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ikhitagupta/Library/Application Support/Box/Box Edit/Documents/2154312705107/"/>
    </mc:Choice>
  </mc:AlternateContent>
  <xr:revisionPtr revIDLastSave="0" documentId="13_ncr:1_{11AEA39A-1D0E-1B45-9EF0-3D10A1DB2870}" xr6:coauthVersionLast="47" xr6:coauthVersionMax="47" xr10:uidLastSave="{00000000-0000-0000-0000-000000000000}"/>
  <bookViews>
    <workbookView xWindow="0" yWindow="600" windowWidth="26240" windowHeight="15240" xr2:uid="{37697FB9-2F64-354E-ADF8-B1A0AB02C01F}"/>
  </bookViews>
  <sheets>
    <sheet name="Sheet2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Sheet2!$A$1:$AN$4211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211" i="1" l="1"/>
  <c r="AK4211" i="1"/>
  <c r="AJ4211" i="1"/>
  <c r="AD4211" i="1"/>
  <c r="AB4211" i="1"/>
  <c r="AC4211" i="1" s="1"/>
  <c r="AA4211" i="1"/>
  <c r="Z4211" i="1"/>
  <c r="C4211" i="1"/>
  <c r="B4211" i="1"/>
  <c r="A4211" i="1"/>
  <c r="AM4210" i="1"/>
  <c r="AK4210" i="1"/>
  <c r="AJ4210" i="1"/>
  <c r="AD4210" i="1"/>
  <c r="AB4210" i="1"/>
  <c r="AC4210" i="1" s="1"/>
  <c r="AA4210" i="1"/>
  <c r="Z4210" i="1"/>
  <c r="C4210" i="1"/>
  <c r="B4210" i="1"/>
  <c r="A4210" i="1"/>
  <c r="AM4209" i="1"/>
  <c r="AK4209" i="1"/>
  <c r="AJ4209" i="1"/>
  <c r="AD4209" i="1"/>
  <c r="AC4209" i="1"/>
  <c r="AB4209" i="1"/>
  <c r="AA4209" i="1"/>
  <c r="Z4209" i="1"/>
  <c r="C4209" i="1"/>
  <c r="B4209" i="1"/>
  <c r="A4209" i="1"/>
  <c r="AM4208" i="1"/>
  <c r="AK4208" i="1"/>
  <c r="AJ4208" i="1"/>
  <c r="AD4208" i="1"/>
  <c r="AC4208" i="1"/>
  <c r="AB4208" i="1"/>
  <c r="AA4208" i="1"/>
  <c r="Z4208" i="1"/>
  <c r="C4208" i="1"/>
  <c r="B4208" i="1"/>
  <c r="A4208" i="1"/>
  <c r="AM4207" i="1"/>
  <c r="AK4207" i="1"/>
  <c r="AJ4207" i="1"/>
  <c r="AD4207" i="1"/>
  <c r="AC4207" i="1"/>
  <c r="AB4207" i="1"/>
  <c r="AA4207" i="1"/>
  <c r="Z4207" i="1"/>
  <c r="C4207" i="1"/>
  <c r="B4207" i="1"/>
  <c r="A4207" i="1"/>
  <c r="AM4206" i="1"/>
  <c r="AK4206" i="1"/>
  <c r="AJ4206" i="1"/>
  <c r="AD4206" i="1"/>
  <c r="AB4206" i="1"/>
  <c r="AC4206" i="1" s="1"/>
  <c r="AA4206" i="1"/>
  <c r="Z4206" i="1"/>
  <c r="C4206" i="1"/>
  <c r="B4206" i="1"/>
  <c r="A4206" i="1"/>
  <c r="AM4205" i="1"/>
  <c r="AK4205" i="1"/>
  <c r="AJ4205" i="1"/>
  <c r="AD4205" i="1"/>
  <c r="AB4205" i="1"/>
  <c r="AA4205" i="1"/>
  <c r="Z4205" i="1"/>
  <c r="AC4205" i="1" s="1"/>
  <c r="C4205" i="1"/>
  <c r="B4205" i="1"/>
  <c r="A4205" i="1"/>
  <c r="AM4204" i="1"/>
  <c r="AK4204" i="1"/>
  <c r="AJ4204" i="1"/>
  <c r="AD4204" i="1"/>
  <c r="AC4204" i="1"/>
  <c r="AB4204" i="1"/>
  <c r="AA4204" i="1"/>
  <c r="Z4204" i="1"/>
  <c r="C4204" i="1"/>
  <c r="B4204" i="1"/>
  <c r="A4204" i="1"/>
  <c r="AM4203" i="1"/>
  <c r="AK4203" i="1"/>
  <c r="AJ4203" i="1"/>
  <c r="AD4203" i="1"/>
  <c r="AB4203" i="1"/>
  <c r="AC4203" i="1" s="1"/>
  <c r="AA4203" i="1"/>
  <c r="Z4203" i="1"/>
  <c r="C4203" i="1"/>
  <c r="B4203" i="1"/>
  <c r="A4203" i="1"/>
  <c r="AM4202" i="1"/>
  <c r="AK4202" i="1"/>
  <c r="AJ4202" i="1"/>
  <c r="AD4202" i="1"/>
  <c r="AC4202" i="1"/>
  <c r="AB4202" i="1"/>
  <c r="AA4202" i="1"/>
  <c r="Z4202" i="1"/>
  <c r="C4202" i="1"/>
  <c r="B4202" i="1"/>
  <c r="A4202" i="1"/>
  <c r="AM4201" i="1"/>
  <c r="AK4201" i="1"/>
  <c r="AJ4201" i="1"/>
  <c r="AD4201" i="1"/>
  <c r="AB4201" i="1"/>
  <c r="AC4201" i="1" s="1"/>
  <c r="AA4201" i="1"/>
  <c r="Z4201" i="1"/>
  <c r="C4201" i="1"/>
  <c r="B4201" i="1"/>
  <c r="A4201" i="1"/>
  <c r="AM4200" i="1"/>
  <c r="AK4200" i="1"/>
  <c r="AJ4200" i="1"/>
  <c r="AD4200" i="1"/>
  <c r="AB4200" i="1"/>
  <c r="AC4200" i="1" s="1"/>
  <c r="AA4200" i="1"/>
  <c r="Z4200" i="1"/>
  <c r="C4200" i="1"/>
  <c r="B4200" i="1"/>
  <c r="A4200" i="1"/>
  <c r="AM4199" i="1"/>
  <c r="AK4199" i="1"/>
  <c r="AJ4199" i="1"/>
  <c r="AD4199" i="1"/>
  <c r="AB4199" i="1"/>
  <c r="AA4199" i="1"/>
  <c r="Z4199" i="1"/>
  <c r="AC4199" i="1" s="1"/>
  <c r="C4199" i="1"/>
  <c r="B4199" i="1"/>
  <c r="A4199" i="1"/>
  <c r="AM4198" i="1"/>
  <c r="AK4198" i="1"/>
  <c r="AJ4198" i="1"/>
  <c r="AD4198" i="1"/>
  <c r="AC4198" i="1"/>
  <c r="AB4198" i="1"/>
  <c r="AA4198" i="1"/>
  <c r="Z4198" i="1"/>
  <c r="C4198" i="1"/>
  <c r="B4198" i="1"/>
  <c r="A4198" i="1"/>
  <c r="AM4197" i="1"/>
  <c r="AK4197" i="1"/>
  <c r="AJ4197" i="1"/>
  <c r="AD4197" i="1"/>
  <c r="AC4197" i="1"/>
  <c r="AB4197" i="1"/>
  <c r="AA4197" i="1"/>
  <c r="Z4197" i="1"/>
  <c r="C4197" i="1"/>
  <c r="B4197" i="1"/>
  <c r="A4197" i="1"/>
  <c r="AM4196" i="1"/>
  <c r="AK4196" i="1"/>
  <c r="AJ4196" i="1"/>
  <c r="AD4196" i="1"/>
  <c r="AC4196" i="1"/>
  <c r="AB4196" i="1"/>
  <c r="AA4196" i="1"/>
  <c r="Z4196" i="1"/>
  <c r="C4196" i="1"/>
  <c r="B4196" i="1"/>
  <c r="A4196" i="1"/>
  <c r="AM4195" i="1"/>
  <c r="AK4195" i="1"/>
  <c r="AJ4195" i="1"/>
  <c r="AD4195" i="1"/>
  <c r="AC4195" i="1"/>
  <c r="AB4195" i="1"/>
  <c r="AA4195" i="1"/>
  <c r="Z4195" i="1"/>
  <c r="C4195" i="1"/>
  <c r="B4195" i="1"/>
  <c r="A4195" i="1"/>
  <c r="AM4194" i="1"/>
  <c r="AK4194" i="1"/>
  <c r="AJ4194" i="1"/>
  <c r="AD4194" i="1"/>
  <c r="AB4194" i="1"/>
  <c r="AC4194" i="1" s="1"/>
  <c r="AA4194" i="1"/>
  <c r="Z4194" i="1"/>
  <c r="C4194" i="1"/>
  <c r="B4194" i="1"/>
  <c r="A4194" i="1"/>
  <c r="AM4193" i="1"/>
  <c r="AK4193" i="1"/>
  <c r="AJ4193" i="1"/>
  <c r="AD4193" i="1"/>
  <c r="AB4193" i="1"/>
  <c r="AA4193" i="1"/>
  <c r="Z4193" i="1"/>
  <c r="AC4193" i="1" s="1"/>
  <c r="C4193" i="1"/>
  <c r="B4193" i="1"/>
  <c r="A4193" i="1"/>
  <c r="AM4192" i="1"/>
  <c r="AK4192" i="1"/>
  <c r="AJ4192" i="1"/>
  <c r="AD4192" i="1"/>
  <c r="AC4192" i="1"/>
  <c r="AB4192" i="1"/>
  <c r="AA4192" i="1"/>
  <c r="Z4192" i="1"/>
  <c r="C4192" i="1"/>
  <c r="B4192" i="1"/>
  <c r="A4192" i="1"/>
  <c r="AM4191" i="1"/>
  <c r="AK4191" i="1"/>
  <c r="AJ4191" i="1"/>
  <c r="AD4191" i="1"/>
  <c r="AB4191" i="1"/>
  <c r="AC4191" i="1" s="1"/>
  <c r="AA4191" i="1"/>
  <c r="Z4191" i="1"/>
  <c r="C4191" i="1"/>
  <c r="B4191" i="1"/>
  <c r="A4191" i="1"/>
  <c r="AM4190" i="1"/>
  <c r="AK4190" i="1"/>
  <c r="AJ4190" i="1"/>
  <c r="AD4190" i="1"/>
  <c r="AC4190" i="1"/>
  <c r="AB4190" i="1"/>
  <c r="AA4190" i="1"/>
  <c r="Z4190" i="1"/>
  <c r="C4190" i="1"/>
  <c r="B4190" i="1"/>
  <c r="A4190" i="1"/>
  <c r="AM4189" i="1"/>
  <c r="AK4189" i="1"/>
  <c r="AJ4189" i="1"/>
  <c r="AD4189" i="1"/>
  <c r="AB4189" i="1"/>
  <c r="AC4189" i="1" s="1"/>
  <c r="AA4189" i="1"/>
  <c r="Z4189" i="1"/>
  <c r="C4189" i="1"/>
  <c r="B4189" i="1"/>
  <c r="A4189" i="1"/>
  <c r="AM4188" i="1"/>
  <c r="AK4188" i="1"/>
  <c r="AJ4188" i="1"/>
  <c r="AD4188" i="1"/>
  <c r="AB4188" i="1"/>
  <c r="AC4188" i="1" s="1"/>
  <c r="AA4188" i="1"/>
  <c r="Z4188" i="1"/>
  <c r="C4188" i="1"/>
  <c r="B4188" i="1"/>
  <c r="A4188" i="1"/>
  <c r="AM4187" i="1"/>
  <c r="AK4187" i="1"/>
  <c r="AJ4187" i="1"/>
  <c r="AD4187" i="1"/>
  <c r="AB4187" i="1"/>
  <c r="AA4187" i="1"/>
  <c r="Z4187" i="1"/>
  <c r="AC4187" i="1" s="1"/>
  <c r="C4187" i="1"/>
  <c r="B4187" i="1"/>
  <c r="A4187" i="1"/>
  <c r="AM4186" i="1"/>
  <c r="AK4186" i="1"/>
  <c r="AJ4186" i="1"/>
  <c r="AD4186" i="1"/>
  <c r="AC4186" i="1"/>
  <c r="AB4186" i="1"/>
  <c r="AA4186" i="1"/>
  <c r="Z4186" i="1"/>
  <c r="C4186" i="1"/>
  <c r="B4186" i="1"/>
  <c r="A4186" i="1"/>
  <c r="AM4185" i="1"/>
  <c r="AK4185" i="1"/>
  <c r="AJ4185" i="1"/>
  <c r="AD4185" i="1"/>
  <c r="AC4185" i="1"/>
  <c r="AB4185" i="1"/>
  <c r="AA4185" i="1"/>
  <c r="Z4185" i="1"/>
  <c r="C4185" i="1"/>
  <c r="B4185" i="1"/>
  <c r="A4185" i="1"/>
  <c r="AM4184" i="1"/>
  <c r="AK4184" i="1"/>
  <c r="AJ4184" i="1"/>
  <c r="AD4184" i="1"/>
  <c r="AB4184" i="1"/>
  <c r="AC4184" i="1" s="1"/>
  <c r="AA4184" i="1"/>
  <c r="Z4184" i="1"/>
  <c r="C4184" i="1"/>
  <c r="B4184" i="1"/>
  <c r="A4184" i="1"/>
  <c r="AM4183" i="1"/>
  <c r="AK4183" i="1"/>
  <c r="AJ4183" i="1"/>
  <c r="AD4183" i="1"/>
  <c r="AC4183" i="1"/>
  <c r="AB4183" i="1"/>
  <c r="AA4183" i="1"/>
  <c r="Z4183" i="1"/>
  <c r="C4183" i="1"/>
  <c r="B4183" i="1"/>
  <c r="A4183" i="1"/>
  <c r="AM4182" i="1"/>
  <c r="AK4182" i="1"/>
  <c r="AJ4182" i="1"/>
  <c r="AD4182" i="1"/>
  <c r="AB4182" i="1"/>
  <c r="AC4182" i="1" s="1"/>
  <c r="AA4182" i="1"/>
  <c r="Z4182" i="1"/>
  <c r="C4182" i="1"/>
  <c r="B4182" i="1"/>
  <c r="A4182" i="1"/>
  <c r="AM4181" i="1"/>
  <c r="AK4181" i="1"/>
  <c r="AJ4181" i="1"/>
  <c r="AD4181" i="1"/>
  <c r="AB4181" i="1"/>
  <c r="AA4181" i="1"/>
  <c r="Z4181" i="1"/>
  <c r="AC4181" i="1" s="1"/>
  <c r="C4181" i="1"/>
  <c r="B4181" i="1"/>
  <c r="A4181" i="1"/>
  <c r="AM4180" i="1"/>
  <c r="AK4180" i="1"/>
  <c r="AJ4180" i="1"/>
  <c r="AD4180" i="1"/>
  <c r="AC4180" i="1"/>
  <c r="AB4180" i="1"/>
  <c r="AA4180" i="1"/>
  <c r="Z4180" i="1"/>
  <c r="C4180" i="1"/>
  <c r="B4180" i="1"/>
  <c r="A4180" i="1"/>
  <c r="AM4179" i="1"/>
  <c r="AK4179" i="1"/>
  <c r="AJ4179" i="1"/>
  <c r="AD4179" i="1"/>
  <c r="AB4179" i="1"/>
  <c r="AC4179" i="1" s="1"/>
  <c r="AA4179" i="1"/>
  <c r="Z4179" i="1"/>
  <c r="C4179" i="1"/>
  <c r="B4179" i="1"/>
  <c r="A4179" i="1"/>
  <c r="AM4178" i="1"/>
  <c r="AK4178" i="1"/>
  <c r="AJ4178" i="1"/>
  <c r="AD4178" i="1"/>
  <c r="AC4178" i="1"/>
  <c r="AB4178" i="1"/>
  <c r="AA4178" i="1"/>
  <c r="Z4178" i="1"/>
  <c r="C4178" i="1"/>
  <c r="B4178" i="1"/>
  <c r="A4178" i="1"/>
  <c r="AM4177" i="1"/>
  <c r="AK4177" i="1"/>
  <c r="AJ4177" i="1"/>
  <c r="AD4177" i="1"/>
  <c r="AB4177" i="1"/>
  <c r="AC4177" i="1" s="1"/>
  <c r="AA4177" i="1"/>
  <c r="Z4177" i="1"/>
  <c r="C4177" i="1"/>
  <c r="B4177" i="1"/>
  <c r="A4177" i="1"/>
  <c r="AM4176" i="1"/>
  <c r="AK4176" i="1"/>
  <c r="AJ4176" i="1"/>
  <c r="AD4176" i="1"/>
  <c r="AB4176" i="1"/>
  <c r="AA4176" i="1"/>
  <c r="Z4176" i="1"/>
  <c r="AC4176" i="1" s="1"/>
  <c r="C4176" i="1"/>
  <c r="B4176" i="1"/>
  <c r="A4176" i="1"/>
  <c r="AM4175" i="1"/>
  <c r="AK4175" i="1"/>
  <c r="AJ4175" i="1"/>
  <c r="AD4175" i="1"/>
  <c r="AB4175" i="1"/>
  <c r="AA4175" i="1"/>
  <c r="Z4175" i="1"/>
  <c r="AC4175" i="1" s="1"/>
  <c r="C4175" i="1"/>
  <c r="B4175" i="1"/>
  <c r="A4175" i="1"/>
  <c r="AM4174" i="1"/>
  <c r="AK4174" i="1"/>
  <c r="AJ4174" i="1"/>
  <c r="AD4174" i="1"/>
  <c r="AC4174" i="1"/>
  <c r="AB4174" i="1"/>
  <c r="AA4174" i="1"/>
  <c r="Z4174" i="1"/>
  <c r="C4174" i="1"/>
  <c r="B4174" i="1"/>
  <c r="A4174" i="1"/>
  <c r="AM4173" i="1"/>
  <c r="AK4173" i="1"/>
  <c r="AJ4173" i="1"/>
  <c r="AD4173" i="1"/>
  <c r="AC4173" i="1"/>
  <c r="AB4173" i="1"/>
  <c r="AA4173" i="1"/>
  <c r="Z4173" i="1"/>
  <c r="C4173" i="1"/>
  <c r="B4173" i="1"/>
  <c r="A4173" i="1"/>
  <c r="AM4172" i="1"/>
  <c r="AK4172" i="1"/>
  <c r="AJ4172" i="1"/>
  <c r="AD4172" i="1"/>
  <c r="AC4172" i="1"/>
  <c r="AB4172" i="1"/>
  <c r="AA4172" i="1"/>
  <c r="Z4172" i="1"/>
  <c r="C4172" i="1"/>
  <c r="B4172" i="1"/>
  <c r="A4172" i="1"/>
  <c r="AM4171" i="1"/>
  <c r="AK4171" i="1"/>
  <c r="AJ4171" i="1"/>
  <c r="AD4171" i="1"/>
  <c r="AB4171" i="1"/>
  <c r="AC4171" i="1" s="1"/>
  <c r="AA4171" i="1"/>
  <c r="Z4171" i="1"/>
  <c r="C4171" i="1"/>
  <c r="B4171" i="1"/>
  <c r="A4171" i="1"/>
  <c r="AM4170" i="1"/>
  <c r="AK4170" i="1"/>
  <c r="AJ4170" i="1"/>
  <c r="AD4170" i="1"/>
  <c r="AB4170" i="1"/>
  <c r="AC4170" i="1" s="1"/>
  <c r="AA4170" i="1"/>
  <c r="Z4170" i="1"/>
  <c r="C4170" i="1"/>
  <c r="B4170" i="1"/>
  <c r="A4170" i="1"/>
  <c r="AM4169" i="1"/>
  <c r="AK4169" i="1"/>
  <c r="AJ4169" i="1"/>
  <c r="AD4169" i="1"/>
  <c r="AB4169" i="1"/>
  <c r="AA4169" i="1"/>
  <c r="Z4169" i="1"/>
  <c r="AC4169" i="1" s="1"/>
  <c r="C4169" i="1"/>
  <c r="B4169" i="1"/>
  <c r="A4169" i="1"/>
  <c r="AM4168" i="1"/>
  <c r="AK4168" i="1"/>
  <c r="AJ4168" i="1"/>
  <c r="AD4168" i="1"/>
  <c r="AC4168" i="1"/>
  <c r="AB4168" i="1"/>
  <c r="AA4168" i="1"/>
  <c r="Z4168" i="1"/>
  <c r="C4168" i="1"/>
  <c r="B4168" i="1"/>
  <c r="A4168" i="1"/>
  <c r="AM4167" i="1"/>
  <c r="AK4167" i="1"/>
  <c r="AJ4167" i="1"/>
  <c r="AD4167" i="1"/>
  <c r="AB4167" i="1"/>
  <c r="AC4167" i="1" s="1"/>
  <c r="AA4167" i="1"/>
  <c r="Z4167" i="1"/>
  <c r="C4167" i="1"/>
  <c r="B4167" i="1"/>
  <c r="A4167" i="1"/>
  <c r="AM4166" i="1"/>
  <c r="AK4166" i="1"/>
  <c r="AJ4166" i="1"/>
  <c r="AD4166" i="1"/>
  <c r="AC4166" i="1"/>
  <c r="AB4166" i="1"/>
  <c r="AA4166" i="1"/>
  <c r="Z4166" i="1"/>
  <c r="C4166" i="1"/>
  <c r="B4166" i="1"/>
  <c r="A4166" i="1"/>
  <c r="AM4165" i="1"/>
  <c r="AK4165" i="1"/>
  <c r="AJ4165" i="1"/>
  <c r="AD4165" i="1"/>
  <c r="AB4165" i="1"/>
  <c r="AC4165" i="1" s="1"/>
  <c r="AA4165" i="1"/>
  <c r="Z4165" i="1"/>
  <c r="C4165" i="1"/>
  <c r="B4165" i="1"/>
  <c r="A4165" i="1"/>
  <c r="AM4164" i="1"/>
  <c r="AK4164" i="1"/>
  <c r="AJ4164" i="1"/>
  <c r="AD4164" i="1"/>
  <c r="AC4164" i="1"/>
  <c r="AB4164" i="1"/>
  <c r="AA4164" i="1"/>
  <c r="Z4164" i="1"/>
  <c r="C4164" i="1"/>
  <c r="B4164" i="1"/>
  <c r="A4164" i="1"/>
  <c r="AM4163" i="1"/>
  <c r="AK4163" i="1"/>
  <c r="AJ4163" i="1"/>
  <c r="AD4163" i="1"/>
  <c r="AC4163" i="1"/>
  <c r="AB4163" i="1"/>
  <c r="AA4163" i="1"/>
  <c r="Z4163" i="1"/>
  <c r="C4163" i="1"/>
  <c r="B4163" i="1"/>
  <c r="A4163" i="1"/>
  <c r="AM4162" i="1"/>
  <c r="AK4162" i="1"/>
  <c r="AJ4162" i="1"/>
  <c r="AD4162" i="1"/>
  <c r="AC4162" i="1"/>
  <c r="AB4162" i="1"/>
  <c r="AA4162" i="1"/>
  <c r="Z4162" i="1"/>
  <c r="C4162" i="1"/>
  <c r="B4162" i="1"/>
  <c r="A4162" i="1"/>
  <c r="AM4161" i="1"/>
  <c r="AK4161" i="1"/>
  <c r="AJ4161" i="1"/>
  <c r="AD4161" i="1"/>
  <c r="AC4161" i="1"/>
  <c r="AB4161" i="1"/>
  <c r="AA4161" i="1"/>
  <c r="Z4161" i="1"/>
  <c r="C4161" i="1"/>
  <c r="B4161" i="1"/>
  <c r="A4161" i="1"/>
  <c r="AM4160" i="1"/>
  <c r="AK4160" i="1"/>
  <c r="AJ4160" i="1"/>
  <c r="AD4160" i="1"/>
  <c r="AB4160" i="1"/>
  <c r="AC4160" i="1" s="1"/>
  <c r="AA4160" i="1"/>
  <c r="Z4160" i="1"/>
  <c r="C4160" i="1"/>
  <c r="B4160" i="1"/>
  <c r="A4160" i="1"/>
  <c r="AM4159" i="1"/>
  <c r="AK4159" i="1"/>
  <c r="AJ4159" i="1"/>
  <c r="AD4159" i="1"/>
  <c r="AB4159" i="1"/>
  <c r="AC4159" i="1" s="1"/>
  <c r="AA4159" i="1"/>
  <c r="Z4159" i="1"/>
  <c r="C4159" i="1"/>
  <c r="B4159" i="1"/>
  <c r="A4159" i="1"/>
  <c r="AM4158" i="1"/>
  <c r="AK4158" i="1"/>
  <c r="AJ4158" i="1"/>
  <c r="AD4158" i="1"/>
  <c r="AB4158" i="1"/>
  <c r="AC4158" i="1" s="1"/>
  <c r="AA4158" i="1"/>
  <c r="Z4158" i="1"/>
  <c r="C4158" i="1"/>
  <c r="B4158" i="1"/>
  <c r="A4158" i="1"/>
  <c r="AM4157" i="1"/>
  <c r="AK4157" i="1"/>
  <c r="AJ4157" i="1"/>
  <c r="AD4157" i="1"/>
  <c r="AB4157" i="1"/>
  <c r="AA4157" i="1"/>
  <c r="Z4157" i="1"/>
  <c r="AC4157" i="1" s="1"/>
  <c r="C4157" i="1"/>
  <c r="B4157" i="1"/>
  <c r="A4157" i="1"/>
  <c r="AM4156" i="1"/>
  <c r="AK4156" i="1"/>
  <c r="AJ4156" i="1"/>
  <c r="AD4156" i="1"/>
  <c r="AC4156" i="1"/>
  <c r="AB4156" i="1"/>
  <c r="AA4156" i="1"/>
  <c r="Z4156" i="1"/>
  <c r="C4156" i="1"/>
  <c r="B4156" i="1"/>
  <c r="A4156" i="1"/>
  <c r="AM4155" i="1"/>
  <c r="AK4155" i="1"/>
  <c r="AJ4155" i="1"/>
  <c r="AD4155" i="1"/>
  <c r="AB4155" i="1"/>
  <c r="AC4155" i="1" s="1"/>
  <c r="AA4155" i="1"/>
  <c r="Z4155" i="1"/>
  <c r="C4155" i="1"/>
  <c r="B4155" i="1"/>
  <c r="A4155" i="1"/>
  <c r="AM4154" i="1"/>
  <c r="AK4154" i="1"/>
  <c r="AJ4154" i="1"/>
  <c r="AD4154" i="1"/>
  <c r="AB4154" i="1"/>
  <c r="AC4154" i="1" s="1"/>
  <c r="AA4154" i="1"/>
  <c r="Z4154" i="1"/>
  <c r="C4154" i="1"/>
  <c r="B4154" i="1"/>
  <c r="A4154" i="1"/>
  <c r="AM4153" i="1"/>
  <c r="AK4153" i="1"/>
  <c r="AJ4153" i="1"/>
  <c r="AD4153" i="1"/>
  <c r="AB4153" i="1"/>
  <c r="AC4153" i="1" s="1"/>
  <c r="AA4153" i="1"/>
  <c r="Z4153" i="1"/>
  <c r="C4153" i="1"/>
  <c r="B4153" i="1"/>
  <c r="A4153" i="1"/>
  <c r="AM4152" i="1"/>
  <c r="AK4152" i="1"/>
  <c r="AJ4152" i="1"/>
  <c r="AD4152" i="1"/>
  <c r="AC4152" i="1"/>
  <c r="AB4152" i="1"/>
  <c r="AA4152" i="1"/>
  <c r="Z4152" i="1"/>
  <c r="C4152" i="1"/>
  <c r="B4152" i="1"/>
  <c r="A4152" i="1"/>
  <c r="AM4151" i="1"/>
  <c r="AK4151" i="1"/>
  <c r="AJ4151" i="1"/>
  <c r="AD4151" i="1"/>
  <c r="AC4151" i="1"/>
  <c r="AB4151" i="1"/>
  <c r="AA4151" i="1"/>
  <c r="Z4151" i="1"/>
  <c r="C4151" i="1"/>
  <c r="B4151" i="1"/>
  <c r="A4151" i="1"/>
  <c r="AM4150" i="1"/>
  <c r="AK4150" i="1"/>
  <c r="AJ4150" i="1"/>
  <c r="AD4150" i="1"/>
  <c r="AB4150" i="1"/>
  <c r="AC4150" i="1" s="1"/>
  <c r="AA4150" i="1"/>
  <c r="Z4150" i="1"/>
  <c r="C4150" i="1"/>
  <c r="B4150" i="1"/>
  <c r="A4150" i="1"/>
  <c r="AM4149" i="1"/>
  <c r="AK4149" i="1"/>
  <c r="AJ4149" i="1"/>
  <c r="AD4149" i="1"/>
  <c r="AC4149" i="1"/>
  <c r="AB4149" i="1"/>
  <c r="AA4149" i="1"/>
  <c r="Z4149" i="1"/>
  <c r="C4149" i="1"/>
  <c r="B4149" i="1"/>
  <c r="A4149" i="1"/>
  <c r="AM4148" i="1"/>
  <c r="AK4148" i="1"/>
  <c r="AJ4148" i="1"/>
  <c r="AD4148" i="1"/>
  <c r="AB4148" i="1"/>
  <c r="AC4148" i="1" s="1"/>
  <c r="AA4148" i="1"/>
  <c r="Z4148" i="1"/>
  <c r="C4148" i="1"/>
  <c r="B4148" i="1"/>
  <c r="A4148" i="1"/>
  <c r="AM4147" i="1"/>
  <c r="AK4147" i="1"/>
  <c r="AJ4147" i="1"/>
  <c r="AD4147" i="1"/>
  <c r="AB4147" i="1"/>
  <c r="AC4147" i="1" s="1"/>
  <c r="AA4147" i="1"/>
  <c r="Z4147" i="1"/>
  <c r="C4147" i="1"/>
  <c r="B4147" i="1"/>
  <c r="A4147" i="1"/>
  <c r="AM4146" i="1"/>
  <c r="AK4146" i="1"/>
  <c r="AJ4146" i="1"/>
  <c r="AD4146" i="1"/>
  <c r="AB4146" i="1"/>
  <c r="AC4146" i="1" s="1"/>
  <c r="AA4146" i="1"/>
  <c r="Z4146" i="1"/>
  <c r="C4146" i="1"/>
  <c r="B4146" i="1"/>
  <c r="A4146" i="1"/>
  <c r="AM4145" i="1"/>
  <c r="AK4145" i="1"/>
  <c r="AJ4145" i="1"/>
  <c r="AD4145" i="1"/>
  <c r="AB4145" i="1"/>
  <c r="AA4145" i="1"/>
  <c r="Z4145" i="1"/>
  <c r="AC4145" i="1" s="1"/>
  <c r="C4145" i="1"/>
  <c r="B4145" i="1"/>
  <c r="A4145" i="1"/>
  <c r="AM4144" i="1"/>
  <c r="AK4144" i="1"/>
  <c r="AJ4144" i="1"/>
  <c r="AD4144" i="1"/>
  <c r="AC4144" i="1"/>
  <c r="AB4144" i="1"/>
  <c r="AA4144" i="1"/>
  <c r="Z4144" i="1"/>
  <c r="C4144" i="1"/>
  <c r="B4144" i="1"/>
  <c r="A4144" i="1"/>
  <c r="AM4143" i="1"/>
  <c r="AK4143" i="1"/>
  <c r="AJ4143" i="1"/>
  <c r="AD4143" i="1"/>
  <c r="AB4143" i="1"/>
  <c r="AC4143" i="1" s="1"/>
  <c r="AA4143" i="1"/>
  <c r="Z4143" i="1"/>
  <c r="C4143" i="1"/>
  <c r="B4143" i="1"/>
  <c r="A4143" i="1"/>
  <c r="AM4142" i="1"/>
  <c r="AK4142" i="1"/>
  <c r="AJ4142" i="1"/>
  <c r="AD4142" i="1"/>
  <c r="AB4142" i="1"/>
  <c r="AC4142" i="1" s="1"/>
  <c r="AA4142" i="1"/>
  <c r="Z4142" i="1"/>
  <c r="C4142" i="1"/>
  <c r="B4142" i="1"/>
  <c r="A4142" i="1"/>
  <c r="AM4141" i="1"/>
  <c r="AK4141" i="1"/>
  <c r="AJ4141" i="1"/>
  <c r="AD4141" i="1"/>
  <c r="AB4141" i="1"/>
  <c r="AC4141" i="1" s="1"/>
  <c r="AA4141" i="1"/>
  <c r="Z4141" i="1"/>
  <c r="C4141" i="1"/>
  <c r="B4141" i="1"/>
  <c r="A4141" i="1"/>
  <c r="AM4140" i="1"/>
  <c r="AK4140" i="1"/>
  <c r="AJ4140" i="1"/>
  <c r="AD4140" i="1"/>
  <c r="AC4140" i="1"/>
  <c r="AB4140" i="1"/>
  <c r="AA4140" i="1"/>
  <c r="Z4140" i="1"/>
  <c r="C4140" i="1"/>
  <c r="B4140" i="1"/>
  <c r="A4140" i="1"/>
  <c r="AM4139" i="1"/>
  <c r="AK4139" i="1"/>
  <c r="AJ4139" i="1"/>
  <c r="AD4139" i="1"/>
  <c r="AC4139" i="1"/>
  <c r="AB4139" i="1"/>
  <c r="AA4139" i="1"/>
  <c r="Z4139" i="1"/>
  <c r="C4139" i="1"/>
  <c r="B4139" i="1"/>
  <c r="A4139" i="1"/>
  <c r="AM4138" i="1"/>
  <c r="AK4138" i="1"/>
  <c r="AJ4138" i="1"/>
  <c r="AD4138" i="1"/>
  <c r="AB4138" i="1"/>
  <c r="AC4138" i="1" s="1"/>
  <c r="AA4138" i="1"/>
  <c r="Z4138" i="1"/>
  <c r="C4138" i="1"/>
  <c r="B4138" i="1"/>
  <c r="A4138" i="1"/>
  <c r="AM4137" i="1"/>
  <c r="AK4137" i="1"/>
  <c r="AJ4137" i="1"/>
  <c r="AD4137" i="1"/>
  <c r="AC4137" i="1"/>
  <c r="AB4137" i="1"/>
  <c r="AA4137" i="1"/>
  <c r="Z4137" i="1"/>
  <c r="C4137" i="1"/>
  <c r="B4137" i="1"/>
  <c r="A4137" i="1"/>
  <c r="AM4136" i="1"/>
  <c r="AK4136" i="1"/>
  <c r="AJ4136" i="1"/>
  <c r="AD4136" i="1"/>
  <c r="AC4136" i="1"/>
  <c r="AB4136" i="1"/>
  <c r="AA4136" i="1"/>
  <c r="Z4136" i="1"/>
  <c r="C4136" i="1"/>
  <c r="B4136" i="1"/>
  <c r="A4136" i="1"/>
  <c r="AM4135" i="1"/>
  <c r="AK4135" i="1"/>
  <c r="AJ4135" i="1"/>
  <c r="AD4135" i="1"/>
  <c r="AB4135" i="1"/>
  <c r="AC4135" i="1" s="1"/>
  <c r="AA4135" i="1"/>
  <c r="Z4135" i="1"/>
  <c r="C4135" i="1"/>
  <c r="B4135" i="1"/>
  <c r="A4135" i="1"/>
  <c r="AM4134" i="1"/>
  <c r="AK4134" i="1"/>
  <c r="AJ4134" i="1"/>
  <c r="AD4134" i="1"/>
  <c r="AB4134" i="1"/>
  <c r="AC4134" i="1" s="1"/>
  <c r="AA4134" i="1"/>
  <c r="Z4134" i="1"/>
  <c r="C4134" i="1"/>
  <c r="B4134" i="1"/>
  <c r="A4134" i="1"/>
  <c r="AM4133" i="1"/>
  <c r="AK4133" i="1"/>
  <c r="AJ4133" i="1"/>
  <c r="AD4133" i="1"/>
  <c r="AB4133" i="1"/>
  <c r="AA4133" i="1"/>
  <c r="Z4133" i="1"/>
  <c r="AC4133" i="1" s="1"/>
  <c r="C4133" i="1"/>
  <c r="B4133" i="1"/>
  <c r="A4133" i="1"/>
  <c r="AM4132" i="1"/>
  <c r="AK4132" i="1"/>
  <c r="AJ4132" i="1"/>
  <c r="AD4132" i="1"/>
  <c r="AC4132" i="1"/>
  <c r="AB4132" i="1"/>
  <c r="AA4132" i="1"/>
  <c r="Z4132" i="1"/>
  <c r="C4132" i="1"/>
  <c r="B4132" i="1"/>
  <c r="A4132" i="1"/>
  <c r="AM4131" i="1"/>
  <c r="AK4131" i="1"/>
  <c r="AJ4131" i="1"/>
  <c r="AD4131" i="1"/>
  <c r="AB4131" i="1"/>
  <c r="AC4131" i="1" s="1"/>
  <c r="AA4131" i="1"/>
  <c r="Z4131" i="1"/>
  <c r="C4131" i="1"/>
  <c r="B4131" i="1"/>
  <c r="A4131" i="1"/>
  <c r="AM4130" i="1"/>
  <c r="AK4130" i="1"/>
  <c r="AJ4130" i="1"/>
  <c r="AD4130" i="1"/>
  <c r="AC4130" i="1"/>
  <c r="AB4130" i="1"/>
  <c r="AA4130" i="1"/>
  <c r="Z4130" i="1"/>
  <c r="C4130" i="1"/>
  <c r="B4130" i="1"/>
  <c r="A4130" i="1"/>
  <c r="AM4129" i="1"/>
  <c r="AK4129" i="1"/>
  <c r="AJ4129" i="1"/>
  <c r="AD4129" i="1"/>
  <c r="AB4129" i="1"/>
  <c r="AC4129" i="1" s="1"/>
  <c r="AA4129" i="1"/>
  <c r="Z4129" i="1"/>
  <c r="C4129" i="1"/>
  <c r="B4129" i="1"/>
  <c r="A4129" i="1"/>
  <c r="AM4128" i="1"/>
  <c r="AK4128" i="1"/>
  <c r="AJ4128" i="1"/>
  <c r="AD4128" i="1"/>
  <c r="AC4128" i="1"/>
  <c r="AB4128" i="1"/>
  <c r="AA4128" i="1"/>
  <c r="Z4128" i="1"/>
  <c r="C4128" i="1"/>
  <c r="B4128" i="1"/>
  <c r="A4128" i="1"/>
  <c r="AM4127" i="1"/>
  <c r="AK4127" i="1"/>
  <c r="AJ4127" i="1"/>
  <c r="AD4127" i="1"/>
  <c r="AC4127" i="1"/>
  <c r="AB4127" i="1"/>
  <c r="AA4127" i="1"/>
  <c r="Z4127" i="1"/>
  <c r="C4127" i="1"/>
  <c r="B4127" i="1"/>
  <c r="A4127" i="1"/>
  <c r="AM4126" i="1"/>
  <c r="AK4126" i="1"/>
  <c r="AJ4126" i="1"/>
  <c r="AD4126" i="1"/>
  <c r="AB4126" i="1"/>
  <c r="AC4126" i="1" s="1"/>
  <c r="AA4126" i="1"/>
  <c r="Z4126" i="1"/>
  <c r="C4126" i="1"/>
  <c r="B4126" i="1"/>
  <c r="A4126" i="1"/>
  <c r="AM4125" i="1"/>
  <c r="AK4125" i="1"/>
  <c r="AJ4125" i="1"/>
  <c r="AD4125" i="1"/>
  <c r="AC4125" i="1"/>
  <c r="AB4125" i="1"/>
  <c r="AA4125" i="1"/>
  <c r="Z4125" i="1"/>
  <c r="C4125" i="1"/>
  <c r="B4125" i="1"/>
  <c r="A4125" i="1"/>
  <c r="AM4124" i="1"/>
  <c r="AK4124" i="1"/>
  <c r="AJ4124" i="1"/>
  <c r="AD4124" i="1"/>
  <c r="AC4124" i="1"/>
  <c r="AB4124" i="1"/>
  <c r="AA4124" i="1"/>
  <c r="Z4124" i="1"/>
  <c r="C4124" i="1"/>
  <c r="B4124" i="1"/>
  <c r="A4124" i="1"/>
  <c r="AM4123" i="1"/>
  <c r="AK4123" i="1"/>
  <c r="AJ4123" i="1"/>
  <c r="AD4123" i="1"/>
  <c r="AB4123" i="1"/>
  <c r="AC4123" i="1" s="1"/>
  <c r="AA4123" i="1"/>
  <c r="Z4123" i="1"/>
  <c r="C4123" i="1"/>
  <c r="B4123" i="1"/>
  <c r="A4123" i="1"/>
  <c r="AM4122" i="1"/>
  <c r="AK4122" i="1"/>
  <c r="AJ4122" i="1"/>
  <c r="AD4122" i="1"/>
  <c r="AB4122" i="1"/>
  <c r="AC4122" i="1" s="1"/>
  <c r="AA4122" i="1"/>
  <c r="Z4122" i="1"/>
  <c r="C4122" i="1"/>
  <c r="B4122" i="1"/>
  <c r="A4122" i="1"/>
  <c r="AM4121" i="1"/>
  <c r="AK4121" i="1"/>
  <c r="AJ4121" i="1"/>
  <c r="AD4121" i="1"/>
  <c r="AB4121" i="1"/>
  <c r="AA4121" i="1"/>
  <c r="Z4121" i="1"/>
  <c r="AC4121" i="1" s="1"/>
  <c r="C4121" i="1"/>
  <c r="B4121" i="1"/>
  <c r="A4121" i="1"/>
  <c r="AM4120" i="1"/>
  <c r="AK4120" i="1"/>
  <c r="AJ4120" i="1"/>
  <c r="AD4120" i="1"/>
  <c r="AC4120" i="1"/>
  <c r="AB4120" i="1"/>
  <c r="AA4120" i="1"/>
  <c r="Z4120" i="1"/>
  <c r="C4120" i="1"/>
  <c r="B4120" i="1"/>
  <c r="A4120" i="1"/>
  <c r="AM4119" i="1"/>
  <c r="AK4119" i="1"/>
  <c r="AJ4119" i="1"/>
  <c r="AD4119" i="1"/>
  <c r="AB4119" i="1"/>
  <c r="AC4119" i="1" s="1"/>
  <c r="AA4119" i="1"/>
  <c r="Z4119" i="1"/>
  <c r="C4119" i="1"/>
  <c r="B4119" i="1"/>
  <c r="A4119" i="1"/>
  <c r="AM4118" i="1"/>
  <c r="AK4118" i="1"/>
  <c r="AJ4118" i="1"/>
  <c r="AD4118" i="1"/>
  <c r="AC4118" i="1"/>
  <c r="AB4118" i="1"/>
  <c r="AA4118" i="1"/>
  <c r="Z4118" i="1"/>
  <c r="C4118" i="1"/>
  <c r="B4118" i="1"/>
  <c r="A4118" i="1"/>
  <c r="AM4117" i="1"/>
  <c r="AK4117" i="1"/>
  <c r="AJ4117" i="1"/>
  <c r="AD4117" i="1"/>
  <c r="AC4117" i="1"/>
  <c r="AB4117" i="1"/>
  <c r="AA4117" i="1"/>
  <c r="Z4117" i="1"/>
  <c r="C4117" i="1"/>
  <c r="B4117" i="1"/>
  <c r="A4117" i="1"/>
  <c r="AM4116" i="1"/>
  <c r="AK4116" i="1"/>
  <c r="AJ4116" i="1"/>
  <c r="AD4116" i="1"/>
  <c r="AC4116" i="1"/>
  <c r="AB4116" i="1"/>
  <c r="AA4116" i="1"/>
  <c r="Z4116" i="1"/>
  <c r="C4116" i="1"/>
  <c r="B4116" i="1"/>
  <c r="A4116" i="1"/>
  <c r="AM4115" i="1"/>
  <c r="AK4115" i="1"/>
  <c r="AJ4115" i="1"/>
  <c r="AD4115" i="1"/>
  <c r="AC4115" i="1"/>
  <c r="AB4115" i="1"/>
  <c r="AA4115" i="1"/>
  <c r="Z4115" i="1"/>
  <c r="C4115" i="1"/>
  <c r="B4115" i="1"/>
  <c r="A4115" i="1"/>
  <c r="AM4114" i="1"/>
  <c r="AK4114" i="1"/>
  <c r="AJ4114" i="1"/>
  <c r="AD4114" i="1"/>
  <c r="AC4114" i="1"/>
  <c r="AB4114" i="1"/>
  <c r="AA4114" i="1"/>
  <c r="Z4114" i="1"/>
  <c r="C4114" i="1"/>
  <c r="B4114" i="1"/>
  <c r="A4114" i="1"/>
  <c r="AM4113" i="1"/>
  <c r="AK4113" i="1"/>
  <c r="AJ4113" i="1"/>
  <c r="AD4113" i="1"/>
  <c r="AC4113" i="1"/>
  <c r="AB4113" i="1"/>
  <c r="AA4113" i="1"/>
  <c r="Z4113" i="1"/>
  <c r="C4113" i="1"/>
  <c r="B4113" i="1"/>
  <c r="A4113" i="1"/>
  <c r="AM4112" i="1"/>
  <c r="AK4112" i="1"/>
  <c r="AJ4112" i="1"/>
  <c r="AD4112" i="1"/>
  <c r="AB4112" i="1"/>
  <c r="AC4112" i="1" s="1"/>
  <c r="AA4112" i="1"/>
  <c r="Z4112" i="1"/>
  <c r="C4112" i="1"/>
  <c r="B4112" i="1"/>
  <c r="A4112" i="1"/>
  <c r="AM4111" i="1"/>
  <c r="AK4111" i="1"/>
  <c r="AJ4111" i="1"/>
  <c r="AD4111" i="1"/>
  <c r="AB4111" i="1"/>
  <c r="AC4111" i="1" s="1"/>
  <c r="AA4111" i="1"/>
  <c r="Z4111" i="1"/>
  <c r="C4111" i="1"/>
  <c r="B4111" i="1"/>
  <c r="A4111" i="1"/>
  <c r="AM4110" i="1"/>
  <c r="AK4110" i="1"/>
  <c r="AJ4110" i="1"/>
  <c r="AD4110" i="1"/>
  <c r="AB4110" i="1"/>
  <c r="AC4110" i="1" s="1"/>
  <c r="AA4110" i="1"/>
  <c r="Z4110" i="1"/>
  <c r="C4110" i="1"/>
  <c r="B4110" i="1"/>
  <c r="A4110" i="1"/>
  <c r="AM4109" i="1"/>
  <c r="AK4109" i="1"/>
  <c r="AJ4109" i="1"/>
  <c r="AD4109" i="1"/>
  <c r="AB4109" i="1"/>
  <c r="AA4109" i="1"/>
  <c r="Z4109" i="1"/>
  <c r="AC4109" i="1" s="1"/>
  <c r="C4109" i="1"/>
  <c r="B4109" i="1"/>
  <c r="A4109" i="1"/>
  <c r="AM4108" i="1"/>
  <c r="AK4108" i="1"/>
  <c r="AJ4108" i="1"/>
  <c r="AD4108" i="1"/>
  <c r="AB4108" i="1"/>
  <c r="AC4108" i="1" s="1"/>
  <c r="AA4108" i="1"/>
  <c r="Z4108" i="1"/>
  <c r="C4108" i="1"/>
  <c r="B4108" i="1"/>
  <c r="A4108" i="1"/>
  <c r="AM4107" i="1"/>
  <c r="AK4107" i="1"/>
  <c r="AJ4107" i="1"/>
  <c r="AD4107" i="1"/>
  <c r="AB4107" i="1"/>
  <c r="AC4107" i="1" s="1"/>
  <c r="AA4107" i="1"/>
  <c r="Z4107" i="1"/>
  <c r="C4107" i="1"/>
  <c r="B4107" i="1"/>
  <c r="A4107" i="1"/>
  <c r="AM4106" i="1"/>
  <c r="AK4106" i="1"/>
  <c r="AJ4106" i="1"/>
  <c r="AD4106" i="1"/>
  <c r="AC4106" i="1"/>
  <c r="AB4106" i="1"/>
  <c r="AA4106" i="1"/>
  <c r="Z4106" i="1"/>
  <c r="C4106" i="1"/>
  <c r="B4106" i="1"/>
  <c r="A4106" i="1"/>
  <c r="AM4105" i="1"/>
  <c r="AK4105" i="1"/>
  <c r="AJ4105" i="1"/>
  <c r="AD4105" i="1"/>
  <c r="AC4105" i="1"/>
  <c r="AB4105" i="1"/>
  <c r="AA4105" i="1"/>
  <c r="Z4105" i="1"/>
  <c r="C4105" i="1"/>
  <c r="B4105" i="1"/>
  <c r="A4105" i="1"/>
  <c r="AM4104" i="1"/>
  <c r="AK4104" i="1"/>
  <c r="AJ4104" i="1"/>
  <c r="AD4104" i="1"/>
  <c r="AB4104" i="1"/>
  <c r="AC4104" i="1" s="1"/>
  <c r="AA4104" i="1"/>
  <c r="Z4104" i="1"/>
  <c r="C4104" i="1"/>
  <c r="B4104" i="1"/>
  <c r="A4104" i="1"/>
  <c r="AM4103" i="1"/>
  <c r="AK4103" i="1"/>
  <c r="AJ4103" i="1"/>
  <c r="AD4103" i="1"/>
  <c r="AB4103" i="1"/>
  <c r="AA4103" i="1"/>
  <c r="Z4103" i="1"/>
  <c r="AC4103" i="1" s="1"/>
  <c r="C4103" i="1"/>
  <c r="B4103" i="1"/>
  <c r="A4103" i="1"/>
  <c r="AM4102" i="1"/>
  <c r="AK4102" i="1"/>
  <c r="AJ4102" i="1"/>
  <c r="AD4102" i="1"/>
  <c r="AC4102" i="1"/>
  <c r="AB4102" i="1"/>
  <c r="AA4102" i="1"/>
  <c r="Z4102" i="1"/>
  <c r="C4102" i="1"/>
  <c r="B4102" i="1"/>
  <c r="A4102" i="1"/>
  <c r="AM4101" i="1"/>
  <c r="AK4101" i="1"/>
  <c r="AJ4101" i="1"/>
  <c r="AD4101" i="1"/>
  <c r="AC4101" i="1"/>
  <c r="AB4101" i="1"/>
  <c r="AA4101" i="1"/>
  <c r="Z4101" i="1"/>
  <c r="C4101" i="1"/>
  <c r="B4101" i="1"/>
  <c r="A4101" i="1"/>
  <c r="AM4100" i="1"/>
  <c r="AK4100" i="1"/>
  <c r="AJ4100" i="1"/>
  <c r="AD4100" i="1"/>
  <c r="AB4100" i="1"/>
  <c r="AC4100" i="1" s="1"/>
  <c r="AA4100" i="1"/>
  <c r="Z4100" i="1"/>
  <c r="C4100" i="1"/>
  <c r="B4100" i="1"/>
  <c r="A4100" i="1"/>
  <c r="AM4099" i="1"/>
  <c r="AK4099" i="1"/>
  <c r="AJ4099" i="1"/>
  <c r="AD4099" i="1"/>
  <c r="AB4099" i="1"/>
  <c r="AC4099" i="1" s="1"/>
  <c r="AA4099" i="1"/>
  <c r="Z4099" i="1"/>
  <c r="C4099" i="1"/>
  <c r="B4099" i="1"/>
  <c r="A4099" i="1"/>
  <c r="AM4098" i="1"/>
  <c r="AK4098" i="1"/>
  <c r="AJ4098" i="1"/>
  <c r="AD4098" i="1"/>
  <c r="AB4098" i="1"/>
  <c r="AC4098" i="1" s="1"/>
  <c r="AA4098" i="1"/>
  <c r="Z4098" i="1"/>
  <c r="C4098" i="1"/>
  <c r="B4098" i="1"/>
  <c r="A4098" i="1"/>
  <c r="AM4097" i="1"/>
  <c r="AK4097" i="1"/>
  <c r="AJ4097" i="1"/>
  <c r="AD4097" i="1"/>
  <c r="AB4097" i="1"/>
  <c r="AC4097" i="1" s="1"/>
  <c r="AA4097" i="1"/>
  <c r="Z4097" i="1"/>
  <c r="C4097" i="1"/>
  <c r="B4097" i="1"/>
  <c r="A4097" i="1"/>
  <c r="AM4096" i="1"/>
  <c r="AK4096" i="1"/>
  <c r="AJ4096" i="1"/>
  <c r="AD4096" i="1"/>
  <c r="AB4096" i="1"/>
  <c r="AC4096" i="1" s="1"/>
  <c r="AA4096" i="1"/>
  <c r="Z4096" i="1"/>
  <c r="C4096" i="1"/>
  <c r="B4096" i="1"/>
  <c r="A4096" i="1"/>
  <c r="AM4095" i="1"/>
  <c r="AK4095" i="1"/>
  <c r="AJ4095" i="1"/>
  <c r="AD4095" i="1"/>
  <c r="AB4095" i="1"/>
  <c r="AA4095" i="1"/>
  <c r="Z4095" i="1"/>
  <c r="AC4095" i="1" s="1"/>
  <c r="C4095" i="1"/>
  <c r="B4095" i="1"/>
  <c r="A4095" i="1"/>
  <c r="AM4094" i="1"/>
  <c r="AK4094" i="1"/>
  <c r="AJ4094" i="1"/>
  <c r="AD4094" i="1"/>
  <c r="AC4094" i="1"/>
  <c r="AB4094" i="1"/>
  <c r="AA4094" i="1"/>
  <c r="Z4094" i="1"/>
  <c r="C4094" i="1"/>
  <c r="B4094" i="1"/>
  <c r="A4094" i="1"/>
  <c r="AM4093" i="1"/>
  <c r="AK4093" i="1"/>
  <c r="AJ4093" i="1"/>
  <c r="AD4093" i="1"/>
  <c r="AC4093" i="1"/>
  <c r="AB4093" i="1"/>
  <c r="AA4093" i="1"/>
  <c r="Z4093" i="1"/>
  <c r="C4093" i="1"/>
  <c r="B4093" i="1"/>
  <c r="A4093" i="1"/>
  <c r="AM4092" i="1"/>
  <c r="AK4092" i="1"/>
  <c r="AJ4092" i="1"/>
  <c r="AD4092" i="1"/>
  <c r="AB4092" i="1"/>
  <c r="AC4092" i="1" s="1"/>
  <c r="AA4092" i="1"/>
  <c r="Z4092" i="1"/>
  <c r="C4092" i="1"/>
  <c r="B4092" i="1"/>
  <c r="A4092" i="1"/>
  <c r="AM4091" i="1"/>
  <c r="AK4091" i="1"/>
  <c r="AJ4091" i="1"/>
  <c r="AD4091" i="1"/>
  <c r="AB4091" i="1"/>
  <c r="AA4091" i="1"/>
  <c r="Z4091" i="1"/>
  <c r="AC4091" i="1" s="1"/>
  <c r="C4091" i="1"/>
  <c r="B4091" i="1"/>
  <c r="A4091" i="1"/>
  <c r="AM4090" i="1"/>
  <c r="AK4090" i="1"/>
  <c r="AJ4090" i="1"/>
  <c r="AD4090" i="1"/>
  <c r="AB4090" i="1"/>
  <c r="AA4090" i="1"/>
  <c r="Z4090" i="1"/>
  <c r="AC4090" i="1" s="1"/>
  <c r="C4090" i="1"/>
  <c r="B4090" i="1"/>
  <c r="A4090" i="1"/>
  <c r="AM4089" i="1"/>
  <c r="AK4089" i="1"/>
  <c r="AJ4089" i="1"/>
  <c r="AD4089" i="1"/>
  <c r="AC4089" i="1"/>
  <c r="AB4089" i="1"/>
  <c r="AA4089" i="1"/>
  <c r="Z4089" i="1"/>
  <c r="C4089" i="1"/>
  <c r="B4089" i="1"/>
  <c r="A4089" i="1"/>
  <c r="AM4088" i="1"/>
  <c r="AK4088" i="1"/>
  <c r="AJ4088" i="1"/>
  <c r="AD4088" i="1"/>
  <c r="AC4088" i="1"/>
  <c r="AB4088" i="1"/>
  <c r="AA4088" i="1"/>
  <c r="Z4088" i="1"/>
  <c r="C4088" i="1"/>
  <c r="B4088" i="1"/>
  <c r="A4088" i="1"/>
  <c r="AM4087" i="1"/>
  <c r="AK4087" i="1"/>
  <c r="AJ4087" i="1"/>
  <c r="AD4087" i="1"/>
  <c r="AB4087" i="1"/>
  <c r="AC4087" i="1" s="1"/>
  <c r="AA4087" i="1"/>
  <c r="Z4087" i="1"/>
  <c r="C4087" i="1"/>
  <c r="B4087" i="1"/>
  <c r="A4087" i="1"/>
  <c r="AM4086" i="1"/>
  <c r="AK4086" i="1"/>
  <c r="AJ4086" i="1"/>
  <c r="AD4086" i="1"/>
  <c r="AB4086" i="1"/>
  <c r="AC4086" i="1" s="1"/>
  <c r="AA4086" i="1"/>
  <c r="Z4086" i="1"/>
  <c r="C4086" i="1"/>
  <c r="B4086" i="1"/>
  <c r="A4086" i="1"/>
  <c r="AM4085" i="1"/>
  <c r="AK4085" i="1"/>
  <c r="AJ4085" i="1"/>
  <c r="AD4085" i="1"/>
  <c r="AB4085" i="1"/>
  <c r="AC4085" i="1" s="1"/>
  <c r="AA4085" i="1"/>
  <c r="Z4085" i="1"/>
  <c r="C4085" i="1"/>
  <c r="B4085" i="1"/>
  <c r="A4085" i="1"/>
  <c r="AM4084" i="1"/>
  <c r="AK4084" i="1"/>
  <c r="AJ4084" i="1"/>
  <c r="AD4084" i="1"/>
  <c r="AB4084" i="1"/>
  <c r="AC4084" i="1" s="1"/>
  <c r="AA4084" i="1"/>
  <c r="Z4084" i="1"/>
  <c r="C4084" i="1"/>
  <c r="B4084" i="1"/>
  <c r="A4084" i="1"/>
  <c r="AM4083" i="1"/>
  <c r="AK4083" i="1"/>
  <c r="AJ4083" i="1"/>
  <c r="AD4083" i="1"/>
  <c r="AB4083" i="1"/>
  <c r="AC4083" i="1" s="1"/>
  <c r="AA4083" i="1"/>
  <c r="Z4083" i="1"/>
  <c r="C4083" i="1"/>
  <c r="B4083" i="1"/>
  <c r="A4083" i="1"/>
  <c r="AM4082" i="1"/>
  <c r="AK4082" i="1"/>
  <c r="AJ4082" i="1"/>
  <c r="AD4082" i="1"/>
  <c r="AC4082" i="1"/>
  <c r="AB4082" i="1"/>
  <c r="AA4082" i="1"/>
  <c r="Z4082" i="1"/>
  <c r="C4082" i="1"/>
  <c r="B4082" i="1"/>
  <c r="A4082" i="1"/>
  <c r="AM4081" i="1"/>
  <c r="AK4081" i="1"/>
  <c r="AJ4081" i="1"/>
  <c r="AD4081" i="1"/>
  <c r="AC4081" i="1"/>
  <c r="AB4081" i="1"/>
  <c r="AA4081" i="1"/>
  <c r="Z4081" i="1"/>
  <c r="C4081" i="1"/>
  <c r="B4081" i="1"/>
  <c r="A4081" i="1"/>
  <c r="AM4080" i="1"/>
  <c r="AK4080" i="1"/>
  <c r="AJ4080" i="1"/>
  <c r="AD4080" i="1"/>
  <c r="AB4080" i="1"/>
  <c r="AC4080" i="1" s="1"/>
  <c r="AA4080" i="1"/>
  <c r="Z4080" i="1"/>
  <c r="C4080" i="1"/>
  <c r="B4080" i="1"/>
  <c r="A4080" i="1"/>
  <c r="AM4079" i="1"/>
  <c r="AK4079" i="1"/>
  <c r="AJ4079" i="1"/>
  <c r="AD4079" i="1"/>
  <c r="AB4079" i="1"/>
  <c r="AA4079" i="1"/>
  <c r="Z4079" i="1"/>
  <c r="AC4079" i="1" s="1"/>
  <c r="C4079" i="1"/>
  <c r="B4079" i="1"/>
  <c r="A4079" i="1"/>
  <c r="AM4078" i="1"/>
  <c r="AK4078" i="1"/>
  <c r="AJ4078" i="1"/>
  <c r="AD4078" i="1"/>
  <c r="AB4078" i="1"/>
  <c r="AA4078" i="1"/>
  <c r="Z4078" i="1"/>
  <c r="AC4078" i="1" s="1"/>
  <c r="C4078" i="1"/>
  <c r="B4078" i="1"/>
  <c r="A4078" i="1"/>
  <c r="AM4077" i="1"/>
  <c r="AK4077" i="1"/>
  <c r="AJ4077" i="1"/>
  <c r="AD4077" i="1"/>
  <c r="AC4077" i="1"/>
  <c r="AB4077" i="1"/>
  <c r="AA4077" i="1"/>
  <c r="Z4077" i="1"/>
  <c r="C4077" i="1"/>
  <c r="B4077" i="1"/>
  <c r="A4077" i="1"/>
  <c r="AM4076" i="1"/>
  <c r="AK4076" i="1"/>
  <c r="AJ4076" i="1"/>
  <c r="AD4076" i="1"/>
  <c r="AC4076" i="1"/>
  <c r="AB4076" i="1"/>
  <c r="AA4076" i="1"/>
  <c r="Z4076" i="1"/>
  <c r="C4076" i="1"/>
  <c r="B4076" i="1"/>
  <c r="A4076" i="1"/>
  <c r="AM4075" i="1"/>
  <c r="AK4075" i="1"/>
  <c r="AJ4075" i="1"/>
  <c r="AD4075" i="1"/>
  <c r="AB4075" i="1"/>
  <c r="AC4075" i="1" s="1"/>
  <c r="AA4075" i="1"/>
  <c r="Z4075" i="1"/>
  <c r="C4075" i="1"/>
  <c r="B4075" i="1"/>
  <c r="A4075" i="1"/>
  <c r="AM4074" i="1"/>
  <c r="AK4074" i="1"/>
  <c r="AJ4074" i="1"/>
  <c r="AD4074" i="1"/>
  <c r="AB4074" i="1"/>
  <c r="AC4074" i="1" s="1"/>
  <c r="AA4074" i="1"/>
  <c r="Z4074" i="1"/>
  <c r="C4074" i="1"/>
  <c r="B4074" i="1"/>
  <c r="A4074" i="1"/>
  <c r="AM4073" i="1"/>
  <c r="AK4073" i="1"/>
  <c r="AJ4073" i="1"/>
  <c r="AD4073" i="1"/>
  <c r="AB4073" i="1"/>
  <c r="AC4073" i="1" s="1"/>
  <c r="AA4073" i="1"/>
  <c r="Z4073" i="1"/>
  <c r="C4073" i="1"/>
  <c r="B4073" i="1"/>
  <c r="A4073" i="1"/>
  <c r="AM4072" i="1"/>
  <c r="AK4072" i="1"/>
  <c r="AJ4072" i="1"/>
  <c r="AD4072" i="1"/>
  <c r="AB4072" i="1"/>
  <c r="AC4072" i="1" s="1"/>
  <c r="AA4072" i="1"/>
  <c r="Z4072" i="1"/>
  <c r="C4072" i="1"/>
  <c r="B4072" i="1"/>
  <c r="A4072" i="1"/>
  <c r="AM4071" i="1"/>
  <c r="AK4071" i="1"/>
  <c r="AJ4071" i="1"/>
  <c r="AD4071" i="1"/>
  <c r="AB4071" i="1"/>
  <c r="AC4071" i="1" s="1"/>
  <c r="AA4071" i="1"/>
  <c r="Z4071" i="1"/>
  <c r="C4071" i="1"/>
  <c r="B4071" i="1"/>
  <c r="A4071" i="1"/>
  <c r="AM4070" i="1"/>
  <c r="AK4070" i="1"/>
  <c r="AJ4070" i="1"/>
  <c r="AD4070" i="1"/>
  <c r="AC4070" i="1"/>
  <c r="AB4070" i="1"/>
  <c r="AA4070" i="1"/>
  <c r="Z4070" i="1"/>
  <c r="C4070" i="1"/>
  <c r="B4070" i="1"/>
  <c r="A4070" i="1"/>
  <c r="AM4069" i="1"/>
  <c r="AK4069" i="1"/>
  <c r="AJ4069" i="1"/>
  <c r="AD4069" i="1"/>
  <c r="AC4069" i="1"/>
  <c r="AB4069" i="1"/>
  <c r="AA4069" i="1"/>
  <c r="Z4069" i="1"/>
  <c r="C4069" i="1"/>
  <c r="B4069" i="1"/>
  <c r="A4069" i="1"/>
  <c r="AM4068" i="1"/>
  <c r="AK4068" i="1"/>
  <c r="AJ4068" i="1"/>
  <c r="AD4068" i="1"/>
  <c r="AB4068" i="1"/>
  <c r="AC4068" i="1" s="1"/>
  <c r="AA4068" i="1"/>
  <c r="Z4068" i="1"/>
  <c r="C4068" i="1"/>
  <c r="B4068" i="1"/>
  <c r="A4068" i="1"/>
  <c r="AM4067" i="1"/>
  <c r="AK4067" i="1"/>
  <c r="AJ4067" i="1"/>
  <c r="AD4067" i="1"/>
  <c r="AC4067" i="1"/>
  <c r="AB4067" i="1"/>
  <c r="AA4067" i="1"/>
  <c r="Z4067" i="1"/>
  <c r="C4067" i="1"/>
  <c r="B4067" i="1"/>
  <c r="A4067" i="1"/>
  <c r="AM4066" i="1"/>
  <c r="AK4066" i="1"/>
  <c r="AJ4066" i="1"/>
  <c r="AD4066" i="1"/>
  <c r="AB4066" i="1"/>
  <c r="AC4066" i="1" s="1"/>
  <c r="AA4066" i="1"/>
  <c r="Z4066" i="1"/>
  <c r="C4066" i="1"/>
  <c r="B4066" i="1"/>
  <c r="A4066" i="1"/>
  <c r="AM4065" i="1"/>
  <c r="AK4065" i="1"/>
  <c r="AJ4065" i="1"/>
  <c r="AD4065" i="1"/>
  <c r="AC4065" i="1"/>
  <c r="AB4065" i="1"/>
  <c r="AA4065" i="1"/>
  <c r="Z4065" i="1"/>
  <c r="C4065" i="1"/>
  <c r="B4065" i="1"/>
  <c r="A4065" i="1"/>
  <c r="AM4064" i="1"/>
  <c r="AK4064" i="1"/>
  <c r="AJ4064" i="1"/>
  <c r="AD4064" i="1"/>
  <c r="AC4064" i="1"/>
  <c r="AB4064" i="1"/>
  <c r="AA4064" i="1"/>
  <c r="Z4064" i="1"/>
  <c r="C4064" i="1"/>
  <c r="B4064" i="1"/>
  <c r="A4064" i="1"/>
  <c r="AM4063" i="1"/>
  <c r="AK4063" i="1"/>
  <c r="AJ4063" i="1"/>
  <c r="AD4063" i="1"/>
  <c r="AB4063" i="1"/>
  <c r="AC4063" i="1" s="1"/>
  <c r="AA4063" i="1"/>
  <c r="Z4063" i="1"/>
  <c r="C4063" i="1"/>
  <c r="B4063" i="1"/>
  <c r="A4063" i="1"/>
  <c r="AM4062" i="1"/>
  <c r="AK4062" i="1"/>
  <c r="AJ4062" i="1"/>
  <c r="AD4062" i="1"/>
  <c r="AB4062" i="1"/>
  <c r="AC4062" i="1" s="1"/>
  <c r="AA4062" i="1"/>
  <c r="Z4062" i="1"/>
  <c r="C4062" i="1"/>
  <c r="B4062" i="1"/>
  <c r="A4062" i="1"/>
  <c r="AM4061" i="1"/>
  <c r="AK4061" i="1"/>
  <c r="AJ4061" i="1"/>
  <c r="AD4061" i="1"/>
  <c r="AB4061" i="1"/>
  <c r="AA4061" i="1"/>
  <c r="Z4061" i="1"/>
  <c r="AC4061" i="1" s="1"/>
  <c r="C4061" i="1"/>
  <c r="B4061" i="1"/>
  <c r="A4061" i="1"/>
  <c r="AM4060" i="1"/>
  <c r="AK4060" i="1"/>
  <c r="AJ4060" i="1"/>
  <c r="AD4060" i="1"/>
  <c r="AB4060" i="1"/>
  <c r="AC4060" i="1" s="1"/>
  <c r="AA4060" i="1"/>
  <c r="Z4060" i="1"/>
  <c r="C4060" i="1"/>
  <c r="B4060" i="1"/>
  <c r="A4060" i="1"/>
  <c r="AM4059" i="1"/>
  <c r="AK4059" i="1"/>
  <c r="AJ4059" i="1"/>
  <c r="AD4059" i="1"/>
  <c r="AB4059" i="1"/>
  <c r="AC4059" i="1" s="1"/>
  <c r="AA4059" i="1"/>
  <c r="Z4059" i="1"/>
  <c r="C4059" i="1"/>
  <c r="B4059" i="1"/>
  <c r="A4059" i="1"/>
  <c r="AM4058" i="1"/>
  <c r="AK4058" i="1"/>
  <c r="AJ4058" i="1"/>
  <c r="AD4058" i="1"/>
  <c r="AC4058" i="1"/>
  <c r="AB4058" i="1"/>
  <c r="AA4058" i="1"/>
  <c r="Z4058" i="1"/>
  <c r="C4058" i="1"/>
  <c r="B4058" i="1"/>
  <c r="A4058" i="1"/>
  <c r="AM4057" i="1"/>
  <c r="AK4057" i="1"/>
  <c r="AJ4057" i="1"/>
  <c r="AD4057" i="1"/>
  <c r="AC4057" i="1"/>
  <c r="AB4057" i="1"/>
  <c r="AA4057" i="1"/>
  <c r="Z4057" i="1"/>
  <c r="C4057" i="1"/>
  <c r="B4057" i="1"/>
  <c r="A4057" i="1"/>
  <c r="AM4056" i="1"/>
  <c r="AK4056" i="1"/>
  <c r="AJ4056" i="1"/>
  <c r="AD4056" i="1"/>
  <c r="AB4056" i="1"/>
  <c r="AC4056" i="1" s="1"/>
  <c r="AA4056" i="1"/>
  <c r="Z4056" i="1"/>
  <c r="C4056" i="1"/>
  <c r="B4056" i="1"/>
  <c r="A4056" i="1"/>
  <c r="AM4055" i="1"/>
  <c r="AK4055" i="1"/>
  <c r="AJ4055" i="1"/>
  <c r="AD4055" i="1"/>
  <c r="AB4055" i="1"/>
  <c r="AA4055" i="1"/>
  <c r="Z4055" i="1"/>
  <c r="AC4055" i="1" s="1"/>
  <c r="C4055" i="1"/>
  <c r="B4055" i="1"/>
  <c r="A4055" i="1"/>
  <c r="AM4054" i="1"/>
  <c r="AK4054" i="1"/>
  <c r="AJ4054" i="1"/>
  <c r="AD4054" i="1"/>
  <c r="AB4054" i="1"/>
  <c r="AC4054" i="1" s="1"/>
  <c r="AA4054" i="1"/>
  <c r="Z4054" i="1"/>
  <c r="C4054" i="1"/>
  <c r="B4054" i="1"/>
  <c r="A4054" i="1"/>
  <c r="AM4053" i="1"/>
  <c r="AK4053" i="1"/>
  <c r="AJ4053" i="1"/>
  <c r="AD4053" i="1"/>
  <c r="AC4053" i="1"/>
  <c r="AB4053" i="1"/>
  <c r="AA4053" i="1"/>
  <c r="Z4053" i="1"/>
  <c r="C4053" i="1"/>
  <c r="B4053" i="1"/>
  <c r="A4053" i="1"/>
  <c r="AM4052" i="1"/>
  <c r="AK4052" i="1"/>
  <c r="AJ4052" i="1"/>
  <c r="AD4052" i="1"/>
  <c r="AC4052" i="1"/>
  <c r="AB4052" i="1"/>
  <c r="AA4052" i="1"/>
  <c r="Z4052" i="1"/>
  <c r="C4052" i="1"/>
  <c r="B4052" i="1"/>
  <c r="A4052" i="1"/>
  <c r="AM4051" i="1"/>
  <c r="AK4051" i="1"/>
  <c r="AJ4051" i="1"/>
  <c r="AD4051" i="1"/>
  <c r="AB4051" i="1"/>
  <c r="AC4051" i="1" s="1"/>
  <c r="AA4051" i="1"/>
  <c r="Z4051" i="1"/>
  <c r="C4051" i="1"/>
  <c r="B4051" i="1"/>
  <c r="A4051" i="1"/>
  <c r="AM4050" i="1"/>
  <c r="AK4050" i="1"/>
  <c r="AJ4050" i="1"/>
  <c r="AD4050" i="1"/>
  <c r="AB4050" i="1"/>
  <c r="AC4050" i="1" s="1"/>
  <c r="AA4050" i="1"/>
  <c r="Z4050" i="1"/>
  <c r="C4050" i="1"/>
  <c r="B4050" i="1"/>
  <c r="A4050" i="1"/>
  <c r="AM4049" i="1"/>
  <c r="AK4049" i="1"/>
  <c r="AJ4049" i="1"/>
  <c r="AD4049" i="1"/>
  <c r="AB4049" i="1"/>
  <c r="AA4049" i="1"/>
  <c r="Z4049" i="1"/>
  <c r="AC4049" i="1" s="1"/>
  <c r="C4049" i="1"/>
  <c r="B4049" i="1"/>
  <c r="A4049" i="1"/>
  <c r="AM4048" i="1"/>
  <c r="AK4048" i="1"/>
  <c r="AJ4048" i="1"/>
  <c r="AD4048" i="1"/>
  <c r="AB4048" i="1"/>
  <c r="AC4048" i="1" s="1"/>
  <c r="AA4048" i="1"/>
  <c r="Z4048" i="1"/>
  <c r="C4048" i="1"/>
  <c r="B4048" i="1"/>
  <c r="A4048" i="1"/>
  <c r="AM4047" i="1"/>
  <c r="AK4047" i="1"/>
  <c r="AJ4047" i="1"/>
  <c r="AD4047" i="1"/>
  <c r="AB4047" i="1"/>
  <c r="AC4047" i="1" s="1"/>
  <c r="AA4047" i="1"/>
  <c r="Z4047" i="1"/>
  <c r="C4047" i="1"/>
  <c r="B4047" i="1"/>
  <c r="A4047" i="1"/>
  <c r="AM4046" i="1"/>
  <c r="AK4046" i="1"/>
  <c r="AJ4046" i="1"/>
  <c r="AD4046" i="1"/>
  <c r="AC4046" i="1"/>
  <c r="AB4046" i="1"/>
  <c r="AA4046" i="1"/>
  <c r="Z4046" i="1"/>
  <c r="C4046" i="1"/>
  <c r="B4046" i="1"/>
  <c r="A4046" i="1"/>
  <c r="AM4045" i="1"/>
  <c r="AK4045" i="1"/>
  <c r="AJ4045" i="1"/>
  <c r="AD4045" i="1"/>
  <c r="AC4045" i="1"/>
  <c r="AB4045" i="1"/>
  <c r="AA4045" i="1"/>
  <c r="Z4045" i="1"/>
  <c r="C4045" i="1"/>
  <c r="B4045" i="1"/>
  <c r="A4045" i="1"/>
  <c r="AM4044" i="1"/>
  <c r="AK4044" i="1"/>
  <c r="AJ4044" i="1"/>
  <c r="AD4044" i="1"/>
  <c r="AB4044" i="1"/>
  <c r="AC4044" i="1" s="1"/>
  <c r="AA4044" i="1"/>
  <c r="Z4044" i="1"/>
  <c r="C4044" i="1"/>
  <c r="B4044" i="1"/>
  <c r="A4044" i="1"/>
  <c r="AM4043" i="1"/>
  <c r="AK4043" i="1"/>
  <c r="AJ4043" i="1"/>
  <c r="AD4043" i="1"/>
  <c r="AB4043" i="1"/>
  <c r="AA4043" i="1"/>
  <c r="Z4043" i="1"/>
  <c r="AC4043" i="1" s="1"/>
  <c r="C4043" i="1"/>
  <c r="B4043" i="1"/>
  <c r="A4043" i="1"/>
  <c r="AM4042" i="1"/>
  <c r="AK4042" i="1"/>
  <c r="AJ4042" i="1"/>
  <c r="AD4042" i="1"/>
  <c r="AB4042" i="1"/>
  <c r="AC4042" i="1" s="1"/>
  <c r="AA4042" i="1"/>
  <c r="Z4042" i="1"/>
  <c r="C4042" i="1"/>
  <c r="B4042" i="1"/>
  <c r="A4042" i="1"/>
  <c r="AM4041" i="1"/>
  <c r="AK4041" i="1"/>
  <c r="AJ4041" i="1"/>
  <c r="AD4041" i="1"/>
  <c r="AC4041" i="1"/>
  <c r="AB4041" i="1"/>
  <c r="AA4041" i="1"/>
  <c r="Z4041" i="1"/>
  <c r="C4041" i="1"/>
  <c r="B4041" i="1"/>
  <c r="A4041" i="1"/>
  <c r="AM4040" i="1"/>
  <c r="AK4040" i="1"/>
  <c r="AJ4040" i="1"/>
  <c r="AD4040" i="1"/>
  <c r="AC4040" i="1"/>
  <c r="AB4040" i="1"/>
  <c r="AA4040" i="1"/>
  <c r="Z4040" i="1"/>
  <c r="C4040" i="1"/>
  <c r="B4040" i="1"/>
  <c r="A4040" i="1"/>
  <c r="AM4039" i="1"/>
  <c r="AK4039" i="1"/>
  <c r="AJ4039" i="1"/>
  <c r="AD4039" i="1"/>
  <c r="AB4039" i="1"/>
  <c r="AC4039" i="1" s="1"/>
  <c r="AA4039" i="1"/>
  <c r="Z4039" i="1"/>
  <c r="C4039" i="1"/>
  <c r="B4039" i="1"/>
  <c r="A4039" i="1"/>
  <c r="AM4038" i="1"/>
  <c r="AK4038" i="1"/>
  <c r="AJ4038" i="1"/>
  <c r="AD4038" i="1"/>
  <c r="AB4038" i="1"/>
  <c r="AC4038" i="1" s="1"/>
  <c r="AA4038" i="1"/>
  <c r="Z4038" i="1"/>
  <c r="C4038" i="1"/>
  <c r="B4038" i="1"/>
  <c r="A4038" i="1"/>
  <c r="AM4037" i="1"/>
  <c r="AK4037" i="1"/>
  <c r="AJ4037" i="1"/>
  <c r="AD4037" i="1"/>
  <c r="AB4037" i="1"/>
  <c r="AC4037" i="1" s="1"/>
  <c r="AA4037" i="1"/>
  <c r="Z4037" i="1"/>
  <c r="C4037" i="1"/>
  <c r="B4037" i="1"/>
  <c r="A4037" i="1"/>
  <c r="AM4036" i="1"/>
  <c r="AK4036" i="1"/>
  <c r="AJ4036" i="1"/>
  <c r="AD4036" i="1"/>
  <c r="AB4036" i="1"/>
  <c r="AC4036" i="1" s="1"/>
  <c r="AA4036" i="1"/>
  <c r="Z4036" i="1"/>
  <c r="C4036" i="1"/>
  <c r="B4036" i="1"/>
  <c r="A4036" i="1"/>
  <c r="AM4035" i="1"/>
  <c r="AK4035" i="1"/>
  <c r="AJ4035" i="1"/>
  <c r="AD4035" i="1"/>
  <c r="AB4035" i="1"/>
  <c r="AC4035" i="1" s="1"/>
  <c r="AA4035" i="1"/>
  <c r="Z4035" i="1"/>
  <c r="C4035" i="1"/>
  <c r="B4035" i="1"/>
  <c r="A4035" i="1"/>
  <c r="AM4034" i="1"/>
  <c r="AK4034" i="1"/>
  <c r="AJ4034" i="1"/>
  <c r="AD4034" i="1"/>
  <c r="AC4034" i="1"/>
  <c r="AB4034" i="1"/>
  <c r="AA4034" i="1"/>
  <c r="Z4034" i="1"/>
  <c r="C4034" i="1"/>
  <c r="B4034" i="1"/>
  <c r="A4034" i="1"/>
  <c r="AM4033" i="1"/>
  <c r="AK4033" i="1"/>
  <c r="AJ4033" i="1"/>
  <c r="AD4033" i="1"/>
  <c r="AC4033" i="1"/>
  <c r="AB4033" i="1"/>
  <c r="AA4033" i="1"/>
  <c r="Z4033" i="1"/>
  <c r="C4033" i="1"/>
  <c r="B4033" i="1"/>
  <c r="A4033" i="1"/>
  <c r="AM4032" i="1"/>
  <c r="AK4032" i="1"/>
  <c r="AJ4032" i="1"/>
  <c r="AD4032" i="1"/>
  <c r="AB4032" i="1"/>
  <c r="AC4032" i="1" s="1"/>
  <c r="AA4032" i="1"/>
  <c r="Z4032" i="1"/>
  <c r="C4032" i="1"/>
  <c r="B4032" i="1"/>
  <c r="A4032" i="1"/>
  <c r="AM4031" i="1"/>
  <c r="AK4031" i="1"/>
  <c r="AJ4031" i="1"/>
  <c r="AD4031" i="1"/>
  <c r="AC4031" i="1"/>
  <c r="AB4031" i="1"/>
  <c r="AA4031" i="1"/>
  <c r="Z4031" i="1"/>
  <c r="C4031" i="1"/>
  <c r="B4031" i="1"/>
  <c r="A4031" i="1"/>
  <c r="AM4030" i="1"/>
  <c r="AK4030" i="1"/>
  <c r="AJ4030" i="1"/>
  <c r="AD4030" i="1"/>
  <c r="AB4030" i="1"/>
  <c r="AA4030" i="1"/>
  <c r="Z4030" i="1"/>
  <c r="AC4030" i="1" s="1"/>
  <c r="C4030" i="1"/>
  <c r="B4030" i="1"/>
  <c r="A4030" i="1"/>
  <c r="AM4029" i="1"/>
  <c r="AK4029" i="1"/>
  <c r="AJ4029" i="1"/>
  <c r="AD4029" i="1"/>
  <c r="AC4029" i="1"/>
  <c r="AB4029" i="1"/>
  <c r="AA4029" i="1"/>
  <c r="Z4029" i="1"/>
  <c r="C4029" i="1"/>
  <c r="B4029" i="1"/>
  <c r="A4029" i="1"/>
  <c r="AM4028" i="1"/>
  <c r="AK4028" i="1"/>
  <c r="AJ4028" i="1"/>
  <c r="AD4028" i="1"/>
  <c r="AC4028" i="1"/>
  <c r="AB4028" i="1"/>
  <c r="AA4028" i="1"/>
  <c r="Z4028" i="1"/>
  <c r="C4028" i="1"/>
  <c r="B4028" i="1"/>
  <c r="A4028" i="1"/>
  <c r="AM4027" i="1"/>
  <c r="AK4027" i="1"/>
  <c r="AJ4027" i="1"/>
  <c r="AD4027" i="1"/>
  <c r="AB4027" i="1"/>
  <c r="AC4027" i="1" s="1"/>
  <c r="AA4027" i="1"/>
  <c r="Z4027" i="1"/>
  <c r="C4027" i="1"/>
  <c r="B4027" i="1"/>
  <c r="A4027" i="1"/>
  <c r="AM4026" i="1"/>
  <c r="AK4026" i="1"/>
  <c r="AJ4026" i="1"/>
  <c r="AD4026" i="1"/>
  <c r="AB4026" i="1"/>
  <c r="AC4026" i="1" s="1"/>
  <c r="AA4026" i="1"/>
  <c r="Z4026" i="1"/>
  <c r="C4026" i="1"/>
  <c r="B4026" i="1"/>
  <c r="A4026" i="1"/>
  <c r="AM4025" i="1"/>
  <c r="AK4025" i="1"/>
  <c r="AJ4025" i="1"/>
  <c r="AD4025" i="1"/>
  <c r="AB4025" i="1"/>
  <c r="AC4025" i="1" s="1"/>
  <c r="AA4025" i="1"/>
  <c r="Z4025" i="1"/>
  <c r="C4025" i="1"/>
  <c r="B4025" i="1"/>
  <c r="A4025" i="1"/>
  <c r="AM4024" i="1"/>
  <c r="AK4024" i="1"/>
  <c r="AJ4024" i="1"/>
  <c r="AD4024" i="1"/>
  <c r="AB4024" i="1"/>
  <c r="AC4024" i="1" s="1"/>
  <c r="AA4024" i="1"/>
  <c r="Z4024" i="1"/>
  <c r="C4024" i="1"/>
  <c r="B4024" i="1"/>
  <c r="A4024" i="1"/>
  <c r="AM4023" i="1"/>
  <c r="AK4023" i="1"/>
  <c r="AJ4023" i="1"/>
  <c r="AD4023" i="1"/>
  <c r="AB4023" i="1"/>
  <c r="AC4023" i="1" s="1"/>
  <c r="AA4023" i="1"/>
  <c r="Z4023" i="1"/>
  <c r="C4023" i="1"/>
  <c r="B4023" i="1"/>
  <c r="A4023" i="1"/>
  <c r="AM4022" i="1"/>
  <c r="AK4022" i="1"/>
  <c r="AJ4022" i="1"/>
  <c r="AD4022" i="1"/>
  <c r="AC4022" i="1"/>
  <c r="AB4022" i="1"/>
  <c r="AA4022" i="1"/>
  <c r="Z4022" i="1"/>
  <c r="C4022" i="1"/>
  <c r="B4022" i="1"/>
  <c r="A4022" i="1"/>
  <c r="AM4021" i="1"/>
  <c r="AK4021" i="1"/>
  <c r="AJ4021" i="1"/>
  <c r="AD4021" i="1"/>
  <c r="AC4021" i="1"/>
  <c r="AB4021" i="1"/>
  <c r="AA4021" i="1"/>
  <c r="Z4021" i="1"/>
  <c r="C4021" i="1"/>
  <c r="B4021" i="1"/>
  <c r="A4021" i="1"/>
  <c r="AM4020" i="1"/>
  <c r="AK4020" i="1"/>
  <c r="AJ4020" i="1"/>
  <c r="AD4020" i="1"/>
  <c r="AB4020" i="1"/>
  <c r="AC4020" i="1" s="1"/>
  <c r="AA4020" i="1"/>
  <c r="Z4020" i="1"/>
  <c r="C4020" i="1"/>
  <c r="B4020" i="1"/>
  <c r="A4020" i="1"/>
  <c r="AM4019" i="1"/>
  <c r="AK4019" i="1"/>
  <c r="AJ4019" i="1"/>
  <c r="AD4019" i="1"/>
  <c r="AC4019" i="1"/>
  <c r="AB4019" i="1"/>
  <c r="AA4019" i="1"/>
  <c r="Z4019" i="1"/>
  <c r="C4019" i="1"/>
  <c r="B4019" i="1"/>
  <c r="A4019" i="1"/>
  <c r="AM4018" i="1"/>
  <c r="AK4018" i="1"/>
  <c r="AJ4018" i="1"/>
  <c r="AD4018" i="1"/>
  <c r="AB4018" i="1"/>
  <c r="AC4018" i="1" s="1"/>
  <c r="AA4018" i="1"/>
  <c r="Z4018" i="1"/>
  <c r="C4018" i="1"/>
  <c r="B4018" i="1"/>
  <c r="A4018" i="1"/>
  <c r="AM4017" i="1"/>
  <c r="AK4017" i="1"/>
  <c r="AJ4017" i="1"/>
  <c r="AD4017" i="1"/>
  <c r="AC4017" i="1"/>
  <c r="AB4017" i="1"/>
  <c r="AA4017" i="1"/>
  <c r="Z4017" i="1"/>
  <c r="C4017" i="1"/>
  <c r="B4017" i="1"/>
  <c r="A4017" i="1"/>
  <c r="AM4016" i="1"/>
  <c r="AK4016" i="1"/>
  <c r="AJ4016" i="1"/>
  <c r="AD4016" i="1"/>
  <c r="AC4016" i="1"/>
  <c r="AB4016" i="1"/>
  <c r="AA4016" i="1"/>
  <c r="Z4016" i="1"/>
  <c r="C4016" i="1"/>
  <c r="B4016" i="1"/>
  <c r="A4016" i="1"/>
  <c r="AM4015" i="1"/>
  <c r="AK4015" i="1"/>
  <c r="AJ4015" i="1"/>
  <c r="AD4015" i="1"/>
  <c r="AB4015" i="1"/>
  <c r="AC4015" i="1" s="1"/>
  <c r="AA4015" i="1"/>
  <c r="Z4015" i="1"/>
  <c r="C4015" i="1"/>
  <c r="B4015" i="1"/>
  <c r="A4015" i="1"/>
  <c r="AM4014" i="1"/>
  <c r="AK4014" i="1"/>
  <c r="AJ4014" i="1"/>
  <c r="AD4014" i="1"/>
  <c r="AB4014" i="1"/>
  <c r="AC4014" i="1" s="1"/>
  <c r="AA4014" i="1"/>
  <c r="Z4014" i="1"/>
  <c r="C4014" i="1"/>
  <c r="B4014" i="1"/>
  <c r="A4014" i="1"/>
  <c r="AM4013" i="1"/>
  <c r="AK4013" i="1"/>
  <c r="AJ4013" i="1"/>
  <c r="AD4013" i="1"/>
  <c r="AB4013" i="1"/>
  <c r="AA4013" i="1"/>
  <c r="Z4013" i="1"/>
  <c r="AC4013" i="1" s="1"/>
  <c r="C4013" i="1"/>
  <c r="B4013" i="1"/>
  <c r="A4013" i="1"/>
  <c r="AM4012" i="1"/>
  <c r="AK4012" i="1"/>
  <c r="AJ4012" i="1"/>
  <c r="AD4012" i="1"/>
  <c r="AB4012" i="1"/>
  <c r="AC4012" i="1" s="1"/>
  <c r="AA4012" i="1"/>
  <c r="Z4012" i="1"/>
  <c r="C4012" i="1"/>
  <c r="B4012" i="1"/>
  <c r="A4012" i="1"/>
  <c r="AM4011" i="1"/>
  <c r="AK4011" i="1"/>
  <c r="AJ4011" i="1"/>
  <c r="AD4011" i="1"/>
  <c r="AC4011" i="1"/>
  <c r="AB4011" i="1"/>
  <c r="AA4011" i="1"/>
  <c r="Z4011" i="1"/>
  <c r="C4011" i="1"/>
  <c r="B4011" i="1"/>
  <c r="A4011" i="1"/>
  <c r="AM4010" i="1"/>
  <c r="AK4010" i="1"/>
  <c r="AJ4010" i="1"/>
  <c r="AD4010" i="1"/>
  <c r="AC4010" i="1"/>
  <c r="AB4010" i="1"/>
  <c r="AA4010" i="1"/>
  <c r="Z4010" i="1"/>
  <c r="C4010" i="1"/>
  <c r="B4010" i="1"/>
  <c r="A4010" i="1"/>
  <c r="AM4009" i="1"/>
  <c r="AK4009" i="1"/>
  <c r="AJ4009" i="1"/>
  <c r="AD4009" i="1"/>
  <c r="AC4009" i="1"/>
  <c r="AB4009" i="1"/>
  <c r="AA4009" i="1"/>
  <c r="Z4009" i="1"/>
  <c r="C4009" i="1"/>
  <c r="B4009" i="1"/>
  <c r="A4009" i="1"/>
  <c r="AM4008" i="1"/>
  <c r="AK4008" i="1"/>
  <c r="AJ4008" i="1"/>
  <c r="AD4008" i="1"/>
  <c r="AB4008" i="1"/>
  <c r="AC4008" i="1" s="1"/>
  <c r="AA4008" i="1"/>
  <c r="Z4008" i="1"/>
  <c r="C4008" i="1"/>
  <c r="B4008" i="1"/>
  <c r="A4008" i="1"/>
  <c r="AM4007" i="1"/>
  <c r="AK4007" i="1"/>
  <c r="AJ4007" i="1"/>
  <c r="AD4007" i="1"/>
  <c r="AC4007" i="1"/>
  <c r="AB4007" i="1"/>
  <c r="AA4007" i="1"/>
  <c r="Z4007" i="1"/>
  <c r="C4007" i="1"/>
  <c r="B4007" i="1"/>
  <c r="A4007" i="1"/>
  <c r="AM4006" i="1"/>
  <c r="AK4006" i="1"/>
  <c r="AJ4006" i="1"/>
  <c r="AD4006" i="1"/>
  <c r="AB4006" i="1"/>
  <c r="AC4006" i="1" s="1"/>
  <c r="AA4006" i="1"/>
  <c r="Z4006" i="1"/>
  <c r="C4006" i="1"/>
  <c r="B4006" i="1"/>
  <c r="A4006" i="1"/>
  <c r="AM4005" i="1"/>
  <c r="AK4005" i="1"/>
  <c r="AJ4005" i="1"/>
  <c r="AD4005" i="1"/>
  <c r="AC4005" i="1"/>
  <c r="AB4005" i="1"/>
  <c r="AA4005" i="1"/>
  <c r="Z4005" i="1"/>
  <c r="C4005" i="1"/>
  <c r="B4005" i="1"/>
  <c r="A4005" i="1"/>
  <c r="AM4004" i="1"/>
  <c r="AK4004" i="1"/>
  <c r="AJ4004" i="1"/>
  <c r="AD4004" i="1"/>
  <c r="AC4004" i="1"/>
  <c r="AB4004" i="1"/>
  <c r="AA4004" i="1"/>
  <c r="Z4004" i="1"/>
  <c r="C4004" i="1"/>
  <c r="B4004" i="1"/>
  <c r="A4004" i="1"/>
  <c r="AM4003" i="1"/>
  <c r="AK4003" i="1"/>
  <c r="AJ4003" i="1"/>
  <c r="AD4003" i="1"/>
  <c r="AB4003" i="1"/>
  <c r="AC4003" i="1" s="1"/>
  <c r="AA4003" i="1"/>
  <c r="Z4003" i="1"/>
  <c r="C4003" i="1"/>
  <c r="B4003" i="1"/>
  <c r="A4003" i="1"/>
  <c r="AM4002" i="1"/>
  <c r="AK4002" i="1"/>
  <c r="AJ4002" i="1"/>
  <c r="AD4002" i="1"/>
  <c r="AB4002" i="1"/>
  <c r="AC4002" i="1" s="1"/>
  <c r="AA4002" i="1"/>
  <c r="Z4002" i="1"/>
  <c r="C4002" i="1"/>
  <c r="B4002" i="1"/>
  <c r="A4002" i="1"/>
  <c r="AM4001" i="1"/>
  <c r="AK4001" i="1"/>
  <c r="AJ4001" i="1"/>
  <c r="AD4001" i="1"/>
  <c r="AB4001" i="1"/>
  <c r="AA4001" i="1"/>
  <c r="Z4001" i="1"/>
  <c r="AC4001" i="1" s="1"/>
  <c r="C4001" i="1"/>
  <c r="B4001" i="1"/>
  <c r="A4001" i="1"/>
  <c r="AM4000" i="1"/>
  <c r="AK4000" i="1"/>
  <c r="AJ4000" i="1"/>
  <c r="AD4000" i="1"/>
  <c r="AB4000" i="1"/>
  <c r="AC4000" i="1" s="1"/>
  <c r="AA4000" i="1"/>
  <c r="Z4000" i="1"/>
  <c r="C4000" i="1"/>
  <c r="B4000" i="1"/>
  <c r="A4000" i="1"/>
  <c r="AM3999" i="1"/>
  <c r="AK3999" i="1"/>
  <c r="AJ3999" i="1"/>
  <c r="AD3999" i="1"/>
  <c r="AC3999" i="1"/>
  <c r="AB3999" i="1"/>
  <c r="AA3999" i="1"/>
  <c r="Z3999" i="1"/>
  <c r="C3999" i="1"/>
  <c r="B3999" i="1"/>
  <c r="A3999" i="1"/>
  <c r="AM3998" i="1"/>
  <c r="AK3998" i="1"/>
  <c r="AJ3998" i="1"/>
  <c r="AD3998" i="1"/>
  <c r="AC3998" i="1"/>
  <c r="AB3998" i="1"/>
  <c r="AA3998" i="1"/>
  <c r="Z3998" i="1"/>
  <c r="C3998" i="1"/>
  <c r="B3998" i="1"/>
  <c r="A3998" i="1"/>
  <c r="AM3997" i="1"/>
  <c r="AK3997" i="1"/>
  <c r="AJ3997" i="1"/>
  <c r="AD3997" i="1"/>
  <c r="AC3997" i="1"/>
  <c r="AB3997" i="1"/>
  <c r="AA3997" i="1"/>
  <c r="Z3997" i="1"/>
  <c r="C3997" i="1"/>
  <c r="B3997" i="1"/>
  <c r="A3997" i="1"/>
  <c r="AM3996" i="1"/>
  <c r="AK3996" i="1"/>
  <c r="AJ3996" i="1"/>
  <c r="AD3996" i="1"/>
  <c r="AB3996" i="1"/>
  <c r="AC3996" i="1" s="1"/>
  <c r="AA3996" i="1"/>
  <c r="Z3996" i="1"/>
  <c r="C3996" i="1"/>
  <c r="B3996" i="1"/>
  <c r="A3996" i="1"/>
  <c r="AM3995" i="1"/>
  <c r="AK3995" i="1"/>
  <c r="AJ3995" i="1"/>
  <c r="AD3995" i="1"/>
  <c r="AB3995" i="1"/>
  <c r="AC3995" i="1" s="1"/>
  <c r="AA3995" i="1"/>
  <c r="Z3995" i="1"/>
  <c r="C3995" i="1"/>
  <c r="B3995" i="1"/>
  <c r="A3995" i="1"/>
  <c r="AM3994" i="1"/>
  <c r="AK3994" i="1"/>
  <c r="AJ3994" i="1"/>
  <c r="AD3994" i="1"/>
  <c r="AB3994" i="1"/>
  <c r="AA3994" i="1"/>
  <c r="Z3994" i="1"/>
  <c r="AC3994" i="1" s="1"/>
  <c r="C3994" i="1"/>
  <c r="B3994" i="1"/>
  <c r="A3994" i="1"/>
  <c r="AM3993" i="1"/>
  <c r="AK3993" i="1"/>
  <c r="AJ3993" i="1"/>
  <c r="AD3993" i="1"/>
  <c r="AC3993" i="1"/>
  <c r="AB3993" i="1"/>
  <c r="AA3993" i="1"/>
  <c r="Z3993" i="1"/>
  <c r="C3993" i="1"/>
  <c r="B3993" i="1"/>
  <c r="A3993" i="1"/>
  <c r="AM3992" i="1"/>
  <c r="AK3992" i="1"/>
  <c r="AJ3992" i="1"/>
  <c r="AD3992" i="1"/>
  <c r="AC3992" i="1"/>
  <c r="AB3992" i="1"/>
  <c r="AA3992" i="1"/>
  <c r="Z3992" i="1"/>
  <c r="C3992" i="1"/>
  <c r="B3992" i="1"/>
  <c r="A3992" i="1"/>
  <c r="AM3991" i="1"/>
  <c r="AK3991" i="1"/>
  <c r="AJ3991" i="1"/>
  <c r="AD3991" i="1"/>
  <c r="AB3991" i="1"/>
  <c r="AC3991" i="1" s="1"/>
  <c r="AA3991" i="1"/>
  <c r="Z3991" i="1"/>
  <c r="C3991" i="1"/>
  <c r="B3991" i="1"/>
  <c r="A3991" i="1"/>
  <c r="AM3990" i="1"/>
  <c r="AK3990" i="1"/>
  <c r="AJ3990" i="1"/>
  <c r="AD3990" i="1"/>
  <c r="AB3990" i="1"/>
  <c r="AC3990" i="1" s="1"/>
  <c r="AA3990" i="1"/>
  <c r="Z3990" i="1"/>
  <c r="C3990" i="1"/>
  <c r="B3990" i="1"/>
  <c r="A3990" i="1"/>
  <c r="AM3989" i="1"/>
  <c r="AK3989" i="1"/>
  <c r="AJ3989" i="1"/>
  <c r="AD3989" i="1"/>
  <c r="AB3989" i="1"/>
  <c r="AA3989" i="1"/>
  <c r="Z3989" i="1"/>
  <c r="AC3989" i="1" s="1"/>
  <c r="C3989" i="1"/>
  <c r="B3989" i="1"/>
  <c r="A3989" i="1"/>
  <c r="AM3988" i="1"/>
  <c r="AK3988" i="1"/>
  <c r="AJ3988" i="1"/>
  <c r="AD3988" i="1"/>
  <c r="AB3988" i="1"/>
  <c r="AC3988" i="1" s="1"/>
  <c r="AA3988" i="1"/>
  <c r="Z3988" i="1"/>
  <c r="C3988" i="1"/>
  <c r="B3988" i="1"/>
  <c r="A3988" i="1"/>
  <c r="AM3987" i="1"/>
  <c r="AK3987" i="1"/>
  <c r="AJ3987" i="1"/>
  <c r="AD3987" i="1"/>
  <c r="AC3987" i="1"/>
  <c r="AB3987" i="1"/>
  <c r="AA3987" i="1"/>
  <c r="Z3987" i="1"/>
  <c r="C3987" i="1"/>
  <c r="B3987" i="1"/>
  <c r="A3987" i="1"/>
  <c r="AM3986" i="1"/>
  <c r="AK3986" i="1"/>
  <c r="AJ3986" i="1"/>
  <c r="AD3986" i="1"/>
  <c r="AC3986" i="1"/>
  <c r="AB3986" i="1"/>
  <c r="AA3986" i="1"/>
  <c r="Z3986" i="1"/>
  <c r="C3986" i="1"/>
  <c r="B3986" i="1"/>
  <c r="A3986" i="1"/>
  <c r="AM3985" i="1"/>
  <c r="AK3985" i="1"/>
  <c r="AJ3985" i="1"/>
  <c r="AD3985" i="1"/>
  <c r="AC3985" i="1"/>
  <c r="AB3985" i="1"/>
  <c r="AA3985" i="1"/>
  <c r="Z3985" i="1"/>
  <c r="C3985" i="1"/>
  <c r="B3985" i="1"/>
  <c r="A3985" i="1"/>
  <c r="AM3984" i="1"/>
  <c r="AK3984" i="1"/>
  <c r="AJ3984" i="1"/>
  <c r="AD3984" i="1"/>
  <c r="AB3984" i="1"/>
  <c r="AC3984" i="1" s="1"/>
  <c r="AA3984" i="1"/>
  <c r="Z3984" i="1"/>
  <c r="C3984" i="1"/>
  <c r="B3984" i="1"/>
  <c r="A3984" i="1"/>
  <c r="AM3983" i="1"/>
  <c r="AK3983" i="1"/>
  <c r="AJ3983" i="1"/>
  <c r="AD3983" i="1"/>
  <c r="AB3983" i="1"/>
  <c r="AC3983" i="1" s="1"/>
  <c r="AA3983" i="1"/>
  <c r="Z3983" i="1"/>
  <c r="C3983" i="1"/>
  <c r="B3983" i="1"/>
  <c r="A3983" i="1"/>
  <c r="AM3982" i="1"/>
  <c r="AK3982" i="1"/>
  <c r="AJ3982" i="1"/>
  <c r="AD3982" i="1"/>
  <c r="AB3982" i="1"/>
  <c r="AA3982" i="1"/>
  <c r="Z3982" i="1"/>
  <c r="AC3982" i="1" s="1"/>
  <c r="C3982" i="1"/>
  <c r="B3982" i="1"/>
  <c r="A3982" i="1"/>
  <c r="AM3981" i="1"/>
  <c r="AK3981" i="1"/>
  <c r="AJ3981" i="1"/>
  <c r="AD3981" i="1"/>
  <c r="AC3981" i="1"/>
  <c r="AB3981" i="1"/>
  <c r="AA3981" i="1"/>
  <c r="Z3981" i="1"/>
  <c r="C3981" i="1"/>
  <c r="B3981" i="1"/>
  <c r="A3981" i="1"/>
  <c r="AM3980" i="1"/>
  <c r="AK3980" i="1"/>
  <c r="AJ3980" i="1"/>
  <c r="AD3980" i="1"/>
  <c r="AC3980" i="1"/>
  <c r="AB3980" i="1"/>
  <c r="AA3980" i="1"/>
  <c r="Z3980" i="1"/>
  <c r="C3980" i="1"/>
  <c r="B3980" i="1"/>
  <c r="A3980" i="1"/>
  <c r="AM3979" i="1"/>
  <c r="AK3979" i="1"/>
  <c r="AJ3979" i="1"/>
  <c r="AD3979" i="1"/>
  <c r="AB3979" i="1"/>
  <c r="AC3979" i="1" s="1"/>
  <c r="AA3979" i="1"/>
  <c r="Z3979" i="1"/>
  <c r="C3979" i="1"/>
  <c r="B3979" i="1"/>
  <c r="A3979" i="1"/>
  <c r="AM3978" i="1"/>
  <c r="AK3978" i="1"/>
  <c r="AJ3978" i="1"/>
  <c r="AD3978" i="1"/>
  <c r="AB3978" i="1"/>
  <c r="AC3978" i="1" s="1"/>
  <c r="AA3978" i="1"/>
  <c r="Z3978" i="1"/>
  <c r="C3978" i="1"/>
  <c r="B3978" i="1"/>
  <c r="A3978" i="1"/>
  <c r="AM3977" i="1"/>
  <c r="AK3977" i="1"/>
  <c r="AJ3977" i="1"/>
  <c r="AD3977" i="1"/>
  <c r="AB3977" i="1"/>
  <c r="AA3977" i="1"/>
  <c r="Z3977" i="1"/>
  <c r="AC3977" i="1" s="1"/>
  <c r="C3977" i="1"/>
  <c r="B3977" i="1"/>
  <c r="A3977" i="1"/>
  <c r="AM3976" i="1"/>
  <c r="AK3976" i="1"/>
  <c r="AJ3976" i="1"/>
  <c r="AD3976" i="1"/>
  <c r="AB3976" i="1"/>
  <c r="AC3976" i="1" s="1"/>
  <c r="AA3976" i="1"/>
  <c r="Z3976" i="1"/>
  <c r="C3976" i="1"/>
  <c r="B3976" i="1"/>
  <c r="A3976" i="1"/>
  <c r="AM3975" i="1"/>
  <c r="AK3975" i="1"/>
  <c r="AJ3975" i="1"/>
  <c r="AD3975" i="1"/>
  <c r="AC3975" i="1"/>
  <c r="AB3975" i="1"/>
  <c r="AA3975" i="1"/>
  <c r="Z3975" i="1"/>
  <c r="C3975" i="1"/>
  <c r="B3975" i="1"/>
  <c r="A3975" i="1"/>
  <c r="AM3974" i="1"/>
  <c r="AK3974" i="1"/>
  <c r="AJ3974" i="1"/>
  <c r="AD3974" i="1"/>
  <c r="AC3974" i="1"/>
  <c r="AB3974" i="1"/>
  <c r="AA3974" i="1"/>
  <c r="Z3974" i="1"/>
  <c r="C3974" i="1"/>
  <c r="B3974" i="1"/>
  <c r="A3974" i="1"/>
  <c r="AM3973" i="1"/>
  <c r="AK3973" i="1"/>
  <c r="AJ3973" i="1"/>
  <c r="AD3973" i="1"/>
  <c r="AC3973" i="1"/>
  <c r="AB3973" i="1"/>
  <c r="AA3973" i="1"/>
  <c r="Z3973" i="1"/>
  <c r="C3973" i="1"/>
  <c r="B3973" i="1"/>
  <c r="A3973" i="1"/>
  <c r="AM3972" i="1"/>
  <c r="AK3972" i="1"/>
  <c r="AJ3972" i="1"/>
  <c r="AD3972" i="1"/>
  <c r="AB3972" i="1"/>
  <c r="AC3972" i="1" s="1"/>
  <c r="AA3972" i="1"/>
  <c r="Z3972" i="1"/>
  <c r="C3972" i="1"/>
  <c r="B3972" i="1"/>
  <c r="A3972" i="1"/>
  <c r="AM3971" i="1"/>
  <c r="AK3971" i="1"/>
  <c r="AJ3971" i="1"/>
  <c r="AD3971" i="1"/>
  <c r="AB3971" i="1"/>
  <c r="AC3971" i="1" s="1"/>
  <c r="AA3971" i="1"/>
  <c r="Z3971" i="1"/>
  <c r="C3971" i="1"/>
  <c r="B3971" i="1"/>
  <c r="A3971" i="1"/>
  <c r="AM3970" i="1"/>
  <c r="AK3970" i="1"/>
  <c r="AJ3970" i="1"/>
  <c r="AD3970" i="1"/>
  <c r="AB3970" i="1"/>
  <c r="AC3970" i="1" s="1"/>
  <c r="AA3970" i="1"/>
  <c r="Z3970" i="1"/>
  <c r="C3970" i="1"/>
  <c r="B3970" i="1"/>
  <c r="A3970" i="1"/>
  <c r="AM3969" i="1"/>
  <c r="AK3969" i="1"/>
  <c r="AJ3969" i="1"/>
  <c r="AD3969" i="1"/>
  <c r="AC3969" i="1"/>
  <c r="AB3969" i="1"/>
  <c r="AA3969" i="1"/>
  <c r="Z3969" i="1"/>
  <c r="C3969" i="1"/>
  <c r="B3969" i="1"/>
  <c r="A3969" i="1"/>
  <c r="AM3968" i="1"/>
  <c r="AK3968" i="1"/>
  <c r="AJ3968" i="1"/>
  <c r="AD3968" i="1"/>
  <c r="AC3968" i="1"/>
  <c r="AB3968" i="1"/>
  <c r="AA3968" i="1"/>
  <c r="Z3968" i="1"/>
  <c r="C3968" i="1"/>
  <c r="B3968" i="1"/>
  <c r="A3968" i="1"/>
  <c r="AM3967" i="1"/>
  <c r="AK3967" i="1"/>
  <c r="AJ3967" i="1"/>
  <c r="AD3967" i="1"/>
  <c r="AB3967" i="1"/>
  <c r="AC3967" i="1" s="1"/>
  <c r="AA3967" i="1"/>
  <c r="Z3967" i="1"/>
  <c r="C3967" i="1"/>
  <c r="B3967" i="1"/>
  <c r="A3967" i="1"/>
  <c r="AM3966" i="1"/>
  <c r="AK3966" i="1"/>
  <c r="AJ3966" i="1"/>
  <c r="AD3966" i="1"/>
  <c r="AB3966" i="1"/>
  <c r="AC3966" i="1" s="1"/>
  <c r="AA3966" i="1"/>
  <c r="Z3966" i="1"/>
  <c r="C3966" i="1"/>
  <c r="B3966" i="1"/>
  <c r="A3966" i="1"/>
  <c r="AM3965" i="1"/>
  <c r="AK3965" i="1"/>
  <c r="AJ3965" i="1"/>
  <c r="AD3965" i="1"/>
  <c r="AB3965" i="1"/>
  <c r="AA3965" i="1"/>
  <c r="Z3965" i="1"/>
  <c r="AC3965" i="1" s="1"/>
  <c r="C3965" i="1"/>
  <c r="B3965" i="1"/>
  <c r="A3965" i="1"/>
  <c r="AM3964" i="1"/>
  <c r="AK3964" i="1"/>
  <c r="AJ3964" i="1"/>
  <c r="AD3964" i="1"/>
  <c r="AB3964" i="1"/>
  <c r="AC3964" i="1" s="1"/>
  <c r="AA3964" i="1"/>
  <c r="Z3964" i="1"/>
  <c r="C3964" i="1"/>
  <c r="B3964" i="1"/>
  <c r="A3964" i="1"/>
  <c r="AM3963" i="1"/>
  <c r="AK3963" i="1"/>
  <c r="AJ3963" i="1"/>
  <c r="AD3963" i="1"/>
  <c r="AC3963" i="1"/>
  <c r="AB3963" i="1"/>
  <c r="AA3963" i="1"/>
  <c r="Z3963" i="1"/>
  <c r="C3963" i="1"/>
  <c r="B3963" i="1"/>
  <c r="A3963" i="1"/>
  <c r="AM3962" i="1"/>
  <c r="AK3962" i="1"/>
  <c r="AJ3962" i="1"/>
  <c r="AD3962" i="1"/>
  <c r="AC3962" i="1"/>
  <c r="AB3962" i="1"/>
  <c r="AA3962" i="1"/>
  <c r="Z3962" i="1"/>
  <c r="C3962" i="1"/>
  <c r="B3962" i="1"/>
  <c r="A3962" i="1"/>
  <c r="AM3961" i="1"/>
  <c r="AK3961" i="1"/>
  <c r="AJ3961" i="1"/>
  <c r="AD3961" i="1"/>
  <c r="AC3961" i="1"/>
  <c r="AB3961" i="1"/>
  <c r="AA3961" i="1"/>
  <c r="Z3961" i="1"/>
  <c r="C3961" i="1"/>
  <c r="B3961" i="1"/>
  <c r="A3961" i="1"/>
  <c r="AM3960" i="1"/>
  <c r="AK3960" i="1"/>
  <c r="AJ3960" i="1"/>
  <c r="AD3960" i="1"/>
  <c r="AB3960" i="1"/>
  <c r="AC3960" i="1" s="1"/>
  <c r="AA3960" i="1"/>
  <c r="Z3960" i="1"/>
  <c r="C3960" i="1"/>
  <c r="B3960" i="1"/>
  <c r="A3960" i="1"/>
  <c r="AM3959" i="1"/>
  <c r="AK3959" i="1"/>
  <c r="AJ3959" i="1"/>
  <c r="AD3959" i="1"/>
  <c r="AB3959" i="1"/>
  <c r="AC3959" i="1" s="1"/>
  <c r="AA3959" i="1"/>
  <c r="Z3959" i="1"/>
  <c r="C3959" i="1"/>
  <c r="B3959" i="1"/>
  <c r="A3959" i="1"/>
  <c r="AM3958" i="1"/>
  <c r="AK3958" i="1"/>
  <c r="AJ3958" i="1"/>
  <c r="AD3958" i="1"/>
  <c r="AB3958" i="1"/>
  <c r="AA3958" i="1"/>
  <c r="Z3958" i="1"/>
  <c r="AC3958" i="1" s="1"/>
  <c r="C3958" i="1"/>
  <c r="B3958" i="1"/>
  <c r="A3958" i="1"/>
  <c r="AM3957" i="1"/>
  <c r="AK3957" i="1"/>
  <c r="AJ3957" i="1"/>
  <c r="AD3957" i="1"/>
  <c r="AC3957" i="1"/>
  <c r="AB3957" i="1"/>
  <c r="AA3957" i="1"/>
  <c r="Z3957" i="1"/>
  <c r="C3957" i="1"/>
  <c r="B3957" i="1"/>
  <c r="A3957" i="1"/>
  <c r="AM3956" i="1"/>
  <c r="AK3956" i="1"/>
  <c r="AJ3956" i="1"/>
  <c r="AD3956" i="1"/>
  <c r="AC3956" i="1"/>
  <c r="AB3956" i="1"/>
  <c r="AA3956" i="1"/>
  <c r="Z3956" i="1"/>
  <c r="C3956" i="1"/>
  <c r="B3956" i="1"/>
  <c r="A3956" i="1"/>
  <c r="AM3955" i="1"/>
  <c r="AK3955" i="1"/>
  <c r="AJ3955" i="1"/>
  <c r="AD3955" i="1"/>
  <c r="AB3955" i="1"/>
  <c r="AC3955" i="1" s="1"/>
  <c r="AA3955" i="1"/>
  <c r="Z3955" i="1"/>
  <c r="C3955" i="1"/>
  <c r="B3955" i="1"/>
  <c r="A3955" i="1"/>
  <c r="AM3954" i="1"/>
  <c r="AK3954" i="1"/>
  <c r="AJ3954" i="1"/>
  <c r="AD3954" i="1"/>
  <c r="AB3954" i="1"/>
  <c r="AC3954" i="1" s="1"/>
  <c r="AA3954" i="1"/>
  <c r="Z3954" i="1"/>
  <c r="C3954" i="1"/>
  <c r="B3954" i="1"/>
  <c r="A3954" i="1"/>
  <c r="AM3953" i="1"/>
  <c r="AK3953" i="1"/>
  <c r="AJ3953" i="1"/>
  <c r="AD3953" i="1"/>
  <c r="AB3953" i="1"/>
  <c r="AA3953" i="1"/>
  <c r="Z3953" i="1"/>
  <c r="AC3953" i="1" s="1"/>
  <c r="C3953" i="1"/>
  <c r="B3953" i="1"/>
  <c r="A3953" i="1"/>
  <c r="AM3952" i="1"/>
  <c r="AK3952" i="1"/>
  <c r="AJ3952" i="1"/>
  <c r="AD3952" i="1"/>
  <c r="AB3952" i="1"/>
  <c r="AC3952" i="1" s="1"/>
  <c r="AA3952" i="1"/>
  <c r="Z3952" i="1"/>
  <c r="C3952" i="1"/>
  <c r="B3952" i="1"/>
  <c r="A3952" i="1"/>
  <c r="AM3951" i="1"/>
  <c r="AK3951" i="1"/>
  <c r="AJ3951" i="1"/>
  <c r="AD3951" i="1"/>
  <c r="AC3951" i="1"/>
  <c r="AB3951" i="1"/>
  <c r="AA3951" i="1"/>
  <c r="Z3951" i="1"/>
  <c r="C3951" i="1"/>
  <c r="B3951" i="1"/>
  <c r="A3951" i="1"/>
  <c r="AM3950" i="1"/>
  <c r="AK3950" i="1"/>
  <c r="AJ3950" i="1"/>
  <c r="AD3950" i="1"/>
  <c r="AC3950" i="1"/>
  <c r="AB3950" i="1"/>
  <c r="AA3950" i="1"/>
  <c r="Z3950" i="1"/>
  <c r="C3950" i="1"/>
  <c r="B3950" i="1"/>
  <c r="A3950" i="1"/>
  <c r="AM3949" i="1"/>
  <c r="AK3949" i="1"/>
  <c r="AJ3949" i="1"/>
  <c r="AD3949" i="1"/>
  <c r="AC3949" i="1"/>
  <c r="AB3949" i="1"/>
  <c r="AA3949" i="1"/>
  <c r="Z3949" i="1"/>
  <c r="C3949" i="1"/>
  <c r="B3949" i="1"/>
  <c r="A3949" i="1"/>
  <c r="AM3948" i="1"/>
  <c r="AK3948" i="1"/>
  <c r="AJ3948" i="1"/>
  <c r="AD3948" i="1"/>
  <c r="AB3948" i="1"/>
  <c r="AC3948" i="1" s="1"/>
  <c r="AA3948" i="1"/>
  <c r="Z3948" i="1"/>
  <c r="C3948" i="1"/>
  <c r="B3948" i="1"/>
  <c r="A3948" i="1"/>
  <c r="AM3947" i="1"/>
  <c r="AK3947" i="1"/>
  <c r="AJ3947" i="1"/>
  <c r="AD3947" i="1"/>
  <c r="AB3947" i="1"/>
  <c r="AC3947" i="1" s="1"/>
  <c r="AA3947" i="1"/>
  <c r="Z3947" i="1"/>
  <c r="C3947" i="1"/>
  <c r="B3947" i="1"/>
  <c r="A3947" i="1"/>
  <c r="AM3946" i="1"/>
  <c r="AK3946" i="1"/>
  <c r="AJ3946" i="1"/>
  <c r="AD3946" i="1"/>
  <c r="AB3946" i="1"/>
  <c r="AA3946" i="1"/>
  <c r="Z3946" i="1"/>
  <c r="AC3946" i="1" s="1"/>
  <c r="C3946" i="1"/>
  <c r="B3946" i="1"/>
  <c r="A3946" i="1"/>
  <c r="AM3945" i="1"/>
  <c r="AK3945" i="1"/>
  <c r="AJ3945" i="1"/>
  <c r="AD3945" i="1"/>
  <c r="AC3945" i="1"/>
  <c r="AB3945" i="1"/>
  <c r="AA3945" i="1"/>
  <c r="Z3945" i="1"/>
  <c r="C3945" i="1"/>
  <c r="B3945" i="1"/>
  <c r="A3945" i="1"/>
  <c r="AM3944" i="1"/>
  <c r="AK3944" i="1"/>
  <c r="AJ3944" i="1"/>
  <c r="AD3944" i="1"/>
  <c r="AC3944" i="1"/>
  <c r="AB3944" i="1"/>
  <c r="AA3944" i="1"/>
  <c r="Z3944" i="1"/>
  <c r="C3944" i="1"/>
  <c r="B3944" i="1"/>
  <c r="A3944" i="1"/>
  <c r="AM3943" i="1"/>
  <c r="AK3943" i="1"/>
  <c r="AJ3943" i="1"/>
  <c r="AD3943" i="1"/>
  <c r="AB3943" i="1"/>
  <c r="AC3943" i="1" s="1"/>
  <c r="AA3943" i="1"/>
  <c r="Z3943" i="1"/>
  <c r="C3943" i="1"/>
  <c r="B3943" i="1"/>
  <c r="A3943" i="1"/>
  <c r="AM3942" i="1"/>
  <c r="AK3942" i="1"/>
  <c r="AJ3942" i="1"/>
  <c r="AD3942" i="1"/>
  <c r="AB3942" i="1"/>
  <c r="AC3942" i="1" s="1"/>
  <c r="AA3942" i="1"/>
  <c r="Z3942" i="1"/>
  <c r="C3942" i="1"/>
  <c r="B3942" i="1"/>
  <c r="A3942" i="1"/>
  <c r="AM3941" i="1"/>
  <c r="AK3941" i="1"/>
  <c r="AJ3941" i="1"/>
  <c r="AD3941" i="1"/>
  <c r="AB3941" i="1"/>
  <c r="AA3941" i="1"/>
  <c r="Z3941" i="1"/>
  <c r="AC3941" i="1" s="1"/>
  <c r="C3941" i="1"/>
  <c r="B3941" i="1"/>
  <c r="A3941" i="1"/>
  <c r="AM3940" i="1"/>
  <c r="AK3940" i="1"/>
  <c r="AJ3940" i="1"/>
  <c r="AD3940" i="1"/>
  <c r="AB3940" i="1"/>
  <c r="AC3940" i="1" s="1"/>
  <c r="AA3940" i="1"/>
  <c r="Z3940" i="1"/>
  <c r="C3940" i="1"/>
  <c r="B3940" i="1"/>
  <c r="A3940" i="1"/>
  <c r="AM3939" i="1"/>
  <c r="AK3939" i="1"/>
  <c r="AJ3939" i="1"/>
  <c r="AD3939" i="1"/>
  <c r="AC3939" i="1"/>
  <c r="AB3939" i="1"/>
  <c r="AA3939" i="1"/>
  <c r="Z3939" i="1"/>
  <c r="C3939" i="1"/>
  <c r="B3939" i="1"/>
  <c r="A3939" i="1"/>
  <c r="AM3938" i="1"/>
  <c r="AK3938" i="1"/>
  <c r="AJ3938" i="1"/>
  <c r="AD3938" i="1"/>
  <c r="AC3938" i="1"/>
  <c r="AB3938" i="1"/>
  <c r="AA3938" i="1"/>
  <c r="Z3938" i="1"/>
  <c r="C3938" i="1"/>
  <c r="B3938" i="1"/>
  <c r="A3938" i="1"/>
  <c r="AM3937" i="1"/>
  <c r="AK3937" i="1"/>
  <c r="AJ3937" i="1"/>
  <c r="AD3937" i="1"/>
  <c r="AC3937" i="1"/>
  <c r="AB3937" i="1"/>
  <c r="AA3937" i="1"/>
  <c r="Z3937" i="1"/>
  <c r="C3937" i="1"/>
  <c r="B3937" i="1"/>
  <c r="A3937" i="1"/>
  <c r="AM3936" i="1"/>
  <c r="AK3936" i="1"/>
  <c r="AJ3936" i="1"/>
  <c r="AD3936" i="1"/>
  <c r="AB3936" i="1"/>
  <c r="AC3936" i="1" s="1"/>
  <c r="AA3936" i="1"/>
  <c r="Z3936" i="1"/>
  <c r="C3936" i="1"/>
  <c r="B3936" i="1"/>
  <c r="A3936" i="1"/>
  <c r="AM3935" i="1"/>
  <c r="AK3935" i="1"/>
  <c r="AJ3935" i="1"/>
  <c r="AD3935" i="1"/>
  <c r="AB3935" i="1"/>
  <c r="AC3935" i="1" s="1"/>
  <c r="AA3935" i="1"/>
  <c r="Z3935" i="1"/>
  <c r="C3935" i="1"/>
  <c r="B3935" i="1"/>
  <c r="A3935" i="1"/>
  <c r="AM3934" i="1"/>
  <c r="AK3934" i="1"/>
  <c r="AJ3934" i="1"/>
  <c r="AD3934" i="1"/>
  <c r="AB3934" i="1"/>
  <c r="AA3934" i="1"/>
  <c r="Z3934" i="1"/>
  <c r="AC3934" i="1" s="1"/>
  <c r="C3934" i="1"/>
  <c r="B3934" i="1"/>
  <c r="A3934" i="1"/>
  <c r="AM3933" i="1"/>
  <c r="AK3933" i="1"/>
  <c r="AJ3933" i="1"/>
  <c r="AD3933" i="1"/>
  <c r="AC3933" i="1"/>
  <c r="AB3933" i="1"/>
  <c r="AA3933" i="1"/>
  <c r="Z3933" i="1"/>
  <c r="C3933" i="1"/>
  <c r="B3933" i="1"/>
  <c r="A3933" i="1"/>
  <c r="AM3932" i="1"/>
  <c r="AK3932" i="1"/>
  <c r="AJ3932" i="1"/>
  <c r="AD3932" i="1"/>
  <c r="AC3932" i="1"/>
  <c r="AB3932" i="1"/>
  <c r="AA3932" i="1"/>
  <c r="Z3932" i="1"/>
  <c r="C3932" i="1"/>
  <c r="B3932" i="1"/>
  <c r="A3932" i="1"/>
  <c r="AM3931" i="1"/>
  <c r="AK3931" i="1"/>
  <c r="AJ3931" i="1"/>
  <c r="AD3931" i="1"/>
  <c r="AB3931" i="1"/>
  <c r="AC3931" i="1" s="1"/>
  <c r="AA3931" i="1"/>
  <c r="Z3931" i="1"/>
  <c r="C3931" i="1"/>
  <c r="B3931" i="1"/>
  <c r="A3931" i="1"/>
  <c r="AM3930" i="1"/>
  <c r="AK3930" i="1"/>
  <c r="AJ3930" i="1"/>
  <c r="AD3930" i="1"/>
  <c r="AB3930" i="1"/>
  <c r="AC3930" i="1" s="1"/>
  <c r="AA3930" i="1"/>
  <c r="Z3930" i="1"/>
  <c r="C3930" i="1"/>
  <c r="B3930" i="1"/>
  <c r="A3930" i="1"/>
  <c r="AM3929" i="1"/>
  <c r="AK3929" i="1"/>
  <c r="AJ3929" i="1"/>
  <c r="AD3929" i="1"/>
  <c r="AB3929" i="1"/>
  <c r="AA3929" i="1"/>
  <c r="Z3929" i="1"/>
  <c r="AC3929" i="1" s="1"/>
  <c r="C3929" i="1"/>
  <c r="B3929" i="1"/>
  <c r="A3929" i="1"/>
  <c r="AM3928" i="1"/>
  <c r="AK3928" i="1"/>
  <c r="AJ3928" i="1"/>
  <c r="AD3928" i="1"/>
  <c r="AB3928" i="1"/>
  <c r="AC3928" i="1" s="1"/>
  <c r="AA3928" i="1"/>
  <c r="Z3928" i="1"/>
  <c r="C3928" i="1"/>
  <c r="B3928" i="1"/>
  <c r="A3928" i="1"/>
  <c r="AM3927" i="1"/>
  <c r="AK3927" i="1"/>
  <c r="AJ3927" i="1"/>
  <c r="AD3927" i="1"/>
  <c r="AC3927" i="1"/>
  <c r="AB3927" i="1"/>
  <c r="AA3927" i="1"/>
  <c r="Z3927" i="1"/>
  <c r="C3927" i="1"/>
  <c r="B3927" i="1"/>
  <c r="A3927" i="1"/>
  <c r="AM3926" i="1"/>
  <c r="AK3926" i="1"/>
  <c r="AJ3926" i="1"/>
  <c r="AD3926" i="1"/>
  <c r="AC3926" i="1"/>
  <c r="AB3926" i="1"/>
  <c r="AA3926" i="1"/>
  <c r="Z3926" i="1"/>
  <c r="C3926" i="1"/>
  <c r="B3926" i="1"/>
  <c r="A3926" i="1"/>
  <c r="AM3925" i="1"/>
  <c r="AK3925" i="1"/>
  <c r="AJ3925" i="1"/>
  <c r="AD3925" i="1"/>
  <c r="AC3925" i="1"/>
  <c r="AB3925" i="1"/>
  <c r="AA3925" i="1"/>
  <c r="Z3925" i="1"/>
  <c r="C3925" i="1"/>
  <c r="B3925" i="1"/>
  <c r="A3925" i="1"/>
  <c r="AM3924" i="1"/>
  <c r="AK3924" i="1"/>
  <c r="AJ3924" i="1"/>
  <c r="AD3924" i="1"/>
  <c r="AB3924" i="1"/>
  <c r="AC3924" i="1" s="1"/>
  <c r="AA3924" i="1"/>
  <c r="Z3924" i="1"/>
  <c r="C3924" i="1"/>
  <c r="B3924" i="1"/>
  <c r="A3924" i="1"/>
  <c r="AM3923" i="1"/>
  <c r="AK3923" i="1"/>
  <c r="AJ3923" i="1"/>
  <c r="AD3923" i="1"/>
  <c r="AB3923" i="1"/>
  <c r="AC3923" i="1" s="1"/>
  <c r="AA3923" i="1"/>
  <c r="Z3923" i="1"/>
  <c r="C3923" i="1"/>
  <c r="B3923" i="1"/>
  <c r="A3923" i="1"/>
  <c r="AM3922" i="1"/>
  <c r="AK3922" i="1"/>
  <c r="AJ3922" i="1"/>
  <c r="AD3922" i="1"/>
  <c r="AB3922" i="1"/>
  <c r="AA3922" i="1"/>
  <c r="Z3922" i="1"/>
  <c r="AC3922" i="1" s="1"/>
  <c r="C3922" i="1"/>
  <c r="B3922" i="1"/>
  <c r="A3922" i="1"/>
  <c r="AM3921" i="1"/>
  <c r="AK3921" i="1"/>
  <c r="AJ3921" i="1"/>
  <c r="AD3921" i="1"/>
  <c r="AB3921" i="1"/>
  <c r="AC3921" i="1" s="1"/>
  <c r="AA3921" i="1"/>
  <c r="Z3921" i="1"/>
  <c r="C3921" i="1"/>
  <c r="B3921" i="1"/>
  <c r="A3921" i="1"/>
  <c r="AM3920" i="1"/>
  <c r="AK3920" i="1"/>
  <c r="AJ3920" i="1"/>
  <c r="AD3920" i="1"/>
  <c r="AC3920" i="1"/>
  <c r="AB3920" i="1"/>
  <c r="AA3920" i="1"/>
  <c r="Z3920" i="1"/>
  <c r="C3920" i="1"/>
  <c r="B3920" i="1"/>
  <c r="A3920" i="1"/>
  <c r="AM3919" i="1"/>
  <c r="AK3919" i="1"/>
  <c r="AJ3919" i="1"/>
  <c r="AD3919" i="1"/>
  <c r="AB3919" i="1"/>
  <c r="AC3919" i="1" s="1"/>
  <c r="AA3919" i="1"/>
  <c r="Z3919" i="1"/>
  <c r="C3919" i="1"/>
  <c r="B3919" i="1"/>
  <c r="A3919" i="1"/>
  <c r="AM3918" i="1"/>
  <c r="AK3918" i="1"/>
  <c r="AJ3918" i="1"/>
  <c r="AD3918" i="1"/>
  <c r="AB3918" i="1"/>
  <c r="AC3918" i="1" s="1"/>
  <c r="AA3918" i="1"/>
  <c r="Z3918" i="1"/>
  <c r="B3918" i="1"/>
  <c r="A3918" i="1"/>
  <c r="AM3917" i="1"/>
  <c r="AK3917" i="1"/>
  <c r="AJ3917" i="1"/>
  <c r="AD3917" i="1"/>
  <c r="AB3917" i="1"/>
  <c r="AC3917" i="1" s="1"/>
  <c r="AA3917" i="1"/>
  <c r="Z3917" i="1"/>
  <c r="B3917" i="1"/>
  <c r="A3917" i="1"/>
  <c r="AM3916" i="1"/>
  <c r="AK3916" i="1"/>
  <c r="AJ3916" i="1"/>
  <c r="AD3916" i="1"/>
  <c r="AC3916" i="1"/>
  <c r="AB3916" i="1"/>
  <c r="AA3916" i="1"/>
  <c r="Z3916" i="1"/>
  <c r="B3916" i="1"/>
  <c r="A3916" i="1"/>
  <c r="AM3915" i="1"/>
  <c r="AK3915" i="1"/>
  <c r="AJ3915" i="1"/>
  <c r="AD3915" i="1"/>
  <c r="AB3915" i="1"/>
  <c r="AC3915" i="1" s="1"/>
  <c r="AA3915" i="1"/>
  <c r="Z3915" i="1"/>
  <c r="B3915" i="1"/>
  <c r="A3915" i="1"/>
  <c r="AM3914" i="1"/>
  <c r="AK3914" i="1"/>
  <c r="AJ3914" i="1"/>
  <c r="AD3914" i="1"/>
  <c r="AB3914" i="1"/>
  <c r="AA3914" i="1"/>
  <c r="Z3914" i="1"/>
  <c r="AC3914" i="1" s="1"/>
  <c r="B3914" i="1"/>
  <c r="A3914" i="1"/>
  <c r="AM3913" i="1"/>
  <c r="AK3913" i="1"/>
  <c r="AJ3913" i="1"/>
  <c r="AD3913" i="1"/>
  <c r="AC3913" i="1"/>
  <c r="AB3913" i="1"/>
  <c r="AA3913" i="1"/>
  <c r="Z3913" i="1"/>
  <c r="B3913" i="1"/>
  <c r="A3913" i="1"/>
  <c r="AM3912" i="1"/>
  <c r="AK3912" i="1"/>
  <c r="AJ3912" i="1"/>
  <c r="AD3912" i="1"/>
  <c r="AB3912" i="1"/>
  <c r="AC3912" i="1" s="1"/>
  <c r="AA3912" i="1"/>
  <c r="Z3912" i="1"/>
  <c r="B3912" i="1"/>
  <c r="A3912" i="1"/>
  <c r="AM3911" i="1"/>
  <c r="AK3911" i="1"/>
  <c r="AJ3911" i="1"/>
  <c r="AD3911" i="1"/>
  <c r="AB3911" i="1"/>
  <c r="AC3911" i="1" s="1"/>
  <c r="AA3911" i="1"/>
  <c r="Z3911" i="1"/>
  <c r="B3911" i="1"/>
  <c r="A3911" i="1"/>
  <c r="AM3910" i="1"/>
  <c r="AK3910" i="1"/>
  <c r="AJ3910" i="1"/>
  <c r="AD3910" i="1"/>
  <c r="AC3910" i="1"/>
  <c r="AB3910" i="1"/>
  <c r="AA3910" i="1"/>
  <c r="Z3910" i="1"/>
  <c r="B3910" i="1"/>
  <c r="A3910" i="1"/>
  <c r="AM3909" i="1"/>
  <c r="AK3909" i="1"/>
  <c r="AJ3909" i="1"/>
  <c r="AD3909" i="1"/>
  <c r="AB3909" i="1"/>
  <c r="AC3909" i="1" s="1"/>
  <c r="AA3909" i="1"/>
  <c r="Z3909" i="1"/>
  <c r="B3909" i="1"/>
  <c r="A3909" i="1"/>
  <c r="AM3908" i="1"/>
  <c r="AK3908" i="1"/>
  <c r="AJ3908" i="1"/>
  <c r="AD3908" i="1"/>
  <c r="AB3908" i="1"/>
  <c r="AA3908" i="1"/>
  <c r="Z3908" i="1"/>
  <c r="AC3908" i="1" s="1"/>
  <c r="B3908" i="1"/>
  <c r="A3908" i="1"/>
  <c r="AM3907" i="1"/>
  <c r="AK3907" i="1"/>
  <c r="AJ3907" i="1"/>
  <c r="AD3907" i="1"/>
  <c r="AC3907" i="1"/>
  <c r="AB3907" i="1"/>
  <c r="AA3907" i="1"/>
  <c r="Z3907" i="1"/>
  <c r="B3907" i="1"/>
  <c r="A3907" i="1"/>
  <c r="AM3906" i="1"/>
  <c r="AK3906" i="1"/>
  <c r="AJ3906" i="1"/>
  <c r="AD3906" i="1"/>
  <c r="AB3906" i="1"/>
  <c r="AC3906" i="1" s="1"/>
  <c r="AA3906" i="1"/>
  <c r="Z3906" i="1"/>
  <c r="C3906" i="1"/>
  <c r="B3906" i="1"/>
  <c r="A3906" i="1"/>
  <c r="AM3905" i="1"/>
  <c r="AK3905" i="1"/>
  <c r="AJ3905" i="1"/>
  <c r="AD3905" i="1"/>
  <c r="AB3905" i="1"/>
  <c r="AA3905" i="1"/>
  <c r="Z3905" i="1"/>
  <c r="AC3905" i="1" s="1"/>
  <c r="C3905" i="1"/>
  <c r="B3905" i="1"/>
  <c r="A3905" i="1"/>
  <c r="AM3904" i="1"/>
  <c r="AK3904" i="1"/>
  <c r="AJ3904" i="1"/>
  <c r="AD3904" i="1"/>
  <c r="AB3904" i="1"/>
  <c r="AC3904" i="1" s="1"/>
  <c r="AA3904" i="1"/>
  <c r="Z3904" i="1"/>
  <c r="C3904" i="1"/>
  <c r="B3904" i="1"/>
  <c r="A3904" i="1"/>
  <c r="AM3903" i="1"/>
  <c r="AK3903" i="1"/>
  <c r="AJ3903" i="1"/>
  <c r="AD3903" i="1"/>
  <c r="AC3903" i="1"/>
  <c r="AB3903" i="1"/>
  <c r="AA3903" i="1"/>
  <c r="Z3903" i="1"/>
  <c r="C3903" i="1"/>
  <c r="B3903" i="1"/>
  <c r="A3903" i="1"/>
  <c r="AM3902" i="1"/>
  <c r="AK3902" i="1"/>
  <c r="AJ3902" i="1"/>
  <c r="AD3902" i="1"/>
  <c r="AC3902" i="1"/>
  <c r="AB3902" i="1"/>
  <c r="AA3902" i="1"/>
  <c r="Z3902" i="1"/>
  <c r="C3902" i="1"/>
  <c r="B3902" i="1"/>
  <c r="A3902" i="1"/>
  <c r="AM3901" i="1"/>
  <c r="AK3901" i="1"/>
  <c r="AJ3901" i="1"/>
  <c r="AD3901" i="1"/>
  <c r="AC3901" i="1"/>
  <c r="AB3901" i="1"/>
  <c r="AA3901" i="1"/>
  <c r="Z3901" i="1"/>
  <c r="C3901" i="1"/>
  <c r="B3901" i="1"/>
  <c r="A3901" i="1"/>
  <c r="AM3900" i="1"/>
  <c r="AK3900" i="1"/>
  <c r="AJ3900" i="1"/>
  <c r="AD3900" i="1"/>
  <c r="AB3900" i="1"/>
  <c r="AC3900" i="1" s="1"/>
  <c r="AA3900" i="1"/>
  <c r="Z3900" i="1"/>
  <c r="C3900" i="1"/>
  <c r="B3900" i="1"/>
  <c r="A3900" i="1"/>
  <c r="AM3899" i="1"/>
  <c r="AK3899" i="1"/>
  <c r="AJ3899" i="1"/>
  <c r="AD3899" i="1"/>
  <c r="AB3899" i="1"/>
  <c r="AC3899" i="1" s="1"/>
  <c r="AA3899" i="1"/>
  <c r="Z3899" i="1"/>
  <c r="C3899" i="1"/>
  <c r="B3899" i="1"/>
  <c r="A3899" i="1"/>
  <c r="AM3898" i="1"/>
  <c r="AK3898" i="1"/>
  <c r="AJ3898" i="1"/>
  <c r="AD3898" i="1"/>
  <c r="AB3898" i="1"/>
  <c r="AA3898" i="1"/>
  <c r="Z3898" i="1"/>
  <c r="AC3898" i="1" s="1"/>
  <c r="C3898" i="1"/>
  <c r="B3898" i="1"/>
  <c r="A3898" i="1"/>
  <c r="AM3897" i="1"/>
  <c r="AK3897" i="1"/>
  <c r="AJ3897" i="1"/>
  <c r="AD3897" i="1"/>
  <c r="AB3897" i="1"/>
  <c r="AC3897" i="1" s="1"/>
  <c r="AA3897" i="1"/>
  <c r="Z3897" i="1"/>
  <c r="C3897" i="1"/>
  <c r="B3897" i="1"/>
  <c r="A3897" i="1"/>
  <c r="AM3896" i="1"/>
  <c r="AK3896" i="1"/>
  <c r="AJ3896" i="1"/>
  <c r="AD3896" i="1"/>
  <c r="AC3896" i="1"/>
  <c r="AB3896" i="1"/>
  <c r="AA3896" i="1"/>
  <c r="Z3896" i="1"/>
  <c r="C3896" i="1"/>
  <c r="B3896" i="1"/>
  <c r="A3896" i="1"/>
  <c r="AM3895" i="1"/>
  <c r="AK3895" i="1"/>
  <c r="AJ3895" i="1"/>
  <c r="AD3895" i="1"/>
  <c r="AB3895" i="1"/>
  <c r="AC3895" i="1" s="1"/>
  <c r="AA3895" i="1"/>
  <c r="Z3895" i="1"/>
  <c r="C3895" i="1"/>
  <c r="B3895" i="1"/>
  <c r="A3895" i="1"/>
  <c r="AM3894" i="1"/>
  <c r="AK3894" i="1"/>
  <c r="AJ3894" i="1"/>
  <c r="AD3894" i="1"/>
  <c r="AB3894" i="1"/>
  <c r="AC3894" i="1" s="1"/>
  <c r="AA3894" i="1"/>
  <c r="Z3894" i="1"/>
  <c r="C3894" i="1"/>
  <c r="B3894" i="1"/>
  <c r="A3894" i="1"/>
  <c r="AM3893" i="1"/>
  <c r="AK3893" i="1"/>
  <c r="AJ3893" i="1"/>
  <c r="AD3893" i="1"/>
  <c r="AB3893" i="1"/>
  <c r="AA3893" i="1"/>
  <c r="Z3893" i="1"/>
  <c r="AC3893" i="1" s="1"/>
  <c r="C3893" i="1"/>
  <c r="B3893" i="1"/>
  <c r="A3893" i="1"/>
  <c r="AM3892" i="1"/>
  <c r="AK3892" i="1"/>
  <c r="AJ3892" i="1"/>
  <c r="AD3892" i="1"/>
  <c r="AB3892" i="1"/>
  <c r="AC3892" i="1" s="1"/>
  <c r="AA3892" i="1"/>
  <c r="Z3892" i="1"/>
  <c r="C3892" i="1"/>
  <c r="B3892" i="1"/>
  <c r="A3892" i="1"/>
  <c r="AM3891" i="1"/>
  <c r="AK3891" i="1"/>
  <c r="AJ3891" i="1"/>
  <c r="AD3891" i="1"/>
  <c r="AC3891" i="1"/>
  <c r="AB3891" i="1"/>
  <c r="AA3891" i="1"/>
  <c r="Z3891" i="1"/>
  <c r="C3891" i="1"/>
  <c r="B3891" i="1"/>
  <c r="A3891" i="1"/>
  <c r="AM3890" i="1"/>
  <c r="AK3890" i="1"/>
  <c r="AJ3890" i="1"/>
  <c r="AD3890" i="1"/>
  <c r="AC3890" i="1"/>
  <c r="AB3890" i="1"/>
  <c r="AA3890" i="1"/>
  <c r="Z3890" i="1"/>
  <c r="C3890" i="1"/>
  <c r="B3890" i="1"/>
  <c r="A3890" i="1"/>
  <c r="AM3889" i="1"/>
  <c r="AK3889" i="1"/>
  <c r="AJ3889" i="1"/>
  <c r="AD3889" i="1"/>
  <c r="AC3889" i="1"/>
  <c r="AB3889" i="1"/>
  <c r="AA3889" i="1"/>
  <c r="Z3889" i="1"/>
  <c r="C3889" i="1"/>
  <c r="B3889" i="1"/>
  <c r="A3889" i="1"/>
  <c r="AM3888" i="1"/>
  <c r="AK3888" i="1"/>
  <c r="AJ3888" i="1"/>
  <c r="AD3888" i="1"/>
  <c r="AB3888" i="1"/>
  <c r="AC3888" i="1" s="1"/>
  <c r="AA3888" i="1"/>
  <c r="Z3888" i="1"/>
  <c r="C3888" i="1"/>
  <c r="B3888" i="1"/>
  <c r="A3888" i="1"/>
  <c r="AM3887" i="1"/>
  <c r="AK3887" i="1"/>
  <c r="AJ3887" i="1"/>
  <c r="AD3887" i="1"/>
  <c r="AB3887" i="1"/>
  <c r="AC3887" i="1" s="1"/>
  <c r="AA3887" i="1"/>
  <c r="Z3887" i="1"/>
  <c r="C3887" i="1"/>
  <c r="B3887" i="1"/>
  <c r="A3887" i="1"/>
  <c r="AM3886" i="1"/>
  <c r="AK3886" i="1"/>
  <c r="AJ3886" i="1"/>
  <c r="AD3886" i="1"/>
  <c r="AB3886" i="1"/>
  <c r="AA3886" i="1"/>
  <c r="Z3886" i="1"/>
  <c r="AC3886" i="1" s="1"/>
  <c r="C3886" i="1"/>
  <c r="B3886" i="1"/>
  <c r="A3886" i="1"/>
  <c r="AM3885" i="1"/>
  <c r="AK3885" i="1"/>
  <c r="AJ3885" i="1"/>
  <c r="AD3885" i="1"/>
  <c r="AB3885" i="1"/>
  <c r="AC3885" i="1" s="1"/>
  <c r="AA3885" i="1"/>
  <c r="Z3885" i="1"/>
  <c r="C3885" i="1"/>
  <c r="B3885" i="1"/>
  <c r="A3885" i="1"/>
  <c r="AM3884" i="1"/>
  <c r="AK3884" i="1"/>
  <c r="AJ3884" i="1"/>
  <c r="AD3884" i="1"/>
  <c r="AC3884" i="1"/>
  <c r="AB3884" i="1"/>
  <c r="AA3884" i="1"/>
  <c r="Z3884" i="1"/>
  <c r="C3884" i="1"/>
  <c r="B3884" i="1"/>
  <c r="A3884" i="1"/>
  <c r="AM3883" i="1"/>
  <c r="AK3883" i="1"/>
  <c r="AJ3883" i="1"/>
  <c r="AD3883" i="1"/>
  <c r="AB3883" i="1"/>
  <c r="AC3883" i="1" s="1"/>
  <c r="AA3883" i="1"/>
  <c r="Z3883" i="1"/>
  <c r="C3883" i="1"/>
  <c r="B3883" i="1"/>
  <c r="A3883" i="1"/>
  <c r="AM3882" i="1"/>
  <c r="AK3882" i="1"/>
  <c r="AJ3882" i="1"/>
  <c r="AD3882" i="1"/>
  <c r="AB3882" i="1"/>
  <c r="AC3882" i="1" s="1"/>
  <c r="AA3882" i="1"/>
  <c r="Z3882" i="1"/>
  <c r="C3882" i="1"/>
  <c r="B3882" i="1"/>
  <c r="A3882" i="1"/>
  <c r="AM3881" i="1"/>
  <c r="AK3881" i="1"/>
  <c r="AJ3881" i="1"/>
  <c r="AD3881" i="1"/>
  <c r="AB3881" i="1"/>
  <c r="AA3881" i="1"/>
  <c r="Z3881" i="1"/>
  <c r="AC3881" i="1" s="1"/>
  <c r="C3881" i="1"/>
  <c r="B3881" i="1"/>
  <c r="A3881" i="1"/>
  <c r="AM3880" i="1"/>
  <c r="AK3880" i="1"/>
  <c r="AJ3880" i="1"/>
  <c r="AD3880" i="1"/>
  <c r="AB3880" i="1"/>
  <c r="AC3880" i="1" s="1"/>
  <c r="AA3880" i="1"/>
  <c r="Z3880" i="1"/>
  <c r="C3880" i="1"/>
  <c r="B3880" i="1"/>
  <c r="A3880" i="1"/>
  <c r="AM3879" i="1"/>
  <c r="AK3879" i="1"/>
  <c r="AJ3879" i="1"/>
  <c r="AD3879" i="1"/>
  <c r="AC3879" i="1"/>
  <c r="AB3879" i="1"/>
  <c r="AA3879" i="1"/>
  <c r="Z3879" i="1"/>
  <c r="C3879" i="1"/>
  <c r="B3879" i="1"/>
  <c r="A3879" i="1"/>
  <c r="AM3878" i="1"/>
  <c r="AK3878" i="1"/>
  <c r="AJ3878" i="1"/>
  <c r="AD3878" i="1"/>
  <c r="AC3878" i="1"/>
  <c r="AB3878" i="1"/>
  <c r="AA3878" i="1"/>
  <c r="Z3878" i="1"/>
  <c r="C3878" i="1"/>
  <c r="B3878" i="1"/>
  <c r="A3878" i="1"/>
  <c r="AM3877" i="1"/>
  <c r="AK3877" i="1"/>
  <c r="AJ3877" i="1"/>
  <c r="AD3877" i="1"/>
  <c r="AC3877" i="1"/>
  <c r="AB3877" i="1"/>
  <c r="AA3877" i="1"/>
  <c r="Z3877" i="1"/>
  <c r="C3877" i="1"/>
  <c r="B3877" i="1"/>
  <c r="A3877" i="1"/>
  <c r="AM3876" i="1"/>
  <c r="AK3876" i="1"/>
  <c r="AJ3876" i="1"/>
  <c r="AD3876" i="1"/>
  <c r="AB3876" i="1"/>
  <c r="AC3876" i="1" s="1"/>
  <c r="AA3876" i="1"/>
  <c r="Z3876" i="1"/>
  <c r="C3876" i="1"/>
  <c r="B3876" i="1"/>
  <c r="A3876" i="1"/>
  <c r="AM3875" i="1"/>
  <c r="AK3875" i="1"/>
  <c r="AJ3875" i="1"/>
  <c r="AD3875" i="1"/>
  <c r="AB3875" i="1"/>
  <c r="AC3875" i="1" s="1"/>
  <c r="AA3875" i="1"/>
  <c r="Z3875" i="1"/>
  <c r="C3875" i="1"/>
  <c r="B3875" i="1"/>
  <c r="A3875" i="1"/>
  <c r="AM3874" i="1"/>
  <c r="AK3874" i="1"/>
  <c r="AJ3874" i="1"/>
  <c r="AD3874" i="1"/>
  <c r="AB3874" i="1"/>
  <c r="AA3874" i="1"/>
  <c r="Z3874" i="1"/>
  <c r="AC3874" i="1" s="1"/>
  <c r="C3874" i="1"/>
  <c r="B3874" i="1"/>
  <c r="A3874" i="1"/>
  <c r="AM3873" i="1"/>
  <c r="AK3873" i="1"/>
  <c r="AJ3873" i="1"/>
  <c r="AD3873" i="1"/>
  <c r="AB3873" i="1"/>
  <c r="AC3873" i="1" s="1"/>
  <c r="AA3873" i="1"/>
  <c r="Z3873" i="1"/>
  <c r="C3873" i="1"/>
  <c r="B3873" i="1"/>
  <c r="A3873" i="1"/>
  <c r="AM3872" i="1"/>
  <c r="AK3872" i="1"/>
  <c r="AJ3872" i="1"/>
  <c r="AD3872" i="1"/>
  <c r="AC3872" i="1"/>
  <c r="AB3872" i="1"/>
  <c r="AA3872" i="1"/>
  <c r="Z3872" i="1"/>
  <c r="C3872" i="1"/>
  <c r="B3872" i="1"/>
  <c r="A3872" i="1"/>
  <c r="AM3871" i="1"/>
  <c r="AK3871" i="1"/>
  <c r="AJ3871" i="1"/>
  <c r="AD3871" i="1"/>
  <c r="AB3871" i="1"/>
  <c r="AC3871" i="1" s="1"/>
  <c r="AA3871" i="1"/>
  <c r="Z3871" i="1"/>
  <c r="C3871" i="1"/>
  <c r="B3871" i="1"/>
  <c r="A3871" i="1"/>
  <c r="AM3870" i="1"/>
  <c r="AK3870" i="1"/>
  <c r="AJ3870" i="1"/>
  <c r="AD3870" i="1"/>
  <c r="AB3870" i="1"/>
  <c r="AC3870" i="1" s="1"/>
  <c r="AA3870" i="1"/>
  <c r="Z3870" i="1"/>
  <c r="C3870" i="1"/>
  <c r="B3870" i="1"/>
  <c r="A3870" i="1"/>
  <c r="AM3869" i="1"/>
  <c r="AK3869" i="1"/>
  <c r="AJ3869" i="1"/>
  <c r="AD3869" i="1"/>
  <c r="AB3869" i="1"/>
  <c r="AA3869" i="1"/>
  <c r="Z3869" i="1"/>
  <c r="AC3869" i="1" s="1"/>
  <c r="C3869" i="1"/>
  <c r="B3869" i="1"/>
  <c r="A3869" i="1"/>
  <c r="AM3868" i="1"/>
  <c r="AK3868" i="1"/>
  <c r="AJ3868" i="1"/>
  <c r="AD3868" i="1"/>
  <c r="AB3868" i="1"/>
  <c r="AC3868" i="1" s="1"/>
  <c r="AA3868" i="1"/>
  <c r="Z3868" i="1"/>
  <c r="C3868" i="1"/>
  <c r="B3868" i="1"/>
  <c r="A3868" i="1"/>
  <c r="AM3867" i="1"/>
  <c r="AK3867" i="1"/>
  <c r="AJ3867" i="1"/>
  <c r="AD3867" i="1"/>
  <c r="AB3867" i="1"/>
  <c r="AA3867" i="1"/>
  <c r="Z3867" i="1"/>
  <c r="AC3867" i="1" s="1"/>
  <c r="C3867" i="1"/>
  <c r="B3867" i="1"/>
  <c r="A3867" i="1"/>
  <c r="AM3866" i="1"/>
  <c r="AK3866" i="1"/>
  <c r="AJ3866" i="1"/>
  <c r="AD3866" i="1"/>
  <c r="AC3866" i="1"/>
  <c r="AB3866" i="1"/>
  <c r="AA3866" i="1"/>
  <c r="Z3866" i="1"/>
  <c r="C3866" i="1"/>
  <c r="B3866" i="1"/>
  <c r="A3866" i="1"/>
  <c r="AM3865" i="1"/>
  <c r="AK3865" i="1"/>
  <c r="AJ3865" i="1"/>
  <c r="AD3865" i="1"/>
  <c r="AC3865" i="1"/>
  <c r="AB3865" i="1"/>
  <c r="AA3865" i="1"/>
  <c r="Z3865" i="1"/>
  <c r="C3865" i="1"/>
  <c r="B3865" i="1"/>
  <c r="A3865" i="1"/>
  <c r="AM3864" i="1"/>
  <c r="AK3864" i="1"/>
  <c r="AJ3864" i="1"/>
  <c r="AD3864" i="1"/>
  <c r="AB3864" i="1"/>
  <c r="AC3864" i="1" s="1"/>
  <c r="AA3864" i="1"/>
  <c r="Z3864" i="1"/>
  <c r="C3864" i="1"/>
  <c r="B3864" i="1"/>
  <c r="A3864" i="1"/>
  <c r="AM3863" i="1"/>
  <c r="AK3863" i="1"/>
  <c r="AJ3863" i="1"/>
  <c r="AD3863" i="1"/>
  <c r="AB3863" i="1"/>
  <c r="AC3863" i="1" s="1"/>
  <c r="AA3863" i="1"/>
  <c r="Z3863" i="1"/>
  <c r="C3863" i="1"/>
  <c r="B3863" i="1"/>
  <c r="A3863" i="1"/>
  <c r="AM3862" i="1"/>
  <c r="AK3862" i="1"/>
  <c r="AJ3862" i="1"/>
  <c r="AD3862" i="1"/>
  <c r="AB3862" i="1"/>
  <c r="AA3862" i="1"/>
  <c r="Z3862" i="1"/>
  <c r="AC3862" i="1" s="1"/>
  <c r="C3862" i="1"/>
  <c r="B3862" i="1"/>
  <c r="A3862" i="1"/>
  <c r="AM3861" i="1"/>
  <c r="AK3861" i="1"/>
  <c r="AJ3861" i="1"/>
  <c r="AD3861" i="1"/>
  <c r="AB3861" i="1"/>
  <c r="AC3861" i="1" s="1"/>
  <c r="AA3861" i="1"/>
  <c r="Z3861" i="1"/>
  <c r="C3861" i="1"/>
  <c r="B3861" i="1"/>
  <c r="A3861" i="1"/>
  <c r="AM3860" i="1"/>
  <c r="AK3860" i="1"/>
  <c r="AJ3860" i="1"/>
  <c r="AD3860" i="1"/>
  <c r="AC3860" i="1"/>
  <c r="AB3860" i="1"/>
  <c r="AA3860" i="1"/>
  <c r="Z3860" i="1"/>
  <c r="C3860" i="1"/>
  <c r="B3860" i="1"/>
  <c r="A3860" i="1"/>
  <c r="AM3859" i="1"/>
  <c r="AK3859" i="1"/>
  <c r="AJ3859" i="1"/>
  <c r="AD3859" i="1"/>
  <c r="AB3859" i="1"/>
  <c r="AC3859" i="1" s="1"/>
  <c r="AA3859" i="1"/>
  <c r="Z3859" i="1"/>
  <c r="C3859" i="1"/>
  <c r="B3859" i="1"/>
  <c r="A3859" i="1"/>
  <c r="AM3858" i="1"/>
  <c r="AK3858" i="1"/>
  <c r="AJ3858" i="1"/>
  <c r="AD3858" i="1"/>
  <c r="AB3858" i="1"/>
  <c r="AC3858" i="1" s="1"/>
  <c r="AA3858" i="1"/>
  <c r="Z3858" i="1"/>
  <c r="C3858" i="1"/>
  <c r="B3858" i="1"/>
  <c r="A3858" i="1"/>
  <c r="AM3857" i="1"/>
  <c r="AK3857" i="1"/>
  <c r="AJ3857" i="1"/>
  <c r="AD3857" i="1"/>
  <c r="AB3857" i="1"/>
  <c r="AA3857" i="1"/>
  <c r="Z3857" i="1"/>
  <c r="AC3857" i="1" s="1"/>
  <c r="C3857" i="1"/>
  <c r="B3857" i="1"/>
  <c r="A3857" i="1"/>
  <c r="AM3856" i="1"/>
  <c r="AK3856" i="1"/>
  <c r="AJ3856" i="1"/>
  <c r="AD3856" i="1"/>
  <c r="AB3856" i="1"/>
  <c r="AC3856" i="1" s="1"/>
  <c r="AA3856" i="1"/>
  <c r="Z3856" i="1"/>
  <c r="C3856" i="1"/>
  <c r="B3856" i="1"/>
  <c r="A3856" i="1"/>
  <c r="AM3855" i="1"/>
  <c r="AK3855" i="1"/>
  <c r="AJ3855" i="1"/>
  <c r="AD3855" i="1"/>
  <c r="AB3855" i="1"/>
  <c r="AA3855" i="1"/>
  <c r="Z3855" i="1"/>
  <c r="AC3855" i="1" s="1"/>
  <c r="C3855" i="1"/>
  <c r="B3855" i="1"/>
  <c r="A3855" i="1"/>
  <c r="AM3854" i="1"/>
  <c r="AK3854" i="1"/>
  <c r="AJ3854" i="1"/>
  <c r="AD3854" i="1"/>
  <c r="AC3854" i="1"/>
  <c r="AB3854" i="1"/>
  <c r="AA3854" i="1"/>
  <c r="Z3854" i="1"/>
  <c r="C3854" i="1"/>
  <c r="B3854" i="1"/>
  <c r="A3854" i="1"/>
  <c r="AM3853" i="1"/>
  <c r="AK3853" i="1"/>
  <c r="AJ3853" i="1"/>
  <c r="AD3853" i="1"/>
  <c r="AC3853" i="1"/>
  <c r="AB3853" i="1"/>
  <c r="AA3853" i="1"/>
  <c r="Z3853" i="1"/>
  <c r="C3853" i="1"/>
  <c r="B3853" i="1"/>
  <c r="A3853" i="1"/>
  <c r="AM3852" i="1"/>
  <c r="AK3852" i="1"/>
  <c r="AJ3852" i="1"/>
  <c r="AD3852" i="1"/>
  <c r="AB3852" i="1"/>
  <c r="AC3852" i="1" s="1"/>
  <c r="AA3852" i="1"/>
  <c r="Z3852" i="1"/>
  <c r="C3852" i="1"/>
  <c r="B3852" i="1"/>
  <c r="A3852" i="1"/>
  <c r="AM3851" i="1"/>
  <c r="AK3851" i="1"/>
  <c r="AJ3851" i="1"/>
  <c r="AD3851" i="1"/>
  <c r="AB3851" i="1"/>
  <c r="AC3851" i="1" s="1"/>
  <c r="AA3851" i="1"/>
  <c r="Z3851" i="1"/>
  <c r="C3851" i="1"/>
  <c r="B3851" i="1"/>
  <c r="A3851" i="1"/>
  <c r="AM3850" i="1"/>
  <c r="AK3850" i="1"/>
  <c r="AJ3850" i="1"/>
  <c r="AD3850" i="1"/>
  <c r="AB3850" i="1"/>
  <c r="AA3850" i="1"/>
  <c r="Z3850" i="1"/>
  <c r="AC3850" i="1" s="1"/>
  <c r="C3850" i="1"/>
  <c r="B3850" i="1"/>
  <c r="A3850" i="1"/>
  <c r="AM3849" i="1"/>
  <c r="AK3849" i="1"/>
  <c r="AJ3849" i="1"/>
  <c r="AD3849" i="1"/>
  <c r="AB3849" i="1"/>
  <c r="AC3849" i="1" s="1"/>
  <c r="AA3849" i="1"/>
  <c r="Z3849" i="1"/>
  <c r="C3849" i="1"/>
  <c r="B3849" i="1"/>
  <c r="A3849" i="1"/>
  <c r="AM3848" i="1"/>
  <c r="AK3848" i="1"/>
  <c r="AJ3848" i="1"/>
  <c r="AD3848" i="1"/>
  <c r="AC3848" i="1"/>
  <c r="AB3848" i="1"/>
  <c r="AA3848" i="1"/>
  <c r="Z3848" i="1"/>
  <c r="C3848" i="1"/>
  <c r="B3848" i="1"/>
  <c r="A3848" i="1"/>
  <c r="AM3847" i="1"/>
  <c r="AK3847" i="1"/>
  <c r="AJ3847" i="1"/>
  <c r="AD3847" i="1"/>
  <c r="AB3847" i="1"/>
  <c r="AC3847" i="1" s="1"/>
  <c r="AA3847" i="1"/>
  <c r="Z3847" i="1"/>
  <c r="C3847" i="1"/>
  <c r="B3847" i="1"/>
  <c r="A3847" i="1"/>
  <c r="AM3846" i="1"/>
  <c r="AK3846" i="1"/>
  <c r="AJ3846" i="1"/>
  <c r="AD3846" i="1"/>
  <c r="AB3846" i="1"/>
  <c r="AC3846" i="1" s="1"/>
  <c r="AA3846" i="1"/>
  <c r="Z3846" i="1"/>
  <c r="C3846" i="1"/>
  <c r="B3846" i="1"/>
  <c r="A3846" i="1"/>
  <c r="AM3845" i="1"/>
  <c r="AK3845" i="1"/>
  <c r="AJ3845" i="1"/>
  <c r="AD3845" i="1"/>
  <c r="AB3845" i="1"/>
  <c r="AA3845" i="1"/>
  <c r="Z3845" i="1"/>
  <c r="AC3845" i="1" s="1"/>
  <c r="C3845" i="1"/>
  <c r="B3845" i="1"/>
  <c r="A3845" i="1"/>
  <c r="AM3844" i="1"/>
  <c r="AK3844" i="1"/>
  <c r="AJ3844" i="1"/>
  <c r="AD3844" i="1"/>
  <c r="AB3844" i="1"/>
  <c r="AC3844" i="1" s="1"/>
  <c r="AA3844" i="1"/>
  <c r="Z3844" i="1"/>
  <c r="C3844" i="1"/>
  <c r="B3844" i="1"/>
  <c r="A3844" i="1"/>
  <c r="AM3843" i="1"/>
  <c r="AK3843" i="1"/>
  <c r="AJ3843" i="1"/>
  <c r="AD3843" i="1"/>
  <c r="AC3843" i="1"/>
  <c r="AB3843" i="1"/>
  <c r="AA3843" i="1"/>
  <c r="Z3843" i="1"/>
  <c r="C3843" i="1"/>
  <c r="B3843" i="1"/>
  <c r="A3843" i="1"/>
  <c r="AM3842" i="1"/>
  <c r="AK3842" i="1"/>
  <c r="AJ3842" i="1"/>
  <c r="AD3842" i="1"/>
  <c r="AC3842" i="1"/>
  <c r="AB3842" i="1"/>
  <c r="AA3842" i="1"/>
  <c r="Z3842" i="1"/>
  <c r="C3842" i="1"/>
  <c r="B3842" i="1"/>
  <c r="A3842" i="1"/>
  <c r="AM3841" i="1"/>
  <c r="AK3841" i="1"/>
  <c r="AJ3841" i="1"/>
  <c r="AD3841" i="1"/>
  <c r="AC3841" i="1"/>
  <c r="AB3841" i="1"/>
  <c r="AA3841" i="1"/>
  <c r="Z3841" i="1"/>
  <c r="C3841" i="1"/>
  <c r="B3841" i="1"/>
  <c r="A3841" i="1"/>
  <c r="AM3840" i="1"/>
  <c r="AK3840" i="1"/>
  <c r="AJ3840" i="1"/>
  <c r="AD3840" i="1"/>
  <c r="AB3840" i="1"/>
  <c r="AC3840" i="1" s="1"/>
  <c r="AA3840" i="1"/>
  <c r="Z3840" i="1"/>
  <c r="C3840" i="1"/>
  <c r="B3840" i="1"/>
  <c r="A3840" i="1"/>
  <c r="AM3839" i="1"/>
  <c r="AK3839" i="1"/>
  <c r="AJ3839" i="1"/>
  <c r="AD3839" i="1"/>
  <c r="AB3839" i="1"/>
  <c r="AC3839" i="1" s="1"/>
  <c r="AA3839" i="1"/>
  <c r="Z3839" i="1"/>
  <c r="C3839" i="1"/>
  <c r="B3839" i="1"/>
  <c r="A3839" i="1"/>
  <c r="AM3838" i="1"/>
  <c r="AK3838" i="1"/>
  <c r="AJ3838" i="1"/>
  <c r="AD3838" i="1"/>
  <c r="AB3838" i="1"/>
  <c r="AA3838" i="1"/>
  <c r="Z3838" i="1"/>
  <c r="AC3838" i="1" s="1"/>
  <c r="C3838" i="1"/>
  <c r="B3838" i="1"/>
  <c r="A3838" i="1"/>
  <c r="AM3837" i="1"/>
  <c r="AK3837" i="1"/>
  <c r="AJ3837" i="1"/>
  <c r="AD3837" i="1"/>
  <c r="AB3837" i="1"/>
  <c r="AC3837" i="1" s="1"/>
  <c r="AA3837" i="1"/>
  <c r="Z3837" i="1"/>
  <c r="C3837" i="1"/>
  <c r="B3837" i="1"/>
  <c r="A3837" i="1"/>
  <c r="AM3836" i="1"/>
  <c r="AK3836" i="1"/>
  <c r="AJ3836" i="1"/>
  <c r="AD3836" i="1"/>
  <c r="AC3836" i="1"/>
  <c r="AB3836" i="1"/>
  <c r="AA3836" i="1"/>
  <c r="Z3836" i="1"/>
  <c r="C3836" i="1"/>
  <c r="B3836" i="1"/>
  <c r="A3836" i="1"/>
  <c r="AM3835" i="1"/>
  <c r="AK3835" i="1"/>
  <c r="AJ3835" i="1"/>
  <c r="AD3835" i="1"/>
  <c r="AB3835" i="1"/>
  <c r="AC3835" i="1" s="1"/>
  <c r="AA3835" i="1"/>
  <c r="Z3835" i="1"/>
  <c r="C3835" i="1"/>
  <c r="B3835" i="1"/>
  <c r="A3835" i="1"/>
  <c r="AM3834" i="1"/>
  <c r="AK3834" i="1"/>
  <c r="AJ3834" i="1"/>
  <c r="AD3834" i="1"/>
  <c r="AB3834" i="1"/>
  <c r="AC3834" i="1" s="1"/>
  <c r="AA3834" i="1"/>
  <c r="Z3834" i="1"/>
  <c r="C3834" i="1"/>
  <c r="B3834" i="1"/>
  <c r="A3834" i="1"/>
  <c r="AM3833" i="1"/>
  <c r="AK3833" i="1"/>
  <c r="AJ3833" i="1"/>
  <c r="AD3833" i="1"/>
  <c r="AB3833" i="1"/>
  <c r="AA3833" i="1"/>
  <c r="Z3833" i="1"/>
  <c r="AC3833" i="1" s="1"/>
  <c r="C3833" i="1"/>
  <c r="B3833" i="1"/>
  <c r="A3833" i="1"/>
  <c r="AM3832" i="1"/>
  <c r="AK3832" i="1"/>
  <c r="AJ3832" i="1"/>
  <c r="AD3832" i="1"/>
  <c r="AB3832" i="1"/>
  <c r="AC3832" i="1" s="1"/>
  <c r="AA3832" i="1"/>
  <c r="Z3832" i="1"/>
  <c r="C3832" i="1"/>
  <c r="B3832" i="1"/>
  <c r="A3832" i="1"/>
  <c r="AM3831" i="1"/>
  <c r="AK3831" i="1"/>
  <c r="AJ3831" i="1"/>
  <c r="AD3831" i="1"/>
  <c r="AB3831" i="1"/>
  <c r="AA3831" i="1"/>
  <c r="Z3831" i="1"/>
  <c r="AC3831" i="1" s="1"/>
  <c r="C3831" i="1"/>
  <c r="B3831" i="1"/>
  <c r="A3831" i="1"/>
  <c r="AM3830" i="1"/>
  <c r="AK3830" i="1"/>
  <c r="AJ3830" i="1"/>
  <c r="AD3830" i="1"/>
  <c r="AC3830" i="1"/>
  <c r="AB3830" i="1"/>
  <c r="AA3830" i="1"/>
  <c r="Z3830" i="1"/>
  <c r="C3830" i="1"/>
  <c r="B3830" i="1"/>
  <c r="A3830" i="1"/>
  <c r="AM3829" i="1"/>
  <c r="AK3829" i="1"/>
  <c r="AJ3829" i="1"/>
  <c r="AD3829" i="1"/>
  <c r="AC3829" i="1"/>
  <c r="AB3829" i="1"/>
  <c r="AA3829" i="1"/>
  <c r="Z3829" i="1"/>
  <c r="C3829" i="1"/>
  <c r="B3829" i="1"/>
  <c r="A3829" i="1"/>
  <c r="AM3828" i="1"/>
  <c r="AK3828" i="1"/>
  <c r="AJ3828" i="1"/>
  <c r="AD3828" i="1"/>
  <c r="AB3828" i="1"/>
  <c r="AC3828" i="1" s="1"/>
  <c r="AA3828" i="1"/>
  <c r="Z3828" i="1"/>
  <c r="C3828" i="1"/>
  <c r="B3828" i="1"/>
  <c r="A3828" i="1"/>
  <c r="AM3827" i="1"/>
  <c r="AK3827" i="1"/>
  <c r="AJ3827" i="1"/>
  <c r="AD3827" i="1"/>
  <c r="AB3827" i="1"/>
  <c r="AC3827" i="1" s="1"/>
  <c r="AA3827" i="1"/>
  <c r="Z3827" i="1"/>
  <c r="C3827" i="1"/>
  <c r="B3827" i="1"/>
  <c r="A3827" i="1"/>
  <c r="AM3826" i="1"/>
  <c r="AK3826" i="1"/>
  <c r="AJ3826" i="1"/>
  <c r="AD3826" i="1"/>
  <c r="AB3826" i="1"/>
  <c r="AA3826" i="1"/>
  <c r="Z3826" i="1"/>
  <c r="AC3826" i="1" s="1"/>
  <c r="C3826" i="1"/>
  <c r="B3826" i="1"/>
  <c r="A3826" i="1"/>
  <c r="AM3825" i="1"/>
  <c r="AK3825" i="1"/>
  <c r="AJ3825" i="1"/>
  <c r="AD3825" i="1"/>
  <c r="AB3825" i="1"/>
  <c r="AC3825" i="1" s="1"/>
  <c r="AA3825" i="1"/>
  <c r="Z3825" i="1"/>
  <c r="C3825" i="1"/>
  <c r="B3825" i="1"/>
  <c r="A3825" i="1"/>
  <c r="AM3824" i="1"/>
  <c r="AK3824" i="1"/>
  <c r="AJ3824" i="1"/>
  <c r="AD3824" i="1"/>
  <c r="AC3824" i="1"/>
  <c r="AB3824" i="1"/>
  <c r="AA3824" i="1"/>
  <c r="Z3824" i="1"/>
  <c r="C3824" i="1"/>
  <c r="B3824" i="1"/>
  <c r="A3824" i="1"/>
  <c r="AM3823" i="1"/>
  <c r="AK3823" i="1"/>
  <c r="AJ3823" i="1"/>
  <c r="AD3823" i="1"/>
  <c r="AB3823" i="1"/>
  <c r="AC3823" i="1" s="1"/>
  <c r="AA3823" i="1"/>
  <c r="Z3823" i="1"/>
  <c r="C3823" i="1"/>
  <c r="B3823" i="1"/>
  <c r="A3823" i="1"/>
  <c r="AM3822" i="1"/>
  <c r="AK3822" i="1"/>
  <c r="AJ3822" i="1"/>
  <c r="AD3822" i="1"/>
  <c r="AB3822" i="1"/>
  <c r="AC3822" i="1" s="1"/>
  <c r="AA3822" i="1"/>
  <c r="Z3822" i="1"/>
  <c r="C3822" i="1"/>
  <c r="B3822" i="1"/>
  <c r="A3822" i="1"/>
  <c r="AM3821" i="1"/>
  <c r="AK3821" i="1"/>
  <c r="AJ3821" i="1"/>
  <c r="AD3821" i="1"/>
  <c r="AB3821" i="1"/>
  <c r="AA3821" i="1"/>
  <c r="Z3821" i="1"/>
  <c r="AC3821" i="1" s="1"/>
  <c r="C3821" i="1"/>
  <c r="B3821" i="1"/>
  <c r="A3821" i="1"/>
  <c r="AM3820" i="1"/>
  <c r="AK3820" i="1"/>
  <c r="AJ3820" i="1"/>
  <c r="AD3820" i="1"/>
  <c r="AB3820" i="1"/>
  <c r="AC3820" i="1" s="1"/>
  <c r="AA3820" i="1"/>
  <c r="Z3820" i="1"/>
  <c r="C3820" i="1"/>
  <c r="B3820" i="1"/>
  <c r="A3820" i="1"/>
  <c r="AM3819" i="1"/>
  <c r="AK3819" i="1"/>
  <c r="AJ3819" i="1"/>
  <c r="AD3819" i="1"/>
  <c r="AB3819" i="1"/>
  <c r="AA3819" i="1"/>
  <c r="Z3819" i="1"/>
  <c r="AC3819" i="1" s="1"/>
  <c r="C3819" i="1"/>
  <c r="B3819" i="1"/>
  <c r="A3819" i="1"/>
  <c r="AM3818" i="1"/>
  <c r="AK3818" i="1"/>
  <c r="AJ3818" i="1"/>
  <c r="AD3818" i="1"/>
  <c r="AC3818" i="1"/>
  <c r="AB3818" i="1"/>
  <c r="AA3818" i="1"/>
  <c r="Z3818" i="1"/>
  <c r="C3818" i="1"/>
  <c r="B3818" i="1"/>
  <c r="A3818" i="1"/>
  <c r="AM3817" i="1"/>
  <c r="AK3817" i="1"/>
  <c r="AJ3817" i="1"/>
  <c r="AD3817" i="1"/>
  <c r="AC3817" i="1"/>
  <c r="AB3817" i="1"/>
  <c r="AA3817" i="1"/>
  <c r="Z3817" i="1"/>
  <c r="C3817" i="1"/>
  <c r="B3817" i="1"/>
  <c r="A3817" i="1"/>
  <c r="AM3816" i="1"/>
  <c r="AK3816" i="1"/>
  <c r="AJ3816" i="1"/>
  <c r="AD3816" i="1"/>
  <c r="AB3816" i="1"/>
  <c r="AC3816" i="1" s="1"/>
  <c r="AA3816" i="1"/>
  <c r="Z3816" i="1"/>
  <c r="C3816" i="1"/>
  <c r="B3816" i="1"/>
  <c r="A3816" i="1"/>
  <c r="AM3815" i="1"/>
  <c r="AK3815" i="1"/>
  <c r="AJ3815" i="1"/>
  <c r="AD3815" i="1"/>
  <c r="AB3815" i="1"/>
  <c r="AC3815" i="1" s="1"/>
  <c r="AA3815" i="1"/>
  <c r="Z3815" i="1"/>
  <c r="C3815" i="1"/>
  <c r="B3815" i="1"/>
  <c r="A3815" i="1"/>
  <c r="AM3814" i="1"/>
  <c r="AK3814" i="1"/>
  <c r="AJ3814" i="1"/>
  <c r="AD3814" i="1"/>
  <c r="AB3814" i="1"/>
  <c r="AA3814" i="1"/>
  <c r="Z3814" i="1"/>
  <c r="AC3814" i="1" s="1"/>
  <c r="C3814" i="1"/>
  <c r="B3814" i="1"/>
  <c r="A3814" i="1"/>
  <c r="AM3813" i="1"/>
  <c r="AK3813" i="1"/>
  <c r="AJ3813" i="1"/>
  <c r="AD3813" i="1"/>
  <c r="AB3813" i="1"/>
  <c r="AC3813" i="1" s="1"/>
  <c r="AA3813" i="1"/>
  <c r="Z3813" i="1"/>
  <c r="C3813" i="1"/>
  <c r="B3813" i="1"/>
  <c r="A3813" i="1"/>
  <c r="AM3812" i="1"/>
  <c r="AK3812" i="1"/>
  <c r="AJ3812" i="1"/>
  <c r="AD3812" i="1"/>
  <c r="AC3812" i="1"/>
  <c r="AB3812" i="1"/>
  <c r="AA3812" i="1"/>
  <c r="Z3812" i="1"/>
  <c r="C3812" i="1"/>
  <c r="B3812" i="1"/>
  <c r="A3812" i="1"/>
  <c r="AM3811" i="1"/>
  <c r="AK3811" i="1"/>
  <c r="AJ3811" i="1"/>
  <c r="AD3811" i="1"/>
  <c r="AB3811" i="1"/>
  <c r="AC3811" i="1" s="1"/>
  <c r="AA3811" i="1"/>
  <c r="Z3811" i="1"/>
  <c r="C3811" i="1"/>
  <c r="B3811" i="1"/>
  <c r="A3811" i="1"/>
  <c r="AM3810" i="1"/>
  <c r="AK3810" i="1"/>
  <c r="AJ3810" i="1"/>
  <c r="AD3810" i="1"/>
  <c r="AC3810" i="1"/>
  <c r="AB3810" i="1"/>
  <c r="AA3810" i="1"/>
  <c r="Z3810" i="1"/>
  <c r="C3810" i="1"/>
  <c r="B3810" i="1"/>
  <c r="A3810" i="1"/>
  <c r="AM3809" i="1"/>
  <c r="AK3809" i="1"/>
  <c r="AJ3809" i="1"/>
  <c r="AD3809" i="1"/>
  <c r="AB3809" i="1"/>
  <c r="AA3809" i="1"/>
  <c r="Z3809" i="1"/>
  <c r="AC3809" i="1" s="1"/>
  <c r="C3809" i="1"/>
  <c r="B3809" i="1"/>
  <c r="A3809" i="1"/>
  <c r="AM3808" i="1"/>
  <c r="AK3808" i="1"/>
  <c r="AJ3808" i="1"/>
  <c r="AD3808" i="1"/>
  <c r="AB3808" i="1"/>
  <c r="AC3808" i="1" s="1"/>
  <c r="AA3808" i="1"/>
  <c r="Z3808" i="1"/>
  <c r="C3808" i="1"/>
  <c r="B3808" i="1"/>
  <c r="A3808" i="1"/>
  <c r="AM3807" i="1"/>
  <c r="AK3807" i="1"/>
  <c r="AJ3807" i="1"/>
  <c r="AD3807" i="1"/>
  <c r="AB3807" i="1"/>
  <c r="AA3807" i="1"/>
  <c r="Z3807" i="1"/>
  <c r="AC3807" i="1" s="1"/>
  <c r="C3807" i="1"/>
  <c r="B3807" i="1"/>
  <c r="A3807" i="1"/>
  <c r="AM3806" i="1"/>
  <c r="AK3806" i="1"/>
  <c r="AJ3806" i="1"/>
  <c r="AD3806" i="1"/>
  <c r="AC3806" i="1"/>
  <c r="AB3806" i="1"/>
  <c r="AA3806" i="1"/>
  <c r="Z3806" i="1"/>
  <c r="C3806" i="1"/>
  <c r="B3806" i="1"/>
  <c r="A3806" i="1"/>
  <c r="AM3805" i="1"/>
  <c r="AK3805" i="1"/>
  <c r="AJ3805" i="1"/>
  <c r="AD3805" i="1"/>
  <c r="AC3805" i="1"/>
  <c r="AB3805" i="1"/>
  <c r="AA3805" i="1"/>
  <c r="Z3805" i="1"/>
  <c r="C3805" i="1"/>
  <c r="B3805" i="1"/>
  <c r="A3805" i="1"/>
  <c r="AM3804" i="1"/>
  <c r="AK3804" i="1"/>
  <c r="AJ3804" i="1"/>
  <c r="AD3804" i="1"/>
  <c r="AB3804" i="1"/>
  <c r="AC3804" i="1" s="1"/>
  <c r="AA3804" i="1"/>
  <c r="Z3804" i="1"/>
  <c r="C3804" i="1"/>
  <c r="B3804" i="1"/>
  <c r="A3804" i="1"/>
  <c r="AM3803" i="1"/>
  <c r="AK3803" i="1"/>
  <c r="AJ3803" i="1"/>
  <c r="AD3803" i="1"/>
  <c r="AB3803" i="1"/>
  <c r="AC3803" i="1" s="1"/>
  <c r="AA3803" i="1"/>
  <c r="Z3803" i="1"/>
  <c r="C3803" i="1"/>
  <c r="B3803" i="1"/>
  <c r="A3803" i="1"/>
  <c r="AM3802" i="1"/>
  <c r="AK3802" i="1"/>
  <c r="AJ3802" i="1"/>
  <c r="AD3802" i="1"/>
  <c r="AB3802" i="1"/>
  <c r="AA3802" i="1"/>
  <c r="Z3802" i="1"/>
  <c r="AC3802" i="1" s="1"/>
  <c r="C3802" i="1"/>
  <c r="B3802" i="1"/>
  <c r="A3802" i="1"/>
  <c r="AM3801" i="1"/>
  <c r="AK3801" i="1"/>
  <c r="AJ3801" i="1"/>
  <c r="AD3801" i="1"/>
  <c r="AB3801" i="1"/>
  <c r="AC3801" i="1" s="1"/>
  <c r="AA3801" i="1"/>
  <c r="Z3801" i="1"/>
  <c r="C3801" i="1"/>
  <c r="B3801" i="1"/>
  <c r="A3801" i="1"/>
  <c r="AM3800" i="1"/>
  <c r="AK3800" i="1"/>
  <c r="AJ3800" i="1"/>
  <c r="AD3800" i="1"/>
  <c r="AC3800" i="1"/>
  <c r="AB3800" i="1"/>
  <c r="AA3800" i="1"/>
  <c r="Z3800" i="1"/>
  <c r="C3800" i="1"/>
  <c r="B3800" i="1"/>
  <c r="A3800" i="1"/>
  <c r="AM3799" i="1"/>
  <c r="AK3799" i="1"/>
  <c r="AJ3799" i="1"/>
  <c r="AD3799" i="1"/>
  <c r="AB3799" i="1"/>
  <c r="AC3799" i="1" s="1"/>
  <c r="AA3799" i="1"/>
  <c r="Z3799" i="1"/>
  <c r="C3799" i="1"/>
  <c r="B3799" i="1"/>
  <c r="A3799" i="1"/>
  <c r="AM3798" i="1"/>
  <c r="AK3798" i="1"/>
  <c r="AJ3798" i="1"/>
  <c r="AD3798" i="1"/>
  <c r="AC3798" i="1"/>
  <c r="AB3798" i="1"/>
  <c r="AA3798" i="1"/>
  <c r="Z3798" i="1"/>
  <c r="C3798" i="1"/>
  <c r="B3798" i="1"/>
  <c r="A3798" i="1"/>
  <c r="AM3797" i="1"/>
  <c r="AK3797" i="1"/>
  <c r="AJ3797" i="1"/>
  <c r="AD3797" i="1"/>
  <c r="AB3797" i="1"/>
  <c r="AA3797" i="1"/>
  <c r="Z3797" i="1"/>
  <c r="AC3797" i="1" s="1"/>
  <c r="C3797" i="1"/>
  <c r="B3797" i="1"/>
  <c r="A3797" i="1"/>
  <c r="AM3796" i="1"/>
  <c r="AK3796" i="1"/>
  <c r="AJ3796" i="1"/>
  <c r="AD3796" i="1"/>
  <c r="AB3796" i="1"/>
  <c r="AC3796" i="1" s="1"/>
  <c r="AA3796" i="1"/>
  <c r="Z3796" i="1"/>
  <c r="C3796" i="1"/>
  <c r="B3796" i="1"/>
  <c r="A3796" i="1"/>
  <c r="AM3795" i="1"/>
  <c r="AK3795" i="1"/>
  <c r="AJ3795" i="1"/>
  <c r="AD3795" i="1"/>
  <c r="AB3795" i="1"/>
  <c r="AA3795" i="1"/>
  <c r="Z3795" i="1"/>
  <c r="AC3795" i="1" s="1"/>
  <c r="C3795" i="1"/>
  <c r="B3795" i="1"/>
  <c r="A3795" i="1"/>
  <c r="AM3794" i="1"/>
  <c r="AK3794" i="1"/>
  <c r="AJ3794" i="1"/>
  <c r="AD3794" i="1"/>
  <c r="AC3794" i="1"/>
  <c r="AB3794" i="1"/>
  <c r="AA3794" i="1"/>
  <c r="Z3794" i="1"/>
  <c r="C3794" i="1"/>
  <c r="B3794" i="1"/>
  <c r="A3794" i="1"/>
  <c r="AM3793" i="1"/>
  <c r="AK3793" i="1"/>
  <c r="AJ3793" i="1"/>
  <c r="AD3793" i="1"/>
  <c r="AC3793" i="1"/>
  <c r="AB3793" i="1"/>
  <c r="AA3793" i="1"/>
  <c r="Z3793" i="1"/>
  <c r="C3793" i="1"/>
  <c r="B3793" i="1"/>
  <c r="A3793" i="1"/>
  <c r="AM3792" i="1"/>
  <c r="AK3792" i="1"/>
  <c r="AJ3792" i="1"/>
  <c r="AD3792" i="1"/>
  <c r="AB3792" i="1"/>
  <c r="AC3792" i="1" s="1"/>
  <c r="AA3792" i="1"/>
  <c r="Z3792" i="1"/>
  <c r="C3792" i="1"/>
  <c r="B3792" i="1"/>
  <c r="A3792" i="1"/>
  <c r="AM3791" i="1"/>
  <c r="AK3791" i="1"/>
  <c r="AJ3791" i="1"/>
  <c r="AD3791" i="1"/>
  <c r="AB3791" i="1"/>
  <c r="AC3791" i="1" s="1"/>
  <c r="AA3791" i="1"/>
  <c r="Z3791" i="1"/>
  <c r="C3791" i="1"/>
  <c r="B3791" i="1"/>
  <c r="A3791" i="1"/>
  <c r="AM3790" i="1"/>
  <c r="AK3790" i="1"/>
  <c r="AJ3790" i="1"/>
  <c r="AD3790" i="1"/>
  <c r="AB3790" i="1"/>
  <c r="AA3790" i="1"/>
  <c r="Z3790" i="1"/>
  <c r="AC3790" i="1" s="1"/>
  <c r="C3790" i="1"/>
  <c r="B3790" i="1"/>
  <c r="A3790" i="1"/>
  <c r="AM3789" i="1"/>
  <c r="AK3789" i="1"/>
  <c r="AJ3789" i="1"/>
  <c r="AD3789" i="1"/>
  <c r="AB3789" i="1"/>
  <c r="AC3789" i="1" s="1"/>
  <c r="AA3789" i="1"/>
  <c r="Z3789" i="1"/>
  <c r="C3789" i="1"/>
  <c r="B3789" i="1"/>
  <c r="A3789" i="1"/>
  <c r="AM3788" i="1"/>
  <c r="AK3788" i="1"/>
  <c r="AJ3788" i="1"/>
  <c r="AD3788" i="1"/>
  <c r="AC3788" i="1"/>
  <c r="AB3788" i="1"/>
  <c r="AA3788" i="1"/>
  <c r="Z3788" i="1"/>
  <c r="C3788" i="1"/>
  <c r="B3788" i="1"/>
  <c r="A3788" i="1"/>
  <c r="AM3787" i="1"/>
  <c r="AK3787" i="1"/>
  <c r="AJ3787" i="1"/>
  <c r="AD3787" i="1"/>
  <c r="AB3787" i="1"/>
  <c r="AC3787" i="1" s="1"/>
  <c r="AA3787" i="1"/>
  <c r="Z3787" i="1"/>
  <c r="C3787" i="1"/>
  <c r="B3787" i="1"/>
  <c r="A3787" i="1"/>
  <c r="AM3786" i="1"/>
  <c r="AK3786" i="1"/>
  <c r="AJ3786" i="1"/>
  <c r="AD3786" i="1"/>
  <c r="AB3786" i="1"/>
  <c r="AC3786" i="1" s="1"/>
  <c r="AA3786" i="1"/>
  <c r="Z3786" i="1"/>
  <c r="C3786" i="1"/>
  <c r="B3786" i="1"/>
  <c r="A3786" i="1"/>
  <c r="AM3785" i="1"/>
  <c r="AK3785" i="1"/>
  <c r="AJ3785" i="1"/>
  <c r="AD3785" i="1"/>
  <c r="AB3785" i="1"/>
  <c r="AA3785" i="1"/>
  <c r="Z3785" i="1"/>
  <c r="AC3785" i="1" s="1"/>
  <c r="C3785" i="1"/>
  <c r="B3785" i="1"/>
  <c r="A3785" i="1"/>
  <c r="AM3784" i="1"/>
  <c r="AK3784" i="1"/>
  <c r="AJ3784" i="1"/>
  <c r="AD3784" i="1"/>
  <c r="AB3784" i="1"/>
  <c r="AC3784" i="1" s="1"/>
  <c r="AA3784" i="1"/>
  <c r="Z3784" i="1"/>
  <c r="C3784" i="1"/>
  <c r="B3784" i="1"/>
  <c r="A3784" i="1"/>
  <c r="AM3783" i="1"/>
  <c r="AK3783" i="1"/>
  <c r="AJ3783" i="1"/>
  <c r="AD3783" i="1"/>
  <c r="AB3783" i="1"/>
  <c r="AA3783" i="1"/>
  <c r="Z3783" i="1"/>
  <c r="AC3783" i="1" s="1"/>
  <c r="C3783" i="1"/>
  <c r="B3783" i="1"/>
  <c r="A3783" i="1"/>
  <c r="AM3782" i="1"/>
  <c r="AK3782" i="1"/>
  <c r="AJ3782" i="1"/>
  <c r="AD3782" i="1"/>
  <c r="AC3782" i="1"/>
  <c r="AB3782" i="1"/>
  <c r="AA3782" i="1"/>
  <c r="Z3782" i="1"/>
  <c r="C3782" i="1"/>
  <c r="B3782" i="1"/>
  <c r="A3782" i="1"/>
  <c r="AM3781" i="1"/>
  <c r="AK3781" i="1"/>
  <c r="AJ3781" i="1"/>
  <c r="AD3781" i="1"/>
  <c r="AC3781" i="1"/>
  <c r="AB3781" i="1"/>
  <c r="AA3781" i="1"/>
  <c r="Z3781" i="1"/>
  <c r="C3781" i="1"/>
  <c r="B3781" i="1"/>
  <c r="A3781" i="1"/>
  <c r="AM3780" i="1"/>
  <c r="AK3780" i="1"/>
  <c r="AJ3780" i="1"/>
  <c r="AD3780" i="1"/>
  <c r="AB3780" i="1"/>
  <c r="AC3780" i="1" s="1"/>
  <c r="AA3780" i="1"/>
  <c r="Z3780" i="1"/>
  <c r="C3780" i="1"/>
  <c r="B3780" i="1"/>
  <c r="A3780" i="1"/>
  <c r="AM3779" i="1"/>
  <c r="AK3779" i="1"/>
  <c r="AJ3779" i="1"/>
  <c r="AD3779" i="1"/>
  <c r="AB3779" i="1"/>
  <c r="AC3779" i="1" s="1"/>
  <c r="AA3779" i="1"/>
  <c r="Z3779" i="1"/>
  <c r="C3779" i="1"/>
  <c r="B3779" i="1"/>
  <c r="A3779" i="1"/>
  <c r="AM3778" i="1"/>
  <c r="AK3778" i="1"/>
  <c r="AJ3778" i="1"/>
  <c r="AD3778" i="1"/>
  <c r="AB3778" i="1"/>
  <c r="AA3778" i="1"/>
  <c r="Z3778" i="1"/>
  <c r="AC3778" i="1" s="1"/>
  <c r="C3778" i="1"/>
  <c r="B3778" i="1"/>
  <c r="A3778" i="1"/>
  <c r="AM3777" i="1"/>
  <c r="AK3777" i="1"/>
  <c r="AJ3777" i="1"/>
  <c r="AD3777" i="1"/>
  <c r="AB3777" i="1"/>
  <c r="AC3777" i="1" s="1"/>
  <c r="AA3777" i="1"/>
  <c r="Z3777" i="1"/>
  <c r="C3777" i="1"/>
  <c r="B3777" i="1"/>
  <c r="A3777" i="1"/>
  <c r="AM3776" i="1"/>
  <c r="AK3776" i="1"/>
  <c r="AJ3776" i="1"/>
  <c r="AD3776" i="1"/>
  <c r="AC3776" i="1"/>
  <c r="AB3776" i="1"/>
  <c r="AA3776" i="1"/>
  <c r="Z3776" i="1"/>
  <c r="C3776" i="1"/>
  <c r="B3776" i="1"/>
  <c r="A3776" i="1"/>
  <c r="AM3775" i="1"/>
  <c r="AK3775" i="1"/>
  <c r="AJ3775" i="1"/>
  <c r="AD3775" i="1"/>
  <c r="AB3775" i="1"/>
  <c r="AC3775" i="1" s="1"/>
  <c r="AA3775" i="1"/>
  <c r="Z3775" i="1"/>
  <c r="C3775" i="1"/>
  <c r="B3775" i="1"/>
  <c r="A3775" i="1"/>
  <c r="AM3774" i="1"/>
  <c r="AK3774" i="1"/>
  <c r="AJ3774" i="1"/>
  <c r="AD3774" i="1"/>
  <c r="AB3774" i="1"/>
  <c r="AC3774" i="1" s="1"/>
  <c r="AA3774" i="1"/>
  <c r="Z3774" i="1"/>
  <c r="C3774" i="1"/>
  <c r="B3774" i="1"/>
  <c r="A3774" i="1"/>
  <c r="AM3773" i="1"/>
  <c r="AK3773" i="1"/>
  <c r="AJ3773" i="1"/>
  <c r="AD3773" i="1"/>
  <c r="AB3773" i="1"/>
  <c r="AA3773" i="1"/>
  <c r="Z3773" i="1"/>
  <c r="AC3773" i="1" s="1"/>
  <c r="C3773" i="1"/>
  <c r="B3773" i="1"/>
  <c r="A3773" i="1"/>
  <c r="AM3772" i="1"/>
  <c r="AK3772" i="1"/>
  <c r="AJ3772" i="1"/>
  <c r="AD3772" i="1"/>
  <c r="AB3772" i="1"/>
  <c r="AC3772" i="1" s="1"/>
  <c r="AA3772" i="1"/>
  <c r="Z3772" i="1"/>
  <c r="C3772" i="1"/>
  <c r="B3772" i="1"/>
  <c r="A3772" i="1"/>
  <c r="AM3771" i="1"/>
  <c r="AK3771" i="1"/>
  <c r="AJ3771" i="1"/>
  <c r="AD3771" i="1"/>
  <c r="AB3771" i="1"/>
  <c r="AA3771" i="1"/>
  <c r="Z3771" i="1"/>
  <c r="AC3771" i="1" s="1"/>
  <c r="C3771" i="1"/>
  <c r="B3771" i="1"/>
  <c r="A3771" i="1"/>
  <c r="AM3770" i="1"/>
  <c r="AK3770" i="1"/>
  <c r="AJ3770" i="1"/>
  <c r="AD3770" i="1"/>
  <c r="AC3770" i="1"/>
  <c r="AB3770" i="1"/>
  <c r="AA3770" i="1"/>
  <c r="Z3770" i="1"/>
  <c r="C3770" i="1"/>
  <c r="B3770" i="1"/>
  <c r="A3770" i="1"/>
  <c r="AM3769" i="1"/>
  <c r="AK3769" i="1"/>
  <c r="AJ3769" i="1"/>
  <c r="AD3769" i="1"/>
  <c r="AC3769" i="1"/>
  <c r="AB3769" i="1"/>
  <c r="AA3769" i="1"/>
  <c r="Z3769" i="1"/>
  <c r="C3769" i="1"/>
  <c r="B3769" i="1"/>
  <c r="A3769" i="1"/>
  <c r="AM3768" i="1"/>
  <c r="AK3768" i="1"/>
  <c r="AJ3768" i="1"/>
  <c r="AD3768" i="1"/>
  <c r="AB3768" i="1"/>
  <c r="AC3768" i="1" s="1"/>
  <c r="AA3768" i="1"/>
  <c r="Z3768" i="1"/>
  <c r="C3768" i="1"/>
  <c r="B3768" i="1"/>
  <c r="A3768" i="1"/>
  <c r="AM3767" i="1"/>
  <c r="AK3767" i="1"/>
  <c r="AJ3767" i="1"/>
  <c r="AD3767" i="1"/>
  <c r="AB3767" i="1"/>
  <c r="AC3767" i="1" s="1"/>
  <c r="AA3767" i="1"/>
  <c r="Z3767" i="1"/>
  <c r="C3767" i="1"/>
  <c r="B3767" i="1"/>
  <c r="A3767" i="1"/>
  <c r="AM3766" i="1"/>
  <c r="AK3766" i="1"/>
  <c r="AJ3766" i="1"/>
  <c r="AD3766" i="1"/>
  <c r="AB3766" i="1"/>
  <c r="AA3766" i="1"/>
  <c r="Z3766" i="1"/>
  <c r="AC3766" i="1" s="1"/>
  <c r="C3766" i="1"/>
  <c r="B3766" i="1"/>
  <c r="A3766" i="1"/>
  <c r="AM3765" i="1"/>
  <c r="AK3765" i="1"/>
  <c r="AJ3765" i="1"/>
  <c r="AD3765" i="1"/>
  <c r="AB3765" i="1"/>
  <c r="AC3765" i="1" s="1"/>
  <c r="AA3765" i="1"/>
  <c r="Z3765" i="1"/>
  <c r="C3765" i="1"/>
  <c r="B3765" i="1"/>
  <c r="A3765" i="1"/>
  <c r="AM3764" i="1"/>
  <c r="AK3764" i="1"/>
  <c r="AJ3764" i="1"/>
  <c r="AD3764" i="1"/>
  <c r="AC3764" i="1"/>
  <c r="AB3764" i="1"/>
  <c r="AA3764" i="1"/>
  <c r="Z3764" i="1"/>
  <c r="C3764" i="1"/>
  <c r="B3764" i="1"/>
  <c r="A3764" i="1"/>
  <c r="AM3763" i="1"/>
  <c r="AK3763" i="1"/>
  <c r="AJ3763" i="1"/>
  <c r="AD3763" i="1"/>
  <c r="AB3763" i="1"/>
  <c r="AC3763" i="1" s="1"/>
  <c r="AA3763" i="1"/>
  <c r="Z3763" i="1"/>
  <c r="C3763" i="1"/>
  <c r="B3763" i="1"/>
  <c r="A3763" i="1"/>
  <c r="AM3762" i="1"/>
  <c r="AK3762" i="1"/>
  <c r="AJ3762" i="1"/>
  <c r="AD3762" i="1"/>
  <c r="AC3762" i="1"/>
  <c r="AB3762" i="1"/>
  <c r="AA3762" i="1"/>
  <c r="Z3762" i="1"/>
  <c r="C3762" i="1"/>
  <c r="B3762" i="1"/>
  <c r="A3762" i="1"/>
  <c r="AM3761" i="1"/>
  <c r="AK3761" i="1"/>
  <c r="AJ3761" i="1"/>
  <c r="AD3761" i="1"/>
  <c r="AB3761" i="1"/>
  <c r="AA3761" i="1"/>
  <c r="Z3761" i="1"/>
  <c r="AC3761" i="1" s="1"/>
  <c r="C3761" i="1"/>
  <c r="B3761" i="1"/>
  <c r="A3761" i="1"/>
  <c r="AM3760" i="1"/>
  <c r="AK3760" i="1"/>
  <c r="AJ3760" i="1"/>
  <c r="AD3760" i="1"/>
  <c r="AB3760" i="1"/>
  <c r="AC3760" i="1" s="1"/>
  <c r="AA3760" i="1"/>
  <c r="Z3760" i="1"/>
  <c r="C3760" i="1"/>
  <c r="B3760" i="1"/>
  <c r="A3760" i="1"/>
  <c r="AM3759" i="1"/>
  <c r="AK3759" i="1"/>
  <c r="AJ3759" i="1"/>
  <c r="AD3759" i="1"/>
  <c r="AB3759" i="1"/>
  <c r="AA3759" i="1"/>
  <c r="Z3759" i="1"/>
  <c r="AC3759" i="1" s="1"/>
  <c r="C3759" i="1"/>
  <c r="B3759" i="1"/>
  <c r="A3759" i="1"/>
  <c r="AM3758" i="1"/>
  <c r="AK3758" i="1"/>
  <c r="AJ3758" i="1"/>
  <c r="AD3758" i="1"/>
  <c r="AC3758" i="1"/>
  <c r="AB3758" i="1"/>
  <c r="AA3758" i="1"/>
  <c r="Z3758" i="1"/>
  <c r="C3758" i="1"/>
  <c r="B3758" i="1"/>
  <c r="A3758" i="1"/>
  <c r="AM3757" i="1"/>
  <c r="AK3757" i="1"/>
  <c r="AJ3757" i="1"/>
  <c r="AD3757" i="1"/>
  <c r="AC3757" i="1"/>
  <c r="AB3757" i="1"/>
  <c r="AA3757" i="1"/>
  <c r="Z3757" i="1"/>
  <c r="C3757" i="1"/>
  <c r="B3757" i="1"/>
  <c r="A3757" i="1"/>
  <c r="AM3756" i="1"/>
  <c r="AK3756" i="1"/>
  <c r="AJ3756" i="1"/>
  <c r="AD3756" i="1"/>
  <c r="AB3756" i="1"/>
  <c r="AC3756" i="1" s="1"/>
  <c r="AA3756" i="1"/>
  <c r="Z3756" i="1"/>
  <c r="C3756" i="1"/>
  <c r="B3756" i="1"/>
  <c r="A3756" i="1"/>
  <c r="AM3755" i="1"/>
  <c r="AK3755" i="1"/>
  <c r="AJ3755" i="1"/>
  <c r="AD3755" i="1"/>
  <c r="AB3755" i="1"/>
  <c r="AC3755" i="1" s="1"/>
  <c r="AA3755" i="1"/>
  <c r="Z3755" i="1"/>
  <c r="C3755" i="1"/>
  <c r="B3755" i="1"/>
  <c r="A3755" i="1"/>
  <c r="AM3754" i="1"/>
  <c r="AK3754" i="1"/>
  <c r="AJ3754" i="1"/>
  <c r="AD3754" i="1"/>
  <c r="AB3754" i="1"/>
  <c r="AA3754" i="1"/>
  <c r="Z3754" i="1"/>
  <c r="AC3754" i="1" s="1"/>
  <c r="C3754" i="1"/>
  <c r="B3754" i="1"/>
  <c r="A3754" i="1"/>
  <c r="AM3753" i="1"/>
  <c r="AK3753" i="1"/>
  <c r="AJ3753" i="1"/>
  <c r="AD3753" i="1"/>
  <c r="AB3753" i="1"/>
  <c r="AC3753" i="1" s="1"/>
  <c r="AA3753" i="1"/>
  <c r="Z3753" i="1"/>
  <c r="C3753" i="1"/>
  <c r="B3753" i="1"/>
  <c r="A3753" i="1"/>
  <c r="AM3752" i="1"/>
  <c r="AK3752" i="1"/>
  <c r="AJ3752" i="1"/>
  <c r="AD3752" i="1"/>
  <c r="AC3752" i="1"/>
  <c r="AB3752" i="1"/>
  <c r="AA3752" i="1"/>
  <c r="Z3752" i="1"/>
  <c r="C3752" i="1"/>
  <c r="B3752" i="1"/>
  <c r="A3752" i="1"/>
  <c r="AM3751" i="1"/>
  <c r="AK3751" i="1"/>
  <c r="AJ3751" i="1"/>
  <c r="AD3751" i="1"/>
  <c r="AB3751" i="1"/>
  <c r="AC3751" i="1" s="1"/>
  <c r="AA3751" i="1"/>
  <c r="Z3751" i="1"/>
  <c r="C3751" i="1"/>
  <c r="B3751" i="1"/>
  <c r="A3751" i="1"/>
  <c r="AM3750" i="1"/>
  <c r="AK3750" i="1"/>
  <c r="AJ3750" i="1"/>
  <c r="AD3750" i="1"/>
  <c r="AC3750" i="1"/>
  <c r="AB3750" i="1"/>
  <c r="AA3750" i="1"/>
  <c r="Z3750" i="1"/>
  <c r="C3750" i="1"/>
  <c r="B3750" i="1"/>
  <c r="A3750" i="1"/>
  <c r="AM3749" i="1"/>
  <c r="AK3749" i="1"/>
  <c r="AJ3749" i="1"/>
  <c r="AD3749" i="1"/>
  <c r="AB3749" i="1"/>
  <c r="AA3749" i="1"/>
  <c r="Z3749" i="1"/>
  <c r="AC3749" i="1" s="1"/>
  <c r="C3749" i="1"/>
  <c r="B3749" i="1"/>
  <c r="A3749" i="1"/>
  <c r="AM3748" i="1"/>
  <c r="AK3748" i="1"/>
  <c r="AJ3748" i="1"/>
  <c r="AD3748" i="1"/>
  <c r="AB3748" i="1"/>
  <c r="AC3748" i="1" s="1"/>
  <c r="AA3748" i="1"/>
  <c r="Z3748" i="1"/>
  <c r="C3748" i="1"/>
  <c r="B3748" i="1"/>
  <c r="A3748" i="1"/>
  <c r="AM3747" i="1"/>
  <c r="AK3747" i="1"/>
  <c r="AJ3747" i="1"/>
  <c r="AD3747" i="1"/>
  <c r="AB3747" i="1"/>
  <c r="AA3747" i="1"/>
  <c r="Z3747" i="1"/>
  <c r="AC3747" i="1" s="1"/>
  <c r="C3747" i="1"/>
  <c r="B3747" i="1"/>
  <c r="A3747" i="1"/>
  <c r="AM3746" i="1"/>
  <c r="AK3746" i="1"/>
  <c r="AJ3746" i="1"/>
  <c r="AD3746" i="1"/>
  <c r="AC3746" i="1"/>
  <c r="AB3746" i="1"/>
  <c r="AA3746" i="1"/>
  <c r="Z3746" i="1"/>
  <c r="C3746" i="1"/>
  <c r="B3746" i="1"/>
  <c r="A3746" i="1"/>
  <c r="AM3745" i="1"/>
  <c r="AK3745" i="1"/>
  <c r="AJ3745" i="1"/>
  <c r="AD3745" i="1"/>
  <c r="AC3745" i="1"/>
  <c r="AB3745" i="1"/>
  <c r="AA3745" i="1"/>
  <c r="Z3745" i="1"/>
  <c r="C3745" i="1"/>
  <c r="B3745" i="1"/>
  <c r="A3745" i="1"/>
  <c r="AM3744" i="1"/>
  <c r="AK3744" i="1"/>
  <c r="AJ3744" i="1"/>
  <c r="AD3744" i="1"/>
  <c r="AB3744" i="1"/>
  <c r="AC3744" i="1" s="1"/>
  <c r="AA3744" i="1"/>
  <c r="Z3744" i="1"/>
  <c r="C3744" i="1"/>
  <c r="B3744" i="1"/>
  <c r="A3744" i="1"/>
  <c r="AM3743" i="1"/>
  <c r="AK3743" i="1"/>
  <c r="AJ3743" i="1"/>
  <c r="AD3743" i="1"/>
  <c r="AB3743" i="1"/>
  <c r="AC3743" i="1" s="1"/>
  <c r="AA3743" i="1"/>
  <c r="Z3743" i="1"/>
  <c r="C3743" i="1"/>
  <c r="B3743" i="1"/>
  <c r="A3743" i="1"/>
  <c r="AM3742" i="1"/>
  <c r="AK3742" i="1"/>
  <c r="AJ3742" i="1"/>
  <c r="AD3742" i="1"/>
  <c r="AB3742" i="1"/>
  <c r="AA3742" i="1"/>
  <c r="Z3742" i="1"/>
  <c r="AC3742" i="1" s="1"/>
  <c r="C3742" i="1"/>
  <c r="B3742" i="1"/>
  <c r="A3742" i="1"/>
  <c r="AM3741" i="1"/>
  <c r="AK3741" i="1"/>
  <c r="AJ3741" i="1"/>
  <c r="AD3741" i="1"/>
  <c r="AB3741" i="1"/>
  <c r="AC3741" i="1" s="1"/>
  <c r="AA3741" i="1"/>
  <c r="Z3741" i="1"/>
  <c r="C3741" i="1"/>
  <c r="B3741" i="1"/>
  <c r="A3741" i="1"/>
  <c r="AM3740" i="1"/>
  <c r="AK3740" i="1"/>
  <c r="AJ3740" i="1"/>
  <c r="AD3740" i="1"/>
  <c r="AC3740" i="1"/>
  <c r="AB3740" i="1"/>
  <c r="AA3740" i="1"/>
  <c r="Z3740" i="1"/>
  <c r="C3740" i="1"/>
  <c r="B3740" i="1"/>
  <c r="A3740" i="1"/>
  <c r="AM3739" i="1"/>
  <c r="AK3739" i="1"/>
  <c r="AJ3739" i="1"/>
  <c r="AD3739" i="1"/>
  <c r="AB3739" i="1"/>
  <c r="AC3739" i="1" s="1"/>
  <c r="AA3739" i="1"/>
  <c r="Z3739" i="1"/>
  <c r="C3739" i="1"/>
  <c r="B3739" i="1"/>
  <c r="A3739" i="1"/>
  <c r="AM3738" i="1"/>
  <c r="AK3738" i="1"/>
  <c r="AJ3738" i="1"/>
  <c r="AD3738" i="1"/>
  <c r="AC3738" i="1"/>
  <c r="AB3738" i="1"/>
  <c r="AA3738" i="1"/>
  <c r="Z3738" i="1"/>
  <c r="C3738" i="1"/>
  <c r="B3738" i="1"/>
  <c r="A3738" i="1"/>
  <c r="AM3737" i="1"/>
  <c r="AK3737" i="1"/>
  <c r="AJ3737" i="1"/>
  <c r="AD3737" i="1"/>
  <c r="AB3737" i="1"/>
  <c r="AA3737" i="1"/>
  <c r="Z3737" i="1"/>
  <c r="AC3737" i="1" s="1"/>
  <c r="C3737" i="1"/>
  <c r="B3737" i="1"/>
  <c r="A3737" i="1"/>
  <c r="AM3736" i="1"/>
  <c r="AK3736" i="1"/>
  <c r="AJ3736" i="1"/>
  <c r="AD3736" i="1"/>
  <c r="AB3736" i="1"/>
  <c r="AC3736" i="1" s="1"/>
  <c r="AA3736" i="1"/>
  <c r="Z3736" i="1"/>
  <c r="C3736" i="1"/>
  <c r="B3736" i="1"/>
  <c r="A3736" i="1"/>
  <c r="AM3735" i="1"/>
  <c r="AK3735" i="1"/>
  <c r="AJ3735" i="1"/>
  <c r="AD3735" i="1"/>
  <c r="AB3735" i="1"/>
  <c r="AA3735" i="1"/>
  <c r="Z3735" i="1"/>
  <c r="AC3735" i="1" s="1"/>
  <c r="C3735" i="1"/>
  <c r="B3735" i="1"/>
  <c r="A3735" i="1"/>
  <c r="AM3734" i="1"/>
  <c r="AK3734" i="1"/>
  <c r="AJ3734" i="1"/>
  <c r="AD3734" i="1"/>
  <c r="AC3734" i="1"/>
  <c r="AB3734" i="1"/>
  <c r="AA3734" i="1"/>
  <c r="Z3734" i="1"/>
  <c r="C3734" i="1"/>
  <c r="B3734" i="1"/>
  <c r="A3734" i="1"/>
  <c r="AM3733" i="1"/>
  <c r="AK3733" i="1"/>
  <c r="AJ3733" i="1"/>
  <c r="AD3733" i="1"/>
  <c r="AC3733" i="1"/>
  <c r="AB3733" i="1"/>
  <c r="AA3733" i="1"/>
  <c r="Z3733" i="1"/>
  <c r="C3733" i="1"/>
  <c r="B3733" i="1"/>
  <c r="A3733" i="1"/>
  <c r="AM3732" i="1"/>
  <c r="AK3732" i="1"/>
  <c r="AJ3732" i="1"/>
  <c r="AD3732" i="1"/>
  <c r="AB3732" i="1"/>
  <c r="AC3732" i="1" s="1"/>
  <c r="AA3732" i="1"/>
  <c r="Z3732" i="1"/>
  <c r="C3732" i="1"/>
  <c r="B3732" i="1"/>
  <c r="A3732" i="1"/>
  <c r="AM3731" i="1"/>
  <c r="AK3731" i="1"/>
  <c r="AJ3731" i="1"/>
  <c r="AD3731" i="1"/>
  <c r="AB3731" i="1"/>
  <c r="AC3731" i="1" s="1"/>
  <c r="AA3731" i="1"/>
  <c r="Z3731" i="1"/>
  <c r="C3731" i="1"/>
  <c r="B3731" i="1"/>
  <c r="A3731" i="1"/>
  <c r="AM3730" i="1"/>
  <c r="AK3730" i="1"/>
  <c r="AJ3730" i="1"/>
  <c r="AD3730" i="1"/>
  <c r="AB3730" i="1"/>
  <c r="AA3730" i="1"/>
  <c r="Z3730" i="1"/>
  <c r="AC3730" i="1" s="1"/>
  <c r="C3730" i="1"/>
  <c r="B3730" i="1"/>
  <c r="A3730" i="1"/>
  <c r="AM3729" i="1"/>
  <c r="AK3729" i="1"/>
  <c r="AJ3729" i="1"/>
  <c r="AD3729" i="1"/>
  <c r="AB3729" i="1"/>
  <c r="AC3729" i="1" s="1"/>
  <c r="AA3729" i="1"/>
  <c r="Z3729" i="1"/>
  <c r="C3729" i="1"/>
  <c r="B3729" i="1"/>
  <c r="A3729" i="1"/>
  <c r="AM3728" i="1"/>
  <c r="AK3728" i="1"/>
  <c r="AJ3728" i="1"/>
  <c r="AD3728" i="1"/>
  <c r="AC3728" i="1"/>
  <c r="AB3728" i="1"/>
  <c r="AA3728" i="1"/>
  <c r="Z3728" i="1"/>
  <c r="C3728" i="1"/>
  <c r="B3728" i="1"/>
  <c r="A3728" i="1"/>
  <c r="AM3727" i="1"/>
  <c r="AK3727" i="1"/>
  <c r="AJ3727" i="1"/>
  <c r="AD3727" i="1"/>
  <c r="AB3727" i="1"/>
  <c r="AC3727" i="1" s="1"/>
  <c r="AA3727" i="1"/>
  <c r="Z3727" i="1"/>
  <c r="C3727" i="1"/>
  <c r="B3727" i="1"/>
  <c r="A3727" i="1"/>
  <c r="AM3726" i="1"/>
  <c r="AK3726" i="1"/>
  <c r="AJ3726" i="1"/>
  <c r="AD3726" i="1"/>
  <c r="AC3726" i="1"/>
  <c r="AB3726" i="1"/>
  <c r="AA3726" i="1"/>
  <c r="Z3726" i="1"/>
  <c r="C3726" i="1"/>
  <c r="B3726" i="1"/>
  <c r="A3726" i="1"/>
  <c r="AM3725" i="1"/>
  <c r="AK3725" i="1"/>
  <c r="AJ3725" i="1"/>
  <c r="AD3725" i="1"/>
  <c r="AB3725" i="1"/>
  <c r="AA3725" i="1"/>
  <c r="Z3725" i="1"/>
  <c r="AC3725" i="1" s="1"/>
  <c r="C3725" i="1"/>
  <c r="B3725" i="1"/>
  <c r="A3725" i="1"/>
  <c r="AM3724" i="1"/>
  <c r="AK3724" i="1"/>
  <c r="AJ3724" i="1"/>
  <c r="AD3724" i="1"/>
  <c r="AB3724" i="1"/>
  <c r="AC3724" i="1" s="1"/>
  <c r="AA3724" i="1"/>
  <c r="Z3724" i="1"/>
  <c r="C3724" i="1"/>
  <c r="B3724" i="1"/>
  <c r="A3724" i="1"/>
  <c r="AM3723" i="1"/>
  <c r="AK3723" i="1"/>
  <c r="AJ3723" i="1"/>
  <c r="AD3723" i="1"/>
  <c r="AB3723" i="1"/>
  <c r="AA3723" i="1"/>
  <c r="Z3723" i="1"/>
  <c r="AC3723" i="1" s="1"/>
  <c r="C3723" i="1"/>
  <c r="B3723" i="1"/>
  <c r="A3723" i="1"/>
  <c r="AM3722" i="1"/>
  <c r="AK3722" i="1"/>
  <c r="AJ3722" i="1"/>
  <c r="AD3722" i="1"/>
  <c r="AC3722" i="1"/>
  <c r="AB3722" i="1"/>
  <c r="AA3722" i="1"/>
  <c r="Z3722" i="1"/>
  <c r="C3722" i="1"/>
  <c r="B3722" i="1"/>
  <c r="A3722" i="1"/>
  <c r="AM3721" i="1"/>
  <c r="AK3721" i="1"/>
  <c r="AJ3721" i="1"/>
  <c r="AD3721" i="1"/>
  <c r="AC3721" i="1"/>
  <c r="AB3721" i="1"/>
  <c r="AA3721" i="1"/>
  <c r="Z3721" i="1"/>
  <c r="C3721" i="1"/>
  <c r="B3721" i="1"/>
  <c r="A3721" i="1"/>
  <c r="AM3720" i="1"/>
  <c r="AK3720" i="1"/>
  <c r="AJ3720" i="1"/>
  <c r="AD3720" i="1"/>
  <c r="AB3720" i="1"/>
  <c r="AC3720" i="1" s="1"/>
  <c r="AA3720" i="1"/>
  <c r="Z3720" i="1"/>
  <c r="C3720" i="1"/>
  <c r="B3720" i="1"/>
  <c r="A3720" i="1"/>
  <c r="AM3719" i="1"/>
  <c r="AK3719" i="1"/>
  <c r="AJ3719" i="1"/>
  <c r="AD3719" i="1"/>
  <c r="AB3719" i="1"/>
  <c r="AC3719" i="1" s="1"/>
  <c r="AA3719" i="1"/>
  <c r="Z3719" i="1"/>
  <c r="C3719" i="1"/>
  <c r="B3719" i="1"/>
  <c r="A3719" i="1"/>
  <c r="AM3718" i="1"/>
  <c r="AK3718" i="1"/>
  <c r="AJ3718" i="1"/>
  <c r="AD3718" i="1"/>
  <c r="AB3718" i="1"/>
  <c r="AA3718" i="1"/>
  <c r="Z3718" i="1"/>
  <c r="AC3718" i="1" s="1"/>
  <c r="C3718" i="1"/>
  <c r="B3718" i="1"/>
  <c r="A3718" i="1"/>
  <c r="AM3717" i="1"/>
  <c r="AK3717" i="1"/>
  <c r="AJ3717" i="1"/>
  <c r="AD3717" i="1"/>
  <c r="AB3717" i="1"/>
  <c r="AC3717" i="1" s="1"/>
  <c r="AA3717" i="1"/>
  <c r="Z3717" i="1"/>
  <c r="C3717" i="1"/>
  <c r="B3717" i="1"/>
  <c r="A3717" i="1"/>
  <c r="AM3716" i="1"/>
  <c r="AK3716" i="1"/>
  <c r="AJ3716" i="1"/>
  <c r="AD3716" i="1"/>
  <c r="AC3716" i="1"/>
  <c r="AB3716" i="1"/>
  <c r="AA3716" i="1"/>
  <c r="Z3716" i="1"/>
  <c r="C3716" i="1"/>
  <c r="B3716" i="1"/>
  <c r="A3716" i="1"/>
  <c r="AM3715" i="1"/>
  <c r="AK3715" i="1"/>
  <c r="AJ3715" i="1"/>
  <c r="AD3715" i="1"/>
  <c r="AB3715" i="1"/>
  <c r="AC3715" i="1" s="1"/>
  <c r="AA3715" i="1"/>
  <c r="Z3715" i="1"/>
  <c r="C3715" i="1"/>
  <c r="B3715" i="1"/>
  <c r="A3715" i="1"/>
  <c r="AM3714" i="1"/>
  <c r="AK3714" i="1"/>
  <c r="AJ3714" i="1"/>
  <c r="AD3714" i="1"/>
  <c r="AC3714" i="1"/>
  <c r="AB3714" i="1"/>
  <c r="AA3714" i="1"/>
  <c r="Z3714" i="1"/>
  <c r="C3714" i="1"/>
  <c r="B3714" i="1"/>
  <c r="A3714" i="1"/>
  <c r="AM3713" i="1"/>
  <c r="AK3713" i="1"/>
  <c r="AJ3713" i="1"/>
  <c r="AD3713" i="1"/>
  <c r="AB3713" i="1"/>
  <c r="AA3713" i="1"/>
  <c r="Z3713" i="1"/>
  <c r="AC3713" i="1" s="1"/>
  <c r="C3713" i="1"/>
  <c r="B3713" i="1"/>
  <c r="A3713" i="1"/>
  <c r="AM3712" i="1"/>
  <c r="AK3712" i="1"/>
  <c r="AJ3712" i="1"/>
  <c r="AD3712" i="1"/>
  <c r="AB3712" i="1"/>
  <c r="AC3712" i="1" s="1"/>
  <c r="AA3712" i="1"/>
  <c r="Z3712" i="1"/>
  <c r="C3712" i="1"/>
  <c r="B3712" i="1"/>
  <c r="A3712" i="1"/>
  <c r="AM3711" i="1"/>
  <c r="AK3711" i="1"/>
  <c r="AJ3711" i="1"/>
  <c r="AD3711" i="1"/>
  <c r="AB3711" i="1"/>
  <c r="AA3711" i="1"/>
  <c r="Z3711" i="1"/>
  <c r="AC3711" i="1" s="1"/>
  <c r="C3711" i="1"/>
  <c r="B3711" i="1"/>
  <c r="A3711" i="1"/>
  <c r="AM3710" i="1"/>
  <c r="AK3710" i="1"/>
  <c r="AJ3710" i="1"/>
  <c r="AD3710" i="1"/>
  <c r="AC3710" i="1"/>
  <c r="AB3710" i="1"/>
  <c r="AA3710" i="1"/>
  <c r="Z3710" i="1"/>
  <c r="C3710" i="1"/>
  <c r="B3710" i="1"/>
  <c r="A3710" i="1"/>
  <c r="AM3709" i="1"/>
  <c r="AK3709" i="1"/>
  <c r="AJ3709" i="1"/>
  <c r="AD3709" i="1"/>
  <c r="AB3709" i="1"/>
  <c r="AC3709" i="1" s="1"/>
  <c r="AA3709" i="1"/>
  <c r="Z3709" i="1"/>
  <c r="C3709" i="1"/>
  <c r="B3709" i="1"/>
  <c r="A3709" i="1"/>
  <c r="AM3708" i="1"/>
  <c r="AK3708" i="1"/>
  <c r="AJ3708" i="1"/>
  <c r="AD3708" i="1"/>
  <c r="AB3708" i="1"/>
  <c r="AC3708" i="1" s="1"/>
  <c r="AA3708" i="1"/>
  <c r="Z3708" i="1"/>
  <c r="C3708" i="1"/>
  <c r="B3708" i="1"/>
  <c r="A3708" i="1"/>
  <c r="AM3707" i="1"/>
  <c r="AK3707" i="1"/>
  <c r="AJ3707" i="1"/>
  <c r="AD3707" i="1"/>
  <c r="AB3707" i="1"/>
  <c r="AC3707" i="1" s="1"/>
  <c r="AA3707" i="1"/>
  <c r="Z3707" i="1"/>
  <c r="C3707" i="1"/>
  <c r="B3707" i="1"/>
  <c r="A3707" i="1"/>
  <c r="AM3706" i="1"/>
  <c r="AK3706" i="1"/>
  <c r="AJ3706" i="1"/>
  <c r="AD3706" i="1"/>
  <c r="AB3706" i="1"/>
  <c r="AA3706" i="1"/>
  <c r="Z3706" i="1"/>
  <c r="AC3706" i="1" s="1"/>
  <c r="C3706" i="1"/>
  <c r="B3706" i="1"/>
  <c r="A3706" i="1"/>
  <c r="AM3705" i="1"/>
  <c r="AK3705" i="1"/>
  <c r="AJ3705" i="1"/>
  <c r="AD3705" i="1"/>
  <c r="AB3705" i="1"/>
  <c r="AC3705" i="1" s="1"/>
  <c r="AA3705" i="1"/>
  <c r="Z3705" i="1"/>
  <c r="C3705" i="1"/>
  <c r="B3705" i="1"/>
  <c r="A3705" i="1"/>
  <c r="AM3704" i="1"/>
  <c r="AK3704" i="1"/>
  <c r="AJ3704" i="1"/>
  <c r="AD3704" i="1"/>
  <c r="AC3704" i="1"/>
  <c r="AB3704" i="1"/>
  <c r="AA3704" i="1"/>
  <c r="Z3704" i="1"/>
  <c r="C3704" i="1"/>
  <c r="B3704" i="1"/>
  <c r="A3704" i="1"/>
  <c r="AM3703" i="1"/>
  <c r="AK3703" i="1"/>
  <c r="AJ3703" i="1"/>
  <c r="AD3703" i="1"/>
  <c r="AB3703" i="1"/>
  <c r="AC3703" i="1" s="1"/>
  <c r="AA3703" i="1"/>
  <c r="Z3703" i="1"/>
  <c r="C3703" i="1"/>
  <c r="B3703" i="1"/>
  <c r="A3703" i="1"/>
  <c r="AM3702" i="1"/>
  <c r="AK3702" i="1"/>
  <c r="AJ3702" i="1"/>
  <c r="AD3702" i="1"/>
  <c r="AC3702" i="1"/>
  <c r="AB3702" i="1"/>
  <c r="AA3702" i="1"/>
  <c r="Z3702" i="1"/>
  <c r="C3702" i="1"/>
  <c r="B3702" i="1"/>
  <c r="A3702" i="1"/>
  <c r="AM3701" i="1"/>
  <c r="AK3701" i="1"/>
  <c r="AJ3701" i="1"/>
  <c r="AD3701" i="1"/>
  <c r="AB3701" i="1"/>
  <c r="AA3701" i="1"/>
  <c r="Z3701" i="1"/>
  <c r="AC3701" i="1" s="1"/>
  <c r="C3701" i="1"/>
  <c r="B3701" i="1"/>
  <c r="A3701" i="1"/>
  <c r="AM3700" i="1"/>
  <c r="AK3700" i="1"/>
  <c r="AJ3700" i="1"/>
  <c r="AD3700" i="1"/>
  <c r="AB3700" i="1"/>
  <c r="AC3700" i="1" s="1"/>
  <c r="AA3700" i="1"/>
  <c r="Z3700" i="1"/>
  <c r="C3700" i="1"/>
  <c r="B3700" i="1"/>
  <c r="A3700" i="1"/>
  <c r="AM3699" i="1"/>
  <c r="AK3699" i="1"/>
  <c r="AJ3699" i="1"/>
  <c r="AD3699" i="1"/>
  <c r="AB3699" i="1"/>
  <c r="AA3699" i="1"/>
  <c r="Z3699" i="1"/>
  <c r="AC3699" i="1" s="1"/>
  <c r="C3699" i="1"/>
  <c r="B3699" i="1"/>
  <c r="A3699" i="1"/>
  <c r="AM3698" i="1"/>
  <c r="AK3698" i="1"/>
  <c r="AJ3698" i="1"/>
  <c r="AD3698" i="1"/>
  <c r="AC3698" i="1"/>
  <c r="AB3698" i="1"/>
  <c r="AA3698" i="1"/>
  <c r="Z3698" i="1"/>
  <c r="C3698" i="1"/>
  <c r="B3698" i="1"/>
  <c r="A3698" i="1"/>
  <c r="AM3697" i="1"/>
  <c r="AK3697" i="1"/>
  <c r="AJ3697" i="1"/>
  <c r="AD3697" i="1"/>
  <c r="AB3697" i="1"/>
  <c r="AC3697" i="1" s="1"/>
  <c r="AA3697" i="1"/>
  <c r="Z3697" i="1"/>
  <c r="C3697" i="1"/>
  <c r="B3697" i="1"/>
  <c r="A3697" i="1"/>
  <c r="AM3696" i="1"/>
  <c r="AK3696" i="1"/>
  <c r="AJ3696" i="1"/>
  <c r="AD3696" i="1"/>
  <c r="AB3696" i="1"/>
  <c r="AC3696" i="1" s="1"/>
  <c r="AA3696" i="1"/>
  <c r="Z3696" i="1"/>
  <c r="C3696" i="1"/>
  <c r="B3696" i="1"/>
  <c r="A3696" i="1"/>
  <c r="AM3695" i="1"/>
  <c r="AK3695" i="1"/>
  <c r="AJ3695" i="1"/>
  <c r="AD3695" i="1"/>
  <c r="AB3695" i="1"/>
  <c r="AC3695" i="1" s="1"/>
  <c r="AA3695" i="1"/>
  <c r="Z3695" i="1"/>
  <c r="C3695" i="1"/>
  <c r="B3695" i="1"/>
  <c r="A3695" i="1"/>
  <c r="AM3694" i="1"/>
  <c r="AK3694" i="1"/>
  <c r="AJ3694" i="1"/>
  <c r="AD3694" i="1"/>
  <c r="AB3694" i="1"/>
  <c r="AA3694" i="1"/>
  <c r="Z3694" i="1"/>
  <c r="AC3694" i="1" s="1"/>
  <c r="C3694" i="1"/>
  <c r="B3694" i="1"/>
  <c r="A3694" i="1"/>
  <c r="AM3693" i="1"/>
  <c r="AK3693" i="1"/>
  <c r="AJ3693" i="1"/>
  <c r="AD3693" i="1"/>
  <c r="AB3693" i="1"/>
  <c r="AC3693" i="1" s="1"/>
  <c r="AA3693" i="1"/>
  <c r="Z3693" i="1"/>
  <c r="C3693" i="1"/>
  <c r="B3693" i="1"/>
  <c r="A3693" i="1"/>
  <c r="AM3692" i="1"/>
  <c r="AK3692" i="1"/>
  <c r="AJ3692" i="1"/>
  <c r="AD3692" i="1"/>
  <c r="AC3692" i="1"/>
  <c r="AB3692" i="1"/>
  <c r="AA3692" i="1"/>
  <c r="Z3692" i="1"/>
  <c r="C3692" i="1"/>
  <c r="B3692" i="1"/>
  <c r="A3692" i="1"/>
  <c r="AM3691" i="1"/>
  <c r="AK3691" i="1"/>
  <c r="AJ3691" i="1"/>
  <c r="AD3691" i="1"/>
  <c r="AB3691" i="1"/>
  <c r="AC3691" i="1" s="1"/>
  <c r="AA3691" i="1"/>
  <c r="Z3691" i="1"/>
  <c r="C3691" i="1"/>
  <c r="B3691" i="1"/>
  <c r="A3691" i="1"/>
  <c r="AM3690" i="1"/>
  <c r="AK3690" i="1"/>
  <c r="AJ3690" i="1"/>
  <c r="AD3690" i="1"/>
  <c r="AC3690" i="1"/>
  <c r="AB3690" i="1"/>
  <c r="AA3690" i="1"/>
  <c r="Z3690" i="1"/>
  <c r="C3690" i="1"/>
  <c r="B3690" i="1"/>
  <c r="A3690" i="1"/>
  <c r="AM3689" i="1"/>
  <c r="AK3689" i="1"/>
  <c r="AJ3689" i="1"/>
  <c r="AD3689" i="1"/>
  <c r="AB3689" i="1"/>
  <c r="AA3689" i="1"/>
  <c r="Z3689" i="1"/>
  <c r="AC3689" i="1" s="1"/>
  <c r="C3689" i="1"/>
  <c r="B3689" i="1"/>
  <c r="A3689" i="1"/>
  <c r="AM3688" i="1"/>
  <c r="AK3688" i="1"/>
  <c r="AJ3688" i="1"/>
  <c r="AD3688" i="1"/>
  <c r="AB3688" i="1"/>
  <c r="AC3688" i="1" s="1"/>
  <c r="AA3688" i="1"/>
  <c r="Z3688" i="1"/>
  <c r="C3688" i="1"/>
  <c r="B3688" i="1"/>
  <c r="A3688" i="1"/>
  <c r="AM3687" i="1"/>
  <c r="AK3687" i="1"/>
  <c r="AJ3687" i="1"/>
  <c r="AD3687" i="1"/>
  <c r="AB3687" i="1"/>
  <c r="AA3687" i="1"/>
  <c r="Z3687" i="1"/>
  <c r="AC3687" i="1" s="1"/>
  <c r="C3687" i="1"/>
  <c r="B3687" i="1"/>
  <c r="A3687" i="1"/>
  <c r="AM3686" i="1"/>
  <c r="AK3686" i="1"/>
  <c r="AJ3686" i="1"/>
  <c r="AD3686" i="1"/>
  <c r="AC3686" i="1"/>
  <c r="AB3686" i="1"/>
  <c r="AA3686" i="1"/>
  <c r="Z3686" i="1"/>
  <c r="C3686" i="1"/>
  <c r="B3686" i="1"/>
  <c r="A3686" i="1"/>
  <c r="AM3685" i="1"/>
  <c r="AK3685" i="1"/>
  <c r="AJ3685" i="1"/>
  <c r="AD3685" i="1"/>
  <c r="AB3685" i="1"/>
  <c r="AC3685" i="1" s="1"/>
  <c r="AA3685" i="1"/>
  <c r="Z3685" i="1"/>
  <c r="C3685" i="1"/>
  <c r="B3685" i="1"/>
  <c r="A3685" i="1"/>
  <c r="AM3684" i="1"/>
  <c r="AK3684" i="1"/>
  <c r="AJ3684" i="1"/>
  <c r="AD3684" i="1"/>
  <c r="AB3684" i="1"/>
  <c r="AC3684" i="1" s="1"/>
  <c r="AA3684" i="1"/>
  <c r="Z3684" i="1"/>
  <c r="C3684" i="1"/>
  <c r="B3684" i="1"/>
  <c r="A3684" i="1"/>
  <c r="AM3683" i="1"/>
  <c r="AK3683" i="1"/>
  <c r="AJ3683" i="1"/>
  <c r="AD3683" i="1"/>
  <c r="AB3683" i="1"/>
  <c r="AC3683" i="1" s="1"/>
  <c r="AA3683" i="1"/>
  <c r="Z3683" i="1"/>
  <c r="C3683" i="1"/>
  <c r="B3683" i="1"/>
  <c r="A3683" i="1"/>
  <c r="AM3682" i="1"/>
  <c r="AK3682" i="1"/>
  <c r="AJ3682" i="1"/>
  <c r="AD3682" i="1"/>
  <c r="AB3682" i="1"/>
  <c r="AA3682" i="1"/>
  <c r="Z3682" i="1"/>
  <c r="AC3682" i="1" s="1"/>
  <c r="C3682" i="1"/>
  <c r="B3682" i="1"/>
  <c r="A3682" i="1"/>
  <c r="AM3681" i="1"/>
  <c r="AK3681" i="1"/>
  <c r="AJ3681" i="1"/>
  <c r="AD3681" i="1"/>
  <c r="AB3681" i="1"/>
  <c r="AC3681" i="1" s="1"/>
  <c r="AA3681" i="1"/>
  <c r="Z3681" i="1"/>
  <c r="C3681" i="1"/>
  <c r="B3681" i="1"/>
  <c r="A3681" i="1"/>
  <c r="AM3680" i="1"/>
  <c r="AK3680" i="1"/>
  <c r="AJ3680" i="1"/>
  <c r="AD3680" i="1"/>
  <c r="AC3680" i="1"/>
  <c r="AB3680" i="1"/>
  <c r="AA3680" i="1"/>
  <c r="Z3680" i="1"/>
  <c r="C3680" i="1"/>
  <c r="B3680" i="1"/>
  <c r="A3680" i="1"/>
  <c r="AM3679" i="1"/>
  <c r="AK3679" i="1"/>
  <c r="AJ3679" i="1"/>
  <c r="AD3679" i="1"/>
  <c r="AB3679" i="1"/>
  <c r="AC3679" i="1" s="1"/>
  <c r="AA3679" i="1"/>
  <c r="Z3679" i="1"/>
  <c r="C3679" i="1"/>
  <c r="B3679" i="1"/>
  <c r="A3679" i="1"/>
  <c r="AM3678" i="1"/>
  <c r="AK3678" i="1"/>
  <c r="AJ3678" i="1"/>
  <c r="AD3678" i="1"/>
  <c r="AC3678" i="1"/>
  <c r="AB3678" i="1"/>
  <c r="AA3678" i="1"/>
  <c r="Z3678" i="1"/>
  <c r="C3678" i="1"/>
  <c r="B3678" i="1"/>
  <c r="A3678" i="1"/>
  <c r="AM3677" i="1"/>
  <c r="AK3677" i="1"/>
  <c r="AJ3677" i="1"/>
  <c r="AD3677" i="1"/>
  <c r="AC3677" i="1"/>
  <c r="AB3677" i="1"/>
  <c r="AA3677" i="1"/>
  <c r="Z3677" i="1"/>
  <c r="C3677" i="1"/>
  <c r="B3677" i="1"/>
  <c r="A3677" i="1"/>
  <c r="AM3676" i="1"/>
  <c r="AK3676" i="1"/>
  <c r="AJ3676" i="1"/>
  <c r="AD3676" i="1"/>
  <c r="AB3676" i="1"/>
  <c r="AC3676" i="1" s="1"/>
  <c r="AA3676" i="1"/>
  <c r="Z3676" i="1"/>
  <c r="C3676" i="1"/>
  <c r="B3676" i="1"/>
  <c r="A3676" i="1"/>
  <c r="AM3675" i="1"/>
  <c r="AK3675" i="1"/>
  <c r="AJ3675" i="1"/>
  <c r="AD3675" i="1"/>
  <c r="AB3675" i="1"/>
  <c r="AA3675" i="1"/>
  <c r="Z3675" i="1"/>
  <c r="AC3675" i="1" s="1"/>
  <c r="C3675" i="1"/>
  <c r="B3675" i="1"/>
  <c r="A3675" i="1"/>
  <c r="AM3674" i="1"/>
  <c r="AK3674" i="1"/>
  <c r="AJ3674" i="1"/>
  <c r="AD3674" i="1"/>
  <c r="AC3674" i="1"/>
  <c r="AB3674" i="1"/>
  <c r="AA3674" i="1"/>
  <c r="Z3674" i="1"/>
  <c r="C3674" i="1"/>
  <c r="B3674" i="1"/>
  <c r="A3674" i="1"/>
  <c r="AM3673" i="1"/>
  <c r="AK3673" i="1"/>
  <c r="AJ3673" i="1"/>
  <c r="AD3673" i="1"/>
  <c r="AB3673" i="1"/>
  <c r="AC3673" i="1" s="1"/>
  <c r="AA3673" i="1"/>
  <c r="Z3673" i="1"/>
  <c r="C3673" i="1"/>
  <c r="B3673" i="1"/>
  <c r="A3673" i="1"/>
  <c r="AM3672" i="1"/>
  <c r="AK3672" i="1"/>
  <c r="AJ3672" i="1"/>
  <c r="AD3672" i="1"/>
  <c r="AB3672" i="1"/>
  <c r="AC3672" i="1" s="1"/>
  <c r="AA3672" i="1"/>
  <c r="Z3672" i="1"/>
  <c r="C3672" i="1"/>
  <c r="B3672" i="1"/>
  <c r="A3672" i="1"/>
  <c r="AM3671" i="1"/>
  <c r="AK3671" i="1"/>
  <c r="AJ3671" i="1"/>
  <c r="AD3671" i="1"/>
  <c r="AB3671" i="1"/>
  <c r="AC3671" i="1" s="1"/>
  <c r="AA3671" i="1"/>
  <c r="Z3671" i="1"/>
  <c r="C3671" i="1"/>
  <c r="B3671" i="1"/>
  <c r="A3671" i="1"/>
  <c r="AM3670" i="1"/>
  <c r="AK3670" i="1"/>
  <c r="AJ3670" i="1"/>
  <c r="AD3670" i="1"/>
  <c r="AB3670" i="1"/>
  <c r="AA3670" i="1"/>
  <c r="Z3670" i="1"/>
  <c r="AC3670" i="1" s="1"/>
  <c r="C3670" i="1"/>
  <c r="B3670" i="1"/>
  <c r="A3670" i="1"/>
  <c r="AM3669" i="1"/>
  <c r="AK3669" i="1"/>
  <c r="AJ3669" i="1"/>
  <c r="AD3669" i="1"/>
  <c r="AB3669" i="1"/>
  <c r="AC3669" i="1" s="1"/>
  <c r="AA3669" i="1"/>
  <c r="Z3669" i="1"/>
  <c r="C3669" i="1"/>
  <c r="B3669" i="1"/>
  <c r="A3669" i="1"/>
  <c r="AM3668" i="1"/>
  <c r="AK3668" i="1"/>
  <c r="AJ3668" i="1"/>
  <c r="AD3668" i="1"/>
  <c r="AC3668" i="1"/>
  <c r="AB3668" i="1"/>
  <c r="AA3668" i="1"/>
  <c r="Z3668" i="1"/>
  <c r="C3668" i="1"/>
  <c r="B3668" i="1"/>
  <c r="A3668" i="1"/>
  <c r="AM3667" i="1"/>
  <c r="AK3667" i="1"/>
  <c r="AJ3667" i="1"/>
  <c r="AD3667" i="1"/>
  <c r="AB3667" i="1"/>
  <c r="AC3667" i="1" s="1"/>
  <c r="AA3667" i="1"/>
  <c r="Z3667" i="1"/>
  <c r="C3667" i="1"/>
  <c r="B3667" i="1"/>
  <c r="A3667" i="1"/>
  <c r="AM3666" i="1"/>
  <c r="AK3666" i="1"/>
  <c r="AJ3666" i="1"/>
  <c r="AD3666" i="1"/>
  <c r="AC3666" i="1"/>
  <c r="AB3666" i="1"/>
  <c r="AA3666" i="1"/>
  <c r="Z3666" i="1"/>
  <c r="C3666" i="1"/>
  <c r="B3666" i="1"/>
  <c r="A3666" i="1"/>
  <c r="AM3665" i="1"/>
  <c r="AK3665" i="1"/>
  <c r="AJ3665" i="1"/>
  <c r="AD3665" i="1"/>
  <c r="AB3665" i="1"/>
  <c r="AA3665" i="1"/>
  <c r="Z3665" i="1"/>
  <c r="AC3665" i="1" s="1"/>
  <c r="C3665" i="1"/>
  <c r="B3665" i="1"/>
  <c r="A3665" i="1"/>
  <c r="AM3664" i="1"/>
  <c r="AK3664" i="1"/>
  <c r="AJ3664" i="1"/>
  <c r="AD3664" i="1"/>
  <c r="AB3664" i="1"/>
  <c r="AC3664" i="1" s="1"/>
  <c r="AA3664" i="1"/>
  <c r="Z3664" i="1"/>
  <c r="C3664" i="1"/>
  <c r="B3664" i="1"/>
  <c r="A3664" i="1"/>
  <c r="AM3663" i="1"/>
  <c r="AK3663" i="1"/>
  <c r="AJ3663" i="1"/>
  <c r="AD3663" i="1"/>
  <c r="AB3663" i="1"/>
  <c r="AC3663" i="1" s="1"/>
  <c r="AA3663" i="1"/>
  <c r="Z3663" i="1"/>
  <c r="C3663" i="1"/>
  <c r="B3663" i="1"/>
  <c r="A3663" i="1"/>
  <c r="AM3662" i="1"/>
  <c r="AK3662" i="1"/>
  <c r="AJ3662" i="1"/>
  <c r="AD3662" i="1"/>
  <c r="AC3662" i="1"/>
  <c r="AB3662" i="1"/>
  <c r="AA3662" i="1"/>
  <c r="Z3662" i="1"/>
  <c r="C3662" i="1"/>
  <c r="B3662" i="1"/>
  <c r="A3662" i="1"/>
  <c r="AM3661" i="1"/>
  <c r="AK3661" i="1"/>
  <c r="AJ3661" i="1"/>
  <c r="AD3661" i="1"/>
  <c r="AB3661" i="1"/>
  <c r="AC3661" i="1" s="1"/>
  <c r="AA3661" i="1"/>
  <c r="Z3661" i="1"/>
  <c r="C3661" i="1"/>
  <c r="B3661" i="1"/>
  <c r="A3661" i="1"/>
  <c r="AM3660" i="1"/>
  <c r="AK3660" i="1"/>
  <c r="AJ3660" i="1"/>
  <c r="AD3660" i="1"/>
  <c r="AB3660" i="1"/>
  <c r="AC3660" i="1" s="1"/>
  <c r="AA3660" i="1"/>
  <c r="Z3660" i="1"/>
  <c r="C3660" i="1"/>
  <c r="B3660" i="1"/>
  <c r="A3660" i="1"/>
  <c r="AM3659" i="1"/>
  <c r="AK3659" i="1"/>
  <c r="AJ3659" i="1"/>
  <c r="AD3659" i="1"/>
  <c r="AB3659" i="1"/>
  <c r="AC3659" i="1" s="1"/>
  <c r="AA3659" i="1"/>
  <c r="Z3659" i="1"/>
  <c r="C3659" i="1"/>
  <c r="B3659" i="1"/>
  <c r="A3659" i="1"/>
  <c r="AM3658" i="1"/>
  <c r="AK3658" i="1"/>
  <c r="AJ3658" i="1"/>
  <c r="AD3658" i="1"/>
  <c r="AB3658" i="1"/>
  <c r="AA3658" i="1"/>
  <c r="Z3658" i="1"/>
  <c r="AC3658" i="1" s="1"/>
  <c r="C3658" i="1"/>
  <c r="B3658" i="1"/>
  <c r="A3658" i="1"/>
  <c r="AM3657" i="1"/>
  <c r="AK3657" i="1"/>
  <c r="AJ3657" i="1"/>
  <c r="AD3657" i="1"/>
  <c r="AB3657" i="1"/>
  <c r="AC3657" i="1" s="1"/>
  <c r="AA3657" i="1"/>
  <c r="Z3657" i="1"/>
  <c r="C3657" i="1"/>
  <c r="B3657" i="1"/>
  <c r="A3657" i="1"/>
  <c r="AM3656" i="1"/>
  <c r="AK3656" i="1"/>
  <c r="AJ3656" i="1"/>
  <c r="AD3656" i="1"/>
  <c r="AC3656" i="1"/>
  <c r="AB3656" i="1"/>
  <c r="AA3656" i="1"/>
  <c r="Z3656" i="1"/>
  <c r="C3656" i="1"/>
  <c r="B3656" i="1"/>
  <c r="A3656" i="1"/>
  <c r="AM3655" i="1"/>
  <c r="AK3655" i="1"/>
  <c r="AJ3655" i="1"/>
  <c r="AD3655" i="1"/>
  <c r="AB3655" i="1"/>
  <c r="AC3655" i="1" s="1"/>
  <c r="AA3655" i="1"/>
  <c r="Z3655" i="1"/>
  <c r="C3655" i="1"/>
  <c r="B3655" i="1"/>
  <c r="A3655" i="1"/>
  <c r="AM3654" i="1"/>
  <c r="AK3654" i="1"/>
  <c r="AJ3654" i="1"/>
  <c r="AD3654" i="1"/>
  <c r="AB3654" i="1"/>
  <c r="AC3654" i="1" s="1"/>
  <c r="AA3654" i="1"/>
  <c r="Z3654" i="1"/>
  <c r="C3654" i="1"/>
  <c r="B3654" i="1"/>
  <c r="A3654" i="1"/>
  <c r="AM3653" i="1"/>
  <c r="AK3653" i="1"/>
  <c r="AJ3653" i="1"/>
  <c r="AD3653" i="1"/>
  <c r="AC3653" i="1"/>
  <c r="AB3653" i="1"/>
  <c r="AA3653" i="1"/>
  <c r="Z3653" i="1"/>
  <c r="C3653" i="1"/>
  <c r="B3653" i="1"/>
  <c r="A3653" i="1"/>
  <c r="AM3652" i="1"/>
  <c r="AK3652" i="1"/>
  <c r="AJ3652" i="1"/>
  <c r="AD3652" i="1"/>
  <c r="AB3652" i="1"/>
  <c r="AC3652" i="1" s="1"/>
  <c r="AA3652" i="1"/>
  <c r="Z3652" i="1"/>
  <c r="C3652" i="1"/>
  <c r="B3652" i="1"/>
  <c r="A3652" i="1"/>
  <c r="AM3651" i="1"/>
  <c r="AK3651" i="1"/>
  <c r="AJ3651" i="1"/>
  <c r="AD3651" i="1"/>
  <c r="AB3651" i="1"/>
  <c r="AC3651" i="1" s="1"/>
  <c r="AA3651" i="1"/>
  <c r="Z3651" i="1"/>
  <c r="C3651" i="1"/>
  <c r="B3651" i="1"/>
  <c r="A3651" i="1"/>
  <c r="AM3650" i="1"/>
  <c r="AK3650" i="1"/>
  <c r="AJ3650" i="1"/>
  <c r="AD3650" i="1"/>
  <c r="AC3650" i="1"/>
  <c r="AB3650" i="1"/>
  <c r="AA3650" i="1"/>
  <c r="Z3650" i="1"/>
  <c r="C3650" i="1"/>
  <c r="B3650" i="1"/>
  <c r="A3650" i="1"/>
  <c r="AM3649" i="1"/>
  <c r="AK3649" i="1"/>
  <c r="AJ3649" i="1"/>
  <c r="AD3649" i="1"/>
  <c r="AB3649" i="1"/>
  <c r="AC3649" i="1" s="1"/>
  <c r="AA3649" i="1"/>
  <c r="Z3649" i="1"/>
  <c r="C3649" i="1"/>
  <c r="B3649" i="1"/>
  <c r="A3649" i="1"/>
  <c r="AM3648" i="1"/>
  <c r="AK3648" i="1"/>
  <c r="AJ3648" i="1"/>
  <c r="AD3648" i="1"/>
  <c r="AB3648" i="1"/>
  <c r="AC3648" i="1" s="1"/>
  <c r="AA3648" i="1"/>
  <c r="Z3648" i="1"/>
  <c r="C3648" i="1"/>
  <c r="B3648" i="1"/>
  <c r="A3648" i="1"/>
  <c r="AM3647" i="1"/>
  <c r="AK3647" i="1"/>
  <c r="AJ3647" i="1"/>
  <c r="AD3647" i="1"/>
  <c r="AB3647" i="1"/>
  <c r="AC3647" i="1" s="1"/>
  <c r="AA3647" i="1"/>
  <c r="Z3647" i="1"/>
  <c r="C3647" i="1"/>
  <c r="B3647" i="1"/>
  <c r="A3647" i="1"/>
  <c r="AM3646" i="1"/>
  <c r="AK3646" i="1"/>
  <c r="AJ3646" i="1"/>
  <c r="AD3646" i="1"/>
  <c r="AB3646" i="1"/>
  <c r="AA3646" i="1"/>
  <c r="Z3646" i="1"/>
  <c r="AC3646" i="1" s="1"/>
  <c r="C3646" i="1"/>
  <c r="B3646" i="1"/>
  <c r="A3646" i="1"/>
  <c r="AM3645" i="1"/>
  <c r="AK3645" i="1"/>
  <c r="AJ3645" i="1"/>
  <c r="AD3645" i="1"/>
  <c r="AB3645" i="1"/>
  <c r="AC3645" i="1" s="1"/>
  <c r="AA3645" i="1"/>
  <c r="Z3645" i="1"/>
  <c r="C3645" i="1"/>
  <c r="B3645" i="1"/>
  <c r="A3645" i="1"/>
  <c r="AM3644" i="1"/>
  <c r="AK3644" i="1"/>
  <c r="AJ3644" i="1"/>
  <c r="AD3644" i="1"/>
  <c r="AC3644" i="1"/>
  <c r="AB3644" i="1"/>
  <c r="AA3644" i="1"/>
  <c r="Z3644" i="1"/>
  <c r="C3644" i="1"/>
  <c r="B3644" i="1"/>
  <c r="A3644" i="1"/>
  <c r="AM3643" i="1"/>
  <c r="AK3643" i="1"/>
  <c r="AJ3643" i="1"/>
  <c r="AD3643" i="1"/>
  <c r="AB3643" i="1"/>
  <c r="AC3643" i="1" s="1"/>
  <c r="AA3643" i="1"/>
  <c r="Z3643" i="1"/>
  <c r="C3643" i="1"/>
  <c r="B3643" i="1"/>
  <c r="A3643" i="1"/>
  <c r="AM3642" i="1"/>
  <c r="AK3642" i="1"/>
  <c r="AJ3642" i="1"/>
  <c r="AD3642" i="1"/>
  <c r="AB3642" i="1"/>
  <c r="AC3642" i="1" s="1"/>
  <c r="AA3642" i="1"/>
  <c r="Z3642" i="1"/>
  <c r="C3642" i="1"/>
  <c r="B3642" i="1"/>
  <c r="A3642" i="1"/>
  <c r="AM3641" i="1"/>
  <c r="AK3641" i="1"/>
  <c r="AJ3641" i="1"/>
  <c r="AD3641" i="1"/>
  <c r="AB3641" i="1"/>
  <c r="AA3641" i="1"/>
  <c r="Z3641" i="1"/>
  <c r="AC3641" i="1" s="1"/>
  <c r="C3641" i="1"/>
  <c r="B3641" i="1"/>
  <c r="A3641" i="1"/>
  <c r="AM3640" i="1"/>
  <c r="AK3640" i="1"/>
  <c r="AJ3640" i="1"/>
  <c r="AD3640" i="1"/>
  <c r="AB3640" i="1"/>
  <c r="AC3640" i="1" s="1"/>
  <c r="AA3640" i="1"/>
  <c r="Z3640" i="1"/>
  <c r="C3640" i="1"/>
  <c r="B3640" i="1"/>
  <c r="A3640" i="1"/>
  <c r="AM3639" i="1"/>
  <c r="AK3639" i="1"/>
  <c r="AJ3639" i="1"/>
  <c r="AD3639" i="1"/>
  <c r="AB3639" i="1"/>
  <c r="AC3639" i="1" s="1"/>
  <c r="AA3639" i="1"/>
  <c r="Z3639" i="1"/>
  <c r="C3639" i="1"/>
  <c r="B3639" i="1"/>
  <c r="A3639" i="1"/>
  <c r="AM3638" i="1"/>
  <c r="AK3638" i="1"/>
  <c r="AJ3638" i="1"/>
  <c r="AD3638" i="1"/>
  <c r="AC3638" i="1"/>
  <c r="AB3638" i="1"/>
  <c r="AA3638" i="1"/>
  <c r="Z3638" i="1"/>
  <c r="C3638" i="1"/>
  <c r="B3638" i="1"/>
  <c r="A3638" i="1"/>
  <c r="AM3637" i="1"/>
  <c r="AK3637" i="1"/>
  <c r="AJ3637" i="1"/>
  <c r="AD3637" i="1"/>
  <c r="AB3637" i="1"/>
  <c r="AC3637" i="1" s="1"/>
  <c r="AA3637" i="1"/>
  <c r="Z3637" i="1"/>
  <c r="C3637" i="1"/>
  <c r="B3637" i="1"/>
  <c r="A3637" i="1"/>
  <c r="AM3636" i="1"/>
  <c r="AK3636" i="1"/>
  <c r="AJ3636" i="1"/>
  <c r="AD3636" i="1"/>
  <c r="AB3636" i="1"/>
  <c r="AC3636" i="1" s="1"/>
  <c r="AA3636" i="1"/>
  <c r="Z3636" i="1"/>
  <c r="C3636" i="1"/>
  <c r="B3636" i="1"/>
  <c r="A3636" i="1"/>
  <c r="AM3635" i="1"/>
  <c r="AK3635" i="1"/>
  <c r="AJ3635" i="1"/>
  <c r="AD3635" i="1"/>
  <c r="AB3635" i="1"/>
  <c r="AC3635" i="1" s="1"/>
  <c r="AA3635" i="1"/>
  <c r="Z3635" i="1"/>
  <c r="C3635" i="1"/>
  <c r="B3635" i="1"/>
  <c r="A3635" i="1"/>
  <c r="AM3634" i="1"/>
  <c r="AK3634" i="1"/>
  <c r="AJ3634" i="1"/>
  <c r="AD3634" i="1"/>
  <c r="AB3634" i="1"/>
  <c r="AA3634" i="1"/>
  <c r="Z3634" i="1"/>
  <c r="AC3634" i="1" s="1"/>
  <c r="C3634" i="1"/>
  <c r="B3634" i="1"/>
  <c r="A3634" i="1"/>
  <c r="AM3633" i="1"/>
  <c r="AK3633" i="1"/>
  <c r="AJ3633" i="1"/>
  <c r="AD3633" i="1"/>
  <c r="AB3633" i="1"/>
  <c r="AC3633" i="1" s="1"/>
  <c r="AA3633" i="1"/>
  <c r="Z3633" i="1"/>
  <c r="C3633" i="1"/>
  <c r="B3633" i="1"/>
  <c r="A3633" i="1"/>
  <c r="AM3632" i="1"/>
  <c r="AK3632" i="1"/>
  <c r="AJ3632" i="1"/>
  <c r="AD3632" i="1"/>
  <c r="AC3632" i="1"/>
  <c r="AB3632" i="1"/>
  <c r="AA3632" i="1"/>
  <c r="Z3632" i="1"/>
  <c r="C3632" i="1"/>
  <c r="B3632" i="1"/>
  <c r="A3632" i="1"/>
  <c r="AM3631" i="1"/>
  <c r="AK3631" i="1"/>
  <c r="AJ3631" i="1"/>
  <c r="AD3631" i="1"/>
  <c r="AB3631" i="1"/>
  <c r="AC3631" i="1" s="1"/>
  <c r="AA3631" i="1"/>
  <c r="Z3631" i="1"/>
  <c r="C3631" i="1"/>
  <c r="B3631" i="1"/>
  <c r="A3631" i="1"/>
  <c r="AM3630" i="1"/>
  <c r="AK3630" i="1"/>
  <c r="AJ3630" i="1"/>
  <c r="AD3630" i="1"/>
  <c r="AB3630" i="1"/>
  <c r="AC3630" i="1" s="1"/>
  <c r="AA3630" i="1"/>
  <c r="Z3630" i="1"/>
  <c r="C3630" i="1"/>
  <c r="B3630" i="1"/>
  <c r="A3630" i="1"/>
  <c r="AM3629" i="1"/>
  <c r="AK3629" i="1"/>
  <c r="AJ3629" i="1"/>
  <c r="AD3629" i="1"/>
  <c r="AC3629" i="1"/>
  <c r="AB3629" i="1"/>
  <c r="AA3629" i="1"/>
  <c r="Z3629" i="1"/>
  <c r="C3629" i="1"/>
  <c r="B3629" i="1"/>
  <c r="A3629" i="1"/>
  <c r="AM3628" i="1"/>
  <c r="AK3628" i="1"/>
  <c r="AJ3628" i="1"/>
  <c r="AD3628" i="1"/>
  <c r="AB3628" i="1"/>
  <c r="AC3628" i="1" s="1"/>
  <c r="AA3628" i="1"/>
  <c r="Z3628" i="1"/>
  <c r="C3628" i="1"/>
  <c r="B3628" i="1"/>
  <c r="A3628" i="1"/>
  <c r="AM3627" i="1"/>
  <c r="AK3627" i="1"/>
  <c r="AJ3627" i="1"/>
  <c r="AD3627" i="1"/>
  <c r="AB3627" i="1"/>
  <c r="AC3627" i="1" s="1"/>
  <c r="AA3627" i="1"/>
  <c r="Z3627" i="1"/>
  <c r="C3627" i="1"/>
  <c r="B3627" i="1"/>
  <c r="A3627" i="1"/>
  <c r="AM3626" i="1"/>
  <c r="AK3626" i="1"/>
  <c r="AJ3626" i="1"/>
  <c r="AD3626" i="1"/>
  <c r="AC3626" i="1"/>
  <c r="AB3626" i="1"/>
  <c r="AA3626" i="1"/>
  <c r="Z3626" i="1"/>
  <c r="C3626" i="1"/>
  <c r="B3626" i="1"/>
  <c r="A3626" i="1"/>
  <c r="AM3625" i="1"/>
  <c r="AK3625" i="1"/>
  <c r="AJ3625" i="1"/>
  <c r="AD3625" i="1"/>
  <c r="AB3625" i="1"/>
  <c r="AC3625" i="1" s="1"/>
  <c r="AA3625" i="1"/>
  <c r="Z3625" i="1"/>
  <c r="C3625" i="1"/>
  <c r="B3625" i="1"/>
  <c r="A3625" i="1"/>
  <c r="AM3624" i="1"/>
  <c r="AK3624" i="1"/>
  <c r="AJ3624" i="1"/>
  <c r="AD3624" i="1"/>
  <c r="AB3624" i="1"/>
  <c r="AC3624" i="1" s="1"/>
  <c r="AA3624" i="1"/>
  <c r="Z3624" i="1"/>
  <c r="C3624" i="1"/>
  <c r="B3624" i="1"/>
  <c r="A3624" i="1"/>
  <c r="AM3623" i="1"/>
  <c r="AK3623" i="1"/>
  <c r="AJ3623" i="1"/>
  <c r="AD3623" i="1"/>
  <c r="AB3623" i="1"/>
  <c r="AC3623" i="1" s="1"/>
  <c r="AA3623" i="1"/>
  <c r="Z3623" i="1"/>
  <c r="C3623" i="1"/>
  <c r="B3623" i="1"/>
  <c r="A3623" i="1"/>
  <c r="AM3622" i="1"/>
  <c r="AK3622" i="1"/>
  <c r="AJ3622" i="1"/>
  <c r="AD3622" i="1"/>
  <c r="AB3622" i="1"/>
  <c r="AA3622" i="1"/>
  <c r="Z3622" i="1"/>
  <c r="AC3622" i="1" s="1"/>
  <c r="C3622" i="1"/>
  <c r="B3622" i="1"/>
  <c r="A3622" i="1"/>
  <c r="AM3621" i="1"/>
  <c r="AK3621" i="1"/>
  <c r="AJ3621" i="1"/>
  <c r="AD3621" i="1"/>
  <c r="AB3621" i="1"/>
  <c r="AC3621" i="1" s="1"/>
  <c r="AA3621" i="1"/>
  <c r="Z3621" i="1"/>
  <c r="C3621" i="1"/>
  <c r="B3621" i="1"/>
  <c r="A3621" i="1"/>
  <c r="AM3620" i="1"/>
  <c r="AK3620" i="1"/>
  <c r="AJ3620" i="1"/>
  <c r="AD3620" i="1"/>
  <c r="AC3620" i="1"/>
  <c r="AB3620" i="1"/>
  <c r="AA3620" i="1"/>
  <c r="Z3620" i="1"/>
  <c r="C3620" i="1"/>
  <c r="B3620" i="1"/>
  <c r="A3620" i="1"/>
  <c r="AM3619" i="1"/>
  <c r="AK3619" i="1"/>
  <c r="AJ3619" i="1"/>
  <c r="AD3619" i="1"/>
  <c r="AB3619" i="1"/>
  <c r="AC3619" i="1" s="1"/>
  <c r="AA3619" i="1"/>
  <c r="Z3619" i="1"/>
  <c r="C3619" i="1"/>
  <c r="B3619" i="1"/>
  <c r="A3619" i="1"/>
  <c r="AM3618" i="1"/>
  <c r="AK3618" i="1"/>
  <c r="AJ3618" i="1"/>
  <c r="AD3618" i="1"/>
  <c r="AB3618" i="1"/>
  <c r="AC3618" i="1" s="1"/>
  <c r="AA3618" i="1"/>
  <c r="Z3618" i="1"/>
  <c r="C3618" i="1"/>
  <c r="B3618" i="1"/>
  <c r="A3618" i="1"/>
  <c r="AM3617" i="1"/>
  <c r="AK3617" i="1"/>
  <c r="AJ3617" i="1"/>
  <c r="AD3617" i="1"/>
  <c r="AC3617" i="1"/>
  <c r="AB3617" i="1"/>
  <c r="AA3617" i="1"/>
  <c r="Z3617" i="1"/>
  <c r="C3617" i="1"/>
  <c r="B3617" i="1"/>
  <c r="A3617" i="1"/>
  <c r="AM3616" i="1"/>
  <c r="AK3616" i="1"/>
  <c r="AJ3616" i="1"/>
  <c r="AD3616" i="1"/>
  <c r="AB3616" i="1"/>
  <c r="AC3616" i="1" s="1"/>
  <c r="AA3616" i="1"/>
  <c r="Z3616" i="1"/>
  <c r="C3616" i="1"/>
  <c r="B3616" i="1"/>
  <c r="A3616" i="1"/>
  <c r="AM3615" i="1"/>
  <c r="AK3615" i="1"/>
  <c r="AJ3615" i="1"/>
  <c r="AD3615" i="1"/>
  <c r="AB3615" i="1"/>
  <c r="AC3615" i="1" s="1"/>
  <c r="AA3615" i="1"/>
  <c r="Z3615" i="1"/>
  <c r="C3615" i="1"/>
  <c r="B3615" i="1"/>
  <c r="A3615" i="1"/>
  <c r="AM3614" i="1"/>
  <c r="AK3614" i="1"/>
  <c r="AJ3614" i="1"/>
  <c r="AD3614" i="1"/>
  <c r="AC3614" i="1"/>
  <c r="AB3614" i="1"/>
  <c r="AA3614" i="1"/>
  <c r="Z3614" i="1"/>
  <c r="C3614" i="1"/>
  <c r="B3614" i="1"/>
  <c r="A3614" i="1"/>
  <c r="AM3613" i="1"/>
  <c r="AK3613" i="1"/>
  <c r="AJ3613" i="1"/>
  <c r="AD3613" i="1"/>
  <c r="AB3613" i="1"/>
  <c r="AC3613" i="1" s="1"/>
  <c r="AA3613" i="1"/>
  <c r="Z3613" i="1"/>
  <c r="C3613" i="1"/>
  <c r="B3613" i="1"/>
  <c r="A3613" i="1"/>
  <c r="AM3612" i="1"/>
  <c r="AK3612" i="1"/>
  <c r="AJ3612" i="1"/>
  <c r="AD3612" i="1"/>
  <c r="AB3612" i="1"/>
  <c r="AC3612" i="1" s="1"/>
  <c r="AA3612" i="1"/>
  <c r="Z3612" i="1"/>
  <c r="C3612" i="1"/>
  <c r="B3612" i="1"/>
  <c r="A3612" i="1"/>
  <c r="AM3611" i="1"/>
  <c r="AK3611" i="1"/>
  <c r="AJ3611" i="1"/>
  <c r="AD3611" i="1"/>
  <c r="AB3611" i="1"/>
  <c r="AC3611" i="1" s="1"/>
  <c r="AA3611" i="1"/>
  <c r="Z3611" i="1"/>
  <c r="C3611" i="1"/>
  <c r="B3611" i="1"/>
  <c r="A3611" i="1"/>
  <c r="AM3610" i="1"/>
  <c r="AK3610" i="1"/>
  <c r="AJ3610" i="1"/>
  <c r="AD3610" i="1"/>
  <c r="AB3610" i="1"/>
  <c r="AA3610" i="1"/>
  <c r="Z3610" i="1"/>
  <c r="AC3610" i="1" s="1"/>
  <c r="C3610" i="1"/>
  <c r="B3610" i="1"/>
  <c r="A3610" i="1"/>
  <c r="AM3609" i="1"/>
  <c r="AK3609" i="1"/>
  <c r="AJ3609" i="1"/>
  <c r="AD3609" i="1"/>
  <c r="AB3609" i="1"/>
  <c r="AC3609" i="1" s="1"/>
  <c r="AA3609" i="1"/>
  <c r="Z3609" i="1"/>
  <c r="C3609" i="1"/>
  <c r="B3609" i="1"/>
  <c r="A3609" i="1"/>
  <c r="AM3608" i="1"/>
  <c r="AK3608" i="1"/>
  <c r="AJ3608" i="1"/>
  <c r="AD3608" i="1"/>
  <c r="AC3608" i="1"/>
  <c r="AB3608" i="1"/>
  <c r="AA3608" i="1"/>
  <c r="Z3608" i="1"/>
  <c r="C3608" i="1"/>
  <c r="B3608" i="1"/>
  <c r="A3608" i="1"/>
  <c r="AM3607" i="1"/>
  <c r="AK3607" i="1"/>
  <c r="AJ3607" i="1"/>
  <c r="AD3607" i="1"/>
  <c r="AB3607" i="1"/>
  <c r="AC3607" i="1" s="1"/>
  <c r="AA3607" i="1"/>
  <c r="Z3607" i="1"/>
  <c r="C3607" i="1"/>
  <c r="B3607" i="1"/>
  <c r="A3607" i="1"/>
  <c r="AM3606" i="1"/>
  <c r="AK3606" i="1"/>
  <c r="AJ3606" i="1"/>
  <c r="AD3606" i="1"/>
  <c r="AB3606" i="1"/>
  <c r="AC3606" i="1" s="1"/>
  <c r="AA3606" i="1"/>
  <c r="Z3606" i="1"/>
  <c r="C3606" i="1"/>
  <c r="B3606" i="1"/>
  <c r="A3606" i="1"/>
  <c r="AM3605" i="1"/>
  <c r="AK3605" i="1"/>
  <c r="AJ3605" i="1"/>
  <c r="AD3605" i="1"/>
  <c r="AB3605" i="1"/>
  <c r="AA3605" i="1"/>
  <c r="Z3605" i="1"/>
  <c r="AC3605" i="1" s="1"/>
  <c r="C3605" i="1"/>
  <c r="B3605" i="1"/>
  <c r="A3605" i="1"/>
  <c r="AM3604" i="1"/>
  <c r="AK3604" i="1"/>
  <c r="AJ3604" i="1"/>
  <c r="AD3604" i="1"/>
  <c r="AB3604" i="1"/>
  <c r="AC3604" i="1" s="1"/>
  <c r="AA3604" i="1"/>
  <c r="Z3604" i="1"/>
  <c r="C3604" i="1"/>
  <c r="B3604" i="1"/>
  <c r="A3604" i="1"/>
  <c r="AM3603" i="1"/>
  <c r="AK3603" i="1"/>
  <c r="AJ3603" i="1"/>
  <c r="AD3603" i="1"/>
  <c r="AB3603" i="1"/>
  <c r="AC3603" i="1" s="1"/>
  <c r="AA3603" i="1"/>
  <c r="Z3603" i="1"/>
  <c r="C3603" i="1"/>
  <c r="B3603" i="1"/>
  <c r="A3603" i="1"/>
  <c r="AM3602" i="1"/>
  <c r="AK3602" i="1"/>
  <c r="AJ3602" i="1"/>
  <c r="AD3602" i="1"/>
  <c r="AC3602" i="1"/>
  <c r="AB3602" i="1"/>
  <c r="AA3602" i="1"/>
  <c r="Z3602" i="1"/>
  <c r="C3602" i="1"/>
  <c r="B3602" i="1"/>
  <c r="A3602" i="1"/>
  <c r="AM3601" i="1"/>
  <c r="AK3601" i="1"/>
  <c r="AJ3601" i="1"/>
  <c r="AD3601" i="1"/>
  <c r="AB3601" i="1"/>
  <c r="AC3601" i="1" s="1"/>
  <c r="AA3601" i="1"/>
  <c r="Z3601" i="1"/>
  <c r="C3601" i="1"/>
  <c r="B3601" i="1"/>
  <c r="A3601" i="1"/>
  <c r="AM3600" i="1"/>
  <c r="AK3600" i="1"/>
  <c r="AJ3600" i="1"/>
  <c r="AD3600" i="1"/>
  <c r="AB3600" i="1"/>
  <c r="AC3600" i="1" s="1"/>
  <c r="AA3600" i="1"/>
  <c r="Z3600" i="1"/>
  <c r="C3600" i="1"/>
  <c r="B3600" i="1"/>
  <c r="A3600" i="1"/>
  <c r="AM3599" i="1"/>
  <c r="AK3599" i="1"/>
  <c r="AJ3599" i="1"/>
  <c r="AD3599" i="1"/>
  <c r="AB3599" i="1"/>
  <c r="AC3599" i="1" s="1"/>
  <c r="AA3599" i="1"/>
  <c r="Z3599" i="1"/>
  <c r="C3599" i="1"/>
  <c r="B3599" i="1"/>
  <c r="A3599" i="1"/>
  <c r="AM3598" i="1"/>
  <c r="AK3598" i="1"/>
  <c r="AJ3598" i="1"/>
  <c r="AD3598" i="1"/>
  <c r="AB3598" i="1"/>
  <c r="AA3598" i="1"/>
  <c r="Z3598" i="1"/>
  <c r="AC3598" i="1" s="1"/>
  <c r="C3598" i="1"/>
  <c r="B3598" i="1"/>
  <c r="A3598" i="1"/>
  <c r="AM3597" i="1"/>
  <c r="AK3597" i="1"/>
  <c r="AJ3597" i="1"/>
  <c r="AD3597" i="1"/>
  <c r="AB3597" i="1"/>
  <c r="AC3597" i="1" s="1"/>
  <c r="AA3597" i="1"/>
  <c r="Z3597" i="1"/>
  <c r="C3597" i="1"/>
  <c r="B3597" i="1"/>
  <c r="A3597" i="1"/>
  <c r="AM3596" i="1"/>
  <c r="AK3596" i="1"/>
  <c r="AJ3596" i="1"/>
  <c r="AD3596" i="1"/>
  <c r="AC3596" i="1"/>
  <c r="AB3596" i="1"/>
  <c r="AA3596" i="1"/>
  <c r="Z3596" i="1"/>
  <c r="C3596" i="1"/>
  <c r="B3596" i="1"/>
  <c r="A3596" i="1"/>
  <c r="AM3595" i="1"/>
  <c r="AK3595" i="1"/>
  <c r="AJ3595" i="1"/>
  <c r="AD3595" i="1"/>
  <c r="AB3595" i="1"/>
  <c r="AC3595" i="1" s="1"/>
  <c r="AA3595" i="1"/>
  <c r="Z3595" i="1"/>
  <c r="C3595" i="1"/>
  <c r="B3595" i="1"/>
  <c r="A3595" i="1"/>
  <c r="AM3594" i="1"/>
  <c r="AK3594" i="1"/>
  <c r="AJ3594" i="1"/>
  <c r="AD3594" i="1"/>
  <c r="AB3594" i="1"/>
  <c r="AC3594" i="1" s="1"/>
  <c r="AA3594" i="1"/>
  <c r="Z3594" i="1"/>
  <c r="C3594" i="1"/>
  <c r="B3594" i="1"/>
  <c r="A3594" i="1"/>
  <c r="AM3593" i="1"/>
  <c r="AK3593" i="1"/>
  <c r="AJ3593" i="1"/>
  <c r="AD3593" i="1"/>
  <c r="AB3593" i="1"/>
  <c r="AA3593" i="1"/>
  <c r="Z3593" i="1"/>
  <c r="AC3593" i="1" s="1"/>
  <c r="C3593" i="1"/>
  <c r="B3593" i="1"/>
  <c r="A3593" i="1"/>
  <c r="AM3592" i="1"/>
  <c r="AK3592" i="1"/>
  <c r="AJ3592" i="1"/>
  <c r="AD3592" i="1"/>
  <c r="AB3592" i="1"/>
  <c r="AC3592" i="1" s="1"/>
  <c r="AA3592" i="1"/>
  <c r="Z3592" i="1"/>
  <c r="C3592" i="1"/>
  <c r="B3592" i="1"/>
  <c r="A3592" i="1"/>
  <c r="AM3591" i="1"/>
  <c r="AK3591" i="1"/>
  <c r="AJ3591" i="1"/>
  <c r="AD3591" i="1"/>
  <c r="AB3591" i="1"/>
  <c r="AA3591" i="1"/>
  <c r="Z3591" i="1"/>
  <c r="C3591" i="1"/>
  <c r="B3591" i="1"/>
  <c r="A3591" i="1"/>
  <c r="AM3590" i="1"/>
  <c r="AK3590" i="1"/>
  <c r="AJ3590" i="1"/>
  <c r="AD3590" i="1"/>
  <c r="AC3590" i="1"/>
  <c r="AB3590" i="1"/>
  <c r="AA3590" i="1"/>
  <c r="Z3590" i="1"/>
  <c r="C3590" i="1"/>
  <c r="B3590" i="1"/>
  <c r="A3590" i="1"/>
  <c r="AM3589" i="1"/>
  <c r="AK3589" i="1"/>
  <c r="AJ3589" i="1"/>
  <c r="AD3589" i="1"/>
  <c r="AB3589" i="1"/>
  <c r="AC3589" i="1" s="1"/>
  <c r="AA3589" i="1"/>
  <c r="Z3589" i="1"/>
  <c r="C3589" i="1"/>
  <c r="B3589" i="1"/>
  <c r="A3589" i="1"/>
  <c r="AM3588" i="1"/>
  <c r="AK3588" i="1"/>
  <c r="AJ3588" i="1"/>
  <c r="AD3588" i="1"/>
  <c r="AB3588" i="1"/>
  <c r="AC3588" i="1" s="1"/>
  <c r="AA3588" i="1"/>
  <c r="Z3588" i="1"/>
  <c r="C3588" i="1"/>
  <c r="B3588" i="1"/>
  <c r="A3588" i="1"/>
  <c r="AM3587" i="1"/>
  <c r="AK3587" i="1"/>
  <c r="AJ3587" i="1"/>
  <c r="AD3587" i="1"/>
  <c r="AB3587" i="1"/>
  <c r="AC3587" i="1" s="1"/>
  <c r="AA3587" i="1"/>
  <c r="Z3587" i="1"/>
  <c r="C3587" i="1"/>
  <c r="B3587" i="1"/>
  <c r="A3587" i="1"/>
  <c r="AM3586" i="1"/>
  <c r="AK3586" i="1"/>
  <c r="AJ3586" i="1"/>
  <c r="AD3586" i="1"/>
  <c r="AB3586" i="1"/>
  <c r="AA3586" i="1"/>
  <c r="Z3586" i="1"/>
  <c r="AC3586" i="1" s="1"/>
  <c r="C3586" i="1"/>
  <c r="B3586" i="1"/>
  <c r="A3586" i="1"/>
  <c r="AM3585" i="1"/>
  <c r="AK3585" i="1"/>
  <c r="AJ3585" i="1"/>
  <c r="AD3585" i="1"/>
  <c r="AB3585" i="1"/>
  <c r="AC3585" i="1" s="1"/>
  <c r="AA3585" i="1"/>
  <c r="Z3585" i="1"/>
  <c r="C3585" i="1"/>
  <c r="B3585" i="1"/>
  <c r="A3585" i="1"/>
  <c r="AM3584" i="1"/>
  <c r="AK3584" i="1"/>
  <c r="AJ3584" i="1"/>
  <c r="AD3584" i="1"/>
  <c r="AB3584" i="1"/>
  <c r="AA3584" i="1"/>
  <c r="Z3584" i="1"/>
  <c r="AC3584" i="1" s="1"/>
  <c r="C3584" i="1"/>
  <c r="B3584" i="1"/>
  <c r="A3584" i="1"/>
  <c r="AM3583" i="1"/>
  <c r="AK3583" i="1"/>
  <c r="AJ3583" i="1"/>
  <c r="AD3583" i="1"/>
  <c r="AB3583" i="1"/>
  <c r="AC3583" i="1" s="1"/>
  <c r="AA3583" i="1"/>
  <c r="Z3583" i="1"/>
  <c r="C3583" i="1"/>
  <c r="B3583" i="1"/>
  <c r="A3583" i="1"/>
  <c r="AM3582" i="1"/>
  <c r="AK3582" i="1"/>
  <c r="AJ3582" i="1"/>
  <c r="AD3582" i="1"/>
  <c r="AC3582" i="1"/>
  <c r="AB3582" i="1"/>
  <c r="AA3582" i="1"/>
  <c r="Z3582" i="1"/>
  <c r="C3582" i="1"/>
  <c r="B3582" i="1"/>
  <c r="A3582" i="1"/>
  <c r="AM3581" i="1"/>
  <c r="AK3581" i="1"/>
  <c r="AJ3581" i="1"/>
  <c r="AD3581" i="1"/>
  <c r="AC3581" i="1"/>
  <c r="AB3581" i="1"/>
  <c r="AA3581" i="1"/>
  <c r="Z3581" i="1"/>
  <c r="C3581" i="1"/>
  <c r="B3581" i="1"/>
  <c r="A3581" i="1"/>
  <c r="AM3580" i="1"/>
  <c r="AK3580" i="1"/>
  <c r="AJ3580" i="1"/>
  <c r="AD3580" i="1"/>
  <c r="AB3580" i="1"/>
  <c r="AC3580" i="1" s="1"/>
  <c r="AA3580" i="1"/>
  <c r="Z3580" i="1"/>
  <c r="C3580" i="1"/>
  <c r="B3580" i="1"/>
  <c r="A3580" i="1"/>
  <c r="AM3579" i="1"/>
  <c r="AK3579" i="1"/>
  <c r="AJ3579" i="1"/>
  <c r="AD3579" i="1"/>
  <c r="AB3579" i="1"/>
  <c r="AA3579" i="1"/>
  <c r="Z3579" i="1"/>
  <c r="C3579" i="1"/>
  <c r="B3579" i="1"/>
  <c r="A3579" i="1"/>
  <c r="AM3578" i="1"/>
  <c r="AK3578" i="1"/>
  <c r="AJ3578" i="1"/>
  <c r="AD3578" i="1"/>
  <c r="AC3578" i="1"/>
  <c r="AB3578" i="1"/>
  <c r="AA3578" i="1"/>
  <c r="Z3578" i="1"/>
  <c r="C3578" i="1"/>
  <c r="B3578" i="1"/>
  <c r="A3578" i="1"/>
  <c r="AM3577" i="1"/>
  <c r="AK3577" i="1"/>
  <c r="AJ3577" i="1"/>
  <c r="AD3577" i="1"/>
  <c r="AB3577" i="1"/>
  <c r="AC3577" i="1" s="1"/>
  <c r="AA3577" i="1"/>
  <c r="Z3577" i="1"/>
  <c r="C3577" i="1"/>
  <c r="B3577" i="1"/>
  <c r="A3577" i="1"/>
  <c r="AM3576" i="1"/>
  <c r="AK3576" i="1"/>
  <c r="AJ3576" i="1"/>
  <c r="AD3576" i="1"/>
  <c r="AB3576" i="1"/>
  <c r="AA3576" i="1"/>
  <c r="Z3576" i="1"/>
  <c r="C3576" i="1"/>
  <c r="B3576" i="1"/>
  <c r="A3576" i="1"/>
  <c r="AM3575" i="1"/>
  <c r="AK3575" i="1"/>
  <c r="AJ3575" i="1"/>
  <c r="AD3575" i="1"/>
  <c r="AB3575" i="1"/>
  <c r="AA3575" i="1"/>
  <c r="Z3575" i="1"/>
  <c r="C3575" i="1"/>
  <c r="B3575" i="1"/>
  <c r="A3575" i="1"/>
  <c r="AM3574" i="1"/>
  <c r="AK3574" i="1"/>
  <c r="AJ3574" i="1"/>
  <c r="AD3574" i="1"/>
  <c r="AB3574" i="1"/>
  <c r="AA3574" i="1"/>
  <c r="Z3574" i="1"/>
  <c r="C3574" i="1"/>
  <c r="B3574" i="1"/>
  <c r="A3574" i="1"/>
  <c r="AM3573" i="1"/>
  <c r="AK3573" i="1"/>
  <c r="AJ3573" i="1"/>
  <c r="AD3573" i="1"/>
  <c r="AB3573" i="1"/>
  <c r="AA3573" i="1"/>
  <c r="Z3573" i="1"/>
  <c r="C3573" i="1"/>
  <c r="B3573" i="1"/>
  <c r="A3573" i="1"/>
  <c r="AM3572" i="1"/>
  <c r="AK3572" i="1"/>
  <c r="AJ3572" i="1"/>
  <c r="AD3572" i="1"/>
  <c r="AB3572" i="1"/>
  <c r="AA3572" i="1"/>
  <c r="Z3572" i="1"/>
  <c r="C3572" i="1"/>
  <c r="B3572" i="1"/>
  <c r="A3572" i="1"/>
  <c r="AM3571" i="1"/>
  <c r="AK3571" i="1"/>
  <c r="AJ3571" i="1"/>
  <c r="AD3571" i="1"/>
  <c r="AB3571" i="1"/>
  <c r="AA3571" i="1"/>
  <c r="Z3571" i="1"/>
  <c r="C3571" i="1"/>
  <c r="B3571" i="1"/>
  <c r="A3571" i="1"/>
  <c r="AM3570" i="1"/>
  <c r="AK3570" i="1"/>
  <c r="AJ3570" i="1"/>
  <c r="AD3570" i="1"/>
  <c r="AB3570" i="1"/>
  <c r="AA3570" i="1"/>
  <c r="Z3570" i="1"/>
  <c r="C3570" i="1"/>
  <c r="B3570" i="1"/>
  <c r="A3570" i="1"/>
  <c r="AM3569" i="1"/>
  <c r="AK3569" i="1"/>
  <c r="AJ3569" i="1"/>
  <c r="AD3569" i="1"/>
  <c r="AB3569" i="1"/>
  <c r="AA3569" i="1"/>
  <c r="Z3569" i="1"/>
  <c r="AC3569" i="1" s="1"/>
  <c r="C3569" i="1"/>
  <c r="B3569" i="1"/>
  <c r="A3569" i="1"/>
  <c r="AM3568" i="1"/>
  <c r="AK3568" i="1"/>
  <c r="AJ3568" i="1"/>
  <c r="AD3568" i="1"/>
  <c r="AB3568" i="1"/>
  <c r="AC3568" i="1" s="1"/>
  <c r="AA3568" i="1"/>
  <c r="Z3568" i="1"/>
  <c r="C3568" i="1"/>
  <c r="B3568" i="1"/>
  <c r="A3568" i="1"/>
  <c r="AM3567" i="1"/>
  <c r="AK3567" i="1"/>
  <c r="AJ3567" i="1"/>
  <c r="AD3567" i="1"/>
  <c r="AB3567" i="1"/>
  <c r="AA3567" i="1"/>
  <c r="Z3567" i="1"/>
  <c r="C3567" i="1"/>
  <c r="B3567" i="1"/>
  <c r="A3567" i="1"/>
  <c r="AM3566" i="1"/>
  <c r="AK3566" i="1"/>
  <c r="AJ3566" i="1"/>
  <c r="AD3566" i="1"/>
  <c r="AB3566" i="1"/>
  <c r="AA3566" i="1"/>
  <c r="Z3566" i="1"/>
  <c r="C3566" i="1"/>
  <c r="B3566" i="1"/>
  <c r="A3566" i="1"/>
  <c r="AM3565" i="1"/>
  <c r="AK3565" i="1"/>
  <c r="AJ3565" i="1"/>
  <c r="AD3565" i="1"/>
  <c r="AB3565" i="1"/>
  <c r="AA3565" i="1"/>
  <c r="Z3565" i="1"/>
  <c r="C3565" i="1"/>
  <c r="B3565" i="1"/>
  <c r="A3565" i="1"/>
  <c r="AM3564" i="1"/>
  <c r="AK3564" i="1"/>
  <c r="AJ3564" i="1"/>
  <c r="AD3564" i="1"/>
  <c r="AB3564" i="1"/>
  <c r="AC3564" i="1" s="1"/>
  <c r="AA3564" i="1"/>
  <c r="Z3564" i="1"/>
  <c r="C3564" i="1"/>
  <c r="B3564" i="1"/>
  <c r="A3564" i="1"/>
  <c r="AM3563" i="1"/>
  <c r="AK3563" i="1"/>
  <c r="AJ3563" i="1"/>
  <c r="AD3563" i="1"/>
  <c r="AB3563" i="1"/>
  <c r="AA3563" i="1"/>
  <c r="Z3563" i="1"/>
  <c r="C3563" i="1"/>
  <c r="B3563" i="1"/>
  <c r="A3563" i="1"/>
  <c r="AM3562" i="1"/>
  <c r="AK3562" i="1"/>
  <c r="AJ3562" i="1"/>
  <c r="AD3562" i="1"/>
  <c r="AB3562" i="1"/>
  <c r="AA3562" i="1"/>
  <c r="Z3562" i="1"/>
  <c r="C3562" i="1"/>
  <c r="B3562" i="1"/>
  <c r="A3562" i="1"/>
  <c r="AM3561" i="1"/>
  <c r="AK3561" i="1"/>
  <c r="AJ3561" i="1"/>
  <c r="AD3561" i="1"/>
  <c r="AB3561" i="1"/>
  <c r="AA3561" i="1"/>
  <c r="Z3561" i="1"/>
  <c r="B3561" i="1"/>
  <c r="A3561" i="1"/>
  <c r="AM3560" i="1"/>
  <c r="AK3560" i="1"/>
  <c r="AJ3560" i="1"/>
  <c r="AD3560" i="1"/>
  <c r="AB3560" i="1"/>
  <c r="AA3560" i="1"/>
  <c r="Z3560" i="1"/>
  <c r="B3560" i="1"/>
  <c r="A3560" i="1"/>
  <c r="AM3559" i="1"/>
  <c r="AK3559" i="1"/>
  <c r="AJ3559" i="1"/>
  <c r="AD3559" i="1"/>
  <c r="AB3559" i="1"/>
  <c r="AA3559" i="1"/>
  <c r="Z3559" i="1"/>
  <c r="B3559" i="1"/>
  <c r="A3559" i="1"/>
  <c r="AM3558" i="1"/>
  <c r="AK3558" i="1"/>
  <c r="AJ3558" i="1"/>
  <c r="AD3558" i="1"/>
  <c r="AB3558" i="1"/>
  <c r="AA3558" i="1"/>
  <c r="Z3558" i="1"/>
  <c r="B3558" i="1"/>
  <c r="A3558" i="1"/>
  <c r="AM3557" i="1"/>
  <c r="AK3557" i="1"/>
  <c r="AJ3557" i="1"/>
  <c r="AD3557" i="1"/>
  <c r="AB3557" i="1"/>
  <c r="AA3557" i="1"/>
  <c r="Z3557" i="1"/>
  <c r="B3557" i="1"/>
  <c r="A3557" i="1"/>
  <c r="AM3556" i="1"/>
  <c r="AK3556" i="1"/>
  <c r="AJ3556" i="1"/>
  <c r="AD3556" i="1"/>
  <c r="AB3556" i="1"/>
  <c r="AA3556" i="1"/>
  <c r="Z3556" i="1"/>
  <c r="B3556" i="1"/>
  <c r="A3556" i="1"/>
  <c r="AM3555" i="1"/>
  <c r="AK3555" i="1"/>
  <c r="AJ3555" i="1"/>
  <c r="AD3555" i="1"/>
  <c r="AB3555" i="1"/>
  <c r="AC3555" i="1" s="1"/>
  <c r="AA3555" i="1"/>
  <c r="Z3555" i="1"/>
  <c r="B3555" i="1"/>
  <c r="A3555" i="1"/>
  <c r="AM3554" i="1"/>
  <c r="AK3554" i="1"/>
  <c r="AJ3554" i="1"/>
  <c r="AD3554" i="1"/>
  <c r="AB3554" i="1"/>
  <c r="AA3554" i="1"/>
  <c r="Z3554" i="1"/>
  <c r="B3554" i="1"/>
  <c r="A3554" i="1"/>
  <c r="AM3553" i="1"/>
  <c r="AK3553" i="1"/>
  <c r="AJ3553" i="1"/>
  <c r="AD3553" i="1"/>
  <c r="AB3553" i="1"/>
  <c r="AA3553" i="1"/>
  <c r="Z3553" i="1"/>
  <c r="B3553" i="1"/>
  <c r="A3553" i="1"/>
  <c r="AM3552" i="1"/>
  <c r="AK3552" i="1"/>
  <c r="AJ3552" i="1"/>
  <c r="AD3552" i="1"/>
  <c r="AB3552" i="1"/>
  <c r="AC3552" i="1" s="1"/>
  <c r="AA3552" i="1"/>
  <c r="Z3552" i="1"/>
  <c r="B3552" i="1"/>
  <c r="A3552" i="1"/>
  <c r="AM3551" i="1"/>
  <c r="AK3551" i="1"/>
  <c r="AJ3551" i="1"/>
  <c r="AD3551" i="1"/>
  <c r="AB3551" i="1"/>
  <c r="AC3551" i="1" s="1"/>
  <c r="AA3551" i="1"/>
  <c r="Z3551" i="1"/>
  <c r="B3551" i="1"/>
  <c r="A3551" i="1"/>
  <c r="AM3550" i="1"/>
  <c r="AK3550" i="1"/>
  <c r="AJ3550" i="1"/>
  <c r="AD3550" i="1"/>
  <c r="AB3550" i="1"/>
  <c r="AA3550" i="1"/>
  <c r="Z3550" i="1"/>
  <c r="B3550" i="1"/>
  <c r="A3550" i="1"/>
  <c r="AM3549" i="1"/>
  <c r="AK3549" i="1"/>
  <c r="AJ3549" i="1"/>
  <c r="AD3549" i="1"/>
  <c r="AB3549" i="1"/>
  <c r="AC3549" i="1" s="1"/>
  <c r="AA3549" i="1"/>
  <c r="Z3549" i="1"/>
  <c r="B3549" i="1"/>
  <c r="A3549" i="1"/>
  <c r="AM3548" i="1"/>
  <c r="AK3548" i="1"/>
  <c r="AJ3548" i="1"/>
  <c r="AD3548" i="1"/>
  <c r="AB3548" i="1"/>
  <c r="AC3548" i="1" s="1"/>
  <c r="AA3548" i="1"/>
  <c r="Z3548" i="1"/>
  <c r="B3548" i="1"/>
  <c r="A3548" i="1"/>
  <c r="AM3547" i="1"/>
  <c r="AK3547" i="1"/>
  <c r="AJ3547" i="1"/>
  <c r="AD3547" i="1"/>
  <c r="AB3547" i="1"/>
  <c r="AA3547" i="1"/>
  <c r="Z3547" i="1"/>
  <c r="C3547" i="1"/>
  <c r="B3547" i="1"/>
  <c r="A3547" i="1"/>
  <c r="AM3546" i="1"/>
  <c r="AK3546" i="1"/>
  <c r="AJ3546" i="1"/>
  <c r="AD3546" i="1"/>
  <c r="AB3546" i="1"/>
  <c r="AA3546" i="1"/>
  <c r="Z3546" i="1"/>
  <c r="C3546" i="1"/>
  <c r="B3546" i="1"/>
  <c r="A3546" i="1"/>
  <c r="AM3545" i="1"/>
  <c r="AK3545" i="1"/>
  <c r="AJ3545" i="1"/>
  <c r="AD3545" i="1"/>
  <c r="AB3545" i="1"/>
  <c r="AA3545" i="1"/>
  <c r="Z3545" i="1"/>
  <c r="B3545" i="1"/>
  <c r="A3545" i="1"/>
  <c r="AM3544" i="1"/>
  <c r="AK3544" i="1"/>
  <c r="AJ3544" i="1"/>
  <c r="AD3544" i="1"/>
  <c r="AB3544" i="1"/>
  <c r="AA3544" i="1"/>
  <c r="Z3544" i="1"/>
  <c r="B3544" i="1"/>
  <c r="A3544" i="1"/>
  <c r="AM3543" i="1"/>
  <c r="AK3543" i="1"/>
  <c r="AJ3543" i="1"/>
  <c r="AD3543" i="1"/>
  <c r="AB3543" i="1"/>
  <c r="AA3543" i="1"/>
  <c r="Z3543" i="1"/>
  <c r="B3543" i="1"/>
  <c r="A3543" i="1"/>
  <c r="AM3542" i="1"/>
  <c r="AK3542" i="1"/>
  <c r="AJ3542" i="1"/>
  <c r="AD3542" i="1"/>
  <c r="AB3542" i="1"/>
  <c r="AA3542" i="1"/>
  <c r="Z3542" i="1"/>
  <c r="B3542" i="1"/>
  <c r="A3542" i="1"/>
  <c r="AM3541" i="1"/>
  <c r="AK3541" i="1"/>
  <c r="AJ3541" i="1"/>
  <c r="AD3541" i="1"/>
  <c r="AB3541" i="1"/>
  <c r="AC3541" i="1" s="1"/>
  <c r="AA3541" i="1"/>
  <c r="Z3541" i="1"/>
  <c r="B3541" i="1"/>
  <c r="A3541" i="1"/>
  <c r="AM3540" i="1"/>
  <c r="AK3540" i="1"/>
  <c r="AJ3540" i="1"/>
  <c r="AD3540" i="1"/>
  <c r="AB3540" i="1"/>
  <c r="AA3540" i="1"/>
  <c r="Z3540" i="1"/>
  <c r="AC3540" i="1" s="1"/>
  <c r="B3540" i="1"/>
  <c r="A3540" i="1"/>
  <c r="AM3539" i="1"/>
  <c r="AK3539" i="1"/>
  <c r="AJ3539" i="1"/>
  <c r="AD3539" i="1"/>
  <c r="AB3539" i="1"/>
  <c r="AA3539" i="1"/>
  <c r="Z3539" i="1"/>
  <c r="AC3539" i="1" s="1"/>
  <c r="B3539" i="1"/>
  <c r="A3539" i="1"/>
  <c r="AM3538" i="1"/>
  <c r="AK3538" i="1"/>
  <c r="AJ3538" i="1"/>
  <c r="AD3538" i="1"/>
  <c r="AB3538" i="1"/>
  <c r="AA3538" i="1"/>
  <c r="Z3538" i="1"/>
  <c r="C3538" i="1"/>
  <c r="B3538" i="1"/>
  <c r="A3538" i="1"/>
  <c r="AM3537" i="1"/>
  <c r="AK3537" i="1"/>
  <c r="AJ3537" i="1"/>
  <c r="AD3537" i="1"/>
  <c r="AB3537" i="1"/>
  <c r="AC3537" i="1" s="1"/>
  <c r="AA3537" i="1"/>
  <c r="Z3537" i="1"/>
  <c r="C3537" i="1"/>
  <c r="B3537" i="1"/>
  <c r="A3537" i="1"/>
  <c r="AM3536" i="1"/>
  <c r="AK3536" i="1"/>
  <c r="AJ3536" i="1"/>
  <c r="AD3536" i="1"/>
  <c r="AB3536" i="1"/>
  <c r="AC3536" i="1" s="1"/>
  <c r="AA3536" i="1"/>
  <c r="Z3536" i="1"/>
  <c r="C3536" i="1"/>
  <c r="B3536" i="1"/>
  <c r="A3536" i="1"/>
  <c r="AM3535" i="1"/>
  <c r="AK3535" i="1"/>
  <c r="AJ3535" i="1"/>
  <c r="AD3535" i="1"/>
  <c r="AB3535" i="1"/>
  <c r="AA3535" i="1"/>
  <c r="Z3535" i="1"/>
  <c r="AC3535" i="1" s="1"/>
  <c r="B3535" i="1"/>
  <c r="A3535" i="1"/>
  <c r="AM3534" i="1"/>
  <c r="AK3534" i="1"/>
  <c r="AJ3534" i="1"/>
  <c r="AD3534" i="1"/>
  <c r="AB3534" i="1"/>
  <c r="AA3534" i="1"/>
  <c r="Z3534" i="1"/>
  <c r="B3534" i="1"/>
  <c r="A3534" i="1"/>
  <c r="AM3533" i="1"/>
  <c r="AK3533" i="1"/>
  <c r="AJ3533" i="1"/>
  <c r="AD3533" i="1"/>
  <c r="AB3533" i="1"/>
  <c r="AC3533" i="1" s="1"/>
  <c r="AA3533" i="1"/>
  <c r="Z3533" i="1"/>
  <c r="B3533" i="1"/>
  <c r="A3533" i="1"/>
  <c r="AM3532" i="1"/>
  <c r="AK3532" i="1"/>
  <c r="AJ3532" i="1"/>
  <c r="AD3532" i="1"/>
  <c r="AB3532" i="1"/>
  <c r="AC3532" i="1" s="1"/>
  <c r="AA3532" i="1"/>
  <c r="Z3532" i="1"/>
  <c r="C3532" i="1"/>
  <c r="B3532" i="1"/>
  <c r="A3532" i="1"/>
  <c r="AM3531" i="1"/>
  <c r="AK3531" i="1"/>
  <c r="AJ3531" i="1"/>
  <c r="AD3531" i="1"/>
  <c r="AB3531" i="1"/>
  <c r="AC3531" i="1" s="1"/>
  <c r="AA3531" i="1"/>
  <c r="Z3531" i="1"/>
  <c r="C3531" i="1"/>
  <c r="B3531" i="1"/>
  <c r="A3531" i="1"/>
  <c r="AM3530" i="1"/>
  <c r="AK3530" i="1"/>
  <c r="AJ3530" i="1"/>
  <c r="AD3530" i="1"/>
  <c r="AB3530" i="1"/>
  <c r="AA3530" i="1"/>
  <c r="Z3530" i="1"/>
  <c r="AC3530" i="1" s="1"/>
  <c r="C3530" i="1"/>
  <c r="B3530" i="1"/>
  <c r="A3530" i="1"/>
  <c r="AM3529" i="1"/>
  <c r="AK3529" i="1"/>
  <c r="AJ3529" i="1"/>
  <c r="AD3529" i="1"/>
  <c r="AB3529" i="1"/>
  <c r="AA3529" i="1"/>
  <c r="Z3529" i="1"/>
  <c r="C3529" i="1"/>
  <c r="B3529" i="1"/>
  <c r="A3529" i="1"/>
  <c r="AM3528" i="1"/>
  <c r="AK3528" i="1"/>
  <c r="AJ3528" i="1"/>
  <c r="AD3528" i="1"/>
  <c r="AB3528" i="1"/>
  <c r="AA3528" i="1"/>
  <c r="Z3528" i="1"/>
  <c r="C3528" i="1"/>
  <c r="B3528" i="1"/>
  <c r="A3528" i="1"/>
  <c r="AM3527" i="1"/>
  <c r="AK3527" i="1"/>
  <c r="AJ3527" i="1"/>
  <c r="AD3527" i="1"/>
  <c r="AB3527" i="1"/>
  <c r="AC3527" i="1" s="1"/>
  <c r="AA3527" i="1"/>
  <c r="Z3527" i="1"/>
  <c r="C3527" i="1"/>
  <c r="B3527" i="1"/>
  <c r="A3527" i="1"/>
  <c r="AM3526" i="1"/>
  <c r="AK3526" i="1"/>
  <c r="AJ3526" i="1"/>
  <c r="AD3526" i="1"/>
  <c r="AB3526" i="1"/>
  <c r="AA3526" i="1"/>
  <c r="Z3526" i="1"/>
  <c r="C3526" i="1"/>
  <c r="B3526" i="1"/>
  <c r="A3526" i="1"/>
  <c r="AM3525" i="1"/>
  <c r="AK3525" i="1"/>
  <c r="AJ3525" i="1"/>
  <c r="AD3525" i="1"/>
  <c r="AB3525" i="1"/>
  <c r="AC3525" i="1" s="1"/>
  <c r="AA3525" i="1"/>
  <c r="Z3525" i="1"/>
  <c r="C3525" i="1"/>
  <c r="B3525" i="1"/>
  <c r="A3525" i="1"/>
  <c r="AM3524" i="1"/>
  <c r="AK3524" i="1"/>
  <c r="AJ3524" i="1"/>
  <c r="AD3524" i="1"/>
  <c r="AB3524" i="1"/>
  <c r="AC3524" i="1" s="1"/>
  <c r="AA3524" i="1"/>
  <c r="Z3524" i="1"/>
  <c r="C3524" i="1"/>
  <c r="B3524" i="1"/>
  <c r="A3524" i="1"/>
  <c r="AM3523" i="1"/>
  <c r="AK3523" i="1"/>
  <c r="AJ3523" i="1"/>
  <c r="AD3523" i="1"/>
  <c r="AB3523" i="1"/>
  <c r="AA3523" i="1"/>
  <c r="Z3523" i="1"/>
  <c r="C3523" i="1"/>
  <c r="B3523" i="1"/>
  <c r="A3523" i="1"/>
  <c r="AM3522" i="1"/>
  <c r="AK3522" i="1"/>
  <c r="AJ3522" i="1"/>
  <c r="AD3522" i="1"/>
  <c r="AB3522" i="1"/>
  <c r="AA3522" i="1"/>
  <c r="Z3522" i="1"/>
  <c r="C3522" i="1"/>
  <c r="B3522" i="1"/>
  <c r="A3522" i="1"/>
  <c r="AM3521" i="1"/>
  <c r="AK3521" i="1"/>
  <c r="AJ3521" i="1"/>
  <c r="AD3521" i="1"/>
  <c r="AB3521" i="1"/>
  <c r="AA3521" i="1"/>
  <c r="Z3521" i="1"/>
  <c r="C3521" i="1"/>
  <c r="B3521" i="1"/>
  <c r="A3521" i="1"/>
  <c r="AM3520" i="1"/>
  <c r="AK3520" i="1"/>
  <c r="AJ3520" i="1"/>
  <c r="AD3520" i="1"/>
  <c r="AB3520" i="1"/>
  <c r="AA3520" i="1"/>
  <c r="Z3520" i="1"/>
  <c r="C3520" i="1"/>
  <c r="B3520" i="1"/>
  <c r="A3520" i="1"/>
  <c r="AM3519" i="1"/>
  <c r="AK3519" i="1"/>
  <c r="AJ3519" i="1"/>
  <c r="AD3519" i="1"/>
  <c r="AB3519" i="1"/>
  <c r="AA3519" i="1"/>
  <c r="Z3519" i="1"/>
  <c r="C3519" i="1"/>
  <c r="B3519" i="1"/>
  <c r="A3519" i="1"/>
  <c r="AM3518" i="1"/>
  <c r="AK3518" i="1"/>
  <c r="AJ3518" i="1"/>
  <c r="AD3518" i="1"/>
  <c r="AB3518" i="1"/>
  <c r="AC3518" i="1" s="1"/>
  <c r="AA3518" i="1"/>
  <c r="Z3518" i="1"/>
  <c r="B3518" i="1"/>
  <c r="A3518" i="1"/>
  <c r="AM3517" i="1"/>
  <c r="AK3517" i="1"/>
  <c r="AJ3517" i="1"/>
  <c r="AD3517" i="1"/>
  <c r="AB3517" i="1"/>
  <c r="AC3517" i="1" s="1"/>
  <c r="AA3517" i="1"/>
  <c r="Z3517" i="1"/>
  <c r="B3517" i="1"/>
  <c r="A3517" i="1"/>
  <c r="AM3516" i="1"/>
  <c r="AK3516" i="1"/>
  <c r="AJ3516" i="1"/>
  <c r="AD3516" i="1"/>
  <c r="AB3516" i="1"/>
  <c r="AA3516" i="1"/>
  <c r="Z3516" i="1"/>
  <c r="B3516" i="1"/>
  <c r="A3516" i="1"/>
  <c r="AM3515" i="1"/>
  <c r="AK3515" i="1"/>
  <c r="AJ3515" i="1"/>
  <c r="AD3515" i="1"/>
  <c r="AB3515" i="1"/>
  <c r="AA3515" i="1"/>
  <c r="Z3515" i="1"/>
  <c r="B3515" i="1"/>
  <c r="A3515" i="1"/>
  <c r="AM3514" i="1"/>
  <c r="AK3514" i="1"/>
  <c r="AJ3514" i="1"/>
  <c r="AD3514" i="1"/>
  <c r="AB3514" i="1"/>
  <c r="AA3514" i="1"/>
  <c r="Z3514" i="1"/>
  <c r="B3514" i="1"/>
  <c r="A3514" i="1"/>
  <c r="AM3513" i="1"/>
  <c r="AK3513" i="1"/>
  <c r="AJ3513" i="1"/>
  <c r="AD3513" i="1"/>
  <c r="AB3513" i="1"/>
  <c r="AC3513" i="1" s="1"/>
  <c r="AA3513" i="1"/>
  <c r="Z3513" i="1"/>
  <c r="B3513" i="1"/>
  <c r="A3513" i="1"/>
  <c r="AM3512" i="1"/>
  <c r="AK3512" i="1"/>
  <c r="AJ3512" i="1"/>
  <c r="AD3512" i="1"/>
  <c r="AB3512" i="1"/>
  <c r="AA3512" i="1"/>
  <c r="Z3512" i="1"/>
  <c r="AC3512" i="1" s="1"/>
  <c r="B3512" i="1"/>
  <c r="A3512" i="1"/>
  <c r="AM3511" i="1"/>
  <c r="AK3511" i="1"/>
  <c r="AJ3511" i="1"/>
  <c r="AD3511" i="1"/>
  <c r="AB3511" i="1"/>
  <c r="AA3511" i="1"/>
  <c r="Z3511" i="1"/>
  <c r="B3511" i="1"/>
  <c r="A3511" i="1"/>
  <c r="AM3510" i="1"/>
  <c r="AK3510" i="1"/>
  <c r="AJ3510" i="1"/>
  <c r="AD3510" i="1"/>
  <c r="AB3510" i="1"/>
  <c r="AA3510" i="1"/>
  <c r="Z3510" i="1"/>
  <c r="B3510" i="1"/>
  <c r="A3510" i="1"/>
  <c r="AM3509" i="1"/>
  <c r="AK3509" i="1"/>
  <c r="AJ3509" i="1"/>
  <c r="AD3509" i="1"/>
  <c r="AB3509" i="1"/>
  <c r="AA3509" i="1"/>
  <c r="Z3509" i="1"/>
  <c r="B3509" i="1"/>
  <c r="A3509" i="1"/>
  <c r="AM3508" i="1"/>
  <c r="AK3508" i="1"/>
  <c r="AJ3508" i="1"/>
  <c r="AD3508" i="1"/>
  <c r="AB3508" i="1"/>
  <c r="AA3508" i="1"/>
  <c r="Z3508" i="1"/>
  <c r="B3508" i="1"/>
  <c r="A3508" i="1"/>
  <c r="AM3507" i="1"/>
  <c r="AK3507" i="1"/>
  <c r="AJ3507" i="1"/>
  <c r="AD3507" i="1"/>
  <c r="AB3507" i="1"/>
  <c r="AA3507" i="1"/>
  <c r="Z3507" i="1"/>
  <c r="B3507" i="1"/>
  <c r="A3507" i="1"/>
  <c r="AM3506" i="1"/>
  <c r="AK3506" i="1"/>
  <c r="AJ3506" i="1"/>
  <c r="AD3506" i="1"/>
  <c r="AB3506" i="1"/>
  <c r="AC3506" i="1" s="1"/>
  <c r="AA3506" i="1"/>
  <c r="Z3506" i="1"/>
  <c r="B3506" i="1"/>
  <c r="A3506" i="1"/>
  <c r="AM3505" i="1"/>
  <c r="AK3505" i="1"/>
  <c r="AJ3505" i="1"/>
  <c r="AD3505" i="1"/>
  <c r="AB3505" i="1"/>
  <c r="AA3505" i="1"/>
  <c r="Z3505" i="1"/>
  <c r="B3505" i="1"/>
  <c r="A3505" i="1"/>
  <c r="AM3504" i="1"/>
  <c r="AK3504" i="1"/>
  <c r="AJ3504" i="1"/>
  <c r="AD3504" i="1"/>
  <c r="AB3504" i="1"/>
  <c r="AA3504" i="1"/>
  <c r="Z3504" i="1"/>
  <c r="B3504" i="1"/>
  <c r="A3504" i="1"/>
  <c r="AM3503" i="1"/>
  <c r="AK3503" i="1"/>
  <c r="AJ3503" i="1"/>
  <c r="AD3503" i="1"/>
  <c r="AB3503" i="1"/>
  <c r="AC3503" i="1" s="1"/>
  <c r="AA3503" i="1"/>
  <c r="Z3503" i="1"/>
  <c r="B3503" i="1"/>
  <c r="A3503" i="1"/>
  <c r="AM3502" i="1"/>
  <c r="AK3502" i="1"/>
  <c r="AJ3502" i="1"/>
  <c r="AD3502" i="1"/>
  <c r="AB3502" i="1"/>
  <c r="AA3502" i="1"/>
  <c r="Z3502" i="1"/>
  <c r="B3502" i="1"/>
  <c r="A3502" i="1"/>
  <c r="AM3501" i="1"/>
  <c r="AK3501" i="1"/>
  <c r="AJ3501" i="1"/>
  <c r="AD3501" i="1"/>
  <c r="AB3501" i="1"/>
  <c r="AA3501" i="1"/>
  <c r="Z3501" i="1"/>
  <c r="B3501" i="1"/>
  <c r="A3501" i="1"/>
  <c r="AM3500" i="1"/>
  <c r="AK3500" i="1"/>
  <c r="AJ3500" i="1"/>
  <c r="AD3500" i="1"/>
  <c r="AB3500" i="1"/>
  <c r="AA3500" i="1"/>
  <c r="Z3500" i="1"/>
  <c r="B3500" i="1"/>
  <c r="A3500" i="1"/>
  <c r="AM3499" i="1"/>
  <c r="AK3499" i="1"/>
  <c r="AJ3499" i="1"/>
  <c r="AD3499" i="1"/>
  <c r="AB3499" i="1"/>
  <c r="AA3499" i="1"/>
  <c r="Z3499" i="1"/>
  <c r="B3499" i="1"/>
  <c r="A3499" i="1"/>
  <c r="AM3498" i="1"/>
  <c r="AK3498" i="1"/>
  <c r="AJ3498" i="1"/>
  <c r="AD3498" i="1"/>
  <c r="AB3498" i="1"/>
  <c r="AA3498" i="1"/>
  <c r="Z3498" i="1"/>
  <c r="B3498" i="1"/>
  <c r="A3498" i="1"/>
  <c r="AM3497" i="1"/>
  <c r="AK3497" i="1"/>
  <c r="AJ3497" i="1"/>
  <c r="AD3497" i="1"/>
  <c r="AB3497" i="1"/>
  <c r="AA3497" i="1"/>
  <c r="Z3497" i="1"/>
  <c r="C3497" i="1"/>
  <c r="B3497" i="1"/>
  <c r="A3497" i="1"/>
  <c r="AM3496" i="1"/>
  <c r="AK3496" i="1"/>
  <c r="AJ3496" i="1"/>
  <c r="AD3496" i="1"/>
  <c r="AB3496" i="1"/>
  <c r="AA3496" i="1"/>
  <c r="Z3496" i="1"/>
  <c r="C3496" i="1"/>
  <c r="B3496" i="1"/>
  <c r="A3496" i="1"/>
  <c r="AM3495" i="1"/>
  <c r="AK3495" i="1"/>
  <c r="AJ3495" i="1"/>
  <c r="AD3495" i="1"/>
  <c r="AB3495" i="1"/>
  <c r="AA3495" i="1"/>
  <c r="Z3495" i="1"/>
  <c r="B3495" i="1"/>
  <c r="A3495" i="1"/>
  <c r="AM3494" i="1"/>
  <c r="AK3494" i="1"/>
  <c r="AJ3494" i="1"/>
  <c r="AD3494" i="1"/>
  <c r="AB3494" i="1"/>
  <c r="AA3494" i="1"/>
  <c r="Z3494" i="1"/>
  <c r="B3494" i="1"/>
  <c r="A3494" i="1"/>
  <c r="AM3493" i="1"/>
  <c r="AK3493" i="1"/>
  <c r="AJ3493" i="1"/>
  <c r="AD3493" i="1"/>
  <c r="AB3493" i="1"/>
  <c r="AC3493" i="1" s="1"/>
  <c r="AA3493" i="1"/>
  <c r="Z3493" i="1"/>
  <c r="B3493" i="1"/>
  <c r="A3493" i="1"/>
  <c r="AM3492" i="1"/>
  <c r="AK3492" i="1"/>
  <c r="AJ3492" i="1"/>
  <c r="AD3492" i="1"/>
  <c r="AB3492" i="1"/>
  <c r="AA3492" i="1"/>
  <c r="Z3492" i="1"/>
  <c r="B3492" i="1"/>
  <c r="A3492" i="1"/>
  <c r="AM3491" i="1"/>
  <c r="AK3491" i="1"/>
  <c r="AJ3491" i="1"/>
  <c r="AD3491" i="1"/>
  <c r="AB3491" i="1"/>
  <c r="AA3491" i="1"/>
  <c r="Z3491" i="1"/>
  <c r="AC3491" i="1" s="1"/>
  <c r="B3491" i="1"/>
  <c r="A3491" i="1"/>
  <c r="AM3490" i="1"/>
  <c r="AK3490" i="1"/>
  <c r="AJ3490" i="1"/>
  <c r="AD3490" i="1"/>
  <c r="AB3490" i="1"/>
  <c r="AC3490" i="1" s="1"/>
  <c r="AA3490" i="1"/>
  <c r="Z3490" i="1"/>
  <c r="C3490" i="1"/>
  <c r="B3490" i="1"/>
  <c r="A3490" i="1"/>
  <c r="AM3489" i="1"/>
  <c r="AK3489" i="1"/>
  <c r="AJ3489" i="1"/>
  <c r="AD3489" i="1"/>
  <c r="AB3489" i="1"/>
  <c r="AA3489" i="1"/>
  <c r="Z3489" i="1"/>
  <c r="C3489" i="1"/>
  <c r="B3489" i="1"/>
  <c r="A3489" i="1"/>
  <c r="AM3488" i="1"/>
  <c r="AK3488" i="1"/>
  <c r="AJ3488" i="1"/>
  <c r="AD3488" i="1"/>
  <c r="AB3488" i="1"/>
  <c r="AC3488" i="1" s="1"/>
  <c r="AA3488" i="1"/>
  <c r="Z3488" i="1"/>
  <c r="C3488" i="1"/>
  <c r="B3488" i="1"/>
  <c r="A3488" i="1"/>
  <c r="AM3487" i="1"/>
  <c r="AK3487" i="1"/>
  <c r="AJ3487" i="1"/>
  <c r="AD3487" i="1"/>
  <c r="AB3487" i="1"/>
  <c r="AA3487" i="1"/>
  <c r="Z3487" i="1"/>
  <c r="C3487" i="1"/>
  <c r="B3487" i="1"/>
  <c r="A3487" i="1"/>
  <c r="AM3486" i="1"/>
  <c r="AK3486" i="1"/>
  <c r="AJ3486" i="1"/>
  <c r="AD3486" i="1"/>
  <c r="AB3486" i="1"/>
  <c r="AA3486" i="1"/>
  <c r="Z3486" i="1"/>
  <c r="B3486" i="1"/>
  <c r="A3486" i="1"/>
  <c r="AM3485" i="1"/>
  <c r="AK3485" i="1"/>
  <c r="AJ3485" i="1"/>
  <c r="AD3485" i="1"/>
  <c r="AB3485" i="1"/>
  <c r="AA3485" i="1"/>
  <c r="Z3485" i="1"/>
  <c r="AC3485" i="1" s="1"/>
  <c r="B3485" i="1"/>
  <c r="A3485" i="1"/>
  <c r="AM3484" i="1"/>
  <c r="AK3484" i="1"/>
  <c r="AJ3484" i="1"/>
  <c r="AD3484" i="1"/>
  <c r="AB3484" i="1"/>
  <c r="AA3484" i="1"/>
  <c r="Z3484" i="1"/>
  <c r="B3484" i="1"/>
  <c r="A3484" i="1"/>
  <c r="AM3483" i="1"/>
  <c r="AK3483" i="1"/>
  <c r="AJ3483" i="1"/>
  <c r="AD3483" i="1"/>
  <c r="AB3483" i="1"/>
  <c r="AA3483" i="1"/>
  <c r="Z3483" i="1"/>
  <c r="B3483" i="1"/>
  <c r="A3483" i="1"/>
  <c r="AM3482" i="1"/>
  <c r="AK3482" i="1"/>
  <c r="AJ3482" i="1"/>
  <c r="AD3482" i="1"/>
  <c r="AB3482" i="1"/>
  <c r="AC3482" i="1" s="1"/>
  <c r="AA3482" i="1"/>
  <c r="Z3482" i="1"/>
  <c r="B3482" i="1"/>
  <c r="A3482" i="1"/>
  <c r="AM3481" i="1"/>
  <c r="AK3481" i="1"/>
  <c r="AJ3481" i="1"/>
  <c r="AD3481" i="1"/>
  <c r="AB3481" i="1"/>
  <c r="AA3481" i="1"/>
  <c r="Z3481" i="1"/>
  <c r="B3481" i="1"/>
  <c r="A3481" i="1"/>
  <c r="AM3480" i="1"/>
  <c r="AK3480" i="1"/>
  <c r="AJ3480" i="1"/>
  <c r="AD3480" i="1"/>
  <c r="AB3480" i="1"/>
  <c r="AC3480" i="1" s="1"/>
  <c r="AA3480" i="1"/>
  <c r="Z3480" i="1"/>
  <c r="B3480" i="1"/>
  <c r="A3480" i="1"/>
  <c r="AM3479" i="1"/>
  <c r="AK3479" i="1"/>
  <c r="AJ3479" i="1"/>
  <c r="AD3479" i="1"/>
  <c r="AC3479" i="1"/>
  <c r="AB3479" i="1"/>
  <c r="AA3479" i="1"/>
  <c r="Z3479" i="1"/>
  <c r="B3479" i="1"/>
  <c r="A3479" i="1"/>
  <c r="AM3478" i="1"/>
  <c r="AK3478" i="1"/>
  <c r="AJ3478" i="1"/>
  <c r="AD3478" i="1"/>
  <c r="AB3478" i="1"/>
  <c r="AC3478" i="1" s="1"/>
  <c r="AA3478" i="1"/>
  <c r="Z3478" i="1"/>
  <c r="B3478" i="1"/>
  <c r="A3478" i="1"/>
  <c r="AM3477" i="1"/>
  <c r="AK3477" i="1"/>
  <c r="AJ3477" i="1"/>
  <c r="AD3477" i="1"/>
  <c r="AB3477" i="1"/>
  <c r="AA3477" i="1"/>
  <c r="Z3477" i="1"/>
  <c r="B3477" i="1"/>
  <c r="A3477" i="1"/>
  <c r="AM3476" i="1"/>
  <c r="AK3476" i="1"/>
  <c r="AJ3476" i="1"/>
  <c r="AD3476" i="1"/>
  <c r="AB3476" i="1"/>
  <c r="AA3476" i="1"/>
  <c r="Z3476" i="1"/>
  <c r="B3476" i="1"/>
  <c r="A3476" i="1"/>
  <c r="AM3475" i="1"/>
  <c r="AK3475" i="1"/>
  <c r="AJ3475" i="1"/>
  <c r="AD3475" i="1"/>
  <c r="AB3475" i="1"/>
  <c r="AA3475" i="1"/>
  <c r="Z3475" i="1"/>
  <c r="B3475" i="1"/>
  <c r="A3475" i="1"/>
  <c r="AM3474" i="1"/>
  <c r="AK3474" i="1"/>
  <c r="AJ3474" i="1"/>
  <c r="AD3474" i="1"/>
  <c r="AB3474" i="1"/>
  <c r="AC3474" i="1" s="1"/>
  <c r="AA3474" i="1"/>
  <c r="Z3474" i="1"/>
  <c r="B3474" i="1"/>
  <c r="A3474" i="1"/>
  <c r="AM3473" i="1"/>
  <c r="AK3473" i="1"/>
  <c r="AJ3473" i="1"/>
  <c r="AD3473" i="1"/>
  <c r="AC3473" i="1"/>
  <c r="AB3473" i="1"/>
  <c r="AA3473" i="1"/>
  <c r="Z3473" i="1"/>
  <c r="B3473" i="1"/>
  <c r="A3473" i="1"/>
  <c r="AM3472" i="1"/>
  <c r="AK3472" i="1"/>
  <c r="AJ3472" i="1"/>
  <c r="AD3472" i="1"/>
  <c r="AB3472" i="1"/>
  <c r="AA3472" i="1"/>
  <c r="Z3472" i="1"/>
  <c r="B3472" i="1"/>
  <c r="A3472" i="1"/>
  <c r="AM3471" i="1"/>
  <c r="AK3471" i="1"/>
  <c r="AJ3471" i="1"/>
  <c r="AD3471" i="1"/>
  <c r="AB3471" i="1"/>
  <c r="AA3471" i="1"/>
  <c r="Z3471" i="1"/>
  <c r="C3471" i="1"/>
  <c r="B3471" i="1"/>
  <c r="A3471" i="1"/>
  <c r="AM3470" i="1"/>
  <c r="AK3470" i="1"/>
  <c r="AJ3470" i="1"/>
  <c r="AD3470" i="1"/>
  <c r="AB3470" i="1"/>
  <c r="AC3470" i="1" s="1"/>
  <c r="AA3470" i="1"/>
  <c r="Z3470" i="1"/>
  <c r="C3470" i="1"/>
  <c r="B3470" i="1"/>
  <c r="A3470" i="1"/>
  <c r="AM3469" i="1"/>
  <c r="AK3469" i="1"/>
  <c r="AJ3469" i="1"/>
  <c r="AD3469" i="1"/>
  <c r="AB3469" i="1"/>
  <c r="AC3469" i="1" s="1"/>
  <c r="AA3469" i="1"/>
  <c r="Z3469" i="1"/>
  <c r="C3469" i="1"/>
  <c r="B3469" i="1"/>
  <c r="A3469" i="1"/>
  <c r="AM3468" i="1"/>
  <c r="AK3468" i="1"/>
  <c r="AJ3468" i="1"/>
  <c r="AD3468" i="1"/>
  <c r="AB3468" i="1"/>
  <c r="AA3468" i="1"/>
  <c r="Z3468" i="1"/>
  <c r="C3468" i="1"/>
  <c r="B3468" i="1"/>
  <c r="A3468" i="1"/>
  <c r="AM3467" i="1"/>
  <c r="AK3467" i="1"/>
  <c r="AJ3467" i="1"/>
  <c r="AD3467" i="1"/>
  <c r="AB3467" i="1"/>
  <c r="AC3467" i="1" s="1"/>
  <c r="AA3467" i="1"/>
  <c r="Z3467" i="1"/>
  <c r="C3467" i="1"/>
  <c r="B3467" i="1"/>
  <c r="A3467" i="1"/>
  <c r="AM3466" i="1"/>
  <c r="AK3466" i="1"/>
  <c r="AJ3466" i="1"/>
  <c r="AD3466" i="1"/>
  <c r="AB3466" i="1"/>
  <c r="AA3466" i="1"/>
  <c r="Z3466" i="1"/>
  <c r="AC3466" i="1" s="1"/>
  <c r="C3466" i="1"/>
  <c r="B3466" i="1"/>
  <c r="A3466" i="1"/>
  <c r="AM3465" i="1"/>
  <c r="AK3465" i="1"/>
  <c r="AJ3465" i="1"/>
  <c r="AD3465" i="1"/>
  <c r="AB3465" i="1"/>
  <c r="AC3465" i="1" s="1"/>
  <c r="AA3465" i="1"/>
  <c r="Z3465" i="1"/>
  <c r="C3465" i="1"/>
  <c r="B3465" i="1"/>
  <c r="A3465" i="1"/>
  <c r="AM3464" i="1"/>
  <c r="AK3464" i="1"/>
  <c r="AJ3464" i="1"/>
  <c r="AD3464" i="1"/>
  <c r="AB3464" i="1"/>
  <c r="AA3464" i="1"/>
  <c r="Z3464" i="1"/>
  <c r="C3464" i="1"/>
  <c r="B3464" i="1"/>
  <c r="A3464" i="1"/>
  <c r="AM3463" i="1"/>
  <c r="AK3463" i="1"/>
  <c r="AJ3463" i="1"/>
  <c r="AD3463" i="1"/>
  <c r="AC3463" i="1"/>
  <c r="AB3463" i="1"/>
  <c r="AA3463" i="1"/>
  <c r="Z3463" i="1"/>
  <c r="C3463" i="1"/>
  <c r="B3463" i="1"/>
  <c r="A3463" i="1"/>
  <c r="AM3462" i="1"/>
  <c r="AK3462" i="1"/>
  <c r="AJ3462" i="1"/>
  <c r="AD3462" i="1"/>
  <c r="AB3462" i="1"/>
  <c r="AC3462" i="1" s="1"/>
  <c r="AA3462" i="1"/>
  <c r="Z3462" i="1"/>
  <c r="C3462" i="1"/>
  <c r="B3462" i="1"/>
  <c r="A3462" i="1"/>
  <c r="AM3461" i="1"/>
  <c r="AK3461" i="1"/>
  <c r="AJ3461" i="1"/>
  <c r="AD3461" i="1"/>
  <c r="AB3461" i="1"/>
  <c r="AA3461" i="1"/>
  <c r="Z3461" i="1"/>
  <c r="C3461" i="1"/>
  <c r="B3461" i="1"/>
  <c r="A3461" i="1"/>
  <c r="AM3460" i="1"/>
  <c r="AK3460" i="1"/>
  <c r="AJ3460" i="1"/>
  <c r="AD3460" i="1"/>
  <c r="AB3460" i="1"/>
  <c r="AA3460" i="1"/>
  <c r="Z3460" i="1"/>
  <c r="C3460" i="1"/>
  <c r="B3460" i="1"/>
  <c r="A3460" i="1"/>
  <c r="AM3459" i="1"/>
  <c r="AK3459" i="1"/>
  <c r="AJ3459" i="1"/>
  <c r="AD3459" i="1"/>
  <c r="AB3459" i="1"/>
  <c r="AA3459" i="1"/>
  <c r="Z3459" i="1"/>
  <c r="C3459" i="1"/>
  <c r="B3459" i="1"/>
  <c r="A3459" i="1"/>
  <c r="AM3458" i="1"/>
  <c r="AK3458" i="1"/>
  <c r="AJ3458" i="1"/>
  <c r="AD3458" i="1"/>
  <c r="AB3458" i="1"/>
  <c r="AA3458" i="1"/>
  <c r="Z3458" i="1"/>
  <c r="C3458" i="1"/>
  <c r="B3458" i="1"/>
  <c r="A3458" i="1"/>
  <c r="AM3457" i="1"/>
  <c r="AK3457" i="1"/>
  <c r="AJ3457" i="1"/>
  <c r="AD3457" i="1"/>
  <c r="AB3457" i="1"/>
  <c r="AA3457" i="1"/>
  <c r="Z3457" i="1"/>
  <c r="C3457" i="1"/>
  <c r="B3457" i="1"/>
  <c r="A3457" i="1"/>
  <c r="AM3456" i="1"/>
  <c r="AK3456" i="1"/>
  <c r="AJ3456" i="1"/>
  <c r="AD3456" i="1"/>
  <c r="AB3456" i="1"/>
  <c r="AC3456" i="1" s="1"/>
  <c r="AA3456" i="1"/>
  <c r="Z3456" i="1"/>
  <c r="C3456" i="1"/>
  <c r="B3456" i="1"/>
  <c r="A3456" i="1"/>
  <c r="AM3455" i="1"/>
  <c r="AK3455" i="1"/>
  <c r="AJ3455" i="1"/>
  <c r="AD3455" i="1"/>
  <c r="AB3455" i="1"/>
  <c r="AA3455" i="1"/>
  <c r="Z3455" i="1"/>
  <c r="C3455" i="1"/>
  <c r="B3455" i="1"/>
  <c r="A3455" i="1"/>
  <c r="AM3454" i="1"/>
  <c r="AK3454" i="1"/>
  <c r="AJ3454" i="1"/>
  <c r="AD3454" i="1"/>
  <c r="AB3454" i="1"/>
  <c r="AA3454" i="1"/>
  <c r="Z3454" i="1"/>
  <c r="C3454" i="1"/>
  <c r="B3454" i="1"/>
  <c r="A3454" i="1"/>
  <c r="AM3453" i="1"/>
  <c r="AK3453" i="1"/>
  <c r="AJ3453" i="1"/>
  <c r="AD3453" i="1"/>
  <c r="AB3453" i="1"/>
  <c r="AA3453" i="1"/>
  <c r="Z3453" i="1"/>
  <c r="C3453" i="1"/>
  <c r="B3453" i="1"/>
  <c r="A3453" i="1"/>
  <c r="AM3452" i="1"/>
  <c r="AK3452" i="1"/>
  <c r="AJ3452" i="1"/>
  <c r="AD3452" i="1"/>
  <c r="AB3452" i="1"/>
  <c r="AA3452" i="1"/>
  <c r="Z3452" i="1"/>
  <c r="C3452" i="1"/>
  <c r="B3452" i="1"/>
  <c r="A3452" i="1"/>
  <c r="AM3451" i="1"/>
  <c r="AK3451" i="1"/>
  <c r="AJ3451" i="1"/>
  <c r="AD3451" i="1"/>
  <c r="AC3451" i="1"/>
  <c r="AB3451" i="1"/>
  <c r="AA3451" i="1"/>
  <c r="Z3451" i="1"/>
  <c r="C3451" i="1"/>
  <c r="B3451" i="1"/>
  <c r="A3451" i="1"/>
  <c r="AM3450" i="1"/>
  <c r="AK3450" i="1"/>
  <c r="AJ3450" i="1"/>
  <c r="AD3450" i="1"/>
  <c r="AB3450" i="1"/>
  <c r="AC3450" i="1" s="1"/>
  <c r="AA3450" i="1"/>
  <c r="Z3450" i="1"/>
  <c r="C3450" i="1"/>
  <c r="B3450" i="1"/>
  <c r="A3450" i="1"/>
  <c r="AM3449" i="1"/>
  <c r="AK3449" i="1"/>
  <c r="AJ3449" i="1"/>
  <c r="AD3449" i="1"/>
  <c r="AB3449" i="1"/>
  <c r="AA3449" i="1"/>
  <c r="Z3449" i="1"/>
  <c r="C3449" i="1"/>
  <c r="B3449" i="1"/>
  <c r="A3449" i="1"/>
  <c r="AM3448" i="1"/>
  <c r="AK3448" i="1"/>
  <c r="AJ3448" i="1"/>
  <c r="AD3448" i="1"/>
  <c r="AB3448" i="1"/>
  <c r="AA3448" i="1"/>
  <c r="Z3448" i="1"/>
  <c r="C3448" i="1"/>
  <c r="B3448" i="1"/>
  <c r="A3448" i="1"/>
  <c r="AM3447" i="1"/>
  <c r="AK3447" i="1"/>
  <c r="AJ3447" i="1"/>
  <c r="AD3447" i="1"/>
  <c r="AB3447" i="1"/>
  <c r="AA3447" i="1"/>
  <c r="Z3447" i="1"/>
  <c r="C3447" i="1"/>
  <c r="B3447" i="1"/>
  <c r="A3447" i="1"/>
  <c r="AM3446" i="1"/>
  <c r="AK3446" i="1"/>
  <c r="AJ3446" i="1"/>
  <c r="AD3446" i="1"/>
  <c r="AB3446" i="1"/>
  <c r="AA3446" i="1"/>
  <c r="Z3446" i="1"/>
  <c r="C3446" i="1"/>
  <c r="B3446" i="1"/>
  <c r="A3446" i="1"/>
  <c r="AM3445" i="1"/>
  <c r="AK3445" i="1"/>
  <c r="AJ3445" i="1"/>
  <c r="AD3445" i="1"/>
  <c r="AB3445" i="1"/>
  <c r="AA3445" i="1"/>
  <c r="Z3445" i="1"/>
  <c r="C3445" i="1"/>
  <c r="B3445" i="1"/>
  <c r="A3445" i="1"/>
  <c r="AM3444" i="1"/>
  <c r="AK3444" i="1"/>
  <c r="AJ3444" i="1"/>
  <c r="AD3444" i="1"/>
  <c r="AB3444" i="1"/>
  <c r="AA3444" i="1"/>
  <c r="Z3444" i="1"/>
  <c r="C3444" i="1"/>
  <c r="B3444" i="1"/>
  <c r="A3444" i="1"/>
  <c r="AM3443" i="1"/>
  <c r="AK3443" i="1"/>
  <c r="AJ3443" i="1"/>
  <c r="AD3443" i="1"/>
  <c r="AB3443" i="1"/>
  <c r="AA3443" i="1"/>
  <c r="Z3443" i="1"/>
  <c r="C3443" i="1"/>
  <c r="B3443" i="1"/>
  <c r="A3443" i="1"/>
  <c r="AM3442" i="1"/>
  <c r="AK3442" i="1"/>
  <c r="AJ3442" i="1"/>
  <c r="AD3442" i="1"/>
  <c r="AB3442" i="1"/>
  <c r="AA3442" i="1"/>
  <c r="Z3442" i="1"/>
  <c r="C3442" i="1"/>
  <c r="B3442" i="1"/>
  <c r="A3442" i="1"/>
  <c r="AM3441" i="1"/>
  <c r="AK3441" i="1"/>
  <c r="AJ3441" i="1"/>
  <c r="AD3441" i="1"/>
  <c r="AB3441" i="1"/>
  <c r="AC3441" i="1" s="1"/>
  <c r="AA3441" i="1"/>
  <c r="Z3441" i="1"/>
  <c r="C3441" i="1"/>
  <c r="B3441" i="1"/>
  <c r="A3441" i="1"/>
  <c r="AM3440" i="1"/>
  <c r="AK3440" i="1"/>
  <c r="AJ3440" i="1"/>
  <c r="AD3440" i="1"/>
  <c r="AB3440" i="1"/>
  <c r="AC3440" i="1" s="1"/>
  <c r="AA3440" i="1"/>
  <c r="Z3440" i="1"/>
  <c r="C3440" i="1"/>
  <c r="B3440" i="1"/>
  <c r="A3440" i="1"/>
  <c r="AM3439" i="1"/>
  <c r="AK3439" i="1"/>
  <c r="AJ3439" i="1"/>
  <c r="AD3439" i="1"/>
  <c r="AB3439" i="1"/>
  <c r="AA3439" i="1"/>
  <c r="Z3439" i="1"/>
  <c r="AC3439" i="1" s="1"/>
  <c r="C3439" i="1"/>
  <c r="B3439" i="1"/>
  <c r="A3439" i="1"/>
  <c r="AM3438" i="1"/>
  <c r="AK3438" i="1"/>
  <c r="AJ3438" i="1"/>
  <c r="AD3438" i="1"/>
  <c r="AB3438" i="1"/>
  <c r="AC3438" i="1" s="1"/>
  <c r="AA3438" i="1"/>
  <c r="Z3438" i="1"/>
  <c r="C3438" i="1"/>
  <c r="B3438" i="1"/>
  <c r="A3438" i="1"/>
  <c r="AM3437" i="1"/>
  <c r="AK3437" i="1"/>
  <c r="AJ3437" i="1"/>
  <c r="AD3437" i="1"/>
  <c r="AB3437" i="1"/>
  <c r="AC3437" i="1" s="1"/>
  <c r="AA3437" i="1"/>
  <c r="Z3437" i="1"/>
  <c r="C3437" i="1"/>
  <c r="B3437" i="1"/>
  <c r="A3437" i="1"/>
  <c r="AM3436" i="1"/>
  <c r="AK3436" i="1"/>
  <c r="AJ3436" i="1"/>
  <c r="AD3436" i="1"/>
  <c r="AB3436" i="1"/>
  <c r="AC3436" i="1" s="1"/>
  <c r="AA3436" i="1"/>
  <c r="Z3436" i="1"/>
  <c r="C3436" i="1"/>
  <c r="B3436" i="1"/>
  <c r="A3436" i="1"/>
  <c r="AM3435" i="1"/>
  <c r="AK3435" i="1"/>
  <c r="AJ3435" i="1"/>
  <c r="AD3435" i="1"/>
  <c r="AB3435" i="1"/>
  <c r="AC3435" i="1" s="1"/>
  <c r="AA3435" i="1"/>
  <c r="Z3435" i="1"/>
  <c r="C3435" i="1"/>
  <c r="B3435" i="1"/>
  <c r="A3435" i="1"/>
  <c r="AM3434" i="1"/>
  <c r="AK3434" i="1"/>
  <c r="AJ3434" i="1"/>
  <c r="AD3434" i="1"/>
  <c r="AB3434" i="1"/>
  <c r="AC3434" i="1" s="1"/>
  <c r="AA3434" i="1"/>
  <c r="Z3434" i="1"/>
  <c r="C3434" i="1"/>
  <c r="B3434" i="1"/>
  <c r="A3434" i="1"/>
  <c r="AM3433" i="1"/>
  <c r="AK3433" i="1"/>
  <c r="AJ3433" i="1"/>
  <c r="AD3433" i="1"/>
  <c r="AB3433" i="1"/>
  <c r="AA3433" i="1"/>
  <c r="Z3433" i="1"/>
  <c r="C3433" i="1"/>
  <c r="B3433" i="1"/>
  <c r="A3433" i="1"/>
  <c r="AM3432" i="1"/>
  <c r="AK3432" i="1"/>
  <c r="AJ3432" i="1"/>
  <c r="AD3432" i="1"/>
  <c r="AB3432" i="1"/>
  <c r="AA3432" i="1"/>
  <c r="Z3432" i="1"/>
  <c r="C3432" i="1"/>
  <c r="B3432" i="1"/>
  <c r="A3432" i="1"/>
  <c r="AM3431" i="1"/>
  <c r="AK3431" i="1"/>
  <c r="AJ3431" i="1"/>
  <c r="AD3431" i="1"/>
  <c r="AB3431" i="1"/>
  <c r="AC3431" i="1" s="1"/>
  <c r="AA3431" i="1"/>
  <c r="Z3431" i="1"/>
  <c r="C3431" i="1"/>
  <c r="B3431" i="1"/>
  <c r="A3431" i="1"/>
  <c r="AM3430" i="1"/>
  <c r="AK3430" i="1"/>
  <c r="AJ3430" i="1"/>
  <c r="AD3430" i="1"/>
  <c r="AB3430" i="1"/>
  <c r="AA3430" i="1"/>
  <c r="Z3430" i="1"/>
  <c r="C3430" i="1"/>
  <c r="B3430" i="1"/>
  <c r="A3430" i="1"/>
  <c r="AM3429" i="1"/>
  <c r="AK3429" i="1"/>
  <c r="AJ3429" i="1"/>
  <c r="AD3429" i="1"/>
  <c r="AB3429" i="1"/>
  <c r="AA3429" i="1"/>
  <c r="Z3429" i="1"/>
  <c r="C3429" i="1"/>
  <c r="B3429" i="1"/>
  <c r="A3429" i="1"/>
  <c r="AM3428" i="1"/>
  <c r="AK3428" i="1"/>
  <c r="AJ3428" i="1"/>
  <c r="AD3428" i="1"/>
  <c r="AB3428" i="1"/>
  <c r="AA3428" i="1"/>
  <c r="Z3428" i="1"/>
  <c r="C3428" i="1"/>
  <c r="B3428" i="1"/>
  <c r="A3428" i="1"/>
  <c r="AM3427" i="1"/>
  <c r="AK3427" i="1"/>
  <c r="AJ3427" i="1"/>
  <c r="AD3427" i="1"/>
  <c r="AB3427" i="1"/>
  <c r="AA3427" i="1"/>
  <c r="Z3427" i="1"/>
  <c r="C3427" i="1"/>
  <c r="B3427" i="1"/>
  <c r="A3427" i="1"/>
  <c r="AM3426" i="1"/>
  <c r="AK3426" i="1"/>
  <c r="AJ3426" i="1"/>
  <c r="AD3426" i="1"/>
  <c r="AB3426" i="1"/>
  <c r="AA3426" i="1"/>
  <c r="Z3426" i="1"/>
  <c r="C3426" i="1"/>
  <c r="B3426" i="1"/>
  <c r="A3426" i="1"/>
  <c r="AM3425" i="1"/>
  <c r="AK3425" i="1"/>
  <c r="AJ3425" i="1"/>
  <c r="AD3425" i="1"/>
  <c r="AB3425" i="1"/>
  <c r="AA3425" i="1"/>
  <c r="Z3425" i="1"/>
  <c r="C3425" i="1"/>
  <c r="B3425" i="1"/>
  <c r="A3425" i="1"/>
  <c r="AM3424" i="1"/>
  <c r="AK3424" i="1"/>
  <c r="AJ3424" i="1"/>
  <c r="AD3424" i="1"/>
  <c r="AB3424" i="1"/>
  <c r="AA3424" i="1"/>
  <c r="Z3424" i="1"/>
  <c r="C3424" i="1"/>
  <c r="B3424" i="1"/>
  <c r="A3424" i="1"/>
  <c r="AM3423" i="1"/>
  <c r="AK3423" i="1"/>
  <c r="AJ3423" i="1"/>
  <c r="AD3423" i="1"/>
  <c r="AB3423" i="1"/>
  <c r="AA3423" i="1"/>
  <c r="Z3423" i="1"/>
  <c r="C3423" i="1"/>
  <c r="B3423" i="1"/>
  <c r="A3423" i="1"/>
  <c r="AM3422" i="1"/>
  <c r="AK3422" i="1"/>
  <c r="AJ3422" i="1"/>
  <c r="AD3422" i="1"/>
  <c r="AB3422" i="1"/>
  <c r="AA3422" i="1"/>
  <c r="Z3422" i="1"/>
  <c r="C3422" i="1"/>
  <c r="B3422" i="1"/>
  <c r="A3422" i="1"/>
  <c r="AM3421" i="1"/>
  <c r="AK3421" i="1"/>
  <c r="AJ3421" i="1"/>
  <c r="AD3421" i="1"/>
  <c r="AB3421" i="1"/>
  <c r="AA3421" i="1"/>
  <c r="Z3421" i="1"/>
  <c r="AC3421" i="1" s="1"/>
  <c r="C3421" i="1"/>
  <c r="B3421" i="1"/>
  <c r="A3421" i="1"/>
  <c r="AM3420" i="1"/>
  <c r="AK3420" i="1"/>
  <c r="AJ3420" i="1"/>
  <c r="AD3420" i="1"/>
  <c r="AB3420" i="1"/>
  <c r="AC3420" i="1" s="1"/>
  <c r="AA3420" i="1"/>
  <c r="Z3420" i="1"/>
  <c r="C3420" i="1"/>
  <c r="B3420" i="1"/>
  <c r="A3420" i="1"/>
  <c r="AM3419" i="1"/>
  <c r="AK3419" i="1"/>
  <c r="AJ3419" i="1"/>
  <c r="AD3419" i="1"/>
  <c r="AB3419" i="1"/>
  <c r="AA3419" i="1"/>
  <c r="Z3419" i="1"/>
  <c r="B3419" i="1"/>
  <c r="A3419" i="1"/>
  <c r="AM3418" i="1"/>
  <c r="AK3418" i="1"/>
  <c r="AJ3418" i="1"/>
  <c r="AD3418" i="1"/>
  <c r="AB3418" i="1"/>
  <c r="AA3418" i="1"/>
  <c r="Z3418" i="1"/>
  <c r="B3418" i="1"/>
  <c r="A3418" i="1"/>
  <c r="AM3417" i="1"/>
  <c r="AK3417" i="1"/>
  <c r="AJ3417" i="1"/>
  <c r="AD3417" i="1"/>
  <c r="AB3417" i="1"/>
  <c r="AC3417" i="1" s="1"/>
  <c r="AA3417" i="1"/>
  <c r="Z3417" i="1"/>
  <c r="B3417" i="1"/>
  <c r="A3417" i="1"/>
  <c r="AM3416" i="1"/>
  <c r="AK3416" i="1"/>
  <c r="AJ3416" i="1"/>
  <c r="AD3416" i="1"/>
  <c r="AB3416" i="1"/>
  <c r="AA3416" i="1"/>
  <c r="Z3416" i="1"/>
  <c r="B3416" i="1"/>
  <c r="A3416" i="1"/>
  <c r="AM3415" i="1"/>
  <c r="AK3415" i="1"/>
  <c r="AJ3415" i="1"/>
  <c r="AD3415" i="1"/>
  <c r="AB3415" i="1"/>
  <c r="AA3415" i="1"/>
  <c r="Z3415" i="1"/>
  <c r="B3415" i="1"/>
  <c r="A3415" i="1"/>
  <c r="AM3414" i="1"/>
  <c r="AK3414" i="1"/>
  <c r="AJ3414" i="1"/>
  <c r="AD3414" i="1"/>
  <c r="AB3414" i="1"/>
  <c r="AC3414" i="1" s="1"/>
  <c r="AA3414" i="1"/>
  <c r="Z3414" i="1"/>
  <c r="B3414" i="1"/>
  <c r="A3414" i="1"/>
  <c r="AM3413" i="1"/>
  <c r="AK3413" i="1"/>
  <c r="AJ3413" i="1"/>
  <c r="AD3413" i="1"/>
  <c r="AB3413" i="1"/>
  <c r="AC3413" i="1" s="1"/>
  <c r="AA3413" i="1"/>
  <c r="Z3413" i="1"/>
  <c r="B3413" i="1"/>
  <c r="A3413" i="1"/>
  <c r="AM3412" i="1"/>
  <c r="AK3412" i="1"/>
  <c r="AJ3412" i="1"/>
  <c r="AD3412" i="1"/>
  <c r="AB3412" i="1"/>
  <c r="AA3412" i="1"/>
  <c r="Z3412" i="1"/>
  <c r="C3412" i="1"/>
  <c r="B3412" i="1"/>
  <c r="A3412" i="1"/>
  <c r="AM3411" i="1"/>
  <c r="AK3411" i="1"/>
  <c r="AJ3411" i="1"/>
  <c r="AD3411" i="1"/>
  <c r="AB3411" i="1"/>
  <c r="AC3411" i="1" s="1"/>
  <c r="AA3411" i="1"/>
  <c r="Z3411" i="1"/>
  <c r="B3411" i="1"/>
  <c r="A3411" i="1"/>
  <c r="AM3410" i="1"/>
  <c r="AK3410" i="1"/>
  <c r="AJ3410" i="1"/>
  <c r="AD3410" i="1"/>
  <c r="AB3410" i="1"/>
  <c r="AA3410" i="1"/>
  <c r="Z3410" i="1"/>
  <c r="B3410" i="1"/>
  <c r="A3410" i="1"/>
  <c r="AM3409" i="1"/>
  <c r="AK3409" i="1"/>
  <c r="AJ3409" i="1"/>
  <c r="AD3409" i="1"/>
  <c r="AB3409" i="1"/>
  <c r="AA3409" i="1"/>
  <c r="Z3409" i="1"/>
  <c r="C3409" i="1"/>
  <c r="B3409" i="1"/>
  <c r="A3409" i="1"/>
  <c r="AM3408" i="1"/>
  <c r="AK3408" i="1"/>
  <c r="AJ3408" i="1"/>
  <c r="AD3408" i="1"/>
  <c r="AB3408" i="1"/>
  <c r="AA3408" i="1"/>
  <c r="Z3408" i="1"/>
  <c r="B3408" i="1"/>
  <c r="A3408" i="1"/>
  <c r="AM3407" i="1"/>
  <c r="AK3407" i="1"/>
  <c r="AJ3407" i="1"/>
  <c r="AD3407" i="1"/>
  <c r="AB3407" i="1"/>
  <c r="AC3407" i="1" s="1"/>
  <c r="AA3407" i="1"/>
  <c r="Z3407" i="1"/>
  <c r="B3407" i="1"/>
  <c r="A3407" i="1"/>
  <c r="AM3406" i="1"/>
  <c r="AK3406" i="1"/>
  <c r="AJ3406" i="1"/>
  <c r="AD3406" i="1"/>
  <c r="AB3406" i="1"/>
  <c r="AA3406" i="1"/>
  <c r="Z3406" i="1"/>
  <c r="B3406" i="1"/>
  <c r="A3406" i="1"/>
  <c r="AM3405" i="1"/>
  <c r="AK3405" i="1"/>
  <c r="AJ3405" i="1"/>
  <c r="AD3405" i="1"/>
  <c r="AB3405" i="1"/>
  <c r="AA3405" i="1"/>
  <c r="Z3405" i="1"/>
  <c r="B3405" i="1"/>
  <c r="A3405" i="1"/>
  <c r="AM3404" i="1"/>
  <c r="AK3404" i="1"/>
  <c r="AJ3404" i="1"/>
  <c r="AD3404" i="1"/>
  <c r="AB3404" i="1"/>
  <c r="AC3404" i="1" s="1"/>
  <c r="AA3404" i="1"/>
  <c r="Z3404" i="1"/>
  <c r="B3404" i="1"/>
  <c r="A3404" i="1"/>
  <c r="AM3403" i="1"/>
  <c r="AK3403" i="1"/>
  <c r="AJ3403" i="1"/>
  <c r="AD3403" i="1"/>
  <c r="AB3403" i="1"/>
  <c r="AC3403" i="1" s="1"/>
  <c r="AA3403" i="1"/>
  <c r="Z3403" i="1"/>
  <c r="B3403" i="1"/>
  <c r="A3403" i="1"/>
  <c r="AM3402" i="1"/>
  <c r="AK3402" i="1"/>
  <c r="AJ3402" i="1"/>
  <c r="AD3402" i="1"/>
  <c r="AB3402" i="1"/>
  <c r="AA3402" i="1"/>
  <c r="Z3402" i="1"/>
  <c r="B3402" i="1"/>
  <c r="A3402" i="1"/>
  <c r="AM3401" i="1"/>
  <c r="AK3401" i="1"/>
  <c r="AJ3401" i="1"/>
  <c r="AD3401" i="1"/>
  <c r="AB3401" i="1"/>
  <c r="AC3401" i="1" s="1"/>
  <c r="AA3401" i="1"/>
  <c r="Z3401" i="1"/>
  <c r="C3401" i="1"/>
  <c r="B3401" i="1"/>
  <c r="A3401" i="1"/>
  <c r="AM3400" i="1"/>
  <c r="AK3400" i="1"/>
  <c r="AJ3400" i="1"/>
  <c r="AD3400" i="1"/>
  <c r="AB3400" i="1"/>
  <c r="AA3400" i="1"/>
  <c r="Z3400" i="1"/>
  <c r="C3400" i="1"/>
  <c r="B3400" i="1"/>
  <c r="A3400" i="1"/>
  <c r="AM3399" i="1"/>
  <c r="AK3399" i="1"/>
  <c r="AJ3399" i="1"/>
  <c r="AD3399" i="1"/>
  <c r="AB3399" i="1"/>
  <c r="AC3399" i="1" s="1"/>
  <c r="AA3399" i="1"/>
  <c r="Z3399" i="1"/>
  <c r="C3399" i="1"/>
  <c r="B3399" i="1"/>
  <c r="A3399" i="1"/>
  <c r="AM3398" i="1"/>
  <c r="AK3398" i="1"/>
  <c r="AJ3398" i="1"/>
  <c r="AD3398" i="1"/>
  <c r="AB3398" i="1"/>
  <c r="AA3398" i="1"/>
  <c r="Z3398" i="1"/>
  <c r="C3398" i="1"/>
  <c r="B3398" i="1"/>
  <c r="A3398" i="1"/>
  <c r="AM3397" i="1"/>
  <c r="AK3397" i="1"/>
  <c r="AJ3397" i="1"/>
  <c r="AD3397" i="1"/>
  <c r="AB3397" i="1"/>
  <c r="AC3397" i="1" s="1"/>
  <c r="AA3397" i="1"/>
  <c r="Z3397" i="1"/>
  <c r="B3397" i="1"/>
  <c r="A3397" i="1"/>
  <c r="AM3396" i="1"/>
  <c r="AK3396" i="1"/>
  <c r="AJ3396" i="1"/>
  <c r="AD3396" i="1"/>
  <c r="AB3396" i="1"/>
  <c r="AC3396" i="1" s="1"/>
  <c r="AA3396" i="1"/>
  <c r="Z3396" i="1"/>
  <c r="C3396" i="1"/>
  <c r="B3396" i="1"/>
  <c r="A3396" i="1"/>
  <c r="AM3395" i="1"/>
  <c r="AK3395" i="1"/>
  <c r="AJ3395" i="1"/>
  <c r="AD3395" i="1"/>
  <c r="AB3395" i="1"/>
  <c r="AC3395" i="1" s="1"/>
  <c r="AA3395" i="1"/>
  <c r="Z3395" i="1"/>
  <c r="C3395" i="1"/>
  <c r="B3395" i="1"/>
  <c r="A3395" i="1"/>
  <c r="AM3394" i="1"/>
  <c r="AK3394" i="1"/>
  <c r="AJ3394" i="1"/>
  <c r="AD3394" i="1"/>
  <c r="AB3394" i="1"/>
  <c r="AA3394" i="1"/>
  <c r="Z3394" i="1"/>
  <c r="C3394" i="1"/>
  <c r="B3394" i="1"/>
  <c r="A3394" i="1"/>
  <c r="AM3393" i="1"/>
  <c r="AK3393" i="1"/>
  <c r="AJ3393" i="1"/>
  <c r="AD3393" i="1"/>
  <c r="AB3393" i="1"/>
  <c r="AC3393" i="1" s="1"/>
  <c r="AA3393" i="1"/>
  <c r="Z3393" i="1"/>
  <c r="C3393" i="1"/>
  <c r="B3393" i="1"/>
  <c r="A3393" i="1"/>
  <c r="AM3392" i="1"/>
  <c r="AK3392" i="1"/>
  <c r="AJ3392" i="1"/>
  <c r="AD3392" i="1"/>
  <c r="AB3392" i="1"/>
  <c r="AA3392" i="1"/>
  <c r="Z3392" i="1"/>
  <c r="C3392" i="1"/>
  <c r="B3392" i="1"/>
  <c r="A3392" i="1"/>
  <c r="AM3391" i="1"/>
  <c r="AK3391" i="1"/>
  <c r="AJ3391" i="1"/>
  <c r="AD3391" i="1"/>
  <c r="AB3391" i="1"/>
  <c r="AC3391" i="1" s="1"/>
  <c r="AA3391" i="1"/>
  <c r="Z3391" i="1"/>
  <c r="C3391" i="1"/>
  <c r="B3391" i="1"/>
  <c r="A3391" i="1"/>
  <c r="AM3390" i="1"/>
  <c r="AK3390" i="1"/>
  <c r="AJ3390" i="1"/>
  <c r="AD3390" i="1"/>
  <c r="AB3390" i="1"/>
  <c r="AA3390" i="1"/>
  <c r="Z3390" i="1"/>
  <c r="B3390" i="1"/>
  <c r="A3390" i="1"/>
  <c r="AM3389" i="1"/>
  <c r="AK3389" i="1"/>
  <c r="AJ3389" i="1"/>
  <c r="AD3389" i="1"/>
  <c r="AB3389" i="1"/>
  <c r="AA3389" i="1"/>
  <c r="Z3389" i="1"/>
  <c r="C3389" i="1"/>
  <c r="B3389" i="1"/>
  <c r="A3389" i="1"/>
  <c r="AM3388" i="1"/>
  <c r="AK3388" i="1"/>
  <c r="AJ3388" i="1"/>
  <c r="AD3388" i="1"/>
  <c r="AB3388" i="1"/>
  <c r="AA3388" i="1"/>
  <c r="Z3388" i="1"/>
  <c r="C3388" i="1"/>
  <c r="B3388" i="1"/>
  <c r="A3388" i="1"/>
  <c r="AM3387" i="1"/>
  <c r="AK3387" i="1"/>
  <c r="AJ3387" i="1"/>
  <c r="AD3387" i="1"/>
  <c r="AB3387" i="1"/>
  <c r="AA3387" i="1"/>
  <c r="Z3387" i="1"/>
  <c r="C3387" i="1"/>
  <c r="B3387" i="1"/>
  <c r="A3387" i="1"/>
  <c r="AM3386" i="1"/>
  <c r="AK3386" i="1"/>
  <c r="AJ3386" i="1"/>
  <c r="AD3386" i="1"/>
  <c r="AB3386" i="1"/>
  <c r="AA3386" i="1"/>
  <c r="Z3386" i="1"/>
  <c r="C3386" i="1"/>
  <c r="B3386" i="1"/>
  <c r="A3386" i="1"/>
  <c r="AM3385" i="1"/>
  <c r="AK3385" i="1"/>
  <c r="AJ3385" i="1"/>
  <c r="AD3385" i="1"/>
  <c r="AB3385" i="1"/>
  <c r="AC3385" i="1" s="1"/>
  <c r="AA3385" i="1"/>
  <c r="Z3385" i="1"/>
  <c r="C3385" i="1"/>
  <c r="B3385" i="1"/>
  <c r="A3385" i="1"/>
  <c r="AM3384" i="1"/>
  <c r="AK3384" i="1"/>
  <c r="AJ3384" i="1"/>
  <c r="AD3384" i="1"/>
  <c r="AB3384" i="1"/>
  <c r="AC3384" i="1" s="1"/>
  <c r="AA3384" i="1"/>
  <c r="Z3384" i="1"/>
  <c r="C3384" i="1"/>
  <c r="B3384" i="1"/>
  <c r="A3384" i="1"/>
  <c r="AM3383" i="1"/>
  <c r="AK3383" i="1"/>
  <c r="AJ3383" i="1"/>
  <c r="AD3383" i="1"/>
  <c r="AB3383" i="1"/>
  <c r="AC3383" i="1" s="1"/>
  <c r="AA3383" i="1"/>
  <c r="Z3383" i="1"/>
  <c r="C3383" i="1"/>
  <c r="B3383" i="1"/>
  <c r="A3383" i="1"/>
  <c r="AM3382" i="1"/>
  <c r="AK3382" i="1"/>
  <c r="AJ3382" i="1"/>
  <c r="AD3382" i="1"/>
  <c r="AB3382" i="1"/>
  <c r="AA3382" i="1"/>
  <c r="Z3382" i="1"/>
  <c r="B3382" i="1"/>
  <c r="A3382" i="1"/>
  <c r="AM3381" i="1"/>
  <c r="AK3381" i="1"/>
  <c r="AJ3381" i="1"/>
  <c r="AD3381" i="1"/>
  <c r="AB3381" i="1"/>
  <c r="AC3381" i="1" s="1"/>
  <c r="AA3381" i="1"/>
  <c r="Z3381" i="1"/>
  <c r="B3381" i="1"/>
  <c r="A3381" i="1"/>
  <c r="AM3380" i="1"/>
  <c r="AK3380" i="1"/>
  <c r="AJ3380" i="1"/>
  <c r="AD3380" i="1"/>
  <c r="AB3380" i="1"/>
  <c r="AC3380" i="1" s="1"/>
  <c r="AA3380" i="1"/>
  <c r="Z3380" i="1"/>
  <c r="B3380" i="1"/>
  <c r="A3380" i="1"/>
  <c r="AM3379" i="1"/>
  <c r="AK3379" i="1"/>
  <c r="AJ3379" i="1"/>
  <c r="AD3379" i="1"/>
  <c r="AB3379" i="1"/>
  <c r="AA3379" i="1"/>
  <c r="Z3379" i="1"/>
  <c r="B3379" i="1"/>
  <c r="A3379" i="1"/>
  <c r="AM3378" i="1"/>
  <c r="AK3378" i="1"/>
  <c r="AJ3378" i="1"/>
  <c r="AD3378" i="1"/>
  <c r="AB3378" i="1"/>
  <c r="AC3378" i="1" s="1"/>
  <c r="AA3378" i="1"/>
  <c r="Z3378" i="1"/>
  <c r="B3378" i="1"/>
  <c r="A3378" i="1"/>
  <c r="AM3377" i="1"/>
  <c r="AK3377" i="1"/>
  <c r="AJ3377" i="1"/>
  <c r="AD3377" i="1"/>
  <c r="AB3377" i="1"/>
  <c r="AC3377" i="1" s="1"/>
  <c r="AA3377" i="1"/>
  <c r="Z3377" i="1"/>
  <c r="B3377" i="1"/>
  <c r="A3377" i="1"/>
  <c r="AM3376" i="1"/>
  <c r="AK3376" i="1"/>
  <c r="AJ3376" i="1"/>
  <c r="AD3376" i="1"/>
  <c r="AB3376" i="1"/>
  <c r="AC3376" i="1" s="1"/>
  <c r="AA3376" i="1"/>
  <c r="Z3376" i="1"/>
  <c r="B3376" i="1"/>
  <c r="A3376" i="1"/>
  <c r="AM3375" i="1"/>
  <c r="AK3375" i="1"/>
  <c r="AJ3375" i="1"/>
  <c r="AD3375" i="1"/>
  <c r="AB3375" i="1"/>
  <c r="AA3375" i="1"/>
  <c r="Z3375" i="1"/>
  <c r="B3375" i="1"/>
  <c r="A3375" i="1"/>
  <c r="AM3374" i="1"/>
  <c r="AK3374" i="1"/>
  <c r="AJ3374" i="1"/>
  <c r="AD3374" i="1"/>
  <c r="AB3374" i="1"/>
  <c r="AA3374" i="1"/>
  <c r="Z3374" i="1"/>
  <c r="B3374" i="1"/>
  <c r="A3374" i="1"/>
  <c r="AM3373" i="1"/>
  <c r="AK3373" i="1"/>
  <c r="AJ3373" i="1"/>
  <c r="AD3373" i="1"/>
  <c r="AB3373" i="1"/>
  <c r="AA3373" i="1"/>
  <c r="Z3373" i="1"/>
  <c r="B3373" i="1"/>
  <c r="A3373" i="1"/>
  <c r="AM3372" i="1"/>
  <c r="AK3372" i="1"/>
  <c r="AJ3372" i="1"/>
  <c r="AD3372" i="1"/>
  <c r="AB3372" i="1"/>
  <c r="AC3372" i="1" s="1"/>
  <c r="AA3372" i="1"/>
  <c r="Z3372" i="1"/>
  <c r="B3372" i="1"/>
  <c r="A3372" i="1"/>
  <c r="AM3371" i="1"/>
  <c r="AK3371" i="1"/>
  <c r="AJ3371" i="1"/>
  <c r="AD3371" i="1"/>
  <c r="AB3371" i="1"/>
  <c r="AA3371" i="1"/>
  <c r="Z3371" i="1"/>
  <c r="B3371" i="1"/>
  <c r="A3371" i="1"/>
  <c r="AM3370" i="1"/>
  <c r="AK3370" i="1"/>
  <c r="AJ3370" i="1"/>
  <c r="AD3370" i="1"/>
  <c r="AB3370" i="1"/>
  <c r="AC3370" i="1" s="1"/>
  <c r="AA3370" i="1"/>
  <c r="Z3370" i="1"/>
  <c r="C3370" i="1"/>
  <c r="B3370" i="1"/>
  <c r="A3370" i="1"/>
  <c r="AM3369" i="1"/>
  <c r="AK3369" i="1"/>
  <c r="AJ3369" i="1"/>
  <c r="AD3369" i="1"/>
  <c r="AB3369" i="1"/>
  <c r="AA3369" i="1"/>
  <c r="Z3369" i="1"/>
  <c r="C3369" i="1"/>
  <c r="B3369" i="1"/>
  <c r="A3369" i="1"/>
  <c r="AM3368" i="1"/>
  <c r="AK3368" i="1"/>
  <c r="AJ3368" i="1"/>
  <c r="AD3368" i="1"/>
  <c r="AB3368" i="1"/>
  <c r="AA3368" i="1"/>
  <c r="Z3368" i="1"/>
  <c r="C3368" i="1"/>
  <c r="B3368" i="1"/>
  <c r="A3368" i="1"/>
  <c r="AM3367" i="1"/>
  <c r="AK3367" i="1"/>
  <c r="AJ3367" i="1"/>
  <c r="AD3367" i="1"/>
  <c r="AC3367" i="1"/>
  <c r="AB3367" i="1"/>
  <c r="AA3367" i="1"/>
  <c r="Z3367" i="1"/>
  <c r="C3367" i="1"/>
  <c r="B3367" i="1"/>
  <c r="A3367" i="1"/>
  <c r="AM3366" i="1"/>
  <c r="AK3366" i="1"/>
  <c r="AJ3366" i="1"/>
  <c r="AD3366" i="1"/>
  <c r="AB3366" i="1"/>
  <c r="AA3366" i="1"/>
  <c r="Z3366" i="1"/>
  <c r="C3366" i="1"/>
  <c r="B3366" i="1"/>
  <c r="A3366" i="1"/>
  <c r="AM3365" i="1"/>
  <c r="AK3365" i="1"/>
  <c r="AJ3365" i="1"/>
  <c r="AD3365" i="1"/>
  <c r="AB3365" i="1"/>
  <c r="AC3365" i="1" s="1"/>
  <c r="AA3365" i="1"/>
  <c r="Z3365" i="1"/>
  <c r="C3365" i="1"/>
  <c r="B3365" i="1"/>
  <c r="A3365" i="1"/>
  <c r="AM3364" i="1"/>
  <c r="AK3364" i="1"/>
  <c r="AJ3364" i="1"/>
  <c r="AD3364" i="1"/>
  <c r="AB3364" i="1"/>
  <c r="AA3364" i="1"/>
  <c r="Z3364" i="1"/>
  <c r="C3364" i="1"/>
  <c r="B3364" i="1"/>
  <c r="A3364" i="1"/>
  <c r="AM3363" i="1"/>
  <c r="AK3363" i="1"/>
  <c r="AJ3363" i="1"/>
  <c r="AD3363" i="1"/>
  <c r="AB3363" i="1"/>
  <c r="AA3363" i="1"/>
  <c r="Z3363" i="1"/>
  <c r="C3363" i="1"/>
  <c r="B3363" i="1"/>
  <c r="A3363" i="1"/>
  <c r="AM3362" i="1"/>
  <c r="AK3362" i="1"/>
  <c r="AJ3362" i="1"/>
  <c r="AD3362" i="1"/>
  <c r="AB3362" i="1"/>
  <c r="AC3362" i="1" s="1"/>
  <c r="AA3362" i="1"/>
  <c r="Z3362" i="1"/>
  <c r="C3362" i="1"/>
  <c r="B3362" i="1"/>
  <c r="A3362" i="1"/>
  <c r="AM3361" i="1"/>
  <c r="AK3361" i="1"/>
  <c r="AJ3361" i="1"/>
  <c r="AD3361" i="1"/>
  <c r="AB3361" i="1"/>
  <c r="AA3361" i="1"/>
  <c r="Z3361" i="1"/>
  <c r="C3361" i="1"/>
  <c r="B3361" i="1"/>
  <c r="A3361" i="1"/>
  <c r="AM3360" i="1"/>
  <c r="AK3360" i="1"/>
  <c r="AJ3360" i="1"/>
  <c r="AD3360" i="1"/>
  <c r="AB3360" i="1"/>
  <c r="AA3360" i="1"/>
  <c r="Z3360" i="1"/>
  <c r="B3360" i="1"/>
  <c r="A3360" i="1"/>
  <c r="AM3359" i="1"/>
  <c r="AK3359" i="1"/>
  <c r="AJ3359" i="1"/>
  <c r="AD3359" i="1"/>
  <c r="AB3359" i="1"/>
  <c r="AA3359" i="1"/>
  <c r="Z3359" i="1"/>
  <c r="B3359" i="1"/>
  <c r="A3359" i="1"/>
  <c r="AM3358" i="1"/>
  <c r="AK3358" i="1"/>
  <c r="AJ3358" i="1"/>
  <c r="AD3358" i="1"/>
  <c r="AB3358" i="1"/>
  <c r="AA3358" i="1"/>
  <c r="Z3358" i="1"/>
  <c r="B3358" i="1"/>
  <c r="A3358" i="1"/>
  <c r="AM3357" i="1"/>
  <c r="AK3357" i="1"/>
  <c r="AJ3357" i="1"/>
  <c r="AD3357" i="1"/>
  <c r="AB3357" i="1"/>
  <c r="AC3357" i="1" s="1"/>
  <c r="AA3357" i="1"/>
  <c r="Z3357" i="1"/>
  <c r="B3357" i="1"/>
  <c r="A3357" i="1"/>
  <c r="AM3356" i="1"/>
  <c r="AK3356" i="1"/>
  <c r="AJ3356" i="1"/>
  <c r="AD3356" i="1"/>
  <c r="AB3356" i="1"/>
  <c r="AA3356" i="1"/>
  <c r="Z3356" i="1"/>
  <c r="B3356" i="1"/>
  <c r="A3356" i="1"/>
  <c r="AM3355" i="1"/>
  <c r="AK3355" i="1"/>
  <c r="AJ3355" i="1"/>
  <c r="AD3355" i="1"/>
  <c r="AB3355" i="1"/>
  <c r="AA3355" i="1"/>
  <c r="Z3355" i="1"/>
  <c r="B3355" i="1"/>
  <c r="A3355" i="1"/>
  <c r="AM3354" i="1"/>
  <c r="AK3354" i="1"/>
  <c r="AJ3354" i="1"/>
  <c r="AD3354" i="1"/>
  <c r="AB3354" i="1"/>
  <c r="AC3354" i="1" s="1"/>
  <c r="AA3354" i="1"/>
  <c r="Z3354" i="1"/>
  <c r="B3354" i="1"/>
  <c r="A3354" i="1"/>
  <c r="AM3353" i="1"/>
  <c r="AK3353" i="1"/>
  <c r="AJ3353" i="1"/>
  <c r="AD3353" i="1"/>
  <c r="AB3353" i="1"/>
  <c r="AC3353" i="1" s="1"/>
  <c r="AA3353" i="1"/>
  <c r="Z3353" i="1"/>
  <c r="C3353" i="1"/>
  <c r="B3353" i="1"/>
  <c r="A3353" i="1"/>
  <c r="AM3352" i="1"/>
  <c r="AK3352" i="1"/>
  <c r="AJ3352" i="1"/>
  <c r="AD3352" i="1"/>
  <c r="AB3352" i="1"/>
  <c r="AA3352" i="1"/>
  <c r="Z3352" i="1"/>
  <c r="C3352" i="1"/>
  <c r="B3352" i="1"/>
  <c r="A3352" i="1"/>
  <c r="AM3351" i="1"/>
  <c r="AK3351" i="1"/>
  <c r="AJ3351" i="1"/>
  <c r="AD3351" i="1"/>
  <c r="AB3351" i="1"/>
  <c r="AA3351" i="1"/>
  <c r="Z3351" i="1"/>
  <c r="C3351" i="1"/>
  <c r="B3351" i="1"/>
  <c r="A3351" i="1"/>
  <c r="AM3350" i="1"/>
  <c r="AK3350" i="1"/>
  <c r="AJ3350" i="1"/>
  <c r="AD3350" i="1"/>
  <c r="AB3350" i="1"/>
  <c r="AC3350" i="1" s="1"/>
  <c r="AA3350" i="1"/>
  <c r="Z3350" i="1"/>
  <c r="C3350" i="1"/>
  <c r="B3350" i="1"/>
  <c r="A3350" i="1"/>
  <c r="AM3349" i="1"/>
  <c r="AK3349" i="1"/>
  <c r="AJ3349" i="1"/>
  <c r="AD3349" i="1"/>
  <c r="AB3349" i="1"/>
  <c r="AA3349" i="1"/>
  <c r="Z3349" i="1"/>
  <c r="C3349" i="1"/>
  <c r="B3349" i="1"/>
  <c r="A3349" i="1"/>
  <c r="AM3348" i="1"/>
  <c r="AK3348" i="1"/>
  <c r="AJ3348" i="1"/>
  <c r="AD3348" i="1"/>
  <c r="AB3348" i="1"/>
  <c r="AC3348" i="1" s="1"/>
  <c r="AA3348" i="1"/>
  <c r="Z3348" i="1"/>
  <c r="C3348" i="1"/>
  <c r="B3348" i="1"/>
  <c r="A3348" i="1"/>
  <c r="AM3347" i="1"/>
  <c r="AK3347" i="1"/>
  <c r="AJ3347" i="1"/>
  <c r="AD3347" i="1"/>
  <c r="AB3347" i="1"/>
  <c r="AA3347" i="1"/>
  <c r="Z3347" i="1"/>
  <c r="C3347" i="1"/>
  <c r="B3347" i="1"/>
  <c r="A3347" i="1"/>
  <c r="AM3346" i="1"/>
  <c r="AK3346" i="1"/>
  <c r="AJ3346" i="1"/>
  <c r="AD3346" i="1"/>
  <c r="AB3346" i="1"/>
  <c r="AC3346" i="1" s="1"/>
  <c r="AA3346" i="1"/>
  <c r="Z3346" i="1"/>
  <c r="C3346" i="1"/>
  <c r="B3346" i="1"/>
  <c r="A3346" i="1"/>
  <c r="AM3345" i="1"/>
  <c r="AK3345" i="1"/>
  <c r="AJ3345" i="1"/>
  <c r="AD3345" i="1"/>
  <c r="AB3345" i="1"/>
  <c r="AA3345" i="1"/>
  <c r="Z3345" i="1"/>
  <c r="C3345" i="1"/>
  <c r="B3345" i="1"/>
  <c r="A3345" i="1"/>
  <c r="AM3344" i="1"/>
  <c r="AK3344" i="1"/>
  <c r="AJ3344" i="1"/>
  <c r="AD3344" i="1"/>
  <c r="AB3344" i="1"/>
  <c r="AC3344" i="1" s="1"/>
  <c r="AA3344" i="1"/>
  <c r="Z3344" i="1"/>
  <c r="C3344" i="1"/>
  <c r="B3344" i="1"/>
  <c r="A3344" i="1"/>
  <c r="AM3343" i="1"/>
  <c r="AK3343" i="1"/>
  <c r="AJ3343" i="1"/>
  <c r="AD3343" i="1"/>
  <c r="AB3343" i="1"/>
  <c r="AA3343" i="1"/>
  <c r="Z3343" i="1"/>
  <c r="C3343" i="1"/>
  <c r="B3343" i="1"/>
  <c r="A3343" i="1"/>
  <c r="AM3342" i="1"/>
  <c r="AK3342" i="1"/>
  <c r="AJ3342" i="1"/>
  <c r="AD3342" i="1"/>
  <c r="AB3342" i="1"/>
  <c r="AC3342" i="1" s="1"/>
  <c r="AA3342" i="1"/>
  <c r="Z3342" i="1"/>
  <c r="C3342" i="1"/>
  <c r="B3342" i="1"/>
  <c r="A3342" i="1"/>
  <c r="AM3341" i="1"/>
  <c r="AK3341" i="1"/>
  <c r="AJ3341" i="1"/>
  <c r="AD3341" i="1"/>
  <c r="AB3341" i="1"/>
  <c r="AA3341" i="1"/>
  <c r="Z3341" i="1"/>
  <c r="C3341" i="1"/>
  <c r="B3341" i="1"/>
  <c r="A3341" i="1"/>
  <c r="AM3340" i="1"/>
  <c r="AK3340" i="1"/>
  <c r="AJ3340" i="1"/>
  <c r="AD3340" i="1"/>
  <c r="AB3340" i="1"/>
  <c r="AA3340" i="1"/>
  <c r="Z3340" i="1"/>
  <c r="C3340" i="1"/>
  <c r="B3340" i="1"/>
  <c r="A3340" i="1"/>
  <c r="AM3339" i="1"/>
  <c r="AK3339" i="1"/>
  <c r="AJ3339" i="1"/>
  <c r="AD3339" i="1"/>
  <c r="AB3339" i="1"/>
  <c r="AA3339" i="1"/>
  <c r="Z3339" i="1"/>
  <c r="C3339" i="1"/>
  <c r="B3339" i="1"/>
  <c r="A3339" i="1"/>
  <c r="AM3338" i="1"/>
  <c r="AK3338" i="1"/>
  <c r="AJ3338" i="1"/>
  <c r="AD3338" i="1"/>
  <c r="AB3338" i="1"/>
  <c r="AA3338" i="1"/>
  <c r="Z3338" i="1"/>
  <c r="B3338" i="1"/>
  <c r="A3338" i="1"/>
  <c r="AM3337" i="1"/>
  <c r="AK3337" i="1"/>
  <c r="AJ3337" i="1"/>
  <c r="AD3337" i="1"/>
  <c r="AB3337" i="1"/>
  <c r="AC3337" i="1" s="1"/>
  <c r="AA3337" i="1"/>
  <c r="Z3337" i="1"/>
  <c r="B3337" i="1"/>
  <c r="A3337" i="1"/>
  <c r="AM3336" i="1"/>
  <c r="AK3336" i="1"/>
  <c r="AJ3336" i="1"/>
  <c r="AD3336" i="1"/>
  <c r="AB3336" i="1"/>
  <c r="AC3336" i="1" s="1"/>
  <c r="AA3336" i="1"/>
  <c r="Z3336" i="1"/>
  <c r="B3336" i="1"/>
  <c r="A3336" i="1"/>
  <c r="AM3335" i="1"/>
  <c r="AK3335" i="1"/>
  <c r="AJ3335" i="1"/>
  <c r="AD3335" i="1"/>
  <c r="AB3335" i="1"/>
  <c r="AC3335" i="1" s="1"/>
  <c r="AA3335" i="1"/>
  <c r="Z3335" i="1"/>
  <c r="B3335" i="1"/>
  <c r="A3335" i="1"/>
  <c r="AM3334" i="1"/>
  <c r="AK3334" i="1"/>
  <c r="AJ3334" i="1"/>
  <c r="AD3334" i="1"/>
  <c r="AB3334" i="1"/>
  <c r="AC3334" i="1" s="1"/>
  <c r="AA3334" i="1"/>
  <c r="Z3334" i="1"/>
  <c r="B3334" i="1"/>
  <c r="A3334" i="1"/>
  <c r="AM3333" i="1"/>
  <c r="AK3333" i="1"/>
  <c r="AJ3333" i="1"/>
  <c r="AD3333" i="1"/>
  <c r="AB3333" i="1"/>
  <c r="AA3333" i="1"/>
  <c r="Z3333" i="1"/>
  <c r="B3333" i="1"/>
  <c r="A3333" i="1"/>
  <c r="AM3332" i="1"/>
  <c r="AK3332" i="1"/>
  <c r="AJ3332" i="1"/>
  <c r="AD3332" i="1"/>
  <c r="AB3332" i="1"/>
  <c r="AC3332" i="1" s="1"/>
  <c r="AA3332" i="1"/>
  <c r="Z3332" i="1"/>
  <c r="B3332" i="1"/>
  <c r="A3332" i="1"/>
  <c r="AM3331" i="1"/>
  <c r="AK3331" i="1"/>
  <c r="AJ3331" i="1"/>
  <c r="AD3331" i="1"/>
  <c r="AB3331" i="1"/>
  <c r="AC3331" i="1" s="1"/>
  <c r="AA3331" i="1"/>
  <c r="Z3331" i="1"/>
  <c r="B3331" i="1"/>
  <c r="A3331" i="1"/>
  <c r="AM3330" i="1"/>
  <c r="AK3330" i="1"/>
  <c r="AJ3330" i="1"/>
  <c r="AD3330" i="1"/>
  <c r="AB3330" i="1"/>
  <c r="AC3330" i="1" s="1"/>
  <c r="AA3330" i="1"/>
  <c r="Z3330" i="1"/>
  <c r="C3330" i="1"/>
  <c r="B3330" i="1"/>
  <c r="A3330" i="1"/>
  <c r="AM3329" i="1"/>
  <c r="AK3329" i="1"/>
  <c r="AJ3329" i="1"/>
  <c r="AD3329" i="1"/>
  <c r="AB3329" i="1"/>
  <c r="AA3329" i="1"/>
  <c r="Z3329" i="1"/>
  <c r="C3329" i="1"/>
  <c r="B3329" i="1"/>
  <c r="A3329" i="1"/>
  <c r="AM3328" i="1"/>
  <c r="AK3328" i="1"/>
  <c r="AJ3328" i="1"/>
  <c r="AD3328" i="1"/>
  <c r="AB3328" i="1"/>
  <c r="AC3328" i="1" s="1"/>
  <c r="AA3328" i="1"/>
  <c r="Z3328" i="1"/>
  <c r="C3328" i="1"/>
  <c r="B3328" i="1"/>
  <c r="A3328" i="1"/>
  <c r="AM3327" i="1"/>
  <c r="AK3327" i="1"/>
  <c r="AJ3327" i="1"/>
  <c r="AD3327" i="1"/>
  <c r="AB3327" i="1"/>
  <c r="AA3327" i="1"/>
  <c r="Z3327" i="1"/>
  <c r="C3327" i="1"/>
  <c r="B3327" i="1"/>
  <c r="A3327" i="1"/>
  <c r="AM3326" i="1"/>
  <c r="AK3326" i="1"/>
  <c r="AJ3326" i="1"/>
  <c r="AD3326" i="1"/>
  <c r="AB3326" i="1"/>
  <c r="AA3326" i="1"/>
  <c r="Z3326" i="1"/>
  <c r="C3326" i="1"/>
  <c r="B3326" i="1"/>
  <c r="A3326" i="1"/>
  <c r="AM3325" i="1"/>
  <c r="AK3325" i="1"/>
  <c r="AJ3325" i="1"/>
  <c r="AD3325" i="1"/>
  <c r="AB3325" i="1"/>
  <c r="AC3325" i="1" s="1"/>
  <c r="AA3325" i="1"/>
  <c r="Z3325" i="1"/>
  <c r="C3325" i="1"/>
  <c r="B3325" i="1"/>
  <c r="A3325" i="1"/>
  <c r="AM3324" i="1"/>
  <c r="AK3324" i="1"/>
  <c r="AJ3324" i="1"/>
  <c r="AD3324" i="1"/>
  <c r="AB3324" i="1"/>
  <c r="AA3324" i="1"/>
  <c r="Z3324" i="1"/>
  <c r="AC3324" i="1" s="1"/>
  <c r="C3324" i="1"/>
  <c r="B3324" i="1"/>
  <c r="A3324" i="1"/>
  <c r="AM3323" i="1"/>
  <c r="AK3323" i="1"/>
  <c r="AJ3323" i="1"/>
  <c r="AD3323" i="1"/>
  <c r="AB3323" i="1"/>
  <c r="AA3323" i="1"/>
  <c r="Z3323" i="1"/>
  <c r="AC3323" i="1" s="1"/>
  <c r="C3323" i="1"/>
  <c r="B3323" i="1"/>
  <c r="A3323" i="1"/>
  <c r="AM3322" i="1"/>
  <c r="AK3322" i="1"/>
  <c r="AJ3322" i="1"/>
  <c r="AD3322" i="1"/>
  <c r="AB3322" i="1"/>
  <c r="AC3322" i="1" s="1"/>
  <c r="AA3322" i="1"/>
  <c r="Z3322" i="1"/>
  <c r="C3322" i="1"/>
  <c r="B3322" i="1"/>
  <c r="A3322" i="1"/>
  <c r="AM3321" i="1"/>
  <c r="AK3321" i="1"/>
  <c r="AJ3321" i="1"/>
  <c r="AD3321" i="1"/>
  <c r="AB3321" i="1"/>
  <c r="AA3321" i="1"/>
  <c r="Z3321" i="1"/>
  <c r="C3321" i="1"/>
  <c r="B3321" i="1"/>
  <c r="A3321" i="1"/>
  <c r="AM3320" i="1"/>
  <c r="AK3320" i="1"/>
  <c r="AJ3320" i="1"/>
  <c r="AD3320" i="1"/>
  <c r="AB3320" i="1"/>
  <c r="AC3320" i="1" s="1"/>
  <c r="AA3320" i="1"/>
  <c r="Z3320" i="1"/>
  <c r="C3320" i="1"/>
  <c r="B3320" i="1"/>
  <c r="A3320" i="1"/>
  <c r="AM3319" i="1"/>
  <c r="AK3319" i="1"/>
  <c r="AJ3319" i="1"/>
  <c r="AD3319" i="1"/>
  <c r="AB3319" i="1"/>
  <c r="AA3319" i="1"/>
  <c r="Z3319" i="1"/>
  <c r="C3319" i="1"/>
  <c r="B3319" i="1"/>
  <c r="A3319" i="1"/>
  <c r="AM3318" i="1"/>
  <c r="AK3318" i="1"/>
  <c r="AJ3318" i="1"/>
  <c r="AD3318" i="1"/>
  <c r="AB3318" i="1"/>
  <c r="AA3318" i="1"/>
  <c r="Z3318" i="1"/>
  <c r="C3318" i="1"/>
  <c r="B3318" i="1"/>
  <c r="A3318" i="1"/>
  <c r="AM3317" i="1"/>
  <c r="AK3317" i="1"/>
  <c r="AJ3317" i="1"/>
  <c r="AD3317" i="1"/>
  <c r="AB3317" i="1"/>
  <c r="AA3317" i="1"/>
  <c r="Z3317" i="1"/>
  <c r="C3317" i="1"/>
  <c r="B3317" i="1"/>
  <c r="A3317" i="1"/>
  <c r="AM3316" i="1"/>
  <c r="AK3316" i="1"/>
  <c r="AJ3316" i="1"/>
  <c r="AD3316" i="1"/>
  <c r="AB3316" i="1"/>
  <c r="AA3316" i="1"/>
  <c r="Z3316" i="1"/>
  <c r="C3316" i="1"/>
  <c r="B3316" i="1"/>
  <c r="A3316" i="1"/>
  <c r="AM3315" i="1"/>
  <c r="AK3315" i="1"/>
  <c r="AJ3315" i="1"/>
  <c r="AD3315" i="1"/>
  <c r="AB3315" i="1"/>
  <c r="AA3315" i="1"/>
  <c r="Z3315" i="1"/>
  <c r="C3315" i="1"/>
  <c r="B3315" i="1"/>
  <c r="A3315" i="1"/>
  <c r="AM3314" i="1"/>
  <c r="AK3314" i="1"/>
  <c r="AJ3314" i="1"/>
  <c r="AD3314" i="1"/>
  <c r="AB3314" i="1"/>
  <c r="AA3314" i="1"/>
  <c r="Z3314" i="1"/>
  <c r="C3314" i="1"/>
  <c r="B3314" i="1"/>
  <c r="A3314" i="1"/>
  <c r="AM3313" i="1"/>
  <c r="AK3313" i="1"/>
  <c r="AJ3313" i="1"/>
  <c r="AD3313" i="1"/>
  <c r="AB3313" i="1"/>
  <c r="AC3313" i="1" s="1"/>
  <c r="AA3313" i="1"/>
  <c r="Z3313" i="1"/>
  <c r="C3313" i="1"/>
  <c r="B3313" i="1"/>
  <c r="A3313" i="1"/>
  <c r="AM3312" i="1"/>
  <c r="AK3312" i="1"/>
  <c r="AJ3312" i="1"/>
  <c r="AD3312" i="1"/>
  <c r="AB3312" i="1"/>
  <c r="AA3312" i="1"/>
  <c r="Z3312" i="1"/>
  <c r="AC3312" i="1" s="1"/>
  <c r="C3312" i="1"/>
  <c r="B3312" i="1"/>
  <c r="A3312" i="1"/>
  <c r="AM3311" i="1"/>
  <c r="AK3311" i="1"/>
  <c r="AJ3311" i="1"/>
  <c r="AD3311" i="1"/>
  <c r="AB3311" i="1"/>
  <c r="AA3311" i="1"/>
  <c r="Z3311" i="1"/>
  <c r="C3311" i="1"/>
  <c r="B3311" i="1"/>
  <c r="A3311" i="1"/>
  <c r="AM3310" i="1"/>
  <c r="AK3310" i="1"/>
  <c r="AJ3310" i="1"/>
  <c r="AD3310" i="1"/>
  <c r="AB3310" i="1"/>
  <c r="AC3310" i="1" s="1"/>
  <c r="AA3310" i="1"/>
  <c r="Z3310" i="1"/>
  <c r="C3310" i="1"/>
  <c r="B3310" i="1"/>
  <c r="A3310" i="1"/>
  <c r="AM3309" i="1"/>
  <c r="AK3309" i="1"/>
  <c r="AJ3309" i="1"/>
  <c r="AD3309" i="1"/>
  <c r="AB3309" i="1"/>
  <c r="AA3309" i="1"/>
  <c r="Z3309" i="1"/>
  <c r="C3309" i="1"/>
  <c r="B3309" i="1"/>
  <c r="A3309" i="1"/>
  <c r="AM3308" i="1"/>
  <c r="AK3308" i="1"/>
  <c r="AJ3308" i="1"/>
  <c r="AD3308" i="1"/>
  <c r="AB3308" i="1"/>
  <c r="AC3308" i="1" s="1"/>
  <c r="AA3308" i="1"/>
  <c r="Z3308" i="1"/>
  <c r="C3308" i="1"/>
  <c r="B3308" i="1"/>
  <c r="A3308" i="1"/>
  <c r="AM3307" i="1"/>
  <c r="AK3307" i="1"/>
  <c r="AJ3307" i="1"/>
  <c r="AD3307" i="1"/>
  <c r="AB3307" i="1"/>
  <c r="AA3307" i="1"/>
  <c r="Z3307" i="1"/>
  <c r="C3307" i="1"/>
  <c r="B3307" i="1"/>
  <c r="A3307" i="1"/>
  <c r="AM3306" i="1"/>
  <c r="AK3306" i="1"/>
  <c r="AJ3306" i="1"/>
  <c r="AD3306" i="1"/>
  <c r="AB3306" i="1"/>
  <c r="AA3306" i="1"/>
  <c r="Z3306" i="1"/>
  <c r="C3306" i="1"/>
  <c r="B3306" i="1"/>
  <c r="A3306" i="1"/>
  <c r="AM3305" i="1"/>
  <c r="AK3305" i="1"/>
  <c r="AJ3305" i="1"/>
  <c r="AD3305" i="1"/>
  <c r="AB3305" i="1"/>
  <c r="AA3305" i="1"/>
  <c r="Z3305" i="1"/>
  <c r="C3305" i="1"/>
  <c r="B3305" i="1"/>
  <c r="A3305" i="1"/>
  <c r="AM3304" i="1"/>
  <c r="AK3304" i="1"/>
  <c r="AJ3304" i="1"/>
  <c r="AD3304" i="1"/>
  <c r="AB3304" i="1"/>
  <c r="AC3304" i="1" s="1"/>
  <c r="AA3304" i="1"/>
  <c r="Z3304" i="1"/>
  <c r="C3304" i="1"/>
  <c r="B3304" i="1"/>
  <c r="A3304" i="1"/>
  <c r="AM3303" i="1"/>
  <c r="AK3303" i="1"/>
  <c r="AJ3303" i="1"/>
  <c r="AD3303" i="1"/>
  <c r="AB3303" i="1"/>
  <c r="AA3303" i="1"/>
  <c r="Z3303" i="1"/>
  <c r="C3303" i="1"/>
  <c r="B3303" i="1"/>
  <c r="A3303" i="1"/>
  <c r="AM3302" i="1"/>
  <c r="AK3302" i="1"/>
  <c r="AJ3302" i="1"/>
  <c r="AD3302" i="1"/>
  <c r="AB3302" i="1"/>
  <c r="AA3302" i="1"/>
  <c r="Z3302" i="1"/>
  <c r="C3302" i="1"/>
  <c r="B3302" i="1"/>
  <c r="A3302" i="1"/>
  <c r="AM3301" i="1"/>
  <c r="AK3301" i="1"/>
  <c r="AJ3301" i="1"/>
  <c r="AD3301" i="1"/>
  <c r="AB3301" i="1"/>
  <c r="AC3301" i="1" s="1"/>
  <c r="AA3301" i="1"/>
  <c r="Z3301" i="1"/>
  <c r="C3301" i="1"/>
  <c r="B3301" i="1"/>
  <c r="A3301" i="1"/>
  <c r="AM3300" i="1"/>
  <c r="AK3300" i="1"/>
  <c r="AJ3300" i="1"/>
  <c r="AD3300" i="1"/>
  <c r="AB3300" i="1"/>
  <c r="AA3300" i="1"/>
  <c r="Z3300" i="1"/>
  <c r="B3300" i="1"/>
  <c r="A3300" i="1"/>
  <c r="AM3299" i="1"/>
  <c r="AK3299" i="1"/>
  <c r="AJ3299" i="1"/>
  <c r="AD3299" i="1"/>
  <c r="AB3299" i="1"/>
  <c r="AA3299" i="1"/>
  <c r="Z3299" i="1"/>
  <c r="AC3299" i="1" s="1"/>
  <c r="B3299" i="1"/>
  <c r="A3299" i="1"/>
  <c r="AM3298" i="1"/>
  <c r="AK3298" i="1"/>
  <c r="AJ3298" i="1"/>
  <c r="AD3298" i="1"/>
  <c r="AB3298" i="1"/>
  <c r="AC3298" i="1" s="1"/>
  <c r="AA3298" i="1"/>
  <c r="Z3298" i="1"/>
  <c r="B3298" i="1"/>
  <c r="A3298" i="1"/>
  <c r="AM3297" i="1"/>
  <c r="AK3297" i="1"/>
  <c r="AJ3297" i="1"/>
  <c r="AD3297" i="1"/>
  <c r="AB3297" i="1"/>
  <c r="AA3297" i="1"/>
  <c r="Z3297" i="1"/>
  <c r="B3297" i="1"/>
  <c r="A3297" i="1"/>
  <c r="AM3296" i="1"/>
  <c r="AK3296" i="1"/>
  <c r="AJ3296" i="1"/>
  <c r="AD3296" i="1"/>
  <c r="AB3296" i="1"/>
  <c r="AA3296" i="1"/>
  <c r="Z3296" i="1"/>
  <c r="B3296" i="1"/>
  <c r="A3296" i="1"/>
  <c r="AM3295" i="1"/>
  <c r="AK3295" i="1"/>
  <c r="AJ3295" i="1"/>
  <c r="AD3295" i="1"/>
  <c r="AB3295" i="1"/>
  <c r="AA3295" i="1"/>
  <c r="Z3295" i="1"/>
  <c r="B3295" i="1"/>
  <c r="A3295" i="1"/>
  <c r="AM3294" i="1"/>
  <c r="AK3294" i="1"/>
  <c r="AJ3294" i="1"/>
  <c r="AD3294" i="1"/>
  <c r="AB3294" i="1"/>
  <c r="AA3294" i="1"/>
  <c r="Z3294" i="1"/>
  <c r="B3294" i="1"/>
  <c r="A3294" i="1"/>
  <c r="AM3293" i="1"/>
  <c r="AK3293" i="1"/>
  <c r="AJ3293" i="1"/>
  <c r="AD3293" i="1"/>
  <c r="AB3293" i="1"/>
  <c r="AC3293" i="1" s="1"/>
  <c r="AA3293" i="1"/>
  <c r="Z3293" i="1"/>
  <c r="B3293" i="1"/>
  <c r="A3293" i="1"/>
  <c r="AM3292" i="1"/>
  <c r="AK3292" i="1"/>
  <c r="AJ3292" i="1"/>
  <c r="AD3292" i="1"/>
  <c r="AB3292" i="1"/>
  <c r="AA3292" i="1"/>
  <c r="Z3292" i="1"/>
  <c r="B3292" i="1"/>
  <c r="A3292" i="1"/>
  <c r="AM3291" i="1"/>
  <c r="AK3291" i="1"/>
  <c r="AJ3291" i="1"/>
  <c r="AD3291" i="1"/>
  <c r="AB3291" i="1"/>
  <c r="AA3291" i="1"/>
  <c r="Z3291" i="1"/>
  <c r="B3291" i="1"/>
  <c r="A3291" i="1"/>
  <c r="AM3290" i="1"/>
  <c r="AK3290" i="1"/>
  <c r="AJ3290" i="1"/>
  <c r="AD3290" i="1"/>
  <c r="AB3290" i="1"/>
  <c r="AC3290" i="1" s="1"/>
  <c r="AA3290" i="1"/>
  <c r="Z3290" i="1"/>
  <c r="B3290" i="1"/>
  <c r="A3290" i="1"/>
  <c r="AM3289" i="1"/>
  <c r="AK3289" i="1"/>
  <c r="AJ3289" i="1"/>
  <c r="AD3289" i="1"/>
  <c r="AB3289" i="1"/>
  <c r="AC3289" i="1" s="1"/>
  <c r="AA3289" i="1"/>
  <c r="Z3289" i="1"/>
  <c r="B3289" i="1"/>
  <c r="A3289" i="1"/>
  <c r="AM3288" i="1"/>
  <c r="AK3288" i="1"/>
  <c r="AJ3288" i="1"/>
  <c r="AD3288" i="1"/>
  <c r="AB3288" i="1"/>
  <c r="AA3288" i="1"/>
  <c r="Z3288" i="1"/>
  <c r="C3288" i="1"/>
  <c r="B3288" i="1"/>
  <c r="A3288" i="1"/>
  <c r="AM3287" i="1"/>
  <c r="AK3287" i="1"/>
  <c r="AJ3287" i="1"/>
  <c r="AD3287" i="1"/>
  <c r="AB3287" i="1"/>
  <c r="AA3287" i="1"/>
  <c r="Z3287" i="1"/>
  <c r="C3287" i="1"/>
  <c r="B3287" i="1"/>
  <c r="A3287" i="1"/>
  <c r="AM3286" i="1"/>
  <c r="AK3286" i="1"/>
  <c r="AJ3286" i="1"/>
  <c r="AD3286" i="1"/>
  <c r="AB3286" i="1"/>
  <c r="AC3286" i="1" s="1"/>
  <c r="AA3286" i="1"/>
  <c r="Z3286" i="1"/>
  <c r="C3286" i="1"/>
  <c r="B3286" i="1"/>
  <c r="A3286" i="1"/>
  <c r="AM3285" i="1"/>
  <c r="AK3285" i="1"/>
  <c r="AJ3285" i="1"/>
  <c r="AD3285" i="1"/>
  <c r="AB3285" i="1"/>
  <c r="AA3285" i="1"/>
  <c r="Z3285" i="1"/>
  <c r="C3285" i="1"/>
  <c r="B3285" i="1"/>
  <c r="A3285" i="1"/>
  <c r="AM3284" i="1"/>
  <c r="AK3284" i="1"/>
  <c r="AJ3284" i="1"/>
  <c r="AD3284" i="1"/>
  <c r="AB3284" i="1"/>
  <c r="AA3284" i="1"/>
  <c r="Z3284" i="1"/>
  <c r="C3284" i="1"/>
  <c r="B3284" i="1"/>
  <c r="A3284" i="1"/>
  <c r="AM3283" i="1"/>
  <c r="AK3283" i="1"/>
  <c r="AJ3283" i="1"/>
  <c r="AD3283" i="1"/>
  <c r="AB3283" i="1"/>
  <c r="AA3283" i="1"/>
  <c r="Z3283" i="1"/>
  <c r="C3283" i="1"/>
  <c r="B3283" i="1"/>
  <c r="A3283" i="1"/>
  <c r="AM3282" i="1"/>
  <c r="AK3282" i="1"/>
  <c r="AJ3282" i="1"/>
  <c r="AD3282" i="1"/>
  <c r="AB3282" i="1"/>
  <c r="AA3282" i="1"/>
  <c r="Z3282" i="1"/>
  <c r="C3282" i="1"/>
  <c r="B3282" i="1"/>
  <c r="A3282" i="1"/>
  <c r="AM3281" i="1"/>
  <c r="AK3281" i="1"/>
  <c r="AJ3281" i="1"/>
  <c r="AD3281" i="1"/>
  <c r="AB3281" i="1"/>
  <c r="AA3281" i="1"/>
  <c r="Z3281" i="1"/>
  <c r="C3281" i="1"/>
  <c r="B3281" i="1"/>
  <c r="A3281" i="1"/>
  <c r="AM3280" i="1"/>
  <c r="AK3280" i="1"/>
  <c r="AJ3280" i="1"/>
  <c r="AD3280" i="1"/>
  <c r="AB3280" i="1"/>
  <c r="AC3280" i="1" s="1"/>
  <c r="AA3280" i="1"/>
  <c r="Z3280" i="1"/>
  <c r="C3280" i="1"/>
  <c r="B3280" i="1"/>
  <c r="A3280" i="1"/>
  <c r="AM3279" i="1"/>
  <c r="AK3279" i="1"/>
  <c r="AJ3279" i="1"/>
  <c r="AD3279" i="1"/>
  <c r="AB3279" i="1"/>
  <c r="AA3279" i="1"/>
  <c r="Z3279" i="1"/>
  <c r="AC3279" i="1" s="1"/>
  <c r="C3279" i="1"/>
  <c r="B3279" i="1"/>
  <c r="A3279" i="1"/>
  <c r="AM3278" i="1"/>
  <c r="AK3278" i="1"/>
  <c r="AJ3278" i="1"/>
  <c r="AD3278" i="1"/>
  <c r="AB3278" i="1"/>
  <c r="AC3278" i="1" s="1"/>
  <c r="AA3278" i="1"/>
  <c r="Z3278" i="1"/>
  <c r="C3278" i="1"/>
  <c r="B3278" i="1"/>
  <c r="A3278" i="1"/>
  <c r="AM3277" i="1"/>
  <c r="AK3277" i="1"/>
  <c r="AJ3277" i="1"/>
  <c r="AD3277" i="1"/>
  <c r="AB3277" i="1"/>
  <c r="AA3277" i="1"/>
  <c r="Z3277" i="1"/>
  <c r="C3277" i="1"/>
  <c r="B3277" i="1"/>
  <c r="A3277" i="1"/>
  <c r="AM3276" i="1"/>
  <c r="AK3276" i="1"/>
  <c r="AJ3276" i="1"/>
  <c r="AD3276" i="1"/>
  <c r="AB3276" i="1"/>
  <c r="AA3276" i="1"/>
  <c r="Z3276" i="1"/>
  <c r="C3276" i="1"/>
  <c r="B3276" i="1"/>
  <c r="A3276" i="1"/>
  <c r="AM3275" i="1"/>
  <c r="AK3275" i="1"/>
  <c r="AJ3275" i="1"/>
  <c r="AD3275" i="1"/>
  <c r="AB3275" i="1"/>
  <c r="AA3275" i="1"/>
  <c r="Z3275" i="1"/>
  <c r="C3275" i="1"/>
  <c r="B3275" i="1"/>
  <c r="A3275" i="1"/>
  <c r="AM3274" i="1"/>
  <c r="AK3274" i="1"/>
  <c r="AJ3274" i="1"/>
  <c r="AD3274" i="1"/>
  <c r="AB3274" i="1"/>
  <c r="AA3274" i="1"/>
  <c r="Z3274" i="1"/>
  <c r="AC3274" i="1" s="1"/>
  <c r="C3274" i="1"/>
  <c r="B3274" i="1"/>
  <c r="A3274" i="1"/>
  <c r="AM3273" i="1"/>
  <c r="AK3273" i="1"/>
  <c r="AJ3273" i="1"/>
  <c r="AD3273" i="1"/>
  <c r="AB3273" i="1"/>
  <c r="AA3273" i="1"/>
  <c r="Z3273" i="1"/>
  <c r="C3273" i="1"/>
  <c r="B3273" i="1"/>
  <c r="A3273" i="1"/>
  <c r="AM3272" i="1"/>
  <c r="AK3272" i="1"/>
  <c r="AJ3272" i="1"/>
  <c r="AD3272" i="1"/>
  <c r="AB3272" i="1"/>
  <c r="AC3272" i="1" s="1"/>
  <c r="AA3272" i="1"/>
  <c r="Z3272" i="1"/>
  <c r="C3272" i="1"/>
  <c r="B3272" i="1"/>
  <c r="A3272" i="1"/>
  <c r="AM3271" i="1"/>
  <c r="AK3271" i="1"/>
  <c r="AJ3271" i="1"/>
  <c r="AD3271" i="1"/>
  <c r="AB3271" i="1"/>
  <c r="AA3271" i="1"/>
  <c r="Z3271" i="1"/>
  <c r="C3271" i="1"/>
  <c r="B3271" i="1"/>
  <c r="A3271" i="1"/>
  <c r="AM3270" i="1"/>
  <c r="AK3270" i="1"/>
  <c r="AJ3270" i="1"/>
  <c r="AD3270" i="1"/>
  <c r="AB3270" i="1"/>
  <c r="AA3270" i="1"/>
  <c r="Z3270" i="1"/>
  <c r="C3270" i="1"/>
  <c r="B3270" i="1"/>
  <c r="A3270" i="1"/>
  <c r="AM3269" i="1"/>
  <c r="AK3269" i="1"/>
  <c r="AJ3269" i="1"/>
  <c r="AD3269" i="1"/>
  <c r="AB3269" i="1"/>
  <c r="AC3269" i="1" s="1"/>
  <c r="AA3269" i="1"/>
  <c r="Z3269" i="1"/>
  <c r="C3269" i="1"/>
  <c r="B3269" i="1"/>
  <c r="A3269" i="1"/>
  <c r="AM3268" i="1"/>
  <c r="AK3268" i="1"/>
  <c r="AJ3268" i="1"/>
  <c r="AD3268" i="1"/>
  <c r="AB3268" i="1"/>
  <c r="AA3268" i="1"/>
  <c r="Z3268" i="1"/>
  <c r="C3268" i="1"/>
  <c r="B3268" i="1"/>
  <c r="A3268" i="1"/>
  <c r="AM3267" i="1"/>
  <c r="AK3267" i="1"/>
  <c r="AJ3267" i="1"/>
  <c r="AD3267" i="1"/>
  <c r="AB3267" i="1"/>
  <c r="AA3267" i="1"/>
  <c r="Z3267" i="1"/>
  <c r="AC3267" i="1" s="1"/>
  <c r="C3267" i="1"/>
  <c r="B3267" i="1"/>
  <c r="A3267" i="1"/>
  <c r="AM3266" i="1"/>
  <c r="AK3266" i="1"/>
  <c r="AJ3266" i="1"/>
  <c r="AD3266" i="1"/>
  <c r="AB3266" i="1"/>
  <c r="AC3266" i="1" s="1"/>
  <c r="AA3266" i="1"/>
  <c r="Z3266" i="1"/>
  <c r="C3266" i="1"/>
  <c r="B3266" i="1"/>
  <c r="A3266" i="1"/>
  <c r="AM3265" i="1"/>
  <c r="AK3265" i="1"/>
  <c r="AJ3265" i="1"/>
  <c r="AD3265" i="1"/>
  <c r="AB3265" i="1"/>
  <c r="AA3265" i="1"/>
  <c r="Z3265" i="1"/>
  <c r="C3265" i="1"/>
  <c r="B3265" i="1"/>
  <c r="A3265" i="1"/>
  <c r="AM3264" i="1"/>
  <c r="AK3264" i="1"/>
  <c r="AJ3264" i="1"/>
  <c r="AD3264" i="1"/>
  <c r="AB3264" i="1"/>
  <c r="AA3264" i="1"/>
  <c r="Z3264" i="1"/>
  <c r="C3264" i="1"/>
  <c r="B3264" i="1"/>
  <c r="A3264" i="1"/>
  <c r="AM3263" i="1"/>
  <c r="AK3263" i="1"/>
  <c r="AJ3263" i="1"/>
  <c r="AD3263" i="1"/>
  <c r="AB3263" i="1"/>
  <c r="AA3263" i="1"/>
  <c r="Z3263" i="1"/>
  <c r="C3263" i="1"/>
  <c r="B3263" i="1"/>
  <c r="A3263" i="1"/>
  <c r="AM3262" i="1"/>
  <c r="AK3262" i="1"/>
  <c r="AJ3262" i="1"/>
  <c r="AD3262" i="1"/>
  <c r="AB3262" i="1"/>
  <c r="AA3262" i="1"/>
  <c r="Z3262" i="1"/>
  <c r="AC3262" i="1" s="1"/>
  <c r="C3262" i="1"/>
  <c r="B3262" i="1"/>
  <c r="A3262" i="1"/>
  <c r="AM3261" i="1"/>
  <c r="AK3261" i="1"/>
  <c r="AJ3261" i="1"/>
  <c r="AD3261" i="1"/>
  <c r="AB3261" i="1"/>
  <c r="AA3261" i="1"/>
  <c r="Z3261" i="1"/>
  <c r="C3261" i="1"/>
  <c r="B3261" i="1"/>
  <c r="A3261" i="1"/>
  <c r="AM3260" i="1"/>
  <c r="AK3260" i="1"/>
  <c r="AJ3260" i="1"/>
  <c r="AD3260" i="1"/>
  <c r="AB3260" i="1"/>
  <c r="AA3260" i="1"/>
  <c r="Z3260" i="1"/>
  <c r="C3260" i="1"/>
  <c r="B3260" i="1"/>
  <c r="A3260" i="1"/>
  <c r="AM3259" i="1"/>
  <c r="AK3259" i="1"/>
  <c r="AJ3259" i="1"/>
  <c r="AD3259" i="1"/>
  <c r="AB3259" i="1"/>
  <c r="AA3259" i="1"/>
  <c r="Z3259" i="1"/>
  <c r="C3259" i="1"/>
  <c r="B3259" i="1"/>
  <c r="A3259" i="1"/>
  <c r="AM3258" i="1"/>
  <c r="AK3258" i="1"/>
  <c r="AJ3258" i="1"/>
  <c r="AD3258" i="1"/>
  <c r="AB3258" i="1"/>
  <c r="AC3258" i="1" s="1"/>
  <c r="AA3258" i="1"/>
  <c r="Z3258" i="1"/>
  <c r="C3258" i="1"/>
  <c r="B3258" i="1"/>
  <c r="A3258" i="1"/>
  <c r="AM3257" i="1"/>
  <c r="AK3257" i="1"/>
  <c r="AJ3257" i="1"/>
  <c r="AD3257" i="1"/>
  <c r="AB3257" i="1"/>
  <c r="AA3257" i="1"/>
  <c r="Z3257" i="1"/>
  <c r="C3257" i="1"/>
  <c r="B3257" i="1"/>
  <c r="A3257" i="1"/>
  <c r="AM3256" i="1"/>
  <c r="AK3256" i="1"/>
  <c r="AJ3256" i="1"/>
  <c r="AD3256" i="1"/>
  <c r="AB3256" i="1"/>
  <c r="AC3256" i="1" s="1"/>
  <c r="AA3256" i="1"/>
  <c r="Z3256" i="1"/>
  <c r="C3256" i="1"/>
  <c r="B3256" i="1"/>
  <c r="A3256" i="1"/>
  <c r="AM3255" i="1"/>
  <c r="AK3255" i="1"/>
  <c r="AJ3255" i="1"/>
  <c r="AD3255" i="1"/>
  <c r="AB3255" i="1"/>
  <c r="AA3255" i="1"/>
  <c r="Z3255" i="1"/>
  <c r="AC3255" i="1" s="1"/>
  <c r="C3255" i="1"/>
  <c r="B3255" i="1"/>
  <c r="A3255" i="1"/>
  <c r="AM3254" i="1"/>
  <c r="AK3254" i="1"/>
  <c r="AJ3254" i="1"/>
  <c r="AD3254" i="1"/>
  <c r="AB3254" i="1"/>
  <c r="AA3254" i="1"/>
  <c r="Z3254" i="1"/>
  <c r="C3254" i="1"/>
  <c r="B3254" i="1"/>
  <c r="A3254" i="1"/>
  <c r="AM3253" i="1"/>
  <c r="AK3253" i="1"/>
  <c r="AJ3253" i="1"/>
  <c r="AD3253" i="1"/>
  <c r="AB3253" i="1"/>
  <c r="AA3253" i="1"/>
  <c r="Z3253" i="1"/>
  <c r="C3253" i="1"/>
  <c r="B3253" i="1"/>
  <c r="A3253" i="1"/>
  <c r="AM3252" i="1"/>
  <c r="AK3252" i="1"/>
  <c r="AJ3252" i="1"/>
  <c r="AD3252" i="1"/>
  <c r="AB3252" i="1"/>
  <c r="AA3252" i="1"/>
  <c r="Z3252" i="1"/>
  <c r="C3252" i="1"/>
  <c r="B3252" i="1"/>
  <c r="A3252" i="1"/>
  <c r="AM3251" i="1"/>
  <c r="AK3251" i="1"/>
  <c r="AJ3251" i="1"/>
  <c r="AD3251" i="1"/>
  <c r="AB3251" i="1"/>
  <c r="AC3251" i="1" s="1"/>
  <c r="AA3251" i="1"/>
  <c r="Z3251" i="1"/>
  <c r="C3251" i="1"/>
  <c r="B3251" i="1"/>
  <c r="A3251" i="1"/>
  <c r="AM3250" i="1"/>
  <c r="AK3250" i="1"/>
  <c r="AJ3250" i="1"/>
  <c r="AD3250" i="1"/>
  <c r="AC3250" i="1"/>
  <c r="AB3250" i="1"/>
  <c r="AA3250" i="1"/>
  <c r="Z3250" i="1"/>
  <c r="C3250" i="1"/>
  <c r="B3250" i="1"/>
  <c r="A3250" i="1"/>
  <c r="AM3249" i="1"/>
  <c r="AK3249" i="1"/>
  <c r="AJ3249" i="1"/>
  <c r="AD3249" i="1"/>
  <c r="AB3249" i="1"/>
  <c r="AA3249" i="1"/>
  <c r="Z3249" i="1"/>
  <c r="C3249" i="1"/>
  <c r="B3249" i="1"/>
  <c r="A3249" i="1"/>
  <c r="AM3248" i="1"/>
  <c r="AK3248" i="1"/>
  <c r="AJ3248" i="1"/>
  <c r="AD3248" i="1"/>
  <c r="AB3248" i="1"/>
  <c r="AA3248" i="1"/>
  <c r="Z3248" i="1"/>
  <c r="C3248" i="1"/>
  <c r="B3248" i="1"/>
  <c r="A3248" i="1"/>
  <c r="AM3247" i="1"/>
  <c r="AK3247" i="1"/>
  <c r="AJ3247" i="1"/>
  <c r="AD3247" i="1"/>
  <c r="AB3247" i="1"/>
  <c r="AA3247" i="1"/>
  <c r="Z3247" i="1"/>
  <c r="AC3247" i="1" s="1"/>
  <c r="C3247" i="1"/>
  <c r="B3247" i="1"/>
  <c r="A3247" i="1"/>
  <c r="AM3246" i="1"/>
  <c r="AK3246" i="1"/>
  <c r="AJ3246" i="1"/>
  <c r="AD3246" i="1"/>
  <c r="AB3246" i="1"/>
  <c r="AC3246" i="1" s="1"/>
  <c r="AA3246" i="1"/>
  <c r="Z3246" i="1"/>
  <c r="C3246" i="1"/>
  <c r="B3246" i="1"/>
  <c r="A3246" i="1"/>
  <c r="AM3245" i="1"/>
  <c r="AK3245" i="1"/>
  <c r="AJ3245" i="1"/>
  <c r="AD3245" i="1"/>
  <c r="AB3245" i="1"/>
  <c r="AA3245" i="1"/>
  <c r="Z3245" i="1"/>
  <c r="C3245" i="1"/>
  <c r="B3245" i="1"/>
  <c r="A3245" i="1"/>
  <c r="AM3244" i="1"/>
  <c r="AK3244" i="1"/>
  <c r="AJ3244" i="1"/>
  <c r="AD3244" i="1"/>
  <c r="AB3244" i="1"/>
  <c r="AC3244" i="1" s="1"/>
  <c r="AA3244" i="1"/>
  <c r="Z3244" i="1"/>
  <c r="C3244" i="1"/>
  <c r="B3244" i="1"/>
  <c r="A3244" i="1"/>
  <c r="AM3243" i="1"/>
  <c r="AK3243" i="1"/>
  <c r="AJ3243" i="1"/>
  <c r="AD3243" i="1"/>
  <c r="AC3243" i="1"/>
  <c r="AB3243" i="1"/>
  <c r="AA3243" i="1"/>
  <c r="Z3243" i="1"/>
  <c r="C3243" i="1"/>
  <c r="B3243" i="1"/>
  <c r="A3243" i="1"/>
  <c r="AM3242" i="1"/>
  <c r="AK3242" i="1"/>
  <c r="AJ3242" i="1"/>
  <c r="AD3242" i="1"/>
  <c r="AB3242" i="1"/>
  <c r="AC3242" i="1" s="1"/>
  <c r="AA3242" i="1"/>
  <c r="Z3242" i="1"/>
  <c r="C3242" i="1"/>
  <c r="B3242" i="1"/>
  <c r="A3242" i="1"/>
  <c r="AM3241" i="1"/>
  <c r="AK3241" i="1"/>
  <c r="AJ3241" i="1"/>
  <c r="AD3241" i="1"/>
  <c r="AB3241" i="1"/>
  <c r="AC3241" i="1" s="1"/>
  <c r="AA3241" i="1"/>
  <c r="Z3241" i="1"/>
  <c r="C3241" i="1"/>
  <c r="B3241" i="1"/>
  <c r="A3241" i="1"/>
  <c r="AM3240" i="1"/>
  <c r="AK3240" i="1"/>
  <c r="AJ3240" i="1"/>
  <c r="AD3240" i="1"/>
  <c r="AB3240" i="1"/>
  <c r="AA3240" i="1"/>
  <c r="Z3240" i="1"/>
  <c r="AC3240" i="1" s="1"/>
  <c r="C3240" i="1"/>
  <c r="B3240" i="1"/>
  <c r="A3240" i="1"/>
  <c r="AM3239" i="1"/>
  <c r="AK3239" i="1"/>
  <c r="AJ3239" i="1"/>
  <c r="AD3239" i="1"/>
  <c r="AB3239" i="1"/>
  <c r="AC3239" i="1" s="1"/>
  <c r="AA3239" i="1"/>
  <c r="Z3239" i="1"/>
  <c r="C3239" i="1"/>
  <c r="B3239" i="1"/>
  <c r="A3239" i="1"/>
  <c r="AM3238" i="1"/>
  <c r="AK3238" i="1"/>
  <c r="AJ3238" i="1"/>
  <c r="AD3238" i="1"/>
  <c r="AC3238" i="1"/>
  <c r="AB3238" i="1"/>
  <c r="AA3238" i="1"/>
  <c r="Z3238" i="1"/>
  <c r="C3238" i="1"/>
  <c r="B3238" i="1"/>
  <c r="A3238" i="1"/>
  <c r="AM3237" i="1"/>
  <c r="AK3237" i="1"/>
  <c r="AJ3237" i="1"/>
  <c r="AD3237" i="1"/>
  <c r="AB3237" i="1"/>
  <c r="AC3237" i="1" s="1"/>
  <c r="AA3237" i="1"/>
  <c r="Z3237" i="1"/>
  <c r="C3237" i="1"/>
  <c r="B3237" i="1"/>
  <c r="A3237" i="1"/>
  <c r="AM3236" i="1"/>
  <c r="AK3236" i="1"/>
  <c r="AJ3236" i="1"/>
  <c r="AD3236" i="1"/>
  <c r="AB3236" i="1"/>
  <c r="AA3236" i="1"/>
  <c r="Z3236" i="1"/>
  <c r="C3236" i="1"/>
  <c r="B3236" i="1"/>
  <c r="A3236" i="1"/>
  <c r="AM3235" i="1"/>
  <c r="AK3235" i="1"/>
  <c r="AJ3235" i="1"/>
  <c r="AD3235" i="1"/>
  <c r="AB3235" i="1"/>
  <c r="AA3235" i="1"/>
  <c r="Z3235" i="1"/>
  <c r="AC3235" i="1" s="1"/>
  <c r="C3235" i="1"/>
  <c r="B3235" i="1"/>
  <c r="A3235" i="1"/>
  <c r="AM3234" i="1"/>
  <c r="AK3234" i="1"/>
  <c r="AJ3234" i="1"/>
  <c r="AD3234" i="1"/>
  <c r="AB3234" i="1"/>
  <c r="AA3234" i="1"/>
  <c r="Z3234" i="1"/>
  <c r="B3234" i="1"/>
  <c r="A3234" i="1"/>
  <c r="AM3233" i="1"/>
  <c r="AK3233" i="1"/>
  <c r="AJ3233" i="1"/>
  <c r="AD3233" i="1"/>
  <c r="AB3233" i="1"/>
  <c r="AC3233" i="1" s="1"/>
  <c r="AA3233" i="1"/>
  <c r="Z3233" i="1"/>
  <c r="C3233" i="1"/>
  <c r="B3233" i="1"/>
  <c r="A3233" i="1"/>
  <c r="AM3232" i="1"/>
  <c r="AK3232" i="1"/>
  <c r="AJ3232" i="1"/>
  <c r="AD3232" i="1"/>
  <c r="AB3232" i="1"/>
  <c r="AA3232" i="1"/>
  <c r="Z3232" i="1"/>
  <c r="B3232" i="1"/>
  <c r="A3232" i="1"/>
  <c r="AM3231" i="1"/>
  <c r="AK3231" i="1"/>
  <c r="AJ3231" i="1"/>
  <c r="AD3231" i="1"/>
  <c r="AB3231" i="1"/>
  <c r="AA3231" i="1"/>
  <c r="Z3231" i="1"/>
  <c r="C3231" i="1"/>
  <c r="B3231" i="1"/>
  <c r="A3231" i="1"/>
  <c r="AM3230" i="1"/>
  <c r="AK3230" i="1"/>
  <c r="AJ3230" i="1"/>
  <c r="AD3230" i="1"/>
  <c r="AB3230" i="1"/>
  <c r="AA3230" i="1"/>
  <c r="Z3230" i="1"/>
  <c r="AC3230" i="1" s="1"/>
  <c r="C3230" i="1"/>
  <c r="B3230" i="1"/>
  <c r="A3230" i="1"/>
  <c r="AM3229" i="1"/>
  <c r="AK3229" i="1"/>
  <c r="AJ3229" i="1"/>
  <c r="AD3229" i="1"/>
  <c r="AB3229" i="1"/>
  <c r="AA3229" i="1"/>
  <c r="Z3229" i="1"/>
  <c r="B3229" i="1"/>
  <c r="A3229" i="1"/>
  <c r="AM3228" i="1"/>
  <c r="AK3228" i="1"/>
  <c r="AJ3228" i="1"/>
  <c r="AD3228" i="1"/>
  <c r="AB3228" i="1"/>
  <c r="AC3228" i="1" s="1"/>
  <c r="AA3228" i="1"/>
  <c r="Z3228" i="1"/>
  <c r="B3228" i="1"/>
  <c r="A3228" i="1"/>
  <c r="AM3227" i="1"/>
  <c r="AK3227" i="1"/>
  <c r="AJ3227" i="1"/>
  <c r="AD3227" i="1"/>
  <c r="AB3227" i="1"/>
  <c r="AA3227" i="1"/>
  <c r="Z3227" i="1"/>
  <c r="B3227" i="1"/>
  <c r="A3227" i="1"/>
  <c r="AM3226" i="1"/>
  <c r="AK3226" i="1"/>
  <c r="AJ3226" i="1"/>
  <c r="AD3226" i="1"/>
  <c r="AB3226" i="1"/>
  <c r="AA3226" i="1"/>
  <c r="Z3226" i="1"/>
  <c r="B3226" i="1"/>
  <c r="A3226" i="1"/>
  <c r="AM3225" i="1"/>
  <c r="AK3225" i="1"/>
  <c r="AJ3225" i="1"/>
  <c r="AD3225" i="1"/>
  <c r="AB3225" i="1"/>
  <c r="AA3225" i="1"/>
  <c r="Z3225" i="1"/>
  <c r="B3225" i="1"/>
  <c r="A3225" i="1"/>
  <c r="AM3224" i="1"/>
  <c r="AK3224" i="1"/>
  <c r="AJ3224" i="1"/>
  <c r="AD3224" i="1"/>
  <c r="AB3224" i="1"/>
  <c r="AC3224" i="1" s="1"/>
  <c r="AA3224" i="1"/>
  <c r="Z3224" i="1"/>
  <c r="C3224" i="1"/>
  <c r="B3224" i="1"/>
  <c r="A3224" i="1"/>
  <c r="AM3223" i="1"/>
  <c r="AK3223" i="1"/>
  <c r="AJ3223" i="1"/>
  <c r="AD3223" i="1"/>
  <c r="AB3223" i="1"/>
  <c r="AA3223" i="1"/>
  <c r="Z3223" i="1"/>
  <c r="C3223" i="1"/>
  <c r="B3223" i="1"/>
  <c r="A3223" i="1"/>
  <c r="AM3222" i="1"/>
  <c r="AK3222" i="1"/>
  <c r="AJ3222" i="1"/>
  <c r="AD3222" i="1"/>
  <c r="AB3222" i="1"/>
  <c r="AC3222" i="1" s="1"/>
  <c r="AA3222" i="1"/>
  <c r="Z3222" i="1"/>
  <c r="C3222" i="1"/>
  <c r="B3222" i="1"/>
  <c r="A3222" i="1"/>
  <c r="AM3221" i="1"/>
  <c r="AK3221" i="1"/>
  <c r="AJ3221" i="1"/>
  <c r="AD3221" i="1"/>
  <c r="AB3221" i="1"/>
  <c r="AC3221" i="1" s="1"/>
  <c r="AA3221" i="1"/>
  <c r="Z3221" i="1"/>
  <c r="C3221" i="1"/>
  <c r="B3221" i="1"/>
  <c r="A3221" i="1"/>
  <c r="AM3220" i="1"/>
  <c r="AK3220" i="1"/>
  <c r="AJ3220" i="1"/>
  <c r="AD3220" i="1"/>
  <c r="AB3220" i="1"/>
  <c r="AA3220" i="1"/>
  <c r="Z3220" i="1"/>
  <c r="C3220" i="1"/>
  <c r="B3220" i="1"/>
  <c r="A3220" i="1"/>
  <c r="AM3219" i="1"/>
  <c r="AK3219" i="1"/>
  <c r="AJ3219" i="1"/>
  <c r="AD3219" i="1"/>
  <c r="AB3219" i="1"/>
  <c r="AA3219" i="1"/>
  <c r="Z3219" i="1"/>
  <c r="C3219" i="1"/>
  <c r="B3219" i="1"/>
  <c r="A3219" i="1"/>
  <c r="AM3218" i="1"/>
  <c r="AK3218" i="1"/>
  <c r="AJ3218" i="1"/>
  <c r="AD3218" i="1"/>
  <c r="AB3218" i="1"/>
  <c r="AA3218" i="1"/>
  <c r="Z3218" i="1"/>
  <c r="C3218" i="1"/>
  <c r="B3218" i="1"/>
  <c r="A3218" i="1"/>
  <c r="AM3217" i="1"/>
  <c r="AK3217" i="1"/>
  <c r="AJ3217" i="1"/>
  <c r="AD3217" i="1"/>
  <c r="AB3217" i="1"/>
  <c r="AA3217" i="1"/>
  <c r="Z3217" i="1"/>
  <c r="C3217" i="1"/>
  <c r="B3217" i="1"/>
  <c r="A3217" i="1"/>
  <c r="AM3216" i="1"/>
  <c r="AK3216" i="1"/>
  <c r="AJ3216" i="1"/>
  <c r="AD3216" i="1"/>
  <c r="AB3216" i="1"/>
  <c r="AC3216" i="1" s="1"/>
  <c r="AA3216" i="1"/>
  <c r="Z3216" i="1"/>
  <c r="C3216" i="1"/>
  <c r="B3216" i="1"/>
  <c r="A3216" i="1"/>
  <c r="AM3215" i="1"/>
  <c r="AK3215" i="1"/>
  <c r="AJ3215" i="1"/>
  <c r="AD3215" i="1"/>
  <c r="AB3215" i="1"/>
  <c r="AC3215" i="1" s="1"/>
  <c r="AA3215" i="1"/>
  <c r="Z3215" i="1"/>
  <c r="C3215" i="1"/>
  <c r="B3215" i="1"/>
  <c r="A3215" i="1"/>
  <c r="AM3214" i="1"/>
  <c r="AK3214" i="1"/>
  <c r="AJ3214" i="1"/>
  <c r="AD3214" i="1"/>
  <c r="AC3214" i="1"/>
  <c r="AB3214" i="1"/>
  <c r="AA3214" i="1"/>
  <c r="Z3214" i="1"/>
  <c r="C3214" i="1"/>
  <c r="B3214" i="1"/>
  <c r="A3214" i="1"/>
  <c r="AM3213" i="1"/>
  <c r="AK3213" i="1"/>
  <c r="AJ3213" i="1"/>
  <c r="AD3213" i="1"/>
  <c r="AB3213" i="1"/>
  <c r="AA3213" i="1"/>
  <c r="Z3213" i="1"/>
  <c r="C3213" i="1"/>
  <c r="B3213" i="1"/>
  <c r="A3213" i="1"/>
  <c r="AM3212" i="1"/>
  <c r="AK3212" i="1"/>
  <c r="AJ3212" i="1"/>
  <c r="AD3212" i="1"/>
  <c r="AB3212" i="1"/>
  <c r="AA3212" i="1"/>
  <c r="Z3212" i="1"/>
  <c r="C3212" i="1"/>
  <c r="B3212" i="1"/>
  <c r="A3212" i="1"/>
  <c r="AM3211" i="1"/>
  <c r="AK3211" i="1"/>
  <c r="AJ3211" i="1"/>
  <c r="AD3211" i="1"/>
  <c r="AB3211" i="1"/>
  <c r="AA3211" i="1"/>
  <c r="Z3211" i="1"/>
  <c r="B3211" i="1"/>
  <c r="A3211" i="1"/>
  <c r="AM3210" i="1"/>
  <c r="AK3210" i="1"/>
  <c r="AJ3210" i="1"/>
  <c r="AD3210" i="1"/>
  <c r="AB3210" i="1"/>
  <c r="AC3210" i="1" s="1"/>
  <c r="AA3210" i="1"/>
  <c r="Z3210" i="1"/>
  <c r="C3210" i="1"/>
  <c r="B3210" i="1"/>
  <c r="A3210" i="1"/>
  <c r="AM3209" i="1"/>
  <c r="AK3209" i="1"/>
  <c r="AJ3209" i="1"/>
  <c r="AD3209" i="1"/>
  <c r="AB3209" i="1"/>
  <c r="AC3209" i="1" s="1"/>
  <c r="AA3209" i="1"/>
  <c r="Z3209" i="1"/>
  <c r="C3209" i="1"/>
  <c r="B3209" i="1"/>
  <c r="A3209" i="1"/>
  <c r="AM3208" i="1"/>
  <c r="AK3208" i="1"/>
  <c r="AJ3208" i="1"/>
  <c r="AD3208" i="1"/>
  <c r="AB3208" i="1"/>
  <c r="AA3208" i="1"/>
  <c r="Z3208" i="1"/>
  <c r="C3208" i="1"/>
  <c r="B3208" i="1"/>
  <c r="A3208" i="1"/>
  <c r="AM3207" i="1"/>
  <c r="AK3207" i="1"/>
  <c r="AJ3207" i="1"/>
  <c r="AD3207" i="1"/>
  <c r="AB3207" i="1"/>
  <c r="AA3207" i="1"/>
  <c r="Z3207" i="1"/>
  <c r="AC3207" i="1" s="1"/>
  <c r="C3207" i="1"/>
  <c r="B3207" i="1"/>
  <c r="A3207" i="1"/>
  <c r="AM3206" i="1"/>
  <c r="AK3206" i="1"/>
  <c r="AJ3206" i="1"/>
  <c r="AD3206" i="1"/>
  <c r="AB3206" i="1"/>
  <c r="AC3206" i="1" s="1"/>
  <c r="AA3206" i="1"/>
  <c r="Z3206" i="1"/>
  <c r="B3206" i="1"/>
  <c r="A3206" i="1"/>
  <c r="AM3205" i="1"/>
  <c r="AK3205" i="1"/>
  <c r="AJ3205" i="1"/>
  <c r="AD3205" i="1"/>
  <c r="AB3205" i="1"/>
  <c r="AA3205" i="1"/>
  <c r="Z3205" i="1"/>
  <c r="B3205" i="1"/>
  <c r="A3205" i="1"/>
  <c r="AM3204" i="1"/>
  <c r="AK3204" i="1"/>
  <c r="AJ3204" i="1"/>
  <c r="AD3204" i="1"/>
  <c r="AB3204" i="1"/>
  <c r="AA3204" i="1"/>
  <c r="Z3204" i="1"/>
  <c r="B3204" i="1"/>
  <c r="A3204" i="1"/>
  <c r="AM3203" i="1"/>
  <c r="AK3203" i="1"/>
  <c r="AJ3203" i="1"/>
  <c r="AD3203" i="1"/>
  <c r="AB3203" i="1"/>
  <c r="AA3203" i="1"/>
  <c r="Z3203" i="1"/>
  <c r="B3203" i="1"/>
  <c r="A3203" i="1"/>
  <c r="AM3202" i="1"/>
  <c r="AK3202" i="1"/>
  <c r="AJ3202" i="1"/>
  <c r="AD3202" i="1"/>
  <c r="AB3202" i="1"/>
  <c r="AA3202" i="1"/>
  <c r="Z3202" i="1"/>
  <c r="AC3202" i="1" s="1"/>
  <c r="B3202" i="1"/>
  <c r="A3202" i="1"/>
  <c r="AM3201" i="1"/>
  <c r="AK3201" i="1"/>
  <c r="AJ3201" i="1"/>
  <c r="AD3201" i="1"/>
  <c r="AB3201" i="1"/>
  <c r="AA3201" i="1"/>
  <c r="Z3201" i="1"/>
  <c r="C3201" i="1"/>
  <c r="B3201" i="1"/>
  <c r="A3201" i="1"/>
  <c r="AM3200" i="1"/>
  <c r="AK3200" i="1"/>
  <c r="AJ3200" i="1"/>
  <c r="AD3200" i="1"/>
  <c r="AB3200" i="1"/>
  <c r="AA3200" i="1"/>
  <c r="Z3200" i="1"/>
  <c r="C3200" i="1"/>
  <c r="B3200" i="1"/>
  <c r="A3200" i="1"/>
  <c r="AM3199" i="1"/>
  <c r="AK3199" i="1"/>
  <c r="AJ3199" i="1"/>
  <c r="AD3199" i="1"/>
  <c r="AB3199" i="1"/>
  <c r="AA3199" i="1"/>
  <c r="Z3199" i="1"/>
  <c r="C3199" i="1"/>
  <c r="B3199" i="1"/>
  <c r="A3199" i="1"/>
  <c r="AM3198" i="1"/>
  <c r="AK3198" i="1"/>
  <c r="AJ3198" i="1"/>
  <c r="AD3198" i="1"/>
  <c r="AB3198" i="1"/>
  <c r="AA3198" i="1"/>
  <c r="Z3198" i="1"/>
  <c r="C3198" i="1"/>
  <c r="B3198" i="1"/>
  <c r="A3198" i="1"/>
  <c r="AM3197" i="1"/>
  <c r="AK3197" i="1"/>
  <c r="AJ3197" i="1"/>
  <c r="AD3197" i="1"/>
  <c r="AB3197" i="1"/>
  <c r="AC3197" i="1" s="1"/>
  <c r="AA3197" i="1"/>
  <c r="Z3197" i="1"/>
  <c r="C3197" i="1"/>
  <c r="B3197" i="1"/>
  <c r="A3197" i="1"/>
  <c r="AM3196" i="1"/>
  <c r="AK3196" i="1"/>
  <c r="AJ3196" i="1"/>
  <c r="AD3196" i="1"/>
  <c r="AB3196" i="1"/>
  <c r="AA3196" i="1"/>
  <c r="Z3196" i="1"/>
  <c r="C3196" i="1"/>
  <c r="B3196" i="1"/>
  <c r="A3196" i="1"/>
  <c r="AM3195" i="1"/>
  <c r="AK3195" i="1"/>
  <c r="AJ3195" i="1"/>
  <c r="AD3195" i="1"/>
  <c r="AB3195" i="1"/>
  <c r="AC3195" i="1" s="1"/>
  <c r="AA3195" i="1"/>
  <c r="Z3195" i="1"/>
  <c r="C3195" i="1"/>
  <c r="B3195" i="1"/>
  <c r="A3195" i="1"/>
  <c r="AM3194" i="1"/>
  <c r="AK3194" i="1"/>
  <c r="AJ3194" i="1"/>
  <c r="AD3194" i="1"/>
  <c r="AB3194" i="1"/>
  <c r="AA3194" i="1"/>
  <c r="Z3194" i="1"/>
  <c r="C3194" i="1"/>
  <c r="B3194" i="1"/>
  <c r="A3194" i="1"/>
  <c r="AM3193" i="1"/>
  <c r="AK3193" i="1"/>
  <c r="AJ3193" i="1"/>
  <c r="AD3193" i="1"/>
  <c r="AB3193" i="1"/>
  <c r="AA3193" i="1"/>
  <c r="Z3193" i="1"/>
  <c r="C3193" i="1"/>
  <c r="B3193" i="1"/>
  <c r="A3193" i="1"/>
  <c r="AM3192" i="1"/>
  <c r="AK3192" i="1"/>
  <c r="AJ3192" i="1"/>
  <c r="AD3192" i="1"/>
  <c r="AB3192" i="1"/>
  <c r="AA3192" i="1"/>
  <c r="Z3192" i="1"/>
  <c r="B3192" i="1"/>
  <c r="A3192" i="1"/>
  <c r="AM3191" i="1"/>
  <c r="AK3191" i="1"/>
  <c r="AJ3191" i="1"/>
  <c r="AD3191" i="1"/>
  <c r="AB3191" i="1"/>
  <c r="AA3191" i="1"/>
  <c r="Z3191" i="1"/>
  <c r="C3191" i="1"/>
  <c r="B3191" i="1"/>
  <c r="A3191" i="1"/>
  <c r="AM3190" i="1"/>
  <c r="AK3190" i="1"/>
  <c r="AJ3190" i="1"/>
  <c r="AD3190" i="1"/>
  <c r="AB3190" i="1"/>
  <c r="AC3190" i="1" s="1"/>
  <c r="AA3190" i="1"/>
  <c r="Z3190" i="1"/>
  <c r="C3190" i="1"/>
  <c r="B3190" i="1"/>
  <c r="A3190" i="1"/>
  <c r="AM3189" i="1"/>
  <c r="AK3189" i="1"/>
  <c r="AJ3189" i="1"/>
  <c r="AD3189" i="1"/>
  <c r="AB3189" i="1"/>
  <c r="AA3189" i="1"/>
  <c r="Z3189" i="1"/>
  <c r="AC3189" i="1" s="1"/>
  <c r="C3189" i="1"/>
  <c r="B3189" i="1"/>
  <c r="A3189" i="1"/>
  <c r="AM3188" i="1"/>
  <c r="AK3188" i="1"/>
  <c r="AJ3188" i="1"/>
  <c r="AD3188" i="1"/>
  <c r="AB3188" i="1"/>
  <c r="AA3188" i="1"/>
  <c r="Z3188" i="1"/>
  <c r="C3188" i="1"/>
  <c r="B3188" i="1"/>
  <c r="A3188" i="1"/>
  <c r="AM3187" i="1"/>
  <c r="AK3187" i="1"/>
  <c r="AJ3187" i="1"/>
  <c r="AD3187" i="1"/>
  <c r="AB3187" i="1"/>
  <c r="AC3187" i="1" s="1"/>
  <c r="AA3187" i="1"/>
  <c r="Z3187" i="1"/>
  <c r="C3187" i="1"/>
  <c r="B3187" i="1"/>
  <c r="A3187" i="1"/>
  <c r="AM3186" i="1"/>
  <c r="AK3186" i="1"/>
  <c r="AJ3186" i="1"/>
  <c r="AD3186" i="1"/>
  <c r="AB3186" i="1"/>
  <c r="AC3186" i="1" s="1"/>
  <c r="AA3186" i="1"/>
  <c r="Z3186" i="1"/>
  <c r="C3186" i="1"/>
  <c r="B3186" i="1"/>
  <c r="A3186" i="1"/>
  <c r="AM3185" i="1"/>
  <c r="AK3185" i="1"/>
  <c r="AJ3185" i="1"/>
  <c r="AD3185" i="1"/>
  <c r="AB3185" i="1"/>
  <c r="AC3185" i="1" s="1"/>
  <c r="AA3185" i="1"/>
  <c r="Z3185" i="1"/>
  <c r="C3185" i="1"/>
  <c r="B3185" i="1"/>
  <c r="A3185" i="1"/>
  <c r="AM3184" i="1"/>
  <c r="AK3184" i="1"/>
  <c r="AJ3184" i="1"/>
  <c r="AD3184" i="1"/>
  <c r="AB3184" i="1"/>
  <c r="AC3184" i="1" s="1"/>
  <c r="AA3184" i="1"/>
  <c r="Z3184" i="1"/>
  <c r="B3184" i="1"/>
  <c r="A3184" i="1"/>
  <c r="AM3183" i="1"/>
  <c r="AK3183" i="1"/>
  <c r="AJ3183" i="1"/>
  <c r="AD3183" i="1"/>
  <c r="AB3183" i="1"/>
  <c r="AA3183" i="1"/>
  <c r="Z3183" i="1"/>
  <c r="AC3183" i="1" s="1"/>
  <c r="C3183" i="1"/>
  <c r="B3183" i="1"/>
  <c r="A3183" i="1"/>
  <c r="AM3182" i="1"/>
  <c r="AK3182" i="1"/>
  <c r="AJ3182" i="1"/>
  <c r="AD3182" i="1"/>
  <c r="AB3182" i="1"/>
  <c r="AC3182" i="1" s="1"/>
  <c r="AA3182" i="1"/>
  <c r="Z3182" i="1"/>
  <c r="C3182" i="1"/>
  <c r="B3182" i="1"/>
  <c r="A3182" i="1"/>
  <c r="AM3181" i="1"/>
  <c r="AK3181" i="1"/>
  <c r="AJ3181" i="1"/>
  <c r="AD3181" i="1"/>
  <c r="AB3181" i="1"/>
  <c r="AC3181" i="1" s="1"/>
  <c r="AA3181" i="1"/>
  <c r="Z3181" i="1"/>
  <c r="C3181" i="1"/>
  <c r="B3181" i="1"/>
  <c r="A3181" i="1"/>
  <c r="AM3180" i="1"/>
  <c r="AK3180" i="1"/>
  <c r="AJ3180" i="1"/>
  <c r="AD3180" i="1"/>
  <c r="AB3180" i="1"/>
  <c r="AA3180" i="1"/>
  <c r="Z3180" i="1"/>
  <c r="C3180" i="1"/>
  <c r="B3180" i="1"/>
  <c r="A3180" i="1"/>
  <c r="AM3179" i="1"/>
  <c r="AK3179" i="1"/>
  <c r="AJ3179" i="1"/>
  <c r="AD3179" i="1"/>
  <c r="AB3179" i="1"/>
  <c r="AA3179" i="1"/>
  <c r="Z3179" i="1"/>
  <c r="C3179" i="1"/>
  <c r="B3179" i="1"/>
  <c r="A3179" i="1"/>
  <c r="AM3178" i="1"/>
  <c r="AK3178" i="1"/>
  <c r="AJ3178" i="1"/>
  <c r="AD3178" i="1"/>
  <c r="AB3178" i="1"/>
  <c r="AA3178" i="1"/>
  <c r="Z3178" i="1"/>
  <c r="C3178" i="1"/>
  <c r="B3178" i="1"/>
  <c r="A3178" i="1"/>
  <c r="AM3177" i="1"/>
  <c r="AK3177" i="1"/>
  <c r="AJ3177" i="1"/>
  <c r="AD3177" i="1"/>
  <c r="AB3177" i="1"/>
  <c r="AA3177" i="1"/>
  <c r="Z3177" i="1"/>
  <c r="C3177" i="1"/>
  <c r="B3177" i="1"/>
  <c r="A3177" i="1"/>
  <c r="AM3176" i="1"/>
  <c r="AK3176" i="1"/>
  <c r="AJ3176" i="1"/>
  <c r="AD3176" i="1"/>
  <c r="AB3176" i="1"/>
  <c r="AA3176" i="1"/>
  <c r="Z3176" i="1"/>
  <c r="AC3176" i="1" s="1"/>
  <c r="C3176" i="1"/>
  <c r="B3176" i="1"/>
  <c r="A3176" i="1"/>
  <c r="AM3175" i="1"/>
  <c r="AK3175" i="1"/>
  <c r="AJ3175" i="1"/>
  <c r="AD3175" i="1"/>
  <c r="AB3175" i="1"/>
  <c r="AC3175" i="1" s="1"/>
  <c r="AA3175" i="1"/>
  <c r="Z3175" i="1"/>
  <c r="C3175" i="1"/>
  <c r="B3175" i="1"/>
  <c r="A3175" i="1"/>
  <c r="AM3174" i="1"/>
  <c r="AK3174" i="1"/>
  <c r="AJ3174" i="1"/>
  <c r="AD3174" i="1"/>
  <c r="AB3174" i="1"/>
  <c r="AA3174" i="1"/>
  <c r="Z3174" i="1"/>
  <c r="C3174" i="1"/>
  <c r="B3174" i="1"/>
  <c r="A3174" i="1"/>
  <c r="AM3173" i="1"/>
  <c r="AK3173" i="1"/>
  <c r="AJ3173" i="1"/>
  <c r="AD3173" i="1"/>
  <c r="AB3173" i="1"/>
  <c r="AA3173" i="1"/>
  <c r="Z3173" i="1"/>
  <c r="C3173" i="1"/>
  <c r="B3173" i="1"/>
  <c r="A3173" i="1"/>
  <c r="AM3172" i="1"/>
  <c r="AK3172" i="1"/>
  <c r="AJ3172" i="1"/>
  <c r="AD3172" i="1"/>
  <c r="AB3172" i="1"/>
  <c r="AA3172" i="1"/>
  <c r="Z3172" i="1"/>
  <c r="C3172" i="1"/>
  <c r="B3172" i="1"/>
  <c r="A3172" i="1"/>
  <c r="AM3171" i="1"/>
  <c r="AK3171" i="1"/>
  <c r="AJ3171" i="1"/>
  <c r="AD3171" i="1"/>
  <c r="AB3171" i="1"/>
  <c r="AA3171" i="1"/>
  <c r="Z3171" i="1"/>
  <c r="C3171" i="1"/>
  <c r="B3171" i="1"/>
  <c r="A3171" i="1"/>
  <c r="AM3170" i="1"/>
  <c r="AK3170" i="1"/>
  <c r="AJ3170" i="1"/>
  <c r="AD3170" i="1"/>
  <c r="AB3170" i="1"/>
  <c r="AA3170" i="1"/>
  <c r="Z3170" i="1"/>
  <c r="C3170" i="1"/>
  <c r="B3170" i="1"/>
  <c r="A3170" i="1"/>
  <c r="AM3169" i="1"/>
  <c r="AK3169" i="1"/>
  <c r="AJ3169" i="1"/>
  <c r="AD3169" i="1"/>
  <c r="AB3169" i="1"/>
  <c r="AC3169" i="1" s="1"/>
  <c r="AA3169" i="1"/>
  <c r="Z3169" i="1"/>
  <c r="C3169" i="1"/>
  <c r="B3169" i="1"/>
  <c r="A3169" i="1"/>
  <c r="AM3168" i="1"/>
  <c r="AK3168" i="1"/>
  <c r="AJ3168" i="1"/>
  <c r="AD3168" i="1"/>
  <c r="AB3168" i="1"/>
  <c r="AA3168" i="1"/>
  <c r="Z3168" i="1"/>
  <c r="C3168" i="1"/>
  <c r="B3168" i="1"/>
  <c r="A3168" i="1"/>
  <c r="AM3167" i="1"/>
  <c r="AK3167" i="1"/>
  <c r="AJ3167" i="1"/>
  <c r="AD3167" i="1"/>
  <c r="AB3167" i="1"/>
  <c r="AA3167" i="1"/>
  <c r="Z3167" i="1"/>
  <c r="C3167" i="1"/>
  <c r="B3167" i="1"/>
  <c r="A3167" i="1"/>
  <c r="AM3166" i="1"/>
  <c r="AK3166" i="1"/>
  <c r="AJ3166" i="1"/>
  <c r="AD3166" i="1"/>
  <c r="AB3166" i="1"/>
  <c r="AA3166" i="1"/>
  <c r="Z3166" i="1"/>
  <c r="C3166" i="1"/>
  <c r="B3166" i="1"/>
  <c r="A3166" i="1"/>
  <c r="AM3165" i="1"/>
  <c r="AK3165" i="1"/>
  <c r="AJ3165" i="1"/>
  <c r="AD3165" i="1"/>
  <c r="AB3165" i="1"/>
  <c r="AC3165" i="1" s="1"/>
  <c r="AA3165" i="1"/>
  <c r="Z3165" i="1"/>
  <c r="C3165" i="1"/>
  <c r="B3165" i="1"/>
  <c r="A3165" i="1"/>
  <c r="AM3164" i="1"/>
  <c r="AK3164" i="1"/>
  <c r="AJ3164" i="1"/>
  <c r="AD3164" i="1"/>
  <c r="AB3164" i="1"/>
  <c r="AC3164" i="1" s="1"/>
  <c r="AA3164" i="1"/>
  <c r="Z3164" i="1"/>
  <c r="C3164" i="1"/>
  <c r="B3164" i="1"/>
  <c r="A3164" i="1"/>
  <c r="AM3163" i="1"/>
  <c r="AK3163" i="1"/>
  <c r="AJ3163" i="1"/>
  <c r="AD3163" i="1"/>
  <c r="AB3163" i="1"/>
  <c r="AC3163" i="1" s="1"/>
  <c r="AA3163" i="1"/>
  <c r="Z3163" i="1"/>
  <c r="C3163" i="1"/>
  <c r="B3163" i="1"/>
  <c r="A3163" i="1"/>
  <c r="AM3162" i="1"/>
  <c r="AK3162" i="1"/>
  <c r="AJ3162" i="1"/>
  <c r="AD3162" i="1"/>
  <c r="AB3162" i="1"/>
  <c r="AC3162" i="1" s="1"/>
  <c r="AA3162" i="1"/>
  <c r="Z3162" i="1"/>
  <c r="C3162" i="1"/>
  <c r="B3162" i="1"/>
  <c r="A3162" i="1"/>
  <c r="AM3161" i="1"/>
  <c r="AK3161" i="1"/>
  <c r="AJ3161" i="1"/>
  <c r="AD3161" i="1"/>
  <c r="AC3161" i="1"/>
  <c r="AB3161" i="1"/>
  <c r="AA3161" i="1"/>
  <c r="Z3161" i="1"/>
  <c r="C3161" i="1"/>
  <c r="B3161" i="1"/>
  <c r="A3161" i="1"/>
  <c r="AM3160" i="1"/>
  <c r="AK3160" i="1"/>
  <c r="AJ3160" i="1"/>
  <c r="AD3160" i="1"/>
  <c r="AB3160" i="1"/>
  <c r="AA3160" i="1"/>
  <c r="Z3160" i="1"/>
  <c r="B3160" i="1"/>
  <c r="A3160" i="1"/>
  <c r="AM3159" i="1"/>
  <c r="AK3159" i="1"/>
  <c r="AJ3159" i="1"/>
  <c r="AD3159" i="1"/>
  <c r="AB3159" i="1"/>
  <c r="AA3159" i="1"/>
  <c r="Z3159" i="1"/>
  <c r="C3159" i="1"/>
  <c r="B3159" i="1"/>
  <c r="A3159" i="1"/>
  <c r="AM3158" i="1"/>
  <c r="AK3158" i="1"/>
  <c r="AJ3158" i="1"/>
  <c r="AD3158" i="1"/>
  <c r="AB3158" i="1"/>
  <c r="AA3158" i="1"/>
  <c r="Z3158" i="1"/>
  <c r="C3158" i="1"/>
  <c r="B3158" i="1"/>
  <c r="A3158" i="1"/>
  <c r="AM3157" i="1"/>
  <c r="AK3157" i="1"/>
  <c r="AJ3157" i="1"/>
  <c r="AD3157" i="1"/>
  <c r="AB3157" i="1"/>
  <c r="AA3157" i="1"/>
  <c r="Z3157" i="1"/>
  <c r="B3157" i="1"/>
  <c r="A3157" i="1"/>
  <c r="AM3156" i="1"/>
  <c r="AK3156" i="1"/>
  <c r="AJ3156" i="1"/>
  <c r="AD3156" i="1"/>
  <c r="AB3156" i="1"/>
  <c r="AA3156" i="1"/>
  <c r="Z3156" i="1"/>
  <c r="B3156" i="1"/>
  <c r="A3156" i="1"/>
  <c r="AM3155" i="1"/>
  <c r="AK3155" i="1"/>
  <c r="AJ3155" i="1"/>
  <c r="AD3155" i="1"/>
  <c r="AB3155" i="1"/>
  <c r="AA3155" i="1"/>
  <c r="Z3155" i="1"/>
  <c r="B3155" i="1"/>
  <c r="A3155" i="1"/>
  <c r="AM3154" i="1"/>
  <c r="AK3154" i="1"/>
  <c r="AJ3154" i="1"/>
  <c r="AD3154" i="1"/>
  <c r="AB3154" i="1"/>
  <c r="AA3154" i="1"/>
  <c r="Z3154" i="1"/>
  <c r="B3154" i="1"/>
  <c r="A3154" i="1"/>
  <c r="AM3153" i="1"/>
  <c r="AK3153" i="1"/>
  <c r="AJ3153" i="1"/>
  <c r="AD3153" i="1"/>
  <c r="AB3153" i="1"/>
  <c r="AC3153" i="1" s="1"/>
  <c r="AA3153" i="1"/>
  <c r="Z3153" i="1"/>
  <c r="B3153" i="1"/>
  <c r="A3153" i="1"/>
  <c r="AM3152" i="1"/>
  <c r="AK3152" i="1"/>
  <c r="AJ3152" i="1"/>
  <c r="AD3152" i="1"/>
  <c r="AB3152" i="1"/>
  <c r="AA3152" i="1"/>
  <c r="Z3152" i="1"/>
  <c r="B3152" i="1"/>
  <c r="A3152" i="1"/>
  <c r="AM3151" i="1"/>
  <c r="AK3151" i="1"/>
  <c r="AJ3151" i="1"/>
  <c r="AD3151" i="1"/>
  <c r="AB3151" i="1"/>
  <c r="AA3151" i="1"/>
  <c r="Z3151" i="1"/>
  <c r="B3151" i="1"/>
  <c r="A3151" i="1"/>
  <c r="AM3150" i="1"/>
  <c r="AK3150" i="1"/>
  <c r="AJ3150" i="1"/>
  <c r="AD3150" i="1"/>
  <c r="AB3150" i="1"/>
  <c r="AC3150" i="1" s="1"/>
  <c r="AA3150" i="1"/>
  <c r="Z3150" i="1"/>
  <c r="B3150" i="1"/>
  <c r="A3150" i="1"/>
  <c r="AM3149" i="1"/>
  <c r="AK3149" i="1"/>
  <c r="AJ3149" i="1"/>
  <c r="AD3149" i="1"/>
  <c r="AB3149" i="1"/>
  <c r="AC3149" i="1" s="1"/>
  <c r="AA3149" i="1"/>
  <c r="Z3149" i="1"/>
  <c r="B3149" i="1"/>
  <c r="A3149" i="1"/>
  <c r="AM3148" i="1"/>
  <c r="AK3148" i="1"/>
  <c r="AJ3148" i="1"/>
  <c r="AD3148" i="1"/>
  <c r="AB3148" i="1"/>
  <c r="AA3148" i="1"/>
  <c r="Z3148" i="1"/>
  <c r="B3148" i="1"/>
  <c r="A3148" i="1"/>
  <c r="AM3147" i="1"/>
  <c r="AK3147" i="1"/>
  <c r="AJ3147" i="1"/>
  <c r="AD3147" i="1"/>
  <c r="AB3147" i="1"/>
  <c r="AC3147" i="1" s="1"/>
  <c r="AA3147" i="1"/>
  <c r="Z3147" i="1"/>
  <c r="C3147" i="1"/>
  <c r="B3147" i="1"/>
  <c r="A3147" i="1"/>
  <c r="AM3146" i="1"/>
  <c r="AK3146" i="1"/>
  <c r="AJ3146" i="1"/>
  <c r="AD3146" i="1"/>
  <c r="AB3146" i="1"/>
  <c r="AA3146" i="1"/>
  <c r="Z3146" i="1"/>
  <c r="AC3146" i="1" s="1"/>
  <c r="C3146" i="1"/>
  <c r="B3146" i="1"/>
  <c r="A3146" i="1"/>
  <c r="AM3145" i="1"/>
  <c r="AK3145" i="1"/>
  <c r="AJ3145" i="1"/>
  <c r="AD3145" i="1"/>
  <c r="AB3145" i="1"/>
  <c r="AA3145" i="1"/>
  <c r="Z3145" i="1"/>
  <c r="C3145" i="1"/>
  <c r="B3145" i="1"/>
  <c r="A3145" i="1"/>
  <c r="AM3144" i="1"/>
  <c r="AK3144" i="1"/>
  <c r="AJ3144" i="1"/>
  <c r="AD3144" i="1"/>
  <c r="AB3144" i="1"/>
  <c r="AA3144" i="1"/>
  <c r="Z3144" i="1"/>
  <c r="C3144" i="1"/>
  <c r="B3144" i="1"/>
  <c r="A3144" i="1"/>
  <c r="AM3143" i="1"/>
  <c r="AK3143" i="1"/>
  <c r="AJ3143" i="1"/>
  <c r="AD3143" i="1"/>
  <c r="AB3143" i="1"/>
  <c r="AA3143" i="1"/>
  <c r="Z3143" i="1"/>
  <c r="C3143" i="1"/>
  <c r="B3143" i="1"/>
  <c r="A3143" i="1"/>
  <c r="AM3142" i="1"/>
  <c r="AK3142" i="1"/>
  <c r="AJ3142" i="1"/>
  <c r="AD3142" i="1"/>
  <c r="AB3142" i="1"/>
  <c r="AA3142" i="1"/>
  <c r="Z3142" i="1"/>
  <c r="AC3142" i="1" s="1"/>
  <c r="B3142" i="1"/>
  <c r="A3142" i="1"/>
  <c r="AM3141" i="1"/>
  <c r="AK3141" i="1"/>
  <c r="AJ3141" i="1"/>
  <c r="AD3141" i="1"/>
  <c r="AB3141" i="1"/>
  <c r="AA3141" i="1"/>
  <c r="Z3141" i="1"/>
  <c r="B3141" i="1"/>
  <c r="A3141" i="1"/>
  <c r="AM3140" i="1"/>
  <c r="AK3140" i="1"/>
  <c r="AJ3140" i="1"/>
  <c r="AD3140" i="1"/>
  <c r="AB3140" i="1"/>
  <c r="AC3140" i="1" s="1"/>
  <c r="AA3140" i="1"/>
  <c r="Z3140" i="1"/>
  <c r="C3140" i="1"/>
  <c r="B3140" i="1"/>
  <c r="A3140" i="1"/>
  <c r="AM3139" i="1"/>
  <c r="AK3139" i="1"/>
  <c r="AJ3139" i="1"/>
  <c r="AD3139" i="1"/>
  <c r="AB3139" i="1"/>
  <c r="AC3139" i="1" s="1"/>
  <c r="AA3139" i="1"/>
  <c r="Z3139" i="1"/>
  <c r="C3139" i="1"/>
  <c r="B3139" i="1"/>
  <c r="A3139" i="1"/>
  <c r="AM3138" i="1"/>
  <c r="AK3138" i="1"/>
  <c r="AJ3138" i="1"/>
  <c r="AD3138" i="1"/>
  <c r="AB3138" i="1"/>
  <c r="AA3138" i="1"/>
  <c r="Z3138" i="1"/>
  <c r="AC3138" i="1" s="1"/>
  <c r="C3138" i="1"/>
  <c r="B3138" i="1"/>
  <c r="A3138" i="1"/>
  <c r="AM3137" i="1"/>
  <c r="AK3137" i="1"/>
  <c r="AJ3137" i="1"/>
  <c r="AD3137" i="1"/>
  <c r="AB3137" i="1"/>
  <c r="AC3137" i="1" s="1"/>
  <c r="AA3137" i="1"/>
  <c r="Z3137" i="1"/>
  <c r="B3137" i="1"/>
  <c r="A3137" i="1"/>
  <c r="AM3136" i="1"/>
  <c r="AK3136" i="1"/>
  <c r="AJ3136" i="1"/>
  <c r="AD3136" i="1"/>
  <c r="AB3136" i="1"/>
  <c r="AC3136" i="1" s="1"/>
  <c r="AA3136" i="1"/>
  <c r="Z3136" i="1"/>
  <c r="C3136" i="1"/>
  <c r="B3136" i="1"/>
  <c r="A3136" i="1"/>
  <c r="AM3135" i="1"/>
  <c r="AK3135" i="1"/>
  <c r="AJ3135" i="1"/>
  <c r="AD3135" i="1"/>
  <c r="AB3135" i="1"/>
  <c r="AC3135" i="1" s="1"/>
  <c r="AA3135" i="1"/>
  <c r="Z3135" i="1"/>
  <c r="C3135" i="1"/>
  <c r="B3135" i="1"/>
  <c r="A3135" i="1"/>
  <c r="AM3134" i="1"/>
  <c r="AK3134" i="1"/>
  <c r="AJ3134" i="1"/>
  <c r="AD3134" i="1"/>
  <c r="AB3134" i="1"/>
  <c r="AC3134" i="1" s="1"/>
  <c r="AA3134" i="1"/>
  <c r="Z3134" i="1"/>
  <c r="C3134" i="1"/>
  <c r="B3134" i="1"/>
  <c r="A3134" i="1"/>
  <c r="AM3133" i="1"/>
  <c r="AK3133" i="1"/>
  <c r="AJ3133" i="1"/>
  <c r="AD3133" i="1"/>
  <c r="AC3133" i="1"/>
  <c r="AB3133" i="1"/>
  <c r="AA3133" i="1"/>
  <c r="Z3133" i="1"/>
  <c r="C3133" i="1"/>
  <c r="B3133" i="1"/>
  <c r="A3133" i="1"/>
  <c r="AM3132" i="1"/>
  <c r="AK3132" i="1"/>
  <c r="AJ3132" i="1"/>
  <c r="AD3132" i="1"/>
  <c r="AB3132" i="1"/>
  <c r="AC3132" i="1" s="1"/>
  <c r="AA3132" i="1"/>
  <c r="Z3132" i="1"/>
  <c r="C3132" i="1"/>
  <c r="B3132" i="1"/>
  <c r="A3132" i="1"/>
  <c r="AM3131" i="1"/>
  <c r="AK3131" i="1"/>
  <c r="AJ3131" i="1"/>
  <c r="AD3131" i="1"/>
  <c r="AB3131" i="1"/>
  <c r="AC3131" i="1" s="1"/>
  <c r="AA3131" i="1"/>
  <c r="Z3131" i="1"/>
  <c r="C3131" i="1"/>
  <c r="B3131" i="1"/>
  <c r="A3131" i="1"/>
  <c r="AM3130" i="1"/>
  <c r="AK3130" i="1"/>
  <c r="AJ3130" i="1"/>
  <c r="AD3130" i="1"/>
  <c r="AB3130" i="1"/>
  <c r="AC3130" i="1" s="1"/>
  <c r="AA3130" i="1"/>
  <c r="Z3130" i="1"/>
  <c r="C3130" i="1"/>
  <c r="B3130" i="1"/>
  <c r="A3130" i="1"/>
  <c r="AM3129" i="1"/>
  <c r="AK3129" i="1"/>
  <c r="AJ3129" i="1"/>
  <c r="AD3129" i="1"/>
  <c r="AB3129" i="1"/>
  <c r="AC3129" i="1" s="1"/>
  <c r="AA3129" i="1"/>
  <c r="Z3129" i="1"/>
  <c r="C3129" i="1"/>
  <c r="B3129" i="1"/>
  <c r="A3129" i="1"/>
  <c r="AM3128" i="1"/>
  <c r="AK3128" i="1"/>
  <c r="AJ3128" i="1"/>
  <c r="AD3128" i="1"/>
  <c r="AC3128" i="1"/>
  <c r="AB3128" i="1"/>
  <c r="AA3128" i="1"/>
  <c r="Z3128" i="1"/>
  <c r="C3128" i="1"/>
  <c r="B3128" i="1"/>
  <c r="A3128" i="1"/>
  <c r="AM3127" i="1"/>
  <c r="AK3127" i="1"/>
  <c r="AJ3127" i="1"/>
  <c r="AD3127" i="1"/>
  <c r="AB3127" i="1"/>
  <c r="AC3127" i="1" s="1"/>
  <c r="AA3127" i="1"/>
  <c r="Z3127" i="1"/>
  <c r="C3127" i="1"/>
  <c r="B3127" i="1"/>
  <c r="A3127" i="1"/>
  <c r="AM3126" i="1"/>
  <c r="AK3126" i="1"/>
  <c r="AJ3126" i="1"/>
  <c r="AD3126" i="1"/>
  <c r="AB3126" i="1"/>
  <c r="AC3126" i="1" s="1"/>
  <c r="AA3126" i="1"/>
  <c r="Z3126" i="1"/>
  <c r="C3126" i="1"/>
  <c r="B3126" i="1"/>
  <c r="A3126" i="1"/>
  <c r="AM3125" i="1"/>
  <c r="AK3125" i="1"/>
  <c r="AJ3125" i="1"/>
  <c r="AD3125" i="1"/>
  <c r="AC3125" i="1"/>
  <c r="AB3125" i="1"/>
  <c r="AA3125" i="1"/>
  <c r="Z3125" i="1"/>
  <c r="C3125" i="1"/>
  <c r="B3125" i="1"/>
  <c r="A3125" i="1"/>
  <c r="AM3124" i="1"/>
  <c r="AK3124" i="1"/>
  <c r="AJ3124" i="1"/>
  <c r="AD3124" i="1"/>
  <c r="AC3124" i="1"/>
  <c r="AB3124" i="1"/>
  <c r="AA3124" i="1"/>
  <c r="Z3124" i="1"/>
  <c r="C3124" i="1"/>
  <c r="B3124" i="1"/>
  <c r="A3124" i="1"/>
  <c r="AM3123" i="1"/>
  <c r="AK3123" i="1"/>
  <c r="AJ3123" i="1"/>
  <c r="AD3123" i="1"/>
  <c r="AB3123" i="1"/>
  <c r="AC3123" i="1" s="1"/>
  <c r="AA3123" i="1"/>
  <c r="Z3123" i="1"/>
  <c r="C3123" i="1"/>
  <c r="B3123" i="1"/>
  <c r="A3123" i="1"/>
  <c r="AM3122" i="1"/>
  <c r="AK3122" i="1"/>
  <c r="AJ3122" i="1"/>
  <c r="AD3122" i="1"/>
  <c r="AB3122" i="1"/>
  <c r="AC3122" i="1" s="1"/>
  <c r="AA3122" i="1"/>
  <c r="Z3122" i="1"/>
  <c r="C3122" i="1"/>
  <c r="B3122" i="1"/>
  <c r="A3122" i="1"/>
  <c r="AM3121" i="1"/>
  <c r="AK3121" i="1"/>
  <c r="AJ3121" i="1"/>
  <c r="AD3121" i="1"/>
  <c r="AB3121" i="1"/>
  <c r="AC3121" i="1" s="1"/>
  <c r="AA3121" i="1"/>
  <c r="Z3121" i="1"/>
  <c r="C3121" i="1"/>
  <c r="B3121" i="1"/>
  <c r="A3121" i="1"/>
  <c r="AM3120" i="1"/>
  <c r="AK3120" i="1"/>
  <c r="AJ3120" i="1"/>
  <c r="AD3120" i="1"/>
  <c r="AB3120" i="1"/>
  <c r="AC3120" i="1" s="1"/>
  <c r="AA3120" i="1"/>
  <c r="Z3120" i="1"/>
  <c r="C3120" i="1"/>
  <c r="B3120" i="1"/>
  <c r="A3120" i="1"/>
  <c r="AM3119" i="1"/>
  <c r="AK3119" i="1"/>
  <c r="AJ3119" i="1"/>
  <c r="AD3119" i="1"/>
  <c r="AB3119" i="1"/>
  <c r="AC3119" i="1" s="1"/>
  <c r="AA3119" i="1"/>
  <c r="Z3119" i="1"/>
  <c r="C3119" i="1"/>
  <c r="B3119" i="1"/>
  <c r="A3119" i="1"/>
  <c r="AM3118" i="1"/>
  <c r="AK3118" i="1"/>
  <c r="AJ3118" i="1"/>
  <c r="AD3118" i="1"/>
  <c r="AB3118" i="1"/>
  <c r="AC3118" i="1" s="1"/>
  <c r="AA3118" i="1"/>
  <c r="Z3118" i="1"/>
  <c r="C3118" i="1"/>
  <c r="B3118" i="1"/>
  <c r="A3118" i="1"/>
  <c r="AM3117" i="1"/>
  <c r="AK3117" i="1"/>
  <c r="AJ3117" i="1"/>
  <c r="AD3117" i="1"/>
  <c r="AB3117" i="1"/>
  <c r="AC3117" i="1" s="1"/>
  <c r="AA3117" i="1"/>
  <c r="Z3117" i="1"/>
  <c r="C3117" i="1"/>
  <c r="B3117" i="1"/>
  <c r="A3117" i="1"/>
  <c r="AM3116" i="1"/>
  <c r="AK3116" i="1"/>
  <c r="AJ3116" i="1"/>
  <c r="AD3116" i="1"/>
  <c r="AB3116" i="1"/>
  <c r="AC3116" i="1" s="1"/>
  <c r="AA3116" i="1"/>
  <c r="Z3116" i="1"/>
  <c r="C3116" i="1"/>
  <c r="B3116" i="1"/>
  <c r="A3116" i="1"/>
  <c r="AM3115" i="1"/>
  <c r="AK3115" i="1"/>
  <c r="AJ3115" i="1"/>
  <c r="AD3115" i="1"/>
  <c r="AB3115" i="1"/>
  <c r="AC3115" i="1" s="1"/>
  <c r="AA3115" i="1"/>
  <c r="Z3115" i="1"/>
  <c r="C3115" i="1"/>
  <c r="B3115" i="1"/>
  <c r="A3115" i="1"/>
  <c r="AM3114" i="1"/>
  <c r="AK3114" i="1"/>
  <c r="AJ3114" i="1"/>
  <c r="AD3114" i="1"/>
  <c r="AB3114" i="1"/>
  <c r="AC3114" i="1" s="1"/>
  <c r="AA3114" i="1"/>
  <c r="Z3114" i="1"/>
  <c r="B3114" i="1"/>
  <c r="A3114" i="1"/>
  <c r="AM3113" i="1"/>
  <c r="AK3113" i="1"/>
  <c r="AJ3113" i="1"/>
  <c r="AD3113" i="1"/>
  <c r="AB3113" i="1"/>
  <c r="AC3113" i="1" s="1"/>
  <c r="AA3113" i="1"/>
  <c r="Z3113" i="1"/>
  <c r="B3113" i="1"/>
  <c r="A3113" i="1"/>
  <c r="AM3112" i="1"/>
  <c r="AK3112" i="1"/>
  <c r="AJ3112" i="1"/>
  <c r="AD3112" i="1"/>
  <c r="AB3112" i="1"/>
  <c r="AC3112" i="1" s="1"/>
  <c r="AA3112" i="1"/>
  <c r="Z3112" i="1"/>
  <c r="C3112" i="1"/>
  <c r="B3112" i="1"/>
  <c r="A3112" i="1"/>
  <c r="AM3111" i="1"/>
  <c r="AK3111" i="1"/>
  <c r="AJ3111" i="1"/>
  <c r="AD3111" i="1"/>
  <c r="AC3111" i="1"/>
  <c r="AB3111" i="1"/>
  <c r="AA3111" i="1"/>
  <c r="Z3111" i="1"/>
  <c r="C3111" i="1"/>
  <c r="B3111" i="1"/>
  <c r="A3111" i="1"/>
  <c r="AM3110" i="1"/>
  <c r="AK3110" i="1"/>
  <c r="AJ3110" i="1"/>
  <c r="AD3110" i="1"/>
  <c r="AB3110" i="1"/>
  <c r="AC3110" i="1" s="1"/>
  <c r="AA3110" i="1"/>
  <c r="Z3110" i="1"/>
  <c r="C3110" i="1"/>
  <c r="B3110" i="1"/>
  <c r="A3110" i="1"/>
  <c r="AM3109" i="1"/>
  <c r="AK3109" i="1"/>
  <c r="AJ3109" i="1"/>
  <c r="AD3109" i="1"/>
  <c r="AC3109" i="1"/>
  <c r="AB3109" i="1"/>
  <c r="AA3109" i="1"/>
  <c r="Z3109" i="1"/>
  <c r="C3109" i="1"/>
  <c r="B3109" i="1"/>
  <c r="A3109" i="1"/>
  <c r="AM3108" i="1"/>
  <c r="AK3108" i="1"/>
  <c r="AJ3108" i="1"/>
  <c r="AD3108" i="1"/>
  <c r="AB3108" i="1"/>
  <c r="AC3108" i="1" s="1"/>
  <c r="AA3108" i="1"/>
  <c r="Z3108" i="1"/>
  <c r="C3108" i="1"/>
  <c r="B3108" i="1"/>
  <c r="A3108" i="1"/>
  <c r="AM3107" i="1"/>
  <c r="AK3107" i="1"/>
  <c r="AJ3107" i="1"/>
  <c r="AD3107" i="1"/>
  <c r="AB3107" i="1"/>
  <c r="AC3107" i="1" s="1"/>
  <c r="AA3107" i="1"/>
  <c r="Z3107" i="1"/>
  <c r="C3107" i="1"/>
  <c r="B3107" i="1"/>
  <c r="A3107" i="1"/>
  <c r="AM3106" i="1"/>
  <c r="AK3106" i="1"/>
  <c r="AJ3106" i="1"/>
  <c r="AD3106" i="1"/>
  <c r="AB3106" i="1"/>
  <c r="AC3106" i="1" s="1"/>
  <c r="AA3106" i="1"/>
  <c r="Z3106" i="1"/>
  <c r="B3106" i="1"/>
  <c r="A3106" i="1"/>
  <c r="AM3105" i="1"/>
  <c r="AK3105" i="1"/>
  <c r="AJ3105" i="1"/>
  <c r="AD3105" i="1"/>
  <c r="AB3105" i="1"/>
  <c r="AC3105" i="1" s="1"/>
  <c r="AA3105" i="1"/>
  <c r="Z3105" i="1"/>
  <c r="B3105" i="1"/>
  <c r="A3105" i="1"/>
  <c r="AM3104" i="1"/>
  <c r="AK3104" i="1"/>
  <c r="AJ3104" i="1"/>
  <c r="AD3104" i="1"/>
  <c r="AB3104" i="1"/>
  <c r="AC3104" i="1" s="1"/>
  <c r="AA3104" i="1"/>
  <c r="Z3104" i="1"/>
  <c r="B3104" i="1"/>
  <c r="A3104" i="1"/>
  <c r="AM3103" i="1"/>
  <c r="AK3103" i="1"/>
  <c r="AJ3103" i="1"/>
  <c r="AD3103" i="1"/>
  <c r="AB3103" i="1"/>
  <c r="AC3103" i="1" s="1"/>
  <c r="AA3103" i="1"/>
  <c r="Z3103" i="1"/>
  <c r="C3103" i="1"/>
  <c r="B3103" i="1"/>
  <c r="A3103" i="1"/>
  <c r="AM3102" i="1"/>
  <c r="AK3102" i="1"/>
  <c r="AJ3102" i="1"/>
  <c r="AD3102" i="1"/>
  <c r="AC3102" i="1"/>
  <c r="AB3102" i="1"/>
  <c r="AA3102" i="1"/>
  <c r="Z3102" i="1"/>
  <c r="C3102" i="1"/>
  <c r="B3102" i="1"/>
  <c r="A3102" i="1"/>
  <c r="AM3101" i="1"/>
  <c r="AK3101" i="1"/>
  <c r="AJ3101" i="1"/>
  <c r="AD3101" i="1"/>
  <c r="AB3101" i="1"/>
  <c r="AC3101" i="1" s="1"/>
  <c r="AA3101" i="1"/>
  <c r="Z3101" i="1"/>
  <c r="C3101" i="1"/>
  <c r="B3101" i="1"/>
  <c r="A3101" i="1"/>
  <c r="AM3100" i="1"/>
  <c r="AK3100" i="1"/>
  <c r="AJ3100" i="1"/>
  <c r="AD3100" i="1"/>
  <c r="AB3100" i="1"/>
  <c r="AC3100" i="1" s="1"/>
  <c r="AA3100" i="1"/>
  <c r="Z3100" i="1"/>
  <c r="B3100" i="1"/>
  <c r="A3100" i="1"/>
  <c r="AM3099" i="1"/>
  <c r="AK3099" i="1"/>
  <c r="AJ3099" i="1"/>
  <c r="AD3099" i="1"/>
  <c r="AB3099" i="1"/>
  <c r="AC3099" i="1" s="1"/>
  <c r="AA3099" i="1"/>
  <c r="Z3099" i="1"/>
  <c r="C3099" i="1"/>
  <c r="B3099" i="1"/>
  <c r="A3099" i="1"/>
  <c r="AM3098" i="1"/>
  <c r="AK3098" i="1"/>
  <c r="AJ3098" i="1"/>
  <c r="AD3098" i="1"/>
  <c r="AB3098" i="1"/>
  <c r="AC3098" i="1" s="1"/>
  <c r="AA3098" i="1"/>
  <c r="Z3098" i="1"/>
  <c r="C3098" i="1"/>
  <c r="B3098" i="1"/>
  <c r="A3098" i="1"/>
  <c r="AM3097" i="1"/>
  <c r="AK3097" i="1"/>
  <c r="AJ3097" i="1"/>
  <c r="AD3097" i="1"/>
  <c r="AB3097" i="1"/>
  <c r="AC3097" i="1" s="1"/>
  <c r="AA3097" i="1"/>
  <c r="Z3097" i="1"/>
  <c r="C3097" i="1"/>
  <c r="B3097" i="1"/>
  <c r="A3097" i="1"/>
  <c r="AM3096" i="1"/>
  <c r="AK3096" i="1"/>
  <c r="AJ3096" i="1"/>
  <c r="AD3096" i="1"/>
  <c r="AB3096" i="1"/>
  <c r="AC3096" i="1" s="1"/>
  <c r="AA3096" i="1"/>
  <c r="Z3096" i="1"/>
  <c r="C3096" i="1"/>
  <c r="B3096" i="1"/>
  <c r="A3096" i="1"/>
  <c r="AM3095" i="1"/>
  <c r="AK3095" i="1"/>
  <c r="AJ3095" i="1"/>
  <c r="AD3095" i="1"/>
  <c r="AB3095" i="1"/>
  <c r="AC3095" i="1" s="1"/>
  <c r="AA3095" i="1"/>
  <c r="Z3095" i="1"/>
  <c r="C3095" i="1"/>
  <c r="B3095" i="1"/>
  <c r="A3095" i="1"/>
  <c r="AM3094" i="1"/>
  <c r="AK3094" i="1"/>
  <c r="AJ3094" i="1"/>
  <c r="AD3094" i="1"/>
  <c r="AB3094" i="1"/>
  <c r="AC3094" i="1" s="1"/>
  <c r="AA3094" i="1"/>
  <c r="Z3094" i="1"/>
  <c r="B3094" i="1"/>
  <c r="A3094" i="1"/>
  <c r="AM3093" i="1"/>
  <c r="AK3093" i="1"/>
  <c r="AJ3093" i="1"/>
  <c r="AD3093" i="1"/>
  <c r="AB3093" i="1"/>
  <c r="AC3093" i="1" s="1"/>
  <c r="AA3093" i="1"/>
  <c r="Z3093" i="1"/>
  <c r="B3093" i="1"/>
  <c r="A3093" i="1"/>
  <c r="AM3092" i="1"/>
  <c r="AK3092" i="1"/>
  <c r="AJ3092" i="1"/>
  <c r="AD3092" i="1"/>
  <c r="AC3092" i="1"/>
  <c r="AB3092" i="1"/>
  <c r="AA3092" i="1"/>
  <c r="Z3092" i="1"/>
  <c r="B3092" i="1"/>
  <c r="A3092" i="1"/>
  <c r="AM3091" i="1"/>
  <c r="AK3091" i="1"/>
  <c r="AJ3091" i="1"/>
  <c r="AD3091" i="1"/>
  <c r="AB3091" i="1"/>
  <c r="AC3091" i="1" s="1"/>
  <c r="AA3091" i="1"/>
  <c r="Z3091" i="1"/>
  <c r="B3091" i="1"/>
  <c r="A3091" i="1"/>
  <c r="AM3090" i="1"/>
  <c r="AK3090" i="1"/>
  <c r="AJ3090" i="1"/>
  <c r="AD3090" i="1"/>
  <c r="AB3090" i="1"/>
  <c r="AC3090" i="1" s="1"/>
  <c r="AA3090" i="1"/>
  <c r="Z3090" i="1"/>
  <c r="B3090" i="1"/>
  <c r="A3090" i="1"/>
  <c r="AM3089" i="1"/>
  <c r="AK3089" i="1"/>
  <c r="AJ3089" i="1"/>
  <c r="AD3089" i="1"/>
  <c r="AB3089" i="1"/>
  <c r="AC3089" i="1" s="1"/>
  <c r="AA3089" i="1"/>
  <c r="Z3089" i="1"/>
  <c r="C3089" i="1"/>
  <c r="B3089" i="1"/>
  <c r="A3089" i="1"/>
  <c r="AM3088" i="1"/>
  <c r="AK3088" i="1"/>
  <c r="AJ3088" i="1"/>
  <c r="AD3088" i="1"/>
  <c r="AB3088" i="1"/>
  <c r="AC3088" i="1" s="1"/>
  <c r="AA3088" i="1"/>
  <c r="Z3088" i="1"/>
  <c r="B3088" i="1"/>
  <c r="A3088" i="1"/>
  <c r="AM3087" i="1"/>
  <c r="AK3087" i="1"/>
  <c r="AJ3087" i="1"/>
  <c r="AD3087" i="1"/>
  <c r="AB3087" i="1"/>
  <c r="AC3087" i="1" s="1"/>
  <c r="AA3087" i="1"/>
  <c r="Z3087" i="1"/>
  <c r="B3087" i="1"/>
  <c r="A3087" i="1"/>
  <c r="AM3086" i="1"/>
  <c r="AK3086" i="1"/>
  <c r="AJ3086" i="1"/>
  <c r="AD3086" i="1"/>
  <c r="AB3086" i="1"/>
  <c r="AC3086" i="1" s="1"/>
  <c r="AA3086" i="1"/>
  <c r="Z3086" i="1"/>
  <c r="B3086" i="1"/>
  <c r="A3086" i="1"/>
  <c r="AM3085" i="1"/>
  <c r="AK3085" i="1"/>
  <c r="AJ3085" i="1"/>
  <c r="AD3085" i="1"/>
  <c r="AB3085" i="1"/>
  <c r="AC3085" i="1" s="1"/>
  <c r="AA3085" i="1"/>
  <c r="Z3085" i="1"/>
  <c r="C3085" i="1"/>
  <c r="B3085" i="1"/>
  <c r="A3085" i="1"/>
  <c r="AM3084" i="1"/>
  <c r="AK3084" i="1"/>
  <c r="AJ3084" i="1"/>
  <c r="AD3084" i="1"/>
  <c r="AC3084" i="1"/>
  <c r="AB3084" i="1"/>
  <c r="AA3084" i="1"/>
  <c r="Z3084" i="1"/>
  <c r="C3084" i="1"/>
  <c r="B3084" i="1"/>
  <c r="A3084" i="1"/>
  <c r="AM3083" i="1"/>
  <c r="AK3083" i="1"/>
  <c r="AJ3083" i="1"/>
  <c r="AD3083" i="1"/>
  <c r="AB3083" i="1"/>
  <c r="AC3083" i="1" s="1"/>
  <c r="AA3083" i="1"/>
  <c r="Z3083" i="1"/>
  <c r="C3083" i="1"/>
  <c r="B3083" i="1"/>
  <c r="A3083" i="1"/>
  <c r="AM3082" i="1"/>
  <c r="AK3082" i="1"/>
  <c r="AJ3082" i="1"/>
  <c r="AD3082" i="1"/>
  <c r="AB3082" i="1"/>
  <c r="AA3082" i="1"/>
  <c r="Z3082" i="1"/>
  <c r="AC3082" i="1" s="1"/>
  <c r="C3082" i="1"/>
  <c r="B3082" i="1"/>
  <c r="A3082" i="1"/>
  <c r="AM3081" i="1"/>
  <c r="AK3081" i="1"/>
  <c r="AJ3081" i="1"/>
  <c r="AD3081" i="1"/>
  <c r="AB3081" i="1"/>
  <c r="AA3081" i="1"/>
  <c r="Z3081" i="1"/>
  <c r="C3081" i="1"/>
  <c r="B3081" i="1"/>
  <c r="A3081" i="1"/>
  <c r="AM3080" i="1"/>
  <c r="AK3080" i="1"/>
  <c r="AJ3080" i="1"/>
  <c r="AD3080" i="1"/>
  <c r="AB3080" i="1"/>
  <c r="AA3080" i="1"/>
  <c r="Z3080" i="1"/>
  <c r="B3080" i="1"/>
  <c r="A3080" i="1"/>
  <c r="AM3079" i="1"/>
  <c r="AK3079" i="1"/>
  <c r="AJ3079" i="1"/>
  <c r="AD3079" i="1"/>
  <c r="AB3079" i="1"/>
  <c r="AA3079" i="1"/>
  <c r="Z3079" i="1"/>
  <c r="B3079" i="1"/>
  <c r="A3079" i="1"/>
  <c r="AM3078" i="1"/>
  <c r="AK3078" i="1"/>
  <c r="AJ3078" i="1"/>
  <c r="AD3078" i="1"/>
  <c r="AB3078" i="1"/>
  <c r="AC3078" i="1" s="1"/>
  <c r="AA3078" i="1"/>
  <c r="Z3078" i="1"/>
  <c r="C3078" i="1"/>
  <c r="B3078" i="1"/>
  <c r="A3078" i="1"/>
  <c r="AM3077" i="1"/>
  <c r="AK3077" i="1"/>
  <c r="AJ3077" i="1"/>
  <c r="AD3077" i="1"/>
  <c r="AB3077" i="1"/>
  <c r="AA3077" i="1"/>
  <c r="Z3077" i="1"/>
  <c r="AC3077" i="1" s="1"/>
  <c r="C3077" i="1"/>
  <c r="B3077" i="1"/>
  <c r="A3077" i="1"/>
  <c r="AM3076" i="1"/>
  <c r="AK3076" i="1"/>
  <c r="AJ3076" i="1"/>
  <c r="AD3076" i="1"/>
  <c r="AB3076" i="1"/>
  <c r="AA3076" i="1"/>
  <c r="Z3076" i="1"/>
  <c r="C3076" i="1"/>
  <c r="B3076" i="1"/>
  <c r="A3076" i="1"/>
  <c r="AM3075" i="1"/>
  <c r="AK3075" i="1"/>
  <c r="AJ3075" i="1"/>
  <c r="AD3075" i="1"/>
  <c r="AB3075" i="1"/>
  <c r="AC3075" i="1" s="1"/>
  <c r="AA3075" i="1"/>
  <c r="Z3075" i="1"/>
  <c r="C3075" i="1"/>
  <c r="B3075" i="1"/>
  <c r="A3075" i="1"/>
  <c r="AM3074" i="1"/>
  <c r="AK3074" i="1"/>
  <c r="AJ3074" i="1"/>
  <c r="AD3074" i="1"/>
  <c r="AB3074" i="1"/>
  <c r="AA3074" i="1"/>
  <c r="Z3074" i="1"/>
  <c r="AC3074" i="1" s="1"/>
  <c r="B3074" i="1"/>
  <c r="A3074" i="1"/>
  <c r="AM3073" i="1"/>
  <c r="AK3073" i="1"/>
  <c r="AJ3073" i="1"/>
  <c r="AD3073" i="1"/>
  <c r="AB3073" i="1"/>
  <c r="AA3073" i="1"/>
  <c r="Z3073" i="1"/>
  <c r="B3073" i="1"/>
  <c r="A3073" i="1"/>
  <c r="AM3072" i="1"/>
  <c r="AK3072" i="1"/>
  <c r="AJ3072" i="1"/>
  <c r="AD3072" i="1"/>
  <c r="AB3072" i="1"/>
  <c r="AA3072" i="1"/>
  <c r="Z3072" i="1"/>
  <c r="C3072" i="1"/>
  <c r="B3072" i="1"/>
  <c r="A3072" i="1"/>
  <c r="AM3071" i="1"/>
  <c r="AK3071" i="1"/>
  <c r="AJ3071" i="1"/>
  <c r="AD3071" i="1"/>
  <c r="AB3071" i="1"/>
  <c r="AA3071" i="1"/>
  <c r="Z3071" i="1"/>
  <c r="AC3071" i="1" s="1"/>
  <c r="C3071" i="1"/>
  <c r="B3071" i="1"/>
  <c r="A3071" i="1"/>
  <c r="AM3070" i="1"/>
  <c r="AK3070" i="1"/>
  <c r="AJ3070" i="1"/>
  <c r="AD3070" i="1"/>
  <c r="AB3070" i="1"/>
  <c r="AA3070" i="1"/>
  <c r="Z3070" i="1"/>
  <c r="C3070" i="1"/>
  <c r="B3070" i="1"/>
  <c r="A3070" i="1"/>
  <c r="AM3069" i="1"/>
  <c r="AK3069" i="1"/>
  <c r="AJ3069" i="1"/>
  <c r="AD3069" i="1"/>
  <c r="AB3069" i="1"/>
  <c r="AA3069" i="1"/>
  <c r="Z3069" i="1"/>
  <c r="C3069" i="1"/>
  <c r="B3069" i="1"/>
  <c r="A3069" i="1"/>
  <c r="AM3068" i="1"/>
  <c r="AK3068" i="1"/>
  <c r="AJ3068" i="1"/>
  <c r="AD3068" i="1"/>
  <c r="AB3068" i="1"/>
  <c r="AC3068" i="1" s="1"/>
  <c r="AA3068" i="1"/>
  <c r="Z3068" i="1"/>
  <c r="C3068" i="1"/>
  <c r="B3068" i="1"/>
  <c r="A3068" i="1"/>
  <c r="AM3067" i="1"/>
  <c r="AK3067" i="1"/>
  <c r="AJ3067" i="1"/>
  <c r="AD3067" i="1"/>
  <c r="AB3067" i="1"/>
  <c r="AA3067" i="1"/>
  <c r="Z3067" i="1"/>
  <c r="C3067" i="1"/>
  <c r="B3067" i="1"/>
  <c r="A3067" i="1"/>
  <c r="AM3066" i="1"/>
  <c r="AK3066" i="1"/>
  <c r="AJ3066" i="1"/>
  <c r="AD3066" i="1"/>
  <c r="AC3066" i="1"/>
  <c r="AB3066" i="1"/>
  <c r="AA3066" i="1"/>
  <c r="Z3066" i="1"/>
  <c r="C3066" i="1"/>
  <c r="B3066" i="1"/>
  <c r="A3066" i="1"/>
  <c r="AM3065" i="1"/>
  <c r="AK3065" i="1"/>
  <c r="AJ3065" i="1"/>
  <c r="AD3065" i="1"/>
  <c r="AC3065" i="1"/>
  <c r="AB3065" i="1"/>
  <c r="AA3065" i="1"/>
  <c r="Z3065" i="1"/>
  <c r="C3065" i="1"/>
  <c r="B3065" i="1"/>
  <c r="A3065" i="1"/>
  <c r="AM3064" i="1"/>
  <c r="AK3064" i="1"/>
  <c r="AJ3064" i="1"/>
  <c r="AD3064" i="1"/>
  <c r="AB3064" i="1"/>
  <c r="AA3064" i="1"/>
  <c r="Z3064" i="1"/>
  <c r="C3064" i="1"/>
  <c r="B3064" i="1"/>
  <c r="A3064" i="1"/>
  <c r="AM3063" i="1"/>
  <c r="AK3063" i="1"/>
  <c r="AJ3063" i="1"/>
  <c r="AD3063" i="1"/>
  <c r="AB3063" i="1"/>
  <c r="AA3063" i="1"/>
  <c r="Z3063" i="1"/>
  <c r="B3063" i="1"/>
  <c r="A3063" i="1"/>
  <c r="AM3062" i="1"/>
  <c r="AK3062" i="1"/>
  <c r="AJ3062" i="1"/>
  <c r="AD3062" i="1"/>
  <c r="AB3062" i="1"/>
  <c r="AA3062" i="1"/>
  <c r="Z3062" i="1"/>
  <c r="B3062" i="1"/>
  <c r="A3062" i="1"/>
  <c r="AM3061" i="1"/>
  <c r="AK3061" i="1"/>
  <c r="AJ3061" i="1"/>
  <c r="AD3061" i="1"/>
  <c r="AB3061" i="1"/>
  <c r="AC3061" i="1" s="1"/>
  <c r="AA3061" i="1"/>
  <c r="Z3061" i="1"/>
  <c r="B3061" i="1"/>
  <c r="A3061" i="1"/>
  <c r="AM3060" i="1"/>
  <c r="AK3060" i="1"/>
  <c r="AJ3060" i="1"/>
  <c r="AD3060" i="1"/>
  <c r="AB3060" i="1"/>
  <c r="AC3060" i="1" s="1"/>
  <c r="AA3060" i="1"/>
  <c r="Z3060" i="1"/>
  <c r="B3060" i="1"/>
  <c r="A3060" i="1"/>
  <c r="AM3059" i="1"/>
  <c r="AK3059" i="1"/>
  <c r="AJ3059" i="1"/>
  <c r="AD3059" i="1"/>
  <c r="AB3059" i="1"/>
  <c r="AA3059" i="1"/>
  <c r="Z3059" i="1"/>
  <c r="B3059" i="1"/>
  <c r="A3059" i="1"/>
  <c r="AM3058" i="1"/>
  <c r="AK3058" i="1"/>
  <c r="AJ3058" i="1"/>
  <c r="AD3058" i="1"/>
  <c r="AB3058" i="1"/>
  <c r="AC3058" i="1" s="1"/>
  <c r="AA3058" i="1"/>
  <c r="Z3058" i="1"/>
  <c r="B3058" i="1"/>
  <c r="A3058" i="1"/>
  <c r="AM3057" i="1"/>
  <c r="AK3057" i="1"/>
  <c r="AJ3057" i="1"/>
  <c r="AD3057" i="1"/>
  <c r="AB3057" i="1"/>
  <c r="AC3057" i="1" s="1"/>
  <c r="AA3057" i="1"/>
  <c r="Z3057" i="1"/>
  <c r="B3057" i="1"/>
  <c r="A3057" i="1"/>
  <c r="AM3056" i="1"/>
  <c r="AK3056" i="1"/>
  <c r="AJ3056" i="1"/>
  <c r="AD3056" i="1"/>
  <c r="AB3056" i="1"/>
  <c r="AA3056" i="1"/>
  <c r="Z3056" i="1"/>
  <c r="B3056" i="1"/>
  <c r="A3056" i="1"/>
  <c r="AM3055" i="1"/>
  <c r="AK3055" i="1"/>
  <c r="AJ3055" i="1"/>
  <c r="AD3055" i="1"/>
  <c r="AB3055" i="1"/>
  <c r="AA3055" i="1"/>
  <c r="Z3055" i="1"/>
  <c r="B3055" i="1"/>
  <c r="A3055" i="1"/>
  <c r="AM3054" i="1"/>
  <c r="AK3054" i="1"/>
  <c r="AJ3054" i="1"/>
  <c r="AD3054" i="1"/>
  <c r="AB3054" i="1"/>
  <c r="AC3054" i="1" s="1"/>
  <c r="AA3054" i="1"/>
  <c r="Z3054" i="1"/>
  <c r="B3054" i="1"/>
  <c r="A3054" i="1"/>
  <c r="AM3053" i="1"/>
  <c r="AK3053" i="1"/>
  <c r="AJ3053" i="1"/>
  <c r="AD3053" i="1"/>
  <c r="AB3053" i="1"/>
  <c r="AA3053" i="1"/>
  <c r="Z3053" i="1"/>
  <c r="B3053" i="1"/>
  <c r="A3053" i="1"/>
  <c r="AM3052" i="1"/>
  <c r="AK3052" i="1"/>
  <c r="AJ3052" i="1"/>
  <c r="AD3052" i="1"/>
  <c r="AB3052" i="1"/>
  <c r="AC3052" i="1" s="1"/>
  <c r="AA3052" i="1"/>
  <c r="Z3052" i="1"/>
  <c r="B3052" i="1"/>
  <c r="A3052" i="1"/>
  <c r="AM3051" i="1"/>
  <c r="AK3051" i="1"/>
  <c r="AJ3051" i="1"/>
  <c r="AD3051" i="1"/>
  <c r="AB3051" i="1"/>
  <c r="AC3051" i="1" s="1"/>
  <c r="AA3051" i="1"/>
  <c r="Z3051" i="1"/>
  <c r="B3051" i="1"/>
  <c r="A3051" i="1"/>
  <c r="AM3050" i="1"/>
  <c r="AK3050" i="1"/>
  <c r="AJ3050" i="1"/>
  <c r="AD3050" i="1"/>
  <c r="AB3050" i="1"/>
  <c r="AA3050" i="1"/>
  <c r="Z3050" i="1"/>
  <c r="B3050" i="1"/>
  <c r="A3050" i="1"/>
  <c r="AM3049" i="1"/>
  <c r="AK3049" i="1"/>
  <c r="AJ3049" i="1"/>
  <c r="AD3049" i="1"/>
  <c r="AB3049" i="1"/>
  <c r="AA3049" i="1"/>
  <c r="Z3049" i="1"/>
  <c r="B3049" i="1"/>
  <c r="A3049" i="1"/>
  <c r="AM3048" i="1"/>
  <c r="AK3048" i="1"/>
  <c r="AJ3048" i="1"/>
  <c r="AD3048" i="1"/>
  <c r="AB3048" i="1"/>
  <c r="AA3048" i="1"/>
  <c r="Z3048" i="1"/>
  <c r="B3048" i="1"/>
  <c r="A3048" i="1"/>
  <c r="AM3047" i="1"/>
  <c r="AK3047" i="1"/>
  <c r="AJ3047" i="1"/>
  <c r="AD3047" i="1"/>
  <c r="AB3047" i="1"/>
  <c r="AA3047" i="1"/>
  <c r="Z3047" i="1"/>
  <c r="B3047" i="1"/>
  <c r="A3047" i="1"/>
  <c r="AM3046" i="1"/>
  <c r="AK3046" i="1"/>
  <c r="AJ3046" i="1"/>
  <c r="AD3046" i="1"/>
  <c r="AB3046" i="1"/>
  <c r="AA3046" i="1"/>
  <c r="Z3046" i="1"/>
  <c r="AC3046" i="1" s="1"/>
  <c r="B3046" i="1"/>
  <c r="A3046" i="1"/>
  <c r="AM3045" i="1"/>
  <c r="AK3045" i="1"/>
  <c r="AJ3045" i="1"/>
  <c r="AD3045" i="1"/>
  <c r="AB3045" i="1"/>
  <c r="AA3045" i="1"/>
  <c r="Z3045" i="1"/>
  <c r="B3045" i="1"/>
  <c r="A3045" i="1"/>
  <c r="AM3044" i="1"/>
  <c r="AK3044" i="1"/>
  <c r="AJ3044" i="1"/>
  <c r="AD3044" i="1"/>
  <c r="AB3044" i="1"/>
  <c r="AA3044" i="1"/>
  <c r="Z3044" i="1"/>
  <c r="B3044" i="1"/>
  <c r="A3044" i="1"/>
  <c r="AM3043" i="1"/>
  <c r="AK3043" i="1"/>
  <c r="AJ3043" i="1"/>
  <c r="AD3043" i="1"/>
  <c r="AB3043" i="1"/>
  <c r="AA3043" i="1"/>
  <c r="Z3043" i="1"/>
  <c r="B3043" i="1"/>
  <c r="A3043" i="1"/>
  <c r="AM3042" i="1"/>
  <c r="AK3042" i="1"/>
  <c r="AJ3042" i="1"/>
  <c r="AD3042" i="1"/>
  <c r="AB3042" i="1"/>
  <c r="AA3042" i="1"/>
  <c r="Z3042" i="1"/>
  <c r="B3042" i="1"/>
  <c r="A3042" i="1"/>
  <c r="AM3041" i="1"/>
  <c r="AK3041" i="1"/>
  <c r="AJ3041" i="1"/>
  <c r="AD3041" i="1"/>
  <c r="AB3041" i="1"/>
  <c r="AA3041" i="1"/>
  <c r="Z3041" i="1"/>
  <c r="AC3041" i="1" s="1"/>
  <c r="B3041" i="1"/>
  <c r="A3041" i="1"/>
  <c r="AM3040" i="1"/>
  <c r="AK3040" i="1"/>
  <c r="AJ3040" i="1"/>
  <c r="AD3040" i="1"/>
  <c r="AB3040" i="1"/>
  <c r="AA3040" i="1"/>
  <c r="Z3040" i="1"/>
  <c r="B3040" i="1"/>
  <c r="A3040" i="1"/>
  <c r="AM3039" i="1"/>
  <c r="AK3039" i="1"/>
  <c r="AJ3039" i="1"/>
  <c r="AD3039" i="1"/>
  <c r="AB3039" i="1"/>
  <c r="AA3039" i="1"/>
  <c r="Z3039" i="1"/>
  <c r="B3039" i="1"/>
  <c r="A3039" i="1"/>
  <c r="AM3038" i="1"/>
  <c r="AK3038" i="1"/>
  <c r="AJ3038" i="1"/>
  <c r="AD3038" i="1"/>
  <c r="AB3038" i="1"/>
  <c r="AA3038" i="1"/>
  <c r="Z3038" i="1"/>
  <c r="AC3038" i="1" s="1"/>
  <c r="C3038" i="1"/>
  <c r="B3038" i="1"/>
  <c r="A3038" i="1"/>
  <c r="AM3037" i="1"/>
  <c r="AK3037" i="1"/>
  <c r="AJ3037" i="1"/>
  <c r="AD3037" i="1"/>
  <c r="AB3037" i="1"/>
  <c r="AC3037" i="1" s="1"/>
  <c r="AA3037" i="1"/>
  <c r="Z3037" i="1"/>
  <c r="C3037" i="1"/>
  <c r="B3037" i="1"/>
  <c r="A3037" i="1"/>
  <c r="AM3036" i="1"/>
  <c r="AK3036" i="1"/>
  <c r="AJ3036" i="1"/>
  <c r="AD3036" i="1"/>
  <c r="AB3036" i="1"/>
  <c r="AA3036" i="1"/>
  <c r="Z3036" i="1"/>
  <c r="C3036" i="1"/>
  <c r="B3036" i="1"/>
  <c r="A3036" i="1"/>
  <c r="AM3035" i="1"/>
  <c r="AK3035" i="1"/>
  <c r="AJ3035" i="1"/>
  <c r="AD3035" i="1"/>
  <c r="AB3035" i="1"/>
  <c r="AA3035" i="1"/>
  <c r="Z3035" i="1"/>
  <c r="C3035" i="1"/>
  <c r="B3035" i="1"/>
  <c r="A3035" i="1"/>
  <c r="AM3034" i="1"/>
  <c r="AK3034" i="1"/>
  <c r="AJ3034" i="1"/>
  <c r="AD3034" i="1"/>
  <c r="AB3034" i="1"/>
  <c r="AA3034" i="1"/>
  <c r="Z3034" i="1"/>
  <c r="C3034" i="1"/>
  <c r="B3034" i="1"/>
  <c r="A3034" i="1"/>
  <c r="AM3033" i="1"/>
  <c r="AK3033" i="1"/>
  <c r="AJ3033" i="1"/>
  <c r="AD3033" i="1"/>
  <c r="AB3033" i="1"/>
  <c r="AC3033" i="1" s="1"/>
  <c r="AA3033" i="1"/>
  <c r="Z3033" i="1"/>
  <c r="C3033" i="1"/>
  <c r="B3033" i="1"/>
  <c r="A3033" i="1"/>
  <c r="AM3032" i="1"/>
  <c r="AK3032" i="1"/>
  <c r="AJ3032" i="1"/>
  <c r="AD3032" i="1"/>
  <c r="AB3032" i="1"/>
  <c r="AA3032" i="1"/>
  <c r="Z3032" i="1"/>
  <c r="AC3032" i="1" s="1"/>
  <c r="C3032" i="1"/>
  <c r="B3032" i="1"/>
  <c r="A3032" i="1"/>
  <c r="AM3031" i="1"/>
  <c r="AK3031" i="1"/>
  <c r="AJ3031" i="1"/>
  <c r="AD3031" i="1"/>
  <c r="AB3031" i="1"/>
  <c r="AC3031" i="1" s="1"/>
  <c r="AA3031" i="1"/>
  <c r="Z3031" i="1"/>
  <c r="B3031" i="1"/>
  <c r="A3031" i="1"/>
  <c r="AM3030" i="1"/>
  <c r="AK3030" i="1"/>
  <c r="AJ3030" i="1"/>
  <c r="AD3030" i="1"/>
  <c r="AB3030" i="1"/>
  <c r="AC3030" i="1" s="1"/>
  <c r="AA3030" i="1"/>
  <c r="Z3030" i="1"/>
  <c r="C3030" i="1"/>
  <c r="B3030" i="1"/>
  <c r="A3030" i="1"/>
  <c r="AM3029" i="1"/>
  <c r="AK3029" i="1"/>
  <c r="AJ3029" i="1"/>
  <c r="AD3029" i="1"/>
  <c r="AB3029" i="1"/>
  <c r="AA3029" i="1"/>
  <c r="Z3029" i="1"/>
  <c r="C3029" i="1"/>
  <c r="B3029" i="1"/>
  <c r="A3029" i="1"/>
  <c r="AM3028" i="1"/>
  <c r="AK3028" i="1"/>
  <c r="AJ3028" i="1"/>
  <c r="AD3028" i="1"/>
  <c r="AB3028" i="1"/>
  <c r="AA3028" i="1"/>
  <c r="Z3028" i="1"/>
  <c r="C3028" i="1"/>
  <c r="B3028" i="1"/>
  <c r="A3028" i="1"/>
  <c r="AM3027" i="1"/>
  <c r="AK3027" i="1"/>
  <c r="AJ3027" i="1"/>
  <c r="AD3027" i="1"/>
  <c r="AB3027" i="1"/>
  <c r="AA3027" i="1"/>
  <c r="Z3027" i="1"/>
  <c r="C3027" i="1"/>
  <c r="B3027" i="1"/>
  <c r="A3027" i="1"/>
  <c r="AM3026" i="1"/>
  <c r="AK3026" i="1"/>
  <c r="AJ3026" i="1"/>
  <c r="AD3026" i="1"/>
  <c r="AB3026" i="1"/>
  <c r="AA3026" i="1"/>
  <c r="Z3026" i="1"/>
  <c r="C3026" i="1"/>
  <c r="B3026" i="1"/>
  <c r="A3026" i="1"/>
  <c r="AM3025" i="1"/>
  <c r="AK3025" i="1"/>
  <c r="AJ3025" i="1"/>
  <c r="AD3025" i="1"/>
  <c r="AB3025" i="1"/>
  <c r="AA3025" i="1"/>
  <c r="Z3025" i="1"/>
  <c r="C3025" i="1"/>
  <c r="B3025" i="1"/>
  <c r="A3025" i="1"/>
  <c r="AM3024" i="1"/>
  <c r="AK3024" i="1"/>
  <c r="AJ3024" i="1"/>
  <c r="AD3024" i="1"/>
  <c r="AB3024" i="1"/>
  <c r="AC3024" i="1" s="1"/>
  <c r="AA3024" i="1"/>
  <c r="Z3024" i="1"/>
  <c r="C3024" i="1"/>
  <c r="B3024" i="1"/>
  <c r="A3024" i="1"/>
  <c r="AM3023" i="1"/>
  <c r="AK3023" i="1"/>
  <c r="AJ3023" i="1"/>
  <c r="AD3023" i="1"/>
  <c r="AB3023" i="1"/>
  <c r="AA3023" i="1"/>
  <c r="Z3023" i="1"/>
  <c r="C3023" i="1"/>
  <c r="B3023" i="1"/>
  <c r="A3023" i="1"/>
  <c r="AM3022" i="1"/>
  <c r="AK3022" i="1"/>
  <c r="AJ3022" i="1"/>
  <c r="AD3022" i="1"/>
  <c r="AB3022" i="1"/>
  <c r="AA3022" i="1"/>
  <c r="Z3022" i="1"/>
  <c r="C3022" i="1"/>
  <c r="B3022" i="1"/>
  <c r="A3022" i="1"/>
  <c r="AM3021" i="1"/>
  <c r="AK3021" i="1"/>
  <c r="AJ3021" i="1"/>
  <c r="AD3021" i="1"/>
  <c r="AB3021" i="1"/>
  <c r="AA3021" i="1"/>
  <c r="Z3021" i="1"/>
  <c r="C3021" i="1"/>
  <c r="B3021" i="1"/>
  <c r="A3021" i="1"/>
  <c r="AM3020" i="1"/>
  <c r="AK3020" i="1"/>
  <c r="AJ3020" i="1"/>
  <c r="AD3020" i="1"/>
  <c r="AB3020" i="1"/>
  <c r="AC3020" i="1" s="1"/>
  <c r="AA3020" i="1"/>
  <c r="Z3020" i="1"/>
  <c r="C3020" i="1"/>
  <c r="B3020" i="1"/>
  <c r="A3020" i="1"/>
  <c r="AM3019" i="1"/>
  <c r="AK3019" i="1"/>
  <c r="AJ3019" i="1"/>
  <c r="AD3019" i="1"/>
  <c r="AB3019" i="1"/>
  <c r="AA3019" i="1"/>
  <c r="Z3019" i="1"/>
  <c r="AC3019" i="1" s="1"/>
  <c r="C3019" i="1"/>
  <c r="B3019" i="1"/>
  <c r="A3019" i="1"/>
  <c r="AM3018" i="1"/>
  <c r="AK3018" i="1"/>
  <c r="AJ3018" i="1"/>
  <c r="AD3018" i="1"/>
  <c r="AB3018" i="1"/>
  <c r="AC3018" i="1" s="1"/>
  <c r="AA3018" i="1"/>
  <c r="Z3018" i="1"/>
  <c r="B3018" i="1"/>
  <c r="A3018" i="1"/>
  <c r="AM3017" i="1"/>
  <c r="AK3017" i="1"/>
  <c r="AJ3017" i="1"/>
  <c r="AD3017" i="1"/>
  <c r="AB3017" i="1"/>
  <c r="AA3017" i="1"/>
  <c r="Z3017" i="1"/>
  <c r="C3017" i="1"/>
  <c r="B3017" i="1"/>
  <c r="A3017" i="1"/>
  <c r="AM3016" i="1"/>
  <c r="AK3016" i="1"/>
  <c r="AJ3016" i="1"/>
  <c r="AD3016" i="1"/>
  <c r="AB3016" i="1"/>
  <c r="AA3016" i="1"/>
  <c r="Z3016" i="1"/>
  <c r="C3016" i="1"/>
  <c r="B3016" i="1"/>
  <c r="A3016" i="1"/>
  <c r="AM3015" i="1"/>
  <c r="AK3015" i="1"/>
  <c r="AJ3015" i="1"/>
  <c r="AD3015" i="1"/>
  <c r="AB3015" i="1"/>
  <c r="AA3015" i="1"/>
  <c r="Z3015" i="1"/>
  <c r="C3015" i="1"/>
  <c r="B3015" i="1"/>
  <c r="A3015" i="1"/>
  <c r="AM3014" i="1"/>
  <c r="AK3014" i="1"/>
  <c r="AJ3014" i="1"/>
  <c r="AD3014" i="1"/>
  <c r="AB3014" i="1"/>
  <c r="AA3014" i="1"/>
  <c r="Z3014" i="1"/>
  <c r="C3014" i="1"/>
  <c r="B3014" i="1"/>
  <c r="A3014" i="1"/>
  <c r="AM3013" i="1"/>
  <c r="AK3013" i="1"/>
  <c r="AJ3013" i="1"/>
  <c r="AD3013" i="1"/>
  <c r="AB3013" i="1"/>
  <c r="AA3013" i="1"/>
  <c r="Z3013" i="1"/>
  <c r="AC3013" i="1" s="1"/>
  <c r="C3013" i="1"/>
  <c r="B3013" i="1"/>
  <c r="A3013" i="1"/>
  <c r="AM3012" i="1"/>
  <c r="AK3012" i="1"/>
  <c r="AJ3012" i="1"/>
  <c r="AD3012" i="1"/>
  <c r="AB3012" i="1"/>
  <c r="AC3012" i="1" s="1"/>
  <c r="AA3012" i="1"/>
  <c r="Z3012" i="1"/>
  <c r="B3012" i="1"/>
  <c r="A3012" i="1"/>
  <c r="AM3011" i="1"/>
  <c r="AK3011" i="1"/>
  <c r="AJ3011" i="1"/>
  <c r="AD3011" i="1"/>
  <c r="AB3011" i="1"/>
  <c r="AA3011" i="1"/>
  <c r="Z3011" i="1"/>
  <c r="B3011" i="1"/>
  <c r="A3011" i="1"/>
  <c r="AM3010" i="1"/>
  <c r="AK3010" i="1"/>
  <c r="AJ3010" i="1"/>
  <c r="AD3010" i="1"/>
  <c r="AB3010" i="1"/>
  <c r="AA3010" i="1"/>
  <c r="Z3010" i="1"/>
  <c r="B3010" i="1"/>
  <c r="A3010" i="1"/>
  <c r="AM3009" i="1"/>
  <c r="AK3009" i="1"/>
  <c r="AJ3009" i="1"/>
  <c r="AD3009" i="1"/>
  <c r="AB3009" i="1"/>
  <c r="AC3009" i="1" s="1"/>
  <c r="AA3009" i="1"/>
  <c r="Z3009" i="1"/>
  <c r="B3009" i="1"/>
  <c r="A3009" i="1"/>
  <c r="AM3008" i="1"/>
  <c r="AK3008" i="1"/>
  <c r="AJ3008" i="1"/>
  <c r="AD3008" i="1"/>
  <c r="AB3008" i="1"/>
  <c r="AA3008" i="1"/>
  <c r="Z3008" i="1"/>
  <c r="B3008" i="1"/>
  <c r="A3008" i="1"/>
  <c r="AM3007" i="1"/>
  <c r="AK3007" i="1"/>
  <c r="AJ3007" i="1"/>
  <c r="AD3007" i="1"/>
  <c r="AB3007" i="1"/>
  <c r="AA3007" i="1"/>
  <c r="Z3007" i="1"/>
  <c r="AC3007" i="1" s="1"/>
  <c r="B3007" i="1"/>
  <c r="A3007" i="1"/>
  <c r="AM3006" i="1"/>
  <c r="AK3006" i="1"/>
  <c r="AJ3006" i="1"/>
  <c r="AD3006" i="1"/>
  <c r="AB3006" i="1"/>
  <c r="AA3006" i="1"/>
  <c r="Z3006" i="1"/>
  <c r="C3006" i="1"/>
  <c r="B3006" i="1"/>
  <c r="A3006" i="1"/>
  <c r="AM3005" i="1"/>
  <c r="AK3005" i="1"/>
  <c r="AJ3005" i="1"/>
  <c r="AD3005" i="1"/>
  <c r="AB3005" i="1"/>
  <c r="AC3005" i="1" s="1"/>
  <c r="AA3005" i="1"/>
  <c r="Z3005" i="1"/>
  <c r="B3005" i="1"/>
  <c r="A3005" i="1"/>
  <c r="AM3004" i="1"/>
  <c r="AK3004" i="1"/>
  <c r="AJ3004" i="1"/>
  <c r="AD3004" i="1"/>
  <c r="AB3004" i="1"/>
  <c r="AC3004" i="1" s="1"/>
  <c r="AA3004" i="1"/>
  <c r="Z3004" i="1"/>
  <c r="B3004" i="1"/>
  <c r="A3004" i="1"/>
  <c r="AM3003" i="1"/>
  <c r="AK3003" i="1"/>
  <c r="AJ3003" i="1"/>
  <c r="AD3003" i="1"/>
  <c r="AB3003" i="1"/>
  <c r="AC3003" i="1" s="1"/>
  <c r="AA3003" i="1"/>
  <c r="Z3003" i="1"/>
  <c r="C3003" i="1"/>
  <c r="B3003" i="1"/>
  <c r="A3003" i="1"/>
  <c r="AM3002" i="1"/>
  <c r="AK3002" i="1"/>
  <c r="AJ3002" i="1"/>
  <c r="AD3002" i="1"/>
  <c r="AB3002" i="1"/>
  <c r="AA3002" i="1"/>
  <c r="Z3002" i="1"/>
  <c r="C3002" i="1"/>
  <c r="B3002" i="1"/>
  <c r="A3002" i="1"/>
  <c r="AM3001" i="1"/>
  <c r="AK3001" i="1"/>
  <c r="AJ3001" i="1"/>
  <c r="AD3001" i="1"/>
  <c r="AB3001" i="1"/>
  <c r="AA3001" i="1"/>
  <c r="Z3001" i="1"/>
  <c r="C3001" i="1"/>
  <c r="B3001" i="1"/>
  <c r="A3001" i="1"/>
  <c r="AM3000" i="1"/>
  <c r="AK3000" i="1"/>
  <c r="AJ3000" i="1"/>
  <c r="AD3000" i="1"/>
  <c r="AB3000" i="1"/>
  <c r="AA3000" i="1"/>
  <c r="Z3000" i="1"/>
  <c r="C3000" i="1"/>
  <c r="B3000" i="1"/>
  <c r="A3000" i="1"/>
  <c r="AM2999" i="1"/>
  <c r="AK2999" i="1"/>
  <c r="AJ2999" i="1"/>
  <c r="AD2999" i="1"/>
  <c r="AB2999" i="1"/>
  <c r="AA2999" i="1"/>
  <c r="Z2999" i="1"/>
  <c r="C2999" i="1"/>
  <c r="B2999" i="1"/>
  <c r="A2999" i="1"/>
  <c r="AM2998" i="1"/>
  <c r="AK2998" i="1"/>
  <c r="AJ2998" i="1"/>
  <c r="AD2998" i="1"/>
  <c r="AB2998" i="1"/>
  <c r="AA2998" i="1"/>
  <c r="Z2998" i="1"/>
  <c r="C2998" i="1"/>
  <c r="B2998" i="1"/>
  <c r="A2998" i="1"/>
  <c r="AM2997" i="1"/>
  <c r="AK2997" i="1"/>
  <c r="AJ2997" i="1"/>
  <c r="AD2997" i="1"/>
  <c r="AC2997" i="1"/>
  <c r="AB2997" i="1"/>
  <c r="AA2997" i="1"/>
  <c r="Z2997" i="1"/>
  <c r="C2997" i="1"/>
  <c r="B2997" i="1"/>
  <c r="A2997" i="1"/>
  <c r="AM2996" i="1"/>
  <c r="AK2996" i="1"/>
  <c r="AJ2996" i="1"/>
  <c r="AD2996" i="1"/>
  <c r="AB2996" i="1"/>
  <c r="AA2996" i="1"/>
  <c r="Z2996" i="1"/>
  <c r="C2996" i="1"/>
  <c r="B2996" i="1"/>
  <c r="A2996" i="1"/>
  <c r="AM2995" i="1"/>
  <c r="AK2995" i="1"/>
  <c r="AJ2995" i="1"/>
  <c r="AD2995" i="1"/>
  <c r="AB2995" i="1"/>
  <c r="AC2995" i="1" s="1"/>
  <c r="AA2995" i="1"/>
  <c r="Z2995" i="1"/>
  <c r="C2995" i="1"/>
  <c r="B2995" i="1"/>
  <c r="A2995" i="1"/>
  <c r="AM2994" i="1"/>
  <c r="AK2994" i="1"/>
  <c r="AJ2994" i="1"/>
  <c r="AD2994" i="1"/>
  <c r="AB2994" i="1"/>
  <c r="AA2994" i="1"/>
  <c r="Z2994" i="1"/>
  <c r="AC2994" i="1" s="1"/>
  <c r="C2994" i="1"/>
  <c r="B2994" i="1"/>
  <c r="A2994" i="1"/>
  <c r="AM2993" i="1"/>
  <c r="AK2993" i="1"/>
  <c r="AJ2993" i="1"/>
  <c r="AD2993" i="1"/>
  <c r="AB2993" i="1"/>
  <c r="AC2993" i="1" s="1"/>
  <c r="AA2993" i="1"/>
  <c r="Z2993" i="1"/>
  <c r="C2993" i="1"/>
  <c r="B2993" i="1"/>
  <c r="A2993" i="1"/>
  <c r="AM2992" i="1"/>
  <c r="AK2992" i="1"/>
  <c r="AJ2992" i="1"/>
  <c r="AD2992" i="1"/>
  <c r="AB2992" i="1"/>
  <c r="AA2992" i="1"/>
  <c r="Z2992" i="1"/>
  <c r="C2992" i="1"/>
  <c r="B2992" i="1"/>
  <c r="A2992" i="1"/>
  <c r="AM2991" i="1"/>
  <c r="AK2991" i="1"/>
  <c r="AJ2991" i="1"/>
  <c r="AD2991" i="1"/>
  <c r="AB2991" i="1"/>
  <c r="AC2991" i="1" s="1"/>
  <c r="AA2991" i="1"/>
  <c r="Z2991" i="1"/>
  <c r="C2991" i="1"/>
  <c r="B2991" i="1"/>
  <c r="A2991" i="1"/>
  <c r="AM2990" i="1"/>
  <c r="AK2990" i="1"/>
  <c r="AJ2990" i="1"/>
  <c r="AD2990" i="1"/>
  <c r="AB2990" i="1"/>
  <c r="AA2990" i="1"/>
  <c r="Z2990" i="1"/>
  <c r="C2990" i="1"/>
  <c r="B2990" i="1"/>
  <c r="A2990" i="1"/>
  <c r="AM2989" i="1"/>
  <c r="AK2989" i="1"/>
  <c r="AJ2989" i="1"/>
  <c r="AD2989" i="1"/>
  <c r="AB2989" i="1"/>
  <c r="AA2989" i="1"/>
  <c r="Z2989" i="1"/>
  <c r="C2989" i="1"/>
  <c r="B2989" i="1"/>
  <c r="A2989" i="1"/>
  <c r="AM2988" i="1"/>
  <c r="AK2988" i="1"/>
  <c r="AJ2988" i="1"/>
  <c r="AD2988" i="1"/>
  <c r="AB2988" i="1"/>
  <c r="AA2988" i="1"/>
  <c r="Z2988" i="1"/>
  <c r="AC2988" i="1" s="1"/>
  <c r="C2988" i="1"/>
  <c r="B2988" i="1"/>
  <c r="A2988" i="1"/>
  <c r="AM2987" i="1"/>
  <c r="AK2987" i="1"/>
  <c r="AJ2987" i="1"/>
  <c r="AD2987" i="1"/>
  <c r="AB2987" i="1"/>
  <c r="AC2987" i="1" s="1"/>
  <c r="AA2987" i="1"/>
  <c r="Z2987" i="1"/>
  <c r="C2987" i="1"/>
  <c r="B2987" i="1"/>
  <c r="A2987" i="1"/>
  <c r="AM2986" i="1"/>
  <c r="AK2986" i="1"/>
  <c r="AJ2986" i="1"/>
  <c r="AD2986" i="1"/>
  <c r="AB2986" i="1"/>
  <c r="AA2986" i="1"/>
  <c r="Z2986" i="1"/>
  <c r="C2986" i="1"/>
  <c r="B2986" i="1"/>
  <c r="A2986" i="1"/>
  <c r="AM2985" i="1"/>
  <c r="AK2985" i="1"/>
  <c r="AJ2985" i="1"/>
  <c r="AD2985" i="1"/>
  <c r="AB2985" i="1"/>
  <c r="AC2985" i="1" s="1"/>
  <c r="AA2985" i="1"/>
  <c r="Z2985" i="1"/>
  <c r="C2985" i="1"/>
  <c r="B2985" i="1"/>
  <c r="A2985" i="1"/>
  <c r="AM2984" i="1"/>
  <c r="AK2984" i="1"/>
  <c r="AJ2984" i="1"/>
  <c r="AD2984" i="1"/>
  <c r="AB2984" i="1"/>
  <c r="AA2984" i="1"/>
  <c r="Z2984" i="1"/>
  <c r="C2984" i="1"/>
  <c r="B2984" i="1"/>
  <c r="A2984" i="1"/>
  <c r="AM2983" i="1"/>
  <c r="AK2983" i="1"/>
  <c r="AJ2983" i="1"/>
  <c r="AD2983" i="1"/>
  <c r="AB2983" i="1"/>
  <c r="AA2983" i="1"/>
  <c r="Z2983" i="1"/>
  <c r="B2983" i="1"/>
  <c r="A2983" i="1"/>
  <c r="AM2982" i="1"/>
  <c r="AK2982" i="1"/>
  <c r="AJ2982" i="1"/>
  <c r="AD2982" i="1"/>
  <c r="AB2982" i="1"/>
  <c r="AA2982" i="1"/>
  <c r="Z2982" i="1"/>
  <c r="B2982" i="1"/>
  <c r="A2982" i="1"/>
  <c r="AM2981" i="1"/>
  <c r="AK2981" i="1"/>
  <c r="AJ2981" i="1"/>
  <c r="AD2981" i="1"/>
  <c r="AB2981" i="1"/>
  <c r="AA2981" i="1"/>
  <c r="Z2981" i="1"/>
  <c r="B2981" i="1"/>
  <c r="A2981" i="1"/>
  <c r="AM2980" i="1"/>
  <c r="AK2980" i="1"/>
  <c r="AJ2980" i="1"/>
  <c r="AD2980" i="1"/>
  <c r="AB2980" i="1"/>
  <c r="AA2980" i="1"/>
  <c r="Z2980" i="1"/>
  <c r="C2980" i="1"/>
  <c r="B2980" i="1"/>
  <c r="A2980" i="1"/>
  <c r="AM2979" i="1"/>
  <c r="AK2979" i="1"/>
  <c r="AJ2979" i="1"/>
  <c r="AD2979" i="1"/>
  <c r="AB2979" i="1"/>
  <c r="AA2979" i="1"/>
  <c r="Z2979" i="1"/>
  <c r="AC2979" i="1" s="1"/>
  <c r="C2979" i="1"/>
  <c r="B2979" i="1"/>
  <c r="A2979" i="1"/>
  <c r="AM2978" i="1"/>
  <c r="AK2978" i="1"/>
  <c r="AJ2978" i="1"/>
  <c r="AD2978" i="1"/>
  <c r="AB2978" i="1"/>
  <c r="AC2978" i="1" s="1"/>
  <c r="AA2978" i="1"/>
  <c r="Z2978" i="1"/>
  <c r="C2978" i="1"/>
  <c r="B2978" i="1"/>
  <c r="A2978" i="1"/>
  <c r="AM2977" i="1"/>
  <c r="AK2977" i="1"/>
  <c r="AJ2977" i="1"/>
  <c r="AD2977" i="1"/>
  <c r="AB2977" i="1"/>
  <c r="AA2977" i="1"/>
  <c r="Z2977" i="1"/>
  <c r="C2977" i="1"/>
  <c r="B2977" i="1"/>
  <c r="A2977" i="1"/>
  <c r="AM2976" i="1"/>
  <c r="AK2976" i="1"/>
  <c r="AJ2976" i="1"/>
  <c r="AD2976" i="1"/>
  <c r="AB2976" i="1"/>
  <c r="AC2976" i="1" s="1"/>
  <c r="AA2976" i="1"/>
  <c r="Z2976" i="1"/>
  <c r="C2976" i="1"/>
  <c r="B2976" i="1"/>
  <c r="A2976" i="1"/>
  <c r="AM2975" i="1"/>
  <c r="AK2975" i="1"/>
  <c r="AJ2975" i="1"/>
  <c r="AD2975" i="1"/>
  <c r="AB2975" i="1"/>
  <c r="AC2975" i="1" s="1"/>
  <c r="AA2975" i="1"/>
  <c r="Z2975" i="1"/>
  <c r="B2975" i="1"/>
  <c r="A2975" i="1"/>
  <c r="AM2974" i="1"/>
  <c r="AK2974" i="1"/>
  <c r="AJ2974" i="1"/>
  <c r="AD2974" i="1"/>
  <c r="AB2974" i="1"/>
  <c r="AA2974" i="1"/>
  <c r="Z2974" i="1"/>
  <c r="B2974" i="1"/>
  <c r="A2974" i="1"/>
  <c r="AM2973" i="1"/>
  <c r="AK2973" i="1"/>
  <c r="AJ2973" i="1"/>
  <c r="AD2973" i="1"/>
  <c r="AB2973" i="1"/>
  <c r="AC2973" i="1" s="1"/>
  <c r="AA2973" i="1"/>
  <c r="Z2973" i="1"/>
  <c r="B2973" i="1"/>
  <c r="A2973" i="1"/>
  <c r="AM2972" i="1"/>
  <c r="AK2972" i="1"/>
  <c r="AJ2972" i="1"/>
  <c r="AD2972" i="1"/>
  <c r="AB2972" i="1"/>
  <c r="AC2972" i="1" s="1"/>
  <c r="AA2972" i="1"/>
  <c r="Z2972" i="1"/>
  <c r="B2972" i="1"/>
  <c r="A2972" i="1"/>
  <c r="AM2971" i="1"/>
  <c r="AK2971" i="1"/>
  <c r="AJ2971" i="1"/>
  <c r="AD2971" i="1"/>
  <c r="AB2971" i="1"/>
  <c r="AA2971" i="1"/>
  <c r="Z2971" i="1"/>
  <c r="B2971" i="1"/>
  <c r="A2971" i="1"/>
  <c r="AM2970" i="1"/>
  <c r="AK2970" i="1"/>
  <c r="AJ2970" i="1"/>
  <c r="AD2970" i="1"/>
  <c r="AB2970" i="1"/>
  <c r="AC2970" i="1" s="1"/>
  <c r="AA2970" i="1"/>
  <c r="Z2970" i="1"/>
  <c r="C2970" i="1"/>
  <c r="B2970" i="1"/>
  <c r="A2970" i="1"/>
  <c r="AM2969" i="1"/>
  <c r="AK2969" i="1"/>
  <c r="AJ2969" i="1"/>
  <c r="AD2969" i="1"/>
  <c r="AB2969" i="1"/>
  <c r="AA2969" i="1"/>
  <c r="Z2969" i="1"/>
  <c r="C2969" i="1"/>
  <c r="B2969" i="1"/>
  <c r="A2969" i="1"/>
  <c r="AM2968" i="1"/>
  <c r="AK2968" i="1"/>
  <c r="AJ2968" i="1"/>
  <c r="AD2968" i="1"/>
  <c r="AB2968" i="1"/>
  <c r="AA2968" i="1"/>
  <c r="Z2968" i="1"/>
  <c r="C2968" i="1"/>
  <c r="B2968" i="1"/>
  <c r="A2968" i="1"/>
  <c r="AM2967" i="1"/>
  <c r="AK2967" i="1"/>
  <c r="AJ2967" i="1"/>
  <c r="AD2967" i="1"/>
  <c r="AB2967" i="1"/>
  <c r="AA2967" i="1"/>
  <c r="Z2967" i="1"/>
  <c r="C2967" i="1"/>
  <c r="B2967" i="1"/>
  <c r="A2967" i="1"/>
  <c r="AM2966" i="1"/>
  <c r="AK2966" i="1"/>
  <c r="AJ2966" i="1"/>
  <c r="AD2966" i="1"/>
  <c r="AB2966" i="1"/>
  <c r="AA2966" i="1"/>
  <c r="Z2966" i="1"/>
  <c r="C2966" i="1"/>
  <c r="B2966" i="1"/>
  <c r="A2966" i="1"/>
  <c r="AM2965" i="1"/>
  <c r="AK2965" i="1"/>
  <c r="AJ2965" i="1"/>
  <c r="AD2965" i="1"/>
  <c r="AB2965" i="1"/>
  <c r="AC2965" i="1" s="1"/>
  <c r="AA2965" i="1"/>
  <c r="Z2965" i="1"/>
  <c r="C2965" i="1"/>
  <c r="B2965" i="1"/>
  <c r="A2965" i="1"/>
  <c r="AM2964" i="1"/>
  <c r="AK2964" i="1"/>
  <c r="AJ2964" i="1"/>
  <c r="AD2964" i="1"/>
  <c r="AB2964" i="1"/>
  <c r="AC2964" i="1" s="1"/>
  <c r="AA2964" i="1"/>
  <c r="Z2964" i="1"/>
  <c r="C2964" i="1"/>
  <c r="B2964" i="1"/>
  <c r="A2964" i="1"/>
  <c r="AM2963" i="1"/>
  <c r="AK2963" i="1"/>
  <c r="AJ2963" i="1"/>
  <c r="AD2963" i="1"/>
  <c r="AB2963" i="1"/>
  <c r="AA2963" i="1"/>
  <c r="Z2963" i="1"/>
  <c r="C2963" i="1"/>
  <c r="B2963" i="1"/>
  <c r="A2963" i="1"/>
  <c r="AM2962" i="1"/>
  <c r="AK2962" i="1"/>
  <c r="AJ2962" i="1"/>
  <c r="AD2962" i="1"/>
  <c r="AB2962" i="1"/>
  <c r="AA2962" i="1"/>
  <c r="Z2962" i="1"/>
  <c r="C2962" i="1"/>
  <c r="B2962" i="1"/>
  <c r="A2962" i="1"/>
  <c r="AM2961" i="1"/>
  <c r="AK2961" i="1"/>
  <c r="AJ2961" i="1"/>
  <c r="AD2961" i="1"/>
  <c r="AB2961" i="1"/>
  <c r="AA2961" i="1"/>
  <c r="Z2961" i="1"/>
  <c r="C2961" i="1"/>
  <c r="B2961" i="1"/>
  <c r="A2961" i="1"/>
  <c r="AM2960" i="1"/>
  <c r="AK2960" i="1"/>
  <c r="AJ2960" i="1"/>
  <c r="AD2960" i="1"/>
  <c r="AB2960" i="1"/>
  <c r="AA2960" i="1"/>
  <c r="Z2960" i="1"/>
  <c r="AC2960" i="1" s="1"/>
  <c r="C2960" i="1"/>
  <c r="B2960" i="1"/>
  <c r="A2960" i="1"/>
  <c r="AM2959" i="1"/>
  <c r="AK2959" i="1"/>
  <c r="AJ2959" i="1"/>
  <c r="AD2959" i="1"/>
  <c r="AB2959" i="1"/>
  <c r="AC2959" i="1" s="1"/>
  <c r="AA2959" i="1"/>
  <c r="Z2959" i="1"/>
  <c r="C2959" i="1"/>
  <c r="B2959" i="1"/>
  <c r="A2959" i="1"/>
  <c r="AM2958" i="1"/>
  <c r="AK2958" i="1"/>
  <c r="AJ2958" i="1"/>
  <c r="AD2958" i="1"/>
  <c r="AB2958" i="1"/>
  <c r="AC2958" i="1" s="1"/>
  <c r="AA2958" i="1"/>
  <c r="Z2958" i="1"/>
  <c r="C2958" i="1"/>
  <c r="B2958" i="1"/>
  <c r="A2958" i="1"/>
  <c r="AM2957" i="1"/>
  <c r="AK2957" i="1"/>
  <c r="AJ2957" i="1"/>
  <c r="AD2957" i="1"/>
  <c r="AB2957" i="1"/>
  <c r="AA2957" i="1"/>
  <c r="Z2957" i="1"/>
  <c r="B2957" i="1"/>
  <c r="A2957" i="1"/>
  <c r="AM2956" i="1"/>
  <c r="AK2956" i="1"/>
  <c r="AJ2956" i="1"/>
  <c r="AD2956" i="1"/>
  <c r="AB2956" i="1"/>
  <c r="AA2956" i="1"/>
  <c r="Z2956" i="1"/>
  <c r="B2956" i="1"/>
  <c r="A2956" i="1"/>
  <c r="AM2955" i="1"/>
  <c r="AK2955" i="1"/>
  <c r="AJ2955" i="1"/>
  <c r="AD2955" i="1"/>
  <c r="AB2955" i="1"/>
  <c r="AC2955" i="1" s="1"/>
  <c r="AA2955" i="1"/>
  <c r="Z2955" i="1"/>
  <c r="B2955" i="1"/>
  <c r="A2955" i="1"/>
  <c r="AM2954" i="1"/>
  <c r="AK2954" i="1"/>
  <c r="AJ2954" i="1"/>
  <c r="AD2954" i="1"/>
  <c r="AB2954" i="1"/>
  <c r="AA2954" i="1"/>
  <c r="Z2954" i="1"/>
  <c r="B2954" i="1"/>
  <c r="A2954" i="1"/>
  <c r="AM2953" i="1"/>
  <c r="AK2953" i="1"/>
  <c r="AJ2953" i="1"/>
  <c r="AD2953" i="1"/>
  <c r="AB2953" i="1"/>
  <c r="AA2953" i="1"/>
  <c r="Z2953" i="1"/>
  <c r="B2953" i="1"/>
  <c r="A2953" i="1"/>
  <c r="AM2952" i="1"/>
  <c r="AK2952" i="1"/>
  <c r="AJ2952" i="1"/>
  <c r="AD2952" i="1"/>
  <c r="AB2952" i="1"/>
  <c r="AA2952" i="1"/>
  <c r="Z2952" i="1"/>
  <c r="B2952" i="1"/>
  <c r="A2952" i="1"/>
  <c r="AM2951" i="1"/>
  <c r="AK2951" i="1"/>
  <c r="AJ2951" i="1"/>
  <c r="AD2951" i="1"/>
  <c r="AB2951" i="1"/>
  <c r="AC2951" i="1" s="1"/>
  <c r="AA2951" i="1"/>
  <c r="Z2951" i="1"/>
  <c r="B2951" i="1"/>
  <c r="A2951" i="1"/>
  <c r="AM2950" i="1"/>
  <c r="AK2950" i="1"/>
  <c r="AJ2950" i="1"/>
  <c r="AD2950" i="1"/>
  <c r="AB2950" i="1"/>
  <c r="AC2950" i="1" s="1"/>
  <c r="AA2950" i="1"/>
  <c r="Z2950" i="1"/>
  <c r="B2950" i="1"/>
  <c r="A2950" i="1"/>
  <c r="AM2949" i="1"/>
  <c r="AK2949" i="1"/>
  <c r="AJ2949" i="1"/>
  <c r="AD2949" i="1"/>
  <c r="AB2949" i="1"/>
  <c r="AC2949" i="1" s="1"/>
  <c r="AA2949" i="1"/>
  <c r="Z2949" i="1"/>
  <c r="B2949" i="1"/>
  <c r="A2949" i="1"/>
  <c r="AM2948" i="1"/>
  <c r="AK2948" i="1"/>
  <c r="AJ2948" i="1"/>
  <c r="AD2948" i="1"/>
  <c r="AB2948" i="1"/>
  <c r="AA2948" i="1"/>
  <c r="Z2948" i="1"/>
  <c r="C2948" i="1"/>
  <c r="B2948" i="1"/>
  <c r="A2948" i="1"/>
  <c r="AM2947" i="1"/>
  <c r="AK2947" i="1"/>
  <c r="AJ2947" i="1"/>
  <c r="AD2947" i="1"/>
  <c r="AB2947" i="1"/>
  <c r="AA2947" i="1"/>
  <c r="Z2947" i="1"/>
  <c r="C2947" i="1"/>
  <c r="B2947" i="1"/>
  <c r="A2947" i="1"/>
  <c r="AM2946" i="1"/>
  <c r="AK2946" i="1"/>
  <c r="AJ2946" i="1"/>
  <c r="AD2946" i="1"/>
  <c r="AB2946" i="1"/>
  <c r="AA2946" i="1"/>
  <c r="Z2946" i="1"/>
  <c r="C2946" i="1"/>
  <c r="B2946" i="1"/>
  <c r="A2946" i="1"/>
  <c r="AM2945" i="1"/>
  <c r="AK2945" i="1"/>
  <c r="AJ2945" i="1"/>
  <c r="AD2945" i="1"/>
  <c r="AB2945" i="1"/>
  <c r="AA2945" i="1"/>
  <c r="Z2945" i="1"/>
  <c r="C2945" i="1"/>
  <c r="B2945" i="1"/>
  <c r="A2945" i="1"/>
  <c r="AM2944" i="1"/>
  <c r="AK2944" i="1"/>
  <c r="AJ2944" i="1"/>
  <c r="AD2944" i="1"/>
  <c r="AB2944" i="1"/>
  <c r="AA2944" i="1"/>
  <c r="Z2944" i="1"/>
  <c r="B2944" i="1"/>
  <c r="A2944" i="1"/>
  <c r="AM2943" i="1"/>
  <c r="AK2943" i="1"/>
  <c r="AJ2943" i="1"/>
  <c r="AD2943" i="1"/>
  <c r="AB2943" i="1"/>
  <c r="AA2943" i="1"/>
  <c r="Z2943" i="1"/>
  <c r="AC2943" i="1" s="1"/>
  <c r="C2943" i="1"/>
  <c r="B2943" i="1"/>
  <c r="A2943" i="1"/>
  <c r="AM2942" i="1"/>
  <c r="AK2942" i="1"/>
  <c r="AJ2942" i="1"/>
  <c r="AD2942" i="1"/>
  <c r="AB2942" i="1"/>
  <c r="AA2942" i="1"/>
  <c r="Z2942" i="1"/>
  <c r="B2942" i="1"/>
  <c r="A2942" i="1"/>
  <c r="AM2941" i="1"/>
  <c r="AK2941" i="1"/>
  <c r="AJ2941" i="1"/>
  <c r="AD2941" i="1"/>
  <c r="AB2941" i="1"/>
  <c r="AA2941" i="1"/>
  <c r="Z2941" i="1"/>
  <c r="B2941" i="1"/>
  <c r="A2941" i="1"/>
  <c r="AM2940" i="1"/>
  <c r="AK2940" i="1"/>
  <c r="AJ2940" i="1"/>
  <c r="AD2940" i="1"/>
  <c r="AB2940" i="1"/>
  <c r="AA2940" i="1"/>
  <c r="Z2940" i="1"/>
  <c r="AC2940" i="1" s="1"/>
  <c r="B2940" i="1"/>
  <c r="A2940" i="1"/>
  <c r="AM2939" i="1"/>
  <c r="AK2939" i="1"/>
  <c r="AJ2939" i="1"/>
  <c r="AD2939" i="1"/>
  <c r="AB2939" i="1"/>
  <c r="AA2939" i="1"/>
  <c r="Z2939" i="1"/>
  <c r="B2939" i="1"/>
  <c r="A2939" i="1"/>
  <c r="AM2938" i="1"/>
  <c r="AK2938" i="1"/>
  <c r="AJ2938" i="1"/>
  <c r="AD2938" i="1"/>
  <c r="AB2938" i="1"/>
  <c r="AA2938" i="1"/>
  <c r="Z2938" i="1"/>
  <c r="B2938" i="1"/>
  <c r="A2938" i="1"/>
  <c r="AM2937" i="1"/>
  <c r="AK2937" i="1"/>
  <c r="AJ2937" i="1"/>
  <c r="AD2937" i="1"/>
  <c r="AB2937" i="1"/>
  <c r="AA2937" i="1"/>
  <c r="Z2937" i="1"/>
  <c r="AC2937" i="1" s="1"/>
  <c r="B2937" i="1"/>
  <c r="A2937" i="1"/>
  <c r="AM2936" i="1"/>
  <c r="AK2936" i="1"/>
  <c r="AJ2936" i="1"/>
  <c r="AD2936" i="1"/>
  <c r="AB2936" i="1"/>
  <c r="AA2936" i="1"/>
  <c r="Z2936" i="1"/>
  <c r="B2936" i="1"/>
  <c r="A2936" i="1"/>
  <c r="AM2935" i="1"/>
  <c r="AK2935" i="1"/>
  <c r="AJ2935" i="1"/>
  <c r="AD2935" i="1"/>
  <c r="AB2935" i="1"/>
  <c r="AA2935" i="1"/>
  <c r="Z2935" i="1"/>
  <c r="C2935" i="1"/>
  <c r="B2935" i="1"/>
  <c r="A2935" i="1"/>
  <c r="AM2934" i="1"/>
  <c r="AK2934" i="1"/>
  <c r="AJ2934" i="1"/>
  <c r="AD2934" i="1"/>
  <c r="AB2934" i="1"/>
  <c r="AC2934" i="1" s="1"/>
  <c r="AA2934" i="1"/>
  <c r="Z2934" i="1"/>
  <c r="C2934" i="1"/>
  <c r="B2934" i="1"/>
  <c r="A2934" i="1"/>
  <c r="AM2933" i="1"/>
  <c r="AK2933" i="1"/>
  <c r="AJ2933" i="1"/>
  <c r="AD2933" i="1"/>
  <c r="AB2933" i="1"/>
  <c r="AA2933" i="1"/>
  <c r="Z2933" i="1"/>
  <c r="AC2933" i="1" s="1"/>
  <c r="C2933" i="1"/>
  <c r="B2933" i="1"/>
  <c r="A2933" i="1"/>
  <c r="AM2932" i="1"/>
  <c r="AK2932" i="1"/>
  <c r="AJ2932" i="1"/>
  <c r="AD2932" i="1"/>
  <c r="AC2932" i="1"/>
  <c r="AB2932" i="1"/>
  <c r="AA2932" i="1"/>
  <c r="Z2932" i="1"/>
  <c r="C2932" i="1"/>
  <c r="B2932" i="1"/>
  <c r="A2932" i="1"/>
  <c r="AM2931" i="1"/>
  <c r="AK2931" i="1"/>
  <c r="AJ2931" i="1"/>
  <c r="AD2931" i="1"/>
  <c r="AB2931" i="1"/>
  <c r="AA2931" i="1"/>
  <c r="Z2931" i="1"/>
  <c r="C2931" i="1"/>
  <c r="B2931" i="1"/>
  <c r="A2931" i="1"/>
  <c r="AM2930" i="1"/>
  <c r="AK2930" i="1"/>
  <c r="AJ2930" i="1"/>
  <c r="AD2930" i="1"/>
  <c r="AB2930" i="1"/>
  <c r="AA2930" i="1"/>
  <c r="Z2930" i="1"/>
  <c r="C2930" i="1"/>
  <c r="B2930" i="1"/>
  <c r="A2930" i="1"/>
  <c r="AM2929" i="1"/>
  <c r="AK2929" i="1"/>
  <c r="AJ2929" i="1"/>
  <c r="AD2929" i="1"/>
  <c r="AB2929" i="1"/>
  <c r="AA2929" i="1"/>
  <c r="Z2929" i="1"/>
  <c r="AC2929" i="1" s="1"/>
  <c r="C2929" i="1"/>
  <c r="B2929" i="1"/>
  <c r="A2929" i="1"/>
  <c r="AM2928" i="1"/>
  <c r="AK2928" i="1"/>
  <c r="AJ2928" i="1"/>
  <c r="AD2928" i="1"/>
  <c r="AB2928" i="1"/>
  <c r="AC2928" i="1" s="1"/>
  <c r="AA2928" i="1"/>
  <c r="Z2928" i="1"/>
  <c r="C2928" i="1"/>
  <c r="B2928" i="1"/>
  <c r="A2928" i="1"/>
  <c r="AM2927" i="1"/>
  <c r="AK2927" i="1"/>
  <c r="AJ2927" i="1"/>
  <c r="AD2927" i="1"/>
  <c r="AB2927" i="1"/>
  <c r="AC2927" i="1" s="1"/>
  <c r="AA2927" i="1"/>
  <c r="Z2927" i="1"/>
  <c r="C2927" i="1"/>
  <c r="B2927" i="1"/>
  <c r="A2927" i="1"/>
  <c r="AM2926" i="1"/>
  <c r="AK2926" i="1"/>
  <c r="AJ2926" i="1"/>
  <c r="AD2926" i="1"/>
  <c r="AB2926" i="1"/>
  <c r="AA2926" i="1"/>
  <c r="Z2926" i="1"/>
  <c r="B2926" i="1"/>
  <c r="A2926" i="1"/>
  <c r="AM2925" i="1"/>
  <c r="AK2925" i="1"/>
  <c r="AJ2925" i="1"/>
  <c r="AD2925" i="1"/>
  <c r="AB2925" i="1"/>
  <c r="AA2925" i="1"/>
  <c r="Z2925" i="1"/>
  <c r="B2925" i="1"/>
  <c r="A2925" i="1"/>
  <c r="AM2924" i="1"/>
  <c r="AK2924" i="1"/>
  <c r="AJ2924" i="1"/>
  <c r="AD2924" i="1"/>
  <c r="AB2924" i="1"/>
  <c r="AC2924" i="1" s="1"/>
  <c r="AA2924" i="1"/>
  <c r="Z2924" i="1"/>
  <c r="C2924" i="1"/>
  <c r="B2924" i="1"/>
  <c r="A2924" i="1"/>
  <c r="AM2923" i="1"/>
  <c r="AK2923" i="1"/>
  <c r="AJ2923" i="1"/>
  <c r="AD2923" i="1"/>
  <c r="AB2923" i="1"/>
  <c r="AC2923" i="1" s="1"/>
  <c r="AA2923" i="1"/>
  <c r="Z2923" i="1"/>
  <c r="B2923" i="1"/>
  <c r="A2923" i="1"/>
  <c r="AM2922" i="1"/>
  <c r="AK2922" i="1"/>
  <c r="AJ2922" i="1"/>
  <c r="AD2922" i="1"/>
  <c r="AB2922" i="1"/>
  <c r="AA2922" i="1"/>
  <c r="Z2922" i="1"/>
  <c r="C2922" i="1"/>
  <c r="B2922" i="1"/>
  <c r="A2922" i="1"/>
  <c r="AM2921" i="1"/>
  <c r="AK2921" i="1"/>
  <c r="AJ2921" i="1"/>
  <c r="AD2921" i="1"/>
  <c r="AB2921" i="1"/>
  <c r="AA2921" i="1"/>
  <c r="Z2921" i="1"/>
  <c r="C2921" i="1"/>
  <c r="B2921" i="1"/>
  <c r="A2921" i="1"/>
  <c r="AM2920" i="1"/>
  <c r="AK2920" i="1"/>
  <c r="AJ2920" i="1"/>
  <c r="AD2920" i="1"/>
  <c r="AB2920" i="1"/>
  <c r="AA2920" i="1"/>
  <c r="Z2920" i="1"/>
  <c r="AC2920" i="1" s="1"/>
  <c r="C2920" i="1"/>
  <c r="B2920" i="1"/>
  <c r="A2920" i="1"/>
  <c r="AM2919" i="1"/>
  <c r="AK2919" i="1"/>
  <c r="AJ2919" i="1"/>
  <c r="AD2919" i="1"/>
  <c r="AB2919" i="1"/>
  <c r="AC2919" i="1" s="1"/>
  <c r="AA2919" i="1"/>
  <c r="Z2919" i="1"/>
  <c r="C2919" i="1"/>
  <c r="B2919" i="1"/>
  <c r="A2919" i="1"/>
  <c r="AM2918" i="1"/>
  <c r="AK2918" i="1"/>
  <c r="AJ2918" i="1"/>
  <c r="AD2918" i="1"/>
  <c r="AB2918" i="1"/>
  <c r="AA2918" i="1"/>
  <c r="Z2918" i="1"/>
  <c r="AC2918" i="1" s="1"/>
  <c r="C2918" i="1"/>
  <c r="B2918" i="1"/>
  <c r="A2918" i="1"/>
  <c r="AM2917" i="1"/>
  <c r="AK2917" i="1"/>
  <c r="AJ2917" i="1"/>
  <c r="AD2917" i="1"/>
  <c r="AB2917" i="1"/>
  <c r="AC2917" i="1" s="1"/>
  <c r="AA2917" i="1"/>
  <c r="Z2917" i="1"/>
  <c r="C2917" i="1"/>
  <c r="B2917" i="1"/>
  <c r="A2917" i="1"/>
  <c r="AM2916" i="1"/>
  <c r="AK2916" i="1"/>
  <c r="AJ2916" i="1"/>
  <c r="AD2916" i="1"/>
  <c r="AB2916" i="1"/>
  <c r="AC2916" i="1" s="1"/>
  <c r="AA2916" i="1"/>
  <c r="Z2916" i="1"/>
  <c r="C2916" i="1"/>
  <c r="B2916" i="1"/>
  <c r="A2916" i="1"/>
  <c r="AM2915" i="1"/>
  <c r="AK2915" i="1"/>
  <c r="AJ2915" i="1"/>
  <c r="AD2915" i="1"/>
  <c r="AB2915" i="1"/>
  <c r="AA2915" i="1"/>
  <c r="Z2915" i="1"/>
  <c r="C2915" i="1"/>
  <c r="B2915" i="1"/>
  <c r="A2915" i="1"/>
  <c r="AM2914" i="1"/>
  <c r="AK2914" i="1"/>
  <c r="AJ2914" i="1"/>
  <c r="AD2914" i="1"/>
  <c r="AB2914" i="1"/>
  <c r="AA2914" i="1"/>
  <c r="Z2914" i="1"/>
  <c r="C2914" i="1"/>
  <c r="B2914" i="1"/>
  <c r="A2914" i="1"/>
  <c r="AM2913" i="1"/>
  <c r="AK2913" i="1"/>
  <c r="AJ2913" i="1"/>
  <c r="AD2913" i="1"/>
  <c r="AB2913" i="1"/>
  <c r="AA2913" i="1"/>
  <c r="Z2913" i="1"/>
  <c r="C2913" i="1"/>
  <c r="B2913" i="1"/>
  <c r="A2913" i="1"/>
  <c r="AM2912" i="1"/>
  <c r="AK2912" i="1"/>
  <c r="AJ2912" i="1"/>
  <c r="AD2912" i="1"/>
  <c r="AB2912" i="1"/>
  <c r="AC2912" i="1" s="1"/>
  <c r="AA2912" i="1"/>
  <c r="Z2912" i="1"/>
  <c r="C2912" i="1"/>
  <c r="B2912" i="1"/>
  <c r="A2912" i="1"/>
  <c r="AM2911" i="1"/>
  <c r="AK2911" i="1"/>
  <c r="AJ2911" i="1"/>
  <c r="AD2911" i="1"/>
  <c r="AB2911" i="1"/>
  <c r="AC2911" i="1" s="1"/>
  <c r="AA2911" i="1"/>
  <c r="Z2911" i="1"/>
  <c r="C2911" i="1"/>
  <c r="B2911" i="1"/>
  <c r="A2911" i="1"/>
  <c r="AM2910" i="1"/>
  <c r="AK2910" i="1"/>
  <c r="AJ2910" i="1"/>
  <c r="AD2910" i="1"/>
  <c r="AB2910" i="1"/>
  <c r="AA2910" i="1"/>
  <c r="Z2910" i="1"/>
  <c r="C2910" i="1"/>
  <c r="B2910" i="1"/>
  <c r="A2910" i="1"/>
  <c r="AM2909" i="1"/>
  <c r="AK2909" i="1"/>
  <c r="AJ2909" i="1"/>
  <c r="AD2909" i="1"/>
  <c r="AB2909" i="1"/>
  <c r="AA2909" i="1"/>
  <c r="Z2909" i="1"/>
  <c r="C2909" i="1"/>
  <c r="B2909" i="1"/>
  <c r="A2909" i="1"/>
  <c r="AM2908" i="1"/>
  <c r="AK2908" i="1"/>
  <c r="AJ2908" i="1"/>
  <c r="AD2908" i="1"/>
  <c r="AB2908" i="1"/>
  <c r="AA2908" i="1"/>
  <c r="Z2908" i="1"/>
  <c r="AC2908" i="1" s="1"/>
  <c r="C2908" i="1"/>
  <c r="B2908" i="1"/>
  <c r="A2908" i="1"/>
  <c r="AM2907" i="1"/>
  <c r="AK2907" i="1"/>
  <c r="AJ2907" i="1"/>
  <c r="AD2907" i="1"/>
  <c r="AB2907" i="1"/>
  <c r="AC2907" i="1" s="1"/>
  <c r="AA2907" i="1"/>
  <c r="Z2907" i="1"/>
  <c r="B2907" i="1"/>
  <c r="A2907" i="1"/>
  <c r="AM2906" i="1"/>
  <c r="AK2906" i="1"/>
  <c r="AJ2906" i="1"/>
  <c r="AD2906" i="1"/>
  <c r="AB2906" i="1"/>
  <c r="AC2906" i="1" s="1"/>
  <c r="AA2906" i="1"/>
  <c r="Z2906" i="1"/>
  <c r="B2906" i="1"/>
  <c r="A2906" i="1"/>
  <c r="AM2905" i="1"/>
  <c r="AK2905" i="1"/>
  <c r="AJ2905" i="1"/>
  <c r="AD2905" i="1"/>
  <c r="AB2905" i="1"/>
  <c r="AC2905" i="1" s="1"/>
  <c r="AA2905" i="1"/>
  <c r="Z2905" i="1"/>
  <c r="B2905" i="1"/>
  <c r="A2905" i="1"/>
  <c r="AM2904" i="1"/>
  <c r="AK2904" i="1"/>
  <c r="AJ2904" i="1"/>
  <c r="AD2904" i="1"/>
  <c r="AC2904" i="1"/>
  <c r="AB2904" i="1"/>
  <c r="AA2904" i="1"/>
  <c r="Z2904" i="1"/>
  <c r="B2904" i="1"/>
  <c r="A2904" i="1"/>
  <c r="AM2903" i="1"/>
  <c r="AK2903" i="1"/>
  <c r="AJ2903" i="1"/>
  <c r="AD2903" i="1"/>
  <c r="AB2903" i="1"/>
  <c r="AA2903" i="1"/>
  <c r="Z2903" i="1"/>
  <c r="AC2903" i="1" s="1"/>
  <c r="B2903" i="1"/>
  <c r="A2903" i="1"/>
  <c r="AM2902" i="1"/>
  <c r="AK2902" i="1"/>
  <c r="AJ2902" i="1"/>
  <c r="AD2902" i="1"/>
  <c r="AB2902" i="1"/>
  <c r="AA2902" i="1"/>
  <c r="Z2902" i="1"/>
  <c r="B2902" i="1"/>
  <c r="A2902" i="1"/>
  <c r="AM2901" i="1"/>
  <c r="AK2901" i="1"/>
  <c r="AJ2901" i="1"/>
  <c r="AD2901" i="1"/>
  <c r="AB2901" i="1"/>
  <c r="AA2901" i="1"/>
  <c r="Z2901" i="1"/>
  <c r="B2901" i="1"/>
  <c r="A2901" i="1"/>
  <c r="AM2900" i="1"/>
  <c r="AK2900" i="1"/>
  <c r="AJ2900" i="1"/>
  <c r="AD2900" i="1"/>
  <c r="AB2900" i="1"/>
  <c r="AC2900" i="1" s="1"/>
  <c r="AA2900" i="1"/>
  <c r="Z2900" i="1"/>
  <c r="B2900" i="1"/>
  <c r="A2900" i="1"/>
  <c r="AM2899" i="1"/>
  <c r="AK2899" i="1"/>
  <c r="AJ2899" i="1"/>
  <c r="AD2899" i="1"/>
  <c r="AB2899" i="1"/>
  <c r="AA2899" i="1"/>
  <c r="Z2899" i="1"/>
  <c r="C2899" i="1"/>
  <c r="B2899" i="1"/>
  <c r="A2899" i="1"/>
  <c r="AM2898" i="1"/>
  <c r="AK2898" i="1"/>
  <c r="AJ2898" i="1"/>
  <c r="AD2898" i="1"/>
  <c r="AB2898" i="1"/>
  <c r="AA2898" i="1"/>
  <c r="Z2898" i="1"/>
  <c r="B2898" i="1"/>
  <c r="A2898" i="1"/>
  <c r="AM2897" i="1"/>
  <c r="AK2897" i="1"/>
  <c r="AJ2897" i="1"/>
  <c r="AD2897" i="1"/>
  <c r="AB2897" i="1"/>
  <c r="AC2897" i="1" s="1"/>
  <c r="AA2897" i="1"/>
  <c r="Z2897" i="1"/>
  <c r="B2897" i="1"/>
  <c r="A2897" i="1"/>
  <c r="AM2896" i="1"/>
  <c r="AK2896" i="1"/>
  <c r="AJ2896" i="1"/>
  <c r="AD2896" i="1"/>
  <c r="AB2896" i="1"/>
  <c r="AA2896" i="1"/>
  <c r="Z2896" i="1"/>
  <c r="C2896" i="1"/>
  <c r="B2896" i="1"/>
  <c r="A2896" i="1"/>
  <c r="AM2895" i="1"/>
  <c r="AK2895" i="1"/>
  <c r="AJ2895" i="1"/>
  <c r="AD2895" i="1"/>
  <c r="AB2895" i="1"/>
  <c r="AC2895" i="1" s="1"/>
  <c r="AA2895" i="1"/>
  <c r="Z2895" i="1"/>
  <c r="C2895" i="1"/>
  <c r="B2895" i="1"/>
  <c r="A2895" i="1"/>
  <c r="AM2894" i="1"/>
  <c r="AK2894" i="1"/>
  <c r="AJ2894" i="1"/>
  <c r="AD2894" i="1"/>
  <c r="AB2894" i="1"/>
  <c r="AA2894" i="1"/>
  <c r="Z2894" i="1"/>
  <c r="C2894" i="1"/>
  <c r="B2894" i="1"/>
  <c r="A2894" i="1"/>
  <c r="AM2893" i="1"/>
  <c r="AK2893" i="1"/>
  <c r="AJ2893" i="1"/>
  <c r="AD2893" i="1"/>
  <c r="AB2893" i="1"/>
  <c r="AC2893" i="1" s="1"/>
  <c r="AA2893" i="1"/>
  <c r="Z2893" i="1"/>
  <c r="C2893" i="1"/>
  <c r="B2893" i="1"/>
  <c r="A2893" i="1"/>
  <c r="AM2892" i="1"/>
  <c r="AK2892" i="1"/>
  <c r="AJ2892" i="1"/>
  <c r="AD2892" i="1"/>
  <c r="AB2892" i="1"/>
  <c r="AA2892" i="1"/>
  <c r="Z2892" i="1"/>
  <c r="AC2892" i="1" s="1"/>
  <c r="C2892" i="1"/>
  <c r="B2892" i="1"/>
  <c r="A2892" i="1"/>
  <c r="AM2891" i="1"/>
  <c r="AK2891" i="1"/>
  <c r="AJ2891" i="1"/>
  <c r="AD2891" i="1"/>
  <c r="AB2891" i="1"/>
  <c r="AC2891" i="1" s="1"/>
  <c r="AA2891" i="1"/>
  <c r="Z2891" i="1"/>
  <c r="B2891" i="1"/>
  <c r="A2891" i="1"/>
  <c r="AM2890" i="1"/>
  <c r="AK2890" i="1"/>
  <c r="AJ2890" i="1"/>
  <c r="AD2890" i="1"/>
  <c r="AB2890" i="1"/>
  <c r="AC2890" i="1" s="1"/>
  <c r="AA2890" i="1"/>
  <c r="Z2890" i="1"/>
  <c r="B2890" i="1"/>
  <c r="A2890" i="1"/>
  <c r="AM2889" i="1"/>
  <c r="AK2889" i="1"/>
  <c r="AJ2889" i="1"/>
  <c r="AD2889" i="1"/>
  <c r="AB2889" i="1"/>
  <c r="AA2889" i="1"/>
  <c r="Z2889" i="1"/>
  <c r="B2889" i="1"/>
  <c r="A2889" i="1"/>
  <c r="AM2888" i="1"/>
  <c r="AK2888" i="1"/>
  <c r="AJ2888" i="1"/>
  <c r="AD2888" i="1"/>
  <c r="AB2888" i="1"/>
  <c r="AA2888" i="1"/>
  <c r="Z2888" i="1"/>
  <c r="C2888" i="1"/>
  <c r="B2888" i="1"/>
  <c r="A2888" i="1"/>
  <c r="AM2887" i="1"/>
  <c r="AK2887" i="1"/>
  <c r="AJ2887" i="1"/>
  <c r="AD2887" i="1"/>
  <c r="AB2887" i="1"/>
  <c r="AA2887" i="1"/>
  <c r="Z2887" i="1"/>
  <c r="C2887" i="1"/>
  <c r="B2887" i="1"/>
  <c r="A2887" i="1"/>
  <c r="AM2886" i="1"/>
  <c r="AK2886" i="1"/>
  <c r="AJ2886" i="1"/>
  <c r="AD2886" i="1"/>
  <c r="AB2886" i="1"/>
  <c r="AA2886" i="1"/>
  <c r="Z2886" i="1"/>
  <c r="C2886" i="1"/>
  <c r="B2886" i="1"/>
  <c r="A2886" i="1"/>
  <c r="AM2885" i="1"/>
  <c r="AK2885" i="1"/>
  <c r="AJ2885" i="1"/>
  <c r="AD2885" i="1"/>
  <c r="AB2885" i="1"/>
  <c r="AC2885" i="1" s="1"/>
  <c r="AA2885" i="1"/>
  <c r="Z2885" i="1"/>
  <c r="C2885" i="1"/>
  <c r="B2885" i="1"/>
  <c r="A2885" i="1"/>
  <c r="AM2884" i="1"/>
  <c r="AK2884" i="1"/>
  <c r="AJ2884" i="1"/>
  <c r="AD2884" i="1"/>
  <c r="AB2884" i="1"/>
  <c r="AA2884" i="1"/>
  <c r="Z2884" i="1"/>
  <c r="C2884" i="1"/>
  <c r="B2884" i="1"/>
  <c r="A2884" i="1"/>
  <c r="AM2883" i="1"/>
  <c r="AK2883" i="1"/>
  <c r="AJ2883" i="1"/>
  <c r="AD2883" i="1"/>
  <c r="AB2883" i="1"/>
  <c r="AC2883" i="1" s="1"/>
  <c r="AA2883" i="1"/>
  <c r="Z2883" i="1"/>
  <c r="C2883" i="1"/>
  <c r="B2883" i="1"/>
  <c r="A2883" i="1"/>
  <c r="AM2882" i="1"/>
  <c r="AK2882" i="1"/>
  <c r="AJ2882" i="1"/>
  <c r="AD2882" i="1"/>
  <c r="AB2882" i="1"/>
  <c r="AA2882" i="1"/>
  <c r="Z2882" i="1"/>
  <c r="AC2882" i="1" s="1"/>
  <c r="C2882" i="1"/>
  <c r="B2882" i="1"/>
  <c r="A2882" i="1"/>
  <c r="AM2881" i="1"/>
  <c r="AK2881" i="1"/>
  <c r="AJ2881" i="1"/>
  <c r="AD2881" i="1"/>
  <c r="AB2881" i="1"/>
  <c r="AA2881" i="1"/>
  <c r="Z2881" i="1"/>
  <c r="C2881" i="1"/>
  <c r="B2881" i="1"/>
  <c r="A2881" i="1"/>
  <c r="AM2880" i="1"/>
  <c r="AK2880" i="1"/>
  <c r="AJ2880" i="1"/>
  <c r="AD2880" i="1"/>
  <c r="AB2880" i="1"/>
  <c r="AA2880" i="1"/>
  <c r="Z2880" i="1"/>
  <c r="C2880" i="1"/>
  <c r="B2880" i="1"/>
  <c r="A2880" i="1"/>
  <c r="AM2879" i="1"/>
  <c r="AK2879" i="1"/>
  <c r="AJ2879" i="1"/>
  <c r="AD2879" i="1"/>
  <c r="AB2879" i="1"/>
  <c r="AA2879" i="1"/>
  <c r="Z2879" i="1"/>
  <c r="C2879" i="1"/>
  <c r="B2879" i="1"/>
  <c r="A2879" i="1"/>
  <c r="AM2878" i="1"/>
  <c r="AK2878" i="1"/>
  <c r="AJ2878" i="1"/>
  <c r="AD2878" i="1"/>
  <c r="AB2878" i="1"/>
  <c r="AA2878" i="1"/>
  <c r="Z2878" i="1"/>
  <c r="AC2878" i="1" s="1"/>
  <c r="C2878" i="1"/>
  <c r="B2878" i="1"/>
  <c r="A2878" i="1"/>
  <c r="AM2877" i="1"/>
  <c r="AK2877" i="1"/>
  <c r="AJ2877" i="1"/>
  <c r="AD2877" i="1"/>
  <c r="AB2877" i="1"/>
  <c r="AA2877" i="1"/>
  <c r="Z2877" i="1"/>
  <c r="C2877" i="1"/>
  <c r="B2877" i="1"/>
  <c r="A2877" i="1"/>
  <c r="AM2876" i="1"/>
  <c r="AK2876" i="1"/>
  <c r="AJ2876" i="1"/>
  <c r="AD2876" i="1"/>
  <c r="AB2876" i="1"/>
  <c r="AA2876" i="1"/>
  <c r="Z2876" i="1"/>
  <c r="C2876" i="1"/>
  <c r="B2876" i="1"/>
  <c r="A2876" i="1"/>
  <c r="AM2875" i="1"/>
  <c r="AK2875" i="1"/>
  <c r="AJ2875" i="1"/>
  <c r="AD2875" i="1"/>
  <c r="AB2875" i="1"/>
  <c r="AA2875" i="1"/>
  <c r="Z2875" i="1"/>
  <c r="C2875" i="1"/>
  <c r="B2875" i="1"/>
  <c r="A2875" i="1"/>
  <c r="AM2874" i="1"/>
  <c r="AK2874" i="1"/>
  <c r="AJ2874" i="1"/>
  <c r="AD2874" i="1"/>
  <c r="AB2874" i="1"/>
  <c r="AA2874" i="1"/>
  <c r="Z2874" i="1"/>
  <c r="C2874" i="1"/>
  <c r="B2874" i="1"/>
  <c r="A2874" i="1"/>
  <c r="AM2873" i="1"/>
  <c r="AK2873" i="1"/>
  <c r="AJ2873" i="1"/>
  <c r="AD2873" i="1"/>
  <c r="AB2873" i="1"/>
  <c r="AA2873" i="1"/>
  <c r="Z2873" i="1"/>
  <c r="AC2873" i="1" s="1"/>
  <c r="C2873" i="1"/>
  <c r="B2873" i="1"/>
  <c r="A2873" i="1"/>
  <c r="AM2872" i="1"/>
  <c r="AK2872" i="1"/>
  <c r="AJ2872" i="1"/>
  <c r="AD2872" i="1"/>
  <c r="AB2872" i="1"/>
  <c r="AA2872" i="1"/>
  <c r="Z2872" i="1"/>
  <c r="C2872" i="1"/>
  <c r="B2872" i="1"/>
  <c r="A2872" i="1"/>
  <c r="AM2871" i="1"/>
  <c r="AK2871" i="1"/>
  <c r="AJ2871" i="1"/>
  <c r="AD2871" i="1"/>
  <c r="AB2871" i="1"/>
  <c r="AC2871" i="1" s="1"/>
  <c r="AA2871" i="1"/>
  <c r="Z2871" i="1"/>
  <c r="B2871" i="1"/>
  <c r="A2871" i="1"/>
  <c r="AM2870" i="1"/>
  <c r="AK2870" i="1"/>
  <c r="AJ2870" i="1"/>
  <c r="AD2870" i="1"/>
  <c r="AB2870" i="1"/>
  <c r="AC2870" i="1" s="1"/>
  <c r="AA2870" i="1"/>
  <c r="Z2870" i="1"/>
  <c r="C2870" i="1"/>
  <c r="B2870" i="1"/>
  <c r="A2870" i="1"/>
  <c r="AM2869" i="1"/>
  <c r="AK2869" i="1"/>
  <c r="AJ2869" i="1"/>
  <c r="AD2869" i="1"/>
  <c r="AB2869" i="1"/>
  <c r="AA2869" i="1"/>
  <c r="Z2869" i="1"/>
  <c r="C2869" i="1"/>
  <c r="B2869" i="1"/>
  <c r="A2869" i="1"/>
  <c r="AM2868" i="1"/>
  <c r="AK2868" i="1"/>
  <c r="AJ2868" i="1"/>
  <c r="AD2868" i="1"/>
  <c r="AB2868" i="1"/>
  <c r="AA2868" i="1"/>
  <c r="Z2868" i="1"/>
  <c r="C2868" i="1"/>
  <c r="B2868" i="1"/>
  <c r="A2868" i="1"/>
  <c r="AM2867" i="1"/>
  <c r="AK2867" i="1"/>
  <c r="AJ2867" i="1"/>
  <c r="AD2867" i="1"/>
  <c r="AB2867" i="1"/>
  <c r="AA2867" i="1"/>
  <c r="Z2867" i="1"/>
  <c r="C2867" i="1"/>
  <c r="B2867" i="1"/>
  <c r="A2867" i="1"/>
  <c r="AM2866" i="1"/>
  <c r="AK2866" i="1"/>
  <c r="AJ2866" i="1"/>
  <c r="AD2866" i="1"/>
  <c r="AB2866" i="1"/>
  <c r="AA2866" i="1"/>
  <c r="Z2866" i="1"/>
  <c r="C2866" i="1"/>
  <c r="B2866" i="1"/>
  <c r="A2866" i="1"/>
  <c r="AM2865" i="1"/>
  <c r="AK2865" i="1"/>
  <c r="AJ2865" i="1"/>
  <c r="AD2865" i="1"/>
  <c r="AB2865" i="1"/>
  <c r="AA2865" i="1"/>
  <c r="Z2865" i="1"/>
  <c r="C2865" i="1"/>
  <c r="B2865" i="1"/>
  <c r="A2865" i="1"/>
  <c r="AM2864" i="1"/>
  <c r="AK2864" i="1"/>
  <c r="AJ2864" i="1"/>
  <c r="AD2864" i="1"/>
  <c r="AB2864" i="1"/>
  <c r="AC2864" i="1" s="1"/>
  <c r="AA2864" i="1"/>
  <c r="Z2864" i="1"/>
  <c r="C2864" i="1"/>
  <c r="B2864" i="1"/>
  <c r="A2864" i="1"/>
  <c r="AM2863" i="1"/>
  <c r="AK2863" i="1"/>
  <c r="AJ2863" i="1"/>
  <c r="AD2863" i="1"/>
  <c r="AB2863" i="1"/>
  <c r="AA2863" i="1"/>
  <c r="Z2863" i="1"/>
  <c r="C2863" i="1"/>
  <c r="B2863" i="1"/>
  <c r="A2863" i="1"/>
  <c r="AM2862" i="1"/>
  <c r="AK2862" i="1"/>
  <c r="AJ2862" i="1"/>
  <c r="AD2862" i="1"/>
  <c r="AB2862" i="1"/>
  <c r="AC2862" i="1" s="1"/>
  <c r="AA2862" i="1"/>
  <c r="Z2862" i="1"/>
  <c r="C2862" i="1"/>
  <c r="B2862" i="1"/>
  <c r="A2862" i="1"/>
  <c r="AM2861" i="1"/>
  <c r="AK2861" i="1"/>
  <c r="AJ2861" i="1"/>
  <c r="AD2861" i="1"/>
  <c r="AB2861" i="1"/>
  <c r="AA2861" i="1"/>
  <c r="Z2861" i="1"/>
  <c r="C2861" i="1"/>
  <c r="B2861" i="1"/>
  <c r="A2861" i="1"/>
  <c r="AM2860" i="1"/>
  <c r="AK2860" i="1"/>
  <c r="AJ2860" i="1"/>
  <c r="AD2860" i="1"/>
  <c r="AB2860" i="1"/>
  <c r="AA2860" i="1"/>
  <c r="Z2860" i="1"/>
  <c r="C2860" i="1"/>
  <c r="B2860" i="1"/>
  <c r="A2860" i="1"/>
  <c r="AM2859" i="1"/>
  <c r="AK2859" i="1"/>
  <c r="AJ2859" i="1"/>
  <c r="AD2859" i="1"/>
  <c r="AB2859" i="1"/>
  <c r="AA2859" i="1"/>
  <c r="Z2859" i="1"/>
  <c r="AC2859" i="1" s="1"/>
  <c r="C2859" i="1"/>
  <c r="B2859" i="1"/>
  <c r="A2859" i="1"/>
  <c r="AM2858" i="1"/>
  <c r="AK2858" i="1"/>
  <c r="AJ2858" i="1"/>
  <c r="AD2858" i="1"/>
  <c r="AB2858" i="1"/>
  <c r="AA2858" i="1"/>
  <c r="Z2858" i="1"/>
  <c r="C2858" i="1"/>
  <c r="B2858" i="1"/>
  <c r="A2858" i="1"/>
  <c r="AM2857" i="1"/>
  <c r="AK2857" i="1"/>
  <c r="AJ2857" i="1"/>
  <c r="AD2857" i="1"/>
  <c r="AB2857" i="1"/>
  <c r="AA2857" i="1"/>
  <c r="Z2857" i="1"/>
  <c r="B2857" i="1"/>
  <c r="A2857" i="1"/>
  <c r="AM2856" i="1"/>
  <c r="AK2856" i="1"/>
  <c r="AJ2856" i="1"/>
  <c r="AD2856" i="1"/>
  <c r="AB2856" i="1"/>
  <c r="AA2856" i="1"/>
  <c r="Z2856" i="1"/>
  <c r="B2856" i="1"/>
  <c r="A2856" i="1"/>
  <c r="AM2855" i="1"/>
  <c r="AK2855" i="1"/>
  <c r="AJ2855" i="1"/>
  <c r="AD2855" i="1"/>
  <c r="AB2855" i="1"/>
  <c r="AC2855" i="1" s="1"/>
  <c r="AA2855" i="1"/>
  <c r="Z2855" i="1"/>
  <c r="B2855" i="1"/>
  <c r="A2855" i="1"/>
  <c r="AM2854" i="1"/>
  <c r="AK2854" i="1"/>
  <c r="AJ2854" i="1"/>
  <c r="AD2854" i="1"/>
  <c r="AB2854" i="1"/>
  <c r="AC2854" i="1" s="1"/>
  <c r="AA2854" i="1"/>
  <c r="Z2854" i="1"/>
  <c r="B2854" i="1"/>
  <c r="A2854" i="1"/>
  <c r="AM2853" i="1"/>
  <c r="AK2853" i="1"/>
  <c r="AJ2853" i="1"/>
  <c r="AD2853" i="1"/>
  <c r="AB2853" i="1"/>
  <c r="AA2853" i="1"/>
  <c r="Z2853" i="1"/>
  <c r="B2853" i="1"/>
  <c r="A2853" i="1"/>
  <c r="AM2852" i="1"/>
  <c r="AK2852" i="1"/>
  <c r="AJ2852" i="1"/>
  <c r="AD2852" i="1"/>
  <c r="AB2852" i="1"/>
  <c r="AC2852" i="1" s="1"/>
  <c r="AA2852" i="1"/>
  <c r="Z2852" i="1"/>
  <c r="B2852" i="1"/>
  <c r="A2852" i="1"/>
  <c r="AM2851" i="1"/>
  <c r="AK2851" i="1"/>
  <c r="AJ2851" i="1"/>
  <c r="AD2851" i="1"/>
  <c r="AB2851" i="1"/>
  <c r="AC2851" i="1" s="1"/>
  <c r="AA2851" i="1"/>
  <c r="Z2851" i="1"/>
  <c r="B2851" i="1"/>
  <c r="A2851" i="1"/>
  <c r="AM2850" i="1"/>
  <c r="AK2850" i="1"/>
  <c r="AJ2850" i="1"/>
  <c r="AD2850" i="1"/>
  <c r="AB2850" i="1"/>
  <c r="AA2850" i="1"/>
  <c r="Z2850" i="1"/>
  <c r="B2850" i="1"/>
  <c r="A2850" i="1"/>
  <c r="AM2849" i="1"/>
  <c r="AK2849" i="1"/>
  <c r="AJ2849" i="1"/>
  <c r="AD2849" i="1"/>
  <c r="AB2849" i="1"/>
  <c r="AA2849" i="1"/>
  <c r="Z2849" i="1"/>
  <c r="B2849" i="1"/>
  <c r="A2849" i="1"/>
  <c r="AM2848" i="1"/>
  <c r="AK2848" i="1"/>
  <c r="AJ2848" i="1"/>
  <c r="AD2848" i="1"/>
  <c r="AB2848" i="1"/>
  <c r="AC2848" i="1" s="1"/>
  <c r="AA2848" i="1"/>
  <c r="Z2848" i="1"/>
  <c r="B2848" i="1"/>
  <c r="A2848" i="1"/>
  <c r="AM2847" i="1"/>
  <c r="AK2847" i="1"/>
  <c r="AJ2847" i="1"/>
  <c r="AD2847" i="1"/>
  <c r="AB2847" i="1"/>
  <c r="AC2847" i="1" s="1"/>
  <c r="AA2847" i="1"/>
  <c r="Z2847" i="1"/>
  <c r="B2847" i="1"/>
  <c r="A2847" i="1"/>
  <c r="AM2846" i="1"/>
  <c r="AK2846" i="1"/>
  <c r="AJ2846" i="1"/>
  <c r="AD2846" i="1"/>
  <c r="AB2846" i="1"/>
  <c r="AA2846" i="1"/>
  <c r="Z2846" i="1"/>
  <c r="B2846" i="1"/>
  <c r="A2846" i="1"/>
  <c r="AM2845" i="1"/>
  <c r="AK2845" i="1"/>
  <c r="AJ2845" i="1"/>
  <c r="AD2845" i="1"/>
  <c r="AB2845" i="1"/>
  <c r="AC2845" i="1" s="1"/>
  <c r="AA2845" i="1"/>
  <c r="Z2845" i="1"/>
  <c r="B2845" i="1"/>
  <c r="A2845" i="1"/>
  <c r="AM2844" i="1"/>
  <c r="AK2844" i="1"/>
  <c r="AJ2844" i="1"/>
  <c r="AD2844" i="1"/>
  <c r="AB2844" i="1"/>
  <c r="AA2844" i="1"/>
  <c r="Z2844" i="1"/>
  <c r="B2844" i="1"/>
  <c r="A2844" i="1"/>
  <c r="AM2843" i="1"/>
  <c r="AK2843" i="1"/>
  <c r="AJ2843" i="1"/>
  <c r="AD2843" i="1"/>
  <c r="AB2843" i="1"/>
  <c r="AA2843" i="1"/>
  <c r="Z2843" i="1"/>
  <c r="C2843" i="1"/>
  <c r="B2843" i="1"/>
  <c r="A2843" i="1"/>
  <c r="AM2842" i="1"/>
  <c r="AK2842" i="1"/>
  <c r="AJ2842" i="1"/>
  <c r="AD2842" i="1"/>
  <c r="AB2842" i="1"/>
  <c r="AA2842" i="1"/>
  <c r="Z2842" i="1"/>
  <c r="C2842" i="1"/>
  <c r="B2842" i="1"/>
  <c r="A2842" i="1"/>
  <c r="AM2841" i="1"/>
  <c r="AK2841" i="1"/>
  <c r="AJ2841" i="1"/>
  <c r="AD2841" i="1"/>
  <c r="AB2841" i="1"/>
  <c r="AA2841" i="1"/>
  <c r="Z2841" i="1"/>
  <c r="C2841" i="1"/>
  <c r="B2841" i="1"/>
  <c r="A2841" i="1"/>
  <c r="AM2840" i="1"/>
  <c r="AK2840" i="1"/>
  <c r="AJ2840" i="1"/>
  <c r="AD2840" i="1"/>
  <c r="AB2840" i="1"/>
  <c r="AC2840" i="1" s="1"/>
  <c r="AA2840" i="1"/>
  <c r="Z2840" i="1"/>
  <c r="C2840" i="1"/>
  <c r="B2840" i="1"/>
  <c r="A2840" i="1"/>
  <c r="AM2839" i="1"/>
  <c r="AK2839" i="1"/>
  <c r="AJ2839" i="1"/>
  <c r="AD2839" i="1"/>
  <c r="AB2839" i="1"/>
  <c r="AA2839" i="1"/>
  <c r="Z2839" i="1"/>
  <c r="C2839" i="1"/>
  <c r="B2839" i="1"/>
  <c r="A2839" i="1"/>
  <c r="AM2838" i="1"/>
  <c r="AK2838" i="1"/>
  <c r="AJ2838" i="1"/>
  <c r="AD2838" i="1"/>
  <c r="AB2838" i="1"/>
  <c r="AC2838" i="1" s="1"/>
  <c r="AA2838" i="1"/>
  <c r="Z2838" i="1"/>
  <c r="C2838" i="1"/>
  <c r="B2838" i="1"/>
  <c r="A2838" i="1"/>
  <c r="AM2837" i="1"/>
  <c r="AK2837" i="1"/>
  <c r="AJ2837" i="1"/>
  <c r="AD2837" i="1"/>
  <c r="AB2837" i="1"/>
  <c r="AA2837" i="1"/>
  <c r="Z2837" i="1"/>
  <c r="C2837" i="1"/>
  <c r="B2837" i="1"/>
  <c r="A2837" i="1"/>
  <c r="AM2836" i="1"/>
  <c r="AK2836" i="1"/>
  <c r="AJ2836" i="1"/>
  <c r="AD2836" i="1"/>
  <c r="AB2836" i="1"/>
  <c r="AA2836" i="1"/>
  <c r="Z2836" i="1"/>
  <c r="C2836" i="1"/>
  <c r="B2836" i="1"/>
  <c r="A2836" i="1"/>
  <c r="AM2835" i="1"/>
  <c r="AK2835" i="1"/>
  <c r="AJ2835" i="1"/>
  <c r="AD2835" i="1"/>
  <c r="AB2835" i="1"/>
  <c r="AC2835" i="1" s="1"/>
  <c r="AA2835" i="1"/>
  <c r="Z2835" i="1"/>
  <c r="C2835" i="1"/>
  <c r="B2835" i="1"/>
  <c r="A2835" i="1"/>
  <c r="AM2834" i="1"/>
  <c r="AK2834" i="1"/>
  <c r="AJ2834" i="1"/>
  <c r="AD2834" i="1"/>
  <c r="AB2834" i="1"/>
  <c r="AA2834" i="1"/>
  <c r="Z2834" i="1"/>
  <c r="C2834" i="1"/>
  <c r="B2834" i="1"/>
  <c r="A2834" i="1"/>
  <c r="AM2833" i="1"/>
  <c r="AK2833" i="1"/>
  <c r="AJ2833" i="1"/>
  <c r="AD2833" i="1"/>
  <c r="AB2833" i="1"/>
  <c r="AA2833" i="1"/>
  <c r="Z2833" i="1"/>
  <c r="C2833" i="1"/>
  <c r="B2833" i="1"/>
  <c r="A2833" i="1"/>
  <c r="AM2832" i="1"/>
  <c r="AK2832" i="1"/>
  <c r="AJ2832" i="1"/>
  <c r="AD2832" i="1"/>
  <c r="AC2832" i="1"/>
  <c r="AB2832" i="1"/>
  <c r="AA2832" i="1"/>
  <c r="Z2832" i="1"/>
  <c r="C2832" i="1"/>
  <c r="B2832" i="1"/>
  <c r="A2832" i="1"/>
  <c r="AM2831" i="1"/>
  <c r="AK2831" i="1"/>
  <c r="AJ2831" i="1"/>
  <c r="AD2831" i="1"/>
  <c r="AB2831" i="1"/>
  <c r="AA2831" i="1"/>
  <c r="Z2831" i="1"/>
  <c r="C2831" i="1"/>
  <c r="B2831" i="1"/>
  <c r="A2831" i="1"/>
  <c r="AM2830" i="1"/>
  <c r="AK2830" i="1"/>
  <c r="AJ2830" i="1"/>
  <c r="AD2830" i="1"/>
  <c r="AB2830" i="1"/>
  <c r="AC2830" i="1" s="1"/>
  <c r="AA2830" i="1"/>
  <c r="Z2830" i="1"/>
  <c r="C2830" i="1"/>
  <c r="B2830" i="1"/>
  <c r="A2830" i="1"/>
  <c r="AM2829" i="1"/>
  <c r="AK2829" i="1"/>
  <c r="AJ2829" i="1"/>
  <c r="AD2829" i="1"/>
  <c r="AB2829" i="1"/>
  <c r="AA2829" i="1"/>
  <c r="Z2829" i="1"/>
  <c r="C2829" i="1"/>
  <c r="B2829" i="1"/>
  <c r="A2829" i="1"/>
  <c r="AM2828" i="1"/>
  <c r="AK2828" i="1"/>
  <c r="AJ2828" i="1"/>
  <c r="AD2828" i="1"/>
  <c r="AB2828" i="1"/>
  <c r="AC2828" i="1" s="1"/>
  <c r="AA2828" i="1"/>
  <c r="Z2828" i="1"/>
  <c r="C2828" i="1"/>
  <c r="B2828" i="1"/>
  <c r="A2828" i="1"/>
  <c r="AM2827" i="1"/>
  <c r="AK2827" i="1"/>
  <c r="AJ2827" i="1"/>
  <c r="AD2827" i="1"/>
  <c r="AB2827" i="1"/>
  <c r="AA2827" i="1"/>
  <c r="Z2827" i="1"/>
  <c r="C2827" i="1"/>
  <c r="B2827" i="1"/>
  <c r="A2827" i="1"/>
  <c r="AM2826" i="1"/>
  <c r="AK2826" i="1"/>
  <c r="AJ2826" i="1"/>
  <c r="AD2826" i="1"/>
  <c r="AB2826" i="1"/>
  <c r="AC2826" i="1" s="1"/>
  <c r="AA2826" i="1"/>
  <c r="Z2826" i="1"/>
  <c r="C2826" i="1"/>
  <c r="B2826" i="1"/>
  <c r="A2826" i="1"/>
  <c r="AM2825" i="1"/>
  <c r="AK2825" i="1"/>
  <c r="AJ2825" i="1"/>
  <c r="AD2825" i="1"/>
  <c r="AB2825" i="1"/>
  <c r="AA2825" i="1"/>
  <c r="Z2825" i="1"/>
  <c r="C2825" i="1"/>
  <c r="B2825" i="1"/>
  <c r="A2825" i="1"/>
  <c r="AM2824" i="1"/>
  <c r="AK2824" i="1"/>
  <c r="AJ2824" i="1"/>
  <c r="AD2824" i="1"/>
  <c r="AB2824" i="1"/>
  <c r="AA2824" i="1"/>
  <c r="Z2824" i="1"/>
  <c r="C2824" i="1"/>
  <c r="B2824" i="1"/>
  <c r="A2824" i="1"/>
  <c r="AM2823" i="1"/>
  <c r="AK2823" i="1"/>
  <c r="AJ2823" i="1"/>
  <c r="AD2823" i="1"/>
  <c r="AB2823" i="1"/>
  <c r="AC2823" i="1" s="1"/>
  <c r="AA2823" i="1"/>
  <c r="Z2823" i="1"/>
  <c r="B2823" i="1"/>
  <c r="A2823" i="1"/>
  <c r="AM2822" i="1"/>
  <c r="AK2822" i="1"/>
  <c r="AJ2822" i="1"/>
  <c r="AD2822" i="1"/>
  <c r="AB2822" i="1"/>
  <c r="AA2822" i="1"/>
  <c r="Z2822" i="1"/>
  <c r="B2822" i="1"/>
  <c r="A2822" i="1"/>
  <c r="AM2821" i="1"/>
  <c r="AK2821" i="1"/>
  <c r="AJ2821" i="1"/>
  <c r="AD2821" i="1"/>
  <c r="AB2821" i="1"/>
  <c r="AA2821" i="1"/>
  <c r="Z2821" i="1"/>
  <c r="B2821" i="1"/>
  <c r="A2821" i="1"/>
  <c r="AM2820" i="1"/>
  <c r="AK2820" i="1"/>
  <c r="AJ2820" i="1"/>
  <c r="AD2820" i="1"/>
  <c r="AB2820" i="1"/>
  <c r="AC2820" i="1" s="1"/>
  <c r="AA2820" i="1"/>
  <c r="Z2820" i="1"/>
  <c r="B2820" i="1"/>
  <c r="A2820" i="1"/>
  <c r="AM2819" i="1"/>
  <c r="AK2819" i="1"/>
  <c r="AJ2819" i="1"/>
  <c r="AD2819" i="1"/>
  <c r="AB2819" i="1"/>
  <c r="AC2819" i="1" s="1"/>
  <c r="AA2819" i="1"/>
  <c r="Z2819" i="1"/>
  <c r="B2819" i="1"/>
  <c r="A2819" i="1"/>
  <c r="AM2818" i="1"/>
  <c r="AK2818" i="1"/>
  <c r="AJ2818" i="1"/>
  <c r="AD2818" i="1"/>
  <c r="AB2818" i="1"/>
  <c r="AC2818" i="1" s="1"/>
  <c r="AA2818" i="1"/>
  <c r="Z2818" i="1"/>
  <c r="C2818" i="1"/>
  <c r="B2818" i="1"/>
  <c r="A2818" i="1"/>
  <c r="AM2817" i="1"/>
  <c r="AK2817" i="1"/>
  <c r="AJ2817" i="1"/>
  <c r="AD2817" i="1"/>
  <c r="AB2817" i="1"/>
  <c r="AA2817" i="1"/>
  <c r="Z2817" i="1"/>
  <c r="C2817" i="1"/>
  <c r="B2817" i="1"/>
  <c r="A2817" i="1"/>
  <c r="AM2816" i="1"/>
  <c r="AK2816" i="1"/>
  <c r="AJ2816" i="1"/>
  <c r="AD2816" i="1"/>
  <c r="AB2816" i="1"/>
  <c r="AA2816" i="1"/>
  <c r="Z2816" i="1"/>
  <c r="B2816" i="1"/>
  <c r="A2816" i="1"/>
  <c r="AM2815" i="1"/>
  <c r="AK2815" i="1"/>
  <c r="AJ2815" i="1"/>
  <c r="AD2815" i="1"/>
  <c r="AB2815" i="1"/>
  <c r="AA2815" i="1"/>
  <c r="Z2815" i="1"/>
  <c r="C2815" i="1"/>
  <c r="B2815" i="1"/>
  <c r="A2815" i="1"/>
  <c r="AM2814" i="1"/>
  <c r="AK2814" i="1"/>
  <c r="AJ2814" i="1"/>
  <c r="AD2814" i="1"/>
  <c r="AB2814" i="1"/>
  <c r="AA2814" i="1"/>
  <c r="Z2814" i="1"/>
  <c r="AC2814" i="1" s="1"/>
  <c r="C2814" i="1"/>
  <c r="B2814" i="1"/>
  <c r="A2814" i="1"/>
  <c r="AM2813" i="1"/>
  <c r="AK2813" i="1"/>
  <c r="AJ2813" i="1"/>
  <c r="AD2813" i="1"/>
  <c r="AB2813" i="1"/>
  <c r="AA2813" i="1"/>
  <c r="Z2813" i="1"/>
  <c r="C2813" i="1"/>
  <c r="B2813" i="1"/>
  <c r="A2813" i="1"/>
  <c r="AM2812" i="1"/>
  <c r="AK2812" i="1"/>
  <c r="AJ2812" i="1"/>
  <c r="AD2812" i="1"/>
  <c r="AB2812" i="1"/>
  <c r="AC2812" i="1" s="1"/>
  <c r="AA2812" i="1"/>
  <c r="Z2812" i="1"/>
  <c r="C2812" i="1"/>
  <c r="B2812" i="1"/>
  <c r="A2812" i="1"/>
  <c r="AM2811" i="1"/>
  <c r="AK2811" i="1"/>
  <c r="AJ2811" i="1"/>
  <c r="AD2811" i="1"/>
  <c r="AB2811" i="1"/>
  <c r="AA2811" i="1"/>
  <c r="Z2811" i="1"/>
  <c r="C2811" i="1"/>
  <c r="B2811" i="1"/>
  <c r="A2811" i="1"/>
  <c r="AM2810" i="1"/>
  <c r="AK2810" i="1"/>
  <c r="AJ2810" i="1"/>
  <c r="AD2810" i="1"/>
  <c r="AB2810" i="1"/>
  <c r="AC2810" i="1" s="1"/>
  <c r="AA2810" i="1"/>
  <c r="Z2810" i="1"/>
  <c r="C2810" i="1"/>
  <c r="B2810" i="1"/>
  <c r="A2810" i="1"/>
  <c r="AM2809" i="1"/>
  <c r="AK2809" i="1"/>
  <c r="AJ2809" i="1"/>
  <c r="AD2809" i="1"/>
  <c r="AB2809" i="1"/>
  <c r="AA2809" i="1"/>
  <c r="Z2809" i="1"/>
  <c r="B2809" i="1"/>
  <c r="A2809" i="1"/>
  <c r="AM2808" i="1"/>
  <c r="AK2808" i="1"/>
  <c r="AJ2808" i="1"/>
  <c r="AD2808" i="1"/>
  <c r="AB2808" i="1"/>
  <c r="AA2808" i="1"/>
  <c r="Z2808" i="1"/>
  <c r="B2808" i="1"/>
  <c r="A2808" i="1"/>
  <c r="AM2807" i="1"/>
  <c r="AK2807" i="1"/>
  <c r="AJ2807" i="1"/>
  <c r="AD2807" i="1"/>
  <c r="AB2807" i="1"/>
  <c r="AA2807" i="1"/>
  <c r="Z2807" i="1"/>
  <c r="B2807" i="1"/>
  <c r="A2807" i="1"/>
  <c r="AM2806" i="1"/>
  <c r="AK2806" i="1"/>
  <c r="AJ2806" i="1"/>
  <c r="AD2806" i="1"/>
  <c r="AB2806" i="1"/>
  <c r="AA2806" i="1"/>
  <c r="Z2806" i="1"/>
  <c r="C2806" i="1"/>
  <c r="B2806" i="1"/>
  <c r="A2806" i="1"/>
  <c r="AM2805" i="1"/>
  <c r="AK2805" i="1"/>
  <c r="AJ2805" i="1"/>
  <c r="AD2805" i="1"/>
  <c r="AB2805" i="1"/>
  <c r="AA2805" i="1"/>
  <c r="Z2805" i="1"/>
  <c r="C2805" i="1"/>
  <c r="B2805" i="1"/>
  <c r="A2805" i="1"/>
  <c r="AM2804" i="1"/>
  <c r="AK2804" i="1"/>
  <c r="AJ2804" i="1"/>
  <c r="AD2804" i="1"/>
  <c r="AB2804" i="1"/>
  <c r="AC2804" i="1" s="1"/>
  <c r="AA2804" i="1"/>
  <c r="Z2804" i="1"/>
  <c r="C2804" i="1"/>
  <c r="B2804" i="1"/>
  <c r="A2804" i="1"/>
  <c r="AM2803" i="1"/>
  <c r="AK2803" i="1"/>
  <c r="AJ2803" i="1"/>
  <c r="AD2803" i="1"/>
  <c r="AB2803" i="1"/>
  <c r="AA2803" i="1"/>
  <c r="Z2803" i="1"/>
  <c r="C2803" i="1"/>
  <c r="B2803" i="1"/>
  <c r="A2803" i="1"/>
  <c r="AM2802" i="1"/>
  <c r="AK2802" i="1"/>
  <c r="AJ2802" i="1"/>
  <c r="AD2802" i="1"/>
  <c r="AB2802" i="1"/>
  <c r="AA2802" i="1"/>
  <c r="Z2802" i="1"/>
  <c r="C2802" i="1"/>
  <c r="B2802" i="1"/>
  <c r="A2802" i="1"/>
  <c r="AM2801" i="1"/>
  <c r="AK2801" i="1"/>
  <c r="AJ2801" i="1"/>
  <c r="AD2801" i="1"/>
  <c r="AB2801" i="1"/>
  <c r="AA2801" i="1"/>
  <c r="Z2801" i="1"/>
  <c r="AC2801" i="1" s="1"/>
  <c r="C2801" i="1"/>
  <c r="B2801" i="1"/>
  <c r="A2801" i="1"/>
  <c r="AM2800" i="1"/>
  <c r="AK2800" i="1"/>
  <c r="AJ2800" i="1"/>
  <c r="AD2800" i="1"/>
  <c r="AB2800" i="1"/>
  <c r="AA2800" i="1"/>
  <c r="Z2800" i="1"/>
  <c r="C2800" i="1"/>
  <c r="B2800" i="1"/>
  <c r="A2800" i="1"/>
  <c r="AM2799" i="1"/>
  <c r="AK2799" i="1"/>
  <c r="AJ2799" i="1"/>
  <c r="AD2799" i="1"/>
  <c r="AB2799" i="1"/>
  <c r="AC2799" i="1" s="1"/>
  <c r="AA2799" i="1"/>
  <c r="Z2799" i="1"/>
  <c r="C2799" i="1"/>
  <c r="B2799" i="1"/>
  <c r="A2799" i="1"/>
  <c r="AM2798" i="1"/>
  <c r="AK2798" i="1"/>
  <c r="AJ2798" i="1"/>
  <c r="AD2798" i="1"/>
  <c r="AB2798" i="1"/>
  <c r="AA2798" i="1"/>
  <c r="Z2798" i="1"/>
  <c r="C2798" i="1"/>
  <c r="B2798" i="1"/>
  <c r="A2798" i="1"/>
  <c r="AM2797" i="1"/>
  <c r="AK2797" i="1"/>
  <c r="AJ2797" i="1"/>
  <c r="AD2797" i="1"/>
  <c r="AB2797" i="1"/>
  <c r="AA2797" i="1"/>
  <c r="Z2797" i="1"/>
  <c r="C2797" i="1"/>
  <c r="B2797" i="1"/>
  <c r="A2797" i="1"/>
  <c r="AM2796" i="1"/>
  <c r="AK2796" i="1"/>
  <c r="AJ2796" i="1"/>
  <c r="AD2796" i="1"/>
  <c r="AB2796" i="1"/>
  <c r="AC2796" i="1" s="1"/>
  <c r="AA2796" i="1"/>
  <c r="Z2796" i="1"/>
  <c r="C2796" i="1"/>
  <c r="B2796" i="1"/>
  <c r="A2796" i="1"/>
  <c r="AM2795" i="1"/>
  <c r="AK2795" i="1"/>
  <c r="AJ2795" i="1"/>
  <c r="AD2795" i="1"/>
  <c r="AB2795" i="1"/>
  <c r="AA2795" i="1"/>
  <c r="Z2795" i="1"/>
  <c r="AC2795" i="1" s="1"/>
  <c r="C2795" i="1"/>
  <c r="B2795" i="1"/>
  <c r="A2795" i="1"/>
  <c r="AM2794" i="1"/>
  <c r="AK2794" i="1"/>
  <c r="AJ2794" i="1"/>
  <c r="AD2794" i="1"/>
  <c r="AB2794" i="1"/>
  <c r="AA2794" i="1"/>
  <c r="Z2794" i="1"/>
  <c r="C2794" i="1"/>
  <c r="B2794" i="1"/>
  <c r="A2794" i="1"/>
  <c r="AM2793" i="1"/>
  <c r="AK2793" i="1"/>
  <c r="AJ2793" i="1"/>
  <c r="AD2793" i="1"/>
  <c r="AC2793" i="1"/>
  <c r="AB2793" i="1"/>
  <c r="AA2793" i="1"/>
  <c r="Z2793" i="1"/>
  <c r="C2793" i="1"/>
  <c r="B2793" i="1"/>
  <c r="A2793" i="1"/>
  <c r="AM2792" i="1"/>
  <c r="AK2792" i="1"/>
  <c r="AJ2792" i="1"/>
  <c r="AD2792" i="1"/>
  <c r="AB2792" i="1"/>
  <c r="AA2792" i="1"/>
  <c r="Z2792" i="1"/>
  <c r="C2792" i="1"/>
  <c r="B2792" i="1"/>
  <c r="A2792" i="1"/>
  <c r="AM2791" i="1"/>
  <c r="AK2791" i="1"/>
  <c r="AJ2791" i="1"/>
  <c r="AD2791" i="1"/>
  <c r="AB2791" i="1"/>
  <c r="AC2791" i="1" s="1"/>
  <c r="AA2791" i="1"/>
  <c r="Z2791" i="1"/>
  <c r="C2791" i="1"/>
  <c r="B2791" i="1"/>
  <c r="A2791" i="1"/>
  <c r="AM2790" i="1"/>
  <c r="AK2790" i="1"/>
  <c r="AJ2790" i="1"/>
  <c r="AD2790" i="1"/>
  <c r="AB2790" i="1"/>
  <c r="AA2790" i="1"/>
  <c r="Z2790" i="1"/>
  <c r="C2790" i="1"/>
  <c r="B2790" i="1"/>
  <c r="A2790" i="1"/>
  <c r="AM2789" i="1"/>
  <c r="AK2789" i="1"/>
  <c r="AJ2789" i="1"/>
  <c r="AD2789" i="1"/>
  <c r="AB2789" i="1"/>
  <c r="AC2789" i="1" s="1"/>
  <c r="AA2789" i="1"/>
  <c r="Z2789" i="1"/>
  <c r="C2789" i="1"/>
  <c r="B2789" i="1"/>
  <c r="A2789" i="1"/>
  <c r="AM2788" i="1"/>
  <c r="AK2788" i="1"/>
  <c r="AJ2788" i="1"/>
  <c r="AD2788" i="1"/>
  <c r="AB2788" i="1"/>
  <c r="AA2788" i="1"/>
  <c r="Z2788" i="1"/>
  <c r="C2788" i="1"/>
  <c r="B2788" i="1"/>
  <c r="A2788" i="1"/>
  <c r="AM2787" i="1"/>
  <c r="AK2787" i="1"/>
  <c r="AJ2787" i="1"/>
  <c r="AD2787" i="1"/>
  <c r="AB2787" i="1"/>
  <c r="AC2787" i="1" s="1"/>
  <c r="AA2787" i="1"/>
  <c r="Z2787" i="1"/>
  <c r="C2787" i="1"/>
  <c r="B2787" i="1"/>
  <c r="A2787" i="1"/>
  <c r="AM2786" i="1"/>
  <c r="AK2786" i="1"/>
  <c r="AJ2786" i="1"/>
  <c r="AD2786" i="1"/>
  <c r="AB2786" i="1"/>
  <c r="AA2786" i="1"/>
  <c r="Z2786" i="1"/>
  <c r="C2786" i="1"/>
  <c r="B2786" i="1"/>
  <c r="A2786" i="1"/>
  <c r="AM2785" i="1"/>
  <c r="AK2785" i="1"/>
  <c r="AJ2785" i="1"/>
  <c r="AD2785" i="1"/>
  <c r="AB2785" i="1"/>
  <c r="AA2785" i="1"/>
  <c r="Z2785" i="1"/>
  <c r="C2785" i="1"/>
  <c r="B2785" i="1"/>
  <c r="A2785" i="1"/>
  <c r="AM2784" i="1"/>
  <c r="AK2784" i="1"/>
  <c r="AJ2784" i="1"/>
  <c r="AD2784" i="1"/>
  <c r="AB2784" i="1"/>
  <c r="AC2784" i="1" s="1"/>
  <c r="AA2784" i="1"/>
  <c r="Z2784" i="1"/>
  <c r="C2784" i="1"/>
  <c r="B2784" i="1"/>
  <c r="A2784" i="1"/>
  <c r="AM2783" i="1"/>
  <c r="AK2783" i="1"/>
  <c r="AJ2783" i="1"/>
  <c r="AD2783" i="1"/>
  <c r="AB2783" i="1"/>
  <c r="AA2783" i="1"/>
  <c r="Z2783" i="1"/>
  <c r="AC2783" i="1" s="1"/>
  <c r="C2783" i="1"/>
  <c r="B2783" i="1"/>
  <c r="A2783" i="1"/>
  <c r="AM2782" i="1"/>
  <c r="AK2782" i="1"/>
  <c r="AJ2782" i="1"/>
  <c r="AD2782" i="1"/>
  <c r="AB2782" i="1"/>
  <c r="AC2782" i="1" s="1"/>
  <c r="AA2782" i="1"/>
  <c r="Z2782" i="1"/>
  <c r="C2782" i="1"/>
  <c r="B2782" i="1"/>
  <c r="A2782" i="1"/>
  <c r="AM2781" i="1"/>
  <c r="AK2781" i="1"/>
  <c r="AJ2781" i="1"/>
  <c r="AD2781" i="1"/>
  <c r="AB2781" i="1"/>
  <c r="AC2781" i="1" s="1"/>
  <c r="AA2781" i="1"/>
  <c r="Z2781" i="1"/>
  <c r="C2781" i="1"/>
  <c r="B2781" i="1"/>
  <c r="A2781" i="1"/>
  <c r="AM2780" i="1"/>
  <c r="AK2780" i="1"/>
  <c r="AJ2780" i="1"/>
  <c r="AD2780" i="1"/>
  <c r="AB2780" i="1"/>
  <c r="AA2780" i="1"/>
  <c r="Z2780" i="1"/>
  <c r="C2780" i="1"/>
  <c r="B2780" i="1"/>
  <c r="A2780" i="1"/>
  <c r="AM2779" i="1"/>
  <c r="AK2779" i="1"/>
  <c r="AJ2779" i="1"/>
  <c r="AD2779" i="1"/>
  <c r="AB2779" i="1"/>
  <c r="AC2779" i="1" s="1"/>
  <c r="AA2779" i="1"/>
  <c r="Z2779" i="1"/>
  <c r="C2779" i="1"/>
  <c r="B2779" i="1"/>
  <c r="A2779" i="1"/>
  <c r="AM2778" i="1"/>
  <c r="AK2778" i="1"/>
  <c r="AJ2778" i="1"/>
  <c r="AD2778" i="1"/>
  <c r="AB2778" i="1"/>
  <c r="AA2778" i="1"/>
  <c r="Z2778" i="1"/>
  <c r="C2778" i="1"/>
  <c r="B2778" i="1"/>
  <c r="A2778" i="1"/>
  <c r="AM2777" i="1"/>
  <c r="AK2777" i="1"/>
  <c r="AJ2777" i="1"/>
  <c r="AD2777" i="1"/>
  <c r="AC2777" i="1"/>
  <c r="AB2777" i="1"/>
  <c r="AA2777" i="1"/>
  <c r="Z2777" i="1"/>
  <c r="C2777" i="1"/>
  <c r="B2777" i="1"/>
  <c r="A2777" i="1"/>
  <c r="AM2776" i="1"/>
  <c r="AK2776" i="1"/>
  <c r="AJ2776" i="1"/>
  <c r="AD2776" i="1"/>
  <c r="AB2776" i="1"/>
  <c r="AA2776" i="1"/>
  <c r="Z2776" i="1"/>
  <c r="C2776" i="1"/>
  <c r="B2776" i="1"/>
  <c r="A2776" i="1"/>
  <c r="AM2775" i="1"/>
  <c r="AK2775" i="1"/>
  <c r="AJ2775" i="1"/>
  <c r="AD2775" i="1"/>
  <c r="AB2775" i="1"/>
  <c r="AA2775" i="1"/>
  <c r="Z2775" i="1"/>
  <c r="C2775" i="1"/>
  <c r="B2775" i="1"/>
  <c r="A2775" i="1"/>
  <c r="AM2774" i="1"/>
  <c r="AK2774" i="1"/>
  <c r="AJ2774" i="1"/>
  <c r="AD2774" i="1"/>
  <c r="AB2774" i="1"/>
  <c r="AC2774" i="1" s="1"/>
  <c r="AA2774" i="1"/>
  <c r="Z2774" i="1"/>
  <c r="C2774" i="1"/>
  <c r="B2774" i="1"/>
  <c r="A2774" i="1"/>
  <c r="AM2773" i="1"/>
  <c r="AK2773" i="1"/>
  <c r="AJ2773" i="1"/>
  <c r="AD2773" i="1"/>
  <c r="AB2773" i="1"/>
  <c r="AC2773" i="1" s="1"/>
  <c r="AA2773" i="1"/>
  <c r="Z2773" i="1"/>
  <c r="C2773" i="1"/>
  <c r="B2773" i="1"/>
  <c r="A2773" i="1"/>
  <c r="AM2772" i="1"/>
  <c r="AK2772" i="1"/>
  <c r="AJ2772" i="1"/>
  <c r="AD2772" i="1"/>
  <c r="AB2772" i="1"/>
  <c r="AA2772" i="1"/>
  <c r="Z2772" i="1"/>
  <c r="C2772" i="1"/>
  <c r="B2772" i="1"/>
  <c r="A2772" i="1"/>
  <c r="AM2771" i="1"/>
  <c r="AK2771" i="1"/>
  <c r="AJ2771" i="1"/>
  <c r="AD2771" i="1"/>
  <c r="AB2771" i="1"/>
  <c r="AA2771" i="1"/>
  <c r="Z2771" i="1"/>
  <c r="C2771" i="1"/>
  <c r="B2771" i="1"/>
  <c r="A2771" i="1"/>
  <c r="AM2770" i="1"/>
  <c r="AK2770" i="1"/>
  <c r="AJ2770" i="1"/>
  <c r="AD2770" i="1"/>
  <c r="AB2770" i="1"/>
  <c r="AA2770" i="1"/>
  <c r="Z2770" i="1"/>
  <c r="C2770" i="1"/>
  <c r="B2770" i="1"/>
  <c r="A2770" i="1"/>
  <c r="AM2769" i="1"/>
  <c r="AK2769" i="1"/>
  <c r="AJ2769" i="1"/>
  <c r="AD2769" i="1"/>
  <c r="AB2769" i="1"/>
  <c r="AA2769" i="1"/>
  <c r="Z2769" i="1"/>
  <c r="AC2769" i="1" s="1"/>
  <c r="C2769" i="1"/>
  <c r="B2769" i="1"/>
  <c r="A2769" i="1"/>
  <c r="AM2768" i="1"/>
  <c r="AK2768" i="1"/>
  <c r="AJ2768" i="1"/>
  <c r="AD2768" i="1"/>
  <c r="AB2768" i="1"/>
  <c r="AC2768" i="1" s="1"/>
  <c r="AA2768" i="1"/>
  <c r="Z2768" i="1"/>
  <c r="C2768" i="1"/>
  <c r="B2768" i="1"/>
  <c r="A2768" i="1"/>
  <c r="AM2767" i="1"/>
  <c r="AK2767" i="1"/>
  <c r="AJ2767" i="1"/>
  <c r="AD2767" i="1"/>
  <c r="AB2767" i="1"/>
  <c r="AA2767" i="1"/>
  <c r="Z2767" i="1"/>
  <c r="C2767" i="1"/>
  <c r="B2767" i="1"/>
  <c r="A2767" i="1"/>
  <c r="AM2766" i="1"/>
  <c r="AK2766" i="1"/>
  <c r="AJ2766" i="1"/>
  <c r="AD2766" i="1"/>
  <c r="AB2766" i="1"/>
  <c r="AA2766" i="1"/>
  <c r="Z2766" i="1"/>
  <c r="C2766" i="1"/>
  <c r="B2766" i="1"/>
  <c r="A2766" i="1"/>
  <c r="AM2765" i="1"/>
  <c r="AK2765" i="1"/>
  <c r="AJ2765" i="1"/>
  <c r="AD2765" i="1"/>
  <c r="AB2765" i="1"/>
  <c r="AC2765" i="1" s="1"/>
  <c r="AA2765" i="1"/>
  <c r="Z2765" i="1"/>
  <c r="C2765" i="1"/>
  <c r="B2765" i="1"/>
  <c r="A2765" i="1"/>
  <c r="AM2764" i="1"/>
  <c r="AK2764" i="1"/>
  <c r="AJ2764" i="1"/>
  <c r="AD2764" i="1"/>
  <c r="AB2764" i="1"/>
  <c r="AA2764" i="1"/>
  <c r="Z2764" i="1"/>
  <c r="C2764" i="1"/>
  <c r="B2764" i="1"/>
  <c r="A2764" i="1"/>
  <c r="AM2763" i="1"/>
  <c r="AK2763" i="1"/>
  <c r="AJ2763" i="1"/>
  <c r="AD2763" i="1"/>
  <c r="AB2763" i="1"/>
  <c r="AC2763" i="1" s="1"/>
  <c r="AA2763" i="1"/>
  <c r="Z2763" i="1"/>
  <c r="C2763" i="1"/>
  <c r="B2763" i="1"/>
  <c r="A2763" i="1"/>
  <c r="AM2762" i="1"/>
  <c r="AK2762" i="1"/>
  <c r="AJ2762" i="1"/>
  <c r="AD2762" i="1"/>
  <c r="AB2762" i="1"/>
  <c r="AA2762" i="1"/>
  <c r="Z2762" i="1"/>
  <c r="AC2762" i="1" s="1"/>
  <c r="C2762" i="1"/>
  <c r="B2762" i="1"/>
  <c r="A2762" i="1"/>
  <c r="AM2761" i="1"/>
  <c r="AK2761" i="1"/>
  <c r="AJ2761" i="1"/>
  <c r="AD2761" i="1"/>
  <c r="AB2761" i="1"/>
  <c r="AA2761" i="1"/>
  <c r="Z2761" i="1"/>
  <c r="C2761" i="1"/>
  <c r="B2761" i="1"/>
  <c r="A2761" i="1"/>
  <c r="AM2760" i="1"/>
  <c r="AK2760" i="1"/>
  <c r="AJ2760" i="1"/>
  <c r="AD2760" i="1"/>
  <c r="AB2760" i="1"/>
  <c r="AA2760" i="1"/>
  <c r="Z2760" i="1"/>
  <c r="C2760" i="1"/>
  <c r="B2760" i="1"/>
  <c r="A2760" i="1"/>
  <c r="AM2759" i="1"/>
  <c r="AK2759" i="1"/>
  <c r="AJ2759" i="1"/>
  <c r="AD2759" i="1"/>
  <c r="AB2759" i="1"/>
  <c r="AA2759" i="1"/>
  <c r="Z2759" i="1"/>
  <c r="C2759" i="1"/>
  <c r="B2759" i="1"/>
  <c r="A2759" i="1"/>
  <c r="AM2758" i="1"/>
  <c r="AK2758" i="1"/>
  <c r="AJ2758" i="1"/>
  <c r="AD2758" i="1"/>
  <c r="AB2758" i="1"/>
  <c r="AA2758" i="1"/>
  <c r="Z2758" i="1"/>
  <c r="C2758" i="1"/>
  <c r="B2758" i="1"/>
  <c r="A2758" i="1"/>
  <c r="AM2757" i="1"/>
  <c r="AK2757" i="1"/>
  <c r="AJ2757" i="1"/>
  <c r="AD2757" i="1"/>
  <c r="AB2757" i="1"/>
  <c r="AC2757" i="1" s="1"/>
  <c r="AA2757" i="1"/>
  <c r="Z2757" i="1"/>
  <c r="C2757" i="1"/>
  <c r="B2757" i="1"/>
  <c r="A2757" i="1"/>
  <c r="AM2756" i="1"/>
  <c r="AK2756" i="1"/>
  <c r="AJ2756" i="1"/>
  <c r="AD2756" i="1"/>
  <c r="AB2756" i="1"/>
  <c r="AA2756" i="1"/>
  <c r="Z2756" i="1"/>
  <c r="C2756" i="1"/>
  <c r="B2756" i="1"/>
  <c r="A2756" i="1"/>
  <c r="AM2755" i="1"/>
  <c r="AK2755" i="1"/>
  <c r="AJ2755" i="1"/>
  <c r="AD2755" i="1"/>
  <c r="AB2755" i="1"/>
  <c r="AA2755" i="1"/>
  <c r="Z2755" i="1"/>
  <c r="C2755" i="1"/>
  <c r="B2755" i="1"/>
  <c r="A2755" i="1"/>
  <c r="AM2754" i="1"/>
  <c r="AK2754" i="1"/>
  <c r="AJ2754" i="1"/>
  <c r="AD2754" i="1"/>
  <c r="AB2754" i="1"/>
  <c r="AC2754" i="1" s="1"/>
  <c r="AA2754" i="1"/>
  <c r="Z2754" i="1"/>
  <c r="C2754" i="1"/>
  <c r="B2754" i="1"/>
  <c r="A2754" i="1"/>
  <c r="AM2753" i="1"/>
  <c r="AK2753" i="1"/>
  <c r="AJ2753" i="1"/>
  <c r="AD2753" i="1"/>
  <c r="AB2753" i="1"/>
  <c r="AC2753" i="1" s="1"/>
  <c r="AA2753" i="1"/>
  <c r="Z2753" i="1"/>
  <c r="C2753" i="1"/>
  <c r="B2753" i="1"/>
  <c r="A2753" i="1"/>
  <c r="AM2752" i="1"/>
  <c r="AK2752" i="1"/>
  <c r="AJ2752" i="1"/>
  <c r="AD2752" i="1"/>
  <c r="AB2752" i="1"/>
  <c r="AA2752" i="1"/>
  <c r="Z2752" i="1"/>
  <c r="C2752" i="1"/>
  <c r="B2752" i="1"/>
  <c r="A2752" i="1"/>
  <c r="AM2751" i="1"/>
  <c r="AK2751" i="1"/>
  <c r="AJ2751" i="1"/>
  <c r="AD2751" i="1"/>
  <c r="AC2751" i="1"/>
  <c r="AB2751" i="1"/>
  <c r="AA2751" i="1"/>
  <c r="Z2751" i="1"/>
  <c r="C2751" i="1"/>
  <c r="B2751" i="1"/>
  <c r="A2751" i="1"/>
  <c r="AM2750" i="1"/>
  <c r="AK2750" i="1"/>
  <c r="AJ2750" i="1"/>
  <c r="AD2750" i="1"/>
  <c r="AB2750" i="1"/>
  <c r="AA2750" i="1"/>
  <c r="Z2750" i="1"/>
  <c r="C2750" i="1"/>
  <c r="B2750" i="1"/>
  <c r="A2750" i="1"/>
  <c r="AM2749" i="1"/>
  <c r="AK2749" i="1"/>
  <c r="AJ2749" i="1"/>
  <c r="AD2749" i="1"/>
  <c r="AB2749" i="1"/>
  <c r="AA2749" i="1"/>
  <c r="Z2749" i="1"/>
  <c r="C2749" i="1"/>
  <c r="B2749" i="1"/>
  <c r="A2749" i="1"/>
  <c r="AM2748" i="1"/>
  <c r="AK2748" i="1"/>
  <c r="AJ2748" i="1"/>
  <c r="AD2748" i="1"/>
  <c r="AB2748" i="1"/>
  <c r="AA2748" i="1"/>
  <c r="Z2748" i="1"/>
  <c r="C2748" i="1"/>
  <c r="B2748" i="1"/>
  <c r="A2748" i="1"/>
  <c r="AM2747" i="1"/>
  <c r="AK2747" i="1"/>
  <c r="AJ2747" i="1"/>
  <c r="AD2747" i="1"/>
  <c r="AB2747" i="1"/>
  <c r="AA2747" i="1"/>
  <c r="Z2747" i="1"/>
  <c r="C2747" i="1"/>
  <c r="B2747" i="1"/>
  <c r="A2747" i="1"/>
  <c r="AM2746" i="1"/>
  <c r="AK2746" i="1"/>
  <c r="AJ2746" i="1"/>
  <c r="AD2746" i="1"/>
  <c r="AB2746" i="1"/>
  <c r="AC2746" i="1" s="1"/>
  <c r="AA2746" i="1"/>
  <c r="Z2746" i="1"/>
  <c r="C2746" i="1"/>
  <c r="B2746" i="1"/>
  <c r="A2746" i="1"/>
  <c r="AM2745" i="1"/>
  <c r="AK2745" i="1"/>
  <c r="AJ2745" i="1"/>
  <c r="AD2745" i="1"/>
  <c r="AB2745" i="1"/>
  <c r="AA2745" i="1"/>
  <c r="Z2745" i="1"/>
  <c r="C2745" i="1"/>
  <c r="B2745" i="1"/>
  <c r="A2745" i="1"/>
  <c r="AM2744" i="1"/>
  <c r="AK2744" i="1"/>
  <c r="AJ2744" i="1"/>
  <c r="AD2744" i="1"/>
  <c r="AB2744" i="1"/>
  <c r="AA2744" i="1"/>
  <c r="Z2744" i="1"/>
  <c r="C2744" i="1"/>
  <c r="B2744" i="1"/>
  <c r="A2744" i="1"/>
  <c r="AM2743" i="1"/>
  <c r="AK2743" i="1"/>
  <c r="AJ2743" i="1"/>
  <c r="AD2743" i="1"/>
  <c r="AB2743" i="1"/>
  <c r="AC2743" i="1" s="1"/>
  <c r="AA2743" i="1"/>
  <c r="Z2743" i="1"/>
  <c r="C2743" i="1"/>
  <c r="B2743" i="1"/>
  <c r="A2743" i="1"/>
  <c r="AM2742" i="1"/>
  <c r="AK2742" i="1"/>
  <c r="AJ2742" i="1"/>
  <c r="AD2742" i="1"/>
  <c r="AB2742" i="1"/>
  <c r="AA2742" i="1"/>
  <c r="Z2742" i="1"/>
  <c r="AC2742" i="1" s="1"/>
  <c r="C2742" i="1"/>
  <c r="B2742" i="1"/>
  <c r="A2742" i="1"/>
  <c r="AM2741" i="1"/>
  <c r="AK2741" i="1"/>
  <c r="AJ2741" i="1"/>
  <c r="AD2741" i="1"/>
  <c r="AB2741" i="1"/>
  <c r="AA2741" i="1"/>
  <c r="Z2741" i="1"/>
  <c r="C2741" i="1"/>
  <c r="B2741" i="1"/>
  <c r="A2741" i="1"/>
  <c r="AM2740" i="1"/>
  <c r="AK2740" i="1"/>
  <c r="AJ2740" i="1"/>
  <c r="AD2740" i="1"/>
  <c r="AB2740" i="1"/>
  <c r="AA2740" i="1"/>
  <c r="Z2740" i="1"/>
  <c r="C2740" i="1"/>
  <c r="B2740" i="1"/>
  <c r="A2740" i="1"/>
  <c r="AM2739" i="1"/>
  <c r="AK2739" i="1"/>
  <c r="AJ2739" i="1"/>
  <c r="AD2739" i="1"/>
  <c r="AB2739" i="1"/>
  <c r="AA2739" i="1"/>
  <c r="Z2739" i="1"/>
  <c r="AC2739" i="1" s="1"/>
  <c r="C2739" i="1"/>
  <c r="B2739" i="1"/>
  <c r="A2739" i="1"/>
  <c r="AM2738" i="1"/>
  <c r="AK2738" i="1"/>
  <c r="AJ2738" i="1"/>
  <c r="AD2738" i="1"/>
  <c r="AB2738" i="1"/>
  <c r="AC2738" i="1" s="1"/>
  <c r="AA2738" i="1"/>
  <c r="Z2738" i="1"/>
  <c r="C2738" i="1"/>
  <c r="B2738" i="1"/>
  <c r="A2738" i="1"/>
  <c r="AM2737" i="1"/>
  <c r="AK2737" i="1"/>
  <c r="AJ2737" i="1"/>
  <c r="AD2737" i="1"/>
  <c r="AB2737" i="1"/>
  <c r="AA2737" i="1"/>
  <c r="Z2737" i="1"/>
  <c r="C2737" i="1"/>
  <c r="B2737" i="1"/>
  <c r="A2737" i="1"/>
  <c r="AM2736" i="1"/>
  <c r="AK2736" i="1"/>
  <c r="AJ2736" i="1"/>
  <c r="AD2736" i="1"/>
  <c r="AB2736" i="1"/>
  <c r="AA2736" i="1"/>
  <c r="Z2736" i="1"/>
  <c r="B2736" i="1"/>
  <c r="A2736" i="1"/>
  <c r="AM2735" i="1"/>
  <c r="AK2735" i="1"/>
  <c r="AJ2735" i="1"/>
  <c r="AD2735" i="1"/>
  <c r="AB2735" i="1"/>
  <c r="AA2735" i="1"/>
  <c r="Z2735" i="1"/>
  <c r="B2735" i="1"/>
  <c r="A2735" i="1"/>
  <c r="AM2734" i="1"/>
  <c r="AK2734" i="1"/>
  <c r="AJ2734" i="1"/>
  <c r="AD2734" i="1"/>
  <c r="AB2734" i="1"/>
  <c r="AA2734" i="1"/>
  <c r="Z2734" i="1"/>
  <c r="B2734" i="1"/>
  <c r="A2734" i="1"/>
  <c r="AM2733" i="1"/>
  <c r="AK2733" i="1"/>
  <c r="AJ2733" i="1"/>
  <c r="AD2733" i="1"/>
  <c r="AB2733" i="1"/>
  <c r="AA2733" i="1"/>
  <c r="Z2733" i="1"/>
  <c r="B2733" i="1"/>
  <c r="A2733" i="1"/>
  <c r="AM2732" i="1"/>
  <c r="AK2732" i="1"/>
  <c r="AJ2732" i="1"/>
  <c r="AD2732" i="1"/>
  <c r="AB2732" i="1"/>
  <c r="AA2732" i="1"/>
  <c r="Z2732" i="1"/>
  <c r="B2732" i="1"/>
  <c r="A2732" i="1"/>
  <c r="AM2731" i="1"/>
  <c r="AK2731" i="1"/>
  <c r="AJ2731" i="1"/>
  <c r="AD2731" i="1"/>
  <c r="AB2731" i="1"/>
  <c r="AA2731" i="1"/>
  <c r="Z2731" i="1"/>
  <c r="C2731" i="1"/>
  <c r="B2731" i="1"/>
  <c r="A2731" i="1"/>
  <c r="AM2730" i="1"/>
  <c r="AK2730" i="1"/>
  <c r="AJ2730" i="1"/>
  <c r="AD2730" i="1"/>
  <c r="AB2730" i="1"/>
  <c r="AA2730" i="1"/>
  <c r="Z2730" i="1"/>
  <c r="C2730" i="1"/>
  <c r="B2730" i="1"/>
  <c r="A2730" i="1"/>
  <c r="AM2729" i="1"/>
  <c r="AK2729" i="1"/>
  <c r="AJ2729" i="1"/>
  <c r="AD2729" i="1"/>
  <c r="AB2729" i="1"/>
  <c r="AA2729" i="1"/>
  <c r="Z2729" i="1"/>
  <c r="C2729" i="1"/>
  <c r="B2729" i="1"/>
  <c r="A2729" i="1"/>
  <c r="AM2728" i="1"/>
  <c r="AK2728" i="1"/>
  <c r="AJ2728" i="1"/>
  <c r="AD2728" i="1"/>
  <c r="AB2728" i="1"/>
  <c r="AA2728" i="1"/>
  <c r="Z2728" i="1"/>
  <c r="AC2728" i="1" s="1"/>
  <c r="C2728" i="1"/>
  <c r="B2728" i="1"/>
  <c r="A2728" i="1"/>
  <c r="AM2727" i="1"/>
  <c r="AK2727" i="1"/>
  <c r="AJ2727" i="1"/>
  <c r="AD2727" i="1"/>
  <c r="AB2727" i="1"/>
  <c r="AC2727" i="1" s="1"/>
  <c r="AA2727" i="1"/>
  <c r="Z2727" i="1"/>
  <c r="C2727" i="1"/>
  <c r="B2727" i="1"/>
  <c r="A2727" i="1"/>
  <c r="AM2726" i="1"/>
  <c r="AK2726" i="1"/>
  <c r="AJ2726" i="1"/>
  <c r="AD2726" i="1"/>
  <c r="AB2726" i="1"/>
  <c r="AA2726" i="1"/>
  <c r="Z2726" i="1"/>
  <c r="C2726" i="1"/>
  <c r="B2726" i="1"/>
  <c r="A2726" i="1"/>
  <c r="AM2725" i="1"/>
  <c r="AK2725" i="1"/>
  <c r="AJ2725" i="1"/>
  <c r="AD2725" i="1"/>
  <c r="AB2725" i="1"/>
  <c r="AA2725" i="1"/>
  <c r="Z2725" i="1"/>
  <c r="C2725" i="1"/>
  <c r="B2725" i="1"/>
  <c r="A2725" i="1"/>
  <c r="AM2724" i="1"/>
  <c r="AK2724" i="1"/>
  <c r="AJ2724" i="1"/>
  <c r="AD2724" i="1"/>
  <c r="AB2724" i="1"/>
  <c r="AA2724" i="1"/>
  <c r="Z2724" i="1"/>
  <c r="C2724" i="1"/>
  <c r="B2724" i="1"/>
  <c r="A2724" i="1"/>
  <c r="AM2723" i="1"/>
  <c r="AK2723" i="1"/>
  <c r="AJ2723" i="1"/>
  <c r="AD2723" i="1"/>
  <c r="AB2723" i="1"/>
  <c r="AA2723" i="1"/>
  <c r="Z2723" i="1"/>
  <c r="C2723" i="1"/>
  <c r="B2723" i="1"/>
  <c r="A2723" i="1"/>
  <c r="AM2722" i="1"/>
  <c r="AK2722" i="1"/>
  <c r="AJ2722" i="1"/>
  <c r="AD2722" i="1"/>
  <c r="AB2722" i="1"/>
  <c r="AA2722" i="1"/>
  <c r="Z2722" i="1"/>
  <c r="C2722" i="1"/>
  <c r="B2722" i="1"/>
  <c r="A2722" i="1"/>
  <c r="AM2721" i="1"/>
  <c r="AK2721" i="1"/>
  <c r="AJ2721" i="1"/>
  <c r="AD2721" i="1"/>
  <c r="AB2721" i="1"/>
  <c r="AA2721" i="1"/>
  <c r="Z2721" i="1"/>
  <c r="C2721" i="1"/>
  <c r="B2721" i="1"/>
  <c r="A2721" i="1"/>
  <c r="AM2720" i="1"/>
  <c r="AK2720" i="1"/>
  <c r="AJ2720" i="1"/>
  <c r="AD2720" i="1"/>
  <c r="AB2720" i="1"/>
  <c r="AC2720" i="1" s="1"/>
  <c r="AA2720" i="1"/>
  <c r="Z2720" i="1"/>
  <c r="C2720" i="1"/>
  <c r="B2720" i="1"/>
  <c r="A2720" i="1"/>
  <c r="AM2719" i="1"/>
  <c r="AK2719" i="1"/>
  <c r="AJ2719" i="1"/>
  <c r="AD2719" i="1"/>
  <c r="AB2719" i="1"/>
  <c r="AC2719" i="1" s="1"/>
  <c r="AA2719" i="1"/>
  <c r="Z2719" i="1"/>
  <c r="C2719" i="1"/>
  <c r="B2719" i="1"/>
  <c r="A2719" i="1"/>
  <c r="AM2718" i="1"/>
  <c r="AK2718" i="1"/>
  <c r="AJ2718" i="1"/>
  <c r="AD2718" i="1"/>
  <c r="AB2718" i="1"/>
  <c r="AA2718" i="1"/>
  <c r="Z2718" i="1"/>
  <c r="C2718" i="1"/>
  <c r="B2718" i="1"/>
  <c r="A2718" i="1"/>
  <c r="AM2717" i="1"/>
  <c r="AK2717" i="1"/>
  <c r="AJ2717" i="1"/>
  <c r="AD2717" i="1"/>
  <c r="AB2717" i="1"/>
  <c r="AA2717" i="1"/>
  <c r="Z2717" i="1"/>
  <c r="C2717" i="1"/>
  <c r="B2717" i="1"/>
  <c r="A2717" i="1"/>
  <c r="AM2716" i="1"/>
  <c r="AK2716" i="1"/>
  <c r="AJ2716" i="1"/>
  <c r="AD2716" i="1"/>
  <c r="AB2716" i="1"/>
  <c r="AA2716" i="1"/>
  <c r="Z2716" i="1"/>
  <c r="C2716" i="1"/>
  <c r="B2716" i="1"/>
  <c r="A2716" i="1"/>
  <c r="AM2715" i="1"/>
  <c r="AK2715" i="1"/>
  <c r="AJ2715" i="1"/>
  <c r="AD2715" i="1"/>
  <c r="AB2715" i="1"/>
  <c r="AA2715" i="1"/>
  <c r="Z2715" i="1"/>
  <c r="AC2715" i="1" s="1"/>
  <c r="C2715" i="1"/>
  <c r="B2715" i="1"/>
  <c r="A2715" i="1"/>
  <c r="AM2714" i="1"/>
  <c r="AK2714" i="1"/>
  <c r="AJ2714" i="1"/>
  <c r="AD2714" i="1"/>
  <c r="AB2714" i="1"/>
  <c r="AC2714" i="1" s="1"/>
  <c r="AA2714" i="1"/>
  <c r="Z2714" i="1"/>
  <c r="C2714" i="1"/>
  <c r="B2714" i="1"/>
  <c r="A2714" i="1"/>
  <c r="AM2713" i="1"/>
  <c r="AK2713" i="1"/>
  <c r="AJ2713" i="1"/>
  <c r="AD2713" i="1"/>
  <c r="AB2713" i="1"/>
  <c r="AA2713" i="1"/>
  <c r="Z2713" i="1"/>
  <c r="C2713" i="1"/>
  <c r="B2713" i="1"/>
  <c r="A2713" i="1"/>
  <c r="AM2712" i="1"/>
  <c r="AK2712" i="1"/>
  <c r="AJ2712" i="1"/>
  <c r="AD2712" i="1"/>
  <c r="AB2712" i="1"/>
  <c r="AA2712" i="1"/>
  <c r="Z2712" i="1"/>
  <c r="C2712" i="1"/>
  <c r="B2712" i="1"/>
  <c r="A2712" i="1"/>
  <c r="AM2711" i="1"/>
  <c r="AK2711" i="1"/>
  <c r="AJ2711" i="1"/>
  <c r="AD2711" i="1"/>
  <c r="AB2711" i="1"/>
  <c r="AA2711" i="1"/>
  <c r="Z2711" i="1"/>
  <c r="C2711" i="1"/>
  <c r="B2711" i="1"/>
  <c r="A2711" i="1"/>
  <c r="AM2710" i="1"/>
  <c r="AK2710" i="1"/>
  <c r="AJ2710" i="1"/>
  <c r="AD2710" i="1"/>
  <c r="AC2710" i="1"/>
  <c r="AB2710" i="1"/>
  <c r="AA2710" i="1"/>
  <c r="Z2710" i="1"/>
  <c r="C2710" i="1"/>
  <c r="B2710" i="1"/>
  <c r="A2710" i="1"/>
  <c r="AM2709" i="1"/>
  <c r="AK2709" i="1"/>
  <c r="AJ2709" i="1"/>
  <c r="AD2709" i="1"/>
  <c r="AB2709" i="1"/>
  <c r="AA2709" i="1"/>
  <c r="Z2709" i="1"/>
  <c r="C2709" i="1"/>
  <c r="B2709" i="1"/>
  <c r="A2709" i="1"/>
  <c r="AM2708" i="1"/>
  <c r="AK2708" i="1"/>
  <c r="AJ2708" i="1"/>
  <c r="AD2708" i="1"/>
  <c r="AB2708" i="1"/>
  <c r="AC2708" i="1" s="1"/>
  <c r="AA2708" i="1"/>
  <c r="Z2708" i="1"/>
  <c r="C2708" i="1"/>
  <c r="B2708" i="1"/>
  <c r="A2708" i="1"/>
  <c r="AM2707" i="1"/>
  <c r="AK2707" i="1"/>
  <c r="AJ2707" i="1"/>
  <c r="AD2707" i="1"/>
  <c r="AB2707" i="1"/>
  <c r="AC2707" i="1" s="1"/>
  <c r="AA2707" i="1"/>
  <c r="Z2707" i="1"/>
  <c r="C2707" i="1"/>
  <c r="B2707" i="1"/>
  <c r="A2707" i="1"/>
  <c r="AM2706" i="1"/>
  <c r="AK2706" i="1"/>
  <c r="AJ2706" i="1"/>
  <c r="AD2706" i="1"/>
  <c r="AB2706" i="1"/>
  <c r="AC2706" i="1" s="1"/>
  <c r="AA2706" i="1"/>
  <c r="Z2706" i="1"/>
  <c r="C2706" i="1"/>
  <c r="B2706" i="1"/>
  <c r="A2706" i="1"/>
  <c r="AM2705" i="1"/>
  <c r="AK2705" i="1"/>
  <c r="AJ2705" i="1"/>
  <c r="AD2705" i="1"/>
  <c r="AB2705" i="1"/>
  <c r="AC2705" i="1" s="1"/>
  <c r="AA2705" i="1"/>
  <c r="Z2705" i="1"/>
  <c r="C2705" i="1"/>
  <c r="B2705" i="1"/>
  <c r="A2705" i="1"/>
  <c r="AM2704" i="1"/>
  <c r="AK2704" i="1"/>
  <c r="AJ2704" i="1"/>
  <c r="AD2704" i="1"/>
  <c r="AB2704" i="1"/>
  <c r="AA2704" i="1"/>
  <c r="Z2704" i="1"/>
  <c r="C2704" i="1"/>
  <c r="B2704" i="1"/>
  <c r="A2704" i="1"/>
  <c r="AM2703" i="1"/>
  <c r="AK2703" i="1"/>
  <c r="AJ2703" i="1"/>
  <c r="AD2703" i="1"/>
  <c r="AB2703" i="1"/>
  <c r="AA2703" i="1"/>
  <c r="Z2703" i="1"/>
  <c r="C2703" i="1"/>
  <c r="B2703" i="1"/>
  <c r="A2703" i="1"/>
  <c r="AM2702" i="1"/>
  <c r="AK2702" i="1"/>
  <c r="AJ2702" i="1"/>
  <c r="AD2702" i="1"/>
  <c r="AC2702" i="1"/>
  <c r="AB2702" i="1"/>
  <c r="AA2702" i="1"/>
  <c r="Z2702" i="1"/>
  <c r="C2702" i="1"/>
  <c r="B2702" i="1"/>
  <c r="A2702" i="1"/>
  <c r="AM2701" i="1"/>
  <c r="AK2701" i="1"/>
  <c r="AJ2701" i="1"/>
  <c r="AD2701" i="1"/>
  <c r="AB2701" i="1"/>
  <c r="AC2701" i="1" s="1"/>
  <c r="AA2701" i="1"/>
  <c r="Z2701" i="1"/>
  <c r="C2701" i="1"/>
  <c r="B2701" i="1"/>
  <c r="A2701" i="1"/>
  <c r="AM2700" i="1"/>
  <c r="AK2700" i="1"/>
  <c r="AJ2700" i="1"/>
  <c r="AD2700" i="1"/>
  <c r="AB2700" i="1"/>
  <c r="AA2700" i="1"/>
  <c r="Z2700" i="1"/>
  <c r="AC2700" i="1" s="1"/>
  <c r="C2700" i="1"/>
  <c r="B2700" i="1"/>
  <c r="A2700" i="1"/>
  <c r="AM2699" i="1"/>
  <c r="AK2699" i="1"/>
  <c r="AJ2699" i="1"/>
  <c r="AD2699" i="1"/>
  <c r="AB2699" i="1"/>
  <c r="AA2699" i="1"/>
  <c r="Z2699" i="1"/>
  <c r="C2699" i="1"/>
  <c r="B2699" i="1"/>
  <c r="A2699" i="1"/>
  <c r="AM2698" i="1"/>
  <c r="AK2698" i="1"/>
  <c r="AJ2698" i="1"/>
  <c r="AD2698" i="1"/>
  <c r="AB2698" i="1"/>
  <c r="AC2698" i="1" s="1"/>
  <c r="AA2698" i="1"/>
  <c r="Z2698" i="1"/>
  <c r="C2698" i="1"/>
  <c r="B2698" i="1"/>
  <c r="A2698" i="1"/>
  <c r="AM2697" i="1"/>
  <c r="AK2697" i="1"/>
  <c r="AJ2697" i="1"/>
  <c r="AD2697" i="1"/>
  <c r="AB2697" i="1"/>
  <c r="AA2697" i="1"/>
  <c r="Z2697" i="1"/>
  <c r="C2697" i="1"/>
  <c r="B2697" i="1"/>
  <c r="A2697" i="1"/>
  <c r="AM2696" i="1"/>
  <c r="AK2696" i="1"/>
  <c r="AJ2696" i="1"/>
  <c r="AD2696" i="1"/>
  <c r="AB2696" i="1"/>
  <c r="AA2696" i="1"/>
  <c r="Z2696" i="1"/>
  <c r="C2696" i="1"/>
  <c r="B2696" i="1"/>
  <c r="A2696" i="1"/>
  <c r="AM2695" i="1"/>
  <c r="AK2695" i="1"/>
  <c r="AJ2695" i="1"/>
  <c r="AD2695" i="1"/>
  <c r="AB2695" i="1"/>
  <c r="AA2695" i="1"/>
  <c r="Z2695" i="1"/>
  <c r="C2695" i="1"/>
  <c r="B2695" i="1"/>
  <c r="A2695" i="1"/>
  <c r="AM2694" i="1"/>
  <c r="AK2694" i="1"/>
  <c r="AJ2694" i="1"/>
  <c r="AD2694" i="1"/>
  <c r="AB2694" i="1"/>
  <c r="AA2694" i="1"/>
  <c r="Z2694" i="1"/>
  <c r="C2694" i="1"/>
  <c r="B2694" i="1"/>
  <c r="A2694" i="1"/>
  <c r="AM2693" i="1"/>
  <c r="AK2693" i="1"/>
  <c r="AJ2693" i="1"/>
  <c r="AD2693" i="1"/>
  <c r="AB2693" i="1"/>
  <c r="AA2693" i="1"/>
  <c r="Z2693" i="1"/>
  <c r="C2693" i="1"/>
  <c r="B2693" i="1"/>
  <c r="A2693" i="1"/>
  <c r="AM2692" i="1"/>
  <c r="AK2692" i="1"/>
  <c r="AJ2692" i="1"/>
  <c r="AD2692" i="1"/>
  <c r="AB2692" i="1"/>
  <c r="AA2692" i="1"/>
  <c r="Z2692" i="1"/>
  <c r="C2692" i="1"/>
  <c r="B2692" i="1"/>
  <c r="A2692" i="1"/>
  <c r="AM2691" i="1"/>
  <c r="AK2691" i="1"/>
  <c r="AJ2691" i="1"/>
  <c r="AD2691" i="1"/>
  <c r="AB2691" i="1"/>
  <c r="AA2691" i="1"/>
  <c r="Z2691" i="1"/>
  <c r="AC2691" i="1" s="1"/>
  <c r="C2691" i="1"/>
  <c r="B2691" i="1"/>
  <c r="A2691" i="1"/>
  <c r="AM2690" i="1"/>
  <c r="AK2690" i="1"/>
  <c r="AJ2690" i="1"/>
  <c r="AD2690" i="1"/>
  <c r="AB2690" i="1"/>
  <c r="AC2690" i="1" s="1"/>
  <c r="AA2690" i="1"/>
  <c r="Z2690" i="1"/>
  <c r="C2690" i="1"/>
  <c r="B2690" i="1"/>
  <c r="A2690" i="1"/>
  <c r="AM2689" i="1"/>
  <c r="AK2689" i="1"/>
  <c r="AJ2689" i="1"/>
  <c r="AD2689" i="1"/>
  <c r="AB2689" i="1"/>
  <c r="AA2689" i="1"/>
  <c r="Z2689" i="1"/>
  <c r="C2689" i="1"/>
  <c r="B2689" i="1"/>
  <c r="A2689" i="1"/>
  <c r="AM2688" i="1"/>
  <c r="AK2688" i="1"/>
  <c r="AJ2688" i="1"/>
  <c r="AD2688" i="1"/>
  <c r="AB2688" i="1"/>
  <c r="AA2688" i="1"/>
  <c r="Z2688" i="1"/>
  <c r="AC2688" i="1" s="1"/>
  <c r="C2688" i="1"/>
  <c r="B2688" i="1"/>
  <c r="A2688" i="1"/>
  <c r="AM2687" i="1"/>
  <c r="AK2687" i="1"/>
  <c r="AJ2687" i="1"/>
  <c r="AD2687" i="1"/>
  <c r="AB2687" i="1"/>
  <c r="AC2687" i="1" s="1"/>
  <c r="AA2687" i="1"/>
  <c r="Z2687" i="1"/>
  <c r="C2687" i="1"/>
  <c r="B2687" i="1"/>
  <c r="A2687" i="1"/>
  <c r="AM2686" i="1"/>
  <c r="AK2686" i="1"/>
  <c r="AJ2686" i="1"/>
  <c r="AD2686" i="1"/>
  <c r="AB2686" i="1"/>
  <c r="AC2686" i="1" s="1"/>
  <c r="AA2686" i="1"/>
  <c r="Z2686" i="1"/>
  <c r="C2686" i="1"/>
  <c r="B2686" i="1"/>
  <c r="A2686" i="1"/>
  <c r="AM2685" i="1"/>
  <c r="AK2685" i="1"/>
  <c r="AJ2685" i="1"/>
  <c r="AD2685" i="1"/>
  <c r="AB2685" i="1"/>
  <c r="AA2685" i="1"/>
  <c r="Z2685" i="1"/>
  <c r="C2685" i="1"/>
  <c r="B2685" i="1"/>
  <c r="A2685" i="1"/>
  <c r="AM2684" i="1"/>
  <c r="AK2684" i="1"/>
  <c r="AJ2684" i="1"/>
  <c r="AD2684" i="1"/>
  <c r="AB2684" i="1"/>
  <c r="AC2684" i="1" s="1"/>
  <c r="AA2684" i="1"/>
  <c r="Z2684" i="1"/>
  <c r="C2684" i="1"/>
  <c r="B2684" i="1"/>
  <c r="A2684" i="1"/>
  <c r="AM2683" i="1"/>
  <c r="AK2683" i="1"/>
  <c r="AJ2683" i="1"/>
  <c r="AD2683" i="1"/>
  <c r="AB2683" i="1"/>
  <c r="AA2683" i="1"/>
  <c r="Z2683" i="1"/>
  <c r="C2683" i="1"/>
  <c r="B2683" i="1"/>
  <c r="A2683" i="1"/>
  <c r="AM2682" i="1"/>
  <c r="AK2682" i="1"/>
  <c r="AJ2682" i="1"/>
  <c r="AD2682" i="1"/>
  <c r="AB2682" i="1"/>
  <c r="AA2682" i="1"/>
  <c r="Z2682" i="1"/>
  <c r="C2682" i="1"/>
  <c r="B2682" i="1"/>
  <c r="A2682" i="1"/>
  <c r="AM2681" i="1"/>
  <c r="AK2681" i="1"/>
  <c r="AJ2681" i="1"/>
  <c r="AD2681" i="1"/>
  <c r="AB2681" i="1"/>
  <c r="AC2681" i="1" s="1"/>
  <c r="AA2681" i="1"/>
  <c r="Z2681" i="1"/>
  <c r="C2681" i="1"/>
  <c r="B2681" i="1"/>
  <c r="A2681" i="1"/>
  <c r="AM2680" i="1"/>
  <c r="AK2680" i="1"/>
  <c r="AJ2680" i="1"/>
  <c r="AD2680" i="1"/>
  <c r="AB2680" i="1"/>
  <c r="AA2680" i="1"/>
  <c r="Z2680" i="1"/>
  <c r="C2680" i="1"/>
  <c r="B2680" i="1"/>
  <c r="A2680" i="1"/>
  <c r="AM2679" i="1"/>
  <c r="AK2679" i="1"/>
  <c r="AJ2679" i="1"/>
  <c r="AD2679" i="1"/>
  <c r="AB2679" i="1"/>
  <c r="AC2679" i="1" s="1"/>
  <c r="AA2679" i="1"/>
  <c r="Z2679" i="1"/>
  <c r="C2679" i="1"/>
  <c r="B2679" i="1"/>
  <c r="A2679" i="1"/>
  <c r="AM2678" i="1"/>
  <c r="AK2678" i="1"/>
  <c r="AJ2678" i="1"/>
  <c r="AD2678" i="1"/>
  <c r="AB2678" i="1"/>
  <c r="AA2678" i="1"/>
  <c r="Z2678" i="1"/>
  <c r="C2678" i="1"/>
  <c r="B2678" i="1"/>
  <c r="A2678" i="1"/>
  <c r="AM2677" i="1"/>
  <c r="AK2677" i="1"/>
  <c r="AJ2677" i="1"/>
  <c r="AD2677" i="1"/>
  <c r="AB2677" i="1"/>
  <c r="AA2677" i="1"/>
  <c r="Z2677" i="1"/>
  <c r="C2677" i="1"/>
  <c r="B2677" i="1"/>
  <c r="A2677" i="1"/>
  <c r="AM2676" i="1"/>
  <c r="AK2676" i="1"/>
  <c r="AJ2676" i="1"/>
  <c r="AD2676" i="1"/>
  <c r="AB2676" i="1"/>
  <c r="AA2676" i="1"/>
  <c r="Z2676" i="1"/>
  <c r="C2676" i="1"/>
  <c r="B2676" i="1"/>
  <c r="A2676" i="1"/>
  <c r="AM2675" i="1"/>
  <c r="AK2675" i="1"/>
  <c r="AJ2675" i="1"/>
  <c r="AD2675" i="1"/>
  <c r="AB2675" i="1"/>
  <c r="AA2675" i="1"/>
  <c r="Z2675" i="1"/>
  <c r="C2675" i="1"/>
  <c r="B2675" i="1"/>
  <c r="A2675" i="1"/>
  <c r="AM2674" i="1"/>
  <c r="AK2674" i="1"/>
  <c r="AJ2674" i="1"/>
  <c r="AD2674" i="1"/>
  <c r="AB2674" i="1"/>
  <c r="AA2674" i="1"/>
  <c r="Z2674" i="1"/>
  <c r="B2674" i="1"/>
  <c r="A2674" i="1"/>
  <c r="AM2673" i="1"/>
  <c r="AK2673" i="1"/>
  <c r="AJ2673" i="1"/>
  <c r="AD2673" i="1"/>
  <c r="AB2673" i="1"/>
  <c r="AA2673" i="1"/>
  <c r="Z2673" i="1"/>
  <c r="AC2673" i="1" s="1"/>
  <c r="B2673" i="1"/>
  <c r="A2673" i="1"/>
  <c r="AM2672" i="1"/>
  <c r="AK2672" i="1"/>
  <c r="AJ2672" i="1"/>
  <c r="AD2672" i="1"/>
  <c r="AB2672" i="1"/>
  <c r="AA2672" i="1"/>
  <c r="Z2672" i="1"/>
  <c r="B2672" i="1"/>
  <c r="A2672" i="1"/>
  <c r="AM2671" i="1"/>
  <c r="AK2671" i="1"/>
  <c r="AJ2671" i="1"/>
  <c r="AD2671" i="1"/>
  <c r="AB2671" i="1"/>
  <c r="AA2671" i="1"/>
  <c r="Z2671" i="1"/>
  <c r="B2671" i="1"/>
  <c r="A2671" i="1"/>
  <c r="AM2670" i="1"/>
  <c r="AK2670" i="1"/>
  <c r="AJ2670" i="1"/>
  <c r="AD2670" i="1"/>
  <c r="AB2670" i="1"/>
  <c r="AA2670" i="1"/>
  <c r="Z2670" i="1"/>
  <c r="B2670" i="1"/>
  <c r="A2670" i="1"/>
  <c r="AM2669" i="1"/>
  <c r="AK2669" i="1"/>
  <c r="AJ2669" i="1"/>
  <c r="AD2669" i="1"/>
  <c r="AB2669" i="1"/>
  <c r="AA2669" i="1"/>
  <c r="Z2669" i="1"/>
  <c r="B2669" i="1"/>
  <c r="A2669" i="1"/>
  <c r="AM2668" i="1"/>
  <c r="AK2668" i="1"/>
  <c r="AJ2668" i="1"/>
  <c r="AD2668" i="1"/>
  <c r="AB2668" i="1"/>
  <c r="AC2668" i="1" s="1"/>
  <c r="AA2668" i="1"/>
  <c r="Z2668" i="1"/>
  <c r="B2668" i="1"/>
  <c r="A2668" i="1"/>
  <c r="AM2667" i="1"/>
  <c r="AK2667" i="1"/>
  <c r="AJ2667" i="1"/>
  <c r="AD2667" i="1"/>
  <c r="AB2667" i="1"/>
  <c r="AC2667" i="1" s="1"/>
  <c r="AA2667" i="1"/>
  <c r="Z2667" i="1"/>
  <c r="B2667" i="1"/>
  <c r="A2667" i="1"/>
  <c r="AM2666" i="1"/>
  <c r="AK2666" i="1"/>
  <c r="AJ2666" i="1"/>
  <c r="AD2666" i="1"/>
  <c r="AB2666" i="1"/>
  <c r="AC2666" i="1" s="1"/>
  <c r="AA2666" i="1"/>
  <c r="Z2666" i="1"/>
  <c r="B2666" i="1"/>
  <c r="A2666" i="1"/>
  <c r="AM2665" i="1"/>
  <c r="AK2665" i="1"/>
  <c r="AJ2665" i="1"/>
  <c r="AD2665" i="1"/>
  <c r="AB2665" i="1"/>
  <c r="AA2665" i="1"/>
  <c r="Z2665" i="1"/>
  <c r="B2665" i="1"/>
  <c r="A2665" i="1"/>
  <c r="AM2664" i="1"/>
  <c r="AK2664" i="1"/>
  <c r="AJ2664" i="1"/>
  <c r="AD2664" i="1"/>
  <c r="AB2664" i="1"/>
  <c r="AC2664" i="1" s="1"/>
  <c r="AA2664" i="1"/>
  <c r="Z2664" i="1"/>
  <c r="B2664" i="1"/>
  <c r="A2664" i="1"/>
  <c r="AM2663" i="1"/>
  <c r="AK2663" i="1"/>
  <c r="AJ2663" i="1"/>
  <c r="AD2663" i="1"/>
  <c r="AB2663" i="1"/>
  <c r="AA2663" i="1"/>
  <c r="Z2663" i="1"/>
  <c r="B2663" i="1"/>
  <c r="A2663" i="1"/>
  <c r="AM2662" i="1"/>
  <c r="AK2662" i="1"/>
  <c r="AJ2662" i="1"/>
  <c r="AD2662" i="1"/>
  <c r="AB2662" i="1"/>
  <c r="AC2662" i="1" s="1"/>
  <c r="AA2662" i="1"/>
  <c r="Z2662" i="1"/>
  <c r="B2662" i="1"/>
  <c r="A2662" i="1"/>
  <c r="AM2661" i="1"/>
  <c r="AK2661" i="1"/>
  <c r="AJ2661" i="1"/>
  <c r="AD2661" i="1"/>
  <c r="AB2661" i="1"/>
  <c r="AC2661" i="1" s="1"/>
  <c r="AA2661" i="1"/>
  <c r="Z2661" i="1"/>
  <c r="B2661" i="1"/>
  <c r="A2661" i="1"/>
  <c r="AM2660" i="1"/>
  <c r="AK2660" i="1"/>
  <c r="AJ2660" i="1"/>
  <c r="AD2660" i="1"/>
  <c r="AB2660" i="1"/>
  <c r="AA2660" i="1"/>
  <c r="Z2660" i="1"/>
  <c r="B2660" i="1"/>
  <c r="A2660" i="1"/>
  <c r="AM2659" i="1"/>
  <c r="AK2659" i="1"/>
  <c r="AJ2659" i="1"/>
  <c r="AD2659" i="1"/>
  <c r="AB2659" i="1"/>
  <c r="AA2659" i="1"/>
  <c r="Z2659" i="1"/>
  <c r="C2659" i="1"/>
  <c r="B2659" i="1"/>
  <c r="A2659" i="1"/>
  <c r="AM2658" i="1"/>
  <c r="AK2658" i="1"/>
  <c r="AJ2658" i="1"/>
  <c r="AD2658" i="1"/>
  <c r="AB2658" i="1"/>
  <c r="AC2658" i="1" s="1"/>
  <c r="AA2658" i="1"/>
  <c r="Z2658" i="1"/>
  <c r="C2658" i="1"/>
  <c r="B2658" i="1"/>
  <c r="A2658" i="1"/>
  <c r="AM2657" i="1"/>
  <c r="AK2657" i="1"/>
  <c r="AJ2657" i="1"/>
  <c r="AD2657" i="1"/>
  <c r="AB2657" i="1"/>
  <c r="AA2657" i="1"/>
  <c r="Z2657" i="1"/>
  <c r="AC2657" i="1" s="1"/>
  <c r="C2657" i="1"/>
  <c r="B2657" i="1"/>
  <c r="A2657" i="1"/>
  <c r="AM2656" i="1"/>
  <c r="AK2656" i="1"/>
  <c r="AJ2656" i="1"/>
  <c r="AD2656" i="1"/>
  <c r="AB2656" i="1"/>
  <c r="AA2656" i="1"/>
  <c r="Z2656" i="1"/>
  <c r="C2656" i="1"/>
  <c r="B2656" i="1"/>
  <c r="A2656" i="1"/>
  <c r="AM2655" i="1"/>
  <c r="AK2655" i="1"/>
  <c r="AJ2655" i="1"/>
  <c r="AD2655" i="1"/>
  <c r="AB2655" i="1"/>
  <c r="AA2655" i="1"/>
  <c r="Z2655" i="1"/>
  <c r="C2655" i="1"/>
  <c r="B2655" i="1"/>
  <c r="A2655" i="1"/>
  <c r="AM2654" i="1"/>
  <c r="AK2654" i="1"/>
  <c r="AJ2654" i="1"/>
  <c r="AD2654" i="1"/>
  <c r="AB2654" i="1"/>
  <c r="AA2654" i="1"/>
  <c r="Z2654" i="1"/>
  <c r="C2654" i="1"/>
  <c r="B2654" i="1"/>
  <c r="A2654" i="1"/>
  <c r="AM2653" i="1"/>
  <c r="AK2653" i="1"/>
  <c r="AJ2653" i="1"/>
  <c r="AD2653" i="1"/>
  <c r="AB2653" i="1"/>
  <c r="AC2653" i="1" s="1"/>
  <c r="AA2653" i="1"/>
  <c r="Z2653" i="1"/>
  <c r="C2653" i="1"/>
  <c r="B2653" i="1"/>
  <c r="A2653" i="1"/>
  <c r="AM2652" i="1"/>
  <c r="AK2652" i="1"/>
  <c r="AJ2652" i="1"/>
  <c r="AD2652" i="1"/>
  <c r="AB2652" i="1"/>
  <c r="AA2652" i="1"/>
  <c r="Z2652" i="1"/>
  <c r="C2652" i="1"/>
  <c r="B2652" i="1"/>
  <c r="A2652" i="1"/>
  <c r="AM2651" i="1"/>
  <c r="AK2651" i="1"/>
  <c r="AJ2651" i="1"/>
  <c r="AD2651" i="1"/>
  <c r="AB2651" i="1"/>
  <c r="AC2651" i="1" s="1"/>
  <c r="AA2651" i="1"/>
  <c r="Z2651" i="1"/>
  <c r="C2651" i="1"/>
  <c r="B2651" i="1"/>
  <c r="A2651" i="1"/>
  <c r="AM2650" i="1"/>
  <c r="AK2650" i="1"/>
  <c r="AJ2650" i="1"/>
  <c r="AD2650" i="1"/>
  <c r="AB2650" i="1"/>
  <c r="AA2650" i="1"/>
  <c r="Z2650" i="1"/>
  <c r="AC2650" i="1" s="1"/>
  <c r="B2650" i="1"/>
  <c r="A2650" i="1"/>
  <c r="AM2649" i="1"/>
  <c r="AK2649" i="1"/>
  <c r="AJ2649" i="1"/>
  <c r="AD2649" i="1"/>
  <c r="AB2649" i="1"/>
  <c r="AA2649" i="1"/>
  <c r="Z2649" i="1"/>
  <c r="B2649" i="1"/>
  <c r="A2649" i="1"/>
  <c r="AM2648" i="1"/>
  <c r="AK2648" i="1"/>
  <c r="AJ2648" i="1"/>
  <c r="AD2648" i="1"/>
  <c r="AB2648" i="1"/>
  <c r="AA2648" i="1"/>
  <c r="Z2648" i="1"/>
  <c r="B2648" i="1"/>
  <c r="A2648" i="1"/>
  <c r="AM2647" i="1"/>
  <c r="AK2647" i="1"/>
  <c r="AJ2647" i="1"/>
  <c r="AD2647" i="1"/>
  <c r="AB2647" i="1"/>
  <c r="AA2647" i="1"/>
  <c r="Z2647" i="1"/>
  <c r="B2647" i="1"/>
  <c r="A2647" i="1"/>
  <c r="AM2646" i="1"/>
  <c r="AK2646" i="1"/>
  <c r="AJ2646" i="1"/>
  <c r="AD2646" i="1"/>
  <c r="AB2646" i="1"/>
  <c r="AA2646" i="1"/>
  <c r="Z2646" i="1"/>
  <c r="C2646" i="1"/>
  <c r="B2646" i="1"/>
  <c r="A2646" i="1"/>
  <c r="AM2645" i="1"/>
  <c r="AK2645" i="1"/>
  <c r="AJ2645" i="1"/>
  <c r="AD2645" i="1"/>
  <c r="AB2645" i="1"/>
  <c r="AC2645" i="1" s="1"/>
  <c r="AA2645" i="1"/>
  <c r="Z2645" i="1"/>
  <c r="C2645" i="1"/>
  <c r="B2645" i="1"/>
  <c r="A2645" i="1"/>
  <c r="AM2644" i="1"/>
  <c r="AK2644" i="1"/>
  <c r="AJ2644" i="1"/>
  <c r="AD2644" i="1"/>
  <c r="AB2644" i="1"/>
  <c r="AA2644" i="1"/>
  <c r="Z2644" i="1"/>
  <c r="C2644" i="1"/>
  <c r="B2644" i="1"/>
  <c r="A2644" i="1"/>
  <c r="AM2643" i="1"/>
  <c r="AK2643" i="1"/>
  <c r="AJ2643" i="1"/>
  <c r="AD2643" i="1"/>
  <c r="AB2643" i="1"/>
  <c r="AC2643" i="1" s="1"/>
  <c r="AA2643" i="1"/>
  <c r="Z2643" i="1"/>
  <c r="C2643" i="1"/>
  <c r="B2643" i="1"/>
  <c r="A2643" i="1"/>
  <c r="AM2642" i="1"/>
  <c r="AK2642" i="1"/>
  <c r="AJ2642" i="1"/>
  <c r="AD2642" i="1"/>
  <c r="AB2642" i="1"/>
  <c r="AA2642" i="1"/>
  <c r="Z2642" i="1"/>
  <c r="C2642" i="1"/>
  <c r="B2642" i="1"/>
  <c r="A2642" i="1"/>
  <c r="AM2641" i="1"/>
  <c r="AK2641" i="1"/>
  <c r="AJ2641" i="1"/>
  <c r="AD2641" i="1"/>
  <c r="AB2641" i="1"/>
  <c r="AA2641" i="1"/>
  <c r="Z2641" i="1"/>
  <c r="C2641" i="1"/>
  <c r="B2641" i="1"/>
  <c r="A2641" i="1"/>
  <c r="AM2640" i="1"/>
  <c r="AK2640" i="1"/>
  <c r="AJ2640" i="1"/>
  <c r="AD2640" i="1"/>
  <c r="AB2640" i="1"/>
  <c r="AC2640" i="1" s="1"/>
  <c r="AA2640" i="1"/>
  <c r="Z2640" i="1"/>
  <c r="C2640" i="1"/>
  <c r="B2640" i="1"/>
  <c r="A2640" i="1"/>
  <c r="AM2639" i="1"/>
  <c r="AK2639" i="1"/>
  <c r="AJ2639" i="1"/>
  <c r="AD2639" i="1"/>
  <c r="AB2639" i="1"/>
  <c r="AA2639" i="1"/>
  <c r="Z2639" i="1"/>
  <c r="C2639" i="1"/>
  <c r="B2639" i="1"/>
  <c r="A2639" i="1"/>
  <c r="AM2638" i="1"/>
  <c r="AK2638" i="1"/>
  <c r="AJ2638" i="1"/>
  <c r="AD2638" i="1"/>
  <c r="AB2638" i="1"/>
  <c r="AA2638" i="1"/>
  <c r="Z2638" i="1"/>
  <c r="C2638" i="1"/>
  <c r="B2638" i="1"/>
  <c r="A2638" i="1"/>
  <c r="AM2637" i="1"/>
  <c r="AK2637" i="1"/>
  <c r="AJ2637" i="1"/>
  <c r="AD2637" i="1"/>
  <c r="AB2637" i="1"/>
  <c r="AC2637" i="1" s="1"/>
  <c r="AA2637" i="1"/>
  <c r="Z2637" i="1"/>
  <c r="B2637" i="1"/>
  <c r="A2637" i="1"/>
  <c r="AM2636" i="1"/>
  <c r="AK2636" i="1"/>
  <c r="AJ2636" i="1"/>
  <c r="AD2636" i="1"/>
  <c r="AB2636" i="1"/>
  <c r="AA2636" i="1"/>
  <c r="Z2636" i="1"/>
  <c r="AC2636" i="1" s="1"/>
  <c r="C2636" i="1"/>
  <c r="B2636" i="1"/>
  <c r="A2636" i="1"/>
  <c r="AM2635" i="1"/>
  <c r="AK2635" i="1"/>
  <c r="AJ2635" i="1"/>
  <c r="AD2635" i="1"/>
  <c r="AB2635" i="1"/>
  <c r="AA2635" i="1"/>
  <c r="Z2635" i="1"/>
  <c r="C2635" i="1"/>
  <c r="B2635" i="1"/>
  <c r="A2635" i="1"/>
  <c r="AM2634" i="1"/>
  <c r="AK2634" i="1"/>
  <c r="AJ2634" i="1"/>
  <c r="AD2634" i="1"/>
  <c r="AB2634" i="1"/>
  <c r="AA2634" i="1"/>
  <c r="Z2634" i="1"/>
  <c r="C2634" i="1"/>
  <c r="B2634" i="1"/>
  <c r="A2634" i="1"/>
  <c r="AM2633" i="1"/>
  <c r="AK2633" i="1"/>
  <c r="AJ2633" i="1"/>
  <c r="AD2633" i="1"/>
  <c r="AB2633" i="1"/>
  <c r="AC2633" i="1" s="1"/>
  <c r="AA2633" i="1"/>
  <c r="Z2633" i="1"/>
  <c r="C2633" i="1"/>
  <c r="B2633" i="1"/>
  <c r="A2633" i="1"/>
  <c r="AM2632" i="1"/>
  <c r="AK2632" i="1"/>
  <c r="AJ2632" i="1"/>
  <c r="AD2632" i="1"/>
  <c r="AB2632" i="1"/>
  <c r="AC2632" i="1" s="1"/>
  <c r="AA2632" i="1"/>
  <c r="Z2632" i="1"/>
  <c r="C2632" i="1"/>
  <c r="B2632" i="1"/>
  <c r="A2632" i="1"/>
  <c r="AM2631" i="1"/>
  <c r="AK2631" i="1"/>
  <c r="AJ2631" i="1"/>
  <c r="AD2631" i="1"/>
  <c r="AB2631" i="1"/>
  <c r="AC2631" i="1" s="1"/>
  <c r="AA2631" i="1"/>
  <c r="Z2631" i="1"/>
  <c r="C2631" i="1"/>
  <c r="B2631" i="1"/>
  <c r="A2631" i="1"/>
  <c r="AM2630" i="1"/>
  <c r="AK2630" i="1"/>
  <c r="AJ2630" i="1"/>
  <c r="AD2630" i="1"/>
  <c r="AB2630" i="1"/>
  <c r="AA2630" i="1"/>
  <c r="Z2630" i="1"/>
  <c r="C2630" i="1"/>
  <c r="B2630" i="1"/>
  <c r="A2630" i="1"/>
  <c r="AM2629" i="1"/>
  <c r="AK2629" i="1"/>
  <c r="AJ2629" i="1"/>
  <c r="AD2629" i="1"/>
  <c r="AB2629" i="1"/>
  <c r="AC2629" i="1" s="1"/>
  <c r="AA2629" i="1"/>
  <c r="Z2629" i="1"/>
  <c r="C2629" i="1"/>
  <c r="B2629" i="1"/>
  <c r="A2629" i="1"/>
  <c r="AM2628" i="1"/>
  <c r="AK2628" i="1"/>
  <c r="AJ2628" i="1"/>
  <c r="AD2628" i="1"/>
  <c r="AB2628" i="1"/>
  <c r="AA2628" i="1"/>
  <c r="Z2628" i="1"/>
  <c r="C2628" i="1"/>
  <c r="B2628" i="1"/>
  <c r="A2628" i="1"/>
  <c r="AM2627" i="1"/>
  <c r="AK2627" i="1"/>
  <c r="AJ2627" i="1"/>
  <c r="AD2627" i="1"/>
  <c r="AB2627" i="1"/>
  <c r="AA2627" i="1"/>
  <c r="Z2627" i="1"/>
  <c r="C2627" i="1"/>
  <c r="B2627" i="1"/>
  <c r="A2627" i="1"/>
  <c r="AM2626" i="1"/>
  <c r="AK2626" i="1"/>
  <c r="AJ2626" i="1"/>
  <c r="AD2626" i="1"/>
  <c r="AB2626" i="1"/>
  <c r="AA2626" i="1"/>
  <c r="Z2626" i="1"/>
  <c r="C2626" i="1"/>
  <c r="B2626" i="1"/>
  <c r="A2626" i="1"/>
  <c r="AM2625" i="1"/>
  <c r="AK2625" i="1"/>
  <c r="AJ2625" i="1"/>
  <c r="AD2625" i="1"/>
  <c r="AB2625" i="1"/>
  <c r="AC2625" i="1" s="1"/>
  <c r="AA2625" i="1"/>
  <c r="Z2625" i="1"/>
  <c r="C2625" i="1"/>
  <c r="B2625" i="1"/>
  <c r="A2625" i="1"/>
  <c r="AM2624" i="1"/>
  <c r="AK2624" i="1"/>
  <c r="AJ2624" i="1"/>
  <c r="AD2624" i="1"/>
  <c r="AB2624" i="1"/>
  <c r="AA2624" i="1"/>
  <c r="Z2624" i="1"/>
  <c r="C2624" i="1"/>
  <c r="B2624" i="1"/>
  <c r="A2624" i="1"/>
  <c r="AM2623" i="1"/>
  <c r="AK2623" i="1"/>
  <c r="AJ2623" i="1"/>
  <c r="AD2623" i="1"/>
  <c r="AB2623" i="1"/>
  <c r="AA2623" i="1"/>
  <c r="Z2623" i="1"/>
  <c r="C2623" i="1"/>
  <c r="B2623" i="1"/>
  <c r="A2623" i="1"/>
  <c r="AM2622" i="1"/>
  <c r="AK2622" i="1"/>
  <c r="AJ2622" i="1"/>
  <c r="AD2622" i="1"/>
  <c r="AC2622" i="1"/>
  <c r="AB2622" i="1"/>
  <c r="AA2622" i="1"/>
  <c r="Z2622" i="1"/>
  <c r="C2622" i="1"/>
  <c r="B2622" i="1"/>
  <c r="A2622" i="1"/>
  <c r="AM2621" i="1"/>
  <c r="AK2621" i="1"/>
  <c r="AJ2621" i="1"/>
  <c r="AD2621" i="1"/>
  <c r="AB2621" i="1"/>
  <c r="AA2621" i="1"/>
  <c r="Z2621" i="1"/>
  <c r="C2621" i="1"/>
  <c r="B2621" i="1"/>
  <c r="A2621" i="1"/>
  <c r="AM2620" i="1"/>
  <c r="AK2620" i="1"/>
  <c r="AJ2620" i="1"/>
  <c r="AD2620" i="1"/>
  <c r="AB2620" i="1"/>
  <c r="AC2620" i="1" s="1"/>
  <c r="AA2620" i="1"/>
  <c r="Z2620" i="1"/>
  <c r="C2620" i="1"/>
  <c r="B2620" i="1"/>
  <c r="A2620" i="1"/>
  <c r="AM2619" i="1"/>
  <c r="AK2619" i="1"/>
  <c r="AJ2619" i="1"/>
  <c r="AD2619" i="1"/>
  <c r="AB2619" i="1"/>
  <c r="AC2619" i="1" s="1"/>
  <c r="AA2619" i="1"/>
  <c r="Z2619" i="1"/>
  <c r="C2619" i="1"/>
  <c r="B2619" i="1"/>
  <c r="A2619" i="1"/>
  <c r="AM2618" i="1"/>
  <c r="AK2618" i="1"/>
  <c r="AJ2618" i="1"/>
  <c r="AD2618" i="1"/>
  <c r="AB2618" i="1"/>
  <c r="AA2618" i="1"/>
  <c r="Z2618" i="1"/>
  <c r="C2618" i="1"/>
  <c r="B2618" i="1"/>
  <c r="A2618" i="1"/>
  <c r="AM2617" i="1"/>
  <c r="AK2617" i="1"/>
  <c r="AJ2617" i="1"/>
  <c r="AD2617" i="1"/>
  <c r="AB2617" i="1"/>
  <c r="AA2617" i="1"/>
  <c r="Z2617" i="1"/>
  <c r="C2617" i="1"/>
  <c r="B2617" i="1"/>
  <c r="A2617" i="1"/>
  <c r="AM2616" i="1"/>
  <c r="AK2616" i="1"/>
  <c r="AJ2616" i="1"/>
  <c r="AD2616" i="1"/>
  <c r="AB2616" i="1"/>
  <c r="AA2616" i="1"/>
  <c r="Z2616" i="1"/>
  <c r="C2616" i="1"/>
  <c r="B2616" i="1"/>
  <c r="A2616" i="1"/>
  <c r="AM2615" i="1"/>
  <c r="AK2615" i="1"/>
  <c r="AJ2615" i="1"/>
  <c r="AD2615" i="1"/>
  <c r="AB2615" i="1"/>
  <c r="AA2615" i="1"/>
  <c r="Z2615" i="1"/>
  <c r="C2615" i="1"/>
  <c r="B2615" i="1"/>
  <c r="A2615" i="1"/>
  <c r="AM2614" i="1"/>
  <c r="AK2614" i="1"/>
  <c r="AJ2614" i="1"/>
  <c r="AD2614" i="1"/>
  <c r="AB2614" i="1"/>
  <c r="AA2614" i="1"/>
  <c r="Z2614" i="1"/>
  <c r="C2614" i="1"/>
  <c r="B2614" i="1"/>
  <c r="A2614" i="1"/>
  <c r="AM2613" i="1"/>
  <c r="AK2613" i="1"/>
  <c r="AJ2613" i="1"/>
  <c r="AD2613" i="1"/>
  <c r="AB2613" i="1"/>
  <c r="AA2613" i="1"/>
  <c r="Z2613" i="1"/>
  <c r="C2613" i="1"/>
  <c r="B2613" i="1"/>
  <c r="A2613" i="1"/>
  <c r="AM2612" i="1"/>
  <c r="AK2612" i="1"/>
  <c r="AJ2612" i="1"/>
  <c r="AD2612" i="1"/>
  <c r="AB2612" i="1"/>
  <c r="AC2612" i="1" s="1"/>
  <c r="AA2612" i="1"/>
  <c r="Z2612" i="1"/>
  <c r="C2612" i="1"/>
  <c r="B2612" i="1"/>
  <c r="A2612" i="1"/>
  <c r="AM2611" i="1"/>
  <c r="AK2611" i="1"/>
  <c r="AJ2611" i="1"/>
  <c r="AD2611" i="1"/>
  <c r="AB2611" i="1"/>
  <c r="AA2611" i="1"/>
  <c r="Z2611" i="1"/>
  <c r="C2611" i="1"/>
  <c r="B2611" i="1"/>
  <c r="A2611" i="1"/>
  <c r="AM2610" i="1"/>
  <c r="AK2610" i="1"/>
  <c r="AJ2610" i="1"/>
  <c r="AD2610" i="1"/>
  <c r="AB2610" i="1"/>
  <c r="AA2610" i="1"/>
  <c r="Z2610" i="1"/>
  <c r="AC2610" i="1" s="1"/>
  <c r="C2610" i="1"/>
  <c r="B2610" i="1"/>
  <c r="A2610" i="1"/>
  <c r="AM2609" i="1"/>
  <c r="AK2609" i="1"/>
  <c r="AJ2609" i="1"/>
  <c r="AD2609" i="1"/>
  <c r="AB2609" i="1"/>
  <c r="AA2609" i="1"/>
  <c r="Z2609" i="1"/>
  <c r="C2609" i="1"/>
  <c r="B2609" i="1"/>
  <c r="A2609" i="1"/>
  <c r="AM2608" i="1"/>
  <c r="AK2608" i="1"/>
  <c r="AJ2608" i="1"/>
  <c r="AD2608" i="1"/>
  <c r="AB2608" i="1"/>
  <c r="AC2608" i="1" s="1"/>
  <c r="AA2608" i="1"/>
  <c r="Z2608" i="1"/>
  <c r="C2608" i="1"/>
  <c r="B2608" i="1"/>
  <c r="A2608" i="1"/>
  <c r="AM2607" i="1"/>
  <c r="AK2607" i="1"/>
  <c r="AJ2607" i="1"/>
  <c r="AD2607" i="1"/>
  <c r="AB2607" i="1"/>
  <c r="AA2607" i="1"/>
  <c r="Z2607" i="1"/>
  <c r="C2607" i="1"/>
  <c r="B2607" i="1"/>
  <c r="A2607" i="1"/>
  <c r="AM2606" i="1"/>
  <c r="AK2606" i="1"/>
  <c r="AJ2606" i="1"/>
  <c r="AD2606" i="1"/>
  <c r="AB2606" i="1"/>
  <c r="AA2606" i="1"/>
  <c r="Z2606" i="1"/>
  <c r="C2606" i="1"/>
  <c r="B2606" i="1"/>
  <c r="A2606" i="1"/>
  <c r="AM2605" i="1"/>
  <c r="AK2605" i="1"/>
  <c r="AJ2605" i="1"/>
  <c r="AD2605" i="1"/>
  <c r="AB2605" i="1"/>
  <c r="AA2605" i="1"/>
  <c r="Z2605" i="1"/>
  <c r="C2605" i="1"/>
  <c r="B2605" i="1"/>
  <c r="A2605" i="1"/>
  <c r="AM2604" i="1"/>
  <c r="AK2604" i="1"/>
  <c r="AJ2604" i="1"/>
  <c r="AD2604" i="1"/>
  <c r="AB2604" i="1"/>
  <c r="AA2604" i="1"/>
  <c r="Z2604" i="1"/>
  <c r="C2604" i="1"/>
  <c r="B2604" i="1"/>
  <c r="A2604" i="1"/>
  <c r="AM2603" i="1"/>
  <c r="AK2603" i="1"/>
  <c r="AJ2603" i="1"/>
  <c r="AD2603" i="1"/>
  <c r="AB2603" i="1"/>
  <c r="AA2603" i="1"/>
  <c r="Z2603" i="1"/>
  <c r="C2603" i="1"/>
  <c r="B2603" i="1"/>
  <c r="A2603" i="1"/>
  <c r="AM2602" i="1"/>
  <c r="AK2602" i="1"/>
  <c r="AJ2602" i="1"/>
  <c r="AD2602" i="1"/>
  <c r="AB2602" i="1"/>
  <c r="AA2602" i="1"/>
  <c r="Z2602" i="1"/>
  <c r="C2602" i="1"/>
  <c r="B2602" i="1"/>
  <c r="A2602" i="1"/>
  <c r="AM2601" i="1"/>
  <c r="AK2601" i="1"/>
  <c r="AJ2601" i="1"/>
  <c r="AD2601" i="1"/>
  <c r="AB2601" i="1"/>
  <c r="AA2601" i="1"/>
  <c r="Z2601" i="1"/>
  <c r="C2601" i="1"/>
  <c r="B2601" i="1"/>
  <c r="A2601" i="1"/>
  <c r="AM2600" i="1"/>
  <c r="AK2600" i="1"/>
  <c r="AJ2600" i="1"/>
  <c r="AD2600" i="1"/>
  <c r="AB2600" i="1"/>
  <c r="AA2600" i="1"/>
  <c r="Z2600" i="1"/>
  <c r="C2600" i="1"/>
  <c r="B2600" i="1"/>
  <c r="A2600" i="1"/>
  <c r="AM2599" i="1"/>
  <c r="AK2599" i="1"/>
  <c r="AJ2599" i="1"/>
  <c r="AD2599" i="1"/>
  <c r="AB2599" i="1"/>
  <c r="AA2599" i="1"/>
  <c r="Z2599" i="1"/>
  <c r="C2599" i="1"/>
  <c r="B2599" i="1"/>
  <c r="A2599" i="1"/>
  <c r="AM2598" i="1"/>
  <c r="AK2598" i="1"/>
  <c r="AJ2598" i="1"/>
  <c r="AD2598" i="1"/>
  <c r="AB2598" i="1"/>
  <c r="AA2598" i="1"/>
  <c r="Z2598" i="1"/>
  <c r="AC2598" i="1" s="1"/>
  <c r="C2598" i="1"/>
  <c r="B2598" i="1"/>
  <c r="A2598" i="1"/>
  <c r="AM2597" i="1"/>
  <c r="AK2597" i="1"/>
  <c r="AJ2597" i="1"/>
  <c r="AD2597" i="1"/>
  <c r="AB2597" i="1"/>
  <c r="AC2597" i="1" s="1"/>
  <c r="AA2597" i="1"/>
  <c r="Z2597" i="1"/>
  <c r="C2597" i="1"/>
  <c r="B2597" i="1"/>
  <c r="A2597" i="1"/>
  <c r="AM2596" i="1"/>
  <c r="AK2596" i="1"/>
  <c r="AJ2596" i="1"/>
  <c r="AD2596" i="1"/>
  <c r="AB2596" i="1"/>
  <c r="AA2596" i="1"/>
  <c r="Z2596" i="1"/>
  <c r="C2596" i="1"/>
  <c r="B2596" i="1"/>
  <c r="A2596" i="1"/>
  <c r="AM2595" i="1"/>
  <c r="AK2595" i="1"/>
  <c r="AJ2595" i="1"/>
  <c r="AD2595" i="1"/>
  <c r="AB2595" i="1"/>
  <c r="AC2595" i="1" s="1"/>
  <c r="AA2595" i="1"/>
  <c r="Z2595" i="1"/>
  <c r="C2595" i="1"/>
  <c r="B2595" i="1"/>
  <c r="A2595" i="1"/>
  <c r="AM2594" i="1"/>
  <c r="AK2594" i="1"/>
  <c r="AJ2594" i="1"/>
  <c r="AD2594" i="1"/>
  <c r="AB2594" i="1"/>
  <c r="AA2594" i="1"/>
  <c r="Z2594" i="1"/>
  <c r="C2594" i="1"/>
  <c r="B2594" i="1"/>
  <c r="A2594" i="1"/>
  <c r="AM2593" i="1"/>
  <c r="AK2593" i="1"/>
  <c r="AJ2593" i="1"/>
  <c r="AD2593" i="1"/>
  <c r="AB2593" i="1"/>
  <c r="AA2593" i="1"/>
  <c r="Z2593" i="1"/>
  <c r="C2593" i="1"/>
  <c r="B2593" i="1"/>
  <c r="A2593" i="1"/>
  <c r="AM2592" i="1"/>
  <c r="AK2592" i="1"/>
  <c r="AJ2592" i="1"/>
  <c r="AD2592" i="1"/>
  <c r="AB2592" i="1"/>
  <c r="AC2592" i="1" s="1"/>
  <c r="AA2592" i="1"/>
  <c r="Z2592" i="1"/>
  <c r="C2592" i="1"/>
  <c r="B2592" i="1"/>
  <c r="A2592" i="1"/>
  <c r="AM2591" i="1"/>
  <c r="AK2591" i="1"/>
  <c r="AJ2591" i="1"/>
  <c r="AD2591" i="1"/>
  <c r="AB2591" i="1"/>
  <c r="AA2591" i="1"/>
  <c r="Z2591" i="1"/>
  <c r="C2591" i="1"/>
  <c r="B2591" i="1"/>
  <c r="A2591" i="1"/>
  <c r="AM2590" i="1"/>
  <c r="AK2590" i="1"/>
  <c r="AJ2590" i="1"/>
  <c r="AD2590" i="1"/>
  <c r="AB2590" i="1"/>
  <c r="AC2590" i="1" s="1"/>
  <c r="AA2590" i="1"/>
  <c r="Z2590" i="1"/>
  <c r="C2590" i="1"/>
  <c r="B2590" i="1"/>
  <c r="A2590" i="1"/>
  <c r="AM2589" i="1"/>
  <c r="AK2589" i="1"/>
  <c r="AJ2589" i="1"/>
  <c r="AD2589" i="1"/>
  <c r="AB2589" i="1"/>
  <c r="AA2589" i="1"/>
  <c r="Z2589" i="1"/>
  <c r="C2589" i="1"/>
  <c r="B2589" i="1"/>
  <c r="A2589" i="1"/>
  <c r="AM2588" i="1"/>
  <c r="AK2588" i="1"/>
  <c r="AJ2588" i="1"/>
  <c r="AD2588" i="1"/>
  <c r="AB2588" i="1"/>
  <c r="AA2588" i="1"/>
  <c r="Z2588" i="1"/>
  <c r="C2588" i="1"/>
  <c r="B2588" i="1"/>
  <c r="A2588" i="1"/>
  <c r="AM2587" i="1"/>
  <c r="AK2587" i="1"/>
  <c r="AJ2587" i="1"/>
  <c r="AD2587" i="1"/>
  <c r="AB2587" i="1"/>
  <c r="AC2587" i="1" s="1"/>
  <c r="AA2587" i="1"/>
  <c r="Z2587" i="1"/>
  <c r="C2587" i="1"/>
  <c r="B2587" i="1"/>
  <c r="A2587" i="1"/>
  <c r="AM2586" i="1"/>
  <c r="AK2586" i="1"/>
  <c r="AJ2586" i="1"/>
  <c r="AD2586" i="1"/>
  <c r="AB2586" i="1"/>
  <c r="AC2586" i="1" s="1"/>
  <c r="AA2586" i="1"/>
  <c r="Z2586" i="1"/>
  <c r="C2586" i="1"/>
  <c r="B2586" i="1"/>
  <c r="A2586" i="1"/>
  <c r="AM2585" i="1"/>
  <c r="AK2585" i="1"/>
  <c r="AJ2585" i="1"/>
  <c r="AD2585" i="1"/>
  <c r="AB2585" i="1"/>
  <c r="AA2585" i="1"/>
  <c r="Z2585" i="1"/>
  <c r="C2585" i="1"/>
  <c r="B2585" i="1"/>
  <c r="A2585" i="1"/>
  <c r="AM2584" i="1"/>
  <c r="AK2584" i="1"/>
  <c r="AJ2584" i="1"/>
  <c r="AD2584" i="1"/>
  <c r="AB2584" i="1"/>
  <c r="AA2584" i="1"/>
  <c r="Z2584" i="1"/>
  <c r="AC2584" i="1" s="1"/>
  <c r="C2584" i="1"/>
  <c r="B2584" i="1"/>
  <c r="A2584" i="1"/>
  <c r="AM2583" i="1"/>
  <c r="AK2583" i="1"/>
  <c r="AJ2583" i="1"/>
  <c r="AD2583" i="1"/>
  <c r="AB2583" i="1"/>
  <c r="AA2583" i="1"/>
  <c r="Z2583" i="1"/>
  <c r="C2583" i="1"/>
  <c r="B2583" i="1"/>
  <c r="A2583" i="1"/>
  <c r="AM2582" i="1"/>
  <c r="AK2582" i="1"/>
  <c r="AJ2582" i="1"/>
  <c r="AD2582" i="1"/>
  <c r="AB2582" i="1"/>
  <c r="AA2582" i="1"/>
  <c r="Z2582" i="1"/>
  <c r="C2582" i="1"/>
  <c r="B2582" i="1"/>
  <c r="A2582" i="1"/>
  <c r="AM2581" i="1"/>
  <c r="AK2581" i="1"/>
  <c r="AJ2581" i="1"/>
  <c r="AD2581" i="1"/>
  <c r="AB2581" i="1"/>
  <c r="AA2581" i="1"/>
  <c r="Z2581" i="1"/>
  <c r="C2581" i="1"/>
  <c r="B2581" i="1"/>
  <c r="A2581" i="1"/>
  <c r="AM2580" i="1"/>
  <c r="AK2580" i="1"/>
  <c r="AJ2580" i="1"/>
  <c r="AD2580" i="1"/>
  <c r="AB2580" i="1"/>
  <c r="AA2580" i="1"/>
  <c r="Z2580" i="1"/>
  <c r="C2580" i="1"/>
  <c r="B2580" i="1"/>
  <c r="A2580" i="1"/>
  <c r="AM2579" i="1"/>
  <c r="AK2579" i="1"/>
  <c r="AJ2579" i="1"/>
  <c r="AD2579" i="1"/>
  <c r="AC2579" i="1"/>
  <c r="AB2579" i="1"/>
  <c r="AA2579" i="1"/>
  <c r="Z2579" i="1"/>
  <c r="C2579" i="1"/>
  <c r="B2579" i="1"/>
  <c r="A2579" i="1"/>
  <c r="AM2578" i="1"/>
  <c r="AK2578" i="1"/>
  <c r="AJ2578" i="1"/>
  <c r="AD2578" i="1"/>
  <c r="AB2578" i="1"/>
  <c r="AA2578" i="1"/>
  <c r="Z2578" i="1"/>
  <c r="C2578" i="1"/>
  <c r="B2578" i="1"/>
  <c r="A2578" i="1"/>
  <c r="AM2577" i="1"/>
  <c r="AK2577" i="1"/>
  <c r="AJ2577" i="1"/>
  <c r="AD2577" i="1"/>
  <c r="AB2577" i="1"/>
  <c r="AC2577" i="1" s="1"/>
  <c r="AA2577" i="1"/>
  <c r="Z2577" i="1"/>
  <c r="C2577" i="1"/>
  <c r="B2577" i="1"/>
  <c r="A2577" i="1"/>
  <c r="AM2576" i="1"/>
  <c r="AK2576" i="1"/>
  <c r="AJ2576" i="1"/>
  <c r="AD2576" i="1"/>
  <c r="AB2576" i="1"/>
  <c r="AA2576" i="1"/>
  <c r="Z2576" i="1"/>
  <c r="AC2576" i="1" s="1"/>
  <c r="C2576" i="1"/>
  <c r="B2576" i="1"/>
  <c r="A2576" i="1"/>
  <c r="AM2575" i="1"/>
  <c r="AK2575" i="1"/>
  <c r="AJ2575" i="1"/>
  <c r="AD2575" i="1"/>
  <c r="AB2575" i="1"/>
  <c r="AA2575" i="1"/>
  <c r="Z2575" i="1"/>
  <c r="C2575" i="1"/>
  <c r="B2575" i="1"/>
  <c r="A2575" i="1"/>
  <c r="AM2574" i="1"/>
  <c r="AK2574" i="1"/>
  <c r="AJ2574" i="1"/>
  <c r="AD2574" i="1"/>
  <c r="AB2574" i="1"/>
  <c r="AA2574" i="1"/>
  <c r="Z2574" i="1"/>
  <c r="AC2574" i="1" s="1"/>
  <c r="C2574" i="1"/>
  <c r="B2574" i="1"/>
  <c r="A2574" i="1"/>
  <c r="AM2573" i="1"/>
  <c r="AK2573" i="1"/>
  <c r="AJ2573" i="1"/>
  <c r="AD2573" i="1"/>
  <c r="AB2573" i="1"/>
  <c r="AA2573" i="1"/>
  <c r="Z2573" i="1"/>
  <c r="C2573" i="1"/>
  <c r="B2573" i="1"/>
  <c r="A2573" i="1"/>
  <c r="AM2572" i="1"/>
  <c r="AK2572" i="1"/>
  <c r="AJ2572" i="1"/>
  <c r="AD2572" i="1"/>
  <c r="AC2572" i="1"/>
  <c r="AB2572" i="1"/>
  <c r="AA2572" i="1"/>
  <c r="Z2572" i="1"/>
  <c r="C2572" i="1"/>
  <c r="B2572" i="1"/>
  <c r="A2572" i="1"/>
  <c r="AM2571" i="1"/>
  <c r="AK2571" i="1"/>
  <c r="AJ2571" i="1"/>
  <c r="AD2571" i="1"/>
  <c r="AB2571" i="1"/>
  <c r="AC2571" i="1" s="1"/>
  <c r="AA2571" i="1"/>
  <c r="Z2571" i="1"/>
  <c r="C2571" i="1"/>
  <c r="B2571" i="1"/>
  <c r="A2571" i="1"/>
  <c r="AM2570" i="1"/>
  <c r="AK2570" i="1"/>
  <c r="AJ2570" i="1"/>
  <c r="AD2570" i="1"/>
  <c r="AB2570" i="1"/>
  <c r="AA2570" i="1"/>
  <c r="Z2570" i="1"/>
  <c r="C2570" i="1"/>
  <c r="B2570" i="1"/>
  <c r="A2570" i="1"/>
  <c r="AM2569" i="1"/>
  <c r="AK2569" i="1"/>
  <c r="AJ2569" i="1"/>
  <c r="AD2569" i="1"/>
  <c r="AB2569" i="1"/>
  <c r="AA2569" i="1"/>
  <c r="Z2569" i="1"/>
  <c r="C2569" i="1"/>
  <c r="B2569" i="1"/>
  <c r="A2569" i="1"/>
  <c r="AM2568" i="1"/>
  <c r="AK2568" i="1"/>
  <c r="AJ2568" i="1"/>
  <c r="AD2568" i="1"/>
  <c r="AB2568" i="1"/>
  <c r="AC2568" i="1" s="1"/>
  <c r="AA2568" i="1"/>
  <c r="Z2568" i="1"/>
  <c r="C2568" i="1"/>
  <c r="B2568" i="1"/>
  <c r="A2568" i="1"/>
  <c r="AM2567" i="1"/>
  <c r="AK2567" i="1"/>
  <c r="AJ2567" i="1"/>
  <c r="AD2567" i="1"/>
  <c r="AB2567" i="1"/>
  <c r="AC2567" i="1" s="1"/>
  <c r="AA2567" i="1"/>
  <c r="Z2567" i="1"/>
  <c r="C2567" i="1"/>
  <c r="B2567" i="1"/>
  <c r="A2567" i="1"/>
  <c r="AM2566" i="1"/>
  <c r="AK2566" i="1"/>
  <c r="AJ2566" i="1"/>
  <c r="AD2566" i="1"/>
  <c r="AB2566" i="1"/>
  <c r="AA2566" i="1"/>
  <c r="Z2566" i="1"/>
  <c r="AC2566" i="1" s="1"/>
  <c r="C2566" i="1"/>
  <c r="B2566" i="1"/>
  <c r="A2566" i="1"/>
  <c r="AM2565" i="1"/>
  <c r="AK2565" i="1"/>
  <c r="AJ2565" i="1"/>
  <c r="AD2565" i="1"/>
  <c r="AB2565" i="1"/>
  <c r="AA2565" i="1"/>
  <c r="Z2565" i="1"/>
  <c r="C2565" i="1"/>
  <c r="B2565" i="1"/>
  <c r="A2565" i="1"/>
  <c r="AM2564" i="1"/>
  <c r="AK2564" i="1"/>
  <c r="AJ2564" i="1"/>
  <c r="AD2564" i="1"/>
  <c r="AC2564" i="1"/>
  <c r="AB2564" i="1"/>
  <c r="AA2564" i="1"/>
  <c r="Z2564" i="1"/>
  <c r="C2564" i="1"/>
  <c r="B2564" i="1"/>
  <c r="A2564" i="1"/>
  <c r="AM2563" i="1"/>
  <c r="AK2563" i="1"/>
  <c r="AJ2563" i="1"/>
  <c r="AD2563" i="1"/>
  <c r="AB2563" i="1"/>
  <c r="AA2563" i="1"/>
  <c r="Z2563" i="1"/>
  <c r="C2563" i="1"/>
  <c r="B2563" i="1"/>
  <c r="A2563" i="1"/>
  <c r="AM2562" i="1"/>
  <c r="AK2562" i="1"/>
  <c r="AJ2562" i="1"/>
  <c r="AD2562" i="1"/>
  <c r="AB2562" i="1"/>
  <c r="AA2562" i="1"/>
  <c r="Z2562" i="1"/>
  <c r="AC2562" i="1" s="1"/>
  <c r="C2562" i="1"/>
  <c r="B2562" i="1"/>
  <c r="A2562" i="1"/>
  <c r="AM2561" i="1"/>
  <c r="AK2561" i="1"/>
  <c r="AJ2561" i="1"/>
  <c r="AD2561" i="1"/>
  <c r="AB2561" i="1"/>
  <c r="AC2561" i="1" s="1"/>
  <c r="AA2561" i="1"/>
  <c r="Z2561" i="1"/>
  <c r="C2561" i="1"/>
  <c r="B2561" i="1"/>
  <c r="A2561" i="1"/>
  <c r="AM2560" i="1"/>
  <c r="AK2560" i="1"/>
  <c r="AJ2560" i="1"/>
  <c r="AD2560" i="1"/>
  <c r="AC2560" i="1"/>
  <c r="AB2560" i="1"/>
  <c r="AA2560" i="1"/>
  <c r="Z2560" i="1"/>
  <c r="C2560" i="1"/>
  <c r="B2560" i="1"/>
  <c r="A2560" i="1"/>
  <c r="AM2559" i="1"/>
  <c r="AK2559" i="1"/>
  <c r="AJ2559" i="1"/>
  <c r="AD2559" i="1"/>
  <c r="AB2559" i="1"/>
  <c r="AA2559" i="1"/>
  <c r="Z2559" i="1"/>
  <c r="AC2559" i="1" s="1"/>
  <c r="C2559" i="1"/>
  <c r="B2559" i="1"/>
  <c r="A2559" i="1"/>
  <c r="AM2558" i="1"/>
  <c r="AK2558" i="1"/>
  <c r="AJ2558" i="1"/>
  <c r="AD2558" i="1"/>
  <c r="AB2558" i="1"/>
  <c r="AC2558" i="1" s="1"/>
  <c r="AA2558" i="1"/>
  <c r="Z2558" i="1"/>
  <c r="C2558" i="1"/>
  <c r="B2558" i="1"/>
  <c r="A2558" i="1"/>
  <c r="AM2557" i="1"/>
  <c r="AK2557" i="1"/>
  <c r="AJ2557" i="1"/>
  <c r="AD2557" i="1"/>
  <c r="AB2557" i="1"/>
  <c r="AC2557" i="1" s="1"/>
  <c r="AA2557" i="1"/>
  <c r="Z2557" i="1"/>
  <c r="C2557" i="1"/>
  <c r="B2557" i="1"/>
  <c r="A2557" i="1"/>
  <c r="AM2556" i="1"/>
  <c r="AK2556" i="1"/>
  <c r="AJ2556" i="1"/>
  <c r="AD2556" i="1"/>
  <c r="AB2556" i="1"/>
  <c r="AC2556" i="1" s="1"/>
  <c r="AA2556" i="1"/>
  <c r="Z2556" i="1"/>
  <c r="C2556" i="1"/>
  <c r="B2556" i="1"/>
  <c r="A2556" i="1"/>
  <c r="AM2555" i="1"/>
  <c r="AK2555" i="1"/>
  <c r="AJ2555" i="1"/>
  <c r="AD2555" i="1"/>
  <c r="AB2555" i="1"/>
  <c r="AC2555" i="1" s="1"/>
  <c r="AA2555" i="1"/>
  <c r="Z2555" i="1"/>
  <c r="C2555" i="1"/>
  <c r="B2555" i="1"/>
  <c r="A2555" i="1"/>
  <c r="AM2554" i="1"/>
  <c r="AK2554" i="1"/>
  <c r="AJ2554" i="1"/>
  <c r="AD2554" i="1"/>
  <c r="AB2554" i="1"/>
  <c r="AA2554" i="1"/>
  <c r="Z2554" i="1"/>
  <c r="AC2554" i="1" s="1"/>
  <c r="C2554" i="1"/>
  <c r="B2554" i="1"/>
  <c r="A2554" i="1"/>
  <c r="AM2553" i="1"/>
  <c r="AK2553" i="1"/>
  <c r="AJ2553" i="1"/>
  <c r="AD2553" i="1"/>
  <c r="AB2553" i="1"/>
  <c r="AC2553" i="1" s="1"/>
  <c r="AA2553" i="1"/>
  <c r="Z2553" i="1"/>
  <c r="C2553" i="1"/>
  <c r="B2553" i="1"/>
  <c r="A2553" i="1"/>
  <c r="AM2552" i="1"/>
  <c r="AK2552" i="1"/>
  <c r="AJ2552" i="1"/>
  <c r="AD2552" i="1"/>
  <c r="AC2552" i="1"/>
  <c r="AB2552" i="1"/>
  <c r="AA2552" i="1"/>
  <c r="Z2552" i="1"/>
  <c r="C2552" i="1"/>
  <c r="B2552" i="1"/>
  <c r="A2552" i="1"/>
  <c r="AM2551" i="1"/>
  <c r="AK2551" i="1"/>
  <c r="AJ2551" i="1"/>
  <c r="AD2551" i="1"/>
  <c r="AB2551" i="1"/>
  <c r="AC2551" i="1" s="1"/>
  <c r="AA2551" i="1"/>
  <c r="Z2551" i="1"/>
  <c r="C2551" i="1"/>
  <c r="B2551" i="1"/>
  <c r="A2551" i="1"/>
  <c r="AM2550" i="1"/>
  <c r="AK2550" i="1"/>
  <c r="AJ2550" i="1"/>
  <c r="AD2550" i="1"/>
  <c r="AB2550" i="1"/>
  <c r="AA2550" i="1"/>
  <c r="Z2550" i="1"/>
  <c r="AC2550" i="1" s="1"/>
  <c r="C2550" i="1"/>
  <c r="B2550" i="1"/>
  <c r="A2550" i="1"/>
  <c r="AM2549" i="1"/>
  <c r="AK2549" i="1"/>
  <c r="AJ2549" i="1"/>
  <c r="AD2549" i="1"/>
  <c r="AB2549" i="1"/>
  <c r="AA2549" i="1"/>
  <c r="Z2549" i="1"/>
  <c r="AC2549" i="1" s="1"/>
  <c r="C2549" i="1"/>
  <c r="B2549" i="1"/>
  <c r="A2549" i="1"/>
  <c r="AM2548" i="1"/>
  <c r="AK2548" i="1"/>
  <c r="AJ2548" i="1"/>
  <c r="AD2548" i="1"/>
  <c r="AB2548" i="1"/>
  <c r="AC2548" i="1" s="1"/>
  <c r="AA2548" i="1"/>
  <c r="Z2548" i="1"/>
  <c r="C2548" i="1"/>
  <c r="B2548" i="1"/>
  <c r="A2548" i="1"/>
  <c r="AM2547" i="1"/>
  <c r="AK2547" i="1"/>
  <c r="AJ2547" i="1"/>
  <c r="AD2547" i="1"/>
  <c r="AC2547" i="1"/>
  <c r="AB2547" i="1"/>
  <c r="AA2547" i="1"/>
  <c r="Z2547" i="1"/>
  <c r="C2547" i="1"/>
  <c r="B2547" i="1"/>
  <c r="A2547" i="1"/>
  <c r="AM2546" i="1"/>
  <c r="AK2546" i="1"/>
  <c r="AJ2546" i="1"/>
  <c r="AD2546" i="1"/>
  <c r="AB2546" i="1"/>
  <c r="AC2546" i="1" s="1"/>
  <c r="AA2546" i="1"/>
  <c r="Z2546" i="1"/>
  <c r="C2546" i="1"/>
  <c r="B2546" i="1"/>
  <c r="A2546" i="1"/>
  <c r="AM2545" i="1"/>
  <c r="AK2545" i="1"/>
  <c r="AJ2545" i="1"/>
  <c r="AD2545" i="1"/>
  <c r="AB2545" i="1"/>
  <c r="AA2545" i="1"/>
  <c r="Z2545" i="1"/>
  <c r="C2545" i="1"/>
  <c r="B2545" i="1"/>
  <c r="A2545" i="1"/>
  <c r="AM2544" i="1"/>
  <c r="AK2544" i="1"/>
  <c r="AJ2544" i="1"/>
  <c r="AD2544" i="1"/>
  <c r="AB2544" i="1"/>
  <c r="AA2544" i="1"/>
  <c r="Z2544" i="1"/>
  <c r="AC2544" i="1" s="1"/>
  <c r="C2544" i="1"/>
  <c r="B2544" i="1"/>
  <c r="A2544" i="1"/>
  <c r="AM2543" i="1"/>
  <c r="AK2543" i="1"/>
  <c r="AJ2543" i="1"/>
  <c r="AD2543" i="1"/>
  <c r="AB2543" i="1"/>
  <c r="AA2543" i="1"/>
  <c r="Z2543" i="1"/>
  <c r="AC2543" i="1" s="1"/>
  <c r="C2543" i="1"/>
  <c r="B2543" i="1"/>
  <c r="A2543" i="1"/>
  <c r="AM2542" i="1"/>
  <c r="AK2542" i="1"/>
  <c r="AJ2542" i="1"/>
  <c r="AD2542" i="1"/>
  <c r="AB2542" i="1"/>
  <c r="AC2542" i="1" s="1"/>
  <c r="AA2542" i="1"/>
  <c r="Z2542" i="1"/>
  <c r="C2542" i="1"/>
  <c r="B2542" i="1"/>
  <c r="A2542" i="1"/>
  <c r="AM2541" i="1"/>
  <c r="AK2541" i="1"/>
  <c r="AJ2541" i="1"/>
  <c r="AD2541" i="1"/>
  <c r="AB2541" i="1"/>
  <c r="AA2541" i="1"/>
  <c r="Z2541" i="1"/>
  <c r="C2541" i="1"/>
  <c r="B2541" i="1"/>
  <c r="A2541" i="1"/>
  <c r="AM2540" i="1"/>
  <c r="AK2540" i="1"/>
  <c r="AJ2540" i="1"/>
  <c r="AD2540" i="1"/>
  <c r="AB2540" i="1"/>
  <c r="AA2540" i="1"/>
  <c r="Z2540" i="1"/>
  <c r="AC2540" i="1" s="1"/>
  <c r="C2540" i="1"/>
  <c r="B2540" i="1"/>
  <c r="A2540" i="1"/>
  <c r="AM2539" i="1"/>
  <c r="AK2539" i="1"/>
  <c r="AJ2539" i="1"/>
  <c r="AD2539" i="1"/>
  <c r="AB2539" i="1"/>
  <c r="AC2539" i="1" s="1"/>
  <c r="AA2539" i="1"/>
  <c r="Z2539" i="1"/>
  <c r="C2539" i="1"/>
  <c r="B2539" i="1"/>
  <c r="A2539" i="1"/>
  <c r="AM2538" i="1"/>
  <c r="AK2538" i="1"/>
  <c r="AJ2538" i="1"/>
  <c r="AD2538" i="1"/>
  <c r="AB2538" i="1"/>
  <c r="AA2538" i="1"/>
  <c r="Z2538" i="1"/>
  <c r="AC2538" i="1" s="1"/>
  <c r="C2538" i="1"/>
  <c r="B2538" i="1"/>
  <c r="A2538" i="1"/>
  <c r="AM2537" i="1"/>
  <c r="AK2537" i="1"/>
  <c r="AJ2537" i="1"/>
  <c r="AD2537" i="1"/>
  <c r="AB2537" i="1"/>
  <c r="AC2537" i="1" s="1"/>
  <c r="AA2537" i="1"/>
  <c r="Z2537" i="1"/>
  <c r="C2537" i="1"/>
  <c r="B2537" i="1"/>
  <c r="A2537" i="1"/>
  <c r="AM2536" i="1"/>
  <c r="AK2536" i="1"/>
  <c r="AJ2536" i="1"/>
  <c r="AD2536" i="1"/>
  <c r="AC2536" i="1"/>
  <c r="AB2536" i="1"/>
  <c r="AA2536" i="1"/>
  <c r="Z2536" i="1"/>
  <c r="C2536" i="1"/>
  <c r="B2536" i="1"/>
  <c r="A2536" i="1"/>
  <c r="AM2535" i="1"/>
  <c r="AK2535" i="1"/>
  <c r="AJ2535" i="1"/>
  <c r="AD2535" i="1"/>
  <c r="AB2535" i="1"/>
  <c r="AA2535" i="1"/>
  <c r="Z2535" i="1"/>
  <c r="AC2535" i="1" s="1"/>
  <c r="C2535" i="1"/>
  <c r="B2535" i="1"/>
  <c r="A2535" i="1"/>
  <c r="AM2534" i="1"/>
  <c r="AK2534" i="1"/>
  <c r="AJ2534" i="1"/>
  <c r="AD2534" i="1"/>
  <c r="AB2534" i="1"/>
  <c r="AA2534" i="1"/>
  <c r="Z2534" i="1"/>
  <c r="C2534" i="1"/>
  <c r="B2534" i="1"/>
  <c r="A2534" i="1"/>
  <c r="AM2533" i="1"/>
  <c r="AK2533" i="1"/>
  <c r="AJ2533" i="1"/>
  <c r="AD2533" i="1"/>
  <c r="AB2533" i="1"/>
  <c r="AC2533" i="1" s="1"/>
  <c r="AA2533" i="1"/>
  <c r="Z2533" i="1"/>
  <c r="C2533" i="1"/>
  <c r="B2533" i="1"/>
  <c r="A2533" i="1"/>
  <c r="AM2532" i="1"/>
  <c r="AK2532" i="1"/>
  <c r="AJ2532" i="1"/>
  <c r="AD2532" i="1"/>
  <c r="AB2532" i="1"/>
  <c r="AA2532" i="1"/>
  <c r="Z2532" i="1"/>
  <c r="C2532" i="1"/>
  <c r="B2532" i="1"/>
  <c r="A2532" i="1"/>
  <c r="AM2531" i="1"/>
  <c r="AK2531" i="1"/>
  <c r="AJ2531" i="1"/>
  <c r="AD2531" i="1"/>
  <c r="AB2531" i="1"/>
  <c r="AC2531" i="1" s="1"/>
  <c r="AA2531" i="1"/>
  <c r="Z2531" i="1"/>
  <c r="C2531" i="1"/>
  <c r="B2531" i="1"/>
  <c r="A2531" i="1"/>
  <c r="AM2530" i="1"/>
  <c r="AK2530" i="1"/>
  <c r="AJ2530" i="1"/>
  <c r="AD2530" i="1"/>
  <c r="AB2530" i="1"/>
  <c r="AA2530" i="1"/>
  <c r="Z2530" i="1"/>
  <c r="AC2530" i="1" s="1"/>
  <c r="C2530" i="1"/>
  <c r="B2530" i="1"/>
  <c r="A2530" i="1"/>
  <c r="AM2529" i="1"/>
  <c r="AK2529" i="1"/>
  <c r="AJ2529" i="1"/>
  <c r="AD2529" i="1"/>
  <c r="AB2529" i="1"/>
  <c r="AC2529" i="1" s="1"/>
  <c r="AA2529" i="1"/>
  <c r="Z2529" i="1"/>
  <c r="C2529" i="1"/>
  <c r="B2529" i="1"/>
  <c r="A2529" i="1"/>
  <c r="AM2528" i="1"/>
  <c r="AK2528" i="1"/>
  <c r="AJ2528" i="1"/>
  <c r="AD2528" i="1"/>
  <c r="AB2528" i="1"/>
  <c r="AA2528" i="1"/>
  <c r="Z2528" i="1"/>
  <c r="C2528" i="1"/>
  <c r="B2528" i="1"/>
  <c r="A2528" i="1"/>
  <c r="AM2527" i="1"/>
  <c r="AK2527" i="1"/>
  <c r="AJ2527" i="1"/>
  <c r="AD2527" i="1"/>
  <c r="AB2527" i="1"/>
  <c r="AA2527" i="1"/>
  <c r="Z2527" i="1"/>
  <c r="C2527" i="1"/>
  <c r="B2527" i="1"/>
  <c r="A2527" i="1"/>
  <c r="AM2526" i="1"/>
  <c r="AK2526" i="1"/>
  <c r="AJ2526" i="1"/>
  <c r="AD2526" i="1"/>
  <c r="AB2526" i="1"/>
  <c r="AA2526" i="1"/>
  <c r="Z2526" i="1"/>
  <c r="AC2526" i="1" s="1"/>
  <c r="C2526" i="1"/>
  <c r="B2526" i="1"/>
  <c r="A2526" i="1"/>
  <c r="AM2525" i="1"/>
  <c r="AK2525" i="1"/>
  <c r="AJ2525" i="1"/>
  <c r="AD2525" i="1"/>
  <c r="AB2525" i="1"/>
  <c r="AA2525" i="1"/>
  <c r="Z2525" i="1"/>
  <c r="C2525" i="1"/>
  <c r="B2525" i="1"/>
  <c r="A2525" i="1"/>
  <c r="AM2524" i="1"/>
  <c r="AK2524" i="1"/>
  <c r="AJ2524" i="1"/>
  <c r="AD2524" i="1"/>
  <c r="AC2524" i="1"/>
  <c r="AB2524" i="1"/>
  <c r="AA2524" i="1"/>
  <c r="Z2524" i="1"/>
  <c r="C2524" i="1"/>
  <c r="B2524" i="1"/>
  <c r="A2524" i="1"/>
  <c r="AM2523" i="1"/>
  <c r="AK2523" i="1"/>
  <c r="AJ2523" i="1"/>
  <c r="AD2523" i="1"/>
  <c r="AB2523" i="1"/>
  <c r="AC2523" i="1" s="1"/>
  <c r="AA2523" i="1"/>
  <c r="Z2523" i="1"/>
  <c r="C2523" i="1"/>
  <c r="B2523" i="1"/>
  <c r="A2523" i="1"/>
  <c r="AM2522" i="1"/>
  <c r="AK2522" i="1"/>
  <c r="AJ2522" i="1"/>
  <c r="AD2522" i="1"/>
  <c r="AB2522" i="1"/>
  <c r="AA2522" i="1"/>
  <c r="Z2522" i="1"/>
  <c r="C2522" i="1"/>
  <c r="B2522" i="1"/>
  <c r="A2522" i="1"/>
  <c r="AM2521" i="1"/>
  <c r="AK2521" i="1"/>
  <c r="AJ2521" i="1"/>
  <c r="AD2521" i="1"/>
  <c r="AB2521" i="1"/>
  <c r="AA2521" i="1"/>
  <c r="Z2521" i="1"/>
  <c r="C2521" i="1"/>
  <c r="B2521" i="1"/>
  <c r="A2521" i="1"/>
  <c r="AM2520" i="1"/>
  <c r="AK2520" i="1"/>
  <c r="AJ2520" i="1"/>
  <c r="AD2520" i="1"/>
  <c r="AB2520" i="1"/>
  <c r="AC2520" i="1" s="1"/>
  <c r="AA2520" i="1"/>
  <c r="Z2520" i="1"/>
  <c r="C2520" i="1"/>
  <c r="B2520" i="1"/>
  <c r="A2520" i="1"/>
  <c r="AM2519" i="1"/>
  <c r="AK2519" i="1"/>
  <c r="AJ2519" i="1"/>
  <c r="AD2519" i="1"/>
  <c r="AB2519" i="1"/>
  <c r="AA2519" i="1"/>
  <c r="Z2519" i="1"/>
  <c r="AC2519" i="1" s="1"/>
  <c r="C2519" i="1"/>
  <c r="B2519" i="1"/>
  <c r="A2519" i="1"/>
  <c r="AM2518" i="1"/>
  <c r="AK2518" i="1"/>
  <c r="AJ2518" i="1"/>
  <c r="AD2518" i="1"/>
  <c r="AB2518" i="1"/>
  <c r="AA2518" i="1"/>
  <c r="Z2518" i="1"/>
  <c r="AC2518" i="1" s="1"/>
  <c r="C2518" i="1"/>
  <c r="B2518" i="1"/>
  <c r="A2518" i="1"/>
  <c r="AM2517" i="1"/>
  <c r="AK2517" i="1"/>
  <c r="AJ2517" i="1"/>
  <c r="AD2517" i="1"/>
  <c r="AB2517" i="1"/>
  <c r="AA2517" i="1"/>
  <c r="Z2517" i="1"/>
  <c r="C2517" i="1"/>
  <c r="B2517" i="1"/>
  <c r="A2517" i="1"/>
  <c r="AM2516" i="1"/>
  <c r="AK2516" i="1"/>
  <c r="AJ2516" i="1"/>
  <c r="AD2516" i="1"/>
  <c r="AB2516" i="1"/>
  <c r="AA2516" i="1"/>
  <c r="Z2516" i="1"/>
  <c r="C2516" i="1"/>
  <c r="B2516" i="1"/>
  <c r="A2516" i="1"/>
  <c r="AM2515" i="1"/>
  <c r="AK2515" i="1"/>
  <c r="AJ2515" i="1"/>
  <c r="AD2515" i="1"/>
  <c r="AB2515" i="1"/>
  <c r="AA2515" i="1"/>
  <c r="Z2515" i="1"/>
  <c r="C2515" i="1"/>
  <c r="B2515" i="1"/>
  <c r="A2515" i="1"/>
  <c r="AM2514" i="1"/>
  <c r="AK2514" i="1"/>
  <c r="AJ2514" i="1"/>
  <c r="AD2514" i="1"/>
  <c r="AB2514" i="1"/>
  <c r="AC2514" i="1" s="1"/>
  <c r="AA2514" i="1"/>
  <c r="Z2514" i="1"/>
  <c r="C2514" i="1"/>
  <c r="B2514" i="1"/>
  <c r="A2514" i="1"/>
  <c r="AM2513" i="1"/>
  <c r="AK2513" i="1"/>
  <c r="AJ2513" i="1"/>
  <c r="AD2513" i="1"/>
  <c r="AB2513" i="1"/>
  <c r="AA2513" i="1"/>
  <c r="Z2513" i="1"/>
  <c r="C2513" i="1"/>
  <c r="B2513" i="1"/>
  <c r="A2513" i="1"/>
  <c r="AM2512" i="1"/>
  <c r="AK2512" i="1"/>
  <c r="AJ2512" i="1"/>
  <c r="AD2512" i="1"/>
  <c r="AB2512" i="1"/>
  <c r="AC2512" i="1" s="1"/>
  <c r="AA2512" i="1"/>
  <c r="Z2512" i="1"/>
  <c r="C2512" i="1"/>
  <c r="B2512" i="1"/>
  <c r="A2512" i="1"/>
  <c r="AM2511" i="1"/>
  <c r="AK2511" i="1"/>
  <c r="AJ2511" i="1"/>
  <c r="AD2511" i="1"/>
  <c r="AB2511" i="1"/>
  <c r="AC2511" i="1" s="1"/>
  <c r="AA2511" i="1"/>
  <c r="Z2511" i="1"/>
  <c r="C2511" i="1"/>
  <c r="B2511" i="1"/>
  <c r="A2511" i="1"/>
  <c r="AM2510" i="1"/>
  <c r="AK2510" i="1"/>
  <c r="AJ2510" i="1"/>
  <c r="AD2510" i="1"/>
  <c r="AB2510" i="1"/>
  <c r="AC2510" i="1" s="1"/>
  <c r="AA2510" i="1"/>
  <c r="Z2510" i="1"/>
  <c r="C2510" i="1"/>
  <c r="B2510" i="1"/>
  <c r="A2510" i="1"/>
  <c r="AM2509" i="1"/>
  <c r="AK2509" i="1"/>
  <c r="AJ2509" i="1"/>
  <c r="AD2509" i="1"/>
  <c r="AB2509" i="1"/>
  <c r="AC2509" i="1" s="1"/>
  <c r="AA2509" i="1"/>
  <c r="Z2509" i="1"/>
  <c r="C2509" i="1"/>
  <c r="B2509" i="1"/>
  <c r="A2509" i="1"/>
  <c r="AM2508" i="1"/>
  <c r="AK2508" i="1"/>
  <c r="AJ2508" i="1"/>
  <c r="AD2508" i="1"/>
  <c r="AB2508" i="1"/>
  <c r="AA2508" i="1"/>
  <c r="Z2508" i="1"/>
  <c r="C2508" i="1"/>
  <c r="B2508" i="1"/>
  <c r="A2508" i="1"/>
  <c r="AM2507" i="1"/>
  <c r="AK2507" i="1"/>
  <c r="AJ2507" i="1"/>
  <c r="AD2507" i="1"/>
  <c r="AB2507" i="1"/>
  <c r="AA2507" i="1"/>
  <c r="Z2507" i="1"/>
  <c r="AC2507" i="1" s="1"/>
  <c r="C2507" i="1"/>
  <c r="B2507" i="1"/>
  <c r="A2507" i="1"/>
  <c r="AM2506" i="1"/>
  <c r="AK2506" i="1"/>
  <c r="AJ2506" i="1"/>
  <c r="AD2506" i="1"/>
  <c r="AB2506" i="1"/>
  <c r="AC2506" i="1" s="1"/>
  <c r="AA2506" i="1"/>
  <c r="Z2506" i="1"/>
  <c r="C2506" i="1"/>
  <c r="B2506" i="1"/>
  <c r="A2506" i="1"/>
  <c r="AM2505" i="1"/>
  <c r="AK2505" i="1"/>
  <c r="AJ2505" i="1"/>
  <c r="AD2505" i="1"/>
  <c r="AB2505" i="1"/>
  <c r="AA2505" i="1"/>
  <c r="Z2505" i="1"/>
  <c r="C2505" i="1"/>
  <c r="B2505" i="1"/>
  <c r="A2505" i="1"/>
  <c r="AM2504" i="1"/>
  <c r="AK2504" i="1"/>
  <c r="AJ2504" i="1"/>
  <c r="AD2504" i="1"/>
  <c r="AB2504" i="1"/>
  <c r="AA2504" i="1"/>
  <c r="Z2504" i="1"/>
  <c r="C2504" i="1"/>
  <c r="B2504" i="1"/>
  <c r="A2504" i="1"/>
  <c r="AM2503" i="1"/>
  <c r="AK2503" i="1"/>
  <c r="AJ2503" i="1"/>
  <c r="AD2503" i="1"/>
  <c r="AB2503" i="1"/>
  <c r="AC2503" i="1" s="1"/>
  <c r="AA2503" i="1"/>
  <c r="Z2503" i="1"/>
  <c r="C2503" i="1"/>
  <c r="B2503" i="1"/>
  <c r="A2503" i="1"/>
  <c r="AM2502" i="1"/>
  <c r="AK2502" i="1"/>
  <c r="AJ2502" i="1"/>
  <c r="AD2502" i="1"/>
  <c r="AC2502" i="1"/>
  <c r="AB2502" i="1"/>
  <c r="AA2502" i="1"/>
  <c r="Z2502" i="1"/>
  <c r="C2502" i="1"/>
  <c r="B2502" i="1"/>
  <c r="A2502" i="1"/>
  <c r="AM2501" i="1"/>
  <c r="AK2501" i="1"/>
  <c r="AJ2501" i="1"/>
  <c r="AD2501" i="1"/>
  <c r="AB2501" i="1"/>
  <c r="AC2501" i="1" s="1"/>
  <c r="AA2501" i="1"/>
  <c r="Z2501" i="1"/>
  <c r="C2501" i="1"/>
  <c r="B2501" i="1"/>
  <c r="A2501" i="1"/>
  <c r="AM2500" i="1"/>
  <c r="AK2500" i="1"/>
  <c r="AJ2500" i="1"/>
  <c r="AD2500" i="1"/>
  <c r="AB2500" i="1"/>
  <c r="AA2500" i="1"/>
  <c r="Z2500" i="1"/>
  <c r="AC2500" i="1" s="1"/>
  <c r="C2500" i="1"/>
  <c r="B2500" i="1"/>
  <c r="A2500" i="1"/>
  <c r="AM2499" i="1"/>
  <c r="AK2499" i="1"/>
  <c r="AJ2499" i="1"/>
  <c r="AD2499" i="1"/>
  <c r="AC2499" i="1"/>
  <c r="AB2499" i="1"/>
  <c r="AA2499" i="1"/>
  <c r="Z2499" i="1"/>
  <c r="C2499" i="1"/>
  <c r="B2499" i="1"/>
  <c r="A2499" i="1"/>
  <c r="AM2498" i="1"/>
  <c r="AK2498" i="1"/>
  <c r="AJ2498" i="1"/>
  <c r="AD2498" i="1"/>
  <c r="AB2498" i="1"/>
  <c r="AA2498" i="1"/>
  <c r="Z2498" i="1"/>
  <c r="C2498" i="1"/>
  <c r="B2498" i="1"/>
  <c r="A2498" i="1"/>
  <c r="AM2497" i="1"/>
  <c r="AK2497" i="1"/>
  <c r="AJ2497" i="1"/>
  <c r="AD2497" i="1"/>
  <c r="AB2497" i="1"/>
  <c r="AC2497" i="1" s="1"/>
  <c r="AA2497" i="1"/>
  <c r="Z2497" i="1"/>
  <c r="C2497" i="1"/>
  <c r="B2497" i="1"/>
  <c r="A2497" i="1"/>
  <c r="AM2496" i="1"/>
  <c r="AK2496" i="1"/>
  <c r="AJ2496" i="1"/>
  <c r="AD2496" i="1"/>
  <c r="AB2496" i="1"/>
  <c r="AA2496" i="1"/>
  <c r="Z2496" i="1"/>
  <c r="C2496" i="1"/>
  <c r="B2496" i="1"/>
  <c r="A2496" i="1"/>
  <c r="AM2495" i="1"/>
  <c r="AK2495" i="1"/>
  <c r="AJ2495" i="1"/>
  <c r="AD2495" i="1"/>
  <c r="AB2495" i="1"/>
  <c r="AC2495" i="1" s="1"/>
  <c r="AA2495" i="1"/>
  <c r="Z2495" i="1"/>
  <c r="C2495" i="1"/>
  <c r="B2495" i="1"/>
  <c r="A2495" i="1"/>
  <c r="AM2494" i="1"/>
  <c r="AK2494" i="1"/>
  <c r="AJ2494" i="1"/>
  <c r="AD2494" i="1"/>
  <c r="AC2494" i="1"/>
  <c r="AB2494" i="1"/>
  <c r="AA2494" i="1"/>
  <c r="Z2494" i="1"/>
  <c r="C2494" i="1"/>
  <c r="B2494" i="1"/>
  <c r="A2494" i="1"/>
  <c r="AM2493" i="1"/>
  <c r="AK2493" i="1"/>
  <c r="AJ2493" i="1"/>
  <c r="AD2493" i="1"/>
  <c r="AB2493" i="1"/>
  <c r="AC2493" i="1" s="1"/>
  <c r="AA2493" i="1"/>
  <c r="Z2493" i="1"/>
  <c r="C2493" i="1"/>
  <c r="B2493" i="1"/>
  <c r="A2493" i="1"/>
  <c r="AM2492" i="1"/>
  <c r="AK2492" i="1"/>
  <c r="AJ2492" i="1"/>
  <c r="AD2492" i="1"/>
  <c r="AB2492" i="1"/>
  <c r="AA2492" i="1"/>
  <c r="Z2492" i="1"/>
  <c r="AC2492" i="1" s="1"/>
  <c r="C2492" i="1"/>
  <c r="B2492" i="1"/>
  <c r="A2492" i="1"/>
  <c r="AM2491" i="1"/>
  <c r="AK2491" i="1"/>
  <c r="AJ2491" i="1"/>
  <c r="AD2491" i="1"/>
  <c r="AB2491" i="1"/>
  <c r="AA2491" i="1"/>
  <c r="Z2491" i="1"/>
  <c r="C2491" i="1"/>
  <c r="B2491" i="1"/>
  <c r="A2491" i="1"/>
  <c r="AM2490" i="1"/>
  <c r="AK2490" i="1"/>
  <c r="AJ2490" i="1"/>
  <c r="AD2490" i="1"/>
  <c r="AB2490" i="1"/>
  <c r="AA2490" i="1"/>
  <c r="Z2490" i="1"/>
  <c r="AC2490" i="1" s="1"/>
  <c r="C2490" i="1"/>
  <c r="B2490" i="1"/>
  <c r="A2490" i="1"/>
  <c r="AM2489" i="1"/>
  <c r="AK2489" i="1"/>
  <c r="AJ2489" i="1"/>
  <c r="AD2489" i="1"/>
  <c r="AB2489" i="1"/>
  <c r="AA2489" i="1"/>
  <c r="Z2489" i="1"/>
  <c r="C2489" i="1"/>
  <c r="B2489" i="1"/>
  <c r="A2489" i="1"/>
  <c r="AM2488" i="1"/>
  <c r="AK2488" i="1"/>
  <c r="AJ2488" i="1"/>
  <c r="AD2488" i="1"/>
  <c r="AB2488" i="1"/>
  <c r="AA2488" i="1"/>
  <c r="Z2488" i="1"/>
  <c r="AC2488" i="1" s="1"/>
  <c r="C2488" i="1"/>
  <c r="B2488" i="1"/>
  <c r="A2488" i="1"/>
  <c r="AM2487" i="1"/>
  <c r="AK2487" i="1"/>
  <c r="AJ2487" i="1"/>
  <c r="AD2487" i="1"/>
  <c r="AB2487" i="1"/>
  <c r="AC2487" i="1" s="1"/>
  <c r="AA2487" i="1"/>
  <c r="Z2487" i="1"/>
  <c r="C2487" i="1"/>
  <c r="B2487" i="1"/>
  <c r="A2487" i="1"/>
  <c r="AM2486" i="1"/>
  <c r="AK2486" i="1"/>
  <c r="AJ2486" i="1"/>
  <c r="AD2486" i="1"/>
  <c r="AB2486" i="1"/>
  <c r="AC2486" i="1" s="1"/>
  <c r="AA2486" i="1"/>
  <c r="Z2486" i="1"/>
  <c r="C2486" i="1"/>
  <c r="B2486" i="1"/>
  <c r="A2486" i="1"/>
  <c r="AM2485" i="1"/>
  <c r="AK2485" i="1"/>
  <c r="AJ2485" i="1"/>
  <c r="AD2485" i="1"/>
  <c r="AB2485" i="1"/>
  <c r="AA2485" i="1"/>
  <c r="Z2485" i="1"/>
  <c r="C2485" i="1"/>
  <c r="B2485" i="1"/>
  <c r="A2485" i="1"/>
  <c r="AM2484" i="1"/>
  <c r="AK2484" i="1"/>
  <c r="AJ2484" i="1"/>
  <c r="AD2484" i="1"/>
  <c r="AB2484" i="1"/>
  <c r="AC2484" i="1" s="1"/>
  <c r="AA2484" i="1"/>
  <c r="Z2484" i="1"/>
  <c r="C2484" i="1"/>
  <c r="B2484" i="1"/>
  <c r="A2484" i="1"/>
  <c r="AM2483" i="1"/>
  <c r="AK2483" i="1"/>
  <c r="AJ2483" i="1"/>
  <c r="AD2483" i="1"/>
  <c r="AC2483" i="1"/>
  <c r="AB2483" i="1"/>
  <c r="AA2483" i="1"/>
  <c r="Z2483" i="1"/>
  <c r="C2483" i="1"/>
  <c r="B2483" i="1"/>
  <c r="A2483" i="1"/>
  <c r="AM2482" i="1"/>
  <c r="AK2482" i="1"/>
  <c r="AJ2482" i="1"/>
  <c r="AD2482" i="1"/>
  <c r="AB2482" i="1"/>
  <c r="AA2482" i="1"/>
  <c r="Z2482" i="1"/>
  <c r="AC2482" i="1" s="1"/>
  <c r="C2482" i="1"/>
  <c r="B2482" i="1"/>
  <c r="A2482" i="1"/>
  <c r="AM2481" i="1"/>
  <c r="AK2481" i="1"/>
  <c r="AJ2481" i="1"/>
  <c r="AD2481" i="1"/>
  <c r="AB2481" i="1"/>
  <c r="AA2481" i="1"/>
  <c r="Z2481" i="1"/>
  <c r="C2481" i="1"/>
  <c r="B2481" i="1"/>
  <c r="A2481" i="1"/>
  <c r="AM2480" i="1"/>
  <c r="AK2480" i="1"/>
  <c r="AJ2480" i="1"/>
  <c r="AD2480" i="1"/>
  <c r="AB2480" i="1"/>
  <c r="AA2480" i="1"/>
  <c r="Z2480" i="1"/>
  <c r="C2480" i="1"/>
  <c r="B2480" i="1"/>
  <c r="A2480" i="1"/>
  <c r="AM2479" i="1"/>
  <c r="AK2479" i="1"/>
  <c r="AJ2479" i="1"/>
  <c r="AD2479" i="1"/>
  <c r="AB2479" i="1"/>
  <c r="AC2479" i="1" s="1"/>
  <c r="AA2479" i="1"/>
  <c r="Z2479" i="1"/>
  <c r="C2479" i="1"/>
  <c r="B2479" i="1"/>
  <c r="A2479" i="1"/>
  <c r="AM2478" i="1"/>
  <c r="AK2478" i="1"/>
  <c r="AJ2478" i="1"/>
  <c r="AD2478" i="1"/>
  <c r="AB2478" i="1"/>
  <c r="AC2478" i="1" s="1"/>
  <c r="AA2478" i="1"/>
  <c r="Z2478" i="1"/>
  <c r="C2478" i="1"/>
  <c r="B2478" i="1"/>
  <c r="A2478" i="1"/>
  <c r="AM2477" i="1"/>
  <c r="AK2477" i="1"/>
  <c r="AJ2477" i="1"/>
  <c r="AD2477" i="1"/>
  <c r="AB2477" i="1"/>
  <c r="AA2477" i="1"/>
  <c r="Z2477" i="1"/>
  <c r="C2477" i="1"/>
  <c r="B2477" i="1"/>
  <c r="A2477" i="1"/>
  <c r="AM2476" i="1"/>
  <c r="AK2476" i="1"/>
  <c r="AJ2476" i="1"/>
  <c r="AD2476" i="1"/>
  <c r="AB2476" i="1"/>
  <c r="AC2476" i="1" s="1"/>
  <c r="AA2476" i="1"/>
  <c r="Z2476" i="1"/>
  <c r="C2476" i="1"/>
  <c r="B2476" i="1"/>
  <c r="A2476" i="1"/>
  <c r="AM2475" i="1"/>
  <c r="AK2475" i="1"/>
  <c r="AJ2475" i="1"/>
  <c r="AD2475" i="1"/>
  <c r="AC2475" i="1"/>
  <c r="AB2475" i="1"/>
  <c r="AA2475" i="1"/>
  <c r="Z2475" i="1"/>
  <c r="C2475" i="1"/>
  <c r="B2475" i="1"/>
  <c r="A2475" i="1"/>
  <c r="AM2474" i="1"/>
  <c r="AK2474" i="1"/>
  <c r="AJ2474" i="1"/>
  <c r="AD2474" i="1"/>
  <c r="AB2474" i="1"/>
  <c r="AC2474" i="1" s="1"/>
  <c r="AA2474" i="1"/>
  <c r="Z2474" i="1"/>
  <c r="C2474" i="1"/>
  <c r="B2474" i="1"/>
  <c r="A2474" i="1"/>
  <c r="AM2473" i="1"/>
  <c r="AK2473" i="1"/>
  <c r="AJ2473" i="1"/>
  <c r="AD2473" i="1"/>
  <c r="AB2473" i="1"/>
  <c r="AA2473" i="1"/>
  <c r="Z2473" i="1"/>
  <c r="C2473" i="1"/>
  <c r="B2473" i="1"/>
  <c r="A2473" i="1"/>
  <c r="AM2472" i="1"/>
  <c r="AK2472" i="1"/>
  <c r="AJ2472" i="1"/>
  <c r="AD2472" i="1"/>
  <c r="AB2472" i="1"/>
  <c r="AA2472" i="1"/>
  <c r="Z2472" i="1"/>
  <c r="C2472" i="1"/>
  <c r="B2472" i="1"/>
  <c r="A2472" i="1"/>
  <c r="AM2471" i="1"/>
  <c r="AK2471" i="1"/>
  <c r="AJ2471" i="1"/>
  <c r="AD2471" i="1"/>
  <c r="AC2471" i="1"/>
  <c r="AB2471" i="1"/>
  <c r="AA2471" i="1"/>
  <c r="Z2471" i="1"/>
  <c r="C2471" i="1"/>
  <c r="B2471" i="1"/>
  <c r="A2471" i="1"/>
  <c r="AM2470" i="1"/>
  <c r="AK2470" i="1"/>
  <c r="AJ2470" i="1"/>
  <c r="AD2470" i="1"/>
  <c r="AB2470" i="1"/>
  <c r="AC2470" i="1" s="1"/>
  <c r="AA2470" i="1"/>
  <c r="Z2470" i="1"/>
  <c r="C2470" i="1"/>
  <c r="B2470" i="1"/>
  <c r="A2470" i="1"/>
  <c r="AM2469" i="1"/>
  <c r="AK2469" i="1"/>
  <c r="AJ2469" i="1"/>
  <c r="AD2469" i="1"/>
  <c r="AB2469" i="1"/>
  <c r="AA2469" i="1"/>
  <c r="Z2469" i="1"/>
  <c r="C2469" i="1"/>
  <c r="B2469" i="1"/>
  <c r="A2469" i="1"/>
  <c r="AM2468" i="1"/>
  <c r="AK2468" i="1"/>
  <c r="AJ2468" i="1"/>
  <c r="AD2468" i="1"/>
  <c r="AB2468" i="1"/>
  <c r="AA2468" i="1"/>
  <c r="Z2468" i="1"/>
  <c r="AC2468" i="1" s="1"/>
  <c r="C2468" i="1"/>
  <c r="B2468" i="1"/>
  <c r="A2468" i="1"/>
  <c r="AM2467" i="1"/>
  <c r="AK2467" i="1"/>
  <c r="AJ2467" i="1"/>
  <c r="AD2467" i="1"/>
  <c r="AB2467" i="1"/>
  <c r="AC2467" i="1" s="1"/>
  <c r="AA2467" i="1"/>
  <c r="Z2467" i="1"/>
  <c r="C2467" i="1"/>
  <c r="B2467" i="1"/>
  <c r="A2467" i="1"/>
  <c r="AM2466" i="1"/>
  <c r="AK2466" i="1"/>
  <c r="AJ2466" i="1"/>
  <c r="AD2466" i="1"/>
  <c r="AB2466" i="1"/>
  <c r="AC2466" i="1" s="1"/>
  <c r="AA2466" i="1"/>
  <c r="Z2466" i="1"/>
  <c r="C2466" i="1"/>
  <c r="B2466" i="1"/>
  <c r="A2466" i="1"/>
  <c r="AM2465" i="1"/>
  <c r="AK2465" i="1"/>
  <c r="AJ2465" i="1"/>
  <c r="AD2465" i="1"/>
  <c r="AB2465" i="1"/>
  <c r="AC2465" i="1" s="1"/>
  <c r="AA2465" i="1"/>
  <c r="Z2465" i="1"/>
  <c r="C2465" i="1"/>
  <c r="B2465" i="1"/>
  <c r="A2465" i="1"/>
  <c r="AM2464" i="1"/>
  <c r="AK2464" i="1"/>
  <c r="AJ2464" i="1"/>
  <c r="AD2464" i="1"/>
  <c r="AC2464" i="1"/>
  <c r="AB2464" i="1"/>
  <c r="AA2464" i="1"/>
  <c r="Z2464" i="1"/>
  <c r="C2464" i="1"/>
  <c r="B2464" i="1"/>
  <c r="A2464" i="1"/>
  <c r="AM2463" i="1"/>
  <c r="AK2463" i="1"/>
  <c r="AJ2463" i="1"/>
  <c r="AD2463" i="1"/>
  <c r="AB2463" i="1"/>
  <c r="AC2463" i="1" s="1"/>
  <c r="AA2463" i="1"/>
  <c r="Z2463" i="1"/>
  <c r="C2463" i="1"/>
  <c r="B2463" i="1"/>
  <c r="A2463" i="1"/>
  <c r="AM2462" i="1"/>
  <c r="AK2462" i="1"/>
  <c r="AJ2462" i="1"/>
  <c r="AD2462" i="1"/>
  <c r="AB2462" i="1"/>
  <c r="AA2462" i="1"/>
  <c r="Z2462" i="1"/>
  <c r="C2462" i="1"/>
  <c r="B2462" i="1"/>
  <c r="A2462" i="1"/>
  <c r="AM2461" i="1"/>
  <c r="AK2461" i="1"/>
  <c r="AJ2461" i="1"/>
  <c r="AD2461" i="1"/>
  <c r="AB2461" i="1"/>
  <c r="AC2461" i="1" s="1"/>
  <c r="AA2461" i="1"/>
  <c r="Z2461" i="1"/>
  <c r="C2461" i="1"/>
  <c r="B2461" i="1"/>
  <c r="A2461" i="1"/>
  <c r="AM2460" i="1"/>
  <c r="AK2460" i="1"/>
  <c r="AJ2460" i="1"/>
  <c r="AD2460" i="1"/>
  <c r="AB2460" i="1"/>
  <c r="AA2460" i="1"/>
  <c r="Z2460" i="1"/>
  <c r="C2460" i="1"/>
  <c r="B2460" i="1"/>
  <c r="A2460" i="1"/>
  <c r="AM2459" i="1"/>
  <c r="AK2459" i="1"/>
  <c r="AJ2459" i="1"/>
  <c r="AD2459" i="1"/>
  <c r="AB2459" i="1"/>
  <c r="AC2459" i="1" s="1"/>
  <c r="AA2459" i="1"/>
  <c r="Z2459" i="1"/>
  <c r="C2459" i="1"/>
  <c r="B2459" i="1"/>
  <c r="A2459" i="1"/>
  <c r="AM2458" i="1"/>
  <c r="AK2458" i="1"/>
  <c r="AJ2458" i="1"/>
  <c r="AD2458" i="1"/>
  <c r="AB2458" i="1"/>
  <c r="AC2458" i="1" s="1"/>
  <c r="AA2458" i="1"/>
  <c r="Z2458" i="1"/>
  <c r="C2458" i="1"/>
  <c r="B2458" i="1"/>
  <c r="A2458" i="1"/>
  <c r="AM2457" i="1"/>
  <c r="AK2457" i="1"/>
  <c r="AJ2457" i="1"/>
  <c r="AD2457" i="1"/>
  <c r="AB2457" i="1"/>
  <c r="AC2457" i="1" s="1"/>
  <c r="AA2457" i="1"/>
  <c r="Z2457" i="1"/>
  <c r="C2457" i="1"/>
  <c r="B2457" i="1"/>
  <c r="A2457" i="1"/>
  <c r="AM2456" i="1"/>
  <c r="AK2456" i="1"/>
  <c r="AJ2456" i="1"/>
  <c r="AD2456" i="1"/>
  <c r="AB2456" i="1"/>
  <c r="AC2456" i="1" s="1"/>
  <c r="AA2456" i="1"/>
  <c r="Z2456" i="1"/>
  <c r="C2456" i="1"/>
  <c r="B2456" i="1"/>
  <c r="A2456" i="1"/>
  <c r="AM2455" i="1"/>
  <c r="AK2455" i="1"/>
  <c r="AJ2455" i="1"/>
  <c r="AD2455" i="1"/>
  <c r="AB2455" i="1"/>
  <c r="AA2455" i="1"/>
  <c r="Z2455" i="1"/>
  <c r="C2455" i="1"/>
  <c r="B2455" i="1"/>
  <c r="A2455" i="1"/>
  <c r="AM2454" i="1"/>
  <c r="AK2454" i="1"/>
  <c r="AJ2454" i="1"/>
  <c r="AD2454" i="1"/>
  <c r="AC2454" i="1"/>
  <c r="AB2454" i="1"/>
  <c r="AA2454" i="1"/>
  <c r="Z2454" i="1"/>
  <c r="C2454" i="1"/>
  <c r="B2454" i="1"/>
  <c r="A2454" i="1"/>
  <c r="AM2453" i="1"/>
  <c r="AK2453" i="1"/>
  <c r="AJ2453" i="1"/>
  <c r="AD2453" i="1"/>
  <c r="AB2453" i="1"/>
  <c r="AA2453" i="1"/>
  <c r="Z2453" i="1"/>
  <c r="C2453" i="1"/>
  <c r="B2453" i="1"/>
  <c r="A2453" i="1"/>
  <c r="AM2452" i="1"/>
  <c r="AK2452" i="1"/>
  <c r="AJ2452" i="1"/>
  <c r="AD2452" i="1"/>
  <c r="AC2452" i="1"/>
  <c r="AB2452" i="1"/>
  <c r="AA2452" i="1"/>
  <c r="Z2452" i="1"/>
  <c r="C2452" i="1"/>
  <c r="B2452" i="1"/>
  <c r="A2452" i="1"/>
  <c r="AM2451" i="1"/>
  <c r="AK2451" i="1"/>
  <c r="AJ2451" i="1"/>
  <c r="AD2451" i="1"/>
  <c r="AB2451" i="1"/>
  <c r="AC2451" i="1" s="1"/>
  <c r="AA2451" i="1"/>
  <c r="Z2451" i="1"/>
  <c r="C2451" i="1"/>
  <c r="B2451" i="1"/>
  <c r="A2451" i="1"/>
  <c r="AM2450" i="1"/>
  <c r="AK2450" i="1"/>
  <c r="AJ2450" i="1"/>
  <c r="AD2450" i="1"/>
  <c r="AB2450" i="1"/>
  <c r="AA2450" i="1"/>
  <c r="Z2450" i="1"/>
  <c r="C2450" i="1"/>
  <c r="B2450" i="1"/>
  <c r="A2450" i="1"/>
  <c r="AM2449" i="1"/>
  <c r="AK2449" i="1"/>
  <c r="AJ2449" i="1"/>
  <c r="AD2449" i="1"/>
  <c r="AB2449" i="1"/>
  <c r="AA2449" i="1"/>
  <c r="Z2449" i="1"/>
  <c r="C2449" i="1"/>
  <c r="B2449" i="1"/>
  <c r="A2449" i="1"/>
  <c r="AM2448" i="1"/>
  <c r="AK2448" i="1"/>
  <c r="AJ2448" i="1"/>
  <c r="AD2448" i="1"/>
  <c r="AB2448" i="1"/>
  <c r="AC2448" i="1" s="1"/>
  <c r="AA2448" i="1"/>
  <c r="Z2448" i="1"/>
  <c r="C2448" i="1"/>
  <c r="B2448" i="1"/>
  <c r="A2448" i="1"/>
  <c r="AM2447" i="1"/>
  <c r="AK2447" i="1"/>
  <c r="AJ2447" i="1"/>
  <c r="AD2447" i="1"/>
  <c r="AB2447" i="1"/>
  <c r="AA2447" i="1"/>
  <c r="Z2447" i="1"/>
  <c r="AC2447" i="1" s="1"/>
  <c r="C2447" i="1"/>
  <c r="B2447" i="1"/>
  <c r="A2447" i="1"/>
  <c r="AM2446" i="1"/>
  <c r="AK2446" i="1"/>
  <c r="AJ2446" i="1"/>
  <c r="AD2446" i="1"/>
  <c r="AC2446" i="1"/>
  <c r="AB2446" i="1"/>
  <c r="AA2446" i="1"/>
  <c r="Z2446" i="1"/>
  <c r="C2446" i="1"/>
  <c r="B2446" i="1"/>
  <c r="A2446" i="1"/>
  <c r="AM2445" i="1"/>
  <c r="AK2445" i="1"/>
  <c r="AJ2445" i="1"/>
  <c r="AD2445" i="1"/>
  <c r="AB2445" i="1"/>
  <c r="AA2445" i="1"/>
  <c r="Z2445" i="1"/>
  <c r="C2445" i="1"/>
  <c r="B2445" i="1"/>
  <c r="A2445" i="1"/>
  <c r="AM2444" i="1"/>
  <c r="AK2444" i="1"/>
  <c r="AJ2444" i="1"/>
  <c r="AD2444" i="1"/>
  <c r="AB2444" i="1"/>
  <c r="AC2444" i="1" s="1"/>
  <c r="AA2444" i="1"/>
  <c r="Z2444" i="1"/>
  <c r="C2444" i="1"/>
  <c r="B2444" i="1"/>
  <c r="A2444" i="1"/>
  <c r="AM2443" i="1"/>
  <c r="AK2443" i="1"/>
  <c r="AJ2443" i="1"/>
  <c r="AD2443" i="1"/>
  <c r="AB2443" i="1"/>
  <c r="AA2443" i="1"/>
  <c r="Z2443" i="1"/>
  <c r="C2443" i="1"/>
  <c r="B2443" i="1"/>
  <c r="A2443" i="1"/>
  <c r="AM2442" i="1"/>
  <c r="AK2442" i="1"/>
  <c r="AJ2442" i="1"/>
  <c r="AD2442" i="1"/>
  <c r="AB2442" i="1"/>
  <c r="AC2442" i="1" s="1"/>
  <c r="AA2442" i="1"/>
  <c r="Z2442" i="1"/>
  <c r="C2442" i="1"/>
  <c r="B2442" i="1"/>
  <c r="A2442" i="1"/>
  <c r="AM2441" i="1"/>
  <c r="AK2441" i="1"/>
  <c r="AJ2441" i="1"/>
  <c r="AD2441" i="1"/>
  <c r="AB2441" i="1"/>
  <c r="AA2441" i="1"/>
  <c r="Z2441" i="1"/>
  <c r="C2441" i="1"/>
  <c r="B2441" i="1"/>
  <c r="A2441" i="1"/>
  <c r="AM2440" i="1"/>
  <c r="AK2440" i="1"/>
  <c r="AJ2440" i="1"/>
  <c r="AD2440" i="1"/>
  <c r="AB2440" i="1"/>
  <c r="AC2440" i="1" s="1"/>
  <c r="AA2440" i="1"/>
  <c r="Z2440" i="1"/>
  <c r="C2440" i="1"/>
  <c r="B2440" i="1"/>
  <c r="A2440" i="1"/>
  <c r="AM2439" i="1"/>
  <c r="AK2439" i="1"/>
  <c r="AJ2439" i="1"/>
  <c r="AD2439" i="1"/>
  <c r="AB2439" i="1"/>
  <c r="AA2439" i="1"/>
  <c r="Z2439" i="1"/>
  <c r="AC2439" i="1" s="1"/>
  <c r="C2439" i="1"/>
  <c r="B2439" i="1"/>
  <c r="A2439" i="1"/>
  <c r="AM2438" i="1"/>
  <c r="AK2438" i="1"/>
  <c r="AJ2438" i="1"/>
  <c r="AD2438" i="1"/>
  <c r="AB2438" i="1"/>
  <c r="AC2438" i="1" s="1"/>
  <c r="AA2438" i="1"/>
  <c r="Z2438" i="1"/>
  <c r="C2438" i="1"/>
  <c r="B2438" i="1"/>
  <c r="A2438" i="1"/>
  <c r="AM2437" i="1"/>
  <c r="AK2437" i="1"/>
  <c r="AJ2437" i="1"/>
  <c r="AD2437" i="1"/>
  <c r="AB2437" i="1"/>
  <c r="AA2437" i="1"/>
  <c r="Z2437" i="1"/>
  <c r="C2437" i="1"/>
  <c r="B2437" i="1"/>
  <c r="A2437" i="1"/>
  <c r="AM2436" i="1"/>
  <c r="AK2436" i="1"/>
  <c r="AJ2436" i="1"/>
  <c r="AD2436" i="1"/>
  <c r="AB2436" i="1"/>
  <c r="AA2436" i="1"/>
  <c r="Z2436" i="1"/>
  <c r="C2436" i="1"/>
  <c r="B2436" i="1"/>
  <c r="A2436" i="1"/>
  <c r="AM2435" i="1"/>
  <c r="AK2435" i="1"/>
  <c r="AJ2435" i="1"/>
  <c r="AD2435" i="1"/>
  <c r="AB2435" i="1"/>
  <c r="AA2435" i="1"/>
  <c r="Z2435" i="1"/>
  <c r="AC2435" i="1" s="1"/>
  <c r="C2435" i="1"/>
  <c r="B2435" i="1"/>
  <c r="A2435" i="1"/>
  <c r="AM2434" i="1"/>
  <c r="AK2434" i="1"/>
  <c r="AJ2434" i="1"/>
  <c r="AD2434" i="1"/>
  <c r="AB2434" i="1"/>
  <c r="AC2434" i="1" s="1"/>
  <c r="AA2434" i="1"/>
  <c r="Z2434" i="1"/>
  <c r="C2434" i="1"/>
  <c r="B2434" i="1"/>
  <c r="A2434" i="1"/>
  <c r="AM2433" i="1"/>
  <c r="AK2433" i="1"/>
  <c r="AJ2433" i="1"/>
  <c r="AD2433" i="1"/>
  <c r="AB2433" i="1"/>
  <c r="AC2433" i="1" s="1"/>
  <c r="AA2433" i="1"/>
  <c r="Z2433" i="1"/>
  <c r="C2433" i="1"/>
  <c r="B2433" i="1"/>
  <c r="A2433" i="1"/>
  <c r="AM2432" i="1"/>
  <c r="AK2432" i="1"/>
  <c r="AJ2432" i="1"/>
  <c r="AD2432" i="1"/>
  <c r="AB2432" i="1"/>
  <c r="AA2432" i="1"/>
  <c r="Z2432" i="1"/>
  <c r="AC2432" i="1" s="1"/>
  <c r="C2432" i="1"/>
  <c r="B2432" i="1"/>
  <c r="A2432" i="1"/>
  <c r="AM2431" i="1"/>
  <c r="AK2431" i="1"/>
  <c r="AJ2431" i="1"/>
  <c r="AD2431" i="1"/>
  <c r="AB2431" i="1"/>
  <c r="AC2431" i="1" s="1"/>
  <c r="AA2431" i="1"/>
  <c r="Z2431" i="1"/>
  <c r="C2431" i="1"/>
  <c r="B2431" i="1"/>
  <c r="A2431" i="1"/>
  <c r="AM2430" i="1"/>
  <c r="AK2430" i="1"/>
  <c r="AJ2430" i="1"/>
  <c r="AD2430" i="1"/>
  <c r="AC2430" i="1"/>
  <c r="AB2430" i="1"/>
  <c r="AA2430" i="1"/>
  <c r="Z2430" i="1"/>
  <c r="C2430" i="1"/>
  <c r="B2430" i="1"/>
  <c r="A2430" i="1"/>
  <c r="AM2429" i="1"/>
  <c r="AK2429" i="1"/>
  <c r="AJ2429" i="1"/>
  <c r="AD2429" i="1"/>
  <c r="AB2429" i="1"/>
  <c r="AC2429" i="1" s="1"/>
  <c r="AA2429" i="1"/>
  <c r="Z2429" i="1"/>
  <c r="C2429" i="1"/>
  <c r="B2429" i="1"/>
  <c r="A2429" i="1"/>
  <c r="AM2428" i="1"/>
  <c r="AK2428" i="1"/>
  <c r="AJ2428" i="1"/>
  <c r="AD2428" i="1"/>
  <c r="AB2428" i="1"/>
  <c r="AA2428" i="1"/>
  <c r="Z2428" i="1"/>
  <c r="AC2428" i="1" s="1"/>
  <c r="C2428" i="1"/>
  <c r="B2428" i="1"/>
  <c r="A2428" i="1"/>
  <c r="AM2427" i="1"/>
  <c r="AK2427" i="1"/>
  <c r="AJ2427" i="1"/>
  <c r="AD2427" i="1"/>
  <c r="AB2427" i="1"/>
  <c r="AA2427" i="1"/>
  <c r="Z2427" i="1"/>
  <c r="AC2427" i="1" s="1"/>
  <c r="C2427" i="1"/>
  <c r="B2427" i="1"/>
  <c r="A2427" i="1"/>
  <c r="AM2426" i="1"/>
  <c r="AK2426" i="1"/>
  <c r="AJ2426" i="1"/>
  <c r="AD2426" i="1"/>
  <c r="AB2426" i="1"/>
  <c r="AA2426" i="1"/>
  <c r="Z2426" i="1"/>
  <c r="C2426" i="1"/>
  <c r="B2426" i="1"/>
  <c r="A2426" i="1"/>
  <c r="AM2425" i="1"/>
  <c r="AK2425" i="1"/>
  <c r="AJ2425" i="1"/>
  <c r="AD2425" i="1"/>
  <c r="AB2425" i="1"/>
  <c r="AC2425" i="1" s="1"/>
  <c r="AA2425" i="1"/>
  <c r="Z2425" i="1"/>
  <c r="C2425" i="1"/>
  <c r="B2425" i="1"/>
  <c r="A2425" i="1"/>
  <c r="AM2424" i="1"/>
  <c r="AK2424" i="1"/>
  <c r="AJ2424" i="1"/>
  <c r="AD2424" i="1"/>
  <c r="AB2424" i="1"/>
  <c r="AA2424" i="1"/>
  <c r="Z2424" i="1"/>
  <c r="C2424" i="1"/>
  <c r="B2424" i="1"/>
  <c r="A2424" i="1"/>
  <c r="AM2423" i="1"/>
  <c r="AK2423" i="1"/>
  <c r="AJ2423" i="1"/>
  <c r="AD2423" i="1"/>
  <c r="AB2423" i="1"/>
  <c r="AC2423" i="1" s="1"/>
  <c r="AA2423" i="1"/>
  <c r="Z2423" i="1"/>
  <c r="C2423" i="1"/>
  <c r="B2423" i="1"/>
  <c r="A2423" i="1"/>
  <c r="AM2422" i="1"/>
  <c r="AK2422" i="1"/>
  <c r="AJ2422" i="1"/>
  <c r="AD2422" i="1"/>
  <c r="AC2422" i="1"/>
  <c r="AB2422" i="1"/>
  <c r="AA2422" i="1"/>
  <c r="Z2422" i="1"/>
  <c r="C2422" i="1"/>
  <c r="B2422" i="1"/>
  <c r="A2422" i="1"/>
  <c r="AM2421" i="1"/>
  <c r="AK2421" i="1"/>
  <c r="AJ2421" i="1"/>
  <c r="AD2421" i="1"/>
  <c r="AB2421" i="1"/>
  <c r="AC2421" i="1" s="1"/>
  <c r="AA2421" i="1"/>
  <c r="Z2421" i="1"/>
  <c r="C2421" i="1"/>
  <c r="B2421" i="1"/>
  <c r="A2421" i="1"/>
  <c r="AM2420" i="1"/>
  <c r="AK2420" i="1"/>
  <c r="AJ2420" i="1"/>
  <c r="AD2420" i="1"/>
  <c r="AB2420" i="1"/>
  <c r="AA2420" i="1"/>
  <c r="Z2420" i="1"/>
  <c r="AC2420" i="1" s="1"/>
  <c r="C2420" i="1"/>
  <c r="B2420" i="1"/>
  <c r="A2420" i="1"/>
  <c r="AM2419" i="1"/>
  <c r="AK2419" i="1"/>
  <c r="AJ2419" i="1"/>
  <c r="AD2419" i="1"/>
  <c r="AB2419" i="1"/>
  <c r="AA2419" i="1"/>
  <c r="Z2419" i="1"/>
  <c r="C2419" i="1"/>
  <c r="B2419" i="1"/>
  <c r="A2419" i="1"/>
  <c r="AM2418" i="1"/>
  <c r="AK2418" i="1"/>
  <c r="AJ2418" i="1"/>
  <c r="AD2418" i="1"/>
  <c r="AB2418" i="1"/>
  <c r="AC2418" i="1" s="1"/>
  <c r="AA2418" i="1"/>
  <c r="Z2418" i="1"/>
  <c r="C2418" i="1"/>
  <c r="B2418" i="1"/>
  <c r="A2418" i="1"/>
  <c r="AM2417" i="1"/>
  <c r="AK2417" i="1"/>
  <c r="AJ2417" i="1"/>
  <c r="AD2417" i="1"/>
  <c r="AB2417" i="1"/>
  <c r="AA2417" i="1"/>
  <c r="Z2417" i="1"/>
  <c r="C2417" i="1"/>
  <c r="B2417" i="1"/>
  <c r="A2417" i="1"/>
  <c r="AM2416" i="1"/>
  <c r="AK2416" i="1"/>
  <c r="AJ2416" i="1"/>
  <c r="AD2416" i="1"/>
  <c r="AC2416" i="1"/>
  <c r="AB2416" i="1"/>
  <c r="AA2416" i="1"/>
  <c r="Z2416" i="1"/>
  <c r="C2416" i="1"/>
  <c r="B2416" i="1"/>
  <c r="A2416" i="1"/>
  <c r="AM2415" i="1"/>
  <c r="AK2415" i="1"/>
  <c r="AJ2415" i="1"/>
  <c r="AD2415" i="1"/>
  <c r="AB2415" i="1"/>
  <c r="AC2415" i="1" s="1"/>
  <c r="AA2415" i="1"/>
  <c r="Z2415" i="1"/>
  <c r="C2415" i="1"/>
  <c r="B2415" i="1"/>
  <c r="A2415" i="1"/>
  <c r="AM2414" i="1"/>
  <c r="AK2414" i="1"/>
  <c r="AJ2414" i="1"/>
  <c r="AD2414" i="1"/>
  <c r="AB2414" i="1"/>
  <c r="AA2414" i="1"/>
  <c r="Z2414" i="1"/>
  <c r="C2414" i="1"/>
  <c r="B2414" i="1"/>
  <c r="A2414" i="1"/>
  <c r="AM2413" i="1"/>
  <c r="AK2413" i="1"/>
  <c r="AJ2413" i="1"/>
  <c r="AD2413" i="1"/>
  <c r="AB2413" i="1"/>
  <c r="AC2413" i="1" s="1"/>
  <c r="AA2413" i="1"/>
  <c r="Z2413" i="1"/>
  <c r="C2413" i="1"/>
  <c r="B2413" i="1"/>
  <c r="A2413" i="1"/>
  <c r="AM2412" i="1"/>
  <c r="AK2412" i="1"/>
  <c r="AJ2412" i="1"/>
  <c r="AD2412" i="1"/>
  <c r="AB2412" i="1"/>
  <c r="AC2412" i="1" s="1"/>
  <c r="AA2412" i="1"/>
  <c r="Z2412" i="1"/>
  <c r="C2412" i="1"/>
  <c r="B2412" i="1"/>
  <c r="A2412" i="1"/>
  <c r="AM2411" i="1"/>
  <c r="AK2411" i="1"/>
  <c r="AJ2411" i="1"/>
  <c r="AD2411" i="1"/>
  <c r="AC2411" i="1"/>
  <c r="AB2411" i="1"/>
  <c r="AA2411" i="1"/>
  <c r="Z2411" i="1"/>
  <c r="C2411" i="1"/>
  <c r="B2411" i="1"/>
  <c r="A2411" i="1"/>
  <c r="AM2410" i="1"/>
  <c r="AK2410" i="1"/>
  <c r="AJ2410" i="1"/>
  <c r="AD2410" i="1"/>
  <c r="AB2410" i="1"/>
  <c r="AA2410" i="1"/>
  <c r="Z2410" i="1"/>
  <c r="AC2410" i="1" s="1"/>
  <c r="B2410" i="1"/>
  <c r="A2410" i="1"/>
  <c r="AM2409" i="1"/>
  <c r="AK2409" i="1"/>
  <c r="AJ2409" i="1"/>
  <c r="AD2409" i="1"/>
  <c r="AB2409" i="1"/>
  <c r="AA2409" i="1"/>
  <c r="Z2409" i="1"/>
  <c r="AC2409" i="1" s="1"/>
  <c r="B2409" i="1"/>
  <c r="A2409" i="1"/>
  <c r="AM2408" i="1"/>
  <c r="AK2408" i="1"/>
  <c r="AJ2408" i="1"/>
  <c r="AD2408" i="1"/>
  <c r="AB2408" i="1"/>
  <c r="AC2408" i="1" s="1"/>
  <c r="AA2408" i="1"/>
  <c r="Z2408" i="1"/>
  <c r="B2408" i="1"/>
  <c r="A2408" i="1"/>
  <c r="AM2407" i="1"/>
  <c r="AK2407" i="1"/>
  <c r="AJ2407" i="1"/>
  <c r="AD2407" i="1"/>
  <c r="AC2407" i="1"/>
  <c r="AB2407" i="1"/>
  <c r="AA2407" i="1"/>
  <c r="Z2407" i="1"/>
  <c r="B2407" i="1"/>
  <c r="A2407" i="1"/>
  <c r="AM2406" i="1"/>
  <c r="AK2406" i="1"/>
  <c r="AJ2406" i="1"/>
  <c r="AD2406" i="1"/>
  <c r="AB2406" i="1"/>
  <c r="AA2406" i="1"/>
  <c r="Z2406" i="1"/>
  <c r="B2406" i="1"/>
  <c r="A2406" i="1"/>
  <c r="AM2405" i="1"/>
  <c r="AK2405" i="1"/>
  <c r="AJ2405" i="1"/>
  <c r="AD2405" i="1"/>
  <c r="AB2405" i="1"/>
  <c r="AA2405" i="1"/>
  <c r="Z2405" i="1"/>
  <c r="B2405" i="1"/>
  <c r="A2405" i="1"/>
  <c r="AM2404" i="1"/>
  <c r="AK2404" i="1"/>
  <c r="AJ2404" i="1"/>
  <c r="AD2404" i="1"/>
  <c r="AB2404" i="1"/>
  <c r="AA2404" i="1"/>
  <c r="Z2404" i="1"/>
  <c r="AC2404" i="1" s="1"/>
  <c r="B2404" i="1"/>
  <c r="A2404" i="1"/>
  <c r="AM2403" i="1"/>
  <c r="AK2403" i="1"/>
  <c r="AJ2403" i="1"/>
  <c r="AD2403" i="1"/>
  <c r="AB2403" i="1"/>
  <c r="AC2403" i="1" s="1"/>
  <c r="AA2403" i="1"/>
  <c r="Z2403" i="1"/>
  <c r="C2403" i="1"/>
  <c r="B2403" i="1"/>
  <c r="A2403" i="1"/>
  <c r="AM2402" i="1"/>
  <c r="AK2402" i="1"/>
  <c r="AJ2402" i="1"/>
  <c r="AD2402" i="1"/>
  <c r="AB2402" i="1"/>
  <c r="AC2402" i="1" s="1"/>
  <c r="AA2402" i="1"/>
  <c r="Z2402" i="1"/>
  <c r="C2402" i="1"/>
  <c r="B2402" i="1"/>
  <c r="A2402" i="1"/>
  <c r="AM2401" i="1"/>
  <c r="AK2401" i="1"/>
  <c r="AJ2401" i="1"/>
  <c r="AD2401" i="1"/>
  <c r="AC2401" i="1"/>
  <c r="AB2401" i="1"/>
  <c r="AA2401" i="1"/>
  <c r="Z2401" i="1"/>
  <c r="C2401" i="1"/>
  <c r="B2401" i="1"/>
  <c r="A2401" i="1"/>
  <c r="AM2400" i="1"/>
  <c r="AK2400" i="1"/>
  <c r="AJ2400" i="1"/>
  <c r="AD2400" i="1"/>
  <c r="AB2400" i="1"/>
  <c r="AA2400" i="1"/>
  <c r="Z2400" i="1"/>
  <c r="AC2400" i="1" s="1"/>
  <c r="C2400" i="1"/>
  <c r="B2400" i="1"/>
  <c r="A2400" i="1"/>
  <c r="AM2399" i="1"/>
  <c r="AK2399" i="1"/>
  <c r="AJ2399" i="1"/>
  <c r="AD2399" i="1"/>
  <c r="AB2399" i="1"/>
  <c r="AC2399" i="1" s="1"/>
  <c r="AA2399" i="1"/>
  <c r="Z2399" i="1"/>
  <c r="C2399" i="1"/>
  <c r="B2399" i="1"/>
  <c r="A2399" i="1"/>
  <c r="AM2398" i="1"/>
  <c r="AK2398" i="1"/>
  <c r="AJ2398" i="1"/>
  <c r="AD2398" i="1"/>
  <c r="AB2398" i="1"/>
  <c r="AA2398" i="1"/>
  <c r="Z2398" i="1"/>
  <c r="C2398" i="1"/>
  <c r="B2398" i="1"/>
  <c r="A2398" i="1"/>
  <c r="AM2397" i="1"/>
  <c r="AK2397" i="1"/>
  <c r="AJ2397" i="1"/>
  <c r="AD2397" i="1"/>
  <c r="AB2397" i="1"/>
  <c r="AC2397" i="1" s="1"/>
  <c r="AA2397" i="1"/>
  <c r="Z2397" i="1"/>
  <c r="C2397" i="1"/>
  <c r="B2397" i="1"/>
  <c r="A2397" i="1"/>
  <c r="AM2396" i="1"/>
  <c r="AK2396" i="1"/>
  <c r="AJ2396" i="1"/>
  <c r="AD2396" i="1"/>
  <c r="AB2396" i="1"/>
  <c r="AA2396" i="1"/>
  <c r="Z2396" i="1"/>
  <c r="C2396" i="1"/>
  <c r="B2396" i="1"/>
  <c r="A2396" i="1"/>
  <c r="AM2395" i="1"/>
  <c r="AK2395" i="1"/>
  <c r="AJ2395" i="1"/>
  <c r="AD2395" i="1"/>
  <c r="AB2395" i="1"/>
  <c r="AC2395" i="1" s="1"/>
  <c r="AA2395" i="1"/>
  <c r="Z2395" i="1"/>
  <c r="C2395" i="1"/>
  <c r="B2395" i="1"/>
  <c r="A2395" i="1"/>
  <c r="AM2394" i="1"/>
  <c r="AK2394" i="1"/>
  <c r="AJ2394" i="1"/>
  <c r="AD2394" i="1"/>
  <c r="AC2394" i="1"/>
  <c r="AB2394" i="1"/>
  <c r="AA2394" i="1"/>
  <c r="Z2394" i="1"/>
  <c r="C2394" i="1"/>
  <c r="B2394" i="1"/>
  <c r="A2394" i="1"/>
  <c r="AM2393" i="1"/>
  <c r="AK2393" i="1"/>
  <c r="AJ2393" i="1"/>
  <c r="AD2393" i="1"/>
  <c r="AC2393" i="1"/>
  <c r="AB2393" i="1"/>
  <c r="AA2393" i="1"/>
  <c r="Z2393" i="1"/>
  <c r="C2393" i="1"/>
  <c r="B2393" i="1"/>
  <c r="A2393" i="1"/>
  <c r="AM2392" i="1"/>
  <c r="AK2392" i="1"/>
  <c r="AJ2392" i="1"/>
  <c r="AD2392" i="1"/>
  <c r="AB2392" i="1"/>
  <c r="AC2392" i="1" s="1"/>
  <c r="AA2392" i="1"/>
  <c r="Z2392" i="1"/>
  <c r="C2392" i="1"/>
  <c r="B2392" i="1"/>
  <c r="A2392" i="1"/>
  <c r="AM2391" i="1"/>
  <c r="AK2391" i="1"/>
  <c r="AJ2391" i="1"/>
  <c r="AD2391" i="1"/>
  <c r="AC2391" i="1"/>
  <c r="AB2391" i="1"/>
  <c r="AA2391" i="1"/>
  <c r="Z2391" i="1"/>
  <c r="C2391" i="1"/>
  <c r="B2391" i="1"/>
  <c r="A2391" i="1"/>
  <c r="AM2390" i="1"/>
  <c r="AK2390" i="1"/>
  <c r="AJ2390" i="1"/>
  <c r="AD2390" i="1"/>
  <c r="AB2390" i="1"/>
  <c r="AA2390" i="1"/>
  <c r="Z2390" i="1"/>
  <c r="C2390" i="1"/>
  <c r="B2390" i="1"/>
  <c r="A2390" i="1"/>
  <c r="AM2389" i="1"/>
  <c r="AK2389" i="1"/>
  <c r="AJ2389" i="1"/>
  <c r="AD2389" i="1"/>
  <c r="AB2389" i="1"/>
  <c r="AC2389" i="1" s="1"/>
  <c r="AA2389" i="1"/>
  <c r="Z2389" i="1"/>
  <c r="C2389" i="1"/>
  <c r="B2389" i="1"/>
  <c r="A2389" i="1"/>
  <c r="AM2388" i="1"/>
  <c r="AK2388" i="1"/>
  <c r="AJ2388" i="1"/>
  <c r="AD2388" i="1"/>
  <c r="AB2388" i="1"/>
  <c r="AC2388" i="1" s="1"/>
  <c r="AA2388" i="1"/>
  <c r="Z2388" i="1"/>
  <c r="C2388" i="1"/>
  <c r="B2388" i="1"/>
  <c r="A2388" i="1"/>
  <c r="AM2387" i="1"/>
  <c r="AK2387" i="1"/>
  <c r="AJ2387" i="1"/>
  <c r="AD2387" i="1"/>
  <c r="AC2387" i="1"/>
  <c r="AB2387" i="1"/>
  <c r="AA2387" i="1"/>
  <c r="Z2387" i="1"/>
  <c r="C2387" i="1"/>
  <c r="B2387" i="1"/>
  <c r="A2387" i="1"/>
  <c r="AM2386" i="1"/>
  <c r="AK2386" i="1"/>
  <c r="AJ2386" i="1"/>
  <c r="AD2386" i="1"/>
  <c r="AB2386" i="1"/>
  <c r="AC2386" i="1" s="1"/>
  <c r="AA2386" i="1"/>
  <c r="Z2386" i="1"/>
  <c r="C2386" i="1"/>
  <c r="B2386" i="1"/>
  <c r="A2386" i="1"/>
  <c r="AM2385" i="1"/>
  <c r="AK2385" i="1"/>
  <c r="AJ2385" i="1"/>
  <c r="AD2385" i="1"/>
  <c r="AB2385" i="1"/>
  <c r="AA2385" i="1"/>
  <c r="Z2385" i="1"/>
  <c r="C2385" i="1"/>
  <c r="B2385" i="1"/>
  <c r="A2385" i="1"/>
  <c r="AM2384" i="1"/>
  <c r="AK2384" i="1"/>
  <c r="AJ2384" i="1"/>
  <c r="AD2384" i="1"/>
  <c r="AB2384" i="1"/>
  <c r="AC2384" i="1" s="1"/>
  <c r="AA2384" i="1"/>
  <c r="Z2384" i="1"/>
  <c r="C2384" i="1"/>
  <c r="B2384" i="1"/>
  <c r="A2384" i="1"/>
  <c r="AM2383" i="1"/>
  <c r="AK2383" i="1"/>
  <c r="AJ2383" i="1"/>
  <c r="AD2383" i="1"/>
  <c r="AB2383" i="1"/>
  <c r="AA2383" i="1"/>
  <c r="Z2383" i="1"/>
  <c r="C2383" i="1"/>
  <c r="B2383" i="1"/>
  <c r="A2383" i="1"/>
  <c r="AM2382" i="1"/>
  <c r="AK2382" i="1"/>
  <c r="AJ2382" i="1"/>
  <c r="AD2382" i="1"/>
  <c r="AB2382" i="1"/>
  <c r="AC2382" i="1" s="1"/>
  <c r="AA2382" i="1"/>
  <c r="Z2382" i="1"/>
  <c r="C2382" i="1"/>
  <c r="B2382" i="1"/>
  <c r="A2382" i="1"/>
  <c r="AM2381" i="1"/>
  <c r="AK2381" i="1"/>
  <c r="AJ2381" i="1"/>
  <c r="AD2381" i="1"/>
  <c r="AB2381" i="1"/>
  <c r="AA2381" i="1"/>
  <c r="Z2381" i="1"/>
  <c r="AC2381" i="1" s="1"/>
  <c r="C2381" i="1"/>
  <c r="B2381" i="1"/>
  <c r="A2381" i="1"/>
  <c r="AM2380" i="1"/>
  <c r="AK2380" i="1"/>
  <c r="AJ2380" i="1"/>
  <c r="AD2380" i="1"/>
  <c r="AB2380" i="1"/>
  <c r="AC2380" i="1" s="1"/>
  <c r="AA2380" i="1"/>
  <c r="Z2380" i="1"/>
  <c r="C2380" i="1"/>
  <c r="B2380" i="1"/>
  <c r="A2380" i="1"/>
  <c r="AM2379" i="1"/>
  <c r="AK2379" i="1"/>
  <c r="AJ2379" i="1"/>
  <c r="AD2379" i="1"/>
  <c r="AB2379" i="1"/>
  <c r="AA2379" i="1"/>
  <c r="Z2379" i="1"/>
  <c r="C2379" i="1"/>
  <c r="B2379" i="1"/>
  <c r="A2379" i="1"/>
  <c r="AM2378" i="1"/>
  <c r="AK2378" i="1"/>
  <c r="AJ2378" i="1"/>
  <c r="AD2378" i="1"/>
  <c r="AB2378" i="1"/>
  <c r="AA2378" i="1"/>
  <c r="Z2378" i="1"/>
  <c r="C2378" i="1"/>
  <c r="B2378" i="1"/>
  <c r="A2378" i="1"/>
  <c r="AM2377" i="1"/>
  <c r="AK2377" i="1"/>
  <c r="AJ2377" i="1"/>
  <c r="AD2377" i="1"/>
  <c r="AB2377" i="1"/>
  <c r="AC2377" i="1" s="1"/>
  <c r="AA2377" i="1"/>
  <c r="Z2377" i="1"/>
  <c r="C2377" i="1"/>
  <c r="B2377" i="1"/>
  <c r="A2377" i="1"/>
  <c r="AM2376" i="1"/>
  <c r="AK2376" i="1"/>
  <c r="AJ2376" i="1"/>
  <c r="AD2376" i="1"/>
  <c r="AC2376" i="1"/>
  <c r="AB2376" i="1"/>
  <c r="AA2376" i="1"/>
  <c r="Z2376" i="1"/>
  <c r="C2376" i="1"/>
  <c r="B2376" i="1"/>
  <c r="A2376" i="1"/>
  <c r="AM2375" i="1"/>
  <c r="AK2375" i="1"/>
  <c r="AJ2375" i="1"/>
  <c r="AD2375" i="1"/>
  <c r="AB2375" i="1"/>
  <c r="AC2375" i="1" s="1"/>
  <c r="AA2375" i="1"/>
  <c r="Z2375" i="1"/>
  <c r="C2375" i="1"/>
  <c r="B2375" i="1"/>
  <c r="A2375" i="1"/>
  <c r="AM2374" i="1"/>
  <c r="AK2374" i="1"/>
  <c r="AJ2374" i="1"/>
  <c r="AD2374" i="1"/>
  <c r="AC2374" i="1"/>
  <c r="AB2374" i="1"/>
  <c r="AA2374" i="1"/>
  <c r="Z2374" i="1"/>
  <c r="C2374" i="1"/>
  <c r="B2374" i="1"/>
  <c r="A2374" i="1"/>
  <c r="AM2373" i="1"/>
  <c r="AK2373" i="1"/>
  <c r="AJ2373" i="1"/>
  <c r="AD2373" i="1"/>
  <c r="AB2373" i="1"/>
  <c r="AA2373" i="1"/>
  <c r="Z2373" i="1"/>
  <c r="C2373" i="1"/>
  <c r="B2373" i="1"/>
  <c r="A2373" i="1"/>
  <c r="AM2372" i="1"/>
  <c r="AK2372" i="1"/>
  <c r="AJ2372" i="1"/>
  <c r="AD2372" i="1"/>
  <c r="AB2372" i="1"/>
  <c r="AC2372" i="1" s="1"/>
  <c r="AA2372" i="1"/>
  <c r="Z2372" i="1"/>
  <c r="C2372" i="1"/>
  <c r="B2372" i="1"/>
  <c r="A2372" i="1"/>
  <c r="AM2371" i="1"/>
  <c r="AK2371" i="1"/>
  <c r="AJ2371" i="1"/>
  <c r="AD2371" i="1"/>
  <c r="AB2371" i="1"/>
  <c r="AC2371" i="1" s="1"/>
  <c r="AA2371" i="1"/>
  <c r="Z2371" i="1"/>
  <c r="C2371" i="1"/>
  <c r="B2371" i="1"/>
  <c r="A2371" i="1"/>
  <c r="AM2370" i="1"/>
  <c r="AK2370" i="1"/>
  <c r="AJ2370" i="1"/>
  <c r="AD2370" i="1"/>
  <c r="AB2370" i="1"/>
  <c r="AC2370" i="1" s="1"/>
  <c r="AA2370" i="1"/>
  <c r="Z2370" i="1"/>
  <c r="C2370" i="1"/>
  <c r="B2370" i="1"/>
  <c r="A2370" i="1"/>
  <c r="AM2369" i="1"/>
  <c r="AK2369" i="1"/>
  <c r="AJ2369" i="1"/>
  <c r="AD2369" i="1"/>
  <c r="AC2369" i="1"/>
  <c r="AB2369" i="1"/>
  <c r="AA2369" i="1"/>
  <c r="Z2369" i="1"/>
  <c r="C2369" i="1"/>
  <c r="B2369" i="1"/>
  <c r="A2369" i="1"/>
  <c r="AM2368" i="1"/>
  <c r="AK2368" i="1"/>
  <c r="AJ2368" i="1"/>
  <c r="AD2368" i="1"/>
  <c r="AB2368" i="1"/>
  <c r="AC2368" i="1" s="1"/>
  <c r="AA2368" i="1"/>
  <c r="Z2368" i="1"/>
  <c r="C2368" i="1"/>
  <c r="B2368" i="1"/>
  <c r="A2368" i="1"/>
  <c r="AM2367" i="1"/>
  <c r="AK2367" i="1"/>
  <c r="AJ2367" i="1"/>
  <c r="AD2367" i="1"/>
  <c r="AC2367" i="1"/>
  <c r="AB2367" i="1"/>
  <c r="AA2367" i="1"/>
  <c r="Z2367" i="1"/>
  <c r="C2367" i="1"/>
  <c r="B2367" i="1"/>
  <c r="A2367" i="1"/>
  <c r="AM2366" i="1"/>
  <c r="AK2366" i="1"/>
  <c r="AJ2366" i="1"/>
  <c r="AD2366" i="1"/>
  <c r="AB2366" i="1"/>
  <c r="AA2366" i="1"/>
  <c r="Z2366" i="1"/>
  <c r="C2366" i="1"/>
  <c r="B2366" i="1"/>
  <c r="A2366" i="1"/>
  <c r="AM2365" i="1"/>
  <c r="AK2365" i="1"/>
  <c r="AJ2365" i="1"/>
  <c r="AD2365" i="1"/>
  <c r="AB2365" i="1"/>
  <c r="AA2365" i="1"/>
  <c r="Z2365" i="1"/>
  <c r="AC2365" i="1" s="1"/>
  <c r="C2365" i="1"/>
  <c r="B2365" i="1"/>
  <c r="A2365" i="1"/>
  <c r="AM2364" i="1"/>
  <c r="AK2364" i="1"/>
  <c r="AJ2364" i="1"/>
  <c r="AD2364" i="1"/>
  <c r="AC2364" i="1"/>
  <c r="AB2364" i="1"/>
  <c r="AA2364" i="1"/>
  <c r="Z2364" i="1"/>
  <c r="C2364" i="1"/>
  <c r="B2364" i="1"/>
  <c r="A2364" i="1"/>
  <c r="AM2363" i="1"/>
  <c r="AK2363" i="1"/>
  <c r="AJ2363" i="1"/>
  <c r="AD2363" i="1"/>
  <c r="AB2363" i="1"/>
  <c r="AC2363" i="1" s="1"/>
  <c r="AA2363" i="1"/>
  <c r="Z2363" i="1"/>
  <c r="C2363" i="1"/>
  <c r="B2363" i="1"/>
  <c r="A2363" i="1"/>
  <c r="AM2362" i="1"/>
  <c r="AK2362" i="1"/>
  <c r="AJ2362" i="1"/>
  <c r="AD2362" i="1"/>
  <c r="AC2362" i="1"/>
  <c r="AB2362" i="1"/>
  <c r="AA2362" i="1"/>
  <c r="Z2362" i="1"/>
  <c r="C2362" i="1"/>
  <c r="B2362" i="1"/>
  <c r="A2362" i="1"/>
  <c r="AM2361" i="1"/>
  <c r="AK2361" i="1"/>
  <c r="AJ2361" i="1"/>
  <c r="AD2361" i="1"/>
  <c r="AB2361" i="1"/>
  <c r="AC2361" i="1" s="1"/>
  <c r="AA2361" i="1"/>
  <c r="Z2361" i="1"/>
  <c r="C2361" i="1"/>
  <c r="B2361" i="1"/>
  <c r="A2361" i="1"/>
  <c r="AM2360" i="1"/>
  <c r="AK2360" i="1"/>
  <c r="AJ2360" i="1"/>
  <c r="AD2360" i="1"/>
  <c r="AB2360" i="1"/>
  <c r="AC2360" i="1" s="1"/>
  <c r="AA2360" i="1"/>
  <c r="Z2360" i="1"/>
  <c r="C2360" i="1"/>
  <c r="B2360" i="1"/>
  <c r="A2360" i="1"/>
  <c r="AM2359" i="1"/>
  <c r="AK2359" i="1"/>
  <c r="AJ2359" i="1"/>
  <c r="AD2359" i="1"/>
  <c r="AB2359" i="1"/>
  <c r="AC2359" i="1" s="1"/>
  <c r="AA2359" i="1"/>
  <c r="Z2359" i="1"/>
  <c r="C2359" i="1"/>
  <c r="B2359" i="1"/>
  <c r="A2359" i="1"/>
  <c r="AM2358" i="1"/>
  <c r="AK2358" i="1"/>
  <c r="AJ2358" i="1"/>
  <c r="AD2358" i="1"/>
  <c r="AB2358" i="1"/>
  <c r="AC2358" i="1" s="1"/>
  <c r="AA2358" i="1"/>
  <c r="Z2358" i="1"/>
  <c r="C2358" i="1"/>
  <c r="B2358" i="1"/>
  <c r="A2358" i="1"/>
  <c r="AM2357" i="1"/>
  <c r="AK2357" i="1"/>
  <c r="AJ2357" i="1"/>
  <c r="AD2357" i="1"/>
  <c r="AB2357" i="1"/>
  <c r="AA2357" i="1"/>
  <c r="Z2357" i="1"/>
  <c r="AC2357" i="1" s="1"/>
  <c r="C2357" i="1"/>
  <c r="B2357" i="1"/>
  <c r="A2357" i="1"/>
  <c r="AM2356" i="1"/>
  <c r="AK2356" i="1"/>
  <c r="AJ2356" i="1"/>
  <c r="AD2356" i="1"/>
  <c r="AB2356" i="1"/>
  <c r="AC2356" i="1" s="1"/>
  <c r="AA2356" i="1"/>
  <c r="Z2356" i="1"/>
  <c r="C2356" i="1"/>
  <c r="B2356" i="1"/>
  <c r="A2356" i="1"/>
  <c r="AM2355" i="1"/>
  <c r="AK2355" i="1"/>
  <c r="AJ2355" i="1"/>
  <c r="AD2355" i="1"/>
  <c r="AB2355" i="1"/>
  <c r="AC2355" i="1" s="1"/>
  <c r="AA2355" i="1"/>
  <c r="Z2355" i="1"/>
  <c r="C2355" i="1"/>
  <c r="B2355" i="1"/>
  <c r="A2355" i="1"/>
  <c r="AM2354" i="1"/>
  <c r="AK2354" i="1"/>
  <c r="AJ2354" i="1"/>
  <c r="AD2354" i="1"/>
  <c r="AB2354" i="1"/>
  <c r="AA2354" i="1"/>
  <c r="Z2354" i="1"/>
  <c r="C2354" i="1"/>
  <c r="B2354" i="1"/>
  <c r="A2354" i="1"/>
  <c r="AM2353" i="1"/>
  <c r="AK2353" i="1"/>
  <c r="AJ2353" i="1"/>
  <c r="AD2353" i="1"/>
  <c r="AB2353" i="1"/>
  <c r="AA2353" i="1"/>
  <c r="Z2353" i="1"/>
  <c r="C2353" i="1"/>
  <c r="B2353" i="1"/>
  <c r="A2353" i="1"/>
  <c r="AM2352" i="1"/>
  <c r="AK2352" i="1"/>
  <c r="AJ2352" i="1"/>
  <c r="AD2352" i="1"/>
  <c r="AB2352" i="1"/>
  <c r="AA2352" i="1"/>
  <c r="Z2352" i="1"/>
  <c r="AC2352" i="1" s="1"/>
  <c r="C2352" i="1"/>
  <c r="B2352" i="1"/>
  <c r="A2352" i="1"/>
  <c r="AM2351" i="1"/>
  <c r="AK2351" i="1"/>
  <c r="AJ2351" i="1"/>
  <c r="AD2351" i="1"/>
  <c r="AC2351" i="1"/>
  <c r="AB2351" i="1"/>
  <c r="AA2351" i="1"/>
  <c r="Z2351" i="1"/>
  <c r="C2351" i="1"/>
  <c r="B2351" i="1"/>
  <c r="A2351" i="1"/>
  <c r="AM2350" i="1"/>
  <c r="AK2350" i="1"/>
  <c r="AJ2350" i="1"/>
  <c r="AD2350" i="1"/>
  <c r="AB2350" i="1"/>
  <c r="AC2350" i="1" s="1"/>
  <c r="AA2350" i="1"/>
  <c r="Z2350" i="1"/>
  <c r="C2350" i="1"/>
  <c r="B2350" i="1"/>
  <c r="A2350" i="1"/>
  <c r="AM2349" i="1"/>
  <c r="AK2349" i="1"/>
  <c r="AJ2349" i="1"/>
  <c r="AD2349" i="1"/>
  <c r="AB2349" i="1"/>
  <c r="AA2349" i="1"/>
  <c r="Z2349" i="1"/>
  <c r="C2349" i="1"/>
  <c r="B2349" i="1"/>
  <c r="A2349" i="1"/>
  <c r="AM2348" i="1"/>
  <c r="AK2348" i="1"/>
  <c r="AJ2348" i="1"/>
  <c r="AD2348" i="1"/>
  <c r="AB2348" i="1"/>
  <c r="AC2348" i="1" s="1"/>
  <c r="AA2348" i="1"/>
  <c r="Z2348" i="1"/>
  <c r="C2348" i="1"/>
  <c r="B2348" i="1"/>
  <c r="A2348" i="1"/>
  <c r="AM2347" i="1"/>
  <c r="AK2347" i="1"/>
  <c r="AJ2347" i="1"/>
  <c r="AD2347" i="1"/>
  <c r="AB2347" i="1"/>
  <c r="AA2347" i="1"/>
  <c r="Z2347" i="1"/>
  <c r="C2347" i="1"/>
  <c r="B2347" i="1"/>
  <c r="A2347" i="1"/>
  <c r="AM2346" i="1"/>
  <c r="AK2346" i="1"/>
  <c r="AJ2346" i="1"/>
  <c r="AD2346" i="1"/>
  <c r="AB2346" i="1"/>
  <c r="AA2346" i="1"/>
  <c r="Z2346" i="1"/>
  <c r="AC2346" i="1" s="1"/>
  <c r="C2346" i="1"/>
  <c r="B2346" i="1"/>
  <c r="A2346" i="1"/>
  <c r="AM2345" i="1"/>
  <c r="AK2345" i="1"/>
  <c r="AJ2345" i="1"/>
  <c r="AD2345" i="1"/>
  <c r="AB2345" i="1"/>
  <c r="AC2345" i="1" s="1"/>
  <c r="AA2345" i="1"/>
  <c r="Z2345" i="1"/>
  <c r="C2345" i="1"/>
  <c r="B2345" i="1"/>
  <c r="A2345" i="1"/>
  <c r="AM2344" i="1"/>
  <c r="AK2344" i="1"/>
  <c r="AJ2344" i="1"/>
  <c r="AD2344" i="1"/>
  <c r="AB2344" i="1"/>
  <c r="AA2344" i="1"/>
  <c r="Z2344" i="1"/>
  <c r="C2344" i="1"/>
  <c r="B2344" i="1"/>
  <c r="A2344" i="1"/>
  <c r="AM2343" i="1"/>
  <c r="AK2343" i="1"/>
  <c r="AJ2343" i="1"/>
  <c r="AD2343" i="1"/>
  <c r="AC2343" i="1"/>
  <c r="AB2343" i="1"/>
  <c r="AA2343" i="1"/>
  <c r="Z2343" i="1"/>
  <c r="C2343" i="1"/>
  <c r="B2343" i="1"/>
  <c r="A2343" i="1"/>
  <c r="AM2342" i="1"/>
  <c r="AK2342" i="1"/>
  <c r="AJ2342" i="1"/>
  <c r="AD2342" i="1"/>
  <c r="AB2342" i="1"/>
  <c r="AA2342" i="1"/>
  <c r="Z2342" i="1"/>
  <c r="C2342" i="1"/>
  <c r="B2342" i="1"/>
  <c r="A2342" i="1"/>
  <c r="AM2341" i="1"/>
  <c r="AK2341" i="1"/>
  <c r="AJ2341" i="1"/>
  <c r="AD2341" i="1"/>
  <c r="AB2341" i="1"/>
  <c r="AA2341" i="1"/>
  <c r="Z2341" i="1"/>
  <c r="AC2341" i="1" s="1"/>
  <c r="C2341" i="1"/>
  <c r="B2341" i="1"/>
  <c r="A2341" i="1"/>
  <c r="AM2340" i="1"/>
  <c r="AK2340" i="1"/>
  <c r="AJ2340" i="1"/>
  <c r="AD2340" i="1"/>
  <c r="AC2340" i="1"/>
  <c r="AB2340" i="1"/>
  <c r="AA2340" i="1"/>
  <c r="Z2340" i="1"/>
  <c r="C2340" i="1"/>
  <c r="B2340" i="1"/>
  <c r="A2340" i="1"/>
  <c r="AM2339" i="1"/>
  <c r="AK2339" i="1"/>
  <c r="AJ2339" i="1"/>
  <c r="AD2339" i="1"/>
  <c r="AC2339" i="1"/>
  <c r="AB2339" i="1"/>
  <c r="AA2339" i="1"/>
  <c r="Z2339" i="1"/>
  <c r="C2339" i="1"/>
  <c r="B2339" i="1"/>
  <c r="A2339" i="1"/>
  <c r="AM2338" i="1"/>
  <c r="AK2338" i="1"/>
  <c r="AJ2338" i="1"/>
  <c r="AD2338" i="1"/>
  <c r="AB2338" i="1"/>
  <c r="AC2338" i="1" s="1"/>
  <c r="AA2338" i="1"/>
  <c r="Z2338" i="1"/>
  <c r="C2338" i="1"/>
  <c r="B2338" i="1"/>
  <c r="A2338" i="1"/>
  <c r="AM2337" i="1"/>
  <c r="AK2337" i="1"/>
  <c r="AJ2337" i="1"/>
  <c r="AD2337" i="1"/>
  <c r="AB2337" i="1"/>
  <c r="AA2337" i="1"/>
  <c r="Z2337" i="1"/>
  <c r="C2337" i="1"/>
  <c r="B2337" i="1"/>
  <c r="A2337" i="1"/>
  <c r="AM2336" i="1"/>
  <c r="AK2336" i="1"/>
  <c r="AJ2336" i="1"/>
  <c r="AD2336" i="1"/>
  <c r="AB2336" i="1"/>
  <c r="AA2336" i="1"/>
  <c r="Z2336" i="1"/>
  <c r="C2336" i="1"/>
  <c r="B2336" i="1"/>
  <c r="A2336" i="1"/>
  <c r="AM2335" i="1"/>
  <c r="AK2335" i="1"/>
  <c r="AJ2335" i="1"/>
  <c r="AD2335" i="1"/>
  <c r="AB2335" i="1"/>
  <c r="AC2335" i="1" s="1"/>
  <c r="AA2335" i="1"/>
  <c r="Z2335" i="1"/>
  <c r="C2335" i="1"/>
  <c r="B2335" i="1"/>
  <c r="A2335" i="1"/>
  <c r="AM2334" i="1"/>
  <c r="AK2334" i="1"/>
  <c r="AJ2334" i="1"/>
  <c r="AD2334" i="1"/>
  <c r="AB2334" i="1"/>
  <c r="AC2334" i="1" s="1"/>
  <c r="AA2334" i="1"/>
  <c r="Z2334" i="1"/>
  <c r="C2334" i="1"/>
  <c r="B2334" i="1"/>
  <c r="A2334" i="1"/>
  <c r="AM2333" i="1"/>
  <c r="AK2333" i="1"/>
  <c r="AJ2333" i="1"/>
  <c r="AD2333" i="1"/>
  <c r="AB2333" i="1"/>
  <c r="AA2333" i="1"/>
  <c r="Z2333" i="1"/>
  <c r="C2333" i="1"/>
  <c r="B2333" i="1"/>
  <c r="A2333" i="1"/>
  <c r="AM2332" i="1"/>
  <c r="AK2332" i="1"/>
  <c r="AJ2332" i="1"/>
  <c r="AD2332" i="1"/>
  <c r="AB2332" i="1"/>
  <c r="AC2332" i="1" s="1"/>
  <c r="AA2332" i="1"/>
  <c r="Z2332" i="1"/>
  <c r="C2332" i="1"/>
  <c r="B2332" i="1"/>
  <c r="A2332" i="1"/>
  <c r="AM2331" i="1"/>
  <c r="AK2331" i="1"/>
  <c r="AJ2331" i="1"/>
  <c r="AD2331" i="1"/>
  <c r="AB2331" i="1"/>
  <c r="AA2331" i="1"/>
  <c r="Z2331" i="1"/>
  <c r="AC2331" i="1" s="1"/>
  <c r="C2331" i="1"/>
  <c r="B2331" i="1"/>
  <c r="A2331" i="1"/>
  <c r="AM2330" i="1"/>
  <c r="AK2330" i="1"/>
  <c r="AJ2330" i="1"/>
  <c r="AD2330" i="1"/>
  <c r="AB2330" i="1"/>
  <c r="AC2330" i="1" s="1"/>
  <c r="AA2330" i="1"/>
  <c r="Z2330" i="1"/>
  <c r="C2330" i="1"/>
  <c r="B2330" i="1"/>
  <c r="A2330" i="1"/>
  <c r="AM2329" i="1"/>
  <c r="AK2329" i="1"/>
  <c r="AJ2329" i="1"/>
  <c r="AD2329" i="1"/>
  <c r="AB2329" i="1"/>
  <c r="AA2329" i="1"/>
  <c r="Z2329" i="1"/>
  <c r="AC2329" i="1" s="1"/>
  <c r="C2329" i="1"/>
  <c r="B2329" i="1"/>
  <c r="A2329" i="1"/>
  <c r="AM2328" i="1"/>
  <c r="AK2328" i="1"/>
  <c r="AJ2328" i="1"/>
  <c r="AD2328" i="1"/>
  <c r="AB2328" i="1"/>
  <c r="AC2328" i="1" s="1"/>
  <c r="AA2328" i="1"/>
  <c r="Z2328" i="1"/>
  <c r="C2328" i="1"/>
  <c r="B2328" i="1"/>
  <c r="A2328" i="1"/>
  <c r="AM2327" i="1"/>
  <c r="AK2327" i="1"/>
  <c r="AJ2327" i="1"/>
  <c r="AD2327" i="1"/>
  <c r="AB2327" i="1"/>
  <c r="AC2327" i="1" s="1"/>
  <c r="AA2327" i="1"/>
  <c r="Z2327" i="1"/>
  <c r="C2327" i="1"/>
  <c r="B2327" i="1"/>
  <c r="A2327" i="1"/>
  <c r="AM2326" i="1"/>
  <c r="AK2326" i="1"/>
  <c r="AJ2326" i="1"/>
  <c r="AD2326" i="1"/>
  <c r="AB2326" i="1"/>
  <c r="AC2326" i="1" s="1"/>
  <c r="AA2326" i="1"/>
  <c r="Z2326" i="1"/>
  <c r="C2326" i="1"/>
  <c r="B2326" i="1"/>
  <c r="A2326" i="1"/>
  <c r="AM2325" i="1"/>
  <c r="AK2325" i="1"/>
  <c r="AJ2325" i="1"/>
  <c r="AD2325" i="1"/>
  <c r="AB2325" i="1"/>
  <c r="AC2325" i="1" s="1"/>
  <c r="AA2325" i="1"/>
  <c r="Z2325" i="1"/>
  <c r="C2325" i="1"/>
  <c r="B2325" i="1"/>
  <c r="A2325" i="1"/>
  <c r="AM2324" i="1"/>
  <c r="AK2324" i="1"/>
  <c r="AJ2324" i="1"/>
  <c r="AD2324" i="1"/>
  <c r="AB2324" i="1"/>
  <c r="AC2324" i="1" s="1"/>
  <c r="AA2324" i="1"/>
  <c r="Z2324" i="1"/>
  <c r="C2324" i="1"/>
  <c r="B2324" i="1"/>
  <c r="A2324" i="1"/>
  <c r="AM2323" i="1"/>
  <c r="AK2323" i="1"/>
  <c r="AJ2323" i="1"/>
  <c r="AD2323" i="1"/>
  <c r="AB2323" i="1"/>
  <c r="AA2323" i="1"/>
  <c r="Z2323" i="1"/>
  <c r="C2323" i="1"/>
  <c r="B2323" i="1"/>
  <c r="A2323" i="1"/>
  <c r="AM2322" i="1"/>
  <c r="AK2322" i="1"/>
  <c r="AJ2322" i="1"/>
  <c r="AD2322" i="1"/>
  <c r="AB2322" i="1"/>
  <c r="AC2322" i="1" s="1"/>
  <c r="AA2322" i="1"/>
  <c r="Z2322" i="1"/>
  <c r="C2322" i="1"/>
  <c r="B2322" i="1"/>
  <c r="A2322" i="1"/>
  <c r="AM2321" i="1"/>
  <c r="AK2321" i="1"/>
  <c r="AJ2321" i="1"/>
  <c r="AD2321" i="1"/>
  <c r="AB2321" i="1"/>
  <c r="AA2321" i="1"/>
  <c r="Z2321" i="1"/>
  <c r="AC2321" i="1" s="1"/>
  <c r="C2321" i="1"/>
  <c r="B2321" i="1"/>
  <c r="A2321" i="1"/>
  <c r="AM2320" i="1"/>
  <c r="AK2320" i="1"/>
  <c r="AJ2320" i="1"/>
  <c r="AD2320" i="1"/>
  <c r="AB2320" i="1"/>
  <c r="AC2320" i="1" s="1"/>
  <c r="AA2320" i="1"/>
  <c r="Z2320" i="1"/>
  <c r="C2320" i="1"/>
  <c r="B2320" i="1"/>
  <c r="A2320" i="1"/>
  <c r="AM2319" i="1"/>
  <c r="AK2319" i="1"/>
  <c r="AJ2319" i="1"/>
  <c r="AD2319" i="1"/>
  <c r="AB2319" i="1"/>
  <c r="AA2319" i="1"/>
  <c r="Z2319" i="1"/>
  <c r="AC2319" i="1" s="1"/>
  <c r="C2319" i="1"/>
  <c r="B2319" i="1"/>
  <c r="A2319" i="1"/>
  <c r="AM2318" i="1"/>
  <c r="AK2318" i="1"/>
  <c r="AJ2318" i="1"/>
  <c r="AD2318" i="1"/>
  <c r="AB2318" i="1"/>
  <c r="AC2318" i="1" s="1"/>
  <c r="AA2318" i="1"/>
  <c r="Z2318" i="1"/>
  <c r="C2318" i="1"/>
  <c r="B2318" i="1"/>
  <c r="A2318" i="1"/>
  <c r="AM2317" i="1"/>
  <c r="AK2317" i="1"/>
  <c r="AJ2317" i="1"/>
  <c r="AD2317" i="1"/>
  <c r="AC2317" i="1"/>
  <c r="AB2317" i="1"/>
  <c r="AA2317" i="1"/>
  <c r="Z2317" i="1"/>
  <c r="C2317" i="1"/>
  <c r="B2317" i="1"/>
  <c r="A2317" i="1"/>
  <c r="AM2316" i="1"/>
  <c r="AK2316" i="1"/>
  <c r="AJ2316" i="1"/>
  <c r="AD2316" i="1"/>
  <c r="AB2316" i="1"/>
  <c r="AA2316" i="1"/>
  <c r="Z2316" i="1"/>
  <c r="C2316" i="1"/>
  <c r="B2316" i="1"/>
  <c r="A2316" i="1"/>
  <c r="AM2315" i="1"/>
  <c r="AK2315" i="1"/>
  <c r="AJ2315" i="1"/>
  <c r="AD2315" i="1"/>
  <c r="AC2315" i="1"/>
  <c r="AB2315" i="1"/>
  <c r="AA2315" i="1"/>
  <c r="Z2315" i="1"/>
  <c r="C2315" i="1"/>
  <c r="B2315" i="1"/>
  <c r="A2315" i="1"/>
  <c r="AM2314" i="1"/>
  <c r="AK2314" i="1"/>
  <c r="AJ2314" i="1"/>
  <c r="AD2314" i="1"/>
  <c r="AB2314" i="1"/>
  <c r="AC2314" i="1" s="1"/>
  <c r="AA2314" i="1"/>
  <c r="Z2314" i="1"/>
  <c r="C2314" i="1"/>
  <c r="B2314" i="1"/>
  <c r="A2314" i="1"/>
  <c r="AM2313" i="1"/>
  <c r="AK2313" i="1"/>
  <c r="AJ2313" i="1"/>
  <c r="AD2313" i="1"/>
  <c r="AB2313" i="1"/>
  <c r="AA2313" i="1"/>
  <c r="Z2313" i="1"/>
  <c r="C2313" i="1"/>
  <c r="B2313" i="1"/>
  <c r="A2313" i="1"/>
  <c r="AM2312" i="1"/>
  <c r="AK2312" i="1"/>
  <c r="AJ2312" i="1"/>
  <c r="AD2312" i="1"/>
  <c r="AB2312" i="1"/>
  <c r="AA2312" i="1"/>
  <c r="Z2312" i="1"/>
  <c r="C2312" i="1"/>
  <c r="B2312" i="1"/>
  <c r="A2312" i="1"/>
  <c r="AM2311" i="1"/>
  <c r="AK2311" i="1"/>
  <c r="AJ2311" i="1"/>
  <c r="AD2311" i="1"/>
  <c r="AB2311" i="1"/>
  <c r="AA2311" i="1"/>
  <c r="Z2311" i="1"/>
  <c r="C2311" i="1"/>
  <c r="B2311" i="1"/>
  <c r="A2311" i="1"/>
  <c r="AM2310" i="1"/>
  <c r="AK2310" i="1"/>
  <c r="AJ2310" i="1"/>
  <c r="AD2310" i="1"/>
  <c r="AC2310" i="1"/>
  <c r="AB2310" i="1"/>
  <c r="AA2310" i="1"/>
  <c r="Z2310" i="1"/>
  <c r="C2310" i="1"/>
  <c r="B2310" i="1"/>
  <c r="A2310" i="1"/>
  <c r="AM2309" i="1"/>
  <c r="AK2309" i="1"/>
  <c r="AJ2309" i="1"/>
  <c r="AD2309" i="1"/>
  <c r="AB2309" i="1"/>
  <c r="AC2309" i="1" s="1"/>
  <c r="AA2309" i="1"/>
  <c r="Z2309" i="1"/>
  <c r="C2309" i="1"/>
  <c r="B2309" i="1"/>
  <c r="A2309" i="1"/>
  <c r="AM2308" i="1"/>
  <c r="AK2308" i="1"/>
  <c r="AJ2308" i="1"/>
  <c r="AD2308" i="1"/>
  <c r="AB2308" i="1"/>
  <c r="AA2308" i="1"/>
  <c r="Z2308" i="1"/>
  <c r="C2308" i="1"/>
  <c r="B2308" i="1"/>
  <c r="A2308" i="1"/>
  <c r="AM2307" i="1"/>
  <c r="AK2307" i="1"/>
  <c r="AJ2307" i="1"/>
  <c r="AD2307" i="1"/>
  <c r="AB2307" i="1"/>
  <c r="AA2307" i="1"/>
  <c r="Z2307" i="1"/>
  <c r="AC2307" i="1" s="1"/>
  <c r="C2307" i="1"/>
  <c r="B2307" i="1"/>
  <c r="A2307" i="1"/>
  <c r="AM2306" i="1"/>
  <c r="AK2306" i="1"/>
  <c r="AJ2306" i="1"/>
  <c r="AD2306" i="1"/>
  <c r="AB2306" i="1"/>
  <c r="AC2306" i="1" s="1"/>
  <c r="AA2306" i="1"/>
  <c r="Z2306" i="1"/>
  <c r="C2306" i="1"/>
  <c r="B2306" i="1"/>
  <c r="A2306" i="1"/>
  <c r="AM2305" i="1"/>
  <c r="AK2305" i="1"/>
  <c r="AJ2305" i="1"/>
  <c r="AD2305" i="1"/>
  <c r="AB2305" i="1"/>
  <c r="AC2305" i="1" s="1"/>
  <c r="AA2305" i="1"/>
  <c r="Z2305" i="1"/>
  <c r="C2305" i="1"/>
  <c r="B2305" i="1"/>
  <c r="A2305" i="1"/>
  <c r="AM2304" i="1"/>
  <c r="AK2304" i="1"/>
  <c r="AJ2304" i="1"/>
  <c r="AD2304" i="1"/>
  <c r="AB2304" i="1"/>
  <c r="AA2304" i="1"/>
  <c r="Z2304" i="1"/>
  <c r="C2304" i="1"/>
  <c r="B2304" i="1"/>
  <c r="A2304" i="1"/>
  <c r="AM2303" i="1"/>
  <c r="AK2303" i="1"/>
  <c r="AJ2303" i="1"/>
  <c r="AD2303" i="1"/>
  <c r="AC2303" i="1"/>
  <c r="AB2303" i="1"/>
  <c r="AA2303" i="1"/>
  <c r="Z2303" i="1"/>
  <c r="C2303" i="1"/>
  <c r="B2303" i="1"/>
  <c r="A2303" i="1"/>
  <c r="AM2302" i="1"/>
  <c r="AK2302" i="1"/>
  <c r="AJ2302" i="1"/>
  <c r="AD2302" i="1"/>
  <c r="AB2302" i="1"/>
  <c r="AC2302" i="1" s="1"/>
  <c r="AA2302" i="1"/>
  <c r="Z2302" i="1"/>
  <c r="C2302" i="1"/>
  <c r="B2302" i="1"/>
  <c r="A2302" i="1"/>
  <c r="AM2301" i="1"/>
  <c r="AK2301" i="1"/>
  <c r="AJ2301" i="1"/>
  <c r="AD2301" i="1"/>
  <c r="AB2301" i="1"/>
  <c r="AA2301" i="1"/>
  <c r="Z2301" i="1"/>
  <c r="C2301" i="1"/>
  <c r="B2301" i="1"/>
  <c r="A2301" i="1"/>
  <c r="AM2300" i="1"/>
  <c r="AK2300" i="1"/>
  <c r="AJ2300" i="1"/>
  <c r="AD2300" i="1"/>
  <c r="AB2300" i="1"/>
  <c r="AA2300" i="1"/>
  <c r="Z2300" i="1"/>
  <c r="C2300" i="1"/>
  <c r="B2300" i="1"/>
  <c r="A2300" i="1"/>
  <c r="AM2299" i="1"/>
  <c r="AK2299" i="1"/>
  <c r="AJ2299" i="1"/>
  <c r="AD2299" i="1"/>
  <c r="AB2299" i="1"/>
  <c r="AA2299" i="1"/>
  <c r="Z2299" i="1"/>
  <c r="C2299" i="1"/>
  <c r="B2299" i="1"/>
  <c r="A2299" i="1"/>
  <c r="AM2298" i="1"/>
  <c r="AK2298" i="1"/>
  <c r="AJ2298" i="1"/>
  <c r="AD2298" i="1"/>
  <c r="AC2298" i="1"/>
  <c r="AB2298" i="1"/>
  <c r="AA2298" i="1"/>
  <c r="Z2298" i="1"/>
  <c r="C2298" i="1"/>
  <c r="B2298" i="1"/>
  <c r="A2298" i="1"/>
  <c r="AM2297" i="1"/>
  <c r="AK2297" i="1"/>
  <c r="AJ2297" i="1"/>
  <c r="AD2297" i="1"/>
  <c r="AB2297" i="1"/>
  <c r="AA2297" i="1"/>
  <c r="Z2297" i="1"/>
  <c r="C2297" i="1"/>
  <c r="B2297" i="1"/>
  <c r="A2297" i="1"/>
  <c r="AM2296" i="1"/>
  <c r="AK2296" i="1"/>
  <c r="AJ2296" i="1"/>
  <c r="AD2296" i="1"/>
  <c r="AB2296" i="1"/>
  <c r="AC2296" i="1" s="1"/>
  <c r="AA2296" i="1"/>
  <c r="Z2296" i="1"/>
  <c r="C2296" i="1"/>
  <c r="B2296" i="1"/>
  <c r="A2296" i="1"/>
  <c r="AM2295" i="1"/>
  <c r="AK2295" i="1"/>
  <c r="AJ2295" i="1"/>
  <c r="AD2295" i="1"/>
  <c r="AB2295" i="1"/>
  <c r="AA2295" i="1"/>
  <c r="Z2295" i="1"/>
  <c r="C2295" i="1"/>
  <c r="B2295" i="1"/>
  <c r="A2295" i="1"/>
  <c r="AM2294" i="1"/>
  <c r="AK2294" i="1"/>
  <c r="AJ2294" i="1"/>
  <c r="AD2294" i="1"/>
  <c r="AB2294" i="1"/>
  <c r="AC2294" i="1" s="1"/>
  <c r="AA2294" i="1"/>
  <c r="Z2294" i="1"/>
  <c r="C2294" i="1"/>
  <c r="B2294" i="1"/>
  <c r="A2294" i="1"/>
  <c r="AM2293" i="1"/>
  <c r="AK2293" i="1"/>
  <c r="AJ2293" i="1"/>
  <c r="AD2293" i="1"/>
  <c r="AB2293" i="1"/>
  <c r="AC2293" i="1" s="1"/>
  <c r="AA2293" i="1"/>
  <c r="Z2293" i="1"/>
  <c r="C2293" i="1"/>
  <c r="B2293" i="1"/>
  <c r="A2293" i="1"/>
  <c r="AM2292" i="1"/>
  <c r="AK2292" i="1"/>
  <c r="AJ2292" i="1"/>
  <c r="AD2292" i="1"/>
  <c r="AB2292" i="1"/>
  <c r="AA2292" i="1"/>
  <c r="Z2292" i="1"/>
  <c r="C2292" i="1"/>
  <c r="B2292" i="1"/>
  <c r="A2292" i="1"/>
  <c r="AM2291" i="1"/>
  <c r="AK2291" i="1"/>
  <c r="AJ2291" i="1"/>
  <c r="AD2291" i="1"/>
  <c r="AC2291" i="1"/>
  <c r="AB2291" i="1"/>
  <c r="AA2291" i="1"/>
  <c r="Z2291" i="1"/>
  <c r="C2291" i="1"/>
  <c r="B2291" i="1"/>
  <c r="A2291" i="1"/>
  <c r="AM2290" i="1"/>
  <c r="AK2290" i="1"/>
  <c r="AJ2290" i="1"/>
  <c r="AD2290" i="1"/>
  <c r="AB2290" i="1"/>
  <c r="AC2290" i="1" s="1"/>
  <c r="AA2290" i="1"/>
  <c r="Z2290" i="1"/>
  <c r="C2290" i="1"/>
  <c r="B2290" i="1"/>
  <c r="A2290" i="1"/>
  <c r="AM2289" i="1"/>
  <c r="AK2289" i="1"/>
  <c r="AJ2289" i="1"/>
  <c r="AD2289" i="1"/>
  <c r="AB2289" i="1"/>
  <c r="AA2289" i="1"/>
  <c r="Z2289" i="1"/>
  <c r="C2289" i="1"/>
  <c r="B2289" i="1"/>
  <c r="A2289" i="1"/>
  <c r="AM2288" i="1"/>
  <c r="AK2288" i="1"/>
  <c r="AJ2288" i="1"/>
  <c r="AD2288" i="1"/>
  <c r="AB2288" i="1"/>
  <c r="AA2288" i="1"/>
  <c r="Z2288" i="1"/>
  <c r="C2288" i="1"/>
  <c r="B2288" i="1"/>
  <c r="A2288" i="1"/>
  <c r="AM2287" i="1"/>
  <c r="AK2287" i="1"/>
  <c r="AJ2287" i="1"/>
  <c r="AD2287" i="1"/>
  <c r="AB2287" i="1"/>
  <c r="AA2287" i="1"/>
  <c r="Z2287" i="1"/>
  <c r="C2287" i="1"/>
  <c r="B2287" i="1"/>
  <c r="A2287" i="1"/>
  <c r="AM2286" i="1"/>
  <c r="AK2286" i="1"/>
  <c r="AJ2286" i="1"/>
  <c r="AD2286" i="1"/>
  <c r="AC2286" i="1"/>
  <c r="AB2286" i="1"/>
  <c r="AA2286" i="1"/>
  <c r="Z2286" i="1"/>
  <c r="C2286" i="1"/>
  <c r="B2286" i="1"/>
  <c r="A2286" i="1"/>
  <c r="AM2285" i="1"/>
  <c r="AK2285" i="1"/>
  <c r="AJ2285" i="1"/>
  <c r="AD2285" i="1"/>
  <c r="AB2285" i="1"/>
  <c r="AA2285" i="1"/>
  <c r="Z2285" i="1"/>
  <c r="C2285" i="1"/>
  <c r="B2285" i="1"/>
  <c r="A2285" i="1"/>
  <c r="AM2284" i="1"/>
  <c r="AK2284" i="1"/>
  <c r="AJ2284" i="1"/>
  <c r="AD2284" i="1"/>
  <c r="AB2284" i="1"/>
  <c r="AC2284" i="1" s="1"/>
  <c r="AA2284" i="1"/>
  <c r="Z2284" i="1"/>
  <c r="C2284" i="1"/>
  <c r="B2284" i="1"/>
  <c r="A2284" i="1"/>
  <c r="AM2283" i="1"/>
  <c r="AK2283" i="1"/>
  <c r="AJ2283" i="1"/>
  <c r="AD2283" i="1"/>
  <c r="AB2283" i="1"/>
  <c r="AA2283" i="1"/>
  <c r="Z2283" i="1"/>
  <c r="AC2283" i="1" s="1"/>
  <c r="C2283" i="1"/>
  <c r="B2283" i="1"/>
  <c r="A2283" i="1"/>
  <c r="AM2282" i="1"/>
  <c r="AK2282" i="1"/>
  <c r="AJ2282" i="1"/>
  <c r="AD2282" i="1"/>
  <c r="AB2282" i="1"/>
  <c r="AC2282" i="1" s="1"/>
  <c r="AA2282" i="1"/>
  <c r="Z2282" i="1"/>
  <c r="C2282" i="1"/>
  <c r="B2282" i="1"/>
  <c r="A2282" i="1"/>
  <c r="AM2281" i="1"/>
  <c r="AK2281" i="1"/>
  <c r="AJ2281" i="1"/>
  <c r="AD2281" i="1"/>
  <c r="AB2281" i="1"/>
  <c r="AC2281" i="1" s="1"/>
  <c r="AA2281" i="1"/>
  <c r="Z2281" i="1"/>
  <c r="C2281" i="1"/>
  <c r="B2281" i="1"/>
  <c r="A2281" i="1"/>
  <c r="AM2280" i="1"/>
  <c r="AK2280" i="1"/>
  <c r="AJ2280" i="1"/>
  <c r="AD2280" i="1"/>
  <c r="AB2280" i="1"/>
  <c r="AA2280" i="1"/>
  <c r="Z2280" i="1"/>
  <c r="C2280" i="1"/>
  <c r="B2280" i="1"/>
  <c r="A2280" i="1"/>
  <c r="AM2279" i="1"/>
  <c r="AK2279" i="1"/>
  <c r="AJ2279" i="1"/>
  <c r="AD2279" i="1"/>
  <c r="AC2279" i="1"/>
  <c r="AB2279" i="1"/>
  <c r="AA2279" i="1"/>
  <c r="Z2279" i="1"/>
  <c r="C2279" i="1"/>
  <c r="B2279" i="1"/>
  <c r="A2279" i="1"/>
  <c r="AM2278" i="1"/>
  <c r="AK2278" i="1"/>
  <c r="AJ2278" i="1"/>
  <c r="AD2278" i="1"/>
  <c r="AB2278" i="1"/>
  <c r="AC2278" i="1" s="1"/>
  <c r="AA2278" i="1"/>
  <c r="Z2278" i="1"/>
  <c r="C2278" i="1"/>
  <c r="B2278" i="1"/>
  <c r="A2278" i="1"/>
  <c r="AM2277" i="1"/>
  <c r="AK2277" i="1"/>
  <c r="AJ2277" i="1"/>
  <c r="AD2277" i="1"/>
  <c r="AB2277" i="1"/>
  <c r="AA2277" i="1"/>
  <c r="Z2277" i="1"/>
  <c r="C2277" i="1"/>
  <c r="B2277" i="1"/>
  <c r="A2277" i="1"/>
  <c r="AM2276" i="1"/>
  <c r="AK2276" i="1"/>
  <c r="AJ2276" i="1"/>
  <c r="AD2276" i="1"/>
  <c r="AB2276" i="1"/>
  <c r="AA2276" i="1"/>
  <c r="Z2276" i="1"/>
  <c r="C2276" i="1"/>
  <c r="B2276" i="1"/>
  <c r="A2276" i="1"/>
  <c r="AM2275" i="1"/>
  <c r="AK2275" i="1"/>
  <c r="AJ2275" i="1"/>
  <c r="AD2275" i="1"/>
  <c r="AB2275" i="1"/>
  <c r="AA2275" i="1"/>
  <c r="Z2275" i="1"/>
  <c r="C2275" i="1"/>
  <c r="B2275" i="1"/>
  <c r="A2275" i="1"/>
  <c r="AM2274" i="1"/>
  <c r="AK2274" i="1"/>
  <c r="AJ2274" i="1"/>
  <c r="AD2274" i="1"/>
  <c r="AC2274" i="1"/>
  <c r="AB2274" i="1"/>
  <c r="AA2274" i="1"/>
  <c r="Z2274" i="1"/>
  <c r="C2274" i="1"/>
  <c r="B2274" i="1"/>
  <c r="A2274" i="1"/>
  <c r="AM2273" i="1"/>
  <c r="AK2273" i="1"/>
  <c r="AJ2273" i="1"/>
  <c r="AD2273" i="1"/>
  <c r="AB2273" i="1"/>
  <c r="AC2273" i="1" s="1"/>
  <c r="AA2273" i="1"/>
  <c r="Z2273" i="1"/>
  <c r="C2273" i="1"/>
  <c r="B2273" i="1"/>
  <c r="A2273" i="1"/>
  <c r="AM2272" i="1"/>
  <c r="AK2272" i="1"/>
  <c r="AJ2272" i="1"/>
  <c r="AD2272" i="1"/>
  <c r="AB2272" i="1"/>
  <c r="AC2272" i="1" s="1"/>
  <c r="AA2272" i="1"/>
  <c r="Z2272" i="1"/>
  <c r="C2272" i="1"/>
  <c r="B2272" i="1"/>
  <c r="A2272" i="1"/>
  <c r="AM2271" i="1"/>
  <c r="AK2271" i="1"/>
  <c r="AJ2271" i="1"/>
  <c r="AD2271" i="1"/>
  <c r="AB2271" i="1"/>
  <c r="AA2271" i="1"/>
  <c r="Z2271" i="1"/>
  <c r="AC2271" i="1" s="1"/>
  <c r="C2271" i="1"/>
  <c r="B2271" i="1"/>
  <c r="A2271" i="1"/>
  <c r="AM2270" i="1"/>
  <c r="AK2270" i="1"/>
  <c r="AJ2270" i="1"/>
  <c r="AD2270" i="1"/>
  <c r="AB2270" i="1"/>
  <c r="AC2270" i="1" s="1"/>
  <c r="AA2270" i="1"/>
  <c r="Z2270" i="1"/>
  <c r="C2270" i="1"/>
  <c r="B2270" i="1"/>
  <c r="A2270" i="1"/>
  <c r="AM2269" i="1"/>
  <c r="AK2269" i="1"/>
  <c r="AJ2269" i="1"/>
  <c r="AD2269" i="1"/>
  <c r="AB2269" i="1"/>
  <c r="AC2269" i="1" s="1"/>
  <c r="AA2269" i="1"/>
  <c r="Z2269" i="1"/>
  <c r="C2269" i="1"/>
  <c r="B2269" i="1"/>
  <c r="A2269" i="1"/>
  <c r="AM2268" i="1"/>
  <c r="AK2268" i="1"/>
  <c r="AJ2268" i="1"/>
  <c r="AD2268" i="1"/>
  <c r="AB2268" i="1"/>
  <c r="AC2268" i="1" s="1"/>
  <c r="AA2268" i="1"/>
  <c r="Z2268" i="1"/>
  <c r="C2268" i="1"/>
  <c r="B2268" i="1"/>
  <c r="A2268" i="1"/>
  <c r="AM2267" i="1"/>
  <c r="AK2267" i="1"/>
  <c r="AJ2267" i="1"/>
  <c r="AD2267" i="1"/>
  <c r="AB2267" i="1"/>
  <c r="AA2267" i="1"/>
  <c r="Z2267" i="1"/>
  <c r="AC2267" i="1" s="1"/>
  <c r="C2267" i="1"/>
  <c r="B2267" i="1"/>
  <c r="A2267" i="1"/>
  <c r="AM2266" i="1"/>
  <c r="AK2266" i="1"/>
  <c r="AJ2266" i="1"/>
  <c r="AD2266" i="1"/>
  <c r="AC2266" i="1"/>
  <c r="AB2266" i="1"/>
  <c r="AA2266" i="1"/>
  <c r="Z2266" i="1"/>
  <c r="C2266" i="1"/>
  <c r="B2266" i="1"/>
  <c r="A2266" i="1"/>
  <c r="AM2265" i="1"/>
  <c r="AK2265" i="1"/>
  <c r="AJ2265" i="1"/>
  <c r="AD2265" i="1"/>
  <c r="AB2265" i="1"/>
  <c r="AC2265" i="1" s="1"/>
  <c r="AA2265" i="1"/>
  <c r="Z2265" i="1"/>
  <c r="C2265" i="1"/>
  <c r="B2265" i="1"/>
  <c r="A2265" i="1"/>
  <c r="AM2264" i="1"/>
  <c r="AK2264" i="1"/>
  <c r="AJ2264" i="1"/>
  <c r="AD2264" i="1"/>
  <c r="AB2264" i="1"/>
  <c r="AA2264" i="1"/>
  <c r="Z2264" i="1"/>
  <c r="C2264" i="1"/>
  <c r="B2264" i="1"/>
  <c r="A2264" i="1"/>
  <c r="AM2263" i="1"/>
  <c r="AK2263" i="1"/>
  <c r="AJ2263" i="1"/>
  <c r="AD2263" i="1"/>
  <c r="AB2263" i="1"/>
  <c r="AA2263" i="1"/>
  <c r="Z2263" i="1"/>
  <c r="C2263" i="1"/>
  <c r="B2263" i="1"/>
  <c r="A2263" i="1"/>
  <c r="AM2262" i="1"/>
  <c r="AK2262" i="1"/>
  <c r="AJ2262" i="1"/>
  <c r="AD2262" i="1"/>
  <c r="AB2262" i="1"/>
  <c r="AA2262" i="1"/>
  <c r="Z2262" i="1"/>
  <c r="AC2262" i="1" s="1"/>
  <c r="C2262" i="1"/>
  <c r="B2262" i="1"/>
  <c r="A2262" i="1"/>
  <c r="AM2261" i="1"/>
  <c r="AK2261" i="1"/>
  <c r="AJ2261" i="1"/>
  <c r="AD2261" i="1"/>
  <c r="AB2261" i="1"/>
  <c r="AC2261" i="1" s="1"/>
  <c r="AA2261" i="1"/>
  <c r="Z2261" i="1"/>
  <c r="C2261" i="1"/>
  <c r="B2261" i="1"/>
  <c r="A2261" i="1"/>
  <c r="AM2260" i="1"/>
  <c r="AK2260" i="1"/>
  <c r="AJ2260" i="1"/>
  <c r="AD2260" i="1"/>
  <c r="AB2260" i="1"/>
  <c r="AA2260" i="1"/>
  <c r="Z2260" i="1"/>
  <c r="C2260" i="1"/>
  <c r="B2260" i="1"/>
  <c r="A2260" i="1"/>
  <c r="AM2259" i="1"/>
  <c r="AK2259" i="1"/>
  <c r="AJ2259" i="1"/>
  <c r="AD2259" i="1"/>
  <c r="AB2259" i="1"/>
  <c r="AA2259" i="1"/>
  <c r="Z2259" i="1"/>
  <c r="C2259" i="1"/>
  <c r="B2259" i="1"/>
  <c r="A2259" i="1"/>
  <c r="AM2258" i="1"/>
  <c r="AK2258" i="1"/>
  <c r="AJ2258" i="1"/>
  <c r="AD2258" i="1"/>
  <c r="AB2258" i="1"/>
  <c r="AA2258" i="1"/>
  <c r="Z2258" i="1"/>
  <c r="C2258" i="1"/>
  <c r="B2258" i="1"/>
  <c r="A2258" i="1"/>
  <c r="AM2257" i="1"/>
  <c r="AK2257" i="1"/>
  <c r="AJ2257" i="1"/>
  <c r="AD2257" i="1"/>
  <c r="AC2257" i="1"/>
  <c r="AB2257" i="1"/>
  <c r="AA2257" i="1"/>
  <c r="Z2257" i="1"/>
  <c r="C2257" i="1"/>
  <c r="B2257" i="1"/>
  <c r="A2257" i="1"/>
  <c r="AM2256" i="1"/>
  <c r="AK2256" i="1"/>
  <c r="AJ2256" i="1"/>
  <c r="AD2256" i="1"/>
  <c r="AB2256" i="1"/>
  <c r="AA2256" i="1"/>
  <c r="Z2256" i="1"/>
  <c r="C2256" i="1"/>
  <c r="B2256" i="1"/>
  <c r="A2256" i="1"/>
  <c r="AM2255" i="1"/>
  <c r="AK2255" i="1"/>
  <c r="AJ2255" i="1"/>
  <c r="AD2255" i="1"/>
  <c r="AB2255" i="1"/>
  <c r="AA2255" i="1"/>
  <c r="Z2255" i="1"/>
  <c r="AC2255" i="1" s="1"/>
  <c r="C2255" i="1"/>
  <c r="B2255" i="1"/>
  <c r="A2255" i="1"/>
  <c r="AM2254" i="1"/>
  <c r="AK2254" i="1"/>
  <c r="AJ2254" i="1"/>
  <c r="AD2254" i="1"/>
  <c r="AC2254" i="1"/>
  <c r="AB2254" i="1"/>
  <c r="AA2254" i="1"/>
  <c r="Z2254" i="1"/>
  <c r="C2254" i="1"/>
  <c r="B2254" i="1"/>
  <c r="A2254" i="1"/>
  <c r="AM2253" i="1"/>
  <c r="AK2253" i="1"/>
  <c r="AJ2253" i="1"/>
  <c r="AD2253" i="1"/>
  <c r="AB2253" i="1"/>
  <c r="AA2253" i="1"/>
  <c r="Z2253" i="1"/>
  <c r="C2253" i="1"/>
  <c r="B2253" i="1"/>
  <c r="A2253" i="1"/>
  <c r="AM2252" i="1"/>
  <c r="AK2252" i="1"/>
  <c r="AJ2252" i="1"/>
  <c r="AD2252" i="1"/>
  <c r="AB2252" i="1"/>
  <c r="AA2252" i="1"/>
  <c r="Z2252" i="1"/>
  <c r="C2252" i="1"/>
  <c r="B2252" i="1"/>
  <c r="A2252" i="1"/>
  <c r="AM2251" i="1"/>
  <c r="AK2251" i="1"/>
  <c r="AJ2251" i="1"/>
  <c r="AD2251" i="1"/>
  <c r="AB2251" i="1"/>
  <c r="AC2251" i="1" s="1"/>
  <c r="AA2251" i="1"/>
  <c r="Z2251" i="1"/>
  <c r="C2251" i="1"/>
  <c r="B2251" i="1"/>
  <c r="A2251" i="1"/>
  <c r="AM2250" i="1"/>
  <c r="AK2250" i="1"/>
  <c r="AJ2250" i="1"/>
  <c r="AD2250" i="1"/>
  <c r="AC2250" i="1"/>
  <c r="AB2250" i="1"/>
  <c r="AA2250" i="1"/>
  <c r="Z2250" i="1"/>
  <c r="C2250" i="1"/>
  <c r="B2250" i="1"/>
  <c r="A2250" i="1"/>
  <c r="AM2249" i="1"/>
  <c r="AK2249" i="1"/>
  <c r="AJ2249" i="1"/>
  <c r="AD2249" i="1"/>
  <c r="AB2249" i="1"/>
  <c r="AC2249" i="1" s="1"/>
  <c r="AA2249" i="1"/>
  <c r="Z2249" i="1"/>
  <c r="C2249" i="1"/>
  <c r="B2249" i="1"/>
  <c r="A2249" i="1"/>
  <c r="AM2248" i="1"/>
  <c r="AK2248" i="1"/>
  <c r="AJ2248" i="1"/>
  <c r="AD2248" i="1"/>
  <c r="AB2248" i="1"/>
  <c r="AA2248" i="1"/>
  <c r="Z2248" i="1"/>
  <c r="C2248" i="1"/>
  <c r="B2248" i="1"/>
  <c r="A2248" i="1"/>
  <c r="AM2247" i="1"/>
  <c r="AK2247" i="1"/>
  <c r="AJ2247" i="1"/>
  <c r="AD2247" i="1"/>
  <c r="AB2247" i="1"/>
  <c r="AA2247" i="1"/>
  <c r="Z2247" i="1"/>
  <c r="C2247" i="1"/>
  <c r="B2247" i="1"/>
  <c r="A2247" i="1"/>
  <c r="AM2246" i="1"/>
  <c r="AK2246" i="1"/>
  <c r="AJ2246" i="1"/>
  <c r="AD2246" i="1"/>
  <c r="AB2246" i="1"/>
  <c r="AA2246" i="1"/>
  <c r="Z2246" i="1"/>
  <c r="C2246" i="1"/>
  <c r="B2246" i="1"/>
  <c r="A2246" i="1"/>
  <c r="AM2245" i="1"/>
  <c r="AK2245" i="1"/>
  <c r="AJ2245" i="1"/>
  <c r="AD2245" i="1"/>
  <c r="AC2245" i="1"/>
  <c r="AB2245" i="1"/>
  <c r="AA2245" i="1"/>
  <c r="Z2245" i="1"/>
  <c r="C2245" i="1"/>
  <c r="B2245" i="1"/>
  <c r="A2245" i="1"/>
  <c r="AM2244" i="1"/>
  <c r="AK2244" i="1"/>
  <c r="AJ2244" i="1"/>
  <c r="AD2244" i="1"/>
  <c r="AB2244" i="1"/>
  <c r="AC2244" i="1" s="1"/>
  <c r="AA2244" i="1"/>
  <c r="Z2244" i="1"/>
  <c r="C2244" i="1"/>
  <c r="B2244" i="1"/>
  <c r="A2244" i="1"/>
  <c r="AM2243" i="1"/>
  <c r="AK2243" i="1"/>
  <c r="AJ2243" i="1"/>
  <c r="AD2243" i="1"/>
  <c r="AC2243" i="1"/>
  <c r="AB2243" i="1"/>
  <c r="AA2243" i="1"/>
  <c r="Z2243" i="1"/>
  <c r="C2243" i="1"/>
  <c r="B2243" i="1"/>
  <c r="A2243" i="1"/>
  <c r="AM2242" i="1"/>
  <c r="AK2242" i="1"/>
  <c r="AJ2242" i="1"/>
  <c r="AD2242" i="1"/>
  <c r="AC2242" i="1"/>
  <c r="AB2242" i="1"/>
  <c r="AA2242" i="1"/>
  <c r="Z2242" i="1"/>
  <c r="C2242" i="1"/>
  <c r="B2242" i="1"/>
  <c r="A2242" i="1"/>
  <c r="AM2241" i="1"/>
  <c r="AK2241" i="1"/>
  <c r="AJ2241" i="1"/>
  <c r="AD2241" i="1"/>
  <c r="AB2241" i="1"/>
  <c r="AA2241" i="1"/>
  <c r="Z2241" i="1"/>
  <c r="C2241" i="1"/>
  <c r="B2241" i="1"/>
  <c r="A2241" i="1"/>
  <c r="AM2240" i="1"/>
  <c r="AK2240" i="1"/>
  <c r="AJ2240" i="1"/>
  <c r="AD2240" i="1"/>
  <c r="AB2240" i="1"/>
  <c r="AA2240" i="1"/>
  <c r="Z2240" i="1"/>
  <c r="C2240" i="1"/>
  <c r="B2240" i="1"/>
  <c r="A2240" i="1"/>
  <c r="AM2239" i="1"/>
  <c r="AK2239" i="1"/>
  <c r="AJ2239" i="1"/>
  <c r="AD2239" i="1"/>
  <c r="AB2239" i="1"/>
  <c r="AA2239" i="1"/>
  <c r="Z2239" i="1"/>
  <c r="C2239" i="1"/>
  <c r="B2239" i="1"/>
  <c r="A2239" i="1"/>
  <c r="AM2238" i="1"/>
  <c r="AK2238" i="1"/>
  <c r="AJ2238" i="1"/>
  <c r="AD2238" i="1"/>
  <c r="AB2238" i="1"/>
  <c r="AA2238" i="1"/>
  <c r="Z2238" i="1"/>
  <c r="AC2238" i="1" s="1"/>
  <c r="C2238" i="1"/>
  <c r="B2238" i="1"/>
  <c r="A2238" i="1"/>
  <c r="AM2237" i="1"/>
  <c r="AK2237" i="1"/>
  <c r="AJ2237" i="1"/>
  <c r="AD2237" i="1"/>
  <c r="AB2237" i="1"/>
  <c r="AC2237" i="1" s="1"/>
  <c r="AA2237" i="1"/>
  <c r="Z2237" i="1"/>
  <c r="C2237" i="1"/>
  <c r="B2237" i="1"/>
  <c r="A2237" i="1"/>
  <c r="AM2236" i="1"/>
  <c r="AK2236" i="1"/>
  <c r="AJ2236" i="1"/>
  <c r="AD2236" i="1"/>
  <c r="AB2236" i="1"/>
  <c r="AA2236" i="1"/>
  <c r="Z2236" i="1"/>
  <c r="C2236" i="1"/>
  <c r="B2236" i="1"/>
  <c r="A2236" i="1"/>
  <c r="AM2235" i="1"/>
  <c r="AK2235" i="1"/>
  <c r="AJ2235" i="1"/>
  <c r="AD2235" i="1"/>
  <c r="AB2235" i="1"/>
  <c r="AA2235" i="1"/>
  <c r="Z2235" i="1"/>
  <c r="C2235" i="1"/>
  <c r="B2235" i="1"/>
  <c r="A2235" i="1"/>
  <c r="AM2234" i="1"/>
  <c r="AK2234" i="1"/>
  <c r="AJ2234" i="1"/>
  <c r="AD2234" i="1"/>
  <c r="AB2234" i="1"/>
  <c r="AA2234" i="1"/>
  <c r="Z2234" i="1"/>
  <c r="C2234" i="1"/>
  <c r="B2234" i="1"/>
  <c r="A2234" i="1"/>
  <c r="AM2233" i="1"/>
  <c r="AK2233" i="1"/>
  <c r="AJ2233" i="1"/>
  <c r="AD2233" i="1"/>
  <c r="AC2233" i="1"/>
  <c r="AB2233" i="1"/>
  <c r="AA2233" i="1"/>
  <c r="Z2233" i="1"/>
  <c r="C2233" i="1"/>
  <c r="B2233" i="1"/>
  <c r="A2233" i="1"/>
  <c r="AM2232" i="1"/>
  <c r="AK2232" i="1"/>
  <c r="AJ2232" i="1"/>
  <c r="AD2232" i="1"/>
  <c r="AB2232" i="1"/>
  <c r="AA2232" i="1"/>
  <c r="Z2232" i="1"/>
  <c r="C2232" i="1"/>
  <c r="B2232" i="1"/>
  <c r="A2232" i="1"/>
  <c r="AM2231" i="1"/>
  <c r="AK2231" i="1"/>
  <c r="AJ2231" i="1"/>
  <c r="AD2231" i="1"/>
  <c r="AB2231" i="1"/>
  <c r="AA2231" i="1"/>
  <c r="Z2231" i="1"/>
  <c r="AC2231" i="1" s="1"/>
  <c r="C2231" i="1"/>
  <c r="B2231" i="1"/>
  <c r="A2231" i="1"/>
  <c r="AM2230" i="1"/>
  <c r="AK2230" i="1"/>
  <c r="AJ2230" i="1"/>
  <c r="AD2230" i="1"/>
  <c r="AC2230" i="1"/>
  <c r="AB2230" i="1"/>
  <c r="AA2230" i="1"/>
  <c r="Z2230" i="1"/>
  <c r="C2230" i="1"/>
  <c r="B2230" i="1"/>
  <c r="A2230" i="1"/>
  <c r="AM2229" i="1"/>
  <c r="AK2229" i="1"/>
  <c r="AJ2229" i="1"/>
  <c r="AD2229" i="1"/>
  <c r="AB2229" i="1"/>
  <c r="AC2229" i="1" s="1"/>
  <c r="AA2229" i="1"/>
  <c r="Z2229" i="1"/>
  <c r="C2229" i="1"/>
  <c r="B2229" i="1"/>
  <c r="A2229" i="1"/>
  <c r="AM2228" i="1"/>
  <c r="AK2228" i="1"/>
  <c r="AJ2228" i="1"/>
  <c r="AD2228" i="1"/>
  <c r="AB2228" i="1"/>
  <c r="AA2228" i="1"/>
  <c r="Z2228" i="1"/>
  <c r="C2228" i="1"/>
  <c r="B2228" i="1"/>
  <c r="A2228" i="1"/>
  <c r="AM2227" i="1"/>
  <c r="AK2227" i="1"/>
  <c r="AJ2227" i="1"/>
  <c r="AD2227" i="1"/>
  <c r="AB2227" i="1"/>
  <c r="AA2227" i="1"/>
  <c r="Z2227" i="1"/>
  <c r="C2227" i="1"/>
  <c r="B2227" i="1"/>
  <c r="A2227" i="1"/>
  <c r="AM2226" i="1"/>
  <c r="AK2226" i="1"/>
  <c r="AJ2226" i="1"/>
  <c r="AD2226" i="1"/>
  <c r="AB2226" i="1"/>
  <c r="AA2226" i="1"/>
  <c r="Z2226" i="1"/>
  <c r="AC2226" i="1" s="1"/>
  <c r="C2226" i="1"/>
  <c r="B2226" i="1"/>
  <c r="A2226" i="1"/>
  <c r="AM2225" i="1"/>
  <c r="AK2225" i="1"/>
  <c r="AJ2225" i="1"/>
  <c r="AD2225" i="1"/>
  <c r="AB2225" i="1"/>
  <c r="AC2225" i="1" s="1"/>
  <c r="AA2225" i="1"/>
  <c r="Z2225" i="1"/>
  <c r="C2225" i="1"/>
  <c r="B2225" i="1"/>
  <c r="A2225" i="1"/>
  <c r="AM2224" i="1"/>
  <c r="AK2224" i="1"/>
  <c r="AJ2224" i="1"/>
  <c r="AD2224" i="1"/>
  <c r="AB2224" i="1"/>
  <c r="AA2224" i="1"/>
  <c r="Z2224" i="1"/>
  <c r="C2224" i="1"/>
  <c r="B2224" i="1"/>
  <c r="A2224" i="1"/>
  <c r="AM2223" i="1"/>
  <c r="AK2223" i="1"/>
  <c r="AJ2223" i="1"/>
  <c r="AD2223" i="1"/>
  <c r="AB2223" i="1"/>
  <c r="AA2223" i="1"/>
  <c r="Z2223" i="1"/>
  <c r="C2223" i="1"/>
  <c r="B2223" i="1"/>
  <c r="A2223" i="1"/>
  <c r="AM2222" i="1"/>
  <c r="AK2222" i="1"/>
  <c r="AJ2222" i="1"/>
  <c r="AD2222" i="1"/>
  <c r="AB2222" i="1"/>
  <c r="AA2222" i="1"/>
  <c r="Z2222" i="1"/>
  <c r="C2222" i="1"/>
  <c r="B2222" i="1"/>
  <c r="A2222" i="1"/>
  <c r="AM2221" i="1"/>
  <c r="AK2221" i="1"/>
  <c r="AJ2221" i="1"/>
  <c r="AD2221" i="1"/>
  <c r="AB2221" i="1"/>
  <c r="AC2221" i="1" s="1"/>
  <c r="AA2221" i="1"/>
  <c r="Z2221" i="1"/>
  <c r="C2221" i="1"/>
  <c r="B2221" i="1"/>
  <c r="A2221" i="1"/>
  <c r="AM2220" i="1"/>
  <c r="AK2220" i="1"/>
  <c r="AJ2220" i="1"/>
  <c r="AD2220" i="1"/>
  <c r="AB2220" i="1"/>
  <c r="AA2220" i="1"/>
  <c r="Z2220" i="1"/>
  <c r="C2220" i="1"/>
  <c r="B2220" i="1"/>
  <c r="A2220" i="1"/>
  <c r="AM2219" i="1"/>
  <c r="AK2219" i="1"/>
  <c r="AJ2219" i="1"/>
  <c r="AD2219" i="1"/>
  <c r="AC2219" i="1"/>
  <c r="AB2219" i="1"/>
  <c r="AA2219" i="1"/>
  <c r="Z2219" i="1"/>
  <c r="C2219" i="1"/>
  <c r="B2219" i="1"/>
  <c r="A2219" i="1"/>
  <c r="AM2218" i="1"/>
  <c r="AK2218" i="1"/>
  <c r="AJ2218" i="1"/>
  <c r="AD2218" i="1"/>
  <c r="AC2218" i="1"/>
  <c r="AB2218" i="1"/>
  <c r="AA2218" i="1"/>
  <c r="Z2218" i="1"/>
  <c r="C2218" i="1"/>
  <c r="B2218" i="1"/>
  <c r="A2218" i="1"/>
  <c r="AM2217" i="1"/>
  <c r="AK2217" i="1"/>
  <c r="AJ2217" i="1"/>
  <c r="AD2217" i="1"/>
  <c r="AB2217" i="1"/>
  <c r="AA2217" i="1"/>
  <c r="Z2217" i="1"/>
  <c r="C2217" i="1"/>
  <c r="B2217" i="1"/>
  <c r="A2217" i="1"/>
  <c r="AM2216" i="1"/>
  <c r="AK2216" i="1"/>
  <c r="AJ2216" i="1"/>
  <c r="AD2216" i="1"/>
  <c r="AB2216" i="1"/>
  <c r="AA2216" i="1"/>
  <c r="Z2216" i="1"/>
  <c r="C2216" i="1"/>
  <c r="B2216" i="1"/>
  <c r="A2216" i="1"/>
  <c r="AM2215" i="1"/>
  <c r="AK2215" i="1"/>
  <c r="AJ2215" i="1"/>
  <c r="AD2215" i="1"/>
  <c r="AB2215" i="1"/>
  <c r="AA2215" i="1"/>
  <c r="Z2215" i="1"/>
  <c r="C2215" i="1"/>
  <c r="B2215" i="1"/>
  <c r="A2215" i="1"/>
  <c r="AM2214" i="1"/>
  <c r="AK2214" i="1"/>
  <c r="AJ2214" i="1"/>
  <c r="AD2214" i="1"/>
  <c r="AC2214" i="1"/>
  <c r="AB2214" i="1"/>
  <c r="AA2214" i="1"/>
  <c r="Z2214" i="1"/>
  <c r="C2214" i="1"/>
  <c r="B2214" i="1"/>
  <c r="A2214" i="1"/>
  <c r="AM2213" i="1"/>
  <c r="AK2213" i="1"/>
  <c r="AJ2213" i="1"/>
  <c r="AD2213" i="1"/>
  <c r="AB2213" i="1"/>
  <c r="AC2213" i="1" s="1"/>
  <c r="AA2213" i="1"/>
  <c r="Z2213" i="1"/>
  <c r="C2213" i="1"/>
  <c r="B2213" i="1"/>
  <c r="A2213" i="1"/>
  <c r="AM2212" i="1"/>
  <c r="AK2212" i="1"/>
  <c r="AJ2212" i="1"/>
  <c r="AD2212" i="1"/>
  <c r="AB2212" i="1"/>
  <c r="AA2212" i="1"/>
  <c r="Z2212" i="1"/>
  <c r="C2212" i="1"/>
  <c r="B2212" i="1"/>
  <c r="A2212" i="1"/>
  <c r="AM2211" i="1"/>
  <c r="AK2211" i="1"/>
  <c r="AJ2211" i="1"/>
  <c r="AD2211" i="1"/>
  <c r="AB2211" i="1"/>
  <c r="AA2211" i="1"/>
  <c r="Z2211" i="1"/>
  <c r="C2211" i="1"/>
  <c r="B2211" i="1"/>
  <c r="A2211" i="1"/>
  <c r="AM2210" i="1"/>
  <c r="AK2210" i="1"/>
  <c r="AJ2210" i="1"/>
  <c r="AD2210" i="1"/>
  <c r="AB2210" i="1"/>
  <c r="AA2210" i="1"/>
  <c r="Z2210" i="1"/>
  <c r="C2210" i="1"/>
  <c r="B2210" i="1"/>
  <c r="A2210" i="1"/>
  <c r="AM2209" i="1"/>
  <c r="AK2209" i="1"/>
  <c r="AJ2209" i="1"/>
  <c r="AD2209" i="1"/>
  <c r="AC2209" i="1"/>
  <c r="AB2209" i="1"/>
  <c r="AA2209" i="1"/>
  <c r="Z2209" i="1"/>
  <c r="C2209" i="1"/>
  <c r="B2209" i="1"/>
  <c r="A2209" i="1"/>
  <c r="AM2208" i="1"/>
  <c r="AK2208" i="1"/>
  <c r="AJ2208" i="1"/>
  <c r="AD2208" i="1"/>
  <c r="AB2208" i="1"/>
  <c r="AA2208" i="1"/>
  <c r="Z2208" i="1"/>
  <c r="C2208" i="1"/>
  <c r="B2208" i="1"/>
  <c r="A2208" i="1"/>
  <c r="AM2207" i="1"/>
  <c r="AK2207" i="1"/>
  <c r="AJ2207" i="1"/>
  <c r="AD2207" i="1"/>
  <c r="AC2207" i="1"/>
  <c r="AB2207" i="1"/>
  <c r="AA2207" i="1"/>
  <c r="Z2207" i="1"/>
  <c r="C2207" i="1"/>
  <c r="B2207" i="1"/>
  <c r="A2207" i="1"/>
  <c r="AM2206" i="1"/>
  <c r="AK2206" i="1"/>
  <c r="AJ2206" i="1"/>
  <c r="AD2206" i="1"/>
  <c r="AB2206" i="1"/>
  <c r="AC2206" i="1" s="1"/>
  <c r="AA2206" i="1"/>
  <c r="Z2206" i="1"/>
  <c r="C2206" i="1"/>
  <c r="B2206" i="1"/>
  <c r="A2206" i="1"/>
  <c r="AM2205" i="1"/>
  <c r="AK2205" i="1"/>
  <c r="AJ2205" i="1"/>
  <c r="AD2205" i="1"/>
  <c r="AB2205" i="1"/>
  <c r="AA2205" i="1"/>
  <c r="Z2205" i="1"/>
  <c r="C2205" i="1"/>
  <c r="B2205" i="1"/>
  <c r="A2205" i="1"/>
  <c r="AM2204" i="1"/>
  <c r="AK2204" i="1"/>
  <c r="AJ2204" i="1"/>
  <c r="AD2204" i="1"/>
  <c r="AB2204" i="1"/>
  <c r="AA2204" i="1"/>
  <c r="Z2204" i="1"/>
  <c r="C2204" i="1"/>
  <c r="B2204" i="1"/>
  <c r="A2204" i="1"/>
  <c r="AM2203" i="1"/>
  <c r="AK2203" i="1"/>
  <c r="AJ2203" i="1"/>
  <c r="AD2203" i="1"/>
  <c r="AB2203" i="1"/>
  <c r="AA2203" i="1"/>
  <c r="Z2203" i="1"/>
  <c r="C2203" i="1"/>
  <c r="B2203" i="1"/>
  <c r="A2203" i="1"/>
  <c r="AM2202" i="1"/>
  <c r="AK2202" i="1"/>
  <c r="AJ2202" i="1"/>
  <c r="AD2202" i="1"/>
  <c r="AC2202" i="1"/>
  <c r="AB2202" i="1"/>
  <c r="AA2202" i="1"/>
  <c r="Z2202" i="1"/>
  <c r="C2202" i="1"/>
  <c r="B2202" i="1"/>
  <c r="A2202" i="1"/>
  <c r="AM2201" i="1"/>
  <c r="AK2201" i="1"/>
  <c r="AJ2201" i="1"/>
  <c r="AD2201" i="1"/>
  <c r="AB2201" i="1"/>
  <c r="AA2201" i="1"/>
  <c r="Z2201" i="1"/>
  <c r="C2201" i="1"/>
  <c r="B2201" i="1"/>
  <c r="A2201" i="1"/>
  <c r="AM2200" i="1"/>
  <c r="AK2200" i="1"/>
  <c r="AJ2200" i="1"/>
  <c r="AD2200" i="1"/>
  <c r="AB2200" i="1"/>
  <c r="AC2200" i="1" s="1"/>
  <c r="AA2200" i="1"/>
  <c r="Z2200" i="1"/>
  <c r="C2200" i="1"/>
  <c r="B2200" i="1"/>
  <c r="A2200" i="1"/>
  <c r="AM2199" i="1"/>
  <c r="AK2199" i="1"/>
  <c r="AJ2199" i="1"/>
  <c r="AD2199" i="1"/>
  <c r="AB2199" i="1"/>
  <c r="AA2199" i="1"/>
  <c r="Z2199" i="1"/>
  <c r="AC2199" i="1" s="1"/>
  <c r="C2199" i="1"/>
  <c r="B2199" i="1"/>
  <c r="A2199" i="1"/>
  <c r="AM2198" i="1"/>
  <c r="AK2198" i="1"/>
  <c r="AJ2198" i="1"/>
  <c r="AD2198" i="1"/>
  <c r="AB2198" i="1"/>
  <c r="AC2198" i="1" s="1"/>
  <c r="AA2198" i="1"/>
  <c r="Z2198" i="1"/>
  <c r="C2198" i="1"/>
  <c r="B2198" i="1"/>
  <c r="A2198" i="1"/>
  <c r="AM2197" i="1"/>
  <c r="AK2197" i="1"/>
  <c r="AJ2197" i="1"/>
  <c r="AD2197" i="1"/>
  <c r="AB2197" i="1"/>
  <c r="AC2197" i="1" s="1"/>
  <c r="AA2197" i="1"/>
  <c r="Z2197" i="1"/>
  <c r="C2197" i="1"/>
  <c r="B2197" i="1"/>
  <c r="A2197" i="1"/>
  <c r="AM2196" i="1"/>
  <c r="AK2196" i="1"/>
  <c r="AJ2196" i="1"/>
  <c r="AD2196" i="1"/>
  <c r="AB2196" i="1"/>
  <c r="AA2196" i="1"/>
  <c r="Z2196" i="1"/>
  <c r="C2196" i="1"/>
  <c r="B2196" i="1"/>
  <c r="A2196" i="1"/>
  <c r="AM2195" i="1"/>
  <c r="AK2195" i="1"/>
  <c r="AJ2195" i="1"/>
  <c r="AD2195" i="1"/>
  <c r="AC2195" i="1"/>
  <c r="AB2195" i="1"/>
  <c r="AA2195" i="1"/>
  <c r="Z2195" i="1"/>
  <c r="C2195" i="1"/>
  <c r="B2195" i="1"/>
  <c r="A2195" i="1"/>
  <c r="AM2194" i="1"/>
  <c r="AK2194" i="1"/>
  <c r="AJ2194" i="1"/>
  <c r="AD2194" i="1"/>
  <c r="AB2194" i="1"/>
  <c r="AA2194" i="1"/>
  <c r="Z2194" i="1"/>
  <c r="C2194" i="1"/>
  <c r="B2194" i="1"/>
  <c r="A2194" i="1"/>
  <c r="AM2193" i="1"/>
  <c r="AK2193" i="1"/>
  <c r="AJ2193" i="1"/>
  <c r="AD2193" i="1"/>
  <c r="AB2193" i="1"/>
  <c r="AC2193" i="1" s="1"/>
  <c r="AA2193" i="1"/>
  <c r="Z2193" i="1"/>
  <c r="C2193" i="1"/>
  <c r="B2193" i="1"/>
  <c r="A2193" i="1"/>
  <c r="AM2192" i="1"/>
  <c r="AK2192" i="1"/>
  <c r="AJ2192" i="1"/>
  <c r="AD2192" i="1"/>
  <c r="AB2192" i="1"/>
  <c r="AA2192" i="1"/>
  <c r="Z2192" i="1"/>
  <c r="AC2192" i="1" s="1"/>
  <c r="C2192" i="1"/>
  <c r="B2192" i="1"/>
  <c r="A2192" i="1"/>
  <c r="AM2191" i="1"/>
  <c r="AK2191" i="1"/>
  <c r="AJ2191" i="1"/>
  <c r="AD2191" i="1"/>
  <c r="AB2191" i="1"/>
  <c r="AA2191" i="1"/>
  <c r="Z2191" i="1"/>
  <c r="C2191" i="1"/>
  <c r="B2191" i="1"/>
  <c r="A2191" i="1"/>
  <c r="AM2190" i="1"/>
  <c r="AK2190" i="1"/>
  <c r="AJ2190" i="1"/>
  <c r="AD2190" i="1"/>
  <c r="AB2190" i="1"/>
  <c r="AC2190" i="1" s="1"/>
  <c r="AA2190" i="1"/>
  <c r="Z2190" i="1"/>
  <c r="C2190" i="1"/>
  <c r="B2190" i="1"/>
  <c r="A2190" i="1"/>
  <c r="AM2189" i="1"/>
  <c r="AK2189" i="1"/>
  <c r="AJ2189" i="1"/>
  <c r="AD2189" i="1"/>
  <c r="AB2189" i="1"/>
  <c r="AA2189" i="1"/>
  <c r="Z2189" i="1"/>
  <c r="C2189" i="1"/>
  <c r="B2189" i="1"/>
  <c r="A2189" i="1"/>
  <c r="AM2188" i="1"/>
  <c r="AK2188" i="1"/>
  <c r="AJ2188" i="1"/>
  <c r="AD2188" i="1"/>
  <c r="AB2188" i="1"/>
  <c r="AC2188" i="1" s="1"/>
  <c r="AA2188" i="1"/>
  <c r="Z2188" i="1"/>
  <c r="C2188" i="1"/>
  <c r="B2188" i="1"/>
  <c r="A2188" i="1"/>
  <c r="AM2187" i="1"/>
  <c r="AK2187" i="1"/>
  <c r="AJ2187" i="1"/>
  <c r="AD2187" i="1"/>
  <c r="AB2187" i="1"/>
  <c r="AA2187" i="1"/>
  <c r="Z2187" i="1"/>
  <c r="AC2187" i="1" s="1"/>
  <c r="C2187" i="1"/>
  <c r="B2187" i="1"/>
  <c r="A2187" i="1"/>
  <c r="AM2186" i="1"/>
  <c r="AK2186" i="1"/>
  <c r="AJ2186" i="1"/>
  <c r="AD2186" i="1"/>
  <c r="AB2186" i="1"/>
  <c r="AA2186" i="1"/>
  <c r="Z2186" i="1"/>
  <c r="C2186" i="1"/>
  <c r="B2186" i="1"/>
  <c r="A2186" i="1"/>
  <c r="AM2185" i="1"/>
  <c r="AK2185" i="1"/>
  <c r="AJ2185" i="1"/>
  <c r="AD2185" i="1"/>
  <c r="AB2185" i="1"/>
  <c r="AA2185" i="1"/>
  <c r="Z2185" i="1"/>
  <c r="AC2185" i="1" s="1"/>
  <c r="C2185" i="1"/>
  <c r="B2185" i="1"/>
  <c r="A2185" i="1"/>
  <c r="AM2184" i="1"/>
  <c r="AK2184" i="1"/>
  <c r="AJ2184" i="1"/>
  <c r="AD2184" i="1"/>
  <c r="AB2184" i="1"/>
  <c r="AC2184" i="1" s="1"/>
  <c r="AA2184" i="1"/>
  <c r="Z2184" i="1"/>
  <c r="C2184" i="1"/>
  <c r="B2184" i="1"/>
  <c r="A2184" i="1"/>
  <c r="AM2183" i="1"/>
  <c r="AK2183" i="1"/>
  <c r="AJ2183" i="1"/>
  <c r="AD2183" i="1"/>
  <c r="AB2183" i="1"/>
  <c r="AA2183" i="1"/>
  <c r="Z2183" i="1"/>
  <c r="C2183" i="1"/>
  <c r="B2183" i="1"/>
  <c r="A2183" i="1"/>
  <c r="AM2182" i="1"/>
  <c r="AK2182" i="1"/>
  <c r="AJ2182" i="1"/>
  <c r="AD2182" i="1"/>
  <c r="AB2182" i="1"/>
  <c r="AA2182" i="1"/>
  <c r="Z2182" i="1"/>
  <c r="C2182" i="1"/>
  <c r="B2182" i="1"/>
  <c r="A2182" i="1"/>
  <c r="AM2181" i="1"/>
  <c r="AK2181" i="1"/>
  <c r="AJ2181" i="1"/>
  <c r="AD2181" i="1"/>
  <c r="AB2181" i="1"/>
  <c r="AA2181" i="1"/>
  <c r="Z2181" i="1"/>
  <c r="C2181" i="1"/>
  <c r="B2181" i="1"/>
  <c r="A2181" i="1"/>
  <c r="AM2180" i="1"/>
  <c r="AK2180" i="1"/>
  <c r="AJ2180" i="1"/>
  <c r="AD2180" i="1"/>
  <c r="AB2180" i="1"/>
  <c r="AA2180" i="1"/>
  <c r="Z2180" i="1"/>
  <c r="C2180" i="1"/>
  <c r="B2180" i="1"/>
  <c r="A2180" i="1"/>
  <c r="AM2179" i="1"/>
  <c r="AK2179" i="1"/>
  <c r="AJ2179" i="1"/>
  <c r="AD2179" i="1"/>
  <c r="AB2179" i="1"/>
  <c r="AA2179" i="1"/>
  <c r="Z2179" i="1"/>
  <c r="C2179" i="1"/>
  <c r="B2179" i="1"/>
  <c r="A2179" i="1"/>
  <c r="AM2178" i="1"/>
  <c r="AK2178" i="1"/>
  <c r="AJ2178" i="1"/>
  <c r="AD2178" i="1"/>
  <c r="AC2178" i="1"/>
  <c r="AB2178" i="1"/>
  <c r="AA2178" i="1"/>
  <c r="Z2178" i="1"/>
  <c r="C2178" i="1"/>
  <c r="B2178" i="1"/>
  <c r="A2178" i="1"/>
  <c r="AM2177" i="1"/>
  <c r="AK2177" i="1"/>
  <c r="AJ2177" i="1"/>
  <c r="AD2177" i="1"/>
  <c r="AB2177" i="1"/>
  <c r="AC2177" i="1" s="1"/>
  <c r="AA2177" i="1"/>
  <c r="Z2177" i="1"/>
  <c r="C2177" i="1"/>
  <c r="B2177" i="1"/>
  <c r="A2177" i="1"/>
  <c r="AM2176" i="1"/>
  <c r="AK2176" i="1"/>
  <c r="AJ2176" i="1"/>
  <c r="AD2176" i="1"/>
  <c r="AB2176" i="1"/>
  <c r="AA2176" i="1"/>
  <c r="Z2176" i="1"/>
  <c r="AC2176" i="1" s="1"/>
  <c r="C2176" i="1"/>
  <c r="B2176" i="1"/>
  <c r="A2176" i="1"/>
  <c r="AM2175" i="1"/>
  <c r="AK2175" i="1"/>
  <c r="AJ2175" i="1"/>
  <c r="AD2175" i="1"/>
  <c r="AB2175" i="1"/>
  <c r="AC2175" i="1" s="1"/>
  <c r="AA2175" i="1"/>
  <c r="Z2175" i="1"/>
  <c r="C2175" i="1"/>
  <c r="B2175" i="1"/>
  <c r="A2175" i="1"/>
  <c r="AM2174" i="1"/>
  <c r="AK2174" i="1"/>
  <c r="AJ2174" i="1"/>
  <c r="AD2174" i="1"/>
  <c r="AB2174" i="1"/>
  <c r="AA2174" i="1"/>
  <c r="Z2174" i="1"/>
  <c r="C2174" i="1"/>
  <c r="B2174" i="1"/>
  <c r="A2174" i="1"/>
  <c r="AM2173" i="1"/>
  <c r="AK2173" i="1"/>
  <c r="AJ2173" i="1"/>
  <c r="AD2173" i="1"/>
  <c r="AC2173" i="1"/>
  <c r="AB2173" i="1"/>
  <c r="AA2173" i="1"/>
  <c r="Z2173" i="1"/>
  <c r="C2173" i="1"/>
  <c r="B2173" i="1"/>
  <c r="A2173" i="1"/>
  <c r="AM2172" i="1"/>
  <c r="AK2172" i="1"/>
  <c r="AJ2172" i="1"/>
  <c r="AD2172" i="1"/>
  <c r="AB2172" i="1"/>
  <c r="AC2172" i="1" s="1"/>
  <c r="AA2172" i="1"/>
  <c r="Z2172" i="1"/>
  <c r="C2172" i="1"/>
  <c r="B2172" i="1"/>
  <c r="A2172" i="1"/>
  <c r="AM2171" i="1"/>
  <c r="AK2171" i="1"/>
  <c r="AJ2171" i="1"/>
  <c r="AD2171" i="1"/>
  <c r="AB2171" i="1"/>
  <c r="AA2171" i="1"/>
  <c r="Z2171" i="1"/>
  <c r="AC2171" i="1" s="1"/>
  <c r="C2171" i="1"/>
  <c r="B2171" i="1"/>
  <c r="A2171" i="1"/>
  <c r="AM2170" i="1"/>
  <c r="AK2170" i="1"/>
  <c r="AJ2170" i="1"/>
  <c r="AD2170" i="1"/>
  <c r="AB2170" i="1"/>
  <c r="AC2170" i="1" s="1"/>
  <c r="AA2170" i="1"/>
  <c r="Z2170" i="1"/>
  <c r="C2170" i="1"/>
  <c r="B2170" i="1"/>
  <c r="A2170" i="1"/>
  <c r="AM2169" i="1"/>
  <c r="AK2169" i="1"/>
  <c r="AJ2169" i="1"/>
  <c r="AD2169" i="1"/>
  <c r="AC2169" i="1"/>
  <c r="AB2169" i="1"/>
  <c r="AA2169" i="1"/>
  <c r="Z2169" i="1"/>
  <c r="C2169" i="1"/>
  <c r="B2169" i="1"/>
  <c r="A2169" i="1"/>
  <c r="AM2168" i="1"/>
  <c r="AK2168" i="1"/>
  <c r="AJ2168" i="1"/>
  <c r="AD2168" i="1"/>
  <c r="AB2168" i="1"/>
  <c r="AA2168" i="1"/>
  <c r="Z2168" i="1"/>
  <c r="C2168" i="1"/>
  <c r="B2168" i="1"/>
  <c r="A2168" i="1"/>
  <c r="AM2167" i="1"/>
  <c r="AK2167" i="1"/>
  <c r="AJ2167" i="1"/>
  <c r="AD2167" i="1"/>
  <c r="AB2167" i="1"/>
  <c r="AC2167" i="1" s="1"/>
  <c r="AA2167" i="1"/>
  <c r="Z2167" i="1"/>
  <c r="C2167" i="1"/>
  <c r="B2167" i="1"/>
  <c r="A2167" i="1"/>
  <c r="AM2166" i="1"/>
  <c r="AK2166" i="1"/>
  <c r="AJ2166" i="1"/>
  <c r="AD2166" i="1"/>
  <c r="AB2166" i="1"/>
  <c r="AA2166" i="1"/>
  <c r="Z2166" i="1"/>
  <c r="C2166" i="1"/>
  <c r="B2166" i="1"/>
  <c r="A2166" i="1"/>
  <c r="AM2165" i="1"/>
  <c r="AK2165" i="1"/>
  <c r="AJ2165" i="1"/>
  <c r="AD2165" i="1"/>
  <c r="AC2165" i="1"/>
  <c r="AB2165" i="1"/>
  <c r="AA2165" i="1"/>
  <c r="Z2165" i="1"/>
  <c r="C2165" i="1"/>
  <c r="B2165" i="1"/>
  <c r="A2165" i="1"/>
  <c r="AM2164" i="1"/>
  <c r="AK2164" i="1"/>
  <c r="AJ2164" i="1"/>
  <c r="AD2164" i="1"/>
  <c r="AB2164" i="1"/>
  <c r="AC2164" i="1" s="1"/>
  <c r="AA2164" i="1"/>
  <c r="Z2164" i="1"/>
  <c r="C2164" i="1"/>
  <c r="B2164" i="1"/>
  <c r="A2164" i="1"/>
  <c r="AM2163" i="1"/>
  <c r="AK2163" i="1"/>
  <c r="AJ2163" i="1"/>
  <c r="AD2163" i="1"/>
  <c r="AB2163" i="1"/>
  <c r="AC2163" i="1" s="1"/>
  <c r="AA2163" i="1"/>
  <c r="Z2163" i="1"/>
  <c r="C2163" i="1"/>
  <c r="B2163" i="1"/>
  <c r="A2163" i="1"/>
  <c r="AM2162" i="1"/>
  <c r="AK2162" i="1"/>
  <c r="AJ2162" i="1"/>
  <c r="AD2162" i="1"/>
  <c r="AB2162" i="1"/>
  <c r="AA2162" i="1"/>
  <c r="Z2162" i="1"/>
  <c r="C2162" i="1"/>
  <c r="B2162" i="1"/>
  <c r="A2162" i="1"/>
  <c r="AM2161" i="1"/>
  <c r="AK2161" i="1"/>
  <c r="AJ2161" i="1"/>
  <c r="AD2161" i="1"/>
  <c r="AB2161" i="1"/>
  <c r="AA2161" i="1"/>
  <c r="Z2161" i="1"/>
  <c r="AC2161" i="1" s="1"/>
  <c r="C2161" i="1"/>
  <c r="B2161" i="1"/>
  <c r="A2161" i="1"/>
  <c r="AM2160" i="1"/>
  <c r="AK2160" i="1"/>
  <c r="AJ2160" i="1"/>
  <c r="AD2160" i="1"/>
  <c r="AB2160" i="1"/>
  <c r="AC2160" i="1" s="1"/>
  <c r="AA2160" i="1"/>
  <c r="Z2160" i="1"/>
  <c r="C2160" i="1"/>
  <c r="B2160" i="1"/>
  <c r="A2160" i="1"/>
  <c r="AM2159" i="1"/>
  <c r="AK2159" i="1"/>
  <c r="AJ2159" i="1"/>
  <c r="AD2159" i="1"/>
  <c r="AB2159" i="1"/>
  <c r="AC2159" i="1" s="1"/>
  <c r="AA2159" i="1"/>
  <c r="Z2159" i="1"/>
  <c r="C2159" i="1"/>
  <c r="B2159" i="1"/>
  <c r="A2159" i="1"/>
  <c r="AM2158" i="1"/>
  <c r="AK2158" i="1"/>
  <c r="AJ2158" i="1"/>
  <c r="AD2158" i="1"/>
  <c r="AB2158" i="1"/>
  <c r="AC2158" i="1" s="1"/>
  <c r="AA2158" i="1"/>
  <c r="Z2158" i="1"/>
  <c r="C2158" i="1"/>
  <c r="B2158" i="1"/>
  <c r="A2158" i="1"/>
  <c r="AM2157" i="1"/>
  <c r="AK2157" i="1"/>
  <c r="AJ2157" i="1"/>
  <c r="AD2157" i="1"/>
  <c r="AC2157" i="1"/>
  <c r="AB2157" i="1"/>
  <c r="AA2157" i="1"/>
  <c r="Z2157" i="1"/>
  <c r="C2157" i="1"/>
  <c r="B2157" i="1"/>
  <c r="A2157" i="1"/>
  <c r="AM2156" i="1"/>
  <c r="AK2156" i="1"/>
  <c r="AJ2156" i="1"/>
  <c r="AD2156" i="1"/>
  <c r="AB2156" i="1"/>
  <c r="AC2156" i="1" s="1"/>
  <c r="AA2156" i="1"/>
  <c r="Z2156" i="1"/>
  <c r="C2156" i="1"/>
  <c r="B2156" i="1"/>
  <c r="A2156" i="1"/>
  <c r="AM2155" i="1"/>
  <c r="AK2155" i="1"/>
  <c r="AJ2155" i="1"/>
  <c r="AD2155" i="1"/>
  <c r="AB2155" i="1"/>
  <c r="AC2155" i="1" s="1"/>
  <c r="AA2155" i="1"/>
  <c r="Z2155" i="1"/>
  <c r="C2155" i="1"/>
  <c r="B2155" i="1"/>
  <c r="A2155" i="1"/>
  <c r="AM2154" i="1"/>
  <c r="AK2154" i="1"/>
  <c r="AJ2154" i="1"/>
  <c r="AD2154" i="1"/>
  <c r="AB2154" i="1"/>
  <c r="AC2154" i="1" s="1"/>
  <c r="AA2154" i="1"/>
  <c r="Z2154" i="1"/>
  <c r="C2154" i="1"/>
  <c r="B2154" i="1"/>
  <c r="A2154" i="1"/>
  <c r="AM2153" i="1"/>
  <c r="AK2153" i="1"/>
  <c r="AJ2153" i="1"/>
  <c r="AD2153" i="1"/>
  <c r="AB2153" i="1"/>
  <c r="AA2153" i="1"/>
  <c r="Z2153" i="1"/>
  <c r="AC2153" i="1" s="1"/>
  <c r="C2153" i="1"/>
  <c r="B2153" i="1"/>
  <c r="A2153" i="1"/>
  <c r="AM2152" i="1"/>
  <c r="AK2152" i="1"/>
  <c r="AJ2152" i="1"/>
  <c r="AD2152" i="1"/>
  <c r="AB2152" i="1"/>
  <c r="AC2152" i="1" s="1"/>
  <c r="AA2152" i="1"/>
  <c r="Z2152" i="1"/>
  <c r="C2152" i="1"/>
  <c r="B2152" i="1"/>
  <c r="A2152" i="1"/>
  <c r="AM2151" i="1"/>
  <c r="AK2151" i="1"/>
  <c r="AJ2151" i="1"/>
  <c r="AD2151" i="1"/>
  <c r="AB2151" i="1"/>
  <c r="AC2151" i="1" s="1"/>
  <c r="AA2151" i="1"/>
  <c r="Z2151" i="1"/>
  <c r="C2151" i="1"/>
  <c r="B2151" i="1"/>
  <c r="A2151" i="1"/>
  <c r="AM2150" i="1"/>
  <c r="AK2150" i="1"/>
  <c r="AJ2150" i="1"/>
  <c r="AD2150" i="1"/>
  <c r="AB2150" i="1"/>
  <c r="AA2150" i="1"/>
  <c r="Z2150" i="1"/>
  <c r="C2150" i="1"/>
  <c r="B2150" i="1"/>
  <c r="A2150" i="1"/>
  <c r="AM2149" i="1"/>
  <c r="AK2149" i="1"/>
  <c r="AJ2149" i="1"/>
  <c r="AD2149" i="1"/>
  <c r="AB2149" i="1"/>
  <c r="AC2149" i="1" s="1"/>
  <c r="AA2149" i="1"/>
  <c r="Z2149" i="1"/>
  <c r="C2149" i="1"/>
  <c r="B2149" i="1"/>
  <c r="A2149" i="1"/>
  <c r="AM2148" i="1"/>
  <c r="AK2148" i="1"/>
  <c r="AJ2148" i="1"/>
  <c r="AD2148" i="1"/>
  <c r="AB2148" i="1"/>
  <c r="AC2148" i="1" s="1"/>
  <c r="AA2148" i="1"/>
  <c r="Z2148" i="1"/>
  <c r="C2148" i="1"/>
  <c r="B2148" i="1"/>
  <c r="A2148" i="1"/>
  <c r="AM2147" i="1"/>
  <c r="AK2147" i="1"/>
  <c r="AJ2147" i="1"/>
  <c r="AD2147" i="1"/>
  <c r="AB2147" i="1"/>
  <c r="AA2147" i="1"/>
  <c r="Z2147" i="1"/>
  <c r="C2147" i="1"/>
  <c r="B2147" i="1"/>
  <c r="A2147" i="1"/>
  <c r="AM2146" i="1"/>
  <c r="AK2146" i="1"/>
  <c r="AJ2146" i="1"/>
  <c r="AD2146" i="1"/>
  <c r="AB2146" i="1"/>
  <c r="AA2146" i="1"/>
  <c r="Z2146" i="1"/>
  <c r="AC2146" i="1" s="1"/>
  <c r="C2146" i="1"/>
  <c r="B2146" i="1"/>
  <c r="A2146" i="1"/>
  <c r="AM2145" i="1"/>
  <c r="AK2145" i="1"/>
  <c r="AJ2145" i="1"/>
  <c r="AD2145" i="1"/>
  <c r="AB2145" i="1"/>
  <c r="AA2145" i="1"/>
  <c r="Z2145" i="1"/>
  <c r="AC2145" i="1" s="1"/>
  <c r="C2145" i="1"/>
  <c r="B2145" i="1"/>
  <c r="A2145" i="1"/>
  <c r="AM2144" i="1"/>
  <c r="AK2144" i="1"/>
  <c r="AJ2144" i="1"/>
  <c r="AD2144" i="1"/>
  <c r="AB2144" i="1"/>
  <c r="AC2144" i="1" s="1"/>
  <c r="AA2144" i="1"/>
  <c r="Z2144" i="1"/>
  <c r="C2144" i="1"/>
  <c r="B2144" i="1"/>
  <c r="A2144" i="1"/>
  <c r="AM2143" i="1"/>
  <c r="AK2143" i="1"/>
  <c r="AJ2143" i="1"/>
  <c r="AD2143" i="1"/>
  <c r="AB2143" i="1"/>
  <c r="AA2143" i="1"/>
  <c r="Z2143" i="1"/>
  <c r="C2143" i="1"/>
  <c r="B2143" i="1"/>
  <c r="A2143" i="1"/>
  <c r="AM2142" i="1"/>
  <c r="AK2142" i="1"/>
  <c r="AJ2142" i="1"/>
  <c r="AD2142" i="1"/>
  <c r="AB2142" i="1"/>
  <c r="AC2142" i="1" s="1"/>
  <c r="AA2142" i="1"/>
  <c r="Z2142" i="1"/>
  <c r="C2142" i="1"/>
  <c r="B2142" i="1"/>
  <c r="A2142" i="1"/>
  <c r="AM2141" i="1"/>
  <c r="AK2141" i="1"/>
  <c r="AJ2141" i="1"/>
  <c r="AD2141" i="1"/>
  <c r="AB2141" i="1"/>
  <c r="AA2141" i="1"/>
  <c r="Z2141" i="1"/>
  <c r="AC2141" i="1" s="1"/>
  <c r="C2141" i="1"/>
  <c r="B2141" i="1"/>
  <c r="A2141" i="1"/>
  <c r="AM2140" i="1"/>
  <c r="AK2140" i="1"/>
  <c r="AJ2140" i="1"/>
  <c r="AD2140" i="1"/>
  <c r="AB2140" i="1"/>
  <c r="AC2140" i="1" s="1"/>
  <c r="AA2140" i="1"/>
  <c r="Z2140" i="1"/>
  <c r="C2140" i="1"/>
  <c r="B2140" i="1"/>
  <c r="A2140" i="1"/>
  <c r="AM2139" i="1"/>
  <c r="AK2139" i="1"/>
  <c r="AJ2139" i="1"/>
  <c r="AD2139" i="1"/>
  <c r="AB2139" i="1"/>
  <c r="AA2139" i="1"/>
  <c r="Z2139" i="1"/>
  <c r="C2139" i="1"/>
  <c r="B2139" i="1"/>
  <c r="A2139" i="1"/>
  <c r="AM2138" i="1"/>
  <c r="AK2138" i="1"/>
  <c r="AJ2138" i="1"/>
  <c r="AD2138" i="1"/>
  <c r="AB2138" i="1"/>
  <c r="AA2138" i="1"/>
  <c r="Z2138" i="1"/>
  <c r="C2138" i="1"/>
  <c r="B2138" i="1"/>
  <c r="A2138" i="1"/>
  <c r="AM2137" i="1"/>
  <c r="AK2137" i="1"/>
  <c r="AJ2137" i="1"/>
  <c r="AD2137" i="1"/>
  <c r="AC2137" i="1"/>
  <c r="AB2137" i="1"/>
  <c r="AA2137" i="1"/>
  <c r="Z2137" i="1"/>
  <c r="C2137" i="1"/>
  <c r="B2137" i="1"/>
  <c r="A2137" i="1"/>
  <c r="AM2136" i="1"/>
  <c r="AK2136" i="1"/>
  <c r="AJ2136" i="1"/>
  <c r="AD2136" i="1"/>
  <c r="AB2136" i="1"/>
  <c r="AA2136" i="1"/>
  <c r="Z2136" i="1"/>
  <c r="C2136" i="1"/>
  <c r="B2136" i="1"/>
  <c r="A2136" i="1"/>
  <c r="AM2135" i="1"/>
  <c r="AK2135" i="1"/>
  <c r="AJ2135" i="1"/>
  <c r="AD2135" i="1"/>
  <c r="AB2135" i="1"/>
  <c r="AA2135" i="1"/>
  <c r="Z2135" i="1"/>
  <c r="C2135" i="1"/>
  <c r="B2135" i="1"/>
  <c r="A2135" i="1"/>
  <c r="AM2134" i="1"/>
  <c r="AK2134" i="1"/>
  <c r="AJ2134" i="1"/>
  <c r="AD2134" i="1"/>
  <c r="AB2134" i="1"/>
  <c r="AA2134" i="1"/>
  <c r="Z2134" i="1"/>
  <c r="AC2134" i="1" s="1"/>
  <c r="C2134" i="1"/>
  <c r="B2134" i="1"/>
  <c r="A2134" i="1"/>
  <c r="AM2133" i="1"/>
  <c r="AK2133" i="1"/>
  <c r="AJ2133" i="1"/>
  <c r="AD2133" i="1"/>
  <c r="AB2133" i="1"/>
  <c r="AC2133" i="1" s="1"/>
  <c r="AA2133" i="1"/>
  <c r="Z2133" i="1"/>
  <c r="C2133" i="1"/>
  <c r="B2133" i="1"/>
  <c r="A2133" i="1"/>
  <c r="AM2132" i="1"/>
  <c r="AK2132" i="1"/>
  <c r="AJ2132" i="1"/>
  <c r="AD2132" i="1"/>
  <c r="AB2132" i="1"/>
  <c r="AC2132" i="1" s="1"/>
  <c r="AA2132" i="1"/>
  <c r="Z2132" i="1"/>
  <c r="C2132" i="1"/>
  <c r="B2132" i="1"/>
  <c r="A2132" i="1"/>
  <c r="AM2131" i="1"/>
  <c r="AK2131" i="1"/>
  <c r="AJ2131" i="1"/>
  <c r="AD2131" i="1"/>
  <c r="AB2131" i="1"/>
  <c r="AA2131" i="1"/>
  <c r="Z2131" i="1"/>
  <c r="C2131" i="1"/>
  <c r="B2131" i="1"/>
  <c r="A2131" i="1"/>
  <c r="AM2130" i="1"/>
  <c r="AK2130" i="1"/>
  <c r="AJ2130" i="1"/>
  <c r="AD2130" i="1"/>
  <c r="AB2130" i="1"/>
  <c r="AC2130" i="1" s="1"/>
  <c r="AA2130" i="1"/>
  <c r="Z2130" i="1"/>
  <c r="C2130" i="1"/>
  <c r="B2130" i="1"/>
  <c r="A2130" i="1"/>
  <c r="AM2129" i="1"/>
  <c r="AK2129" i="1"/>
  <c r="AJ2129" i="1"/>
  <c r="AD2129" i="1"/>
  <c r="AB2129" i="1"/>
  <c r="AC2129" i="1" s="1"/>
  <c r="AA2129" i="1"/>
  <c r="Z2129" i="1"/>
  <c r="C2129" i="1"/>
  <c r="B2129" i="1"/>
  <c r="A2129" i="1"/>
  <c r="AM2128" i="1"/>
  <c r="AK2128" i="1"/>
  <c r="AJ2128" i="1"/>
  <c r="AD2128" i="1"/>
  <c r="AB2128" i="1"/>
  <c r="AC2128" i="1" s="1"/>
  <c r="AA2128" i="1"/>
  <c r="Z2128" i="1"/>
  <c r="C2128" i="1"/>
  <c r="B2128" i="1"/>
  <c r="A2128" i="1"/>
  <c r="AM2127" i="1"/>
  <c r="AK2127" i="1"/>
  <c r="AJ2127" i="1"/>
  <c r="AD2127" i="1"/>
  <c r="AB2127" i="1"/>
  <c r="AA2127" i="1"/>
  <c r="Z2127" i="1"/>
  <c r="C2127" i="1"/>
  <c r="B2127" i="1"/>
  <c r="A2127" i="1"/>
  <c r="AM2126" i="1"/>
  <c r="AK2126" i="1"/>
  <c r="AJ2126" i="1"/>
  <c r="AD2126" i="1"/>
  <c r="AB2126" i="1"/>
  <c r="AA2126" i="1"/>
  <c r="Z2126" i="1"/>
  <c r="C2126" i="1"/>
  <c r="B2126" i="1"/>
  <c r="A2126" i="1"/>
  <c r="AM2125" i="1"/>
  <c r="AK2125" i="1"/>
  <c r="AJ2125" i="1"/>
  <c r="AD2125" i="1"/>
  <c r="AB2125" i="1"/>
  <c r="AC2125" i="1" s="1"/>
  <c r="AA2125" i="1"/>
  <c r="Z2125" i="1"/>
  <c r="C2125" i="1"/>
  <c r="B2125" i="1"/>
  <c r="A2125" i="1"/>
  <c r="AM2124" i="1"/>
  <c r="AK2124" i="1"/>
  <c r="AJ2124" i="1"/>
  <c r="AD2124" i="1"/>
  <c r="AB2124" i="1"/>
  <c r="AA2124" i="1"/>
  <c r="Z2124" i="1"/>
  <c r="C2124" i="1"/>
  <c r="B2124" i="1"/>
  <c r="A2124" i="1"/>
  <c r="AM2123" i="1"/>
  <c r="AK2123" i="1"/>
  <c r="AJ2123" i="1"/>
  <c r="AD2123" i="1"/>
  <c r="AC2123" i="1"/>
  <c r="AB2123" i="1"/>
  <c r="AA2123" i="1"/>
  <c r="Z2123" i="1"/>
  <c r="C2123" i="1"/>
  <c r="B2123" i="1"/>
  <c r="A2123" i="1"/>
  <c r="AM2122" i="1"/>
  <c r="AK2122" i="1"/>
  <c r="AJ2122" i="1"/>
  <c r="AD2122" i="1"/>
  <c r="AB2122" i="1"/>
  <c r="AA2122" i="1"/>
  <c r="Z2122" i="1"/>
  <c r="C2122" i="1"/>
  <c r="B2122" i="1"/>
  <c r="A2122" i="1"/>
  <c r="AM2121" i="1"/>
  <c r="AK2121" i="1"/>
  <c r="AJ2121" i="1"/>
  <c r="AD2121" i="1"/>
  <c r="AC2121" i="1"/>
  <c r="AB2121" i="1"/>
  <c r="AA2121" i="1"/>
  <c r="Z2121" i="1"/>
  <c r="C2121" i="1"/>
  <c r="B2121" i="1"/>
  <c r="A2121" i="1"/>
  <c r="AM2120" i="1"/>
  <c r="AK2120" i="1"/>
  <c r="AJ2120" i="1"/>
  <c r="AD2120" i="1"/>
  <c r="AB2120" i="1"/>
  <c r="AC2120" i="1" s="1"/>
  <c r="AA2120" i="1"/>
  <c r="Z2120" i="1"/>
  <c r="C2120" i="1"/>
  <c r="B2120" i="1"/>
  <c r="A2120" i="1"/>
  <c r="AM2119" i="1"/>
  <c r="AK2119" i="1"/>
  <c r="AJ2119" i="1"/>
  <c r="AD2119" i="1"/>
  <c r="AB2119" i="1"/>
  <c r="AC2119" i="1" s="1"/>
  <c r="AA2119" i="1"/>
  <c r="Z2119" i="1"/>
  <c r="C2119" i="1"/>
  <c r="B2119" i="1"/>
  <c r="A2119" i="1"/>
  <c r="AM2118" i="1"/>
  <c r="AK2118" i="1"/>
  <c r="AJ2118" i="1"/>
  <c r="AD2118" i="1"/>
  <c r="AB2118" i="1"/>
  <c r="AC2118" i="1" s="1"/>
  <c r="AA2118" i="1"/>
  <c r="Z2118" i="1"/>
  <c r="C2118" i="1"/>
  <c r="B2118" i="1"/>
  <c r="A2118" i="1"/>
  <c r="AM2117" i="1"/>
  <c r="AK2117" i="1"/>
  <c r="AJ2117" i="1"/>
  <c r="AD2117" i="1"/>
  <c r="AB2117" i="1"/>
  <c r="AA2117" i="1"/>
  <c r="Z2117" i="1"/>
  <c r="AC2117" i="1" s="1"/>
  <c r="C2117" i="1"/>
  <c r="B2117" i="1"/>
  <c r="A2117" i="1"/>
  <c r="AM2116" i="1"/>
  <c r="AK2116" i="1"/>
  <c r="AJ2116" i="1"/>
  <c r="AD2116" i="1"/>
  <c r="AB2116" i="1"/>
  <c r="AC2116" i="1" s="1"/>
  <c r="AA2116" i="1"/>
  <c r="Z2116" i="1"/>
  <c r="C2116" i="1"/>
  <c r="B2116" i="1"/>
  <c r="A2116" i="1"/>
  <c r="AM2115" i="1"/>
  <c r="AK2115" i="1"/>
  <c r="AJ2115" i="1"/>
  <c r="AD2115" i="1"/>
  <c r="AB2115" i="1"/>
  <c r="AC2115" i="1" s="1"/>
  <c r="AA2115" i="1"/>
  <c r="Z2115" i="1"/>
  <c r="C2115" i="1"/>
  <c r="B2115" i="1"/>
  <c r="A2115" i="1"/>
  <c r="AM2114" i="1"/>
  <c r="AK2114" i="1"/>
  <c r="AJ2114" i="1"/>
  <c r="AD2114" i="1"/>
  <c r="AB2114" i="1"/>
  <c r="AA2114" i="1"/>
  <c r="Z2114" i="1"/>
  <c r="C2114" i="1"/>
  <c r="B2114" i="1"/>
  <c r="A2114" i="1"/>
  <c r="AM2113" i="1"/>
  <c r="AK2113" i="1"/>
  <c r="AJ2113" i="1"/>
  <c r="AD2113" i="1"/>
  <c r="AB2113" i="1"/>
  <c r="AC2113" i="1" s="1"/>
  <c r="AA2113" i="1"/>
  <c r="Z2113" i="1"/>
  <c r="C2113" i="1"/>
  <c r="B2113" i="1"/>
  <c r="A2113" i="1"/>
  <c r="AM2112" i="1"/>
  <c r="AK2112" i="1"/>
  <c r="AJ2112" i="1"/>
  <c r="AD2112" i="1"/>
  <c r="AB2112" i="1"/>
  <c r="AC2112" i="1" s="1"/>
  <c r="AA2112" i="1"/>
  <c r="Z2112" i="1"/>
  <c r="C2112" i="1"/>
  <c r="B2112" i="1"/>
  <c r="A2112" i="1"/>
  <c r="AM2111" i="1"/>
  <c r="AK2111" i="1"/>
  <c r="AJ2111" i="1"/>
  <c r="AD2111" i="1"/>
  <c r="AC2111" i="1"/>
  <c r="AB2111" i="1"/>
  <c r="AA2111" i="1"/>
  <c r="Z2111" i="1"/>
  <c r="C2111" i="1"/>
  <c r="B2111" i="1"/>
  <c r="A2111" i="1"/>
  <c r="AM2110" i="1"/>
  <c r="AK2110" i="1"/>
  <c r="AJ2110" i="1"/>
  <c r="AD2110" i="1"/>
  <c r="AB2110" i="1"/>
  <c r="AC2110" i="1" s="1"/>
  <c r="AA2110" i="1"/>
  <c r="Z2110" i="1"/>
  <c r="C2110" i="1"/>
  <c r="B2110" i="1"/>
  <c r="A2110" i="1"/>
  <c r="AM2109" i="1"/>
  <c r="AK2109" i="1"/>
  <c r="AJ2109" i="1"/>
  <c r="AD2109" i="1"/>
  <c r="AB2109" i="1"/>
  <c r="AA2109" i="1"/>
  <c r="Z2109" i="1"/>
  <c r="AC2109" i="1" s="1"/>
  <c r="C2109" i="1"/>
  <c r="B2109" i="1"/>
  <c r="A2109" i="1"/>
  <c r="AM2108" i="1"/>
  <c r="AK2108" i="1"/>
  <c r="AJ2108" i="1"/>
  <c r="AD2108" i="1"/>
  <c r="AB2108" i="1"/>
  <c r="AC2108" i="1" s="1"/>
  <c r="AA2108" i="1"/>
  <c r="Z2108" i="1"/>
  <c r="C2108" i="1"/>
  <c r="B2108" i="1"/>
  <c r="A2108" i="1"/>
  <c r="AM2107" i="1"/>
  <c r="AK2107" i="1"/>
  <c r="AJ2107" i="1"/>
  <c r="AD2107" i="1"/>
  <c r="AB2107" i="1"/>
  <c r="AC2107" i="1" s="1"/>
  <c r="AA2107" i="1"/>
  <c r="Z2107" i="1"/>
  <c r="C2107" i="1"/>
  <c r="B2107" i="1"/>
  <c r="A2107" i="1"/>
  <c r="AM2106" i="1"/>
  <c r="AK2106" i="1"/>
  <c r="AJ2106" i="1"/>
  <c r="AD2106" i="1"/>
  <c r="AB2106" i="1"/>
  <c r="AC2106" i="1" s="1"/>
  <c r="AA2106" i="1"/>
  <c r="Z2106" i="1"/>
  <c r="C2106" i="1"/>
  <c r="B2106" i="1"/>
  <c r="A2106" i="1"/>
  <c r="AM2105" i="1"/>
  <c r="AK2105" i="1"/>
  <c r="AJ2105" i="1"/>
  <c r="AD2105" i="1"/>
  <c r="AB2105" i="1"/>
  <c r="AC2105" i="1" s="1"/>
  <c r="AA2105" i="1"/>
  <c r="Z2105" i="1"/>
  <c r="C2105" i="1"/>
  <c r="B2105" i="1"/>
  <c r="A2105" i="1"/>
  <c r="AM2104" i="1"/>
  <c r="AK2104" i="1"/>
  <c r="AJ2104" i="1"/>
  <c r="AD2104" i="1"/>
  <c r="AB2104" i="1"/>
  <c r="AC2104" i="1" s="1"/>
  <c r="AA2104" i="1"/>
  <c r="Z2104" i="1"/>
  <c r="C2104" i="1"/>
  <c r="B2104" i="1"/>
  <c r="A2104" i="1"/>
  <c r="AM2103" i="1"/>
  <c r="AK2103" i="1"/>
  <c r="AJ2103" i="1"/>
  <c r="AD2103" i="1"/>
  <c r="AB2103" i="1"/>
  <c r="AC2103" i="1" s="1"/>
  <c r="AA2103" i="1"/>
  <c r="Z2103" i="1"/>
  <c r="C2103" i="1"/>
  <c r="B2103" i="1"/>
  <c r="A2103" i="1"/>
  <c r="AM2102" i="1"/>
  <c r="AK2102" i="1"/>
  <c r="AJ2102" i="1"/>
  <c r="AD2102" i="1"/>
  <c r="AB2102" i="1"/>
  <c r="AA2102" i="1"/>
  <c r="Z2102" i="1"/>
  <c r="AC2102" i="1" s="1"/>
  <c r="C2102" i="1"/>
  <c r="B2102" i="1"/>
  <c r="A2102" i="1"/>
  <c r="AM2101" i="1"/>
  <c r="AK2101" i="1"/>
  <c r="AJ2101" i="1"/>
  <c r="AD2101" i="1"/>
  <c r="AC2101" i="1"/>
  <c r="AB2101" i="1"/>
  <c r="AA2101" i="1"/>
  <c r="Z2101" i="1"/>
  <c r="C2101" i="1"/>
  <c r="B2101" i="1"/>
  <c r="A2101" i="1"/>
  <c r="AM2100" i="1"/>
  <c r="AK2100" i="1"/>
  <c r="AJ2100" i="1"/>
  <c r="AD2100" i="1"/>
  <c r="AB2100" i="1"/>
  <c r="AC2100" i="1" s="1"/>
  <c r="AA2100" i="1"/>
  <c r="Z2100" i="1"/>
  <c r="C2100" i="1"/>
  <c r="B2100" i="1"/>
  <c r="A2100" i="1"/>
  <c r="AM2099" i="1"/>
  <c r="AK2099" i="1"/>
  <c r="AJ2099" i="1"/>
  <c r="AD2099" i="1"/>
  <c r="AC2099" i="1"/>
  <c r="AB2099" i="1"/>
  <c r="AA2099" i="1"/>
  <c r="Z2099" i="1"/>
  <c r="C2099" i="1"/>
  <c r="B2099" i="1"/>
  <c r="A2099" i="1"/>
  <c r="AM2098" i="1"/>
  <c r="AK2098" i="1"/>
  <c r="AJ2098" i="1"/>
  <c r="AD2098" i="1"/>
  <c r="AB2098" i="1"/>
  <c r="AC2098" i="1" s="1"/>
  <c r="AA2098" i="1"/>
  <c r="Z2098" i="1"/>
  <c r="C2098" i="1"/>
  <c r="B2098" i="1"/>
  <c r="A2098" i="1"/>
  <c r="AM2097" i="1"/>
  <c r="AK2097" i="1"/>
  <c r="AJ2097" i="1"/>
  <c r="AD2097" i="1"/>
  <c r="AB2097" i="1"/>
  <c r="AC2097" i="1" s="1"/>
  <c r="AA2097" i="1"/>
  <c r="Z2097" i="1"/>
  <c r="C2097" i="1"/>
  <c r="B2097" i="1"/>
  <c r="A2097" i="1"/>
  <c r="AM2096" i="1"/>
  <c r="AK2096" i="1"/>
  <c r="AJ2096" i="1"/>
  <c r="AD2096" i="1"/>
  <c r="AB2096" i="1"/>
  <c r="AC2096" i="1" s="1"/>
  <c r="AA2096" i="1"/>
  <c r="Z2096" i="1"/>
  <c r="C2096" i="1"/>
  <c r="B2096" i="1"/>
  <c r="A2096" i="1"/>
  <c r="AM2095" i="1"/>
  <c r="AK2095" i="1"/>
  <c r="AJ2095" i="1"/>
  <c r="AD2095" i="1"/>
  <c r="AB2095" i="1"/>
  <c r="AC2095" i="1" s="1"/>
  <c r="AA2095" i="1"/>
  <c r="Z2095" i="1"/>
  <c r="C2095" i="1"/>
  <c r="B2095" i="1"/>
  <c r="A2095" i="1"/>
  <c r="AM2094" i="1"/>
  <c r="AK2094" i="1"/>
  <c r="AJ2094" i="1"/>
  <c r="AD2094" i="1"/>
  <c r="AB2094" i="1"/>
  <c r="AA2094" i="1"/>
  <c r="Z2094" i="1"/>
  <c r="C2094" i="1"/>
  <c r="B2094" i="1"/>
  <c r="A2094" i="1"/>
  <c r="AM2093" i="1"/>
  <c r="AK2093" i="1"/>
  <c r="AJ2093" i="1"/>
  <c r="AD2093" i="1"/>
  <c r="AC2093" i="1"/>
  <c r="AB2093" i="1"/>
  <c r="AA2093" i="1"/>
  <c r="Z2093" i="1"/>
  <c r="C2093" i="1"/>
  <c r="B2093" i="1"/>
  <c r="A2093" i="1"/>
  <c r="AM2092" i="1"/>
  <c r="AK2092" i="1"/>
  <c r="AJ2092" i="1"/>
  <c r="AD2092" i="1"/>
  <c r="AB2092" i="1"/>
  <c r="AC2092" i="1" s="1"/>
  <c r="AA2092" i="1"/>
  <c r="Z2092" i="1"/>
  <c r="C2092" i="1"/>
  <c r="B2092" i="1"/>
  <c r="A2092" i="1"/>
  <c r="AM2091" i="1"/>
  <c r="AK2091" i="1"/>
  <c r="AJ2091" i="1"/>
  <c r="AD2091" i="1"/>
  <c r="AB2091" i="1"/>
  <c r="AC2091" i="1" s="1"/>
  <c r="AA2091" i="1"/>
  <c r="Z2091" i="1"/>
  <c r="C2091" i="1"/>
  <c r="B2091" i="1"/>
  <c r="A2091" i="1"/>
  <c r="AM2090" i="1"/>
  <c r="AK2090" i="1"/>
  <c r="AJ2090" i="1"/>
  <c r="AD2090" i="1"/>
  <c r="AB2090" i="1"/>
  <c r="AA2090" i="1"/>
  <c r="Z2090" i="1"/>
  <c r="AC2090" i="1" s="1"/>
  <c r="C2090" i="1"/>
  <c r="B2090" i="1"/>
  <c r="A2090" i="1"/>
  <c r="AM2089" i="1"/>
  <c r="AK2089" i="1"/>
  <c r="AJ2089" i="1"/>
  <c r="AD2089" i="1"/>
  <c r="AB2089" i="1"/>
  <c r="AC2089" i="1" s="1"/>
  <c r="AA2089" i="1"/>
  <c r="Z2089" i="1"/>
  <c r="C2089" i="1"/>
  <c r="B2089" i="1"/>
  <c r="A2089" i="1"/>
  <c r="AM2088" i="1"/>
  <c r="AK2088" i="1"/>
  <c r="AJ2088" i="1"/>
  <c r="AD2088" i="1"/>
  <c r="AB2088" i="1"/>
  <c r="AC2088" i="1" s="1"/>
  <c r="AA2088" i="1"/>
  <c r="Z2088" i="1"/>
  <c r="C2088" i="1"/>
  <c r="B2088" i="1"/>
  <c r="A2088" i="1"/>
  <c r="AM2087" i="1"/>
  <c r="AK2087" i="1"/>
  <c r="AJ2087" i="1"/>
  <c r="AD2087" i="1"/>
  <c r="AB2087" i="1"/>
  <c r="AA2087" i="1"/>
  <c r="Z2087" i="1"/>
  <c r="AC2087" i="1" s="1"/>
  <c r="C2087" i="1"/>
  <c r="B2087" i="1"/>
  <c r="A2087" i="1"/>
  <c r="AM2086" i="1"/>
  <c r="AK2086" i="1"/>
  <c r="AJ2086" i="1"/>
  <c r="AD2086" i="1"/>
  <c r="AB2086" i="1"/>
  <c r="AA2086" i="1"/>
  <c r="Z2086" i="1"/>
  <c r="AC2086" i="1" s="1"/>
  <c r="C2086" i="1"/>
  <c r="B2086" i="1"/>
  <c r="A2086" i="1"/>
  <c r="AM2085" i="1"/>
  <c r="AK2085" i="1"/>
  <c r="AJ2085" i="1"/>
  <c r="AD2085" i="1"/>
  <c r="AC2085" i="1"/>
  <c r="AB2085" i="1"/>
  <c r="AA2085" i="1"/>
  <c r="Z2085" i="1"/>
  <c r="C2085" i="1"/>
  <c r="B2085" i="1"/>
  <c r="A2085" i="1"/>
  <c r="AM2084" i="1"/>
  <c r="AK2084" i="1"/>
  <c r="AJ2084" i="1"/>
  <c r="AD2084" i="1"/>
  <c r="AB2084" i="1"/>
  <c r="AC2084" i="1" s="1"/>
  <c r="AA2084" i="1"/>
  <c r="Z2084" i="1"/>
  <c r="C2084" i="1"/>
  <c r="B2084" i="1"/>
  <c r="A2084" i="1"/>
  <c r="AM2083" i="1"/>
  <c r="AK2083" i="1"/>
  <c r="AJ2083" i="1"/>
  <c r="AD2083" i="1"/>
  <c r="AB2083" i="1"/>
  <c r="AC2083" i="1" s="1"/>
  <c r="AA2083" i="1"/>
  <c r="Z2083" i="1"/>
  <c r="C2083" i="1"/>
  <c r="B2083" i="1"/>
  <c r="A2083" i="1"/>
  <c r="AM2082" i="1"/>
  <c r="AK2082" i="1"/>
  <c r="AJ2082" i="1"/>
  <c r="AD2082" i="1"/>
  <c r="AB2082" i="1"/>
  <c r="AA2082" i="1"/>
  <c r="Z2082" i="1"/>
  <c r="C2082" i="1"/>
  <c r="B2082" i="1"/>
  <c r="A2082" i="1"/>
  <c r="AM2081" i="1"/>
  <c r="AK2081" i="1"/>
  <c r="AJ2081" i="1"/>
  <c r="AD2081" i="1"/>
  <c r="AB2081" i="1"/>
  <c r="AC2081" i="1" s="1"/>
  <c r="AA2081" i="1"/>
  <c r="Z2081" i="1"/>
  <c r="C2081" i="1"/>
  <c r="B2081" i="1"/>
  <c r="A2081" i="1"/>
  <c r="AM2080" i="1"/>
  <c r="AK2080" i="1"/>
  <c r="AJ2080" i="1"/>
  <c r="AD2080" i="1"/>
  <c r="AB2080" i="1"/>
  <c r="AC2080" i="1" s="1"/>
  <c r="AA2080" i="1"/>
  <c r="Z2080" i="1"/>
  <c r="C2080" i="1"/>
  <c r="B2080" i="1"/>
  <c r="A2080" i="1"/>
  <c r="AM2079" i="1"/>
  <c r="AK2079" i="1"/>
  <c r="AJ2079" i="1"/>
  <c r="AD2079" i="1"/>
  <c r="AB2079" i="1"/>
  <c r="AA2079" i="1"/>
  <c r="Z2079" i="1"/>
  <c r="C2079" i="1"/>
  <c r="B2079" i="1"/>
  <c r="A2079" i="1"/>
  <c r="AM2078" i="1"/>
  <c r="AK2078" i="1"/>
  <c r="AJ2078" i="1"/>
  <c r="AD2078" i="1"/>
  <c r="AB2078" i="1"/>
  <c r="AA2078" i="1"/>
  <c r="Z2078" i="1"/>
  <c r="C2078" i="1"/>
  <c r="B2078" i="1"/>
  <c r="A2078" i="1"/>
  <c r="AM2077" i="1"/>
  <c r="AK2077" i="1"/>
  <c r="AJ2077" i="1"/>
  <c r="AD2077" i="1"/>
  <c r="AB2077" i="1"/>
  <c r="AC2077" i="1" s="1"/>
  <c r="AA2077" i="1"/>
  <c r="Z2077" i="1"/>
  <c r="C2077" i="1"/>
  <c r="B2077" i="1"/>
  <c r="A2077" i="1"/>
  <c r="AM2076" i="1"/>
  <c r="AK2076" i="1"/>
  <c r="AJ2076" i="1"/>
  <c r="AD2076" i="1"/>
  <c r="AB2076" i="1"/>
  <c r="AC2076" i="1" s="1"/>
  <c r="AA2076" i="1"/>
  <c r="Z2076" i="1"/>
  <c r="C2076" i="1"/>
  <c r="B2076" i="1"/>
  <c r="A2076" i="1"/>
  <c r="AM2075" i="1"/>
  <c r="AK2075" i="1"/>
  <c r="AJ2075" i="1"/>
  <c r="AD2075" i="1"/>
  <c r="AB2075" i="1"/>
  <c r="AC2075" i="1" s="1"/>
  <c r="AA2075" i="1"/>
  <c r="Z2075" i="1"/>
  <c r="C2075" i="1"/>
  <c r="B2075" i="1"/>
  <c r="A2075" i="1"/>
  <c r="AM2074" i="1"/>
  <c r="AK2074" i="1"/>
  <c r="AJ2074" i="1"/>
  <c r="AD2074" i="1"/>
  <c r="AB2074" i="1"/>
  <c r="AA2074" i="1"/>
  <c r="Z2074" i="1"/>
  <c r="AC2074" i="1" s="1"/>
  <c r="C2074" i="1"/>
  <c r="B2074" i="1"/>
  <c r="A2074" i="1"/>
  <c r="AM2073" i="1"/>
  <c r="AK2073" i="1"/>
  <c r="AJ2073" i="1"/>
  <c r="AD2073" i="1"/>
  <c r="AB2073" i="1"/>
  <c r="AC2073" i="1" s="1"/>
  <c r="AA2073" i="1"/>
  <c r="Z2073" i="1"/>
  <c r="C2073" i="1"/>
  <c r="B2073" i="1"/>
  <c r="A2073" i="1"/>
  <c r="AM2072" i="1"/>
  <c r="AK2072" i="1"/>
  <c r="AJ2072" i="1"/>
  <c r="AD2072" i="1"/>
  <c r="AB2072" i="1"/>
  <c r="AC2072" i="1" s="1"/>
  <c r="AA2072" i="1"/>
  <c r="Z2072" i="1"/>
  <c r="C2072" i="1"/>
  <c r="B2072" i="1"/>
  <c r="A2072" i="1"/>
  <c r="AM2071" i="1"/>
  <c r="AK2071" i="1"/>
  <c r="AJ2071" i="1"/>
  <c r="AD2071" i="1"/>
  <c r="AB2071" i="1"/>
  <c r="AA2071" i="1"/>
  <c r="Z2071" i="1"/>
  <c r="C2071" i="1"/>
  <c r="B2071" i="1"/>
  <c r="A2071" i="1"/>
  <c r="AM2070" i="1"/>
  <c r="AK2070" i="1"/>
  <c r="AJ2070" i="1"/>
  <c r="AD2070" i="1"/>
  <c r="AB2070" i="1"/>
  <c r="AC2070" i="1" s="1"/>
  <c r="AA2070" i="1"/>
  <c r="Z2070" i="1"/>
  <c r="C2070" i="1"/>
  <c r="B2070" i="1"/>
  <c r="A2070" i="1"/>
  <c r="AM2069" i="1"/>
  <c r="AK2069" i="1"/>
  <c r="AJ2069" i="1"/>
  <c r="AD2069" i="1"/>
  <c r="AB2069" i="1"/>
  <c r="AC2069" i="1" s="1"/>
  <c r="AA2069" i="1"/>
  <c r="Z2069" i="1"/>
  <c r="C2069" i="1"/>
  <c r="B2069" i="1"/>
  <c r="A2069" i="1"/>
  <c r="AM2068" i="1"/>
  <c r="AK2068" i="1"/>
  <c r="AJ2068" i="1"/>
  <c r="AD2068" i="1"/>
  <c r="AB2068" i="1"/>
  <c r="AC2068" i="1" s="1"/>
  <c r="AA2068" i="1"/>
  <c r="Z2068" i="1"/>
  <c r="C2068" i="1"/>
  <c r="B2068" i="1"/>
  <c r="A2068" i="1"/>
  <c r="AM2067" i="1"/>
  <c r="AK2067" i="1"/>
  <c r="AJ2067" i="1"/>
  <c r="AD2067" i="1"/>
  <c r="AB2067" i="1"/>
  <c r="AA2067" i="1"/>
  <c r="Z2067" i="1"/>
  <c r="C2067" i="1"/>
  <c r="B2067" i="1"/>
  <c r="A2067" i="1"/>
  <c r="AM2066" i="1"/>
  <c r="AK2066" i="1"/>
  <c r="AJ2066" i="1"/>
  <c r="AD2066" i="1"/>
  <c r="AB2066" i="1"/>
  <c r="AA2066" i="1"/>
  <c r="Z2066" i="1"/>
  <c r="C2066" i="1"/>
  <c r="B2066" i="1"/>
  <c r="A2066" i="1"/>
  <c r="AM2065" i="1"/>
  <c r="AK2065" i="1"/>
  <c r="AJ2065" i="1"/>
  <c r="AD2065" i="1"/>
  <c r="AB2065" i="1"/>
  <c r="AC2065" i="1" s="1"/>
  <c r="AA2065" i="1"/>
  <c r="Z2065" i="1"/>
  <c r="C2065" i="1"/>
  <c r="B2065" i="1"/>
  <c r="A2065" i="1"/>
  <c r="AM2064" i="1"/>
  <c r="AK2064" i="1"/>
  <c r="AJ2064" i="1"/>
  <c r="AD2064" i="1"/>
  <c r="AB2064" i="1"/>
  <c r="AA2064" i="1"/>
  <c r="Z2064" i="1"/>
  <c r="C2064" i="1"/>
  <c r="B2064" i="1"/>
  <c r="A2064" i="1"/>
  <c r="AM2063" i="1"/>
  <c r="AK2063" i="1"/>
  <c r="AJ2063" i="1"/>
  <c r="AD2063" i="1"/>
  <c r="AC2063" i="1"/>
  <c r="AB2063" i="1"/>
  <c r="AA2063" i="1"/>
  <c r="Z2063" i="1"/>
  <c r="C2063" i="1"/>
  <c r="B2063" i="1"/>
  <c r="A2063" i="1"/>
  <c r="AM2062" i="1"/>
  <c r="AK2062" i="1"/>
  <c r="AJ2062" i="1"/>
  <c r="AD2062" i="1"/>
  <c r="AC2062" i="1"/>
  <c r="AB2062" i="1"/>
  <c r="AA2062" i="1"/>
  <c r="Z2062" i="1"/>
  <c r="C2062" i="1"/>
  <c r="B2062" i="1"/>
  <c r="A2062" i="1"/>
  <c r="AM2061" i="1"/>
  <c r="AK2061" i="1"/>
  <c r="AJ2061" i="1"/>
  <c r="AD2061" i="1"/>
  <c r="AB2061" i="1"/>
  <c r="AC2061" i="1" s="1"/>
  <c r="AA2061" i="1"/>
  <c r="Z2061" i="1"/>
  <c r="C2061" i="1"/>
  <c r="B2061" i="1"/>
  <c r="A2061" i="1"/>
  <c r="AM2060" i="1"/>
  <c r="AK2060" i="1"/>
  <c r="AJ2060" i="1"/>
  <c r="AD2060" i="1"/>
  <c r="AB2060" i="1"/>
  <c r="AC2060" i="1" s="1"/>
  <c r="AA2060" i="1"/>
  <c r="Z2060" i="1"/>
  <c r="C2060" i="1"/>
  <c r="B2060" i="1"/>
  <c r="A2060" i="1"/>
  <c r="AM2059" i="1"/>
  <c r="AK2059" i="1"/>
  <c r="AJ2059" i="1"/>
  <c r="AD2059" i="1"/>
  <c r="AB2059" i="1"/>
  <c r="AA2059" i="1"/>
  <c r="Z2059" i="1"/>
  <c r="C2059" i="1"/>
  <c r="B2059" i="1"/>
  <c r="A2059" i="1"/>
  <c r="AM2058" i="1"/>
  <c r="AK2058" i="1"/>
  <c r="AJ2058" i="1"/>
  <c r="AD2058" i="1"/>
  <c r="AB2058" i="1"/>
  <c r="AC2058" i="1" s="1"/>
  <c r="AA2058" i="1"/>
  <c r="Z2058" i="1"/>
  <c r="C2058" i="1"/>
  <c r="B2058" i="1"/>
  <c r="A2058" i="1"/>
  <c r="AM2057" i="1"/>
  <c r="AK2057" i="1"/>
  <c r="AJ2057" i="1"/>
  <c r="AD2057" i="1"/>
  <c r="AB2057" i="1"/>
  <c r="AC2057" i="1" s="1"/>
  <c r="AA2057" i="1"/>
  <c r="Z2057" i="1"/>
  <c r="C2057" i="1"/>
  <c r="B2057" i="1"/>
  <c r="A2057" i="1"/>
  <c r="AM2056" i="1"/>
  <c r="AK2056" i="1"/>
  <c r="AJ2056" i="1"/>
  <c r="AD2056" i="1"/>
  <c r="AB2056" i="1"/>
  <c r="AA2056" i="1"/>
  <c r="Z2056" i="1"/>
  <c r="C2056" i="1"/>
  <c r="B2056" i="1"/>
  <c r="A2056" i="1"/>
  <c r="AM2055" i="1"/>
  <c r="AK2055" i="1"/>
  <c r="AJ2055" i="1"/>
  <c r="AD2055" i="1"/>
  <c r="AB2055" i="1"/>
  <c r="AC2055" i="1" s="1"/>
  <c r="AA2055" i="1"/>
  <c r="Z2055" i="1"/>
  <c r="C2055" i="1"/>
  <c r="B2055" i="1"/>
  <c r="A2055" i="1"/>
  <c r="AM2054" i="1"/>
  <c r="AK2054" i="1"/>
  <c r="AJ2054" i="1"/>
  <c r="AD2054" i="1"/>
  <c r="AB2054" i="1"/>
  <c r="AA2054" i="1"/>
  <c r="Z2054" i="1"/>
  <c r="AC2054" i="1" s="1"/>
  <c r="C2054" i="1"/>
  <c r="B2054" i="1"/>
  <c r="A2054" i="1"/>
  <c r="AM2053" i="1"/>
  <c r="AK2053" i="1"/>
  <c r="AJ2053" i="1"/>
  <c r="AD2053" i="1"/>
  <c r="AB2053" i="1"/>
  <c r="AC2053" i="1" s="1"/>
  <c r="AA2053" i="1"/>
  <c r="Z2053" i="1"/>
  <c r="C2053" i="1"/>
  <c r="B2053" i="1"/>
  <c r="A2053" i="1"/>
  <c r="AM2052" i="1"/>
  <c r="AK2052" i="1"/>
  <c r="AJ2052" i="1"/>
  <c r="AD2052" i="1"/>
  <c r="AB2052" i="1"/>
  <c r="AA2052" i="1"/>
  <c r="Z2052" i="1"/>
  <c r="C2052" i="1"/>
  <c r="B2052" i="1"/>
  <c r="A2052" i="1"/>
  <c r="AM2051" i="1"/>
  <c r="AK2051" i="1"/>
  <c r="AJ2051" i="1"/>
  <c r="AD2051" i="1"/>
  <c r="AB2051" i="1"/>
  <c r="AC2051" i="1" s="1"/>
  <c r="AA2051" i="1"/>
  <c r="Z2051" i="1"/>
  <c r="C2051" i="1"/>
  <c r="B2051" i="1"/>
  <c r="A2051" i="1"/>
  <c r="AM2050" i="1"/>
  <c r="AK2050" i="1"/>
  <c r="AJ2050" i="1"/>
  <c r="AD2050" i="1"/>
  <c r="AC2050" i="1"/>
  <c r="AB2050" i="1"/>
  <c r="AA2050" i="1"/>
  <c r="Z2050" i="1"/>
  <c r="C2050" i="1"/>
  <c r="B2050" i="1"/>
  <c r="A2050" i="1"/>
  <c r="AM2049" i="1"/>
  <c r="AK2049" i="1"/>
  <c r="AJ2049" i="1"/>
  <c r="AD2049" i="1"/>
  <c r="AB2049" i="1"/>
  <c r="AC2049" i="1" s="1"/>
  <c r="AA2049" i="1"/>
  <c r="Z2049" i="1"/>
  <c r="C2049" i="1"/>
  <c r="B2049" i="1"/>
  <c r="A2049" i="1"/>
  <c r="AM2048" i="1"/>
  <c r="AK2048" i="1"/>
  <c r="AJ2048" i="1"/>
  <c r="AD2048" i="1"/>
  <c r="AB2048" i="1"/>
  <c r="AA2048" i="1"/>
  <c r="Z2048" i="1"/>
  <c r="C2048" i="1"/>
  <c r="B2048" i="1"/>
  <c r="A2048" i="1"/>
  <c r="AM2047" i="1"/>
  <c r="AK2047" i="1"/>
  <c r="AJ2047" i="1"/>
  <c r="AD2047" i="1"/>
  <c r="AB2047" i="1"/>
  <c r="AC2047" i="1" s="1"/>
  <c r="AA2047" i="1"/>
  <c r="Z2047" i="1"/>
  <c r="C2047" i="1"/>
  <c r="B2047" i="1"/>
  <c r="A2047" i="1"/>
  <c r="AM2046" i="1"/>
  <c r="AK2046" i="1"/>
  <c r="AJ2046" i="1"/>
  <c r="AD2046" i="1"/>
  <c r="AB2046" i="1"/>
  <c r="AA2046" i="1"/>
  <c r="Z2046" i="1"/>
  <c r="C2046" i="1"/>
  <c r="B2046" i="1"/>
  <c r="A2046" i="1"/>
  <c r="AM2045" i="1"/>
  <c r="AK2045" i="1"/>
  <c r="AJ2045" i="1"/>
  <c r="AD2045" i="1"/>
  <c r="AB2045" i="1"/>
  <c r="AC2045" i="1" s="1"/>
  <c r="AA2045" i="1"/>
  <c r="Z2045" i="1"/>
  <c r="C2045" i="1"/>
  <c r="B2045" i="1"/>
  <c r="A2045" i="1"/>
  <c r="AM2044" i="1"/>
  <c r="AK2044" i="1"/>
  <c r="AJ2044" i="1"/>
  <c r="AD2044" i="1"/>
  <c r="AB2044" i="1"/>
  <c r="AA2044" i="1"/>
  <c r="Z2044" i="1"/>
  <c r="C2044" i="1"/>
  <c r="B2044" i="1"/>
  <c r="A2044" i="1"/>
  <c r="AM2043" i="1"/>
  <c r="AK2043" i="1"/>
  <c r="AJ2043" i="1"/>
  <c r="AD2043" i="1"/>
  <c r="AB2043" i="1"/>
  <c r="AC2043" i="1" s="1"/>
  <c r="AA2043" i="1"/>
  <c r="Z2043" i="1"/>
  <c r="C2043" i="1"/>
  <c r="B2043" i="1"/>
  <c r="A2043" i="1"/>
  <c r="AM2042" i="1"/>
  <c r="AK2042" i="1"/>
  <c r="AJ2042" i="1"/>
  <c r="AD2042" i="1"/>
  <c r="AB2042" i="1"/>
  <c r="AA2042" i="1"/>
  <c r="Z2042" i="1"/>
  <c r="AC2042" i="1" s="1"/>
  <c r="C2042" i="1"/>
  <c r="B2042" i="1"/>
  <c r="A2042" i="1"/>
  <c r="AM2041" i="1"/>
  <c r="AK2041" i="1"/>
  <c r="AJ2041" i="1"/>
  <c r="AD2041" i="1"/>
  <c r="AB2041" i="1"/>
  <c r="AC2041" i="1" s="1"/>
  <c r="AA2041" i="1"/>
  <c r="Z2041" i="1"/>
  <c r="C2041" i="1"/>
  <c r="B2041" i="1"/>
  <c r="A2041" i="1"/>
  <c r="AM2040" i="1"/>
  <c r="AK2040" i="1"/>
  <c r="AJ2040" i="1"/>
  <c r="AD2040" i="1"/>
  <c r="AB2040" i="1"/>
  <c r="AC2040" i="1" s="1"/>
  <c r="AA2040" i="1"/>
  <c r="Z2040" i="1"/>
  <c r="C2040" i="1"/>
  <c r="B2040" i="1"/>
  <c r="A2040" i="1"/>
  <c r="AM2039" i="1"/>
  <c r="AK2039" i="1"/>
  <c r="AJ2039" i="1"/>
  <c r="AD2039" i="1"/>
  <c r="AB2039" i="1"/>
  <c r="AC2039" i="1" s="1"/>
  <c r="AA2039" i="1"/>
  <c r="Z2039" i="1"/>
  <c r="C2039" i="1"/>
  <c r="B2039" i="1"/>
  <c r="A2039" i="1"/>
  <c r="AM2038" i="1"/>
  <c r="AK2038" i="1"/>
  <c r="AJ2038" i="1"/>
  <c r="AD2038" i="1"/>
  <c r="AC2038" i="1"/>
  <c r="AB2038" i="1"/>
  <c r="AA2038" i="1"/>
  <c r="Z2038" i="1"/>
  <c r="C2038" i="1"/>
  <c r="B2038" i="1"/>
  <c r="A2038" i="1"/>
  <c r="AM2037" i="1"/>
  <c r="AK2037" i="1"/>
  <c r="AJ2037" i="1"/>
  <c r="AD2037" i="1"/>
  <c r="AB2037" i="1"/>
  <c r="AC2037" i="1" s="1"/>
  <c r="AA2037" i="1"/>
  <c r="Z2037" i="1"/>
  <c r="C2037" i="1"/>
  <c r="B2037" i="1"/>
  <c r="A2037" i="1"/>
  <c r="AM2036" i="1"/>
  <c r="AK2036" i="1"/>
  <c r="AJ2036" i="1"/>
  <c r="AD2036" i="1"/>
  <c r="AB2036" i="1"/>
  <c r="AA2036" i="1"/>
  <c r="Z2036" i="1"/>
  <c r="C2036" i="1"/>
  <c r="B2036" i="1"/>
  <c r="A2036" i="1"/>
  <c r="AM2035" i="1"/>
  <c r="AK2035" i="1"/>
  <c r="AJ2035" i="1"/>
  <c r="AD2035" i="1"/>
  <c r="AB2035" i="1"/>
  <c r="AC2035" i="1" s="1"/>
  <c r="AA2035" i="1"/>
  <c r="Z2035" i="1"/>
  <c r="C2035" i="1"/>
  <c r="B2035" i="1"/>
  <c r="A2035" i="1"/>
  <c r="AM2034" i="1"/>
  <c r="AK2034" i="1"/>
  <c r="AJ2034" i="1"/>
  <c r="AD2034" i="1"/>
  <c r="AB2034" i="1"/>
  <c r="AA2034" i="1"/>
  <c r="Z2034" i="1"/>
  <c r="C2034" i="1"/>
  <c r="B2034" i="1"/>
  <c r="A2034" i="1"/>
  <c r="AM2033" i="1"/>
  <c r="AK2033" i="1"/>
  <c r="AJ2033" i="1"/>
  <c r="AD2033" i="1"/>
  <c r="AB2033" i="1"/>
  <c r="AC2033" i="1" s="1"/>
  <c r="AA2033" i="1"/>
  <c r="Z2033" i="1"/>
  <c r="C2033" i="1"/>
  <c r="B2033" i="1"/>
  <c r="A2033" i="1"/>
  <c r="AM2032" i="1"/>
  <c r="AK2032" i="1"/>
  <c r="AJ2032" i="1"/>
  <c r="AD2032" i="1"/>
  <c r="AB2032" i="1"/>
  <c r="AC2032" i="1" s="1"/>
  <c r="AA2032" i="1"/>
  <c r="Z2032" i="1"/>
  <c r="C2032" i="1"/>
  <c r="B2032" i="1"/>
  <c r="A2032" i="1"/>
  <c r="AM2031" i="1"/>
  <c r="AK2031" i="1"/>
  <c r="AJ2031" i="1"/>
  <c r="AD2031" i="1"/>
  <c r="AB2031" i="1"/>
  <c r="AA2031" i="1"/>
  <c r="Z2031" i="1"/>
  <c r="C2031" i="1"/>
  <c r="B2031" i="1"/>
  <c r="A2031" i="1"/>
  <c r="AM2030" i="1"/>
  <c r="AK2030" i="1"/>
  <c r="AJ2030" i="1"/>
  <c r="AD2030" i="1"/>
  <c r="AB2030" i="1"/>
  <c r="AA2030" i="1"/>
  <c r="Z2030" i="1"/>
  <c r="C2030" i="1"/>
  <c r="B2030" i="1"/>
  <c r="A2030" i="1"/>
  <c r="AM2029" i="1"/>
  <c r="AK2029" i="1"/>
  <c r="AJ2029" i="1"/>
  <c r="AD2029" i="1"/>
  <c r="AB2029" i="1"/>
  <c r="AA2029" i="1"/>
  <c r="Z2029" i="1"/>
  <c r="AC2029" i="1" s="1"/>
  <c r="C2029" i="1"/>
  <c r="B2029" i="1"/>
  <c r="A2029" i="1"/>
  <c r="AM2028" i="1"/>
  <c r="AK2028" i="1"/>
  <c r="AJ2028" i="1"/>
  <c r="AD2028" i="1"/>
  <c r="AB2028" i="1"/>
  <c r="AC2028" i="1" s="1"/>
  <c r="AA2028" i="1"/>
  <c r="Z2028" i="1"/>
  <c r="C2028" i="1"/>
  <c r="B2028" i="1"/>
  <c r="A2028" i="1"/>
  <c r="AM2027" i="1"/>
  <c r="AK2027" i="1"/>
  <c r="AJ2027" i="1"/>
  <c r="AD2027" i="1"/>
  <c r="AB2027" i="1"/>
  <c r="AC2027" i="1" s="1"/>
  <c r="AA2027" i="1"/>
  <c r="Z2027" i="1"/>
  <c r="C2027" i="1"/>
  <c r="B2027" i="1"/>
  <c r="A2027" i="1"/>
  <c r="AM2026" i="1"/>
  <c r="AK2026" i="1"/>
  <c r="AJ2026" i="1"/>
  <c r="AD2026" i="1"/>
  <c r="AB2026" i="1"/>
  <c r="AA2026" i="1"/>
  <c r="Z2026" i="1"/>
  <c r="AC2026" i="1" s="1"/>
  <c r="C2026" i="1"/>
  <c r="B2026" i="1"/>
  <c r="A2026" i="1"/>
  <c r="AM2025" i="1"/>
  <c r="AK2025" i="1"/>
  <c r="AJ2025" i="1"/>
  <c r="AD2025" i="1"/>
  <c r="AB2025" i="1"/>
  <c r="AC2025" i="1" s="1"/>
  <c r="AA2025" i="1"/>
  <c r="Z2025" i="1"/>
  <c r="C2025" i="1"/>
  <c r="B2025" i="1"/>
  <c r="A2025" i="1"/>
  <c r="AM2024" i="1"/>
  <c r="AK2024" i="1"/>
  <c r="AJ2024" i="1"/>
  <c r="AD2024" i="1"/>
  <c r="AB2024" i="1"/>
  <c r="AC2024" i="1" s="1"/>
  <c r="AA2024" i="1"/>
  <c r="Z2024" i="1"/>
  <c r="C2024" i="1"/>
  <c r="B2024" i="1"/>
  <c r="A2024" i="1"/>
  <c r="AM2023" i="1"/>
  <c r="AK2023" i="1"/>
  <c r="AJ2023" i="1"/>
  <c r="AD2023" i="1"/>
  <c r="AB2023" i="1"/>
  <c r="AA2023" i="1"/>
  <c r="Z2023" i="1"/>
  <c r="C2023" i="1"/>
  <c r="B2023" i="1"/>
  <c r="A2023" i="1"/>
  <c r="AM2022" i="1"/>
  <c r="AK2022" i="1"/>
  <c r="AJ2022" i="1"/>
  <c r="AD2022" i="1"/>
  <c r="AB2022" i="1"/>
  <c r="AC2022" i="1" s="1"/>
  <c r="AA2022" i="1"/>
  <c r="Z2022" i="1"/>
  <c r="C2022" i="1"/>
  <c r="B2022" i="1"/>
  <c r="A2022" i="1"/>
  <c r="AM2021" i="1"/>
  <c r="AK2021" i="1"/>
  <c r="AJ2021" i="1"/>
  <c r="AD2021" i="1"/>
  <c r="AB2021" i="1"/>
  <c r="AA2021" i="1"/>
  <c r="Z2021" i="1"/>
  <c r="AC2021" i="1" s="1"/>
  <c r="C2021" i="1"/>
  <c r="B2021" i="1"/>
  <c r="A2021" i="1"/>
  <c r="AM2020" i="1"/>
  <c r="AK2020" i="1"/>
  <c r="AJ2020" i="1"/>
  <c r="AD2020" i="1"/>
  <c r="AB2020" i="1"/>
  <c r="AC2020" i="1" s="1"/>
  <c r="AA2020" i="1"/>
  <c r="Z2020" i="1"/>
  <c r="C2020" i="1"/>
  <c r="B2020" i="1"/>
  <c r="A2020" i="1"/>
  <c r="AM2019" i="1"/>
  <c r="AK2019" i="1"/>
  <c r="AJ2019" i="1"/>
  <c r="AD2019" i="1"/>
  <c r="AB2019" i="1"/>
  <c r="AA2019" i="1"/>
  <c r="Z2019" i="1"/>
  <c r="C2019" i="1"/>
  <c r="B2019" i="1"/>
  <c r="A2019" i="1"/>
  <c r="AM2018" i="1"/>
  <c r="AK2018" i="1"/>
  <c r="AJ2018" i="1"/>
  <c r="AD2018" i="1"/>
  <c r="AB2018" i="1"/>
  <c r="AA2018" i="1"/>
  <c r="Z2018" i="1"/>
  <c r="C2018" i="1"/>
  <c r="B2018" i="1"/>
  <c r="A2018" i="1"/>
  <c r="AM2017" i="1"/>
  <c r="AK2017" i="1"/>
  <c r="AJ2017" i="1"/>
  <c r="AD2017" i="1"/>
  <c r="AB2017" i="1"/>
  <c r="AC2017" i="1" s="1"/>
  <c r="AA2017" i="1"/>
  <c r="Z2017" i="1"/>
  <c r="C2017" i="1"/>
  <c r="B2017" i="1"/>
  <c r="A2017" i="1"/>
  <c r="AM2016" i="1"/>
  <c r="AK2016" i="1"/>
  <c r="AJ2016" i="1"/>
  <c r="AD2016" i="1"/>
  <c r="AB2016" i="1"/>
  <c r="AA2016" i="1"/>
  <c r="Z2016" i="1"/>
  <c r="C2016" i="1"/>
  <c r="B2016" i="1"/>
  <c r="A2016" i="1"/>
  <c r="AM2015" i="1"/>
  <c r="AK2015" i="1"/>
  <c r="AJ2015" i="1"/>
  <c r="AD2015" i="1"/>
  <c r="AB2015" i="1"/>
  <c r="AC2015" i="1" s="1"/>
  <c r="AA2015" i="1"/>
  <c r="Z2015" i="1"/>
  <c r="C2015" i="1"/>
  <c r="B2015" i="1"/>
  <c r="A2015" i="1"/>
  <c r="AM2014" i="1"/>
  <c r="AK2014" i="1"/>
  <c r="AJ2014" i="1"/>
  <c r="AD2014" i="1"/>
  <c r="AB2014" i="1"/>
  <c r="AC2014" i="1" s="1"/>
  <c r="AA2014" i="1"/>
  <c r="Z2014" i="1"/>
  <c r="C2014" i="1"/>
  <c r="B2014" i="1"/>
  <c r="A2014" i="1"/>
  <c r="AM2013" i="1"/>
  <c r="AK2013" i="1"/>
  <c r="AJ2013" i="1"/>
  <c r="AD2013" i="1"/>
  <c r="AB2013" i="1"/>
  <c r="AA2013" i="1"/>
  <c r="Z2013" i="1"/>
  <c r="AC2013" i="1" s="1"/>
  <c r="C2013" i="1"/>
  <c r="B2013" i="1"/>
  <c r="A2013" i="1"/>
  <c r="AM2012" i="1"/>
  <c r="AK2012" i="1"/>
  <c r="AJ2012" i="1"/>
  <c r="AD2012" i="1"/>
  <c r="AB2012" i="1"/>
  <c r="AC2012" i="1" s="1"/>
  <c r="AA2012" i="1"/>
  <c r="Z2012" i="1"/>
  <c r="C2012" i="1"/>
  <c r="B2012" i="1"/>
  <c r="A2012" i="1"/>
  <c r="AM2011" i="1"/>
  <c r="AK2011" i="1"/>
  <c r="AJ2011" i="1"/>
  <c r="AD2011" i="1"/>
  <c r="AB2011" i="1"/>
  <c r="AA2011" i="1"/>
  <c r="Z2011" i="1"/>
  <c r="C2011" i="1"/>
  <c r="B2011" i="1"/>
  <c r="A2011" i="1"/>
  <c r="AM2010" i="1"/>
  <c r="AK2010" i="1"/>
  <c r="AJ2010" i="1"/>
  <c r="AD2010" i="1"/>
  <c r="AB2010" i="1"/>
  <c r="AA2010" i="1"/>
  <c r="Z2010" i="1"/>
  <c r="C2010" i="1"/>
  <c r="B2010" i="1"/>
  <c r="A2010" i="1"/>
  <c r="AM2009" i="1"/>
  <c r="AK2009" i="1"/>
  <c r="AJ2009" i="1"/>
  <c r="AD2009" i="1"/>
  <c r="AC2009" i="1"/>
  <c r="AB2009" i="1"/>
  <c r="AA2009" i="1"/>
  <c r="Z2009" i="1"/>
  <c r="C2009" i="1"/>
  <c r="B2009" i="1"/>
  <c r="A2009" i="1"/>
  <c r="AM2008" i="1"/>
  <c r="AK2008" i="1"/>
  <c r="AJ2008" i="1"/>
  <c r="AD2008" i="1"/>
  <c r="AB2008" i="1"/>
  <c r="AA2008" i="1"/>
  <c r="Z2008" i="1"/>
  <c r="C2008" i="1"/>
  <c r="B2008" i="1"/>
  <c r="A2008" i="1"/>
  <c r="AM2007" i="1"/>
  <c r="AK2007" i="1"/>
  <c r="AJ2007" i="1"/>
  <c r="AD2007" i="1"/>
  <c r="AB2007" i="1"/>
  <c r="AC2007" i="1" s="1"/>
  <c r="AA2007" i="1"/>
  <c r="Z2007" i="1"/>
  <c r="C2007" i="1"/>
  <c r="B2007" i="1"/>
  <c r="A2007" i="1"/>
  <c r="AM2006" i="1"/>
  <c r="AK2006" i="1"/>
  <c r="AJ2006" i="1"/>
  <c r="AD2006" i="1"/>
  <c r="AB2006" i="1"/>
  <c r="AA2006" i="1"/>
  <c r="Z2006" i="1"/>
  <c r="C2006" i="1"/>
  <c r="B2006" i="1"/>
  <c r="A2006" i="1"/>
  <c r="AM2005" i="1"/>
  <c r="AK2005" i="1"/>
  <c r="AJ2005" i="1"/>
  <c r="AD2005" i="1"/>
  <c r="AC2005" i="1"/>
  <c r="AB2005" i="1"/>
  <c r="AA2005" i="1"/>
  <c r="Z2005" i="1"/>
  <c r="C2005" i="1"/>
  <c r="B2005" i="1"/>
  <c r="A2005" i="1"/>
  <c r="AM2004" i="1"/>
  <c r="AK2004" i="1"/>
  <c r="AJ2004" i="1"/>
  <c r="AD2004" i="1"/>
  <c r="AB2004" i="1"/>
  <c r="AA2004" i="1"/>
  <c r="Z2004" i="1"/>
  <c r="C2004" i="1"/>
  <c r="B2004" i="1"/>
  <c r="A2004" i="1"/>
  <c r="AM2003" i="1"/>
  <c r="AK2003" i="1"/>
  <c r="AJ2003" i="1"/>
  <c r="AD2003" i="1"/>
  <c r="AB2003" i="1"/>
  <c r="AA2003" i="1"/>
  <c r="Z2003" i="1"/>
  <c r="AC2003" i="1" s="1"/>
  <c r="C2003" i="1"/>
  <c r="B2003" i="1"/>
  <c r="A2003" i="1"/>
  <c r="AM2002" i="1"/>
  <c r="AK2002" i="1"/>
  <c r="AJ2002" i="1"/>
  <c r="AD2002" i="1"/>
  <c r="AC2002" i="1"/>
  <c r="AB2002" i="1"/>
  <c r="AA2002" i="1"/>
  <c r="Z2002" i="1"/>
  <c r="C2002" i="1"/>
  <c r="B2002" i="1"/>
  <c r="A2002" i="1"/>
  <c r="AM2001" i="1"/>
  <c r="AK2001" i="1"/>
  <c r="AJ2001" i="1"/>
  <c r="AD2001" i="1"/>
  <c r="AC2001" i="1"/>
  <c r="AB2001" i="1"/>
  <c r="AA2001" i="1"/>
  <c r="Z2001" i="1"/>
  <c r="C2001" i="1"/>
  <c r="B2001" i="1"/>
  <c r="A2001" i="1"/>
  <c r="AM2000" i="1"/>
  <c r="AK2000" i="1"/>
  <c r="AJ2000" i="1"/>
  <c r="AD2000" i="1"/>
  <c r="AB2000" i="1"/>
  <c r="AA2000" i="1"/>
  <c r="Z2000" i="1"/>
  <c r="C2000" i="1"/>
  <c r="B2000" i="1"/>
  <c r="A2000" i="1"/>
  <c r="AM1999" i="1"/>
  <c r="AK1999" i="1"/>
  <c r="AJ1999" i="1"/>
  <c r="AD1999" i="1"/>
  <c r="AB1999" i="1"/>
  <c r="AC1999" i="1" s="1"/>
  <c r="AA1999" i="1"/>
  <c r="Z1999" i="1"/>
  <c r="C1999" i="1"/>
  <c r="B1999" i="1"/>
  <c r="A1999" i="1"/>
  <c r="AM1998" i="1"/>
  <c r="AK1998" i="1"/>
  <c r="AJ1998" i="1"/>
  <c r="AD1998" i="1"/>
  <c r="AB1998" i="1"/>
  <c r="AC1998" i="1" s="1"/>
  <c r="AA1998" i="1"/>
  <c r="Z1998" i="1"/>
  <c r="C1998" i="1"/>
  <c r="B1998" i="1"/>
  <c r="A1998" i="1"/>
  <c r="AM1997" i="1"/>
  <c r="AK1997" i="1"/>
  <c r="AJ1997" i="1"/>
  <c r="AD1997" i="1"/>
  <c r="AC1997" i="1"/>
  <c r="AB1997" i="1"/>
  <c r="AA1997" i="1"/>
  <c r="Z1997" i="1"/>
  <c r="C1997" i="1"/>
  <c r="B1997" i="1"/>
  <c r="A1997" i="1"/>
  <c r="AM1996" i="1"/>
  <c r="AK1996" i="1"/>
  <c r="AJ1996" i="1"/>
  <c r="AD1996" i="1"/>
  <c r="AB1996" i="1"/>
  <c r="AA1996" i="1"/>
  <c r="Z1996" i="1"/>
  <c r="C1996" i="1"/>
  <c r="B1996" i="1"/>
  <c r="A1996" i="1"/>
  <c r="AM1995" i="1"/>
  <c r="AK1995" i="1"/>
  <c r="AJ1995" i="1"/>
  <c r="AD1995" i="1"/>
  <c r="AB1995" i="1"/>
  <c r="AC1995" i="1" s="1"/>
  <c r="AA1995" i="1"/>
  <c r="Z1995" i="1"/>
  <c r="C1995" i="1"/>
  <c r="B1995" i="1"/>
  <c r="A1995" i="1"/>
  <c r="AM1994" i="1"/>
  <c r="AK1994" i="1"/>
  <c r="AJ1994" i="1"/>
  <c r="AD1994" i="1"/>
  <c r="AB1994" i="1"/>
  <c r="AA1994" i="1"/>
  <c r="Z1994" i="1"/>
  <c r="C1994" i="1"/>
  <c r="B1994" i="1"/>
  <c r="A1994" i="1"/>
  <c r="AM1993" i="1"/>
  <c r="AK1993" i="1"/>
  <c r="AJ1993" i="1"/>
  <c r="AD1993" i="1"/>
  <c r="AC1993" i="1"/>
  <c r="AB1993" i="1"/>
  <c r="AA1993" i="1"/>
  <c r="Z1993" i="1"/>
  <c r="C1993" i="1"/>
  <c r="B1993" i="1"/>
  <c r="A1993" i="1"/>
  <c r="AM1992" i="1"/>
  <c r="AK1992" i="1"/>
  <c r="AJ1992" i="1"/>
  <c r="AD1992" i="1"/>
  <c r="AB1992" i="1"/>
  <c r="AC1992" i="1" s="1"/>
  <c r="AA1992" i="1"/>
  <c r="Z1992" i="1"/>
  <c r="C1992" i="1"/>
  <c r="B1992" i="1"/>
  <c r="A1992" i="1"/>
  <c r="AM1991" i="1"/>
  <c r="AK1991" i="1"/>
  <c r="AJ1991" i="1"/>
  <c r="AD1991" i="1"/>
  <c r="AB1991" i="1"/>
  <c r="AA1991" i="1"/>
  <c r="Z1991" i="1"/>
  <c r="AC1991" i="1" s="1"/>
  <c r="C1991" i="1"/>
  <c r="B1991" i="1"/>
  <c r="A1991" i="1"/>
  <c r="AM1990" i="1"/>
  <c r="AK1990" i="1"/>
  <c r="AJ1990" i="1"/>
  <c r="AD1990" i="1"/>
  <c r="AB1990" i="1"/>
  <c r="AC1990" i="1" s="1"/>
  <c r="AA1990" i="1"/>
  <c r="Z1990" i="1"/>
  <c r="C1990" i="1"/>
  <c r="B1990" i="1"/>
  <c r="A1990" i="1"/>
  <c r="AM1989" i="1"/>
  <c r="AK1989" i="1"/>
  <c r="AJ1989" i="1"/>
  <c r="AD1989" i="1"/>
  <c r="AC1989" i="1"/>
  <c r="AB1989" i="1"/>
  <c r="AA1989" i="1"/>
  <c r="Z1989" i="1"/>
  <c r="C1989" i="1"/>
  <c r="B1989" i="1"/>
  <c r="A1989" i="1"/>
  <c r="AM1988" i="1"/>
  <c r="AK1988" i="1"/>
  <c r="AJ1988" i="1"/>
  <c r="AD1988" i="1"/>
  <c r="AB1988" i="1"/>
  <c r="AA1988" i="1"/>
  <c r="Z1988" i="1"/>
  <c r="C1988" i="1"/>
  <c r="B1988" i="1"/>
  <c r="A1988" i="1"/>
  <c r="AM1987" i="1"/>
  <c r="AK1987" i="1"/>
  <c r="AJ1987" i="1"/>
  <c r="AD1987" i="1"/>
  <c r="AB1987" i="1"/>
  <c r="AC1987" i="1" s="1"/>
  <c r="AA1987" i="1"/>
  <c r="Z1987" i="1"/>
  <c r="C1987" i="1"/>
  <c r="B1987" i="1"/>
  <c r="A1987" i="1"/>
  <c r="AM1986" i="1"/>
  <c r="AK1986" i="1"/>
  <c r="AJ1986" i="1"/>
  <c r="AD1986" i="1"/>
  <c r="AB1986" i="1"/>
  <c r="AC1986" i="1" s="1"/>
  <c r="AA1986" i="1"/>
  <c r="Z1986" i="1"/>
  <c r="C1986" i="1"/>
  <c r="B1986" i="1"/>
  <c r="A1986" i="1"/>
  <c r="AM1985" i="1"/>
  <c r="AK1985" i="1"/>
  <c r="AJ1985" i="1"/>
  <c r="AD1985" i="1"/>
  <c r="AC1985" i="1"/>
  <c r="AB1985" i="1"/>
  <c r="AA1985" i="1"/>
  <c r="Z1985" i="1"/>
  <c r="C1985" i="1"/>
  <c r="B1985" i="1"/>
  <c r="A1985" i="1"/>
  <c r="AM1984" i="1"/>
  <c r="AK1984" i="1"/>
  <c r="AJ1984" i="1"/>
  <c r="AD1984" i="1"/>
  <c r="AB1984" i="1"/>
  <c r="AC1984" i="1" s="1"/>
  <c r="AA1984" i="1"/>
  <c r="Z1984" i="1"/>
  <c r="C1984" i="1"/>
  <c r="B1984" i="1"/>
  <c r="A1984" i="1"/>
  <c r="AM1983" i="1"/>
  <c r="AK1983" i="1"/>
  <c r="AJ1983" i="1"/>
  <c r="AD1983" i="1"/>
  <c r="AB1983" i="1"/>
  <c r="AC1983" i="1" s="1"/>
  <c r="AA1983" i="1"/>
  <c r="Z1983" i="1"/>
  <c r="C1983" i="1"/>
  <c r="B1983" i="1"/>
  <c r="A1983" i="1"/>
  <c r="AM1982" i="1"/>
  <c r="AK1982" i="1"/>
  <c r="AJ1982" i="1"/>
  <c r="AD1982" i="1"/>
  <c r="AB1982" i="1"/>
  <c r="AA1982" i="1"/>
  <c r="Z1982" i="1"/>
  <c r="C1982" i="1"/>
  <c r="B1982" i="1"/>
  <c r="A1982" i="1"/>
  <c r="AM1981" i="1"/>
  <c r="AK1981" i="1"/>
  <c r="AJ1981" i="1"/>
  <c r="AD1981" i="1"/>
  <c r="AB1981" i="1"/>
  <c r="AA1981" i="1"/>
  <c r="Z1981" i="1"/>
  <c r="AC1981" i="1" s="1"/>
  <c r="C1981" i="1"/>
  <c r="B1981" i="1"/>
  <c r="A1981" i="1"/>
  <c r="AM1980" i="1"/>
  <c r="AK1980" i="1"/>
  <c r="AJ1980" i="1"/>
  <c r="AD1980" i="1"/>
  <c r="AB1980" i="1"/>
  <c r="AC1980" i="1" s="1"/>
  <c r="AA1980" i="1"/>
  <c r="Z1980" i="1"/>
  <c r="C1980" i="1"/>
  <c r="B1980" i="1"/>
  <c r="A1980" i="1"/>
  <c r="AM1979" i="1"/>
  <c r="AK1979" i="1"/>
  <c r="AJ1979" i="1"/>
  <c r="AD1979" i="1"/>
  <c r="AC1979" i="1"/>
  <c r="AB1979" i="1"/>
  <c r="AA1979" i="1"/>
  <c r="Z1979" i="1"/>
  <c r="C1979" i="1"/>
  <c r="B1979" i="1"/>
  <c r="A1979" i="1"/>
  <c r="AM1978" i="1"/>
  <c r="AK1978" i="1"/>
  <c r="AJ1978" i="1"/>
  <c r="AD1978" i="1"/>
  <c r="AB1978" i="1"/>
  <c r="AC1978" i="1" s="1"/>
  <c r="AA1978" i="1"/>
  <c r="Z1978" i="1"/>
  <c r="C1978" i="1"/>
  <c r="B1978" i="1"/>
  <c r="A1978" i="1"/>
  <c r="AM1977" i="1"/>
  <c r="AK1977" i="1"/>
  <c r="AJ1977" i="1"/>
  <c r="AD1977" i="1"/>
  <c r="AC1977" i="1"/>
  <c r="AB1977" i="1"/>
  <c r="AA1977" i="1"/>
  <c r="Z1977" i="1"/>
  <c r="C1977" i="1"/>
  <c r="B1977" i="1"/>
  <c r="A1977" i="1"/>
  <c r="AM1976" i="1"/>
  <c r="AK1976" i="1"/>
  <c r="AJ1976" i="1"/>
  <c r="AD1976" i="1"/>
  <c r="AB1976" i="1"/>
  <c r="AC1976" i="1" s="1"/>
  <c r="AA1976" i="1"/>
  <c r="Z1976" i="1"/>
  <c r="C1976" i="1"/>
  <c r="B1976" i="1"/>
  <c r="A1976" i="1"/>
  <c r="AM1975" i="1"/>
  <c r="AK1975" i="1"/>
  <c r="AJ1975" i="1"/>
  <c r="AD1975" i="1"/>
  <c r="AB1975" i="1"/>
  <c r="AC1975" i="1" s="1"/>
  <c r="AA1975" i="1"/>
  <c r="Z1975" i="1"/>
  <c r="C1975" i="1"/>
  <c r="B1975" i="1"/>
  <c r="A1975" i="1"/>
  <c r="AM1974" i="1"/>
  <c r="AK1974" i="1"/>
  <c r="AJ1974" i="1"/>
  <c r="AD1974" i="1"/>
  <c r="AB1974" i="1"/>
  <c r="AC1974" i="1" s="1"/>
  <c r="AA1974" i="1"/>
  <c r="Z1974" i="1"/>
  <c r="C1974" i="1"/>
  <c r="B1974" i="1"/>
  <c r="A1974" i="1"/>
  <c r="AM1973" i="1"/>
  <c r="AK1973" i="1"/>
  <c r="AJ1973" i="1"/>
  <c r="AD1973" i="1"/>
  <c r="AB1973" i="1"/>
  <c r="AA1973" i="1"/>
  <c r="Z1973" i="1"/>
  <c r="AC1973" i="1" s="1"/>
  <c r="C1973" i="1"/>
  <c r="B1973" i="1"/>
  <c r="A1973" i="1"/>
  <c r="AM1972" i="1"/>
  <c r="AK1972" i="1"/>
  <c r="AJ1972" i="1"/>
  <c r="AD1972" i="1"/>
  <c r="AB1972" i="1"/>
  <c r="AC1972" i="1" s="1"/>
  <c r="AA1972" i="1"/>
  <c r="Z1972" i="1"/>
  <c r="C1972" i="1"/>
  <c r="B1972" i="1"/>
  <c r="A1972" i="1"/>
  <c r="AM1971" i="1"/>
  <c r="AK1971" i="1"/>
  <c r="AJ1971" i="1"/>
  <c r="AD1971" i="1"/>
  <c r="AB1971" i="1"/>
  <c r="AC1971" i="1" s="1"/>
  <c r="AA1971" i="1"/>
  <c r="Z1971" i="1"/>
  <c r="C1971" i="1"/>
  <c r="B1971" i="1"/>
  <c r="A1971" i="1"/>
  <c r="AM1970" i="1"/>
  <c r="AK1970" i="1"/>
  <c r="AJ1970" i="1"/>
  <c r="AD1970" i="1"/>
  <c r="AB1970" i="1"/>
  <c r="AA1970" i="1"/>
  <c r="Z1970" i="1"/>
  <c r="C1970" i="1"/>
  <c r="B1970" i="1"/>
  <c r="A1970" i="1"/>
  <c r="AM1969" i="1"/>
  <c r="AK1969" i="1"/>
  <c r="AJ1969" i="1"/>
  <c r="AD1969" i="1"/>
  <c r="AB1969" i="1"/>
  <c r="AC1969" i="1" s="1"/>
  <c r="AA1969" i="1"/>
  <c r="Z1969" i="1"/>
  <c r="C1969" i="1"/>
  <c r="B1969" i="1"/>
  <c r="A1969" i="1"/>
  <c r="AM1968" i="1"/>
  <c r="AK1968" i="1"/>
  <c r="AJ1968" i="1"/>
  <c r="AD1968" i="1"/>
  <c r="AB1968" i="1"/>
  <c r="AC1968" i="1" s="1"/>
  <c r="AA1968" i="1"/>
  <c r="Z1968" i="1"/>
  <c r="C1968" i="1"/>
  <c r="B1968" i="1"/>
  <c r="A1968" i="1"/>
  <c r="AM1967" i="1"/>
  <c r="AK1967" i="1"/>
  <c r="AJ1967" i="1"/>
  <c r="AD1967" i="1"/>
  <c r="AC1967" i="1"/>
  <c r="AB1967" i="1"/>
  <c r="AA1967" i="1"/>
  <c r="Z1967" i="1"/>
  <c r="C1967" i="1"/>
  <c r="B1967" i="1"/>
  <c r="A1967" i="1"/>
  <c r="AM1966" i="1"/>
  <c r="AK1966" i="1"/>
  <c r="AJ1966" i="1"/>
  <c r="AD1966" i="1"/>
  <c r="AB1966" i="1"/>
  <c r="AC1966" i="1" s="1"/>
  <c r="AA1966" i="1"/>
  <c r="Z1966" i="1"/>
  <c r="C1966" i="1"/>
  <c r="B1966" i="1"/>
  <c r="A1966" i="1"/>
  <c r="AM1965" i="1"/>
  <c r="AK1965" i="1"/>
  <c r="AJ1965" i="1"/>
  <c r="AD1965" i="1"/>
  <c r="AB1965" i="1"/>
  <c r="AA1965" i="1"/>
  <c r="Z1965" i="1"/>
  <c r="AC1965" i="1" s="1"/>
  <c r="C1965" i="1"/>
  <c r="B1965" i="1"/>
  <c r="A1965" i="1"/>
  <c r="AM1964" i="1"/>
  <c r="AK1964" i="1"/>
  <c r="AJ1964" i="1"/>
  <c r="AD1964" i="1"/>
  <c r="AB1964" i="1"/>
  <c r="AC1964" i="1" s="1"/>
  <c r="AA1964" i="1"/>
  <c r="Z1964" i="1"/>
  <c r="C1964" i="1"/>
  <c r="B1964" i="1"/>
  <c r="A1964" i="1"/>
  <c r="AM1963" i="1"/>
  <c r="AK1963" i="1"/>
  <c r="AJ1963" i="1"/>
  <c r="AD1963" i="1"/>
  <c r="AB1963" i="1"/>
  <c r="AC1963" i="1" s="1"/>
  <c r="AA1963" i="1"/>
  <c r="Z1963" i="1"/>
  <c r="C1963" i="1"/>
  <c r="B1963" i="1"/>
  <c r="A1963" i="1"/>
  <c r="AM1962" i="1"/>
  <c r="AK1962" i="1"/>
  <c r="AJ1962" i="1"/>
  <c r="AD1962" i="1"/>
  <c r="AB1962" i="1"/>
  <c r="AC1962" i="1" s="1"/>
  <c r="AA1962" i="1"/>
  <c r="Z1962" i="1"/>
  <c r="C1962" i="1"/>
  <c r="B1962" i="1"/>
  <c r="A1962" i="1"/>
  <c r="AM1961" i="1"/>
  <c r="AK1961" i="1"/>
  <c r="AJ1961" i="1"/>
  <c r="AD1961" i="1"/>
  <c r="AB1961" i="1"/>
  <c r="AC1961" i="1" s="1"/>
  <c r="AA1961" i="1"/>
  <c r="Z1961" i="1"/>
  <c r="C1961" i="1"/>
  <c r="B1961" i="1"/>
  <c r="A1961" i="1"/>
  <c r="AM1960" i="1"/>
  <c r="AK1960" i="1"/>
  <c r="AJ1960" i="1"/>
  <c r="AD1960" i="1"/>
  <c r="AB1960" i="1"/>
  <c r="AC1960" i="1" s="1"/>
  <c r="AA1960" i="1"/>
  <c r="Z1960" i="1"/>
  <c r="C1960" i="1"/>
  <c r="B1960" i="1"/>
  <c r="A1960" i="1"/>
  <c r="AM1959" i="1"/>
  <c r="AK1959" i="1"/>
  <c r="AJ1959" i="1"/>
  <c r="AD1959" i="1"/>
  <c r="AB1959" i="1"/>
  <c r="AC1959" i="1" s="1"/>
  <c r="AA1959" i="1"/>
  <c r="Z1959" i="1"/>
  <c r="C1959" i="1"/>
  <c r="B1959" i="1"/>
  <c r="A1959" i="1"/>
  <c r="AM1958" i="1"/>
  <c r="AK1958" i="1"/>
  <c r="AJ1958" i="1"/>
  <c r="AD1958" i="1"/>
  <c r="AB1958" i="1"/>
  <c r="AA1958" i="1"/>
  <c r="Z1958" i="1"/>
  <c r="AC1958" i="1" s="1"/>
  <c r="C1958" i="1"/>
  <c r="B1958" i="1"/>
  <c r="A1958" i="1"/>
  <c r="AM1957" i="1"/>
  <c r="AK1957" i="1"/>
  <c r="AJ1957" i="1"/>
  <c r="AD1957" i="1"/>
  <c r="AC1957" i="1"/>
  <c r="AB1957" i="1"/>
  <c r="AA1957" i="1"/>
  <c r="Z1957" i="1"/>
  <c r="C1957" i="1"/>
  <c r="B1957" i="1"/>
  <c r="A1957" i="1"/>
  <c r="AM1956" i="1"/>
  <c r="AK1956" i="1"/>
  <c r="AJ1956" i="1"/>
  <c r="AD1956" i="1"/>
  <c r="AB1956" i="1"/>
  <c r="AC1956" i="1" s="1"/>
  <c r="AA1956" i="1"/>
  <c r="Z1956" i="1"/>
  <c r="C1956" i="1"/>
  <c r="B1956" i="1"/>
  <c r="A1956" i="1"/>
  <c r="AM1955" i="1"/>
  <c r="AK1955" i="1"/>
  <c r="AJ1955" i="1"/>
  <c r="AD1955" i="1"/>
  <c r="AC1955" i="1"/>
  <c r="AB1955" i="1"/>
  <c r="AA1955" i="1"/>
  <c r="Z1955" i="1"/>
  <c r="C1955" i="1"/>
  <c r="B1955" i="1"/>
  <c r="A1955" i="1"/>
  <c r="AM1954" i="1"/>
  <c r="AK1954" i="1"/>
  <c r="AJ1954" i="1"/>
  <c r="AD1954" i="1"/>
  <c r="AB1954" i="1"/>
  <c r="AC1954" i="1" s="1"/>
  <c r="AA1954" i="1"/>
  <c r="Z1954" i="1"/>
  <c r="C1954" i="1"/>
  <c r="B1954" i="1"/>
  <c r="A1954" i="1"/>
  <c r="AM1953" i="1"/>
  <c r="AK1953" i="1"/>
  <c r="AJ1953" i="1"/>
  <c r="AD1953" i="1"/>
  <c r="AB1953" i="1"/>
  <c r="AA1953" i="1"/>
  <c r="Z1953" i="1"/>
  <c r="C1953" i="1"/>
  <c r="B1953" i="1"/>
  <c r="A1953" i="1"/>
  <c r="AM1952" i="1"/>
  <c r="AK1952" i="1"/>
  <c r="AJ1952" i="1"/>
  <c r="AD1952" i="1"/>
  <c r="AB1952" i="1"/>
  <c r="AC1952" i="1" s="1"/>
  <c r="AA1952" i="1"/>
  <c r="Z1952" i="1"/>
  <c r="C1952" i="1"/>
  <c r="B1952" i="1"/>
  <c r="A1952" i="1"/>
  <c r="AM1951" i="1"/>
  <c r="AK1951" i="1"/>
  <c r="AJ1951" i="1"/>
  <c r="AD1951" i="1"/>
  <c r="AB1951" i="1"/>
  <c r="AA1951" i="1"/>
  <c r="Z1951" i="1"/>
  <c r="C1951" i="1"/>
  <c r="B1951" i="1"/>
  <c r="A1951" i="1"/>
  <c r="AM1950" i="1"/>
  <c r="AK1950" i="1"/>
  <c r="AJ1950" i="1"/>
  <c r="AD1950" i="1"/>
  <c r="AB1950" i="1"/>
  <c r="AC1950" i="1" s="1"/>
  <c r="AA1950" i="1"/>
  <c r="Z1950" i="1"/>
  <c r="C1950" i="1"/>
  <c r="B1950" i="1"/>
  <c r="A1950" i="1"/>
  <c r="AM1949" i="1"/>
  <c r="AK1949" i="1"/>
  <c r="AJ1949" i="1"/>
  <c r="AD1949" i="1"/>
  <c r="AC1949" i="1"/>
  <c r="AB1949" i="1"/>
  <c r="AA1949" i="1"/>
  <c r="Z1949" i="1"/>
  <c r="C1949" i="1"/>
  <c r="B1949" i="1"/>
  <c r="A1949" i="1"/>
  <c r="AM1948" i="1"/>
  <c r="AK1948" i="1"/>
  <c r="AJ1948" i="1"/>
  <c r="AD1948" i="1"/>
  <c r="AB1948" i="1"/>
  <c r="AA1948" i="1"/>
  <c r="Z1948" i="1"/>
  <c r="C1948" i="1"/>
  <c r="B1948" i="1"/>
  <c r="A1948" i="1"/>
  <c r="AM1947" i="1"/>
  <c r="AK1947" i="1"/>
  <c r="AJ1947" i="1"/>
  <c r="AD1947" i="1"/>
  <c r="AB1947" i="1"/>
  <c r="AC1947" i="1" s="1"/>
  <c r="AA1947" i="1"/>
  <c r="Z1947" i="1"/>
  <c r="C1947" i="1"/>
  <c r="B1947" i="1"/>
  <c r="A1947" i="1"/>
  <c r="AM1946" i="1"/>
  <c r="AK1946" i="1"/>
  <c r="AJ1946" i="1"/>
  <c r="AD1946" i="1"/>
  <c r="AB1946" i="1"/>
  <c r="AA1946" i="1"/>
  <c r="Z1946" i="1"/>
  <c r="C1946" i="1"/>
  <c r="B1946" i="1"/>
  <c r="A1946" i="1"/>
  <c r="AM1945" i="1"/>
  <c r="AK1945" i="1"/>
  <c r="AJ1945" i="1"/>
  <c r="AD1945" i="1"/>
  <c r="AC1945" i="1"/>
  <c r="AB1945" i="1"/>
  <c r="AA1945" i="1"/>
  <c r="Z1945" i="1"/>
  <c r="C1945" i="1"/>
  <c r="B1945" i="1"/>
  <c r="A1945" i="1"/>
  <c r="AM1944" i="1"/>
  <c r="AK1944" i="1"/>
  <c r="AJ1944" i="1"/>
  <c r="AD1944" i="1"/>
  <c r="AB1944" i="1"/>
  <c r="AA1944" i="1"/>
  <c r="Z1944" i="1"/>
  <c r="C1944" i="1"/>
  <c r="B1944" i="1"/>
  <c r="A1944" i="1"/>
  <c r="AM1943" i="1"/>
  <c r="AK1943" i="1"/>
  <c r="AJ1943" i="1"/>
  <c r="AD1943" i="1"/>
  <c r="AB1943" i="1"/>
  <c r="AA1943" i="1"/>
  <c r="Z1943" i="1"/>
  <c r="AC1943" i="1" s="1"/>
  <c r="C1943" i="1"/>
  <c r="B1943" i="1"/>
  <c r="A1943" i="1"/>
  <c r="AM1942" i="1"/>
  <c r="AK1942" i="1"/>
  <c r="AJ1942" i="1"/>
  <c r="AD1942" i="1"/>
  <c r="AC1942" i="1"/>
  <c r="AB1942" i="1"/>
  <c r="AA1942" i="1"/>
  <c r="Z1942" i="1"/>
  <c r="C1942" i="1"/>
  <c r="B1942" i="1"/>
  <c r="A1942" i="1"/>
  <c r="AM1941" i="1"/>
  <c r="AK1941" i="1"/>
  <c r="AJ1941" i="1"/>
  <c r="AD1941" i="1"/>
  <c r="AB1941" i="1"/>
  <c r="AC1941" i="1" s="1"/>
  <c r="AA1941" i="1"/>
  <c r="Z1941" i="1"/>
  <c r="C1941" i="1"/>
  <c r="B1941" i="1"/>
  <c r="A1941" i="1"/>
  <c r="AM1940" i="1"/>
  <c r="AK1940" i="1"/>
  <c r="AJ1940" i="1"/>
  <c r="AD1940" i="1"/>
  <c r="AB1940" i="1"/>
  <c r="AC1940" i="1" s="1"/>
  <c r="AA1940" i="1"/>
  <c r="Z1940" i="1"/>
  <c r="C1940" i="1"/>
  <c r="B1940" i="1"/>
  <c r="A1940" i="1"/>
  <c r="AM1939" i="1"/>
  <c r="AK1939" i="1"/>
  <c r="AJ1939" i="1"/>
  <c r="AD1939" i="1"/>
  <c r="AB1939" i="1"/>
  <c r="AA1939" i="1"/>
  <c r="Z1939" i="1"/>
  <c r="C1939" i="1"/>
  <c r="B1939" i="1"/>
  <c r="A1939" i="1"/>
  <c r="AM1938" i="1"/>
  <c r="AK1938" i="1"/>
  <c r="AJ1938" i="1"/>
  <c r="AD1938" i="1"/>
  <c r="AB1938" i="1"/>
  <c r="AC1938" i="1" s="1"/>
  <c r="AA1938" i="1"/>
  <c r="Z1938" i="1"/>
  <c r="C1938" i="1"/>
  <c r="B1938" i="1"/>
  <c r="A1938" i="1"/>
  <c r="AM1937" i="1"/>
  <c r="AK1937" i="1"/>
  <c r="AJ1937" i="1"/>
  <c r="AD1937" i="1"/>
  <c r="AB1937" i="1"/>
  <c r="AC1937" i="1" s="1"/>
  <c r="AA1937" i="1"/>
  <c r="Z1937" i="1"/>
  <c r="C1937" i="1"/>
  <c r="B1937" i="1"/>
  <c r="A1937" i="1"/>
  <c r="AM1936" i="1"/>
  <c r="AK1936" i="1"/>
  <c r="AJ1936" i="1"/>
  <c r="AD1936" i="1"/>
  <c r="AB1936" i="1"/>
  <c r="AA1936" i="1"/>
  <c r="Z1936" i="1"/>
  <c r="C1936" i="1"/>
  <c r="B1936" i="1"/>
  <c r="A1936" i="1"/>
  <c r="AM1935" i="1"/>
  <c r="AK1935" i="1"/>
  <c r="AJ1935" i="1"/>
  <c r="AD1935" i="1"/>
  <c r="AB1935" i="1"/>
  <c r="AC1935" i="1" s="1"/>
  <c r="AA1935" i="1"/>
  <c r="Z1935" i="1"/>
  <c r="C1935" i="1"/>
  <c r="B1935" i="1"/>
  <c r="A1935" i="1"/>
  <c r="AM1934" i="1"/>
  <c r="AK1934" i="1"/>
  <c r="AJ1934" i="1"/>
  <c r="AD1934" i="1"/>
  <c r="AB1934" i="1"/>
  <c r="AA1934" i="1"/>
  <c r="Z1934" i="1"/>
  <c r="AC1934" i="1" s="1"/>
  <c r="C1934" i="1"/>
  <c r="B1934" i="1"/>
  <c r="A1934" i="1"/>
  <c r="AM1933" i="1"/>
  <c r="AK1933" i="1"/>
  <c r="AJ1933" i="1"/>
  <c r="AD1933" i="1"/>
  <c r="AB1933" i="1"/>
  <c r="AC1933" i="1" s="1"/>
  <c r="AA1933" i="1"/>
  <c r="Z1933" i="1"/>
  <c r="C1933" i="1"/>
  <c r="B1933" i="1"/>
  <c r="A1933" i="1"/>
  <c r="AM1932" i="1"/>
  <c r="AK1932" i="1"/>
  <c r="AJ1932" i="1"/>
  <c r="AD1932" i="1"/>
  <c r="AB1932" i="1"/>
  <c r="AA1932" i="1"/>
  <c r="Z1932" i="1"/>
  <c r="C1932" i="1"/>
  <c r="B1932" i="1"/>
  <c r="A1932" i="1"/>
  <c r="AM1931" i="1"/>
  <c r="AK1931" i="1"/>
  <c r="AJ1931" i="1"/>
  <c r="AD1931" i="1"/>
  <c r="AB1931" i="1"/>
  <c r="AC1931" i="1" s="1"/>
  <c r="AA1931" i="1"/>
  <c r="Z1931" i="1"/>
  <c r="C1931" i="1"/>
  <c r="B1931" i="1"/>
  <c r="A1931" i="1"/>
  <c r="AM1930" i="1"/>
  <c r="AK1930" i="1"/>
  <c r="AJ1930" i="1"/>
  <c r="AD1930" i="1"/>
  <c r="AC1930" i="1"/>
  <c r="AB1930" i="1"/>
  <c r="AA1930" i="1"/>
  <c r="Z1930" i="1"/>
  <c r="C1930" i="1"/>
  <c r="B1930" i="1"/>
  <c r="A1930" i="1"/>
  <c r="AM1929" i="1"/>
  <c r="AK1929" i="1"/>
  <c r="AJ1929" i="1"/>
  <c r="AD1929" i="1"/>
  <c r="AB1929" i="1"/>
  <c r="AA1929" i="1"/>
  <c r="Z1929" i="1"/>
  <c r="C1929" i="1"/>
  <c r="B1929" i="1"/>
  <c r="A1929" i="1"/>
  <c r="AM1928" i="1"/>
  <c r="AK1928" i="1"/>
  <c r="AJ1928" i="1"/>
  <c r="AD1928" i="1"/>
  <c r="AB1928" i="1"/>
  <c r="AC1928" i="1" s="1"/>
  <c r="AA1928" i="1"/>
  <c r="Z1928" i="1"/>
  <c r="C1928" i="1"/>
  <c r="B1928" i="1"/>
  <c r="A1928" i="1"/>
  <c r="AM1927" i="1"/>
  <c r="AK1927" i="1"/>
  <c r="AJ1927" i="1"/>
  <c r="AD1927" i="1"/>
  <c r="AB1927" i="1"/>
  <c r="AC1927" i="1" s="1"/>
  <c r="AA1927" i="1"/>
  <c r="Z1927" i="1"/>
  <c r="C1927" i="1"/>
  <c r="B1927" i="1"/>
  <c r="A1927" i="1"/>
  <c r="AM1926" i="1"/>
  <c r="AK1926" i="1"/>
  <c r="AJ1926" i="1"/>
  <c r="AD1926" i="1"/>
  <c r="AB1926" i="1"/>
  <c r="AC1926" i="1" s="1"/>
  <c r="AA1926" i="1"/>
  <c r="Z1926" i="1"/>
  <c r="C1926" i="1"/>
  <c r="B1926" i="1"/>
  <c r="A1926" i="1"/>
  <c r="AM1925" i="1"/>
  <c r="AK1925" i="1"/>
  <c r="AJ1925" i="1"/>
  <c r="AD1925" i="1"/>
  <c r="AB1925" i="1"/>
  <c r="AC1925" i="1" s="1"/>
  <c r="AA1925" i="1"/>
  <c r="Z1925" i="1"/>
  <c r="C1925" i="1"/>
  <c r="B1925" i="1"/>
  <c r="A1925" i="1"/>
  <c r="AM1924" i="1"/>
  <c r="AK1924" i="1"/>
  <c r="AJ1924" i="1"/>
  <c r="AD1924" i="1"/>
  <c r="AB1924" i="1"/>
  <c r="AC1924" i="1" s="1"/>
  <c r="AA1924" i="1"/>
  <c r="Z1924" i="1"/>
  <c r="C1924" i="1"/>
  <c r="B1924" i="1"/>
  <c r="A1924" i="1"/>
  <c r="AM1923" i="1"/>
  <c r="AK1923" i="1"/>
  <c r="AJ1923" i="1"/>
  <c r="AD1923" i="1"/>
  <c r="AB1923" i="1"/>
  <c r="AC1923" i="1" s="1"/>
  <c r="AA1923" i="1"/>
  <c r="Z1923" i="1"/>
  <c r="C1923" i="1"/>
  <c r="B1923" i="1"/>
  <c r="A1923" i="1"/>
  <c r="AM1922" i="1"/>
  <c r="AK1922" i="1"/>
  <c r="AJ1922" i="1"/>
  <c r="AD1922" i="1"/>
  <c r="AB1922" i="1"/>
  <c r="AA1922" i="1"/>
  <c r="Z1922" i="1"/>
  <c r="AC1922" i="1" s="1"/>
  <c r="C1922" i="1"/>
  <c r="B1922" i="1"/>
  <c r="A1922" i="1"/>
  <c r="AM1921" i="1"/>
  <c r="AK1921" i="1"/>
  <c r="AJ1921" i="1"/>
  <c r="AD1921" i="1"/>
  <c r="AC1921" i="1"/>
  <c r="AB1921" i="1"/>
  <c r="AA1921" i="1"/>
  <c r="Z1921" i="1"/>
  <c r="C1921" i="1"/>
  <c r="B1921" i="1"/>
  <c r="A1921" i="1"/>
  <c r="AM1920" i="1"/>
  <c r="AK1920" i="1"/>
  <c r="AJ1920" i="1"/>
  <c r="AD1920" i="1"/>
  <c r="AB1920" i="1"/>
  <c r="AC1920" i="1" s="1"/>
  <c r="AA1920" i="1"/>
  <c r="Z1920" i="1"/>
  <c r="C1920" i="1"/>
  <c r="B1920" i="1"/>
  <c r="A1920" i="1"/>
  <c r="AM1919" i="1"/>
  <c r="AK1919" i="1"/>
  <c r="AJ1919" i="1"/>
  <c r="AD1919" i="1"/>
  <c r="AC1919" i="1"/>
  <c r="AB1919" i="1"/>
  <c r="AA1919" i="1"/>
  <c r="Z1919" i="1"/>
  <c r="C1919" i="1"/>
  <c r="B1919" i="1"/>
  <c r="A1919" i="1"/>
  <c r="AM1918" i="1"/>
  <c r="AK1918" i="1"/>
  <c r="AJ1918" i="1"/>
  <c r="AD1918" i="1"/>
  <c r="AB1918" i="1"/>
  <c r="AC1918" i="1" s="1"/>
  <c r="AA1918" i="1"/>
  <c r="Z1918" i="1"/>
  <c r="C1918" i="1"/>
  <c r="B1918" i="1"/>
  <c r="A1918" i="1"/>
  <c r="AM1917" i="1"/>
  <c r="AK1917" i="1"/>
  <c r="AJ1917" i="1"/>
  <c r="AD1917" i="1"/>
  <c r="AB1917" i="1"/>
  <c r="AA1917" i="1"/>
  <c r="Z1917" i="1"/>
  <c r="C1917" i="1"/>
  <c r="B1917" i="1"/>
  <c r="A1917" i="1"/>
  <c r="AM1916" i="1"/>
  <c r="AK1916" i="1"/>
  <c r="AJ1916" i="1"/>
  <c r="AD1916" i="1"/>
  <c r="AB1916" i="1"/>
  <c r="AC1916" i="1" s="1"/>
  <c r="AA1916" i="1"/>
  <c r="Z1916" i="1"/>
  <c r="C1916" i="1"/>
  <c r="B1916" i="1"/>
  <c r="A1916" i="1"/>
  <c r="AM1915" i="1"/>
  <c r="AK1915" i="1"/>
  <c r="AJ1915" i="1"/>
  <c r="AD1915" i="1"/>
  <c r="AB1915" i="1"/>
  <c r="AA1915" i="1"/>
  <c r="Z1915" i="1"/>
  <c r="C1915" i="1"/>
  <c r="B1915" i="1"/>
  <c r="A1915" i="1"/>
  <c r="AM1914" i="1"/>
  <c r="AK1914" i="1"/>
  <c r="AJ1914" i="1"/>
  <c r="AD1914" i="1"/>
  <c r="AB1914" i="1"/>
  <c r="AC1914" i="1" s="1"/>
  <c r="AA1914" i="1"/>
  <c r="Z1914" i="1"/>
  <c r="C1914" i="1"/>
  <c r="B1914" i="1"/>
  <c r="A1914" i="1"/>
  <c r="AM1913" i="1"/>
  <c r="AK1913" i="1"/>
  <c r="AJ1913" i="1"/>
  <c r="AD1913" i="1"/>
  <c r="AC1913" i="1"/>
  <c r="AB1913" i="1"/>
  <c r="AA1913" i="1"/>
  <c r="Z1913" i="1"/>
  <c r="C1913" i="1"/>
  <c r="B1913" i="1"/>
  <c r="A1913" i="1"/>
  <c r="AM1912" i="1"/>
  <c r="AK1912" i="1"/>
  <c r="AJ1912" i="1"/>
  <c r="AD1912" i="1"/>
  <c r="AB1912" i="1"/>
  <c r="AA1912" i="1"/>
  <c r="Z1912" i="1"/>
  <c r="C1912" i="1"/>
  <c r="B1912" i="1"/>
  <c r="A1912" i="1"/>
  <c r="AM1911" i="1"/>
  <c r="AK1911" i="1"/>
  <c r="AJ1911" i="1"/>
  <c r="AD1911" i="1"/>
  <c r="AB1911" i="1"/>
  <c r="AC1911" i="1" s="1"/>
  <c r="AA1911" i="1"/>
  <c r="Z1911" i="1"/>
  <c r="C1911" i="1"/>
  <c r="B1911" i="1"/>
  <c r="A1911" i="1"/>
  <c r="AM1910" i="1"/>
  <c r="AK1910" i="1"/>
  <c r="AJ1910" i="1"/>
  <c r="AD1910" i="1"/>
  <c r="AB1910" i="1"/>
  <c r="AA1910" i="1"/>
  <c r="Z1910" i="1"/>
  <c r="C1910" i="1"/>
  <c r="B1910" i="1"/>
  <c r="A1910" i="1"/>
  <c r="AM1909" i="1"/>
  <c r="AK1909" i="1"/>
  <c r="AJ1909" i="1"/>
  <c r="AD1909" i="1"/>
  <c r="AC1909" i="1"/>
  <c r="AB1909" i="1"/>
  <c r="AA1909" i="1"/>
  <c r="Z1909" i="1"/>
  <c r="C1909" i="1"/>
  <c r="B1909" i="1"/>
  <c r="A1909" i="1"/>
  <c r="AM1908" i="1"/>
  <c r="AK1908" i="1"/>
  <c r="AJ1908" i="1"/>
  <c r="AD1908" i="1"/>
  <c r="AB1908" i="1"/>
  <c r="AA1908" i="1"/>
  <c r="Z1908" i="1"/>
  <c r="C1908" i="1"/>
  <c r="B1908" i="1"/>
  <c r="A1908" i="1"/>
  <c r="AM1907" i="1"/>
  <c r="AK1907" i="1"/>
  <c r="AJ1907" i="1"/>
  <c r="AD1907" i="1"/>
  <c r="AB1907" i="1"/>
  <c r="AA1907" i="1"/>
  <c r="Z1907" i="1"/>
  <c r="AC1907" i="1" s="1"/>
  <c r="C1907" i="1"/>
  <c r="B1907" i="1"/>
  <c r="A1907" i="1"/>
  <c r="AM1906" i="1"/>
  <c r="AK1906" i="1"/>
  <c r="AJ1906" i="1"/>
  <c r="AD1906" i="1"/>
  <c r="AC1906" i="1"/>
  <c r="AB1906" i="1"/>
  <c r="AA1906" i="1"/>
  <c r="Z1906" i="1"/>
  <c r="C1906" i="1"/>
  <c r="B1906" i="1"/>
  <c r="A1906" i="1"/>
  <c r="AM1905" i="1"/>
  <c r="AK1905" i="1"/>
  <c r="AJ1905" i="1"/>
  <c r="AD1905" i="1"/>
  <c r="AB1905" i="1"/>
  <c r="AC1905" i="1" s="1"/>
  <c r="AA1905" i="1"/>
  <c r="Z1905" i="1"/>
  <c r="C1905" i="1"/>
  <c r="B1905" i="1"/>
  <c r="A1905" i="1"/>
  <c r="AM1904" i="1"/>
  <c r="AK1904" i="1"/>
  <c r="AJ1904" i="1"/>
  <c r="AD1904" i="1"/>
  <c r="AB1904" i="1"/>
  <c r="AC1904" i="1" s="1"/>
  <c r="AA1904" i="1"/>
  <c r="Z1904" i="1"/>
  <c r="C1904" i="1"/>
  <c r="B1904" i="1"/>
  <c r="A1904" i="1"/>
  <c r="AM1903" i="1"/>
  <c r="AK1903" i="1"/>
  <c r="AJ1903" i="1"/>
  <c r="AD1903" i="1"/>
  <c r="AB1903" i="1"/>
  <c r="AA1903" i="1"/>
  <c r="Z1903" i="1"/>
  <c r="C1903" i="1"/>
  <c r="B1903" i="1"/>
  <c r="A1903" i="1"/>
  <c r="AM1902" i="1"/>
  <c r="AK1902" i="1"/>
  <c r="AJ1902" i="1"/>
  <c r="AD1902" i="1"/>
  <c r="AB1902" i="1"/>
  <c r="AA1902" i="1"/>
  <c r="Z1902" i="1"/>
  <c r="C1902" i="1"/>
  <c r="B1902" i="1"/>
  <c r="A1902" i="1"/>
  <c r="AM1901" i="1"/>
  <c r="AK1901" i="1"/>
  <c r="AJ1901" i="1"/>
  <c r="AD1901" i="1"/>
  <c r="AB1901" i="1"/>
  <c r="AC1901" i="1" s="1"/>
  <c r="AA1901" i="1"/>
  <c r="Z1901" i="1"/>
  <c r="C1901" i="1"/>
  <c r="B1901" i="1"/>
  <c r="A1901" i="1"/>
  <c r="AM1900" i="1"/>
  <c r="AK1900" i="1"/>
  <c r="AJ1900" i="1"/>
  <c r="AD1900" i="1"/>
  <c r="AB1900" i="1"/>
  <c r="AA1900" i="1"/>
  <c r="Z1900" i="1"/>
  <c r="C1900" i="1"/>
  <c r="B1900" i="1"/>
  <c r="A1900" i="1"/>
  <c r="AM1899" i="1"/>
  <c r="AK1899" i="1"/>
  <c r="AJ1899" i="1"/>
  <c r="AD1899" i="1"/>
  <c r="AB1899" i="1"/>
  <c r="AC1899" i="1" s="1"/>
  <c r="AA1899" i="1"/>
  <c r="Z1899" i="1"/>
  <c r="C1899" i="1"/>
  <c r="B1899" i="1"/>
  <c r="A1899" i="1"/>
  <c r="AM1898" i="1"/>
  <c r="AK1898" i="1"/>
  <c r="AJ1898" i="1"/>
  <c r="AD1898" i="1"/>
  <c r="AB1898" i="1"/>
  <c r="AA1898" i="1"/>
  <c r="Z1898" i="1"/>
  <c r="C1898" i="1"/>
  <c r="B1898" i="1"/>
  <c r="A1898" i="1"/>
  <c r="AM1897" i="1"/>
  <c r="AK1897" i="1"/>
  <c r="AJ1897" i="1"/>
  <c r="AD1897" i="1"/>
  <c r="AB1897" i="1"/>
  <c r="AC1897" i="1" s="1"/>
  <c r="AA1897" i="1"/>
  <c r="Z1897" i="1"/>
  <c r="C1897" i="1"/>
  <c r="B1897" i="1"/>
  <c r="A1897" i="1"/>
  <c r="AM1896" i="1"/>
  <c r="AK1896" i="1"/>
  <c r="AJ1896" i="1"/>
  <c r="AD1896" i="1"/>
  <c r="AB1896" i="1"/>
  <c r="AA1896" i="1"/>
  <c r="Z1896" i="1"/>
  <c r="C1896" i="1"/>
  <c r="B1896" i="1"/>
  <c r="A1896" i="1"/>
  <c r="AM1895" i="1"/>
  <c r="AK1895" i="1"/>
  <c r="AJ1895" i="1"/>
  <c r="AD1895" i="1"/>
  <c r="AB1895" i="1"/>
  <c r="AC1895" i="1" s="1"/>
  <c r="AA1895" i="1"/>
  <c r="Z1895" i="1"/>
  <c r="C1895" i="1"/>
  <c r="B1895" i="1"/>
  <c r="A1895" i="1"/>
  <c r="AM1894" i="1"/>
  <c r="AK1894" i="1"/>
  <c r="AJ1894" i="1"/>
  <c r="AD1894" i="1"/>
  <c r="AC1894" i="1"/>
  <c r="AB1894" i="1"/>
  <c r="AA1894" i="1"/>
  <c r="Z1894" i="1"/>
  <c r="C1894" i="1"/>
  <c r="B1894" i="1"/>
  <c r="A1894" i="1"/>
  <c r="AM1893" i="1"/>
  <c r="AK1893" i="1"/>
  <c r="AJ1893" i="1"/>
  <c r="AD1893" i="1"/>
  <c r="AB1893" i="1"/>
  <c r="AA1893" i="1"/>
  <c r="Z1893" i="1"/>
  <c r="C1893" i="1"/>
  <c r="B1893" i="1"/>
  <c r="A1893" i="1"/>
  <c r="AM1892" i="1"/>
  <c r="AK1892" i="1"/>
  <c r="AJ1892" i="1"/>
  <c r="AD1892" i="1"/>
  <c r="AB1892" i="1"/>
  <c r="AC1892" i="1" s="1"/>
  <c r="AA1892" i="1"/>
  <c r="Z1892" i="1"/>
  <c r="C1892" i="1"/>
  <c r="B1892" i="1"/>
  <c r="A1892" i="1"/>
  <c r="AM1891" i="1"/>
  <c r="AK1891" i="1"/>
  <c r="AJ1891" i="1"/>
  <c r="AD1891" i="1"/>
  <c r="AB1891" i="1"/>
  <c r="AC1891" i="1" s="1"/>
  <c r="AA1891" i="1"/>
  <c r="Z1891" i="1"/>
  <c r="C1891" i="1"/>
  <c r="B1891" i="1"/>
  <c r="A1891" i="1"/>
  <c r="AM1890" i="1"/>
  <c r="AK1890" i="1"/>
  <c r="AJ1890" i="1"/>
  <c r="AD1890" i="1"/>
  <c r="AB1890" i="1"/>
  <c r="AC1890" i="1" s="1"/>
  <c r="AA1890" i="1"/>
  <c r="Z1890" i="1"/>
  <c r="C1890" i="1"/>
  <c r="B1890" i="1"/>
  <c r="A1890" i="1"/>
  <c r="AM1889" i="1"/>
  <c r="AK1889" i="1"/>
  <c r="AJ1889" i="1"/>
  <c r="AD1889" i="1"/>
  <c r="AB1889" i="1"/>
  <c r="AC1889" i="1" s="1"/>
  <c r="AA1889" i="1"/>
  <c r="Z1889" i="1"/>
  <c r="C1889" i="1"/>
  <c r="B1889" i="1"/>
  <c r="A1889" i="1"/>
  <c r="AM1888" i="1"/>
  <c r="AK1888" i="1"/>
  <c r="AJ1888" i="1"/>
  <c r="AD1888" i="1"/>
  <c r="AB1888" i="1"/>
  <c r="AC1888" i="1" s="1"/>
  <c r="AA1888" i="1"/>
  <c r="Z1888" i="1"/>
  <c r="C1888" i="1"/>
  <c r="B1888" i="1"/>
  <c r="A1888" i="1"/>
  <c r="AM1887" i="1"/>
  <c r="AK1887" i="1"/>
  <c r="AJ1887" i="1"/>
  <c r="AD1887" i="1"/>
  <c r="AB1887" i="1"/>
  <c r="AC1887" i="1" s="1"/>
  <c r="AA1887" i="1"/>
  <c r="Z1887" i="1"/>
  <c r="C1887" i="1"/>
  <c r="B1887" i="1"/>
  <c r="A1887" i="1"/>
  <c r="AM1886" i="1"/>
  <c r="AK1886" i="1"/>
  <c r="AJ1886" i="1"/>
  <c r="AD1886" i="1"/>
  <c r="AB1886" i="1"/>
  <c r="AA1886" i="1"/>
  <c r="Z1886" i="1"/>
  <c r="C1886" i="1"/>
  <c r="B1886" i="1"/>
  <c r="A1886" i="1"/>
  <c r="AM1885" i="1"/>
  <c r="AK1885" i="1"/>
  <c r="AJ1885" i="1"/>
  <c r="AD1885" i="1"/>
  <c r="AC1885" i="1"/>
  <c r="AB1885" i="1"/>
  <c r="AA1885" i="1"/>
  <c r="Z1885" i="1"/>
  <c r="C1885" i="1"/>
  <c r="B1885" i="1"/>
  <c r="A1885" i="1"/>
  <c r="AM1884" i="1"/>
  <c r="AK1884" i="1"/>
  <c r="AJ1884" i="1"/>
  <c r="AD1884" i="1"/>
  <c r="AB1884" i="1"/>
  <c r="AC1884" i="1" s="1"/>
  <c r="AA1884" i="1"/>
  <c r="Z1884" i="1"/>
  <c r="C1884" i="1"/>
  <c r="B1884" i="1"/>
  <c r="A1884" i="1"/>
  <c r="AM1883" i="1"/>
  <c r="AK1883" i="1"/>
  <c r="AJ1883" i="1"/>
  <c r="AD1883" i="1"/>
  <c r="AC1883" i="1"/>
  <c r="AB1883" i="1"/>
  <c r="AA1883" i="1"/>
  <c r="Z1883" i="1"/>
  <c r="C1883" i="1"/>
  <c r="B1883" i="1"/>
  <c r="A1883" i="1"/>
  <c r="AM1882" i="1"/>
  <c r="AK1882" i="1"/>
  <c r="AJ1882" i="1"/>
  <c r="AD1882" i="1"/>
  <c r="AB1882" i="1"/>
  <c r="AC1882" i="1" s="1"/>
  <c r="AA1882" i="1"/>
  <c r="Z1882" i="1"/>
  <c r="C1882" i="1"/>
  <c r="B1882" i="1"/>
  <c r="A1882" i="1"/>
  <c r="AM1881" i="1"/>
  <c r="AK1881" i="1"/>
  <c r="AJ1881" i="1"/>
  <c r="AD1881" i="1"/>
  <c r="AB1881" i="1"/>
  <c r="AA1881" i="1"/>
  <c r="Z1881" i="1"/>
  <c r="C1881" i="1"/>
  <c r="B1881" i="1"/>
  <c r="A1881" i="1"/>
  <c r="AM1880" i="1"/>
  <c r="AK1880" i="1"/>
  <c r="AJ1880" i="1"/>
  <c r="AD1880" i="1"/>
  <c r="AB1880" i="1"/>
  <c r="AC1880" i="1" s="1"/>
  <c r="AA1880" i="1"/>
  <c r="Z1880" i="1"/>
  <c r="C1880" i="1"/>
  <c r="B1880" i="1"/>
  <c r="A1880" i="1"/>
  <c r="AM1879" i="1"/>
  <c r="AK1879" i="1"/>
  <c r="AJ1879" i="1"/>
  <c r="AD1879" i="1"/>
  <c r="AB1879" i="1"/>
  <c r="AA1879" i="1"/>
  <c r="Z1879" i="1"/>
  <c r="C1879" i="1"/>
  <c r="B1879" i="1"/>
  <c r="A1879" i="1"/>
  <c r="AM1878" i="1"/>
  <c r="AK1878" i="1"/>
  <c r="AJ1878" i="1"/>
  <c r="AD1878" i="1"/>
  <c r="AB1878" i="1"/>
  <c r="AC1878" i="1" s="1"/>
  <c r="AA1878" i="1"/>
  <c r="Z1878" i="1"/>
  <c r="C1878" i="1"/>
  <c r="B1878" i="1"/>
  <c r="A1878" i="1"/>
  <c r="AM1877" i="1"/>
  <c r="AK1877" i="1"/>
  <c r="AJ1877" i="1"/>
  <c r="AD1877" i="1"/>
  <c r="AB1877" i="1"/>
  <c r="AC1877" i="1" s="1"/>
  <c r="AA1877" i="1"/>
  <c r="Z1877" i="1"/>
  <c r="C1877" i="1"/>
  <c r="B1877" i="1"/>
  <c r="A1877" i="1"/>
  <c r="AM1876" i="1"/>
  <c r="AK1876" i="1"/>
  <c r="AJ1876" i="1"/>
  <c r="AD1876" i="1"/>
  <c r="AB1876" i="1"/>
  <c r="AA1876" i="1"/>
  <c r="Z1876" i="1"/>
  <c r="C1876" i="1"/>
  <c r="B1876" i="1"/>
  <c r="A1876" i="1"/>
  <c r="AM1875" i="1"/>
  <c r="AK1875" i="1"/>
  <c r="AJ1875" i="1"/>
  <c r="AD1875" i="1"/>
  <c r="AB1875" i="1"/>
  <c r="AC1875" i="1" s="1"/>
  <c r="AA1875" i="1"/>
  <c r="Z1875" i="1"/>
  <c r="C1875" i="1"/>
  <c r="B1875" i="1"/>
  <c r="A1875" i="1"/>
  <c r="AM1874" i="1"/>
  <c r="AK1874" i="1"/>
  <c r="AJ1874" i="1"/>
  <c r="AD1874" i="1"/>
  <c r="AB1874" i="1"/>
  <c r="AA1874" i="1"/>
  <c r="Z1874" i="1"/>
  <c r="C1874" i="1"/>
  <c r="B1874" i="1"/>
  <c r="A1874" i="1"/>
  <c r="AM1873" i="1"/>
  <c r="AK1873" i="1"/>
  <c r="AJ1873" i="1"/>
  <c r="AD1873" i="1"/>
  <c r="AC1873" i="1"/>
  <c r="AB1873" i="1"/>
  <c r="AA1873" i="1"/>
  <c r="Z1873" i="1"/>
  <c r="C1873" i="1"/>
  <c r="B1873" i="1"/>
  <c r="A1873" i="1"/>
  <c r="AM1872" i="1"/>
  <c r="AK1872" i="1"/>
  <c r="AJ1872" i="1"/>
  <c r="AD1872" i="1"/>
  <c r="AB1872" i="1"/>
  <c r="AA1872" i="1"/>
  <c r="Z1872" i="1"/>
  <c r="C1872" i="1"/>
  <c r="B1872" i="1"/>
  <c r="A1872" i="1"/>
  <c r="AM1871" i="1"/>
  <c r="AK1871" i="1"/>
  <c r="AJ1871" i="1"/>
  <c r="AD1871" i="1"/>
  <c r="AB1871" i="1"/>
  <c r="AA1871" i="1"/>
  <c r="Z1871" i="1"/>
  <c r="AC1871" i="1" s="1"/>
  <c r="C1871" i="1"/>
  <c r="B1871" i="1"/>
  <c r="A1871" i="1"/>
  <c r="AM1870" i="1"/>
  <c r="AK1870" i="1"/>
  <c r="AJ1870" i="1"/>
  <c r="AD1870" i="1"/>
  <c r="AB1870" i="1"/>
  <c r="AC1870" i="1" s="1"/>
  <c r="AA1870" i="1"/>
  <c r="Z1870" i="1"/>
  <c r="C1870" i="1"/>
  <c r="B1870" i="1"/>
  <c r="A1870" i="1"/>
  <c r="AM1869" i="1"/>
  <c r="AK1869" i="1"/>
  <c r="AJ1869" i="1"/>
  <c r="AD1869" i="1"/>
  <c r="AB1869" i="1"/>
  <c r="AA1869" i="1"/>
  <c r="Z1869" i="1"/>
  <c r="C1869" i="1"/>
  <c r="B1869" i="1"/>
  <c r="A1869" i="1"/>
  <c r="AM1868" i="1"/>
  <c r="AK1868" i="1"/>
  <c r="AJ1868" i="1"/>
  <c r="AD1868" i="1"/>
  <c r="AB1868" i="1"/>
  <c r="AC1868" i="1" s="1"/>
  <c r="AA1868" i="1"/>
  <c r="Z1868" i="1"/>
  <c r="C1868" i="1"/>
  <c r="B1868" i="1"/>
  <c r="A1868" i="1"/>
  <c r="AM1867" i="1"/>
  <c r="AK1867" i="1"/>
  <c r="AJ1867" i="1"/>
  <c r="AD1867" i="1"/>
  <c r="AB1867" i="1"/>
  <c r="AA1867" i="1"/>
  <c r="Z1867" i="1"/>
  <c r="C1867" i="1"/>
  <c r="B1867" i="1"/>
  <c r="A1867" i="1"/>
  <c r="AM1866" i="1"/>
  <c r="AK1866" i="1"/>
  <c r="AJ1866" i="1"/>
  <c r="AD1866" i="1"/>
  <c r="AB1866" i="1"/>
  <c r="AC1866" i="1" s="1"/>
  <c r="AA1866" i="1"/>
  <c r="Z1866" i="1"/>
  <c r="C1866" i="1"/>
  <c r="B1866" i="1"/>
  <c r="A1866" i="1"/>
  <c r="AM1865" i="1"/>
  <c r="AK1865" i="1"/>
  <c r="AJ1865" i="1"/>
  <c r="AD1865" i="1"/>
  <c r="AB1865" i="1"/>
  <c r="AC1865" i="1" s="1"/>
  <c r="AA1865" i="1"/>
  <c r="Z1865" i="1"/>
  <c r="C1865" i="1"/>
  <c r="B1865" i="1"/>
  <c r="A1865" i="1"/>
  <c r="AM1864" i="1"/>
  <c r="AK1864" i="1"/>
  <c r="AJ1864" i="1"/>
  <c r="AD1864" i="1"/>
  <c r="AB1864" i="1"/>
  <c r="AA1864" i="1"/>
  <c r="Z1864" i="1"/>
  <c r="C1864" i="1"/>
  <c r="B1864" i="1"/>
  <c r="A1864" i="1"/>
  <c r="AM1863" i="1"/>
  <c r="AK1863" i="1"/>
  <c r="AJ1863" i="1"/>
  <c r="AD1863" i="1"/>
  <c r="AB1863" i="1"/>
  <c r="AC1863" i="1" s="1"/>
  <c r="AA1863" i="1"/>
  <c r="Z1863" i="1"/>
  <c r="C1863" i="1"/>
  <c r="B1863" i="1"/>
  <c r="A1863" i="1"/>
  <c r="AM1862" i="1"/>
  <c r="AK1862" i="1"/>
  <c r="AJ1862" i="1"/>
  <c r="AD1862" i="1"/>
  <c r="AB1862" i="1"/>
  <c r="AA1862" i="1"/>
  <c r="Z1862" i="1"/>
  <c r="C1862" i="1"/>
  <c r="B1862" i="1"/>
  <c r="A1862" i="1"/>
  <c r="AM1861" i="1"/>
  <c r="AK1861" i="1"/>
  <c r="AJ1861" i="1"/>
  <c r="AD1861" i="1"/>
  <c r="AB1861" i="1"/>
  <c r="AC1861" i="1" s="1"/>
  <c r="AA1861" i="1"/>
  <c r="Z1861" i="1"/>
  <c r="C1861" i="1"/>
  <c r="B1861" i="1"/>
  <c r="A1861" i="1"/>
  <c r="AM1860" i="1"/>
  <c r="AK1860" i="1"/>
  <c r="AJ1860" i="1"/>
  <c r="AD1860" i="1"/>
  <c r="AB1860" i="1"/>
  <c r="AA1860" i="1"/>
  <c r="Z1860" i="1"/>
  <c r="C1860" i="1"/>
  <c r="B1860" i="1"/>
  <c r="A1860" i="1"/>
  <c r="AM1859" i="1"/>
  <c r="AK1859" i="1"/>
  <c r="AJ1859" i="1"/>
  <c r="AD1859" i="1"/>
  <c r="AB1859" i="1"/>
  <c r="AC1859" i="1" s="1"/>
  <c r="AA1859" i="1"/>
  <c r="Z1859" i="1"/>
  <c r="C1859" i="1"/>
  <c r="B1859" i="1"/>
  <c r="A1859" i="1"/>
  <c r="AM1858" i="1"/>
  <c r="AK1858" i="1"/>
  <c r="AJ1858" i="1"/>
  <c r="AD1858" i="1"/>
  <c r="AC1858" i="1"/>
  <c r="AB1858" i="1"/>
  <c r="AA1858" i="1"/>
  <c r="Z1858" i="1"/>
  <c r="C1858" i="1"/>
  <c r="B1858" i="1"/>
  <c r="A1858" i="1"/>
  <c r="AM1857" i="1"/>
  <c r="AK1857" i="1"/>
  <c r="AJ1857" i="1"/>
  <c r="AD1857" i="1"/>
  <c r="AB1857" i="1"/>
  <c r="AA1857" i="1"/>
  <c r="Z1857" i="1"/>
  <c r="C1857" i="1"/>
  <c r="B1857" i="1"/>
  <c r="A1857" i="1"/>
  <c r="AM1856" i="1"/>
  <c r="AK1856" i="1"/>
  <c r="AJ1856" i="1"/>
  <c r="AD1856" i="1"/>
  <c r="AB1856" i="1"/>
  <c r="AC1856" i="1" s="1"/>
  <c r="AA1856" i="1"/>
  <c r="Z1856" i="1"/>
  <c r="C1856" i="1"/>
  <c r="B1856" i="1"/>
  <c r="A1856" i="1"/>
  <c r="AM1855" i="1"/>
  <c r="AK1855" i="1"/>
  <c r="AJ1855" i="1"/>
  <c r="AD1855" i="1"/>
  <c r="AB1855" i="1"/>
  <c r="AA1855" i="1"/>
  <c r="Z1855" i="1"/>
  <c r="C1855" i="1"/>
  <c r="B1855" i="1"/>
  <c r="A1855" i="1"/>
  <c r="AM1854" i="1"/>
  <c r="AK1854" i="1"/>
  <c r="AJ1854" i="1"/>
  <c r="AD1854" i="1"/>
  <c r="AB1854" i="1"/>
  <c r="AC1854" i="1" s="1"/>
  <c r="AA1854" i="1"/>
  <c r="Z1854" i="1"/>
  <c r="C1854" i="1"/>
  <c r="B1854" i="1"/>
  <c r="A1854" i="1"/>
  <c r="AM1853" i="1"/>
  <c r="AK1853" i="1"/>
  <c r="AJ1853" i="1"/>
  <c r="AD1853" i="1"/>
  <c r="AB1853" i="1"/>
  <c r="AC1853" i="1" s="1"/>
  <c r="AA1853" i="1"/>
  <c r="Z1853" i="1"/>
  <c r="C1853" i="1"/>
  <c r="B1853" i="1"/>
  <c r="A1853" i="1"/>
  <c r="AM1852" i="1"/>
  <c r="AK1852" i="1"/>
  <c r="AJ1852" i="1"/>
  <c r="AD1852" i="1"/>
  <c r="AB1852" i="1"/>
  <c r="AC1852" i="1" s="1"/>
  <c r="AA1852" i="1"/>
  <c r="Z1852" i="1"/>
  <c r="C1852" i="1"/>
  <c r="B1852" i="1"/>
  <c r="A1852" i="1"/>
  <c r="AM1851" i="1"/>
  <c r="AK1851" i="1"/>
  <c r="AJ1851" i="1"/>
  <c r="AD1851" i="1"/>
  <c r="AB1851" i="1"/>
  <c r="AC1851" i="1" s="1"/>
  <c r="AA1851" i="1"/>
  <c r="Z1851" i="1"/>
  <c r="C1851" i="1"/>
  <c r="B1851" i="1"/>
  <c r="A1851" i="1"/>
  <c r="AM1850" i="1"/>
  <c r="AK1850" i="1"/>
  <c r="AJ1850" i="1"/>
  <c r="AD1850" i="1"/>
  <c r="AB1850" i="1"/>
  <c r="AA1850" i="1"/>
  <c r="Z1850" i="1"/>
  <c r="C1850" i="1"/>
  <c r="B1850" i="1"/>
  <c r="A1850" i="1"/>
  <c r="AM1849" i="1"/>
  <c r="AK1849" i="1"/>
  <c r="AJ1849" i="1"/>
  <c r="AD1849" i="1"/>
  <c r="AB1849" i="1"/>
  <c r="AC1849" i="1" s="1"/>
  <c r="AA1849" i="1"/>
  <c r="Z1849" i="1"/>
  <c r="C1849" i="1"/>
  <c r="B1849" i="1"/>
  <c r="A1849" i="1"/>
  <c r="AM1848" i="1"/>
  <c r="AK1848" i="1"/>
  <c r="AJ1848" i="1"/>
  <c r="AD1848" i="1"/>
  <c r="AB1848" i="1"/>
  <c r="AA1848" i="1"/>
  <c r="Z1848" i="1"/>
  <c r="C1848" i="1"/>
  <c r="B1848" i="1"/>
  <c r="A1848" i="1"/>
  <c r="AM1847" i="1"/>
  <c r="AK1847" i="1"/>
  <c r="AJ1847" i="1"/>
  <c r="AD1847" i="1"/>
  <c r="AC1847" i="1"/>
  <c r="AB1847" i="1"/>
  <c r="AA1847" i="1"/>
  <c r="Z1847" i="1"/>
  <c r="C1847" i="1"/>
  <c r="B1847" i="1"/>
  <c r="A1847" i="1"/>
  <c r="AM1846" i="1"/>
  <c r="AK1846" i="1"/>
  <c r="AJ1846" i="1"/>
  <c r="AD1846" i="1"/>
  <c r="AB1846" i="1"/>
  <c r="AC1846" i="1" s="1"/>
  <c r="AA1846" i="1"/>
  <c r="Z1846" i="1"/>
  <c r="C1846" i="1"/>
  <c r="B1846" i="1"/>
  <c r="A1846" i="1"/>
  <c r="AM1845" i="1"/>
  <c r="AK1845" i="1"/>
  <c r="AJ1845" i="1"/>
  <c r="AD1845" i="1"/>
  <c r="AB1845" i="1"/>
  <c r="AA1845" i="1"/>
  <c r="Z1845" i="1"/>
  <c r="C1845" i="1"/>
  <c r="B1845" i="1"/>
  <c r="A1845" i="1"/>
  <c r="AM1844" i="1"/>
  <c r="AK1844" i="1"/>
  <c r="AJ1844" i="1"/>
  <c r="AD1844" i="1"/>
  <c r="AB1844" i="1"/>
  <c r="AC1844" i="1" s="1"/>
  <c r="AA1844" i="1"/>
  <c r="Z1844" i="1"/>
  <c r="C1844" i="1"/>
  <c r="B1844" i="1"/>
  <c r="A1844" i="1"/>
  <c r="AM1843" i="1"/>
  <c r="AK1843" i="1"/>
  <c r="AJ1843" i="1"/>
  <c r="AD1843" i="1"/>
  <c r="AB1843" i="1"/>
  <c r="AA1843" i="1"/>
  <c r="Z1843" i="1"/>
  <c r="C1843" i="1"/>
  <c r="B1843" i="1"/>
  <c r="A1843" i="1"/>
  <c r="AM1842" i="1"/>
  <c r="AK1842" i="1"/>
  <c r="AJ1842" i="1"/>
  <c r="AD1842" i="1"/>
  <c r="AB1842" i="1"/>
  <c r="AC1842" i="1" s="1"/>
  <c r="AA1842" i="1"/>
  <c r="Z1842" i="1"/>
  <c r="C1842" i="1"/>
  <c r="B1842" i="1"/>
  <c r="A1842" i="1"/>
  <c r="AM1841" i="1"/>
  <c r="AK1841" i="1"/>
  <c r="AJ1841" i="1"/>
  <c r="AD1841" i="1"/>
  <c r="AB1841" i="1"/>
  <c r="AC1841" i="1" s="1"/>
  <c r="AA1841" i="1"/>
  <c r="Z1841" i="1"/>
  <c r="C1841" i="1"/>
  <c r="B1841" i="1"/>
  <c r="A1841" i="1"/>
  <c r="AM1840" i="1"/>
  <c r="AK1840" i="1"/>
  <c r="AJ1840" i="1"/>
  <c r="AD1840" i="1"/>
  <c r="AB1840" i="1"/>
  <c r="AA1840" i="1"/>
  <c r="Z1840" i="1"/>
  <c r="C1840" i="1"/>
  <c r="B1840" i="1"/>
  <c r="A1840" i="1"/>
  <c r="AM1839" i="1"/>
  <c r="AK1839" i="1"/>
  <c r="AJ1839" i="1"/>
  <c r="AD1839" i="1"/>
  <c r="AB1839" i="1"/>
  <c r="AC1839" i="1" s="1"/>
  <c r="AA1839" i="1"/>
  <c r="Z1839" i="1"/>
  <c r="C1839" i="1"/>
  <c r="B1839" i="1"/>
  <c r="A1839" i="1"/>
  <c r="AM1838" i="1"/>
  <c r="AK1838" i="1"/>
  <c r="AJ1838" i="1"/>
  <c r="AD1838" i="1"/>
  <c r="AB1838" i="1"/>
  <c r="AC1838" i="1" s="1"/>
  <c r="AA1838" i="1"/>
  <c r="Z1838" i="1"/>
  <c r="C1838" i="1"/>
  <c r="B1838" i="1"/>
  <c r="A1838" i="1"/>
  <c r="AM1837" i="1"/>
  <c r="AK1837" i="1"/>
  <c r="AJ1837" i="1"/>
  <c r="AD1837" i="1"/>
  <c r="AC1837" i="1"/>
  <c r="AB1837" i="1"/>
  <c r="AA1837" i="1"/>
  <c r="Z1837" i="1"/>
  <c r="C1837" i="1"/>
  <c r="B1837" i="1"/>
  <c r="A1837" i="1"/>
  <c r="AM1836" i="1"/>
  <c r="AK1836" i="1"/>
  <c r="AJ1836" i="1"/>
  <c r="AD1836" i="1"/>
  <c r="AB1836" i="1"/>
  <c r="AA1836" i="1"/>
  <c r="Z1836" i="1"/>
  <c r="C1836" i="1"/>
  <c r="B1836" i="1"/>
  <c r="A1836" i="1"/>
  <c r="AM1835" i="1"/>
  <c r="AK1835" i="1"/>
  <c r="AJ1835" i="1"/>
  <c r="AD1835" i="1"/>
  <c r="AB1835" i="1"/>
  <c r="AA1835" i="1"/>
  <c r="Z1835" i="1"/>
  <c r="AC1835" i="1" s="1"/>
  <c r="C1835" i="1"/>
  <c r="B1835" i="1"/>
  <c r="A1835" i="1"/>
  <c r="AM1834" i="1"/>
  <c r="AK1834" i="1"/>
  <c r="AJ1834" i="1"/>
  <c r="AD1834" i="1"/>
  <c r="AB1834" i="1"/>
  <c r="AC1834" i="1" s="1"/>
  <c r="AA1834" i="1"/>
  <c r="Z1834" i="1"/>
  <c r="C1834" i="1"/>
  <c r="B1834" i="1"/>
  <c r="A1834" i="1"/>
  <c r="AM1833" i="1"/>
  <c r="AK1833" i="1"/>
  <c r="AJ1833" i="1"/>
  <c r="AD1833" i="1"/>
  <c r="AB1833" i="1"/>
  <c r="AA1833" i="1"/>
  <c r="Z1833" i="1"/>
  <c r="C1833" i="1"/>
  <c r="B1833" i="1"/>
  <c r="A1833" i="1"/>
  <c r="AM1832" i="1"/>
  <c r="AK1832" i="1"/>
  <c r="AJ1832" i="1"/>
  <c r="AD1832" i="1"/>
  <c r="AB1832" i="1"/>
  <c r="AC1832" i="1" s="1"/>
  <c r="AA1832" i="1"/>
  <c r="Z1832" i="1"/>
  <c r="C1832" i="1"/>
  <c r="B1832" i="1"/>
  <c r="A1832" i="1"/>
  <c r="AM1831" i="1"/>
  <c r="AK1831" i="1"/>
  <c r="AJ1831" i="1"/>
  <c r="AD1831" i="1"/>
  <c r="AB1831" i="1"/>
  <c r="AA1831" i="1"/>
  <c r="Z1831" i="1"/>
  <c r="C1831" i="1"/>
  <c r="B1831" i="1"/>
  <c r="A1831" i="1"/>
  <c r="AM1830" i="1"/>
  <c r="AK1830" i="1"/>
  <c r="AJ1830" i="1"/>
  <c r="AD1830" i="1"/>
  <c r="AB1830" i="1"/>
  <c r="AC1830" i="1" s="1"/>
  <c r="AA1830" i="1"/>
  <c r="Z1830" i="1"/>
  <c r="C1830" i="1"/>
  <c r="B1830" i="1"/>
  <c r="A1830" i="1"/>
  <c r="AM1829" i="1"/>
  <c r="AK1829" i="1"/>
  <c r="AJ1829" i="1"/>
  <c r="AD1829" i="1"/>
  <c r="AB1829" i="1"/>
  <c r="AC1829" i="1" s="1"/>
  <c r="AA1829" i="1"/>
  <c r="Z1829" i="1"/>
  <c r="C1829" i="1"/>
  <c r="B1829" i="1"/>
  <c r="A1829" i="1"/>
  <c r="AM1828" i="1"/>
  <c r="AK1828" i="1"/>
  <c r="AJ1828" i="1"/>
  <c r="AD1828" i="1"/>
  <c r="AB1828" i="1"/>
  <c r="AA1828" i="1"/>
  <c r="Z1828" i="1"/>
  <c r="C1828" i="1"/>
  <c r="B1828" i="1"/>
  <c r="A1828" i="1"/>
  <c r="AM1827" i="1"/>
  <c r="AK1827" i="1"/>
  <c r="AJ1827" i="1"/>
  <c r="AD1827" i="1"/>
  <c r="AB1827" i="1"/>
  <c r="AC1827" i="1" s="1"/>
  <c r="AA1827" i="1"/>
  <c r="Z1827" i="1"/>
  <c r="C1827" i="1"/>
  <c r="B1827" i="1"/>
  <c r="A1827" i="1"/>
  <c r="AM1826" i="1"/>
  <c r="AK1826" i="1"/>
  <c r="AJ1826" i="1"/>
  <c r="AD1826" i="1"/>
  <c r="AB1826" i="1"/>
  <c r="AA1826" i="1"/>
  <c r="Z1826" i="1"/>
  <c r="C1826" i="1"/>
  <c r="B1826" i="1"/>
  <c r="A1826" i="1"/>
  <c r="AM1825" i="1"/>
  <c r="AK1825" i="1"/>
  <c r="AJ1825" i="1"/>
  <c r="AD1825" i="1"/>
  <c r="AB1825" i="1"/>
  <c r="AC1825" i="1" s="1"/>
  <c r="AA1825" i="1"/>
  <c r="Z1825" i="1"/>
  <c r="C1825" i="1"/>
  <c r="B1825" i="1"/>
  <c r="A1825" i="1"/>
  <c r="AM1824" i="1"/>
  <c r="AK1824" i="1"/>
  <c r="AJ1824" i="1"/>
  <c r="AD1824" i="1"/>
  <c r="AB1824" i="1"/>
  <c r="AA1824" i="1"/>
  <c r="Z1824" i="1"/>
  <c r="C1824" i="1"/>
  <c r="B1824" i="1"/>
  <c r="A1824" i="1"/>
  <c r="AM1823" i="1"/>
  <c r="AK1823" i="1"/>
  <c r="AJ1823" i="1"/>
  <c r="AD1823" i="1"/>
  <c r="AB1823" i="1"/>
  <c r="AC1823" i="1" s="1"/>
  <c r="AA1823" i="1"/>
  <c r="Z1823" i="1"/>
  <c r="C1823" i="1"/>
  <c r="B1823" i="1"/>
  <c r="A1823" i="1"/>
  <c r="AM1822" i="1"/>
  <c r="AK1822" i="1"/>
  <c r="AJ1822" i="1"/>
  <c r="AD1822" i="1"/>
  <c r="AC1822" i="1"/>
  <c r="AB1822" i="1"/>
  <c r="AA1822" i="1"/>
  <c r="Z1822" i="1"/>
  <c r="C1822" i="1"/>
  <c r="B1822" i="1"/>
  <c r="A1822" i="1"/>
  <c r="AM1821" i="1"/>
  <c r="AK1821" i="1"/>
  <c r="AJ1821" i="1"/>
  <c r="AD1821" i="1"/>
  <c r="AB1821" i="1"/>
  <c r="AA1821" i="1"/>
  <c r="Z1821" i="1"/>
  <c r="C1821" i="1"/>
  <c r="B1821" i="1"/>
  <c r="A1821" i="1"/>
  <c r="AM1820" i="1"/>
  <c r="AK1820" i="1"/>
  <c r="AJ1820" i="1"/>
  <c r="AD1820" i="1"/>
  <c r="AB1820" i="1"/>
  <c r="AC1820" i="1" s="1"/>
  <c r="AA1820" i="1"/>
  <c r="Z1820" i="1"/>
  <c r="C1820" i="1"/>
  <c r="B1820" i="1"/>
  <c r="A1820" i="1"/>
  <c r="AM1819" i="1"/>
  <c r="AK1819" i="1"/>
  <c r="AJ1819" i="1"/>
  <c r="AD1819" i="1"/>
  <c r="AB1819" i="1"/>
  <c r="AA1819" i="1"/>
  <c r="Z1819" i="1"/>
  <c r="C1819" i="1"/>
  <c r="B1819" i="1"/>
  <c r="A1819" i="1"/>
  <c r="AM1818" i="1"/>
  <c r="AK1818" i="1"/>
  <c r="AJ1818" i="1"/>
  <c r="AD1818" i="1"/>
  <c r="AB1818" i="1"/>
  <c r="AC1818" i="1" s="1"/>
  <c r="AA1818" i="1"/>
  <c r="Z1818" i="1"/>
  <c r="C1818" i="1"/>
  <c r="B1818" i="1"/>
  <c r="A1818" i="1"/>
  <c r="AM1817" i="1"/>
  <c r="AK1817" i="1"/>
  <c r="AJ1817" i="1"/>
  <c r="AD1817" i="1"/>
  <c r="AB1817" i="1"/>
  <c r="AC1817" i="1" s="1"/>
  <c r="AA1817" i="1"/>
  <c r="Z1817" i="1"/>
  <c r="C1817" i="1"/>
  <c r="B1817" i="1"/>
  <c r="A1817" i="1"/>
  <c r="AM1816" i="1"/>
  <c r="AK1816" i="1"/>
  <c r="AJ1816" i="1"/>
  <c r="AD1816" i="1"/>
  <c r="AB1816" i="1"/>
  <c r="AC1816" i="1" s="1"/>
  <c r="AA1816" i="1"/>
  <c r="Z1816" i="1"/>
  <c r="C1816" i="1"/>
  <c r="B1816" i="1"/>
  <c r="A1816" i="1"/>
  <c r="AM1815" i="1"/>
  <c r="AK1815" i="1"/>
  <c r="AJ1815" i="1"/>
  <c r="AD1815" i="1"/>
  <c r="AB1815" i="1"/>
  <c r="AC1815" i="1" s="1"/>
  <c r="AA1815" i="1"/>
  <c r="Z1815" i="1"/>
  <c r="C1815" i="1"/>
  <c r="B1815" i="1"/>
  <c r="A1815" i="1"/>
  <c r="AM1814" i="1"/>
  <c r="AK1814" i="1"/>
  <c r="AJ1814" i="1"/>
  <c r="AD1814" i="1"/>
  <c r="AB1814" i="1"/>
  <c r="AA1814" i="1"/>
  <c r="Z1814" i="1"/>
  <c r="C1814" i="1"/>
  <c r="B1814" i="1"/>
  <c r="A1814" i="1"/>
  <c r="AM1813" i="1"/>
  <c r="AK1813" i="1"/>
  <c r="AJ1813" i="1"/>
  <c r="AD1813" i="1"/>
  <c r="AB1813" i="1"/>
  <c r="AC1813" i="1" s="1"/>
  <c r="AA1813" i="1"/>
  <c r="Z1813" i="1"/>
  <c r="C1813" i="1"/>
  <c r="B1813" i="1"/>
  <c r="A1813" i="1"/>
  <c r="AM1812" i="1"/>
  <c r="AK1812" i="1"/>
  <c r="AJ1812" i="1"/>
  <c r="AD1812" i="1"/>
  <c r="AB1812" i="1"/>
  <c r="AA1812" i="1"/>
  <c r="Z1812" i="1"/>
  <c r="C1812" i="1"/>
  <c r="B1812" i="1"/>
  <c r="A1812" i="1"/>
  <c r="AM1811" i="1"/>
  <c r="AK1811" i="1"/>
  <c r="AJ1811" i="1"/>
  <c r="AD1811" i="1"/>
  <c r="AC1811" i="1"/>
  <c r="AB1811" i="1"/>
  <c r="AA1811" i="1"/>
  <c r="Z1811" i="1"/>
  <c r="C1811" i="1"/>
  <c r="B1811" i="1"/>
  <c r="A1811" i="1"/>
  <c r="AM1810" i="1"/>
  <c r="AK1810" i="1"/>
  <c r="AJ1810" i="1"/>
  <c r="AD1810" i="1"/>
  <c r="AB1810" i="1"/>
  <c r="AC1810" i="1" s="1"/>
  <c r="AA1810" i="1"/>
  <c r="Z1810" i="1"/>
  <c r="C1810" i="1"/>
  <c r="B1810" i="1"/>
  <c r="A1810" i="1"/>
  <c r="AM1809" i="1"/>
  <c r="AK1809" i="1"/>
  <c r="AJ1809" i="1"/>
  <c r="AD1809" i="1"/>
  <c r="AB1809" i="1"/>
  <c r="AA1809" i="1"/>
  <c r="Z1809" i="1"/>
  <c r="C1809" i="1"/>
  <c r="B1809" i="1"/>
  <c r="A1809" i="1"/>
  <c r="AM1808" i="1"/>
  <c r="AK1808" i="1"/>
  <c r="AJ1808" i="1"/>
  <c r="AD1808" i="1"/>
  <c r="AB1808" i="1"/>
  <c r="AC1808" i="1" s="1"/>
  <c r="AA1808" i="1"/>
  <c r="Z1808" i="1"/>
  <c r="C1808" i="1"/>
  <c r="B1808" i="1"/>
  <c r="A1808" i="1"/>
  <c r="AM1807" i="1"/>
  <c r="AK1807" i="1"/>
  <c r="AJ1807" i="1"/>
  <c r="AD1807" i="1"/>
  <c r="AB1807" i="1"/>
  <c r="AA1807" i="1"/>
  <c r="Z1807" i="1"/>
  <c r="C1807" i="1"/>
  <c r="B1807" i="1"/>
  <c r="A1807" i="1"/>
  <c r="AM1806" i="1"/>
  <c r="AK1806" i="1"/>
  <c r="AJ1806" i="1"/>
  <c r="AD1806" i="1"/>
  <c r="AB1806" i="1"/>
  <c r="AC1806" i="1" s="1"/>
  <c r="AA1806" i="1"/>
  <c r="Z1806" i="1"/>
  <c r="C1806" i="1"/>
  <c r="B1806" i="1"/>
  <c r="A1806" i="1"/>
  <c r="AM1805" i="1"/>
  <c r="AK1805" i="1"/>
  <c r="AJ1805" i="1"/>
  <c r="AD1805" i="1"/>
  <c r="AB1805" i="1"/>
  <c r="AC1805" i="1" s="1"/>
  <c r="AA1805" i="1"/>
  <c r="Z1805" i="1"/>
  <c r="C1805" i="1"/>
  <c r="B1805" i="1"/>
  <c r="A1805" i="1"/>
  <c r="AM1804" i="1"/>
  <c r="AK1804" i="1"/>
  <c r="AJ1804" i="1"/>
  <c r="AD1804" i="1"/>
  <c r="AB1804" i="1"/>
  <c r="AC1804" i="1" s="1"/>
  <c r="AA1804" i="1"/>
  <c r="Z1804" i="1"/>
  <c r="C1804" i="1"/>
  <c r="B1804" i="1"/>
  <c r="A1804" i="1"/>
  <c r="AM1803" i="1"/>
  <c r="AK1803" i="1"/>
  <c r="AJ1803" i="1"/>
  <c r="AD1803" i="1"/>
  <c r="AB1803" i="1"/>
  <c r="AC1803" i="1" s="1"/>
  <c r="AA1803" i="1"/>
  <c r="Z1803" i="1"/>
  <c r="C1803" i="1"/>
  <c r="B1803" i="1"/>
  <c r="A1803" i="1"/>
  <c r="AM1802" i="1"/>
  <c r="AK1802" i="1"/>
  <c r="AJ1802" i="1"/>
  <c r="AD1802" i="1"/>
  <c r="AB1802" i="1"/>
  <c r="AC1802" i="1" s="1"/>
  <c r="AA1802" i="1"/>
  <c r="Z1802" i="1"/>
  <c r="C1802" i="1"/>
  <c r="B1802" i="1"/>
  <c r="A1802" i="1"/>
  <c r="AM1801" i="1"/>
  <c r="AK1801" i="1"/>
  <c r="AJ1801" i="1"/>
  <c r="AD1801" i="1"/>
  <c r="AC1801" i="1"/>
  <c r="AB1801" i="1"/>
  <c r="AA1801" i="1"/>
  <c r="Z1801" i="1"/>
  <c r="C1801" i="1"/>
  <c r="B1801" i="1"/>
  <c r="A1801" i="1"/>
  <c r="AM1800" i="1"/>
  <c r="AK1800" i="1"/>
  <c r="AJ1800" i="1"/>
  <c r="AD1800" i="1"/>
  <c r="AB1800" i="1"/>
  <c r="AA1800" i="1"/>
  <c r="Z1800" i="1"/>
  <c r="C1800" i="1"/>
  <c r="B1800" i="1"/>
  <c r="A1800" i="1"/>
  <c r="AM1799" i="1"/>
  <c r="AK1799" i="1"/>
  <c r="AJ1799" i="1"/>
  <c r="AD1799" i="1"/>
  <c r="AB1799" i="1"/>
  <c r="AA1799" i="1"/>
  <c r="Z1799" i="1"/>
  <c r="AC1799" i="1" s="1"/>
  <c r="C1799" i="1"/>
  <c r="B1799" i="1"/>
  <c r="A1799" i="1"/>
  <c r="AM1798" i="1"/>
  <c r="AK1798" i="1"/>
  <c r="AJ1798" i="1"/>
  <c r="AD1798" i="1"/>
  <c r="AB1798" i="1"/>
  <c r="AC1798" i="1" s="1"/>
  <c r="AA1798" i="1"/>
  <c r="Z1798" i="1"/>
  <c r="C1798" i="1"/>
  <c r="B1798" i="1"/>
  <c r="A1798" i="1"/>
  <c r="AM1797" i="1"/>
  <c r="AK1797" i="1"/>
  <c r="AJ1797" i="1"/>
  <c r="AD1797" i="1"/>
  <c r="AB1797" i="1"/>
  <c r="AA1797" i="1"/>
  <c r="Z1797" i="1"/>
  <c r="C1797" i="1"/>
  <c r="B1797" i="1"/>
  <c r="A1797" i="1"/>
  <c r="AM1796" i="1"/>
  <c r="AK1796" i="1"/>
  <c r="AJ1796" i="1"/>
  <c r="AD1796" i="1"/>
  <c r="AB1796" i="1"/>
  <c r="AC1796" i="1" s="1"/>
  <c r="AA1796" i="1"/>
  <c r="Z1796" i="1"/>
  <c r="C1796" i="1"/>
  <c r="B1796" i="1"/>
  <c r="A1796" i="1"/>
  <c r="AM1795" i="1"/>
  <c r="AK1795" i="1"/>
  <c r="AJ1795" i="1"/>
  <c r="AD1795" i="1"/>
  <c r="AB1795" i="1"/>
  <c r="AA1795" i="1"/>
  <c r="Z1795" i="1"/>
  <c r="C1795" i="1"/>
  <c r="B1795" i="1"/>
  <c r="A1795" i="1"/>
  <c r="AM1794" i="1"/>
  <c r="AK1794" i="1"/>
  <c r="AJ1794" i="1"/>
  <c r="AD1794" i="1"/>
  <c r="AB1794" i="1"/>
  <c r="AA1794" i="1"/>
  <c r="Z1794" i="1"/>
  <c r="C1794" i="1"/>
  <c r="B1794" i="1"/>
  <c r="A1794" i="1"/>
  <c r="AM1793" i="1"/>
  <c r="AK1793" i="1"/>
  <c r="AJ1793" i="1"/>
  <c r="AD1793" i="1"/>
  <c r="AB1793" i="1"/>
  <c r="AC1793" i="1" s="1"/>
  <c r="AA1793" i="1"/>
  <c r="Z1793" i="1"/>
  <c r="C1793" i="1"/>
  <c r="B1793" i="1"/>
  <c r="A1793" i="1"/>
  <c r="AM1792" i="1"/>
  <c r="AK1792" i="1"/>
  <c r="AJ1792" i="1"/>
  <c r="AD1792" i="1"/>
  <c r="AB1792" i="1"/>
  <c r="AA1792" i="1"/>
  <c r="Z1792" i="1"/>
  <c r="C1792" i="1"/>
  <c r="B1792" i="1"/>
  <c r="A1792" i="1"/>
  <c r="AM1791" i="1"/>
  <c r="AK1791" i="1"/>
  <c r="AJ1791" i="1"/>
  <c r="AD1791" i="1"/>
  <c r="AB1791" i="1"/>
  <c r="AC1791" i="1" s="1"/>
  <c r="AA1791" i="1"/>
  <c r="Z1791" i="1"/>
  <c r="C1791" i="1"/>
  <c r="B1791" i="1"/>
  <c r="A1791" i="1"/>
  <c r="AM1790" i="1"/>
  <c r="AK1790" i="1"/>
  <c r="AJ1790" i="1"/>
  <c r="AD1790" i="1"/>
  <c r="AB1790" i="1"/>
  <c r="AA1790" i="1"/>
  <c r="Z1790" i="1"/>
  <c r="C1790" i="1"/>
  <c r="B1790" i="1"/>
  <c r="A1790" i="1"/>
  <c r="AM1789" i="1"/>
  <c r="AK1789" i="1"/>
  <c r="AJ1789" i="1"/>
  <c r="AD1789" i="1"/>
  <c r="AB1789" i="1"/>
  <c r="AC1789" i="1" s="1"/>
  <c r="AA1789" i="1"/>
  <c r="Z1789" i="1"/>
  <c r="C1789" i="1"/>
  <c r="B1789" i="1"/>
  <c r="A1789" i="1"/>
  <c r="AM1788" i="1"/>
  <c r="AK1788" i="1"/>
  <c r="AJ1788" i="1"/>
  <c r="AD1788" i="1"/>
  <c r="AB1788" i="1"/>
  <c r="AA1788" i="1"/>
  <c r="Z1788" i="1"/>
  <c r="C1788" i="1"/>
  <c r="B1788" i="1"/>
  <c r="A1788" i="1"/>
  <c r="AM1787" i="1"/>
  <c r="AK1787" i="1"/>
  <c r="AJ1787" i="1"/>
  <c r="AD1787" i="1"/>
  <c r="AB1787" i="1"/>
  <c r="AC1787" i="1" s="1"/>
  <c r="AA1787" i="1"/>
  <c r="Z1787" i="1"/>
  <c r="C1787" i="1"/>
  <c r="B1787" i="1"/>
  <c r="A1787" i="1"/>
  <c r="AM1786" i="1"/>
  <c r="AK1786" i="1"/>
  <c r="AJ1786" i="1"/>
  <c r="AD1786" i="1"/>
  <c r="AC1786" i="1"/>
  <c r="AB1786" i="1"/>
  <c r="AA1786" i="1"/>
  <c r="Z1786" i="1"/>
  <c r="C1786" i="1"/>
  <c r="B1786" i="1"/>
  <c r="A1786" i="1"/>
  <c r="AM1785" i="1"/>
  <c r="AK1785" i="1"/>
  <c r="AJ1785" i="1"/>
  <c r="AD1785" i="1"/>
  <c r="AB1785" i="1"/>
  <c r="AA1785" i="1"/>
  <c r="Z1785" i="1"/>
  <c r="C1785" i="1"/>
  <c r="B1785" i="1"/>
  <c r="A1785" i="1"/>
  <c r="AM1784" i="1"/>
  <c r="AK1784" i="1"/>
  <c r="AJ1784" i="1"/>
  <c r="AD1784" i="1"/>
  <c r="AB1784" i="1"/>
  <c r="AC1784" i="1" s="1"/>
  <c r="AA1784" i="1"/>
  <c r="Z1784" i="1"/>
  <c r="C1784" i="1"/>
  <c r="B1784" i="1"/>
  <c r="A1784" i="1"/>
  <c r="AM1783" i="1"/>
  <c r="AK1783" i="1"/>
  <c r="AJ1783" i="1"/>
  <c r="AD1783" i="1"/>
  <c r="AB1783" i="1"/>
  <c r="AA1783" i="1"/>
  <c r="Z1783" i="1"/>
  <c r="C1783" i="1"/>
  <c r="B1783" i="1"/>
  <c r="A1783" i="1"/>
  <c r="AM1782" i="1"/>
  <c r="AK1782" i="1"/>
  <c r="AJ1782" i="1"/>
  <c r="AD1782" i="1"/>
  <c r="AB1782" i="1"/>
  <c r="AA1782" i="1"/>
  <c r="Z1782" i="1"/>
  <c r="C1782" i="1"/>
  <c r="B1782" i="1"/>
  <c r="A1782" i="1"/>
  <c r="AM1781" i="1"/>
  <c r="AK1781" i="1"/>
  <c r="AJ1781" i="1"/>
  <c r="AD1781" i="1"/>
  <c r="AB1781" i="1"/>
  <c r="AC1781" i="1" s="1"/>
  <c r="AA1781" i="1"/>
  <c r="Z1781" i="1"/>
  <c r="C1781" i="1"/>
  <c r="B1781" i="1"/>
  <c r="A1781" i="1"/>
  <c r="AM1780" i="1"/>
  <c r="AK1780" i="1"/>
  <c r="AJ1780" i="1"/>
  <c r="AD1780" i="1"/>
  <c r="AB1780" i="1"/>
  <c r="AC1780" i="1" s="1"/>
  <c r="AA1780" i="1"/>
  <c r="Z1780" i="1"/>
  <c r="C1780" i="1"/>
  <c r="B1780" i="1"/>
  <c r="A1780" i="1"/>
  <c r="AM1779" i="1"/>
  <c r="AK1779" i="1"/>
  <c r="AJ1779" i="1"/>
  <c r="AD1779" i="1"/>
  <c r="AB1779" i="1"/>
  <c r="AC1779" i="1" s="1"/>
  <c r="AA1779" i="1"/>
  <c r="Z1779" i="1"/>
  <c r="C1779" i="1"/>
  <c r="B1779" i="1"/>
  <c r="A1779" i="1"/>
  <c r="AM1778" i="1"/>
  <c r="AK1778" i="1"/>
  <c r="AJ1778" i="1"/>
  <c r="AD1778" i="1"/>
  <c r="AB1778" i="1"/>
  <c r="AA1778" i="1"/>
  <c r="Z1778" i="1"/>
  <c r="C1778" i="1"/>
  <c r="B1778" i="1"/>
  <c r="A1778" i="1"/>
  <c r="AM1777" i="1"/>
  <c r="AK1777" i="1"/>
  <c r="AJ1777" i="1"/>
  <c r="AD1777" i="1"/>
  <c r="AB1777" i="1"/>
  <c r="AC1777" i="1" s="1"/>
  <c r="AA1777" i="1"/>
  <c r="Z1777" i="1"/>
  <c r="C1777" i="1"/>
  <c r="B1777" i="1"/>
  <c r="A1777" i="1"/>
  <c r="AM1776" i="1"/>
  <c r="AK1776" i="1"/>
  <c r="AJ1776" i="1"/>
  <c r="AD1776" i="1"/>
  <c r="AB1776" i="1"/>
  <c r="AA1776" i="1"/>
  <c r="Z1776" i="1"/>
  <c r="C1776" i="1"/>
  <c r="B1776" i="1"/>
  <c r="A1776" i="1"/>
  <c r="AM1775" i="1"/>
  <c r="AK1775" i="1"/>
  <c r="AJ1775" i="1"/>
  <c r="AD1775" i="1"/>
  <c r="AC1775" i="1"/>
  <c r="AB1775" i="1"/>
  <c r="AA1775" i="1"/>
  <c r="Z1775" i="1"/>
  <c r="C1775" i="1"/>
  <c r="B1775" i="1"/>
  <c r="A1775" i="1"/>
  <c r="AM1774" i="1"/>
  <c r="AK1774" i="1"/>
  <c r="AJ1774" i="1"/>
  <c r="AD1774" i="1"/>
  <c r="AB1774" i="1"/>
  <c r="AC1774" i="1" s="1"/>
  <c r="AA1774" i="1"/>
  <c r="Z1774" i="1"/>
  <c r="C1774" i="1"/>
  <c r="B1774" i="1"/>
  <c r="A1774" i="1"/>
  <c r="AM1773" i="1"/>
  <c r="AK1773" i="1"/>
  <c r="AJ1773" i="1"/>
  <c r="AD1773" i="1"/>
  <c r="AB1773" i="1"/>
  <c r="AA1773" i="1"/>
  <c r="Z1773" i="1"/>
  <c r="C1773" i="1"/>
  <c r="B1773" i="1"/>
  <c r="A1773" i="1"/>
  <c r="AM1772" i="1"/>
  <c r="AK1772" i="1"/>
  <c r="AJ1772" i="1"/>
  <c r="AD1772" i="1"/>
  <c r="AB1772" i="1"/>
  <c r="AC1772" i="1" s="1"/>
  <c r="AA1772" i="1"/>
  <c r="Z1772" i="1"/>
  <c r="C1772" i="1"/>
  <c r="B1772" i="1"/>
  <c r="A1772" i="1"/>
  <c r="AM1771" i="1"/>
  <c r="AK1771" i="1"/>
  <c r="AJ1771" i="1"/>
  <c r="AD1771" i="1"/>
  <c r="AB1771" i="1"/>
  <c r="AA1771" i="1"/>
  <c r="Z1771" i="1"/>
  <c r="C1771" i="1"/>
  <c r="B1771" i="1"/>
  <c r="A1771" i="1"/>
  <c r="AM1770" i="1"/>
  <c r="AK1770" i="1"/>
  <c r="AJ1770" i="1"/>
  <c r="AD1770" i="1"/>
  <c r="AB1770" i="1"/>
  <c r="AA1770" i="1"/>
  <c r="Z1770" i="1"/>
  <c r="C1770" i="1"/>
  <c r="B1770" i="1"/>
  <c r="A1770" i="1"/>
  <c r="AM1769" i="1"/>
  <c r="AK1769" i="1"/>
  <c r="AJ1769" i="1"/>
  <c r="AD1769" i="1"/>
  <c r="AB1769" i="1"/>
  <c r="AC1769" i="1" s="1"/>
  <c r="AA1769" i="1"/>
  <c r="Z1769" i="1"/>
  <c r="C1769" i="1"/>
  <c r="B1769" i="1"/>
  <c r="A1769" i="1"/>
  <c r="AM1768" i="1"/>
  <c r="AK1768" i="1"/>
  <c r="AJ1768" i="1"/>
  <c r="AD1768" i="1"/>
  <c r="AB1768" i="1"/>
  <c r="AA1768" i="1"/>
  <c r="Z1768" i="1"/>
  <c r="C1768" i="1"/>
  <c r="B1768" i="1"/>
  <c r="A1768" i="1"/>
  <c r="AM1767" i="1"/>
  <c r="AK1767" i="1"/>
  <c r="AJ1767" i="1"/>
  <c r="AD1767" i="1"/>
  <c r="AB1767" i="1"/>
  <c r="AC1767" i="1" s="1"/>
  <c r="AA1767" i="1"/>
  <c r="Z1767" i="1"/>
  <c r="C1767" i="1"/>
  <c r="B1767" i="1"/>
  <c r="A1767" i="1"/>
  <c r="AM1766" i="1"/>
  <c r="AK1766" i="1"/>
  <c r="AJ1766" i="1"/>
  <c r="AD1766" i="1"/>
  <c r="AB1766" i="1"/>
  <c r="AA1766" i="1"/>
  <c r="Z1766" i="1"/>
  <c r="C1766" i="1"/>
  <c r="B1766" i="1"/>
  <c r="A1766" i="1"/>
  <c r="AM1765" i="1"/>
  <c r="AK1765" i="1"/>
  <c r="AJ1765" i="1"/>
  <c r="AD1765" i="1"/>
  <c r="AC1765" i="1"/>
  <c r="AB1765" i="1"/>
  <c r="AA1765" i="1"/>
  <c r="Z1765" i="1"/>
  <c r="C1765" i="1"/>
  <c r="B1765" i="1"/>
  <c r="A1765" i="1"/>
  <c r="AM1764" i="1"/>
  <c r="AK1764" i="1"/>
  <c r="AJ1764" i="1"/>
  <c r="AD1764" i="1"/>
  <c r="AB1764" i="1"/>
  <c r="AA1764" i="1"/>
  <c r="Z1764" i="1"/>
  <c r="C1764" i="1"/>
  <c r="B1764" i="1"/>
  <c r="A1764" i="1"/>
  <c r="AM1763" i="1"/>
  <c r="AK1763" i="1"/>
  <c r="AJ1763" i="1"/>
  <c r="AD1763" i="1"/>
  <c r="AB1763" i="1"/>
  <c r="AA1763" i="1"/>
  <c r="Z1763" i="1"/>
  <c r="AC1763" i="1" s="1"/>
  <c r="C1763" i="1"/>
  <c r="B1763" i="1"/>
  <c r="A1763" i="1"/>
  <c r="AM1762" i="1"/>
  <c r="AK1762" i="1"/>
  <c r="AJ1762" i="1"/>
  <c r="AD1762" i="1"/>
  <c r="AB1762" i="1"/>
  <c r="AC1762" i="1" s="1"/>
  <c r="AA1762" i="1"/>
  <c r="Z1762" i="1"/>
  <c r="C1762" i="1"/>
  <c r="B1762" i="1"/>
  <c r="A1762" i="1"/>
  <c r="AM1761" i="1"/>
  <c r="AK1761" i="1"/>
  <c r="AJ1761" i="1"/>
  <c r="AD1761" i="1"/>
  <c r="AB1761" i="1"/>
  <c r="AA1761" i="1"/>
  <c r="Z1761" i="1"/>
  <c r="C1761" i="1"/>
  <c r="B1761" i="1"/>
  <c r="A1761" i="1"/>
  <c r="AM1760" i="1"/>
  <c r="AK1760" i="1"/>
  <c r="AJ1760" i="1"/>
  <c r="AD1760" i="1"/>
  <c r="AB1760" i="1"/>
  <c r="AC1760" i="1" s="1"/>
  <c r="AA1760" i="1"/>
  <c r="Z1760" i="1"/>
  <c r="C1760" i="1"/>
  <c r="B1760" i="1"/>
  <c r="A1760" i="1"/>
  <c r="AM1759" i="1"/>
  <c r="AK1759" i="1"/>
  <c r="AJ1759" i="1"/>
  <c r="AD1759" i="1"/>
  <c r="AB1759" i="1"/>
  <c r="AA1759" i="1"/>
  <c r="Z1759" i="1"/>
  <c r="C1759" i="1"/>
  <c r="B1759" i="1"/>
  <c r="A1759" i="1"/>
  <c r="AM1758" i="1"/>
  <c r="AK1758" i="1"/>
  <c r="AJ1758" i="1"/>
  <c r="AD1758" i="1"/>
  <c r="AB1758" i="1"/>
  <c r="AA1758" i="1"/>
  <c r="Z1758" i="1"/>
  <c r="C1758" i="1"/>
  <c r="B1758" i="1"/>
  <c r="A1758" i="1"/>
  <c r="AM1757" i="1"/>
  <c r="AK1757" i="1"/>
  <c r="AJ1757" i="1"/>
  <c r="AD1757" i="1"/>
  <c r="AB1757" i="1"/>
  <c r="AC1757" i="1" s="1"/>
  <c r="AA1757" i="1"/>
  <c r="Z1757" i="1"/>
  <c r="C1757" i="1"/>
  <c r="B1757" i="1"/>
  <c r="A1757" i="1"/>
  <c r="AM1756" i="1"/>
  <c r="AK1756" i="1"/>
  <c r="AJ1756" i="1"/>
  <c r="AD1756" i="1"/>
  <c r="AB1756" i="1"/>
  <c r="AA1756" i="1"/>
  <c r="Z1756" i="1"/>
  <c r="C1756" i="1"/>
  <c r="B1756" i="1"/>
  <c r="A1756" i="1"/>
  <c r="AM1755" i="1"/>
  <c r="AK1755" i="1"/>
  <c r="AJ1755" i="1"/>
  <c r="AD1755" i="1"/>
  <c r="AB1755" i="1"/>
  <c r="AC1755" i="1" s="1"/>
  <c r="AA1755" i="1"/>
  <c r="Z1755" i="1"/>
  <c r="C1755" i="1"/>
  <c r="B1755" i="1"/>
  <c r="A1755" i="1"/>
  <c r="AM1754" i="1"/>
  <c r="AK1754" i="1"/>
  <c r="AJ1754" i="1"/>
  <c r="AD1754" i="1"/>
  <c r="AB1754" i="1"/>
  <c r="AA1754" i="1"/>
  <c r="Z1754" i="1"/>
  <c r="AC1754" i="1" s="1"/>
  <c r="C1754" i="1"/>
  <c r="B1754" i="1"/>
  <c r="A1754" i="1"/>
  <c r="AM1753" i="1"/>
  <c r="AK1753" i="1"/>
  <c r="AJ1753" i="1"/>
  <c r="AD1753" i="1"/>
  <c r="AB1753" i="1"/>
  <c r="AC1753" i="1" s="1"/>
  <c r="AA1753" i="1"/>
  <c r="Z1753" i="1"/>
  <c r="C1753" i="1"/>
  <c r="B1753" i="1"/>
  <c r="A1753" i="1"/>
  <c r="AM1752" i="1"/>
  <c r="AK1752" i="1"/>
  <c r="AJ1752" i="1"/>
  <c r="AD1752" i="1"/>
  <c r="AB1752" i="1"/>
  <c r="AA1752" i="1"/>
  <c r="Z1752" i="1"/>
  <c r="C1752" i="1"/>
  <c r="B1752" i="1"/>
  <c r="A1752" i="1"/>
  <c r="AM1751" i="1"/>
  <c r="AK1751" i="1"/>
  <c r="AJ1751" i="1"/>
  <c r="AD1751" i="1"/>
  <c r="AC1751" i="1"/>
  <c r="AB1751" i="1"/>
  <c r="AA1751" i="1"/>
  <c r="Z1751" i="1"/>
  <c r="C1751" i="1"/>
  <c r="B1751" i="1"/>
  <c r="A1751" i="1"/>
  <c r="AM1750" i="1"/>
  <c r="AK1750" i="1"/>
  <c r="AJ1750" i="1"/>
  <c r="AD1750" i="1"/>
  <c r="AB1750" i="1"/>
  <c r="AA1750" i="1"/>
  <c r="Z1750" i="1"/>
  <c r="C1750" i="1"/>
  <c r="B1750" i="1"/>
  <c r="A1750" i="1"/>
  <c r="AM1749" i="1"/>
  <c r="AK1749" i="1"/>
  <c r="AJ1749" i="1"/>
  <c r="AD1749" i="1"/>
  <c r="AB1749" i="1"/>
  <c r="AA1749" i="1"/>
  <c r="Z1749" i="1"/>
  <c r="C1749" i="1"/>
  <c r="B1749" i="1"/>
  <c r="A1749" i="1"/>
  <c r="AM1748" i="1"/>
  <c r="AK1748" i="1"/>
  <c r="AJ1748" i="1"/>
  <c r="AD1748" i="1"/>
  <c r="AB1748" i="1"/>
  <c r="AC1748" i="1" s="1"/>
  <c r="AA1748" i="1"/>
  <c r="Z1748" i="1"/>
  <c r="C1748" i="1"/>
  <c r="B1748" i="1"/>
  <c r="A1748" i="1"/>
  <c r="AM1747" i="1"/>
  <c r="AK1747" i="1"/>
  <c r="AJ1747" i="1"/>
  <c r="AD1747" i="1"/>
  <c r="AB1747" i="1"/>
  <c r="AA1747" i="1"/>
  <c r="Z1747" i="1"/>
  <c r="C1747" i="1"/>
  <c r="B1747" i="1"/>
  <c r="A1747" i="1"/>
  <c r="AM1746" i="1"/>
  <c r="AK1746" i="1"/>
  <c r="AJ1746" i="1"/>
  <c r="AD1746" i="1"/>
  <c r="AB1746" i="1"/>
  <c r="AA1746" i="1"/>
  <c r="Z1746" i="1"/>
  <c r="C1746" i="1"/>
  <c r="B1746" i="1"/>
  <c r="A1746" i="1"/>
  <c r="AM1745" i="1"/>
  <c r="AK1745" i="1"/>
  <c r="AJ1745" i="1"/>
  <c r="AD1745" i="1"/>
  <c r="AB1745" i="1"/>
  <c r="AC1745" i="1" s="1"/>
  <c r="AA1745" i="1"/>
  <c r="Z1745" i="1"/>
  <c r="C1745" i="1"/>
  <c r="B1745" i="1"/>
  <c r="A1745" i="1"/>
  <c r="AM1744" i="1"/>
  <c r="AK1744" i="1"/>
  <c r="AJ1744" i="1"/>
  <c r="AD1744" i="1"/>
  <c r="AB1744" i="1"/>
  <c r="AC1744" i="1" s="1"/>
  <c r="AA1744" i="1"/>
  <c r="Z1744" i="1"/>
  <c r="C1744" i="1"/>
  <c r="B1744" i="1"/>
  <c r="A1744" i="1"/>
  <c r="AM1743" i="1"/>
  <c r="AK1743" i="1"/>
  <c r="AJ1743" i="1"/>
  <c r="AD1743" i="1"/>
  <c r="AB1743" i="1"/>
  <c r="AC1743" i="1" s="1"/>
  <c r="AA1743" i="1"/>
  <c r="Z1743" i="1"/>
  <c r="C1743" i="1"/>
  <c r="B1743" i="1"/>
  <c r="A1743" i="1"/>
  <c r="AM1742" i="1"/>
  <c r="AK1742" i="1"/>
  <c r="AJ1742" i="1"/>
  <c r="AD1742" i="1"/>
  <c r="AB1742" i="1"/>
  <c r="AA1742" i="1"/>
  <c r="Z1742" i="1"/>
  <c r="AC1742" i="1" s="1"/>
  <c r="C1742" i="1"/>
  <c r="B1742" i="1"/>
  <c r="A1742" i="1"/>
  <c r="AM1741" i="1"/>
  <c r="AK1741" i="1"/>
  <c r="AJ1741" i="1"/>
  <c r="AD1741" i="1"/>
  <c r="AB1741" i="1"/>
  <c r="AC1741" i="1" s="1"/>
  <c r="AA1741" i="1"/>
  <c r="Z1741" i="1"/>
  <c r="C1741" i="1"/>
  <c r="B1741" i="1"/>
  <c r="A1741" i="1"/>
  <c r="AM1740" i="1"/>
  <c r="AK1740" i="1"/>
  <c r="AJ1740" i="1"/>
  <c r="AD1740" i="1"/>
  <c r="AB1740" i="1"/>
  <c r="AA1740" i="1"/>
  <c r="Z1740" i="1"/>
  <c r="C1740" i="1"/>
  <c r="B1740" i="1"/>
  <c r="A1740" i="1"/>
  <c r="AM1739" i="1"/>
  <c r="AK1739" i="1"/>
  <c r="AJ1739" i="1"/>
  <c r="AD1739" i="1"/>
  <c r="AC1739" i="1"/>
  <c r="AB1739" i="1"/>
  <c r="AA1739" i="1"/>
  <c r="Z1739" i="1"/>
  <c r="C1739" i="1"/>
  <c r="B1739" i="1"/>
  <c r="A1739" i="1"/>
  <c r="AM1738" i="1"/>
  <c r="AK1738" i="1"/>
  <c r="AJ1738" i="1"/>
  <c r="AD1738" i="1"/>
  <c r="AB1738" i="1"/>
  <c r="AC1738" i="1" s="1"/>
  <c r="AA1738" i="1"/>
  <c r="Z1738" i="1"/>
  <c r="C1738" i="1"/>
  <c r="B1738" i="1"/>
  <c r="A1738" i="1"/>
  <c r="AM1737" i="1"/>
  <c r="AK1737" i="1"/>
  <c r="AJ1737" i="1"/>
  <c r="AD1737" i="1"/>
  <c r="AB1737" i="1"/>
  <c r="AA1737" i="1"/>
  <c r="Z1737" i="1"/>
  <c r="C1737" i="1"/>
  <c r="B1737" i="1"/>
  <c r="A1737" i="1"/>
  <c r="AM1736" i="1"/>
  <c r="AK1736" i="1"/>
  <c r="AJ1736" i="1"/>
  <c r="AD1736" i="1"/>
  <c r="AB1736" i="1"/>
  <c r="AC1736" i="1" s="1"/>
  <c r="AA1736" i="1"/>
  <c r="Z1736" i="1"/>
  <c r="C1736" i="1"/>
  <c r="B1736" i="1"/>
  <c r="A1736" i="1"/>
  <c r="AM1735" i="1"/>
  <c r="AK1735" i="1"/>
  <c r="AJ1735" i="1"/>
  <c r="AD1735" i="1"/>
  <c r="AB1735" i="1"/>
  <c r="AA1735" i="1"/>
  <c r="Z1735" i="1"/>
  <c r="C1735" i="1"/>
  <c r="B1735" i="1"/>
  <c r="A1735" i="1"/>
  <c r="AM1734" i="1"/>
  <c r="AK1734" i="1"/>
  <c r="AJ1734" i="1"/>
  <c r="AD1734" i="1"/>
  <c r="AB1734" i="1"/>
  <c r="AA1734" i="1"/>
  <c r="Z1734" i="1"/>
  <c r="C1734" i="1"/>
  <c r="B1734" i="1"/>
  <c r="A1734" i="1"/>
  <c r="AM1733" i="1"/>
  <c r="AK1733" i="1"/>
  <c r="AJ1733" i="1"/>
  <c r="AD1733" i="1"/>
  <c r="AB1733" i="1"/>
  <c r="AC1733" i="1" s="1"/>
  <c r="AA1733" i="1"/>
  <c r="Z1733" i="1"/>
  <c r="C1733" i="1"/>
  <c r="B1733" i="1"/>
  <c r="A1733" i="1"/>
  <c r="AM1732" i="1"/>
  <c r="AK1732" i="1"/>
  <c r="AJ1732" i="1"/>
  <c r="AD1732" i="1"/>
  <c r="AB1732" i="1"/>
  <c r="AA1732" i="1"/>
  <c r="Z1732" i="1"/>
  <c r="C1732" i="1"/>
  <c r="B1732" i="1"/>
  <c r="A1732" i="1"/>
  <c r="AM1731" i="1"/>
  <c r="AK1731" i="1"/>
  <c r="AJ1731" i="1"/>
  <c r="AD1731" i="1"/>
  <c r="AB1731" i="1"/>
  <c r="AC1731" i="1" s="1"/>
  <c r="AA1731" i="1"/>
  <c r="Z1731" i="1"/>
  <c r="C1731" i="1"/>
  <c r="B1731" i="1"/>
  <c r="A1731" i="1"/>
  <c r="AM1730" i="1"/>
  <c r="AK1730" i="1"/>
  <c r="AJ1730" i="1"/>
  <c r="AD1730" i="1"/>
  <c r="AB1730" i="1"/>
  <c r="AA1730" i="1"/>
  <c r="Z1730" i="1"/>
  <c r="C1730" i="1"/>
  <c r="B1730" i="1"/>
  <c r="A1730" i="1"/>
  <c r="AM1729" i="1"/>
  <c r="AK1729" i="1"/>
  <c r="AJ1729" i="1"/>
  <c r="AD1729" i="1"/>
  <c r="AB1729" i="1"/>
  <c r="AC1729" i="1" s="1"/>
  <c r="AA1729" i="1"/>
  <c r="Z1729" i="1"/>
  <c r="C1729" i="1"/>
  <c r="B1729" i="1"/>
  <c r="A1729" i="1"/>
  <c r="AM1728" i="1"/>
  <c r="AK1728" i="1"/>
  <c r="AJ1728" i="1"/>
  <c r="AD1728" i="1"/>
  <c r="AB1728" i="1"/>
  <c r="AA1728" i="1"/>
  <c r="Z1728" i="1"/>
  <c r="C1728" i="1"/>
  <c r="B1728" i="1"/>
  <c r="A1728" i="1"/>
  <c r="AM1727" i="1"/>
  <c r="AK1727" i="1"/>
  <c r="AJ1727" i="1"/>
  <c r="AD1727" i="1"/>
  <c r="AB1727" i="1"/>
  <c r="AA1727" i="1"/>
  <c r="Z1727" i="1"/>
  <c r="AC1727" i="1" s="1"/>
  <c r="C1727" i="1"/>
  <c r="B1727" i="1"/>
  <c r="A1727" i="1"/>
  <c r="AM1726" i="1"/>
  <c r="AK1726" i="1"/>
  <c r="AJ1726" i="1"/>
  <c r="AD1726" i="1"/>
  <c r="AB1726" i="1"/>
  <c r="AA1726" i="1"/>
  <c r="Z1726" i="1"/>
  <c r="C1726" i="1"/>
  <c r="B1726" i="1"/>
  <c r="A1726" i="1"/>
  <c r="AM1725" i="1"/>
  <c r="AK1725" i="1"/>
  <c r="AJ1725" i="1"/>
  <c r="AD1725" i="1"/>
  <c r="AB1725" i="1"/>
  <c r="AA1725" i="1"/>
  <c r="Z1725" i="1"/>
  <c r="C1725" i="1"/>
  <c r="B1725" i="1"/>
  <c r="A1725" i="1"/>
  <c r="AM1724" i="1"/>
  <c r="AK1724" i="1"/>
  <c r="AJ1724" i="1"/>
  <c r="AD1724" i="1"/>
  <c r="AB1724" i="1"/>
  <c r="AC1724" i="1" s="1"/>
  <c r="AA1724" i="1"/>
  <c r="Z1724" i="1"/>
  <c r="C1724" i="1"/>
  <c r="B1724" i="1"/>
  <c r="A1724" i="1"/>
  <c r="AM1723" i="1"/>
  <c r="AK1723" i="1"/>
  <c r="AJ1723" i="1"/>
  <c r="AD1723" i="1"/>
  <c r="AB1723" i="1"/>
  <c r="AC1723" i="1" s="1"/>
  <c r="AA1723" i="1"/>
  <c r="Z1723" i="1"/>
  <c r="C1723" i="1"/>
  <c r="B1723" i="1"/>
  <c r="A1723" i="1"/>
  <c r="AM1722" i="1"/>
  <c r="AK1722" i="1"/>
  <c r="AJ1722" i="1"/>
  <c r="AD1722" i="1"/>
  <c r="AB1722" i="1"/>
  <c r="AA1722" i="1"/>
  <c r="Z1722" i="1"/>
  <c r="C1722" i="1"/>
  <c r="B1722" i="1"/>
  <c r="A1722" i="1"/>
  <c r="AM1721" i="1"/>
  <c r="AK1721" i="1"/>
  <c r="AJ1721" i="1"/>
  <c r="AD1721" i="1"/>
  <c r="AB1721" i="1"/>
  <c r="AA1721" i="1"/>
  <c r="Z1721" i="1"/>
  <c r="AC1721" i="1" s="1"/>
  <c r="C1721" i="1"/>
  <c r="B1721" i="1"/>
  <c r="A1721" i="1"/>
  <c r="AM1720" i="1"/>
  <c r="AK1720" i="1"/>
  <c r="AJ1720" i="1"/>
  <c r="AD1720" i="1"/>
  <c r="AB1720" i="1"/>
  <c r="AC1720" i="1" s="1"/>
  <c r="AA1720" i="1"/>
  <c r="Z1720" i="1"/>
  <c r="C1720" i="1"/>
  <c r="B1720" i="1"/>
  <c r="A1720" i="1"/>
  <c r="AM1719" i="1"/>
  <c r="AK1719" i="1"/>
  <c r="AJ1719" i="1"/>
  <c r="AD1719" i="1"/>
  <c r="AB1719" i="1"/>
  <c r="AA1719" i="1"/>
  <c r="Z1719" i="1"/>
  <c r="C1719" i="1"/>
  <c r="B1719" i="1"/>
  <c r="A1719" i="1"/>
  <c r="AM1718" i="1"/>
  <c r="AK1718" i="1"/>
  <c r="AJ1718" i="1"/>
  <c r="AD1718" i="1"/>
  <c r="AB1718" i="1"/>
  <c r="AA1718" i="1"/>
  <c r="Z1718" i="1"/>
  <c r="C1718" i="1"/>
  <c r="B1718" i="1"/>
  <c r="A1718" i="1"/>
  <c r="AM1717" i="1"/>
  <c r="AK1717" i="1"/>
  <c r="AJ1717" i="1"/>
  <c r="AD1717" i="1"/>
  <c r="AB1717" i="1"/>
  <c r="AC1717" i="1" s="1"/>
  <c r="AA1717" i="1"/>
  <c r="Z1717" i="1"/>
  <c r="C1717" i="1"/>
  <c r="B1717" i="1"/>
  <c r="A1717" i="1"/>
  <c r="AM1716" i="1"/>
  <c r="AK1716" i="1"/>
  <c r="AJ1716" i="1"/>
  <c r="AD1716" i="1"/>
  <c r="AB1716" i="1"/>
  <c r="AC1716" i="1" s="1"/>
  <c r="AA1716" i="1"/>
  <c r="Z1716" i="1"/>
  <c r="C1716" i="1"/>
  <c r="B1716" i="1"/>
  <c r="A1716" i="1"/>
  <c r="AM1715" i="1"/>
  <c r="AK1715" i="1"/>
  <c r="AJ1715" i="1"/>
  <c r="AD1715" i="1"/>
  <c r="AC1715" i="1"/>
  <c r="AB1715" i="1"/>
  <c r="AA1715" i="1"/>
  <c r="Z1715" i="1"/>
  <c r="C1715" i="1"/>
  <c r="B1715" i="1"/>
  <c r="A1715" i="1"/>
  <c r="AM1714" i="1"/>
  <c r="AK1714" i="1"/>
  <c r="AJ1714" i="1"/>
  <c r="AD1714" i="1"/>
  <c r="AB1714" i="1"/>
  <c r="AA1714" i="1"/>
  <c r="Z1714" i="1"/>
  <c r="AC1714" i="1" s="1"/>
  <c r="C1714" i="1"/>
  <c r="B1714" i="1"/>
  <c r="A1714" i="1"/>
  <c r="AM1713" i="1"/>
  <c r="AK1713" i="1"/>
  <c r="AJ1713" i="1"/>
  <c r="AD1713" i="1"/>
  <c r="AB1713" i="1"/>
  <c r="AC1713" i="1" s="1"/>
  <c r="AA1713" i="1"/>
  <c r="Z1713" i="1"/>
  <c r="C1713" i="1"/>
  <c r="B1713" i="1"/>
  <c r="A1713" i="1"/>
  <c r="AM1712" i="1"/>
  <c r="AK1712" i="1"/>
  <c r="AJ1712" i="1"/>
  <c r="AD1712" i="1"/>
  <c r="AB1712" i="1"/>
  <c r="AA1712" i="1"/>
  <c r="Z1712" i="1"/>
  <c r="C1712" i="1"/>
  <c r="B1712" i="1"/>
  <c r="A1712" i="1"/>
  <c r="AM1711" i="1"/>
  <c r="AK1711" i="1"/>
  <c r="AJ1711" i="1"/>
  <c r="AD1711" i="1"/>
  <c r="AB1711" i="1"/>
  <c r="AC1711" i="1" s="1"/>
  <c r="AA1711" i="1"/>
  <c r="Z1711" i="1"/>
  <c r="C1711" i="1"/>
  <c r="B1711" i="1"/>
  <c r="A1711" i="1"/>
  <c r="AM1710" i="1"/>
  <c r="AK1710" i="1"/>
  <c r="AJ1710" i="1"/>
  <c r="AD1710" i="1"/>
  <c r="AB1710" i="1"/>
  <c r="AA1710" i="1"/>
  <c r="Z1710" i="1"/>
  <c r="AC1710" i="1" s="1"/>
  <c r="C1710" i="1"/>
  <c r="B1710" i="1"/>
  <c r="A1710" i="1"/>
  <c r="AM1709" i="1"/>
  <c r="AK1709" i="1"/>
  <c r="AJ1709" i="1"/>
  <c r="AD1709" i="1"/>
  <c r="AC1709" i="1"/>
  <c r="AB1709" i="1"/>
  <c r="AA1709" i="1"/>
  <c r="Z1709" i="1"/>
  <c r="C1709" i="1"/>
  <c r="B1709" i="1"/>
  <c r="A1709" i="1"/>
  <c r="AM1708" i="1"/>
  <c r="AK1708" i="1"/>
  <c r="AJ1708" i="1"/>
  <c r="AD1708" i="1"/>
  <c r="AB1708" i="1"/>
  <c r="AC1708" i="1" s="1"/>
  <c r="AA1708" i="1"/>
  <c r="Z1708" i="1"/>
  <c r="C1708" i="1"/>
  <c r="B1708" i="1"/>
  <c r="A1708" i="1"/>
  <c r="AM1707" i="1"/>
  <c r="AK1707" i="1"/>
  <c r="AJ1707" i="1"/>
  <c r="AD1707" i="1"/>
  <c r="AB1707" i="1"/>
  <c r="AA1707" i="1"/>
  <c r="Z1707" i="1"/>
  <c r="C1707" i="1"/>
  <c r="B1707" i="1"/>
  <c r="A1707" i="1"/>
  <c r="AM1706" i="1"/>
  <c r="AK1706" i="1"/>
  <c r="AJ1706" i="1"/>
  <c r="AD1706" i="1"/>
  <c r="AB1706" i="1"/>
  <c r="AA1706" i="1"/>
  <c r="Z1706" i="1"/>
  <c r="C1706" i="1"/>
  <c r="B1706" i="1"/>
  <c r="A1706" i="1"/>
  <c r="AM1705" i="1"/>
  <c r="AK1705" i="1"/>
  <c r="AJ1705" i="1"/>
  <c r="AD1705" i="1"/>
  <c r="AB1705" i="1"/>
  <c r="AA1705" i="1"/>
  <c r="Z1705" i="1"/>
  <c r="AC1705" i="1" s="1"/>
  <c r="C1705" i="1"/>
  <c r="B1705" i="1"/>
  <c r="A1705" i="1"/>
  <c r="AM1704" i="1"/>
  <c r="AK1704" i="1"/>
  <c r="AJ1704" i="1"/>
  <c r="AD1704" i="1"/>
  <c r="AB1704" i="1"/>
  <c r="AC1704" i="1" s="1"/>
  <c r="AA1704" i="1"/>
  <c r="Z1704" i="1"/>
  <c r="C1704" i="1"/>
  <c r="B1704" i="1"/>
  <c r="A1704" i="1"/>
  <c r="AM1703" i="1"/>
  <c r="AK1703" i="1"/>
  <c r="AJ1703" i="1"/>
  <c r="AD1703" i="1"/>
  <c r="AB1703" i="1"/>
  <c r="AC1703" i="1" s="1"/>
  <c r="AA1703" i="1"/>
  <c r="Z1703" i="1"/>
  <c r="C1703" i="1"/>
  <c r="B1703" i="1"/>
  <c r="A1703" i="1"/>
  <c r="AM1702" i="1"/>
  <c r="AK1702" i="1"/>
  <c r="AJ1702" i="1"/>
  <c r="AD1702" i="1"/>
  <c r="AB1702" i="1"/>
  <c r="AA1702" i="1"/>
  <c r="Z1702" i="1"/>
  <c r="C1702" i="1"/>
  <c r="B1702" i="1"/>
  <c r="A1702" i="1"/>
  <c r="AM1701" i="1"/>
  <c r="AK1701" i="1"/>
  <c r="AJ1701" i="1"/>
  <c r="AD1701" i="1"/>
  <c r="AB1701" i="1"/>
  <c r="AC1701" i="1" s="1"/>
  <c r="AA1701" i="1"/>
  <c r="Z1701" i="1"/>
  <c r="C1701" i="1"/>
  <c r="B1701" i="1"/>
  <c r="A1701" i="1"/>
  <c r="AM1700" i="1"/>
  <c r="AK1700" i="1"/>
  <c r="AJ1700" i="1"/>
  <c r="AD1700" i="1"/>
  <c r="AB1700" i="1"/>
  <c r="AA1700" i="1"/>
  <c r="Z1700" i="1"/>
  <c r="AC1700" i="1" s="1"/>
  <c r="C1700" i="1"/>
  <c r="B1700" i="1"/>
  <c r="A1700" i="1"/>
  <c r="AM1699" i="1"/>
  <c r="AK1699" i="1"/>
  <c r="AJ1699" i="1"/>
  <c r="AD1699" i="1"/>
  <c r="AB1699" i="1"/>
  <c r="AC1699" i="1" s="1"/>
  <c r="AA1699" i="1"/>
  <c r="Z1699" i="1"/>
  <c r="C1699" i="1"/>
  <c r="B1699" i="1"/>
  <c r="A1699" i="1"/>
  <c r="AM1698" i="1"/>
  <c r="AK1698" i="1"/>
  <c r="AJ1698" i="1"/>
  <c r="AD1698" i="1"/>
  <c r="AB1698" i="1"/>
  <c r="AA1698" i="1"/>
  <c r="Z1698" i="1"/>
  <c r="AC1698" i="1" s="1"/>
  <c r="C1698" i="1"/>
  <c r="B1698" i="1"/>
  <c r="A1698" i="1"/>
  <c r="AM1697" i="1"/>
  <c r="AK1697" i="1"/>
  <c r="AJ1697" i="1"/>
  <c r="AD1697" i="1"/>
  <c r="AC1697" i="1"/>
  <c r="AB1697" i="1"/>
  <c r="AA1697" i="1"/>
  <c r="Z1697" i="1"/>
  <c r="C1697" i="1"/>
  <c r="B1697" i="1"/>
  <c r="A1697" i="1"/>
  <c r="AM1696" i="1"/>
  <c r="AK1696" i="1"/>
  <c r="AJ1696" i="1"/>
  <c r="AD1696" i="1"/>
  <c r="AB1696" i="1"/>
  <c r="AC1696" i="1" s="1"/>
  <c r="AA1696" i="1"/>
  <c r="Z1696" i="1"/>
  <c r="C1696" i="1"/>
  <c r="B1696" i="1"/>
  <c r="A1696" i="1"/>
  <c r="AM1695" i="1"/>
  <c r="AK1695" i="1"/>
  <c r="AJ1695" i="1"/>
  <c r="AD1695" i="1"/>
  <c r="AB1695" i="1"/>
  <c r="AC1695" i="1" s="1"/>
  <c r="AA1695" i="1"/>
  <c r="Z1695" i="1"/>
  <c r="C1695" i="1"/>
  <c r="B1695" i="1"/>
  <c r="A1695" i="1"/>
  <c r="AM1694" i="1"/>
  <c r="AK1694" i="1"/>
  <c r="AJ1694" i="1"/>
  <c r="AD1694" i="1"/>
  <c r="AB1694" i="1"/>
  <c r="AA1694" i="1"/>
  <c r="Z1694" i="1"/>
  <c r="C1694" i="1"/>
  <c r="B1694" i="1"/>
  <c r="A1694" i="1"/>
  <c r="AM1693" i="1"/>
  <c r="AK1693" i="1"/>
  <c r="AJ1693" i="1"/>
  <c r="AD1693" i="1"/>
  <c r="AB1693" i="1"/>
  <c r="AA1693" i="1"/>
  <c r="Z1693" i="1"/>
  <c r="AC1693" i="1" s="1"/>
  <c r="C1693" i="1"/>
  <c r="B1693" i="1"/>
  <c r="A1693" i="1"/>
  <c r="AM1692" i="1"/>
  <c r="AK1692" i="1"/>
  <c r="AJ1692" i="1"/>
  <c r="AD1692" i="1"/>
  <c r="AB1692" i="1"/>
  <c r="AC1692" i="1" s="1"/>
  <c r="AA1692" i="1"/>
  <c r="Z1692" i="1"/>
  <c r="C1692" i="1"/>
  <c r="B1692" i="1"/>
  <c r="A1692" i="1"/>
  <c r="AM1691" i="1"/>
  <c r="AK1691" i="1"/>
  <c r="AJ1691" i="1"/>
  <c r="AD1691" i="1"/>
  <c r="AB1691" i="1"/>
  <c r="AC1691" i="1" s="1"/>
  <c r="AA1691" i="1"/>
  <c r="Z1691" i="1"/>
  <c r="C1691" i="1"/>
  <c r="B1691" i="1"/>
  <c r="A1691" i="1"/>
  <c r="AM1690" i="1"/>
  <c r="AK1690" i="1"/>
  <c r="AJ1690" i="1"/>
  <c r="AD1690" i="1"/>
  <c r="AB1690" i="1"/>
  <c r="AA1690" i="1"/>
  <c r="Z1690" i="1"/>
  <c r="AC1690" i="1" s="1"/>
  <c r="C1690" i="1"/>
  <c r="B1690" i="1"/>
  <c r="A1690" i="1"/>
  <c r="AM1689" i="1"/>
  <c r="AK1689" i="1"/>
  <c r="AJ1689" i="1"/>
  <c r="AD1689" i="1"/>
  <c r="AB1689" i="1"/>
  <c r="AC1689" i="1" s="1"/>
  <c r="AA1689" i="1"/>
  <c r="Z1689" i="1"/>
  <c r="C1689" i="1"/>
  <c r="B1689" i="1"/>
  <c r="A1689" i="1"/>
  <c r="AM1688" i="1"/>
  <c r="AK1688" i="1"/>
  <c r="AJ1688" i="1"/>
  <c r="AD1688" i="1"/>
  <c r="AB1688" i="1"/>
  <c r="AA1688" i="1"/>
  <c r="Z1688" i="1"/>
  <c r="AC1688" i="1" s="1"/>
  <c r="C1688" i="1"/>
  <c r="B1688" i="1"/>
  <c r="A1688" i="1"/>
  <c r="AM1687" i="1"/>
  <c r="AK1687" i="1"/>
  <c r="AJ1687" i="1"/>
  <c r="AD1687" i="1"/>
  <c r="AB1687" i="1"/>
  <c r="AC1687" i="1" s="1"/>
  <c r="AA1687" i="1"/>
  <c r="Z1687" i="1"/>
  <c r="C1687" i="1"/>
  <c r="B1687" i="1"/>
  <c r="A1687" i="1"/>
  <c r="AM1686" i="1"/>
  <c r="AK1686" i="1"/>
  <c r="AJ1686" i="1"/>
  <c r="AD1686" i="1"/>
  <c r="AB1686" i="1"/>
  <c r="AA1686" i="1"/>
  <c r="Z1686" i="1"/>
  <c r="AC1686" i="1" s="1"/>
  <c r="C1686" i="1"/>
  <c r="B1686" i="1"/>
  <c r="A1686" i="1"/>
  <c r="AM1685" i="1"/>
  <c r="AK1685" i="1"/>
  <c r="AJ1685" i="1"/>
  <c r="AD1685" i="1"/>
  <c r="AB1685" i="1"/>
  <c r="AA1685" i="1"/>
  <c r="Z1685" i="1"/>
  <c r="AC1685" i="1" s="1"/>
  <c r="C1685" i="1"/>
  <c r="B1685" i="1"/>
  <c r="A1685" i="1"/>
  <c r="AM1684" i="1"/>
  <c r="AK1684" i="1"/>
  <c r="AJ1684" i="1"/>
  <c r="AD1684" i="1"/>
  <c r="AB1684" i="1"/>
  <c r="AC1684" i="1" s="1"/>
  <c r="AA1684" i="1"/>
  <c r="Z1684" i="1"/>
  <c r="C1684" i="1"/>
  <c r="B1684" i="1"/>
  <c r="A1684" i="1"/>
  <c r="AM1683" i="1"/>
  <c r="AK1683" i="1"/>
  <c r="AJ1683" i="1"/>
  <c r="AD1683" i="1"/>
  <c r="AB1683" i="1"/>
  <c r="AA1683" i="1"/>
  <c r="Z1683" i="1"/>
  <c r="C1683" i="1"/>
  <c r="B1683" i="1"/>
  <c r="A1683" i="1"/>
  <c r="AM1682" i="1"/>
  <c r="AK1682" i="1"/>
  <c r="AJ1682" i="1"/>
  <c r="AD1682" i="1"/>
  <c r="AB1682" i="1"/>
  <c r="AA1682" i="1"/>
  <c r="Z1682" i="1"/>
  <c r="C1682" i="1"/>
  <c r="B1682" i="1"/>
  <c r="A1682" i="1"/>
  <c r="AM1681" i="1"/>
  <c r="AK1681" i="1"/>
  <c r="AJ1681" i="1"/>
  <c r="AD1681" i="1"/>
  <c r="AB1681" i="1"/>
  <c r="AA1681" i="1"/>
  <c r="Z1681" i="1"/>
  <c r="AC1681" i="1" s="1"/>
  <c r="C1681" i="1"/>
  <c r="B1681" i="1"/>
  <c r="A1681" i="1"/>
  <c r="AM1680" i="1"/>
  <c r="AK1680" i="1"/>
  <c r="AJ1680" i="1"/>
  <c r="AD1680" i="1"/>
  <c r="AB1680" i="1"/>
  <c r="AC1680" i="1" s="1"/>
  <c r="AA1680" i="1"/>
  <c r="Z1680" i="1"/>
  <c r="C1680" i="1"/>
  <c r="B1680" i="1"/>
  <c r="A1680" i="1"/>
  <c r="AM1679" i="1"/>
  <c r="AK1679" i="1"/>
  <c r="AJ1679" i="1"/>
  <c r="AD1679" i="1"/>
  <c r="AB1679" i="1"/>
  <c r="AC1679" i="1" s="1"/>
  <c r="AA1679" i="1"/>
  <c r="Z1679" i="1"/>
  <c r="C1679" i="1"/>
  <c r="B1679" i="1"/>
  <c r="A1679" i="1"/>
  <c r="AM1678" i="1"/>
  <c r="AK1678" i="1"/>
  <c r="AJ1678" i="1"/>
  <c r="AD1678" i="1"/>
  <c r="AB1678" i="1"/>
  <c r="AA1678" i="1"/>
  <c r="Z1678" i="1"/>
  <c r="AC1678" i="1" s="1"/>
  <c r="C1678" i="1"/>
  <c r="B1678" i="1"/>
  <c r="A1678" i="1"/>
  <c r="AM1677" i="1"/>
  <c r="AK1677" i="1"/>
  <c r="AJ1677" i="1"/>
  <c r="AD1677" i="1"/>
  <c r="AB1677" i="1"/>
  <c r="AC1677" i="1" s="1"/>
  <c r="AA1677" i="1"/>
  <c r="Z1677" i="1"/>
  <c r="C1677" i="1"/>
  <c r="B1677" i="1"/>
  <c r="A1677" i="1"/>
  <c r="AM1676" i="1"/>
  <c r="AK1676" i="1"/>
  <c r="AJ1676" i="1"/>
  <c r="AD1676" i="1"/>
  <c r="AB1676" i="1"/>
  <c r="AA1676" i="1"/>
  <c r="Z1676" i="1"/>
  <c r="AC1676" i="1" s="1"/>
  <c r="C1676" i="1"/>
  <c r="B1676" i="1"/>
  <c r="A1676" i="1"/>
  <c r="AM1675" i="1"/>
  <c r="AK1675" i="1"/>
  <c r="AJ1675" i="1"/>
  <c r="AD1675" i="1"/>
  <c r="AB1675" i="1"/>
  <c r="AC1675" i="1" s="1"/>
  <c r="AA1675" i="1"/>
  <c r="Z1675" i="1"/>
  <c r="C1675" i="1"/>
  <c r="B1675" i="1"/>
  <c r="A1675" i="1"/>
  <c r="AM1674" i="1"/>
  <c r="AK1674" i="1"/>
  <c r="AJ1674" i="1"/>
  <c r="AD1674" i="1"/>
  <c r="AB1674" i="1"/>
  <c r="AA1674" i="1"/>
  <c r="Z1674" i="1"/>
  <c r="AC1674" i="1" s="1"/>
  <c r="C1674" i="1"/>
  <c r="B1674" i="1"/>
  <c r="A1674" i="1"/>
  <c r="AM1673" i="1"/>
  <c r="AK1673" i="1"/>
  <c r="AJ1673" i="1"/>
  <c r="AD1673" i="1"/>
  <c r="AB1673" i="1"/>
  <c r="AA1673" i="1"/>
  <c r="Z1673" i="1"/>
  <c r="C1673" i="1"/>
  <c r="B1673" i="1"/>
  <c r="A1673" i="1"/>
  <c r="AM1672" i="1"/>
  <c r="AK1672" i="1"/>
  <c r="AJ1672" i="1"/>
  <c r="AD1672" i="1"/>
  <c r="AB1672" i="1"/>
  <c r="AA1672" i="1"/>
  <c r="Z1672" i="1"/>
  <c r="C1672" i="1"/>
  <c r="B1672" i="1"/>
  <c r="A1672" i="1"/>
  <c r="AM1671" i="1"/>
  <c r="AK1671" i="1"/>
  <c r="AJ1671" i="1"/>
  <c r="AD1671" i="1"/>
  <c r="AB1671" i="1"/>
  <c r="AC1671" i="1" s="1"/>
  <c r="AA1671" i="1"/>
  <c r="Z1671" i="1"/>
  <c r="C1671" i="1"/>
  <c r="B1671" i="1"/>
  <c r="A1671" i="1"/>
  <c r="AM1670" i="1"/>
  <c r="AK1670" i="1"/>
  <c r="AJ1670" i="1"/>
  <c r="AD1670" i="1"/>
  <c r="AB1670" i="1"/>
  <c r="AA1670" i="1"/>
  <c r="Z1670" i="1"/>
  <c r="AC1670" i="1" s="1"/>
  <c r="C1670" i="1"/>
  <c r="B1670" i="1"/>
  <c r="A1670" i="1"/>
  <c r="AM1669" i="1"/>
  <c r="AK1669" i="1"/>
  <c r="AJ1669" i="1"/>
  <c r="AD1669" i="1"/>
  <c r="AC1669" i="1"/>
  <c r="AB1669" i="1"/>
  <c r="AA1669" i="1"/>
  <c r="Z1669" i="1"/>
  <c r="C1669" i="1"/>
  <c r="B1669" i="1"/>
  <c r="A1669" i="1"/>
  <c r="AM1668" i="1"/>
  <c r="AK1668" i="1"/>
  <c r="AJ1668" i="1"/>
  <c r="AD1668" i="1"/>
  <c r="AB1668" i="1"/>
  <c r="AC1668" i="1" s="1"/>
  <c r="AA1668" i="1"/>
  <c r="Z1668" i="1"/>
  <c r="C1668" i="1"/>
  <c r="B1668" i="1"/>
  <c r="A1668" i="1"/>
  <c r="AM1667" i="1"/>
  <c r="AK1667" i="1"/>
  <c r="AJ1667" i="1"/>
  <c r="AD1667" i="1"/>
  <c r="AB1667" i="1"/>
  <c r="AA1667" i="1"/>
  <c r="Z1667" i="1"/>
  <c r="AC1667" i="1" s="1"/>
  <c r="C1667" i="1"/>
  <c r="B1667" i="1"/>
  <c r="A1667" i="1"/>
  <c r="AM1666" i="1"/>
  <c r="AK1666" i="1"/>
  <c r="AJ1666" i="1"/>
  <c r="AD1666" i="1"/>
  <c r="AB1666" i="1"/>
  <c r="AA1666" i="1"/>
  <c r="Z1666" i="1"/>
  <c r="C1666" i="1"/>
  <c r="B1666" i="1"/>
  <c r="A1666" i="1"/>
  <c r="AM1665" i="1"/>
  <c r="AK1665" i="1"/>
  <c r="AJ1665" i="1"/>
  <c r="AD1665" i="1"/>
  <c r="AB1665" i="1"/>
  <c r="AA1665" i="1"/>
  <c r="Z1665" i="1"/>
  <c r="C1665" i="1"/>
  <c r="B1665" i="1"/>
  <c r="A1665" i="1"/>
  <c r="AM1664" i="1"/>
  <c r="AK1664" i="1"/>
  <c r="AJ1664" i="1"/>
  <c r="AD1664" i="1"/>
  <c r="AB1664" i="1"/>
  <c r="AA1664" i="1"/>
  <c r="Z1664" i="1"/>
  <c r="AC1664" i="1" s="1"/>
  <c r="C1664" i="1"/>
  <c r="B1664" i="1"/>
  <c r="A1664" i="1"/>
  <c r="AM1663" i="1"/>
  <c r="AK1663" i="1"/>
  <c r="AJ1663" i="1"/>
  <c r="AD1663" i="1"/>
  <c r="AB1663" i="1"/>
  <c r="AC1663" i="1" s="1"/>
  <c r="AA1663" i="1"/>
  <c r="Z1663" i="1"/>
  <c r="C1663" i="1"/>
  <c r="B1663" i="1"/>
  <c r="A1663" i="1"/>
  <c r="AM1662" i="1"/>
  <c r="AK1662" i="1"/>
  <c r="AJ1662" i="1"/>
  <c r="AD1662" i="1"/>
  <c r="AB1662" i="1"/>
  <c r="AA1662" i="1"/>
  <c r="Z1662" i="1"/>
  <c r="AC1662" i="1" s="1"/>
  <c r="C1662" i="1"/>
  <c r="B1662" i="1"/>
  <c r="A1662" i="1"/>
  <c r="AM1661" i="1"/>
  <c r="AK1661" i="1"/>
  <c r="AJ1661" i="1"/>
  <c r="AD1661" i="1"/>
  <c r="AB1661" i="1"/>
  <c r="AC1661" i="1" s="1"/>
  <c r="AA1661" i="1"/>
  <c r="Z1661" i="1"/>
  <c r="C1661" i="1"/>
  <c r="B1661" i="1"/>
  <c r="A1661" i="1"/>
  <c r="AM1660" i="1"/>
  <c r="AK1660" i="1"/>
  <c r="AJ1660" i="1"/>
  <c r="AD1660" i="1"/>
  <c r="AB1660" i="1"/>
  <c r="AA1660" i="1"/>
  <c r="Z1660" i="1"/>
  <c r="C1660" i="1"/>
  <c r="B1660" i="1"/>
  <c r="A1660" i="1"/>
  <c r="AM1659" i="1"/>
  <c r="AK1659" i="1"/>
  <c r="AJ1659" i="1"/>
  <c r="AD1659" i="1"/>
  <c r="AB1659" i="1"/>
  <c r="AC1659" i="1" s="1"/>
  <c r="AA1659" i="1"/>
  <c r="Z1659" i="1"/>
  <c r="C1659" i="1"/>
  <c r="B1659" i="1"/>
  <c r="A1659" i="1"/>
  <c r="AM1658" i="1"/>
  <c r="AK1658" i="1"/>
  <c r="AJ1658" i="1"/>
  <c r="AD1658" i="1"/>
  <c r="AB1658" i="1"/>
  <c r="AA1658" i="1"/>
  <c r="Z1658" i="1"/>
  <c r="AC1658" i="1" s="1"/>
  <c r="C1658" i="1"/>
  <c r="B1658" i="1"/>
  <c r="A1658" i="1"/>
  <c r="AM1657" i="1"/>
  <c r="AK1657" i="1"/>
  <c r="AJ1657" i="1"/>
  <c r="AD1657" i="1"/>
  <c r="AB1657" i="1"/>
  <c r="AA1657" i="1"/>
  <c r="Z1657" i="1"/>
  <c r="AC1657" i="1" s="1"/>
  <c r="C1657" i="1"/>
  <c r="B1657" i="1"/>
  <c r="A1657" i="1"/>
  <c r="AM1656" i="1"/>
  <c r="AK1656" i="1"/>
  <c r="AJ1656" i="1"/>
  <c r="AD1656" i="1"/>
  <c r="AB1656" i="1"/>
  <c r="AC1656" i="1" s="1"/>
  <c r="AA1656" i="1"/>
  <c r="Z1656" i="1"/>
  <c r="C1656" i="1"/>
  <c r="B1656" i="1"/>
  <c r="A1656" i="1"/>
  <c r="AM1655" i="1"/>
  <c r="AK1655" i="1"/>
  <c r="AJ1655" i="1"/>
  <c r="AD1655" i="1"/>
  <c r="AB1655" i="1"/>
  <c r="AA1655" i="1"/>
  <c r="Z1655" i="1"/>
  <c r="AC1655" i="1" s="1"/>
  <c r="C1655" i="1"/>
  <c r="B1655" i="1"/>
  <c r="A1655" i="1"/>
  <c r="AM1654" i="1"/>
  <c r="AK1654" i="1"/>
  <c r="AJ1654" i="1"/>
  <c r="AD1654" i="1"/>
  <c r="AC1654" i="1"/>
  <c r="AB1654" i="1"/>
  <c r="AA1654" i="1"/>
  <c r="Z1654" i="1"/>
  <c r="C1654" i="1"/>
  <c r="B1654" i="1"/>
  <c r="A1654" i="1"/>
  <c r="AM1653" i="1"/>
  <c r="AK1653" i="1"/>
  <c r="AJ1653" i="1"/>
  <c r="AD1653" i="1"/>
  <c r="AB1653" i="1"/>
  <c r="AA1653" i="1"/>
  <c r="Z1653" i="1"/>
  <c r="C1653" i="1"/>
  <c r="B1653" i="1"/>
  <c r="A1653" i="1"/>
  <c r="AM1652" i="1"/>
  <c r="AK1652" i="1"/>
  <c r="AJ1652" i="1"/>
  <c r="AD1652" i="1"/>
  <c r="AB1652" i="1"/>
  <c r="AA1652" i="1"/>
  <c r="Z1652" i="1"/>
  <c r="AC1652" i="1" s="1"/>
  <c r="C1652" i="1"/>
  <c r="B1652" i="1"/>
  <c r="A1652" i="1"/>
  <c r="AM1651" i="1"/>
  <c r="AK1651" i="1"/>
  <c r="AJ1651" i="1"/>
  <c r="AD1651" i="1"/>
  <c r="AB1651" i="1"/>
  <c r="AC1651" i="1" s="1"/>
  <c r="AA1651" i="1"/>
  <c r="Z1651" i="1"/>
  <c r="C1651" i="1"/>
  <c r="B1651" i="1"/>
  <c r="A1651" i="1"/>
  <c r="AM1650" i="1"/>
  <c r="AK1650" i="1"/>
  <c r="AJ1650" i="1"/>
  <c r="AD1650" i="1"/>
  <c r="AB1650" i="1"/>
  <c r="AA1650" i="1"/>
  <c r="Z1650" i="1"/>
  <c r="AC1650" i="1" s="1"/>
  <c r="C1650" i="1"/>
  <c r="B1650" i="1"/>
  <c r="A1650" i="1"/>
  <c r="AM1649" i="1"/>
  <c r="AK1649" i="1"/>
  <c r="AJ1649" i="1"/>
  <c r="AD1649" i="1"/>
  <c r="AB1649" i="1"/>
  <c r="AA1649" i="1"/>
  <c r="Z1649" i="1"/>
  <c r="AC1649" i="1" s="1"/>
  <c r="C1649" i="1"/>
  <c r="B1649" i="1"/>
  <c r="A1649" i="1"/>
  <c r="AM1648" i="1"/>
  <c r="AK1648" i="1"/>
  <c r="AJ1648" i="1"/>
  <c r="AD1648" i="1"/>
  <c r="AB1648" i="1"/>
  <c r="AC1648" i="1" s="1"/>
  <c r="AA1648" i="1"/>
  <c r="Z1648" i="1"/>
  <c r="C1648" i="1"/>
  <c r="B1648" i="1"/>
  <c r="A1648" i="1"/>
  <c r="AM1647" i="1"/>
  <c r="AK1647" i="1"/>
  <c r="AJ1647" i="1"/>
  <c r="AD1647" i="1"/>
  <c r="AB1647" i="1"/>
  <c r="AC1647" i="1" s="1"/>
  <c r="AA1647" i="1"/>
  <c r="Z1647" i="1"/>
  <c r="C1647" i="1"/>
  <c r="B1647" i="1"/>
  <c r="A1647" i="1"/>
  <c r="AM1646" i="1"/>
  <c r="AK1646" i="1"/>
  <c r="AJ1646" i="1"/>
  <c r="AD1646" i="1"/>
  <c r="AB1646" i="1"/>
  <c r="AA1646" i="1"/>
  <c r="Z1646" i="1"/>
  <c r="AC1646" i="1" s="1"/>
  <c r="C1646" i="1"/>
  <c r="B1646" i="1"/>
  <c r="A1646" i="1"/>
  <c r="AM1645" i="1"/>
  <c r="AK1645" i="1"/>
  <c r="AJ1645" i="1"/>
  <c r="AD1645" i="1"/>
  <c r="AB1645" i="1"/>
  <c r="AA1645" i="1"/>
  <c r="Z1645" i="1"/>
  <c r="AC1645" i="1" s="1"/>
  <c r="C1645" i="1"/>
  <c r="B1645" i="1"/>
  <c r="A1645" i="1"/>
  <c r="AM1644" i="1"/>
  <c r="AK1644" i="1"/>
  <c r="AJ1644" i="1"/>
  <c r="AD1644" i="1"/>
  <c r="AB1644" i="1"/>
  <c r="AC1644" i="1" s="1"/>
  <c r="AA1644" i="1"/>
  <c r="Z1644" i="1"/>
  <c r="C1644" i="1"/>
  <c r="B1644" i="1"/>
  <c r="A1644" i="1"/>
  <c r="AM1643" i="1"/>
  <c r="AK1643" i="1"/>
  <c r="AJ1643" i="1"/>
  <c r="AD1643" i="1"/>
  <c r="AB1643" i="1"/>
  <c r="AC1643" i="1" s="1"/>
  <c r="AA1643" i="1"/>
  <c r="Z1643" i="1"/>
  <c r="C1643" i="1"/>
  <c r="B1643" i="1"/>
  <c r="A1643" i="1"/>
  <c r="AM1642" i="1"/>
  <c r="AK1642" i="1"/>
  <c r="AJ1642" i="1"/>
  <c r="AD1642" i="1"/>
  <c r="AB1642" i="1"/>
  <c r="AA1642" i="1"/>
  <c r="Z1642" i="1"/>
  <c r="AC1642" i="1" s="1"/>
  <c r="C1642" i="1"/>
  <c r="B1642" i="1"/>
  <c r="A1642" i="1"/>
  <c r="AM1641" i="1"/>
  <c r="AK1641" i="1"/>
  <c r="AJ1641" i="1"/>
  <c r="AD1641" i="1"/>
  <c r="AB1641" i="1"/>
  <c r="AC1641" i="1" s="1"/>
  <c r="AA1641" i="1"/>
  <c r="Z1641" i="1"/>
  <c r="C1641" i="1"/>
  <c r="B1641" i="1"/>
  <c r="A1641" i="1"/>
  <c r="AM1640" i="1"/>
  <c r="AK1640" i="1"/>
  <c r="AJ1640" i="1"/>
  <c r="AD1640" i="1"/>
  <c r="AB1640" i="1"/>
  <c r="AA1640" i="1"/>
  <c r="Z1640" i="1"/>
  <c r="AC1640" i="1" s="1"/>
  <c r="C1640" i="1"/>
  <c r="B1640" i="1"/>
  <c r="A1640" i="1"/>
  <c r="AM1639" i="1"/>
  <c r="AK1639" i="1"/>
  <c r="AJ1639" i="1"/>
  <c r="AD1639" i="1"/>
  <c r="AB1639" i="1"/>
  <c r="AC1639" i="1" s="1"/>
  <c r="AA1639" i="1"/>
  <c r="Z1639" i="1"/>
  <c r="C1639" i="1"/>
  <c r="B1639" i="1"/>
  <c r="A1639" i="1"/>
  <c r="AM1638" i="1"/>
  <c r="AK1638" i="1"/>
  <c r="AJ1638" i="1"/>
  <c r="AD1638" i="1"/>
  <c r="AB1638" i="1"/>
  <c r="AA1638" i="1"/>
  <c r="Z1638" i="1"/>
  <c r="AC1638" i="1" s="1"/>
  <c r="C1638" i="1"/>
  <c r="B1638" i="1"/>
  <c r="A1638" i="1"/>
  <c r="AM1637" i="1"/>
  <c r="AK1637" i="1"/>
  <c r="AJ1637" i="1"/>
  <c r="AD1637" i="1"/>
  <c r="AB1637" i="1"/>
  <c r="AA1637" i="1"/>
  <c r="Z1637" i="1"/>
  <c r="C1637" i="1"/>
  <c r="B1637" i="1"/>
  <c r="A1637" i="1"/>
  <c r="AM1636" i="1"/>
  <c r="AK1636" i="1"/>
  <c r="AJ1636" i="1"/>
  <c r="AD1636" i="1"/>
  <c r="AB1636" i="1"/>
  <c r="AA1636" i="1"/>
  <c r="Z1636" i="1"/>
  <c r="C1636" i="1"/>
  <c r="B1636" i="1"/>
  <c r="A1636" i="1"/>
  <c r="AM1635" i="1"/>
  <c r="AK1635" i="1"/>
  <c r="AJ1635" i="1"/>
  <c r="AD1635" i="1"/>
  <c r="AB1635" i="1"/>
  <c r="AC1635" i="1" s="1"/>
  <c r="AA1635" i="1"/>
  <c r="Z1635" i="1"/>
  <c r="C1635" i="1"/>
  <c r="B1635" i="1"/>
  <c r="A1635" i="1"/>
  <c r="AM1634" i="1"/>
  <c r="AK1634" i="1"/>
  <c r="AJ1634" i="1"/>
  <c r="AD1634" i="1"/>
  <c r="AB1634" i="1"/>
  <c r="AA1634" i="1"/>
  <c r="Z1634" i="1"/>
  <c r="AC1634" i="1" s="1"/>
  <c r="C1634" i="1"/>
  <c r="B1634" i="1"/>
  <c r="A1634" i="1"/>
  <c r="AM1633" i="1"/>
  <c r="AK1633" i="1"/>
  <c r="AJ1633" i="1"/>
  <c r="AD1633" i="1"/>
  <c r="AC1633" i="1"/>
  <c r="AB1633" i="1"/>
  <c r="AA1633" i="1"/>
  <c r="Z1633" i="1"/>
  <c r="C1633" i="1"/>
  <c r="B1633" i="1"/>
  <c r="A1633" i="1"/>
  <c r="AM1632" i="1"/>
  <c r="AK1632" i="1"/>
  <c r="AJ1632" i="1"/>
  <c r="AD1632" i="1"/>
  <c r="AB1632" i="1"/>
  <c r="AA1632" i="1"/>
  <c r="Z1632" i="1"/>
  <c r="C1632" i="1"/>
  <c r="B1632" i="1"/>
  <c r="A1632" i="1"/>
  <c r="AM1631" i="1"/>
  <c r="AK1631" i="1"/>
  <c r="AJ1631" i="1"/>
  <c r="AD1631" i="1"/>
  <c r="AB1631" i="1"/>
  <c r="AA1631" i="1"/>
  <c r="Z1631" i="1"/>
  <c r="AC1631" i="1" s="1"/>
  <c r="C1631" i="1"/>
  <c r="B1631" i="1"/>
  <c r="A1631" i="1"/>
  <c r="AM1630" i="1"/>
  <c r="AK1630" i="1"/>
  <c r="AJ1630" i="1"/>
  <c r="AD1630" i="1"/>
  <c r="AB1630" i="1"/>
  <c r="AA1630" i="1"/>
  <c r="Z1630" i="1"/>
  <c r="C1630" i="1"/>
  <c r="B1630" i="1"/>
  <c r="A1630" i="1"/>
  <c r="AM1629" i="1"/>
  <c r="AK1629" i="1"/>
  <c r="AJ1629" i="1"/>
  <c r="AD1629" i="1"/>
  <c r="AB1629" i="1"/>
  <c r="AA1629" i="1"/>
  <c r="Z1629" i="1"/>
  <c r="C1629" i="1"/>
  <c r="B1629" i="1"/>
  <c r="A1629" i="1"/>
  <c r="AM1628" i="1"/>
  <c r="AK1628" i="1"/>
  <c r="AJ1628" i="1"/>
  <c r="AD1628" i="1"/>
  <c r="AB1628" i="1"/>
  <c r="AA1628" i="1"/>
  <c r="Z1628" i="1"/>
  <c r="AC1628" i="1" s="1"/>
  <c r="C1628" i="1"/>
  <c r="B1628" i="1"/>
  <c r="A1628" i="1"/>
  <c r="AM1627" i="1"/>
  <c r="AK1627" i="1"/>
  <c r="AJ1627" i="1"/>
  <c r="AD1627" i="1"/>
  <c r="AB1627" i="1"/>
  <c r="AC1627" i="1" s="1"/>
  <c r="AA1627" i="1"/>
  <c r="Z1627" i="1"/>
  <c r="C1627" i="1"/>
  <c r="B1627" i="1"/>
  <c r="A1627" i="1"/>
  <c r="AM1626" i="1"/>
  <c r="AK1626" i="1"/>
  <c r="AJ1626" i="1"/>
  <c r="AD1626" i="1"/>
  <c r="AB1626" i="1"/>
  <c r="AA1626" i="1"/>
  <c r="Z1626" i="1"/>
  <c r="C1626" i="1"/>
  <c r="B1626" i="1"/>
  <c r="A1626" i="1"/>
  <c r="AM1625" i="1"/>
  <c r="AK1625" i="1"/>
  <c r="AJ1625" i="1"/>
  <c r="AD1625" i="1"/>
  <c r="AB1625" i="1"/>
  <c r="AA1625" i="1"/>
  <c r="Z1625" i="1"/>
  <c r="AC1625" i="1" s="1"/>
  <c r="C1625" i="1"/>
  <c r="B1625" i="1"/>
  <c r="A1625" i="1"/>
  <c r="AM1624" i="1"/>
  <c r="AK1624" i="1"/>
  <c r="AJ1624" i="1"/>
  <c r="AD1624" i="1"/>
  <c r="AB1624" i="1"/>
  <c r="AC1624" i="1" s="1"/>
  <c r="AA1624" i="1"/>
  <c r="Z1624" i="1"/>
  <c r="C1624" i="1"/>
  <c r="B1624" i="1"/>
  <c r="A1624" i="1"/>
  <c r="AM1623" i="1"/>
  <c r="AK1623" i="1"/>
  <c r="AJ1623" i="1"/>
  <c r="AD1623" i="1"/>
  <c r="AB1623" i="1"/>
  <c r="AA1623" i="1"/>
  <c r="Z1623" i="1"/>
  <c r="C1623" i="1"/>
  <c r="B1623" i="1"/>
  <c r="A1623" i="1"/>
  <c r="AM1622" i="1"/>
  <c r="AK1622" i="1"/>
  <c r="AJ1622" i="1"/>
  <c r="AD1622" i="1"/>
  <c r="AB1622" i="1"/>
  <c r="AA1622" i="1"/>
  <c r="Z1622" i="1"/>
  <c r="C1622" i="1"/>
  <c r="B1622" i="1"/>
  <c r="A1622" i="1"/>
  <c r="AM1621" i="1"/>
  <c r="AK1621" i="1"/>
  <c r="AJ1621" i="1"/>
  <c r="AD1621" i="1"/>
  <c r="AB1621" i="1"/>
  <c r="AC1621" i="1" s="1"/>
  <c r="AA1621" i="1"/>
  <c r="Z1621" i="1"/>
  <c r="C1621" i="1"/>
  <c r="B1621" i="1"/>
  <c r="A1621" i="1"/>
  <c r="AM1620" i="1"/>
  <c r="AK1620" i="1"/>
  <c r="AJ1620" i="1"/>
  <c r="AD1620" i="1"/>
  <c r="AB1620" i="1"/>
  <c r="AA1620" i="1"/>
  <c r="Z1620" i="1"/>
  <c r="C1620" i="1"/>
  <c r="B1620" i="1"/>
  <c r="A1620" i="1"/>
  <c r="AM1619" i="1"/>
  <c r="AK1619" i="1"/>
  <c r="AJ1619" i="1"/>
  <c r="AD1619" i="1"/>
  <c r="AC1619" i="1"/>
  <c r="AB1619" i="1"/>
  <c r="AA1619" i="1"/>
  <c r="Z1619" i="1"/>
  <c r="C1619" i="1"/>
  <c r="B1619" i="1"/>
  <c r="A1619" i="1"/>
  <c r="AM1618" i="1"/>
  <c r="AK1618" i="1"/>
  <c r="AJ1618" i="1"/>
  <c r="AD1618" i="1"/>
  <c r="AB1618" i="1"/>
  <c r="AA1618" i="1"/>
  <c r="Z1618" i="1"/>
  <c r="AC1618" i="1" s="1"/>
  <c r="C1618" i="1"/>
  <c r="B1618" i="1"/>
  <c r="A1618" i="1"/>
  <c r="AM1617" i="1"/>
  <c r="AK1617" i="1"/>
  <c r="AJ1617" i="1"/>
  <c r="AD1617" i="1"/>
  <c r="AB1617" i="1"/>
  <c r="AC1617" i="1" s="1"/>
  <c r="AA1617" i="1"/>
  <c r="Z1617" i="1"/>
  <c r="C1617" i="1"/>
  <c r="B1617" i="1"/>
  <c r="A1617" i="1"/>
  <c r="AM1616" i="1"/>
  <c r="AK1616" i="1"/>
  <c r="AJ1616" i="1"/>
  <c r="AD1616" i="1"/>
  <c r="AB1616" i="1"/>
  <c r="AC1616" i="1" s="1"/>
  <c r="AA1616" i="1"/>
  <c r="Z1616" i="1"/>
  <c r="C1616" i="1"/>
  <c r="B1616" i="1"/>
  <c r="A1616" i="1"/>
  <c r="AM1615" i="1"/>
  <c r="AK1615" i="1"/>
  <c r="AJ1615" i="1"/>
  <c r="AD1615" i="1"/>
  <c r="AB1615" i="1"/>
  <c r="AA1615" i="1"/>
  <c r="Z1615" i="1"/>
  <c r="C1615" i="1"/>
  <c r="B1615" i="1"/>
  <c r="A1615" i="1"/>
  <c r="AM1614" i="1"/>
  <c r="AK1614" i="1"/>
  <c r="AJ1614" i="1"/>
  <c r="AD1614" i="1"/>
  <c r="AB1614" i="1"/>
  <c r="AA1614" i="1"/>
  <c r="Z1614" i="1"/>
  <c r="C1614" i="1"/>
  <c r="B1614" i="1"/>
  <c r="A1614" i="1"/>
  <c r="AM1613" i="1"/>
  <c r="AK1613" i="1"/>
  <c r="AJ1613" i="1"/>
  <c r="AD1613" i="1"/>
  <c r="AB1613" i="1"/>
  <c r="AA1613" i="1"/>
  <c r="Z1613" i="1"/>
  <c r="AC1613" i="1" s="1"/>
  <c r="C1613" i="1"/>
  <c r="B1613" i="1"/>
  <c r="A1613" i="1"/>
  <c r="AM1612" i="1"/>
  <c r="AK1612" i="1"/>
  <c r="AJ1612" i="1"/>
  <c r="AD1612" i="1"/>
  <c r="AB1612" i="1"/>
  <c r="AC1612" i="1" s="1"/>
  <c r="AA1612" i="1"/>
  <c r="Z1612" i="1"/>
  <c r="C1612" i="1"/>
  <c r="B1612" i="1"/>
  <c r="A1612" i="1"/>
  <c r="AM1611" i="1"/>
  <c r="AK1611" i="1"/>
  <c r="AJ1611" i="1"/>
  <c r="AD1611" i="1"/>
  <c r="AB1611" i="1"/>
  <c r="AA1611" i="1"/>
  <c r="Z1611" i="1"/>
  <c r="C1611" i="1"/>
  <c r="B1611" i="1"/>
  <c r="A1611" i="1"/>
  <c r="AM1610" i="1"/>
  <c r="AK1610" i="1"/>
  <c r="AJ1610" i="1"/>
  <c r="AD1610" i="1"/>
  <c r="AB1610" i="1"/>
  <c r="AC1610" i="1" s="1"/>
  <c r="AA1610" i="1"/>
  <c r="Z1610" i="1"/>
  <c r="C1610" i="1"/>
  <c r="B1610" i="1"/>
  <c r="A1610" i="1"/>
  <c r="AM1609" i="1"/>
  <c r="AK1609" i="1"/>
  <c r="AJ1609" i="1"/>
  <c r="AD1609" i="1"/>
  <c r="AB1609" i="1"/>
  <c r="AC1609" i="1" s="1"/>
  <c r="AA1609" i="1"/>
  <c r="Z1609" i="1"/>
  <c r="C1609" i="1"/>
  <c r="B1609" i="1"/>
  <c r="A1609" i="1"/>
  <c r="AM1608" i="1"/>
  <c r="AK1608" i="1"/>
  <c r="AJ1608" i="1"/>
  <c r="AD1608" i="1"/>
  <c r="AB1608" i="1"/>
  <c r="AA1608" i="1"/>
  <c r="Z1608" i="1"/>
  <c r="C1608" i="1"/>
  <c r="B1608" i="1"/>
  <c r="A1608" i="1"/>
  <c r="AM1607" i="1"/>
  <c r="AK1607" i="1"/>
  <c r="AJ1607" i="1"/>
  <c r="AD1607" i="1"/>
  <c r="AB1607" i="1"/>
  <c r="AC1607" i="1" s="1"/>
  <c r="AA1607" i="1"/>
  <c r="Z1607" i="1"/>
  <c r="C1607" i="1"/>
  <c r="B1607" i="1"/>
  <c r="A1607" i="1"/>
  <c r="AM1606" i="1"/>
  <c r="AK1606" i="1"/>
  <c r="AJ1606" i="1"/>
  <c r="AD1606" i="1"/>
  <c r="AB1606" i="1"/>
  <c r="AA1606" i="1"/>
  <c r="Z1606" i="1"/>
  <c r="AC1606" i="1" s="1"/>
  <c r="C1606" i="1"/>
  <c r="B1606" i="1"/>
  <c r="A1606" i="1"/>
  <c r="AM1605" i="1"/>
  <c r="AK1605" i="1"/>
  <c r="AJ1605" i="1"/>
  <c r="AD1605" i="1"/>
  <c r="AB1605" i="1"/>
  <c r="AC1605" i="1" s="1"/>
  <c r="AA1605" i="1"/>
  <c r="Z1605" i="1"/>
  <c r="C1605" i="1"/>
  <c r="B1605" i="1"/>
  <c r="A1605" i="1"/>
  <c r="AM1604" i="1"/>
  <c r="AK1604" i="1"/>
  <c r="AJ1604" i="1"/>
  <c r="AD1604" i="1"/>
  <c r="AB1604" i="1"/>
  <c r="AC1604" i="1" s="1"/>
  <c r="AA1604" i="1"/>
  <c r="Z1604" i="1"/>
  <c r="C1604" i="1"/>
  <c r="B1604" i="1"/>
  <c r="A1604" i="1"/>
  <c r="AM1603" i="1"/>
  <c r="AK1603" i="1"/>
  <c r="AJ1603" i="1"/>
  <c r="AD1603" i="1"/>
  <c r="AB1603" i="1"/>
  <c r="AC1603" i="1" s="1"/>
  <c r="AA1603" i="1"/>
  <c r="Z1603" i="1"/>
  <c r="C1603" i="1"/>
  <c r="B1603" i="1"/>
  <c r="A1603" i="1"/>
  <c r="AM1602" i="1"/>
  <c r="AK1602" i="1"/>
  <c r="AJ1602" i="1"/>
  <c r="AD1602" i="1"/>
  <c r="AB1602" i="1"/>
  <c r="AA1602" i="1"/>
  <c r="Z1602" i="1"/>
  <c r="AC1602" i="1" s="1"/>
  <c r="C1602" i="1"/>
  <c r="B1602" i="1"/>
  <c r="A1602" i="1"/>
  <c r="AM1601" i="1"/>
  <c r="AK1601" i="1"/>
  <c r="AJ1601" i="1"/>
  <c r="AD1601" i="1"/>
  <c r="AB1601" i="1"/>
  <c r="AA1601" i="1"/>
  <c r="Z1601" i="1"/>
  <c r="AC1601" i="1" s="1"/>
  <c r="C1601" i="1"/>
  <c r="B1601" i="1"/>
  <c r="A1601" i="1"/>
  <c r="AM1600" i="1"/>
  <c r="AK1600" i="1"/>
  <c r="AJ1600" i="1"/>
  <c r="AD1600" i="1"/>
  <c r="AB1600" i="1"/>
  <c r="AC1600" i="1" s="1"/>
  <c r="AA1600" i="1"/>
  <c r="Z1600" i="1"/>
  <c r="C1600" i="1"/>
  <c r="B1600" i="1"/>
  <c r="A1600" i="1"/>
  <c r="AM1599" i="1"/>
  <c r="AK1599" i="1"/>
  <c r="AJ1599" i="1"/>
  <c r="AD1599" i="1"/>
  <c r="AB1599" i="1"/>
  <c r="AC1599" i="1" s="1"/>
  <c r="AA1599" i="1"/>
  <c r="Z1599" i="1"/>
  <c r="C1599" i="1"/>
  <c r="B1599" i="1"/>
  <c r="A1599" i="1"/>
  <c r="AM1598" i="1"/>
  <c r="AK1598" i="1"/>
  <c r="AJ1598" i="1"/>
  <c r="AD1598" i="1"/>
  <c r="AB1598" i="1"/>
  <c r="AA1598" i="1"/>
  <c r="Z1598" i="1"/>
  <c r="C1598" i="1"/>
  <c r="B1598" i="1"/>
  <c r="A1598" i="1"/>
  <c r="AM1597" i="1"/>
  <c r="AK1597" i="1"/>
  <c r="AJ1597" i="1"/>
  <c r="AD1597" i="1"/>
  <c r="AB1597" i="1"/>
  <c r="AA1597" i="1"/>
  <c r="Z1597" i="1"/>
  <c r="AC1597" i="1" s="1"/>
  <c r="C1597" i="1"/>
  <c r="B1597" i="1"/>
  <c r="A1597" i="1"/>
  <c r="AM1596" i="1"/>
  <c r="AK1596" i="1"/>
  <c r="AJ1596" i="1"/>
  <c r="AD1596" i="1"/>
  <c r="AB1596" i="1"/>
  <c r="AC1596" i="1" s="1"/>
  <c r="AA1596" i="1"/>
  <c r="Z1596" i="1"/>
  <c r="C1596" i="1"/>
  <c r="B1596" i="1"/>
  <c r="A1596" i="1"/>
  <c r="AM1595" i="1"/>
  <c r="AK1595" i="1"/>
  <c r="AJ1595" i="1"/>
  <c r="AD1595" i="1"/>
  <c r="AB1595" i="1"/>
  <c r="AC1595" i="1" s="1"/>
  <c r="AA1595" i="1"/>
  <c r="Z1595" i="1"/>
  <c r="C1595" i="1"/>
  <c r="B1595" i="1"/>
  <c r="A1595" i="1"/>
  <c r="AM1594" i="1"/>
  <c r="AK1594" i="1"/>
  <c r="AJ1594" i="1"/>
  <c r="AD1594" i="1"/>
  <c r="AB1594" i="1"/>
  <c r="AA1594" i="1"/>
  <c r="Z1594" i="1"/>
  <c r="AC1594" i="1" s="1"/>
  <c r="C1594" i="1"/>
  <c r="B1594" i="1"/>
  <c r="A1594" i="1"/>
  <c r="AM1593" i="1"/>
  <c r="AK1593" i="1"/>
  <c r="AJ1593" i="1"/>
  <c r="AD1593" i="1"/>
  <c r="AB1593" i="1"/>
  <c r="AC1593" i="1" s="1"/>
  <c r="AA1593" i="1"/>
  <c r="Z1593" i="1"/>
  <c r="C1593" i="1"/>
  <c r="B1593" i="1"/>
  <c r="A1593" i="1"/>
  <c r="AM1592" i="1"/>
  <c r="AK1592" i="1"/>
  <c r="AJ1592" i="1"/>
  <c r="AD1592" i="1"/>
  <c r="AB1592" i="1"/>
  <c r="AA1592" i="1"/>
  <c r="Z1592" i="1"/>
  <c r="AC1592" i="1" s="1"/>
  <c r="C1592" i="1"/>
  <c r="B1592" i="1"/>
  <c r="A1592" i="1"/>
  <c r="AM1591" i="1"/>
  <c r="AK1591" i="1"/>
  <c r="AJ1591" i="1"/>
  <c r="AD1591" i="1"/>
  <c r="AB1591" i="1"/>
  <c r="AC1591" i="1" s="1"/>
  <c r="AA1591" i="1"/>
  <c r="Z1591" i="1"/>
  <c r="C1591" i="1"/>
  <c r="B1591" i="1"/>
  <c r="A1591" i="1"/>
  <c r="AM1590" i="1"/>
  <c r="AK1590" i="1"/>
  <c r="AJ1590" i="1"/>
  <c r="AD1590" i="1"/>
  <c r="AB1590" i="1"/>
  <c r="AC1590" i="1" s="1"/>
  <c r="AA1590" i="1"/>
  <c r="Z1590" i="1"/>
  <c r="C1590" i="1"/>
  <c r="B1590" i="1"/>
  <c r="A1590" i="1"/>
  <c r="AM1589" i="1"/>
  <c r="AK1589" i="1"/>
  <c r="AJ1589" i="1"/>
  <c r="AD1589" i="1"/>
  <c r="AC1589" i="1"/>
  <c r="AB1589" i="1"/>
  <c r="AA1589" i="1"/>
  <c r="Z1589" i="1"/>
  <c r="C1589" i="1"/>
  <c r="B1589" i="1"/>
  <c r="A1589" i="1"/>
  <c r="AM1588" i="1"/>
  <c r="AK1588" i="1"/>
  <c r="AJ1588" i="1"/>
  <c r="AD1588" i="1"/>
  <c r="AB1588" i="1"/>
  <c r="AC1588" i="1" s="1"/>
  <c r="AA1588" i="1"/>
  <c r="Z1588" i="1"/>
  <c r="C1588" i="1"/>
  <c r="B1588" i="1"/>
  <c r="A1588" i="1"/>
  <c r="AM1587" i="1"/>
  <c r="AK1587" i="1"/>
  <c r="AJ1587" i="1"/>
  <c r="AD1587" i="1"/>
  <c r="AB1587" i="1"/>
  <c r="AC1587" i="1" s="1"/>
  <c r="AA1587" i="1"/>
  <c r="Z1587" i="1"/>
  <c r="C1587" i="1"/>
  <c r="B1587" i="1"/>
  <c r="A1587" i="1"/>
  <c r="AM1586" i="1"/>
  <c r="AK1586" i="1"/>
  <c r="AJ1586" i="1"/>
  <c r="AD1586" i="1"/>
  <c r="AC1586" i="1"/>
  <c r="AB1586" i="1"/>
  <c r="AA1586" i="1"/>
  <c r="Z1586" i="1"/>
  <c r="C1586" i="1"/>
  <c r="B1586" i="1"/>
  <c r="A1586" i="1"/>
  <c r="AM1585" i="1"/>
  <c r="AK1585" i="1"/>
  <c r="AJ1585" i="1"/>
  <c r="AD1585" i="1"/>
  <c r="AB1585" i="1"/>
  <c r="AC1585" i="1" s="1"/>
  <c r="AA1585" i="1"/>
  <c r="Z1585" i="1"/>
  <c r="C1585" i="1"/>
  <c r="B1585" i="1"/>
  <c r="A1585" i="1"/>
  <c r="AM1584" i="1"/>
  <c r="AK1584" i="1"/>
  <c r="AJ1584" i="1"/>
  <c r="AD1584" i="1"/>
  <c r="AB1584" i="1"/>
  <c r="AA1584" i="1"/>
  <c r="Z1584" i="1"/>
  <c r="C1584" i="1"/>
  <c r="B1584" i="1"/>
  <c r="A1584" i="1"/>
  <c r="AM1583" i="1"/>
  <c r="AK1583" i="1"/>
  <c r="AJ1583" i="1"/>
  <c r="AD1583" i="1"/>
  <c r="AC1583" i="1"/>
  <c r="AB1583" i="1"/>
  <c r="AA1583" i="1"/>
  <c r="Z1583" i="1"/>
  <c r="C1583" i="1"/>
  <c r="B1583" i="1"/>
  <c r="A1583" i="1"/>
  <c r="AM1582" i="1"/>
  <c r="AK1582" i="1"/>
  <c r="AJ1582" i="1"/>
  <c r="AD1582" i="1"/>
  <c r="AB1582" i="1"/>
  <c r="AA1582" i="1"/>
  <c r="Z1582" i="1"/>
  <c r="AC1582" i="1" s="1"/>
  <c r="C1582" i="1"/>
  <c r="B1582" i="1"/>
  <c r="A1582" i="1"/>
  <c r="AM1581" i="1"/>
  <c r="AK1581" i="1"/>
  <c r="AJ1581" i="1"/>
  <c r="AD1581" i="1"/>
  <c r="AB1581" i="1"/>
  <c r="AC1581" i="1" s="1"/>
  <c r="AA1581" i="1"/>
  <c r="Z1581" i="1"/>
  <c r="C1581" i="1"/>
  <c r="B1581" i="1"/>
  <c r="A1581" i="1"/>
  <c r="AM1580" i="1"/>
  <c r="AK1580" i="1"/>
  <c r="AJ1580" i="1"/>
  <c r="AD1580" i="1"/>
  <c r="AB1580" i="1"/>
  <c r="AC1580" i="1" s="1"/>
  <c r="AA1580" i="1"/>
  <c r="Z1580" i="1"/>
  <c r="C1580" i="1"/>
  <c r="B1580" i="1"/>
  <c r="A1580" i="1"/>
  <c r="AM1579" i="1"/>
  <c r="AK1579" i="1"/>
  <c r="AJ1579" i="1"/>
  <c r="AD1579" i="1"/>
  <c r="AB1579" i="1"/>
  <c r="AA1579" i="1"/>
  <c r="Z1579" i="1"/>
  <c r="C1579" i="1"/>
  <c r="B1579" i="1"/>
  <c r="A1579" i="1"/>
  <c r="AM1578" i="1"/>
  <c r="AK1578" i="1"/>
  <c r="AJ1578" i="1"/>
  <c r="AD1578" i="1"/>
  <c r="AB1578" i="1"/>
  <c r="AA1578" i="1"/>
  <c r="Z1578" i="1"/>
  <c r="C1578" i="1"/>
  <c r="B1578" i="1"/>
  <c r="A1578" i="1"/>
  <c r="AM1577" i="1"/>
  <c r="AK1577" i="1"/>
  <c r="AJ1577" i="1"/>
  <c r="AD1577" i="1"/>
  <c r="AB1577" i="1"/>
  <c r="AC1577" i="1" s="1"/>
  <c r="AA1577" i="1"/>
  <c r="Z1577" i="1"/>
  <c r="C1577" i="1"/>
  <c r="B1577" i="1"/>
  <c r="A1577" i="1"/>
  <c r="AM1576" i="1"/>
  <c r="AK1576" i="1"/>
  <c r="AJ1576" i="1"/>
  <c r="AD1576" i="1"/>
  <c r="AB1576" i="1"/>
  <c r="AC1576" i="1" s="1"/>
  <c r="AA1576" i="1"/>
  <c r="Z1576" i="1"/>
  <c r="C1576" i="1"/>
  <c r="B1576" i="1"/>
  <c r="A1576" i="1"/>
  <c r="AM1575" i="1"/>
  <c r="AK1575" i="1"/>
  <c r="AJ1575" i="1"/>
  <c r="AD1575" i="1"/>
  <c r="AB1575" i="1"/>
  <c r="AA1575" i="1"/>
  <c r="Z1575" i="1"/>
  <c r="C1575" i="1"/>
  <c r="B1575" i="1"/>
  <c r="A1575" i="1"/>
  <c r="AM1574" i="1"/>
  <c r="AK1574" i="1"/>
  <c r="AJ1574" i="1"/>
  <c r="AD1574" i="1"/>
  <c r="AB1574" i="1"/>
  <c r="AC1574" i="1" s="1"/>
  <c r="AA1574" i="1"/>
  <c r="Z1574" i="1"/>
  <c r="C1574" i="1"/>
  <c r="B1574" i="1"/>
  <c r="A1574" i="1"/>
  <c r="AM1573" i="1"/>
  <c r="AK1573" i="1"/>
  <c r="AJ1573" i="1"/>
  <c r="AD1573" i="1"/>
  <c r="AB1573" i="1"/>
  <c r="AC1573" i="1" s="1"/>
  <c r="AA1573" i="1"/>
  <c r="Z1573" i="1"/>
  <c r="C1573" i="1"/>
  <c r="B1573" i="1"/>
  <c r="A1573" i="1"/>
  <c r="AM1572" i="1"/>
  <c r="AK1572" i="1"/>
  <c r="AJ1572" i="1"/>
  <c r="AD1572" i="1"/>
  <c r="AB1572" i="1"/>
  <c r="AA1572" i="1"/>
  <c r="Z1572" i="1"/>
  <c r="C1572" i="1"/>
  <c r="B1572" i="1"/>
  <c r="A1572" i="1"/>
  <c r="AM1571" i="1"/>
  <c r="AK1571" i="1"/>
  <c r="AJ1571" i="1"/>
  <c r="AD1571" i="1"/>
  <c r="AC1571" i="1"/>
  <c r="AB1571" i="1"/>
  <c r="AA1571" i="1"/>
  <c r="Z1571" i="1"/>
  <c r="C1571" i="1"/>
  <c r="B1571" i="1"/>
  <c r="A1571" i="1"/>
  <c r="AM1570" i="1"/>
  <c r="AK1570" i="1"/>
  <c r="AJ1570" i="1"/>
  <c r="AD1570" i="1"/>
  <c r="AB1570" i="1"/>
  <c r="AA1570" i="1"/>
  <c r="Z1570" i="1"/>
  <c r="C1570" i="1"/>
  <c r="B1570" i="1"/>
  <c r="A1570" i="1"/>
  <c r="AM1569" i="1"/>
  <c r="AK1569" i="1"/>
  <c r="AJ1569" i="1"/>
  <c r="AD1569" i="1"/>
  <c r="AB1569" i="1"/>
  <c r="AC1569" i="1" s="1"/>
  <c r="AA1569" i="1"/>
  <c r="Z1569" i="1"/>
  <c r="C1569" i="1"/>
  <c r="B1569" i="1"/>
  <c r="A1569" i="1"/>
  <c r="AM1568" i="1"/>
  <c r="AK1568" i="1"/>
  <c r="AJ1568" i="1"/>
  <c r="AD1568" i="1"/>
  <c r="AB1568" i="1"/>
  <c r="AC1568" i="1" s="1"/>
  <c r="AA1568" i="1"/>
  <c r="Z1568" i="1"/>
  <c r="C1568" i="1"/>
  <c r="B1568" i="1"/>
  <c r="A1568" i="1"/>
  <c r="AM1567" i="1"/>
  <c r="AK1567" i="1"/>
  <c r="AJ1567" i="1"/>
  <c r="AD1567" i="1"/>
  <c r="AB1567" i="1"/>
  <c r="AA1567" i="1"/>
  <c r="Z1567" i="1"/>
  <c r="C1567" i="1"/>
  <c r="B1567" i="1"/>
  <c r="A1567" i="1"/>
  <c r="AM1566" i="1"/>
  <c r="AK1566" i="1"/>
  <c r="AJ1566" i="1"/>
  <c r="AD1566" i="1"/>
  <c r="AB1566" i="1"/>
  <c r="AA1566" i="1"/>
  <c r="Z1566" i="1"/>
  <c r="C1566" i="1"/>
  <c r="B1566" i="1"/>
  <c r="A1566" i="1"/>
  <c r="AM1565" i="1"/>
  <c r="AK1565" i="1"/>
  <c r="AJ1565" i="1"/>
  <c r="AD1565" i="1"/>
  <c r="AB1565" i="1"/>
  <c r="AA1565" i="1"/>
  <c r="Z1565" i="1"/>
  <c r="C1565" i="1"/>
  <c r="B1565" i="1"/>
  <c r="A1565" i="1"/>
  <c r="AM1564" i="1"/>
  <c r="AK1564" i="1"/>
  <c r="AJ1564" i="1"/>
  <c r="AD1564" i="1"/>
  <c r="AB1564" i="1"/>
  <c r="AA1564" i="1"/>
  <c r="Z1564" i="1"/>
  <c r="C1564" i="1"/>
  <c r="B1564" i="1"/>
  <c r="A1564" i="1"/>
  <c r="AM1563" i="1"/>
  <c r="AK1563" i="1"/>
  <c r="AJ1563" i="1"/>
  <c r="AD1563" i="1"/>
  <c r="AB1563" i="1"/>
  <c r="AC1563" i="1" s="1"/>
  <c r="AA1563" i="1"/>
  <c r="Z1563" i="1"/>
  <c r="C1563" i="1"/>
  <c r="B1563" i="1"/>
  <c r="A1563" i="1"/>
  <c r="AM1562" i="1"/>
  <c r="AK1562" i="1"/>
  <c r="AJ1562" i="1"/>
  <c r="AD1562" i="1"/>
  <c r="AB1562" i="1"/>
  <c r="AC1562" i="1" s="1"/>
  <c r="AA1562" i="1"/>
  <c r="Z1562" i="1"/>
  <c r="C1562" i="1"/>
  <c r="B1562" i="1"/>
  <c r="A1562" i="1"/>
  <c r="AM1561" i="1"/>
  <c r="AK1561" i="1"/>
  <c r="AJ1561" i="1"/>
  <c r="AD1561" i="1"/>
  <c r="AB1561" i="1"/>
  <c r="AC1561" i="1" s="1"/>
  <c r="AA1561" i="1"/>
  <c r="Z1561" i="1"/>
  <c r="C1561" i="1"/>
  <c r="B1561" i="1"/>
  <c r="A1561" i="1"/>
  <c r="AM1560" i="1"/>
  <c r="AK1560" i="1"/>
  <c r="AJ1560" i="1"/>
  <c r="AD1560" i="1"/>
  <c r="AB1560" i="1"/>
  <c r="AA1560" i="1"/>
  <c r="Z1560" i="1"/>
  <c r="C1560" i="1"/>
  <c r="B1560" i="1"/>
  <c r="A1560" i="1"/>
  <c r="AM1559" i="1"/>
  <c r="AK1559" i="1"/>
  <c r="AJ1559" i="1"/>
  <c r="AD1559" i="1"/>
  <c r="AB1559" i="1"/>
  <c r="AC1559" i="1" s="1"/>
  <c r="AA1559" i="1"/>
  <c r="Z1559" i="1"/>
  <c r="C1559" i="1"/>
  <c r="B1559" i="1"/>
  <c r="A1559" i="1"/>
  <c r="AM1558" i="1"/>
  <c r="AK1558" i="1"/>
  <c r="AJ1558" i="1"/>
  <c r="AD1558" i="1"/>
  <c r="AC1558" i="1"/>
  <c r="AB1558" i="1"/>
  <c r="AA1558" i="1"/>
  <c r="Z1558" i="1"/>
  <c r="C1558" i="1"/>
  <c r="B1558" i="1"/>
  <c r="A1558" i="1"/>
  <c r="AM1557" i="1"/>
  <c r="AK1557" i="1"/>
  <c r="AJ1557" i="1"/>
  <c r="AD1557" i="1"/>
  <c r="AB1557" i="1"/>
  <c r="AA1557" i="1"/>
  <c r="Z1557" i="1"/>
  <c r="C1557" i="1"/>
  <c r="B1557" i="1"/>
  <c r="A1557" i="1"/>
  <c r="AM1556" i="1"/>
  <c r="AK1556" i="1"/>
  <c r="AJ1556" i="1"/>
  <c r="AD1556" i="1"/>
  <c r="AC1556" i="1"/>
  <c r="AB1556" i="1"/>
  <c r="AA1556" i="1"/>
  <c r="Z1556" i="1"/>
  <c r="C1556" i="1"/>
  <c r="B1556" i="1"/>
  <c r="A1556" i="1"/>
  <c r="AM1555" i="1"/>
  <c r="AK1555" i="1"/>
  <c r="AJ1555" i="1"/>
  <c r="AD1555" i="1"/>
  <c r="AB1555" i="1"/>
  <c r="AC1555" i="1" s="1"/>
  <c r="AA1555" i="1"/>
  <c r="Z1555" i="1"/>
  <c r="C1555" i="1"/>
  <c r="B1555" i="1"/>
  <c r="A1555" i="1"/>
  <c r="AM1554" i="1"/>
  <c r="AK1554" i="1"/>
  <c r="AJ1554" i="1"/>
  <c r="AD1554" i="1"/>
  <c r="AB1554" i="1"/>
  <c r="AA1554" i="1"/>
  <c r="Z1554" i="1"/>
  <c r="C1554" i="1"/>
  <c r="B1554" i="1"/>
  <c r="A1554" i="1"/>
  <c r="AM1553" i="1"/>
  <c r="AK1553" i="1"/>
  <c r="AJ1553" i="1"/>
  <c r="AD1553" i="1"/>
  <c r="AB1553" i="1"/>
  <c r="AC1553" i="1" s="1"/>
  <c r="AA1553" i="1"/>
  <c r="Z1553" i="1"/>
  <c r="C1553" i="1"/>
  <c r="B1553" i="1"/>
  <c r="A1553" i="1"/>
  <c r="AM1552" i="1"/>
  <c r="AK1552" i="1"/>
  <c r="AJ1552" i="1"/>
  <c r="AD1552" i="1"/>
  <c r="AB1552" i="1"/>
  <c r="AA1552" i="1"/>
  <c r="Z1552" i="1"/>
  <c r="C1552" i="1"/>
  <c r="B1552" i="1"/>
  <c r="A1552" i="1"/>
  <c r="AM1551" i="1"/>
  <c r="AK1551" i="1"/>
  <c r="AJ1551" i="1"/>
  <c r="AD1551" i="1"/>
  <c r="AB1551" i="1"/>
  <c r="AC1551" i="1" s="1"/>
  <c r="AA1551" i="1"/>
  <c r="Z1551" i="1"/>
  <c r="C1551" i="1"/>
  <c r="B1551" i="1"/>
  <c r="A1551" i="1"/>
  <c r="AM1550" i="1"/>
  <c r="AK1550" i="1"/>
  <c r="AJ1550" i="1"/>
  <c r="AD1550" i="1"/>
  <c r="AB1550" i="1"/>
  <c r="AA1550" i="1"/>
  <c r="Z1550" i="1"/>
  <c r="C1550" i="1"/>
  <c r="B1550" i="1"/>
  <c r="A1550" i="1"/>
  <c r="AM1549" i="1"/>
  <c r="AK1549" i="1"/>
  <c r="AJ1549" i="1"/>
  <c r="AD1549" i="1"/>
  <c r="AC1549" i="1"/>
  <c r="AB1549" i="1"/>
  <c r="AA1549" i="1"/>
  <c r="Z1549" i="1"/>
  <c r="C1549" i="1"/>
  <c r="B1549" i="1"/>
  <c r="A1549" i="1"/>
  <c r="AM1548" i="1"/>
  <c r="AK1548" i="1"/>
  <c r="AJ1548" i="1"/>
  <c r="AD1548" i="1"/>
  <c r="AB1548" i="1"/>
  <c r="AC1548" i="1" s="1"/>
  <c r="AA1548" i="1"/>
  <c r="Z1548" i="1"/>
  <c r="C1548" i="1"/>
  <c r="B1548" i="1"/>
  <c r="A1548" i="1"/>
  <c r="AM1547" i="1"/>
  <c r="AK1547" i="1"/>
  <c r="AJ1547" i="1"/>
  <c r="AD1547" i="1"/>
  <c r="AC1547" i="1"/>
  <c r="AB1547" i="1"/>
  <c r="AA1547" i="1"/>
  <c r="Z1547" i="1"/>
  <c r="C1547" i="1"/>
  <c r="B1547" i="1"/>
  <c r="A1547" i="1"/>
  <c r="AM1546" i="1"/>
  <c r="AK1546" i="1"/>
  <c r="AJ1546" i="1"/>
  <c r="AD1546" i="1"/>
  <c r="AB1546" i="1"/>
  <c r="AA1546" i="1"/>
  <c r="Z1546" i="1"/>
  <c r="C1546" i="1"/>
  <c r="B1546" i="1"/>
  <c r="A1546" i="1"/>
  <c r="AM1545" i="1"/>
  <c r="AK1545" i="1"/>
  <c r="AJ1545" i="1"/>
  <c r="AD1545" i="1"/>
  <c r="AB1545" i="1"/>
  <c r="AA1545" i="1"/>
  <c r="Z1545" i="1"/>
  <c r="C1545" i="1"/>
  <c r="B1545" i="1"/>
  <c r="A1545" i="1"/>
  <c r="AM1544" i="1"/>
  <c r="AK1544" i="1"/>
  <c r="AJ1544" i="1"/>
  <c r="AD1544" i="1"/>
  <c r="AC1544" i="1"/>
  <c r="AB1544" i="1"/>
  <c r="AA1544" i="1"/>
  <c r="Z1544" i="1"/>
  <c r="C1544" i="1"/>
  <c r="B1544" i="1"/>
  <c r="A1544" i="1"/>
  <c r="AM1543" i="1"/>
  <c r="AK1543" i="1"/>
  <c r="AJ1543" i="1"/>
  <c r="AD1543" i="1"/>
  <c r="AB1543" i="1"/>
  <c r="AA1543" i="1"/>
  <c r="Z1543" i="1"/>
  <c r="C1543" i="1"/>
  <c r="B1543" i="1"/>
  <c r="A1543" i="1"/>
  <c r="AM1542" i="1"/>
  <c r="AK1542" i="1"/>
  <c r="AJ1542" i="1"/>
  <c r="AD1542" i="1"/>
  <c r="AB1542" i="1"/>
  <c r="AA1542" i="1"/>
  <c r="Z1542" i="1"/>
  <c r="AC1542" i="1" s="1"/>
  <c r="C1542" i="1"/>
  <c r="B1542" i="1"/>
  <c r="A1542" i="1"/>
  <c r="AM1541" i="1"/>
  <c r="AK1541" i="1"/>
  <c r="AJ1541" i="1"/>
  <c r="AD1541" i="1"/>
  <c r="AB1541" i="1"/>
  <c r="AC1541" i="1" s="1"/>
  <c r="AA1541" i="1"/>
  <c r="Z1541" i="1"/>
  <c r="C1541" i="1"/>
  <c r="B1541" i="1"/>
  <c r="A1541" i="1"/>
  <c r="AM1540" i="1"/>
  <c r="AK1540" i="1"/>
  <c r="AJ1540" i="1"/>
  <c r="AD1540" i="1"/>
  <c r="AB1540" i="1"/>
  <c r="AA1540" i="1"/>
  <c r="Z1540" i="1"/>
  <c r="C1540" i="1"/>
  <c r="B1540" i="1"/>
  <c r="A1540" i="1"/>
  <c r="AM1539" i="1"/>
  <c r="AK1539" i="1"/>
  <c r="AJ1539" i="1"/>
  <c r="AD1539" i="1"/>
  <c r="AB1539" i="1"/>
  <c r="AC1539" i="1" s="1"/>
  <c r="AA1539" i="1"/>
  <c r="Z1539" i="1"/>
  <c r="C1539" i="1"/>
  <c r="B1539" i="1"/>
  <c r="A1539" i="1"/>
  <c r="AM1538" i="1"/>
  <c r="AK1538" i="1"/>
  <c r="AJ1538" i="1"/>
  <c r="AD1538" i="1"/>
  <c r="AB1538" i="1"/>
  <c r="AA1538" i="1"/>
  <c r="Z1538" i="1"/>
  <c r="C1538" i="1"/>
  <c r="B1538" i="1"/>
  <c r="A1538" i="1"/>
  <c r="AM1537" i="1"/>
  <c r="AK1537" i="1"/>
  <c r="AJ1537" i="1"/>
  <c r="AD1537" i="1"/>
  <c r="AC1537" i="1"/>
  <c r="AB1537" i="1"/>
  <c r="AA1537" i="1"/>
  <c r="Z1537" i="1"/>
  <c r="C1537" i="1"/>
  <c r="B1537" i="1"/>
  <c r="A1537" i="1"/>
  <c r="AM1536" i="1"/>
  <c r="AK1536" i="1"/>
  <c r="AJ1536" i="1"/>
  <c r="AD1536" i="1"/>
  <c r="AB1536" i="1"/>
  <c r="AA1536" i="1"/>
  <c r="Z1536" i="1"/>
  <c r="C1536" i="1"/>
  <c r="B1536" i="1"/>
  <c r="A1536" i="1"/>
  <c r="AM1535" i="1"/>
  <c r="AK1535" i="1"/>
  <c r="AJ1535" i="1"/>
  <c r="AD1535" i="1"/>
  <c r="AB1535" i="1"/>
  <c r="AA1535" i="1"/>
  <c r="Z1535" i="1"/>
  <c r="AC1535" i="1" s="1"/>
  <c r="C1535" i="1"/>
  <c r="B1535" i="1"/>
  <c r="A1535" i="1"/>
  <c r="AM1534" i="1"/>
  <c r="AK1534" i="1"/>
  <c r="AJ1534" i="1"/>
  <c r="AD1534" i="1"/>
  <c r="AB1534" i="1"/>
  <c r="AA1534" i="1"/>
  <c r="Z1534" i="1"/>
  <c r="C1534" i="1"/>
  <c r="B1534" i="1"/>
  <c r="A1534" i="1"/>
  <c r="AM1533" i="1"/>
  <c r="AK1533" i="1"/>
  <c r="AJ1533" i="1"/>
  <c r="AD1533" i="1"/>
  <c r="AB1533" i="1"/>
  <c r="AA1533" i="1"/>
  <c r="Z1533" i="1"/>
  <c r="C1533" i="1"/>
  <c r="B1533" i="1"/>
  <c r="A1533" i="1"/>
  <c r="AM1532" i="1"/>
  <c r="AK1532" i="1"/>
  <c r="AJ1532" i="1"/>
  <c r="AD1532" i="1"/>
  <c r="AB1532" i="1"/>
  <c r="AC1532" i="1" s="1"/>
  <c r="AA1532" i="1"/>
  <c r="Z1532" i="1"/>
  <c r="C1532" i="1"/>
  <c r="B1532" i="1"/>
  <c r="A1532" i="1"/>
  <c r="AM1531" i="1"/>
  <c r="AK1531" i="1"/>
  <c r="AJ1531" i="1"/>
  <c r="AD1531" i="1"/>
  <c r="AB1531" i="1"/>
  <c r="AA1531" i="1"/>
  <c r="Z1531" i="1"/>
  <c r="C1531" i="1"/>
  <c r="B1531" i="1"/>
  <c r="A1531" i="1"/>
  <c r="AM1530" i="1"/>
  <c r="AK1530" i="1"/>
  <c r="AJ1530" i="1"/>
  <c r="AD1530" i="1"/>
  <c r="AB1530" i="1"/>
  <c r="AA1530" i="1"/>
  <c r="Z1530" i="1"/>
  <c r="C1530" i="1"/>
  <c r="B1530" i="1"/>
  <c r="A1530" i="1"/>
  <c r="AM1529" i="1"/>
  <c r="AK1529" i="1"/>
  <c r="AJ1529" i="1"/>
  <c r="AD1529" i="1"/>
  <c r="AB1529" i="1"/>
  <c r="AA1529" i="1"/>
  <c r="Z1529" i="1"/>
  <c r="AC1529" i="1" s="1"/>
  <c r="C1529" i="1"/>
  <c r="B1529" i="1"/>
  <c r="A1529" i="1"/>
  <c r="AM1528" i="1"/>
  <c r="AK1528" i="1"/>
  <c r="AJ1528" i="1"/>
  <c r="AD1528" i="1"/>
  <c r="AB1528" i="1"/>
  <c r="AC1528" i="1" s="1"/>
  <c r="AA1528" i="1"/>
  <c r="Z1528" i="1"/>
  <c r="C1528" i="1"/>
  <c r="B1528" i="1"/>
  <c r="A1528" i="1"/>
  <c r="AM1527" i="1"/>
  <c r="AK1527" i="1"/>
  <c r="AJ1527" i="1"/>
  <c r="AD1527" i="1"/>
  <c r="AB1527" i="1"/>
  <c r="AC1527" i="1" s="1"/>
  <c r="AA1527" i="1"/>
  <c r="Z1527" i="1"/>
  <c r="C1527" i="1"/>
  <c r="B1527" i="1"/>
  <c r="A1527" i="1"/>
  <c r="AM1526" i="1"/>
  <c r="AK1526" i="1"/>
  <c r="AJ1526" i="1"/>
  <c r="AD1526" i="1"/>
  <c r="AB1526" i="1"/>
  <c r="AA1526" i="1"/>
  <c r="Z1526" i="1"/>
  <c r="C1526" i="1"/>
  <c r="B1526" i="1"/>
  <c r="A1526" i="1"/>
  <c r="AM1525" i="1"/>
  <c r="AK1525" i="1"/>
  <c r="AJ1525" i="1"/>
  <c r="AD1525" i="1"/>
  <c r="AC1525" i="1"/>
  <c r="AB1525" i="1"/>
  <c r="AA1525" i="1"/>
  <c r="Z1525" i="1"/>
  <c r="C1525" i="1"/>
  <c r="B1525" i="1"/>
  <c r="A1525" i="1"/>
  <c r="AM1524" i="1"/>
  <c r="AK1524" i="1"/>
  <c r="AJ1524" i="1"/>
  <c r="AD1524" i="1"/>
  <c r="AB1524" i="1"/>
  <c r="AA1524" i="1"/>
  <c r="Z1524" i="1"/>
  <c r="C1524" i="1"/>
  <c r="B1524" i="1"/>
  <c r="A1524" i="1"/>
  <c r="AM1523" i="1"/>
  <c r="AK1523" i="1"/>
  <c r="AJ1523" i="1"/>
  <c r="AD1523" i="1"/>
  <c r="AB1523" i="1"/>
  <c r="AC1523" i="1" s="1"/>
  <c r="AA1523" i="1"/>
  <c r="Z1523" i="1"/>
  <c r="C1523" i="1"/>
  <c r="B1523" i="1"/>
  <c r="A1523" i="1"/>
  <c r="AM1522" i="1"/>
  <c r="AK1522" i="1"/>
  <c r="AJ1522" i="1"/>
  <c r="AD1522" i="1"/>
  <c r="AB1522" i="1"/>
  <c r="AA1522" i="1"/>
  <c r="Z1522" i="1"/>
  <c r="AC1522" i="1" s="1"/>
  <c r="C1522" i="1"/>
  <c r="B1522" i="1"/>
  <c r="A1522" i="1"/>
  <c r="AM1521" i="1"/>
  <c r="AK1521" i="1"/>
  <c r="AJ1521" i="1"/>
  <c r="AD1521" i="1"/>
  <c r="AB1521" i="1"/>
  <c r="AC1521" i="1" s="1"/>
  <c r="AA1521" i="1"/>
  <c r="Z1521" i="1"/>
  <c r="C1521" i="1"/>
  <c r="B1521" i="1"/>
  <c r="A1521" i="1"/>
  <c r="AM1520" i="1"/>
  <c r="AK1520" i="1"/>
  <c r="AJ1520" i="1"/>
  <c r="AD1520" i="1"/>
  <c r="AC1520" i="1"/>
  <c r="AB1520" i="1"/>
  <c r="AA1520" i="1"/>
  <c r="Z1520" i="1"/>
  <c r="C1520" i="1"/>
  <c r="B1520" i="1"/>
  <c r="A1520" i="1"/>
  <c r="AM1519" i="1"/>
  <c r="AK1519" i="1"/>
  <c r="AJ1519" i="1"/>
  <c r="AD1519" i="1"/>
  <c r="AB1519" i="1"/>
  <c r="AC1519" i="1" s="1"/>
  <c r="AA1519" i="1"/>
  <c r="Z1519" i="1"/>
  <c r="C1519" i="1"/>
  <c r="B1519" i="1"/>
  <c r="A1519" i="1"/>
  <c r="AM1518" i="1"/>
  <c r="AK1518" i="1"/>
  <c r="AJ1518" i="1"/>
  <c r="AD1518" i="1"/>
  <c r="AB1518" i="1"/>
  <c r="AA1518" i="1"/>
  <c r="Z1518" i="1"/>
  <c r="AC1518" i="1" s="1"/>
  <c r="C1518" i="1"/>
  <c r="B1518" i="1"/>
  <c r="A1518" i="1"/>
  <c r="AM1517" i="1"/>
  <c r="AK1517" i="1"/>
  <c r="AJ1517" i="1"/>
  <c r="AD1517" i="1"/>
  <c r="AB1517" i="1"/>
  <c r="AA1517" i="1"/>
  <c r="Z1517" i="1"/>
  <c r="AC1517" i="1" s="1"/>
  <c r="C1517" i="1"/>
  <c r="B1517" i="1"/>
  <c r="A1517" i="1"/>
  <c r="AM1516" i="1"/>
  <c r="AK1516" i="1"/>
  <c r="AJ1516" i="1"/>
  <c r="AD1516" i="1"/>
  <c r="AB1516" i="1"/>
  <c r="AC1516" i="1" s="1"/>
  <c r="AA1516" i="1"/>
  <c r="Z1516" i="1"/>
  <c r="C1516" i="1"/>
  <c r="B1516" i="1"/>
  <c r="A1516" i="1"/>
  <c r="AM1515" i="1"/>
  <c r="AK1515" i="1"/>
  <c r="AJ1515" i="1"/>
  <c r="AD1515" i="1"/>
  <c r="AB1515" i="1"/>
  <c r="AA1515" i="1"/>
  <c r="Z1515" i="1"/>
  <c r="C1515" i="1"/>
  <c r="B1515" i="1"/>
  <c r="A1515" i="1"/>
  <c r="AM1514" i="1"/>
  <c r="AK1514" i="1"/>
  <c r="AJ1514" i="1"/>
  <c r="AD1514" i="1"/>
  <c r="AB1514" i="1"/>
  <c r="AA1514" i="1"/>
  <c r="Z1514" i="1"/>
  <c r="C1514" i="1"/>
  <c r="B1514" i="1"/>
  <c r="A1514" i="1"/>
  <c r="AM1513" i="1"/>
  <c r="AK1513" i="1"/>
  <c r="AJ1513" i="1"/>
  <c r="AD1513" i="1"/>
  <c r="AC1513" i="1"/>
  <c r="AB1513" i="1"/>
  <c r="AA1513" i="1"/>
  <c r="Z1513" i="1"/>
  <c r="C1513" i="1"/>
  <c r="B1513" i="1"/>
  <c r="A1513" i="1"/>
  <c r="AM1512" i="1"/>
  <c r="AK1512" i="1"/>
  <c r="AJ1512" i="1"/>
  <c r="AD1512" i="1"/>
  <c r="AB1512" i="1"/>
  <c r="AC1512" i="1" s="1"/>
  <c r="AA1512" i="1"/>
  <c r="Z1512" i="1"/>
  <c r="C1512" i="1"/>
  <c r="B1512" i="1"/>
  <c r="A1512" i="1"/>
  <c r="AM1511" i="1"/>
  <c r="AK1511" i="1"/>
  <c r="AJ1511" i="1"/>
  <c r="AD1511" i="1"/>
  <c r="AB1511" i="1"/>
  <c r="AA1511" i="1"/>
  <c r="Z1511" i="1"/>
  <c r="AC1511" i="1" s="1"/>
  <c r="C1511" i="1"/>
  <c r="B1511" i="1"/>
  <c r="A1511" i="1"/>
  <c r="AM1510" i="1"/>
  <c r="AK1510" i="1"/>
  <c r="AJ1510" i="1"/>
  <c r="AD1510" i="1"/>
  <c r="AB1510" i="1"/>
  <c r="AA1510" i="1"/>
  <c r="Z1510" i="1"/>
  <c r="AC1510" i="1" s="1"/>
  <c r="C1510" i="1"/>
  <c r="B1510" i="1"/>
  <c r="A1510" i="1"/>
  <c r="AM1509" i="1"/>
  <c r="AK1509" i="1"/>
  <c r="AJ1509" i="1"/>
  <c r="AD1509" i="1"/>
  <c r="AB1509" i="1"/>
  <c r="AC1509" i="1" s="1"/>
  <c r="AA1509" i="1"/>
  <c r="Z1509" i="1"/>
  <c r="C1509" i="1"/>
  <c r="B1509" i="1"/>
  <c r="A1509" i="1"/>
  <c r="AM1508" i="1"/>
  <c r="AK1508" i="1"/>
  <c r="AJ1508" i="1"/>
  <c r="AD1508" i="1"/>
  <c r="AB1508" i="1"/>
  <c r="AA1508" i="1"/>
  <c r="Z1508" i="1"/>
  <c r="C1508" i="1"/>
  <c r="B1508" i="1"/>
  <c r="A1508" i="1"/>
  <c r="AM1507" i="1"/>
  <c r="AK1507" i="1"/>
  <c r="AJ1507" i="1"/>
  <c r="AD1507" i="1"/>
  <c r="AB1507" i="1"/>
  <c r="AC1507" i="1" s="1"/>
  <c r="AA1507" i="1"/>
  <c r="Z1507" i="1"/>
  <c r="C1507" i="1"/>
  <c r="B1507" i="1"/>
  <c r="A1507" i="1"/>
  <c r="AM1506" i="1"/>
  <c r="AK1506" i="1"/>
  <c r="AJ1506" i="1"/>
  <c r="AD1506" i="1"/>
  <c r="AB1506" i="1"/>
  <c r="AA1506" i="1"/>
  <c r="Z1506" i="1"/>
  <c r="C1506" i="1"/>
  <c r="B1506" i="1"/>
  <c r="A1506" i="1"/>
  <c r="AM1505" i="1"/>
  <c r="AK1505" i="1"/>
  <c r="AJ1505" i="1"/>
  <c r="AD1505" i="1"/>
  <c r="AB1505" i="1"/>
  <c r="AA1505" i="1"/>
  <c r="Z1505" i="1"/>
  <c r="AC1505" i="1" s="1"/>
  <c r="C1505" i="1"/>
  <c r="B1505" i="1"/>
  <c r="A1505" i="1"/>
  <c r="AM1504" i="1"/>
  <c r="AK1504" i="1"/>
  <c r="AJ1504" i="1"/>
  <c r="AD1504" i="1"/>
  <c r="AB1504" i="1"/>
  <c r="AA1504" i="1"/>
  <c r="Z1504" i="1"/>
  <c r="C1504" i="1"/>
  <c r="B1504" i="1"/>
  <c r="A1504" i="1"/>
  <c r="AM1503" i="1"/>
  <c r="AK1503" i="1"/>
  <c r="AJ1503" i="1"/>
  <c r="AD1503" i="1"/>
  <c r="AB1503" i="1"/>
  <c r="AC1503" i="1" s="1"/>
  <c r="AA1503" i="1"/>
  <c r="Z1503" i="1"/>
  <c r="C1503" i="1"/>
  <c r="B1503" i="1"/>
  <c r="A1503" i="1"/>
  <c r="AM1502" i="1"/>
  <c r="AK1502" i="1"/>
  <c r="AJ1502" i="1"/>
  <c r="AD1502" i="1"/>
  <c r="AB1502" i="1"/>
  <c r="AA1502" i="1"/>
  <c r="Z1502" i="1"/>
  <c r="AC1502" i="1" s="1"/>
  <c r="C1502" i="1"/>
  <c r="B1502" i="1"/>
  <c r="A1502" i="1"/>
  <c r="AM1501" i="1"/>
  <c r="AK1501" i="1"/>
  <c r="AJ1501" i="1"/>
  <c r="AD1501" i="1"/>
  <c r="AB1501" i="1"/>
  <c r="AC1501" i="1" s="1"/>
  <c r="AA1501" i="1"/>
  <c r="Z1501" i="1"/>
  <c r="C1501" i="1"/>
  <c r="B1501" i="1"/>
  <c r="A1501" i="1"/>
  <c r="AM1500" i="1"/>
  <c r="AK1500" i="1"/>
  <c r="AJ1500" i="1"/>
  <c r="AD1500" i="1"/>
  <c r="AB1500" i="1"/>
  <c r="AC1500" i="1" s="1"/>
  <c r="AA1500" i="1"/>
  <c r="Z1500" i="1"/>
  <c r="C1500" i="1"/>
  <c r="B1500" i="1"/>
  <c r="A1500" i="1"/>
  <c r="AM1499" i="1"/>
  <c r="AK1499" i="1"/>
  <c r="AJ1499" i="1"/>
  <c r="AD1499" i="1"/>
  <c r="AC1499" i="1"/>
  <c r="AB1499" i="1"/>
  <c r="AA1499" i="1"/>
  <c r="Z1499" i="1"/>
  <c r="C1499" i="1"/>
  <c r="B1499" i="1"/>
  <c r="A1499" i="1"/>
  <c r="AM1498" i="1"/>
  <c r="AK1498" i="1"/>
  <c r="AJ1498" i="1"/>
  <c r="AD1498" i="1"/>
  <c r="AB1498" i="1"/>
  <c r="AA1498" i="1"/>
  <c r="Z1498" i="1"/>
  <c r="AC1498" i="1" s="1"/>
  <c r="C1498" i="1"/>
  <c r="B1498" i="1"/>
  <c r="A1498" i="1"/>
  <c r="AM1497" i="1"/>
  <c r="AK1497" i="1"/>
  <c r="AJ1497" i="1"/>
  <c r="AD1497" i="1"/>
  <c r="AB1497" i="1"/>
  <c r="AA1497" i="1"/>
  <c r="Z1497" i="1"/>
  <c r="C1497" i="1"/>
  <c r="B1497" i="1"/>
  <c r="A1497" i="1"/>
  <c r="AM1496" i="1"/>
  <c r="AK1496" i="1"/>
  <c r="AJ1496" i="1"/>
  <c r="AD1496" i="1"/>
  <c r="AC1496" i="1"/>
  <c r="AB1496" i="1"/>
  <c r="AA1496" i="1"/>
  <c r="Z1496" i="1"/>
  <c r="C1496" i="1"/>
  <c r="B1496" i="1"/>
  <c r="A1496" i="1"/>
  <c r="AM1495" i="1"/>
  <c r="AK1495" i="1"/>
  <c r="AJ1495" i="1"/>
  <c r="AD1495" i="1"/>
  <c r="AB1495" i="1"/>
  <c r="AC1495" i="1" s="1"/>
  <c r="AA1495" i="1"/>
  <c r="Z1495" i="1"/>
  <c r="C1495" i="1"/>
  <c r="B1495" i="1"/>
  <c r="A1495" i="1"/>
  <c r="AM1494" i="1"/>
  <c r="AK1494" i="1"/>
  <c r="AJ1494" i="1"/>
  <c r="AD1494" i="1"/>
  <c r="AB1494" i="1"/>
  <c r="AA1494" i="1"/>
  <c r="Z1494" i="1"/>
  <c r="C1494" i="1"/>
  <c r="B1494" i="1"/>
  <c r="A1494" i="1"/>
  <c r="AM1493" i="1"/>
  <c r="AK1493" i="1"/>
  <c r="AJ1493" i="1"/>
  <c r="AD1493" i="1"/>
  <c r="AB1493" i="1"/>
  <c r="AA1493" i="1"/>
  <c r="Z1493" i="1"/>
  <c r="AC1493" i="1" s="1"/>
  <c r="C1493" i="1"/>
  <c r="B1493" i="1"/>
  <c r="A1493" i="1"/>
  <c r="AM1492" i="1"/>
  <c r="AK1492" i="1"/>
  <c r="AJ1492" i="1"/>
  <c r="AD1492" i="1"/>
  <c r="AB1492" i="1"/>
  <c r="AC1492" i="1" s="1"/>
  <c r="AA1492" i="1"/>
  <c r="Z1492" i="1"/>
  <c r="C1492" i="1"/>
  <c r="B1492" i="1"/>
  <c r="A1492" i="1"/>
  <c r="AM1491" i="1"/>
  <c r="AK1491" i="1"/>
  <c r="AJ1491" i="1"/>
  <c r="AD1491" i="1"/>
  <c r="AB1491" i="1"/>
  <c r="AA1491" i="1"/>
  <c r="Z1491" i="1"/>
  <c r="C1491" i="1"/>
  <c r="B1491" i="1"/>
  <c r="A1491" i="1"/>
  <c r="AM1490" i="1"/>
  <c r="AK1490" i="1"/>
  <c r="AJ1490" i="1"/>
  <c r="AD1490" i="1"/>
  <c r="AB1490" i="1"/>
  <c r="AA1490" i="1"/>
  <c r="Z1490" i="1"/>
  <c r="C1490" i="1"/>
  <c r="B1490" i="1"/>
  <c r="A1490" i="1"/>
  <c r="AM1489" i="1"/>
  <c r="AK1489" i="1"/>
  <c r="AJ1489" i="1"/>
  <c r="AD1489" i="1"/>
  <c r="AB1489" i="1"/>
  <c r="AC1489" i="1" s="1"/>
  <c r="AA1489" i="1"/>
  <c r="Z1489" i="1"/>
  <c r="C1489" i="1"/>
  <c r="B1489" i="1"/>
  <c r="A1489" i="1"/>
  <c r="AM1488" i="1"/>
  <c r="AK1488" i="1"/>
  <c r="AJ1488" i="1"/>
  <c r="AD1488" i="1"/>
  <c r="AB1488" i="1"/>
  <c r="AA1488" i="1"/>
  <c r="Z1488" i="1"/>
  <c r="C1488" i="1"/>
  <c r="B1488" i="1"/>
  <c r="A1488" i="1"/>
  <c r="AM1487" i="1"/>
  <c r="AK1487" i="1"/>
  <c r="AJ1487" i="1"/>
  <c r="AD1487" i="1"/>
  <c r="AB1487" i="1"/>
  <c r="AC1487" i="1" s="1"/>
  <c r="AA1487" i="1"/>
  <c r="Z1487" i="1"/>
  <c r="C1487" i="1"/>
  <c r="B1487" i="1"/>
  <c r="A1487" i="1"/>
  <c r="AM1486" i="1"/>
  <c r="AK1486" i="1"/>
  <c r="AJ1486" i="1"/>
  <c r="AD1486" i="1"/>
  <c r="AB1486" i="1"/>
  <c r="AA1486" i="1"/>
  <c r="Z1486" i="1"/>
  <c r="AC1486" i="1" s="1"/>
  <c r="C1486" i="1"/>
  <c r="B1486" i="1"/>
  <c r="A1486" i="1"/>
  <c r="AM1485" i="1"/>
  <c r="AK1485" i="1"/>
  <c r="AJ1485" i="1"/>
  <c r="AD1485" i="1"/>
  <c r="AB1485" i="1"/>
  <c r="AC1485" i="1" s="1"/>
  <c r="AA1485" i="1"/>
  <c r="Z1485" i="1"/>
  <c r="C1485" i="1"/>
  <c r="B1485" i="1"/>
  <c r="A1485" i="1"/>
  <c r="AM1484" i="1"/>
  <c r="AK1484" i="1"/>
  <c r="AJ1484" i="1"/>
  <c r="AD1484" i="1"/>
  <c r="AB1484" i="1"/>
  <c r="AA1484" i="1"/>
  <c r="Z1484" i="1"/>
  <c r="AC1484" i="1" s="1"/>
  <c r="C1484" i="1"/>
  <c r="B1484" i="1"/>
  <c r="A1484" i="1"/>
  <c r="AM1483" i="1"/>
  <c r="AK1483" i="1"/>
  <c r="AJ1483" i="1"/>
  <c r="AD1483" i="1"/>
  <c r="AB1483" i="1"/>
  <c r="AA1483" i="1"/>
  <c r="Z1483" i="1"/>
  <c r="C1483" i="1"/>
  <c r="B1483" i="1"/>
  <c r="A1483" i="1"/>
  <c r="AM1482" i="1"/>
  <c r="AK1482" i="1"/>
  <c r="AJ1482" i="1"/>
  <c r="AD1482" i="1"/>
  <c r="AB1482" i="1"/>
  <c r="AA1482" i="1"/>
  <c r="Z1482" i="1"/>
  <c r="C1482" i="1"/>
  <c r="B1482" i="1"/>
  <c r="A1482" i="1"/>
  <c r="AM1481" i="1"/>
  <c r="AK1481" i="1"/>
  <c r="AJ1481" i="1"/>
  <c r="AD1481" i="1"/>
  <c r="AB1481" i="1"/>
  <c r="AA1481" i="1"/>
  <c r="Z1481" i="1"/>
  <c r="AC1481" i="1" s="1"/>
  <c r="C1481" i="1"/>
  <c r="B1481" i="1"/>
  <c r="A1481" i="1"/>
  <c r="AM1480" i="1"/>
  <c r="AK1480" i="1"/>
  <c r="AJ1480" i="1"/>
  <c r="AD1480" i="1"/>
  <c r="AB1480" i="1"/>
  <c r="AC1480" i="1" s="1"/>
  <c r="AA1480" i="1"/>
  <c r="Z1480" i="1"/>
  <c r="C1480" i="1"/>
  <c r="B1480" i="1"/>
  <c r="A1480" i="1"/>
  <c r="AM1479" i="1"/>
  <c r="AK1479" i="1"/>
  <c r="AJ1479" i="1"/>
  <c r="AD1479" i="1"/>
  <c r="AB1479" i="1"/>
  <c r="AC1479" i="1" s="1"/>
  <c r="AA1479" i="1"/>
  <c r="Z1479" i="1"/>
  <c r="C1479" i="1"/>
  <c r="B1479" i="1"/>
  <c r="A1479" i="1"/>
  <c r="AM1478" i="1"/>
  <c r="AK1478" i="1"/>
  <c r="AJ1478" i="1"/>
  <c r="AD1478" i="1"/>
  <c r="AB1478" i="1"/>
  <c r="AA1478" i="1"/>
  <c r="Z1478" i="1"/>
  <c r="AC1478" i="1" s="1"/>
  <c r="C1478" i="1"/>
  <c r="B1478" i="1"/>
  <c r="A1478" i="1"/>
  <c r="AM1477" i="1"/>
  <c r="AK1477" i="1"/>
  <c r="AJ1477" i="1"/>
  <c r="AD1477" i="1"/>
  <c r="AB1477" i="1"/>
  <c r="AC1477" i="1" s="1"/>
  <c r="AA1477" i="1"/>
  <c r="Z1477" i="1"/>
  <c r="C1477" i="1"/>
  <c r="B1477" i="1"/>
  <c r="A1477" i="1"/>
  <c r="AM1476" i="1"/>
  <c r="AK1476" i="1"/>
  <c r="AJ1476" i="1"/>
  <c r="AD1476" i="1"/>
  <c r="AB1476" i="1"/>
  <c r="AA1476" i="1"/>
  <c r="Z1476" i="1"/>
  <c r="C1476" i="1"/>
  <c r="B1476" i="1"/>
  <c r="A1476" i="1"/>
  <c r="AM1475" i="1"/>
  <c r="AK1475" i="1"/>
  <c r="AJ1475" i="1"/>
  <c r="AD1475" i="1"/>
  <c r="AB1475" i="1"/>
  <c r="AC1475" i="1" s="1"/>
  <c r="AA1475" i="1"/>
  <c r="Z1475" i="1"/>
  <c r="C1475" i="1"/>
  <c r="B1475" i="1"/>
  <c r="A1475" i="1"/>
  <c r="AM1474" i="1"/>
  <c r="AK1474" i="1"/>
  <c r="AJ1474" i="1"/>
  <c r="AD1474" i="1"/>
  <c r="AB1474" i="1"/>
  <c r="AA1474" i="1"/>
  <c r="Z1474" i="1"/>
  <c r="AC1474" i="1" s="1"/>
  <c r="C1474" i="1"/>
  <c r="B1474" i="1"/>
  <c r="A1474" i="1"/>
  <c r="AM1473" i="1"/>
  <c r="AK1473" i="1"/>
  <c r="AJ1473" i="1"/>
  <c r="AD1473" i="1"/>
  <c r="AB1473" i="1"/>
  <c r="AC1473" i="1" s="1"/>
  <c r="AA1473" i="1"/>
  <c r="Z1473" i="1"/>
  <c r="C1473" i="1"/>
  <c r="B1473" i="1"/>
  <c r="A1473" i="1"/>
  <c r="AM1472" i="1"/>
  <c r="AK1472" i="1"/>
  <c r="AJ1472" i="1"/>
  <c r="AD1472" i="1"/>
  <c r="AB1472" i="1"/>
  <c r="AA1472" i="1"/>
  <c r="Z1472" i="1"/>
  <c r="AC1472" i="1" s="1"/>
  <c r="C1472" i="1"/>
  <c r="B1472" i="1"/>
  <c r="A1472" i="1"/>
  <c r="AM1471" i="1"/>
  <c r="AK1471" i="1"/>
  <c r="AJ1471" i="1"/>
  <c r="AD1471" i="1"/>
  <c r="AB1471" i="1"/>
  <c r="AC1471" i="1" s="1"/>
  <c r="AA1471" i="1"/>
  <c r="Z1471" i="1"/>
  <c r="C1471" i="1"/>
  <c r="B1471" i="1"/>
  <c r="A1471" i="1"/>
  <c r="AM1470" i="1"/>
  <c r="AK1470" i="1"/>
  <c r="AJ1470" i="1"/>
  <c r="AD1470" i="1"/>
  <c r="AB1470" i="1"/>
  <c r="AA1470" i="1"/>
  <c r="Z1470" i="1"/>
  <c r="AC1470" i="1" s="1"/>
  <c r="C1470" i="1"/>
  <c r="B1470" i="1"/>
  <c r="A1470" i="1"/>
  <c r="AM1469" i="1"/>
  <c r="AK1469" i="1"/>
  <c r="AJ1469" i="1"/>
  <c r="AD1469" i="1"/>
  <c r="AB1469" i="1"/>
  <c r="AA1469" i="1"/>
  <c r="Z1469" i="1"/>
  <c r="AC1469" i="1" s="1"/>
  <c r="C1469" i="1"/>
  <c r="B1469" i="1"/>
  <c r="A1469" i="1"/>
  <c r="AM1468" i="1"/>
  <c r="AK1468" i="1"/>
  <c r="AJ1468" i="1"/>
  <c r="AD1468" i="1"/>
  <c r="AB1468" i="1"/>
  <c r="AA1468" i="1"/>
  <c r="Z1468" i="1"/>
  <c r="C1468" i="1"/>
  <c r="B1468" i="1"/>
  <c r="A1468" i="1"/>
  <c r="AM1467" i="1"/>
  <c r="AK1467" i="1"/>
  <c r="AJ1467" i="1"/>
  <c r="AD1467" i="1"/>
  <c r="AB1467" i="1"/>
  <c r="AC1467" i="1" s="1"/>
  <c r="AA1467" i="1"/>
  <c r="Z1467" i="1"/>
  <c r="C1467" i="1"/>
  <c r="B1467" i="1"/>
  <c r="A1467" i="1"/>
  <c r="AM1466" i="1"/>
  <c r="AK1466" i="1"/>
  <c r="AJ1466" i="1"/>
  <c r="AD1466" i="1"/>
  <c r="AB1466" i="1"/>
  <c r="AA1466" i="1"/>
  <c r="Z1466" i="1"/>
  <c r="C1466" i="1"/>
  <c r="B1466" i="1"/>
  <c r="A1466" i="1"/>
  <c r="AM1465" i="1"/>
  <c r="AK1465" i="1"/>
  <c r="AJ1465" i="1"/>
  <c r="AD1465" i="1"/>
  <c r="AC1465" i="1"/>
  <c r="AB1465" i="1"/>
  <c r="AA1465" i="1"/>
  <c r="Z1465" i="1"/>
  <c r="C1465" i="1"/>
  <c r="B1465" i="1"/>
  <c r="A1465" i="1"/>
  <c r="AM1464" i="1"/>
  <c r="AK1464" i="1"/>
  <c r="AJ1464" i="1"/>
  <c r="AD1464" i="1"/>
  <c r="AB1464" i="1"/>
  <c r="AC1464" i="1" s="1"/>
  <c r="AA1464" i="1"/>
  <c r="Z1464" i="1"/>
  <c r="C1464" i="1"/>
  <c r="B1464" i="1"/>
  <c r="A1464" i="1"/>
  <c r="AM1463" i="1"/>
  <c r="AK1463" i="1"/>
  <c r="AJ1463" i="1"/>
  <c r="AD1463" i="1"/>
  <c r="AB1463" i="1"/>
  <c r="AC1463" i="1" s="1"/>
  <c r="AA1463" i="1"/>
  <c r="Z1463" i="1"/>
  <c r="C1463" i="1"/>
  <c r="B1463" i="1"/>
  <c r="A1463" i="1"/>
  <c r="AM1462" i="1"/>
  <c r="AK1462" i="1"/>
  <c r="AJ1462" i="1"/>
  <c r="AD1462" i="1"/>
  <c r="AB1462" i="1"/>
  <c r="AA1462" i="1"/>
  <c r="Z1462" i="1"/>
  <c r="AC1462" i="1" s="1"/>
  <c r="C1462" i="1"/>
  <c r="B1462" i="1"/>
  <c r="A1462" i="1"/>
  <c r="AM1461" i="1"/>
  <c r="AK1461" i="1"/>
  <c r="AJ1461" i="1"/>
  <c r="AD1461" i="1"/>
  <c r="AB1461" i="1"/>
  <c r="AC1461" i="1" s="1"/>
  <c r="AA1461" i="1"/>
  <c r="Z1461" i="1"/>
  <c r="C1461" i="1"/>
  <c r="B1461" i="1"/>
  <c r="A1461" i="1"/>
  <c r="AM1460" i="1"/>
  <c r="AK1460" i="1"/>
  <c r="AJ1460" i="1"/>
  <c r="AD1460" i="1"/>
  <c r="AB1460" i="1"/>
  <c r="AA1460" i="1"/>
  <c r="Z1460" i="1"/>
  <c r="AC1460" i="1" s="1"/>
  <c r="C1460" i="1"/>
  <c r="B1460" i="1"/>
  <c r="A1460" i="1"/>
  <c r="AM1459" i="1"/>
  <c r="AK1459" i="1"/>
  <c r="AJ1459" i="1"/>
  <c r="AD1459" i="1"/>
  <c r="AB1459" i="1"/>
  <c r="AC1459" i="1" s="1"/>
  <c r="AA1459" i="1"/>
  <c r="Z1459" i="1"/>
  <c r="C1459" i="1"/>
  <c r="B1459" i="1"/>
  <c r="A1459" i="1"/>
  <c r="AM1458" i="1"/>
  <c r="AK1458" i="1"/>
  <c r="AJ1458" i="1"/>
  <c r="AD1458" i="1"/>
  <c r="AB1458" i="1"/>
  <c r="AA1458" i="1"/>
  <c r="Z1458" i="1"/>
  <c r="C1458" i="1"/>
  <c r="B1458" i="1"/>
  <c r="A1458" i="1"/>
  <c r="AM1457" i="1"/>
  <c r="AK1457" i="1"/>
  <c r="AJ1457" i="1"/>
  <c r="AD1457" i="1"/>
  <c r="AB1457" i="1"/>
  <c r="AA1457" i="1"/>
  <c r="Z1457" i="1"/>
  <c r="AC1457" i="1" s="1"/>
  <c r="C1457" i="1"/>
  <c r="B1457" i="1"/>
  <c r="A1457" i="1"/>
  <c r="AM1456" i="1"/>
  <c r="AK1456" i="1"/>
  <c r="AJ1456" i="1"/>
  <c r="AD1456" i="1"/>
  <c r="AB1456" i="1"/>
  <c r="AA1456" i="1"/>
  <c r="Z1456" i="1"/>
  <c r="C1456" i="1"/>
  <c r="B1456" i="1"/>
  <c r="A1456" i="1"/>
  <c r="AM1455" i="1"/>
  <c r="AK1455" i="1"/>
  <c r="AJ1455" i="1"/>
  <c r="AD1455" i="1"/>
  <c r="AB1455" i="1"/>
  <c r="AC1455" i="1" s="1"/>
  <c r="AA1455" i="1"/>
  <c r="Z1455" i="1"/>
  <c r="C1455" i="1"/>
  <c r="B1455" i="1"/>
  <c r="A1455" i="1"/>
  <c r="AM1454" i="1"/>
  <c r="AK1454" i="1"/>
  <c r="AJ1454" i="1"/>
  <c r="AD1454" i="1"/>
  <c r="AB1454" i="1"/>
  <c r="AA1454" i="1"/>
  <c r="Z1454" i="1"/>
  <c r="AC1454" i="1" s="1"/>
  <c r="C1454" i="1"/>
  <c r="B1454" i="1"/>
  <c r="A1454" i="1"/>
  <c r="AM1453" i="1"/>
  <c r="AK1453" i="1"/>
  <c r="AJ1453" i="1"/>
  <c r="AD1453" i="1"/>
  <c r="AB1453" i="1"/>
  <c r="AC1453" i="1" s="1"/>
  <c r="AA1453" i="1"/>
  <c r="Z1453" i="1"/>
  <c r="C1453" i="1"/>
  <c r="B1453" i="1"/>
  <c r="A1453" i="1"/>
  <c r="AM1452" i="1"/>
  <c r="AK1452" i="1"/>
  <c r="AJ1452" i="1"/>
  <c r="AD1452" i="1"/>
  <c r="AB1452" i="1"/>
  <c r="AA1452" i="1"/>
  <c r="Z1452" i="1"/>
  <c r="C1452" i="1"/>
  <c r="B1452" i="1"/>
  <c r="A1452" i="1"/>
  <c r="AM1451" i="1"/>
  <c r="AK1451" i="1"/>
  <c r="AJ1451" i="1"/>
  <c r="AD1451" i="1"/>
  <c r="AC1451" i="1"/>
  <c r="AB1451" i="1"/>
  <c r="AA1451" i="1"/>
  <c r="Z1451" i="1"/>
  <c r="C1451" i="1"/>
  <c r="B1451" i="1"/>
  <c r="A1451" i="1"/>
  <c r="AM1450" i="1"/>
  <c r="AK1450" i="1"/>
  <c r="AJ1450" i="1"/>
  <c r="AD1450" i="1"/>
  <c r="AB1450" i="1"/>
  <c r="AA1450" i="1"/>
  <c r="Z1450" i="1"/>
  <c r="AC1450" i="1" s="1"/>
  <c r="C1450" i="1"/>
  <c r="B1450" i="1"/>
  <c r="A1450" i="1"/>
  <c r="AM1449" i="1"/>
  <c r="AK1449" i="1"/>
  <c r="AJ1449" i="1"/>
  <c r="AD1449" i="1"/>
  <c r="AB1449" i="1"/>
  <c r="AA1449" i="1"/>
  <c r="Z1449" i="1"/>
  <c r="C1449" i="1"/>
  <c r="B1449" i="1"/>
  <c r="A1449" i="1"/>
  <c r="AM1448" i="1"/>
  <c r="AK1448" i="1"/>
  <c r="AJ1448" i="1"/>
  <c r="AD1448" i="1"/>
  <c r="AC1448" i="1"/>
  <c r="AB1448" i="1"/>
  <c r="AA1448" i="1"/>
  <c r="Z1448" i="1"/>
  <c r="C1448" i="1"/>
  <c r="B1448" i="1"/>
  <c r="A1448" i="1"/>
  <c r="AM1447" i="1"/>
  <c r="AK1447" i="1"/>
  <c r="AJ1447" i="1"/>
  <c r="AD1447" i="1"/>
  <c r="AB1447" i="1"/>
  <c r="AC1447" i="1" s="1"/>
  <c r="AA1447" i="1"/>
  <c r="Z1447" i="1"/>
  <c r="C1447" i="1"/>
  <c r="B1447" i="1"/>
  <c r="A1447" i="1"/>
  <c r="AM1446" i="1"/>
  <c r="AK1446" i="1"/>
  <c r="AJ1446" i="1"/>
  <c r="AD1446" i="1"/>
  <c r="AB1446" i="1"/>
  <c r="AA1446" i="1"/>
  <c r="Z1446" i="1"/>
  <c r="C1446" i="1"/>
  <c r="B1446" i="1"/>
  <c r="A1446" i="1"/>
  <c r="AM1445" i="1"/>
  <c r="AK1445" i="1"/>
  <c r="AJ1445" i="1"/>
  <c r="AD1445" i="1"/>
  <c r="AB1445" i="1"/>
  <c r="AA1445" i="1"/>
  <c r="Z1445" i="1"/>
  <c r="AC1445" i="1" s="1"/>
  <c r="C1445" i="1"/>
  <c r="B1445" i="1"/>
  <c r="A1445" i="1"/>
  <c r="AM1444" i="1"/>
  <c r="AK1444" i="1"/>
  <c r="AJ1444" i="1"/>
  <c r="AD1444" i="1"/>
  <c r="AB1444" i="1"/>
  <c r="AC1444" i="1" s="1"/>
  <c r="AA1444" i="1"/>
  <c r="Z1444" i="1"/>
  <c r="C1444" i="1"/>
  <c r="B1444" i="1"/>
  <c r="A1444" i="1"/>
  <c r="AM1443" i="1"/>
  <c r="AK1443" i="1"/>
  <c r="AJ1443" i="1"/>
  <c r="AD1443" i="1"/>
  <c r="AB1443" i="1"/>
  <c r="AA1443" i="1"/>
  <c r="Z1443" i="1"/>
  <c r="C1443" i="1"/>
  <c r="B1443" i="1"/>
  <c r="A1443" i="1"/>
  <c r="AM1442" i="1"/>
  <c r="AK1442" i="1"/>
  <c r="AJ1442" i="1"/>
  <c r="AD1442" i="1"/>
  <c r="AB1442" i="1"/>
  <c r="AA1442" i="1"/>
  <c r="Z1442" i="1"/>
  <c r="AC1442" i="1" s="1"/>
  <c r="C1442" i="1"/>
  <c r="B1442" i="1"/>
  <c r="A1442" i="1"/>
  <c r="AM1441" i="1"/>
  <c r="AK1441" i="1"/>
  <c r="AJ1441" i="1"/>
  <c r="AD1441" i="1"/>
  <c r="AB1441" i="1"/>
  <c r="AC1441" i="1" s="1"/>
  <c r="AA1441" i="1"/>
  <c r="Z1441" i="1"/>
  <c r="C1441" i="1"/>
  <c r="B1441" i="1"/>
  <c r="A1441" i="1"/>
  <c r="AM1440" i="1"/>
  <c r="AK1440" i="1"/>
  <c r="AJ1440" i="1"/>
  <c r="AD1440" i="1"/>
  <c r="AB1440" i="1"/>
  <c r="AA1440" i="1"/>
  <c r="Z1440" i="1"/>
  <c r="C1440" i="1"/>
  <c r="B1440" i="1"/>
  <c r="A1440" i="1"/>
  <c r="AM1439" i="1"/>
  <c r="AK1439" i="1"/>
  <c r="AJ1439" i="1"/>
  <c r="AD1439" i="1"/>
  <c r="AB1439" i="1"/>
  <c r="AC1439" i="1" s="1"/>
  <c r="AA1439" i="1"/>
  <c r="Z1439" i="1"/>
  <c r="C1439" i="1"/>
  <c r="B1439" i="1"/>
  <c r="A1439" i="1"/>
  <c r="AM1438" i="1"/>
  <c r="AK1438" i="1"/>
  <c r="AJ1438" i="1"/>
  <c r="AD1438" i="1"/>
  <c r="AB1438" i="1"/>
  <c r="AA1438" i="1"/>
  <c r="Z1438" i="1"/>
  <c r="AC1438" i="1" s="1"/>
  <c r="C1438" i="1"/>
  <c r="B1438" i="1"/>
  <c r="A1438" i="1"/>
  <c r="AM1437" i="1"/>
  <c r="AK1437" i="1"/>
  <c r="AJ1437" i="1"/>
  <c r="AD1437" i="1"/>
  <c r="AB1437" i="1"/>
  <c r="AC1437" i="1" s="1"/>
  <c r="AA1437" i="1"/>
  <c r="Z1437" i="1"/>
  <c r="C1437" i="1"/>
  <c r="B1437" i="1"/>
  <c r="A1437" i="1"/>
  <c r="AM1436" i="1"/>
  <c r="AK1436" i="1"/>
  <c r="AJ1436" i="1"/>
  <c r="AD1436" i="1"/>
  <c r="AC1436" i="1"/>
  <c r="AB1436" i="1"/>
  <c r="AA1436" i="1"/>
  <c r="Z1436" i="1"/>
  <c r="C1436" i="1"/>
  <c r="B1436" i="1"/>
  <c r="A1436" i="1"/>
  <c r="AM1435" i="1"/>
  <c r="AK1435" i="1"/>
  <c r="AJ1435" i="1"/>
  <c r="AD1435" i="1"/>
  <c r="AB1435" i="1"/>
  <c r="AA1435" i="1"/>
  <c r="Z1435" i="1"/>
  <c r="C1435" i="1"/>
  <c r="B1435" i="1"/>
  <c r="A1435" i="1"/>
  <c r="AM1434" i="1"/>
  <c r="AK1434" i="1"/>
  <c r="AJ1434" i="1"/>
  <c r="AD1434" i="1"/>
  <c r="AB1434" i="1"/>
  <c r="AA1434" i="1"/>
  <c r="Z1434" i="1"/>
  <c r="C1434" i="1"/>
  <c r="B1434" i="1"/>
  <c r="A1434" i="1"/>
  <c r="AM1433" i="1"/>
  <c r="AK1433" i="1"/>
  <c r="AJ1433" i="1"/>
  <c r="AD1433" i="1"/>
  <c r="AB1433" i="1"/>
  <c r="AA1433" i="1"/>
  <c r="Z1433" i="1"/>
  <c r="AC1433" i="1" s="1"/>
  <c r="C1433" i="1"/>
  <c r="B1433" i="1"/>
  <c r="A1433" i="1"/>
  <c r="AM1432" i="1"/>
  <c r="AK1432" i="1"/>
  <c r="AJ1432" i="1"/>
  <c r="AD1432" i="1"/>
  <c r="AB1432" i="1"/>
  <c r="AC1432" i="1" s="1"/>
  <c r="AA1432" i="1"/>
  <c r="Z1432" i="1"/>
  <c r="C1432" i="1"/>
  <c r="B1432" i="1"/>
  <c r="A1432" i="1"/>
  <c r="AM1431" i="1"/>
  <c r="AK1431" i="1"/>
  <c r="AJ1431" i="1"/>
  <c r="AD1431" i="1"/>
  <c r="AB1431" i="1"/>
  <c r="AC1431" i="1" s="1"/>
  <c r="AA1431" i="1"/>
  <c r="Z1431" i="1"/>
  <c r="C1431" i="1"/>
  <c r="B1431" i="1"/>
  <c r="A1431" i="1"/>
  <c r="AM1430" i="1"/>
  <c r="AK1430" i="1"/>
  <c r="AJ1430" i="1"/>
  <c r="AD1430" i="1"/>
  <c r="AB1430" i="1"/>
  <c r="AA1430" i="1"/>
  <c r="Z1430" i="1"/>
  <c r="AC1430" i="1" s="1"/>
  <c r="C1430" i="1"/>
  <c r="B1430" i="1"/>
  <c r="A1430" i="1"/>
  <c r="AM1429" i="1"/>
  <c r="AK1429" i="1"/>
  <c r="AJ1429" i="1"/>
  <c r="AD1429" i="1"/>
  <c r="AB1429" i="1"/>
  <c r="AC1429" i="1" s="1"/>
  <c r="AA1429" i="1"/>
  <c r="Z1429" i="1"/>
  <c r="C1429" i="1"/>
  <c r="B1429" i="1"/>
  <c r="A1429" i="1"/>
  <c r="AM1428" i="1"/>
  <c r="AK1428" i="1"/>
  <c r="AJ1428" i="1"/>
  <c r="AD1428" i="1"/>
  <c r="AB1428" i="1"/>
  <c r="AA1428" i="1"/>
  <c r="Z1428" i="1"/>
  <c r="C1428" i="1"/>
  <c r="B1428" i="1"/>
  <c r="A1428" i="1"/>
  <c r="AM1427" i="1"/>
  <c r="AK1427" i="1"/>
  <c r="AJ1427" i="1"/>
  <c r="AD1427" i="1"/>
  <c r="AB1427" i="1"/>
  <c r="AC1427" i="1" s="1"/>
  <c r="AA1427" i="1"/>
  <c r="Z1427" i="1"/>
  <c r="C1427" i="1"/>
  <c r="B1427" i="1"/>
  <c r="A1427" i="1"/>
  <c r="AM1426" i="1"/>
  <c r="AK1426" i="1"/>
  <c r="AJ1426" i="1"/>
  <c r="AD1426" i="1"/>
  <c r="AB1426" i="1"/>
  <c r="AA1426" i="1"/>
  <c r="Z1426" i="1"/>
  <c r="AC1426" i="1" s="1"/>
  <c r="C1426" i="1"/>
  <c r="B1426" i="1"/>
  <c r="A1426" i="1"/>
  <c r="AM1425" i="1"/>
  <c r="AK1425" i="1"/>
  <c r="AJ1425" i="1"/>
  <c r="AD1425" i="1"/>
  <c r="AB1425" i="1"/>
  <c r="AC1425" i="1" s="1"/>
  <c r="AA1425" i="1"/>
  <c r="Z1425" i="1"/>
  <c r="C1425" i="1"/>
  <c r="B1425" i="1"/>
  <c r="A1425" i="1"/>
  <c r="AM1424" i="1"/>
  <c r="AK1424" i="1"/>
  <c r="AJ1424" i="1"/>
  <c r="AD1424" i="1"/>
  <c r="AB1424" i="1"/>
  <c r="AA1424" i="1"/>
  <c r="Z1424" i="1"/>
  <c r="AC1424" i="1" s="1"/>
  <c r="C1424" i="1"/>
  <c r="B1424" i="1"/>
  <c r="A1424" i="1"/>
  <c r="AM1423" i="1"/>
  <c r="AK1423" i="1"/>
  <c r="AJ1423" i="1"/>
  <c r="AD1423" i="1"/>
  <c r="AB1423" i="1"/>
  <c r="AC1423" i="1" s="1"/>
  <c r="AA1423" i="1"/>
  <c r="Z1423" i="1"/>
  <c r="C1423" i="1"/>
  <c r="B1423" i="1"/>
  <c r="A1423" i="1"/>
  <c r="AM1422" i="1"/>
  <c r="AK1422" i="1"/>
  <c r="AJ1422" i="1"/>
  <c r="AD1422" i="1"/>
  <c r="AB1422" i="1"/>
  <c r="AA1422" i="1"/>
  <c r="Z1422" i="1"/>
  <c r="AC1422" i="1" s="1"/>
  <c r="C1422" i="1"/>
  <c r="B1422" i="1"/>
  <c r="A1422" i="1"/>
  <c r="AM1421" i="1"/>
  <c r="AK1421" i="1"/>
  <c r="AJ1421" i="1"/>
  <c r="AD1421" i="1"/>
  <c r="AB1421" i="1"/>
  <c r="AA1421" i="1"/>
  <c r="Z1421" i="1"/>
  <c r="AC1421" i="1" s="1"/>
  <c r="C1421" i="1"/>
  <c r="B1421" i="1"/>
  <c r="A1421" i="1"/>
  <c r="AM1420" i="1"/>
  <c r="AK1420" i="1"/>
  <c r="AJ1420" i="1"/>
  <c r="AD1420" i="1"/>
  <c r="AB1420" i="1"/>
  <c r="AC1420" i="1" s="1"/>
  <c r="AA1420" i="1"/>
  <c r="Z1420" i="1"/>
  <c r="C1420" i="1"/>
  <c r="B1420" i="1"/>
  <c r="A1420" i="1"/>
  <c r="AM1419" i="1"/>
  <c r="AK1419" i="1"/>
  <c r="AJ1419" i="1"/>
  <c r="AD1419" i="1"/>
  <c r="AB1419" i="1"/>
  <c r="AC1419" i="1" s="1"/>
  <c r="AA1419" i="1"/>
  <c r="Z1419" i="1"/>
  <c r="C1419" i="1"/>
  <c r="B1419" i="1"/>
  <c r="A1419" i="1"/>
  <c r="AM1418" i="1"/>
  <c r="AK1418" i="1"/>
  <c r="AJ1418" i="1"/>
  <c r="AD1418" i="1"/>
  <c r="AB1418" i="1"/>
  <c r="AA1418" i="1"/>
  <c r="Z1418" i="1"/>
  <c r="AC1418" i="1" s="1"/>
  <c r="C1418" i="1"/>
  <c r="B1418" i="1"/>
  <c r="A1418" i="1"/>
  <c r="AM1417" i="1"/>
  <c r="AK1417" i="1"/>
  <c r="AJ1417" i="1"/>
  <c r="AD1417" i="1"/>
  <c r="AC1417" i="1"/>
  <c r="AB1417" i="1"/>
  <c r="AA1417" i="1"/>
  <c r="Z1417" i="1"/>
  <c r="C1417" i="1"/>
  <c r="B1417" i="1"/>
  <c r="A1417" i="1"/>
  <c r="AM1416" i="1"/>
  <c r="AK1416" i="1"/>
  <c r="AJ1416" i="1"/>
  <c r="AD1416" i="1"/>
  <c r="AB1416" i="1"/>
  <c r="AA1416" i="1"/>
  <c r="Z1416" i="1"/>
  <c r="C1416" i="1"/>
  <c r="B1416" i="1"/>
  <c r="A1416" i="1"/>
  <c r="AM1415" i="1"/>
  <c r="AK1415" i="1"/>
  <c r="AJ1415" i="1"/>
  <c r="AD1415" i="1"/>
  <c r="AB1415" i="1"/>
  <c r="AC1415" i="1" s="1"/>
  <c r="AA1415" i="1"/>
  <c r="Z1415" i="1"/>
  <c r="C1415" i="1"/>
  <c r="B1415" i="1"/>
  <c r="A1415" i="1"/>
  <c r="AM1414" i="1"/>
  <c r="AK1414" i="1"/>
  <c r="AJ1414" i="1"/>
  <c r="AD1414" i="1"/>
  <c r="AB1414" i="1"/>
  <c r="AA1414" i="1"/>
  <c r="Z1414" i="1"/>
  <c r="AC1414" i="1" s="1"/>
  <c r="C1414" i="1"/>
  <c r="B1414" i="1"/>
  <c r="A1414" i="1"/>
  <c r="AM1413" i="1"/>
  <c r="AK1413" i="1"/>
  <c r="AJ1413" i="1"/>
  <c r="AD1413" i="1"/>
  <c r="AB1413" i="1"/>
  <c r="AC1413" i="1" s="1"/>
  <c r="AA1413" i="1"/>
  <c r="Z1413" i="1"/>
  <c r="C1413" i="1"/>
  <c r="B1413" i="1"/>
  <c r="A1413" i="1"/>
  <c r="AM1412" i="1"/>
  <c r="AK1412" i="1"/>
  <c r="AJ1412" i="1"/>
  <c r="AD1412" i="1"/>
  <c r="AB1412" i="1"/>
  <c r="AA1412" i="1"/>
  <c r="Z1412" i="1"/>
  <c r="AC1412" i="1" s="1"/>
  <c r="C1412" i="1"/>
  <c r="B1412" i="1"/>
  <c r="A1412" i="1"/>
  <c r="AM1411" i="1"/>
  <c r="AK1411" i="1"/>
  <c r="AJ1411" i="1"/>
  <c r="AD1411" i="1"/>
  <c r="AB1411" i="1"/>
  <c r="AC1411" i="1" s="1"/>
  <c r="AA1411" i="1"/>
  <c r="Z1411" i="1"/>
  <c r="C1411" i="1"/>
  <c r="B1411" i="1"/>
  <c r="A1411" i="1"/>
  <c r="AM1410" i="1"/>
  <c r="AK1410" i="1"/>
  <c r="AJ1410" i="1"/>
  <c r="AD1410" i="1"/>
  <c r="AB1410" i="1"/>
  <c r="AA1410" i="1"/>
  <c r="Z1410" i="1"/>
  <c r="C1410" i="1"/>
  <c r="B1410" i="1"/>
  <c r="A1410" i="1"/>
  <c r="AM1409" i="1"/>
  <c r="AK1409" i="1"/>
  <c r="AJ1409" i="1"/>
  <c r="AD1409" i="1"/>
  <c r="AB1409" i="1"/>
  <c r="AA1409" i="1"/>
  <c r="Z1409" i="1"/>
  <c r="AC1409" i="1" s="1"/>
  <c r="C1409" i="1"/>
  <c r="B1409" i="1"/>
  <c r="A1409" i="1"/>
  <c r="AM1408" i="1"/>
  <c r="AK1408" i="1"/>
  <c r="AJ1408" i="1"/>
  <c r="AD1408" i="1"/>
  <c r="AB1408" i="1"/>
  <c r="AA1408" i="1"/>
  <c r="Z1408" i="1"/>
  <c r="C1408" i="1"/>
  <c r="B1408" i="1"/>
  <c r="A1408" i="1"/>
  <c r="AM1407" i="1"/>
  <c r="AK1407" i="1"/>
  <c r="AJ1407" i="1"/>
  <c r="AD1407" i="1"/>
  <c r="AB1407" i="1"/>
  <c r="AC1407" i="1" s="1"/>
  <c r="AA1407" i="1"/>
  <c r="Z1407" i="1"/>
  <c r="C1407" i="1"/>
  <c r="B1407" i="1"/>
  <c r="A1407" i="1"/>
  <c r="AM1406" i="1"/>
  <c r="AK1406" i="1"/>
  <c r="AJ1406" i="1"/>
  <c r="AD1406" i="1"/>
  <c r="AB1406" i="1"/>
  <c r="AA1406" i="1"/>
  <c r="Z1406" i="1"/>
  <c r="C1406" i="1"/>
  <c r="B1406" i="1"/>
  <c r="A1406" i="1"/>
  <c r="AM1405" i="1"/>
  <c r="AK1405" i="1"/>
  <c r="AJ1405" i="1"/>
  <c r="AD1405" i="1"/>
  <c r="AB1405" i="1"/>
  <c r="AC1405" i="1" s="1"/>
  <c r="AA1405" i="1"/>
  <c r="Z1405" i="1"/>
  <c r="C1405" i="1"/>
  <c r="B1405" i="1"/>
  <c r="A1405" i="1"/>
  <c r="AM1404" i="1"/>
  <c r="AK1404" i="1"/>
  <c r="AJ1404" i="1"/>
  <c r="AD1404" i="1"/>
  <c r="AB1404" i="1"/>
  <c r="AA1404" i="1"/>
  <c r="Z1404" i="1"/>
  <c r="C1404" i="1"/>
  <c r="B1404" i="1"/>
  <c r="A1404" i="1"/>
  <c r="AM1403" i="1"/>
  <c r="AK1403" i="1"/>
  <c r="AJ1403" i="1"/>
  <c r="AD1403" i="1"/>
  <c r="AC1403" i="1"/>
  <c r="AB1403" i="1"/>
  <c r="AA1403" i="1"/>
  <c r="Z1403" i="1"/>
  <c r="C1403" i="1"/>
  <c r="B1403" i="1"/>
  <c r="A1403" i="1"/>
  <c r="AM1402" i="1"/>
  <c r="AK1402" i="1"/>
  <c r="AJ1402" i="1"/>
  <c r="AD1402" i="1"/>
  <c r="AB1402" i="1"/>
  <c r="AC1402" i="1" s="1"/>
  <c r="AA1402" i="1"/>
  <c r="Z1402" i="1"/>
  <c r="C1402" i="1"/>
  <c r="B1402" i="1"/>
  <c r="A1402" i="1"/>
  <c r="AM1401" i="1"/>
  <c r="AK1401" i="1"/>
  <c r="AJ1401" i="1"/>
  <c r="AD1401" i="1"/>
  <c r="AB1401" i="1"/>
  <c r="AA1401" i="1"/>
  <c r="Z1401" i="1"/>
  <c r="C1401" i="1"/>
  <c r="B1401" i="1"/>
  <c r="A1401" i="1"/>
  <c r="AM1400" i="1"/>
  <c r="AK1400" i="1"/>
  <c r="AJ1400" i="1"/>
  <c r="AD1400" i="1"/>
  <c r="AB1400" i="1"/>
  <c r="AC1400" i="1" s="1"/>
  <c r="AA1400" i="1"/>
  <c r="Z1400" i="1"/>
  <c r="C1400" i="1"/>
  <c r="B1400" i="1"/>
  <c r="A1400" i="1"/>
  <c r="AM1399" i="1"/>
  <c r="AK1399" i="1"/>
  <c r="AJ1399" i="1"/>
  <c r="AD1399" i="1"/>
  <c r="AB1399" i="1"/>
  <c r="AC1399" i="1" s="1"/>
  <c r="AA1399" i="1"/>
  <c r="Z1399" i="1"/>
  <c r="C1399" i="1"/>
  <c r="B1399" i="1"/>
  <c r="A1399" i="1"/>
  <c r="AM1398" i="1"/>
  <c r="AK1398" i="1"/>
  <c r="AJ1398" i="1"/>
  <c r="AD1398" i="1"/>
  <c r="AB1398" i="1"/>
  <c r="AA1398" i="1"/>
  <c r="Z1398" i="1"/>
  <c r="AC1398" i="1" s="1"/>
  <c r="C1398" i="1"/>
  <c r="B1398" i="1"/>
  <c r="A1398" i="1"/>
  <c r="AM1397" i="1"/>
  <c r="AK1397" i="1"/>
  <c r="AJ1397" i="1"/>
  <c r="AD1397" i="1"/>
  <c r="AB1397" i="1"/>
  <c r="AA1397" i="1"/>
  <c r="Z1397" i="1"/>
  <c r="C1397" i="1"/>
  <c r="B1397" i="1"/>
  <c r="A1397" i="1"/>
  <c r="AM1396" i="1"/>
  <c r="AK1396" i="1"/>
  <c r="AJ1396" i="1"/>
  <c r="AD1396" i="1"/>
  <c r="AB1396" i="1"/>
  <c r="AC1396" i="1" s="1"/>
  <c r="AA1396" i="1"/>
  <c r="Z1396" i="1"/>
  <c r="C1396" i="1"/>
  <c r="B1396" i="1"/>
  <c r="A1396" i="1"/>
  <c r="AM1395" i="1"/>
  <c r="AK1395" i="1"/>
  <c r="AJ1395" i="1"/>
  <c r="AD1395" i="1"/>
  <c r="AB1395" i="1"/>
  <c r="AA1395" i="1"/>
  <c r="Z1395" i="1"/>
  <c r="C1395" i="1"/>
  <c r="B1395" i="1"/>
  <c r="A1395" i="1"/>
  <c r="AM1394" i="1"/>
  <c r="AK1394" i="1"/>
  <c r="AJ1394" i="1"/>
  <c r="AD1394" i="1"/>
  <c r="AB1394" i="1"/>
  <c r="AC1394" i="1" s="1"/>
  <c r="AA1394" i="1"/>
  <c r="Z1394" i="1"/>
  <c r="C1394" i="1"/>
  <c r="B1394" i="1"/>
  <c r="A1394" i="1"/>
  <c r="AM1393" i="1"/>
  <c r="AK1393" i="1"/>
  <c r="AJ1393" i="1"/>
  <c r="AD1393" i="1"/>
  <c r="AC1393" i="1"/>
  <c r="AB1393" i="1"/>
  <c r="AA1393" i="1"/>
  <c r="Z1393" i="1"/>
  <c r="C1393" i="1"/>
  <c r="B1393" i="1"/>
  <c r="A1393" i="1"/>
  <c r="AM1392" i="1"/>
  <c r="AK1392" i="1"/>
  <c r="AJ1392" i="1"/>
  <c r="AD1392" i="1"/>
  <c r="AB1392" i="1"/>
  <c r="AC1392" i="1" s="1"/>
  <c r="AA1392" i="1"/>
  <c r="Z1392" i="1"/>
  <c r="C1392" i="1"/>
  <c r="B1392" i="1"/>
  <c r="A1392" i="1"/>
  <c r="AM1391" i="1"/>
  <c r="AK1391" i="1"/>
  <c r="AJ1391" i="1"/>
  <c r="AD1391" i="1"/>
  <c r="AC1391" i="1"/>
  <c r="AB1391" i="1"/>
  <c r="AA1391" i="1"/>
  <c r="Z1391" i="1"/>
  <c r="C1391" i="1"/>
  <c r="B1391" i="1"/>
  <c r="A1391" i="1"/>
  <c r="AM1390" i="1"/>
  <c r="AK1390" i="1"/>
  <c r="AJ1390" i="1"/>
  <c r="AD1390" i="1"/>
  <c r="AB1390" i="1"/>
  <c r="AA1390" i="1"/>
  <c r="Z1390" i="1"/>
  <c r="C1390" i="1"/>
  <c r="B1390" i="1"/>
  <c r="A1390" i="1"/>
  <c r="AM1389" i="1"/>
  <c r="AK1389" i="1"/>
  <c r="AJ1389" i="1"/>
  <c r="AD1389" i="1"/>
  <c r="AB1389" i="1"/>
  <c r="AC1389" i="1" s="1"/>
  <c r="AA1389" i="1"/>
  <c r="Z1389" i="1"/>
  <c r="C1389" i="1"/>
  <c r="B1389" i="1"/>
  <c r="A1389" i="1"/>
  <c r="AM1388" i="1"/>
  <c r="AK1388" i="1"/>
  <c r="AJ1388" i="1"/>
  <c r="AD1388" i="1"/>
  <c r="AB1388" i="1"/>
  <c r="AC1388" i="1" s="1"/>
  <c r="AA1388" i="1"/>
  <c r="Z1388" i="1"/>
  <c r="C1388" i="1"/>
  <c r="B1388" i="1"/>
  <c r="A1388" i="1"/>
  <c r="AM1387" i="1"/>
  <c r="AK1387" i="1"/>
  <c r="AJ1387" i="1"/>
  <c r="AD1387" i="1"/>
  <c r="AB1387" i="1"/>
  <c r="AA1387" i="1"/>
  <c r="Z1387" i="1"/>
  <c r="C1387" i="1"/>
  <c r="B1387" i="1"/>
  <c r="A1387" i="1"/>
  <c r="AM1386" i="1"/>
  <c r="AK1386" i="1"/>
  <c r="AJ1386" i="1"/>
  <c r="AD1386" i="1"/>
  <c r="AB1386" i="1"/>
  <c r="AA1386" i="1"/>
  <c r="Z1386" i="1"/>
  <c r="AC1386" i="1" s="1"/>
  <c r="C1386" i="1"/>
  <c r="B1386" i="1"/>
  <c r="A1386" i="1"/>
  <c r="AM1385" i="1"/>
  <c r="AK1385" i="1"/>
  <c r="AJ1385" i="1"/>
  <c r="AD1385" i="1"/>
  <c r="AB1385" i="1"/>
  <c r="AA1385" i="1"/>
  <c r="Z1385" i="1"/>
  <c r="C1385" i="1"/>
  <c r="B1385" i="1"/>
  <c r="A1385" i="1"/>
  <c r="AM1384" i="1"/>
  <c r="AK1384" i="1"/>
  <c r="AJ1384" i="1"/>
  <c r="AD1384" i="1"/>
  <c r="AB1384" i="1"/>
  <c r="AC1384" i="1" s="1"/>
  <c r="AA1384" i="1"/>
  <c r="Z1384" i="1"/>
  <c r="C1384" i="1"/>
  <c r="B1384" i="1"/>
  <c r="A1384" i="1"/>
  <c r="AM1383" i="1"/>
  <c r="AK1383" i="1"/>
  <c r="AJ1383" i="1"/>
  <c r="AD1383" i="1"/>
  <c r="AB1383" i="1"/>
  <c r="AA1383" i="1"/>
  <c r="Z1383" i="1"/>
  <c r="C1383" i="1"/>
  <c r="B1383" i="1"/>
  <c r="A1383" i="1"/>
  <c r="AM1382" i="1"/>
  <c r="AK1382" i="1"/>
  <c r="AJ1382" i="1"/>
  <c r="AD1382" i="1"/>
  <c r="AB1382" i="1"/>
  <c r="AC1382" i="1" s="1"/>
  <c r="AA1382" i="1"/>
  <c r="Z1382" i="1"/>
  <c r="C1382" i="1"/>
  <c r="B1382" i="1"/>
  <c r="A1382" i="1"/>
  <c r="AM1381" i="1"/>
  <c r="AK1381" i="1"/>
  <c r="AJ1381" i="1"/>
  <c r="AD1381" i="1"/>
  <c r="AB1381" i="1"/>
  <c r="AA1381" i="1"/>
  <c r="Z1381" i="1"/>
  <c r="AC1381" i="1" s="1"/>
  <c r="C1381" i="1"/>
  <c r="B1381" i="1"/>
  <c r="A1381" i="1"/>
  <c r="AM1380" i="1"/>
  <c r="AK1380" i="1"/>
  <c r="AJ1380" i="1"/>
  <c r="AD1380" i="1"/>
  <c r="AB1380" i="1"/>
  <c r="AC1380" i="1" s="1"/>
  <c r="AA1380" i="1"/>
  <c r="Z1380" i="1"/>
  <c r="C1380" i="1"/>
  <c r="B1380" i="1"/>
  <c r="A1380" i="1"/>
  <c r="AM1379" i="1"/>
  <c r="AK1379" i="1"/>
  <c r="AJ1379" i="1"/>
  <c r="AD1379" i="1"/>
  <c r="AC1379" i="1"/>
  <c r="AB1379" i="1"/>
  <c r="AA1379" i="1"/>
  <c r="Z1379" i="1"/>
  <c r="C1379" i="1"/>
  <c r="B1379" i="1"/>
  <c r="A1379" i="1"/>
  <c r="AM1378" i="1"/>
  <c r="AK1378" i="1"/>
  <c r="AJ1378" i="1"/>
  <c r="AD1378" i="1"/>
  <c r="AB1378" i="1"/>
  <c r="AC1378" i="1" s="1"/>
  <c r="AA1378" i="1"/>
  <c r="Z1378" i="1"/>
  <c r="C1378" i="1"/>
  <c r="B1378" i="1"/>
  <c r="A1378" i="1"/>
  <c r="AM1377" i="1"/>
  <c r="AK1377" i="1"/>
  <c r="AJ1377" i="1"/>
  <c r="AD1377" i="1"/>
  <c r="AB1377" i="1"/>
  <c r="AA1377" i="1"/>
  <c r="Z1377" i="1"/>
  <c r="C1377" i="1"/>
  <c r="B1377" i="1"/>
  <c r="A1377" i="1"/>
  <c r="AM1376" i="1"/>
  <c r="AK1376" i="1"/>
  <c r="AJ1376" i="1"/>
  <c r="AD1376" i="1"/>
  <c r="AB1376" i="1"/>
  <c r="AC1376" i="1" s="1"/>
  <c r="AA1376" i="1"/>
  <c r="Z1376" i="1"/>
  <c r="C1376" i="1"/>
  <c r="B1376" i="1"/>
  <c r="A1376" i="1"/>
  <c r="AM1375" i="1"/>
  <c r="AK1375" i="1"/>
  <c r="AJ1375" i="1"/>
  <c r="AD1375" i="1"/>
  <c r="AB1375" i="1"/>
  <c r="AA1375" i="1"/>
  <c r="Z1375" i="1"/>
  <c r="C1375" i="1"/>
  <c r="B1375" i="1"/>
  <c r="A1375" i="1"/>
  <c r="AM1374" i="1"/>
  <c r="AK1374" i="1"/>
  <c r="AJ1374" i="1"/>
  <c r="AD1374" i="1"/>
  <c r="AB1374" i="1"/>
  <c r="AA1374" i="1"/>
  <c r="Z1374" i="1"/>
  <c r="C1374" i="1"/>
  <c r="B1374" i="1"/>
  <c r="A1374" i="1"/>
  <c r="AM1373" i="1"/>
  <c r="AK1373" i="1"/>
  <c r="AJ1373" i="1"/>
  <c r="AD1373" i="1"/>
  <c r="AB1373" i="1"/>
  <c r="AA1373" i="1"/>
  <c r="Z1373" i="1"/>
  <c r="AC1373" i="1" s="1"/>
  <c r="C1373" i="1"/>
  <c r="B1373" i="1"/>
  <c r="A1373" i="1"/>
  <c r="AM1372" i="1"/>
  <c r="AK1372" i="1"/>
  <c r="AJ1372" i="1"/>
  <c r="AD1372" i="1"/>
  <c r="AB1372" i="1"/>
  <c r="AA1372" i="1"/>
  <c r="Z1372" i="1"/>
  <c r="C1372" i="1"/>
  <c r="B1372" i="1"/>
  <c r="A1372" i="1"/>
  <c r="AM1371" i="1"/>
  <c r="AK1371" i="1"/>
  <c r="AJ1371" i="1"/>
  <c r="AD1371" i="1"/>
  <c r="AB1371" i="1"/>
  <c r="AC1371" i="1" s="1"/>
  <c r="AA1371" i="1"/>
  <c r="Z1371" i="1"/>
  <c r="C1371" i="1"/>
  <c r="B1371" i="1"/>
  <c r="A1371" i="1"/>
  <c r="AM1370" i="1"/>
  <c r="AK1370" i="1"/>
  <c r="AJ1370" i="1"/>
  <c r="AD1370" i="1"/>
  <c r="AB1370" i="1"/>
  <c r="AC1370" i="1" s="1"/>
  <c r="AA1370" i="1"/>
  <c r="Z1370" i="1"/>
  <c r="C1370" i="1"/>
  <c r="B1370" i="1"/>
  <c r="A1370" i="1"/>
  <c r="AM1369" i="1"/>
  <c r="AK1369" i="1"/>
  <c r="AJ1369" i="1"/>
  <c r="AD1369" i="1"/>
  <c r="AB1369" i="1"/>
  <c r="AC1369" i="1" s="1"/>
  <c r="AA1369" i="1"/>
  <c r="Z1369" i="1"/>
  <c r="C1369" i="1"/>
  <c r="B1369" i="1"/>
  <c r="A1369" i="1"/>
  <c r="AM1368" i="1"/>
  <c r="AK1368" i="1"/>
  <c r="AJ1368" i="1"/>
  <c r="AD1368" i="1"/>
  <c r="AB1368" i="1"/>
  <c r="AC1368" i="1" s="1"/>
  <c r="AA1368" i="1"/>
  <c r="Z1368" i="1"/>
  <c r="C1368" i="1"/>
  <c r="B1368" i="1"/>
  <c r="A1368" i="1"/>
  <c r="AM1367" i="1"/>
  <c r="AK1367" i="1"/>
  <c r="AJ1367" i="1"/>
  <c r="AD1367" i="1"/>
  <c r="AB1367" i="1"/>
  <c r="AC1367" i="1" s="1"/>
  <c r="AA1367" i="1"/>
  <c r="Z1367" i="1"/>
  <c r="C1367" i="1"/>
  <c r="B1367" i="1"/>
  <c r="A1367" i="1"/>
  <c r="AM1366" i="1"/>
  <c r="AK1366" i="1"/>
  <c r="AJ1366" i="1"/>
  <c r="AD1366" i="1"/>
  <c r="AB1366" i="1"/>
  <c r="AA1366" i="1"/>
  <c r="Z1366" i="1"/>
  <c r="AC1366" i="1" s="1"/>
  <c r="C1366" i="1"/>
  <c r="B1366" i="1"/>
  <c r="A1366" i="1"/>
  <c r="AM1365" i="1"/>
  <c r="AK1365" i="1"/>
  <c r="AJ1365" i="1"/>
  <c r="AD1365" i="1"/>
  <c r="AB1365" i="1"/>
  <c r="AA1365" i="1"/>
  <c r="Z1365" i="1"/>
  <c r="C1365" i="1"/>
  <c r="B1365" i="1"/>
  <c r="A1365" i="1"/>
  <c r="AM1364" i="1"/>
  <c r="AK1364" i="1"/>
  <c r="AJ1364" i="1"/>
  <c r="AD1364" i="1"/>
  <c r="AC1364" i="1"/>
  <c r="AB1364" i="1"/>
  <c r="AA1364" i="1"/>
  <c r="Z1364" i="1"/>
  <c r="C1364" i="1"/>
  <c r="B1364" i="1"/>
  <c r="A1364" i="1"/>
  <c r="AM1363" i="1"/>
  <c r="AK1363" i="1"/>
  <c r="AJ1363" i="1"/>
  <c r="AD1363" i="1"/>
  <c r="AB1363" i="1"/>
  <c r="AA1363" i="1"/>
  <c r="Z1363" i="1"/>
  <c r="C1363" i="1"/>
  <c r="B1363" i="1"/>
  <c r="A1363" i="1"/>
  <c r="AM1362" i="1"/>
  <c r="AK1362" i="1"/>
  <c r="AJ1362" i="1"/>
  <c r="AD1362" i="1"/>
  <c r="AB1362" i="1"/>
  <c r="AA1362" i="1"/>
  <c r="Z1362" i="1"/>
  <c r="C1362" i="1"/>
  <c r="B1362" i="1"/>
  <c r="A1362" i="1"/>
  <c r="AM1361" i="1"/>
  <c r="AK1361" i="1"/>
  <c r="AJ1361" i="1"/>
  <c r="AD1361" i="1"/>
  <c r="AB1361" i="1"/>
  <c r="AA1361" i="1"/>
  <c r="Z1361" i="1"/>
  <c r="AC1361" i="1" s="1"/>
  <c r="C1361" i="1"/>
  <c r="B1361" i="1"/>
  <c r="A1361" i="1"/>
  <c r="AM1360" i="1"/>
  <c r="AK1360" i="1"/>
  <c r="AJ1360" i="1"/>
  <c r="AD1360" i="1"/>
  <c r="AB1360" i="1"/>
  <c r="AC1360" i="1" s="1"/>
  <c r="AA1360" i="1"/>
  <c r="Z1360" i="1"/>
  <c r="C1360" i="1"/>
  <c r="B1360" i="1"/>
  <c r="A1360" i="1"/>
  <c r="AM1359" i="1"/>
  <c r="AK1359" i="1"/>
  <c r="AJ1359" i="1"/>
  <c r="AD1359" i="1"/>
  <c r="AB1359" i="1"/>
  <c r="AA1359" i="1"/>
  <c r="Z1359" i="1"/>
  <c r="C1359" i="1"/>
  <c r="B1359" i="1"/>
  <c r="A1359" i="1"/>
  <c r="AM1358" i="1"/>
  <c r="AK1358" i="1"/>
  <c r="AJ1358" i="1"/>
  <c r="AD1358" i="1"/>
  <c r="AB1358" i="1"/>
  <c r="AA1358" i="1"/>
  <c r="Z1358" i="1"/>
  <c r="C1358" i="1"/>
  <c r="B1358" i="1"/>
  <c r="A1358" i="1"/>
  <c r="AM1357" i="1"/>
  <c r="AK1357" i="1"/>
  <c r="AJ1357" i="1"/>
  <c r="AD1357" i="1"/>
  <c r="AB1357" i="1"/>
  <c r="AC1357" i="1" s="1"/>
  <c r="AA1357" i="1"/>
  <c r="Z1357" i="1"/>
  <c r="C1357" i="1"/>
  <c r="B1357" i="1"/>
  <c r="A1357" i="1"/>
  <c r="AM1356" i="1"/>
  <c r="AK1356" i="1"/>
  <c r="AJ1356" i="1"/>
  <c r="AD1356" i="1"/>
  <c r="AB1356" i="1"/>
  <c r="AA1356" i="1"/>
  <c r="Z1356" i="1"/>
  <c r="C1356" i="1"/>
  <c r="B1356" i="1"/>
  <c r="A1356" i="1"/>
  <c r="AM1355" i="1"/>
  <c r="AK1355" i="1"/>
  <c r="AJ1355" i="1"/>
  <c r="AD1355" i="1"/>
  <c r="AB1355" i="1"/>
  <c r="AC1355" i="1" s="1"/>
  <c r="AA1355" i="1"/>
  <c r="Z1355" i="1"/>
  <c r="C1355" i="1"/>
  <c r="B1355" i="1"/>
  <c r="A1355" i="1"/>
  <c r="AM1354" i="1"/>
  <c r="AK1354" i="1"/>
  <c r="AJ1354" i="1"/>
  <c r="AD1354" i="1"/>
  <c r="AB1354" i="1"/>
  <c r="AA1354" i="1"/>
  <c r="Z1354" i="1"/>
  <c r="AC1354" i="1" s="1"/>
  <c r="C1354" i="1"/>
  <c r="B1354" i="1"/>
  <c r="A1354" i="1"/>
  <c r="AM1353" i="1"/>
  <c r="AK1353" i="1"/>
  <c r="AJ1353" i="1"/>
  <c r="AD1353" i="1"/>
  <c r="AB1353" i="1"/>
  <c r="AC1353" i="1" s="1"/>
  <c r="AA1353" i="1"/>
  <c r="Z1353" i="1"/>
  <c r="C1353" i="1"/>
  <c r="B1353" i="1"/>
  <c r="A1353" i="1"/>
  <c r="AM1352" i="1"/>
  <c r="AK1352" i="1"/>
  <c r="AJ1352" i="1"/>
  <c r="AD1352" i="1"/>
  <c r="AC1352" i="1"/>
  <c r="AB1352" i="1"/>
  <c r="AA1352" i="1"/>
  <c r="Z1352" i="1"/>
  <c r="C1352" i="1"/>
  <c r="B1352" i="1"/>
  <c r="A1352" i="1"/>
  <c r="AM1351" i="1"/>
  <c r="AK1351" i="1"/>
  <c r="AJ1351" i="1"/>
  <c r="AD1351" i="1"/>
  <c r="AB1351" i="1"/>
  <c r="AA1351" i="1"/>
  <c r="Z1351" i="1"/>
  <c r="C1351" i="1"/>
  <c r="B1351" i="1"/>
  <c r="A1351" i="1"/>
  <c r="AM1350" i="1"/>
  <c r="AK1350" i="1"/>
  <c r="AJ1350" i="1"/>
  <c r="AD1350" i="1"/>
  <c r="AB1350" i="1"/>
  <c r="AA1350" i="1"/>
  <c r="Z1350" i="1"/>
  <c r="C1350" i="1"/>
  <c r="B1350" i="1"/>
  <c r="A1350" i="1"/>
  <c r="AM1349" i="1"/>
  <c r="AK1349" i="1"/>
  <c r="AJ1349" i="1"/>
  <c r="AD1349" i="1"/>
  <c r="AB1349" i="1"/>
  <c r="AA1349" i="1"/>
  <c r="Z1349" i="1"/>
  <c r="AC1349" i="1" s="1"/>
  <c r="C1349" i="1"/>
  <c r="B1349" i="1"/>
  <c r="A1349" i="1"/>
  <c r="AM1348" i="1"/>
  <c r="AK1348" i="1"/>
  <c r="AJ1348" i="1"/>
  <c r="AD1348" i="1"/>
  <c r="AB1348" i="1"/>
  <c r="AC1348" i="1" s="1"/>
  <c r="AA1348" i="1"/>
  <c r="Z1348" i="1"/>
  <c r="C1348" i="1"/>
  <c r="B1348" i="1"/>
  <c r="A1348" i="1"/>
  <c r="AM1347" i="1"/>
  <c r="AK1347" i="1"/>
  <c r="AJ1347" i="1"/>
  <c r="AD1347" i="1"/>
  <c r="AB1347" i="1"/>
  <c r="AC1347" i="1" s="1"/>
  <c r="AA1347" i="1"/>
  <c r="Z1347" i="1"/>
  <c r="C1347" i="1"/>
  <c r="B1347" i="1"/>
  <c r="A1347" i="1"/>
  <c r="AM1346" i="1"/>
  <c r="AK1346" i="1"/>
  <c r="AJ1346" i="1"/>
  <c r="AD1346" i="1"/>
  <c r="AB1346" i="1"/>
  <c r="AA1346" i="1"/>
  <c r="Z1346" i="1"/>
  <c r="C1346" i="1"/>
  <c r="B1346" i="1"/>
  <c r="A1346" i="1"/>
  <c r="AM1345" i="1"/>
  <c r="AK1345" i="1"/>
  <c r="AJ1345" i="1"/>
  <c r="AD1345" i="1"/>
  <c r="AB1345" i="1"/>
  <c r="AC1345" i="1" s="1"/>
  <c r="AA1345" i="1"/>
  <c r="Z1345" i="1"/>
  <c r="C1345" i="1"/>
  <c r="B1345" i="1"/>
  <c r="A1345" i="1"/>
  <c r="AM1344" i="1"/>
  <c r="AK1344" i="1"/>
  <c r="AJ1344" i="1"/>
  <c r="AD1344" i="1"/>
  <c r="AB1344" i="1"/>
  <c r="AA1344" i="1"/>
  <c r="Z1344" i="1"/>
  <c r="C1344" i="1"/>
  <c r="B1344" i="1"/>
  <c r="A1344" i="1"/>
  <c r="AM1343" i="1"/>
  <c r="AK1343" i="1"/>
  <c r="AJ1343" i="1"/>
  <c r="AD1343" i="1"/>
  <c r="AB1343" i="1"/>
  <c r="AC1343" i="1" s="1"/>
  <c r="AA1343" i="1"/>
  <c r="Z1343" i="1"/>
  <c r="C1343" i="1"/>
  <c r="B1343" i="1"/>
  <c r="A1343" i="1"/>
  <c r="AM1342" i="1"/>
  <c r="AK1342" i="1"/>
  <c r="AJ1342" i="1"/>
  <c r="AD1342" i="1"/>
  <c r="AB1342" i="1"/>
  <c r="AA1342" i="1"/>
  <c r="Z1342" i="1"/>
  <c r="AC1342" i="1" s="1"/>
  <c r="C1342" i="1"/>
  <c r="B1342" i="1"/>
  <c r="A1342" i="1"/>
  <c r="AM1341" i="1"/>
  <c r="AK1341" i="1"/>
  <c r="AJ1341" i="1"/>
  <c r="AD1341" i="1"/>
  <c r="AB1341" i="1"/>
  <c r="AC1341" i="1" s="1"/>
  <c r="AA1341" i="1"/>
  <c r="Z1341" i="1"/>
  <c r="C1341" i="1"/>
  <c r="B1341" i="1"/>
  <c r="A1341" i="1"/>
  <c r="AM1340" i="1"/>
  <c r="AK1340" i="1"/>
  <c r="AJ1340" i="1"/>
  <c r="AD1340" i="1"/>
  <c r="AB1340" i="1"/>
  <c r="AA1340" i="1"/>
  <c r="Z1340" i="1"/>
  <c r="AC1340" i="1" s="1"/>
  <c r="C1340" i="1"/>
  <c r="B1340" i="1"/>
  <c r="A1340" i="1"/>
  <c r="AM1339" i="1"/>
  <c r="AK1339" i="1"/>
  <c r="AJ1339" i="1"/>
  <c r="AD1339" i="1"/>
  <c r="AB1339" i="1"/>
  <c r="AC1339" i="1" s="1"/>
  <c r="AA1339" i="1"/>
  <c r="Z1339" i="1"/>
  <c r="C1339" i="1"/>
  <c r="B1339" i="1"/>
  <c r="A1339" i="1"/>
  <c r="AM1338" i="1"/>
  <c r="AK1338" i="1"/>
  <c r="AJ1338" i="1"/>
  <c r="AD1338" i="1"/>
  <c r="AB1338" i="1"/>
  <c r="AA1338" i="1"/>
  <c r="Z1338" i="1"/>
  <c r="AC1338" i="1" s="1"/>
  <c r="C1338" i="1"/>
  <c r="B1338" i="1"/>
  <c r="A1338" i="1"/>
  <c r="AM1337" i="1"/>
  <c r="AK1337" i="1"/>
  <c r="AJ1337" i="1"/>
  <c r="AD1337" i="1"/>
  <c r="AB1337" i="1"/>
  <c r="AA1337" i="1"/>
  <c r="Z1337" i="1"/>
  <c r="AC1337" i="1" s="1"/>
  <c r="C1337" i="1"/>
  <c r="B1337" i="1"/>
  <c r="A1337" i="1"/>
  <c r="AM1336" i="1"/>
  <c r="AK1336" i="1"/>
  <c r="AJ1336" i="1"/>
  <c r="AD1336" i="1"/>
  <c r="AB1336" i="1"/>
  <c r="AC1336" i="1" s="1"/>
  <c r="AA1336" i="1"/>
  <c r="Z1336" i="1"/>
  <c r="C1336" i="1"/>
  <c r="B1336" i="1"/>
  <c r="A1336" i="1"/>
  <c r="AM1335" i="1"/>
  <c r="AK1335" i="1"/>
  <c r="AJ1335" i="1"/>
  <c r="AD1335" i="1"/>
  <c r="AB1335" i="1"/>
  <c r="AC1335" i="1" s="1"/>
  <c r="AA1335" i="1"/>
  <c r="Z1335" i="1"/>
  <c r="C1335" i="1"/>
  <c r="B1335" i="1"/>
  <c r="A1335" i="1"/>
  <c r="AM1334" i="1"/>
  <c r="AK1334" i="1"/>
  <c r="AJ1334" i="1"/>
  <c r="AD1334" i="1"/>
  <c r="AB1334" i="1"/>
  <c r="AA1334" i="1"/>
  <c r="Z1334" i="1"/>
  <c r="C1334" i="1"/>
  <c r="B1334" i="1"/>
  <c r="A1334" i="1"/>
  <c r="AM1333" i="1"/>
  <c r="AK1333" i="1"/>
  <c r="AJ1333" i="1"/>
  <c r="AD1333" i="1"/>
  <c r="AC1333" i="1"/>
  <c r="AB1333" i="1"/>
  <c r="AA1333" i="1"/>
  <c r="Z1333" i="1"/>
  <c r="C1333" i="1"/>
  <c r="B1333" i="1"/>
  <c r="A1333" i="1"/>
  <c r="AM1332" i="1"/>
  <c r="AK1332" i="1"/>
  <c r="AJ1332" i="1"/>
  <c r="AD1332" i="1"/>
  <c r="AB1332" i="1"/>
  <c r="AA1332" i="1"/>
  <c r="Z1332" i="1"/>
  <c r="C1332" i="1"/>
  <c r="B1332" i="1"/>
  <c r="A1332" i="1"/>
  <c r="AM1331" i="1"/>
  <c r="AK1331" i="1"/>
  <c r="AJ1331" i="1"/>
  <c r="AD1331" i="1"/>
  <c r="AB1331" i="1"/>
  <c r="AC1331" i="1" s="1"/>
  <c r="AA1331" i="1"/>
  <c r="Z1331" i="1"/>
  <c r="C1331" i="1"/>
  <c r="B1331" i="1"/>
  <c r="A1331" i="1"/>
  <c r="AM1330" i="1"/>
  <c r="AK1330" i="1"/>
  <c r="AJ1330" i="1"/>
  <c r="AD1330" i="1"/>
  <c r="AB1330" i="1"/>
  <c r="AA1330" i="1"/>
  <c r="Z1330" i="1"/>
  <c r="AC1330" i="1" s="1"/>
  <c r="C1330" i="1"/>
  <c r="B1330" i="1"/>
  <c r="A1330" i="1"/>
  <c r="AM1329" i="1"/>
  <c r="AK1329" i="1"/>
  <c r="AJ1329" i="1"/>
  <c r="AD1329" i="1"/>
  <c r="AB1329" i="1"/>
  <c r="AC1329" i="1" s="1"/>
  <c r="AA1329" i="1"/>
  <c r="Z1329" i="1"/>
  <c r="C1329" i="1"/>
  <c r="B1329" i="1"/>
  <c r="A1329" i="1"/>
  <c r="AM1328" i="1"/>
  <c r="AK1328" i="1"/>
  <c r="AJ1328" i="1"/>
  <c r="AD1328" i="1"/>
  <c r="AB1328" i="1"/>
  <c r="AA1328" i="1"/>
  <c r="Z1328" i="1"/>
  <c r="AC1328" i="1" s="1"/>
  <c r="C1328" i="1"/>
  <c r="B1328" i="1"/>
  <c r="A1328" i="1"/>
  <c r="AM1327" i="1"/>
  <c r="AK1327" i="1"/>
  <c r="AJ1327" i="1"/>
  <c r="AD1327" i="1"/>
  <c r="AB1327" i="1"/>
  <c r="AC1327" i="1" s="1"/>
  <c r="AA1327" i="1"/>
  <c r="Z1327" i="1"/>
  <c r="C1327" i="1"/>
  <c r="B1327" i="1"/>
  <c r="A1327" i="1"/>
  <c r="AM1326" i="1"/>
  <c r="AK1326" i="1"/>
  <c r="AJ1326" i="1"/>
  <c r="AD1326" i="1"/>
  <c r="AB1326" i="1"/>
  <c r="AA1326" i="1"/>
  <c r="Z1326" i="1"/>
  <c r="C1326" i="1"/>
  <c r="B1326" i="1"/>
  <c r="A1326" i="1"/>
  <c r="AM1325" i="1"/>
  <c r="AK1325" i="1"/>
  <c r="AJ1325" i="1"/>
  <c r="AD1325" i="1"/>
  <c r="AB1325" i="1"/>
  <c r="AA1325" i="1"/>
  <c r="Z1325" i="1"/>
  <c r="AC1325" i="1" s="1"/>
  <c r="C1325" i="1"/>
  <c r="B1325" i="1"/>
  <c r="A1325" i="1"/>
  <c r="AM1324" i="1"/>
  <c r="AK1324" i="1"/>
  <c r="AJ1324" i="1"/>
  <c r="AD1324" i="1"/>
  <c r="AB1324" i="1"/>
  <c r="AA1324" i="1"/>
  <c r="Z1324" i="1"/>
  <c r="C1324" i="1"/>
  <c r="B1324" i="1"/>
  <c r="A1324" i="1"/>
  <c r="AM1323" i="1"/>
  <c r="AK1323" i="1"/>
  <c r="AJ1323" i="1"/>
  <c r="AD1323" i="1"/>
  <c r="AB1323" i="1"/>
  <c r="AC1323" i="1" s="1"/>
  <c r="AA1323" i="1"/>
  <c r="Z1323" i="1"/>
  <c r="C1323" i="1"/>
  <c r="B1323" i="1"/>
  <c r="A1323" i="1"/>
  <c r="AM1322" i="1"/>
  <c r="AK1322" i="1"/>
  <c r="AJ1322" i="1"/>
  <c r="AD1322" i="1"/>
  <c r="AB1322" i="1"/>
  <c r="AA1322" i="1"/>
  <c r="Z1322" i="1"/>
  <c r="C1322" i="1"/>
  <c r="B1322" i="1"/>
  <c r="A1322" i="1"/>
  <c r="AM1321" i="1"/>
  <c r="AK1321" i="1"/>
  <c r="AJ1321" i="1"/>
  <c r="AD1321" i="1"/>
  <c r="AB1321" i="1"/>
  <c r="AC1321" i="1" s="1"/>
  <c r="AA1321" i="1"/>
  <c r="Z1321" i="1"/>
  <c r="C1321" i="1"/>
  <c r="B1321" i="1"/>
  <c r="A1321" i="1"/>
  <c r="AM1320" i="1"/>
  <c r="AK1320" i="1"/>
  <c r="AJ1320" i="1"/>
  <c r="AD1320" i="1"/>
  <c r="AB1320" i="1"/>
  <c r="AA1320" i="1"/>
  <c r="Z1320" i="1"/>
  <c r="C1320" i="1"/>
  <c r="B1320" i="1"/>
  <c r="A1320" i="1"/>
  <c r="AM1319" i="1"/>
  <c r="AK1319" i="1"/>
  <c r="AJ1319" i="1"/>
  <c r="AD1319" i="1"/>
  <c r="AC1319" i="1"/>
  <c r="AB1319" i="1"/>
  <c r="AA1319" i="1"/>
  <c r="Z1319" i="1"/>
  <c r="C1319" i="1"/>
  <c r="B1319" i="1"/>
  <c r="A1319" i="1"/>
  <c r="AM1318" i="1"/>
  <c r="AK1318" i="1"/>
  <c r="AJ1318" i="1"/>
  <c r="AD1318" i="1"/>
  <c r="AB1318" i="1"/>
  <c r="AA1318" i="1"/>
  <c r="Z1318" i="1"/>
  <c r="AC1318" i="1" s="1"/>
  <c r="C1318" i="1"/>
  <c r="B1318" i="1"/>
  <c r="A1318" i="1"/>
  <c r="AM1317" i="1"/>
  <c r="AK1317" i="1"/>
  <c r="AJ1317" i="1"/>
  <c r="AD1317" i="1"/>
  <c r="AB1317" i="1"/>
  <c r="AC1317" i="1" s="1"/>
  <c r="AA1317" i="1"/>
  <c r="Z1317" i="1"/>
  <c r="C1317" i="1"/>
  <c r="B1317" i="1"/>
  <c r="A1317" i="1"/>
  <c r="AM1316" i="1"/>
  <c r="AK1316" i="1"/>
  <c r="AJ1316" i="1"/>
  <c r="AD1316" i="1"/>
  <c r="AC1316" i="1"/>
  <c r="AB1316" i="1"/>
  <c r="AA1316" i="1"/>
  <c r="Z1316" i="1"/>
  <c r="C1316" i="1"/>
  <c r="B1316" i="1"/>
  <c r="A1316" i="1"/>
  <c r="AM1315" i="1"/>
  <c r="AK1315" i="1"/>
  <c r="AJ1315" i="1"/>
  <c r="AD1315" i="1"/>
  <c r="AB1315" i="1"/>
  <c r="AC1315" i="1" s="1"/>
  <c r="AA1315" i="1"/>
  <c r="Z1315" i="1"/>
  <c r="C1315" i="1"/>
  <c r="B1315" i="1"/>
  <c r="A1315" i="1"/>
  <c r="AM1314" i="1"/>
  <c r="AK1314" i="1"/>
  <c r="AJ1314" i="1"/>
  <c r="AD1314" i="1"/>
  <c r="AB1314" i="1"/>
  <c r="AA1314" i="1"/>
  <c r="Z1314" i="1"/>
  <c r="C1314" i="1"/>
  <c r="B1314" i="1"/>
  <c r="A1314" i="1"/>
  <c r="AM1313" i="1"/>
  <c r="AK1313" i="1"/>
  <c r="AJ1313" i="1"/>
  <c r="AD1313" i="1"/>
  <c r="AB1313" i="1"/>
  <c r="AA1313" i="1"/>
  <c r="Z1313" i="1"/>
  <c r="AC1313" i="1" s="1"/>
  <c r="C1313" i="1"/>
  <c r="B1313" i="1"/>
  <c r="A1313" i="1"/>
  <c r="AM1312" i="1"/>
  <c r="AK1312" i="1"/>
  <c r="AJ1312" i="1"/>
  <c r="AD1312" i="1"/>
  <c r="AB1312" i="1"/>
  <c r="AC1312" i="1" s="1"/>
  <c r="AA1312" i="1"/>
  <c r="Z1312" i="1"/>
  <c r="C1312" i="1"/>
  <c r="B1312" i="1"/>
  <c r="A1312" i="1"/>
  <c r="AM1311" i="1"/>
  <c r="AK1311" i="1"/>
  <c r="AJ1311" i="1"/>
  <c r="AD1311" i="1"/>
  <c r="AB1311" i="1"/>
  <c r="AA1311" i="1"/>
  <c r="Z1311" i="1"/>
  <c r="C1311" i="1"/>
  <c r="B1311" i="1"/>
  <c r="A1311" i="1"/>
  <c r="AM1310" i="1"/>
  <c r="AK1310" i="1"/>
  <c r="AJ1310" i="1"/>
  <c r="AD1310" i="1"/>
  <c r="AB1310" i="1"/>
  <c r="AA1310" i="1"/>
  <c r="Z1310" i="1"/>
  <c r="C1310" i="1"/>
  <c r="B1310" i="1"/>
  <c r="A1310" i="1"/>
  <c r="AM1309" i="1"/>
  <c r="AK1309" i="1"/>
  <c r="AJ1309" i="1"/>
  <c r="AD1309" i="1"/>
  <c r="AB1309" i="1"/>
  <c r="AC1309" i="1" s="1"/>
  <c r="AA1309" i="1"/>
  <c r="Z1309" i="1"/>
  <c r="C1309" i="1"/>
  <c r="B1309" i="1"/>
  <c r="A1309" i="1"/>
  <c r="AM1308" i="1"/>
  <c r="AK1308" i="1"/>
  <c r="AJ1308" i="1"/>
  <c r="AD1308" i="1"/>
  <c r="AB1308" i="1"/>
  <c r="AA1308" i="1"/>
  <c r="Z1308" i="1"/>
  <c r="C1308" i="1"/>
  <c r="B1308" i="1"/>
  <c r="A1308" i="1"/>
  <c r="AM1307" i="1"/>
  <c r="AK1307" i="1"/>
  <c r="AJ1307" i="1"/>
  <c r="AD1307" i="1"/>
  <c r="AB1307" i="1"/>
  <c r="AC1307" i="1" s="1"/>
  <c r="AA1307" i="1"/>
  <c r="Z1307" i="1"/>
  <c r="C1307" i="1"/>
  <c r="B1307" i="1"/>
  <c r="A1307" i="1"/>
  <c r="AM1306" i="1"/>
  <c r="AK1306" i="1"/>
  <c r="AJ1306" i="1"/>
  <c r="AD1306" i="1"/>
  <c r="AB1306" i="1"/>
  <c r="AA1306" i="1"/>
  <c r="Z1306" i="1"/>
  <c r="AC1306" i="1" s="1"/>
  <c r="C1306" i="1"/>
  <c r="B1306" i="1"/>
  <c r="A1306" i="1"/>
  <c r="AM1305" i="1"/>
  <c r="AK1305" i="1"/>
  <c r="AJ1305" i="1"/>
  <c r="AD1305" i="1"/>
  <c r="AB1305" i="1"/>
  <c r="AC1305" i="1" s="1"/>
  <c r="AA1305" i="1"/>
  <c r="Z1305" i="1"/>
  <c r="C1305" i="1"/>
  <c r="B1305" i="1"/>
  <c r="A1305" i="1"/>
  <c r="AM1304" i="1"/>
  <c r="AK1304" i="1"/>
  <c r="AJ1304" i="1"/>
  <c r="AD1304" i="1"/>
  <c r="AC1304" i="1"/>
  <c r="AB1304" i="1"/>
  <c r="AA1304" i="1"/>
  <c r="Z1304" i="1"/>
  <c r="C1304" i="1"/>
  <c r="B1304" i="1"/>
  <c r="A1304" i="1"/>
  <c r="AM1303" i="1"/>
  <c r="AK1303" i="1"/>
  <c r="AJ1303" i="1"/>
  <c r="AD1303" i="1"/>
  <c r="AB1303" i="1"/>
  <c r="AC1303" i="1" s="1"/>
  <c r="AA1303" i="1"/>
  <c r="Z1303" i="1"/>
  <c r="C1303" i="1"/>
  <c r="B1303" i="1"/>
  <c r="A1303" i="1"/>
  <c r="AM1302" i="1"/>
  <c r="AK1302" i="1"/>
  <c r="AJ1302" i="1"/>
  <c r="AD1302" i="1"/>
  <c r="AB1302" i="1"/>
  <c r="AA1302" i="1"/>
  <c r="Z1302" i="1"/>
  <c r="C1302" i="1"/>
  <c r="B1302" i="1"/>
  <c r="A1302" i="1"/>
  <c r="AM1301" i="1"/>
  <c r="AK1301" i="1"/>
  <c r="AJ1301" i="1"/>
  <c r="AD1301" i="1"/>
  <c r="AB1301" i="1"/>
  <c r="AA1301" i="1"/>
  <c r="Z1301" i="1"/>
  <c r="AC1301" i="1" s="1"/>
  <c r="C1301" i="1"/>
  <c r="B1301" i="1"/>
  <c r="A1301" i="1"/>
  <c r="AM1300" i="1"/>
  <c r="AK1300" i="1"/>
  <c r="AJ1300" i="1"/>
  <c r="AD1300" i="1"/>
  <c r="AB1300" i="1"/>
  <c r="AC1300" i="1" s="1"/>
  <c r="AA1300" i="1"/>
  <c r="Z1300" i="1"/>
  <c r="C1300" i="1"/>
  <c r="B1300" i="1"/>
  <c r="A1300" i="1"/>
  <c r="AM1299" i="1"/>
  <c r="AK1299" i="1"/>
  <c r="AJ1299" i="1"/>
  <c r="AD1299" i="1"/>
  <c r="AB1299" i="1"/>
  <c r="AA1299" i="1"/>
  <c r="Z1299" i="1"/>
  <c r="C1299" i="1"/>
  <c r="B1299" i="1"/>
  <c r="A1299" i="1"/>
  <c r="AM1298" i="1"/>
  <c r="AK1298" i="1"/>
  <c r="AJ1298" i="1"/>
  <c r="AD1298" i="1"/>
  <c r="AB1298" i="1"/>
  <c r="AA1298" i="1"/>
  <c r="Z1298" i="1"/>
  <c r="C1298" i="1"/>
  <c r="B1298" i="1"/>
  <c r="A1298" i="1"/>
  <c r="AM1297" i="1"/>
  <c r="AK1297" i="1"/>
  <c r="AJ1297" i="1"/>
  <c r="AD1297" i="1"/>
  <c r="AB1297" i="1"/>
  <c r="AC1297" i="1" s="1"/>
  <c r="AA1297" i="1"/>
  <c r="Z1297" i="1"/>
  <c r="C1297" i="1"/>
  <c r="B1297" i="1"/>
  <c r="A1297" i="1"/>
  <c r="AM1296" i="1"/>
  <c r="AK1296" i="1"/>
  <c r="AJ1296" i="1"/>
  <c r="AD1296" i="1"/>
  <c r="AB1296" i="1"/>
  <c r="AA1296" i="1"/>
  <c r="Z1296" i="1"/>
  <c r="C1296" i="1"/>
  <c r="B1296" i="1"/>
  <c r="A1296" i="1"/>
  <c r="AM1295" i="1"/>
  <c r="AK1295" i="1"/>
  <c r="AJ1295" i="1"/>
  <c r="AD1295" i="1"/>
  <c r="AB1295" i="1"/>
  <c r="AC1295" i="1" s="1"/>
  <c r="AA1295" i="1"/>
  <c r="Z1295" i="1"/>
  <c r="C1295" i="1"/>
  <c r="B1295" i="1"/>
  <c r="A1295" i="1"/>
  <c r="AM1294" i="1"/>
  <c r="AK1294" i="1"/>
  <c r="AJ1294" i="1"/>
  <c r="AD1294" i="1"/>
  <c r="AB1294" i="1"/>
  <c r="AA1294" i="1"/>
  <c r="Z1294" i="1"/>
  <c r="AC1294" i="1" s="1"/>
  <c r="C1294" i="1"/>
  <c r="B1294" i="1"/>
  <c r="A1294" i="1"/>
  <c r="AM1293" i="1"/>
  <c r="AK1293" i="1"/>
  <c r="AJ1293" i="1"/>
  <c r="AD1293" i="1"/>
  <c r="AB1293" i="1"/>
  <c r="AC1293" i="1" s="1"/>
  <c r="AA1293" i="1"/>
  <c r="Z1293" i="1"/>
  <c r="C1293" i="1"/>
  <c r="B1293" i="1"/>
  <c r="A1293" i="1"/>
  <c r="AM1292" i="1"/>
  <c r="AK1292" i="1"/>
  <c r="AJ1292" i="1"/>
  <c r="AD1292" i="1"/>
  <c r="AB1292" i="1"/>
  <c r="AA1292" i="1"/>
  <c r="Z1292" i="1"/>
  <c r="AC1292" i="1" s="1"/>
  <c r="C1292" i="1"/>
  <c r="B1292" i="1"/>
  <c r="A1292" i="1"/>
  <c r="AM1291" i="1"/>
  <c r="AK1291" i="1"/>
  <c r="AJ1291" i="1"/>
  <c r="AD1291" i="1"/>
  <c r="AB1291" i="1"/>
  <c r="AC1291" i="1" s="1"/>
  <c r="AA1291" i="1"/>
  <c r="Z1291" i="1"/>
  <c r="C1291" i="1"/>
  <c r="B1291" i="1"/>
  <c r="A1291" i="1"/>
  <c r="AM1290" i="1"/>
  <c r="AK1290" i="1"/>
  <c r="AJ1290" i="1"/>
  <c r="AD1290" i="1"/>
  <c r="AB1290" i="1"/>
  <c r="AA1290" i="1"/>
  <c r="Z1290" i="1"/>
  <c r="AC1290" i="1" s="1"/>
  <c r="C1290" i="1"/>
  <c r="B1290" i="1"/>
  <c r="A1290" i="1"/>
  <c r="AM1289" i="1"/>
  <c r="AK1289" i="1"/>
  <c r="AJ1289" i="1"/>
  <c r="AD1289" i="1"/>
  <c r="AB1289" i="1"/>
  <c r="AA1289" i="1"/>
  <c r="Z1289" i="1"/>
  <c r="AC1289" i="1" s="1"/>
  <c r="C1289" i="1"/>
  <c r="B1289" i="1"/>
  <c r="A1289" i="1"/>
  <c r="AM1288" i="1"/>
  <c r="AK1288" i="1"/>
  <c r="AJ1288" i="1"/>
  <c r="AD1288" i="1"/>
  <c r="AB1288" i="1"/>
  <c r="AC1288" i="1" s="1"/>
  <c r="AA1288" i="1"/>
  <c r="Z1288" i="1"/>
  <c r="C1288" i="1"/>
  <c r="B1288" i="1"/>
  <c r="A1288" i="1"/>
  <c r="AM1287" i="1"/>
  <c r="AK1287" i="1"/>
  <c r="AJ1287" i="1"/>
  <c r="AD1287" i="1"/>
  <c r="AB1287" i="1"/>
  <c r="AC1287" i="1" s="1"/>
  <c r="AA1287" i="1"/>
  <c r="Z1287" i="1"/>
  <c r="C1287" i="1"/>
  <c r="B1287" i="1"/>
  <c r="A1287" i="1"/>
  <c r="AM1286" i="1"/>
  <c r="AK1286" i="1"/>
  <c r="AJ1286" i="1"/>
  <c r="AD1286" i="1"/>
  <c r="AB1286" i="1"/>
  <c r="AA1286" i="1"/>
  <c r="Z1286" i="1"/>
  <c r="C1286" i="1"/>
  <c r="B1286" i="1"/>
  <c r="A1286" i="1"/>
  <c r="AM1285" i="1"/>
  <c r="AK1285" i="1"/>
  <c r="AJ1285" i="1"/>
  <c r="AD1285" i="1"/>
  <c r="AC1285" i="1"/>
  <c r="AB1285" i="1"/>
  <c r="AA1285" i="1"/>
  <c r="Z1285" i="1"/>
  <c r="C1285" i="1"/>
  <c r="B1285" i="1"/>
  <c r="A1285" i="1"/>
  <c r="AM1284" i="1"/>
  <c r="AK1284" i="1"/>
  <c r="AJ1284" i="1"/>
  <c r="AD1284" i="1"/>
  <c r="AB1284" i="1"/>
  <c r="AA1284" i="1"/>
  <c r="Z1284" i="1"/>
  <c r="C1284" i="1"/>
  <c r="B1284" i="1"/>
  <c r="A1284" i="1"/>
  <c r="AM1283" i="1"/>
  <c r="AK1283" i="1"/>
  <c r="AJ1283" i="1"/>
  <c r="AD1283" i="1"/>
  <c r="AB1283" i="1"/>
  <c r="AC1283" i="1" s="1"/>
  <c r="AA1283" i="1"/>
  <c r="Z1283" i="1"/>
  <c r="C1283" i="1"/>
  <c r="B1283" i="1"/>
  <c r="A1283" i="1"/>
  <c r="AM1282" i="1"/>
  <c r="AK1282" i="1"/>
  <c r="AJ1282" i="1"/>
  <c r="AD1282" i="1"/>
  <c r="AB1282" i="1"/>
  <c r="AA1282" i="1"/>
  <c r="Z1282" i="1"/>
  <c r="AC1282" i="1" s="1"/>
  <c r="C1282" i="1"/>
  <c r="B1282" i="1"/>
  <c r="A1282" i="1"/>
  <c r="AM1281" i="1"/>
  <c r="AK1281" i="1"/>
  <c r="AJ1281" i="1"/>
  <c r="AD1281" i="1"/>
  <c r="AB1281" i="1"/>
  <c r="AC1281" i="1" s="1"/>
  <c r="AA1281" i="1"/>
  <c r="Z1281" i="1"/>
  <c r="C1281" i="1"/>
  <c r="B1281" i="1"/>
  <c r="A1281" i="1"/>
  <c r="AM1280" i="1"/>
  <c r="AK1280" i="1"/>
  <c r="AJ1280" i="1"/>
  <c r="AD1280" i="1"/>
  <c r="AC1280" i="1"/>
  <c r="AB1280" i="1"/>
  <c r="AA1280" i="1"/>
  <c r="Z1280" i="1"/>
  <c r="C1280" i="1"/>
  <c r="B1280" i="1"/>
  <c r="A1280" i="1"/>
  <c r="AM1279" i="1"/>
  <c r="AK1279" i="1"/>
  <c r="AJ1279" i="1"/>
  <c r="AD1279" i="1"/>
  <c r="AB1279" i="1"/>
  <c r="AC1279" i="1" s="1"/>
  <c r="AA1279" i="1"/>
  <c r="Z1279" i="1"/>
  <c r="C1279" i="1"/>
  <c r="B1279" i="1"/>
  <c r="A1279" i="1"/>
  <c r="AM1278" i="1"/>
  <c r="AK1278" i="1"/>
  <c r="AJ1278" i="1"/>
  <c r="AD1278" i="1"/>
  <c r="AB1278" i="1"/>
  <c r="AA1278" i="1"/>
  <c r="Z1278" i="1"/>
  <c r="AC1278" i="1" s="1"/>
  <c r="C1278" i="1"/>
  <c r="B1278" i="1"/>
  <c r="A1278" i="1"/>
  <c r="AM1277" i="1"/>
  <c r="AK1277" i="1"/>
  <c r="AJ1277" i="1"/>
  <c r="AD1277" i="1"/>
  <c r="AB1277" i="1"/>
  <c r="AA1277" i="1"/>
  <c r="Z1277" i="1"/>
  <c r="AC1277" i="1" s="1"/>
  <c r="C1277" i="1"/>
  <c r="B1277" i="1"/>
  <c r="A1277" i="1"/>
  <c r="AM1276" i="1"/>
  <c r="AK1276" i="1"/>
  <c r="AJ1276" i="1"/>
  <c r="AD1276" i="1"/>
  <c r="AB1276" i="1"/>
  <c r="AC1276" i="1" s="1"/>
  <c r="AA1276" i="1"/>
  <c r="Z1276" i="1"/>
  <c r="C1276" i="1"/>
  <c r="B1276" i="1"/>
  <c r="A1276" i="1"/>
  <c r="AM1275" i="1"/>
  <c r="AK1275" i="1"/>
  <c r="AJ1275" i="1"/>
  <c r="AD1275" i="1"/>
  <c r="AB1275" i="1"/>
  <c r="AC1275" i="1" s="1"/>
  <c r="AA1275" i="1"/>
  <c r="Z1275" i="1"/>
  <c r="C1275" i="1"/>
  <c r="B1275" i="1"/>
  <c r="A1275" i="1"/>
  <c r="AM1274" i="1"/>
  <c r="AK1274" i="1"/>
  <c r="AJ1274" i="1"/>
  <c r="AD1274" i="1"/>
  <c r="AB1274" i="1"/>
  <c r="AA1274" i="1"/>
  <c r="Z1274" i="1"/>
  <c r="C1274" i="1"/>
  <c r="B1274" i="1"/>
  <c r="A1274" i="1"/>
  <c r="AM1273" i="1"/>
  <c r="AK1273" i="1"/>
  <c r="AJ1273" i="1"/>
  <c r="AD1273" i="1"/>
  <c r="AB1273" i="1"/>
  <c r="AC1273" i="1" s="1"/>
  <c r="AA1273" i="1"/>
  <c r="Z1273" i="1"/>
  <c r="C1273" i="1"/>
  <c r="B1273" i="1"/>
  <c r="A1273" i="1"/>
  <c r="AM1272" i="1"/>
  <c r="AK1272" i="1"/>
  <c r="AJ1272" i="1"/>
  <c r="AD1272" i="1"/>
  <c r="AB1272" i="1"/>
  <c r="AA1272" i="1"/>
  <c r="Z1272" i="1"/>
  <c r="C1272" i="1"/>
  <c r="B1272" i="1"/>
  <c r="A1272" i="1"/>
  <c r="AM1271" i="1"/>
  <c r="AK1271" i="1"/>
  <c r="AJ1271" i="1"/>
  <c r="AD1271" i="1"/>
  <c r="AC1271" i="1"/>
  <c r="AB1271" i="1"/>
  <c r="AA1271" i="1"/>
  <c r="Z1271" i="1"/>
  <c r="C1271" i="1"/>
  <c r="B1271" i="1"/>
  <c r="A1271" i="1"/>
  <c r="AM1270" i="1"/>
  <c r="AK1270" i="1"/>
  <c r="AJ1270" i="1"/>
  <c r="AD1270" i="1"/>
  <c r="AB1270" i="1"/>
  <c r="AA1270" i="1"/>
  <c r="Z1270" i="1"/>
  <c r="AC1270" i="1" s="1"/>
  <c r="C1270" i="1"/>
  <c r="B1270" i="1"/>
  <c r="A1270" i="1"/>
  <c r="AM1269" i="1"/>
  <c r="AK1269" i="1"/>
  <c r="AJ1269" i="1"/>
  <c r="AD1269" i="1"/>
  <c r="AB1269" i="1"/>
  <c r="AC1269" i="1" s="1"/>
  <c r="AA1269" i="1"/>
  <c r="Z1269" i="1"/>
  <c r="C1269" i="1"/>
  <c r="B1269" i="1"/>
  <c r="A1269" i="1"/>
  <c r="AM1268" i="1"/>
  <c r="AK1268" i="1"/>
  <c r="AJ1268" i="1"/>
  <c r="AD1268" i="1"/>
  <c r="AC1268" i="1"/>
  <c r="AB1268" i="1"/>
  <c r="AA1268" i="1"/>
  <c r="Z1268" i="1"/>
  <c r="C1268" i="1"/>
  <c r="B1268" i="1"/>
  <c r="A1268" i="1"/>
  <c r="AM1267" i="1"/>
  <c r="AK1267" i="1"/>
  <c r="AJ1267" i="1"/>
  <c r="AD1267" i="1"/>
  <c r="AB1267" i="1"/>
  <c r="AC1267" i="1" s="1"/>
  <c r="AA1267" i="1"/>
  <c r="Z1267" i="1"/>
  <c r="C1267" i="1"/>
  <c r="B1267" i="1"/>
  <c r="A1267" i="1"/>
  <c r="AM1266" i="1"/>
  <c r="AK1266" i="1"/>
  <c r="AJ1266" i="1"/>
  <c r="AD1266" i="1"/>
  <c r="AB1266" i="1"/>
  <c r="AA1266" i="1"/>
  <c r="Z1266" i="1"/>
  <c r="C1266" i="1"/>
  <c r="B1266" i="1"/>
  <c r="A1266" i="1"/>
  <c r="AM1265" i="1"/>
  <c r="AK1265" i="1"/>
  <c r="AJ1265" i="1"/>
  <c r="AD1265" i="1"/>
  <c r="AB1265" i="1"/>
  <c r="AA1265" i="1"/>
  <c r="Z1265" i="1"/>
  <c r="AC1265" i="1" s="1"/>
  <c r="C1265" i="1"/>
  <c r="B1265" i="1"/>
  <c r="A1265" i="1"/>
  <c r="AM1264" i="1"/>
  <c r="AK1264" i="1"/>
  <c r="AJ1264" i="1"/>
  <c r="AD1264" i="1"/>
  <c r="AB1264" i="1"/>
  <c r="AC1264" i="1" s="1"/>
  <c r="AA1264" i="1"/>
  <c r="Z1264" i="1"/>
  <c r="C1264" i="1"/>
  <c r="B1264" i="1"/>
  <c r="A1264" i="1"/>
  <c r="AM1263" i="1"/>
  <c r="AK1263" i="1"/>
  <c r="AJ1263" i="1"/>
  <c r="AD1263" i="1"/>
  <c r="AB1263" i="1"/>
  <c r="AA1263" i="1"/>
  <c r="Z1263" i="1"/>
  <c r="C1263" i="1"/>
  <c r="B1263" i="1"/>
  <c r="A1263" i="1"/>
  <c r="AM1262" i="1"/>
  <c r="AK1262" i="1"/>
  <c r="AJ1262" i="1"/>
  <c r="AD1262" i="1"/>
  <c r="AB1262" i="1"/>
  <c r="AA1262" i="1"/>
  <c r="Z1262" i="1"/>
  <c r="C1262" i="1"/>
  <c r="B1262" i="1"/>
  <c r="A1262" i="1"/>
  <c r="AM1261" i="1"/>
  <c r="AK1261" i="1"/>
  <c r="AJ1261" i="1"/>
  <c r="AD1261" i="1"/>
  <c r="AB1261" i="1"/>
  <c r="AC1261" i="1" s="1"/>
  <c r="AA1261" i="1"/>
  <c r="Z1261" i="1"/>
  <c r="C1261" i="1"/>
  <c r="B1261" i="1"/>
  <c r="A1261" i="1"/>
  <c r="AM1260" i="1"/>
  <c r="AK1260" i="1"/>
  <c r="AJ1260" i="1"/>
  <c r="AD1260" i="1"/>
  <c r="AB1260" i="1"/>
  <c r="AA1260" i="1"/>
  <c r="Z1260" i="1"/>
  <c r="C1260" i="1"/>
  <c r="B1260" i="1"/>
  <c r="A1260" i="1"/>
  <c r="AM1259" i="1"/>
  <c r="AK1259" i="1"/>
  <c r="AJ1259" i="1"/>
  <c r="AD1259" i="1"/>
  <c r="AB1259" i="1"/>
  <c r="AC1259" i="1" s="1"/>
  <c r="AA1259" i="1"/>
  <c r="Z1259" i="1"/>
  <c r="C1259" i="1"/>
  <c r="B1259" i="1"/>
  <c r="A1259" i="1"/>
  <c r="AM1258" i="1"/>
  <c r="AK1258" i="1"/>
  <c r="AJ1258" i="1"/>
  <c r="AD1258" i="1"/>
  <c r="AB1258" i="1"/>
  <c r="AA1258" i="1"/>
  <c r="Z1258" i="1"/>
  <c r="AC1258" i="1" s="1"/>
  <c r="B1258" i="1"/>
  <c r="A1258" i="1"/>
  <c r="AM1257" i="1"/>
  <c r="AK1257" i="1"/>
  <c r="AJ1257" i="1"/>
  <c r="AD1257" i="1"/>
  <c r="AB1257" i="1"/>
  <c r="AA1257" i="1"/>
  <c r="Z1257" i="1"/>
  <c r="AC1257" i="1" s="1"/>
  <c r="B1257" i="1"/>
  <c r="A1257" i="1"/>
  <c r="AM1256" i="1"/>
  <c r="AK1256" i="1"/>
  <c r="AJ1256" i="1"/>
  <c r="AD1256" i="1"/>
  <c r="AB1256" i="1"/>
  <c r="AA1256" i="1"/>
  <c r="Z1256" i="1"/>
  <c r="AC1256" i="1" s="1"/>
  <c r="B1256" i="1"/>
  <c r="A1256" i="1"/>
  <c r="AM1255" i="1"/>
  <c r="AK1255" i="1"/>
  <c r="AJ1255" i="1"/>
  <c r="AD1255" i="1"/>
  <c r="AB1255" i="1"/>
  <c r="AA1255" i="1"/>
  <c r="Z1255" i="1"/>
  <c r="B1255" i="1"/>
  <c r="A1255" i="1"/>
  <c r="AM1254" i="1"/>
  <c r="AK1254" i="1"/>
  <c r="AJ1254" i="1"/>
  <c r="AD1254" i="1"/>
  <c r="AB1254" i="1"/>
  <c r="AA1254" i="1"/>
  <c r="Z1254" i="1"/>
  <c r="C1254" i="1"/>
  <c r="B1254" i="1"/>
  <c r="A1254" i="1"/>
  <c r="AM1253" i="1"/>
  <c r="AK1253" i="1"/>
  <c r="AJ1253" i="1"/>
  <c r="AD1253" i="1"/>
  <c r="AC1253" i="1"/>
  <c r="AB1253" i="1"/>
  <c r="AA1253" i="1"/>
  <c r="Z1253" i="1"/>
  <c r="C1253" i="1"/>
  <c r="B1253" i="1"/>
  <c r="A1253" i="1"/>
  <c r="AM1252" i="1"/>
  <c r="AK1252" i="1"/>
  <c r="AJ1252" i="1"/>
  <c r="AD1252" i="1"/>
  <c r="AB1252" i="1"/>
  <c r="AA1252" i="1"/>
  <c r="Z1252" i="1"/>
  <c r="C1252" i="1"/>
  <c r="B1252" i="1"/>
  <c r="A1252" i="1"/>
  <c r="AM1251" i="1"/>
  <c r="AK1251" i="1"/>
  <c r="AJ1251" i="1"/>
  <c r="AD1251" i="1"/>
  <c r="AB1251" i="1"/>
  <c r="AA1251" i="1"/>
  <c r="Z1251" i="1"/>
  <c r="AC1251" i="1" s="1"/>
  <c r="C1251" i="1"/>
  <c r="B1251" i="1"/>
  <c r="A1251" i="1"/>
  <c r="AM1250" i="1"/>
  <c r="AK1250" i="1"/>
  <c r="AJ1250" i="1"/>
  <c r="AD1250" i="1"/>
  <c r="AB1250" i="1"/>
  <c r="AA1250" i="1"/>
  <c r="Z1250" i="1"/>
  <c r="AC1250" i="1" s="1"/>
  <c r="C1250" i="1"/>
  <c r="B1250" i="1"/>
  <c r="A1250" i="1"/>
  <c r="AM1249" i="1"/>
  <c r="AK1249" i="1"/>
  <c r="AJ1249" i="1"/>
  <c r="AD1249" i="1"/>
  <c r="AB1249" i="1"/>
  <c r="AC1249" i="1" s="1"/>
  <c r="AA1249" i="1"/>
  <c r="Z1249" i="1"/>
  <c r="C1249" i="1"/>
  <c r="B1249" i="1"/>
  <c r="A1249" i="1"/>
  <c r="AM1248" i="1"/>
  <c r="AK1248" i="1"/>
  <c r="AJ1248" i="1"/>
  <c r="AD1248" i="1"/>
  <c r="AB1248" i="1"/>
  <c r="AA1248" i="1"/>
  <c r="Z1248" i="1"/>
  <c r="C1248" i="1"/>
  <c r="B1248" i="1"/>
  <c r="A1248" i="1"/>
  <c r="AM1247" i="1"/>
  <c r="AK1247" i="1"/>
  <c r="AJ1247" i="1"/>
  <c r="AD1247" i="1"/>
  <c r="AB1247" i="1"/>
  <c r="AA1247" i="1"/>
  <c r="Z1247" i="1"/>
  <c r="C1247" i="1"/>
  <c r="B1247" i="1"/>
  <c r="A1247" i="1"/>
  <c r="AM1246" i="1"/>
  <c r="AK1246" i="1"/>
  <c r="AJ1246" i="1"/>
  <c r="AD1246" i="1"/>
  <c r="AB1246" i="1"/>
  <c r="AA1246" i="1"/>
  <c r="Z1246" i="1"/>
  <c r="C1246" i="1"/>
  <c r="B1246" i="1"/>
  <c r="A1246" i="1"/>
  <c r="AM1245" i="1"/>
  <c r="AK1245" i="1"/>
  <c r="AJ1245" i="1"/>
  <c r="AD1245" i="1"/>
  <c r="AB1245" i="1"/>
  <c r="AA1245" i="1"/>
  <c r="Z1245" i="1"/>
  <c r="AC1245" i="1" s="1"/>
  <c r="C1245" i="1"/>
  <c r="B1245" i="1"/>
  <c r="A1245" i="1"/>
  <c r="AM1244" i="1"/>
  <c r="AK1244" i="1"/>
  <c r="AJ1244" i="1"/>
  <c r="AD1244" i="1"/>
  <c r="AB1244" i="1"/>
  <c r="AA1244" i="1"/>
  <c r="Z1244" i="1"/>
  <c r="C1244" i="1"/>
  <c r="B1244" i="1"/>
  <c r="A1244" i="1"/>
  <c r="AM1243" i="1"/>
  <c r="AK1243" i="1"/>
  <c r="AJ1243" i="1"/>
  <c r="AD1243" i="1"/>
  <c r="AB1243" i="1"/>
  <c r="AC1243" i="1" s="1"/>
  <c r="AA1243" i="1"/>
  <c r="Z1243" i="1"/>
  <c r="C1243" i="1"/>
  <c r="B1243" i="1"/>
  <c r="A1243" i="1"/>
  <c r="AM1242" i="1"/>
  <c r="AK1242" i="1"/>
  <c r="AJ1242" i="1"/>
  <c r="AD1242" i="1"/>
  <c r="AB1242" i="1"/>
  <c r="AC1242" i="1" s="1"/>
  <c r="AA1242" i="1"/>
  <c r="Z1242" i="1"/>
  <c r="C1242" i="1"/>
  <c r="B1242" i="1"/>
  <c r="A1242" i="1"/>
  <c r="AM1241" i="1"/>
  <c r="AK1241" i="1"/>
  <c r="AJ1241" i="1"/>
  <c r="AD1241" i="1"/>
  <c r="AB1241" i="1"/>
  <c r="AC1241" i="1" s="1"/>
  <c r="AA1241" i="1"/>
  <c r="Z1241" i="1"/>
  <c r="C1241" i="1"/>
  <c r="B1241" i="1"/>
  <c r="A1241" i="1"/>
  <c r="AM1240" i="1"/>
  <c r="AK1240" i="1"/>
  <c r="AJ1240" i="1"/>
  <c r="AD1240" i="1"/>
  <c r="AB1240" i="1"/>
  <c r="AA1240" i="1"/>
  <c r="Z1240" i="1"/>
  <c r="C1240" i="1"/>
  <c r="B1240" i="1"/>
  <c r="A1240" i="1"/>
  <c r="AM1239" i="1"/>
  <c r="AK1239" i="1"/>
  <c r="AJ1239" i="1"/>
  <c r="AD1239" i="1"/>
  <c r="AB1239" i="1"/>
  <c r="AC1239" i="1" s="1"/>
  <c r="AA1239" i="1"/>
  <c r="Z1239" i="1"/>
  <c r="C1239" i="1"/>
  <c r="B1239" i="1"/>
  <c r="A1239" i="1"/>
  <c r="AM1238" i="1"/>
  <c r="AK1238" i="1"/>
  <c r="AJ1238" i="1"/>
  <c r="AD1238" i="1"/>
  <c r="AB1238" i="1"/>
  <c r="AA1238" i="1"/>
  <c r="Z1238" i="1"/>
  <c r="C1238" i="1"/>
  <c r="B1238" i="1"/>
  <c r="A1238" i="1"/>
  <c r="AM1237" i="1"/>
  <c r="AK1237" i="1"/>
  <c r="AJ1237" i="1"/>
  <c r="AD1237" i="1"/>
  <c r="AB1237" i="1"/>
  <c r="AA1237" i="1"/>
  <c r="Z1237" i="1"/>
  <c r="C1237" i="1"/>
  <c r="B1237" i="1"/>
  <c r="A1237" i="1"/>
  <c r="AM1236" i="1"/>
  <c r="AK1236" i="1"/>
  <c r="AJ1236" i="1"/>
  <c r="AD1236" i="1"/>
  <c r="AB1236" i="1"/>
  <c r="AA1236" i="1"/>
  <c r="Z1236" i="1"/>
  <c r="C1236" i="1"/>
  <c r="B1236" i="1"/>
  <c r="A1236" i="1"/>
  <c r="AM1235" i="1"/>
  <c r="AK1235" i="1"/>
  <c r="AJ1235" i="1"/>
  <c r="AD1235" i="1"/>
  <c r="AB1235" i="1"/>
  <c r="AC1235" i="1" s="1"/>
  <c r="AA1235" i="1"/>
  <c r="Z1235" i="1"/>
  <c r="C1235" i="1"/>
  <c r="B1235" i="1"/>
  <c r="A1235" i="1"/>
  <c r="AM1234" i="1"/>
  <c r="AK1234" i="1"/>
  <c r="AJ1234" i="1"/>
  <c r="AD1234" i="1"/>
  <c r="AB1234" i="1"/>
  <c r="AA1234" i="1"/>
  <c r="Z1234" i="1"/>
  <c r="AC1234" i="1" s="1"/>
  <c r="C1234" i="1"/>
  <c r="B1234" i="1"/>
  <c r="A1234" i="1"/>
  <c r="AM1233" i="1"/>
  <c r="AK1233" i="1"/>
  <c r="AJ1233" i="1"/>
  <c r="AD1233" i="1"/>
  <c r="AB1233" i="1"/>
  <c r="AA1233" i="1"/>
  <c r="Z1233" i="1"/>
  <c r="B1233" i="1"/>
  <c r="A1233" i="1"/>
  <c r="AM1232" i="1"/>
  <c r="AK1232" i="1"/>
  <c r="AJ1232" i="1"/>
  <c r="AD1232" i="1"/>
  <c r="AB1232" i="1"/>
  <c r="AC1232" i="1" s="1"/>
  <c r="AA1232" i="1"/>
  <c r="Z1232" i="1"/>
  <c r="B1232" i="1"/>
  <c r="A1232" i="1"/>
  <c r="AM1231" i="1"/>
  <c r="AK1231" i="1"/>
  <c r="AJ1231" i="1"/>
  <c r="AD1231" i="1"/>
  <c r="AB1231" i="1"/>
  <c r="AC1231" i="1" s="1"/>
  <c r="AA1231" i="1"/>
  <c r="Z1231" i="1"/>
  <c r="B1231" i="1"/>
  <c r="A1231" i="1"/>
  <c r="AM1230" i="1"/>
  <c r="AK1230" i="1"/>
  <c r="AJ1230" i="1"/>
  <c r="AD1230" i="1"/>
  <c r="AC1230" i="1"/>
  <c r="AB1230" i="1"/>
  <c r="AA1230" i="1"/>
  <c r="Z1230" i="1"/>
  <c r="B1230" i="1"/>
  <c r="A1230" i="1"/>
  <c r="AM1229" i="1"/>
  <c r="AK1229" i="1"/>
  <c r="AJ1229" i="1"/>
  <c r="AD1229" i="1"/>
  <c r="AB1229" i="1"/>
  <c r="AC1229" i="1" s="1"/>
  <c r="AA1229" i="1"/>
  <c r="Z1229" i="1"/>
  <c r="B1229" i="1"/>
  <c r="A1229" i="1"/>
  <c r="AM1228" i="1"/>
  <c r="AK1228" i="1"/>
  <c r="AJ1228" i="1"/>
  <c r="AD1228" i="1"/>
  <c r="AB1228" i="1"/>
  <c r="AA1228" i="1"/>
  <c r="Z1228" i="1"/>
  <c r="B1228" i="1"/>
  <c r="A1228" i="1"/>
  <c r="AM1227" i="1"/>
  <c r="AK1227" i="1"/>
  <c r="AJ1227" i="1"/>
  <c r="AD1227" i="1"/>
  <c r="AB1227" i="1"/>
  <c r="AA1227" i="1"/>
  <c r="Z1227" i="1"/>
  <c r="AC1227" i="1" s="1"/>
  <c r="B1227" i="1"/>
  <c r="A1227" i="1"/>
  <c r="AM1226" i="1"/>
  <c r="AK1226" i="1"/>
  <c r="AJ1226" i="1"/>
  <c r="AD1226" i="1"/>
  <c r="AB1226" i="1"/>
  <c r="AA1226" i="1"/>
  <c r="Z1226" i="1"/>
  <c r="B1226" i="1"/>
  <c r="A1226" i="1"/>
  <c r="AM1225" i="1"/>
  <c r="AK1225" i="1"/>
  <c r="AJ1225" i="1"/>
  <c r="AD1225" i="1"/>
  <c r="AC1225" i="1"/>
  <c r="AB1225" i="1"/>
  <c r="AA1225" i="1"/>
  <c r="Z1225" i="1"/>
  <c r="B1225" i="1"/>
  <c r="A1225" i="1"/>
  <c r="AM1224" i="1"/>
  <c r="AK1224" i="1"/>
  <c r="AJ1224" i="1"/>
  <c r="AD1224" i="1"/>
  <c r="AB1224" i="1"/>
  <c r="AC1224" i="1" s="1"/>
  <c r="AA1224" i="1"/>
  <c r="Z1224" i="1"/>
  <c r="B1224" i="1"/>
  <c r="A1224" i="1"/>
  <c r="AM1223" i="1"/>
  <c r="AK1223" i="1"/>
  <c r="AJ1223" i="1"/>
  <c r="AD1223" i="1"/>
  <c r="AB1223" i="1"/>
  <c r="AC1223" i="1" s="1"/>
  <c r="AA1223" i="1"/>
  <c r="Z1223" i="1"/>
  <c r="B1223" i="1"/>
  <c r="A1223" i="1"/>
  <c r="AM1222" i="1"/>
  <c r="AK1222" i="1"/>
  <c r="AJ1222" i="1"/>
  <c r="AD1222" i="1"/>
  <c r="AB1222" i="1"/>
  <c r="AA1222" i="1"/>
  <c r="Z1222" i="1"/>
  <c r="B1222" i="1"/>
  <c r="A1222" i="1"/>
  <c r="AM1221" i="1"/>
  <c r="AK1221" i="1"/>
  <c r="AJ1221" i="1"/>
  <c r="AD1221" i="1"/>
  <c r="AB1221" i="1"/>
  <c r="AA1221" i="1"/>
  <c r="Z1221" i="1"/>
  <c r="B1221" i="1"/>
  <c r="A1221" i="1"/>
  <c r="AM1220" i="1"/>
  <c r="AK1220" i="1"/>
  <c r="AJ1220" i="1"/>
  <c r="AD1220" i="1"/>
  <c r="AB1220" i="1"/>
  <c r="AC1220" i="1" s="1"/>
  <c r="AA1220" i="1"/>
  <c r="Z1220" i="1"/>
  <c r="B1220" i="1"/>
  <c r="A1220" i="1"/>
  <c r="AM1219" i="1"/>
  <c r="AK1219" i="1"/>
  <c r="AJ1219" i="1"/>
  <c r="AD1219" i="1"/>
  <c r="AC1219" i="1"/>
  <c r="AB1219" i="1"/>
  <c r="AA1219" i="1"/>
  <c r="Z1219" i="1"/>
  <c r="B1219" i="1"/>
  <c r="A1219" i="1"/>
  <c r="AM1218" i="1"/>
  <c r="AK1218" i="1"/>
  <c r="AJ1218" i="1"/>
  <c r="AD1218" i="1"/>
  <c r="AC1218" i="1"/>
  <c r="AB1218" i="1"/>
  <c r="AA1218" i="1"/>
  <c r="Z1218" i="1"/>
  <c r="B1218" i="1"/>
  <c r="A1218" i="1"/>
  <c r="AM1217" i="1"/>
  <c r="AK1217" i="1"/>
  <c r="AJ1217" i="1"/>
  <c r="AD1217" i="1"/>
  <c r="AB1217" i="1"/>
  <c r="AC1217" i="1" s="1"/>
  <c r="AA1217" i="1"/>
  <c r="Z1217" i="1"/>
  <c r="B1217" i="1"/>
  <c r="A1217" i="1"/>
  <c r="AM1216" i="1"/>
  <c r="AK1216" i="1"/>
  <c r="AJ1216" i="1"/>
  <c r="AD1216" i="1"/>
  <c r="AB1216" i="1"/>
  <c r="AC1216" i="1" s="1"/>
  <c r="AA1216" i="1"/>
  <c r="Z1216" i="1"/>
  <c r="B1216" i="1"/>
  <c r="A1216" i="1"/>
  <c r="AM1215" i="1"/>
  <c r="AK1215" i="1"/>
  <c r="AJ1215" i="1"/>
  <c r="AD1215" i="1"/>
  <c r="AB1215" i="1"/>
  <c r="AA1215" i="1"/>
  <c r="Z1215" i="1"/>
  <c r="B1215" i="1"/>
  <c r="A1215" i="1"/>
  <c r="AM1214" i="1"/>
  <c r="AK1214" i="1"/>
  <c r="AJ1214" i="1"/>
  <c r="AD1214" i="1"/>
  <c r="AC1214" i="1"/>
  <c r="AB1214" i="1"/>
  <c r="AA1214" i="1"/>
  <c r="Z1214" i="1"/>
  <c r="B1214" i="1"/>
  <c r="A1214" i="1"/>
  <c r="AM1213" i="1"/>
  <c r="AK1213" i="1"/>
  <c r="AJ1213" i="1"/>
  <c r="AD1213" i="1"/>
  <c r="AC1213" i="1"/>
  <c r="AB1213" i="1"/>
  <c r="AA1213" i="1"/>
  <c r="Z1213" i="1"/>
  <c r="B1213" i="1"/>
  <c r="A1213" i="1"/>
  <c r="AM1212" i="1"/>
  <c r="AK1212" i="1"/>
  <c r="AJ1212" i="1"/>
  <c r="AD1212" i="1"/>
  <c r="AB1212" i="1"/>
  <c r="AC1212" i="1" s="1"/>
  <c r="AA1212" i="1"/>
  <c r="Z1212" i="1"/>
  <c r="B1212" i="1"/>
  <c r="A1212" i="1"/>
  <c r="AM1211" i="1"/>
  <c r="AK1211" i="1"/>
  <c r="AJ1211" i="1"/>
  <c r="AD1211" i="1"/>
  <c r="AB1211" i="1"/>
  <c r="AC1211" i="1" s="1"/>
  <c r="AA1211" i="1"/>
  <c r="Z1211" i="1"/>
  <c r="B1211" i="1"/>
  <c r="A1211" i="1"/>
  <c r="AM1210" i="1"/>
  <c r="AK1210" i="1"/>
  <c r="AJ1210" i="1"/>
  <c r="AD1210" i="1"/>
  <c r="AB1210" i="1"/>
  <c r="AA1210" i="1"/>
  <c r="Z1210" i="1"/>
  <c r="B1210" i="1"/>
  <c r="A1210" i="1"/>
  <c r="AM1209" i="1"/>
  <c r="AK1209" i="1"/>
  <c r="AJ1209" i="1"/>
  <c r="AD1209" i="1"/>
  <c r="AB1209" i="1"/>
  <c r="AA1209" i="1"/>
  <c r="Z1209" i="1"/>
  <c r="B1209" i="1"/>
  <c r="A1209" i="1"/>
  <c r="AM1208" i="1"/>
  <c r="AK1208" i="1"/>
  <c r="AJ1208" i="1"/>
  <c r="AD1208" i="1"/>
  <c r="AB1208" i="1"/>
  <c r="AA1208" i="1"/>
  <c r="Z1208" i="1"/>
  <c r="AC1208" i="1" s="1"/>
  <c r="B1208" i="1"/>
  <c r="A1208" i="1"/>
  <c r="AM1207" i="1"/>
  <c r="AK1207" i="1"/>
  <c r="AJ1207" i="1"/>
  <c r="AD1207" i="1"/>
  <c r="AC1207" i="1"/>
  <c r="AB1207" i="1"/>
  <c r="AA1207" i="1"/>
  <c r="Z1207" i="1"/>
  <c r="C1207" i="1"/>
  <c r="B1207" i="1"/>
  <c r="A1207" i="1"/>
  <c r="AM1206" i="1"/>
  <c r="AK1206" i="1"/>
  <c r="AJ1206" i="1"/>
  <c r="AD1206" i="1"/>
  <c r="AB1206" i="1"/>
  <c r="AA1206" i="1"/>
  <c r="Z1206" i="1"/>
  <c r="C1206" i="1"/>
  <c r="B1206" i="1"/>
  <c r="A1206" i="1"/>
  <c r="AM1205" i="1"/>
  <c r="AK1205" i="1"/>
  <c r="AJ1205" i="1"/>
  <c r="AD1205" i="1"/>
  <c r="AC1205" i="1"/>
  <c r="AB1205" i="1"/>
  <c r="AA1205" i="1"/>
  <c r="Z1205" i="1"/>
  <c r="C1205" i="1"/>
  <c r="B1205" i="1"/>
  <c r="A1205" i="1"/>
  <c r="AM1204" i="1"/>
  <c r="AK1204" i="1"/>
  <c r="AJ1204" i="1"/>
  <c r="AD1204" i="1"/>
  <c r="AB1204" i="1"/>
  <c r="AC1204" i="1" s="1"/>
  <c r="AA1204" i="1"/>
  <c r="Z1204" i="1"/>
  <c r="C1204" i="1"/>
  <c r="B1204" i="1"/>
  <c r="A1204" i="1"/>
  <c r="AM1203" i="1"/>
  <c r="AK1203" i="1"/>
  <c r="AJ1203" i="1"/>
  <c r="AD1203" i="1"/>
  <c r="AB1203" i="1"/>
  <c r="AC1203" i="1" s="1"/>
  <c r="AA1203" i="1"/>
  <c r="Z1203" i="1"/>
  <c r="C1203" i="1"/>
  <c r="B1203" i="1"/>
  <c r="A1203" i="1"/>
  <c r="AM1202" i="1"/>
  <c r="AK1202" i="1"/>
  <c r="AJ1202" i="1"/>
  <c r="AD1202" i="1"/>
  <c r="AB1202" i="1"/>
  <c r="AA1202" i="1"/>
  <c r="Z1202" i="1"/>
  <c r="C1202" i="1"/>
  <c r="B1202" i="1"/>
  <c r="A1202" i="1"/>
  <c r="AM1201" i="1"/>
  <c r="AK1201" i="1"/>
  <c r="AJ1201" i="1"/>
  <c r="AD1201" i="1"/>
  <c r="AB1201" i="1"/>
  <c r="AA1201" i="1"/>
  <c r="Z1201" i="1"/>
  <c r="C1201" i="1"/>
  <c r="B1201" i="1"/>
  <c r="A1201" i="1"/>
  <c r="AM1200" i="1"/>
  <c r="AK1200" i="1"/>
  <c r="AJ1200" i="1"/>
  <c r="AD1200" i="1"/>
  <c r="AB1200" i="1"/>
  <c r="AC1200" i="1" s="1"/>
  <c r="AA1200" i="1"/>
  <c r="Z1200" i="1"/>
  <c r="C1200" i="1"/>
  <c r="B1200" i="1"/>
  <c r="A1200" i="1"/>
  <c r="AM1199" i="1"/>
  <c r="AK1199" i="1"/>
  <c r="AJ1199" i="1"/>
  <c r="AD1199" i="1"/>
  <c r="AB1199" i="1"/>
  <c r="AC1199" i="1" s="1"/>
  <c r="AA1199" i="1"/>
  <c r="Z1199" i="1"/>
  <c r="C1199" i="1"/>
  <c r="B1199" i="1"/>
  <c r="A1199" i="1"/>
  <c r="AM1198" i="1"/>
  <c r="AK1198" i="1"/>
  <c r="AJ1198" i="1"/>
  <c r="AD1198" i="1"/>
  <c r="AB1198" i="1"/>
  <c r="AA1198" i="1"/>
  <c r="Z1198" i="1"/>
  <c r="AC1198" i="1" s="1"/>
  <c r="C1198" i="1"/>
  <c r="B1198" i="1"/>
  <c r="A1198" i="1"/>
  <c r="AM1197" i="1"/>
  <c r="AK1197" i="1"/>
  <c r="AJ1197" i="1"/>
  <c r="AD1197" i="1"/>
  <c r="AB1197" i="1"/>
  <c r="AC1197" i="1" s="1"/>
  <c r="AA1197" i="1"/>
  <c r="Z1197" i="1"/>
  <c r="C1197" i="1"/>
  <c r="B1197" i="1"/>
  <c r="A1197" i="1"/>
  <c r="AM1196" i="1"/>
  <c r="AK1196" i="1"/>
  <c r="AJ1196" i="1"/>
  <c r="AD1196" i="1"/>
  <c r="AB1196" i="1"/>
  <c r="AA1196" i="1"/>
  <c r="Z1196" i="1"/>
  <c r="C1196" i="1"/>
  <c r="B1196" i="1"/>
  <c r="A1196" i="1"/>
  <c r="AM1195" i="1"/>
  <c r="AK1195" i="1"/>
  <c r="AJ1195" i="1"/>
  <c r="AD1195" i="1"/>
  <c r="AC1195" i="1"/>
  <c r="AB1195" i="1"/>
  <c r="AA1195" i="1"/>
  <c r="Z1195" i="1"/>
  <c r="C1195" i="1"/>
  <c r="B1195" i="1"/>
  <c r="A1195" i="1"/>
  <c r="AM1194" i="1"/>
  <c r="AK1194" i="1"/>
  <c r="AJ1194" i="1"/>
  <c r="AD1194" i="1"/>
  <c r="AB1194" i="1"/>
  <c r="AA1194" i="1"/>
  <c r="Z1194" i="1"/>
  <c r="AC1194" i="1" s="1"/>
  <c r="C1194" i="1"/>
  <c r="B1194" i="1"/>
  <c r="A1194" i="1"/>
  <c r="AM1193" i="1"/>
  <c r="AK1193" i="1"/>
  <c r="AJ1193" i="1"/>
  <c r="AD1193" i="1"/>
  <c r="AB1193" i="1"/>
  <c r="AA1193" i="1"/>
  <c r="Z1193" i="1"/>
  <c r="AC1193" i="1" s="1"/>
  <c r="C1193" i="1"/>
  <c r="B1193" i="1"/>
  <c r="A1193" i="1"/>
  <c r="AM1192" i="1"/>
  <c r="AK1192" i="1"/>
  <c r="AJ1192" i="1"/>
  <c r="AD1192" i="1"/>
  <c r="AB1192" i="1"/>
  <c r="AC1192" i="1" s="1"/>
  <c r="AA1192" i="1"/>
  <c r="Z1192" i="1"/>
  <c r="C1192" i="1"/>
  <c r="B1192" i="1"/>
  <c r="A1192" i="1"/>
  <c r="AM1191" i="1"/>
  <c r="AK1191" i="1"/>
  <c r="AJ1191" i="1"/>
  <c r="AD1191" i="1"/>
  <c r="AB1191" i="1"/>
  <c r="AA1191" i="1"/>
  <c r="Z1191" i="1"/>
  <c r="C1191" i="1"/>
  <c r="B1191" i="1"/>
  <c r="A1191" i="1"/>
  <c r="AM1190" i="1"/>
  <c r="AK1190" i="1"/>
  <c r="AJ1190" i="1"/>
  <c r="AD1190" i="1"/>
  <c r="AB1190" i="1"/>
  <c r="AA1190" i="1"/>
  <c r="Z1190" i="1"/>
  <c r="C1190" i="1"/>
  <c r="B1190" i="1"/>
  <c r="A1190" i="1"/>
  <c r="AM1189" i="1"/>
  <c r="AK1189" i="1"/>
  <c r="AJ1189" i="1"/>
  <c r="AD1189" i="1"/>
  <c r="AB1189" i="1"/>
  <c r="AA1189" i="1"/>
  <c r="Z1189" i="1"/>
  <c r="C1189" i="1"/>
  <c r="B1189" i="1"/>
  <c r="A1189" i="1"/>
  <c r="AM1188" i="1"/>
  <c r="AK1188" i="1"/>
  <c r="AJ1188" i="1"/>
  <c r="AD1188" i="1"/>
  <c r="AB1188" i="1"/>
  <c r="AA1188" i="1"/>
  <c r="Z1188" i="1"/>
  <c r="C1188" i="1"/>
  <c r="B1188" i="1"/>
  <c r="A1188" i="1"/>
  <c r="AM1187" i="1"/>
  <c r="AK1187" i="1"/>
  <c r="AJ1187" i="1"/>
  <c r="AD1187" i="1"/>
  <c r="AB1187" i="1"/>
  <c r="AA1187" i="1"/>
  <c r="Z1187" i="1"/>
  <c r="C1187" i="1"/>
  <c r="B1187" i="1"/>
  <c r="A1187" i="1"/>
  <c r="AM1186" i="1"/>
  <c r="AK1186" i="1"/>
  <c r="AJ1186" i="1"/>
  <c r="AD1186" i="1"/>
  <c r="AB1186" i="1"/>
  <c r="AA1186" i="1"/>
  <c r="Z1186" i="1"/>
  <c r="C1186" i="1"/>
  <c r="B1186" i="1"/>
  <c r="A1186" i="1"/>
  <c r="AM1185" i="1"/>
  <c r="AK1185" i="1"/>
  <c r="AJ1185" i="1"/>
  <c r="AD1185" i="1"/>
  <c r="AC1185" i="1"/>
  <c r="AB1185" i="1"/>
  <c r="AA1185" i="1"/>
  <c r="Z1185" i="1"/>
  <c r="C1185" i="1"/>
  <c r="B1185" i="1"/>
  <c r="A1185" i="1"/>
  <c r="AM1184" i="1"/>
  <c r="AK1184" i="1"/>
  <c r="AJ1184" i="1"/>
  <c r="AD1184" i="1"/>
  <c r="AB1184" i="1"/>
  <c r="AC1184" i="1" s="1"/>
  <c r="AA1184" i="1"/>
  <c r="Z1184" i="1"/>
  <c r="C1184" i="1"/>
  <c r="B1184" i="1"/>
  <c r="A1184" i="1"/>
  <c r="AM1183" i="1"/>
  <c r="AK1183" i="1"/>
  <c r="AJ1183" i="1"/>
  <c r="AD1183" i="1"/>
  <c r="AC1183" i="1"/>
  <c r="AB1183" i="1"/>
  <c r="AA1183" i="1"/>
  <c r="Z1183" i="1"/>
  <c r="C1183" i="1"/>
  <c r="B1183" i="1"/>
  <c r="A1183" i="1"/>
  <c r="AM1182" i="1"/>
  <c r="AK1182" i="1"/>
  <c r="AJ1182" i="1"/>
  <c r="AD1182" i="1"/>
  <c r="AB1182" i="1"/>
  <c r="AC1182" i="1" s="1"/>
  <c r="AA1182" i="1"/>
  <c r="Z1182" i="1"/>
  <c r="C1182" i="1"/>
  <c r="B1182" i="1"/>
  <c r="A1182" i="1"/>
  <c r="AM1181" i="1"/>
  <c r="AK1181" i="1"/>
  <c r="AJ1181" i="1"/>
  <c r="AD1181" i="1"/>
  <c r="AB1181" i="1"/>
  <c r="AA1181" i="1"/>
  <c r="Z1181" i="1"/>
  <c r="AC1181" i="1" s="1"/>
  <c r="C1181" i="1"/>
  <c r="B1181" i="1"/>
  <c r="A1181" i="1"/>
  <c r="AM1180" i="1"/>
  <c r="AK1180" i="1"/>
  <c r="AJ1180" i="1"/>
  <c r="AD1180" i="1"/>
  <c r="AC1180" i="1"/>
  <c r="AB1180" i="1"/>
  <c r="AA1180" i="1"/>
  <c r="Z1180" i="1"/>
  <c r="C1180" i="1"/>
  <c r="B1180" i="1"/>
  <c r="A1180" i="1"/>
  <c r="AM1179" i="1"/>
  <c r="AK1179" i="1"/>
  <c r="AJ1179" i="1"/>
  <c r="AD1179" i="1"/>
  <c r="AB1179" i="1"/>
  <c r="AA1179" i="1"/>
  <c r="Z1179" i="1"/>
  <c r="C1179" i="1"/>
  <c r="B1179" i="1"/>
  <c r="A1179" i="1"/>
  <c r="AM1178" i="1"/>
  <c r="AK1178" i="1"/>
  <c r="AJ1178" i="1"/>
  <c r="AD1178" i="1"/>
  <c r="AB1178" i="1"/>
  <c r="AC1178" i="1" s="1"/>
  <c r="AA1178" i="1"/>
  <c r="Z1178" i="1"/>
  <c r="C1178" i="1"/>
  <c r="B1178" i="1"/>
  <c r="A1178" i="1"/>
  <c r="AM1177" i="1"/>
  <c r="AK1177" i="1"/>
  <c r="AJ1177" i="1"/>
  <c r="AD1177" i="1"/>
  <c r="AB1177" i="1"/>
  <c r="AA1177" i="1"/>
  <c r="Z1177" i="1"/>
  <c r="AC1177" i="1" s="1"/>
  <c r="C1177" i="1"/>
  <c r="B1177" i="1"/>
  <c r="A1177" i="1"/>
  <c r="AM1176" i="1"/>
  <c r="AK1176" i="1"/>
  <c r="AJ1176" i="1"/>
  <c r="AD1176" i="1"/>
  <c r="AB1176" i="1"/>
  <c r="AA1176" i="1"/>
  <c r="Z1176" i="1"/>
  <c r="C1176" i="1"/>
  <c r="B1176" i="1"/>
  <c r="A1176" i="1"/>
  <c r="AM1175" i="1"/>
  <c r="AK1175" i="1"/>
  <c r="AJ1175" i="1"/>
  <c r="AD1175" i="1"/>
  <c r="AB1175" i="1"/>
  <c r="AC1175" i="1" s="1"/>
  <c r="AA1175" i="1"/>
  <c r="Z1175" i="1"/>
  <c r="B1175" i="1"/>
  <c r="A1175" i="1"/>
  <c r="AM1174" i="1"/>
  <c r="AK1174" i="1"/>
  <c r="AJ1174" i="1"/>
  <c r="AD1174" i="1"/>
  <c r="AB1174" i="1"/>
  <c r="AA1174" i="1"/>
  <c r="Z1174" i="1"/>
  <c r="AC1174" i="1" s="1"/>
  <c r="B1174" i="1"/>
  <c r="A1174" i="1"/>
  <c r="AM1173" i="1"/>
  <c r="AK1173" i="1"/>
  <c r="AJ1173" i="1"/>
  <c r="AD1173" i="1"/>
  <c r="AB1173" i="1"/>
  <c r="AC1173" i="1" s="1"/>
  <c r="AA1173" i="1"/>
  <c r="Z1173" i="1"/>
  <c r="B1173" i="1"/>
  <c r="A1173" i="1"/>
  <c r="AM1172" i="1"/>
  <c r="AK1172" i="1"/>
  <c r="AJ1172" i="1"/>
  <c r="AD1172" i="1"/>
  <c r="AB1172" i="1"/>
  <c r="AA1172" i="1"/>
  <c r="Z1172" i="1"/>
  <c r="AC1172" i="1" s="1"/>
  <c r="B1172" i="1"/>
  <c r="A1172" i="1"/>
  <c r="AM1171" i="1"/>
  <c r="AK1171" i="1"/>
  <c r="AJ1171" i="1"/>
  <c r="AD1171" i="1"/>
  <c r="AB1171" i="1"/>
  <c r="AA1171" i="1"/>
  <c r="Z1171" i="1"/>
  <c r="B1171" i="1"/>
  <c r="A1171" i="1"/>
  <c r="AM1170" i="1"/>
  <c r="AK1170" i="1"/>
  <c r="AJ1170" i="1"/>
  <c r="AD1170" i="1"/>
  <c r="AB1170" i="1"/>
  <c r="AA1170" i="1"/>
  <c r="Z1170" i="1"/>
  <c r="B1170" i="1"/>
  <c r="A1170" i="1"/>
  <c r="AM1169" i="1"/>
  <c r="AK1169" i="1"/>
  <c r="AJ1169" i="1"/>
  <c r="AD1169" i="1"/>
  <c r="AB1169" i="1"/>
  <c r="AA1169" i="1"/>
  <c r="Z1169" i="1"/>
  <c r="AC1169" i="1" s="1"/>
  <c r="C1169" i="1"/>
  <c r="B1169" i="1"/>
  <c r="A1169" i="1"/>
  <c r="AM1168" i="1"/>
  <c r="AK1168" i="1"/>
  <c r="AJ1168" i="1"/>
  <c r="AD1168" i="1"/>
  <c r="AB1168" i="1"/>
  <c r="AA1168" i="1"/>
  <c r="Z1168" i="1"/>
  <c r="C1168" i="1"/>
  <c r="B1168" i="1"/>
  <c r="A1168" i="1"/>
  <c r="AM1167" i="1"/>
  <c r="AK1167" i="1"/>
  <c r="AJ1167" i="1"/>
  <c r="AD1167" i="1"/>
  <c r="AC1167" i="1"/>
  <c r="AB1167" i="1"/>
  <c r="AA1167" i="1"/>
  <c r="Z1167" i="1"/>
  <c r="C1167" i="1"/>
  <c r="B1167" i="1"/>
  <c r="A1167" i="1"/>
  <c r="AM1166" i="1"/>
  <c r="AK1166" i="1"/>
  <c r="AJ1166" i="1"/>
  <c r="AD1166" i="1"/>
  <c r="AB1166" i="1"/>
  <c r="AC1166" i="1" s="1"/>
  <c r="AA1166" i="1"/>
  <c r="Z1166" i="1"/>
  <c r="C1166" i="1"/>
  <c r="B1166" i="1"/>
  <c r="A1166" i="1"/>
  <c r="AM1165" i="1"/>
  <c r="AK1165" i="1"/>
  <c r="AJ1165" i="1"/>
  <c r="AD1165" i="1"/>
  <c r="AB1165" i="1"/>
  <c r="AA1165" i="1"/>
  <c r="Z1165" i="1"/>
  <c r="AC1165" i="1" s="1"/>
  <c r="C1165" i="1"/>
  <c r="B1165" i="1"/>
  <c r="A1165" i="1"/>
  <c r="AM1164" i="1"/>
  <c r="AK1164" i="1"/>
  <c r="AJ1164" i="1"/>
  <c r="AD1164" i="1"/>
  <c r="AB1164" i="1"/>
  <c r="AC1164" i="1" s="1"/>
  <c r="AA1164" i="1"/>
  <c r="Z1164" i="1"/>
  <c r="C1164" i="1"/>
  <c r="B1164" i="1"/>
  <c r="A1164" i="1"/>
  <c r="AM1163" i="1"/>
  <c r="AK1163" i="1"/>
  <c r="AJ1163" i="1"/>
  <c r="AD1163" i="1"/>
  <c r="AC1163" i="1"/>
  <c r="AB1163" i="1"/>
  <c r="AA1163" i="1"/>
  <c r="Z1163" i="1"/>
  <c r="C1163" i="1"/>
  <c r="B1163" i="1"/>
  <c r="A1163" i="1"/>
  <c r="AM1162" i="1"/>
  <c r="AK1162" i="1"/>
  <c r="AJ1162" i="1"/>
  <c r="AD1162" i="1"/>
  <c r="AB1162" i="1"/>
  <c r="AC1162" i="1" s="1"/>
  <c r="AA1162" i="1"/>
  <c r="Z1162" i="1"/>
  <c r="B1162" i="1"/>
  <c r="A1162" i="1"/>
  <c r="AM1161" i="1"/>
  <c r="AK1161" i="1"/>
  <c r="AJ1161" i="1"/>
  <c r="AD1161" i="1"/>
  <c r="AB1161" i="1"/>
  <c r="AC1161" i="1" s="1"/>
  <c r="AA1161" i="1"/>
  <c r="Z1161" i="1"/>
  <c r="B1161" i="1"/>
  <c r="A1161" i="1"/>
  <c r="AM1160" i="1"/>
  <c r="AK1160" i="1"/>
  <c r="AJ1160" i="1"/>
  <c r="AD1160" i="1"/>
  <c r="AB1160" i="1"/>
  <c r="AA1160" i="1"/>
  <c r="Z1160" i="1"/>
  <c r="B1160" i="1"/>
  <c r="A1160" i="1"/>
  <c r="AM1159" i="1"/>
  <c r="AK1159" i="1"/>
  <c r="AJ1159" i="1"/>
  <c r="AD1159" i="1"/>
  <c r="AB1159" i="1"/>
  <c r="AA1159" i="1"/>
  <c r="Z1159" i="1"/>
  <c r="B1159" i="1"/>
  <c r="A1159" i="1"/>
  <c r="AM1158" i="1"/>
  <c r="AK1158" i="1"/>
  <c r="AJ1158" i="1"/>
  <c r="AD1158" i="1"/>
  <c r="AB1158" i="1"/>
  <c r="AC1158" i="1" s="1"/>
  <c r="AA1158" i="1"/>
  <c r="Z1158" i="1"/>
  <c r="B1158" i="1"/>
  <c r="A1158" i="1"/>
  <c r="AM1157" i="1"/>
  <c r="AK1157" i="1"/>
  <c r="AJ1157" i="1"/>
  <c r="AD1157" i="1"/>
  <c r="AB1157" i="1"/>
  <c r="AC1157" i="1" s="1"/>
  <c r="AA1157" i="1"/>
  <c r="Z1157" i="1"/>
  <c r="B1157" i="1"/>
  <c r="A1157" i="1"/>
  <c r="AM1156" i="1"/>
  <c r="AK1156" i="1"/>
  <c r="AJ1156" i="1"/>
  <c r="AD1156" i="1"/>
  <c r="AC1156" i="1"/>
  <c r="AB1156" i="1"/>
  <c r="AA1156" i="1"/>
  <c r="Z1156" i="1"/>
  <c r="B1156" i="1"/>
  <c r="A1156" i="1"/>
  <c r="AM1155" i="1"/>
  <c r="AK1155" i="1"/>
  <c r="AJ1155" i="1"/>
  <c r="AD1155" i="1"/>
  <c r="AB1155" i="1"/>
  <c r="AA1155" i="1"/>
  <c r="Z1155" i="1"/>
  <c r="C1155" i="1"/>
  <c r="B1155" i="1"/>
  <c r="A1155" i="1"/>
  <c r="AM1154" i="1"/>
  <c r="AK1154" i="1"/>
  <c r="AJ1154" i="1"/>
  <c r="AD1154" i="1"/>
  <c r="AB1154" i="1"/>
  <c r="AA1154" i="1"/>
  <c r="Z1154" i="1"/>
  <c r="C1154" i="1"/>
  <c r="B1154" i="1"/>
  <c r="A1154" i="1"/>
  <c r="AM1153" i="1"/>
  <c r="AK1153" i="1"/>
  <c r="AJ1153" i="1"/>
  <c r="AD1153" i="1"/>
  <c r="AB1153" i="1"/>
  <c r="AC1153" i="1" s="1"/>
  <c r="AA1153" i="1"/>
  <c r="Z1153" i="1"/>
  <c r="C1153" i="1"/>
  <c r="B1153" i="1"/>
  <c r="A1153" i="1"/>
  <c r="AM1152" i="1"/>
  <c r="AK1152" i="1"/>
  <c r="AJ1152" i="1"/>
  <c r="AD1152" i="1"/>
  <c r="AB1152" i="1"/>
  <c r="AC1152" i="1" s="1"/>
  <c r="AA1152" i="1"/>
  <c r="Z1152" i="1"/>
  <c r="C1152" i="1"/>
  <c r="B1152" i="1"/>
  <c r="A1152" i="1"/>
  <c r="AM1151" i="1"/>
  <c r="AK1151" i="1"/>
  <c r="AJ1151" i="1"/>
  <c r="AD1151" i="1"/>
  <c r="AB1151" i="1"/>
  <c r="AA1151" i="1"/>
  <c r="Z1151" i="1"/>
  <c r="C1151" i="1"/>
  <c r="B1151" i="1"/>
  <c r="A1151" i="1"/>
  <c r="AM1150" i="1"/>
  <c r="AK1150" i="1"/>
  <c r="AJ1150" i="1"/>
  <c r="AD1150" i="1"/>
  <c r="AB1150" i="1"/>
  <c r="AC1150" i="1" s="1"/>
  <c r="AA1150" i="1"/>
  <c r="Z1150" i="1"/>
  <c r="C1150" i="1"/>
  <c r="B1150" i="1"/>
  <c r="A1150" i="1"/>
  <c r="AM1149" i="1"/>
  <c r="AK1149" i="1"/>
  <c r="AJ1149" i="1"/>
  <c r="AD1149" i="1"/>
  <c r="AB1149" i="1"/>
  <c r="AA1149" i="1"/>
  <c r="Z1149" i="1"/>
  <c r="C1149" i="1"/>
  <c r="B1149" i="1"/>
  <c r="A1149" i="1"/>
  <c r="AM1148" i="1"/>
  <c r="AK1148" i="1"/>
  <c r="AJ1148" i="1"/>
  <c r="AD1148" i="1"/>
  <c r="AB1148" i="1"/>
  <c r="AC1148" i="1" s="1"/>
  <c r="AA1148" i="1"/>
  <c r="Z1148" i="1"/>
  <c r="C1148" i="1"/>
  <c r="B1148" i="1"/>
  <c r="A1148" i="1"/>
  <c r="AM1147" i="1"/>
  <c r="AK1147" i="1"/>
  <c r="AJ1147" i="1"/>
  <c r="AD1147" i="1"/>
  <c r="AB1147" i="1"/>
  <c r="AC1147" i="1" s="1"/>
  <c r="AA1147" i="1"/>
  <c r="Z1147" i="1"/>
  <c r="C1147" i="1"/>
  <c r="B1147" i="1"/>
  <c r="A1147" i="1"/>
  <c r="AM1146" i="1"/>
  <c r="AK1146" i="1"/>
  <c r="AJ1146" i="1"/>
  <c r="AD1146" i="1"/>
  <c r="AB1146" i="1"/>
  <c r="AC1146" i="1" s="1"/>
  <c r="AA1146" i="1"/>
  <c r="Z1146" i="1"/>
  <c r="C1146" i="1"/>
  <c r="B1146" i="1"/>
  <c r="A1146" i="1"/>
  <c r="AM1145" i="1"/>
  <c r="AK1145" i="1"/>
  <c r="AJ1145" i="1"/>
  <c r="AD1145" i="1"/>
  <c r="AC1145" i="1"/>
  <c r="AB1145" i="1"/>
  <c r="AA1145" i="1"/>
  <c r="Z1145" i="1"/>
  <c r="C1145" i="1"/>
  <c r="B1145" i="1"/>
  <c r="A1145" i="1"/>
  <c r="AM1144" i="1"/>
  <c r="AK1144" i="1"/>
  <c r="AJ1144" i="1"/>
  <c r="AD1144" i="1"/>
  <c r="AB1144" i="1"/>
  <c r="AC1144" i="1" s="1"/>
  <c r="AA1144" i="1"/>
  <c r="Z1144" i="1"/>
  <c r="C1144" i="1"/>
  <c r="B1144" i="1"/>
  <c r="A1144" i="1"/>
  <c r="AM1143" i="1"/>
  <c r="AK1143" i="1"/>
  <c r="AJ1143" i="1"/>
  <c r="AD1143" i="1"/>
  <c r="AB1143" i="1"/>
  <c r="AC1143" i="1" s="1"/>
  <c r="AA1143" i="1"/>
  <c r="Z1143" i="1"/>
  <c r="C1143" i="1"/>
  <c r="B1143" i="1"/>
  <c r="A1143" i="1"/>
  <c r="AM1142" i="1"/>
  <c r="AK1142" i="1"/>
  <c r="AJ1142" i="1"/>
  <c r="AD1142" i="1"/>
  <c r="AB1142" i="1"/>
  <c r="AC1142" i="1" s="1"/>
  <c r="AA1142" i="1"/>
  <c r="Z1142" i="1"/>
  <c r="C1142" i="1"/>
  <c r="B1142" i="1"/>
  <c r="A1142" i="1"/>
  <c r="AM1141" i="1"/>
  <c r="AK1141" i="1"/>
  <c r="AJ1141" i="1"/>
  <c r="AD1141" i="1"/>
  <c r="AB1141" i="1"/>
  <c r="AC1141" i="1" s="1"/>
  <c r="AA1141" i="1"/>
  <c r="Z1141" i="1"/>
  <c r="C1141" i="1"/>
  <c r="B1141" i="1"/>
  <c r="A1141" i="1"/>
  <c r="AM1140" i="1"/>
  <c r="AK1140" i="1"/>
  <c r="AJ1140" i="1"/>
  <c r="AD1140" i="1"/>
  <c r="AB1140" i="1"/>
  <c r="AC1140" i="1" s="1"/>
  <c r="AA1140" i="1"/>
  <c r="Z1140" i="1"/>
  <c r="C1140" i="1"/>
  <c r="B1140" i="1"/>
  <c r="A1140" i="1"/>
  <c r="AM1139" i="1"/>
  <c r="AK1139" i="1"/>
  <c r="AJ1139" i="1"/>
  <c r="AD1139" i="1"/>
  <c r="AB1139" i="1"/>
  <c r="AA1139" i="1"/>
  <c r="Z1139" i="1"/>
  <c r="C1139" i="1"/>
  <c r="B1139" i="1"/>
  <c r="A1139" i="1"/>
  <c r="AM1138" i="1"/>
  <c r="AK1138" i="1"/>
  <c r="AJ1138" i="1"/>
  <c r="AD1138" i="1"/>
  <c r="AB1138" i="1"/>
  <c r="AC1138" i="1" s="1"/>
  <c r="AA1138" i="1"/>
  <c r="Z1138" i="1"/>
  <c r="C1138" i="1"/>
  <c r="B1138" i="1"/>
  <c r="A1138" i="1"/>
  <c r="AM1137" i="1"/>
  <c r="AK1137" i="1"/>
  <c r="AJ1137" i="1"/>
  <c r="AD1137" i="1"/>
  <c r="AB1137" i="1"/>
  <c r="AC1137" i="1" s="1"/>
  <c r="AA1137" i="1"/>
  <c r="Z1137" i="1"/>
  <c r="C1137" i="1"/>
  <c r="B1137" i="1"/>
  <c r="A1137" i="1"/>
  <c r="AM1136" i="1"/>
  <c r="AK1136" i="1"/>
  <c r="AJ1136" i="1"/>
  <c r="AD1136" i="1"/>
  <c r="AB1136" i="1"/>
  <c r="AC1136" i="1" s="1"/>
  <c r="AA1136" i="1"/>
  <c r="Z1136" i="1"/>
  <c r="C1136" i="1"/>
  <c r="B1136" i="1"/>
  <c r="A1136" i="1"/>
  <c r="AM1135" i="1"/>
  <c r="AK1135" i="1"/>
  <c r="AJ1135" i="1"/>
  <c r="AD1135" i="1"/>
  <c r="AB1135" i="1"/>
  <c r="AA1135" i="1"/>
  <c r="Z1135" i="1"/>
  <c r="C1135" i="1"/>
  <c r="B1135" i="1"/>
  <c r="A1135" i="1"/>
  <c r="AM1134" i="1"/>
  <c r="AK1134" i="1"/>
  <c r="AJ1134" i="1"/>
  <c r="AD1134" i="1"/>
  <c r="AB1134" i="1"/>
  <c r="AC1134" i="1" s="1"/>
  <c r="AA1134" i="1"/>
  <c r="Z1134" i="1"/>
  <c r="C1134" i="1"/>
  <c r="B1134" i="1"/>
  <c r="A1134" i="1"/>
  <c r="AM1133" i="1"/>
  <c r="AK1133" i="1"/>
  <c r="AJ1133" i="1"/>
  <c r="AD1133" i="1"/>
  <c r="AC1133" i="1"/>
  <c r="AB1133" i="1"/>
  <c r="AA1133" i="1"/>
  <c r="Z1133" i="1"/>
  <c r="C1133" i="1"/>
  <c r="B1133" i="1"/>
  <c r="A1133" i="1"/>
  <c r="AM1132" i="1"/>
  <c r="AK1132" i="1"/>
  <c r="AJ1132" i="1"/>
  <c r="AD1132" i="1"/>
  <c r="AB1132" i="1"/>
  <c r="AA1132" i="1"/>
  <c r="Z1132" i="1"/>
  <c r="C1132" i="1"/>
  <c r="B1132" i="1"/>
  <c r="A1132" i="1"/>
  <c r="AM1131" i="1"/>
  <c r="AK1131" i="1"/>
  <c r="AJ1131" i="1"/>
  <c r="AD1131" i="1"/>
  <c r="AB1131" i="1"/>
  <c r="AC1131" i="1" s="1"/>
  <c r="AA1131" i="1"/>
  <c r="Z1131" i="1"/>
  <c r="C1131" i="1"/>
  <c r="B1131" i="1"/>
  <c r="A1131" i="1"/>
  <c r="AM1130" i="1"/>
  <c r="AK1130" i="1"/>
  <c r="AJ1130" i="1"/>
  <c r="AD1130" i="1"/>
  <c r="AB1130" i="1"/>
  <c r="AA1130" i="1"/>
  <c r="Z1130" i="1"/>
  <c r="AC1130" i="1" s="1"/>
  <c r="C1130" i="1"/>
  <c r="B1130" i="1"/>
  <c r="A1130" i="1"/>
  <c r="AM1129" i="1"/>
  <c r="AK1129" i="1"/>
  <c r="AJ1129" i="1"/>
  <c r="AD1129" i="1"/>
  <c r="AB1129" i="1"/>
  <c r="AC1129" i="1" s="1"/>
  <c r="AA1129" i="1"/>
  <c r="Z1129" i="1"/>
  <c r="C1129" i="1"/>
  <c r="B1129" i="1"/>
  <c r="A1129" i="1"/>
  <c r="AM1128" i="1"/>
  <c r="AK1128" i="1"/>
  <c r="AJ1128" i="1"/>
  <c r="AD1128" i="1"/>
  <c r="AB1128" i="1"/>
  <c r="AA1128" i="1"/>
  <c r="Z1128" i="1"/>
  <c r="AC1128" i="1" s="1"/>
  <c r="C1128" i="1"/>
  <c r="B1128" i="1"/>
  <c r="A1128" i="1"/>
  <c r="AM1127" i="1"/>
  <c r="AK1127" i="1"/>
  <c r="AJ1127" i="1"/>
  <c r="AD1127" i="1"/>
  <c r="AB1127" i="1"/>
  <c r="AA1127" i="1"/>
  <c r="Z1127" i="1"/>
  <c r="C1127" i="1"/>
  <c r="B1127" i="1"/>
  <c r="A1127" i="1"/>
  <c r="AM1126" i="1"/>
  <c r="AK1126" i="1"/>
  <c r="AJ1126" i="1"/>
  <c r="AD1126" i="1"/>
  <c r="AC1126" i="1"/>
  <c r="AB1126" i="1"/>
  <c r="AA1126" i="1"/>
  <c r="Z1126" i="1"/>
  <c r="C1126" i="1"/>
  <c r="B1126" i="1"/>
  <c r="A1126" i="1"/>
  <c r="AM1125" i="1"/>
  <c r="AK1125" i="1"/>
  <c r="AJ1125" i="1"/>
  <c r="AD1125" i="1"/>
  <c r="AB1125" i="1"/>
  <c r="AA1125" i="1"/>
  <c r="Z1125" i="1"/>
  <c r="C1125" i="1"/>
  <c r="B1125" i="1"/>
  <c r="A1125" i="1"/>
  <c r="AM1124" i="1"/>
  <c r="AK1124" i="1"/>
  <c r="AJ1124" i="1"/>
  <c r="AD1124" i="1"/>
  <c r="AC1124" i="1"/>
  <c r="AB1124" i="1"/>
  <c r="AA1124" i="1"/>
  <c r="Z1124" i="1"/>
  <c r="C1124" i="1"/>
  <c r="B1124" i="1"/>
  <c r="A1124" i="1"/>
  <c r="AM1123" i="1"/>
  <c r="AK1123" i="1"/>
  <c r="AJ1123" i="1"/>
  <c r="AD1123" i="1"/>
  <c r="AB1123" i="1"/>
  <c r="AC1123" i="1" s="1"/>
  <c r="AA1123" i="1"/>
  <c r="Z1123" i="1"/>
  <c r="C1123" i="1"/>
  <c r="B1123" i="1"/>
  <c r="A1123" i="1"/>
  <c r="AM1122" i="1"/>
  <c r="AK1122" i="1"/>
  <c r="AJ1122" i="1"/>
  <c r="AD1122" i="1"/>
  <c r="AC1122" i="1"/>
  <c r="AB1122" i="1"/>
  <c r="AA1122" i="1"/>
  <c r="Z1122" i="1"/>
  <c r="C1122" i="1"/>
  <c r="B1122" i="1"/>
  <c r="A1122" i="1"/>
  <c r="AM1121" i="1"/>
  <c r="AK1121" i="1"/>
  <c r="AJ1121" i="1"/>
  <c r="AD1121" i="1"/>
  <c r="AB1121" i="1"/>
  <c r="AC1121" i="1" s="1"/>
  <c r="AA1121" i="1"/>
  <c r="Z1121" i="1"/>
  <c r="C1121" i="1"/>
  <c r="B1121" i="1"/>
  <c r="A1121" i="1"/>
  <c r="AM1120" i="1"/>
  <c r="AK1120" i="1"/>
  <c r="AJ1120" i="1"/>
  <c r="AD1120" i="1"/>
  <c r="AB1120" i="1"/>
  <c r="AA1120" i="1"/>
  <c r="Z1120" i="1"/>
  <c r="C1120" i="1"/>
  <c r="B1120" i="1"/>
  <c r="A1120" i="1"/>
  <c r="AM1119" i="1"/>
  <c r="AK1119" i="1"/>
  <c r="AJ1119" i="1"/>
  <c r="AD1119" i="1"/>
  <c r="AB1119" i="1"/>
  <c r="AC1119" i="1" s="1"/>
  <c r="AA1119" i="1"/>
  <c r="Z1119" i="1"/>
  <c r="C1119" i="1"/>
  <c r="B1119" i="1"/>
  <c r="A1119" i="1"/>
  <c r="AM1118" i="1"/>
  <c r="AK1118" i="1"/>
  <c r="AJ1118" i="1"/>
  <c r="AD1118" i="1"/>
  <c r="AB1118" i="1"/>
  <c r="AA1118" i="1"/>
  <c r="Z1118" i="1"/>
  <c r="AC1118" i="1" s="1"/>
  <c r="C1118" i="1"/>
  <c r="B1118" i="1"/>
  <c r="A1118" i="1"/>
  <c r="AM1117" i="1"/>
  <c r="AK1117" i="1"/>
  <c r="AJ1117" i="1"/>
  <c r="AD1117" i="1"/>
  <c r="AB1117" i="1"/>
  <c r="AA1117" i="1"/>
  <c r="Z1117" i="1"/>
  <c r="C1117" i="1"/>
  <c r="B1117" i="1"/>
  <c r="A1117" i="1"/>
  <c r="AM1116" i="1"/>
  <c r="AK1116" i="1"/>
  <c r="AJ1116" i="1"/>
  <c r="AD1116" i="1"/>
  <c r="AB1116" i="1"/>
  <c r="AC1116" i="1" s="1"/>
  <c r="AA1116" i="1"/>
  <c r="Z1116" i="1"/>
  <c r="C1116" i="1"/>
  <c r="B1116" i="1"/>
  <c r="A1116" i="1"/>
  <c r="AM1115" i="1"/>
  <c r="AK1115" i="1"/>
  <c r="AJ1115" i="1"/>
  <c r="AD1115" i="1"/>
  <c r="AB1115" i="1"/>
  <c r="AA1115" i="1"/>
  <c r="Z1115" i="1"/>
  <c r="C1115" i="1"/>
  <c r="B1115" i="1"/>
  <c r="A1115" i="1"/>
  <c r="AM1114" i="1"/>
  <c r="AK1114" i="1"/>
  <c r="AJ1114" i="1"/>
  <c r="AD1114" i="1"/>
  <c r="AB1114" i="1"/>
  <c r="AC1114" i="1" s="1"/>
  <c r="AA1114" i="1"/>
  <c r="Z1114" i="1"/>
  <c r="B1114" i="1"/>
  <c r="A1114" i="1"/>
  <c r="AM1113" i="1"/>
  <c r="AK1113" i="1"/>
  <c r="AJ1113" i="1"/>
  <c r="AD1113" i="1"/>
  <c r="AB1113" i="1"/>
  <c r="AA1113" i="1"/>
  <c r="Z1113" i="1"/>
  <c r="AC1113" i="1" s="1"/>
  <c r="B1113" i="1"/>
  <c r="A1113" i="1"/>
  <c r="AM1112" i="1"/>
  <c r="AK1112" i="1"/>
  <c r="AJ1112" i="1"/>
  <c r="AD1112" i="1"/>
  <c r="AB1112" i="1"/>
  <c r="AC1112" i="1" s="1"/>
  <c r="AA1112" i="1"/>
  <c r="Z1112" i="1"/>
  <c r="B1112" i="1"/>
  <c r="A1112" i="1"/>
  <c r="AM1111" i="1"/>
  <c r="AK1111" i="1"/>
  <c r="AJ1111" i="1"/>
  <c r="AD1111" i="1"/>
  <c r="AB1111" i="1"/>
  <c r="AA1111" i="1"/>
  <c r="Z1111" i="1"/>
  <c r="B1111" i="1"/>
  <c r="A1111" i="1"/>
  <c r="AM1110" i="1"/>
  <c r="AK1110" i="1"/>
  <c r="AJ1110" i="1"/>
  <c r="AD1110" i="1"/>
  <c r="AB1110" i="1"/>
  <c r="AA1110" i="1"/>
  <c r="Z1110" i="1"/>
  <c r="B1110" i="1"/>
  <c r="A1110" i="1"/>
  <c r="AM1109" i="1"/>
  <c r="AK1109" i="1"/>
  <c r="AJ1109" i="1"/>
  <c r="AD1109" i="1"/>
  <c r="AB1109" i="1"/>
  <c r="AC1109" i="1" s="1"/>
  <c r="AA1109" i="1"/>
  <c r="Z1109" i="1"/>
  <c r="B1109" i="1"/>
  <c r="A1109" i="1"/>
  <c r="AM1108" i="1"/>
  <c r="AK1108" i="1"/>
  <c r="AJ1108" i="1"/>
  <c r="AD1108" i="1"/>
  <c r="AB1108" i="1"/>
  <c r="AA1108" i="1"/>
  <c r="Z1108" i="1"/>
  <c r="AC1108" i="1" s="1"/>
  <c r="B1108" i="1"/>
  <c r="A1108" i="1"/>
  <c r="AM1107" i="1"/>
  <c r="AK1107" i="1"/>
  <c r="AJ1107" i="1"/>
  <c r="AD1107" i="1"/>
  <c r="AB1107" i="1"/>
  <c r="AC1107" i="1" s="1"/>
  <c r="AA1107" i="1"/>
  <c r="Z1107" i="1"/>
  <c r="B1107" i="1"/>
  <c r="A1107" i="1"/>
  <c r="AM1106" i="1"/>
  <c r="AK1106" i="1"/>
  <c r="AJ1106" i="1"/>
  <c r="AD1106" i="1"/>
  <c r="AB1106" i="1"/>
  <c r="AC1106" i="1" s="1"/>
  <c r="AA1106" i="1"/>
  <c r="Z1106" i="1"/>
  <c r="C1106" i="1"/>
  <c r="B1106" i="1"/>
  <c r="A1106" i="1"/>
  <c r="AM1105" i="1"/>
  <c r="AK1105" i="1"/>
  <c r="AJ1105" i="1"/>
  <c r="AD1105" i="1"/>
  <c r="AB1105" i="1"/>
  <c r="AC1105" i="1" s="1"/>
  <c r="AA1105" i="1"/>
  <c r="Z1105" i="1"/>
  <c r="C1105" i="1"/>
  <c r="B1105" i="1"/>
  <c r="A1105" i="1"/>
  <c r="AM1104" i="1"/>
  <c r="AK1104" i="1"/>
  <c r="AJ1104" i="1"/>
  <c r="AD1104" i="1"/>
  <c r="AB1104" i="1"/>
  <c r="AC1104" i="1" s="1"/>
  <c r="AA1104" i="1"/>
  <c r="Z1104" i="1"/>
  <c r="C1104" i="1"/>
  <c r="B1104" i="1"/>
  <c r="A1104" i="1"/>
  <c r="AM1103" i="1"/>
  <c r="AK1103" i="1"/>
  <c r="AJ1103" i="1"/>
  <c r="AD1103" i="1"/>
  <c r="AB1103" i="1"/>
  <c r="AA1103" i="1"/>
  <c r="Z1103" i="1"/>
  <c r="C1103" i="1"/>
  <c r="B1103" i="1"/>
  <c r="A1103" i="1"/>
  <c r="AM1102" i="1"/>
  <c r="AK1102" i="1"/>
  <c r="AJ1102" i="1"/>
  <c r="AD1102" i="1"/>
  <c r="AB1102" i="1"/>
  <c r="AA1102" i="1"/>
  <c r="Z1102" i="1"/>
  <c r="C1102" i="1"/>
  <c r="B1102" i="1"/>
  <c r="A1102" i="1"/>
  <c r="AM1101" i="1"/>
  <c r="AK1101" i="1"/>
  <c r="AJ1101" i="1"/>
  <c r="AD1101" i="1"/>
  <c r="AB1101" i="1"/>
  <c r="AC1101" i="1" s="1"/>
  <c r="AA1101" i="1"/>
  <c r="Z1101" i="1"/>
  <c r="C1101" i="1"/>
  <c r="B1101" i="1"/>
  <c r="A1101" i="1"/>
  <c r="AM1100" i="1"/>
  <c r="AK1100" i="1"/>
  <c r="AJ1100" i="1"/>
  <c r="AD1100" i="1"/>
  <c r="AB1100" i="1"/>
  <c r="AC1100" i="1" s="1"/>
  <c r="AA1100" i="1"/>
  <c r="Z1100" i="1"/>
  <c r="C1100" i="1"/>
  <c r="B1100" i="1"/>
  <c r="A1100" i="1"/>
  <c r="AM1099" i="1"/>
  <c r="AK1099" i="1"/>
  <c r="AJ1099" i="1"/>
  <c r="AD1099" i="1"/>
  <c r="AB1099" i="1"/>
  <c r="AA1099" i="1"/>
  <c r="Z1099" i="1"/>
  <c r="AC1099" i="1" s="1"/>
  <c r="C1099" i="1"/>
  <c r="B1099" i="1"/>
  <c r="A1099" i="1"/>
  <c r="AM1098" i="1"/>
  <c r="AK1098" i="1"/>
  <c r="AJ1098" i="1"/>
  <c r="AD1098" i="1"/>
  <c r="AB1098" i="1"/>
  <c r="AC1098" i="1" s="1"/>
  <c r="AA1098" i="1"/>
  <c r="Z1098" i="1"/>
  <c r="C1098" i="1"/>
  <c r="B1098" i="1"/>
  <c r="A1098" i="1"/>
  <c r="AM1097" i="1"/>
  <c r="AK1097" i="1"/>
  <c r="AJ1097" i="1"/>
  <c r="AD1097" i="1"/>
  <c r="AB1097" i="1"/>
  <c r="AC1097" i="1" s="1"/>
  <c r="AA1097" i="1"/>
  <c r="Z1097" i="1"/>
  <c r="C1097" i="1"/>
  <c r="B1097" i="1"/>
  <c r="A1097" i="1"/>
  <c r="AM1096" i="1"/>
  <c r="AK1096" i="1"/>
  <c r="AJ1096" i="1"/>
  <c r="AD1096" i="1"/>
  <c r="AB1096" i="1"/>
  <c r="AC1096" i="1" s="1"/>
  <c r="AA1096" i="1"/>
  <c r="Z1096" i="1"/>
  <c r="C1096" i="1"/>
  <c r="B1096" i="1"/>
  <c r="A1096" i="1"/>
  <c r="AM1095" i="1"/>
  <c r="AK1095" i="1"/>
  <c r="AJ1095" i="1"/>
  <c r="AD1095" i="1"/>
  <c r="AB1095" i="1"/>
  <c r="AC1095" i="1" s="1"/>
  <c r="AA1095" i="1"/>
  <c r="Z1095" i="1"/>
  <c r="C1095" i="1"/>
  <c r="B1095" i="1"/>
  <c r="A1095" i="1"/>
  <c r="AM1094" i="1"/>
  <c r="AK1094" i="1"/>
  <c r="AJ1094" i="1"/>
  <c r="AD1094" i="1"/>
  <c r="AB1094" i="1"/>
  <c r="AC1094" i="1" s="1"/>
  <c r="AA1094" i="1"/>
  <c r="Z1094" i="1"/>
  <c r="C1094" i="1"/>
  <c r="B1094" i="1"/>
  <c r="A1094" i="1"/>
  <c r="AM1093" i="1"/>
  <c r="AK1093" i="1"/>
  <c r="AJ1093" i="1"/>
  <c r="AD1093" i="1"/>
  <c r="AB1093" i="1"/>
  <c r="AA1093" i="1"/>
  <c r="Z1093" i="1"/>
  <c r="AC1093" i="1" s="1"/>
  <c r="C1093" i="1"/>
  <c r="B1093" i="1"/>
  <c r="A1093" i="1"/>
  <c r="AM1092" i="1"/>
  <c r="AK1092" i="1"/>
  <c r="AJ1092" i="1"/>
  <c r="AD1092" i="1"/>
  <c r="AB1092" i="1"/>
  <c r="AC1092" i="1" s="1"/>
  <c r="AA1092" i="1"/>
  <c r="Z1092" i="1"/>
  <c r="C1092" i="1"/>
  <c r="B1092" i="1"/>
  <c r="A1092" i="1"/>
  <c r="AM1091" i="1"/>
  <c r="AK1091" i="1"/>
  <c r="AJ1091" i="1"/>
  <c r="AD1091" i="1"/>
  <c r="AB1091" i="1"/>
  <c r="AA1091" i="1"/>
  <c r="Z1091" i="1"/>
  <c r="C1091" i="1"/>
  <c r="B1091" i="1"/>
  <c r="A1091" i="1"/>
  <c r="AM1090" i="1"/>
  <c r="AK1090" i="1"/>
  <c r="AJ1090" i="1"/>
  <c r="AD1090" i="1"/>
  <c r="AB1090" i="1"/>
  <c r="AA1090" i="1"/>
  <c r="Z1090" i="1"/>
  <c r="AC1090" i="1" s="1"/>
  <c r="C1090" i="1"/>
  <c r="B1090" i="1"/>
  <c r="A1090" i="1"/>
  <c r="AM1089" i="1"/>
  <c r="AK1089" i="1"/>
  <c r="AJ1089" i="1"/>
  <c r="AD1089" i="1"/>
  <c r="AB1089" i="1"/>
  <c r="AC1089" i="1" s="1"/>
  <c r="AA1089" i="1"/>
  <c r="Z1089" i="1"/>
  <c r="C1089" i="1"/>
  <c r="B1089" i="1"/>
  <c r="A1089" i="1"/>
  <c r="AM1088" i="1"/>
  <c r="AK1088" i="1"/>
  <c r="AJ1088" i="1"/>
  <c r="AD1088" i="1"/>
  <c r="AC1088" i="1"/>
  <c r="AB1088" i="1"/>
  <c r="AA1088" i="1"/>
  <c r="Z1088" i="1"/>
  <c r="C1088" i="1"/>
  <c r="B1088" i="1"/>
  <c r="A1088" i="1"/>
  <c r="AM1087" i="1"/>
  <c r="AK1087" i="1"/>
  <c r="AJ1087" i="1"/>
  <c r="AD1087" i="1"/>
  <c r="AB1087" i="1"/>
  <c r="AA1087" i="1"/>
  <c r="Z1087" i="1"/>
  <c r="C1087" i="1"/>
  <c r="B1087" i="1"/>
  <c r="A1087" i="1"/>
  <c r="AM1086" i="1"/>
  <c r="AK1086" i="1"/>
  <c r="AJ1086" i="1"/>
  <c r="AD1086" i="1"/>
  <c r="AB1086" i="1"/>
  <c r="AA1086" i="1"/>
  <c r="Z1086" i="1"/>
  <c r="AC1086" i="1" s="1"/>
  <c r="C1086" i="1"/>
  <c r="B1086" i="1"/>
  <c r="A1086" i="1"/>
  <c r="AM1085" i="1"/>
  <c r="AK1085" i="1"/>
  <c r="AJ1085" i="1"/>
  <c r="AD1085" i="1"/>
  <c r="AB1085" i="1"/>
  <c r="AC1085" i="1" s="1"/>
  <c r="AA1085" i="1"/>
  <c r="Z1085" i="1"/>
  <c r="C1085" i="1"/>
  <c r="B1085" i="1"/>
  <c r="A1085" i="1"/>
  <c r="AM1084" i="1"/>
  <c r="AK1084" i="1"/>
  <c r="AJ1084" i="1"/>
  <c r="AD1084" i="1"/>
  <c r="AC1084" i="1"/>
  <c r="AB1084" i="1"/>
  <c r="AA1084" i="1"/>
  <c r="Z1084" i="1"/>
  <c r="C1084" i="1"/>
  <c r="B1084" i="1"/>
  <c r="A1084" i="1"/>
  <c r="AM1083" i="1"/>
  <c r="AK1083" i="1"/>
  <c r="AJ1083" i="1"/>
  <c r="AD1083" i="1"/>
  <c r="AB1083" i="1"/>
  <c r="AA1083" i="1"/>
  <c r="Z1083" i="1"/>
  <c r="C1083" i="1"/>
  <c r="B1083" i="1"/>
  <c r="A1083" i="1"/>
  <c r="AM1082" i="1"/>
  <c r="AK1082" i="1"/>
  <c r="AJ1082" i="1"/>
  <c r="AD1082" i="1"/>
  <c r="AB1082" i="1"/>
  <c r="AA1082" i="1"/>
  <c r="Z1082" i="1"/>
  <c r="AC1082" i="1" s="1"/>
  <c r="C1082" i="1"/>
  <c r="B1082" i="1"/>
  <c r="A1082" i="1"/>
  <c r="AM1081" i="1"/>
  <c r="AK1081" i="1"/>
  <c r="AJ1081" i="1"/>
  <c r="AD1081" i="1"/>
  <c r="AB1081" i="1"/>
  <c r="AC1081" i="1" s="1"/>
  <c r="AA1081" i="1"/>
  <c r="Z1081" i="1"/>
  <c r="C1081" i="1"/>
  <c r="B1081" i="1"/>
  <c r="A1081" i="1"/>
  <c r="AM1080" i="1"/>
  <c r="AK1080" i="1"/>
  <c r="AJ1080" i="1"/>
  <c r="AD1080" i="1"/>
  <c r="AB1080" i="1"/>
  <c r="AA1080" i="1"/>
  <c r="Z1080" i="1"/>
  <c r="C1080" i="1"/>
  <c r="B1080" i="1"/>
  <c r="A1080" i="1"/>
  <c r="AM1079" i="1"/>
  <c r="AK1079" i="1"/>
  <c r="AJ1079" i="1"/>
  <c r="AD1079" i="1"/>
  <c r="AB1079" i="1"/>
  <c r="AC1079" i="1" s="1"/>
  <c r="AA1079" i="1"/>
  <c r="Z1079" i="1"/>
  <c r="C1079" i="1"/>
  <c r="B1079" i="1"/>
  <c r="A1079" i="1"/>
  <c r="AM1078" i="1"/>
  <c r="AK1078" i="1"/>
  <c r="AJ1078" i="1"/>
  <c r="AD1078" i="1"/>
  <c r="AB1078" i="1"/>
  <c r="AA1078" i="1"/>
  <c r="Z1078" i="1"/>
  <c r="C1078" i="1"/>
  <c r="B1078" i="1"/>
  <c r="A1078" i="1"/>
  <c r="AM1077" i="1"/>
  <c r="AK1077" i="1"/>
  <c r="AJ1077" i="1"/>
  <c r="AD1077" i="1"/>
  <c r="AB1077" i="1"/>
  <c r="AA1077" i="1"/>
  <c r="Z1077" i="1"/>
  <c r="C1077" i="1"/>
  <c r="B1077" i="1"/>
  <c r="A1077" i="1"/>
  <c r="AM1076" i="1"/>
  <c r="AK1076" i="1"/>
  <c r="AJ1076" i="1"/>
  <c r="AD1076" i="1"/>
  <c r="AB1076" i="1"/>
  <c r="AC1076" i="1" s="1"/>
  <c r="AA1076" i="1"/>
  <c r="Z1076" i="1"/>
  <c r="C1076" i="1"/>
  <c r="B1076" i="1"/>
  <c r="A1076" i="1"/>
  <c r="AM1075" i="1"/>
  <c r="AK1075" i="1"/>
  <c r="AJ1075" i="1"/>
  <c r="AD1075" i="1"/>
  <c r="AB1075" i="1"/>
  <c r="AA1075" i="1"/>
  <c r="Z1075" i="1"/>
  <c r="AC1075" i="1" s="1"/>
  <c r="C1075" i="1"/>
  <c r="B1075" i="1"/>
  <c r="A1075" i="1"/>
  <c r="AM1074" i="1"/>
  <c r="AK1074" i="1"/>
  <c r="AJ1074" i="1"/>
  <c r="AD1074" i="1"/>
  <c r="AB1074" i="1"/>
  <c r="AC1074" i="1" s="1"/>
  <c r="AA1074" i="1"/>
  <c r="Z1074" i="1"/>
  <c r="C1074" i="1"/>
  <c r="B1074" i="1"/>
  <c r="A1074" i="1"/>
  <c r="AM1073" i="1"/>
  <c r="AK1073" i="1"/>
  <c r="AJ1073" i="1"/>
  <c r="AD1073" i="1"/>
  <c r="AB1073" i="1"/>
  <c r="AA1073" i="1"/>
  <c r="Z1073" i="1"/>
  <c r="C1073" i="1"/>
  <c r="B1073" i="1"/>
  <c r="A1073" i="1"/>
  <c r="AM1072" i="1"/>
  <c r="AK1072" i="1"/>
  <c r="AJ1072" i="1"/>
  <c r="AD1072" i="1"/>
  <c r="AB1072" i="1"/>
  <c r="AC1072" i="1" s="1"/>
  <c r="AA1072" i="1"/>
  <c r="Z1072" i="1"/>
  <c r="C1072" i="1"/>
  <c r="B1072" i="1"/>
  <c r="A1072" i="1"/>
  <c r="AM1071" i="1"/>
  <c r="AK1071" i="1"/>
  <c r="AJ1071" i="1"/>
  <c r="AD1071" i="1"/>
  <c r="AB1071" i="1"/>
  <c r="AA1071" i="1"/>
  <c r="Z1071" i="1"/>
  <c r="C1071" i="1"/>
  <c r="B1071" i="1"/>
  <c r="A1071" i="1"/>
  <c r="AM1070" i="1"/>
  <c r="AK1070" i="1"/>
  <c r="AJ1070" i="1"/>
  <c r="AD1070" i="1"/>
  <c r="AC1070" i="1"/>
  <c r="AB1070" i="1"/>
  <c r="AA1070" i="1"/>
  <c r="Z1070" i="1"/>
  <c r="C1070" i="1"/>
  <c r="B1070" i="1"/>
  <c r="A1070" i="1"/>
  <c r="AM1069" i="1"/>
  <c r="AK1069" i="1"/>
  <c r="AJ1069" i="1"/>
  <c r="AD1069" i="1"/>
  <c r="AB1069" i="1"/>
  <c r="AC1069" i="1" s="1"/>
  <c r="AA1069" i="1"/>
  <c r="Z1069" i="1"/>
  <c r="C1069" i="1"/>
  <c r="B1069" i="1"/>
  <c r="A1069" i="1"/>
  <c r="AM1068" i="1"/>
  <c r="AK1068" i="1"/>
  <c r="AJ1068" i="1"/>
  <c r="AD1068" i="1"/>
  <c r="AB1068" i="1"/>
  <c r="AA1068" i="1"/>
  <c r="Z1068" i="1"/>
  <c r="C1068" i="1"/>
  <c r="B1068" i="1"/>
  <c r="A1068" i="1"/>
  <c r="AM1067" i="1"/>
  <c r="AK1067" i="1"/>
  <c r="AJ1067" i="1"/>
  <c r="AD1067" i="1"/>
  <c r="AB1067" i="1"/>
  <c r="AA1067" i="1"/>
  <c r="Z1067" i="1"/>
  <c r="C1067" i="1"/>
  <c r="B1067" i="1"/>
  <c r="A1067" i="1"/>
  <c r="AM1066" i="1"/>
  <c r="AK1066" i="1"/>
  <c r="AJ1066" i="1"/>
  <c r="AD1066" i="1"/>
  <c r="AB1066" i="1"/>
  <c r="AA1066" i="1"/>
  <c r="Z1066" i="1"/>
  <c r="C1066" i="1"/>
  <c r="B1066" i="1"/>
  <c r="A1066" i="1"/>
  <c r="AM1065" i="1"/>
  <c r="AK1065" i="1"/>
  <c r="AJ1065" i="1"/>
  <c r="AD1065" i="1"/>
  <c r="AB1065" i="1"/>
  <c r="AC1065" i="1" s="1"/>
  <c r="AA1065" i="1"/>
  <c r="Z1065" i="1"/>
  <c r="C1065" i="1"/>
  <c r="B1065" i="1"/>
  <c r="A1065" i="1"/>
  <c r="AM1064" i="1"/>
  <c r="AK1064" i="1"/>
  <c r="AJ1064" i="1"/>
  <c r="AD1064" i="1"/>
  <c r="AB1064" i="1"/>
  <c r="AC1064" i="1" s="1"/>
  <c r="AA1064" i="1"/>
  <c r="Z1064" i="1"/>
  <c r="C1064" i="1"/>
  <c r="B1064" i="1"/>
  <c r="A1064" i="1"/>
  <c r="AM1063" i="1"/>
  <c r="AK1063" i="1"/>
  <c r="AJ1063" i="1"/>
  <c r="AD1063" i="1"/>
  <c r="AB1063" i="1"/>
  <c r="AA1063" i="1"/>
  <c r="Z1063" i="1"/>
  <c r="AC1063" i="1" s="1"/>
  <c r="C1063" i="1"/>
  <c r="B1063" i="1"/>
  <c r="A1063" i="1"/>
  <c r="AM1062" i="1"/>
  <c r="AK1062" i="1"/>
  <c r="AJ1062" i="1"/>
  <c r="AD1062" i="1"/>
  <c r="AC1062" i="1"/>
  <c r="AB1062" i="1"/>
  <c r="AA1062" i="1"/>
  <c r="Z1062" i="1"/>
  <c r="C1062" i="1"/>
  <c r="B1062" i="1"/>
  <c r="A1062" i="1"/>
  <c r="AM1061" i="1"/>
  <c r="AK1061" i="1"/>
  <c r="AJ1061" i="1"/>
  <c r="AD1061" i="1"/>
  <c r="AB1061" i="1"/>
  <c r="AA1061" i="1"/>
  <c r="Z1061" i="1"/>
  <c r="C1061" i="1"/>
  <c r="B1061" i="1"/>
  <c r="A1061" i="1"/>
  <c r="AM1060" i="1"/>
  <c r="AK1060" i="1"/>
  <c r="AJ1060" i="1"/>
  <c r="AD1060" i="1"/>
  <c r="AB1060" i="1"/>
  <c r="AC1060" i="1" s="1"/>
  <c r="AA1060" i="1"/>
  <c r="Z1060" i="1"/>
  <c r="C1060" i="1"/>
  <c r="B1060" i="1"/>
  <c r="A1060" i="1"/>
  <c r="AM1059" i="1"/>
  <c r="AK1059" i="1"/>
  <c r="AJ1059" i="1"/>
  <c r="AD1059" i="1"/>
  <c r="AB1059" i="1"/>
  <c r="AA1059" i="1"/>
  <c r="Z1059" i="1"/>
  <c r="C1059" i="1"/>
  <c r="B1059" i="1"/>
  <c r="A1059" i="1"/>
  <c r="AM1058" i="1"/>
  <c r="AK1058" i="1"/>
  <c r="AJ1058" i="1"/>
  <c r="AD1058" i="1"/>
  <c r="AB1058" i="1"/>
  <c r="AC1058" i="1" s="1"/>
  <c r="AA1058" i="1"/>
  <c r="Z1058" i="1"/>
  <c r="C1058" i="1"/>
  <c r="B1058" i="1"/>
  <c r="A1058" i="1"/>
  <c r="AM1057" i="1"/>
  <c r="AK1057" i="1"/>
  <c r="AJ1057" i="1"/>
  <c r="AD1057" i="1"/>
  <c r="AB1057" i="1"/>
  <c r="AC1057" i="1" s="1"/>
  <c r="AA1057" i="1"/>
  <c r="Z1057" i="1"/>
  <c r="C1057" i="1"/>
  <c r="B1057" i="1"/>
  <c r="A1057" i="1"/>
  <c r="AM1056" i="1"/>
  <c r="AK1056" i="1"/>
  <c r="AJ1056" i="1"/>
  <c r="AD1056" i="1"/>
  <c r="AB1056" i="1"/>
  <c r="AC1056" i="1" s="1"/>
  <c r="AA1056" i="1"/>
  <c r="Z1056" i="1"/>
  <c r="C1056" i="1"/>
  <c r="B1056" i="1"/>
  <c r="A1056" i="1"/>
  <c r="AM1055" i="1"/>
  <c r="AK1055" i="1"/>
  <c r="AJ1055" i="1"/>
  <c r="AD1055" i="1"/>
  <c r="AB1055" i="1"/>
  <c r="AA1055" i="1"/>
  <c r="Z1055" i="1"/>
  <c r="C1055" i="1"/>
  <c r="B1055" i="1"/>
  <c r="A1055" i="1"/>
  <c r="AM1054" i="1"/>
  <c r="AK1054" i="1"/>
  <c r="AJ1054" i="1"/>
  <c r="AD1054" i="1"/>
  <c r="AB1054" i="1"/>
  <c r="AA1054" i="1"/>
  <c r="Z1054" i="1"/>
  <c r="C1054" i="1"/>
  <c r="B1054" i="1"/>
  <c r="A1054" i="1"/>
  <c r="AM1053" i="1"/>
  <c r="AK1053" i="1"/>
  <c r="AJ1053" i="1"/>
  <c r="AD1053" i="1"/>
  <c r="AB1053" i="1"/>
  <c r="AA1053" i="1"/>
  <c r="Z1053" i="1"/>
  <c r="C1053" i="1"/>
  <c r="B1053" i="1"/>
  <c r="A1053" i="1"/>
  <c r="AM1052" i="1"/>
  <c r="AK1052" i="1"/>
  <c r="AJ1052" i="1"/>
  <c r="AD1052" i="1"/>
  <c r="AB1052" i="1"/>
  <c r="AC1052" i="1" s="1"/>
  <c r="AA1052" i="1"/>
  <c r="Z1052" i="1"/>
  <c r="C1052" i="1"/>
  <c r="B1052" i="1"/>
  <c r="A1052" i="1"/>
  <c r="AM1051" i="1"/>
  <c r="AK1051" i="1"/>
  <c r="AJ1051" i="1"/>
  <c r="AD1051" i="1"/>
  <c r="AB1051" i="1"/>
  <c r="AA1051" i="1"/>
  <c r="Z1051" i="1"/>
  <c r="AC1051" i="1" s="1"/>
  <c r="C1051" i="1"/>
  <c r="B1051" i="1"/>
  <c r="A1051" i="1"/>
  <c r="AM1050" i="1"/>
  <c r="AK1050" i="1"/>
  <c r="AJ1050" i="1"/>
  <c r="AD1050" i="1"/>
  <c r="AB1050" i="1"/>
  <c r="AC1050" i="1" s="1"/>
  <c r="AA1050" i="1"/>
  <c r="Z1050" i="1"/>
  <c r="C1050" i="1"/>
  <c r="B1050" i="1"/>
  <c r="A1050" i="1"/>
  <c r="AM1049" i="1"/>
  <c r="AK1049" i="1"/>
  <c r="AJ1049" i="1"/>
  <c r="AD1049" i="1"/>
  <c r="AB1049" i="1"/>
  <c r="AA1049" i="1"/>
  <c r="Z1049" i="1"/>
  <c r="C1049" i="1"/>
  <c r="B1049" i="1"/>
  <c r="A1049" i="1"/>
  <c r="AM1048" i="1"/>
  <c r="AK1048" i="1"/>
  <c r="AJ1048" i="1"/>
  <c r="AD1048" i="1"/>
  <c r="AB1048" i="1"/>
  <c r="AC1048" i="1" s="1"/>
  <c r="AA1048" i="1"/>
  <c r="Z1048" i="1"/>
  <c r="C1048" i="1"/>
  <c r="B1048" i="1"/>
  <c r="A1048" i="1"/>
  <c r="AM1047" i="1"/>
  <c r="AK1047" i="1"/>
  <c r="AJ1047" i="1"/>
  <c r="AD1047" i="1"/>
  <c r="AB1047" i="1"/>
  <c r="AA1047" i="1"/>
  <c r="Z1047" i="1"/>
  <c r="C1047" i="1"/>
  <c r="B1047" i="1"/>
  <c r="A1047" i="1"/>
  <c r="AM1046" i="1"/>
  <c r="AK1046" i="1"/>
  <c r="AJ1046" i="1"/>
  <c r="AD1046" i="1"/>
  <c r="AC1046" i="1"/>
  <c r="AB1046" i="1"/>
  <c r="AA1046" i="1"/>
  <c r="Z1046" i="1"/>
  <c r="C1046" i="1"/>
  <c r="B1046" i="1"/>
  <c r="A1046" i="1"/>
  <c r="AM1045" i="1"/>
  <c r="AK1045" i="1"/>
  <c r="AJ1045" i="1"/>
  <c r="AD1045" i="1"/>
  <c r="AB1045" i="1"/>
  <c r="AA1045" i="1"/>
  <c r="Z1045" i="1"/>
  <c r="C1045" i="1"/>
  <c r="B1045" i="1"/>
  <c r="A1045" i="1"/>
  <c r="AM1044" i="1"/>
  <c r="AK1044" i="1"/>
  <c r="AJ1044" i="1"/>
  <c r="AD1044" i="1"/>
  <c r="AB1044" i="1"/>
  <c r="AA1044" i="1"/>
  <c r="Z1044" i="1"/>
  <c r="C1044" i="1"/>
  <c r="B1044" i="1"/>
  <c r="A1044" i="1"/>
  <c r="AM1043" i="1"/>
  <c r="AK1043" i="1"/>
  <c r="AJ1043" i="1"/>
  <c r="AD1043" i="1"/>
  <c r="AB1043" i="1"/>
  <c r="AC1043" i="1" s="1"/>
  <c r="AA1043" i="1"/>
  <c r="Z1043" i="1"/>
  <c r="C1043" i="1"/>
  <c r="B1043" i="1"/>
  <c r="A1043" i="1"/>
  <c r="AM1042" i="1"/>
  <c r="AK1042" i="1"/>
  <c r="AJ1042" i="1"/>
  <c r="AD1042" i="1"/>
  <c r="AB1042" i="1"/>
  <c r="AC1042" i="1" s="1"/>
  <c r="AA1042" i="1"/>
  <c r="Z1042" i="1"/>
  <c r="C1042" i="1"/>
  <c r="B1042" i="1"/>
  <c r="A1042" i="1"/>
  <c r="AM1041" i="1"/>
  <c r="AK1041" i="1"/>
  <c r="AJ1041" i="1"/>
  <c r="AD1041" i="1"/>
  <c r="AB1041" i="1"/>
  <c r="AC1041" i="1" s="1"/>
  <c r="AA1041" i="1"/>
  <c r="Z1041" i="1"/>
  <c r="C1041" i="1"/>
  <c r="B1041" i="1"/>
  <c r="A1041" i="1"/>
  <c r="AM1040" i="1"/>
  <c r="AK1040" i="1"/>
  <c r="AJ1040" i="1"/>
  <c r="AD1040" i="1"/>
  <c r="AB1040" i="1"/>
  <c r="AC1040" i="1" s="1"/>
  <c r="AA1040" i="1"/>
  <c r="Z1040" i="1"/>
  <c r="C1040" i="1"/>
  <c r="B1040" i="1"/>
  <c r="A1040" i="1"/>
  <c r="AM1039" i="1"/>
  <c r="AK1039" i="1"/>
  <c r="AJ1039" i="1"/>
  <c r="AD1039" i="1"/>
  <c r="AB1039" i="1"/>
  <c r="AA1039" i="1"/>
  <c r="Z1039" i="1"/>
  <c r="AC1039" i="1" s="1"/>
  <c r="C1039" i="1"/>
  <c r="B1039" i="1"/>
  <c r="A1039" i="1"/>
  <c r="AM1038" i="1"/>
  <c r="AK1038" i="1"/>
  <c r="AJ1038" i="1"/>
  <c r="AD1038" i="1"/>
  <c r="AC1038" i="1"/>
  <c r="AB1038" i="1"/>
  <c r="AA1038" i="1"/>
  <c r="Z1038" i="1"/>
  <c r="C1038" i="1"/>
  <c r="B1038" i="1"/>
  <c r="A1038" i="1"/>
  <c r="AM1037" i="1"/>
  <c r="AK1037" i="1"/>
  <c r="AJ1037" i="1"/>
  <c r="AD1037" i="1"/>
  <c r="AB1037" i="1"/>
  <c r="AC1037" i="1" s="1"/>
  <c r="AA1037" i="1"/>
  <c r="Z1037" i="1"/>
  <c r="C1037" i="1"/>
  <c r="B1037" i="1"/>
  <c r="A1037" i="1"/>
  <c r="AM1036" i="1"/>
  <c r="AK1036" i="1"/>
  <c r="AJ1036" i="1"/>
  <c r="AD1036" i="1"/>
  <c r="AB1036" i="1"/>
  <c r="AC1036" i="1" s="1"/>
  <c r="AA1036" i="1"/>
  <c r="Z1036" i="1"/>
  <c r="C1036" i="1"/>
  <c r="B1036" i="1"/>
  <c r="A1036" i="1"/>
  <c r="AM1035" i="1"/>
  <c r="AK1035" i="1"/>
  <c r="AJ1035" i="1"/>
  <c r="AD1035" i="1"/>
  <c r="AB1035" i="1"/>
  <c r="AA1035" i="1"/>
  <c r="Z1035" i="1"/>
  <c r="C1035" i="1"/>
  <c r="B1035" i="1"/>
  <c r="A1035" i="1"/>
  <c r="AM1034" i="1"/>
  <c r="AK1034" i="1"/>
  <c r="AJ1034" i="1"/>
  <c r="AD1034" i="1"/>
  <c r="AB1034" i="1"/>
  <c r="AC1034" i="1" s="1"/>
  <c r="AA1034" i="1"/>
  <c r="Z1034" i="1"/>
  <c r="C1034" i="1"/>
  <c r="B1034" i="1"/>
  <c r="A1034" i="1"/>
  <c r="AM1033" i="1"/>
  <c r="AK1033" i="1"/>
  <c r="AJ1033" i="1"/>
  <c r="AD1033" i="1"/>
  <c r="AB1033" i="1"/>
  <c r="AA1033" i="1"/>
  <c r="Z1033" i="1"/>
  <c r="C1033" i="1"/>
  <c r="B1033" i="1"/>
  <c r="A1033" i="1"/>
  <c r="AM1032" i="1"/>
  <c r="AK1032" i="1"/>
  <c r="AJ1032" i="1"/>
  <c r="AD1032" i="1"/>
  <c r="AB1032" i="1"/>
  <c r="AC1032" i="1" s="1"/>
  <c r="AA1032" i="1"/>
  <c r="Z1032" i="1"/>
  <c r="C1032" i="1"/>
  <c r="B1032" i="1"/>
  <c r="A1032" i="1"/>
  <c r="AM1031" i="1"/>
  <c r="AK1031" i="1"/>
  <c r="AJ1031" i="1"/>
  <c r="AD1031" i="1"/>
  <c r="AB1031" i="1"/>
  <c r="AA1031" i="1"/>
  <c r="Z1031" i="1"/>
  <c r="C1031" i="1"/>
  <c r="B1031" i="1"/>
  <c r="A1031" i="1"/>
  <c r="AM1030" i="1"/>
  <c r="AK1030" i="1"/>
  <c r="AJ1030" i="1"/>
  <c r="AD1030" i="1"/>
  <c r="AB1030" i="1"/>
  <c r="AC1030" i="1" s="1"/>
  <c r="AA1030" i="1"/>
  <c r="Z1030" i="1"/>
  <c r="C1030" i="1"/>
  <c r="B1030" i="1"/>
  <c r="A1030" i="1"/>
  <c r="AM1029" i="1"/>
  <c r="AK1029" i="1"/>
  <c r="AJ1029" i="1"/>
  <c r="AD1029" i="1"/>
  <c r="AB1029" i="1"/>
  <c r="AA1029" i="1"/>
  <c r="Z1029" i="1"/>
  <c r="C1029" i="1"/>
  <c r="B1029" i="1"/>
  <c r="A1029" i="1"/>
  <c r="AM1028" i="1"/>
  <c r="AK1028" i="1"/>
  <c r="AJ1028" i="1"/>
  <c r="AD1028" i="1"/>
  <c r="AB1028" i="1"/>
  <c r="AC1028" i="1" s="1"/>
  <c r="AA1028" i="1"/>
  <c r="Z1028" i="1"/>
  <c r="C1028" i="1"/>
  <c r="B1028" i="1"/>
  <c r="A1028" i="1"/>
  <c r="AM1027" i="1"/>
  <c r="AK1027" i="1"/>
  <c r="AJ1027" i="1"/>
  <c r="AD1027" i="1"/>
  <c r="AB1027" i="1"/>
  <c r="AA1027" i="1"/>
  <c r="Z1027" i="1"/>
  <c r="AC1027" i="1" s="1"/>
  <c r="C1027" i="1"/>
  <c r="B1027" i="1"/>
  <c r="A1027" i="1"/>
  <c r="AM1026" i="1"/>
  <c r="AK1026" i="1"/>
  <c r="AJ1026" i="1"/>
  <c r="AD1026" i="1"/>
  <c r="AB1026" i="1"/>
  <c r="AC1026" i="1" s="1"/>
  <c r="AA1026" i="1"/>
  <c r="Z1026" i="1"/>
  <c r="C1026" i="1"/>
  <c r="B1026" i="1"/>
  <c r="A1026" i="1"/>
  <c r="AM1025" i="1"/>
  <c r="AK1025" i="1"/>
  <c r="AJ1025" i="1"/>
  <c r="AD1025" i="1"/>
  <c r="AB1025" i="1"/>
  <c r="AA1025" i="1"/>
  <c r="Z1025" i="1"/>
  <c r="C1025" i="1"/>
  <c r="B1025" i="1"/>
  <c r="A1025" i="1"/>
  <c r="AM1024" i="1"/>
  <c r="AK1024" i="1"/>
  <c r="AJ1024" i="1"/>
  <c r="AD1024" i="1"/>
  <c r="AB1024" i="1"/>
  <c r="AC1024" i="1" s="1"/>
  <c r="AA1024" i="1"/>
  <c r="Z1024" i="1"/>
  <c r="C1024" i="1"/>
  <c r="B1024" i="1"/>
  <c r="A1024" i="1"/>
  <c r="AM1023" i="1"/>
  <c r="AK1023" i="1"/>
  <c r="AJ1023" i="1"/>
  <c r="AD1023" i="1"/>
  <c r="AB1023" i="1"/>
  <c r="AA1023" i="1"/>
  <c r="Z1023" i="1"/>
  <c r="C1023" i="1"/>
  <c r="B1023" i="1"/>
  <c r="A1023" i="1"/>
  <c r="AM1022" i="1"/>
  <c r="AK1022" i="1"/>
  <c r="AJ1022" i="1"/>
  <c r="AD1022" i="1"/>
  <c r="AC1022" i="1"/>
  <c r="AB1022" i="1"/>
  <c r="AA1022" i="1"/>
  <c r="Z1022" i="1"/>
  <c r="C1022" i="1"/>
  <c r="B1022" i="1"/>
  <c r="A1022" i="1"/>
  <c r="AM1021" i="1"/>
  <c r="AK1021" i="1"/>
  <c r="AJ1021" i="1"/>
  <c r="AD1021" i="1"/>
  <c r="AB1021" i="1"/>
  <c r="AC1021" i="1" s="1"/>
  <c r="AA1021" i="1"/>
  <c r="Z1021" i="1"/>
  <c r="C1021" i="1"/>
  <c r="B1021" i="1"/>
  <c r="A1021" i="1"/>
  <c r="AM1020" i="1"/>
  <c r="AK1020" i="1"/>
  <c r="AJ1020" i="1"/>
  <c r="AD1020" i="1"/>
  <c r="AB1020" i="1"/>
  <c r="AA1020" i="1"/>
  <c r="Z1020" i="1"/>
  <c r="C1020" i="1"/>
  <c r="B1020" i="1"/>
  <c r="A1020" i="1"/>
  <c r="AM1019" i="1"/>
  <c r="AK1019" i="1"/>
  <c r="AJ1019" i="1"/>
  <c r="AD1019" i="1"/>
  <c r="AB1019" i="1"/>
  <c r="AA1019" i="1"/>
  <c r="Z1019" i="1"/>
  <c r="C1019" i="1"/>
  <c r="B1019" i="1"/>
  <c r="A1019" i="1"/>
  <c r="AM1018" i="1"/>
  <c r="AK1018" i="1"/>
  <c r="AJ1018" i="1"/>
  <c r="AD1018" i="1"/>
  <c r="AB1018" i="1"/>
  <c r="AA1018" i="1"/>
  <c r="Z1018" i="1"/>
  <c r="C1018" i="1"/>
  <c r="B1018" i="1"/>
  <c r="A1018" i="1"/>
  <c r="AM1017" i="1"/>
  <c r="AK1017" i="1"/>
  <c r="AJ1017" i="1"/>
  <c r="AD1017" i="1"/>
  <c r="AB1017" i="1"/>
  <c r="AC1017" i="1" s="1"/>
  <c r="AA1017" i="1"/>
  <c r="Z1017" i="1"/>
  <c r="C1017" i="1"/>
  <c r="B1017" i="1"/>
  <c r="A1017" i="1"/>
  <c r="AM1016" i="1"/>
  <c r="AK1016" i="1"/>
  <c r="AJ1016" i="1"/>
  <c r="AD1016" i="1"/>
  <c r="AB1016" i="1"/>
  <c r="AC1016" i="1" s="1"/>
  <c r="AA1016" i="1"/>
  <c r="Z1016" i="1"/>
  <c r="C1016" i="1"/>
  <c r="B1016" i="1"/>
  <c r="A1016" i="1"/>
  <c r="AM1015" i="1"/>
  <c r="AK1015" i="1"/>
  <c r="AJ1015" i="1"/>
  <c r="AD1015" i="1"/>
  <c r="AB1015" i="1"/>
  <c r="AA1015" i="1"/>
  <c r="Z1015" i="1"/>
  <c r="AC1015" i="1" s="1"/>
  <c r="C1015" i="1"/>
  <c r="B1015" i="1"/>
  <c r="A1015" i="1"/>
  <c r="AM1014" i="1"/>
  <c r="AK1014" i="1"/>
  <c r="AJ1014" i="1"/>
  <c r="AD1014" i="1"/>
  <c r="AC1014" i="1"/>
  <c r="AB1014" i="1"/>
  <c r="AA1014" i="1"/>
  <c r="Z1014" i="1"/>
  <c r="C1014" i="1"/>
  <c r="B1014" i="1"/>
  <c r="A1014" i="1"/>
  <c r="AM1013" i="1"/>
  <c r="AK1013" i="1"/>
  <c r="AJ1013" i="1"/>
  <c r="AD1013" i="1"/>
  <c r="AB1013" i="1"/>
  <c r="AC1013" i="1" s="1"/>
  <c r="AA1013" i="1"/>
  <c r="Z1013" i="1"/>
  <c r="C1013" i="1"/>
  <c r="B1013" i="1"/>
  <c r="A1013" i="1"/>
  <c r="AM1012" i="1"/>
  <c r="AK1012" i="1"/>
  <c r="AJ1012" i="1"/>
  <c r="AD1012" i="1"/>
  <c r="AB1012" i="1"/>
  <c r="AC1012" i="1" s="1"/>
  <c r="AA1012" i="1"/>
  <c r="Z1012" i="1"/>
  <c r="C1012" i="1"/>
  <c r="B1012" i="1"/>
  <c r="A1012" i="1"/>
  <c r="AM1011" i="1"/>
  <c r="AK1011" i="1"/>
  <c r="AJ1011" i="1"/>
  <c r="AD1011" i="1"/>
  <c r="AB1011" i="1"/>
  <c r="AA1011" i="1"/>
  <c r="Z1011" i="1"/>
  <c r="C1011" i="1"/>
  <c r="B1011" i="1"/>
  <c r="A1011" i="1"/>
  <c r="AM1010" i="1"/>
  <c r="AK1010" i="1"/>
  <c r="AJ1010" i="1"/>
  <c r="AD1010" i="1"/>
  <c r="AB1010" i="1"/>
  <c r="AC1010" i="1" s="1"/>
  <c r="AA1010" i="1"/>
  <c r="Z1010" i="1"/>
  <c r="C1010" i="1"/>
  <c r="B1010" i="1"/>
  <c r="A1010" i="1"/>
  <c r="AM1009" i="1"/>
  <c r="AK1009" i="1"/>
  <c r="AJ1009" i="1"/>
  <c r="AD1009" i="1"/>
  <c r="AB1009" i="1"/>
  <c r="AC1009" i="1" s="1"/>
  <c r="AA1009" i="1"/>
  <c r="Z1009" i="1"/>
  <c r="C1009" i="1"/>
  <c r="B1009" i="1"/>
  <c r="A1009" i="1"/>
  <c r="AM1008" i="1"/>
  <c r="AK1008" i="1"/>
  <c r="AJ1008" i="1"/>
  <c r="AD1008" i="1"/>
  <c r="AB1008" i="1"/>
  <c r="AC1008" i="1" s="1"/>
  <c r="AA1008" i="1"/>
  <c r="Z1008" i="1"/>
  <c r="C1008" i="1"/>
  <c r="B1008" i="1"/>
  <c r="A1008" i="1"/>
  <c r="AM1007" i="1"/>
  <c r="AK1007" i="1"/>
  <c r="AJ1007" i="1"/>
  <c r="AD1007" i="1"/>
  <c r="AB1007" i="1"/>
  <c r="AA1007" i="1"/>
  <c r="Z1007" i="1"/>
  <c r="C1007" i="1"/>
  <c r="B1007" i="1"/>
  <c r="A1007" i="1"/>
  <c r="AM1006" i="1"/>
  <c r="AK1006" i="1"/>
  <c r="AJ1006" i="1"/>
  <c r="AD1006" i="1"/>
  <c r="AB1006" i="1"/>
  <c r="AA1006" i="1"/>
  <c r="Z1006" i="1"/>
  <c r="C1006" i="1"/>
  <c r="B1006" i="1"/>
  <c r="A1006" i="1"/>
  <c r="AM1005" i="1"/>
  <c r="AK1005" i="1"/>
  <c r="AJ1005" i="1"/>
  <c r="AD1005" i="1"/>
  <c r="AB1005" i="1"/>
  <c r="AA1005" i="1"/>
  <c r="Z1005" i="1"/>
  <c r="C1005" i="1"/>
  <c r="B1005" i="1"/>
  <c r="A1005" i="1"/>
  <c r="AM1004" i="1"/>
  <c r="AK1004" i="1"/>
  <c r="AJ1004" i="1"/>
  <c r="AD1004" i="1"/>
  <c r="AB1004" i="1"/>
  <c r="AC1004" i="1" s="1"/>
  <c r="AA1004" i="1"/>
  <c r="Z1004" i="1"/>
  <c r="C1004" i="1"/>
  <c r="B1004" i="1"/>
  <c r="A1004" i="1"/>
  <c r="AM1003" i="1"/>
  <c r="AK1003" i="1"/>
  <c r="AJ1003" i="1"/>
  <c r="AD1003" i="1"/>
  <c r="AB1003" i="1"/>
  <c r="AA1003" i="1"/>
  <c r="Z1003" i="1"/>
  <c r="AC1003" i="1" s="1"/>
  <c r="C1003" i="1"/>
  <c r="B1003" i="1"/>
  <c r="A1003" i="1"/>
  <c r="AM1002" i="1"/>
  <c r="AK1002" i="1"/>
  <c r="AJ1002" i="1"/>
  <c r="AD1002" i="1"/>
  <c r="AB1002" i="1"/>
  <c r="AC1002" i="1" s="1"/>
  <c r="AA1002" i="1"/>
  <c r="Z1002" i="1"/>
  <c r="C1002" i="1"/>
  <c r="B1002" i="1"/>
  <c r="A1002" i="1"/>
  <c r="AM1001" i="1"/>
  <c r="AK1001" i="1"/>
  <c r="AJ1001" i="1"/>
  <c r="AD1001" i="1"/>
  <c r="AB1001" i="1"/>
  <c r="AA1001" i="1"/>
  <c r="Z1001" i="1"/>
  <c r="C1001" i="1"/>
  <c r="B1001" i="1"/>
  <c r="A1001" i="1"/>
  <c r="AM1000" i="1"/>
  <c r="AK1000" i="1"/>
  <c r="AJ1000" i="1"/>
  <c r="AD1000" i="1"/>
  <c r="AB1000" i="1"/>
  <c r="AC1000" i="1" s="1"/>
  <c r="AA1000" i="1"/>
  <c r="Z1000" i="1"/>
  <c r="C1000" i="1"/>
  <c r="B1000" i="1"/>
  <c r="A1000" i="1"/>
  <c r="AM999" i="1"/>
  <c r="AK999" i="1"/>
  <c r="AJ999" i="1"/>
  <c r="AD999" i="1"/>
  <c r="AB999" i="1"/>
  <c r="AA999" i="1"/>
  <c r="Z999" i="1"/>
  <c r="C999" i="1"/>
  <c r="B999" i="1"/>
  <c r="A999" i="1"/>
  <c r="AM998" i="1"/>
  <c r="AK998" i="1"/>
  <c r="AJ998" i="1"/>
  <c r="AD998" i="1"/>
  <c r="AC998" i="1"/>
  <c r="AB998" i="1"/>
  <c r="AA998" i="1"/>
  <c r="Z998" i="1"/>
  <c r="C998" i="1"/>
  <c r="B998" i="1"/>
  <c r="A998" i="1"/>
  <c r="AM997" i="1"/>
  <c r="AK997" i="1"/>
  <c r="AJ997" i="1"/>
  <c r="AD997" i="1"/>
  <c r="AB997" i="1"/>
  <c r="AC997" i="1" s="1"/>
  <c r="AA997" i="1"/>
  <c r="Z997" i="1"/>
  <c r="C997" i="1"/>
  <c r="B997" i="1"/>
  <c r="A997" i="1"/>
  <c r="AM996" i="1"/>
  <c r="AK996" i="1"/>
  <c r="AJ996" i="1"/>
  <c r="AD996" i="1"/>
  <c r="AB996" i="1"/>
  <c r="AA996" i="1"/>
  <c r="Z996" i="1"/>
  <c r="C996" i="1"/>
  <c r="B996" i="1"/>
  <c r="A996" i="1"/>
  <c r="AM995" i="1"/>
  <c r="AK995" i="1"/>
  <c r="AJ995" i="1"/>
  <c r="AD995" i="1"/>
  <c r="AB995" i="1"/>
  <c r="AA995" i="1"/>
  <c r="Z995" i="1"/>
  <c r="C995" i="1"/>
  <c r="B995" i="1"/>
  <c r="A995" i="1"/>
  <c r="AM994" i="1"/>
  <c r="AK994" i="1"/>
  <c r="AJ994" i="1"/>
  <c r="AD994" i="1"/>
  <c r="AB994" i="1"/>
  <c r="AC994" i="1" s="1"/>
  <c r="AA994" i="1"/>
  <c r="Z994" i="1"/>
  <c r="C994" i="1"/>
  <c r="B994" i="1"/>
  <c r="A994" i="1"/>
  <c r="AM993" i="1"/>
  <c r="AK993" i="1"/>
  <c r="AJ993" i="1"/>
  <c r="AD993" i="1"/>
  <c r="AB993" i="1"/>
  <c r="AA993" i="1"/>
  <c r="Z993" i="1"/>
  <c r="C993" i="1"/>
  <c r="B993" i="1"/>
  <c r="A993" i="1"/>
  <c r="AM992" i="1"/>
  <c r="AK992" i="1"/>
  <c r="AJ992" i="1"/>
  <c r="AD992" i="1"/>
  <c r="AC992" i="1"/>
  <c r="AB992" i="1"/>
  <c r="AA992" i="1"/>
  <c r="Z992" i="1"/>
  <c r="C992" i="1"/>
  <c r="B992" i="1"/>
  <c r="A992" i="1"/>
  <c r="AM991" i="1"/>
  <c r="AK991" i="1"/>
  <c r="AJ991" i="1"/>
  <c r="AD991" i="1"/>
  <c r="AB991" i="1"/>
  <c r="AC991" i="1" s="1"/>
  <c r="AA991" i="1"/>
  <c r="Z991" i="1"/>
  <c r="C991" i="1"/>
  <c r="B991" i="1"/>
  <c r="A991" i="1"/>
  <c r="AM990" i="1"/>
  <c r="AK990" i="1"/>
  <c r="AJ990" i="1"/>
  <c r="AD990" i="1"/>
  <c r="AB990" i="1"/>
  <c r="AA990" i="1"/>
  <c r="Z990" i="1"/>
  <c r="AC990" i="1" s="1"/>
  <c r="C990" i="1"/>
  <c r="B990" i="1"/>
  <c r="A990" i="1"/>
  <c r="AM989" i="1"/>
  <c r="AK989" i="1"/>
  <c r="AJ989" i="1"/>
  <c r="AD989" i="1"/>
  <c r="AB989" i="1"/>
  <c r="AC989" i="1" s="1"/>
  <c r="AA989" i="1"/>
  <c r="Z989" i="1"/>
  <c r="C989" i="1"/>
  <c r="B989" i="1"/>
  <c r="A989" i="1"/>
  <c r="AM988" i="1"/>
  <c r="AK988" i="1"/>
  <c r="AJ988" i="1"/>
  <c r="AD988" i="1"/>
  <c r="AC988" i="1"/>
  <c r="AB988" i="1"/>
  <c r="AA988" i="1"/>
  <c r="Z988" i="1"/>
  <c r="C988" i="1"/>
  <c r="B988" i="1"/>
  <c r="A988" i="1"/>
  <c r="AM987" i="1"/>
  <c r="AK987" i="1"/>
  <c r="AJ987" i="1"/>
  <c r="AD987" i="1"/>
  <c r="AB987" i="1"/>
  <c r="AC987" i="1" s="1"/>
  <c r="AA987" i="1"/>
  <c r="Z987" i="1"/>
  <c r="C987" i="1"/>
  <c r="B987" i="1"/>
  <c r="A987" i="1"/>
  <c r="AM986" i="1"/>
  <c r="AK986" i="1"/>
  <c r="AJ986" i="1"/>
  <c r="AD986" i="1"/>
  <c r="AB986" i="1"/>
  <c r="AA986" i="1"/>
  <c r="Z986" i="1"/>
  <c r="AC986" i="1" s="1"/>
  <c r="C986" i="1"/>
  <c r="B986" i="1"/>
  <c r="A986" i="1"/>
  <c r="AM985" i="1"/>
  <c r="AK985" i="1"/>
  <c r="AJ985" i="1"/>
  <c r="AD985" i="1"/>
  <c r="AB985" i="1"/>
  <c r="AA985" i="1"/>
  <c r="Z985" i="1"/>
  <c r="C985" i="1"/>
  <c r="B985" i="1"/>
  <c r="A985" i="1"/>
  <c r="AM984" i="1"/>
  <c r="AK984" i="1"/>
  <c r="AJ984" i="1"/>
  <c r="AD984" i="1"/>
  <c r="AB984" i="1"/>
  <c r="AC984" i="1" s="1"/>
  <c r="AA984" i="1"/>
  <c r="Z984" i="1"/>
  <c r="C984" i="1"/>
  <c r="B984" i="1"/>
  <c r="A984" i="1"/>
  <c r="AM983" i="1"/>
  <c r="AK983" i="1"/>
  <c r="AJ983" i="1"/>
  <c r="AD983" i="1"/>
  <c r="AB983" i="1"/>
  <c r="AA983" i="1"/>
  <c r="Z983" i="1"/>
  <c r="C983" i="1"/>
  <c r="B983" i="1"/>
  <c r="A983" i="1"/>
  <c r="AM982" i="1"/>
  <c r="AK982" i="1"/>
  <c r="AJ982" i="1"/>
  <c r="AD982" i="1"/>
  <c r="AC982" i="1"/>
  <c r="AB982" i="1"/>
  <c r="AA982" i="1"/>
  <c r="Z982" i="1"/>
  <c r="C982" i="1"/>
  <c r="B982" i="1"/>
  <c r="A982" i="1"/>
  <c r="AM981" i="1"/>
  <c r="AK981" i="1"/>
  <c r="AJ981" i="1"/>
  <c r="AD981" i="1"/>
  <c r="AB981" i="1"/>
  <c r="AC981" i="1" s="1"/>
  <c r="AA981" i="1"/>
  <c r="Z981" i="1"/>
  <c r="C981" i="1"/>
  <c r="B981" i="1"/>
  <c r="A981" i="1"/>
  <c r="AM980" i="1"/>
  <c r="AK980" i="1"/>
  <c r="AJ980" i="1"/>
  <c r="AD980" i="1"/>
  <c r="AB980" i="1"/>
  <c r="AC980" i="1" s="1"/>
  <c r="AA980" i="1"/>
  <c r="Z980" i="1"/>
  <c r="C980" i="1"/>
  <c r="B980" i="1"/>
  <c r="A980" i="1"/>
  <c r="AM979" i="1"/>
  <c r="AK979" i="1"/>
  <c r="AJ979" i="1"/>
  <c r="AD979" i="1"/>
  <c r="AB979" i="1"/>
  <c r="AA979" i="1"/>
  <c r="Z979" i="1"/>
  <c r="AC979" i="1" s="1"/>
  <c r="C979" i="1"/>
  <c r="B979" i="1"/>
  <c r="A979" i="1"/>
  <c r="AM978" i="1"/>
  <c r="AK978" i="1"/>
  <c r="AJ978" i="1"/>
  <c r="AD978" i="1"/>
  <c r="AB978" i="1"/>
  <c r="AC978" i="1" s="1"/>
  <c r="AA978" i="1"/>
  <c r="Z978" i="1"/>
  <c r="C978" i="1"/>
  <c r="B978" i="1"/>
  <c r="A978" i="1"/>
  <c r="AM977" i="1"/>
  <c r="AK977" i="1"/>
  <c r="AJ977" i="1"/>
  <c r="AD977" i="1"/>
  <c r="AB977" i="1"/>
  <c r="AC977" i="1" s="1"/>
  <c r="AA977" i="1"/>
  <c r="Z977" i="1"/>
  <c r="C977" i="1"/>
  <c r="B977" i="1"/>
  <c r="A977" i="1"/>
  <c r="AM976" i="1"/>
  <c r="AK976" i="1"/>
  <c r="AJ976" i="1"/>
  <c r="AD976" i="1"/>
  <c r="AB976" i="1"/>
  <c r="AC976" i="1" s="1"/>
  <c r="AA976" i="1"/>
  <c r="Z976" i="1"/>
  <c r="C976" i="1"/>
  <c r="B976" i="1"/>
  <c r="A976" i="1"/>
  <c r="AM975" i="1"/>
  <c r="AK975" i="1"/>
  <c r="AJ975" i="1"/>
  <c r="AD975" i="1"/>
  <c r="AB975" i="1"/>
  <c r="AA975" i="1"/>
  <c r="Z975" i="1"/>
  <c r="C975" i="1"/>
  <c r="B975" i="1"/>
  <c r="A975" i="1"/>
  <c r="AM974" i="1"/>
  <c r="AK974" i="1"/>
  <c r="AJ974" i="1"/>
  <c r="AD974" i="1"/>
  <c r="AB974" i="1"/>
  <c r="AC974" i="1" s="1"/>
  <c r="AA974" i="1"/>
  <c r="Z974" i="1"/>
  <c r="C974" i="1"/>
  <c r="B974" i="1"/>
  <c r="A974" i="1"/>
  <c r="AM973" i="1"/>
  <c r="AK973" i="1"/>
  <c r="AJ973" i="1"/>
  <c r="AD973" i="1"/>
  <c r="AB973" i="1"/>
  <c r="AA973" i="1"/>
  <c r="Z973" i="1"/>
  <c r="AC973" i="1" s="1"/>
  <c r="C973" i="1"/>
  <c r="B973" i="1"/>
  <c r="A973" i="1"/>
  <c r="AM972" i="1"/>
  <c r="AK972" i="1"/>
  <c r="AJ972" i="1"/>
  <c r="AD972" i="1"/>
  <c r="AB972" i="1"/>
  <c r="AA972" i="1"/>
  <c r="Z972" i="1"/>
  <c r="C972" i="1"/>
  <c r="B972" i="1"/>
  <c r="A972" i="1"/>
  <c r="AM971" i="1"/>
  <c r="AK971" i="1"/>
  <c r="AJ971" i="1"/>
  <c r="AD971" i="1"/>
  <c r="AB971" i="1"/>
  <c r="AC971" i="1" s="1"/>
  <c r="AA971" i="1"/>
  <c r="Z971" i="1"/>
  <c r="C971" i="1"/>
  <c r="B971" i="1"/>
  <c r="A971" i="1"/>
  <c r="AM970" i="1"/>
  <c r="AK970" i="1"/>
  <c r="AJ970" i="1"/>
  <c r="AD970" i="1"/>
  <c r="AC970" i="1"/>
  <c r="AB970" i="1"/>
  <c r="AA970" i="1"/>
  <c r="Z970" i="1"/>
  <c r="C970" i="1"/>
  <c r="B970" i="1"/>
  <c r="A970" i="1"/>
  <c r="AM969" i="1"/>
  <c r="AK969" i="1"/>
  <c r="AJ969" i="1"/>
  <c r="AD969" i="1"/>
  <c r="AB969" i="1"/>
  <c r="AC969" i="1" s="1"/>
  <c r="AA969" i="1"/>
  <c r="Z969" i="1"/>
  <c r="C969" i="1"/>
  <c r="B969" i="1"/>
  <c r="A969" i="1"/>
  <c r="AM968" i="1"/>
  <c r="AK968" i="1"/>
  <c r="AJ968" i="1"/>
  <c r="AD968" i="1"/>
  <c r="AB968" i="1"/>
  <c r="AA968" i="1"/>
  <c r="Z968" i="1"/>
  <c r="B968" i="1"/>
  <c r="A968" i="1"/>
  <c r="AM967" i="1"/>
  <c r="AK967" i="1"/>
  <c r="AJ967" i="1"/>
  <c r="AD967" i="1"/>
  <c r="AC967" i="1"/>
  <c r="AB967" i="1"/>
  <c r="AA967" i="1"/>
  <c r="Z967" i="1"/>
  <c r="B967" i="1"/>
  <c r="A967" i="1"/>
  <c r="AM966" i="1"/>
  <c r="AK966" i="1"/>
  <c r="AJ966" i="1"/>
  <c r="AD966" i="1"/>
  <c r="AB966" i="1"/>
  <c r="AC966" i="1" s="1"/>
  <c r="AA966" i="1"/>
  <c r="Z966" i="1"/>
  <c r="B966" i="1"/>
  <c r="A966" i="1"/>
  <c r="AM965" i="1"/>
  <c r="AK965" i="1"/>
  <c r="AJ965" i="1"/>
  <c r="AD965" i="1"/>
  <c r="AB965" i="1"/>
  <c r="AC965" i="1" s="1"/>
  <c r="AA965" i="1"/>
  <c r="Z965" i="1"/>
  <c r="B965" i="1"/>
  <c r="A965" i="1"/>
  <c r="AM964" i="1"/>
  <c r="AK964" i="1"/>
  <c r="AJ964" i="1"/>
  <c r="AD964" i="1"/>
  <c r="AB964" i="1"/>
  <c r="AC964" i="1" s="1"/>
  <c r="AA964" i="1"/>
  <c r="Z964" i="1"/>
  <c r="B964" i="1"/>
  <c r="A964" i="1"/>
  <c r="AM963" i="1"/>
  <c r="AK963" i="1"/>
  <c r="AJ963" i="1"/>
  <c r="AD963" i="1"/>
  <c r="AB963" i="1"/>
  <c r="AA963" i="1"/>
  <c r="Z963" i="1"/>
  <c r="AC963" i="1" s="1"/>
  <c r="B963" i="1"/>
  <c r="A963" i="1"/>
  <c r="AM962" i="1"/>
  <c r="AK962" i="1"/>
  <c r="AJ962" i="1"/>
  <c r="AD962" i="1"/>
  <c r="AB962" i="1"/>
  <c r="AC962" i="1" s="1"/>
  <c r="AA962" i="1"/>
  <c r="Z962" i="1"/>
  <c r="B962" i="1"/>
  <c r="A962" i="1"/>
  <c r="AM961" i="1"/>
  <c r="AK961" i="1"/>
  <c r="AJ961" i="1"/>
  <c r="AD961" i="1"/>
  <c r="AB961" i="1"/>
  <c r="AA961" i="1"/>
  <c r="Z961" i="1"/>
  <c r="AC961" i="1" s="1"/>
  <c r="B961" i="1"/>
  <c r="A961" i="1"/>
  <c r="AM960" i="1"/>
  <c r="AK960" i="1"/>
  <c r="AJ960" i="1"/>
  <c r="AD960" i="1"/>
  <c r="AB960" i="1"/>
  <c r="AC960" i="1" s="1"/>
  <c r="AA960" i="1"/>
  <c r="Z960" i="1"/>
  <c r="B960" i="1"/>
  <c r="A960" i="1"/>
  <c r="AM959" i="1"/>
  <c r="AK959" i="1"/>
  <c r="AJ959" i="1"/>
  <c r="AD959" i="1"/>
  <c r="AB959" i="1"/>
  <c r="AC959" i="1" s="1"/>
  <c r="AA959" i="1"/>
  <c r="Z959" i="1"/>
  <c r="C959" i="1"/>
  <c r="B959" i="1"/>
  <c r="A959" i="1"/>
  <c r="AM958" i="1"/>
  <c r="AK958" i="1"/>
  <c r="AJ958" i="1"/>
  <c r="AD958" i="1"/>
  <c r="AB958" i="1"/>
  <c r="AA958" i="1"/>
  <c r="Z958" i="1"/>
  <c r="AC958" i="1" s="1"/>
  <c r="C958" i="1"/>
  <c r="B958" i="1"/>
  <c r="A958" i="1"/>
  <c r="AM957" i="1"/>
  <c r="AK957" i="1"/>
  <c r="AJ957" i="1"/>
  <c r="AD957" i="1"/>
  <c r="AB957" i="1"/>
  <c r="AC957" i="1" s="1"/>
  <c r="AA957" i="1"/>
  <c r="Z957" i="1"/>
  <c r="C957" i="1"/>
  <c r="B957" i="1"/>
  <c r="A957" i="1"/>
  <c r="AM956" i="1"/>
  <c r="AK956" i="1"/>
  <c r="AJ956" i="1"/>
  <c r="AD956" i="1"/>
  <c r="AB956" i="1"/>
  <c r="AA956" i="1"/>
  <c r="Z956" i="1"/>
  <c r="B956" i="1"/>
  <c r="A956" i="1"/>
  <c r="AM955" i="1"/>
  <c r="AK955" i="1"/>
  <c r="AJ955" i="1"/>
  <c r="AD955" i="1"/>
  <c r="AB955" i="1"/>
  <c r="AA955" i="1"/>
  <c r="Z955" i="1"/>
  <c r="AC955" i="1" s="1"/>
  <c r="B955" i="1"/>
  <c r="A955" i="1"/>
  <c r="AM954" i="1"/>
  <c r="AK954" i="1"/>
  <c r="AJ954" i="1"/>
  <c r="AD954" i="1"/>
  <c r="AB954" i="1"/>
  <c r="AA954" i="1"/>
  <c r="Z954" i="1"/>
  <c r="AC954" i="1" s="1"/>
  <c r="C954" i="1"/>
  <c r="B954" i="1"/>
  <c r="A954" i="1"/>
  <c r="AM953" i="1"/>
  <c r="AK953" i="1"/>
  <c r="AJ953" i="1"/>
  <c r="AD953" i="1"/>
  <c r="AB953" i="1"/>
  <c r="AC953" i="1" s="1"/>
  <c r="AA953" i="1"/>
  <c r="Z953" i="1"/>
  <c r="C953" i="1"/>
  <c r="B953" i="1"/>
  <c r="A953" i="1"/>
  <c r="AM952" i="1"/>
  <c r="AK952" i="1"/>
  <c r="AJ952" i="1"/>
  <c r="AD952" i="1"/>
  <c r="AB952" i="1"/>
  <c r="AA952" i="1"/>
  <c r="Z952" i="1"/>
  <c r="C952" i="1"/>
  <c r="B952" i="1"/>
  <c r="A952" i="1"/>
  <c r="AM951" i="1"/>
  <c r="AK951" i="1"/>
  <c r="AJ951" i="1"/>
  <c r="AD951" i="1"/>
  <c r="AC951" i="1"/>
  <c r="AB951" i="1"/>
  <c r="AA951" i="1"/>
  <c r="Z951" i="1"/>
  <c r="C951" i="1"/>
  <c r="B951" i="1"/>
  <c r="A951" i="1"/>
  <c r="AM950" i="1"/>
  <c r="AK950" i="1"/>
  <c r="AJ950" i="1"/>
  <c r="AD950" i="1"/>
  <c r="AB950" i="1"/>
  <c r="AC950" i="1" s="1"/>
  <c r="AA950" i="1"/>
  <c r="Z950" i="1"/>
  <c r="C950" i="1"/>
  <c r="B950" i="1"/>
  <c r="A950" i="1"/>
  <c r="AM949" i="1"/>
  <c r="AK949" i="1"/>
  <c r="AJ949" i="1"/>
  <c r="AD949" i="1"/>
  <c r="AB949" i="1"/>
  <c r="AC949" i="1" s="1"/>
  <c r="AA949" i="1"/>
  <c r="Z949" i="1"/>
  <c r="C949" i="1"/>
  <c r="B949" i="1"/>
  <c r="A949" i="1"/>
  <c r="AM948" i="1"/>
  <c r="AK948" i="1"/>
  <c r="AJ948" i="1"/>
  <c r="AD948" i="1"/>
  <c r="AB948" i="1"/>
  <c r="AA948" i="1"/>
  <c r="Z948" i="1"/>
  <c r="AC948" i="1" s="1"/>
  <c r="C948" i="1"/>
  <c r="B948" i="1"/>
  <c r="A948" i="1"/>
  <c r="AM947" i="1"/>
  <c r="AK947" i="1"/>
  <c r="AJ947" i="1"/>
  <c r="AD947" i="1"/>
  <c r="AB947" i="1"/>
  <c r="AC947" i="1" s="1"/>
  <c r="AA947" i="1"/>
  <c r="Z947" i="1"/>
  <c r="C947" i="1"/>
  <c r="B947" i="1"/>
  <c r="A947" i="1"/>
  <c r="AM946" i="1"/>
  <c r="AK946" i="1"/>
  <c r="AJ946" i="1"/>
  <c r="AD946" i="1"/>
  <c r="AB946" i="1"/>
  <c r="AC946" i="1" s="1"/>
  <c r="AA946" i="1"/>
  <c r="Z946" i="1"/>
  <c r="C946" i="1"/>
  <c r="B946" i="1"/>
  <c r="A946" i="1"/>
  <c r="AM945" i="1"/>
  <c r="AK945" i="1"/>
  <c r="AJ945" i="1"/>
  <c r="AD945" i="1"/>
  <c r="AB945" i="1"/>
  <c r="AC945" i="1" s="1"/>
  <c r="AA945" i="1"/>
  <c r="Z945" i="1"/>
  <c r="C945" i="1"/>
  <c r="B945" i="1"/>
  <c r="A945" i="1"/>
  <c r="AM944" i="1"/>
  <c r="AK944" i="1"/>
  <c r="AJ944" i="1"/>
  <c r="AD944" i="1"/>
  <c r="AB944" i="1"/>
  <c r="AA944" i="1"/>
  <c r="Z944" i="1"/>
  <c r="B944" i="1"/>
  <c r="A944" i="1"/>
  <c r="AM943" i="1"/>
  <c r="AK943" i="1"/>
  <c r="AJ943" i="1"/>
  <c r="AD943" i="1"/>
  <c r="AB943" i="1"/>
  <c r="AA943" i="1"/>
  <c r="Z943" i="1"/>
  <c r="AC943" i="1" s="1"/>
  <c r="B943" i="1"/>
  <c r="A943" i="1"/>
  <c r="AM942" i="1"/>
  <c r="AK942" i="1"/>
  <c r="AJ942" i="1"/>
  <c r="AD942" i="1"/>
  <c r="AB942" i="1"/>
  <c r="AC942" i="1" s="1"/>
  <c r="AA942" i="1"/>
  <c r="Z942" i="1"/>
  <c r="B942" i="1"/>
  <c r="A942" i="1"/>
  <c r="AM941" i="1"/>
  <c r="AK941" i="1"/>
  <c r="AJ941" i="1"/>
  <c r="AD941" i="1"/>
  <c r="AB941" i="1"/>
  <c r="AC941" i="1" s="1"/>
  <c r="AA941" i="1"/>
  <c r="Z941" i="1"/>
  <c r="B941" i="1"/>
  <c r="A941" i="1"/>
  <c r="AM940" i="1"/>
  <c r="AK940" i="1"/>
  <c r="AJ940" i="1"/>
  <c r="AD940" i="1"/>
  <c r="AB940" i="1"/>
  <c r="AA940" i="1"/>
  <c r="Z940" i="1"/>
  <c r="B940" i="1"/>
  <c r="A940" i="1"/>
  <c r="AM939" i="1"/>
  <c r="AK939" i="1"/>
  <c r="AJ939" i="1"/>
  <c r="AD939" i="1"/>
  <c r="AB939" i="1"/>
  <c r="AA939" i="1"/>
  <c r="Z939" i="1"/>
  <c r="B939" i="1"/>
  <c r="A939" i="1"/>
  <c r="AM938" i="1"/>
  <c r="AK938" i="1"/>
  <c r="AJ938" i="1"/>
  <c r="AD938" i="1"/>
  <c r="AB938" i="1"/>
  <c r="AC938" i="1" s="1"/>
  <c r="AA938" i="1"/>
  <c r="Z938" i="1"/>
  <c r="B938" i="1"/>
  <c r="A938" i="1"/>
  <c r="AM937" i="1"/>
  <c r="AK937" i="1"/>
  <c r="AJ937" i="1"/>
  <c r="AD937" i="1"/>
  <c r="AB937" i="1"/>
  <c r="AA937" i="1"/>
  <c r="Z937" i="1"/>
  <c r="B937" i="1"/>
  <c r="A937" i="1"/>
  <c r="AM936" i="1"/>
  <c r="AK936" i="1"/>
  <c r="AJ936" i="1"/>
  <c r="AD936" i="1"/>
  <c r="AB936" i="1"/>
  <c r="AA936" i="1"/>
  <c r="Z936" i="1"/>
  <c r="B936" i="1"/>
  <c r="A936" i="1"/>
  <c r="AM935" i="1"/>
  <c r="AK935" i="1"/>
  <c r="AJ935" i="1"/>
  <c r="AD935" i="1"/>
  <c r="AB935" i="1"/>
  <c r="AA935" i="1"/>
  <c r="Z935" i="1"/>
  <c r="B935" i="1"/>
  <c r="A935" i="1"/>
  <c r="AM934" i="1"/>
  <c r="AK934" i="1"/>
  <c r="AJ934" i="1"/>
  <c r="AD934" i="1"/>
  <c r="AB934" i="1"/>
  <c r="AC934" i="1" s="1"/>
  <c r="AA934" i="1"/>
  <c r="Z934" i="1"/>
  <c r="B934" i="1"/>
  <c r="A934" i="1"/>
  <c r="AM933" i="1"/>
  <c r="AK933" i="1"/>
  <c r="AJ933" i="1"/>
  <c r="AD933" i="1"/>
  <c r="AB933" i="1"/>
  <c r="AC933" i="1" s="1"/>
  <c r="AA933" i="1"/>
  <c r="Z933" i="1"/>
  <c r="C933" i="1"/>
  <c r="B933" i="1"/>
  <c r="A933" i="1"/>
  <c r="AM932" i="1"/>
  <c r="AK932" i="1"/>
  <c r="AJ932" i="1"/>
  <c r="AD932" i="1"/>
  <c r="AB932" i="1"/>
  <c r="AC932" i="1" s="1"/>
  <c r="AA932" i="1"/>
  <c r="Z932" i="1"/>
  <c r="C932" i="1"/>
  <c r="B932" i="1"/>
  <c r="A932" i="1"/>
  <c r="AM931" i="1"/>
  <c r="AK931" i="1"/>
  <c r="AJ931" i="1"/>
  <c r="AD931" i="1"/>
  <c r="AB931" i="1"/>
  <c r="AA931" i="1"/>
  <c r="Z931" i="1"/>
  <c r="C931" i="1"/>
  <c r="B931" i="1"/>
  <c r="A931" i="1"/>
  <c r="AM930" i="1"/>
  <c r="AK930" i="1"/>
  <c r="AJ930" i="1"/>
  <c r="AD930" i="1"/>
  <c r="AB930" i="1"/>
  <c r="AC930" i="1" s="1"/>
  <c r="AA930" i="1"/>
  <c r="Z930" i="1"/>
  <c r="C930" i="1"/>
  <c r="B930" i="1"/>
  <c r="A930" i="1"/>
  <c r="AM929" i="1"/>
  <c r="AK929" i="1"/>
  <c r="AJ929" i="1"/>
  <c r="AD929" i="1"/>
  <c r="AB929" i="1"/>
  <c r="AA929" i="1"/>
  <c r="Z929" i="1"/>
  <c r="AC929" i="1" s="1"/>
  <c r="C929" i="1"/>
  <c r="B929" i="1"/>
  <c r="A929" i="1"/>
  <c r="AM928" i="1"/>
  <c r="AK928" i="1"/>
  <c r="AJ928" i="1"/>
  <c r="AD928" i="1"/>
  <c r="AB928" i="1"/>
  <c r="AA928" i="1"/>
  <c r="Z928" i="1"/>
  <c r="AC928" i="1" s="1"/>
  <c r="C928" i="1"/>
  <c r="B928" i="1"/>
  <c r="A928" i="1"/>
  <c r="AM927" i="1"/>
  <c r="AK927" i="1"/>
  <c r="AJ927" i="1"/>
  <c r="AD927" i="1"/>
  <c r="AB927" i="1"/>
  <c r="AA927" i="1"/>
  <c r="Z927" i="1"/>
  <c r="C927" i="1"/>
  <c r="B927" i="1"/>
  <c r="A927" i="1"/>
  <c r="AM926" i="1"/>
  <c r="AK926" i="1"/>
  <c r="AJ926" i="1"/>
  <c r="AD926" i="1"/>
  <c r="AC926" i="1"/>
  <c r="AB926" i="1"/>
  <c r="AA926" i="1"/>
  <c r="Z926" i="1"/>
  <c r="C926" i="1"/>
  <c r="B926" i="1"/>
  <c r="A926" i="1"/>
  <c r="AM925" i="1"/>
  <c r="AK925" i="1"/>
  <c r="AJ925" i="1"/>
  <c r="AD925" i="1"/>
  <c r="AB925" i="1"/>
  <c r="AA925" i="1"/>
  <c r="Z925" i="1"/>
  <c r="C925" i="1"/>
  <c r="B925" i="1"/>
  <c r="A925" i="1"/>
  <c r="AM924" i="1"/>
  <c r="AK924" i="1"/>
  <c r="AJ924" i="1"/>
  <c r="AD924" i="1"/>
  <c r="AB924" i="1"/>
  <c r="AA924" i="1"/>
  <c r="Z924" i="1"/>
  <c r="AC924" i="1" s="1"/>
  <c r="C924" i="1"/>
  <c r="B924" i="1"/>
  <c r="A924" i="1"/>
  <c r="AM923" i="1"/>
  <c r="AK923" i="1"/>
  <c r="AJ923" i="1"/>
  <c r="AD923" i="1"/>
  <c r="AB923" i="1"/>
  <c r="AC923" i="1" s="1"/>
  <c r="AA923" i="1"/>
  <c r="Z923" i="1"/>
  <c r="C923" i="1"/>
  <c r="B923" i="1"/>
  <c r="A923" i="1"/>
  <c r="AM922" i="1"/>
  <c r="AK922" i="1"/>
  <c r="AJ922" i="1"/>
  <c r="AD922" i="1"/>
  <c r="AB922" i="1"/>
  <c r="AC922" i="1" s="1"/>
  <c r="AA922" i="1"/>
  <c r="Z922" i="1"/>
  <c r="C922" i="1"/>
  <c r="B922" i="1"/>
  <c r="A922" i="1"/>
  <c r="AM921" i="1"/>
  <c r="AK921" i="1"/>
  <c r="AJ921" i="1"/>
  <c r="AD921" i="1"/>
  <c r="AB921" i="1"/>
  <c r="AA921" i="1"/>
  <c r="Z921" i="1"/>
  <c r="C921" i="1"/>
  <c r="B921" i="1"/>
  <c r="A921" i="1"/>
  <c r="AM920" i="1"/>
  <c r="AK920" i="1"/>
  <c r="AJ920" i="1"/>
  <c r="AD920" i="1"/>
  <c r="AB920" i="1"/>
  <c r="AC920" i="1" s="1"/>
  <c r="AA920" i="1"/>
  <c r="Z920" i="1"/>
  <c r="C920" i="1"/>
  <c r="B920" i="1"/>
  <c r="A920" i="1"/>
  <c r="AM919" i="1"/>
  <c r="AK919" i="1"/>
  <c r="AJ919" i="1"/>
  <c r="AD919" i="1"/>
  <c r="AB919" i="1"/>
  <c r="AA919" i="1"/>
  <c r="Z919" i="1"/>
  <c r="C919" i="1"/>
  <c r="B919" i="1"/>
  <c r="A919" i="1"/>
  <c r="AM918" i="1"/>
  <c r="AK918" i="1"/>
  <c r="AJ918" i="1"/>
  <c r="AD918" i="1"/>
  <c r="AB918" i="1"/>
  <c r="AC918" i="1" s="1"/>
  <c r="AA918" i="1"/>
  <c r="Z918" i="1"/>
  <c r="C918" i="1"/>
  <c r="B918" i="1"/>
  <c r="A918" i="1"/>
  <c r="AM917" i="1"/>
  <c r="AK917" i="1"/>
  <c r="AJ917" i="1"/>
  <c r="AD917" i="1"/>
  <c r="AB917" i="1"/>
  <c r="AA917" i="1"/>
  <c r="Z917" i="1"/>
  <c r="AC917" i="1" s="1"/>
  <c r="B917" i="1"/>
  <c r="A917" i="1"/>
  <c r="AM916" i="1"/>
  <c r="AK916" i="1"/>
  <c r="AJ916" i="1"/>
  <c r="AD916" i="1"/>
  <c r="AB916" i="1"/>
  <c r="AC916" i="1" s="1"/>
  <c r="AA916" i="1"/>
  <c r="Z916" i="1"/>
  <c r="B916" i="1"/>
  <c r="A916" i="1"/>
  <c r="AM915" i="1"/>
  <c r="AK915" i="1"/>
  <c r="AJ915" i="1"/>
  <c r="AD915" i="1"/>
  <c r="AB915" i="1"/>
  <c r="AA915" i="1"/>
  <c r="Z915" i="1"/>
  <c r="C915" i="1"/>
  <c r="B915" i="1"/>
  <c r="A915" i="1"/>
  <c r="AM914" i="1"/>
  <c r="AK914" i="1"/>
  <c r="AJ914" i="1"/>
  <c r="AD914" i="1"/>
  <c r="AB914" i="1"/>
  <c r="AC914" i="1" s="1"/>
  <c r="AA914" i="1"/>
  <c r="Z914" i="1"/>
  <c r="C914" i="1"/>
  <c r="B914" i="1"/>
  <c r="A914" i="1"/>
  <c r="AM913" i="1"/>
  <c r="AK913" i="1"/>
  <c r="AJ913" i="1"/>
  <c r="AD913" i="1"/>
  <c r="AB913" i="1"/>
  <c r="AC913" i="1" s="1"/>
  <c r="AA913" i="1"/>
  <c r="Z913" i="1"/>
  <c r="C913" i="1"/>
  <c r="B913" i="1"/>
  <c r="A913" i="1"/>
  <c r="AM912" i="1"/>
  <c r="AK912" i="1"/>
  <c r="AJ912" i="1"/>
  <c r="AD912" i="1"/>
  <c r="AB912" i="1"/>
  <c r="AA912" i="1"/>
  <c r="Z912" i="1"/>
  <c r="C912" i="1"/>
  <c r="B912" i="1"/>
  <c r="A912" i="1"/>
  <c r="AM911" i="1"/>
  <c r="AK911" i="1"/>
  <c r="AJ911" i="1"/>
  <c r="AD911" i="1"/>
  <c r="AB911" i="1"/>
  <c r="AC911" i="1" s="1"/>
  <c r="AA911" i="1"/>
  <c r="Z911" i="1"/>
  <c r="C911" i="1"/>
  <c r="B911" i="1"/>
  <c r="A911" i="1"/>
  <c r="AM910" i="1"/>
  <c r="AK910" i="1"/>
  <c r="AJ910" i="1"/>
  <c r="AD910" i="1"/>
  <c r="AC910" i="1"/>
  <c r="AB910" i="1"/>
  <c r="AA910" i="1"/>
  <c r="Z910" i="1"/>
  <c r="C910" i="1"/>
  <c r="B910" i="1"/>
  <c r="A910" i="1"/>
  <c r="AM909" i="1"/>
  <c r="AK909" i="1"/>
  <c r="AJ909" i="1"/>
  <c r="AD909" i="1"/>
  <c r="AB909" i="1"/>
  <c r="AA909" i="1"/>
  <c r="Z909" i="1"/>
  <c r="C909" i="1"/>
  <c r="B909" i="1"/>
  <c r="A909" i="1"/>
  <c r="AM908" i="1"/>
  <c r="AK908" i="1"/>
  <c r="AJ908" i="1"/>
  <c r="AD908" i="1"/>
  <c r="AB908" i="1"/>
  <c r="AC908" i="1" s="1"/>
  <c r="AA908" i="1"/>
  <c r="Z908" i="1"/>
  <c r="B908" i="1"/>
  <c r="A908" i="1"/>
  <c r="AM907" i="1"/>
  <c r="AK907" i="1"/>
  <c r="AJ907" i="1"/>
  <c r="AD907" i="1"/>
  <c r="AC907" i="1"/>
  <c r="AB907" i="1"/>
  <c r="AA907" i="1"/>
  <c r="Z907" i="1"/>
  <c r="B907" i="1"/>
  <c r="A907" i="1"/>
  <c r="AM906" i="1"/>
  <c r="AK906" i="1"/>
  <c r="AJ906" i="1"/>
  <c r="AD906" i="1"/>
  <c r="AB906" i="1"/>
  <c r="AA906" i="1"/>
  <c r="Z906" i="1"/>
  <c r="AC906" i="1" s="1"/>
  <c r="C906" i="1"/>
  <c r="B906" i="1"/>
  <c r="A906" i="1"/>
  <c r="AM905" i="1"/>
  <c r="AK905" i="1"/>
  <c r="AJ905" i="1"/>
  <c r="AD905" i="1"/>
  <c r="AB905" i="1"/>
  <c r="AC905" i="1" s="1"/>
  <c r="AA905" i="1"/>
  <c r="Z905" i="1"/>
  <c r="C905" i="1"/>
  <c r="B905" i="1"/>
  <c r="A905" i="1"/>
  <c r="AM904" i="1"/>
  <c r="AK904" i="1"/>
  <c r="AJ904" i="1"/>
  <c r="AD904" i="1"/>
  <c r="AC904" i="1"/>
  <c r="AB904" i="1"/>
  <c r="AA904" i="1"/>
  <c r="Z904" i="1"/>
  <c r="B904" i="1"/>
  <c r="A904" i="1"/>
  <c r="AM903" i="1"/>
  <c r="AK903" i="1"/>
  <c r="AJ903" i="1"/>
  <c r="AD903" i="1"/>
  <c r="AB903" i="1"/>
  <c r="AC903" i="1" s="1"/>
  <c r="AA903" i="1"/>
  <c r="Z903" i="1"/>
  <c r="B903" i="1"/>
  <c r="A903" i="1"/>
  <c r="AM902" i="1"/>
  <c r="AK902" i="1"/>
  <c r="AJ902" i="1"/>
  <c r="AD902" i="1"/>
  <c r="AB902" i="1"/>
  <c r="AC902" i="1" s="1"/>
  <c r="AA902" i="1"/>
  <c r="Z902" i="1"/>
  <c r="B902" i="1"/>
  <c r="A902" i="1"/>
  <c r="AM901" i="1"/>
  <c r="AK901" i="1"/>
  <c r="AJ901" i="1"/>
  <c r="AD901" i="1"/>
  <c r="AB901" i="1"/>
  <c r="AC901" i="1" s="1"/>
  <c r="AA901" i="1"/>
  <c r="Z901" i="1"/>
  <c r="B901" i="1"/>
  <c r="A901" i="1"/>
  <c r="AM900" i="1"/>
  <c r="AK900" i="1"/>
  <c r="AJ900" i="1"/>
  <c r="AD900" i="1"/>
  <c r="AB900" i="1"/>
  <c r="AA900" i="1"/>
  <c r="Z900" i="1"/>
  <c r="AC900" i="1" s="1"/>
  <c r="B900" i="1"/>
  <c r="A900" i="1"/>
  <c r="AM899" i="1"/>
  <c r="AK899" i="1"/>
  <c r="AJ899" i="1"/>
  <c r="AD899" i="1"/>
  <c r="AB899" i="1"/>
  <c r="AA899" i="1"/>
  <c r="Z899" i="1"/>
  <c r="B899" i="1"/>
  <c r="A899" i="1"/>
  <c r="AM898" i="1"/>
  <c r="AK898" i="1"/>
  <c r="AJ898" i="1"/>
  <c r="AD898" i="1"/>
  <c r="AB898" i="1"/>
  <c r="AC898" i="1" s="1"/>
  <c r="AA898" i="1"/>
  <c r="Z898" i="1"/>
  <c r="B898" i="1"/>
  <c r="A898" i="1"/>
  <c r="AM897" i="1"/>
  <c r="AK897" i="1"/>
  <c r="AJ897" i="1"/>
  <c r="AD897" i="1"/>
  <c r="AB897" i="1"/>
  <c r="AA897" i="1"/>
  <c r="Z897" i="1"/>
  <c r="B897" i="1"/>
  <c r="A897" i="1"/>
  <c r="AM896" i="1"/>
  <c r="AK896" i="1"/>
  <c r="AJ896" i="1"/>
  <c r="AD896" i="1"/>
  <c r="AB896" i="1"/>
  <c r="AC896" i="1" s="1"/>
  <c r="AA896" i="1"/>
  <c r="Z896" i="1"/>
  <c r="B896" i="1"/>
  <c r="A896" i="1"/>
  <c r="AM895" i="1"/>
  <c r="AK895" i="1"/>
  <c r="AJ895" i="1"/>
  <c r="AD895" i="1"/>
  <c r="AB895" i="1"/>
  <c r="AA895" i="1"/>
  <c r="Z895" i="1"/>
  <c r="B895" i="1"/>
  <c r="A895" i="1"/>
  <c r="AM894" i="1"/>
  <c r="AK894" i="1"/>
  <c r="AJ894" i="1"/>
  <c r="AD894" i="1"/>
  <c r="AC894" i="1"/>
  <c r="AB894" i="1"/>
  <c r="AA894" i="1"/>
  <c r="Z894" i="1"/>
  <c r="B894" i="1"/>
  <c r="A894" i="1"/>
  <c r="AM893" i="1"/>
  <c r="AK893" i="1"/>
  <c r="AJ893" i="1"/>
  <c r="AD893" i="1"/>
  <c r="AB893" i="1"/>
  <c r="AA893" i="1"/>
  <c r="Z893" i="1"/>
  <c r="AC893" i="1" s="1"/>
  <c r="C893" i="1"/>
  <c r="B893" i="1"/>
  <c r="A893" i="1"/>
  <c r="AM892" i="1"/>
  <c r="AK892" i="1"/>
  <c r="AJ892" i="1"/>
  <c r="AD892" i="1"/>
  <c r="AB892" i="1"/>
  <c r="AA892" i="1"/>
  <c r="Z892" i="1"/>
  <c r="AC892" i="1" s="1"/>
  <c r="C892" i="1"/>
  <c r="B892" i="1"/>
  <c r="A892" i="1"/>
  <c r="AM891" i="1"/>
  <c r="AK891" i="1"/>
  <c r="AJ891" i="1"/>
  <c r="AD891" i="1"/>
  <c r="AB891" i="1"/>
  <c r="AC891" i="1" s="1"/>
  <c r="AA891" i="1"/>
  <c r="Z891" i="1"/>
  <c r="C891" i="1"/>
  <c r="B891" i="1"/>
  <c r="A891" i="1"/>
  <c r="AM890" i="1"/>
  <c r="AK890" i="1"/>
  <c r="AJ890" i="1"/>
  <c r="AD890" i="1"/>
  <c r="AB890" i="1"/>
  <c r="AC890" i="1" s="1"/>
  <c r="AA890" i="1"/>
  <c r="Z890" i="1"/>
  <c r="C890" i="1"/>
  <c r="B890" i="1"/>
  <c r="A890" i="1"/>
  <c r="AM889" i="1"/>
  <c r="AK889" i="1"/>
  <c r="AJ889" i="1"/>
  <c r="AD889" i="1"/>
  <c r="AB889" i="1"/>
  <c r="AA889" i="1"/>
  <c r="Z889" i="1"/>
  <c r="B889" i="1"/>
  <c r="A889" i="1"/>
  <c r="AM888" i="1"/>
  <c r="AK888" i="1"/>
  <c r="AJ888" i="1"/>
  <c r="AD888" i="1"/>
  <c r="AC888" i="1"/>
  <c r="AB888" i="1"/>
  <c r="AA888" i="1"/>
  <c r="Z888" i="1"/>
  <c r="B888" i="1"/>
  <c r="A888" i="1"/>
  <c r="AM887" i="1"/>
  <c r="AK887" i="1"/>
  <c r="AJ887" i="1"/>
  <c r="AD887" i="1"/>
  <c r="AB887" i="1"/>
  <c r="AA887" i="1"/>
  <c r="Z887" i="1"/>
  <c r="B887" i="1"/>
  <c r="A887" i="1"/>
  <c r="AM886" i="1"/>
  <c r="AK886" i="1"/>
  <c r="AJ886" i="1"/>
  <c r="AD886" i="1"/>
  <c r="AB886" i="1"/>
  <c r="AC886" i="1" s="1"/>
  <c r="AA886" i="1"/>
  <c r="Z886" i="1"/>
  <c r="B886" i="1"/>
  <c r="A886" i="1"/>
  <c r="AM885" i="1"/>
  <c r="AK885" i="1"/>
  <c r="AJ885" i="1"/>
  <c r="AD885" i="1"/>
  <c r="AB885" i="1"/>
  <c r="AA885" i="1"/>
  <c r="Z885" i="1"/>
  <c r="B885" i="1"/>
  <c r="A885" i="1"/>
  <c r="AM884" i="1"/>
  <c r="AK884" i="1"/>
  <c r="AJ884" i="1"/>
  <c r="AD884" i="1"/>
  <c r="AB884" i="1"/>
  <c r="AC884" i="1" s="1"/>
  <c r="AA884" i="1"/>
  <c r="Z884" i="1"/>
  <c r="B884" i="1"/>
  <c r="A884" i="1"/>
  <c r="AM883" i="1"/>
  <c r="AK883" i="1"/>
  <c r="AJ883" i="1"/>
  <c r="AD883" i="1"/>
  <c r="AB883" i="1"/>
  <c r="AA883" i="1"/>
  <c r="Z883" i="1"/>
  <c r="C883" i="1"/>
  <c r="B883" i="1"/>
  <c r="A883" i="1"/>
  <c r="AM882" i="1"/>
  <c r="AK882" i="1"/>
  <c r="AJ882" i="1"/>
  <c r="AD882" i="1"/>
  <c r="AB882" i="1"/>
  <c r="AC882" i="1" s="1"/>
  <c r="AA882" i="1"/>
  <c r="Z882" i="1"/>
  <c r="C882" i="1"/>
  <c r="B882" i="1"/>
  <c r="A882" i="1"/>
  <c r="AM881" i="1"/>
  <c r="AK881" i="1"/>
  <c r="AJ881" i="1"/>
  <c r="AD881" i="1"/>
  <c r="AB881" i="1"/>
  <c r="AC881" i="1" s="1"/>
  <c r="AA881" i="1"/>
  <c r="Z881" i="1"/>
  <c r="C881" i="1"/>
  <c r="B881" i="1"/>
  <c r="A881" i="1"/>
  <c r="AM880" i="1"/>
  <c r="AK880" i="1"/>
  <c r="AJ880" i="1"/>
  <c r="AD880" i="1"/>
  <c r="AB880" i="1"/>
  <c r="AC880" i="1" s="1"/>
  <c r="AA880" i="1"/>
  <c r="Z880" i="1"/>
  <c r="B880" i="1"/>
  <c r="A880" i="1"/>
  <c r="AM879" i="1"/>
  <c r="AK879" i="1"/>
  <c r="AJ879" i="1"/>
  <c r="AD879" i="1"/>
  <c r="AB879" i="1"/>
  <c r="AA879" i="1"/>
  <c r="Z879" i="1"/>
  <c r="AC879" i="1" s="1"/>
  <c r="B879" i="1"/>
  <c r="A879" i="1"/>
  <c r="AM878" i="1"/>
  <c r="AK878" i="1"/>
  <c r="AJ878" i="1"/>
  <c r="AD878" i="1"/>
  <c r="AB878" i="1"/>
  <c r="AC878" i="1" s="1"/>
  <c r="AA878" i="1"/>
  <c r="Z878" i="1"/>
  <c r="B878" i="1"/>
  <c r="A878" i="1"/>
  <c r="AM877" i="1"/>
  <c r="AK877" i="1"/>
  <c r="AJ877" i="1"/>
  <c r="AD877" i="1"/>
  <c r="AB877" i="1"/>
  <c r="AA877" i="1"/>
  <c r="Z877" i="1"/>
  <c r="B877" i="1"/>
  <c r="A877" i="1"/>
  <c r="AM876" i="1"/>
  <c r="AK876" i="1"/>
  <c r="AJ876" i="1"/>
  <c r="AD876" i="1"/>
  <c r="AC876" i="1"/>
  <c r="AB876" i="1"/>
  <c r="AA876" i="1"/>
  <c r="Z876" i="1"/>
  <c r="B876" i="1"/>
  <c r="A876" i="1"/>
  <c r="AM875" i="1"/>
  <c r="AK875" i="1"/>
  <c r="AJ875" i="1"/>
  <c r="AD875" i="1"/>
  <c r="AB875" i="1"/>
  <c r="AA875" i="1"/>
  <c r="Z875" i="1"/>
  <c r="B875" i="1"/>
  <c r="A875" i="1"/>
  <c r="AM874" i="1"/>
  <c r="AK874" i="1"/>
  <c r="AJ874" i="1"/>
  <c r="AD874" i="1"/>
  <c r="AB874" i="1"/>
  <c r="AC874" i="1" s="1"/>
  <c r="AA874" i="1"/>
  <c r="Z874" i="1"/>
  <c r="B874" i="1"/>
  <c r="A874" i="1"/>
  <c r="AM873" i="1"/>
  <c r="AK873" i="1"/>
  <c r="AJ873" i="1"/>
  <c r="AD873" i="1"/>
  <c r="AB873" i="1"/>
  <c r="AA873" i="1"/>
  <c r="Z873" i="1"/>
  <c r="AC873" i="1" s="1"/>
  <c r="B873" i="1"/>
  <c r="A873" i="1"/>
  <c r="AM872" i="1"/>
  <c r="AK872" i="1"/>
  <c r="AJ872" i="1"/>
  <c r="AD872" i="1"/>
  <c r="AB872" i="1"/>
  <c r="AA872" i="1"/>
  <c r="Z872" i="1"/>
  <c r="B872" i="1"/>
  <c r="A872" i="1"/>
  <c r="AM871" i="1"/>
  <c r="AK871" i="1"/>
  <c r="AJ871" i="1"/>
  <c r="AD871" i="1"/>
  <c r="AB871" i="1"/>
  <c r="AA871" i="1"/>
  <c r="Z871" i="1"/>
  <c r="AC871" i="1" s="1"/>
  <c r="C871" i="1"/>
  <c r="B871" i="1"/>
  <c r="A871" i="1"/>
  <c r="AM870" i="1"/>
  <c r="AK870" i="1"/>
  <c r="AJ870" i="1"/>
  <c r="AD870" i="1"/>
  <c r="AB870" i="1"/>
  <c r="AC870" i="1" s="1"/>
  <c r="AA870" i="1"/>
  <c r="Z870" i="1"/>
  <c r="C870" i="1"/>
  <c r="B870" i="1"/>
  <c r="A870" i="1"/>
  <c r="AM869" i="1"/>
  <c r="AK869" i="1"/>
  <c r="AJ869" i="1"/>
  <c r="AD869" i="1"/>
  <c r="AC869" i="1"/>
  <c r="AB869" i="1"/>
  <c r="AA869" i="1"/>
  <c r="Z869" i="1"/>
  <c r="C869" i="1"/>
  <c r="B869" i="1"/>
  <c r="A869" i="1"/>
  <c r="AM868" i="1"/>
  <c r="AK868" i="1"/>
  <c r="AJ868" i="1"/>
  <c r="AD868" i="1"/>
  <c r="AB868" i="1"/>
  <c r="AC868" i="1" s="1"/>
  <c r="AA868" i="1"/>
  <c r="Z868" i="1"/>
  <c r="C868" i="1"/>
  <c r="B868" i="1"/>
  <c r="A868" i="1"/>
  <c r="AM867" i="1"/>
  <c r="AK867" i="1"/>
  <c r="AJ867" i="1"/>
  <c r="AD867" i="1"/>
  <c r="AB867" i="1"/>
  <c r="AA867" i="1"/>
  <c r="Z867" i="1"/>
  <c r="C867" i="1"/>
  <c r="B867" i="1"/>
  <c r="A867" i="1"/>
  <c r="AM866" i="1"/>
  <c r="AK866" i="1"/>
  <c r="AJ866" i="1"/>
  <c r="AD866" i="1"/>
  <c r="AB866" i="1"/>
  <c r="AC866" i="1" s="1"/>
  <c r="AA866" i="1"/>
  <c r="Z866" i="1"/>
  <c r="C866" i="1"/>
  <c r="B866" i="1"/>
  <c r="A866" i="1"/>
  <c r="AM865" i="1"/>
  <c r="AK865" i="1"/>
  <c r="AJ865" i="1"/>
  <c r="AD865" i="1"/>
  <c r="AB865" i="1"/>
  <c r="AA865" i="1"/>
  <c r="Z865" i="1"/>
  <c r="C865" i="1"/>
  <c r="B865" i="1"/>
  <c r="A865" i="1"/>
  <c r="AM864" i="1"/>
  <c r="AK864" i="1"/>
  <c r="AJ864" i="1"/>
  <c r="AD864" i="1"/>
  <c r="AB864" i="1"/>
  <c r="AC864" i="1" s="1"/>
  <c r="AA864" i="1"/>
  <c r="Z864" i="1"/>
  <c r="C864" i="1"/>
  <c r="B864" i="1"/>
  <c r="A864" i="1"/>
  <c r="AM863" i="1"/>
  <c r="AK863" i="1"/>
  <c r="AJ863" i="1"/>
  <c r="AD863" i="1"/>
  <c r="AB863" i="1"/>
  <c r="AA863" i="1"/>
  <c r="Z863" i="1"/>
  <c r="AC863" i="1" s="1"/>
  <c r="C863" i="1"/>
  <c r="B863" i="1"/>
  <c r="A863" i="1"/>
  <c r="AM862" i="1"/>
  <c r="AK862" i="1"/>
  <c r="AJ862" i="1"/>
  <c r="AD862" i="1"/>
  <c r="AC862" i="1"/>
  <c r="AB862" i="1"/>
  <c r="AA862" i="1"/>
  <c r="Z862" i="1"/>
  <c r="C862" i="1"/>
  <c r="B862" i="1"/>
  <c r="A862" i="1"/>
  <c r="AM861" i="1"/>
  <c r="AK861" i="1"/>
  <c r="AJ861" i="1"/>
  <c r="AD861" i="1"/>
  <c r="AB861" i="1"/>
  <c r="AC861" i="1" s="1"/>
  <c r="AA861" i="1"/>
  <c r="Z861" i="1"/>
  <c r="C861" i="1"/>
  <c r="B861" i="1"/>
  <c r="A861" i="1"/>
  <c r="AM860" i="1"/>
  <c r="AK860" i="1"/>
  <c r="AJ860" i="1"/>
  <c r="AD860" i="1"/>
  <c r="AB860" i="1"/>
  <c r="AA860" i="1"/>
  <c r="Z860" i="1"/>
  <c r="AC860" i="1" s="1"/>
  <c r="C860" i="1"/>
  <c r="B860" i="1"/>
  <c r="A860" i="1"/>
  <c r="AM859" i="1"/>
  <c r="AK859" i="1"/>
  <c r="AJ859" i="1"/>
  <c r="AD859" i="1"/>
  <c r="AB859" i="1"/>
  <c r="AA859" i="1"/>
  <c r="Z859" i="1"/>
  <c r="AC859" i="1" s="1"/>
  <c r="C859" i="1"/>
  <c r="B859" i="1"/>
  <c r="A859" i="1"/>
  <c r="AM858" i="1"/>
  <c r="AK858" i="1"/>
  <c r="AJ858" i="1"/>
  <c r="AD858" i="1"/>
  <c r="AB858" i="1"/>
  <c r="AC858" i="1" s="1"/>
  <c r="AA858" i="1"/>
  <c r="Z858" i="1"/>
  <c r="C858" i="1"/>
  <c r="B858" i="1"/>
  <c r="A858" i="1"/>
  <c r="AM857" i="1"/>
  <c r="AK857" i="1"/>
  <c r="AJ857" i="1"/>
  <c r="AD857" i="1"/>
  <c r="AB857" i="1"/>
  <c r="AC857" i="1" s="1"/>
  <c r="AA857" i="1"/>
  <c r="Z857" i="1"/>
  <c r="C857" i="1"/>
  <c r="B857" i="1"/>
  <c r="A857" i="1"/>
  <c r="AM856" i="1"/>
  <c r="AK856" i="1"/>
  <c r="AJ856" i="1"/>
  <c r="AD856" i="1"/>
  <c r="AB856" i="1"/>
  <c r="AA856" i="1"/>
  <c r="Z856" i="1"/>
  <c r="AC856" i="1" s="1"/>
  <c r="C856" i="1"/>
  <c r="B856" i="1"/>
  <c r="A856" i="1"/>
  <c r="AM855" i="1"/>
  <c r="AK855" i="1"/>
  <c r="AJ855" i="1"/>
  <c r="AD855" i="1"/>
  <c r="AB855" i="1"/>
  <c r="AC855" i="1" s="1"/>
  <c r="AA855" i="1"/>
  <c r="Z855" i="1"/>
  <c r="C855" i="1"/>
  <c r="B855" i="1"/>
  <c r="A855" i="1"/>
  <c r="AM854" i="1"/>
  <c r="AK854" i="1"/>
  <c r="AJ854" i="1"/>
  <c r="AD854" i="1"/>
  <c r="AC854" i="1"/>
  <c r="AB854" i="1"/>
  <c r="AA854" i="1"/>
  <c r="Z854" i="1"/>
  <c r="B854" i="1"/>
  <c r="A854" i="1"/>
  <c r="AM853" i="1"/>
  <c r="AK853" i="1"/>
  <c r="AJ853" i="1"/>
  <c r="AD853" i="1"/>
  <c r="AB853" i="1"/>
  <c r="AA853" i="1"/>
  <c r="Z853" i="1"/>
  <c r="B853" i="1"/>
  <c r="A853" i="1"/>
  <c r="AM852" i="1"/>
  <c r="AK852" i="1"/>
  <c r="AJ852" i="1"/>
  <c r="AD852" i="1"/>
  <c r="AB852" i="1"/>
  <c r="AC852" i="1" s="1"/>
  <c r="AA852" i="1"/>
  <c r="Z852" i="1"/>
  <c r="B852" i="1"/>
  <c r="A852" i="1"/>
  <c r="AM851" i="1"/>
  <c r="AK851" i="1"/>
  <c r="AJ851" i="1"/>
  <c r="AD851" i="1"/>
  <c r="AB851" i="1"/>
  <c r="AA851" i="1"/>
  <c r="Z851" i="1"/>
  <c r="B851" i="1"/>
  <c r="A851" i="1"/>
  <c r="AM850" i="1"/>
  <c r="AK850" i="1"/>
  <c r="AJ850" i="1"/>
  <c r="AD850" i="1"/>
  <c r="AB850" i="1"/>
  <c r="AC850" i="1" s="1"/>
  <c r="AA850" i="1"/>
  <c r="Z850" i="1"/>
  <c r="B850" i="1"/>
  <c r="A850" i="1"/>
  <c r="AM849" i="1"/>
  <c r="AK849" i="1"/>
  <c r="AJ849" i="1"/>
  <c r="AD849" i="1"/>
  <c r="AB849" i="1"/>
  <c r="AC849" i="1" s="1"/>
  <c r="AA849" i="1"/>
  <c r="Z849" i="1"/>
  <c r="B849" i="1"/>
  <c r="A849" i="1"/>
  <c r="AM848" i="1"/>
  <c r="AK848" i="1"/>
  <c r="AJ848" i="1"/>
  <c r="AD848" i="1"/>
  <c r="AB848" i="1"/>
  <c r="AA848" i="1"/>
  <c r="Z848" i="1"/>
  <c r="AC848" i="1" s="1"/>
  <c r="B848" i="1"/>
  <c r="A848" i="1"/>
  <c r="AM847" i="1"/>
  <c r="AK847" i="1"/>
  <c r="AJ847" i="1"/>
  <c r="AD847" i="1"/>
  <c r="AB847" i="1"/>
  <c r="AA847" i="1"/>
  <c r="Z847" i="1"/>
  <c r="B847" i="1"/>
  <c r="A847" i="1"/>
  <c r="AM846" i="1"/>
  <c r="AK846" i="1"/>
  <c r="AJ846" i="1"/>
  <c r="AD846" i="1"/>
  <c r="AB846" i="1"/>
  <c r="AC846" i="1" s="1"/>
  <c r="AA846" i="1"/>
  <c r="Z846" i="1"/>
  <c r="B846" i="1"/>
  <c r="A846" i="1"/>
  <c r="AM845" i="1"/>
  <c r="AK845" i="1"/>
  <c r="AJ845" i="1"/>
  <c r="AD845" i="1"/>
  <c r="AB845" i="1"/>
  <c r="AA845" i="1"/>
  <c r="Z845" i="1"/>
  <c r="B845" i="1"/>
  <c r="A845" i="1"/>
  <c r="AM844" i="1"/>
  <c r="AK844" i="1"/>
  <c r="AJ844" i="1"/>
  <c r="AD844" i="1"/>
  <c r="AB844" i="1"/>
  <c r="AA844" i="1"/>
  <c r="Z844" i="1"/>
  <c r="C844" i="1"/>
  <c r="B844" i="1"/>
  <c r="A844" i="1"/>
  <c r="AM843" i="1"/>
  <c r="AK843" i="1"/>
  <c r="AJ843" i="1"/>
  <c r="AD843" i="1"/>
  <c r="AB843" i="1"/>
  <c r="AA843" i="1"/>
  <c r="Z843" i="1"/>
  <c r="AC843" i="1" s="1"/>
  <c r="C843" i="1"/>
  <c r="B843" i="1"/>
  <c r="A843" i="1"/>
  <c r="AM842" i="1"/>
  <c r="AK842" i="1"/>
  <c r="AJ842" i="1"/>
  <c r="AD842" i="1"/>
  <c r="AB842" i="1"/>
  <c r="AC842" i="1" s="1"/>
  <c r="AA842" i="1"/>
  <c r="Z842" i="1"/>
  <c r="C842" i="1"/>
  <c r="B842" i="1"/>
  <c r="A842" i="1"/>
  <c r="AM841" i="1"/>
  <c r="AK841" i="1"/>
  <c r="AJ841" i="1"/>
  <c r="AD841" i="1"/>
  <c r="AB841" i="1"/>
  <c r="AA841" i="1"/>
  <c r="Z841" i="1"/>
  <c r="C841" i="1"/>
  <c r="B841" i="1"/>
  <c r="A841" i="1"/>
  <c r="AM840" i="1"/>
  <c r="AK840" i="1"/>
  <c r="AJ840" i="1"/>
  <c r="AD840" i="1"/>
  <c r="AC840" i="1"/>
  <c r="AB840" i="1"/>
  <c r="AA840" i="1"/>
  <c r="Z840" i="1"/>
  <c r="C840" i="1"/>
  <c r="B840" i="1"/>
  <c r="A840" i="1"/>
  <c r="AM839" i="1"/>
  <c r="AK839" i="1"/>
  <c r="AJ839" i="1"/>
  <c r="AD839" i="1"/>
  <c r="AB839" i="1"/>
  <c r="AA839" i="1"/>
  <c r="Z839" i="1"/>
  <c r="C839" i="1"/>
  <c r="B839" i="1"/>
  <c r="A839" i="1"/>
  <c r="AM838" i="1"/>
  <c r="AK838" i="1"/>
  <c r="AJ838" i="1"/>
  <c r="AD838" i="1"/>
  <c r="AB838" i="1"/>
  <c r="AC838" i="1" s="1"/>
  <c r="AA838" i="1"/>
  <c r="Z838" i="1"/>
  <c r="C838" i="1"/>
  <c r="B838" i="1"/>
  <c r="A838" i="1"/>
  <c r="AM837" i="1"/>
  <c r="AK837" i="1"/>
  <c r="AJ837" i="1"/>
  <c r="AD837" i="1"/>
  <c r="AB837" i="1"/>
  <c r="AA837" i="1"/>
  <c r="Z837" i="1"/>
  <c r="C837" i="1"/>
  <c r="B837" i="1"/>
  <c r="A837" i="1"/>
  <c r="AM836" i="1"/>
  <c r="AK836" i="1"/>
  <c r="AJ836" i="1"/>
  <c r="AD836" i="1"/>
  <c r="AB836" i="1"/>
  <c r="AC836" i="1" s="1"/>
  <c r="AA836" i="1"/>
  <c r="Z836" i="1"/>
  <c r="C836" i="1"/>
  <c r="B836" i="1"/>
  <c r="A836" i="1"/>
  <c r="AM835" i="1"/>
  <c r="AK835" i="1"/>
  <c r="AJ835" i="1"/>
  <c r="AD835" i="1"/>
  <c r="AB835" i="1"/>
  <c r="AC835" i="1" s="1"/>
  <c r="AA835" i="1"/>
  <c r="Z835" i="1"/>
  <c r="C835" i="1"/>
  <c r="B835" i="1"/>
  <c r="A835" i="1"/>
  <c r="AM834" i="1"/>
  <c r="AK834" i="1"/>
  <c r="AJ834" i="1"/>
  <c r="AD834" i="1"/>
  <c r="AB834" i="1"/>
  <c r="AA834" i="1"/>
  <c r="Z834" i="1"/>
  <c r="AC834" i="1" s="1"/>
  <c r="C834" i="1"/>
  <c r="B834" i="1"/>
  <c r="A834" i="1"/>
  <c r="AM833" i="1"/>
  <c r="AK833" i="1"/>
  <c r="AJ833" i="1"/>
  <c r="AD833" i="1"/>
  <c r="AB833" i="1"/>
  <c r="AA833" i="1"/>
  <c r="Z833" i="1"/>
  <c r="C833" i="1"/>
  <c r="B833" i="1"/>
  <c r="A833" i="1"/>
  <c r="AM832" i="1"/>
  <c r="AK832" i="1"/>
  <c r="AJ832" i="1"/>
  <c r="AD832" i="1"/>
  <c r="AB832" i="1"/>
  <c r="AA832" i="1"/>
  <c r="Z832" i="1"/>
  <c r="C832" i="1"/>
  <c r="B832" i="1"/>
  <c r="A832" i="1"/>
  <c r="AM831" i="1"/>
  <c r="AK831" i="1"/>
  <c r="AJ831" i="1"/>
  <c r="AD831" i="1"/>
  <c r="AC831" i="1"/>
  <c r="AB831" i="1"/>
  <c r="AA831" i="1"/>
  <c r="Z831" i="1"/>
  <c r="C831" i="1"/>
  <c r="B831" i="1"/>
  <c r="A831" i="1"/>
  <c r="AM830" i="1"/>
  <c r="AK830" i="1"/>
  <c r="AJ830" i="1"/>
  <c r="AD830" i="1"/>
  <c r="AC830" i="1"/>
  <c r="AB830" i="1"/>
  <c r="AA830" i="1"/>
  <c r="Z830" i="1"/>
  <c r="C830" i="1"/>
  <c r="B830" i="1"/>
  <c r="A830" i="1"/>
  <c r="AM829" i="1"/>
  <c r="AK829" i="1"/>
  <c r="AJ829" i="1"/>
  <c r="AD829" i="1"/>
  <c r="AB829" i="1"/>
  <c r="AA829" i="1"/>
  <c r="Z829" i="1"/>
  <c r="B829" i="1"/>
  <c r="A829" i="1"/>
  <c r="AM828" i="1"/>
  <c r="AK828" i="1"/>
  <c r="AJ828" i="1"/>
  <c r="AD828" i="1"/>
  <c r="AB828" i="1"/>
  <c r="AA828" i="1"/>
  <c r="Z828" i="1"/>
  <c r="B828" i="1"/>
  <c r="A828" i="1"/>
  <c r="AM827" i="1"/>
  <c r="AK827" i="1"/>
  <c r="AJ827" i="1"/>
  <c r="AD827" i="1"/>
  <c r="AB827" i="1"/>
  <c r="AA827" i="1"/>
  <c r="Z827" i="1"/>
  <c r="B827" i="1"/>
  <c r="A827" i="1"/>
  <c r="AM826" i="1"/>
  <c r="AK826" i="1"/>
  <c r="AJ826" i="1"/>
  <c r="AD826" i="1"/>
  <c r="AB826" i="1"/>
  <c r="AC826" i="1" s="1"/>
  <c r="AA826" i="1"/>
  <c r="Z826" i="1"/>
  <c r="B826" i="1"/>
  <c r="A826" i="1"/>
  <c r="AM825" i="1"/>
  <c r="AK825" i="1"/>
  <c r="AJ825" i="1"/>
  <c r="AD825" i="1"/>
  <c r="AB825" i="1"/>
  <c r="AA825" i="1"/>
  <c r="Z825" i="1"/>
  <c r="AC825" i="1" s="1"/>
  <c r="B825" i="1"/>
  <c r="A825" i="1"/>
  <c r="AM824" i="1"/>
  <c r="AK824" i="1"/>
  <c r="AJ824" i="1"/>
  <c r="AD824" i="1"/>
  <c r="AB824" i="1"/>
  <c r="AC824" i="1" s="1"/>
  <c r="AA824" i="1"/>
  <c r="Z824" i="1"/>
  <c r="B824" i="1"/>
  <c r="A824" i="1"/>
  <c r="AM823" i="1"/>
  <c r="AK823" i="1"/>
  <c r="AJ823" i="1"/>
  <c r="AD823" i="1"/>
  <c r="AB823" i="1"/>
  <c r="AC823" i="1" s="1"/>
  <c r="AA823" i="1"/>
  <c r="Z823" i="1"/>
  <c r="C823" i="1"/>
  <c r="B823" i="1"/>
  <c r="A823" i="1"/>
  <c r="AM822" i="1"/>
  <c r="AK822" i="1"/>
  <c r="AJ822" i="1"/>
  <c r="AD822" i="1"/>
  <c r="AB822" i="1"/>
  <c r="AC822" i="1" s="1"/>
  <c r="AA822" i="1"/>
  <c r="Z822" i="1"/>
  <c r="C822" i="1"/>
  <c r="B822" i="1"/>
  <c r="A822" i="1"/>
  <c r="AM821" i="1"/>
  <c r="AK821" i="1"/>
  <c r="AJ821" i="1"/>
  <c r="AD821" i="1"/>
  <c r="AB821" i="1"/>
  <c r="AA821" i="1"/>
  <c r="Z821" i="1"/>
  <c r="B821" i="1"/>
  <c r="A821" i="1"/>
  <c r="AM820" i="1"/>
  <c r="AK820" i="1"/>
  <c r="AJ820" i="1"/>
  <c r="AD820" i="1"/>
  <c r="AB820" i="1"/>
  <c r="AA820" i="1"/>
  <c r="Z820" i="1"/>
  <c r="B820" i="1"/>
  <c r="A820" i="1"/>
  <c r="AM819" i="1"/>
  <c r="AK819" i="1"/>
  <c r="AJ819" i="1"/>
  <c r="AD819" i="1"/>
  <c r="AB819" i="1"/>
  <c r="AC819" i="1" s="1"/>
  <c r="AA819" i="1"/>
  <c r="Z819" i="1"/>
  <c r="C819" i="1"/>
  <c r="B819" i="1"/>
  <c r="A819" i="1"/>
  <c r="AM818" i="1"/>
  <c r="AK818" i="1"/>
  <c r="AJ818" i="1"/>
  <c r="AD818" i="1"/>
  <c r="AB818" i="1"/>
  <c r="AA818" i="1"/>
  <c r="Z818" i="1"/>
  <c r="AC818" i="1" s="1"/>
  <c r="C818" i="1"/>
  <c r="B818" i="1"/>
  <c r="A818" i="1"/>
  <c r="AM817" i="1"/>
  <c r="AK817" i="1"/>
  <c r="AJ817" i="1"/>
  <c r="AD817" i="1"/>
  <c r="AB817" i="1"/>
  <c r="AA817" i="1"/>
  <c r="Z817" i="1"/>
  <c r="C817" i="1"/>
  <c r="B817" i="1"/>
  <c r="A817" i="1"/>
  <c r="AM816" i="1"/>
  <c r="AK816" i="1"/>
  <c r="AJ816" i="1"/>
  <c r="AD816" i="1"/>
  <c r="AB816" i="1"/>
  <c r="AA816" i="1"/>
  <c r="Z816" i="1"/>
  <c r="AC816" i="1" s="1"/>
  <c r="C816" i="1"/>
  <c r="B816" i="1"/>
  <c r="A816" i="1"/>
  <c r="AM815" i="1"/>
  <c r="AK815" i="1"/>
  <c r="AJ815" i="1"/>
  <c r="AD815" i="1"/>
  <c r="AC815" i="1"/>
  <c r="AB815" i="1"/>
  <c r="AA815" i="1"/>
  <c r="Z815" i="1"/>
  <c r="C815" i="1"/>
  <c r="B815" i="1"/>
  <c r="A815" i="1"/>
  <c r="AM814" i="1"/>
  <c r="AK814" i="1"/>
  <c r="AJ814" i="1"/>
  <c r="AD814" i="1"/>
  <c r="AC814" i="1"/>
  <c r="AB814" i="1"/>
  <c r="AA814" i="1"/>
  <c r="Z814" i="1"/>
  <c r="C814" i="1"/>
  <c r="B814" i="1"/>
  <c r="A814" i="1"/>
  <c r="AM813" i="1"/>
  <c r="AK813" i="1"/>
  <c r="AJ813" i="1"/>
  <c r="AD813" i="1"/>
  <c r="AB813" i="1"/>
  <c r="AC813" i="1" s="1"/>
  <c r="AA813" i="1"/>
  <c r="Z813" i="1"/>
  <c r="C813" i="1"/>
  <c r="B813" i="1"/>
  <c r="A813" i="1"/>
  <c r="AM812" i="1"/>
  <c r="AK812" i="1"/>
  <c r="AJ812" i="1"/>
  <c r="AD812" i="1"/>
  <c r="AB812" i="1"/>
  <c r="AA812" i="1"/>
  <c r="Z812" i="1"/>
  <c r="AC812" i="1" s="1"/>
  <c r="B812" i="1"/>
  <c r="A812" i="1"/>
  <c r="AM811" i="1"/>
  <c r="AK811" i="1"/>
  <c r="AJ811" i="1"/>
  <c r="AD811" i="1"/>
  <c r="AB811" i="1"/>
  <c r="AA811" i="1"/>
  <c r="Z811" i="1"/>
  <c r="B811" i="1"/>
  <c r="A811" i="1"/>
  <c r="AM810" i="1"/>
  <c r="AK810" i="1"/>
  <c r="AJ810" i="1"/>
  <c r="AD810" i="1"/>
  <c r="AB810" i="1"/>
  <c r="AA810" i="1"/>
  <c r="Z810" i="1"/>
  <c r="B810" i="1"/>
  <c r="A810" i="1"/>
  <c r="AM809" i="1"/>
  <c r="AK809" i="1"/>
  <c r="AJ809" i="1"/>
  <c r="AD809" i="1"/>
  <c r="AB809" i="1"/>
  <c r="AA809" i="1"/>
  <c r="Z809" i="1"/>
  <c r="B809" i="1"/>
  <c r="A809" i="1"/>
  <c r="AM808" i="1"/>
  <c r="AK808" i="1"/>
  <c r="AJ808" i="1"/>
  <c r="AD808" i="1"/>
  <c r="AB808" i="1"/>
  <c r="AC808" i="1" s="1"/>
  <c r="AA808" i="1"/>
  <c r="Z808" i="1"/>
  <c r="B808" i="1"/>
  <c r="A808" i="1"/>
  <c r="AM807" i="1"/>
  <c r="AK807" i="1"/>
  <c r="AJ807" i="1"/>
  <c r="AD807" i="1"/>
  <c r="AB807" i="1"/>
  <c r="AA807" i="1"/>
  <c r="Z807" i="1"/>
  <c r="AC807" i="1" s="1"/>
  <c r="B807" i="1"/>
  <c r="A807" i="1"/>
  <c r="AM806" i="1"/>
  <c r="AK806" i="1"/>
  <c r="AJ806" i="1"/>
  <c r="AD806" i="1"/>
  <c r="AB806" i="1"/>
  <c r="AC806" i="1" s="1"/>
  <c r="AA806" i="1"/>
  <c r="Z806" i="1"/>
  <c r="B806" i="1"/>
  <c r="A806" i="1"/>
  <c r="AM805" i="1"/>
  <c r="AK805" i="1"/>
  <c r="AJ805" i="1"/>
  <c r="AD805" i="1"/>
  <c r="AB805" i="1"/>
  <c r="AC805" i="1" s="1"/>
  <c r="AA805" i="1"/>
  <c r="Z805" i="1"/>
  <c r="B805" i="1"/>
  <c r="A805" i="1"/>
  <c r="AM804" i="1"/>
  <c r="AK804" i="1"/>
  <c r="AJ804" i="1"/>
  <c r="AD804" i="1"/>
  <c r="AB804" i="1"/>
  <c r="AA804" i="1"/>
  <c r="Z804" i="1"/>
  <c r="B804" i="1"/>
  <c r="A804" i="1"/>
  <c r="AM803" i="1"/>
  <c r="AK803" i="1"/>
  <c r="AJ803" i="1"/>
  <c r="AD803" i="1"/>
  <c r="AB803" i="1"/>
  <c r="AA803" i="1"/>
  <c r="Z803" i="1"/>
  <c r="AC803" i="1" s="1"/>
  <c r="B803" i="1"/>
  <c r="A803" i="1"/>
  <c r="AM802" i="1"/>
  <c r="AK802" i="1"/>
  <c r="AJ802" i="1"/>
  <c r="AD802" i="1"/>
  <c r="AB802" i="1"/>
  <c r="AC802" i="1" s="1"/>
  <c r="AA802" i="1"/>
  <c r="Z802" i="1"/>
  <c r="B802" i="1"/>
  <c r="A802" i="1"/>
  <c r="AM801" i="1"/>
  <c r="AK801" i="1"/>
  <c r="AJ801" i="1"/>
  <c r="AD801" i="1"/>
  <c r="AB801" i="1"/>
  <c r="AA801" i="1"/>
  <c r="Z801" i="1"/>
  <c r="AC801" i="1" s="1"/>
  <c r="B801" i="1"/>
  <c r="A801" i="1"/>
  <c r="AM800" i="1"/>
  <c r="AK800" i="1"/>
  <c r="AJ800" i="1"/>
  <c r="AD800" i="1"/>
  <c r="AB800" i="1"/>
  <c r="AC800" i="1" s="1"/>
  <c r="AA800" i="1"/>
  <c r="Z800" i="1"/>
  <c r="B800" i="1"/>
  <c r="A800" i="1"/>
  <c r="AM799" i="1"/>
  <c r="AK799" i="1"/>
  <c r="AJ799" i="1"/>
  <c r="AD799" i="1"/>
  <c r="AB799" i="1"/>
  <c r="AC799" i="1" s="1"/>
  <c r="AA799" i="1"/>
  <c r="Z799" i="1"/>
  <c r="B799" i="1"/>
  <c r="A799" i="1"/>
  <c r="AM798" i="1"/>
  <c r="AK798" i="1"/>
  <c r="AJ798" i="1"/>
  <c r="AD798" i="1"/>
  <c r="AB798" i="1"/>
  <c r="AA798" i="1"/>
  <c r="Z798" i="1"/>
  <c r="AC798" i="1" s="1"/>
  <c r="B798" i="1"/>
  <c r="A798" i="1"/>
  <c r="AM797" i="1"/>
  <c r="AK797" i="1"/>
  <c r="AJ797" i="1"/>
  <c r="AD797" i="1"/>
  <c r="AB797" i="1"/>
  <c r="AA797" i="1"/>
  <c r="Z797" i="1"/>
  <c r="B797" i="1"/>
  <c r="A797" i="1"/>
  <c r="AM796" i="1"/>
  <c r="AK796" i="1"/>
  <c r="AJ796" i="1"/>
  <c r="AD796" i="1"/>
  <c r="AB796" i="1"/>
  <c r="AC796" i="1" s="1"/>
  <c r="AA796" i="1"/>
  <c r="Z796" i="1"/>
  <c r="B796" i="1"/>
  <c r="A796" i="1"/>
  <c r="AM795" i="1"/>
  <c r="AK795" i="1"/>
  <c r="AJ795" i="1"/>
  <c r="AD795" i="1"/>
  <c r="AB795" i="1"/>
  <c r="AA795" i="1"/>
  <c r="Z795" i="1"/>
  <c r="AC795" i="1" s="1"/>
  <c r="C795" i="1"/>
  <c r="B795" i="1"/>
  <c r="A795" i="1"/>
  <c r="AM794" i="1"/>
  <c r="AK794" i="1"/>
  <c r="AJ794" i="1"/>
  <c r="AD794" i="1"/>
  <c r="AB794" i="1"/>
  <c r="AC794" i="1" s="1"/>
  <c r="AA794" i="1"/>
  <c r="Z794" i="1"/>
  <c r="C794" i="1"/>
  <c r="B794" i="1"/>
  <c r="A794" i="1"/>
  <c r="AM793" i="1"/>
  <c r="AK793" i="1"/>
  <c r="AJ793" i="1"/>
  <c r="AD793" i="1"/>
  <c r="AC793" i="1"/>
  <c r="AB793" i="1"/>
  <c r="AA793" i="1"/>
  <c r="Z793" i="1"/>
  <c r="C793" i="1"/>
  <c r="B793" i="1"/>
  <c r="A793" i="1"/>
  <c r="AM792" i="1"/>
  <c r="AK792" i="1"/>
  <c r="AJ792" i="1"/>
  <c r="AD792" i="1"/>
  <c r="AB792" i="1"/>
  <c r="AA792" i="1"/>
  <c r="Z792" i="1"/>
  <c r="C792" i="1"/>
  <c r="B792" i="1"/>
  <c r="A792" i="1"/>
  <c r="AM791" i="1"/>
  <c r="AK791" i="1"/>
  <c r="AJ791" i="1"/>
  <c r="AD791" i="1"/>
  <c r="AB791" i="1"/>
  <c r="AC791" i="1" s="1"/>
  <c r="AA791" i="1"/>
  <c r="Z791" i="1"/>
  <c r="C791" i="1"/>
  <c r="B791" i="1"/>
  <c r="A791" i="1"/>
  <c r="AM790" i="1"/>
  <c r="AK790" i="1"/>
  <c r="AJ790" i="1"/>
  <c r="AD790" i="1"/>
  <c r="AB790" i="1"/>
  <c r="AA790" i="1"/>
  <c r="Z790" i="1"/>
  <c r="C790" i="1"/>
  <c r="B790" i="1"/>
  <c r="A790" i="1"/>
  <c r="AM789" i="1"/>
  <c r="AK789" i="1"/>
  <c r="AJ789" i="1"/>
  <c r="AD789" i="1"/>
  <c r="AB789" i="1"/>
  <c r="AA789" i="1"/>
  <c r="Z789" i="1"/>
  <c r="C789" i="1"/>
  <c r="B789" i="1"/>
  <c r="A789" i="1"/>
  <c r="AM788" i="1"/>
  <c r="AK788" i="1"/>
  <c r="AJ788" i="1"/>
  <c r="AD788" i="1"/>
  <c r="AB788" i="1"/>
  <c r="AA788" i="1"/>
  <c r="Z788" i="1"/>
  <c r="C788" i="1"/>
  <c r="B788" i="1"/>
  <c r="A788" i="1"/>
  <c r="AM787" i="1"/>
  <c r="AK787" i="1"/>
  <c r="AJ787" i="1"/>
  <c r="AD787" i="1"/>
  <c r="AB787" i="1"/>
  <c r="AA787" i="1"/>
  <c r="Z787" i="1"/>
  <c r="C787" i="1"/>
  <c r="B787" i="1"/>
  <c r="A787" i="1"/>
  <c r="AM786" i="1"/>
  <c r="AK786" i="1"/>
  <c r="AJ786" i="1"/>
  <c r="AD786" i="1"/>
  <c r="AB786" i="1"/>
  <c r="AA786" i="1"/>
  <c r="Z786" i="1"/>
  <c r="C786" i="1"/>
  <c r="B786" i="1"/>
  <c r="A786" i="1"/>
  <c r="AM785" i="1"/>
  <c r="AK785" i="1"/>
  <c r="AJ785" i="1"/>
  <c r="AD785" i="1"/>
  <c r="AB785" i="1"/>
  <c r="AA785" i="1"/>
  <c r="Z785" i="1"/>
  <c r="AC785" i="1" s="1"/>
  <c r="C785" i="1"/>
  <c r="B785" i="1"/>
  <c r="A785" i="1"/>
  <c r="AM784" i="1"/>
  <c r="AK784" i="1"/>
  <c r="AJ784" i="1"/>
  <c r="AD784" i="1"/>
  <c r="AB784" i="1"/>
  <c r="AC784" i="1" s="1"/>
  <c r="AA784" i="1"/>
  <c r="Z784" i="1"/>
  <c r="B784" i="1"/>
  <c r="A784" i="1"/>
  <c r="AM783" i="1"/>
  <c r="AK783" i="1"/>
  <c r="AJ783" i="1"/>
  <c r="AD783" i="1"/>
  <c r="AB783" i="1"/>
  <c r="AC783" i="1" s="1"/>
  <c r="AA783" i="1"/>
  <c r="Z783" i="1"/>
  <c r="B783" i="1"/>
  <c r="A783" i="1"/>
  <c r="AM782" i="1"/>
  <c r="AK782" i="1"/>
  <c r="AJ782" i="1"/>
  <c r="AD782" i="1"/>
  <c r="AB782" i="1"/>
  <c r="AA782" i="1"/>
  <c r="Z782" i="1"/>
  <c r="B782" i="1"/>
  <c r="A782" i="1"/>
  <c r="AM781" i="1"/>
  <c r="AK781" i="1"/>
  <c r="AJ781" i="1"/>
  <c r="AD781" i="1"/>
  <c r="AB781" i="1"/>
  <c r="AC781" i="1" s="1"/>
  <c r="AA781" i="1"/>
  <c r="Z781" i="1"/>
  <c r="C781" i="1"/>
  <c r="B781" i="1"/>
  <c r="A781" i="1"/>
  <c r="AM780" i="1"/>
  <c r="AK780" i="1"/>
  <c r="AJ780" i="1"/>
  <c r="AD780" i="1"/>
  <c r="AB780" i="1"/>
  <c r="AA780" i="1"/>
  <c r="Z780" i="1"/>
  <c r="AC780" i="1" s="1"/>
  <c r="C780" i="1"/>
  <c r="B780" i="1"/>
  <c r="A780" i="1"/>
  <c r="AM779" i="1"/>
  <c r="AK779" i="1"/>
  <c r="AJ779" i="1"/>
  <c r="AD779" i="1"/>
  <c r="AB779" i="1"/>
  <c r="AC779" i="1" s="1"/>
  <c r="AA779" i="1"/>
  <c r="Z779" i="1"/>
  <c r="C779" i="1"/>
  <c r="B779" i="1"/>
  <c r="A779" i="1"/>
  <c r="AM778" i="1"/>
  <c r="AK778" i="1"/>
  <c r="AJ778" i="1"/>
  <c r="AD778" i="1"/>
  <c r="AB778" i="1"/>
  <c r="AA778" i="1"/>
  <c r="Z778" i="1"/>
  <c r="C778" i="1"/>
  <c r="B778" i="1"/>
  <c r="A778" i="1"/>
  <c r="AM777" i="1"/>
  <c r="AK777" i="1"/>
  <c r="AJ777" i="1"/>
  <c r="AD777" i="1"/>
  <c r="AB777" i="1"/>
  <c r="AA777" i="1"/>
  <c r="Z777" i="1"/>
  <c r="AC777" i="1" s="1"/>
  <c r="C777" i="1"/>
  <c r="B777" i="1"/>
  <c r="A777" i="1"/>
  <c r="AM776" i="1"/>
  <c r="AK776" i="1"/>
  <c r="AJ776" i="1"/>
  <c r="AD776" i="1"/>
  <c r="AC776" i="1"/>
  <c r="AB776" i="1"/>
  <c r="AA776" i="1"/>
  <c r="Z776" i="1"/>
  <c r="C776" i="1"/>
  <c r="B776" i="1"/>
  <c r="A776" i="1"/>
  <c r="AM775" i="1"/>
  <c r="AK775" i="1"/>
  <c r="AJ775" i="1"/>
  <c r="AD775" i="1"/>
  <c r="AB775" i="1"/>
  <c r="AC775" i="1" s="1"/>
  <c r="AA775" i="1"/>
  <c r="Z775" i="1"/>
  <c r="C775" i="1"/>
  <c r="B775" i="1"/>
  <c r="A775" i="1"/>
  <c r="AM774" i="1"/>
  <c r="AK774" i="1"/>
  <c r="AJ774" i="1"/>
  <c r="AD774" i="1"/>
  <c r="AC774" i="1"/>
  <c r="AB774" i="1"/>
  <c r="AA774" i="1"/>
  <c r="Z774" i="1"/>
  <c r="C774" i="1"/>
  <c r="B774" i="1"/>
  <c r="A774" i="1"/>
  <c r="AM773" i="1"/>
  <c r="AK773" i="1"/>
  <c r="AJ773" i="1"/>
  <c r="AD773" i="1"/>
  <c r="AB773" i="1"/>
  <c r="AA773" i="1"/>
  <c r="Z773" i="1"/>
  <c r="C773" i="1"/>
  <c r="B773" i="1"/>
  <c r="A773" i="1"/>
  <c r="AM772" i="1"/>
  <c r="AK772" i="1"/>
  <c r="AJ772" i="1"/>
  <c r="AD772" i="1"/>
  <c r="AB772" i="1"/>
  <c r="AA772" i="1"/>
  <c r="Z772" i="1"/>
  <c r="AC772" i="1" s="1"/>
  <c r="B772" i="1"/>
  <c r="A772" i="1"/>
  <c r="AM771" i="1"/>
  <c r="AK771" i="1"/>
  <c r="AJ771" i="1"/>
  <c r="AD771" i="1"/>
  <c r="AB771" i="1"/>
  <c r="AA771" i="1"/>
  <c r="Z771" i="1"/>
  <c r="B771" i="1"/>
  <c r="A771" i="1"/>
  <c r="AM770" i="1"/>
  <c r="AK770" i="1"/>
  <c r="AJ770" i="1"/>
  <c r="AD770" i="1"/>
  <c r="AB770" i="1"/>
  <c r="AA770" i="1"/>
  <c r="Z770" i="1"/>
  <c r="AC770" i="1" s="1"/>
  <c r="B770" i="1"/>
  <c r="A770" i="1"/>
  <c r="AM769" i="1"/>
  <c r="AK769" i="1"/>
  <c r="AJ769" i="1"/>
  <c r="AD769" i="1"/>
  <c r="AB769" i="1"/>
  <c r="AA769" i="1"/>
  <c r="Z769" i="1"/>
  <c r="B769" i="1"/>
  <c r="A769" i="1"/>
  <c r="AM768" i="1"/>
  <c r="AK768" i="1"/>
  <c r="AJ768" i="1"/>
  <c r="AD768" i="1"/>
  <c r="AB768" i="1"/>
  <c r="AC768" i="1" s="1"/>
  <c r="AA768" i="1"/>
  <c r="Z768" i="1"/>
  <c r="B768" i="1"/>
  <c r="A768" i="1"/>
  <c r="AM767" i="1"/>
  <c r="AK767" i="1"/>
  <c r="AJ767" i="1"/>
  <c r="AD767" i="1"/>
  <c r="AB767" i="1"/>
  <c r="AC767" i="1" s="1"/>
  <c r="AA767" i="1"/>
  <c r="Z767" i="1"/>
  <c r="B767" i="1"/>
  <c r="A767" i="1"/>
  <c r="AM766" i="1"/>
  <c r="AK766" i="1"/>
  <c r="AJ766" i="1"/>
  <c r="AD766" i="1"/>
  <c r="AB766" i="1"/>
  <c r="AA766" i="1"/>
  <c r="Z766" i="1"/>
  <c r="AC766" i="1" s="1"/>
  <c r="B766" i="1"/>
  <c r="A766" i="1"/>
  <c r="AM765" i="1"/>
  <c r="AK765" i="1"/>
  <c r="AJ765" i="1"/>
  <c r="AD765" i="1"/>
  <c r="AB765" i="1"/>
  <c r="AA765" i="1"/>
  <c r="Z765" i="1"/>
  <c r="B765" i="1"/>
  <c r="A765" i="1"/>
  <c r="AM764" i="1"/>
  <c r="AK764" i="1"/>
  <c r="AJ764" i="1"/>
  <c r="AD764" i="1"/>
  <c r="AB764" i="1"/>
  <c r="AA764" i="1"/>
  <c r="Z764" i="1"/>
  <c r="B764" i="1"/>
  <c r="A764" i="1"/>
  <c r="AM763" i="1"/>
  <c r="AK763" i="1"/>
  <c r="AJ763" i="1"/>
  <c r="AD763" i="1"/>
  <c r="AB763" i="1"/>
  <c r="AA763" i="1"/>
  <c r="Z763" i="1"/>
  <c r="AC763" i="1" s="1"/>
  <c r="C763" i="1"/>
  <c r="B763" i="1"/>
  <c r="A763" i="1"/>
  <c r="AM762" i="1"/>
  <c r="AK762" i="1"/>
  <c r="AJ762" i="1"/>
  <c r="AD762" i="1"/>
  <c r="AB762" i="1"/>
  <c r="AA762" i="1"/>
  <c r="Z762" i="1"/>
  <c r="AC762" i="1" s="1"/>
  <c r="C762" i="1"/>
  <c r="B762" i="1"/>
  <c r="A762" i="1"/>
  <c r="AM761" i="1"/>
  <c r="AK761" i="1"/>
  <c r="AJ761" i="1"/>
  <c r="AD761" i="1"/>
  <c r="AC761" i="1"/>
  <c r="AB761" i="1"/>
  <c r="AA761" i="1"/>
  <c r="Z761" i="1"/>
  <c r="C761" i="1"/>
  <c r="B761" i="1"/>
  <c r="A761" i="1"/>
  <c r="AM760" i="1"/>
  <c r="AK760" i="1"/>
  <c r="AJ760" i="1"/>
  <c r="AD760" i="1"/>
  <c r="AB760" i="1"/>
  <c r="AC760" i="1" s="1"/>
  <c r="AA760" i="1"/>
  <c r="Z760" i="1"/>
  <c r="C760" i="1"/>
  <c r="B760" i="1"/>
  <c r="A760" i="1"/>
  <c r="AM759" i="1"/>
  <c r="AK759" i="1"/>
  <c r="AJ759" i="1"/>
  <c r="AD759" i="1"/>
  <c r="AB759" i="1"/>
  <c r="AC759" i="1" s="1"/>
  <c r="AA759" i="1"/>
  <c r="Z759" i="1"/>
  <c r="C759" i="1"/>
  <c r="B759" i="1"/>
  <c r="A759" i="1"/>
  <c r="AM758" i="1"/>
  <c r="AK758" i="1"/>
  <c r="AJ758" i="1"/>
  <c r="AD758" i="1"/>
  <c r="AB758" i="1"/>
  <c r="AA758" i="1"/>
  <c r="Z758" i="1"/>
  <c r="C758" i="1"/>
  <c r="B758" i="1"/>
  <c r="A758" i="1"/>
  <c r="AM757" i="1"/>
  <c r="AK757" i="1"/>
  <c r="AJ757" i="1"/>
  <c r="AD757" i="1"/>
  <c r="AB757" i="1"/>
  <c r="AC757" i="1" s="1"/>
  <c r="AA757" i="1"/>
  <c r="Z757" i="1"/>
  <c r="C757" i="1"/>
  <c r="B757" i="1"/>
  <c r="A757" i="1"/>
  <c r="AM756" i="1"/>
  <c r="AK756" i="1"/>
  <c r="AJ756" i="1"/>
  <c r="AD756" i="1"/>
  <c r="AB756" i="1"/>
  <c r="AC756" i="1" s="1"/>
  <c r="AA756" i="1"/>
  <c r="Z756" i="1"/>
  <c r="C756" i="1"/>
  <c r="B756" i="1"/>
  <c r="A756" i="1"/>
  <c r="AM755" i="1"/>
  <c r="AK755" i="1"/>
  <c r="AJ755" i="1"/>
  <c r="AD755" i="1"/>
  <c r="AB755" i="1"/>
  <c r="AA755" i="1"/>
  <c r="Z755" i="1"/>
  <c r="C755" i="1"/>
  <c r="B755" i="1"/>
  <c r="A755" i="1"/>
  <c r="AM754" i="1"/>
  <c r="AK754" i="1"/>
  <c r="AJ754" i="1"/>
  <c r="AD754" i="1"/>
  <c r="AB754" i="1"/>
  <c r="AA754" i="1"/>
  <c r="Z754" i="1"/>
  <c r="B754" i="1"/>
  <c r="A754" i="1"/>
  <c r="AM753" i="1"/>
  <c r="AK753" i="1"/>
  <c r="AJ753" i="1"/>
  <c r="AD753" i="1"/>
  <c r="AB753" i="1"/>
  <c r="AC753" i="1" s="1"/>
  <c r="AA753" i="1"/>
  <c r="Z753" i="1"/>
  <c r="B753" i="1"/>
  <c r="A753" i="1"/>
  <c r="AM752" i="1"/>
  <c r="AK752" i="1"/>
  <c r="AJ752" i="1"/>
  <c r="AD752" i="1"/>
  <c r="AB752" i="1"/>
  <c r="AA752" i="1"/>
  <c r="Z752" i="1"/>
  <c r="B752" i="1"/>
  <c r="A752" i="1"/>
  <c r="AM751" i="1"/>
  <c r="AK751" i="1"/>
  <c r="AJ751" i="1"/>
  <c r="AD751" i="1"/>
  <c r="AB751" i="1"/>
  <c r="AC751" i="1" s="1"/>
  <c r="AA751" i="1"/>
  <c r="Z751" i="1"/>
  <c r="B751" i="1"/>
  <c r="A751" i="1"/>
  <c r="AM750" i="1"/>
  <c r="AK750" i="1"/>
  <c r="AJ750" i="1"/>
  <c r="AD750" i="1"/>
  <c r="AB750" i="1"/>
  <c r="AC750" i="1" s="1"/>
  <c r="AA750" i="1"/>
  <c r="Z750" i="1"/>
  <c r="B750" i="1"/>
  <c r="A750" i="1"/>
  <c r="AM749" i="1"/>
  <c r="AK749" i="1"/>
  <c r="AJ749" i="1"/>
  <c r="AD749" i="1"/>
  <c r="AB749" i="1"/>
  <c r="AC749" i="1" s="1"/>
  <c r="AA749" i="1"/>
  <c r="Z749" i="1"/>
  <c r="B749" i="1"/>
  <c r="A749" i="1"/>
  <c r="AM748" i="1"/>
  <c r="AK748" i="1"/>
  <c r="AJ748" i="1"/>
  <c r="AD748" i="1"/>
  <c r="AB748" i="1"/>
  <c r="AA748" i="1"/>
  <c r="Z748" i="1"/>
  <c r="B748" i="1"/>
  <c r="A748" i="1"/>
  <c r="AM747" i="1"/>
  <c r="AK747" i="1"/>
  <c r="AJ747" i="1"/>
  <c r="AD747" i="1"/>
  <c r="AB747" i="1"/>
  <c r="AC747" i="1" s="1"/>
  <c r="AA747" i="1"/>
  <c r="Z747" i="1"/>
  <c r="B747" i="1"/>
  <c r="A747" i="1"/>
  <c r="AM746" i="1"/>
  <c r="AK746" i="1"/>
  <c r="AJ746" i="1"/>
  <c r="AD746" i="1"/>
  <c r="AB746" i="1"/>
  <c r="AA746" i="1"/>
  <c r="Z746" i="1"/>
  <c r="B746" i="1"/>
  <c r="A746" i="1"/>
  <c r="AM745" i="1"/>
  <c r="AK745" i="1"/>
  <c r="AJ745" i="1"/>
  <c r="AD745" i="1"/>
  <c r="AC745" i="1"/>
  <c r="AB745" i="1"/>
  <c r="AA745" i="1"/>
  <c r="Z745" i="1"/>
  <c r="B745" i="1"/>
  <c r="A745" i="1"/>
  <c r="AM744" i="1"/>
  <c r="AK744" i="1"/>
  <c r="AJ744" i="1"/>
  <c r="AD744" i="1"/>
  <c r="AB744" i="1"/>
  <c r="AA744" i="1"/>
  <c r="Z744" i="1"/>
  <c r="B744" i="1"/>
  <c r="A744" i="1"/>
  <c r="AM743" i="1"/>
  <c r="AK743" i="1"/>
  <c r="AJ743" i="1"/>
  <c r="AD743" i="1"/>
  <c r="AB743" i="1"/>
  <c r="AC743" i="1" s="1"/>
  <c r="AA743" i="1"/>
  <c r="Z743" i="1"/>
  <c r="B743" i="1"/>
  <c r="A743" i="1"/>
  <c r="AM742" i="1"/>
  <c r="AK742" i="1"/>
  <c r="AJ742" i="1"/>
  <c r="AD742" i="1"/>
  <c r="AB742" i="1"/>
  <c r="AA742" i="1"/>
  <c r="Z742" i="1"/>
  <c r="B742" i="1"/>
  <c r="A742" i="1"/>
  <c r="AM741" i="1"/>
  <c r="AK741" i="1"/>
  <c r="AJ741" i="1"/>
  <c r="AD741" i="1"/>
  <c r="AB741" i="1"/>
  <c r="AA741" i="1"/>
  <c r="Z741" i="1"/>
  <c r="B741" i="1"/>
  <c r="A741" i="1"/>
  <c r="AM740" i="1"/>
  <c r="AK740" i="1"/>
  <c r="AJ740" i="1"/>
  <c r="AD740" i="1"/>
  <c r="AB740" i="1"/>
  <c r="AA740" i="1"/>
  <c r="Z740" i="1"/>
  <c r="AC740" i="1" s="1"/>
  <c r="B740" i="1"/>
  <c r="A740" i="1"/>
  <c r="AM739" i="1"/>
  <c r="AK739" i="1"/>
  <c r="AJ739" i="1"/>
  <c r="AD739" i="1"/>
  <c r="AB739" i="1"/>
  <c r="AC739" i="1" s="1"/>
  <c r="AA739" i="1"/>
  <c r="Z739" i="1"/>
  <c r="B739" i="1"/>
  <c r="A739" i="1"/>
  <c r="AM738" i="1"/>
  <c r="AK738" i="1"/>
  <c r="AJ738" i="1"/>
  <c r="AD738" i="1"/>
  <c r="AB738" i="1"/>
  <c r="AA738" i="1"/>
  <c r="Z738" i="1"/>
  <c r="B738" i="1"/>
  <c r="A738" i="1"/>
  <c r="AM737" i="1"/>
  <c r="AK737" i="1"/>
  <c r="AJ737" i="1"/>
  <c r="AD737" i="1"/>
  <c r="AB737" i="1"/>
  <c r="AA737" i="1"/>
  <c r="Z737" i="1"/>
  <c r="B737" i="1"/>
  <c r="A737" i="1"/>
  <c r="AM736" i="1"/>
  <c r="AK736" i="1"/>
  <c r="AJ736" i="1"/>
  <c r="AD736" i="1"/>
  <c r="AB736" i="1"/>
  <c r="AC736" i="1" s="1"/>
  <c r="AA736" i="1"/>
  <c r="Z736" i="1"/>
  <c r="B736" i="1"/>
  <c r="A736" i="1"/>
  <c r="AM735" i="1"/>
  <c r="AK735" i="1"/>
  <c r="AJ735" i="1"/>
  <c r="AD735" i="1"/>
  <c r="AB735" i="1"/>
  <c r="AC735" i="1" s="1"/>
  <c r="AA735" i="1"/>
  <c r="Z735" i="1"/>
  <c r="B735" i="1"/>
  <c r="A735" i="1"/>
  <c r="AM734" i="1"/>
  <c r="AK734" i="1"/>
  <c r="AJ734" i="1"/>
  <c r="AD734" i="1"/>
  <c r="AB734" i="1"/>
  <c r="AA734" i="1"/>
  <c r="Z734" i="1"/>
  <c r="AC734" i="1" s="1"/>
  <c r="C734" i="1"/>
  <c r="B734" i="1"/>
  <c r="A734" i="1"/>
  <c r="AM733" i="1"/>
  <c r="AK733" i="1"/>
  <c r="AJ733" i="1"/>
  <c r="AD733" i="1"/>
  <c r="AB733" i="1"/>
  <c r="AA733" i="1"/>
  <c r="Z733" i="1"/>
  <c r="AC733" i="1" s="1"/>
  <c r="C733" i="1"/>
  <c r="B733" i="1"/>
  <c r="A733" i="1"/>
  <c r="AM732" i="1"/>
  <c r="AK732" i="1"/>
  <c r="AJ732" i="1"/>
  <c r="AD732" i="1"/>
  <c r="AB732" i="1"/>
  <c r="AC732" i="1" s="1"/>
  <c r="AA732" i="1"/>
  <c r="Z732" i="1"/>
  <c r="C732" i="1"/>
  <c r="B732" i="1"/>
  <c r="A732" i="1"/>
  <c r="AM731" i="1"/>
  <c r="AK731" i="1"/>
  <c r="AJ731" i="1"/>
  <c r="AD731" i="1"/>
  <c r="AB731" i="1"/>
  <c r="AC731" i="1" s="1"/>
  <c r="AA731" i="1"/>
  <c r="Z731" i="1"/>
  <c r="C731" i="1"/>
  <c r="B731" i="1"/>
  <c r="A731" i="1"/>
  <c r="AM730" i="1"/>
  <c r="AK730" i="1"/>
  <c r="AJ730" i="1"/>
  <c r="AD730" i="1"/>
  <c r="AB730" i="1"/>
  <c r="AC730" i="1" s="1"/>
  <c r="AA730" i="1"/>
  <c r="Z730" i="1"/>
  <c r="C730" i="1"/>
  <c r="B730" i="1"/>
  <c r="A730" i="1"/>
  <c r="AM729" i="1"/>
  <c r="AK729" i="1"/>
  <c r="AJ729" i="1"/>
  <c r="AD729" i="1"/>
  <c r="AB729" i="1"/>
  <c r="AC729" i="1" s="1"/>
  <c r="AA729" i="1"/>
  <c r="Z729" i="1"/>
  <c r="C729" i="1"/>
  <c r="B729" i="1"/>
  <c r="A729" i="1"/>
  <c r="AM728" i="1"/>
  <c r="AK728" i="1"/>
  <c r="AJ728" i="1"/>
  <c r="AD728" i="1"/>
  <c r="AB728" i="1"/>
  <c r="AA728" i="1"/>
  <c r="Z728" i="1"/>
  <c r="C728" i="1"/>
  <c r="B728" i="1"/>
  <c r="A728" i="1"/>
  <c r="AM727" i="1"/>
  <c r="AK727" i="1"/>
  <c r="AJ727" i="1"/>
  <c r="AD727" i="1"/>
  <c r="AB727" i="1"/>
  <c r="AC727" i="1" s="1"/>
  <c r="AA727" i="1"/>
  <c r="Z727" i="1"/>
  <c r="B727" i="1"/>
  <c r="A727" i="1"/>
  <c r="AM726" i="1"/>
  <c r="AK726" i="1"/>
  <c r="AJ726" i="1"/>
  <c r="AD726" i="1"/>
  <c r="AB726" i="1"/>
  <c r="AA726" i="1"/>
  <c r="Z726" i="1"/>
  <c r="AC726" i="1" s="1"/>
  <c r="B726" i="1"/>
  <c r="A726" i="1"/>
  <c r="AM725" i="1"/>
  <c r="AK725" i="1"/>
  <c r="AJ725" i="1"/>
  <c r="AD725" i="1"/>
  <c r="AB725" i="1"/>
  <c r="AA725" i="1"/>
  <c r="Z725" i="1"/>
  <c r="AC725" i="1" s="1"/>
  <c r="B725" i="1"/>
  <c r="A725" i="1"/>
  <c r="AM724" i="1"/>
  <c r="AK724" i="1"/>
  <c r="AJ724" i="1"/>
  <c r="AD724" i="1"/>
  <c r="AB724" i="1"/>
  <c r="AC724" i="1" s="1"/>
  <c r="AA724" i="1"/>
  <c r="Z724" i="1"/>
  <c r="B724" i="1"/>
  <c r="A724" i="1"/>
  <c r="AM723" i="1"/>
  <c r="AK723" i="1"/>
  <c r="AJ723" i="1"/>
  <c r="AD723" i="1"/>
  <c r="AC723" i="1"/>
  <c r="AB723" i="1"/>
  <c r="AA723" i="1"/>
  <c r="Z723" i="1"/>
  <c r="C723" i="1"/>
  <c r="B723" i="1"/>
  <c r="A723" i="1"/>
  <c r="AM722" i="1"/>
  <c r="AK722" i="1"/>
  <c r="AJ722" i="1"/>
  <c r="AD722" i="1"/>
  <c r="AB722" i="1"/>
  <c r="AC722" i="1" s="1"/>
  <c r="AA722" i="1"/>
  <c r="Z722" i="1"/>
  <c r="C722" i="1"/>
  <c r="B722" i="1"/>
  <c r="A722" i="1"/>
  <c r="AM721" i="1"/>
  <c r="AK721" i="1"/>
  <c r="AJ721" i="1"/>
  <c r="AD721" i="1"/>
  <c r="AB721" i="1"/>
  <c r="AC721" i="1" s="1"/>
  <c r="AA721" i="1"/>
  <c r="Z721" i="1"/>
  <c r="C721" i="1"/>
  <c r="B721" i="1"/>
  <c r="A721" i="1"/>
  <c r="AM720" i="1"/>
  <c r="AK720" i="1"/>
  <c r="AJ720" i="1"/>
  <c r="AD720" i="1"/>
  <c r="AB720" i="1"/>
  <c r="AA720" i="1"/>
  <c r="Z720" i="1"/>
  <c r="C720" i="1"/>
  <c r="B720" i="1"/>
  <c r="A720" i="1"/>
  <c r="AM719" i="1"/>
  <c r="AK719" i="1"/>
  <c r="AJ719" i="1"/>
  <c r="AD719" i="1"/>
  <c r="AB719" i="1"/>
  <c r="AC719" i="1" s="1"/>
  <c r="AA719" i="1"/>
  <c r="Z719" i="1"/>
  <c r="C719" i="1"/>
  <c r="B719" i="1"/>
  <c r="A719" i="1"/>
  <c r="AM718" i="1"/>
  <c r="AK718" i="1"/>
  <c r="AJ718" i="1"/>
  <c r="AD718" i="1"/>
  <c r="AB718" i="1"/>
  <c r="AA718" i="1"/>
  <c r="Z718" i="1"/>
  <c r="C718" i="1"/>
  <c r="B718" i="1"/>
  <c r="A718" i="1"/>
  <c r="AM717" i="1"/>
  <c r="AK717" i="1"/>
  <c r="AJ717" i="1"/>
  <c r="AD717" i="1"/>
  <c r="AB717" i="1"/>
  <c r="AA717" i="1"/>
  <c r="Z717" i="1"/>
  <c r="C717" i="1"/>
  <c r="B717" i="1"/>
  <c r="A717" i="1"/>
  <c r="AM716" i="1"/>
  <c r="AK716" i="1"/>
  <c r="AJ716" i="1"/>
  <c r="AD716" i="1"/>
  <c r="AB716" i="1"/>
  <c r="AA716" i="1"/>
  <c r="Z716" i="1"/>
  <c r="C716" i="1"/>
  <c r="B716" i="1"/>
  <c r="A716" i="1"/>
  <c r="AM715" i="1"/>
  <c r="AK715" i="1"/>
  <c r="AJ715" i="1"/>
  <c r="AD715" i="1"/>
  <c r="AB715" i="1"/>
  <c r="AA715" i="1"/>
  <c r="Z715" i="1"/>
  <c r="C715" i="1"/>
  <c r="B715" i="1"/>
  <c r="A715" i="1"/>
  <c r="AM714" i="1"/>
  <c r="AK714" i="1"/>
  <c r="AJ714" i="1"/>
  <c r="AD714" i="1"/>
  <c r="AB714" i="1"/>
  <c r="AA714" i="1"/>
  <c r="Z714" i="1"/>
  <c r="AC714" i="1" s="1"/>
  <c r="C714" i="1"/>
  <c r="B714" i="1"/>
  <c r="A714" i="1"/>
  <c r="AM713" i="1"/>
  <c r="AK713" i="1"/>
  <c r="AJ713" i="1"/>
  <c r="AD713" i="1"/>
  <c r="AB713" i="1"/>
  <c r="AA713" i="1"/>
  <c r="Z713" i="1"/>
  <c r="AC713" i="1" s="1"/>
  <c r="C713" i="1"/>
  <c r="B713" i="1"/>
  <c r="A713" i="1"/>
  <c r="AM712" i="1"/>
  <c r="AK712" i="1"/>
  <c r="AJ712" i="1"/>
  <c r="AD712" i="1"/>
  <c r="AB712" i="1"/>
  <c r="AC712" i="1" s="1"/>
  <c r="AA712" i="1"/>
  <c r="Z712" i="1"/>
  <c r="C712" i="1"/>
  <c r="B712" i="1"/>
  <c r="A712" i="1"/>
  <c r="AM711" i="1"/>
  <c r="AK711" i="1"/>
  <c r="AJ711" i="1"/>
  <c r="AD711" i="1"/>
  <c r="AB711" i="1"/>
  <c r="AC711" i="1" s="1"/>
  <c r="AA711" i="1"/>
  <c r="Z711" i="1"/>
  <c r="C711" i="1"/>
  <c r="B711" i="1"/>
  <c r="A711" i="1"/>
  <c r="AM710" i="1"/>
  <c r="AK710" i="1"/>
  <c r="AJ710" i="1"/>
  <c r="AD710" i="1"/>
  <c r="AB710" i="1"/>
  <c r="AC710" i="1" s="1"/>
  <c r="AA710" i="1"/>
  <c r="Z710" i="1"/>
  <c r="C710" i="1"/>
  <c r="B710" i="1"/>
  <c r="A710" i="1"/>
  <c r="AM709" i="1"/>
  <c r="AK709" i="1"/>
  <c r="AJ709" i="1"/>
  <c r="AD709" i="1"/>
  <c r="AB709" i="1"/>
  <c r="AC709" i="1" s="1"/>
  <c r="AA709" i="1"/>
  <c r="Z709" i="1"/>
  <c r="C709" i="1"/>
  <c r="B709" i="1"/>
  <c r="A709" i="1"/>
  <c r="AM708" i="1"/>
  <c r="AK708" i="1"/>
  <c r="AJ708" i="1"/>
  <c r="AD708" i="1"/>
  <c r="AB708" i="1"/>
  <c r="AA708" i="1"/>
  <c r="Z708" i="1"/>
  <c r="C708" i="1"/>
  <c r="B708" i="1"/>
  <c r="A708" i="1"/>
  <c r="AM707" i="1"/>
  <c r="AK707" i="1"/>
  <c r="AJ707" i="1"/>
  <c r="AD707" i="1"/>
  <c r="AB707" i="1"/>
  <c r="AC707" i="1" s="1"/>
  <c r="AA707" i="1"/>
  <c r="Z707" i="1"/>
  <c r="C707" i="1"/>
  <c r="B707" i="1"/>
  <c r="A707" i="1"/>
  <c r="AM706" i="1"/>
  <c r="AK706" i="1"/>
  <c r="AJ706" i="1"/>
  <c r="AD706" i="1"/>
  <c r="AB706" i="1"/>
  <c r="AA706" i="1"/>
  <c r="Z706" i="1"/>
  <c r="C706" i="1"/>
  <c r="B706" i="1"/>
  <c r="A706" i="1"/>
  <c r="AM705" i="1"/>
  <c r="AK705" i="1"/>
  <c r="AJ705" i="1"/>
  <c r="AD705" i="1"/>
  <c r="AB705" i="1"/>
  <c r="AA705" i="1"/>
  <c r="Z705" i="1"/>
  <c r="C705" i="1"/>
  <c r="B705" i="1"/>
  <c r="A705" i="1"/>
  <c r="AM704" i="1"/>
  <c r="AK704" i="1"/>
  <c r="AJ704" i="1"/>
  <c r="AD704" i="1"/>
  <c r="AB704" i="1"/>
  <c r="AA704" i="1"/>
  <c r="Z704" i="1"/>
  <c r="C704" i="1"/>
  <c r="B704" i="1"/>
  <c r="A704" i="1"/>
  <c r="AM703" i="1"/>
  <c r="AK703" i="1"/>
  <c r="AJ703" i="1"/>
  <c r="AD703" i="1"/>
  <c r="AB703" i="1"/>
  <c r="AA703" i="1"/>
  <c r="Z703" i="1"/>
  <c r="C703" i="1"/>
  <c r="B703" i="1"/>
  <c r="A703" i="1"/>
  <c r="AM702" i="1"/>
  <c r="AK702" i="1"/>
  <c r="AJ702" i="1"/>
  <c r="AD702" i="1"/>
  <c r="AB702" i="1"/>
  <c r="AA702" i="1"/>
  <c r="Z702" i="1"/>
  <c r="AC702" i="1" s="1"/>
  <c r="C702" i="1"/>
  <c r="B702" i="1"/>
  <c r="A702" i="1"/>
  <c r="AM701" i="1"/>
  <c r="AK701" i="1"/>
  <c r="AJ701" i="1"/>
  <c r="AD701" i="1"/>
  <c r="AB701" i="1"/>
  <c r="AC701" i="1" s="1"/>
  <c r="AA701" i="1"/>
  <c r="Z701" i="1"/>
  <c r="B701" i="1"/>
  <c r="A701" i="1"/>
  <c r="AM700" i="1"/>
  <c r="AK700" i="1"/>
  <c r="AJ700" i="1"/>
  <c r="AD700" i="1"/>
  <c r="AB700" i="1"/>
  <c r="AC700" i="1" s="1"/>
  <c r="AA700" i="1"/>
  <c r="Z700" i="1"/>
  <c r="C700" i="1"/>
  <c r="B700" i="1"/>
  <c r="A700" i="1"/>
  <c r="AM699" i="1"/>
  <c r="AK699" i="1"/>
  <c r="AJ699" i="1"/>
  <c r="AD699" i="1"/>
  <c r="AB699" i="1"/>
  <c r="AA699" i="1"/>
  <c r="Z699" i="1"/>
  <c r="C699" i="1"/>
  <c r="B699" i="1"/>
  <c r="A699" i="1"/>
  <c r="AM698" i="1"/>
  <c r="AK698" i="1"/>
  <c r="AJ698" i="1"/>
  <c r="AD698" i="1"/>
  <c r="AB698" i="1"/>
  <c r="AC698" i="1" s="1"/>
  <c r="AA698" i="1"/>
  <c r="Z698" i="1"/>
  <c r="B698" i="1"/>
  <c r="A698" i="1"/>
  <c r="AM697" i="1"/>
  <c r="AK697" i="1"/>
  <c r="AJ697" i="1"/>
  <c r="AD697" i="1"/>
  <c r="AC697" i="1"/>
  <c r="AB697" i="1"/>
  <c r="AA697" i="1"/>
  <c r="Z697" i="1"/>
  <c r="C697" i="1"/>
  <c r="B697" i="1"/>
  <c r="A697" i="1"/>
  <c r="AM696" i="1"/>
  <c r="AK696" i="1"/>
  <c r="AJ696" i="1"/>
  <c r="AD696" i="1"/>
  <c r="AB696" i="1"/>
  <c r="AC696" i="1" s="1"/>
  <c r="AA696" i="1"/>
  <c r="Z696" i="1"/>
  <c r="C696" i="1"/>
  <c r="B696" i="1"/>
  <c r="A696" i="1"/>
  <c r="AM695" i="1"/>
  <c r="AK695" i="1"/>
  <c r="AJ695" i="1"/>
  <c r="AD695" i="1"/>
  <c r="AB695" i="1"/>
  <c r="AA695" i="1"/>
  <c r="Z695" i="1"/>
  <c r="AC695" i="1" s="1"/>
  <c r="C695" i="1"/>
  <c r="B695" i="1"/>
  <c r="A695" i="1"/>
  <c r="AM694" i="1"/>
  <c r="AK694" i="1"/>
  <c r="AJ694" i="1"/>
  <c r="AD694" i="1"/>
  <c r="AB694" i="1"/>
  <c r="AC694" i="1" s="1"/>
  <c r="AA694" i="1"/>
  <c r="Z694" i="1"/>
  <c r="C694" i="1"/>
  <c r="B694" i="1"/>
  <c r="A694" i="1"/>
  <c r="AM693" i="1"/>
  <c r="AK693" i="1"/>
  <c r="AJ693" i="1"/>
  <c r="AD693" i="1"/>
  <c r="AB693" i="1"/>
  <c r="AC693" i="1" s="1"/>
  <c r="AA693" i="1"/>
  <c r="Z693" i="1"/>
  <c r="C693" i="1"/>
  <c r="B693" i="1"/>
  <c r="A693" i="1"/>
  <c r="AM692" i="1"/>
  <c r="AK692" i="1"/>
  <c r="AJ692" i="1"/>
  <c r="AD692" i="1"/>
  <c r="AB692" i="1"/>
  <c r="AC692" i="1" s="1"/>
  <c r="AA692" i="1"/>
  <c r="Z692" i="1"/>
  <c r="C692" i="1"/>
  <c r="B692" i="1"/>
  <c r="A692" i="1"/>
  <c r="AM691" i="1"/>
  <c r="AK691" i="1"/>
  <c r="AJ691" i="1"/>
  <c r="AD691" i="1"/>
  <c r="AB691" i="1"/>
  <c r="AA691" i="1"/>
  <c r="Z691" i="1"/>
  <c r="AC691" i="1" s="1"/>
  <c r="B691" i="1"/>
  <c r="A691" i="1"/>
  <c r="AM690" i="1"/>
  <c r="AK690" i="1"/>
  <c r="AJ690" i="1"/>
  <c r="AD690" i="1"/>
  <c r="AB690" i="1"/>
  <c r="AC690" i="1" s="1"/>
  <c r="AA690" i="1"/>
  <c r="Z690" i="1"/>
  <c r="B690" i="1"/>
  <c r="A690" i="1"/>
  <c r="AM689" i="1"/>
  <c r="AK689" i="1"/>
  <c r="AJ689" i="1"/>
  <c r="AD689" i="1"/>
  <c r="AC689" i="1"/>
  <c r="AB689" i="1"/>
  <c r="AA689" i="1"/>
  <c r="Z689" i="1"/>
  <c r="B689" i="1"/>
  <c r="A689" i="1"/>
  <c r="AM688" i="1"/>
  <c r="AK688" i="1"/>
  <c r="AJ688" i="1"/>
  <c r="AD688" i="1"/>
  <c r="AB688" i="1"/>
  <c r="AA688" i="1"/>
  <c r="Z688" i="1"/>
  <c r="AC688" i="1" s="1"/>
  <c r="B688" i="1"/>
  <c r="A688" i="1"/>
  <c r="AM687" i="1"/>
  <c r="AK687" i="1"/>
  <c r="AJ687" i="1"/>
  <c r="AD687" i="1"/>
  <c r="AB687" i="1"/>
  <c r="AA687" i="1"/>
  <c r="Z687" i="1"/>
  <c r="B687" i="1"/>
  <c r="A687" i="1"/>
  <c r="AM686" i="1"/>
  <c r="AK686" i="1"/>
  <c r="AJ686" i="1"/>
  <c r="AD686" i="1"/>
  <c r="AB686" i="1"/>
  <c r="AA686" i="1"/>
  <c r="Z686" i="1"/>
  <c r="AC686" i="1" s="1"/>
  <c r="B686" i="1"/>
  <c r="A686" i="1"/>
  <c r="AM685" i="1"/>
  <c r="AK685" i="1"/>
  <c r="AJ685" i="1"/>
  <c r="AD685" i="1"/>
  <c r="AB685" i="1"/>
  <c r="AC685" i="1" s="1"/>
  <c r="AA685" i="1"/>
  <c r="Z685" i="1"/>
  <c r="B685" i="1"/>
  <c r="A685" i="1"/>
  <c r="AM684" i="1"/>
  <c r="AK684" i="1"/>
  <c r="AJ684" i="1"/>
  <c r="AD684" i="1"/>
  <c r="AC684" i="1"/>
  <c r="AB684" i="1"/>
  <c r="AA684" i="1"/>
  <c r="Z684" i="1"/>
  <c r="B684" i="1"/>
  <c r="A684" i="1"/>
  <c r="AM683" i="1"/>
  <c r="AK683" i="1"/>
  <c r="AJ683" i="1"/>
  <c r="AD683" i="1"/>
  <c r="AB683" i="1"/>
  <c r="AA683" i="1"/>
  <c r="Z683" i="1"/>
  <c r="AC683" i="1" s="1"/>
  <c r="B683" i="1"/>
  <c r="A683" i="1"/>
  <c r="AM682" i="1"/>
  <c r="AK682" i="1"/>
  <c r="AJ682" i="1"/>
  <c r="AD682" i="1"/>
  <c r="AB682" i="1"/>
  <c r="AC682" i="1" s="1"/>
  <c r="AA682" i="1"/>
  <c r="Z682" i="1"/>
  <c r="B682" i="1"/>
  <c r="A682" i="1"/>
  <c r="AM681" i="1"/>
  <c r="AK681" i="1"/>
  <c r="AJ681" i="1"/>
  <c r="AD681" i="1"/>
  <c r="AB681" i="1"/>
  <c r="AA681" i="1"/>
  <c r="Z681" i="1"/>
  <c r="AC681" i="1" s="1"/>
  <c r="B681" i="1"/>
  <c r="A681" i="1"/>
  <c r="AM680" i="1"/>
  <c r="AK680" i="1"/>
  <c r="AJ680" i="1"/>
  <c r="AD680" i="1"/>
  <c r="AB680" i="1"/>
  <c r="AA680" i="1"/>
  <c r="Z680" i="1"/>
  <c r="AC680" i="1" s="1"/>
  <c r="B680" i="1"/>
  <c r="A680" i="1"/>
  <c r="AM679" i="1"/>
  <c r="AK679" i="1"/>
  <c r="AJ679" i="1"/>
  <c r="AD679" i="1"/>
  <c r="AB679" i="1"/>
  <c r="AC679" i="1" s="1"/>
  <c r="AA679" i="1"/>
  <c r="Z679" i="1"/>
  <c r="B679" i="1"/>
  <c r="A679" i="1"/>
  <c r="AM678" i="1"/>
  <c r="AK678" i="1"/>
  <c r="AJ678" i="1"/>
  <c r="AD678" i="1"/>
  <c r="AC678" i="1"/>
  <c r="AB678" i="1"/>
  <c r="AA678" i="1"/>
  <c r="Z678" i="1"/>
  <c r="B678" i="1"/>
  <c r="A678" i="1"/>
  <c r="AM677" i="1"/>
  <c r="AK677" i="1"/>
  <c r="AJ677" i="1"/>
  <c r="AD677" i="1"/>
  <c r="AC677" i="1"/>
  <c r="AB677" i="1"/>
  <c r="AA677" i="1"/>
  <c r="Z677" i="1"/>
  <c r="B677" i="1"/>
  <c r="A677" i="1"/>
  <c r="AM676" i="1"/>
  <c r="AK676" i="1"/>
  <c r="AJ676" i="1"/>
  <c r="AD676" i="1"/>
  <c r="AB676" i="1"/>
  <c r="AC676" i="1" s="1"/>
  <c r="AA676" i="1"/>
  <c r="Z676" i="1"/>
  <c r="C676" i="1"/>
  <c r="B676" i="1"/>
  <c r="A676" i="1"/>
  <c r="AM675" i="1"/>
  <c r="AK675" i="1"/>
  <c r="AJ675" i="1"/>
  <c r="AD675" i="1"/>
  <c r="AB675" i="1"/>
  <c r="AC675" i="1" s="1"/>
  <c r="AA675" i="1"/>
  <c r="Z675" i="1"/>
  <c r="C675" i="1"/>
  <c r="B675" i="1"/>
  <c r="A675" i="1"/>
  <c r="AM674" i="1"/>
  <c r="AK674" i="1"/>
  <c r="AJ674" i="1"/>
  <c r="AD674" i="1"/>
  <c r="AB674" i="1"/>
  <c r="AA674" i="1"/>
  <c r="Z674" i="1"/>
  <c r="AC674" i="1" s="1"/>
  <c r="B674" i="1"/>
  <c r="A674" i="1"/>
  <c r="AM673" i="1"/>
  <c r="AK673" i="1"/>
  <c r="AJ673" i="1"/>
  <c r="AD673" i="1"/>
  <c r="AB673" i="1"/>
  <c r="AA673" i="1"/>
  <c r="Z673" i="1"/>
  <c r="AC673" i="1" s="1"/>
  <c r="B673" i="1"/>
  <c r="A673" i="1"/>
  <c r="AM672" i="1"/>
  <c r="AK672" i="1"/>
  <c r="AJ672" i="1"/>
  <c r="AD672" i="1"/>
  <c r="AB672" i="1"/>
  <c r="AC672" i="1" s="1"/>
  <c r="AA672" i="1"/>
  <c r="Z672" i="1"/>
  <c r="C672" i="1"/>
  <c r="B672" i="1"/>
  <c r="A672" i="1"/>
  <c r="AM671" i="1"/>
  <c r="AK671" i="1"/>
  <c r="AJ671" i="1"/>
  <c r="AD671" i="1"/>
  <c r="AC671" i="1"/>
  <c r="AB671" i="1"/>
  <c r="AA671" i="1"/>
  <c r="Z671" i="1"/>
  <c r="C671" i="1"/>
  <c r="B671" i="1"/>
  <c r="A671" i="1"/>
  <c r="AM670" i="1"/>
  <c r="AK670" i="1"/>
  <c r="AJ670" i="1"/>
  <c r="AD670" i="1"/>
  <c r="AB670" i="1"/>
  <c r="AC670" i="1" s="1"/>
  <c r="AA670" i="1"/>
  <c r="Z670" i="1"/>
  <c r="C670" i="1"/>
  <c r="B670" i="1"/>
  <c r="A670" i="1"/>
  <c r="AM669" i="1"/>
  <c r="AK669" i="1"/>
  <c r="AJ669" i="1"/>
  <c r="AD669" i="1"/>
  <c r="AB669" i="1"/>
  <c r="AA669" i="1"/>
  <c r="Z669" i="1"/>
  <c r="C669" i="1"/>
  <c r="B669" i="1"/>
  <c r="A669" i="1"/>
  <c r="AM668" i="1"/>
  <c r="AK668" i="1"/>
  <c r="AJ668" i="1"/>
  <c r="AD668" i="1"/>
  <c r="AB668" i="1"/>
  <c r="AC668" i="1" s="1"/>
  <c r="AA668" i="1"/>
  <c r="Z668" i="1"/>
  <c r="C668" i="1"/>
  <c r="B668" i="1"/>
  <c r="A668" i="1"/>
  <c r="AM667" i="1"/>
  <c r="AK667" i="1"/>
  <c r="AJ667" i="1"/>
  <c r="AD667" i="1"/>
  <c r="AB667" i="1"/>
  <c r="AC667" i="1" s="1"/>
  <c r="AA667" i="1"/>
  <c r="Z667" i="1"/>
  <c r="C667" i="1"/>
  <c r="B667" i="1"/>
  <c r="A667" i="1"/>
  <c r="AM666" i="1"/>
  <c r="AK666" i="1"/>
  <c r="AJ666" i="1"/>
  <c r="AD666" i="1"/>
  <c r="AB666" i="1"/>
  <c r="AA666" i="1"/>
  <c r="Z666" i="1"/>
  <c r="AC666" i="1" s="1"/>
  <c r="C666" i="1"/>
  <c r="B666" i="1"/>
  <c r="A666" i="1"/>
  <c r="AM665" i="1"/>
  <c r="AK665" i="1"/>
  <c r="AJ665" i="1"/>
  <c r="AD665" i="1"/>
  <c r="AB665" i="1"/>
  <c r="AC665" i="1" s="1"/>
  <c r="AA665" i="1"/>
  <c r="Z665" i="1"/>
  <c r="C665" i="1"/>
  <c r="B665" i="1"/>
  <c r="A665" i="1"/>
  <c r="AM664" i="1"/>
  <c r="AK664" i="1"/>
  <c r="AJ664" i="1"/>
  <c r="AD664" i="1"/>
  <c r="AB664" i="1"/>
  <c r="AA664" i="1"/>
  <c r="Z664" i="1"/>
  <c r="AC664" i="1" s="1"/>
  <c r="C664" i="1"/>
  <c r="B664" i="1"/>
  <c r="A664" i="1"/>
  <c r="AM663" i="1"/>
  <c r="AK663" i="1"/>
  <c r="AJ663" i="1"/>
  <c r="AD663" i="1"/>
  <c r="AB663" i="1"/>
  <c r="AC663" i="1" s="1"/>
  <c r="AA663" i="1"/>
  <c r="Z663" i="1"/>
  <c r="C663" i="1"/>
  <c r="B663" i="1"/>
  <c r="A663" i="1"/>
  <c r="AM662" i="1"/>
  <c r="AK662" i="1"/>
  <c r="AJ662" i="1"/>
  <c r="AD662" i="1"/>
  <c r="AB662" i="1"/>
  <c r="AA662" i="1"/>
  <c r="Z662" i="1"/>
  <c r="AC662" i="1" s="1"/>
  <c r="B662" i="1"/>
  <c r="A662" i="1"/>
  <c r="AM661" i="1"/>
  <c r="AK661" i="1"/>
  <c r="AJ661" i="1"/>
  <c r="AD661" i="1"/>
  <c r="AB661" i="1"/>
  <c r="AC661" i="1" s="1"/>
  <c r="AA661" i="1"/>
  <c r="Z661" i="1"/>
  <c r="C661" i="1"/>
  <c r="B661" i="1"/>
  <c r="A661" i="1"/>
  <c r="AM660" i="1"/>
  <c r="AK660" i="1"/>
  <c r="AJ660" i="1"/>
  <c r="AD660" i="1"/>
  <c r="AB660" i="1"/>
  <c r="AC660" i="1" s="1"/>
  <c r="AA660" i="1"/>
  <c r="Z660" i="1"/>
  <c r="C660" i="1"/>
  <c r="B660" i="1"/>
  <c r="A660" i="1"/>
  <c r="AM659" i="1"/>
  <c r="AK659" i="1"/>
  <c r="AJ659" i="1"/>
  <c r="AD659" i="1"/>
  <c r="AB659" i="1"/>
  <c r="AA659" i="1"/>
  <c r="Z659" i="1"/>
  <c r="AC659" i="1" s="1"/>
  <c r="C659" i="1"/>
  <c r="B659" i="1"/>
  <c r="A659" i="1"/>
  <c r="AM658" i="1"/>
  <c r="AK658" i="1"/>
  <c r="AJ658" i="1"/>
  <c r="AD658" i="1"/>
  <c r="AB658" i="1"/>
  <c r="AC658" i="1" s="1"/>
  <c r="AA658" i="1"/>
  <c r="Z658" i="1"/>
  <c r="C658" i="1"/>
  <c r="B658" i="1"/>
  <c r="A658" i="1"/>
  <c r="AM657" i="1"/>
  <c r="AK657" i="1"/>
  <c r="AJ657" i="1"/>
  <c r="AD657" i="1"/>
  <c r="AB657" i="1"/>
  <c r="AA657" i="1"/>
  <c r="Z657" i="1"/>
  <c r="AC657" i="1" s="1"/>
  <c r="C657" i="1"/>
  <c r="B657" i="1"/>
  <c r="A657" i="1"/>
  <c r="AM656" i="1"/>
  <c r="AK656" i="1"/>
  <c r="AJ656" i="1"/>
  <c r="AD656" i="1"/>
  <c r="AC656" i="1"/>
  <c r="AB656" i="1"/>
  <c r="AA656" i="1"/>
  <c r="Z656" i="1"/>
  <c r="C656" i="1"/>
  <c r="B656" i="1"/>
  <c r="A656" i="1"/>
  <c r="AM655" i="1"/>
  <c r="AK655" i="1"/>
  <c r="AJ655" i="1"/>
  <c r="AD655" i="1"/>
  <c r="AB655" i="1"/>
  <c r="AC655" i="1" s="1"/>
  <c r="AA655" i="1"/>
  <c r="Z655" i="1"/>
  <c r="C655" i="1"/>
  <c r="B655" i="1"/>
  <c r="A655" i="1"/>
  <c r="AM654" i="1"/>
  <c r="AK654" i="1"/>
  <c r="AJ654" i="1"/>
  <c r="AD654" i="1"/>
  <c r="AB654" i="1"/>
  <c r="AA654" i="1"/>
  <c r="Z654" i="1"/>
  <c r="C654" i="1"/>
  <c r="B654" i="1"/>
  <c r="A654" i="1"/>
  <c r="AM653" i="1"/>
  <c r="AK653" i="1"/>
  <c r="AJ653" i="1"/>
  <c r="AD653" i="1"/>
  <c r="AB653" i="1"/>
  <c r="AA653" i="1"/>
  <c r="Z653" i="1"/>
  <c r="C653" i="1"/>
  <c r="B653" i="1"/>
  <c r="A653" i="1"/>
  <c r="AM652" i="1"/>
  <c r="AK652" i="1"/>
  <c r="AJ652" i="1"/>
  <c r="AD652" i="1"/>
  <c r="AB652" i="1"/>
  <c r="AA652" i="1"/>
  <c r="Z652" i="1"/>
  <c r="C652" i="1"/>
  <c r="B652" i="1"/>
  <c r="A652" i="1"/>
  <c r="AM651" i="1"/>
  <c r="AK651" i="1"/>
  <c r="AJ651" i="1"/>
  <c r="AD651" i="1"/>
  <c r="AB651" i="1"/>
  <c r="AA651" i="1"/>
  <c r="Z651" i="1"/>
  <c r="C651" i="1"/>
  <c r="B651" i="1"/>
  <c r="A651" i="1"/>
  <c r="AM650" i="1"/>
  <c r="AK650" i="1"/>
  <c r="AJ650" i="1"/>
  <c r="AD650" i="1"/>
  <c r="AB650" i="1"/>
  <c r="AA650" i="1"/>
  <c r="Z650" i="1"/>
  <c r="B650" i="1"/>
  <c r="A650" i="1"/>
  <c r="AM649" i="1"/>
  <c r="AK649" i="1"/>
  <c r="AJ649" i="1"/>
  <c r="AD649" i="1"/>
  <c r="AC649" i="1"/>
  <c r="AB649" i="1"/>
  <c r="AA649" i="1"/>
  <c r="Z649" i="1"/>
  <c r="B649" i="1"/>
  <c r="A649" i="1"/>
  <c r="AM648" i="1"/>
  <c r="AK648" i="1"/>
  <c r="AJ648" i="1"/>
  <c r="AD648" i="1"/>
  <c r="AB648" i="1"/>
  <c r="AA648" i="1"/>
  <c r="Z648" i="1"/>
  <c r="B648" i="1"/>
  <c r="A648" i="1"/>
  <c r="AM647" i="1"/>
  <c r="AK647" i="1"/>
  <c r="AJ647" i="1"/>
  <c r="AD647" i="1"/>
  <c r="AB647" i="1"/>
  <c r="AC647" i="1" s="1"/>
  <c r="AA647" i="1"/>
  <c r="Z647" i="1"/>
  <c r="B647" i="1"/>
  <c r="A647" i="1"/>
  <c r="AM646" i="1"/>
  <c r="AK646" i="1"/>
  <c r="AJ646" i="1"/>
  <c r="AD646" i="1"/>
  <c r="AB646" i="1"/>
  <c r="AC646" i="1" s="1"/>
  <c r="AA646" i="1"/>
  <c r="Z646" i="1"/>
  <c r="B646" i="1"/>
  <c r="A646" i="1"/>
  <c r="AM645" i="1"/>
  <c r="AK645" i="1"/>
  <c r="AJ645" i="1"/>
  <c r="AD645" i="1"/>
  <c r="AB645" i="1"/>
  <c r="AC645" i="1" s="1"/>
  <c r="AA645" i="1"/>
  <c r="Z645" i="1"/>
  <c r="B645" i="1"/>
  <c r="A645" i="1"/>
  <c r="AM644" i="1"/>
  <c r="AK644" i="1"/>
  <c r="AJ644" i="1"/>
  <c r="AD644" i="1"/>
  <c r="AB644" i="1"/>
  <c r="AA644" i="1"/>
  <c r="Z644" i="1"/>
  <c r="B644" i="1"/>
  <c r="A644" i="1"/>
  <c r="AM643" i="1"/>
  <c r="AK643" i="1"/>
  <c r="AJ643" i="1"/>
  <c r="AD643" i="1"/>
  <c r="AB643" i="1"/>
  <c r="AC643" i="1" s="1"/>
  <c r="AA643" i="1"/>
  <c r="Z643" i="1"/>
  <c r="C643" i="1"/>
  <c r="B643" i="1"/>
  <c r="A643" i="1"/>
  <c r="AM642" i="1"/>
  <c r="AK642" i="1"/>
  <c r="AJ642" i="1"/>
  <c r="AD642" i="1"/>
  <c r="AB642" i="1"/>
  <c r="AA642" i="1"/>
  <c r="Z642" i="1"/>
  <c r="C642" i="1"/>
  <c r="B642" i="1"/>
  <c r="A642" i="1"/>
  <c r="AM641" i="1"/>
  <c r="AK641" i="1"/>
  <c r="AJ641" i="1"/>
  <c r="AD641" i="1"/>
  <c r="AB641" i="1"/>
  <c r="AC641" i="1" s="1"/>
  <c r="AA641" i="1"/>
  <c r="Z641" i="1"/>
  <c r="B641" i="1"/>
  <c r="A641" i="1"/>
  <c r="AM640" i="1"/>
  <c r="AK640" i="1"/>
  <c r="AJ640" i="1"/>
  <c r="AD640" i="1"/>
  <c r="AB640" i="1"/>
  <c r="AA640" i="1"/>
  <c r="Z640" i="1"/>
  <c r="AC640" i="1" s="1"/>
  <c r="B640" i="1"/>
  <c r="A640" i="1"/>
  <c r="AM639" i="1"/>
  <c r="AK639" i="1"/>
  <c r="AJ639" i="1"/>
  <c r="AD639" i="1"/>
  <c r="AB639" i="1"/>
  <c r="AA639" i="1"/>
  <c r="Z639" i="1"/>
  <c r="C639" i="1"/>
  <c r="B639" i="1"/>
  <c r="A639" i="1"/>
  <c r="AM638" i="1"/>
  <c r="AK638" i="1"/>
  <c r="AJ638" i="1"/>
  <c r="AD638" i="1"/>
  <c r="AB638" i="1"/>
  <c r="AA638" i="1"/>
  <c r="Z638" i="1"/>
  <c r="AC638" i="1" s="1"/>
  <c r="C638" i="1"/>
  <c r="B638" i="1"/>
  <c r="A638" i="1"/>
  <c r="AM637" i="1"/>
  <c r="AK637" i="1"/>
  <c r="AJ637" i="1"/>
  <c r="AD637" i="1"/>
  <c r="AB637" i="1"/>
  <c r="AC637" i="1" s="1"/>
  <c r="AA637" i="1"/>
  <c r="Z637" i="1"/>
  <c r="C637" i="1"/>
  <c r="B637" i="1"/>
  <c r="A637" i="1"/>
  <c r="AM636" i="1"/>
  <c r="AK636" i="1"/>
  <c r="AJ636" i="1"/>
  <c r="AD636" i="1"/>
  <c r="AB636" i="1"/>
  <c r="AA636" i="1"/>
  <c r="Z636" i="1"/>
  <c r="C636" i="1"/>
  <c r="B636" i="1"/>
  <c r="A636" i="1"/>
  <c r="AM635" i="1"/>
  <c r="AK635" i="1"/>
  <c r="AJ635" i="1"/>
  <c r="AD635" i="1"/>
  <c r="AB635" i="1"/>
  <c r="AA635" i="1"/>
  <c r="Z635" i="1"/>
  <c r="B635" i="1"/>
  <c r="A635" i="1"/>
  <c r="AM634" i="1"/>
  <c r="AK634" i="1"/>
  <c r="AJ634" i="1"/>
  <c r="AD634" i="1"/>
  <c r="AB634" i="1"/>
  <c r="AC634" i="1" s="1"/>
  <c r="AA634" i="1"/>
  <c r="Z634" i="1"/>
  <c r="C634" i="1"/>
  <c r="B634" i="1"/>
  <c r="A634" i="1"/>
  <c r="AM633" i="1"/>
  <c r="AK633" i="1"/>
  <c r="AJ633" i="1"/>
  <c r="AD633" i="1"/>
  <c r="AB633" i="1"/>
  <c r="AA633" i="1"/>
  <c r="Z633" i="1"/>
  <c r="C633" i="1"/>
  <c r="B633" i="1"/>
  <c r="A633" i="1"/>
  <c r="AM632" i="1"/>
  <c r="AK632" i="1"/>
  <c r="AJ632" i="1"/>
  <c r="AD632" i="1"/>
  <c r="AB632" i="1"/>
  <c r="AC632" i="1" s="1"/>
  <c r="AA632" i="1"/>
  <c r="Z632" i="1"/>
  <c r="C632" i="1"/>
  <c r="B632" i="1"/>
  <c r="A632" i="1"/>
  <c r="AM631" i="1"/>
  <c r="AK631" i="1"/>
  <c r="AJ631" i="1"/>
  <c r="AD631" i="1"/>
  <c r="AB631" i="1"/>
  <c r="AA631" i="1"/>
  <c r="Z631" i="1"/>
  <c r="AC631" i="1" s="1"/>
  <c r="C631" i="1"/>
  <c r="B631" i="1"/>
  <c r="A631" i="1"/>
  <c r="AM630" i="1"/>
  <c r="AK630" i="1"/>
  <c r="AJ630" i="1"/>
  <c r="AD630" i="1"/>
  <c r="AB630" i="1"/>
  <c r="AC630" i="1" s="1"/>
  <c r="AA630" i="1"/>
  <c r="Z630" i="1"/>
  <c r="B630" i="1"/>
  <c r="A630" i="1"/>
  <c r="AM629" i="1"/>
  <c r="AK629" i="1"/>
  <c r="AJ629" i="1"/>
  <c r="AD629" i="1"/>
  <c r="AB629" i="1"/>
  <c r="AC629" i="1" s="1"/>
  <c r="AA629" i="1"/>
  <c r="Z629" i="1"/>
  <c r="B629" i="1"/>
  <c r="A629" i="1"/>
  <c r="AM628" i="1"/>
  <c r="AK628" i="1"/>
  <c r="AJ628" i="1"/>
  <c r="AD628" i="1"/>
  <c r="AB628" i="1"/>
  <c r="AA628" i="1"/>
  <c r="Z628" i="1"/>
  <c r="C628" i="1"/>
  <c r="B628" i="1"/>
  <c r="A628" i="1"/>
  <c r="AM627" i="1"/>
  <c r="AK627" i="1"/>
  <c r="AJ627" i="1"/>
  <c r="AD627" i="1"/>
  <c r="AB627" i="1"/>
  <c r="AA627" i="1"/>
  <c r="Z627" i="1"/>
  <c r="C627" i="1"/>
  <c r="B627" i="1"/>
  <c r="A627" i="1"/>
  <c r="AM626" i="1"/>
  <c r="AK626" i="1"/>
  <c r="AJ626" i="1"/>
  <c r="AD626" i="1"/>
  <c r="AB626" i="1"/>
  <c r="AA626" i="1"/>
  <c r="Z626" i="1"/>
  <c r="B626" i="1"/>
  <c r="A626" i="1"/>
  <c r="AM625" i="1"/>
  <c r="AK625" i="1"/>
  <c r="AJ625" i="1"/>
  <c r="AD625" i="1"/>
  <c r="AB625" i="1"/>
  <c r="AC625" i="1" s="1"/>
  <c r="AA625" i="1"/>
  <c r="Z625" i="1"/>
  <c r="B625" i="1"/>
  <c r="A625" i="1"/>
  <c r="AM624" i="1"/>
  <c r="AK624" i="1"/>
  <c r="AJ624" i="1"/>
  <c r="AD624" i="1"/>
  <c r="AB624" i="1"/>
  <c r="AC624" i="1" s="1"/>
  <c r="AA624" i="1"/>
  <c r="Z624" i="1"/>
  <c r="B624" i="1"/>
  <c r="A624" i="1"/>
  <c r="AM623" i="1"/>
  <c r="AK623" i="1"/>
  <c r="AJ623" i="1"/>
  <c r="AD623" i="1"/>
  <c r="AB623" i="1"/>
  <c r="AA623" i="1"/>
  <c r="Z623" i="1"/>
  <c r="AC623" i="1" s="1"/>
  <c r="B623" i="1"/>
  <c r="A623" i="1"/>
  <c r="AM622" i="1"/>
  <c r="AK622" i="1"/>
  <c r="AJ622" i="1"/>
  <c r="AD622" i="1"/>
  <c r="AB622" i="1"/>
  <c r="AC622" i="1" s="1"/>
  <c r="AA622" i="1"/>
  <c r="Z622" i="1"/>
  <c r="B622" i="1"/>
  <c r="A622" i="1"/>
  <c r="AM621" i="1"/>
  <c r="AK621" i="1"/>
  <c r="AJ621" i="1"/>
  <c r="AD621" i="1"/>
  <c r="AB621" i="1"/>
  <c r="AA621" i="1"/>
  <c r="Z621" i="1"/>
  <c r="B621" i="1"/>
  <c r="A621" i="1"/>
  <c r="AM620" i="1"/>
  <c r="AK620" i="1"/>
  <c r="AJ620" i="1"/>
  <c r="AD620" i="1"/>
  <c r="AB620" i="1"/>
  <c r="AA620" i="1"/>
  <c r="Z620" i="1"/>
  <c r="B620" i="1"/>
  <c r="A620" i="1"/>
  <c r="AM619" i="1"/>
  <c r="AK619" i="1"/>
  <c r="AJ619" i="1"/>
  <c r="AD619" i="1"/>
  <c r="AB619" i="1"/>
  <c r="AC619" i="1" s="1"/>
  <c r="AA619" i="1"/>
  <c r="Z619" i="1"/>
  <c r="B619" i="1"/>
  <c r="A619" i="1"/>
  <c r="AM618" i="1"/>
  <c r="AK618" i="1"/>
  <c r="AJ618" i="1"/>
  <c r="AD618" i="1"/>
  <c r="AB618" i="1"/>
  <c r="AC618" i="1" s="1"/>
  <c r="AA618" i="1"/>
  <c r="Z618" i="1"/>
  <c r="B618" i="1"/>
  <c r="A618" i="1"/>
  <c r="AM617" i="1"/>
  <c r="AK617" i="1"/>
  <c r="AJ617" i="1"/>
  <c r="AD617" i="1"/>
  <c r="AB617" i="1"/>
  <c r="AC617" i="1" s="1"/>
  <c r="AA617" i="1"/>
  <c r="Z617" i="1"/>
  <c r="C617" i="1"/>
  <c r="B617" i="1"/>
  <c r="A617" i="1"/>
  <c r="AM616" i="1"/>
  <c r="AK616" i="1"/>
  <c r="AJ616" i="1"/>
  <c r="AD616" i="1"/>
  <c r="AB616" i="1"/>
  <c r="AA616" i="1"/>
  <c r="Z616" i="1"/>
  <c r="C616" i="1"/>
  <c r="B616" i="1"/>
  <c r="A616" i="1"/>
  <c r="AM615" i="1"/>
  <c r="AK615" i="1"/>
  <c r="AJ615" i="1"/>
  <c r="AD615" i="1"/>
  <c r="AB615" i="1"/>
  <c r="AC615" i="1" s="1"/>
  <c r="AA615" i="1"/>
  <c r="Z615" i="1"/>
  <c r="C615" i="1"/>
  <c r="B615" i="1"/>
  <c r="A615" i="1"/>
  <c r="AM614" i="1"/>
  <c r="AK614" i="1"/>
  <c r="AJ614" i="1"/>
  <c r="AD614" i="1"/>
  <c r="AB614" i="1"/>
  <c r="AA614" i="1"/>
  <c r="Z614" i="1"/>
  <c r="C614" i="1"/>
  <c r="B614" i="1"/>
  <c r="A614" i="1"/>
  <c r="AM613" i="1"/>
  <c r="AK613" i="1"/>
  <c r="AJ613" i="1"/>
  <c r="AD613" i="1"/>
  <c r="AB613" i="1"/>
  <c r="AA613" i="1"/>
  <c r="Z613" i="1"/>
  <c r="C613" i="1"/>
  <c r="B613" i="1"/>
  <c r="A613" i="1"/>
  <c r="AM612" i="1"/>
  <c r="AK612" i="1"/>
  <c r="AJ612" i="1"/>
  <c r="AD612" i="1"/>
  <c r="AB612" i="1"/>
  <c r="AA612" i="1"/>
  <c r="Z612" i="1"/>
  <c r="C612" i="1"/>
  <c r="B612" i="1"/>
  <c r="A612" i="1"/>
  <c r="AM611" i="1"/>
  <c r="AK611" i="1"/>
  <c r="AJ611" i="1"/>
  <c r="AD611" i="1"/>
  <c r="AB611" i="1"/>
  <c r="AC611" i="1" s="1"/>
  <c r="AA611" i="1"/>
  <c r="Z611" i="1"/>
  <c r="C611" i="1"/>
  <c r="B611" i="1"/>
  <c r="A611" i="1"/>
  <c r="AM610" i="1"/>
  <c r="AK610" i="1"/>
  <c r="AJ610" i="1"/>
  <c r="AD610" i="1"/>
  <c r="AB610" i="1"/>
  <c r="AC610" i="1" s="1"/>
  <c r="AA610" i="1"/>
  <c r="Z610" i="1"/>
  <c r="C610" i="1"/>
  <c r="B610" i="1"/>
  <c r="A610" i="1"/>
  <c r="AM609" i="1"/>
  <c r="AK609" i="1"/>
  <c r="AJ609" i="1"/>
  <c r="AD609" i="1"/>
  <c r="AB609" i="1"/>
  <c r="AA609" i="1"/>
  <c r="Z609" i="1"/>
  <c r="AC609" i="1" s="1"/>
  <c r="C609" i="1"/>
  <c r="B609" i="1"/>
  <c r="A609" i="1"/>
  <c r="AM608" i="1"/>
  <c r="AK608" i="1"/>
  <c r="AJ608" i="1"/>
  <c r="AD608" i="1"/>
  <c r="AB608" i="1"/>
  <c r="AC608" i="1" s="1"/>
  <c r="AA608" i="1"/>
  <c r="Z608" i="1"/>
  <c r="C608" i="1"/>
  <c r="B608" i="1"/>
  <c r="A608" i="1"/>
  <c r="AM607" i="1"/>
  <c r="AK607" i="1"/>
  <c r="AJ607" i="1"/>
  <c r="AD607" i="1"/>
  <c r="AB607" i="1"/>
  <c r="AC607" i="1" s="1"/>
  <c r="AA607" i="1"/>
  <c r="Z607" i="1"/>
  <c r="C607" i="1"/>
  <c r="B607" i="1"/>
  <c r="A607" i="1"/>
  <c r="AM606" i="1"/>
  <c r="AK606" i="1"/>
  <c r="AJ606" i="1"/>
  <c r="AD606" i="1"/>
  <c r="AB606" i="1"/>
  <c r="AC606" i="1" s="1"/>
  <c r="AA606" i="1"/>
  <c r="Z606" i="1"/>
  <c r="C606" i="1"/>
  <c r="B606" i="1"/>
  <c r="A606" i="1"/>
  <c r="AM605" i="1"/>
  <c r="AK605" i="1"/>
  <c r="AJ605" i="1"/>
  <c r="AD605" i="1"/>
  <c r="AB605" i="1"/>
  <c r="AA605" i="1"/>
  <c r="Z605" i="1"/>
  <c r="AC605" i="1" s="1"/>
  <c r="C605" i="1"/>
  <c r="B605" i="1"/>
  <c r="A605" i="1"/>
  <c r="AM604" i="1"/>
  <c r="AK604" i="1"/>
  <c r="AJ604" i="1"/>
  <c r="AD604" i="1"/>
  <c r="AB604" i="1"/>
  <c r="AC604" i="1" s="1"/>
  <c r="AA604" i="1"/>
  <c r="Z604" i="1"/>
  <c r="C604" i="1"/>
  <c r="B604" i="1"/>
  <c r="A604" i="1"/>
  <c r="AM603" i="1"/>
  <c r="AK603" i="1"/>
  <c r="AJ603" i="1"/>
  <c r="AD603" i="1"/>
  <c r="AB603" i="1"/>
  <c r="AC603" i="1" s="1"/>
  <c r="AA603" i="1"/>
  <c r="Z603" i="1"/>
  <c r="C603" i="1"/>
  <c r="B603" i="1"/>
  <c r="A603" i="1"/>
  <c r="AM602" i="1"/>
  <c r="AK602" i="1"/>
  <c r="AJ602" i="1"/>
  <c r="AD602" i="1"/>
  <c r="AB602" i="1"/>
  <c r="AA602" i="1"/>
  <c r="Z602" i="1"/>
  <c r="AC602" i="1" s="1"/>
  <c r="C602" i="1"/>
  <c r="B602" i="1"/>
  <c r="A602" i="1"/>
  <c r="AM601" i="1"/>
  <c r="AK601" i="1"/>
  <c r="AJ601" i="1"/>
  <c r="AD601" i="1"/>
  <c r="AB601" i="1"/>
  <c r="AC601" i="1" s="1"/>
  <c r="AA601" i="1"/>
  <c r="Z601" i="1"/>
  <c r="C601" i="1"/>
  <c r="B601" i="1"/>
  <c r="A601" i="1"/>
  <c r="AM600" i="1"/>
  <c r="AK600" i="1"/>
  <c r="AJ600" i="1"/>
  <c r="AD600" i="1"/>
  <c r="AB600" i="1"/>
  <c r="AA600" i="1"/>
  <c r="Z600" i="1"/>
  <c r="C600" i="1"/>
  <c r="B600" i="1"/>
  <c r="A600" i="1"/>
  <c r="AM599" i="1"/>
  <c r="AK599" i="1"/>
  <c r="AJ599" i="1"/>
  <c r="AD599" i="1"/>
  <c r="AB599" i="1"/>
  <c r="AA599" i="1"/>
  <c r="Z599" i="1"/>
  <c r="C599" i="1"/>
  <c r="B599" i="1"/>
  <c r="A599" i="1"/>
  <c r="AM598" i="1"/>
  <c r="AK598" i="1"/>
  <c r="AJ598" i="1"/>
  <c r="AD598" i="1"/>
  <c r="AB598" i="1"/>
  <c r="AA598" i="1"/>
  <c r="Z598" i="1"/>
  <c r="AC598" i="1" s="1"/>
  <c r="C598" i="1"/>
  <c r="B598" i="1"/>
  <c r="A598" i="1"/>
  <c r="AM597" i="1"/>
  <c r="AK597" i="1"/>
  <c r="AJ597" i="1"/>
  <c r="AD597" i="1"/>
  <c r="AB597" i="1"/>
  <c r="AC597" i="1" s="1"/>
  <c r="AA597" i="1"/>
  <c r="Z597" i="1"/>
  <c r="C597" i="1"/>
  <c r="B597" i="1"/>
  <c r="A597" i="1"/>
  <c r="AM596" i="1"/>
  <c r="AK596" i="1"/>
  <c r="AJ596" i="1"/>
  <c r="AD596" i="1"/>
  <c r="AB596" i="1"/>
  <c r="AC596" i="1" s="1"/>
  <c r="AA596" i="1"/>
  <c r="Z596" i="1"/>
  <c r="C596" i="1"/>
  <c r="B596" i="1"/>
  <c r="A596" i="1"/>
  <c r="AM595" i="1"/>
  <c r="AK595" i="1"/>
  <c r="AJ595" i="1"/>
  <c r="AD595" i="1"/>
  <c r="AB595" i="1"/>
  <c r="AA595" i="1"/>
  <c r="Z595" i="1"/>
  <c r="B595" i="1"/>
  <c r="A595" i="1"/>
  <c r="AM594" i="1"/>
  <c r="AK594" i="1"/>
  <c r="AJ594" i="1"/>
  <c r="AD594" i="1"/>
  <c r="AB594" i="1"/>
  <c r="AC594" i="1" s="1"/>
  <c r="AA594" i="1"/>
  <c r="Z594" i="1"/>
  <c r="B594" i="1"/>
  <c r="A594" i="1"/>
  <c r="AM593" i="1"/>
  <c r="AK593" i="1"/>
  <c r="AJ593" i="1"/>
  <c r="AD593" i="1"/>
  <c r="AB593" i="1"/>
  <c r="AC593" i="1" s="1"/>
  <c r="AA593" i="1"/>
  <c r="Z593" i="1"/>
  <c r="C593" i="1"/>
  <c r="B593" i="1"/>
  <c r="A593" i="1"/>
  <c r="AM592" i="1"/>
  <c r="AK592" i="1"/>
  <c r="AJ592" i="1"/>
  <c r="AD592" i="1"/>
  <c r="AB592" i="1"/>
  <c r="AA592" i="1"/>
  <c r="Z592" i="1"/>
  <c r="AC592" i="1" s="1"/>
  <c r="C592" i="1"/>
  <c r="B592" i="1"/>
  <c r="A592" i="1"/>
  <c r="AM591" i="1"/>
  <c r="AK591" i="1"/>
  <c r="AJ591" i="1"/>
  <c r="AD591" i="1"/>
  <c r="AB591" i="1"/>
  <c r="AC591" i="1" s="1"/>
  <c r="AA591" i="1"/>
  <c r="Z591" i="1"/>
  <c r="B591" i="1"/>
  <c r="A591" i="1"/>
  <c r="AM590" i="1"/>
  <c r="AK590" i="1"/>
  <c r="AJ590" i="1"/>
  <c r="AD590" i="1"/>
  <c r="AB590" i="1"/>
  <c r="AA590" i="1"/>
  <c r="Z590" i="1"/>
  <c r="B590" i="1"/>
  <c r="A590" i="1"/>
  <c r="AM589" i="1"/>
  <c r="AK589" i="1"/>
  <c r="AJ589" i="1"/>
  <c r="AD589" i="1"/>
  <c r="AB589" i="1"/>
  <c r="AC589" i="1" s="1"/>
  <c r="AA589" i="1"/>
  <c r="Z589" i="1"/>
  <c r="C589" i="1"/>
  <c r="B589" i="1"/>
  <c r="A589" i="1"/>
  <c r="AM588" i="1"/>
  <c r="AK588" i="1"/>
  <c r="AJ588" i="1"/>
  <c r="AD588" i="1"/>
  <c r="AB588" i="1"/>
  <c r="AC588" i="1" s="1"/>
  <c r="AA588" i="1"/>
  <c r="Z588" i="1"/>
  <c r="C588" i="1"/>
  <c r="B588" i="1"/>
  <c r="A588" i="1"/>
  <c r="AM587" i="1"/>
  <c r="AK587" i="1"/>
  <c r="AJ587" i="1"/>
  <c r="AD587" i="1"/>
  <c r="AB587" i="1"/>
  <c r="AA587" i="1"/>
  <c r="Z587" i="1"/>
  <c r="C587" i="1"/>
  <c r="B587" i="1"/>
  <c r="A587" i="1"/>
  <c r="AM586" i="1"/>
  <c r="AK586" i="1"/>
  <c r="AJ586" i="1"/>
  <c r="AD586" i="1"/>
  <c r="AB586" i="1"/>
  <c r="AA586" i="1"/>
  <c r="Z586" i="1"/>
  <c r="AC586" i="1" s="1"/>
  <c r="C586" i="1"/>
  <c r="B586" i="1"/>
  <c r="A586" i="1"/>
  <c r="AM585" i="1"/>
  <c r="AK585" i="1"/>
  <c r="AJ585" i="1"/>
  <c r="AD585" i="1"/>
  <c r="AB585" i="1"/>
  <c r="AC585" i="1" s="1"/>
  <c r="AA585" i="1"/>
  <c r="Z585" i="1"/>
  <c r="C585" i="1"/>
  <c r="B585" i="1"/>
  <c r="A585" i="1"/>
  <c r="AM584" i="1"/>
  <c r="AK584" i="1"/>
  <c r="AJ584" i="1"/>
  <c r="AD584" i="1"/>
  <c r="AB584" i="1"/>
  <c r="AC584" i="1" s="1"/>
  <c r="AA584" i="1"/>
  <c r="Z584" i="1"/>
  <c r="C584" i="1"/>
  <c r="B584" i="1"/>
  <c r="A584" i="1"/>
  <c r="AM583" i="1"/>
  <c r="AK583" i="1"/>
  <c r="AJ583" i="1"/>
  <c r="AD583" i="1"/>
  <c r="AB583" i="1"/>
  <c r="AA583" i="1"/>
  <c r="Z583" i="1"/>
  <c r="C583" i="1"/>
  <c r="B583" i="1"/>
  <c r="A583" i="1"/>
  <c r="AM582" i="1"/>
  <c r="AK582" i="1"/>
  <c r="AJ582" i="1"/>
  <c r="AD582" i="1"/>
  <c r="AB582" i="1"/>
  <c r="AA582" i="1"/>
  <c r="Z582" i="1"/>
  <c r="C582" i="1"/>
  <c r="B582" i="1"/>
  <c r="A582" i="1"/>
  <c r="AM581" i="1"/>
  <c r="AK581" i="1"/>
  <c r="AJ581" i="1"/>
  <c r="AD581" i="1"/>
  <c r="AB581" i="1"/>
  <c r="AC581" i="1" s="1"/>
  <c r="AA581" i="1"/>
  <c r="Z581" i="1"/>
  <c r="C581" i="1"/>
  <c r="B581" i="1"/>
  <c r="A581" i="1"/>
  <c r="AM580" i="1"/>
  <c r="AK580" i="1"/>
  <c r="AJ580" i="1"/>
  <c r="AD580" i="1"/>
  <c r="AB580" i="1"/>
  <c r="AA580" i="1"/>
  <c r="Z580" i="1"/>
  <c r="AC580" i="1" s="1"/>
  <c r="C580" i="1"/>
  <c r="B580" i="1"/>
  <c r="A580" i="1"/>
  <c r="AM579" i="1"/>
  <c r="AK579" i="1"/>
  <c r="AJ579" i="1"/>
  <c r="AD579" i="1"/>
  <c r="AB579" i="1"/>
  <c r="AC579" i="1" s="1"/>
  <c r="AA579" i="1"/>
  <c r="Z579" i="1"/>
  <c r="C579" i="1"/>
  <c r="B579" i="1"/>
  <c r="A579" i="1"/>
  <c r="AM578" i="1"/>
  <c r="AK578" i="1"/>
  <c r="AJ578" i="1"/>
  <c r="AD578" i="1"/>
  <c r="AC578" i="1"/>
  <c r="AB578" i="1"/>
  <c r="AA578" i="1"/>
  <c r="Z578" i="1"/>
  <c r="C578" i="1"/>
  <c r="B578" i="1"/>
  <c r="A578" i="1"/>
  <c r="AM577" i="1"/>
  <c r="AK577" i="1"/>
  <c r="AJ577" i="1"/>
  <c r="AD577" i="1"/>
  <c r="AB577" i="1"/>
  <c r="AC577" i="1" s="1"/>
  <c r="AA577" i="1"/>
  <c r="Z577" i="1"/>
  <c r="C577" i="1"/>
  <c r="B577" i="1"/>
  <c r="A577" i="1"/>
  <c r="AM576" i="1"/>
  <c r="AK576" i="1"/>
  <c r="AJ576" i="1"/>
  <c r="AD576" i="1"/>
  <c r="AB576" i="1"/>
  <c r="AA576" i="1"/>
  <c r="Z576" i="1"/>
  <c r="C576" i="1"/>
  <c r="B576" i="1"/>
  <c r="A576" i="1"/>
  <c r="AM575" i="1"/>
  <c r="AK575" i="1"/>
  <c r="AJ575" i="1"/>
  <c r="AD575" i="1"/>
  <c r="AB575" i="1"/>
  <c r="AC575" i="1" s="1"/>
  <c r="AA575" i="1"/>
  <c r="Z575" i="1"/>
  <c r="C575" i="1"/>
  <c r="B575" i="1"/>
  <c r="A575" i="1"/>
  <c r="AM574" i="1"/>
  <c r="AK574" i="1"/>
  <c r="AJ574" i="1"/>
  <c r="AD574" i="1"/>
  <c r="AB574" i="1"/>
  <c r="AC574" i="1" s="1"/>
  <c r="AA574" i="1"/>
  <c r="Z574" i="1"/>
  <c r="C574" i="1"/>
  <c r="B574" i="1"/>
  <c r="A574" i="1"/>
  <c r="AM573" i="1"/>
  <c r="AK573" i="1"/>
  <c r="AJ573" i="1"/>
  <c r="AD573" i="1"/>
  <c r="AB573" i="1"/>
  <c r="AA573" i="1"/>
  <c r="Z573" i="1"/>
  <c r="AC573" i="1" s="1"/>
  <c r="C573" i="1"/>
  <c r="B573" i="1"/>
  <c r="A573" i="1"/>
  <c r="AM572" i="1"/>
  <c r="AK572" i="1"/>
  <c r="AJ572" i="1"/>
  <c r="AD572" i="1"/>
  <c r="AB572" i="1"/>
  <c r="AC572" i="1" s="1"/>
  <c r="AA572" i="1"/>
  <c r="Z572" i="1"/>
  <c r="C572" i="1"/>
  <c r="B572" i="1"/>
  <c r="A572" i="1"/>
  <c r="AM571" i="1"/>
  <c r="AK571" i="1"/>
  <c r="AJ571" i="1"/>
  <c r="AD571" i="1"/>
  <c r="AB571" i="1"/>
  <c r="AA571" i="1"/>
  <c r="Z571" i="1"/>
  <c r="C571" i="1"/>
  <c r="B571" i="1"/>
  <c r="A571" i="1"/>
  <c r="AM570" i="1"/>
  <c r="AK570" i="1"/>
  <c r="AJ570" i="1"/>
  <c r="AD570" i="1"/>
  <c r="AB570" i="1"/>
  <c r="AA570" i="1"/>
  <c r="Z570" i="1"/>
  <c r="C570" i="1"/>
  <c r="B570" i="1"/>
  <c r="A570" i="1"/>
  <c r="AM569" i="1"/>
  <c r="AK569" i="1"/>
  <c r="AJ569" i="1"/>
  <c r="AD569" i="1"/>
  <c r="AB569" i="1"/>
  <c r="AA569" i="1"/>
  <c r="Z569" i="1"/>
  <c r="C569" i="1"/>
  <c r="B569" i="1"/>
  <c r="A569" i="1"/>
  <c r="AM568" i="1"/>
  <c r="AK568" i="1"/>
  <c r="AJ568" i="1"/>
  <c r="AD568" i="1"/>
  <c r="AB568" i="1"/>
  <c r="AA568" i="1"/>
  <c r="Z568" i="1"/>
  <c r="AC568" i="1" s="1"/>
  <c r="C568" i="1"/>
  <c r="B568" i="1"/>
  <c r="A568" i="1"/>
  <c r="AM567" i="1"/>
  <c r="AK567" i="1"/>
  <c r="AJ567" i="1"/>
  <c r="AD567" i="1"/>
  <c r="AB567" i="1"/>
  <c r="AC567" i="1" s="1"/>
  <c r="AA567" i="1"/>
  <c r="Z567" i="1"/>
  <c r="C567" i="1"/>
  <c r="B567" i="1"/>
  <c r="A567" i="1"/>
  <c r="AM566" i="1"/>
  <c r="AK566" i="1"/>
  <c r="AJ566" i="1"/>
  <c r="AD566" i="1"/>
  <c r="AC566" i="1"/>
  <c r="AB566" i="1"/>
  <c r="AA566" i="1"/>
  <c r="Z566" i="1"/>
  <c r="C566" i="1"/>
  <c r="B566" i="1"/>
  <c r="A566" i="1"/>
  <c r="AM565" i="1"/>
  <c r="AK565" i="1"/>
  <c r="AJ565" i="1"/>
  <c r="AD565" i="1"/>
  <c r="AC565" i="1"/>
  <c r="AB565" i="1"/>
  <c r="AA565" i="1"/>
  <c r="Z565" i="1"/>
  <c r="C565" i="1"/>
  <c r="B565" i="1"/>
  <c r="A565" i="1"/>
  <c r="AM564" i="1"/>
  <c r="AK564" i="1"/>
  <c r="AJ564" i="1"/>
  <c r="AD564" i="1"/>
  <c r="AB564" i="1"/>
  <c r="AA564" i="1"/>
  <c r="Z564" i="1"/>
  <c r="C564" i="1"/>
  <c r="B564" i="1"/>
  <c r="A564" i="1"/>
  <c r="AM563" i="1"/>
  <c r="AK563" i="1"/>
  <c r="AJ563" i="1"/>
  <c r="AD563" i="1"/>
  <c r="AB563" i="1"/>
  <c r="AC563" i="1" s="1"/>
  <c r="AA563" i="1"/>
  <c r="Z563" i="1"/>
  <c r="C563" i="1"/>
  <c r="B563" i="1"/>
  <c r="A563" i="1"/>
  <c r="AM562" i="1"/>
  <c r="AK562" i="1"/>
  <c r="AJ562" i="1"/>
  <c r="AD562" i="1"/>
  <c r="AB562" i="1"/>
  <c r="AC562" i="1" s="1"/>
  <c r="AA562" i="1"/>
  <c r="Z562" i="1"/>
  <c r="C562" i="1"/>
  <c r="B562" i="1"/>
  <c r="A562" i="1"/>
  <c r="AM561" i="1"/>
  <c r="AK561" i="1"/>
  <c r="AJ561" i="1"/>
  <c r="AD561" i="1"/>
  <c r="AB561" i="1"/>
  <c r="AA561" i="1"/>
  <c r="Z561" i="1"/>
  <c r="C561" i="1"/>
  <c r="B561" i="1"/>
  <c r="A561" i="1"/>
  <c r="AM560" i="1"/>
  <c r="AK560" i="1"/>
  <c r="AJ560" i="1"/>
  <c r="AD560" i="1"/>
  <c r="AB560" i="1"/>
  <c r="AA560" i="1"/>
  <c r="Z560" i="1"/>
  <c r="C560" i="1"/>
  <c r="B560" i="1"/>
  <c r="A560" i="1"/>
  <c r="AM559" i="1"/>
  <c r="AK559" i="1"/>
  <c r="AJ559" i="1"/>
  <c r="AD559" i="1"/>
  <c r="AB559" i="1"/>
  <c r="AC559" i="1" s="1"/>
  <c r="AA559" i="1"/>
  <c r="Z559" i="1"/>
  <c r="C559" i="1"/>
  <c r="B559" i="1"/>
  <c r="A559" i="1"/>
  <c r="AM558" i="1"/>
  <c r="AK558" i="1"/>
  <c r="AJ558" i="1"/>
  <c r="AD558" i="1"/>
  <c r="AB558" i="1"/>
  <c r="AA558" i="1"/>
  <c r="Z558" i="1"/>
  <c r="C558" i="1"/>
  <c r="B558" i="1"/>
  <c r="A558" i="1"/>
  <c r="AM557" i="1"/>
  <c r="AK557" i="1"/>
  <c r="AJ557" i="1"/>
  <c r="AD557" i="1"/>
  <c r="AB557" i="1"/>
  <c r="AA557" i="1"/>
  <c r="Z557" i="1"/>
  <c r="B557" i="1"/>
  <c r="A557" i="1"/>
  <c r="AM556" i="1"/>
  <c r="AK556" i="1"/>
  <c r="AJ556" i="1"/>
  <c r="AD556" i="1"/>
  <c r="AB556" i="1"/>
  <c r="AC556" i="1" s="1"/>
  <c r="AA556" i="1"/>
  <c r="Z556" i="1"/>
  <c r="C556" i="1"/>
  <c r="B556" i="1"/>
  <c r="A556" i="1"/>
  <c r="AM555" i="1"/>
  <c r="AK555" i="1"/>
  <c r="AJ555" i="1"/>
  <c r="AD555" i="1"/>
  <c r="AB555" i="1"/>
  <c r="AA555" i="1"/>
  <c r="Z555" i="1"/>
  <c r="C555" i="1"/>
  <c r="B555" i="1"/>
  <c r="A555" i="1"/>
  <c r="AM554" i="1"/>
  <c r="AK554" i="1"/>
  <c r="AJ554" i="1"/>
  <c r="AD554" i="1"/>
  <c r="AB554" i="1"/>
  <c r="AA554" i="1"/>
  <c r="Z554" i="1"/>
  <c r="AC554" i="1" s="1"/>
  <c r="C554" i="1"/>
  <c r="B554" i="1"/>
  <c r="A554" i="1"/>
  <c r="AM553" i="1"/>
  <c r="AK553" i="1"/>
  <c r="AJ553" i="1"/>
  <c r="AD553" i="1"/>
  <c r="AB553" i="1"/>
  <c r="AC553" i="1" s="1"/>
  <c r="AA553" i="1"/>
  <c r="Z553" i="1"/>
  <c r="C553" i="1"/>
  <c r="B553" i="1"/>
  <c r="A553" i="1"/>
  <c r="AM552" i="1"/>
  <c r="AK552" i="1"/>
  <c r="AJ552" i="1"/>
  <c r="AD552" i="1"/>
  <c r="AB552" i="1"/>
  <c r="AC552" i="1" s="1"/>
  <c r="AA552" i="1"/>
  <c r="Z552" i="1"/>
  <c r="C552" i="1"/>
  <c r="B552" i="1"/>
  <c r="A552" i="1"/>
  <c r="AM551" i="1"/>
  <c r="AK551" i="1"/>
  <c r="AJ551" i="1"/>
  <c r="AD551" i="1"/>
  <c r="AB551" i="1"/>
  <c r="AC551" i="1" s="1"/>
  <c r="AA551" i="1"/>
  <c r="Z551" i="1"/>
  <c r="C551" i="1"/>
  <c r="B551" i="1"/>
  <c r="A551" i="1"/>
  <c r="AM550" i="1"/>
  <c r="AK550" i="1"/>
  <c r="AJ550" i="1"/>
  <c r="AD550" i="1"/>
  <c r="AB550" i="1"/>
  <c r="AA550" i="1"/>
  <c r="Z550" i="1"/>
  <c r="AC550" i="1" s="1"/>
  <c r="B550" i="1"/>
  <c r="A550" i="1"/>
  <c r="AM549" i="1"/>
  <c r="AK549" i="1"/>
  <c r="AJ549" i="1"/>
  <c r="AD549" i="1"/>
  <c r="AB549" i="1"/>
  <c r="AC549" i="1" s="1"/>
  <c r="AA549" i="1"/>
  <c r="Z549" i="1"/>
  <c r="B549" i="1"/>
  <c r="A549" i="1"/>
  <c r="AM548" i="1"/>
  <c r="AK548" i="1"/>
  <c r="AJ548" i="1"/>
  <c r="AD548" i="1"/>
  <c r="AB548" i="1"/>
  <c r="AA548" i="1"/>
  <c r="Z548" i="1"/>
  <c r="B548" i="1"/>
  <c r="A548" i="1"/>
  <c r="AM547" i="1"/>
  <c r="AK547" i="1"/>
  <c r="AJ547" i="1"/>
  <c r="AD547" i="1"/>
  <c r="AB547" i="1"/>
  <c r="AA547" i="1"/>
  <c r="Z547" i="1"/>
  <c r="B547" i="1"/>
  <c r="A547" i="1"/>
  <c r="AM546" i="1"/>
  <c r="AK546" i="1"/>
  <c r="AJ546" i="1"/>
  <c r="AD546" i="1"/>
  <c r="AB546" i="1"/>
  <c r="AC546" i="1" s="1"/>
  <c r="AA546" i="1"/>
  <c r="Z546" i="1"/>
  <c r="B546" i="1"/>
  <c r="A546" i="1"/>
  <c r="AM545" i="1"/>
  <c r="AK545" i="1"/>
  <c r="AJ545" i="1"/>
  <c r="AD545" i="1"/>
  <c r="AB545" i="1"/>
  <c r="AC545" i="1" s="1"/>
  <c r="AA545" i="1"/>
  <c r="Z545" i="1"/>
  <c r="B545" i="1"/>
  <c r="A545" i="1"/>
  <c r="AM544" i="1"/>
  <c r="AK544" i="1"/>
  <c r="AJ544" i="1"/>
  <c r="AD544" i="1"/>
  <c r="AB544" i="1"/>
  <c r="AA544" i="1"/>
  <c r="Z544" i="1"/>
  <c r="C544" i="1"/>
  <c r="B544" i="1"/>
  <c r="A544" i="1"/>
  <c r="AM543" i="1"/>
  <c r="AK543" i="1"/>
  <c r="AJ543" i="1"/>
  <c r="AD543" i="1"/>
  <c r="AB543" i="1"/>
  <c r="AC543" i="1" s="1"/>
  <c r="AA543" i="1"/>
  <c r="Z543" i="1"/>
  <c r="C543" i="1"/>
  <c r="B543" i="1"/>
  <c r="A543" i="1"/>
  <c r="AM542" i="1"/>
  <c r="AK542" i="1"/>
  <c r="AJ542" i="1"/>
  <c r="AD542" i="1"/>
  <c r="AB542" i="1"/>
  <c r="AA542" i="1"/>
  <c r="Z542" i="1"/>
  <c r="C542" i="1"/>
  <c r="B542" i="1"/>
  <c r="A542" i="1"/>
  <c r="AM541" i="1"/>
  <c r="AK541" i="1"/>
  <c r="AJ541" i="1"/>
  <c r="AD541" i="1"/>
  <c r="AB541" i="1"/>
  <c r="AA541" i="1"/>
  <c r="Z541" i="1"/>
  <c r="C541" i="1"/>
  <c r="B541" i="1"/>
  <c r="A541" i="1"/>
  <c r="AM540" i="1"/>
  <c r="AK540" i="1"/>
  <c r="AJ540" i="1"/>
  <c r="AD540" i="1"/>
  <c r="AB540" i="1"/>
  <c r="AA540" i="1"/>
  <c r="Z540" i="1"/>
  <c r="C540" i="1"/>
  <c r="B540" i="1"/>
  <c r="A540" i="1"/>
  <c r="AM539" i="1"/>
  <c r="AK539" i="1"/>
  <c r="AJ539" i="1"/>
  <c r="AD539" i="1"/>
  <c r="AB539" i="1"/>
  <c r="AA539" i="1"/>
  <c r="Z539" i="1"/>
  <c r="C539" i="1"/>
  <c r="B539" i="1"/>
  <c r="A539" i="1"/>
  <c r="AM538" i="1"/>
  <c r="AK538" i="1"/>
  <c r="AJ538" i="1"/>
  <c r="AD538" i="1"/>
  <c r="AB538" i="1"/>
  <c r="AA538" i="1"/>
  <c r="Z538" i="1"/>
  <c r="C538" i="1"/>
  <c r="B538" i="1"/>
  <c r="A538" i="1"/>
  <c r="AM537" i="1"/>
  <c r="AK537" i="1"/>
  <c r="AJ537" i="1"/>
  <c r="AD537" i="1"/>
  <c r="AC537" i="1"/>
  <c r="AB537" i="1"/>
  <c r="AA537" i="1"/>
  <c r="Z537" i="1"/>
  <c r="C537" i="1"/>
  <c r="B537" i="1"/>
  <c r="A537" i="1"/>
  <c r="AM536" i="1"/>
  <c r="AK536" i="1"/>
  <c r="AJ536" i="1"/>
  <c r="AD536" i="1"/>
  <c r="AC536" i="1"/>
  <c r="AB536" i="1"/>
  <c r="AA536" i="1"/>
  <c r="Z536" i="1"/>
  <c r="C536" i="1"/>
  <c r="B536" i="1"/>
  <c r="A536" i="1"/>
  <c r="AM535" i="1"/>
  <c r="AK535" i="1"/>
  <c r="AJ535" i="1"/>
  <c r="AD535" i="1"/>
  <c r="AB535" i="1"/>
  <c r="AA535" i="1"/>
  <c r="Z535" i="1"/>
  <c r="C535" i="1"/>
  <c r="B535" i="1"/>
  <c r="A535" i="1"/>
  <c r="AM534" i="1"/>
  <c r="AK534" i="1"/>
  <c r="AJ534" i="1"/>
  <c r="AD534" i="1"/>
  <c r="AC534" i="1"/>
  <c r="AB534" i="1"/>
  <c r="AA534" i="1"/>
  <c r="Z534" i="1"/>
  <c r="C534" i="1"/>
  <c r="B534" i="1"/>
  <c r="A534" i="1"/>
  <c r="AM533" i="1"/>
  <c r="AK533" i="1"/>
  <c r="AJ533" i="1"/>
  <c r="AD533" i="1"/>
  <c r="AB533" i="1"/>
  <c r="AC533" i="1" s="1"/>
  <c r="AA533" i="1"/>
  <c r="Z533" i="1"/>
  <c r="C533" i="1"/>
  <c r="B533" i="1"/>
  <c r="A533" i="1"/>
  <c r="AM532" i="1"/>
  <c r="AK532" i="1"/>
  <c r="AJ532" i="1"/>
  <c r="AD532" i="1"/>
  <c r="AB532" i="1"/>
  <c r="AA532" i="1"/>
  <c r="Z532" i="1"/>
  <c r="C532" i="1"/>
  <c r="B532" i="1"/>
  <c r="A532" i="1"/>
  <c r="AM531" i="1"/>
  <c r="AK531" i="1"/>
  <c r="AJ531" i="1"/>
  <c r="AD531" i="1"/>
  <c r="AB531" i="1"/>
  <c r="AC531" i="1" s="1"/>
  <c r="AA531" i="1"/>
  <c r="Z531" i="1"/>
  <c r="C531" i="1"/>
  <c r="B531" i="1"/>
  <c r="A531" i="1"/>
  <c r="AM530" i="1"/>
  <c r="AK530" i="1"/>
  <c r="AJ530" i="1"/>
  <c r="AD530" i="1"/>
  <c r="AB530" i="1"/>
  <c r="AA530" i="1"/>
  <c r="Z530" i="1"/>
  <c r="C530" i="1"/>
  <c r="B530" i="1"/>
  <c r="A530" i="1"/>
  <c r="AM529" i="1"/>
  <c r="AK529" i="1"/>
  <c r="AJ529" i="1"/>
  <c r="AD529" i="1"/>
  <c r="AB529" i="1"/>
  <c r="AA529" i="1"/>
  <c r="Z529" i="1"/>
  <c r="C529" i="1"/>
  <c r="B529" i="1"/>
  <c r="A529" i="1"/>
  <c r="AM528" i="1"/>
  <c r="AK528" i="1"/>
  <c r="AJ528" i="1"/>
  <c r="AD528" i="1"/>
  <c r="AB528" i="1"/>
  <c r="AA528" i="1"/>
  <c r="Z528" i="1"/>
  <c r="C528" i="1"/>
  <c r="B528" i="1"/>
  <c r="A528" i="1"/>
  <c r="AM527" i="1"/>
  <c r="AK527" i="1"/>
  <c r="AJ527" i="1"/>
  <c r="AD527" i="1"/>
  <c r="AB527" i="1"/>
  <c r="AC527" i="1" s="1"/>
  <c r="AA527" i="1"/>
  <c r="Z527" i="1"/>
  <c r="C527" i="1"/>
  <c r="B527" i="1"/>
  <c r="A527" i="1"/>
  <c r="AM526" i="1"/>
  <c r="AK526" i="1"/>
  <c r="AJ526" i="1"/>
  <c r="AD526" i="1"/>
  <c r="AB526" i="1"/>
  <c r="AA526" i="1"/>
  <c r="Z526" i="1"/>
  <c r="C526" i="1"/>
  <c r="B526" i="1"/>
  <c r="A526" i="1"/>
  <c r="AM525" i="1"/>
  <c r="AK525" i="1"/>
  <c r="AJ525" i="1"/>
  <c r="AD525" i="1"/>
  <c r="AB525" i="1"/>
  <c r="AC525" i="1" s="1"/>
  <c r="AA525" i="1"/>
  <c r="Z525" i="1"/>
  <c r="C525" i="1"/>
  <c r="B525" i="1"/>
  <c r="A525" i="1"/>
  <c r="AM524" i="1"/>
  <c r="AK524" i="1"/>
  <c r="AJ524" i="1"/>
  <c r="AD524" i="1"/>
  <c r="AB524" i="1"/>
  <c r="AC524" i="1" s="1"/>
  <c r="AA524" i="1"/>
  <c r="Z524" i="1"/>
  <c r="C524" i="1"/>
  <c r="B524" i="1"/>
  <c r="A524" i="1"/>
  <c r="AM523" i="1"/>
  <c r="AK523" i="1"/>
  <c r="AJ523" i="1"/>
  <c r="AD523" i="1"/>
  <c r="AB523" i="1"/>
  <c r="AA523" i="1"/>
  <c r="Z523" i="1"/>
  <c r="C523" i="1"/>
  <c r="B523" i="1"/>
  <c r="A523" i="1"/>
  <c r="AM522" i="1"/>
  <c r="AK522" i="1"/>
  <c r="AJ522" i="1"/>
  <c r="AD522" i="1"/>
  <c r="AB522" i="1"/>
  <c r="AA522" i="1"/>
  <c r="Z522" i="1"/>
  <c r="B522" i="1"/>
  <c r="A522" i="1"/>
  <c r="AM521" i="1"/>
  <c r="AK521" i="1"/>
  <c r="AJ521" i="1"/>
  <c r="AD521" i="1"/>
  <c r="AB521" i="1"/>
  <c r="AC521" i="1" s="1"/>
  <c r="AA521" i="1"/>
  <c r="Z521" i="1"/>
  <c r="B521" i="1"/>
  <c r="A521" i="1"/>
  <c r="AM520" i="1"/>
  <c r="AK520" i="1"/>
  <c r="AJ520" i="1"/>
  <c r="AD520" i="1"/>
  <c r="AB520" i="1"/>
  <c r="AC520" i="1" s="1"/>
  <c r="AA520" i="1"/>
  <c r="Z520" i="1"/>
  <c r="B520" i="1"/>
  <c r="A520" i="1"/>
  <c r="AM519" i="1"/>
  <c r="AK519" i="1"/>
  <c r="AJ519" i="1"/>
  <c r="AD519" i="1"/>
  <c r="AB519" i="1"/>
  <c r="AC519" i="1" s="1"/>
  <c r="AA519" i="1"/>
  <c r="Z519" i="1"/>
  <c r="C519" i="1"/>
  <c r="B519" i="1"/>
  <c r="A519" i="1"/>
  <c r="AM518" i="1"/>
  <c r="AK518" i="1"/>
  <c r="AJ518" i="1"/>
  <c r="AD518" i="1"/>
  <c r="AB518" i="1"/>
  <c r="AA518" i="1"/>
  <c r="Z518" i="1"/>
  <c r="C518" i="1"/>
  <c r="B518" i="1"/>
  <c r="A518" i="1"/>
  <c r="AM517" i="1"/>
  <c r="AK517" i="1"/>
  <c r="AJ517" i="1"/>
  <c r="AD517" i="1"/>
  <c r="AB517" i="1"/>
  <c r="AA517" i="1"/>
  <c r="Z517" i="1"/>
  <c r="C517" i="1"/>
  <c r="B517" i="1"/>
  <c r="A517" i="1"/>
  <c r="AM516" i="1"/>
  <c r="AK516" i="1"/>
  <c r="AJ516" i="1"/>
  <c r="AD516" i="1"/>
  <c r="AC516" i="1"/>
  <c r="AB516" i="1"/>
  <c r="AA516" i="1"/>
  <c r="Z516" i="1"/>
  <c r="C516" i="1"/>
  <c r="B516" i="1"/>
  <c r="A516" i="1"/>
  <c r="AM515" i="1"/>
  <c r="AK515" i="1"/>
  <c r="AJ515" i="1"/>
  <c r="AD515" i="1"/>
  <c r="AB515" i="1"/>
  <c r="AC515" i="1" s="1"/>
  <c r="AA515" i="1"/>
  <c r="Z515" i="1"/>
  <c r="C515" i="1"/>
  <c r="B515" i="1"/>
  <c r="A515" i="1"/>
  <c r="AM514" i="1"/>
  <c r="AK514" i="1"/>
  <c r="AJ514" i="1"/>
  <c r="AD514" i="1"/>
  <c r="AB514" i="1"/>
  <c r="AA514" i="1"/>
  <c r="Z514" i="1"/>
  <c r="C514" i="1"/>
  <c r="B514" i="1"/>
  <c r="A514" i="1"/>
  <c r="AM513" i="1"/>
  <c r="AK513" i="1"/>
  <c r="AJ513" i="1"/>
  <c r="AD513" i="1"/>
  <c r="AC513" i="1"/>
  <c r="AB513" i="1"/>
  <c r="AA513" i="1"/>
  <c r="Z513" i="1"/>
  <c r="C513" i="1"/>
  <c r="B513" i="1"/>
  <c r="A513" i="1"/>
  <c r="AM512" i="1"/>
  <c r="AK512" i="1"/>
  <c r="AJ512" i="1"/>
  <c r="AD512" i="1"/>
  <c r="AB512" i="1"/>
  <c r="AC512" i="1" s="1"/>
  <c r="AA512" i="1"/>
  <c r="Z512" i="1"/>
  <c r="C512" i="1"/>
  <c r="B512" i="1"/>
  <c r="A512" i="1"/>
  <c r="AM511" i="1"/>
  <c r="AK511" i="1"/>
  <c r="AJ511" i="1"/>
  <c r="AD511" i="1"/>
  <c r="AB511" i="1"/>
  <c r="AA511" i="1"/>
  <c r="Z511" i="1"/>
  <c r="C511" i="1"/>
  <c r="B511" i="1"/>
  <c r="A511" i="1"/>
  <c r="AM510" i="1"/>
  <c r="AK510" i="1"/>
  <c r="AJ510" i="1"/>
  <c r="AD510" i="1"/>
  <c r="AB510" i="1"/>
  <c r="AC510" i="1" s="1"/>
  <c r="AA510" i="1"/>
  <c r="Z510" i="1"/>
  <c r="C510" i="1"/>
  <c r="B510" i="1"/>
  <c r="A510" i="1"/>
  <c r="AM509" i="1"/>
  <c r="AK509" i="1"/>
  <c r="AJ509" i="1"/>
  <c r="AD509" i="1"/>
  <c r="AB509" i="1"/>
  <c r="AA509" i="1"/>
  <c r="Z509" i="1"/>
  <c r="C509" i="1"/>
  <c r="B509" i="1"/>
  <c r="A509" i="1"/>
  <c r="AM508" i="1"/>
  <c r="AK508" i="1"/>
  <c r="AJ508" i="1"/>
  <c r="AD508" i="1"/>
  <c r="AB508" i="1"/>
  <c r="AA508" i="1"/>
  <c r="Z508" i="1"/>
  <c r="C508" i="1"/>
  <c r="B508" i="1"/>
  <c r="A508" i="1"/>
  <c r="AM507" i="1"/>
  <c r="AK507" i="1"/>
  <c r="AJ507" i="1"/>
  <c r="AD507" i="1"/>
  <c r="AB507" i="1"/>
  <c r="AA507" i="1"/>
  <c r="Z507" i="1"/>
  <c r="C507" i="1"/>
  <c r="B507" i="1"/>
  <c r="A507" i="1"/>
  <c r="AM506" i="1"/>
  <c r="AK506" i="1"/>
  <c r="AJ506" i="1"/>
  <c r="AD506" i="1"/>
  <c r="AC506" i="1"/>
  <c r="AB506" i="1"/>
  <c r="AA506" i="1"/>
  <c r="Z506" i="1"/>
  <c r="C506" i="1"/>
  <c r="B506" i="1"/>
  <c r="A506" i="1"/>
  <c r="AM505" i="1"/>
  <c r="AK505" i="1"/>
  <c r="AJ505" i="1"/>
  <c r="AD505" i="1"/>
  <c r="AB505" i="1"/>
  <c r="AC505" i="1" s="1"/>
  <c r="AA505" i="1"/>
  <c r="Z505" i="1"/>
  <c r="C505" i="1"/>
  <c r="B505" i="1"/>
  <c r="A505" i="1"/>
  <c r="AM504" i="1"/>
  <c r="AK504" i="1"/>
  <c r="AJ504" i="1"/>
  <c r="AD504" i="1"/>
  <c r="AC504" i="1"/>
  <c r="AB504" i="1"/>
  <c r="AA504" i="1"/>
  <c r="Z504" i="1"/>
  <c r="C504" i="1"/>
  <c r="B504" i="1"/>
  <c r="A504" i="1"/>
  <c r="AM503" i="1"/>
  <c r="AK503" i="1"/>
  <c r="AJ503" i="1"/>
  <c r="AD503" i="1"/>
  <c r="AB503" i="1"/>
  <c r="AC503" i="1" s="1"/>
  <c r="AA503" i="1"/>
  <c r="Z503" i="1"/>
  <c r="C503" i="1"/>
  <c r="B503" i="1"/>
  <c r="A503" i="1"/>
  <c r="AM502" i="1"/>
  <c r="AK502" i="1"/>
  <c r="AJ502" i="1"/>
  <c r="AD502" i="1"/>
  <c r="AB502" i="1"/>
  <c r="AA502" i="1"/>
  <c r="Z502" i="1"/>
  <c r="C502" i="1"/>
  <c r="B502" i="1"/>
  <c r="A502" i="1"/>
  <c r="AM501" i="1"/>
  <c r="AK501" i="1"/>
  <c r="AJ501" i="1"/>
  <c r="AD501" i="1"/>
  <c r="AC501" i="1"/>
  <c r="AB501" i="1"/>
  <c r="AA501" i="1"/>
  <c r="Z501" i="1"/>
  <c r="C501" i="1"/>
  <c r="B501" i="1"/>
  <c r="A501" i="1"/>
  <c r="AM500" i="1"/>
  <c r="AK500" i="1"/>
  <c r="AJ500" i="1"/>
  <c r="AD500" i="1"/>
  <c r="AC500" i="1"/>
  <c r="AB500" i="1"/>
  <c r="AA500" i="1"/>
  <c r="Z500" i="1"/>
  <c r="C500" i="1"/>
  <c r="B500" i="1"/>
  <c r="A500" i="1"/>
  <c r="AM499" i="1"/>
  <c r="AK499" i="1"/>
  <c r="AJ499" i="1"/>
  <c r="AD499" i="1"/>
  <c r="AB499" i="1"/>
  <c r="AA499" i="1"/>
  <c r="Z499" i="1"/>
  <c r="C499" i="1"/>
  <c r="B499" i="1"/>
  <c r="A499" i="1"/>
  <c r="AM498" i="1"/>
  <c r="AK498" i="1"/>
  <c r="AJ498" i="1"/>
  <c r="AD498" i="1"/>
  <c r="AB498" i="1"/>
  <c r="AC498" i="1" s="1"/>
  <c r="AA498" i="1"/>
  <c r="Z498" i="1"/>
  <c r="C498" i="1"/>
  <c r="B498" i="1"/>
  <c r="A498" i="1"/>
  <c r="AM497" i="1"/>
  <c r="AK497" i="1"/>
  <c r="AJ497" i="1"/>
  <c r="AD497" i="1"/>
  <c r="AB497" i="1"/>
  <c r="AA497" i="1"/>
  <c r="Z497" i="1"/>
  <c r="C497" i="1"/>
  <c r="B497" i="1"/>
  <c r="A497" i="1"/>
  <c r="AM496" i="1"/>
  <c r="AK496" i="1"/>
  <c r="AJ496" i="1"/>
  <c r="AD496" i="1"/>
  <c r="AB496" i="1"/>
  <c r="AA496" i="1"/>
  <c r="Z496" i="1"/>
  <c r="C496" i="1"/>
  <c r="B496" i="1"/>
  <c r="A496" i="1"/>
  <c r="AM495" i="1"/>
  <c r="AK495" i="1"/>
  <c r="AJ495" i="1"/>
  <c r="AD495" i="1"/>
  <c r="AB495" i="1"/>
  <c r="AA495" i="1"/>
  <c r="Z495" i="1"/>
  <c r="C495" i="1"/>
  <c r="B495" i="1"/>
  <c r="A495" i="1"/>
  <c r="AM494" i="1"/>
  <c r="AK494" i="1"/>
  <c r="AJ494" i="1"/>
  <c r="AD494" i="1"/>
  <c r="AC494" i="1"/>
  <c r="AB494" i="1"/>
  <c r="AA494" i="1"/>
  <c r="Z494" i="1"/>
  <c r="C494" i="1"/>
  <c r="B494" i="1"/>
  <c r="A494" i="1"/>
  <c r="AM493" i="1"/>
  <c r="AK493" i="1"/>
  <c r="AJ493" i="1"/>
  <c r="AD493" i="1"/>
  <c r="AB493" i="1"/>
  <c r="AC493" i="1" s="1"/>
  <c r="AA493" i="1"/>
  <c r="Z493" i="1"/>
  <c r="C493" i="1"/>
  <c r="B493" i="1"/>
  <c r="A493" i="1"/>
  <c r="AM492" i="1"/>
  <c r="AK492" i="1"/>
  <c r="AJ492" i="1"/>
  <c r="AD492" i="1"/>
  <c r="AC492" i="1"/>
  <c r="AB492" i="1"/>
  <c r="AA492" i="1"/>
  <c r="Z492" i="1"/>
  <c r="C492" i="1"/>
  <c r="B492" i="1"/>
  <c r="A492" i="1"/>
  <c r="AM491" i="1"/>
  <c r="AK491" i="1"/>
  <c r="AJ491" i="1"/>
  <c r="AD491" i="1"/>
  <c r="AB491" i="1"/>
  <c r="AC491" i="1" s="1"/>
  <c r="AA491" i="1"/>
  <c r="Z491" i="1"/>
  <c r="C491" i="1"/>
  <c r="B491" i="1"/>
  <c r="A491" i="1"/>
  <c r="AM490" i="1"/>
  <c r="AK490" i="1"/>
  <c r="AJ490" i="1"/>
  <c r="AD490" i="1"/>
  <c r="AB490" i="1"/>
  <c r="AA490" i="1"/>
  <c r="Z490" i="1"/>
  <c r="C490" i="1"/>
  <c r="B490" i="1"/>
  <c r="A490" i="1"/>
  <c r="AM489" i="1"/>
  <c r="AK489" i="1"/>
  <c r="AJ489" i="1"/>
  <c r="AD489" i="1"/>
  <c r="AB489" i="1"/>
  <c r="AC489" i="1" s="1"/>
  <c r="AA489" i="1"/>
  <c r="Z489" i="1"/>
  <c r="C489" i="1"/>
  <c r="B489" i="1"/>
  <c r="A489" i="1"/>
  <c r="AM488" i="1"/>
  <c r="AK488" i="1"/>
  <c r="AJ488" i="1"/>
  <c r="AD488" i="1"/>
  <c r="AC488" i="1"/>
  <c r="AB488" i="1"/>
  <c r="AA488" i="1"/>
  <c r="Z488" i="1"/>
  <c r="C488" i="1"/>
  <c r="B488" i="1"/>
  <c r="A488" i="1"/>
  <c r="AM487" i="1"/>
  <c r="AK487" i="1"/>
  <c r="AJ487" i="1"/>
  <c r="AD487" i="1"/>
  <c r="AB487" i="1"/>
  <c r="AC487" i="1" s="1"/>
  <c r="AA487" i="1"/>
  <c r="Z487" i="1"/>
  <c r="C487" i="1"/>
  <c r="B487" i="1"/>
  <c r="A487" i="1"/>
  <c r="AM486" i="1"/>
  <c r="AK486" i="1"/>
  <c r="AJ486" i="1"/>
  <c r="AD486" i="1"/>
  <c r="AB486" i="1"/>
  <c r="AC486" i="1" s="1"/>
  <c r="AA486" i="1"/>
  <c r="Z486" i="1"/>
  <c r="B486" i="1"/>
  <c r="A486" i="1"/>
  <c r="AM485" i="1"/>
  <c r="AK485" i="1"/>
  <c r="AJ485" i="1"/>
  <c r="AD485" i="1"/>
  <c r="AB485" i="1"/>
  <c r="AA485" i="1"/>
  <c r="Z485" i="1"/>
  <c r="AC485" i="1" s="1"/>
  <c r="B485" i="1"/>
  <c r="A485" i="1"/>
  <c r="AM484" i="1"/>
  <c r="AK484" i="1"/>
  <c r="AJ484" i="1"/>
  <c r="AD484" i="1"/>
  <c r="AB484" i="1"/>
  <c r="AA484" i="1"/>
  <c r="Z484" i="1"/>
  <c r="B484" i="1"/>
  <c r="A484" i="1"/>
  <c r="AM483" i="1"/>
  <c r="AK483" i="1"/>
  <c r="AJ483" i="1"/>
  <c r="AD483" i="1"/>
  <c r="AC483" i="1"/>
  <c r="AB483" i="1"/>
  <c r="AA483" i="1"/>
  <c r="Z483" i="1"/>
  <c r="B483" i="1"/>
  <c r="A483" i="1"/>
  <c r="AM482" i="1"/>
  <c r="AK482" i="1"/>
  <c r="AJ482" i="1"/>
  <c r="AD482" i="1"/>
  <c r="AB482" i="1"/>
  <c r="AA482" i="1"/>
  <c r="Z482" i="1"/>
  <c r="C482" i="1"/>
  <c r="B482" i="1"/>
  <c r="A482" i="1"/>
  <c r="AM481" i="1"/>
  <c r="AK481" i="1"/>
  <c r="AJ481" i="1"/>
  <c r="AD481" i="1"/>
  <c r="AC481" i="1"/>
  <c r="AB481" i="1"/>
  <c r="AA481" i="1"/>
  <c r="Z481" i="1"/>
  <c r="C481" i="1"/>
  <c r="B481" i="1"/>
  <c r="A481" i="1"/>
  <c r="AM480" i="1"/>
  <c r="AK480" i="1"/>
  <c r="AJ480" i="1"/>
  <c r="AD480" i="1"/>
  <c r="AC480" i="1"/>
  <c r="AB480" i="1"/>
  <c r="AA480" i="1"/>
  <c r="Z480" i="1"/>
  <c r="C480" i="1"/>
  <c r="B480" i="1"/>
  <c r="A480" i="1"/>
  <c r="AM479" i="1"/>
  <c r="AK479" i="1"/>
  <c r="AJ479" i="1"/>
  <c r="AD479" i="1"/>
  <c r="AB479" i="1"/>
  <c r="AA479" i="1"/>
  <c r="Z479" i="1"/>
  <c r="C479" i="1"/>
  <c r="B479" i="1"/>
  <c r="A479" i="1"/>
  <c r="AM478" i="1"/>
  <c r="AK478" i="1"/>
  <c r="AJ478" i="1"/>
  <c r="AD478" i="1"/>
  <c r="AB478" i="1"/>
  <c r="AC478" i="1" s="1"/>
  <c r="AA478" i="1"/>
  <c r="Z478" i="1"/>
  <c r="B478" i="1"/>
  <c r="A478" i="1"/>
  <c r="AM477" i="1"/>
  <c r="AK477" i="1"/>
  <c r="AJ477" i="1"/>
  <c r="AD477" i="1"/>
  <c r="AB477" i="1"/>
  <c r="AA477" i="1"/>
  <c r="Z477" i="1"/>
  <c r="AC477" i="1" s="1"/>
  <c r="B477" i="1"/>
  <c r="A477" i="1"/>
  <c r="AM476" i="1"/>
  <c r="AK476" i="1"/>
  <c r="AJ476" i="1"/>
  <c r="AD476" i="1"/>
  <c r="AB476" i="1"/>
  <c r="AA476" i="1"/>
  <c r="Z476" i="1"/>
  <c r="B476" i="1"/>
  <c r="A476" i="1"/>
  <c r="AM475" i="1"/>
  <c r="AK475" i="1"/>
  <c r="AJ475" i="1"/>
  <c r="AD475" i="1"/>
  <c r="AC475" i="1"/>
  <c r="AB475" i="1"/>
  <c r="AA475" i="1"/>
  <c r="Z475" i="1"/>
  <c r="B475" i="1"/>
  <c r="A475" i="1"/>
  <c r="AM474" i="1"/>
  <c r="AK474" i="1"/>
  <c r="AJ474" i="1"/>
  <c r="AD474" i="1"/>
  <c r="AB474" i="1"/>
  <c r="AA474" i="1"/>
  <c r="Z474" i="1"/>
  <c r="C474" i="1"/>
  <c r="B474" i="1"/>
  <c r="A474" i="1"/>
  <c r="AM473" i="1"/>
  <c r="AK473" i="1"/>
  <c r="AJ473" i="1"/>
  <c r="AD473" i="1"/>
  <c r="AB473" i="1"/>
  <c r="AC473" i="1" s="1"/>
  <c r="AA473" i="1"/>
  <c r="Z473" i="1"/>
  <c r="B473" i="1"/>
  <c r="A473" i="1"/>
  <c r="AM472" i="1"/>
  <c r="AK472" i="1"/>
  <c r="AJ472" i="1"/>
  <c r="AD472" i="1"/>
  <c r="AB472" i="1"/>
  <c r="AC472" i="1" s="1"/>
  <c r="AA472" i="1"/>
  <c r="Z472" i="1"/>
  <c r="B472" i="1"/>
  <c r="A472" i="1"/>
  <c r="AM471" i="1"/>
  <c r="AK471" i="1"/>
  <c r="AJ471" i="1"/>
  <c r="AD471" i="1"/>
  <c r="AB471" i="1"/>
  <c r="AA471" i="1"/>
  <c r="Z471" i="1"/>
  <c r="B471" i="1"/>
  <c r="A471" i="1"/>
  <c r="AM470" i="1"/>
  <c r="AK470" i="1"/>
  <c r="AJ470" i="1"/>
  <c r="AD470" i="1"/>
  <c r="AB470" i="1"/>
  <c r="AA470" i="1"/>
  <c r="Z470" i="1"/>
  <c r="B470" i="1"/>
  <c r="A470" i="1"/>
  <c r="AM469" i="1"/>
  <c r="AK469" i="1"/>
  <c r="AJ469" i="1"/>
  <c r="AD469" i="1"/>
  <c r="AB469" i="1"/>
  <c r="AA469" i="1"/>
  <c r="Z469" i="1"/>
  <c r="B469" i="1"/>
  <c r="A469" i="1"/>
  <c r="AM468" i="1"/>
  <c r="AK468" i="1"/>
  <c r="AJ468" i="1"/>
  <c r="AD468" i="1"/>
  <c r="AB468" i="1"/>
  <c r="AC468" i="1" s="1"/>
  <c r="AA468" i="1"/>
  <c r="Z468" i="1"/>
  <c r="B468" i="1"/>
  <c r="A468" i="1"/>
  <c r="AM467" i="1"/>
  <c r="AK467" i="1"/>
  <c r="AJ467" i="1"/>
  <c r="AD467" i="1"/>
  <c r="AC467" i="1"/>
  <c r="AB467" i="1"/>
  <c r="AA467" i="1"/>
  <c r="Z467" i="1"/>
  <c r="B467" i="1"/>
  <c r="A467" i="1"/>
  <c r="AM466" i="1"/>
  <c r="AK466" i="1"/>
  <c r="AJ466" i="1"/>
  <c r="AD466" i="1"/>
  <c r="AC466" i="1"/>
  <c r="AB466" i="1"/>
  <c r="AA466" i="1"/>
  <c r="Z466" i="1"/>
  <c r="B466" i="1"/>
  <c r="A466" i="1"/>
  <c r="AM465" i="1"/>
  <c r="AK465" i="1"/>
  <c r="AJ465" i="1"/>
  <c r="AD465" i="1"/>
  <c r="AB465" i="1"/>
  <c r="AA465" i="1"/>
  <c r="Z465" i="1"/>
  <c r="B465" i="1"/>
  <c r="A465" i="1"/>
  <c r="AM464" i="1"/>
  <c r="AK464" i="1"/>
  <c r="AJ464" i="1"/>
  <c r="AD464" i="1"/>
  <c r="AB464" i="1"/>
  <c r="AA464" i="1"/>
  <c r="Z464" i="1"/>
  <c r="B464" i="1"/>
  <c r="A464" i="1"/>
  <c r="AM463" i="1"/>
  <c r="AK463" i="1"/>
  <c r="AJ463" i="1"/>
  <c r="AD463" i="1"/>
  <c r="AB463" i="1"/>
  <c r="AC463" i="1" s="1"/>
  <c r="AA463" i="1"/>
  <c r="Z463" i="1"/>
  <c r="B463" i="1"/>
  <c r="A463" i="1"/>
  <c r="AM462" i="1"/>
  <c r="AK462" i="1"/>
  <c r="AJ462" i="1"/>
  <c r="AD462" i="1"/>
  <c r="AB462" i="1"/>
  <c r="AC462" i="1" s="1"/>
  <c r="AA462" i="1"/>
  <c r="Z462" i="1"/>
  <c r="B462" i="1"/>
  <c r="A462" i="1"/>
  <c r="AM461" i="1"/>
  <c r="AK461" i="1"/>
  <c r="AJ461" i="1"/>
  <c r="AD461" i="1"/>
  <c r="AB461" i="1"/>
  <c r="AC461" i="1" s="1"/>
  <c r="AA461" i="1"/>
  <c r="Z461" i="1"/>
  <c r="B461" i="1"/>
  <c r="A461" i="1"/>
  <c r="AM460" i="1"/>
  <c r="AK460" i="1"/>
  <c r="AJ460" i="1"/>
  <c r="AD460" i="1"/>
  <c r="AB460" i="1"/>
  <c r="AC460" i="1" s="1"/>
  <c r="AA460" i="1"/>
  <c r="Z460" i="1"/>
  <c r="B460" i="1"/>
  <c r="A460" i="1"/>
  <c r="AM459" i="1"/>
  <c r="AK459" i="1"/>
  <c r="AJ459" i="1"/>
  <c r="AD459" i="1"/>
  <c r="AB459" i="1"/>
  <c r="AA459" i="1"/>
  <c r="Z459" i="1"/>
  <c r="B459" i="1"/>
  <c r="A459" i="1"/>
  <c r="AM458" i="1"/>
  <c r="AK458" i="1"/>
  <c r="AJ458" i="1"/>
  <c r="AD458" i="1"/>
  <c r="AB458" i="1"/>
  <c r="AC458" i="1" s="1"/>
  <c r="AA458" i="1"/>
  <c r="Z458" i="1"/>
  <c r="C458" i="1"/>
  <c r="B458" i="1"/>
  <c r="A458" i="1"/>
  <c r="AM457" i="1"/>
  <c r="AK457" i="1"/>
  <c r="AJ457" i="1"/>
  <c r="AD457" i="1"/>
  <c r="AB457" i="1"/>
  <c r="AA457" i="1"/>
  <c r="Z457" i="1"/>
  <c r="C457" i="1"/>
  <c r="B457" i="1"/>
  <c r="A457" i="1"/>
  <c r="AM456" i="1"/>
  <c r="AK456" i="1"/>
  <c r="AJ456" i="1"/>
  <c r="AD456" i="1"/>
  <c r="AB456" i="1"/>
  <c r="AC456" i="1" s="1"/>
  <c r="AA456" i="1"/>
  <c r="Z456" i="1"/>
  <c r="C456" i="1"/>
  <c r="B456" i="1"/>
  <c r="A456" i="1"/>
  <c r="AM455" i="1"/>
  <c r="AK455" i="1"/>
  <c r="AJ455" i="1"/>
  <c r="AD455" i="1"/>
  <c r="AC455" i="1"/>
  <c r="AB455" i="1"/>
  <c r="AA455" i="1"/>
  <c r="Z455" i="1"/>
  <c r="C455" i="1"/>
  <c r="B455" i="1"/>
  <c r="A455" i="1"/>
  <c r="AM454" i="1"/>
  <c r="AK454" i="1"/>
  <c r="AJ454" i="1"/>
  <c r="AD454" i="1"/>
  <c r="AB454" i="1"/>
  <c r="AC454" i="1" s="1"/>
  <c r="AA454" i="1"/>
  <c r="Z454" i="1"/>
  <c r="C454" i="1"/>
  <c r="B454" i="1"/>
  <c r="A454" i="1"/>
  <c r="AM453" i="1"/>
  <c r="AK453" i="1"/>
  <c r="AJ453" i="1"/>
  <c r="AD453" i="1"/>
  <c r="AB453" i="1"/>
  <c r="AA453" i="1"/>
  <c r="Z453" i="1"/>
  <c r="C453" i="1"/>
  <c r="B453" i="1"/>
  <c r="A453" i="1"/>
  <c r="AM452" i="1"/>
  <c r="AK452" i="1"/>
  <c r="AJ452" i="1"/>
  <c r="AD452" i="1"/>
  <c r="AC452" i="1"/>
  <c r="AB452" i="1"/>
  <c r="AA452" i="1"/>
  <c r="Z452" i="1"/>
  <c r="C452" i="1"/>
  <c r="B452" i="1"/>
  <c r="A452" i="1"/>
  <c r="AM451" i="1"/>
  <c r="AK451" i="1"/>
  <c r="AJ451" i="1"/>
  <c r="AD451" i="1"/>
  <c r="AC451" i="1"/>
  <c r="AB451" i="1"/>
  <c r="AA451" i="1"/>
  <c r="Z451" i="1"/>
  <c r="C451" i="1"/>
  <c r="B451" i="1"/>
  <c r="A451" i="1"/>
  <c r="AM450" i="1"/>
  <c r="AK450" i="1"/>
  <c r="AJ450" i="1"/>
  <c r="AD450" i="1"/>
  <c r="AB450" i="1"/>
  <c r="AC450" i="1" s="1"/>
  <c r="AA450" i="1"/>
  <c r="Z450" i="1"/>
  <c r="C450" i="1"/>
  <c r="B450" i="1"/>
  <c r="A450" i="1"/>
  <c r="AM449" i="1"/>
  <c r="AK449" i="1"/>
  <c r="AJ449" i="1"/>
  <c r="AD449" i="1"/>
  <c r="AB449" i="1"/>
  <c r="AA449" i="1"/>
  <c r="Z449" i="1"/>
  <c r="C449" i="1"/>
  <c r="B449" i="1"/>
  <c r="A449" i="1"/>
  <c r="AM448" i="1"/>
  <c r="AK448" i="1"/>
  <c r="AJ448" i="1"/>
  <c r="AD448" i="1"/>
  <c r="AB448" i="1"/>
  <c r="AC448" i="1" s="1"/>
  <c r="AA448" i="1"/>
  <c r="Z448" i="1"/>
  <c r="C448" i="1"/>
  <c r="B448" i="1"/>
  <c r="A448" i="1"/>
  <c r="AM447" i="1"/>
  <c r="AK447" i="1"/>
  <c r="AJ447" i="1"/>
  <c r="AD447" i="1"/>
  <c r="AB447" i="1"/>
  <c r="AA447" i="1"/>
  <c r="Z447" i="1"/>
  <c r="AC447" i="1" s="1"/>
  <c r="C447" i="1"/>
  <c r="B447" i="1"/>
  <c r="A447" i="1"/>
  <c r="AM446" i="1"/>
  <c r="AK446" i="1"/>
  <c r="AJ446" i="1"/>
  <c r="AD446" i="1"/>
  <c r="AB446" i="1"/>
  <c r="AC446" i="1" s="1"/>
  <c r="AA446" i="1"/>
  <c r="Z446" i="1"/>
  <c r="C446" i="1"/>
  <c r="B446" i="1"/>
  <c r="A446" i="1"/>
  <c r="AM445" i="1"/>
  <c r="AK445" i="1"/>
  <c r="AJ445" i="1"/>
  <c r="AD445" i="1"/>
  <c r="AB445" i="1"/>
  <c r="AA445" i="1"/>
  <c r="Z445" i="1"/>
  <c r="C445" i="1"/>
  <c r="B445" i="1"/>
  <c r="A445" i="1"/>
  <c r="AM444" i="1"/>
  <c r="AK444" i="1"/>
  <c r="AJ444" i="1"/>
  <c r="AD444" i="1"/>
  <c r="AB444" i="1"/>
  <c r="AC444" i="1" s="1"/>
  <c r="AA444" i="1"/>
  <c r="Z444" i="1"/>
  <c r="C444" i="1"/>
  <c r="B444" i="1"/>
  <c r="A444" i="1"/>
  <c r="AM443" i="1"/>
  <c r="AK443" i="1"/>
  <c r="AJ443" i="1"/>
  <c r="AD443" i="1"/>
  <c r="AB443" i="1"/>
  <c r="AC443" i="1" s="1"/>
  <c r="AA443" i="1"/>
  <c r="Z443" i="1"/>
  <c r="B443" i="1"/>
  <c r="A443" i="1"/>
  <c r="AM442" i="1"/>
  <c r="AK442" i="1"/>
  <c r="AJ442" i="1"/>
  <c r="AD442" i="1"/>
  <c r="AB442" i="1"/>
  <c r="AC442" i="1" s="1"/>
  <c r="AA442" i="1"/>
  <c r="Z442" i="1"/>
  <c r="B442" i="1"/>
  <c r="A442" i="1"/>
  <c r="AM441" i="1"/>
  <c r="AK441" i="1"/>
  <c r="AJ441" i="1"/>
  <c r="AD441" i="1"/>
  <c r="AC441" i="1"/>
  <c r="AB441" i="1"/>
  <c r="AA441" i="1"/>
  <c r="Z441" i="1"/>
  <c r="C441" i="1"/>
  <c r="B441" i="1"/>
  <c r="A441" i="1"/>
  <c r="AM440" i="1"/>
  <c r="AK440" i="1"/>
  <c r="AJ440" i="1"/>
  <c r="AD440" i="1"/>
  <c r="AB440" i="1"/>
  <c r="AC440" i="1" s="1"/>
  <c r="AA440" i="1"/>
  <c r="Z440" i="1"/>
  <c r="C440" i="1"/>
  <c r="B440" i="1"/>
  <c r="A440" i="1"/>
  <c r="AM439" i="1"/>
  <c r="AK439" i="1"/>
  <c r="AJ439" i="1"/>
  <c r="AD439" i="1"/>
  <c r="AB439" i="1"/>
  <c r="AA439" i="1"/>
  <c r="Z439" i="1"/>
  <c r="C439" i="1"/>
  <c r="B439" i="1"/>
  <c r="A439" i="1"/>
  <c r="AM438" i="1"/>
  <c r="AK438" i="1"/>
  <c r="AJ438" i="1"/>
  <c r="AD438" i="1"/>
  <c r="AB438" i="1"/>
  <c r="AC438" i="1" s="1"/>
  <c r="AA438" i="1"/>
  <c r="Z438" i="1"/>
  <c r="C438" i="1"/>
  <c r="B438" i="1"/>
  <c r="A438" i="1"/>
  <c r="AM437" i="1"/>
  <c r="AK437" i="1"/>
  <c r="AJ437" i="1"/>
  <c r="AD437" i="1"/>
  <c r="AB437" i="1"/>
  <c r="AA437" i="1"/>
  <c r="Z437" i="1"/>
  <c r="AC437" i="1" s="1"/>
  <c r="C437" i="1"/>
  <c r="B437" i="1"/>
  <c r="A437" i="1"/>
  <c r="AM436" i="1"/>
  <c r="AK436" i="1"/>
  <c r="AJ436" i="1"/>
  <c r="AD436" i="1"/>
  <c r="AB436" i="1"/>
  <c r="AC436" i="1" s="1"/>
  <c r="AA436" i="1"/>
  <c r="Z436" i="1"/>
  <c r="C436" i="1"/>
  <c r="B436" i="1"/>
  <c r="A436" i="1"/>
  <c r="AM435" i="1"/>
  <c r="AK435" i="1"/>
  <c r="AJ435" i="1"/>
  <c r="AD435" i="1"/>
  <c r="AB435" i="1"/>
  <c r="AA435" i="1"/>
  <c r="Z435" i="1"/>
  <c r="AC435" i="1" s="1"/>
  <c r="C435" i="1"/>
  <c r="B435" i="1"/>
  <c r="A435" i="1"/>
  <c r="AM434" i="1"/>
  <c r="AK434" i="1"/>
  <c r="AJ434" i="1"/>
  <c r="AD434" i="1"/>
  <c r="AB434" i="1"/>
  <c r="AA434" i="1"/>
  <c r="Z434" i="1"/>
  <c r="C434" i="1"/>
  <c r="B434" i="1"/>
  <c r="A434" i="1"/>
  <c r="AM433" i="1"/>
  <c r="AK433" i="1"/>
  <c r="AJ433" i="1"/>
  <c r="AD433" i="1"/>
  <c r="AB433" i="1"/>
  <c r="AC433" i="1" s="1"/>
  <c r="AA433" i="1"/>
  <c r="Z433" i="1"/>
  <c r="C433" i="1"/>
  <c r="B433" i="1"/>
  <c r="A433" i="1"/>
  <c r="AM432" i="1"/>
  <c r="AK432" i="1"/>
  <c r="AJ432" i="1"/>
  <c r="AD432" i="1"/>
  <c r="AC432" i="1"/>
  <c r="AB432" i="1"/>
  <c r="AA432" i="1"/>
  <c r="Z432" i="1"/>
  <c r="C432" i="1"/>
  <c r="B432" i="1"/>
  <c r="A432" i="1"/>
  <c r="AM431" i="1"/>
  <c r="AK431" i="1"/>
  <c r="AJ431" i="1"/>
  <c r="AD431" i="1"/>
  <c r="AB431" i="1"/>
  <c r="AC431" i="1" s="1"/>
  <c r="AA431" i="1"/>
  <c r="Z431" i="1"/>
  <c r="C431" i="1"/>
  <c r="B431" i="1"/>
  <c r="A431" i="1"/>
  <c r="AM430" i="1"/>
  <c r="AK430" i="1"/>
  <c r="AJ430" i="1"/>
  <c r="AD430" i="1"/>
  <c r="AB430" i="1"/>
  <c r="AA430" i="1"/>
  <c r="Z430" i="1"/>
  <c r="C430" i="1"/>
  <c r="B430" i="1"/>
  <c r="A430" i="1"/>
  <c r="AM429" i="1"/>
  <c r="AK429" i="1"/>
  <c r="AJ429" i="1"/>
  <c r="AD429" i="1"/>
  <c r="AB429" i="1"/>
  <c r="AA429" i="1"/>
  <c r="Z429" i="1"/>
  <c r="AC429" i="1" s="1"/>
  <c r="C429" i="1"/>
  <c r="B429" i="1"/>
  <c r="A429" i="1"/>
  <c r="AM428" i="1"/>
  <c r="AK428" i="1"/>
  <c r="AJ428" i="1"/>
  <c r="AD428" i="1"/>
  <c r="AB428" i="1"/>
  <c r="AC428" i="1" s="1"/>
  <c r="AA428" i="1"/>
  <c r="Z428" i="1"/>
  <c r="B428" i="1"/>
  <c r="A428" i="1"/>
  <c r="AM427" i="1"/>
  <c r="AK427" i="1"/>
  <c r="AJ427" i="1"/>
  <c r="AD427" i="1"/>
  <c r="AB427" i="1"/>
  <c r="AC427" i="1" s="1"/>
  <c r="AA427" i="1"/>
  <c r="Z427" i="1"/>
  <c r="C427" i="1"/>
  <c r="B427" i="1"/>
  <c r="A427" i="1"/>
  <c r="AM426" i="1"/>
  <c r="AK426" i="1"/>
  <c r="AJ426" i="1"/>
  <c r="AD426" i="1"/>
  <c r="AB426" i="1"/>
  <c r="AC426" i="1" s="1"/>
  <c r="AA426" i="1"/>
  <c r="Z426" i="1"/>
  <c r="C426" i="1"/>
  <c r="B426" i="1"/>
  <c r="A426" i="1"/>
  <c r="AM425" i="1"/>
  <c r="AK425" i="1"/>
  <c r="AJ425" i="1"/>
  <c r="AD425" i="1"/>
  <c r="AB425" i="1"/>
  <c r="AC425" i="1" s="1"/>
  <c r="AA425" i="1"/>
  <c r="Z425" i="1"/>
  <c r="C425" i="1"/>
  <c r="B425" i="1"/>
  <c r="A425" i="1"/>
  <c r="AM424" i="1"/>
  <c r="AK424" i="1"/>
  <c r="AJ424" i="1"/>
  <c r="AD424" i="1"/>
  <c r="AB424" i="1"/>
  <c r="AA424" i="1"/>
  <c r="Z424" i="1"/>
  <c r="C424" i="1"/>
  <c r="B424" i="1"/>
  <c r="A424" i="1"/>
  <c r="AM423" i="1"/>
  <c r="AK423" i="1"/>
  <c r="AJ423" i="1"/>
  <c r="AD423" i="1"/>
  <c r="AB423" i="1"/>
  <c r="AA423" i="1"/>
  <c r="Z423" i="1"/>
  <c r="C423" i="1"/>
  <c r="B423" i="1"/>
  <c r="A423" i="1"/>
  <c r="AM422" i="1"/>
  <c r="AK422" i="1"/>
  <c r="AJ422" i="1"/>
  <c r="AD422" i="1"/>
  <c r="AB422" i="1"/>
  <c r="AC422" i="1" s="1"/>
  <c r="AA422" i="1"/>
  <c r="Z422" i="1"/>
  <c r="C422" i="1"/>
  <c r="B422" i="1"/>
  <c r="A422" i="1"/>
  <c r="AM421" i="1"/>
  <c r="AK421" i="1"/>
  <c r="AJ421" i="1"/>
  <c r="AD421" i="1"/>
  <c r="AC421" i="1"/>
  <c r="AB421" i="1"/>
  <c r="AA421" i="1"/>
  <c r="Z421" i="1"/>
  <c r="C421" i="1"/>
  <c r="B421" i="1"/>
  <c r="A421" i="1"/>
  <c r="AM420" i="1"/>
  <c r="AK420" i="1"/>
  <c r="AJ420" i="1"/>
  <c r="AD420" i="1"/>
  <c r="AB420" i="1"/>
  <c r="AC420" i="1" s="1"/>
  <c r="AA420" i="1"/>
  <c r="Z420" i="1"/>
  <c r="C420" i="1"/>
  <c r="B420" i="1"/>
  <c r="A420" i="1"/>
  <c r="AM419" i="1"/>
  <c r="AK419" i="1"/>
  <c r="AJ419" i="1"/>
  <c r="AD419" i="1"/>
  <c r="AB419" i="1"/>
  <c r="AC419" i="1" s="1"/>
  <c r="AA419" i="1"/>
  <c r="Z419" i="1"/>
  <c r="C419" i="1"/>
  <c r="B419" i="1"/>
  <c r="A419" i="1"/>
  <c r="AM418" i="1"/>
  <c r="AK418" i="1"/>
  <c r="AJ418" i="1"/>
  <c r="AD418" i="1"/>
  <c r="AB418" i="1"/>
  <c r="AA418" i="1"/>
  <c r="Z418" i="1"/>
  <c r="AC418" i="1" s="1"/>
  <c r="C418" i="1"/>
  <c r="B418" i="1"/>
  <c r="A418" i="1"/>
  <c r="AM417" i="1"/>
  <c r="AK417" i="1"/>
  <c r="AJ417" i="1"/>
  <c r="AD417" i="1"/>
  <c r="AC417" i="1"/>
  <c r="AB417" i="1"/>
  <c r="AA417" i="1"/>
  <c r="Z417" i="1"/>
  <c r="C417" i="1"/>
  <c r="B417" i="1"/>
  <c r="A417" i="1"/>
  <c r="AM416" i="1"/>
  <c r="AK416" i="1"/>
  <c r="AJ416" i="1"/>
  <c r="AD416" i="1"/>
  <c r="AB416" i="1"/>
  <c r="AC416" i="1" s="1"/>
  <c r="AA416" i="1"/>
  <c r="Z416" i="1"/>
  <c r="C416" i="1"/>
  <c r="B416" i="1"/>
  <c r="A416" i="1"/>
  <c r="AM415" i="1"/>
  <c r="AK415" i="1"/>
  <c r="AJ415" i="1"/>
  <c r="AD415" i="1"/>
  <c r="AB415" i="1"/>
  <c r="AA415" i="1"/>
  <c r="Z415" i="1"/>
  <c r="C415" i="1"/>
  <c r="B415" i="1"/>
  <c r="A415" i="1"/>
  <c r="AM414" i="1"/>
  <c r="AK414" i="1"/>
  <c r="AJ414" i="1"/>
  <c r="AD414" i="1"/>
  <c r="AB414" i="1"/>
  <c r="AC414" i="1" s="1"/>
  <c r="AA414" i="1"/>
  <c r="Z414" i="1"/>
  <c r="C414" i="1"/>
  <c r="B414" i="1"/>
  <c r="A414" i="1"/>
  <c r="AM413" i="1"/>
  <c r="AK413" i="1"/>
  <c r="AJ413" i="1"/>
  <c r="AD413" i="1"/>
  <c r="AB413" i="1"/>
  <c r="AC413" i="1" s="1"/>
  <c r="AA413" i="1"/>
  <c r="Z413" i="1"/>
  <c r="C413" i="1"/>
  <c r="B413" i="1"/>
  <c r="A413" i="1"/>
  <c r="AM412" i="1"/>
  <c r="AK412" i="1"/>
  <c r="AJ412" i="1"/>
  <c r="AD412" i="1"/>
  <c r="AB412" i="1"/>
  <c r="AA412" i="1"/>
  <c r="Z412" i="1"/>
  <c r="C412" i="1"/>
  <c r="B412" i="1"/>
  <c r="A412" i="1"/>
  <c r="AM411" i="1"/>
  <c r="AK411" i="1"/>
  <c r="AJ411" i="1"/>
  <c r="AD411" i="1"/>
  <c r="AB411" i="1"/>
  <c r="AC411" i="1" s="1"/>
  <c r="AA411" i="1"/>
  <c r="Z411" i="1"/>
  <c r="C411" i="1"/>
  <c r="B411" i="1"/>
  <c r="A411" i="1"/>
  <c r="AM410" i="1"/>
  <c r="AK410" i="1"/>
  <c r="AJ410" i="1"/>
  <c r="AD410" i="1"/>
  <c r="AC410" i="1"/>
  <c r="AB410" i="1"/>
  <c r="AA410" i="1"/>
  <c r="Z410" i="1"/>
  <c r="C410" i="1"/>
  <c r="B410" i="1"/>
  <c r="A410" i="1"/>
  <c r="AM409" i="1"/>
  <c r="AK409" i="1"/>
  <c r="AJ409" i="1"/>
  <c r="AD409" i="1"/>
  <c r="AB409" i="1"/>
  <c r="AC409" i="1" s="1"/>
  <c r="AA409" i="1"/>
  <c r="Z409" i="1"/>
  <c r="C409" i="1"/>
  <c r="B409" i="1"/>
  <c r="A409" i="1"/>
  <c r="AM408" i="1"/>
  <c r="AK408" i="1"/>
  <c r="AJ408" i="1"/>
  <c r="AD408" i="1"/>
  <c r="AB408" i="1"/>
  <c r="AA408" i="1"/>
  <c r="Z408" i="1"/>
  <c r="C408" i="1"/>
  <c r="B408" i="1"/>
  <c r="A408" i="1"/>
  <c r="AM407" i="1"/>
  <c r="AK407" i="1"/>
  <c r="AJ407" i="1"/>
  <c r="AD407" i="1"/>
  <c r="AB407" i="1"/>
  <c r="AC407" i="1" s="1"/>
  <c r="AA407" i="1"/>
  <c r="Z407" i="1"/>
  <c r="C407" i="1"/>
  <c r="B407" i="1"/>
  <c r="A407" i="1"/>
  <c r="AM406" i="1"/>
  <c r="AK406" i="1"/>
  <c r="AJ406" i="1"/>
  <c r="AD406" i="1"/>
  <c r="AB406" i="1"/>
  <c r="AC406" i="1" s="1"/>
  <c r="AA406" i="1"/>
  <c r="Z406" i="1"/>
  <c r="C406" i="1"/>
  <c r="B406" i="1"/>
  <c r="A406" i="1"/>
  <c r="AM405" i="1"/>
  <c r="AK405" i="1"/>
  <c r="AJ405" i="1"/>
  <c r="AD405" i="1"/>
  <c r="AC405" i="1"/>
  <c r="AB405" i="1"/>
  <c r="AA405" i="1"/>
  <c r="Z405" i="1"/>
  <c r="C405" i="1"/>
  <c r="B405" i="1"/>
  <c r="A405" i="1"/>
  <c r="AM404" i="1"/>
  <c r="AK404" i="1"/>
  <c r="AJ404" i="1"/>
  <c r="AD404" i="1"/>
  <c r="AB404" i="1"/>
  <c r="AC404" i="1" s="1"/>
  <c r="AA404" i="1"/>
  <c r="Z404" i="1"/>
  <c r="C404" i="1"/>
  <c r="B404" i="1"/>
  <c r="A404" i="1"/>
  <c r="AM403" i="1"/>
  <c r="AK403" i="1"/>
  <c r="AJ403" i="1"/>
  <c r="AD403" i="1"/>
  <c r="AB403" i="1"/>
  <c r="AC403" i="1" s="1"/>
  <c r="AA403" i="1"/>
  <c r="Z403" i="1"/>
  <c r="B403" i="1"/>
  <c r="A403" i="1"/>
  <c r="AM402" i="1"/>
  <c r="AK402" i="1"/>
  <c r="AJ402" i="1"/>
  <c r="AD402" i="1"/>
  <c r="AB402" i="1"/>
  <c r="AC402" i="1" s="1"/>
  <c r="AA402" i="1"/>
  <c r="Z402" i="1"/>
  <c r="B402" i="1"/>
  <c r="A402" i="1"/>
  <c r="AM401" i="1"/>
  <c r="AK401" i="1"/>
  <c r="AJ401" i="1"/>
  <c r="AD401" i="1"/>
  <c r="AB401" i="1"/>
  <c r="AC401" i="1" s="1"/>
  <c r="AA401" i="1"/>
  <c r="Z401" i="1"/>
  <c r="B401" i="1"/>
  <c r="A401" i="1"/>
  <c r="AM400" i="1"/>
  <c r="AK400" i="1"/>
  <c r="AJ400" i="1"/>
  <c r="AD400" i="1"/>
  <c r="AC400" i="1"/>
  <c r="AB400" i="1"/>
  <c r="AA400" i="1"/>
  <c r="Z400" i="1"/>
  <c r="B400" i="1"/>
  <c r="A400" i="1"/>
  <c r="AM399" i="1"/>
  <c r="AK399" i="1"/>
  <c r="AJ399" i="1"/>
  <c r="AD399" i="1"/>
  <c r="AB399" i="1"/>
  <c r="AA399" i="1"/>
  <c r="Z399" i="1"/>
  <c r="B399" i="1"/>
  <c r="A399" i="1"/>
  <c r="AM398" i="1"/>
  <c r="AK398" i="1"/>
  <c r="AJ398" i="1"/>
  <c r="AD398" i="1"/>
  <c r="AC398" i="1"/>
  <c r="AB398" i="1"/>
  <c r="AA398" i="1"/>
  <c r="Z398" i="1"/>
  <c r="B398" i="1"/>
  <c r="A398" i="1"/>
  <c r="AM397" i="1"/>
  <c r="AK397" i="1"/>
  <c r="AJ397" i="1"/>
  <c r="AD397" i="1"/>
  <c r="AB397" i="1"/>
  <c r="AA397" i="1"/>
  <c r="Z397" i="1"/>
  <c r="B397" i="1"/>
  <c r="A397" i="1"/>
  <c r="AM396" i="1"/>
  <c r="AK396" i="1"/>
  <c r="AJ396" i="1"/>
  <c r="AD396" i="1"/>
  <c r="AB396" i="1"/>
  <c r="AA396" i="1"/>
  <c r="Z396" i="1"/>
  <c r="B396" i="1"/>
  <c r="A396" i="1"/>
  <c r="AM395" i="1"/>
  <c r="AK395" i="1"/>
  <c r="AJ395" i="1"/>
  <c r="AD395" i="1"/>
  <c r="AB395" i="1"/>
  <c r="AC395" i="1" s="1"/>
  <c r="AA395" i="1"/>
  <c r="Z395" i="1"/>
  <c r="C395" i="1"/>
  <c r="B395" i="1"/>
  <c r="A395" i="1"/>
  <c r="AM394" i="1"/>
  <c r="AK394" i="1"/>
  <c r="AJ394" i="1"/>
  <c r="AD394" i="1"/>
  <c r="AC394" i="1"/>
  <c r="AB394" i="1"/>
  <c r="AA394" i="1"/>
  <c r="Z394" i="1"/>
  <c r="B394" i="1"/>
  <c r="A394" i="1"/>
  <c r="AM393" i="1"/>
  <c r="AK393" i="1"/>
  <c r="AJ393" i="1"/>
  <c r="AD393" i="1"/>
  <c r="AB393" i="1"/>
  <c r="AC393" i="1" s="1"/>
  <c r="AA393" i="1"/>
  <c r="Z393" i="1"/>
  <c r="B393" i="1"/>
  <c r="A393" i="1"/>
  <c r="AM392" i="1"/>
  <c r="AK392" i="1"/>
  <c r="AJ392" i="1"/>
  <c r="AD392" i="1"/>
  <c r="AC392" i="1"/>
  <c r="AB392" i="1"/>
  <c r="AA392" i="1"/>
  <c r="Z392" i="1"/>
  <c r="B392" i="1"/>
  <c r="A392" i="1"/>
  <c r="AM391" i="1"/>
  <c r="AK391" i="1"/>
  <c r="AJ391" i="1"/>
  <c r="AD391" i="1"/>
  <c r="AB391" i="1"/>
  <c r="AA391" i="1"/>
  <c r="Z391" i="1"/>
  <c r="C391" i="1"/>
  <c r="B391" i="1"/>
  <c r="A391" i="1"/>
  <c r="AM390" i="1"/>
  <c r="AK390" i="1"/>
  <c r="AJ390" i="1"/>
  <c r="AD390" i="1"/>
  <c r="AB390" i="1"/>
  <c r="AC390" i="1" s="1"/>
  <c r="AA390" i="1"/>
  <c r="Z390" i="1"/>
  <c r="C390" i="1"/>
  <c r="B390" i="1"/>
  <c r="A390" i="1"/>
  <c r="AM389" i="1"/>
  <c r="AK389" i="1"/>
  <c r="AJ389" i="1"/>
  <c r="AD389" i="1"/>
  <c r="AB389" i="1"/>
  <c r="AA389" i="1"/>
  <c r="Z389" i="1"/>
  <c r="C389" i="1"/>
  <c r="B389" i="1"/>
  <c r="A389" i="1"/>
  <c r="AM388" i="1"/>
  <c r="AK388" i="1"/>
  <c r="AJ388" i="1"/>
  <c r="AD388" i="1"/>
  <c r="AB388" i="1"/>
  <c r="AC388" i="1" s="1"/>
  <c r="AA388" i="1"/>
  <c r="Z388" i="1"/>
  <c r="C388" i="1"/>
  <c r="B388" i="1"/>
  <c r="A388" i="1"/>
  <c r="AM387" i="1"/>
  <c r="AK387" i="1"/>
  <c r="AJ387" i="1"/>
  <c r="AD387" i="1"/>
  <c r="AB387" i="1"/>
  <c r="AA387" i="1"/>
  <c r="Z387" i="1"/>
  <c r="AC387" i="1" s="1"/>
  <c r="C387" i="1"/>
  <c r="B387" i="1"/>
  <c r="A387" i="1"/>
  <c r="AM386" i="1"/>
  <c r="AK386" i="1"/>
  <c r="AJ386" i="1"/>
  <c r="AD386" i="1"/>
  <c r="AB386" i="1"/>
  <c r="AC386" i="1" s="1"/>
  <c r="AA386" i="1"/>
  <c r="Z386" i="1"/>
  <c r="B386" i="1"/>
  <c r="A386" i="1"/>
  <c r="AM385" i="1"/>
  <c r="AK385" i="1"/>
  <c r="AJ385" i="1"/>
  <c r="AD385" i="1"/>
  <c r="AB385" i="1"/>
  <c r="AC385" i="1" s="1"/>
  <c r="AA385" i="1"/>
  <c r="Z385" i="1"/>
  <c r="B385" i="1"/>
  <c r="A385" i="1"/>
  <c r="AM384" i="1"/>
  <c r="AK384" i="1"/>
  <c r="AJ384" i="1"/>
  <c r="AD384" i="1"/>
  <c r="AB384" i="1"/>
  <c r="AC384" i="1" s="1"/>
  <c r="AA384" i="1"/>
  <c r="Z384" i="1"/>
  <c r="C384" i="1"/>
  <c r="B384" i="1"/>
  <c r="A384" i="1"/>
  <c r="AM383" i="1"/>
  <c r="AK383" i="1"/>
  <c r="AJ383" i="1"/>
  <c r="AD383" i="1"/>
  <c r="AC383" i="1"/>
  <c r="AB383" i="1"/>
  <c r="AA383" i="1"/>
  <c r="Z383" i="1"/>
  <c r="C383" i="1"/>
  <c r="B383" i="1"/>
  <c r="A383" i="1"/>
  <c r="AM382" i="1"/>
  <c r="AK382" i="1"/>
  <c r="AJ382" i="1"/>
  <c r="AD382" i="1"/>
  <c r="AC382" i="1"/>
  <c r="AB382" i="1"/>
  <c r="AA382" i="1"/>
  <c r="Z382" i="1"/>
  <c r="C382" i="1"/>
  <c r="B382" i="1"/>
  <c r="A382" i="1"/>
  <c r="AM381" i="1"/>
  <c r="AK381" i="1"/>
  <c r="AJ381" i="1"/>
  <c r="AD381" i="1"/>
  <c r="AB381" i="1"/>
  <c r="AC381" i="1" s="1"/>
  <c r="AA381" i="1"/>
  <c r="Z381" i="1"/>
  <c r="C381" i="1"/>
  <c r="B381" i="1"/>
  <c r="A381" i="1"/>
  <c r="AM380" i="1"/>
  <c r="AK380" i="1"/>
  <c r="AJ380" i="1"/>
  <c r="AD380" i="1"/>
  <c r="AB380" i="1"/>
  <c r="AA380" i="1"/>
  <c r="Z380" i="1"/>
  <c r="C380" i="1"/>
  <c r="B380" i="1"/>
  <c r="A380" i="1"/>
  <c r="AM379" i="1"/>
  <c r="AK379" i="1"/>
  <c r="AJ379" i="1"/>
  <c r="AD379" i="1"/>
  <c r="AB379" i="1"/>
  <c r="AC379" i="1" s="1"/>
  <c r="AA379" i="1"/>
  <c r="Z379" i="1"/>
  <c r="C379" i="1"/>
  <c r="B379" i="1"/>
  <c r="A379" i="1"/>
  <c r="AM378" i="1"/>
  <c r="AK378" i="1"/>
  <c r="AJ378" i="1"/>
  <c r="AD378" i="1"/>
  <c r="AB378" i="1"/>
  <c r="AC378" i="1" s="1"/>
  <c r="AA378" i="1"/>
  <c r="Z378" i="1"/>
  <c r="C378" i="1"/>
  <c r="B378" i="1"/>
  <c r="A378" i="1"/>
  <c r="AM377" i="1"/>
  <c r="AK377" i="1"/>
  <c r="AJ377" i="1"/>
  <c r="AD377" i="1"/>
  <c r="AB377" i="1"/>
  <c r="AA377" i="1"/>
  <c r="Z377" i="1"/>
  <c r="C377" i="1"/>
  <c r="B377" i="1"/>
  <c r="A377" i="1"/>
  <c r="AM376" i="1"/>
  <c r="AK376" i="1"/>
  <c r="AJ376" i="1"/>
  <c r="AD376" i="1"/>
  <c r="AB376" i="1"/>
  <c r="AC376" i="1" s="1"/>
  <c r="AA376" i="1"/>
  <c r="Z376" i="1"/>
  <c r="C376" i="1"/>
  <c r="B376" i="1"/>
  <c r="A376" i="1"/>
  <c r="AM375" i="1"/>
  <c r="AK375" i="1"/>
  <c r="AJ375" i="1"/>
  <c r="AD375" i="1"/>
  <c r="AB375" i="1"/>
  <c r="AC375" i="1" s="1"/>
  <c r="AA375" i="1"/>
  <c r="Z375" i="1"/>
  <c r="C375" i="1"/>
  <c r="B375" i="1"/>
  <c r="A375" i="1"/>
  <c r="AM374" i="1"/>
  <c r="AK374" i="1"/>
  <c r="AJ374" i="1"/>
  <c r="AD374" i="1"/>
  <c r="AC374" i="1"/>
  <c r="AB374" i="1"/>
  <c r="AA374" i="1"/>
  <c r="Z374" i="1"/>
  <c r="C374" i="1"/>
  <c r="B374" i="1"/>
  <c r="A374" i="1"/>
  <c r="AM373" i="1"/>
  <c r="AK373" i="1"/>
  <c r="AJ373" i="1"/>
  <c r="AD373" i="1"/>
  <c r="AB373" i="1"/>
  <c r="AA373" i="1"/>
  <c r="Z373" i="1"/>
  <c r="C373" i="1"/>
  <c r="B373" i="1"/>
  <c r="A373" i="1"/>
  <c r="AM372" i="1"/>
  <c r="AK372" i="1"/>
  <c r="AJ372" i="1"/>
  <c r="AD372" i="1"/>
  <c r="AB372" i="1"/>
  <c r="AC372" i="1" s="1"/>
  <c r="AA372" i="1"/>
  <c r="Z372" i="1"/>
  <c r="C372" i="1"/>
  <c r="B372" i="1"/>
  <c r="A372" i="1"/>
  <c r="AM371" i="1"/>
  <c r="AK371" i="1"/>
  <c r="AJ371" i="1"/>
  <c r="AD371" i="1"/>
  <c r="AB371" i="1"/>
  <c r="AC371" i="1" s="1"/>
  <c r="AA371" i="1"/>
  <c r="Z371" i="1"/>
  <c r="C371" i="1"/>
  <c r="B371" i="1"/>
  <c r="A371" i="1"/>
  <c r="AM370" i="1"/>
  <c r="AK370" i="1"/>
  <c r="AJ370" i="1"/>
  <c r="AD370" i="1"/>
  <c r="AC370" i="1"/>
  <c r="AB370" i="1"/>
  <c r="AA370" i="1"/>
  <c r="Z370" i="1"/>
  <c r="C370" i="1"/>
  <c r="B370" i="1"/>
  <c r="A370" i="1"/>
  <c r="AM369" i="1"/>
  <c r="AK369" i="1"/>
  <c r="AJ369" i="1"/>
  <c r="AD369" i="1"/>
  <c r="AB369" i="1"/>
  <c r="AC369" i="1" s="1"/>
  <c r="AA369" i="1"/>
  <c r="Z369" i="1"/>
  <c r="C369" i="1"/>
  <c r="B369" i="1"/>
  <c r="A369" i="1"/>
  <c r="AM368" i="1"/>
  <c r="AK368" i="1"/>
  <c r="AJ368" i="1"/>
  <c r="AD368" i="1"/>
  <c r="AB368" i="1"/>
  <c r="AC368" i="1" s="1"/>
  <c r="AA368" i="1"/>
  <c r="Z368" i="1"/>
  <c r="C368" i="1"/>
  <c r="B368" i="1"/>
  <c r="A368" i="1"/>
  <c r="AM367" i="1"/>
  <c r="AK367" i="1"/>
  <c r="AJ367" i="1"/>
  <c r="AD367" i="1"/>
  <c r="AB367" i="1"/>
  <c r="AA367" i="1"/>
  <c r="Z367" i="1"/>
  <c r="C367" i="1"/>
  <c r="B367" i="1"/>
  <c r="A367" i="1"/>
  <c r="AM366" i="1"/>
  <c r="AK366" i="1"/>
  <c r="AJ366" i="1"/>
  <c r="AD366" i="1"/>
  <c r="AB366" i="1"/>
  <c r="AA366" i="1"/>
  <c r="Z366" i="1"/>
  <c r="C366" i="1"/>
  <c r="B366" i="1"/>
  <c r="A366" i="1"/>
  <c r="AM365" i="1"/>
  <c r="AK365" i="1"/>
  <c r="AJ365" i="1"/>
  <c r="AD365" i="1"/>
  <c r="AB365" i="1"/>
  <c r="AA365" i="1"/>
  <c r="Z365" i="1"/>
  <c r="C365" i="1"/>
  <c r="B365" i="1"/>
  <c r="A365" i="1"/>
  <c r="AM364" i="1"/>
  <c r="AK364" i="1"/>
  <c r="AJ364" i="1"/>
  <c r="AD364" i="1"/>
  <c r="AB364" i="1"/>
  <c r="AA364" i="1"/>
  <c r="Z364" i="1"/>
  <c r="C364" i="1"/>
  <c r="B364" i="1"/>
  <c r="A364" i="1"/>
  <c r="AM363" i="1"/>
  <c r="AK363" i="1"/>
  <c r="AJ363" i="1"/>
  <c r="AD363" i="1"/>
  <c r="AB363" i="1"/>
  <c r="AC363" i="1" s="1"/>
  <c r="AA363" i="1"/>
  <c r="Z363" i="1"/>
  <c r="C363" i="1"/>
  <c r="B363" i="1"/>
  <c r="A363" i="1"/>
  <c r="AM362" i="1"/>
  <c r="AK362" i="1"/>
  <c r="AJ362" i="1"/>
  <c r="AD362" i="1"/>
  <c r="AB362" i="1"/>
  <c r="AC362" i="1" s="1"/>
  <c r="AA362" i="1"/>
  <c r="Z362" i="1"/>
  <c r="C362" i="1"/>
  <c r="B362" i="1"/>
  <c r="A362" i="1"/>
  <c r="AM361" i="1"/>
  <c r="AK361" i="1"/>
  <c r="AJ361" i="1"/>
  <c r="AD361" i="1"/>
  <c r="AB361" i="1"/>
  <c r="AC361" i="1" s="1"/>
  <c r="AA361" i="1"/>
  <c r="Z361" i="1"/>
  <c r="C361" i="1"/>
  <c r="B361" i="1"/>
  <c r="A361" i="1"/>
  <c r="AM360" i="1"/>
  <c r="AK360" i="1"/>
  <c r="AJ360" i="1"/>
  <c r="AD360" i="1"/>
  <c r="AB360" i="1"/>
  <c r="AC360" i="1" s="1"/>
  <c r="AA360" i="1"/>
  <c r="Z360" i="1"/>
  <c r="C360" i="1"/>
  <c r="B360" i="1"/>
  <c r="A360" i="1"/>
  <c r="AM359" i="1"/>
  <c r="AK359" i="1"/>
  <c r="AJ359" i="1"/>
  <c r="AD359" i="1"/>
  <c r="AB359" i="1"/>
  <c r="AC359" i="1" s="1"/>
  <c r="AA359" i="1"/>
  <c r="Z359" i="1"/>
  <c r="C359" i="1"/>
  <c r="B359" i="1"/>
  <c r="A359" i="1"/>
  <c r="AM358" i="1"/>
  <c r="AK358" i="1"/>
  <c r="AJ358" i="1"/>
  <c r="AD358" i="1"/>
  <c r="AC358" i="1"/>
  <c r="AB358" i="1"/>
  <c r="AA358" i="1"/>
  <c r="Z358" i="1"/>
  <c r="C358" i="1"/>
  <c r="B358" i="1"/>
  <c r="A358" i="1"/>
  <c r="AM357" i="1"/>
  <c r="AK357" i="1"/>
  <c r="AJ357" i="1"/>
  <c r="AD357" i="1"/>
  <c r="AB357" i="1"/>
  <c r="AC357" i="1" s="1"/>
  <c r="AA357" i="1"/>
  <c r="Z357" i="1"/>
  <c r="C357" i="1"/>
  <c r="B357" i="1"/>
  <c r="A357" i="1"/>
  <c r="AM356" i="1"/>
  <c r="AK356" i="1"/>
  <c r="AJ356" i="1"/>
  <c r="AD356" i="1"/>
  <c r="AB356" i="1"/>
  <c r="AC356" i="1" s="1"/>
  <c r="AA356" i="1"/>
  <c r="Z356" i="1"/>
  <c r="C356" i="1"/>
  <c r="B356" i="1"/>
  <c r="A356" i="1"/>
  <c r="AM355" i="1"/>
  <c r="AK355" i="1"/>
  <c r="AJ355" i="1"/>
  <c r="AD355" i="1"/>
  <c r="AB355" i="1"/>
  <c r="AC355" i="1" s="1"/>
  <c r="AA355" i="1"/>
  <c r="Z355" i="1"/>
  <c r="C355" i="1"/>
  <c r="B355" i="1"/>
  <c r="A355" i="1"/>
  <c r="AM354" i="1"/>
  <c r="AK354" i="1"/>
  <c r="AJ354" i="1"/>
  <c r="AD354" i="1"/>
  <c r="AB354" i="1"/>
  <c r="AC354" i="1" s="1"/>
  <c r="AA354" i="1"/>
  <c r="Z354" i="1"/>
  <c r="C354" i="1"/>
  <c r="B354" i="1"/>
  <c r="A354" i="1"/>
  <c r="AM353" i="1"/>
  <c r="AK353" i="1"/>
  <c r="AJ353" i="1"/>
  <c r="AD353" i="1"/>
  <c r="AB353" i="1"/>
  <c r="AA353" i="1"/>
  <c r="Z353" i="1"/>
  <c r="C353" i="1"/>
  <c r="B353" i="1"/>
  <c r="A353" i="1"/>
  <c r="AM352" i="1"/>
  <c r="AK352" i="1"/>
  <c r="AJ352" i="1"/>
  <c r="AD352" i="1"/>
  <c r="AB352" i="1"/>
  <c r="AA352" i="1"/>
  <c r="Z352" i="1"/>
  <c r="C352" i="1"/>
  <c r="B352" i="1"/>
  <c r="A352" i="1"/>
  <c r="AM351" i="1"/>
  <c r="AK351" i="1"/>
  <c r="AJ351" i="1"/>
  <c r="AD351" i="1"/>
  <c r="AB351" i="1"/>
  <c r="AC351" i="1" s="1"/>
  <c r="AA351" i="1"/>
  <c r="Z351" i="1"/>
  <c r="C351" i="1"/>
  <c r="B351" i="1"/>
  <c r="A351" i="1"/>
  <c r="AM350" i="1"/>
  <c r="AK350" i="1"/>
  <c r="AJ350" i="1"/>
  <c r="AD350" i="1"/>
  <c r="AC350" i="1"/>
  <c r="AB350" i="1"/>
  <c r="AA350" i="1"/>
  <c r="Z350" i="1"/>
  <c r="C350" i="1"/>
  <c r="B350" i="1"/>
  <c r="A350" i="1"/>
  <c r="AM349" i="1"/>
  <c r="AK349" i="1"/>
  <c r="AJ349" i="1"/>
  <c r="AD349" i="1"/>
  <c r="AB349" i="1"/>
  <c r="AC349" i="1" s="1"/>
  <c r="AA349" i="1"/>
  <c r="Z349" i="1"/>
  <c r="C349" i="1"/>
  <c r="B349" i="1"/>
  <c r="A349" i="1"/>
  <c r="AM348" i="1"/>
  <c r="AK348" i="1"/>
  <c r="AJ348" i="1"/>
  <c r="AD348" i="1"/>
  <c r="AB348" i="1"/>
  <c r="AC348" i="1" s="1"/>
  <c r="AA348" i="1"/>
  <c r="Z348" i="1"/>
  <c r="C348" i="1"/>
  <c r="B348" i="1"/>
  <c r="A348" i="1"/>
  <c r="AM347" i="1"/>
  <c r="AK347" i="1"/>
  <c r="AJ347" i="1"/>
  <c r="AD347" i="1"/>
  <c r="AC347" i="1"/>
  <c r="AB347" i="1"/>
  <c r="AA347" i="1"/>
  <c r="Z347" i="1"/>
  <c r="C347" i="1"/>
  <c r="B347" i="1"/>
  <c r="A347" i="1"/>
  <c r="AM346" i="1"/>
  <c r="AK346" i="1"/>
  <c r="AJ346" i="1"/>
  <c r="AD346" i="1"/>
  <c r="AC346" i="1"/>
  <c r="AB346" i="1"/>
  <c r="AA346" i="1"/>
  <c r="Z346" i="1"/>
  <c r="C346" i="1"/>
  <c r="B346" i="1"/>
  <c r="A346" i="1"/>
  <c r="AM345" i="1"/>
  <c r="AK345" i="1"/>
  <c r="AJ345" i="1"/>
  <c r="AD345" i="1"/>
  <c r="AB345" i="1"/>
  <c r="AC345" i="1" s="1"/>
  <c r="AA345" i="1"/>
  <c r="Z345" i="1"/>
  <c r="C345" i="1"/>
  <c r="B345" i="1"/>
  <c r="A345" i="1"/>
  <c r="AM344" i="1"/>
  <c r="AK344" i="1"/>
  <c r="AJ344" i="1"/>
  <c r="AD344" i="1"/>
  <c r="AB344" i="1"/>
  <c r="AA344" i="1"/>
  <c r="Z344" i="1"/>
  <c r="C344" i="1"/>
  <c r="B344" i="1"/>
  <c r="A344" i="1"/>
  <c r="AM343" i="1"/>
  <c r="AK343" i="1"/>
  <c r="AJ343" i="1"/>
  <c r="AD343" i="1"/>
  <c r="AB343" i="1"/>
  <c r="AC343" i="1" s="1"/>
  <c r="AA343" i="1"/>
  <c r="Z343" i="1"/>
  <c r="C343" i="1"/>
  <c r="B343" i="1"/>
  <c r="A343" i="1"/>
  <c r="AM342" i="1"/>
  <c r="AK342" i="1"/>
  <c r="AJ342" i="1"/>
  <c r="AD342" i="1"/>
  <c r="AB342" i="1"/>
  <c r="AC342" i="1" s="1"/>
  <c r="AA342" i="1"/>
  <c r="Z342" i="1"/>
  <c r="C342" i="1"/>
  <c r="B342" i="1"/>
  <c r="A342" i="1"/>
  <c r="AM341" i="1"/>
  <c r="AK341" i="1"/>
  <c r="AJ341" i="1"/>
  <c r="AD341" i="1"/>
  <c r="AB341" i="1"/>
  <c r="AA341" i="1"/>
  <c r="Z341" i="1"/>
  <c r="C341" i="1"/>
  <c r="B341" i="1"/>
  <c r="A341" i="1"/>
  <c r="AM340" i="1"/>
  <c r="AK340" i="1"/>
  <c r="AJ340" i="1"/>
  <c r="AD340" i="1"/>
  <c r="AB340" i="1"/>
  <c r="AC340" i="1" s="1"/>
  <c r="AA340" i="1"/>
  <c r="Z340" i="1"/>
  <c r="C340" i="1"/>
  <c r="B340" i="1"/>
  <c r="A340" i="1"/>
  <c r="AM339" i="1"/>
  <c r="AK339" i="1"/>
  <c r="AJ339" i="1"/>
  <c r="AD339" i="1"/>
  <c r="AC339" i="1"/>
  <c r="AB339" i="1"/>
  <c r="AA339" i="1"/>
  <c r="Z339" i="1"/>
  <c r="C339" i="1"/>
  <c r="B339" i="1"/>
  <c r="A339" i="1"/>
  <c r="AM338" i="1"/>
  <c r="AK338" i="1"/>
  <c r="AJ338" i="1"/>
  <c r="AD338" i="1"/>
  <c r="AC338" i="1"/>
  <c r="AB338" i="1"/>
  <c r="AA338" i="1"/>
  <c r="Z338" i="1"/>
  <c r="C338" i="1"/>
  <c r="B338" i="1"/>
  <c r="A338" i="1"/>
  <c r="AM337" i="1"/>
  <c r="AK337" i="1"/>
  <c r="AJ337" i="1"/>
  <c r="AD337" i="1"/>
  <c r="AB337" i="1"/>
  <c r="AA337" i="1"/>
  <c r="Z337" i="1"/>
  <c r="C337" i="1"/>
  <c r="B337" i="1"/>
  <c r="A337" i="1"/>
  <c r="AM336" i="1"/>
  <c r="AK336" i="1"/>
  <c r="AJ336" i="1"/>
  <c r="AD336" i="1"/>
  <c r="AB336" i="1"/>
  <c r="AC336" i="1" s="1"/>
  <c r="AA336" i="1"/>
  <c r="Z336" i="1"/>
  <c r="C336" i="1"/>
  <c r="B336" i="1"/>
  <c r="A336" i="1"/>
  <c r="AM335" i="1"/>
  <c r="AK335" i="1"/>
  <c r="AJ335" i="1"/>
  <c r="AD335" i="1"/>
  <c r="AB335" i="1"/>
  <c r="AC335" i="1" s="1"/>
  <c r="AA335" i="1"/>
  <c r="Z335" i="1"/>
  <c r="C335" i="1"/>
  <c r="B335" i="1"/>
  <c r="A335" i="1"/>
  <c r="AM334" i="1"/>
  <c r="AK334" i="1"/>
  <c r="AJ334" i="1"/>
  <c r="AD334" i="1"/>
  <c r="AC334" i="1"/>
  <c r="AB334" i="1"/>
  <c r="AA334" i="1"/>
  <c r="Z334" i="1"/>
  <c r="C334" i="1"/>
  <c r="B334" i="1"/>
  <c r="A334" i="1"/>
  <c r="AM333" i="1"/>
  <c r="AK333" i="1"/>
  <c r="AJ333" i="1"/>
  <c r="AD333" i="1"/>
  <c r="AB333" i="1"/>
  <c r="AC333" i="1" s="1"/>
  <c r="AA333" i="1"/>
  <c r="Z333" i="1"/>
  <c r="C333" i="1"/>
  <c r="B333" i="1"/>
  <c r="A333" i="1"/>
  <c r="AM332" i="1"/>
  <c r="AK332" i="1"/>
  <c r="AJ332" i="1"/>
  <c r="AD332" i="1"/>
  <c r="AB332" i="1"/>
  <c r="AC332" i="1" s="1"/>
  <c r="AA332" i="1"/>
  <c r="Z332" i="1"/>
  <c r="C332" i="1"/>
  <c r="B332" i="1"/>
  <c r="A332" i="1"/>
  <c r="AM331" i="1"/>
  <c r="AK331" i="1"/>
  <c r="AJ331" i="1"/>
  <c r="AD331" i="1"/>
  <c r="AB331" i="1"/>
  <c r="AC331" i="1" s="1"/>
  <c r="AA331" i="1"/>
  <c r="Z331" i="1"/>
  <c r="C331" i="1"/>
  <c r="B331" i="1"/>
  <c r="A331" i="1"/>
  <c r="AM330" i="1"/>
  <c r="AK330" i="1"/>
  <c r="AJ330" i="1"/>
  <c r="AD330" i="1"/>
  <c r="AB330" i="1"/>
  <c r="AA330" i="1"/>
  <c r="Z330" i="1"/>
  <c r="C330" i="1"/>
  <c r="B330" i="1"/>
  <c r="A330" i="1"/>
  <c r="AM329" i="1"/>
  <c r="AK329" i="1"/>
  <c r="AJ329" i="1"/>
  <c r="AD329" i="1"/>
  <c r="AB329" i="1"/>
  <c r="AA329" i="1"/>
  <c r="Z329" i="1"/>
  <c r="C329" i="1"/>
  <c r="B329" i="1"/>
  <c r="A329" i="1"/>
  <c r="AM328" i="1"/>
  <c r="AK328" i="1"/>
  <c r="AJ328" i="1"/>
  <c r="AD328" i="1"/>
  <c r="AB328" i="1"/>
  <c r="AA328" i="1"/>
  <c r="Z328" i="1"/>
  <c r="C328" i="1"/>
  <c r="B328" i="1"/>
  <c r="A328" i="1"/>
  <c r="AM327" i="1"/>
  <c r="AK327" i="1"/>
  <c r="AJ327" i="1"/>
  <c r="AD327" i="1"/>
  <c r="AB327" i="1"/>
  <c r="AC327" i="1" s="1"/>
  <c r="AA327" i="1"/>
  <c r="Z327" i="1"/>
  <c r="C327" i="1"/>
  <c r="B327" i="1"/>
  <c r="A327" i="1"/>
  <c r="AM326" i="1"/>
  <c r="AK326" i="1"/>
  <c r="AJ326" i="1"/>
  <c r="AD326" i="1"/>
  <c r="AB326" i="1"/>
  <c r="AC326" i="1" s="1"/>
  <c r="AA326" i="1"/>
  <c r="Z326" i="1"/>
  <c r="C326" i="1"/>
  <c r="B326" i="1"/>
  <c r="A326" i="1"/>
  <c r="AM325" i="1"/>
  <c r="AK325" i="1"/>
  <c r="AJ325" i="1"/>
  <c r="AD325" i="1"/>
  <c r="AB325" i="1"/>
  <c r="AC325" i="1" s="1"/>
  <c r="AA325" i="1"/>
  <c r="Z325" i="1"/>
  <c r="C325" i="1"/>
  <c r="B325" i="1"/>
  <c r="A325" i="1"/>
  <c r="AM324" i="1"/>
  <c r="AK324" i="1"/>
  <c r="AJ324" i="1"/>
  <c r="AD324" i="1"/>
  <c r="AB324" i="1"/>
  <c r="AC324" i="1" s="1"/>
  <c r="AA324" i="1"/>
  <c r="Z324" i="1"/>
  <c r="C324" i="1"/>
  <c r="B324" i="1"/>
  <c r="A324" i="1"/>
  <c r="AM323" i="1"/>
  <c r="AK323" i="1"/>
  <c r="AJ323" i="1"/>
  <c r="AD323" i="1"/>
  <c r="AB323" i="1"/>
  <c r="AC323" i="1" s="1"/>
  <c r="AA323" i="1"/>
  <c r="Z323" i="1"/>
  <c r="C323" i="1"/>
  <c r="B323" i="1"/>
  <c r="A323" i="1"/>
  <c r="AM322" i="1"/>
  <c r="AK322" i="1"/>
  <c r="AJ322" i="1"/>
  <c r="AD322" i="1"/>
  <c r="AC322" i="1"/>
  <c r="AB322" i="1"/>
  <c r="AA322" i="1"/>
  <c r="Z322" i="1"/>
  <c r="C322" i="1"/>
  <c r="B322" i="1"/>
  <c r="A322" i="1"/>
  <c r="AM321" i="1"/>
  <c r="AK321" i="1"/>
  <c r="AJ321" i="1"/>
  <c r="AD321" i="1"/>
  <c r="AB321" i="1"/>
  <c r="AC321" i="1" s="1"/>
  <c r="AA321" i="1"/>
  <c r="Z321" i="1"/>
  <c r="C321" i="1"/>
  <c r="B321" i="1"/>
  <c r="A321" i="1"/>
  <c r="AM320" i="1"/>
  <c r="AK320" i="1"/>
  <c r="AJ320" i="1"/>
  <c r="AD320" i="1"/>
  <c r="AB320" i="1"/>
  <c r="AC320" i="1" s="1"/>
  <c r="AA320" i="1"/>
  <c r="Z320" i="1"/>
  <c r="C320" i="1"/>
  <c r="B320" i="1"/>
  <c r="A320" i="1"/>
  <c r="AM319" i="1"/>
  <c r="AK319" i="1"/>
  <c r="AJ319" i="1"/>
  <c r="AD319" i="1"/>
  <c r="AB319" i="1"/>
  <c r="AC319" i="1" s="1"/>
  <c r="AA319" i="1"/>
  <c r="Z319" i="1"/>
  <c r="C319" i="1"/>
  <c r="B319" i="1"/>
  <c r="A319" i="1"/>
  <c r="AM318" i="1"/>
  <c r="AK318" i="1"/>
  <c r="AJ318" i="1"/>
  <c r="AD318" i="1"/>
  <c r="AB318" i="1"/>
  <c r="AC318" i="1" s="1"/>
  <c r="AA318" i="1"/>
  <c r="Z318" i="1"/>
  <c r="C318" i="1"/>
  <c r="B318" i="1"/>
  <c r="A318" i="1"/>
  <c r="AM317" i="1"/>
  <c r="AK317" i="1"/>
  <c r="AJ317" i="1"/>
  <c r="AD317" i="1"/>
  <c r="AB317" i="1"/>
  <c r="AA317" i="1"/>
  <c r="Z317" i="1"/>
  <c r="C317" i="1"/>
  <c r="B317" i="1"/>
  <c r="A317" i="1"/>
  <c r="AM316" i="1"/>
  <c r="AK316" i="1"/>
  <c r="AJ316" i="1"/>
  <c r="AD316" i="1"/>
  <c r="AB316" i="1"/>
  <c r="AA316" i="1"/>
  <c r="Z316" i="1"/>
  <c r="C316" i="1"/>
  <c r="B316" i="1"/>
  <c r="A316" i="1"/>
  <c r="AM315" i="1"/>
  <c r="AK315" i="1"/>
  <c r="AJ315" i="1"/>
  <c r="AD315" i="1"/>
  <c r="AB315" i="1"/>
  <c r="AC315" i="1" s="1"/>
  <c r="AA315" i="1"/>
  <c r="Z315" i="1"/>
  <c r="C315" i="1"/>
  <c r="B315" i="1"/>
  <c r="A315" i="1"/>
  <c r="AM314" i="1"/>
  <c r="AK314" i="1"/>
  <c r="AJ314" i="1"/>
  <c r="AD314" i="1"/>
  <c r="AC314" i="1"/>
  <c r="AB314" i="1"/>
  <c r="AA314" i="1"/>
  <c r="Z314" i="1"/>
  <c r="C314" i="1"/>
  <c r="B314" i="1"/>
  <c r="A314" i="1"/>
  <c r="AM313" i="1"/>
  <c r="AK313" i="1"/>
  <c r="AJ313" i="1"/>
  <c r="AD313" i="1"/>
  <c r="AB313" i="1"/>
  <c r="AC313" i="1" s="1"/>
  <c r="AA313" i="1"/>
  <c r="Z313" i="1"/>
  <c r="C313" i="1"/>
  <c r="B313" i="1"/>
  <c r="A313" i="1"/>
  <c r="AM312" i="1"/>
  <c r="AK312" i="1"/>
  <c r="AJ312" i="1"/>
  <c r="AD312" i="1"/>
  <c r="AB312" i="1"/>
  <c r="AC312" i="1" s="1"/>
  <c r="AA312" i="1"/>
  <c r="Z312" i="1"/>
  <c r="C312" i="1"/>
  <c r="B312" i="1"/>
  <c r="A312" i="1"/>
  <c r="AM311" i="1"/>
  <c r="AK311" i="1"/>
  <c r="AJ311" i="1"/>
  <c r="AD311" i="1"/>
  <c r="AC311" i="1"/>
  <c r="AB311" i="1"/>
  <c r="AA311" i="1"/>
  <c r="Z311" i="1"/>
  <c r="C311" i="1"/>
  <c r="B311" i="1"/>
  <c r="A311" i="1"/>
  <c r="AM310" i="1"/>
  <c r="AK310" i="1"/>
  <c r="AJ310" i="1"/>
  <c r="AD310" i="1"/>
  <c r="AC310" i="1"/>
  <c r="AB310" i="1"/>
  <c r="AA310" i="1"/>
  <c r="Z310" i="1"/>
  <c r="C310" i="1"/>
  <c r="B310" i="1"/>
  <c r="A310" i="1"/>
  <c r="AM309" i="1"/>
  <c r="AK309" i="1"/>
  <c r="AJ309" i="1"/>
  <c r="AD309" i="1"/>
  <c r="AB309" i="1"/>
  <c r="AC309" i="1" s="1"/>
  <c r="AA309" i="1"/>
  <c r="Z309" i="1"/>
  <c r="C309" i="1"/>
  <c r="B309" i="1"/>
  <c r="A309" i="1"/>
  <c r="AM308" i="1"/>
  <c r="AK308" i="1"/>
  <c r="AJ308" i="1"/>
  <c r="AD308" i="1"/>
  <c r="AB308" i="1"/>
  <c r="AA308" i="1"/>
  <c r="Z308" i="1"/>
  <c r="C308" i="1"/>
  <c r="B308" i="1"/>
  <c r="A308" i="1"/>
  <c r="AM307" i="1"/>
  <c r="AK307" i="1"/>
  <c r="AJ307" i="1"/>
  <c r="AD307" i="1"/>
  <c r="AB307" i="1"/>
  <c r="AC307" i="1" s="1"/>
  <c r="AA307" i="1"/>
  <c r="Z307" i="1"/>
  <c r="C307" i="1"/>
  <c r="B307" i="1"/>
  <c r="A307" i="1"/>
  <c r="AM306" i="1"/>
  <c r="AK306" i="1"/>
  <c r="AJ306" i="1"/>
  <c r="AD306" i="1"/>
  <c r="AB306" i="1"/>
  <c r="AC306" i="1" s="1"/>
  <c r="AA306" i="1"/>
  <c r="Z306" i="1"/>
  <c r="C306" i="1"/>
  <c r="B306" i="1"/>
  <c r="A306" i="1"/>
  <c r="AM305" i="1"/>
  <c r="AK305" i="1"/>
  <c r="AJ305" i="1"/>
  <c r="AD305" i="1"/>
  <c r="AB305" i="1"/>
  <c r="AA305" i="1"/>
  <c r="Z305" i="1"/>
  <c r="C305" i="1"/>
  <c r="B305" i="1"/>
  <c r="A305" i="1"/>
  <c r="AM304" i="1"/>
  <c r="AK304" i="1"/>
  <c r="AJ304" i="1"/>
  <c r="AD304" i="1"/>
  <c r="AB304" i="1"/>
  <c r="AC304" i="1" s="1"/>
  <c r="AA304" i="1"/>
  <c r="Z304" i="1"/>
  <c r="C304" i="1"/>
  <c r="B304" i="1"/>
  <c r="A304" i="1"/>
  <c r="AM303" i="1"/>
  <c r="AK303" i="1"/>
  <c r="AJ303" i="1"/>
  <c r="AD303" i="1"/>
  <c r="AC303" i="1"/>
  <c r="AB303" i="1"/>
  <c r="AA303" i="1"/>
  <c r="Z303" i="1"/>
  <c r="C303" i="1"/>
  <c r="B303" i="1"/>
  <c r="A303" i="1"/>
  <c r="AM302" i="1"/>
  <c r="AK302" i="1"/>
  <c r="AJ302" i="1"/>
  <c r="AD302" i="1"/>
  <c r="AC302" i="1"/>
  <c r="AB302" i="1"/>
  <c r="AA302" i="1"/>
  <c r="Z302" i="1"/>
  <c r="C302" i="1"/>
  <c r="B302" i="1"/>
  <c r="A302" i="1"/>
  <c r="AM301" i="1"/>
  <c r="AK301" i="1"/>
  <c r="AJ301" i="1"/>
  <c r="AD301" i="1"/>
  <c r="AB301" i="1"/>
  <c r="AA301" i="1"/>
  <c r="Z301" i="1"/>
  <c r="C301" i="1"/>
  <c r="B301" i="1"/>
  <c r="A301" i="1"/>
  <c r="AM300" i="1"/>
  <c r="AK300" i="1"/>
  <c r="AJ300" i="1"/>
  <c r="AD300" i="1"/>
  <c r="AB300" i="1"/>
  <c r="AC300" i="1" s="1"/>
  <c r="AA300" i="1"/>
  <c r="Z300" i="1"/>
  <c r="C300" i="1"/>
  <c r="B300" i="1"/>
  <c r="A300" i="1"/>
  <c r="AM299" i="1"/>
  <c r="AK299" i="1"/>
  <c r="AJ299" i="1"/>
  <c r="AD299" i="1"/>
  <c r="AB299" i="1"/>
  <c r="AC299" i="1" s="1"/>
  <c r="AA299" i="1"/>
  <c r="Z299" i="1"/>
  <c r="C299" i="1"/>
  <c r="B299" i="1"/>
  <c r="A299" i="1"/>
  <c r="AM298" i="1"/>
  <c r="AK298" i="1"/>
  <c r="AJ298" i="1"/>
  <c r="AD298" i="1"/>
  <c r="AC298" i="1"/>
  <c r="AB298" i="1"/>
  <c r="AA298" i="1"/>
  <c r="Z298" i="1"/>
  <c r="C298" i="1"/>
  <c r="B298" i="1"/>
  <c r="A298" i="1"/>
  <c r="AM297" i="1"/>
  <c r="AK297" i="1"/>
  <c r="AJ297" i="1"/>
  <c r="AD297" i="1"/>
  <c r="AB297" i="1"/>
  <c r="AC297" i="1" s="1"/>
  <c r="AA297" i="1"/>
  <c r="Z297" i="1"/>
  <c r="C297" i="1"/>
  <c r="B297" i="1"/>
  <c r="A297" i="1"/>
  <c r="AM296" i="1"/>
  <c r="AK296" i="1"/>
  <c r="AJ296" i="1"/>
  <c r="AD296" i="1"/>
  <c r="AB296" i="1"/>
  <c r="AC296" i="1" s="1"/>
  <c r="AA296" i="1"/>
  <c r="Z296" i="1"/>
  <c r="C296" i="1"/>
  <c r="B296" i="1"/>
  <c r="A296" i="1"/>
  <c r="AM295" i="1"/>
  <c r="AK295" i="1"/>
  <c r="AJ295" i="1"/>
  <c r="AD295" i="1"/>
  <c r="AB295" i="1"/>
  <c r="AC295" i="1" s="1"/>
  <c r="AA295" i="1"/>
  <c r="Z295" i="1"/>
  <c r="C295" i="1"/>
  <c r="B295" i="1"/>
  <c r="A295" i="1"/>
  <c r="AM294" i="1"/>
  <c r="AK294" i="1"/>
  <c r="AJ294" i="1"/>
  <c r="AD294" i="1"/>
  <c r="AB294" i="1"/>
  <c r="AA294" i="1"/>
  <c r="Z294" i="1"/>
  <c r="C294" i="1"/>
  <c r="B294" i="1"/>
  <c r="A294" i="1"/>
  <c r="AM293" i="1"/>
  <c r="AK293" i="1"/>
  <c r="AJ293" i="1"/>
  <c r="AD293" i="1"/>
  <c r="AB293" i="1"/>
  <c r="AA293" i="1"/>
  <c r="Z293" i="1"/>
  <c r="C293" i="1"/>
  <c r="B293" i="1"/>
  <c r="A293" i="1"/>
  <c r="AM292" i="1"/>
  <c r="AK292" i="1"/>
  <c r="AJ292" i="1"/>
  <c r="AD292" i="1"/>
  <c r="AB292" i="1"/>
  <c r="AA292" i="1"/>
  <c r="Z292" i="1"/>
  <c r="C292" i="1"/>
  <c r="B292" i="1"/>
  <c r="A292" i="1"/>
  <c r="AM291" i="1"/>
  <c r="AK291" i="1"/>
  <c r="AJ291" i="1"/>
  <c r="AD291" i="1"/>
  <c r="AB291" i="1"/>
  <c r="AC291" i="1" s="1"/>
  <c r="AA291" i="1"/>
  <c r="Z291" i="1"/>
  <c r="C291" i="1"/>
  <c r="B291" i="1"/>
  <c r="A291" i="1"/>
  <c r="AM290" i="1"/>
  <c r="AK290" i="1"/>
  <c r="AJ290" i="1"/>
  <c r="AD290" i="1"/>
  <c r="AB290" i="1"/>
  <c r="AC290" i="1" s="1"/>
  <c r="AA290" i="1"/>
  <c r="Z290" i="1"/>
  <c r="C290" i="1"/>
  <c r="B290" i="1"/>
  <c r="A290" i="1"/>
  <c r="AM289" i="1"/>
  <c r="AK289" i="1"/>
  <c r="AJ289" i="1"/>
  <c r="AD289" i="1"/>
  <c r="AB289" i="1"/>
  <c r="AC289" i="1" s="1"/>
  <c r="AA289" i="1"/>
  <c r="Z289" i="1"/>
  <c r="C289" i="1"/>
  <c r="B289" i="1"/>
  <c r="A289" i="1"/>
  <c r="AM288" i="1"/>
  <c r="AK288" i="1"/>
  <c r="AJ288" i="1"/>
  <c r="AD288" i="1"/>
  <c r="AB288" i="1"/>
  <c r="AC288" i="1" s="1"/>
  <c r="AA288" i="1"/>
  <c r="Z288" i="1"/>
  <c r="C288" i="1"/>
  <c r="B288" i="1"/>
  <c r="A288" i="1"/>
  <c r="AM287" i="1"/>
  <c r="AK287" i="1"/>
  <c r="AJ287" i="1"/>
  <c r="AD287" i="1"/>
  <c r="AB287" i="1"/>
  <c r="AC287" i="1" s="1"/>
  <c r="AA287" i="1"/>
  <c r="Z287" i="1"/>
  <c r="C287" i="1"/>
  <c r="B287" i="1"/>
  <c r="A287" i="1"/>
  <c r="AM286" i="1"/>
  <c r="AK286" i="1"/>
  <c r="AJ286" i="1"/>
  <c r="AD286" i="1"/>
  <c r="AB286" i="1"/>
  <c r="AA286" i="1"/>
  <c r="Z286" i="1"/>
  <c r="AC286" i="1" s="1"/>
  <c r="C286" i="1"/>
  <c r="B286" i="1"/>
  <c r="A286" i="1"/>
  <c r="AM285" i="1"/>
  <c r="AK285" i="1"/>
  <c r="AJ285" i="1"/>
  <c r="AD285" i="1"/>
  <c r="AB285" i="1"/>
  <c r="AC285" i="1" s="1"/>
  <c r="AA285" i="1"/>
  <c r="Z285" i="1"/>
  <c r="C285" i="1"/>
  <c r="B285" i="1"/>
  <c r="A285" i="1"/>
  <c r="AM284" i="1"/>
  <c r="AK284" i="1"/>
  <c r="AJ284" i="1"/>
  <c r="AD284" i="1"/>
  <c r="AB284" i="1"/>
  <c r="AC284" i="1" s="1"/>
  <c r="AA284" i="1"/>
  <c r="Z284" i="1"/>
  <c r="C284" i="1"/>
  <c r="B284" i="1"/>
  <c r="A284" i="1"/>
  <c r="AM283" i="1"/>
  <c r="AK283" i="1"/>
  <c r="AJ283" i="1"/>
  <c r="AD283" i="1"/>
  <c r="AB283" i="1"/>
  <c r="AC283" i="1" s="1"/>
  <c r="AA283" i="1"/>
  <c r="Z283" i="1"/>
  <c r="C283" i="1"/>
  <c r="B283" i="1"/>
  <c r="A283" i="1"/>
  <c r="AM282" i="1"/>
  <c r="AK282" i="1"/>
  <c r="AJ282" i="1"/>
  <c r="AD282" i="1"/>
  <c r="AB282" i="1"/>
  <c r="AC282" i="1" s="1"/>
  <c r="AA282" i="1"/>
  <c r="Z282" i="1"/>
  <c r="C282" i="1"/>
  <c r="B282" i="1"/>
  <c r="A282" i="1"/>
  <c r="AM281" i="1"/>
  <c r="AK281" i="1"/>
  <c r="AJ281" i="1"/>
  <c r="AD281" i="1"/>
  <c r="AB281" i="1"/>
  <c r="AA281" i="1"/>
  <c r="Z281" i="1"/>
  <c r="C281" i="1"/>
  <c r="B281" i="1"/>
  <c r="A281" i="1"/>
  <c r="AM280" i="1"/>
  <c r="AK280" i="1"/>
  <c r="AJ280" i="1"/>
  <c r="AD280" i="1"/>
  <c r="AB280" i="1"/>
  <c r="AA280" i="1"/>
  <c r="Z280" i="1"/>
  <c r="C280" i="1"/>
  <c r="B280" i="1"/>
  <c r="A280" i="1"/>
  <c r="AM279" i="1"/>
  <c r="AK279" i="1"/>
  <c r="AJ279" i="1"/>
  <c r="AD279" i="1"/>
  <c r="AB279" i="1"/>
  <c r="AC279" i="1" s="1"/>
  <c r="AA279" i="1"/>
  <c r="Z279" i="1"/>
  <c r="C279" i="1"/>
  <c r="B279" i="1"/>
  <c r="A279" i="1"/>
  <c r="AM278" i="1"/>
  <c r="AK278" i="1"/>
  <c r="AJ278" i="1"/>
  <c r="AD278" i="1"/>
  <c r="AC278" i="1"/>
  <c r="AB278" i="1"/>
  <c r="AA278" i="1"/>
  <c r="Z278" i="1"/>
  <c r="C278" i="1"/>
  <c r="B278" i="1"/>
  <c r="A278" i="1"/>
  <c r="AM277" i="1"/>
  <c r="AK277" i="1"/>
  <c r="AJ277" i="1"/>
  <c r="AD277" i="1"/>
  <c r="AB277" i="1"/>
  <c r="AC277" i="1" s="1"/>
  <c r="AA277" i="1"/>
  <c r="Z277" i="1"/>
  <c r="C277" i="1"/>
  <c r="B277" i="1"/>
  <c r="A277" i="1"/>
  <c r="AM276" i="1"/>
  <c r="AK276" i="1"/>
  <c r="AJ276" i="1"/>
  <c r="AD276" i="1"/>
  <c r="AB276" i="1"/>
  <c r="AC276" i="1" s="1"/>
  <c r="AA276" i="1"/>
  <c r="Z276" i="1"/>
  <c r="C276" i="1"/>
  <c r="B276" i="1"/>
  <c r="A276" i="1"/>
  <c r="AM275" i="1"/>
  <c r="AK275" i="1"/>
  <c r="AJ275" i="1"/>
  <c r="AD275" i="1"/>
  <c r="AC275" i="1"/>
  <c r="AB275" i="1"/>
  <c r="AA275" i="1"/>
  <c r="Z275" i="1"/>
  <c r="C275" i="1"/>
  <c r="B275" i="1"/>
  <c r="A275" i="1"/>
  <c r="AM274" i="1"/>
  <c r="AK274" i="1"/>
  <c r="AJ274" i="1"/>
  <c r="AD274" i="1"/>
  <c r="AC274" i="1"/>
  <c r="AB274" i="1"/>
  <c r="AA274" i="1"/>
  <c r="Z274" i="1"/>
  <c r="C274" i="1"/>
  <c r="B274" i="1"/>
  <c r="A274" i="1"/>
  <c r="AM273" i="1"/>
  <c r="AK273" i="1"/>
  <c r="AJ273" i="1"/>
  <c r="AD273" i="1"/>
  <c r="AB273" i="1"/>
  <c r="AC273" i="1" s="1"/>
  <c r="AA273" i="1"/>
  <c r="Z273" i="1"/>
  <c r="C273" i="1"/>
  <c r="B273" i="1"/>
  <c r="A273" i="1"/>
  <c r="AM272" i="1"/>
  <c r="AK272" i="1"/>
  <c r="AJ272" i="1"/>
  <c r="AD272" i="1"/>
  <c r="AB272" i="1"/>
  <c r="AA272" i="1"/>
  <c r="Z272" i="1"/>
  <c r="C272" i="1"/>
  <c r="B272" i="1"/>
  <c r="A272" i="1"/>
  <c r="AM271" i="1"/>
  <c r="AK271" i="1"/>
  <c r="AJ271" i="1"/>
  <c r="AD271" i="1"/>
  <c r="AB271" i="1"/>
  <c r="AC271" i="1" s="1"/>
  <c r="AA271" i="1"/>
  <c r="Z271" i="1"/>
  <c r="C271" i="1"/>
  <c r="B271" i="1"/>
  <c r="A271" i="1"/>
  <c r="AM270" i="1"/>
  <c r="AK270" i="1"/>
  <c r="AJ270" i="1"/>
  <c r="AD270" i="1"/>
  <c r="AB270" i="1"/>
  <c r="AA270" i="1"/>
  <c r="Z270" i="1"/>
  <c r="C270" i="1"/>
  <c r="B270" i="1"/>
  <c r="A270" i="1"/>
  <c r="AM269" i="1"/>
  <c r="AK269" i="1"/>
  <c r="AJ269" i="1"/>
  <c r="AD269" i="1"/>
  <c r="AB269" i="1"/>
  <c r="AA269" i="1"/>
  <c r="Z269" i="1"/>
  <c r="C269" i="1"/>
  <c r="B269" i="1"/>
  <c r="A269" i="1"/>
  <c r="AM268" i="1"/>
  <c r="AK268" i="1"/>
  <c r="AJ268" i="1"/>
  <c r="AD268" i="1"/>
  <c r="AB268" i="1"/>
  <c r="AC268" i="1" s="1"/>
  <c r="AA268" i="1"/>
  <c r="Z268" i="1"/>
  <c r="C268" i="1"/>
  <c r="B268" i="1"/>
  <c r="A268" i="1"/>
  <c r="AM267" i="1"/>
  <c r="AK267" i="1"/>
  <c r="AJ267" i="1"/>
  <c r="AD267" i="1"/>
  <c r="AC267" i="1"/>
  <c r="AB267" i="1"/>
  <c r="AA267" i="1"/>
  <c r="Z267" i="1"/>
  <c r="C267" i="1"/>
  <c r="B267" i="1"/>
  <c r="A267" i="1"/>
  <c r="AM266" i="1"/>
  <c r="AK266" i="1"/>
  <c r="AJ266" i="1"/>
  <c r="AD266" i="1"/>
  <c r="AC266" i="1"/>
  <c r="AB266" i="1"/>
  <c r="AA266" i="1"/>
  <c r="Z266" i="1"/>
  <c r="C266" i="1"/>
  <c r="B266" i="1"/>
  <c r="A266" i="1"/>
  <c r="AM265" i="1"/>
  <c r="AK265" i="1"/>
  <c r="AJ265" i="1"/>
  <c r="AD265" i="1"/>
  <c r="AB265" i="1"/>
  <c r="AA265" i="1"/>
  <c r="Z265" i="1"/>
  <c r="C265" i="1"/>
  <c r="B265" i="1"/>
  <c r="A265" i="1"/>
  <c r="AM264" i="1"/>
  <c r="AK264" i="1"/>
  <c r="AJ264" i="1"/>
  <c r="AD264" i="1"/>
  <c r="AB264" i="1"/>
  <c r="AC264" i="1" s="1"/>
  <c r="AA264" i="1"/>
  <c r="Z264" i="1"/>
  <c r="C264" i="1"/>
  <c r="B264" i="1"/>
  <c r="A264" i="1"/>
  <c r="AM263" i="1"/>
  <c r="AK263" i="1"/>
  <c r="AJ263" i="1"/>
  <c r="AD263" i="1"/>
  <c r="AB263" i="1"/>
  <c r="AC263" i="1" s="1"/>
  <c r="AA263" i="1"/>
  <c r="Z263" i="1"/>
  <c r="C263" i="1"/>
  <c r="B263" i="1"/>
  <c r="A263" i="1"/>
  <c r="AM262" i="1"/>
  <c r="AK262" i="1"/>
  <c r="AJ262" i="1"/>
  <c r="AD262" i="1"/>
  <c r="AC262" i="1"/>
  <c r="AB262" i="1"/>
  <c r="AA262" i="1"/>
  <c r="Z262" i="1"/>
  <c r="C262" i="1"/>
  <c r="B262" i="1"/>
  <c r="A262" i="1"/>
  <c r="AM261" i="1"/>
  <c r="AK261" i="1"/>
  <c r="AJ261" i="1"/>
  <c r="AD261" i="1"/>
  <c r="AB261" i="1"/>
  <c r="AC261" i="1" s="1"/>
  <c r="AA261" i="1"/>
  <c r="Z261" i="1"/>
  <c r="C261" i="1"/>
  <c r="B261" i="1"/>
  <c r="A261" i="1"/>
  <c r="AM260" i="1"/>
  <c r="AK260" i="1"/>
  <c r="AJ260" i="1"/>
  <c r="AD260" i="1"/>
  <c r="AB260" i="1"/>
  <c r="AC260" i="1" s="1"/>
  <c r="AA260" i="1"/>
  <c r="Z260" i="1"/>
  <c r="C260" i="1"/>
  <c r="B260" i="1"/>
  <c r="A260" i="1"/>
  <c r="AM259" i="1"/>
  <c r="AK259" i="1"/>
  <c r="AJ259" i="1"/>
  <c r="AD259" i="1"/>
  <c r="AB259" i="1"/>
  <c r="AC259" i="1" s="1"/>
  <c r="AA259" i="1"/>
  <c r="Z259" i="1"/>
  <c r="C259" i="1"/>
  <c r="B259" i="1"/>
  <c r="A259" i="1"/>
  <c r="AM258" i="1"/>
  <c r="AK258" i="1"/>
  <c r="AJ258" i="1"/>
  <c r="AD258" i="1"/>
  <c r="AB258" i="1"/>
  <c r="AA258" i="1"/>
  <c r="Z258" i="1"/>
  <c r="C258" i="1"/>
  <c r="B258" i="1"/>
  <c r="A258" i="1"/>
  <c r="AM257" i="1"/>
  <c r="AK257" i="1"/>
  <c r="AJ257" i="1"/>
  <c r="AD257" i="1"/>
  <c r="AB257" i="1"/>
  <c r="AA257" i="1"/>
  <c r="Z257" i="1"/>
  <c r="C257" i="1"/>
  <c r="B257" i="1"/>
  <c r="A257" i="1"/>
  <c r="AM256" i="1"/>
  <c r="AK256" i="1"/>
  <c r="AJ256" i="1"/>
  <c r="AD256" i="1"/>
  <c r="AB256" i="1"/>
  <c r="AA256" i="1"/>
  <c r="Z256" i="1"/>
  <c r="C256" i="1"/>
  <c r="B256" i="1"/>
  <c r="A256" i="1"/>
  <c r="AM255" i="1"/>
  <c r="AK255" i="1"/>
  <c r="AJ255" i="1"/>
  <c r="AD255" i="1"/>
  <c r="AB255" i="1"/>
  <c r="AC255" i="1" s="1"/>
  <c r="AA255" i="1"/>
  <c r="Z255" i="1"/>
  <c r="C255" i="1"/>
  <c r="B255" i="1"/>
  <c r="A255" i="1"/>
  <c r="AM254" i="1"/>
  <c r="AK254" i="1"/>
  <c r="AJ254" i="1"/>
  <c r="AD254" i="1"/>
  <c r="AB254" i="1"/>
  <c r="AC254" i="1" s="1"/>
  <c r="AA254" i="1"/>
  <c r="Z254" i="1"/>
  <c r="C254" i="1"/>
  <c r="B254" i="1"/>
  <c r="A254" i="1"/>
  <c r="AM253" i="1"/>
  <c r="AK253" i="1"/>
  <c r="AJ253" i="1"/>
  <c r="AD253" i="1"/>
  <c r="AB253" i="1"/>
  <c r="AC253" i="1" s="1"/>
  <c r="AA253" i="1"/>
  <c r="Z253" i="1"/>
  <c r="C253" i="1"/>
  <c r="B253" i="1"/>
  <c r="A253" i="1"/>
  <c r="AM252" i="1"/>
  <c r="AK252" i="1"/>
  <c r="AJ252" i="1"/>
  <c r="AD252" i="1"/>
  <c r="AB252" i="1"/>
  <c r="AC252" i="1" s="1"/>
  <c r="AA252" i="1"/>
  <c r="Z252" i="1"/>
  <c r="C252" i="1"/>
  <c r="B252" i="1"/>
  <c r="A252" i="1"/>
  <c r="AM251" i="1"/>
  <c r="AK251" i="1"/>
  <c r="AJ251" i="1"/>
  <c r="AD251" i="1"/>
  <c r="AB251" i="1"/>
  <c r="AC251" i="1" s="1"/>
  <c r="AA251" i="1"/>
  <c r="Z251" i="1"/>
  <c r="C251" i="1"/>
  <c r="B251" i="1"/>
  <c r="A251" i="1"/>
  <c r="AM250" i="1"/>
  <c r="AK250" i="1"/>
  <c r="AJ250" i="1"/>
  <c r="AD250" i="1"/>
  <c r="AB250" i="1"/>
  <c r="AA250" i="1"/>
  <c r="Z250" i="1"/>
  <c r="C250" i="1"/>
  <c r="B250" i="1"/>
  <c r="A250" i="1"/>
  <c r="AM249" i="1"/>
  <c r="AK249" i="1"/>
  <c r="AJ249" i="1"/>
  <c r="AD249" i="1"/>
  <c r="AB249" i="1"/>
  <c r="AA249" i="1"/>
  <c r="Z249" i="1"/>
  <c r="C249" i="1"/>
  <c r="B249" i="1"/>
  <c r="A249" i="1"/>
  <c r="AM248" i="1"/>
  <c r="AK248" i="1"/>
  <c r="AJ248" i="1"/>
  <c r="AD248" i="1"/>
  <c r="AB248" i="1"/>
  <c r="AA248" i="1"/>
  <c r="Z248" i="1"/>
  <c r="C248" i="1"/>
  <c r="B248" i="1"/>
  <c r="A248" i="1"/>
  <c r="AM247" i="1"/>
  <c r="AK247" i="1"/>
  <c r="AJ247" i="1"/>
  <c r="AD247" i="1"/>
  <c r="AB247" i="1"/>
  <c r="AA247" i="1"/>
  <c r="Z247" i="1"/>
  <c r="C247" i="1"/>
  <c r="B247" i="1"/>
  <c r="A247" i="1"/>
  <c r="AM246" i="1"/>
  <c r="AK246" i="1"/>
  <c r="AJ246" i="1"/>
  <c r="AD246" i="1"/>
  <c r="AB246" i="1"/>
  <c r="AA246" i="1"/>
  <c r="Z246" i="1"/>
  <c r="C246" i="1"/>
  <c r="B246" i="1"/>
  <c r="A246" i="1"/>
  <c r="AM245" i="1"/>
  <c r="AK245" i="1"/>
  <c r="AJ245" i="1"/>
  <c r="AD245" i="1"/>
  <c r="AB245" i="1"/>
  <c r="AA245" i="1"/>
  <c r="Z245" i="1"/>
  <c r="C245" i="1"/>
  <c r="B245" i="1"/>
  <c r="A245" i="1"/>
  <c r="AM244" i="1"/>
  <c r="AK244" i="1"/>
  <c r="AJ244" i="1"/>
  <c r="AD244" i="1"/>
  <c r="AB244" i="1"/>
  <c r="AA244" i="1"/>
  <c r="Z244" i="1"/>
  <c r="C244" i="1"/>
  <c r="B244" i="1"/>
  <c r="A244" i="1"/>
  <c r="AM243" i="1"/>
  <c r="AK243" i="1"/>
  <c r="AJ243" i="1"/>
  <c r="AD243" i="1"/>
  <c r="AC243" i="1"/>
  <c r="AB243" i="1"/>
  <c r="AA243" i="1"/>
  <c r="Z243" i="1"/>
  <c r="C243" i="1"/>
  <c r="B243" i="1"/>
  <c r="A243" i="1"/>
  <c r="AM242" i="1"/>
  <c r="AK242" i="1"/>
  <c r="AJ242" i="1"/>
  <c r="AD242" i="1"/>
  <c r="AB242" i="1"/>
  <c r="AC242" i="1" s="1"/>
  <c r="AA242" i="1"/>
  <c r="Z242" i="1"/>
  <c r="C242" i="1"/>
  <c r="B242" i="1"/>
  <c r="A242" i="1"/>
  <c r="AM241" i="1"/>
  <c r="AK241" i="1"/>
  <c r="AJ241" i="1"/>
  <c r="AD241" i="1"/>
  <c r="AB241" i="1"/>
  <c r="AA241" i="1"/>
  <c r="Z241" i="1"/>
  <c r="C241" i="1"/>
  <c r="B241" i="1"/>
  <c r="A241" i="1"/>
  <c r="AM240" i="1"/>
  <c r="AK240" i="1"/>
  <c r="AJ240" i="1"/>
  <c r="AD240" i="1"/>
  <c r="AB240" i="1"/>
  <c r="AA240" i="1"/>
  <c r="Z240" i="1"/>
  <c r="C240" i="1"/>
  <c r="B240" i="1"/>
  <c r="A240" i="1"/>
  <c r="AM239" i="1"/>
  <c r="AK239" i="1"/>
  <c r="AJ239" i="1"/>
  <c r="AD239" i="1"/>
  <c r="AC239" i="1"/>
  <c r="AB239" i="1"/>
  <c r="AA239" i="1"/>
  <c r="Z239" i="1"/>
  <c r="C239" i="1"/>
  <c r="B239" i="1"/>
  <c r="A239" i="1"/>
  <c r="AM238" i="1"/>
  <c r="AK238" i="1"/>
  <c r="AJ238" i="1"/>
  <c r="AD238" i="1"/>
  <c r="AB238" i="1"/>
  <c r="AC238" i="1" s="1"/>
  <c r="AA238" i="1"/>
  <c r="Z238" i="1"/>
  <c r="C238" i="1"/>
  <c r="B238" i="1"/>
  <c r="A238" i="1"/>
  <c r="AM237" i="1"/>
  <c r="AK237" i="1"/>
  <c r="AJ237" i="1"/>
  <c r="AD237" i="1"/>
  <c r="AB237" i="1"/>
  <c r="AA237" i="1"/>
  <c r="Z237" i="1"/>
  <c r="C237" i="1"/>
  <c r="B237" i="1"/>
  <c r="A237" i="1"/>
  <c r="AM236" i="1"/>
  <c r="AK236" i="1"/>
  <c r="AJ236" i="1"/>
  <c r="AD236" i="1"/>
  <c r="AB236" i="1"/>
  <c r="AA236" i="1"/>
  <c r="Z236" i="1"/>
  <c r="C236" i="1"/>
  <c r="B236" i="1"/>
  <c r="A236" i="1"/>
  <c r="AM235" i="1"/>
  <c r="AK235" i="1"/>
  <c r="AJ235" i="1"/>
  <c r="AD235" i="1"/>
  <c r="AB235" i="1"/>
  <c r="AA235" i="1"/>
  <c r="Z235" i="1"/>
  <c r="C235" i="1"/>
  <c r="B235" i="1"/>
  <c r="A235" i="1"/>
  <c r="AM234" i="1"/>
  <c r="AK234" i="1"/>
  <c r="AJ234" i="1"/>
  <c r="AD234" i="1"/>
  <c r="AB234" i="1"/>
  <c r="AA234" i="1"/>
  <c r="Z234" i="1"/>
  <c r="C234" i="1"/>
  <c r="B234" i="1"/>
  <c r="A234" i="1"/>
  <c r="AM233" i="1"/>
  <c r="AK233" i="1"/>
  <c r="AJ233" i="1"/>
  <c r="AD233" i="1"/>
  <c r="AB233" i="1"/>
  <c r="AA233" i="1"/>
  <c r="Z233" i="1"/>
  <c r="C233" i="1"/>
  <c r="B233" i="1"/>
  <c r="A233" i="1"/>
  <c r="AM232" i="1"/>
  <c r="AK232" i="1"/>
  <c r="AJ232" i="1"/>
  <c r="AD232" i="1"/>
  <c r="AB232" i="1"/>
  <c r="AC232" i="1" s="1"/>
  <c r="AA232" i="1"/>
  <c r="Z232" i="1"/>
  <c r="C232" i="1"/>
  <c r="B232" i="1"/>
  <c r="A232" i="1"/>
  <c r="AM231" i="1"/>
  <c r="AK231" i="1"/>
  <c r="AJ231" i="1"/>
  <c r="AD231" i="1"/>
  <c r="AB231" i="1"/>
  <c r="AC231" i="1" s="1"/>
  <c r="AA231" i="1"/>
  <c r="Z231" i="1"/>
  <c r="C231" i="1"/>
  <c r="B231" i="1"/>
  <c r="A231" i="1"/>
  <c r="AM230" i="1"/>
  <c r="AK230" i="1"/>
  <c r="AJ230" i="1"/>
  <c r="AD230" i="1"/>
  <c r="AB230" i="1"/>
  <c r="AA230" i="1"/>
  <c r="Z230" i="1"/>
  <c r="AC230" i="1" s="1"/>
  <c r="C230" i="1"/>
  <c r="B230" i="1"/>
  <c r="A230" i="1"/>
  <c r="AM229" i="1"/>
  <c r="AK229" i="1"/>
  <c r="AJ229" i="1"/>
  <c r="AD229" i="1"/>
  <c r="AB229" i="1"/>
  <c r="AC229" i="1" s="1"/>
  <c r="AA229" i="1"/>
  <c r="Z229" i="1"/>
  <c r="C229" i="1"/>
  <c r="B229" i="1"/>
  <c r="A229" i="1"/>
  <c r="AM228" i="1"/>
  <c r="AK228" i="1"/>
  <c r="AJ228" i="1"/>
  <c r="AD228" i="1"/>
  <c r="AB228" i="1"/>
  <c r="AC228" i="1" s="1"/>
  <c r="AA228" i="1"/>
  <c r="Z228" i="1"/>
  <c r="C228" i="1"/>
  <c r="B228" i="1"/>
  <c r="A228" i="1"/>
  <c r="AM227" i="1"/>
  <c r="AK227" i="1"/>
  <c r="AJ227" i="1"/>
  <c r="AD227" i="1"/>
  <c r="AB227" i="1"/>
  <c r="AA227" i="1"/>
  <c r="Z227" i="1"/>
  <c r="AC227" i="1" s="1"/>
  <c r="C227" i="1"/>
  <c r="B227" i="1"/>
  <c r="A227" i="1"/>
  <c r="AM226" i="1"/>
  <c r="AK226" i="1"/>
  <c r="AJ226" i="1"/>
  <c r="AD226" i="1"/>
  <c r="AB226" i="1"/>
  <c r="AA226" i="1"/>
  <c r="Z226" i="1"/>
  <c r="C226" i="1"/>
  <c r="B226" i="1"/>
  <c r="A226" i="1"/>
  <c r="AM225" i="1"/>
  <c r="AK225" i="1"/>
  <c r="AJ225" i="1"/>
  <c r="AD225" i="1"/>
  <c r="AB225" i="1"/>
  <c r="AC225" i="1" s="1"/>
  <c r="AA225" i="1"/>
  <c r="Z225" i="1"/>
  <c r="C225" i="1"/>
  <c r="B225" i="1"/>
  <c r="A225" i="1"/>
  <c r="AM224" i="1"/>
  <c r="AK224" i="1"/>
  <c r="AJ224" i="1"/>
  <c r="AD224" i="1"/>
  <c r="AB224" i="1"/>
  <c r="AC224" i="1" s="1"/>
  <c r="AA224" i="1"/>
  <c r="Z224" i="1"/>
  <c r="C224" i="1"/>
  <c r="B224" i="1"/>
  <c r="A224" i="1"/>
  <c r="AM223" i="1"/>
  <c r="AK223" i="1"/>
  <c r="AJ223" i="1"/>
  <c r="AD223" i="1"/>
  <c r="AB223" i="1"/>
  <c r="AA223" i="1"/>
  <c r="Z223" i="1"/>
  <c r="AC223" i="1" s="1"/>
  <c r="C223" i="1"/>
  <c r="B223" i="1"/>
  <c r="A223" i="1"/>
  <c r="AM222" i="1"/>
  <c r="AK222" i="1"/>
  <c r="AJ222" i="1"/>
  <c r="AD222" i="1"/>
  <c r="AB222" i="1"/>
  <c r="AA222" i="1"/>
  <c r="Z222" i="1"/>
  <c r="C222" i="1"/>
  <c r="B222" i="1"/>
  <c r="A222" i="1"/>
  <c r="AM221" i="1"/>
  <c r="AK221" i="1"/>
  <c r="AJ221" i="1"/>
  <c r="AD221" i="1"/>
  <c r="AB221" i="1"/>
  <c r="AA221" i="1"/>
  <c r="Z221" i="1"/>
  <c r="AC221" i="1" s="1"/>
  <c r="C221" i="1"/>
  <c r="B221" i="1"/>
  <c r="A221" i="1"/>
  <c r="AM220" i="1"/>
  <c r="AK220" i="1"/>
  <c r="AJ220" i="1"/>
  <c r="AD220" i="1"/>
  <c r="AB220" i="1"/>
  <c r="AA220" i="1"/>
  <c r="Z220" i="1"/>
  <c r="C220" i="1"/>
  <c r="B220" i="1"/>
  <c r="A220" i="1"/>
  <c r="AM219" i="1"/>
  <c r="AK219" i="1"/>
  <c r="AJ219" i="1"/>
  <c r="AD219" i="1"/>
  <c r="AC219" i="1"/>
  <c r="AB219" i="1"/>
  <c r="AA219" i="1"/>
  <c r="Z219" i="1"/>
  <c r="C219" i="1"/>
  <c r="B219" i="1"/>
  <c r="A219" i="1"/>
  <c r="AM218" i="1"/>
  <c r="AK218" i="1"/>
  <c r="AJ218" i="1"/>
  <c r="AD218" i="1"/>
  <c r="AB218" i="1"/>
  <c r="AC218" i="1" s="1"/>
  <c r="AA218" i="1"/>
  <c r="Z218" i="1"/>
  <c r="C218" i="1"/>
  <c r="B218" i="1"/>
  <c r="A218" i="1"/>
  <c r="AM217" i="1"/>
  <c r="AK217" i="1"/>
  <c r="AJ217" i="1"/>
  <c r="AD217" i="1"/>
  <c r="AB217" i="1"/>
  <c r="AC217" i="1" s="1"/>
  <c r="AA217" i="1"/>
  <c r="Z217" i="1"/>
  <c r="C217" i="1"/>
  <c r="B217" i="1"/>
  <c r="A217" i="1"/>
  <c r="AM216" i="1"/>
  <c r="AK216" i="1"/>
  <c r="AJ216" i="1"/>
  <c r="AD216" i="1"/>
  <c r="AB216" i="1"/>
  <c r="AA216" i="1"/>
  <c r="Z216" i="1"/>
  <c r="C216" i="1"/>
  <c r="B216" i="1"/>
  <c r="A216" i="1"/>
  <c r="AM215" i="1"/>
  <c r="AK215" i="1"/>
  <c r="AJ215" i="1"/>
  <c r="AD215" i="1"/>
  <c r="AC215" i="1"/>
  <c r="AB215" i="1"/>
  <c r="AA215" i="1"/>
  <c r="Z215" i="1"/>
  <c r="C215" i="1"/>
  <c r="B215" i="1"/>
  <c r="A215" i="1"/>
  <c r="AM214" i="1"/>
  <c r="AK214" i="1"/>
  <c r="AJ214" i="1"/>
  <c r="AD214" i="1"/>
  <c r="AB214" i="1"/>
  <c r="AC214" i="1" s="1"/>
  <c r="AA214" i="1"/>
  <c r="Z214" i="1"/>
  <c r="C214" i="1"/>
  <c r="B214" i="1"/>
  <c r="A214" i="1"/>
  <c r="AM213" i="1"/>
  <c r="AK213" i="1"/>
  <c r="AJ213" i="1"/>
  <c r="AD213" i="1"/>
  <c r="AB213" i="1"/>
  <c r="AC213" i="1" s="1"/>
  <c r="AA213" i="1"/>
  <c r="Z213" i="1"/>
  <c r="C213" i="1"/>
  <c r="B213" i="1"/>
  <c r="A213" i="1"/>
  <c r="AM212" i="1"/>
  <c r="AK212" i="1"/>
  <c r="AJ212" i="1"/>
  <c r="AD212" i="1"/>
  <c r="AB212" i="1"/>
  <c r="AA212" i="1"/>
  <c r="Z212" i="1"/>
  <c r="C212" i="1"/>
  <c r="B212" i="1"/>
  <c r="A212" i="1"/>
  <c r="AM211" i="1"/>
  <c r="AK211" i="1"/>
  <c r="AJ211" i="1"/>
  <c r="AD211" i="1"/>
  <c r="AB211" i="1"/>
  <c r="AC211" i="1" s="1"/>
  <c r="AA211" i="1"/>
  <c r="Z211" i="1"/>
  <c r="C211" i="1"/>
  <c r="B211" i="1"/>
  <c r="A211" i="1"/>
  <c r="AM210" i="1"/>
  <c r="AK210" i="1"/>
  <c r="AJ210" i="1"/>
  <c r="AD210" i="1"/>
  <c r="AB210" i="1"/>
  <c r="AA210" i="1"/>
  <c r="Z210" i="1"/>
  <c r="C210" i="1"/>
  <c r="B210" i="1"/>
  <c r="A210" i="1"/>
  <c r="AM209" i="1"/>
  <c r="AK209" i="1"/>
  <c r="AJ209" i="1"/>
  <c r="AD209" i="1"/>
  <c r="AB209" i="1"/>
  <c r="AA209" i="1"/>
  <c r="Z209" i="1"/>
  <c r="AC209" i="1" s="1"/>
  <c r="C209" i="1"/>
  <c r="B209" i="1"/>
  <c r="A209" i="1"/>
  <c r="AM208" i="1"/>
  <c r="AK208" i="1"/>
  <c r="AJ208" i="1"/>
  <c r="AD208" i="1"/>
  <c r="AB208" i="1"/>
  <c r="AA208" i="1"/>
  <c r="Z208" i="1"/>
  <c r="C208" i="1"/>
  <c r="B208" i="1"/>
  <c r="A208" i="1"/>
  <c r="AM207" i="1"/>
  <c r="AK207" i="1"/>
  <c r="AJ207" i="1"/>
  <c r="AD207" i="1"/>
  <c r="AC207" i="1"/>
  <c r="AB207" i="1"/>
  <c r="AA207" i="1"/>
  <c r="Z207" i="1"/>
  <c r="C207" i="1"/>
  <c r="B207" i="1"/>
  <c r="A207" i="1"/>
  <c r="AM206" i="1"/>
  <c r="AK206" i="1"/>
  <c r="AJ206" i="1"/>
  <c r="AD206" i="1"/>
  <c r="AB206" i="1"/>
  <c r="AA206" i="1"/>
  <c r="Z206" i="1"/>
  <c r="AC206" i="1" s="1"/>
  <c r="C206" i="1"/>
  <c r="B206" i="1"/>
  <c r="A206" i="1"/>
  <c r="AM205" i="1"/>
  <c r="AK205" i="1"/>
  <c r="AJ205" i="1"/>
  <c r="AD205" i="1"/>
  <c r="AB205" i="1"/>
  <c r="AA205" i="1"/>
  <c r="Z205" i="1"/>
  <c r="C205" i="1"/>
  <c r="B205" i="1"/>
  <c r="A205" i="1"/>
  <c r="AM204" i="1"/>
  <c r="AK204" i="1"/>
  <c r="AJ204" i="1"/>
  <c r="AD204" i="1"/>
  <c r="AB204" i="1"/>
  <c r="AC204" i="1" s="1"/>
  <c r="AA204" i="1"/>
  <c r="Z204" i="1"/>
  <c r="C204" i="1"/>
  <c r="B204" i="1"/>
  <c r="A204" i="1"/>
  <c r="AM203" i="1"/>
  <c r="AK203" i="1"/>
  <c r="AJ203" i="1"/>
  <c r="AD203" i="1"/>
  <c r="AB203" i="1"/>
  <c r="AA203" i="1"/>
  <c r="Z203" i="1"/>
  <c r="AC203" i="1" s="1"/>
  <c r="C203" i="1"/>
  <c r="B203" i="1"/>
  <c r="A203" i="1"/>
  <c r="AM202" i="1"/>
  <c r="AK202" i="1"/>
  <c r="AJ202" i="1"/>
  <c r="AD202" i="1"/>
  <c r="AB202" i="1"/>
  <c r="AA202" i="1"/>
  <c r="Z202" i="1"/>
  <c r="AC202" i="1" s="1"/>
  <c r="C202" i="1"/>
  <c r="B202" i="1"/>
  <c r="A202" i="1"/>
  <c r="AM201" i="1"/>
  <c r="AK201" i="1"/>
  <c r="AJ201" i="1"/>
  <c r="AD201" i="1"/>
  <c r="AC201" i="1"/>
  <c r="AB201" i="1"/>
  <c r="AA201" i="1"/>
  <c r="Z201" i="1"/>
  <c r="C201" i="1"/>
  <c r="B201" i="1"/>
  <c r="A201" i="1"/>
  <c r="AM200" i="1"/>
  <c r="AK200" i="1"/>
  <c r="AJ200" i="1"/>
  <c r="AD200" i="1"/>
  <c r="AB200" i="1"/>
  <c r="AC200" i="1" s="1"/>
  <c r="AA200" i="1"/>
  <c r="Z200" i="1"/>
  <c r="C200" i="1"/>
  <c r="B200" i="1"/>
  <c r="A200" i="1"/>
  <c r="AM199" i="1"/>
  <c r="AK199" i="1"/>
  <c r="AJ199" i="1"/>
  <c r="AD199" i="1"/>
  <c r="AC199" i="1"/>
  <c r="AB199" i="1"/>
  <c r="AA199" i="1"/>
  <c r="Z199" i="1"/>
  <c r="C199" i="1"/>
  <c r="B199" i="1"/>
  <c r="A199" i="1"/>
  <c r="AM198" i="1"/>
  <c r="AK198" i="1"/>
  <c r="AJ198" i="1"/>
  <c r="AD198" i="1"/>
  <c r="AB198" i="1"/>
  <c r="AA198" i="1"/>
  <c r="Z198" i="1"/>
  <c r="C198" i="1"/>
  <c r="B198" i="1"/>
  <c r="A198" i="1"/>
  <c r="AM197" i="1"/>
  <c r="AK197" i="1"/>
  <c r="AJ197" i="1"/>
  <c r="AD197" i="1"/>
  <c r="AB197" i="1"/>
  <c r="AA197" i="1"/>
  <c r="Z197" i="1"/>
  <c r="C197" i="1"/>
  <c r="B197" i="1"/>
  <c r="A197" i="1"/>
  <c r="AM196" i="1"/>
  <c r="AK196" i="1"/>
  <c r="AJ196" i="1"/>
  <c r="AD196" i="1"/>
  <c r="AC196" i="1"/>
  <c r="AB196" i="1"/>
  <c r="AA196" i="1"/>
  <c r="Z196" i="1"/>
  <c r="C196" i="1"/>
  <c r="B196" i="1"/>
  <c r="A196" i="1"/>
  <c r="AM195" i="1"/>
  <c r="AK195" i="1"/>
  <c r="AJ195" i="1"/>
  <c r="AD195" i="1"/>
  <c r="AB195" i="1"/>
  <c r="AC195" i="1" s="1"/>
  <c r="AA195" i="1"/>
  <c r="Z195" i="1"/>
  <c r="C195" i="1"/>
  <c r="B195" i="1"/>
  <c r="A195" i="1"/>
  <c r="AM194" i="1"/>
  <c r="AK194" i="1"/>
  <c r="AJ194" i="1"/>
  <c r="AD194" i="1"/>
  <c r="AB194" i="1"/>
  <c r="AA194" i="1"/>
  <c r="Z194" i="1"/>
  <c r="AC194" i="1" s="1"/>
  <c r="C194" i="1"/>
  <c r="B194" i="1"/>
  <c r="A194" i="1"/>
  <c r="AM193" i="1"/>
  <c r="AK193" i="1"/>
  <c r="AJ193" i="1"/>
  <c r="AD193" i="1"/>
  <c r="AB193" i="1"/>
  <c r="AC193" i="1" s="1"/>
  <c r="AA193" i="1"/>
  <c r="Z193" i="1"/>
  <c r="C193" i="1"/>
  <c r="B193" i="1"/>
  <c r="A193" i="1"/>
  <c r="AM192" i="1"/>
  <c r="AK192" i="1"/>
  <c r="AJ192" i="1"/>
  <c r="AD192" i="1"/>
  <c r="AB192" i="1"/>
  <c r="AC192" i="1" s="1"/>
  <c r="AA192" i="1"/>
  <c r="Z192" i="1"/>
  <c r="C192" i="1"/>
  <c r="B192" i="1"/>
  <c r="A192" i="1"/>
  <c r="AM191" i="1"/>
  <c r="AK191" i="1"/>
  <c r="AJ191" i="1"/>
  <c r="AD191" i="1"/>
  <c r="AB191" i="1"/>
  <c r="AA191" i="1"/>
  <c r="Z191" i="1"/>
  <c r="C191" i="1"/>
  <c r="B191" i="1"/>
  <c r="A191" i="1"/>
  <c r="AM190" i="1"/>
  <c r="AK190" i="1"/>
  <c r="AJ190" i="1"/>
  <c r="AD190" i="1"/>
  <c r="AB190" i="1"/>
  <c r="AC190" i="1" s="1"/>
  <c r="AA190" i="1"/>
  <c r="Z190" i="1"/>
  <c r="C190" i="1"/>
  <c r="B190" i="1"/>
  <c r="A190" i="1"/>
  <c r="AM189" i="1"/>
  <c r="AK189" i="1"/>
  <c r="AJ189" i="1"/>
  <c r="AD189" i="1"/>
  <c r="AB189" i="1"/>
  <c r="AA189" i="1"/>
  <c r="Z189" i="1"/>
  <c r="C189" i="1"/>
  <c r="B189" i="1"/>
  <c r="A189" i="1"/>
  <c r="AM188" i="1"/>
  <c r="AK188" i="1"/>
  <c r="AJ188" i="1"/>
  <c r="AD188" i="1"/>
  <c r="AB188" i="1"/>
  <c r="AC188" i="1" s="1"/>
  <c r="AA188" i="1"/>
  <c r="Z188" i="1"/>
  <c r="C188" i="1"/>
  <c r="B188" i="1"/>
  <c r="A188" i="1"/>
  <c r="AM187" i="1"/>
  <c r="AK187" i="1"/>
  <c r="AJ187" i="1"/>
  <c r="AD187" i="1"/>
  <c r="AB187" i="1"/>
  <c r="AA187" i="1"/>
  <c r="Z187" i="1"/>
  <c r="C187" i="1"/>
  <c r="B187" i="1"/>
  <c r="A187" i="1"/>
  <c r="AM186" i="1"/>
  <c r="AK186" i="1"/>
  <c r="AJ186" i="1"/>
  <c r="AD186" i="1"/>
  <c r="AB186" i="1"/>
  <c r="AA186" i="1"/>
  <c r="Z186" i="1"/>
  <c r="C186" i="1"/>
  <c r="B186" i="1"/>
  <c r="A186" i="1"/>
  <c r="AM185" i="1"/>
  <c r="AK185" i="1"/>
  <c r="AJ185" i="1"/>
  <c r="AD185" i="1"/>
  <c r="AC185" i="1"/>
  <c r="AB185" i="1"/>
  <c r="AA185" i="1"/>
  <c r="Z185" i="1"/>
  <c r="C185" i="1"/>
  <c r="B185" i="1"/>
  <c r="A185" i="1"/>
  <c r="AM184" i="1"/>
  <c r="AK184" i="1"/>
  <c r="AJ184" i="1"/>
  <c r="AD184" i="1"/>
  <c r="AB184" i="1"/>
  <c r="AC184" i="1" s="1"/>
  <c r="AA184" i="1"/>
  <c r="Z184" i="1"/>
  <c r="C184" i="1"/>
  <c r="B184" i="1"/>
  <c r="A184" i="1"/>
  <c r="AM183" i="1"/>
  <c r="AK183" i="1"/>
  <c r="AJ183" i="1"/>
  <c r="AD183" i="1"/>
  <c r="AB183" i="1"/>
  <c r="AC183" i="1" s="1"/>
  <c r="AA183" i="1"/>
  <c r="Z183" i="1"/>
  <c r="C183" i="1"/>
  <c r="B183" i="1"/>
  <c r="A183" i="1"/>
  <c r="AM182" i="1"/>
  <c r="AK182" i="1"/>
  <c r="AJ182" i="1"/>
  <c r="AD182" i="1"/>
  <c r="AC182" i="1"/>
  <c r="AB182" i="1"/>
  <c r="AA182" i="1"/>
  <c r="Z182" i="1"/>
  <c r="C182" i="1"/>
  <c r="B182" i="1"/>
  <c r="A182" i="1"/>
  <c r="AM181" i="1"/>
  <c r="AK181" i="1"/>
  <c r="AJ181" i="1"/>
  <c r="AD181" i="1"/>
  <c r="AB181" i="1"/>
  <c r="AC181" i="1" s="1"/>
  <c r="AA181" i="1"/>
  <c r="Z181" i="1"/>
  <c r="C181" i="1"/>
  <c r="B181" i="1"/>
  <c r="A181" i="1"/>
  <c r="AM180" i="1"/>
  <c r="AK180" i="1"/>
  <c r="AJ180" i="1"/>
  <c r="AD180" i="1"/>
  <c r="AB180" i="1"/>
  <c r="AA180" i="1"/>
  <c r="Z180" i="1"/>
  <c r="C180" i="1"/>
  <c r="B180" i="1"/>
  <c r="A180" i="1"/>
  <c r="AM179" i="1"/>
  <c r="AK179" i="1"/>
  <c r="AJ179" i="1"/>
  <c r="AD179" i="1"/>
  <c r="AB179" i="1"/>
  <c r="AC179" i="1" s="1"/>
  <c r="AA179" i="1"/>
  <c r="Z179" i="1"/>
  <c r="C179" i="1"/>
  <c r="B179" i="1"/>
  <c r="A179" i="1"/>
  <c r="AM178" i="1"/>
  <c r="AK178" i="1"/>
  <c r="AJ178" i="1"/>
  <c r="AD178" i="1"/>
  <c r="AB178" i="1"/>
  <c r="AA178" i="1"/>
  <c r="Z178" i="1"/>
  <c r="C178" i="1"/>
  <c r="B178" i="1"/>
  <c r="A178" i="1"/>
  <c r="AM177" i="1"/>
  <c r="AK177" i="1"/>
  <c r="AJ177" i="1"/>
  <c r="AD177" i="1"/>
  <c r="AB177" i="1"/>
  <c r="AA177" i="1"/>
  <c r="Z177" i="1"/>
  <c r="AC177" i="1" s="1"/>
  <c r="C177" i="1"/>
  <c r="B177" i="1"/>
  <c r="A177" i="1"/>
  <c r="AM176" i="1"/>
  <c r="AK176" i="1"/>
  <c r="AJ176" i="1"/>
  <c r="AD176" i="1"/>
  <c r="AB176" i="1"/>
  <c r="AC176" i="1" s="1"/>
  <c r="AA176" i="1"/>
  <c r="Z176" i="1"/>
  <c r="C176" i="1"/>
  <c r="B176" i="1"/>
  <c r="A176" i="1"/>
  <c r="AM175" i="1"/>
  <c r="AK175" i="1"/>
  <c r="AJ175" i="1"/>
  <c r="AD175" i="1"/>
  <c r="AB175" i="1"/>
  <c r="AA175" i="1"/>
  <c r="Z175" i="1"/>
  <c r="C175" i="1"/>
  <c r="B175" i="1"/>
  <c r="A175" i="1"/>
  <c r="AM174" i="1"/>
  <c r="AK174" i="1"/>
  <c r="AJ174" i="1"/>
  <c r="AD174" i="1"/>
  <c r="AB174" i="1"/>
  <c r="AA174" i="1"/>
  <c r="Z174" i="1"/>
  <c r="C174" i="1"/>
  <c r="B174" i="1"/>
  <c r="A174" i="1"/>
  <c r="AM173" i="1"/>
  <c r="AK173" i="1"/>
  <c r="AJ173" i="1"/>
  <c r="AD173" i="1"/>
  <c r="AC173" i="1"/>
  <c r="AB173" i="1"/>
  <c r="AA173" i="1"/>
  <c r="Z173" i="1"/>
  <c r="C173" i="1"/>
  <c r="B173" i="1"/>
  <c r="A173" i="1"/>
  <c r="AM172" i="1"/>
  <c r="AK172" i="1"/>
  <c r="AJ172" i="1"/>
  <c r="AD172" i="1"/>
  <c r="AC172" i="1"/>
  <c r="AB172" i="1"/>
  <c r="AA172" i="1"/>
  <c r="Z172" i="1"/>
  <c r="C172" i="1"/>
  <c r="B172" i="1"/>
  <c r="A172" i="1"/>
  <c r="AM171" i="1"/>
  <c r="AK171" i="1"/>
  <c r="AJ171" i="1"/>
  <c r="AD171" i="1"/>
  <c r="AB171" i="1"/>
  <c r="AC171" i="1" s="1"/>
  <c r="AA171" i="1"/>
  <c r="Z171" i="1"/>
  <c r="C171" i="1"/>
  <c r="B171" i="1"/>
  <c r="A171" i="1"/>
  <c r="AM170" i="1"/>
  <c r="AK170" i="1"/>
  <c r="AJ170" i="1"/>
  <c r="AD170" i="1"/>
  <c r="AB170" i="1"/>
  <c r="AC170" i="1" s="1"/>
  <c r="AA170" i="1"/>
  <c r="Z170" i="1"/>
  <c r="C170" i="1"/>
  <c r="B170" i="1"/>
  <c r="A170" i="1"/>
  <c r="AM169" i="1"/>
  <c r="AK169" i="1"/>
  <c r="AJ169" i="1"/>
  <c r="AD169" i="1"/>
  <c r="AB169" i="1"/>
  <c r="AC169" i="1" s="1"/>
  <c r="AA169" i="1"/>
  <c r="Z169" i="1"/>
  <c r="C169" i="1"/>
  <c r="B169" i="1"/>
  <c r="A169" i="1"/>
  <c r="AM168" i="1"/>
  <c r="AK168" i="1"/>
  <c r="AJ168" i="1"/>
  <c r="AD168" i="1"/>
  <c r="AC168" i="1"/>
  <c r="AB168" i="1"/>
  <c r="AA168" i="1"/>
  <c r="Z168" i="1"/>
  <c r="C168" i="1"/>
  <c r="B168" i="1"/>
  <c r="A168" i="1"/>
  <c r="AM167" i="1"/>
  <c r="AK167" i="1"/>
  <c r="AJ167" i="1"/>
  <c r="AD167" i="1"/>
  <c r="AB167" i="1"/>
  <c r="AC167" i="1" s="1"/>
  <c r="AA167" i="1"/>
  <c r="Z167" i="1"/>
  <c r="C167" i="1"/>
  <c r="B167" i="1"/>
  <c r="A167" i="1"/>
  <c r="AM166" i="1"/>
  <c r="AK166" i="1"/>
  <c r="AJ166" i="1"/>
  <c r="AD166" i="1"/>
  <c r="AB166" i="1"/>
  <c r="AA166" i="1"/>
  <c r="Z166" i="1"/>
  <c r="C166" i="1"/>
  <c r="B166" i="1"/>
  <c r="A166" i="1"/>
  <c r="AM165" i="1"/>
  <c r="AK165" i="1"/>
  <c r="AJ165" i="1"/>
  <c r="AD165" i="1"/>
  <c r="AB165" i="1"/>
  <c r="AC165" i="1" s="1"/>
  <c r="AA165" i="1"/>
  <c r="Z165" i="1"/>
  <c r="C165" i="1"/>
  <c r="B165" i="1"/>
  <c r="A165" i="1"/>
  <c r="AM164" i="1"/>
  <c r="AK164" i="1"/>
  <c r="AJ164" i="1"/>
  <c r="AD164" i="1"/>
  <c r="AB164" i="1"/>
  <c r="AC164" i="1" s="1"/>
  <c r="AA164" i="1"/>
  <c r="Z164" i="1"/>
  <c r="C164" i="1"/>
  <c r="B164" i="1"/>
  <c r="A164" i="1"/>
  <c r="AM163" i="1"/>
  <c r="AK163" i="1"/>
  <c r="AJ163" i="1"/>
  <c r="AD163" i="1"/>
  <c r="AB163" i="1"/>
  <c r="AC163" i="1" s="1"/>
  <c r="AA163" i="1"/>
  <c r="Z163" i="1"/>
  <c r="C163" i="1"/>
  <c r="B163" i="1"/>
  <c r="A163" i="1"/>
  <c r="AM162" i="1"/>
  <c r="AK162" i="1"/>
  <c r="AJ162" i="1"/>
  <c r="AD162" i="1"/>
  <c r="AB162" i="1"/>
  <c r="AA162" i="1"/>
  <c r="Z162" i="1"/>
  <c r="C162" i="1"/>
  <c r="B162" i="1"/>
  <c r="A162" i="1"/>
  <c r="AM161" i="1"/>
  <c r="AK161" i="1"/>
  <c r="AJ161" i="1"/>
  <c r="AD161" i="1"/>
  <c r="AB161" i="1"/>
  <c r="AC161" i="1" s="1"/>
  <c r="AA161" i="1"/>
  <c r="Z161" i="1"/>
  <c r="C161" i="1"/>
  <c r="B161" i="1"/>
  <c r="A161" i="1"/>
  <c r="AM160" i="1"/>
  <c r="AK160" i="1"/>
  <c r="AJ160" i="1"/>
  <c r="AD160" i="1"/>
  <c r="AC160" i="1"/>
  <c r="AB160" i="1"/>
  <c r="AA160" i="1"/>
  <c r="Z160" i="1"/>
  <c r="C160" i="1"/>
  <c r="B160" i="1"/>
  <c r="A160" i="1"/>
  <c r="AM159" i="1"/>
  <c r="AK159" i="1"/>
  <c r="AJ159" i="1"/>
  <c r="AD159" i="1"/>
  <c r="AB159" i="1"/>
  <c r="AC159" i="1" s="1"/>
  <c r="AA159" i="1"/>
  <c r="Z159" i="1"/>
  <c r="C159" i="1"/>
  <c r="B159" i="1"/>
  <c r="A159" i="1"/>
  <c r="AM158" i="1"/>
  <c r="AK158" i="1"/>
  <c r="AJ158" i="1"/>
  <c r="AD158" i="1"/>
  <c r="AC158" i="1"/>
  <c r="AB158" i="1"/>
  <c r="AA158" i="1"/>
  <c r="Z158" i="1"/>
  <c r="C158" i="1"/>
  <c r="B158" i="1"/>
  <c r="A158" i="1"/>
  <c r="AM157" i="1"/>
  <c r="AK157" i="1"/>
  <c r="AJ157" i="1"/>
  <c r="AD157" i="1"/>
  <c r="AB157" i="1"/>
  <c r="AC157" i="1" s="1"/>
  <c r="AA157" i="1"/>
  <c r="Z157" i="1"/>
  <c r="C157" i="1"/>
  <c r="B157" i="1"/>
  <c r="A157" i="1"/>
  <c r="AM156" i="1"/>
  <c r="AK156" i="1"/>
  <c r="AJ156" i="1"/>
  <c r="AD156" i="1"/>
  <c r="AB156" i="1"/>
  <c r="AC156" i="1" s="1"/>
  <c r="AA156" i="1"/>
  <c r="Z156" i="1"/>
  <c r="C156" i="1"/>
  <c r="B156" i="1"/>
  <c r="A156" i="1"/>
  <c r="AM155" i="1"/>
  <c r="AK155" i="1"/>
  <c r="AJ155" i="1"/>
  <c r="AD155" i="1"/>
  <c r="AB155" i="1"/>
  <c r="AA155" i="1"/>
  <c r="Z155" i="1"/>
  <c r="AC155" i="1" s="1"/>
  <c r="C155" i="1"/>
  <c r="B155" i="1"/>
  <c r="A155" i="1"/>
  <c r="AM154" i="1"/>
  <c r="AK154" i="1"/>
  <c r="AJ154" i="1"/>
  <c r="AD154" i="1"/>
  <c r="AB154" i="1"/>
  <c r="AA154" i="1"/>
  <c r="Z154" i="1"/>
  <c r="C154" i="1"/>
  <c r="B154" i="1"/>
  <c r="A154" i="1"/>
  <c r="AM153" i="1"/>
  <c r="AK153" i="1"/>
  <c r="AJ153" i="1"/>
  <c r="AD153" i="1"/>
  <c r="AC153" i="1"/>
  <c r="AB153" i="1"/>
  <c r="AA153" i="1"/>
  <c r="Z153" i="1"/>
  <c r="C153" i="1"/>
  <c r="B153" i="1"/>
  <c r="A153" i="1"/>
  <c r="AM152" i="1"/>
  <c r="AK152" i="1"/>
  <c r="AJ152" i="1"/>
  <c r="AD152" i="1"/>
  <c r="AB152" i="1"/>
  <c r="AC152" i="1" s="1"/>
  <c r="AA152" i="1"/>
  <c r="Z152" i="1"/>
  <c r="C152" i="1"/>
  <c r="B152" i="1"/>
  <c r="A152" i="1"/>
  <c r="AM151" i="1"/>
  <c r="AK151" i="1"/>
  <c r="AJ151" i="1"/>
  <c r="AD151" i="1"/>
  <c r="AB151" i="1"/>
  <c r="AA151" i="1"/>
  <c r="Z151" i="1"/>
  <c r="C151" i="1"/>
  <c r="B151" i="1"/>
  <c r="A151" i="1"/>
  <c r="AM150" i="1"/>
  <c r="AK150" i="1"/>
  <c r="AJ150" i="1"/>
  <c r="AD150" i="1"/>
  <c r="AB150" i="1"/>
  <c r="AA150" i="1"/>
  <c r="Z150" i="1"/>
  <c r="C150" i="1"/>
  <c r="B150" i="1"/>
  <c r="A150" i="1"/>
  <c r="AM149" i="1"/>
  <c r="AK149" i="1"/>
  <c r="AJ149" i="1"/>
  <c r="AD149" i="1"/>
  <c r="AB149" i="1"/>
  <c r="AC149" i="1" s="1"/>
  <c r="AA149" i="1"/>
  <c r="Z149" i="1"/>
  <c r="C149" i="1"/>
  <c r="B149" i="1"/>
  <c r="A149" i="1"/>
  <c r="AM148" i="1"/>
  <c r="AK148" i="1"/>
  <c r="AJ148" i="1"/>
  <c r="AD148" i="1"/>
  <c r="AB148" i="1"/>
  <c r="AC148" i="1" s="1"/>
  <c r="AA148" i="1"/>
  <c r="Z148" i="1"/>
  <c r="C148" i="1"/>
  <c r="B148" i="1"/>
  <c r="A148" i="1"/>
  <c r="AM147" i="1"/>
  <c r="AK147" i="1"/>
  <c r="AJ147" i="1"/>
  <c r="AD147" i="1"/>
  <c r="AC147" i="1"/>
  <c r="AB147" i="1"/>
  <c r="AA147" i="1"/>
  <c r="Z147" i="1"/>
  <c r="C147" i="1"/>
  <c r="B147" i="1"/>
  <c r="A147" i="1"/>
  <c r="AM146" i="1"/>
  <c r="AK146" i="1"/>
  <c r="AJ146" i="1"/>
  <c r="AD146" i="1"/>
  <c r="AB146" i="1"/>
  <c r="AA146" i="1"/>
  <c r="Z146" i="1"/>
  <c r="C146" i="1"/>
  <c r="B146" i="1"/>
  <c r="A146" i="1"/>
  <c r="AM145" i="1"/>
  <c r="AK145" i="1"/>
  <c r="AJ145" i="1"/>
  <c r="AD145" i="1"/>
  <c r="AC145" i="1"/>
  <c r="AB145" i="1"/>
  <c r="AA145" i="1"/>
  <c r="Z145" i="1"/>
  <c r="C145" i="1"/>
  <c r="B145" i="1"/>
  <c r="A145" i="1"/>
  <c r="AM144" i="1"/>
  <c r="AK144" i="1"/>
  <c r="AJ144" i="1"/>
  <c r="AD144" i="1"/>
  <c r="AB144" i="1"/>
  <c r="AC144" i="1" s="1"/>
  <c r="AA144" i="1"/>
  <c r="Z144" i="1"/>
  <c r="C144" i="1"/>
  <c r="B144" i="1"/>
  <c r="A144" i="1"/>
  <c r="AM143" i="1"/>
  <c r="AK143" i="1"/>
  <c r="AJ143" i="1"/>
  <c r="AD143" i="1"/>
  <c r="AB143" i="1"/>
  <c r="AC143" i="1" s="1"/>
  <c r="AA143" i="1"/>
  <c r="Z143" i="1"/>
  <c r="C143" i="1"/>
  <c r="B143" i="1"/>
  <c r="A143" i="1"/>
  <c r="AM142" i="1"/>
  <c r="AK142" i="1"/>
  <c r="AJ142" i="1"/>
  <c r="AD142" i="1"/>
  <c r="AB142" i="1"/>
  <c r="AA142" i="1"/>
  <c r="Z142" i="1"/>
  <c r="C142" i="1"/>
  <c r="B142" i="1"/>
  <c r="A142" i="1"/>
  <c r="AM141" i="1"/>
  <c r="AK141" i="1"/>
  <c r="AJ141" i="1"/>
  <c r="AD141" i="1"/>
  <c r="AB141" i="1"/>
  <c r="AC141" i="1" s="1"/>
  <c r="AA141" i="1"/>
  <c r="Z141" i="1"/>
  <c r="C141" i="1"/>
  <c r="B141" i="1"/>
  <c r="A141" i="1"/>
  <c r="AM140" i="1"/>
  <c r="AK140" i="1"/>
  <c r="AJ140" i="1"/>
  <c r="AD140" i="1"/>
  <c r="AB140" i="1"/>
  <c r="AA140" i="1"/>
  <c r="Z140" i="1"/>
  <c r="C140" i="1"/>
  <c r="B140" i="1"/>
  <c r="A140" i="1"/>
  <c r="AM139" i="1"/>
  <c r="AK139" i="1"/>
  <c r="AJ139" i="1"/>
  <c r="AD139" i="1"/>
  <c r="AB139" i="1"/>
  <c r="AA139" i="1"/>
  <c r="Z139" i="1"/>
  <c r="C139" i="1"/>
  <c r="B139" i="1"/>
  <c r="A139" i="1"/>
  <c r="AM138" i="1"/>
  <c r="AK138" i="1"/>
  <c r="AJ138" i="1"/>
  <c r="AD138" i="1"/>
  <c r="AB138" i="1"/>
  <c r="AA138" i="1"/>
  <c r="Z138" i="1"/>
  <c r="AC138" i="1" s="1"/>
  <c r="C138" i="1"/>
  <c r="B138" i="1"/>
  <c r="A138" i="1"/>
  <c r="AM137" i="1"/>
  <c r="AK137" i="1"/>
  <c r="AJ137" i="1"/>
  <c r="AD137" i="1"/>
  <c r="AC137" i="1"/>
  <c r="AB137" i="1"/>
  <c r="AA137" i="1"/>
  <c r="Z137" i="1"/>
  <c r="C137" i="1"/>
  <c r="B137" i="1"/>
  <c r="A137" i="1"/>
  <c r="AM136" i="1"/>
  <c r="AK136" i="1"/>
  <c r="AJ136" i="1"/>
  <c r="AD136" i="1"/>
  <c r="AB136" i="1"/>
  <c r="AC136" i="1" s="1"/>
  <c r="AA136" i="1"/>
  <c r="Z136" i="1"/>
  <c r="C136" i="1"/>
  <c r="B136" i="1"/>
  <c r="A136" i="1"/>
  <c r="AM135" i="1"/>
  <c r="AK135" i="1"/>
  <c r="AJ135" i="1"/>
  <c r="AD135" i="1"/>
  <c r="AB135" i="1"/>
  <c r="AC135" i="1" s="1"/>
  <c r="AA135" i="1"/>
  <c r="Z135" i="1"/>
  <c r="C135" i="1"/>
  <c r="B135" i="1"/>
  <c r="A135" i="1"/>
  <c r="AM134" i="1"/>
  <c r="AK134" i="1"/>
  <c r="AJ134" i="1"/>
  <c r="AD134" i="1"/>
  <c r="AB134" i="1"/>
  <c r="AC134" i="1" s="1"/>
  <c r="AA134" i="1"/>
  <c r="Z134" i="1"/>
  <c r="C134" i="1"/>
  <c r="B134" i="1"/>
  <c r="A134" i="1"/>
  <c r="AM133" i="1"/>
  <c r="AK133" i="1"/>
  <c r="AJ133" i="1"/>
  <c r="AD133" i="1"/>
  <c r="AC133" i="1"/>
  <c r="AB133" i="1"/>
  <c r="AA133" i="1"/>
  <c r="Z133" i="1"/>
  <c r="C133" i="1"/>
  <c r="B133" i="1"/>
  <c r="A133" i="1"/>
  <c r="AM132" i="1"/>
  <c r="AK132" i="1"/>
  <c r="AJ132" i="1"/>
  <c r="AD132" i="1"/>
  <c r="AB132" i="1"/>
  <c r="AC132" i="1" s="1"/>
  <c r="AA132" i="1"/>
  <c r="Z132" i="1"/>
  <c r="C132" i="1"/>
  <c r="B132" i="1"/>
  <c r="A132" i="1"/>
  <c r="AM131" i="1"/>
  <c r="AK131" i="1"/>
  <c r="AJ131" i="1"/>
  <c r="AD131" i="1"/>
  <c r="AC131" i="1"/>
  <c r="AB131" i="1"/>
  <c r="AA131" i="1"/>
  <c r="Z131" i="1"/>
  <c r="C131" i="1"/>
  <c r="B131" i="1"/>
  <c r="A131" i="1"/>
  <c r="AM130" i="1"/>
  <c r="AK130" i="1"/>
  <c r="AJ130" i="1"/>
  <c r="AD130" i="1"/>
  <c r="AB130" i="1"/>
  <c r="AC130" i="1" s="1"/>
  <c r="AA130" i="1"/>
  <c r="Z130" i="1"/>
  <c r="C130" i="1"/>
  <c r="B130" i="1"/>
  <c r="A130" i="1"/>
  <c r="AM129" i="1"/>
  <c r="AK129" i="1"/>
  <c r="AJ129" i="1"/>
  <c r="AD129" i="1"/>
  <c r="AB129" i="1"/>
  <c r="AA129" i="1"/>
  <c r="Z129" i="1"/>
  <c r="AC129" i="1" s="1"/>
  <c r="C129" i="1"/>
  <c r="B129" i="1"/>
  <c r="A129" i="1"/>
  <c r="AM128" i="1"/>
  <c r="AK128" i="1"/>
  <c r="AJ128" i="1"/>
  <c r="AD128" i="1"/>
  <c r="AB128" i="1"/>
  <c r="AA128" i="1"/>
  <c r="Z128" i="1"/>
  <c r="C128" i="1"/>
  <c r="B128" i="1"/>
  <c r="A128" i="1"/>
  <c r="AM127" i="1"/>
  <c r="AK127" i="1"/>
  <c r="AJ127" i="1"/>
  <c r="AD127" i="1"/>
  <c r="AB127" i="1"/>
  <c r="AC127" i="1" s="1"/>
  <c r="AA127" i="1"/>
  <c r="Z127" i="1"/>
  <c r="C127" i="1"/>
  <c r="B127" i="1"/>
  <c r="A127" i="1"/>
  <c r="AM126" i="1"/>
  <c r="AK126" i="1"/>
  <c r="AJ126" i="1"/>
  <c r="AD126" i="1"/>
  <c r="AB126" i="1"/>
  <c r="AA126" i="1"/>
  <c r="Z126" i="1"/>
  <c r="AC126" i="1" s="1"/>
  <c r="C126" i="1"/>
  <c r="B126" i="1"/>
  <c r="A126" i="1"/>
  <c r="AM125" i="1"/>
  <c r="AK125" i="1"/>
  <c r="AJ125" i="1"/>
  <c r="AD125" i="1"/>
  <c r="AC125" i="1"/>
  <c r="AB125" i="1"/>
  <c r="AA125" i="1"/>
  <c r="Z125" i="1"/>
  <c r="C125" i="1"/>
  <c r="B125" i="1"/>
  <c r="A125" i="1"/>
  <c r="AM124" i="1"/>
  <c r="AK124" i="1"/>
  <c r="AJ124" i="1"/>
  <c r="AD124" i="1"/>
  <c r="AB124" i="1"/>
  <c r="AC124" i="1" s="1"/>
  <c r="AA124" i="1"/>
  <c r="Z124" i="1"/>
  <c r="C124" i="1"/>
  <c r="B124" i="1"/>
  <c r="A124" i="1"/>
  <c r="AM123" i="1"/>
  <c r="AK123" i="1"/>
  <c r="AJ123" i="1"/>
  <c r="AD123" i="1"/>
  <c r="AC123" i="1"/>
  <c r="AB123" i="1"/>
  <c r="AA123" i="1"/>
  <c r="Z123" i="1"/>
  <c r="C123" i="1"/>
  <c r="B123" i="1"/>
  <c r="A123" i="1"/>
  <c r="AM122" i="1"/>
  <c r="AK122" i="1"/>
  <c r="AJ122" i="1"/>
  <c r="AD122" i="1"/>
  <c r="AB122" i="1"/>
  <c r="AC122" i="1" s="1"/>
  <c r="AA122" i="1"/>
  <c r="Z122" i="1"/>
  <c r="C122" i="1"/>
  <c r="B122" i="1"/>
  <c r="A122" i="1"/>
  <c r="AM121" i="1"/>
  <c r="AK121" i="1"/>
  <c r="AJ121" i="1"/>
  <c r="AD121" i="1"/>
  <c r="AC121" i="1"/>
  <c r="AB121" i="1"/>
  <c r="AA121" i="1"/>
  <c r="Z121" i="1"/>
  <c r="C121" i="1"/>
  <c r="B121" i="1"/>
  <c r="A121" i="1"/>
  <c r="AM120" i="1"/>
  <c r="AK120" i="1"/>
  <c r="AJ120" i="1"/>
  <c r="AD120" i="1"/>
  <c r="AB120" i="1"/>
  <c r="AC120" i="1" s="1"/>
  <c r="AA120" i="1"/>
  <c r="Z120" i="1"/>
  <c r="C120" i="1"/>
  <c r="B120" i="1"/>
  <c r="A120" i="1"/>
  <c r="AM119" i="1"/>
  <c r="AK119" i="1"/>
  <c r="AJ119" i="1"/>
  <c r="AD119" i="1"/>
  <c r="AC119" i="1"/>
  <c r="AB119" i="1"/>
  <c r="AA119" i="1"/>
  <c r="Z119" i="1"/>
  <c r="C119" i="1"/>
  <c r="B119" i="1"/>
  <c r="A119" i="1"/>
  <c r="AM118" i="1"/>
  <c r="AK118" i="1"/>
  <c r="AJ118" i="1"/>
  <c r="AD118" i="1"/>
  <c r="AB118" i="1"/>
  <c r="AC118" i="1" s="1"/>
  <c r="AA118" i="1"/>
  <c r="Z118" i="1"/>
  <c r="C118" i="1"/>
  <c r="B118" i="1"/>
  <c r="A118" i="1"/>
  <c r="AM117" i="1"/>
  <c r="AK117" i="1"/>
  <c r="AJ117" i="1"/>
  <c r="AD117" i="1"/>
  <c r="AB117" i="1"/>
  <c r="AC117" i="1" s="1"/>
  <c r="AA117" i="1"/>
  <c r="Z117" i="1"/>
  <c r="C117" i="1"/>
  <c r="B117" i="1"/>
  <c r="A117" i="1"/>
  <c r="AM116" i="1"/>
  <c r="AK116" i="1"/>
  <c r="AJ116" i="1"/>
  <c r="AD116" i="1"/>
  <c r="AB116" i="1"/>
  <c r="AA116" i="1"/>
  <c r="Z116" i="1"/>
  <c r="C116" i="1"/>
  <c r="B116" i="1"/>
  <c r="A116" i="1"/>
  <c r="AM115" i="1"/>
  <c r="AK115" i="1"/>
  <c r="AJ115" i="1"/>
  <c r="AD115" i="1"/>
  <c r="AB115" i="1"/>
  <c r="AC115" i="1" s="1"/>
  <c r="AA115" i="1"/>
  <c r="Z115" i="1"/>
  <c r="C115" i="1"/>
  <c r="B115" i="1"/>
  <c r="A115" i="1"/>
  <c r="AM114" i="1"/>
  <c r="AK114" i="1"/>
  <c r="AJ114" i="1"/>
  <c r="AD114" i="1"/>
  <c r="AB114" i="1"/>
  <c r="AA114" i="1"/>
  <c r="Z114" i="1"/>
  <c r="C114" i="1"/>
  <c r="B114" i="1"/>
  <c r="A114" i="1"/>
  <c r="AM113" i="1"/>
  <c r="AK113" i="1"/>
  <c r="AJ113" i="1"/>
  <c r="AD113" i="1"/>
  <c r="AC113" i="1"/>
  <c r="AB113" i="1"/>
  <c r="AA113" i="1"/>
  <c r="Z113" i="1"/>
  <c r="C113" i="1"/>
  <c r="B113" i="1"/>
  <c r="A113" i="1"/>
  <c r="AM112" i="1"/>
  <c r="AK112" i="1"/>
  <c r="AJ112" i="1"/>
  <c r="AD112" i="1"/>
  <c r="AB112" i="1"/>
  <c r="AC112" i="1" s="1"/>
  <c r="AA112" i="1"/>
  <c r="Z112" i="1"/>
  <c r="C112" i="1"/>
  <c r="B112" i="1"/>
  <c r="A112" i="1"/>
  <c r="AM111" i="1"/>
  <c r="AK111" i="1"/>
  <c r="AJ111" i="1"/>
  <c r="AD111" i="1"/>
  <c r="AC111" i="1"/>
  <c r="AB111" i="1"/>
  <c r="AA111" i="1"/>
  <c r="Z111" i="1"/>
  <c r="C111" i="1"/>
  <c r="B111" i="1"/>
  <c r="A111" i="1"/>
  <c r="AM110" i="1"/>
  <c r="AK110" i="1"/>
  <c r="AJ110" i="1"/>
  <c r="AD110" i="1"/>
  <c r="AC110" i="1"/>
  <c r="AB110" i="1"/>
  <c r="AA110" i="1"/>
  <c r="Z110" i="1"/>
  <c r="C110" i="1"/>
  <c r="B110" i="1"/>
  <c r="A110" i="1"/>
  <c r="AM109" i="1"/>
  <c r="AK109" i="1"/>
  <c r="AJ109" i="1"/>
  <c r="AD109" i="1"/>
  <c r="AB109" i="1"/>
  <c r="AC109" i="1" s="1"/>
  <c r="AA109" i="1"/>
  <c r="Z109" i="1"/>
  <c r="C109" i="1"/>
  <c r="B109" i="1"/>
  <c r="A109" i="1"/>
  <c r="AM108" i="1"/>
  <c r="AK108" i="1"/>
  <c r="AJ108" i="1"/>
  <c r="AD108" i="1"/>
  <c r="AB108" i="1"/>
  <c r="AA108" i="1"/>
  <c r="Z108" i="1"/>
  <c r="C108" i="1"/>
  <c r="B108" i="1"/>
  <c r="A108" i="1"/>
  <c r="AM107" i="1"/>
  <c r="AK107" i="1"/>
  <c r="AJ107" i="1"/>
  <c r="AD107" i="1"/>
  <c r="AC107" i="1"/>
  <c r="AB107" i="1"/>
  <c r="AA107" i="1"/>
  <c r="Z107" i="1"/>
  <c r="C107" i="1"/>
  <c r="B107" i="1"/>
  <c r="A107" i="1"/>
  <c r="AM106" i="1"/>
  <c r="AK106" i="1"/>
  <c r="AJ106" i="1"/>
  <c r="AD106" i="1"/>
  <c r="AB106" i="1"/>
  <c r="AC106" i="1" s="1"/>
  <c r="AA106" i="1"/>
  <c r="Z106" i="1"/>
  <c r="C106" i="1"/>
  <c r="B106" i="1"/>
  <c r="A106" i="1"/>
  <c r="AM105" i="1"/>
  <c r="AK105" i="1"/>
  <c r="AJ105" i="1"/>
  <c r="AD105" i="1"/>
  <c r="AB105" i="1"/>
  <c r="AA105" i="1"/>
  <c r="Z105" i="1"/>
  <c r="AC105" i="1" s="1"/>
  <c r="C105" i="1"/>
  <c r="B105" i="1"/>
  <c r="A105" i="1"/>
  <c r="AM104" i="1"/>
  <c r="AK104" i="1"/>
  <c r="AJ104" i="1"/>
  <c r="AD104" i="1"/>
  <c r="AB104" i="1"/>
  <c r="AC104" i="1" s="1"/>
  <c r="AA104" i="1"/>
  <c r="Z104" i="1"/>
  <c r="C104" i="1"/>
  <c r="B104" i="1"/>
  <c r="A104" i="1"/>
  <c r="AM103" i="1"/>
  <c r="AK103" i="1"/>
  <c r="AJ103" i="1"/>
  <c r="AD103" i="1"/>
  <c r="AB103" i="1"/>
  <c r="AC103" i="1" s="1"/>
  <c r="AA103" i="1"/>
  <c r="Z103" i="1"/>
  <c r="C103" i="1"/>
  <c r="B103" i="1"/>
  <c r="A103" i="1"/>
  <c r="AM102" i="1"/>
  <c r="AK102" i="1"/>
  <c r="AJ102" i="1"/>
  <c r="AD102" i="1"/>
  <c r="AB102" i="1"/>
  <c r="AA102" i="1"/>
  <c r="Z102" i="1"/>
  <c r="C102" i="1"/>
  <c r="B102" i="1"/>
  <c r="A102" i="1"/>
  <c r="AM101" i="1"/>
  <c r="AK101" i="1"/>
  <c r="AJ101" i="1"/>
  <c r="AD101" i="1"/>
  <c r="AB101" i="1"/>
  <c r="AC101" i="1" s="1"/>
  <c r="AA101" i="1"/>
  <c r="Z101" i="1"/>
  <c r="C101" i="1"/>
  <c r="B101" i="1"/>
  <c r="A101" i="1"/>
  <c r="AM100" i="1"/>
  <c r="AK100" i="1"/>
  <c r="AJ100" i="1"/>
  <c r="AD100" i="1"/>
  <c r="AB100" i="1"/>
  <c r="AC100" i="1" s="1"/>
  <c r="AA100" i="1"/>
  <c r="Z100" i="1"/>
  <c r="C100" i="1"/>
  <c r="B100" i="1"/>
  <c r="A100" i="1"/>
  <c r="AM99" i="1"/>
  <c r="AK99" i="1"/>
  <c r="AJ99" i="1"/>
  <c r="AD99" i="1"/>
  <c r="AC99" i="1"/>
  <c r="AB99" i="1"/>
  <c r="AA99" i="1"/>
  <c r="Z99" i="1"/>
  <c r="C99" i="1"/>
  <c r="B99" i="1"/>
  <c r="A99" i="1"/>
  <c r="AM98" i="1"/>
  <c r="AK98" i="1"/>
  <c r="AJ98" i="1"/>
  <c r="AD98" i="1"/>
  <c r="AB98" i="1"/>
  <c r="AC98" i="1" s="1"/>
  <c r="AA98" i="1"/>
  <c r="Z98" i="1"/>
  <c r="C98" i="1"/>
  <c r="B98" i="1"/>
  <c r="A98" i="1"/>
  <c r="AM97" i="1"/>
  <c r="AK97" i="1"/>
  <c r="AJ97" i="1"/>
  <c r="AD97" i="1"/>
  <c r="AC97" i="1"/>
  <c r="AB97" i="1"/>
  <c r="AA97" i="1"/>
  <c r="Z97" i="1"/>
  <c r="C97" i="1"/>
  <c r="B97" i="1"/>
  <c r="A97" i="1"/>
  <c r="AM96" i="1"/>
  <c r="AK96" i="1"/>
  <c r="AJ96" i="1"/>
  <c r="AD96" i="1"/>
  <c r="AB96" i="1"/>
  <c r="AC96" i="1" s="1"/>
  <c r="AA96" i="1"/>
  <c r="Z96" i="1"/>
  <c r="C96" i="1"/>
  <c r="B96" i="1"/>
  <c r="A96" i="1"/>
  <c r="AM95" i="1"/>
  <c r="AK95" i="1"/>
  <c r="AJ95" i="1"/>
  <c r="AD95" i="1"/>
  <c r="AC95" i="1"/>
  <c r="AB95" i="1"/>
  <c r="AA95" i="1"/>
  <c r="Z95" i="1"/>
  <c r="C95" i="1"/>
  <c r="B95" i="1"/>
  <c r="A95" i="1"/>
  <c r="AM94" i="1"/>
  <c r="AK94" i="1"/>
  <c r="AJ94" i="1"/>
  <c r="AD94" i="1"/>
  <c r="AB94" i="1"/>
  <c r="AA94" i="1"/>
  <c r="Z94" i="1"/>
  <c r="C94" i="1"/>
  <c r="B94" i="1"/>
  <c r="A94" i="1"/>
  <c r="AM93" i="1"/>
  <c r="AK93" i="1"/>
  <c r="AJ93" i="1"/>
  <c r="AD93" i="1"/>
  <c r="AC93" i="1"/>
  <c r="AB93" i="1"/>
  <c r="AA93" i="1"/>
  <c r="Z93" i="1"/>
  <c r="C93" i="1"/>
  <c r="B93" i="1"/>
  <c r="A93" i="1"/>
  <c r="AM92" i="1"/>
  <c r="AK92" i="1"/>
  <c r="AJ92" i="1"/>
  <c r="AD92" i="1"/>
  <c r="AB92" i="1"/>
  <c r="AC92" i="1" s="1"/>
  <c r="AA92" i="1"/>
  <c r="Z92" i="1"/>
  <c r="C92" i="1"/>
  <c r="B92" i="1"/>
  <c r="A92" i="1"/>
  <c r="AM91" i="1"/>
  <c r="AK91" i="1"/>
  <c r="AJ91" i="1"/>
  <c r="AD91" i="1"/>
  <c r="AB91" i="1"/>
  <c r="AA91" i="1"/>
  <c r="Z91" i="1"/>
  <c r="C91" i="1"/>
  <c r="B91" i="1"/>
  <c r="A91" i="1"/>
  <c r="AM90" i="1"/>
  <c r="AK90" i="1"/>
  <c r="AJ90" i="1"/>
  <c r="AD90" i="1"/>
  <c r="AB90" i="1"/>
  <c r="AA90" i="1"/>
  <c r="Z90" i="1"/>
  <c r="C90" i="1"/>
  <c r="B90" i="1"/>
  <c r="A90" i="1"/>
  <c r="AM89" i="1"/>
  <c r="AK89" i="1"/>
  <c r="AJ89" i="1"/>
  <c r="AD89" i="1"/>
  <c r="AC89" i="1"/>
  <c r="AB89" i="1"/>
  <c r="AA89" i="1"/>
  <c r="Z89" i="1"/>
  <c r="C89" i="1"/>
  <c r="B89" i="1"/>
  <c r="A89" i="1"/>
  <c r="AM88" i="1"/>
  <c r="AK88" i="1"/>
  <c r="AJ88" i="1"/>
  <c r="AD88" i="1"/>
  <c r="AB88" i="1"/>
  <c r="AC88" i="1" s="1"/>
  <c r="AA88" i="1"/>
  <c r="Z88" i="1"/>
  <c r="C88" i="1"/>
  <c r="B88" i="1"/>
  <c r="A88" i="1"/>
  <c r="AM87" i="1"/>
  <c r="AK87" i="1"/>
  <c r="AJ87" i="1"/>
  <c r="AD87" i="1"/>
  <c r="AB87" i="1"/>
  <c r="AA87" i="1"/>
  <c r="Z87" i="1"/>
  <c r="AC87" i="1" s="1"/>
  <c r="C87" i="1"/>
  <c r="B87" i="1"/>
  <c r="A87" i="1"/>
  <c r="AM86" i="1"/>
  <c r="AK86" i="1"/>
  <c r="AJ86" i="1"/>
  <c r="AD86" i="1"/>
  <c r="AB86" i="1"/>
  <c r="AC86" i="1" s="1"/>
  <c r="AA86" i="1"/>
  <c r="Z86" i="1"/>
  <c r="C86" i="1"/>
  <c r="B86" i="1"/>
  <c r="A86" i="1"/>
  <c r="AM85" i="1"/>
  <c r="AK85" i="1"/>
  <c r="AJ85" i="1"/>
  <c r="AD85" i="1"/>
  <c r="AC85" i="1"/>
  <c r="AB85" i="1"/>
  <c r="AA85" i="1"/>
  <c r="Z85" i="1"/>
  <c r="C85" i="1"/>
  <c r="B85" i="1"/>
  <c r="A85" i="1"/>
  <c r="AM84" i="1"/>
  <c r="AK84" i="1"/>
  <c r="AJ84" i="1"/>
  <c r="AD84" i="1"/>
  <c r="AB84" i="1"/>
  <c r="AC84" i="1" s="1"/>
  <c r="AA84" i="1"/>
  <c r="Z84" i="1"/>
  <c r="C84" i="1"/>
  <c r="B84" i="1"/>
  <c r="A84" i="1"/>
  <c r="AM83" i="1"/>
  <c r="AK83" i="1"/>
  <c r="AJ83" i="1"/>
  <c r="AD83" i="1"/>
  <c r="AB83" i="1"/>
  <c r="AC83" i="1" s="1"/>
  <c r="AA83" i="1"/>
  <c r="Z83" i="1"/>
  <c r="C83" i="1"/>
  <c r="B83" i="1"/>
  <c r="A83" i="1"/>
  <c r="AM82" i="1"/>
  <c r="AK82" i="1"/>
  <c r="AJ82" i="1"/>
  <c r="AD82" i="1"/>
  <c r="AB82" i="1"/>
  <c r="AA82" i="1"/>
  <c r="Z82" i="1"/>
  <c r="C82" i="1"/>
  <c r="B82" i="1"/>
  <c r="A82" i="1"/>
  <c r="AM81" i="1"/>
  <c r="AK81" i="1"/>
  <c r="AJ81" i="1"/>
  <c r="AD81" i="1"/>
  <c r="AB81" i="1"/>
  <c r="AC81" i="1" s="1"/>
  <c r="AA81" i="1"/>
  <c r="Z81" i="1"/>
  <c r="C81" i="1"/>
  <c r="B81" i="1"/>
  <c r="A81" i="1"/>
  <c r="AM80" i="1"/>
  <c r="AK80" i="1"/>
  <c r="AJ80" i="1"/>
  <c r="AD80" i="1"/>
  <c r="AB80" i="1"/>
  <c r="AC80" i="1" s="1"/>
  <c r="AA80" i="1"/>
  <c r="Z80" i="1"/>
  <c r="C80" i="1"/>
  <c r="B80" i="1"/>
  <c r="A80" i="1"/>
  <c r="AM79" i="1"/>
  <c r="AK79" i="1"/>
  <c r="AJ79" i="1"/>
  <c r="AD79" i="1"/>
  <c r="AB79" i="1"/>
  <c r="AA79" i="1"/>
  <c r="Z79" i="1"/>
  <c r="C79" i="1"/>
  <c r="B79" i="1"/>
  <c r="A79" i="1"/>
  <c r="AM78" i="1"/>
  <c r="AK78" i="1"/>
  <c r="AJ78" i="1"/>
  <c r="AD78" i="1"/>
  <c r="AB78" i="1"/>
  <c r="AA78" i="1"/>
  <c r="Z78" i="1"/>
  <c r="AC78" i="1" s="1"/>
  <c r="C78" i="1"/>
  <c r="B78" i="1"/>
  <c r="A78" i="1"/>
  <c r="AM77" i="1"/>
  <c r="AK77" i="1"/>
  <c r="AJ77" i="1"/>
  <c r="AD77" i="1"/>
  <c r="AC77" i="1"/>
  <c r="AB77" i="1"/>
  <c r="AA77" i="1"/>
  <c r="Z77" i="1"/>
  <c r="C77" i="1"/>
  <c r="B77" i="1"/>
  <c r="A77" i="1"/>
  <c r="AM76" i="1"/>
  <c r="AK76" i="1"/>
  <c r="AJ76" i="1"/>
  <c r="AD76" i="1"/>
  <c r="AB76" i="1"/>
  <c r="AC76" i="1" s="1"/>
  <c r="AA76" i="1"/>
  <c r="Z76" i="1"/>
  <c r="C76" i="1"/>
  <c r="B76" i="1"/>
  <c r="A76" i="1"/>
  <c r="AM75" i="1"/>
  <c r="AK75" i="1"/>
  <c r="AJ75" i="1"/>
  <c r="AD75" i="1"/>
  <c r="AB75" i="1"/>
  <c r="AC75" i="1" s="1"/>
  <c r="AA75" i="1"/>
  <c r="Z75" i="1"/>
  <c r="C75" i="1"/>
  <c r="B75" i="1"/>
  <c r="A75" i="1"/>
  <c r="AM74" i="1"/>
  <c r="AK74" i="1"/>
  <c r="AJ74" i="1"/>
  <c r="AD74" i="1"/>
  <c r="AB74" i="1"/>
  <c r="AC74" i="1" s="1"/>
  <c r="AA74" i="1"/>
  <c r="Z74" i="1"/>
  <c r="C74" i="1"/>
  <c r="B74" i="1"/>
  <c r="A74" i="1"/>
  <c r="AM73" i="1"/>
  <c r="AK73" i="1"/>
  <c r="AJ73" i="1"/>
  <c r="AD73" i="1"/>
  <c r="AC73" i="1"/>
  <c r="AB73" i="1"/>
  <c r="AA73" i="1"/>
  <c r="Z73" i="1"/>
  <c r="C73" i="1"/>
  <c r="B73" i="1"/>
  <c r="A73" i="1"/>
  <c r="AM72" i="1"/>
  <c r="AK72" i="1"/>
  <c r="AJ72" i="1"/>
  <c r="AD72" i="1"/>
  <c r="AB72" i="1"/>
  <c r="AC72" i="1" s="1"/>
  <c r="AA72" i="1"/>
  <c r="Z72" i="1"/>
  <c r="C72" i="1"/>
  <c r="B72" i="1"/>
  <c r="A72" i="1"/>
  <c r="AM71" i="1"/>
  <c r="AK71" i="1"/>
  <c r="AJ71" i="1"/>
  <c r="AD71" i="1"/>
  <c r="AC71" i="1"/>
  <c r="AB71" i="1"/>
  <c r="AA71" i="1"/>
  <c r="Z71" i="1"/>
  <c r="C71" i="1"/>
  <c r="B71" i="1"/>
  <c r="A71" i="1"/>
  <c r="AM70" i="1"/>
  <c r="AK70" i="1"/>
  <c r="AJ70" i="1"/>
  <c r="AD70" i="1"/>
  <c r="AB70" i="1"/>
  <c r="AA70" i="1"/>
  <c r="Z70" i="1"/>
  <c r="C70" i="1"/>
  <c r="B70" i="1"/>
  <c r="A70" i="1"/>
  <c r="AM69" i="1"/>
  <c r="AK69" i="1"/>
  <c r="AJ69" i="1"/>
  <c r="AD69" i="1"/>
  <c r="AB69" i="1"/>
  <c r="AC69" i="1" s="1"/>
  <c r="AA69" i="1"/>
  <c r="Z69" i="1"/>
  <c r="C69" i="1"/>
  <c r="B69" i="1"/>
  <c r="A69" i="1"/>
  <c r="AM68" i="1"/>
  <c r="AK68" i="1"/>
  <c r="AJ68" i="1"/>
  <c r="AD68" i="1"/>
  <c r="AB68" i="1"/>
  <c r="AA68" i="1"/>
  <c r="Z68" i="1"/>
  <c r="C68" i="1"/>
  <c r="B68" i="1"/>
  <c r="A68" i="1"/>
  <c r="AM67" i="1"/>
  <c r="AK67" i="1"/>
  <c r="AJ67" i="1"/>
  <c r="AD67" i="1"/>
  <c r="AB67" i="1"/>
  <c r="AC67" i="1" s="1"/>
  <c r="AA67" i="1"/>
  <c r="Z67" i="1"/>
  <c r="C67" i="1"/>
  <c r="B67" i="1"/>
  <c r="A67" i="1"/>
  <c r="AM66" i="1"/>
  <c r="AK66" i="1"/>
  <c r="AJ66" i="1"/>
  <c r="AD66" i="1"/>
  <c r="AB66" i="1"/>
  <c r="AA66" i="1"/>
  <c r="Z66" i="1"/>
  <c r="AC66" i="1" s="1"/>
  <c r="C66" i="1"/>
  <c r="B66" i="1"/>
  <c r="A66" i="1"/>
  <c r="AM65" i="1"/>
  <c r="AK65" i="1"/>
  <c r="AJ65" i="1"/>
  <c r="AD65" i="1"/>
  <c r="AB65" i="1"/>
  <c r="AC65" i="1" s="1"/>
  <c r="AA65" i="1"/>
  <c r="Z65" i="1"/>
  <c r="C65" i="1"/>
  <c r="B65" i="1"/>
  <c r="A65" i="1"/>
  <c r="AM64" i="1"/>
  <c r="AK64" i="1"/>
  <c r="AJ64" i="1"/>
  <c r="AD64" i="1"/>
  <c r="AC64" i="1"/>
  <c r="AB64" i="1"/>
  <c r="AA64" i="1"/>
  <c r="Z64" i="1"/>
  <c r="C64" i="1"/>
  <c r="B64" i="1"/>
  <c r="A64" i="1"/>
  <c r="AM63" i="1"/>
  <c r="AK63" i="1"/>
  <c r="AJ63" i="1"/>
  <c r="AD63" i="1"/>
  <c r="AC63" i="1"/>
  <c r="AB63" i="1"/>
  <c r="AA63" i="1"/>
  <c r="Z63" i="1"/>
  <c r="C63" i="1"/>
  <c r="B63" i="1"/>
  <c r="A63" i="1"/>
  <c r="AM62" i="1"/>
  <c r="AK62" i="1"/>
  <c r="AJ62" i="1"/>
  <c r="AD62" i="1"/>
  <c r="AB62" i="1"/>
  <c r="AC62" i="1" s="1"/>
  <c r="AA62" i="1"/>
  <c r="Z62" i="1"/>
  <c r="C62" i="1"/>
  <c r="B62" i="1"/>
  <c r="A62" i="1"/>
  <c r="AM61" i="1"/>
  <c r="AK61" i="1"/>
  <c r="AJ61" i="1"/>
  <c r="AD61" i="1"/>
  <c r="AB61" i="1"/>
  <c r="AC61" i="1" s="1"/>
  <c r="AA61" i="1"/>
  <c r="Z61" i="1"/>
  <c r="C61" i="1"/>
  <c r="B61" i="1"/>
  <c r="A61" i="1"/>
  <c r="AM60" i="1"/>
  <c r="AK60" i="1"/>
  <c r="AJ60" i="1"/>
  <c r="AD60" i="1"/>
  <c r="AB60" i="1"/>
  <c r="AA60" i="1"/>
  <c r="Z60" i="1"/>
  <c r="C60" i="1"/>
  <c r="B60" i="1"/>
  <c r="A60" i="1"/>
  <c r="AM59" i="1"/>
  <c r="AK59" i="1"/>
  <c r="AJ59" i="1"/>
  <c r="AD59" i="1"/>
  <c r="AC59" i="1"/>
  <c r="AB59" i="1"/>
  <c r="AA59" i="1"/>
  <c r="Z59" i="1"/>
  <c r="C59" i="1"/>
  <c r="B59" i="1"/>
  <c r="A59" i="1"/>
  <c r="AM58" i="1"/>
  <c r="AK58" i="1"/>
  <c r="AJ58" i="1"/>
  <c r="AD58" i="1"/>
  <c r="AB58" i="1"/>
  <c r="AC58" i="1" s="1"/>
  <c r="AA58" i="1"/>
  <c r="Z58" i="1"/>
  <c r="C58" i="1"/>
  <c r="B58" i="1"/>
  <c r="A58" i="1"/>
  <c r="AM57" i="1"/>
  <c r="AK57" i="1"/>
  <c r="AJ57" i="1"/>
  <c r="AD57" i="1"/>
  <c r="AB57" i="1"/>
  <c r="AC57" i="1" s="1"/>
  <c r="AA57" i="1"/>
  <c r="Z57" i="1"/>
  <c r="C57" i="1"/>
  <c r="B57" i="1"/>
  <c r="A57" i="1"/>
  <c r="AM56" i="1"/>
  <c r="AK56" i="1"/>
  <c r="AJ56" i="1"/>
  <c r="AD56" i="1"/>
  <c r="AB56" i="1"/>
  <c r="AC56" i="1" s="1"/>
  <c r="AA56" i="1"/>
  <c r="Z56" i="1"/>
  <c r="C56" i="1"/>
  <c r="B56" i="1"/>
  <c r="A56" i="1"/>
  <c r="AM55" i="1"/>
  <c r="AK55" i="1"/>
  <c r="AJ55" i="1"/>
  <c r="AD55" i="1"/>
  <c r="AB55" i="1"/>
  <c r="AC55" i="1" s="1"/>
  <c r="AA55" i="1"/>
  <c r="Z55" i="1"/>
  <c r="C55" i="1"/>
  <c r="B55" i="1"/>
  <c r="A55" i="1"/>
  <c r="AM54" i="1"/>
  <c r="AK54" i="1"/>
  <c r="AJ54" i="1"/>
  <c r="AD54" i="1"/>
  <c r="AB54" i="1"/>
  <c r="AA54" i="1"/>
  <c r="Z54" i="1"/>
  <c r="AC54" i="1" s="1"/>
  <c r="C54" i="1"/>
  <c r="B54" i="1"/>
  <c r="A54" i="1"/>
  <c r="AM53" i="1"/>
  <c r="AK53" i="1"/>
  <c r="AJ53" i="1"/>
  <c r="AD53" i="1"/>
  <c r="AB53" i="1"/>
  <c r="AC53" i="1" s="1"/>
  <c r="AA53" i="1"/>
  <c r="Z53" i="1"/>
  <c r="C53" i="1"/>
  <c r="B53" i="1"/>
  <c r="A53" i="1"/>
  <c r="AM52" i="1"/>
  <c r="AK52" i="1"/>
  <c r="AJ52" i="1"/>
  <c r="AD52" i="1"/>
  <c r="AB52" i="1"/>
  <c r="AA52" i="1"/>
  <c r="Z52" i="1"/>
  <c r="AC52" i="1" s="1"/>
  <c r="C52" i="1"/>
  <c r="B52" i="1"/>
  <c r="A52" i="1"/>
  <c r="AM51" i="1"/>
  <c r="AK51" i="1"/>
  <c r="AJ51" i="1"/>
  <c r="AD51" i="1"/>
  <c r="AC51" i="1"/>
  <c r="AB51" i="1"/>
  <c r="AA51" i="1"/>
  <c r="Z51" i="1"/>
  <c r="C51" i="1"/>
  <c r="B51" i="1"/>
  <c r="A51" i="1"/>
  <c r="AM50" i="1"/>
  <c r="AK50" i="1"/>
  <c r="AJ50" i="1"/>
  <c r="AD50" i="1"/>
  <c r="AB50" i="1"/>
  <c r="AC50" i="1" s="1"/>
  <c r="AA50" i="1"/>
  <c r="Z50" i="1"/>
  <c r="C50" i="1"/>
  <c r="B50" i="1"/>
  <c r="A50" i="1"/>
  <c r="AM49" i="1"/>
  <c r="AK49" i="1"/>
  <c r="AJ49" i="1"/>
  <c r="AD49" i="1"/>
  <c r="AB49" i="1"/>
  <c r="AC49" i="1" s="1"/>
  <c r="AA49" i="1"/>
  <c r="Z49" i="1"/>
  <c r="C49" i="1"/>
  <c r="B49" i="1"/>
  <c r="A49" i="1"/>
  <c r="AM48" i="1"/>
  <c r="AK48" i="1"/>
  <c r="AJ48" i="1"/>
  <c r="AD48" i="1"/>
  <c r="AB48" i="1"/>
  <c r="AC48" i="1" s="1"/>
  <c r="AA48" i="1"/>
  <c r="Z48" i="1"/>
  <c r="C48" i="1"/>
  <c r="B48" i="1"/>
  <c r="A48" i="1"/>
  <c r="AM47" i="1"/>
  <c r="AK47" i="1"/>
  <c r="AJ47" i="1"/>
  <c r="AD47" i="1"/>
  <c r="AB47" i="1"/>
  <c r="AA47" i="1"/>
  <c r="Z47" i="1"/>
  <c r="AC47" i="1" s="1"/>
  <c r="C47" i="1"/>
  <c r="B47" i="1"/>
  <c r="A47" i="1"/>
  <c r="AM46" i="1"/>
  <c r="AK46" i="1"/>
  <c r="AJ46" i="1"/>
  <c r="AD46" i="1"/>
  <c r="AB46" i="1"/>
  <c r="AC46" i="1" s="1"/>
  <c r="AA46" i="1"/>
  <c r="Z46" i="1"/>
  <c r="C46" i="1"/>
  <c r="B46" i="1"/>
  <c r="A46" i="1"/>
  <c r="AM45" i="1"/>
  <c r="AK45" i="1"/>
  <c r="AJ45" i="1"/>
  <c r="AD45" i="1"/>
  <c r="AB45" i="1"/>
  <c r="AC45" i="1" s="1"/>
  <c r="AA45" i="1"/>
  <c r="Z45" i="1"/>
  <c r="C45" i="1"/>
  <c r="B45" i="1"/>
  <c r="A45" i="1"/>
  <c r="AM44" i="1"/>
  <c r="AK44" i="1"/>
  <c r="AJ44" i="1"/>
  <c r="AD44" i="1"/>
  <c r="AB44" i="1"/>
  <c r="AA44" i="1"/>
  <c r="Z44" i="1"/>
  <c r="C44" i="1"/>
  <c r="B44" i="1"/>
  <c r="A44" i="1"/>
  <c r="AM43" i="1"/>
  <c r="AK43" i="1"/>
  <c r="AJ43" i="1"/>
  <c r="AD43" i="1"/>
  <c r="AB43" i="1"/>
  <c r="AA43" i="1"/>
  <c r="Z43" i="1"/>
  <c r="C43" i="1"/>
  <c r="B43" i="1"/>
  <c r="A43" i="1"/>
  <c r="AM42" i="1"/>
  <c r="AK42" i="1"/>
  <c r="AJ42" i="1"/>
  <c r="AD42" i="1"/>
  <c r="AB42" i="1"/>
  <c r="AA42" i="1"/>
  <c r="Z42" i="1"/>
  <c r="C42" i="1"/>
  <c r="B42" i="1"/>
  <c r="A42" i="1"/>
  <c r="AM41" i="1"/>
  <c r="AK41" i="1"/>
  <c r="AJ41" i="1"/>
  <c r="AD41" i="1"/>
  <c r="AB41" i="1"/>
  <c r="AC41" i="1" s="1"/>
  <c r="AA41" i="1"/>
  <c r="Z41" i="1"/>
  <c r="C41" i="1"/>
  <c r="B41" i="1"/>
  <c r="A41" i="1"/>
  <c r="AM40" i="1"/>
  <c r="AK40" i="1"/>
  <c r="AJ40" i="1"/>
  <c r="AD40" i="1"/>
  <c r="AB40" i="1"/>
  <c r="AC40" i="1" s="1"/>
  <c r="AA40" i="1"/>
  <c r="Z40" i="1"/>
  <c r="C40" i="1"/>
  <c r="B40" i="1"/>
  <c r="A40" i="1"/>
  <c r="AM39" i="1"/>
  <c r="AK39" i="1"/>
  <c r="AJ39" i="1"/>
  <c r="AD39" i="1"/>
  <c r="AB39" i="1"/>
  <c r="AA39" i="1"/>
  <c r="Z39" i="1"/>
  <c r="AC39" i="1" s="1"/>
  <c r="C39" i="1"/>
  <c r="B39" i="1"/>
  <c r="A39" i="1"/>
  <c r="AM38" i="1"/>
  <c r="AK38" i="1"/>
  <c r="AJ38" i="1"/>
  <c r="AD38" i="1"/>
  <c r="AC38" i="1"/>
  <c r="AB38" i="1"/>
  <c r="AA38" i="1"/>
  <c r="Z38" i="1"/>
  <c r="C38" i="1"/>
  <c r="B38" i="1"/>
  <c r="A38" i="1"/>
  <c r="AM37" i="1"/>
  <c r="AK37" i="1"/>
  <c r="AJ37" i="1"/>
  <c r="AD37" i="1"/>
  <c r="AC37" i="1"/>
  <c r="AB37" i="1"/>
  <c r="AA37" i="1"/>
  <c r="Z37" i="1"/>
  <c r="C37" i="1"/>
  <c r="B37" i="1"/>
  <c r="A37" i="1"/>
  <c r="AM36" i="1"/>
  <c r="AK36" i="1"/>
  <c r="AJ36" i="1"/>
  <c r="AD36" i="1"/>
  <c r="AB36" i="1"/>
  <c r="AC36" i="1" s="1"/>
  <c r="AA36" i="1"/>
  <c r="Z36" i="1"/>
  <c r="C36" i="1"/>
  <c r="B36" i="1"/>
  <c r="A36" i="1"/>
  <c r="AM35" i="1"/>
  <c r="AK35" i="1"/>
  <c r="AJ35" i="1"/>
  <c r="AD35" i="1"/>
  <c r="AB35" i="1"/>
  <c r="AC35" i="1" s="1"/>
  <c r="AA35" i="1"/>
  <c r="Z35" i="1"/>
  <c r="C35" i="1"/>
  <c r="B35" i="1"/>
  <c r="A35" i="1"/>
  <c r="AM34" i="1"/>
  <c r="AK34" i="1"/>
  <c r="AJ34" i="1"/>
  <c r="AD34" i="1"/>
  <c r="AB34" i="1"/>
  <c r="AA34" i="1"/>
  <c r="Z34" i="1"/>
  <c r="C34" i="1"/>
  <c r="B34" i="1"/>
  <c r="A34" i="1"/>
  <c r="AM33" i="1"/>
  <c r="AK33" i="1"/>
  <c r="AJ33" i="1"/>
  <c r="AD33" i="1"/>
  <c r="AC33" i="1"/>
  <c r="AB33" i="1"/>
  <c r="AA33" i="1"/>
  <c r="Z33" i="1"/>
  <c r="C33" i="1"/>
  <c r="B33" i="1"/>
  <c r="A33" i="1"/>
  <c r="AM32" i="1"/>
  <c r="AK32" i="1"/>
  <c r="AJ32" i="1"/>
  <c r="AD32" i="1"/>
  <c r="AB32" i="1"/>
  <c r="AC32" i="1" s="1"/>
  <c r="AA32" i="1"/>
  <c r="Z32" i="1"/>
  <c r="C32" i="1"/>
  <c r="B32" i="1"/>
  <c r="A32" i="1"/>
  <c r="AM31" i="1"/>
  <c r="AK31" i="1"/>
  <c r="AJ31" i="1"/>
  <c r="AD31" i="1"/>
  <c r="AB31" i="1"/>
  <c r="AA31" i="1"/>
  <c r="Z31" i="1"/>
  <c r="C31" i="1"/>
  <c r="B31" i="1"/>
  <c r="A31" i="1"/>
  <c r="AM30" i="1"/>
  <c r="AK30" i="1"/>
  <c r="AJ30" i="1"/>
  <c r="AD30" i="1"/>
  <c r="AB30" i="1"/>
  <c r="AA30" i="1"/>
  <c r="Z30" i="1"/>
  <c r="C30" i="1"/>
  <c r="B30" i="1"/>
  <c r="A30" i="1"/>
  <c r="AM29" i="1"/>
  <c r="AK29" i="1"/>
  <c r="AJ29" i="1"/>
  <c r="AD29" i="1"/>
  <c r="AB29" i="1"/>
  <c r="AC29" i="1" s="1"/>
  <c r="AA29" i="1"/>
  <c r="Z29" i="1"/>
  <c r="C29" i="1"/>
  <c r="B29" i="1"/>
  <c r="A29" i="1"/>
  <c r="AM28" i="1"/>
  <c r="AK28" i="1"/>
  <c r="AJ28" i="1"/>
  <c r="AD28" i="1"/>
  <c r="AB28" i="1"/>
  <c r="AC28" i="1" s="1"/>
  <c r="AA28" i="1"/>
  <c r="Z28" i="1"/>
  <c r="C28" i="1"/>
  <c r="B28" i="1"/>
  <c r="A28" i="1"/>
  <c r="AM27" i="1"/>
  <c r="AK27" i="1"/>
  <c r="AJ27" i="1"/>
  <c r="AD27" i="1"/>
  <c r="AB27" i="1"/>
  <c r="AC27" i="1" s="1"/>
  <c r="AA27" i="1"/>
  <c r="Z27" i="1"/>
  <c r="C27" i="1"/>
  <c r="B27" i="1"/>
  <c r="A27" i="1"/>
  <c r="AM26" i="1"/>
  <c r="AK26" i="1"/>
  <c r="AJ26" i="1"/>
  <c r="AD26" i="1"/>
  <c r="AB26" i="1"/>
  <c r="AC26" i="1" s="1"/>
  <c r="AA26" i="1"/>
  <c r="Z26" i="1"/>
  <c r="C26" i="1"/>
  <c r="B26" i="1"/>
  <c r="A26" i="1"/>
  <c r="AM25" i="1"/>
  <c r="AK25" i="1"/>
  <c r="AJ25" i="1"/>
  <c r="AD25" i="1"/>
  <c r="AB25" i="1"/>
  <c r="AA25" i="1"/>
  <c r="Z25" i="1"/>
  <c r="AC25" i="1" s="1"/>
  <c r="C25" i="1"/>
  <c r="B25" i="1"/>
  <c r="A25" i="1"/>
  <c r="AM24" i="1"/>
  <c r="AK24" i="1"/>
  <c r="AJ24" i="1"/>
  <c r="AD24" i="1"/>
  <c r="AB24" i="1"/>
  <c r="AC24" i="1" s="1"/>
  <c r="AA24" i="1"/>
  <c r="Z24" i="1"/>
  <c r="C24" i="1"/>
  <c r="B24" i="1"/>
  <c r="A24" i="1"/>
  <c r="AM23" i="1"/>
  <c r="AK23" i="1"/>
  <c r="AJ23" i="1"/>
  <c r="AD23" i="1"/>
  <c r="AB23" i="1"/>
  <c r="AC23" i="1" s="1"/>
  <c r="AA23" i="1"/>
  <c r="Z23" i="1"/>
  <c r="C23" i="1"/>
  <c r="B23" i="1"/>
  <c r="A23" i="1"/>
  <c r="AM22" i="1"/>
  <c r="AK22" i="1"/>
  <c r="AJ22" i="1"/>
  <c r="AD22" i="1"/>
  <c r="AB22" i="1"/>
  <c r="AA22" i="1"/>
  <c r="Z22" i="1"/>
  <c r="C22" i="1"/>
  <c r="B22" i="1"/>
  <c r="A22" i="1"/>
  <c r="AM21" i="1"/>
  <c r="AK21" i="1"/>
  <c r="AJ21" i="1"/>
  <c r="AD21" i="1"/>
  <c r="AB21" i="1"/>
  <c r="AA21" i="1"/>
  <c r="Z21" i="1"/>
  <c r="C21" i="1"/>
  <c r="B21" i="1"/>
  <c r="A21" i="1"/>
  <c r="AM20" i="1"/>
  <c r="AK20" i="1"/>
  <c r="AJ20" i="1"/>
  <c r="AD20" i="1"/>
  <c r="AB20" i="1"/>
  <c r="AC20" i="1" s="1"/>
  <c r="AA20" i="1"/>
  <c r="Z20" i="1"/>
  <c r="C20" i="1"/>
  <c r="B20" i="1"/>
  <c r="A20" i="1"/>
  <c r="AM19" i="1"/>
  <c r="AK19" i="1"/>
  <c r="AJ19" i="1"/>
  <c r="AD19" i="1"/>
  <c r="AB19" i="1"/>
  <c r="AA19" i="1"/>
  <c r="Z19" i="1"/>
  <c r="C19" i="1"/>
  <c r="B19" i="1"/>
  <c r="A19" i="1"/>
  <c r="AM18" i="1"/>
  <c r="AK18" i="1"/>
  <c r="AJ18" i="1"/>
  <c r="AD18" i="1"/>
  <c r="AB18" i="1"/>
  <c r="AA18" i="1"/>
  <c r="Z18" i="1"/>
  <c r="C18" i="1"/>
  <c r="B18" i="1"/>
  <c r="A18" i="1"/>
  <c r="AM17" i="1"/>
  <c r="AK17" i="1"/>
  <c r="AJ17" i="1"/>
  <c r="AD17" i="1"/>
  <c r="AB17" i="1"/>
  <c r="AC17" i="1" s="1"/>
  <c r="AA17" i="1"/>
  <c r="Z17" i="1"/>
  <c r="C17" i="1"/>
  <c r="B17" i="1"/>
  <c r="A17" i="1"/>
  <c r="AM16" i="1"/>
  <c r="AK16" i="1"/>
  <c r="AJ16" i="1"/>
  <c r="AD16" i="1"/>
  <c r="AB16" i="1"/>
  <c r="AC16" i="1" s="1"/>
  <c r="AA16" i="1"/>
  <c r="Z16" i="1"/>
  <c r="C16" i="1"/>
  <c r="B16" i="1"/>
  <c r="A16" i="1"/>
  <c r="AM15" i="1"/>
  <c r="AK15" i="1"/>
  <c r="AJ15" i="1"/>
  <c r="AD15" i="1"/>
  <c r="AB15" i="1"/>
  <c r="AC15" i="1" s="1"/>
  <c r="AA15" i="1"/>
  <c r="Z15" i="1"/>
  <c r="C15" i="1"/>
  <c r="B15" i="1"/>
  <c r="A15" i="1"/>
  <c r="AM14" i="1"/>
  <c r="AK14" i="1"/>
  <c r="AJ14" i="1"/>
  <c r="AD14" i="1"/>
  <c r="AC14" i="1"/>
  <c r="AB14" i="1"/>
  <c r="AA14" i="1"/>
  <c r="Z14" i="1"/>
  <c r="C14" i="1"/>
  <c r="B14" i="1"/>
  <c r="A14" i="1"/>
  <c r="AM13" i="1"/>
  <c r="AK13" i="1"/>
  <c r="AJ13" i="1"/>
  <c r="AD13" i="1"/>
  <c r="AC13" i="1"/>
  <c r="AB13" i="1"/>
  <c r="AA13" i="1"/>
  <c r="Z13" i="1"/>
  <c r="C13" i="1"/>
  <c r="B13" i="1"/>
  <c r="A13" i="1"/>
  <c r="AM12" i="1"/>
  <c r="AK12" i="1"/>
  <c r="AJ12" i="1"/>
  <c r="AD12" i="1"/>
  <c r="AB12" i="1"/>
  <c r="AC12" i="1" s="1"/>
  <c r="AA12" i="1"/>
  <c r="Z12" i="1"/>
  <c r="C12" i="1"/>
  <c r="B12" i="1"/>
  <c r="A12" i="1"/>
  <c r="AM11" i="1"/>
  <c r="AK11" i="1"/>
  <c r="AJ11" i="1"/>
  <c r="AD11" i="1"/>
  <c r="AB11" i="1"/>
  <c r="AA11" i="1"/>
  <c r="Z11" i="1"/>
  <c r="C11" i="1"/>
  <c r="B11" i="1"/>
  <c r="A11" i="1"/>
  <c r="AM10" i="1"/>
  <c r="AK10" i="1"/>
  <c r="AJ10" i="1"/>
  <c r="AD10" i="1"/>
  <c r="AB10" i="1"/>
  <c r="AA10" i="1"/>
  <c r="Z10" i="1"/>
  <c r="C10" i="1"/>
  <c r="B10" i="1"/>
  <c r="A10" i="1"/>
  <c r="AM9" i="1"/>
  <c r="AK9" i="1"/>
  <c r="AJ9" i="1"/>
  <c r="AD9" i="1"/>
  <c r="AB9" i="1"/>
  <c r="AC9" i="1" s="1"/>
  <c r="AA9" i="1"/>
  <c r="Z9" i="1"/>
  <c r="C9" i="1"/>
  <c r="B9" i="1"/>
  <c r="A9" i="1"/>
  <c r="AM8" i="1"/>
  <c r="AK8" i="1"/>
  <c r="AJ8" i="1"/>
  <c r="AD8" i="1"/>
  <c r="AB8" i="1"/>
  <c r="AA8" i="1"/>
  <c r="Z8" i="1"/>
  <c r="C8" i="1"/>
  <c r="B8" i="1"/>
  <c r="A8" i="1"/>
  <c r="AM7" i="1"/>
  <c r="AK7" i="1"/>
  <c r="AJ7" i="1"/>
  <c r="AD7" i="1"/>
  <c r="AB7" i="1"/>
  <c r="AC7" i="1" s="1"/>
  <c r="AA7" i="1"/>
  <c r="Z7" i="1"/>
  <c r="C7" i="1"/>
  <c r="B7" i="1"/>
  <c r="A7" i="1"/>
  <c r="AM6" i="1"/>
  <c r="AK6" i="1"/>
  <c r="AJ6" i="1"/>
  <c r="AD6" i="1"/>
  <c r="AB6" i="1"/>
  <c r="AC6" i="1" s="1"/>
  <c r="AA6" i="1"/>
  <c r="Z6" i="1"/>
  <c r="C6" i="1"/>
  <c r="B6" i="1"/>
  <c r="A6" i="1"/>
  <c r="AM5" i="1"/>
  <c r="AK5" i="1"/>
  <c r="AJ5" i="1"/>
  <c r="AD5" i="1"/>
  <c r="AB5" i="1"/>
  <c r="AC5" i="1" s="1"/>
  <c r="AA5" i="1"/>
  <c r="Z5" i="1"/>
  <c r="C5" i="1"/>
  <c r="B5" i="1"/>
  <c r="A5" i="1"/>
  <c r="AM4" i="1"/>
  <c r="AK4" i="1"/>
  <c r="AJ4" i="1"/>
  <c r="AD4" i="1"/>
  <c r="AB4" i="1"/>
  <c r="AA4" i="1"/>
  <c r="Z4" i="1"/>
  <c r="C4" i="1"/>
  <c r="B4" i="1"/>
  <c r="A4" i="1"/>
  <c r="AM3" i="1"/>
  <c r="AK3" i="1"/>
  <c r="AJ3" i="1"/>
  <c r="AD3" i="1"/>
  <c r="AB3" i="1"/>
  <c r="AA3" i="1"/>
  <c r="Z3" i="1"/>
  <c r="C3" i="1"/>
  <c r="B3" i="1"/>
  <c r="A3" i="1"/>
  <c r="AM2" i="1"/>
  <c r="AK2" i="1"/>
  <c r="AJ2" i="1"/>
  <c r="AD2" i="1"/>
  <c r="AB2" i="1"/>
  <c r="AC2" i="1" s="1"/>
  <c r="AA2" i="1"/>
  <c r="Z2" i="1"/>
  <c r="C2" i="1"/>
  <c r="B2" i="1"/>
  <c r="A2" i="1"/>
  <c r="AI1" i="1"/>
  <c r="AC8" i="1" l="1"/>
  <c r="AC108" i="1"/>
  <c r="AC178" i="1"/>
  <c r="AC187" i="1"/>
  <c r="AC430" i="1"/>
  <c r="AC457" i="1"/>
  <c r="AC496" i="1"/>
  <c r="AC497" i="1"/>
  <c r="AC518" i="1"/>
  <c r="AC21" i="1"/>
  <c r="AC22" i="1"/>
  <c r="AC30" i="1"/>
  <c r="AC31" i="1"/>
  <c r="AC82" i="1"/>
  <c r="AC90" i="1"/>
  <c r="AC91" i="1"/>
  <c r="AC116" i="1"/>
  <c r="AC142" i="1"/>
  <c r="AC150" i="1"/>
  <c r="AC151" i="1"/>
  <c r="AC237" i="1"/>
  <c r="AC257" i="1"/>
  <c r="AC258" i="1"/>
  <c r="AC265" i="1"/>
  <c r="AC272" i="1"/>
  <c r="AC280" i="1"/>
  <c r="AC293" i="1"/>
  <c r="AC294" i="1"/>
  <c r="AC301" i="1"/>
  <c r="AC308" i="1"/>
  <c r="AC316" i="1"/>
  <c r="AC329" i="1"/>
  <c r="AC330" i="1"/>
  <c r="AC337" i="1"/>
  <c r="AC344" i="1"/>
  <c r="AC352" i="1"/>
  <c r="AC365" i="1"/>
  <c r="AC366" i="1"/>
  <c r="AC373" i="1"/>
  <c r="AC380" i="1"/>
  <c r="AC397" i="1"/>
  <c r="AC408" i="1"/>
  <c r="AC415" i="1"/>
  <c r="AC423" i="1"/>
  <c r="AC449" i="1"/>
  <c r="AC511" i="1"/>
  <c r="AC523" i="1"/>
  <c r="AC538" i="1"/>
  <c r="AC244" i="1"/>
  <c r="AC250" i="1"/>
  <c r="AC476" i="1"/>
  <c r="AC529" i="1"/>
  <c r="AC530" i="1"/>
  <c r="AC114" i="1"/>
  <c r="AC175" i="1"/>
  <c r="AC471" i="1"/>
  <c r="AC522" i="1"/>
  <c r="AC140" i="1"/>
  <c r="AC166" i="1"/>
  <c r="AC249" i="1"/>
  <c r="AC391" i="1"/>
  <c r="AC396" i="1"/>
  <c r="AC482" i="1"/>
  <c r="AC495" i="1"/>
  <c r="AC502" i="1"/>
  <c r="AC517" i="1"/>
  <c r="AC174" i="1"/>
  <c r="AC235" i="1"/>
  <c r="AC256" i="1"/>
  <c r="AC269" i="1"/>
  <c r="AC270" i="1"/>
  <c r="AC292" i="1"/>
  <c r="AC305" i="1"/>
  <c r="AC328" i="1"/>
  <c r="AC341" i="1"/>
  <c r="AC364" i="1"/>
  <c r="AC377" i="1"/>
  <c r="AC412" i="1"/>
  <c r="AC508" i="1"/>
  <c r="AC509" i="1"/>
  <c r="AC44" i="1"/>
  <c r="AC70" i="1"/>
  <c r="AC79" i="1"/>
  <c r="AC139" i="1"/>
  <c r="AC191" i="1"/>
  <c r="AC241" i="1"/>
  <c r="AC434" i="1"/>
  <c r="AC465" i="1"/>
  <c r="AC470" i="1"/>
  <c r="AC233" i="1"/>
  <c r="AC445" i="1"/>
  <c r="AC11" i="1"/>
  <c r="AC18" i="1"/>
  <c r="AC19" i="1"/>
  <c r="AC3" i="1"/>
  <c r="AC10" i="1"/>
  <c r="AC34" i="1"/>
  <c r="AC42" i="1"/>
  <c r="AC43" i="1"/>
  <c r="AC60" i="1"/>
  <c r="AC94" i="1"/>
  <c r="AC102" i="1"/>
  <c r="AC128" i="1"/>
  <c r="AC146" i="1"/>
  <c r="AC154" i="1"/>
  <c r="AC197" i="1"/>
  <c r="AC205" i="1"/>
  <c r="AC220" i="1"/>
  <c r="AC226" i="1"/>
  <c r="AC240" i="1"/>
  <c r="AC389" i="1"/>
  <c r="AC399" i="1"/>
  <c r="AC439" i="1"/>
  <c r="AC453" i="1"/>
  <c r="AC479" i="1"/>
  <c r="AC561" i="1"/>
  <c r="AC4" i="1"/>
  <c r="AC68" i="1"/>
  <c r="AC162" i="1"/>
  <c r="AC180" i="1"/>
  <c r="AC189" i="1"/>
  <c r="AC212" i="1"/>
  <c r="AC281" i="1"/>
  <c r="AC317" i="1"/>
  <c r="AC353" i="1"/>
  <c r="AC424" i="1"/>
  <c r="AC459" i="1"/>
  <c r="AC464" i="1"/>
  <c r="AC484" i="1"/>
  <c r="AC507" i="1"/>
  <c r="AC514" i="1"/>
  <c r="AC245" i="1"/>
  <c r="AC367" i="1"/>
  <c r="AC490" i="1"/>
  <c r="AC633" i="1"/>
  <c r="AC639" i="1"/>
  <c r="AC935" i="1"/>
  <c r="AC939" i="1"/>
  <c r="AC956" i="1"/>
  <c r="AC996" i="1"/>
  <c r="AC1005" i="1"/>
  <c r="AC1020" i="1"/>
  <c r="AC1029" i="1"/>
  <c r="AC1053" i="1"/>
  <c r="AC1068" i="1"/>
  <c r="AC1091" i="1"/>
  <c r="AC1149" i="1"/>
  <c r="AC1160" i="1"/>
  <c r="AC1238" i="1"/>
  <c r="AC1263" i="1"/>
  <c r="AC1311" i="1"/>
  <c r="AC1359" i="1"/>
  <c r="AC1387" i="1"/>
  <c r="AC1401" i="1"/>
  <c r="AC1443" i="1"/>
  <c r="AC1491" i="1"/>
  <c r="AC1530" i="1"/>
  <c r="AC1531" i="1"/>
  <c r="AC544" i="1"/>
  <c r="AC555" i="1"/>
  <c r="AC569" i="1"/>
  <c r="AC626" i="1"/>
  <c r="AC644" i="1"/>
  <c r="AC653" i="1"/>
  <c r="AC654" i="1"/>
  <c r="AC705" i="1"/>
  <c r="AC706" i="1"/>
  <c r="AC738" i="1"/>
  <c r="AC746" i="1"/>
  <c r="AC773" i="1"/>
  <c r="AC786" i="1"/>
  <c r="AC792" i="1"/>
  <c r="AC829" i="1"/>
  <c r="AC844" i="1"/>
  <c r="AC877" i="1"/>
  <c r="AC883" i="1"/>
  <c r="AC909" i="1"/>
  <c r="AC915" i="1"/>
  <c r="AC1044" i="1"/>
  <c r="AC1083" i="1"/>
  <c r="AC1111" i="1"/>
  <c r="AC1125" i="1"/>
  <c r="AC1132" i="1"/>
  <c r="AC1139" i="1"/>
  <c r="AC1159" i="1"/>
  <c r="AC1302" i="1"/>
  <c r="AC1324" i="1"/>
  <c r="AC1350" i="1"/>
  <c r="AC1351" i="1"/>
  <c r="AC1365" i="1"/>
  <c r="AC1408" i="1"/>
  <c r="AC1434" i="1"/>
  <c r="AC1435" i="1"/>
  <c r="AC1449" i="1"/>
  <c r="AC1456" i="1"/>
  <c r="AC1482" i="1"/>
  <c r="AC1483" i="1"/>
  <c r="AC1497" i="1"/>
  <c r="AC1504" i="1"/>
  <c r="AC1565" i="1"/>
  <c r="AC548" i="1"/>
  <c r="AC560" i="1"/>
  <c r="AC576" i="1"/>
  <c r="AC582" i="1"/>
  <c r="AC583" i="1"/>
  <c r="AC590" i="1"/>
  <c r="AC595" i="1"/>
  <c r="AC616" i="1"/>
  <c r="AC621" i="1"/>
  <c r="AC648" i="1"/>
  <c r="AC669" i="1"/>
  <c r="AC699" i="1"/>
  <c r="AC720" i="1"/>
  <c r="AC742" i="1"/>
  <c r="AC755" i="1"/>
  <c r="AC797" i="1"/>
  <c r="AC853" i="1"/>
  <c r="AC867" i="1"/>
  <c r="AC887" i="1"/>
  <c r="AC921" i="1"/>
  <c r="AC972" i="1"/>
  <c r="AC985" i="1"/>
  <c r="AC995" i="1"/>
  <c r="AC1011" i="1"/>
  <c r="AC1018" i="1"/>
  <c r="AC1019" i="1"/>
  <c r="AC1035" i="1"/>
  <c r="AC1059" i="1"/>
  <c r="AC1066" i="1"/>
  <c r="AC1067" i="1"/>
  <c r="AC1110" i="1"/>
  <c r="AC1117" i="1"/>
  <c r="AC1154" i="1"/>
  <c r="AC1155" i="1"/>
  <c r="AC1206" i="1"/>
  <c r="AC1221" i="1"/>
  <c r="AC1236" i="1"/>
  <c r="AC1237" i="1"/>
  <c r="AC1244" i="1"/>
  <c r="AC1262" i="1"/>
  <c r="AC1296" i="1"/>
  <c r="AC1310" i="1"/>
  <c r="AC1344" i="1"/>
  <c r="AC1358" i="1"/>
  <c r="AC1372" i="1"/>
  <c r="AC1385" i="1"/>
  <c r="AC1428" i="1"/>
  <c r="AC1171" i="1"/>
  <c r="AC1191" i="1"/>
  <c r="AC1226" i="1"/>
  <c r="AC1536" i="1"/>
  <c r="AC1543" i="1"/>
  <c r="AC558" i="1"/>
  <c r="AC600" i="1"/>
  <c r="AC614" i="1"/>
  <c r="AC636" i="1"/>
  <c r="AC737" i="1"/>
  <c r="AC754" i="1"/>
  <c r="AC778" i="1"/>
  <c r="AC811" i="1"/>
  <c r="AC828" i="1"/>
  <c r="AC897" i="1"/>
  <c r="AC927" i="1"/>
  <c r="AC937" i="1"/>
  <c r="AC1170" i="1"/>
  <c r="AC1248" i="1"/>
  <c r="AC1266" i="1"/>
  <c r="AC1314" i="1"/>
  <c r="AC1362" i="1"/>
  <c r="AC1363" i="1"/>
  <c r="AC1446" i="1"/>
  <c r="AC1468" i="1"/>
  <c r="AC1494" i="1"/>
  <c r="AC469" i="1"/>
  <c r="AC474" i="1"/>
  <c r="AC499" i="1"/>
  <c r="AC528" i="1"/>
  <c r="AC535" i="1"/>
  <c r="AC541" i="1"/>
  <c r="AC542" i="1"/>
  <c r="AC547" i="1"/>
  <c r="AC620" i="1"/>
  <c r="AC642" i="1"/>
  <c r="AC651" i="1"/>
  <c r="AC652" i="1"/>
  <c r="AC703" i="1"/>
  <c r="AC704" i="1"/>
  <c r="AC717" i="1"/>
  <c r="AC718" i="1"/>
  <c r="AC741" i="1"/>
  <c r="AC771" i="1"/>
  <c r="AC789" i="1"/>
  <c r="AC790" i="1"/>
  <c r="AC810" i="1"/>
  <c r="AC817" i="1"/>
  <c r="AC827" i="1"/>
  <c r="AC833" i="1"/>
  <c r="AC841" i="1"/>
  <c r="AC847" i="1"/>
  <c r="AC851" i="1"/>
  <c r="AC865" i="1"/>
  <c r="AC872" i="1"/>
  <c r="AC885" i="1"/>
  <c r="AC919" i="1"/>
  <c r="AC925" i="1"/>
  <c r="AC993" i="1"/>
  <c r="AC1001" i="1"/>
  <c r="AC1025" i="1"/>
  <c r="AC1033" i="1"/>
  <c r="AC1049" i="1"/>
  <c r="AC1073" i="1"/>
  <c r="AC1080" i="1"/>
  <c r="AC1087" i="1"/>
  <c r="AC1102" i="1"/>
  <c r="AC1103" i="1"/>
  <c r="AC1115" i="1"/>
  <c r="AC1176" i="1"/>
  <c r="AC1189" i="1"/>
  <c r="AC1190" i="1"/>
  <c r="AC1215" i="1"/>
  <c r="AC1255" i="1"/>
  <c r="AC1260" i="1"/>
  <c r="AC1274" i="1"/>
  <c r="AC1308" i="1"/>
  <c r="AC1322" i="1"/>
  <c r="AC1356" i="1"/>
  <c r="AC1377" i="1"/>
  <c r="AC1390" i="1"/>
  <c r="AC1397" i="1"/>
  <c r="AC1406" i="1"/>
  <c r="AC1440" i="1"/>
  <c r="AC1488" i="1"/>
  <c r="AC1508" i="1"/>
  <c r="AC1554" i="1"/>
  <c r="AC1078" i="1"/>
  <c r="AC1135" i="1"/>
  <c r="AC1151" i="1"/>
  <c r="AC1326" i="1"/>
  <c r="AC1410" i="1"/>
  <c r="AC1458" i="1"/>
  <c r="AC1506" i="1"/>
  <c r="AC526" i="1"/>
  <c r="AC557" i="1"/>
  <c r="AC564" i="1"/>
  <c r="AC587" i="1"/>
  <c r="AC599" i="1"/>
  <c r="AC612" i="1"/>
  <c r="AC613" i="1"/>
  <c r="AC635" i="1"/>
  <c r="AC744" i="1"/>
  <c r="AC752" i="1"/>
  <c r="AC765" i="1"/>
  <c r="AC804" i="1"/>
  <c r="AC809" i="1"/>
  <c r="AC839" i="1"/>
  <c r="AC845" i="1"/>
  <c r="AC875" i="1"/>
  <c r="AC912" i="1"/>
  <c r="AC952" i="1"/>
  <c r="AC983" i="1"/>
  <c r="AC999" i="1"/>
  <c r="AC1006" i="1"/>
  <c r="AC1007" i="1"/>
  <c r="AC1023" i="1"/>
  <c r="AC1047" i="1"/>
  <c r="AC1054" i="1"/>
  <c r="AC1055" i="1"/>
  <c r="AC1071" i="1"/>
  <c r="AC1120" i="1"/>
  <c r="AC1127" i="1"/>
  <c r="AC1168" i="1"/>
  <c r="AC1196" i="1"/>
  <c r="AC1233" i="1"/>
  <c r="AC1246" i="1"/>
  <c r="AC1247" i="1"/>
  <c r="AC1254" i="1"/>
  <c r="AC1272" i="1"/>
  <c r="AC1286" i="1"/>
  <c r="AC1320" i="1"/>
  <c r="AC1334" i="1"/>
  <c r="AC1374" i="1"/>
  <c r="AC1375" i="1"/>
  <c r="AC1383" i="1"/>
  <c r="AC1404" i="1"/>
  <c r="AC1452" i="1"/>
  <c r="AC1466" i="1"/>
  <c r="AC1526" i="1"/>
  <c r="AC532" i="1"/>
  <c r="AC539" i="1"/>
  <c r="AC540" i="1"/>
  <c r="AC570" i="1"/>
  <c r="AC571" i="1"/>
  <c r="AC627" i="1"/>
  <c r="AC628" i="1"/>
  <c r="AC650" i="1"/>
  <c r="AC687" i="1"/>
  <c r="AC708" i="1"/>
  <c r="AC715" i="1"/>
  <c r="AC716" i="1"/>
  <c r="AC728" i="1"/>
  <c r="AC748" i="1"/>
  <c r="AC758" i="1"/>
  <c r="AC764" i="1"/>
  <c r="AC769" i="1"/>
  <c r="AC782" i="1"/>
  <c r="AC787" i="1"/>
  <c r="AC788" i="1"/>
  <c r="AC821" i="1"/>
  <c r="AC832" i="1"/>
  <c r="AC889" i="1"/>
  <c r="AC895" i="1"/>
  <c r="AC899" i="1"/>
  <c r="AC931" i="1"/>
  <c r="AC936" i="1"/>
  <c r="AC940" i="1"/>
  <c r="AC944" i="1"/>
  <c r="AC968" i="1"/>
  <c r="AC975" i="1"/>
  <c r="AC1031" i="1"/>
  <c r="AC1188" i="1"/>
  <c r="AC1202" i="1"/>
  <c r="AC1209" i="1"/>
  <c r="AC1240" i="1"/>
  <c r="AC1299" i="1"/>
  <c r="AC820" i="1"/>
  <c r="AC837" i="1"/>
  <c r="AC1045" i="1"/>
  <c r="AC1061" i="1"/>
  <c r="AC1077" i="1"/>
  <c r="AC1179" i="1"/>
  <c r="AC1186" i="1"/>
  <c r="AC1187" i="1"/>
  <c r="AC1252" i="1"/>
  <c r="AC1284" i="1"/>
  <c r="AC1298" i="1"/>
  <c r="AC1332" i="1"/>
  <c r="AC1346" i="1"/>
  <c r="AC1395" i="1"/>
  <c r="AC1416" i="1"/>
  <c r="AC1682" i="1"/>
  <c r="AC1683" i="1"/>
  <c r="AC1725" i="1"/>
  <c r="AC1732" i="1"/>
  <c r="AC1768" i="1"/>
  <c r="AC1790" i="1"/>
  <c r="AC1826" i="1"/>
  <c r="AC1840" i="1"/>
  <c r="AC1862" i="1"/>
  <c r="AC1876" i="1"/>
  <c r="AC1898" i="1"/>
  <c r="AC1912" i="1"/>
  <c r="AC1948" i="1"/>
  <c r="AC2000" i="1"/>
  <c r="AC2008" i="1"/>
  <c r="AC2016" i="1"/>
  <c r="AC2023" i="1"/>
  <c r="AC2030" i="1"/>
  <c r="AC2031" i="1"/>
  <c r="AC2046" i="1"/>
  <c r="AC2135" i="1"/>
  <c r="AC2136" i="1"/>
  <c r="AC2143" i="1"/>
  <c r="AC2222" i="1"/>
  <c r="AC2235" i="1"/>
  <c r="AC2236" i="1"/>
  <c r="AC2258" i="1"/>
  <c r="AC2280" i="1"/>
  <c r="AC2287" i="1"/>
  <c r="AC2300" i="1"/>
  <c r="AC2301" i="1"/>
  <c r="AC2316" i="1"/>
  <c r="AC2347" i="1"/>
  <c r="AC2406" i="1"/>
  <c r="AC2308" i="1"/>
  <c r="AC2323" i="1"/>
  <c r="AC2337" i="1"/>
  <c r="AC2354" i="1"/>
  <c r="AC1575" i="1"/>
  <c r="AC1598" i="1"/>
  <c r="AC1632" i="1"/>
  <c r="AC1653" i="1"/>
  <c r="AC1702" i="1"/>
  <c r="AC1730" i="1"/>
  <c r="AC1766" i="1"/>
  <c r="AC1874" i="1"/>
  <c r="AC1910" i="1"/>
  <c r="AC1946" i="1"/>
  <c r="AC2006" i="1"/>
  <c r="AC1476" i="1"/>
  <c r="AC1490" i="1"/>
  <c r="AC1524" i="1"/>
  <c r="AC1538" i="1"/>
  <c r="AC1545" i="1"/>
  <c r="AC1552" i="1"/>
  <c r="AC1560" i="1"/>
  <c r="AC1566" i="1"/>
  <c r="AC1567" i="1"/>
  <c r="AC1611" i="1"/>
  <c r="AC1630" i="1"/>
  <c r="AC1637" i="1"/>
  <c r="AC1660" i="1"/>
  <c r="AC1666" i="1"/>
  <c r="AC1673" i="1"/>
  <c r="AC1737" i="1"/>
  <c r="AC1752" i="1"/>
  <c r="AC1758" i="1"/>
  <c r="AC1759" i="1"/>
  <c r="AC1773" i="1"/>
  <c r="AC1788" i="1"/>
  <c r="AC1794" i="1"/>
  <c r="AC1795" i="1"/>
  <c r="AC1809" i="1"/>
  <c r="AC1824" i="1"/>
  <c r="AC1831" i="1"/>
  <c r="AC1845" i="1"/>
  <c r="AC1860" i="1"/>
  <c r="AC1867" i="1"/>
  <c r="AC1881" i="1"/>
  <c r="AC1896" i="1"/>
  <c r="AC1902" i="1"/>
  <c r="AC1903" i="1"/>
  <c r="AC1917" i="1"/>
  <c r="AC1932" i="1"/>
  <c r="AC1939" i="1"/>
  <c r="AC1953" i="1"/>
  <c r="AC2036" i="1"/>
  <c r="AC2044" i="1"/>
  <c r="AC2052" i="1"/>
  <c r="AC2059" i="1"/>
  <c r="AC2066" i="1"/>
  <c r="AC2067" i="1"/>
  <c r="AC2082" i="1"/>
  <c r="AC2126" i="1"/>
  <c r="AC2127" i="1"/>
  <c r="AC2179" i="1"/>
  <c r="AC2220" i="1"/>
  <c r="AC2240" i="1"/>
  <c r="AC2241" i="1"/>
  <c r="AC2256" i="1"/>
  <c r="AC2263" i="1"/>
  <c r="AC2285" i="1"/>
  <c r="AC2336" i="1"/>
  <c r="AC2353" i="1"/>
  <c r="AC2405" i="1"/>
  <c r="AC1694" i="1"/>
  <c r="AC1722" i="1"/>
  <c r="AC1750" i="1"/>
  <c r="AC1982" i="1"/>
  <c r="AC2147" i="1"/>
  <c r="AC2162" i="1"/>
  <c r="AC2204" i="1"/>
  <c r="AC2205" i="1"/>
  <c r="AC2211" i="1"/>
  <c r="AC2212" i="1"/>
  <c r="AC2234" i="1"/>
  <c r="AC2247" i="1"/>
  <c r="AC2248" i="1"/>
  <c r="AC2276" i="1"/>
  <c r="AC2277" i="1"/>
  <c r="AC2292" i="1"/>
  <c r="AC2299" i="1"/>
  <c r="AC2312" i="1"/>
  <c r="AC2313" i="1"/>
  <c r="AC2383" i="1"/>
  <c r="AC2398" i="1"/>
  <c r="AC1623" i="1"/>
  <c r="AC1514" i="1"/>
  <c r="AC1515" i="1"/>
  <c r="AC1534" i="1"/>
  <c r="AC1550" i="1"/>
  <c r="AC1557" i="1"/>
  <c r="AC1572" i="1"/>
  <c r="AC1578" i="1"/>
  <c r="AC1579" i="1"/>
  <c r="AC1614" i="1"/>
  <c r="AC1615" i="1"/>
  <c r="AC1629" i="1"/>
  <c r="AC1636" i="1"/>
  <c r="AC1665" i="1"/>
  <c r="AC1672" i="1"/>
  <c r="AC1728" i="1"/>
  <c r="AC1734" i="1"/>
  <c r="AC1735" i="1"/>
  <c r="AC1764" i="1"/>
  <c r="AC1770" i="1"/>
  <c r="AC1771" i="1"/>
  <c r="AC1785" i="1"/>
  <c r="AC1800" i="1"/>
  <c r="AC1807" i="1"/>
  <c r="AC1821" i="1"/>
  <c r="AC1836" i="1"/>
  <c r="AC1843" i="1"/>
  <c r="AC1857" i="1"/>
  <c r="AC1872" i="1"/>
  <c r="AC1879" i="1"/>
  <c r="AC1893" i="1"/>
  <c r="AC1908" i="1"/>
  <c r="AC1915" i="1"/>
  <c r="AC1929" i="1"/>
  <c r="AC1944" i="1"/>
  <c r="AC1951" i="1"/>
  <c r="AC1988" i="1"/>
  <c r="AC1996" i="1"/>
  <c r="AC2004" i="1"/>
  <c r="AC2011" i="1"/>
  <c r="AC2018" i="1"/>
  <c r="AC2019" i="1"/>
  <c r="AC2034" i="1"/>
  <c r="AC2138" i="1"/>
  <c r="AC2139" i="1"/>
  <c r="AC2168" i="1"/>
  <c r="AC2182" i="1"/>
  <c r="AC2183" i="1"/>
  <c r="AC2216" i="1"/>
  <c r="AC2217" i="1"/>
  <c r="AC2232" i="1"/>
  <c r="AC2252" i="1"/>
  <c r="AC2253" i="1"/>
  <c r="AC2297" i="1"/>
  <c r="AC2342" i="1"/>
  <c r="AC2366" i="1"/>
  <c r="AC2441" i="1"/>
  <c r="AC1564" i="1"/>
  <c r="AC1570" i="1"/>
  <c r="AC1608" i="1"/>
  <c r="AC1622" i="1"/>
  <c r="AC1706" i="1"/>
  <c r="AC1707" i="1"/>
  <c r="AC1726" i="1"/>
  <c r="AC1749" i="1"/>
  <c r="AC1756" i="1"/>
  <c r="AC1778" i="1"/>
  <c r="AC1792" i="1"/>
  <c r="AC1814" i="1"/>
  <c r="AC1828" i="1"/>
  <c r="AC1850" i="1"/>
  <c r="AC1864" i="1"/>
  <c r="AC1886" i="1"/>
  <c r="AC1900" i="1"/>
  <c r="AC1936" i="1"/>
  <c r="AC2048" i="1"/>
  <c r="AC2056" i="1"/>
  <c r="AC2064" i="1"/>
  <c r="AC2071" i="1"/>
  <c r="AC2078" i="1"/>
  <c r="AC2079" i="1"/>
  <c r="AC2094" i="1"/>
  <c r="AC2124" i="1"/>
  <c r="AC2131" i="1"/>
  <c r="AC2189" i="1"/>
  <c r="AC2196" i="1"/>
  <c r="AC2210" i="1"/>
  <c r="AC2223" i="1"/>
  <c r="AC2224" i="1"/>
  <c r="AC2246" i="1"/>
  <c r="AC2259" i="1"/>
  <c r="AC2260" i="1"/>
  <c r="AC2275" i="1"/>
  <c r="AC2288" i="1"/>
  <c r="AC2289" i="1"/>
  <c r="AC2304" i="1"/>
  <c r="AC2311" i="1"/>
  <c r="AC2333" i="1"/>
  <c r="AC2349" i="1"/>
  <c r="AC1994" i="1"/>
  <c r="AC2010" i="1"/>
  <c r="AC2122" i="1"/>
  <c r="AC2295" i="1"/>
  <c r="AC2379" i="1"/>
  <c r="AC1626" i="1"/>
  <c r="AC1533" i="1"/>
  <c r="AC1540" i="1"/>
  <c r="AC1546" i="1"/>
  <c r="AC1584" i="1"/>
  <c r="AC1620" i="1"/>
  <c r="AC1712" i="1"/>
  <c r="AC1718" i="1"/>
  <c r="AC1719" i="1"/>
  <c r="AC1740" i="1"/>
  <c r="AC1746" i="1"/>
  <c r="AC1747" i="1"/>
  <c r="AC1761" i="1"/>
  <c r="AC1776" i="1"/>
  <c r="AC1782" i="1"/>
  <c r="AC1783" i="1"/>
  <c r="AC1797" i="1"/>
  <c r="AC1812" i="1"/>
  <c r="AC1819" i="1"/>
  <c r="AC1833" i="1"/>
  <c r="AC1848" i="1"/>
  <c r="AC1855" i="1"/>
  <c r="AC1869" i="1"/>
  <c r="AC1970" i="1"/>
  <c r="AC2114" i="1"/>
  <c r="AC2150" i="1"/>
  <c r="AC2166" i="1"/>
  <c r="AC2180" i="1"/>
  <c r="AC2181" i="1"/>
  <c r="AC2194" i="1"/>
  <c r="AC2201" i="1"/>
  <c r="AC2208" i="1"/>
  <c r="AC2228" i="1"/>
  <c r="AC2264" i="1"/>
  <c r="AC2424" i="1"/>
  <c r="AC2469" i="1"/>
  <c r="AC2477" i="1"/>
  <c r="AC2515" i="1"/>
  <c r="AC2522" i="1"/>
  <c r="AC2545" i="1"/>
  <c r="AC2570" i="1"/>
  <c r="AC2591" i="1"/>
  <c r="AC2604" i="1"/>
  <c r="AC2642" i="1"/>
  <c r="AC2678" i="1"/>
  <c r="AC2697" i="1"/>
  <c r="AC2729" i="1"/>
  <c r="AC2745" i="1"/>
  <c r="AC2764" i="1"/>
  <c r="AC2798" i="1"/>
  <c r="AC2825" i="1"/>
  <c r="AC2875" i="1"/>
  <c r="AC2921" i="1"/>
  <c r="AC2926" i="1"/>
  <c r="AC2957" i="1"/>
  <c r="AC2963" i="1"/>
  <c r="AC2969" i="1"/>
  <c r="AC2983" i="1"/>
  <c r="AC3040" i="1"/>
  <c r="AC3072" i="1"/>
  <c r="AC3198" i="1"/>
  <c r="AC3208" i="1"/>
  <c r="AC3248" i="1"/>
  <c r="AC3268" i="1"/>
  <c r="AC3287" i="1"/>
  <c r="AC3306" i="1"/>
  <c r="AC3318" i="1"/>
  <c r="AC3351" i="1"/>
  <c r="AC3410" i="1"/>
  <c r="AC3455" i="1"/>
  <c r="AC3486" i="1"/>
  <c r="AC3509" i="1"/>
  <c r="AC3523" i="1"/>
  <c r="AC3566" i="1"/>
  <c r="AC3572" i="1"/>
  <c r="AC2344" i="1"/>
  <c r="AC2378" i="1"/>
  <c r="AC2385" i="1"/>
  <c r="AC2445" i="1"/>
  <c r="AC2453" i="1"/>
  <c r="AC2491" i="1"/>
  <c r="AC2498" i="1"/>
  <c r="AC2521" i="1"/>
  <c r="AC2569" i="1"/>
  <c r="AC2583" i="1"/>
  <c r="AC2602" i="1"/>
  <c r="AC2603" i="1"/>
  <c r="AC2609" i="1"/>
  <c r="AC2634" i="1"/>
  <c r="AC2635" i="1"/>
  <c r="AC2659" i="1"/>
  <c r="AC2672" i="1"/>
  <c r="AC2695" i="1"/>
  <c r="AC2696" i="1"/>
  <c r="AC2709" i="1"/>
  <c r="AC2722" i="1"/>
  <c r="AC2733" i="1"/>
  <c r="AC2750" i="1"/>
  <c r="AC2775" i="1"/>
  <c r="AC2776" i="1"/>
  <c r="AC2815" i="1"/>
  <c r="AC2867" i="1"/>
  <c r="AC2868" i="1"/>
  <c r="AC2902" i="1"/>
  <c r="AC2952" i="1"/>
  <c r="AC2968" i="1"/>
  <c r="AC3000" i="1"/>
  <c r="AC3010" i="1"/>
  <c r="AC3021" i="1"/>
  <c r="AC3022" i="1"/>
  <c r="AC3027" i="1"/>
  <c r="AC3059" i="1"/>
  <c r="AC3064" i="1"/>
  <c r="AC3076" i="1"/>
  <c r="AC3141" i="1"/>
  <c r="AC3155" i="1"/>
  <c r="AC3159" i="1"/>
  <c r="AC3166" i="1"/>
  <c r="AC3218" i="1"/>
  <c r="AC3219" i="1"/>
  <c r="AC3225" i="1"/>
  <c r="AC3229" i="1"/>
  <c r="AC3273" i="1"/>
  <c r="AC3295" i="1"/>
  <c r="AC3305" i="1"/>
  <c r="AC3311" i="1"/>
  <c r="AC3316" i="1"/>
  <c r="AC3355" i="1"/>
  <c r="AC3388" i="1"/>
  <c r="AC3389" i="1"/>
  <c r="AC3459" i="1"/>
  <c r="AC3460" i="1"/>
  <c r="AC3476" i="1"/>
  <c r="AC3500" i="1"/>
  <c r="AC3521" i="1"/>
  <c r="AC3522" i="1"/>
  <c r="AC3534" i="1"/>
  <c r="AC3571" i="1"/>
  <c r="AC2414" i="1"/>
  <c r="AC2437" i="1"/>
  <c r="AC2460" i="1"/>
  <c r="AC2504" i="1"/>
  <c r="AC2505" i="1"/>
  <c r="AC2513" i="1"/>
  <c r="AC2528" i="1"/>
  <c r="AC2589" i="1"/>
  <c r="AC2596" i="1"/>
  <c r="AC2647" i="1"/>
  <c r="AC2652" i="1"/>
  <c r="AC2683" i="1"/>
  <c r="AC2689" i="1"/>
  <c r="AC2756" i="1"/>
  <c r="AC2808" i="1"/>
  <c r="AC2837" i="1"/>
  <c r="AC2860" i="1"/>
  <c r="AC2861" i="1"/>
  <c r="AC2880" i="1"/>
  <c r="AC2887" i="1"/>
  <c r="AC2913" i="1"/>
  <c r="AC2925" i="1"/>
  <c r="AC2946" i="1"/>
  <c r="AC2947" i="1"/>
  <c r="AC2956" i="1"/>
  <c r="AC2977" i="1"/>
  <c r="AC2982" i="1"/>
  <c r="AC3014" i="1"/>
  <c r="AC3015" i="1"/>
  <c r="AC3043" i="1"/>
  <c r="AC3177" i="1"/>
  <c r="AC3178" i="1"/>
  <c r="AC3211" i="1"/>
  <c r="AC3252" i="1"/>
  <c r="AC3253" i="1"/>
  <c r="AC3259" i="1"/>
  <c r="AC3260" i="1"/>
  <c r="AC3285" i="1"/>
  <c r="AC3349" i="1"/>
  <c r="AC3409" i="1"/>
  <c r="AC3429" i="1"/>
  <c r="AC3495" i="1"/>
  <c r="AC3508" i="1"/>
  <c r="AC3528" i="1"/>
  <c r="AC2436" i="1"/>
  <c r="AC2480" i="1"/>
  <c r="AC2481" i="1"/>
  <c r="AC2489" i="1"/>
  <c r="AC2527" i="1"/>
  <c r="AC2534" i="1"/>
  <c r="AC2588" i="1"/>
  <c r="AC2614" i="1"/>
  <c r="AC2626" i="1"/>
  <c r="AC2736" i="1"/>
  <c r="AC2761" i="1"/>
  <c r="AC2802" i="1"/>
  <c r="AC2822" i="1"/>
  <c r="AC2846" i="1"/>
  <c r="AC2850" i="1"/>
  <c r="AC2872" i="1"/>
  <c r="AC2971" i="1"/>
  <c r="AC3062" i="1"/>
  <c r="AC3079" i="1"/>
  <c r="AC3194" i="1"/>
  <c r="AC3205" i="1"/>
  <c r="AC3223" i="1"/>
  <c r="AC3347" i="1"/>
  <c r="AC3392" i="1"/>
  <c r="AC3398" i="1"/>
  <c r="AC3526" i="1"/>
  <c r="AC2443" i="1"/>
  <c r="AC2450" i="1"/>
  <c r="AC2473" i="1"/>
  <c r="AC2496" i="1"/>
  <c r="AC2541" i="1"/>
  <c r="AC2581" i="1"/>
  <c r="AC2594" i="1"/>
  <c r="AC2601" i="1"/>
  <c r="AC2607" i="1"/>
  <c r="AC2694" i="1"/>
  <c r="AC2726" i="1"/>
  <c r="AC2748" i="1"/>
  <c r="AC2842" i="1"/>
  <c r="AC2866" i="1"/>
  <c r="AC2981" i="1"/>
  <c r="AC2992" i="1"/>
  <c r="AC2999" i="1"/>
  <c r="AC3026" i="1"/>
  <c r="AC3158" i="1"/>
  <c r="AC3188" i="1"/>
  <c r="AC3217" i="1"/>
  <c r="AC3245" i="1"/>
  <c r="AC3264" i="1"/>
  <c r="AC3265" i="1"/>
  <c r="AC3276" i="1"/>
  <c r="AC3303" i="1"/>
  <c r="AC3315" i="1"/>
  <c r="AC3327" i="1"/>
  <c r="AC3387" i="1"/>
  <c r="AC3452" i="1"/>
  <c r="AC3457" i="1"/>
  <c r="AC3458" i="1"/>
  <c r="AC3507" i="1"/>
  <c r="AC3520" i="1"/>
  <c r="AC3574" i="1"/>
  <c r="AC3575" i="1"/>
  <c r="AC2532" i="1"/>
  <c r="AC2680" i="1"/>
  <c r="AC3361" i="1"/>
  <c r="AC3427" i="1"/>
  <c r="AC3433" i="1"/>
  <c r="AC3445" i="1"/>
  <c r="AC3510" i="1"/>
  <c r="AC3515" i="1"/>
  <c r="AC3550" i="1"/>
  <c r="AC3554" i="1"/>
  <c r="AC2373" i="1"/>
  <c r="AC2390" i="1"/>
  <c r="AC2419" i="1"/>
  <c r="AC2426" i="1"/>
  <c r="AC2449" i="1"/>
  <c r="AC2472" i="1"/>
  <c r="AC2516" i="1"/>
  <c r="AC2517" i="1"/>
  <c r="AC2525" i="1"/>
  <c r="AC2593" i="1"/>
  <c r="AC2600" i="1"/>
  <c r="AC2606" i="1"/>
  <c r="AC2665" i="1"/>
  <c r="AC2670" i="1"/>
  <c r="AC2674" i="1"/>
  <c r="AC2699" i="1"/>
  <c r="AC2731" i="1"/>
  <c r="AC2735" i="1"/>
  <c r="AC2741" i="1"/>
  <c r="AC2766" i="1"/>
  <c r="AC2794" i="1"/>
  <c r="AC2858" i="1"/>
  <c r="AC2877" i="1"/>
  <c r="AC2974" i="1"/>
  <c r="AC3067" i="1"/>
  <c r="AC3174" i="1"/>
  <c r="AC3288" i="1"/>
  <c r="AC3319" i="1"/>
  <c r="AC3352" i="1"/>
  <c r="AC3402" i="1"/>
  <c r="AC3415" i="1"/>
  <c r="AC3487" i="1"/>
  <c r="AC3553" i="1"/>
  <c r="AC2786" i="1"/>
  <c r="AC2806" i="1"/>
  <c r="AC2817" i="1"/>
  <c r="AC3143" i="1"/>
  <c r="AC3573" i="1"/>
  <c r="AC2396" i="1"/>
  <c r="AC2417" i="1"/>
  <c r="AC2455" i="1"/>
  <c r="AC2462" i="1"/>
  <c r="AC2485" i="1"/>
  <c r="AC2508" i="1"/>
  <c r="AC2563" i="1"/>
  <c r="AC2578" i="1"/>
  <c r="AC2585" i="1"/>
  <c r="AC2617" i="1"/>
  <c r="AC2624" i="1"/>
  <c r="AC2703" i="1"/>
  <c r="AC2716" i="1"/>
  <c r="AC2717" i="1"/>
  <c r="AC2734" i="1"/>
  <c r="AC2758" i="1"/>
  <c r="AC2770" i="1"/>
  <c r="AC2805" i="1"/>
  <c r="AC2856" i="1"/>
  <c r="AC2894" i="1"/>
  <c r="AC2898" i="1"/>
  <c r="AC2899" i="1"/>
  <c r="AC3016" i="1"/>
  <c r="AC3056" i="1"/>
  <c r="AC3156" i="1"/>
  <c r="AC3180" i="1"/>
  <c r="AC3192" i="1"/>
  <c r="AC3281" i="1"/>
  <c r="AC3292" i="1"/>
  <c r="AC3296" i="1"/>
  <c r="AC3338" i="1"/>
  <c r="AC3339" i="1"/>
  <c r="AC3360" i="1"/>
  <c r="AC3366" i="1"/>
  <c r="AC3379" i="1"/>
  <c r="AC3390" i="1"/>
  <c r="AC3406" i="1"/>
  <c r="AC3425" i="1"/>
  <c r="AC3442" i="1"/>
  <c r="AC3443" i="1"/>
  <c r="AC3449" i="1"/>
  <c r="AC3492" i="1"/>
  <c r="AC3497" i="1"/>
  <c r="AC3529" i="1"/>
  <c r="AC2565" i="1"/>
  <c r="AC2573" i="1"/>
  <c r="AC2605" i="1"/>
  <c r="AC2621" i="1"/>
  <c r="AC2644" i="1"/>
  <c r="AC2649" i="1"/>
  <c r="AC2655" i="1"/>
  <c r="AC2656" i="1"/>
  <c r="AC2671" i="1"/>
  <c r="AC2692" i="1"/>
  <c r="AC2693" i="1"/>
  <c r="AC2780" i="1"/>
  <c r="AC2788" i="1"/>
  <c r="AC2803" i="1"/>
  <c r="AC2809" i="1"/>
  <c r="AC2816" i="1"/>
  <c r="AC2821" i="1"/>
  <c r="AC2827" i="1"/>
  <c r="AC2833" i="1"/>
  <c r="AC2834" i="1"/>
  <c r="AC2874" i="1"/>
  <c r="AC2881" i="1"/>
  <c r="AC2909" i="1"/>
  <c r="AC2910" i="1"/>
  <c r="AC2930" i="1"/>
  <c r="AC2931" i="1"/>
  <c r="AC2942" i="1"/>
  <c r="AC2948" i="1"/>
  <c r="AC2996" i="1"/>
  <c r="AC3011" i="1"/>
  <c r="AC3017" i="1"/>
  <c r="AC3050" i="1"/>
  <c r="AC3055" i="1"/>
  <c r="AC3070" i="1"/>
  <c r="AC3144" i="1"/>
  <c r="AC3200" i="1"/>
  <c r="AC3201" i="1"/>
  <c r="AC3234" i="1"/>
  <c r="AC3254" i="1"/>
  <c r="AC3261" i="1"/>
  <c r="AC3275" i="1"/>
  <c r="AC3282" i="1"/>
  <c r="AC3317" i="1"/>
  <c r="AC3340" i="1"/>
  <c r="AC3341" i="1"/>
  <c r="AC3358" i="1"/>
  <c r="AC3369" i="1"/>
  <c r="AC3374" i="1"/>
  <c r="AC3382" i="1"/>
  <c r="AC3426" i="1"/>
  <c r="AC3453" i="1"/>
  <c r="AC3472" i="1"/>
  <c r="AC3481" i="1"/>
  <c r="AC3496" i="1"/>
  <c r="AC3501" i="1"/>
  <c r="AC3538" i="1"/>
  <c r="AC3542" i="1"/>
  <c r="AC3570" i="1"/>
  <c r="AC3591" i="1"/>
  <c r="AC2580" i="1"/>
  <c r="AC2613" i="1"/>
  <c r="AC2627" i="1"/>
  <c r="AC2628" i="1"/>
  <c r="AC2648" i="1"/>
  <c r="AC2676" i="1"/>
  <c r="AC2677" i="1"/>
  <c r="AC2685" i="1"/>
  <c r="AC2723" i="1"/>
  <c r="AC2730" i="1"/>
  <c r="AC2749" i="1"/>
  <c r="AC2771" i="1"/>
  <c r="AC2772" i="1"/>
  <c r="AC2841" i="1"/>
  <c r="AC2888" i="1"/>
  <c r="AC2941" i="1"/>
  <c r="AC3001" i="1"/>
  <c r="AC3002" i="1"/>
  <c r="AC3025" i="1"/>
  <c r="AC3042" i="1"/>
  <c r="AC3063" i="1"/>
  <c r="AC3081" i="1"/>
  <c r="AC3148" i="1"/>
  <c r="AC3171" i="1"/>
  <c r="AC3172" i="1"/>
  <c r="AC3193" i="1"/>
  <c r="AC3297" i="1"/>
  <c r="AC3302" i="1"/>
  <c r="AC3309" i="1"/>
  <c r="AC3363" i="1"/>
  <c r="AC3373" i="1"/>
  <c r="AC3394" i="1"/>
  <c r="AC3400" i="1"/>
  <c r="AC3405" i="1"/>
  <c r="AC3419" i="1"/>
  <c r="AC3432" i="1"/>
  <c r="AC3446" i="1"/>
  <c r="AC3471" i="1"/>
  <c r="AC3505" i="1"/>
  <c r="AC3514" i="1"/>
  <c r="AC3519" i="1"/>
  <c r="AC3546" i="1"/>
  <c r="AC3562" i="1"/>
  <c r="AC3563" i="1"/>
  <c r="AC3576" i="1"/>
  <c r="AC3504" i="1"/>
  <c r="AC3558" i="1"/>
  <c r="AC3152" i="1"/>
  <c r="AC3170" i="1"/>
  <c r="AC3227" i="1"/>
  <c r="AC3300" i="1"/>
  <c r="AC3307" i="1"/>
  <c r="AC3408" i="1"/>
  <c r="AC3430" i="1"/>
  <c r="AC3545" i="1"/>
  <c r="AC2611" i="1"/>
  <c r="AC2618" i="1"/>
  <c r="AC2641" i="1"/>
  <c r="AC2654" i="1"/>
  <c r="AC2712" i="1"/>
  <c r="AC2713" i="1"/>
  <c r="AC2721" i="1"/>
  <c r="AC2740" i="1"/>
  <c r="AC2755" i="1"/>
  <c r="AC2778" i="1"/>
  <c r="AC2785" i="1"/>
  <c r="AC2824" i="1"/>
  <c r="AC2839" i="1"/>
  <c r="AC2844" i="1"/>
  <c r="AC2849" i="1"/>
  <c r="AC2865" i="1"/>
  <c r="AC2879" i="1"/>
  <c r="AC2936" i="1"/>
  <c r="AC2945" i="1"/>
  <c r="AC2961" i="1"/>
  <c r="AC2962" i="1"/>
  <c r="AC2980" i="1"/>
  <c r="AC3006" i="1"/>
  <c r="AC3023" i="1"/>
  <c r="AC3035" i="1"/>
  <c r="AC3036" i="1"/>
  <c r="AC3045" i="1"/>
  <c r="AC3053" i="1"/>
  <c r="AC3069" i="1"/>
  <c r="AC3157" i="1"/>
  <c r="AC3204" i="1"/>
  <c r="AC3232" i="1"/>
  <c r="AC3314" i="1"/>
  <c r="AC3321" i="1"/>
  <c r="AC3329" i="1"/>
  <c r="AC3333" i="1"/>
  <c r="AC3356" i="1"/>
  <c r="AC3368" i="1"/>
  <c r="AC3418" i="1"/>
  <c r="AC3423" i="1"/>
  <c r="AC3424" i="1"/>
  <c r="AC3444" i="1"/>
  <c r="AC3464" i="1"/>
  <c r="AC3475" i="1"/>
  <c r="AC3484" i="1"/>
  <c r="AC2660" i="1"/>
  <c r="AC2669" i="1"/>
  <c r="AC2675" i="1"/>
  <c r="AC2682" i="1"/>
  <c r="AC2704" i="1"/>
  <c r="AC2747" i="1"/>
  <c r="AC2792" i="1"/>
  <c r="AC2800" i="1"/>
  <c r="AC2807" i="1"/>
  <c r="AC2813" i="1"/>
  <c r="AC2831" i="1"/>
  <c r="AC2853" i="1"/>
  <c r="AC2857" i="1"/>
  <c r="AC2886" i="1"/>
  <c r="AC2914" i="1"/>
  <c r="AC2915" i="1"/>
  <c r="AC2922" i="1"/>
  <c r="AC2935" i="1"/>
  <c r="AC2986" i="1"/>
  <c r="AC3028" i="1"/>
  <c r="AC3029" i="1"/>
  <c r="AC3044" i="1"/>
  <c r="AC3049" i="1"/>
  <c r="AC3073" i="1"/>
  <c r="AC3080" i="1"/>
  <c r="AC3203" i="1"/>
  <c r="AC3271" i="1"/>
  <c r="AC3291" i="1"/>
  <c r="AC3345" i="1"/>
  <c r="AC3386" i="1"/>
  <c r="AC3483" i="1"/>
  <c r="AC3489" i="1"/>
  <c r="AC3494" i="1"/>
  <c r="AC3499" i="1"/>
  <c r="AC3557" i="1"/>
  <c r="AC3561" i="1"/>
  <c r="AC3498" i="1"/>
  <c r="AC3516" i="1"/>
  <c r="AC3544" i="1"/>
  <c r="AC3567" i="1"/>
  <c r="AC3231" i="1"/>
  <c r="AC3294" i="1"/>
  <c r="AC2615" i="1"/>
  <c r="AC2616" i="1"/>
  <c r="AC2638" i="1"/>
  <c r="AC2639" i="1"/>
  <c r="AC2663" i="1"/>
  <c r="AC2711" i="1"/>
  <c r="AC2718" i="1"/>
  <c r="AC2737" i="1"/>
  <c r="AC2759" i="1"/>
  <c r="AC2760" i="1"/>
  <c r="AC2836" i="1"/>
  <c r="AC2863" i="1"/>
  <c r="AC2876" i="1"/>
  <c r="AC2884" i="1"/>
  <c r="AC2889" i="1"/>
  <c r="AC2939" i="1"/>
  <c r="AC2944" i="1"/>
  <c r="AC2954" i="1"/>
  <c r="AC2966" i="1"/>
  <c r="AC2967" i="1"/>
  <c r="AC2984" i="1"/>
  <c r="AC3008" i="1"/>
  <c r="AC3034" i="1"/>
  <c r="AC3048" i="1"/>
  <c r="AC3145" i="1"/>
  <c r="AC3151" i="1"/>
  <c r="AC3191" i="1"/>
  <c r="AC3226" i="1"/>
  <c r="AC3236" i="1"/>
  <c r="AC3257" i="1"/>
  <c r="AC3277" i="1"/>
  <c r="AC3283" i="1"/>
  <c r="AC3284" i="1"/>
  <c r="AC3326" i="1"/>
  <c r="AC3343" i="1"/>
  <c r="AC3412" i="1"/>
  <c r="AC3422" i="1"/>
  <c r="AC3454" i="1"/>
  <c r="AC3468" i="1"/>
  <c r="AC3556" i="1"/>
  <c r="AC3560" i="1"/>
  <c r="AC3579" i="1"/>
  <c r="AC2575" i="1"/>
  <c r="AC2582" i="1"/>
  <c r="AC2599" i="1"/>
  <c r="AC2623" i="1"/>
  <c r="AC2630" i="1"/>
  <c r="AC2646" i="1"/>
  <c r="AC2724" i="1"/>
  <c r="AC2725" i="1"/>
  <c r="AC2732" i="1"/>
  <c r="AC2744" i="1"/>
  <c r="AC2752" i="1"/>
  <c r="AC2767" i="1"/>
  <c r="AC2790" i="1"/>
  <c r="AC2797" i="1"/>
  <c r="AC2811" i="1"/>
  <c r="AC2829" i="1"/>
  <c r="AC2843" i="1"/>
  <c r="AC2869" i="1"/>
  <c r="AC2896" i="1"/>
  <c r="AC2901" i="1"/>
  <c r="AC2938" i="1"/>
  <c r="AC2953" i="1"/>
  <c r="AC2989" i="1"/>
  <c r="AC2990" i="1"/>
  <c r="AC2998" i="1"/>
  <c r="AC3039" i="1"/>
  <c r="AC3047" i="1"/>
  <c r="AC3154" i="1"/>
  <c r="AC3160" i="1"/>
  <c r="AC3167" i="1"/>
  <c r="AC3168" i="1"/>
  <c r="AC3173" i="1"/>
  <c r="AC3196" i="1"/>
  <c r="AC3212" i="1"/>
  <c r="AC3213" i="1"/>
  <c r="AC3220" i="1"/>
  <c r="AC3249" i="1"/>
  <c r="AC3263" i="1"/>
  <c r="AC3270" i="1"/>
  <c r="AC3359" i="1"/>
  <c r="AC3364" i="1"/>
  <c r="AC3371" i="1"/>
  <c r="AC3375" i="1"/>
  <c r="AC3416" i="1"/>
  <c r="AC3428" i="1"/>
  <c r="AC3447" i="1"/>
  <c r="AC3448" i="1"/>
  <c r="AC3461" i="1"/>
  <c r="AC3477" i="1"/>
  <c r="AC3502" i="1"/>
  <c r="AC3511" i="1"/>
  <c r="AC3543" i="1"/>
  <c r="AC3547" i="1"/>
  <c r="AC3559" i="1"/>
  <c r="AC3565" i="1"/>
  <c r="AC236" i="1"/>
  <c r="AC210" i="1"/>
  <c r="AC234" i="1"/>
  <c r="AC198" i="1"/>
  <c r="AC248" i="1"/>
  <c r="AC186" i="1"/>
  <c r="AC208" i="1"/>
  <c r="AC247" i="1"/>
  <c r="AC216" i="1"/>
  <c r="AC246" i="1"/>
  <c r="AC222" i="1"/>
  <c r="AC1222" i="1"/>
  <c r="AC1210" i="1"/>
  <c r="AC1201" i="1"/>
  <c r="AC1228" i="1"/>
  <c r="AC2186" i="1"/>
  <c r="AC2215" i="1"/>
  <c r="AC2174" i="1"/>
  <c r="AC2191" i="1"/>
  <c r="AC2227" i="1"/>
  <c r="AC2203" i="1"/>
  <c r="AC2239" i="1"/>
  <c r="AC3179" i="1"/>
  <c r="AC31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tc={6DE2C391-BED0-D841-8744-E8EB0B132FDB}</author>
    <author>tc={37539926-2F1D-184E-B0CB-60354F90A1CC}</author>
  </authors>
  <commentList>
    <comment ref="AI1" authorId="0" shapeId="0" xr:uid="{6DE2C391-BED0-D841-8744-E8EB0B132FDB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col BG IN SHEET 1</t>
      </text>
    </comment>
    <comment ref="AL1" authorId="1" shapeId="0" xr:uid="{37539926-2F1D-184E-B0CB-60354F90A1CC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COL BG IN SHEET 1</t>
      </text>
    </comment>
  </commentList>
</comments>
</file>

<file path=xl/sharedStrings.xml><?xml version="1.0" encoding="utf-8"?>
<sst xmlns="http://schemas.openxmlformats.org/spreadsheetml/2006/main" count="68558" uniqueCount="5822">
  <si>
    <t>Vendor+Program+Station Name Unique Key</t>
  </si>
  <si>
    <t>EQ Name+NB/Retro Unique Key</t>
  </si>
  <si>
    <t>RNB Lookup</t>
  </si>
  <si>
    <t>EBD ID</t>
  </si>
  <si>
    <t>Supplier</t>
  </si>
  <si>
    <t>Equipment Category</t>
  </si>
  <si>
    <t>LOB</t>
  </si>
  <si>
    <t>Program</t>
  </si>
  <si>
    <t>New Buy/Retrofit</t>
  </si>
  <si>
    <t>Retrofit Program</t>
  </si>
  <si>
    <t>AQID</t>
  </si>
  <si>
    <t>Station Name</t>
  </si>
  <si>
    <t>Equipment Name</t>
  </si>
  <si>
    <t>Pre BOC Price</t>
  </si>
  <si>
    <t>Post BOC Price (Update as Final)</t>
  </si>
  <si>
    <t>Forecasted QTY</t>
  </si>
  <si>
    <t>EBD Type</t>
  </si>
  <si>
    <t>Lead Time (WKS)</t>
  </si>
  <si>
    <t>Equipment MPN</t>
  </si>
  <si>
    <t>Station Variation</t>
  </si>
  <si>
    <t>GSM DRI</t>
  </si>
  <si>
    <t>CM Site</t>
  </si>
  <si>
    <t>Equipment Target Price</t>
  </si>
  <si>
    <t>Previous Years Unit Pricing ($)</t>
  </si>
  <si>
    <t>(iPhone China sites ONLY) Post negotiated Sustaining OSS ($)</t>
  </si>
  <si>
    <t>Intial Spend</t>
  </si>
  <si>
    <t>Target Spend</t>
  </si>
  <si>
    <t>Post-BOC Spend</t>
  </si>
  <si>
    <t xml:space="preserve">Savings </t>
  </si>
  <si>
    <t>Location</t>
  </si>
  <si>
    <t>ND/RNB/RTF (Manual input)</t>
  </si>
  <si>
    <t>GSM (APO?)</t>
  </si>
  <si>
    <t>Supplier Category</t>
  </si>
  <si>
    <t>Retrofit Vintage</t>
  </si>
  <si>
    <t>Multiplier</t>
  </si>
  <si>
    <t>Weighted Multiplier</t>
  </si>
  <si>
    <t>2026 NB Benchmark</t>
  </si>
  <si>
    <t>Retro % of NB</t>
  </si>
  <si>
    <t xml:space="preserve">Lifetime Initial Unit Cost </t>
  </si>
  <si>
    <t>JUSTECH (JIANGSU) PRECISION INDUSTRY CO., LTD.</t>
  </si>
  <si>
    <t>AE</t>
  </si>
  <si>
    <t>iphone</t>
  </si>
  <si>
    <t>V63</t>
  </si>
  <si>
    <t>Retrofit</t>
  </si>
  <si>
    <t>D94</t>
  </si>
  <si>
    <t>1169867-01-R</t>
  </si>
  <si>
    <t>IT-4</t>
  </si>
  <si>
    <t>EQP,AE,IT-4 8-BAY,D94-V63,JUSTECH,RETROFIT KIT</t>
  </si>
  <si>
    <t>OTS Quote</t>
  </si>
  <si>
    <t>8-BAY</t>
  </si>
  <si>
    <t>Alisha Virani</t>
  </si>
  <si>
    <t>PGKS</t>
  </si>
  <si>
    <t>N</t>
  </si>
  <si>
    <t>CHINA</t>
  </si>
  <si>
    <t>N-2</t>
  </si>
  <si>
    <t>D93</t>
  </si>
  <si>
    <t>1169866-01-R</t>
  </si>
  <si>
    <t>EQP,AE,IT-4 8-BAY,D93-V63,JUSTECH,RETROFIT KIT</t>
  </si>
  <si>
    <t>1169724-01-R</t>
  </si>
  <si>
    <t>EQP,AE,IT-4 3-BAY,D93-V63,JUSTECH,RETROFIT KIT</t>
  </si>
  <si>
    <t>N/A</t>
  </si>
  <si>
    <t>D23</t>
  </si>
  <si>
    <t>1169727-01-R</t>
  </si>
  <si>
    <t>EQP,AE,IT-4 3-BAY,D23-V63,JUSTECH,RETROFIT KIT</t>
  </si>
  <si>
    <t>N-4</t>
  </si>
  <si>
    <t>V64</t>
  </si>
  <si>
    <t>V54</t>
  </si>
  <si>
    <t>1172478-01-R</t>
  </si>
  <si>
    <t>SA-IT-MIDC INLINE</t>
  </si>
  <si>
    <t>EQP,AE,SA-IT-MIDC INLINE 6-BAY,V54-V64,JUSTECH,RETROFIT KIT</t>
  </si>
  <si>
    <t>EBD</t>
  </si>
  <si>
    <t>LXSZ</t>
  </si>
  <si>
    <t>N-1</t>
  </si>
  <si>
    <t>D48</t>
  </si>
  <si>
    <t>1171956-01-R</t>
  </si>
  <si>
    <t>EQP,AE,IT-4 8-BAY,D48-V64,JUSTECH,RETROFIT KIT</t>
  </si>
  <si>
    <t>1171931-01-R</t>
  </si>
  <si>
    <t>EQP,AE,IT-4 7-BAY,D48-V64,JUSTECH,RETROFIT KIT</t>
  </si>
  <si>
    <t>1171847-01-R</t>
  </si>
  <si>
    <t>EQP,AE,IT-4 4-BAY,D48-V64,JUSTECH,RETROFIT KIT</t>
  </si>
  <si>
    <t>V57</t>
  </si>
  <si>
    <t>1170765-01-R</t>
  </si>
  <si>
    <t>IT-OQC</t>
  </si>
  <si>
    <t>EQP,AE,IT-OQC SINGLE,V57-V63,JUSTECH,RETROFIT KIT</t>
  </si>
  <si>
    <t>SINGLE</t>
  </si>
  <si>
    <t>FXZZ</t>
  </si>
  <si>
    <t>1172212-01-R</t>
  </si>
  <si>
    <t>BGS2</t>
  </si>
  <si>
    <t>EQP,AE,BGS2,V54-V64,JUSTECH,RETROFIT KIT</t>
  </si>
  <si>
    <t>1172178-01-R</t>
  </si>
  <si>
    <t>BGS1</t>
  </si>
  <si>
    <t>EQP,AE,BGS1,V54-V64,JUSTECH,RETROFIT KIT</t>
  </si>
  <si>
    <t>6-BAY</t>
  </si>
  <si>
    <t>1172885-01-R</t>
  </si>
  <si>
    <t>EQP,AE,IT-OQC SINGLE,V54-V64,JUSTECH,RETROFIT KIT</t>
  </si>
  <si>
    <t>1172271-01-R</t>
  </si>
  <si>
    <t>CGS</t>
  </si>
  <si>
    <t>EQP,AE,CGS,V54-V64,JUSTECH,RETROFIT KIT</t>
  </si>
  <si>
    <t>1172036-01-R</t>
  </si>
  <si>
    <t>IT-FF</t>
  </si>
  <si>
    <t>EQP,AE,IT-FF 4-BAY,V54-V64,JUSTECH,RETROFIT KIT</t>
  </si>
  <si>
    <t>4-Bay</t>
  </si>
  <si>
    <t>1171962-01-R</t>
  </si>
  <si>
    <t>EQP,AE,IT-4 8-BAY,V54-V64,JUSTECH,RETROFIT KIT</t>
  </si>
  <si>
    <t>1171886-01-R</t>
  </si>
  <si>
    <t>EQP,AE,IT-4 5-BAY,V54-V64,JUSTECH,RETROFIT KIT</t>
  </si>
  <si>
    <t>4-BAY</t>
  </si>
  <si>
    <t>1170353-01-R</t>
  </si>
  <si>
    <t>SA-IT-MIDC</t>
  </si>
  <si>
    <t>EQP,AE,SA-IT-MIDC 6-BAY,V54-V63,JUSTECH,RETROFIT KIT</t>
  </si>
  <si>
    <t>6 BAY</t>
  </si>
  <si>
    <t>V53</t>
  </si>
  <si>
    <t>1170119-01-R</t>
  </si>
  <si>
    <t>EQP,AE,BGS2,V53-V63,JUSTECH,RETROFIT KIT</t>
  </si>
  <si>
    <t>1170085-01-R</t>
  </si>
  <si>
    <t>EQP,AE,BGS1,V53-V63,JUSTECH,RETROFIT KIT</t>
  </si>
  <si>
    <t>1170170-01-R</t>
  </si>
  <si>
    <t>EQP,AE,CGS,V53-V63,JUSTECH,RETROFIT KIT</t>
  </si>
  <si>
    <t>1172269-01-R</t>
  </si>
  <si>
    <t>EQP,AE,CGS,V53-V64,JUSTECH,RETROFIT KIT</t>
  </si>
  <si>
    <t>1169944-01-R</t>
  </si>
  <si>
    <t>EQP,AE,IT-FF 4-BAY,V53-V63,JUSTECH,RETROFIT KIT</t>
  </si>
  <si>
    <t>1169870-01-R</t>
  </si>
  <si>
    <t>EQP,AE,IT-4 8-BAY,V53-V63,JUSTECH,RETROFIT KIT</t>
  </si>
  <si>
    <t>1171885-01-R</t>
  </si>
  <si>
    <t>EQP,AE,IT-4 5-BAY,V53-V64,JUSTECH,RETROFIT KIT</t>
  </si>
  <si>
    <t>5-BAY</t>
  </si>
  <si>
    <t>1169815-01-R</t>
  </si>
  <si>
    <t>EQP,AE,IT-4 6-BAY,V53-V63,JUSTECH,RETROFIT KIT</t>
  </si>
  <si>
    <t>1169767-01-R</t>
  </si>
  <si>
    <t>EQP,AE,IT-4 4-BAY,V53-V63,JUSTECH,RETROFIT KIT</t>
  </si>
  <si>
    <t>1172477-01-R</t>
  </si>
  <si>
    <t>EQP,AE,SA-IT-MIDC INLINE 6-BAY,D94-V64,JUSTECH,RETROFIT KIT</t>
  </si>
  <si>
    <t>1172873-01-R</t>
  </si>
  <si>
    <t>EQP,AE,IT-OQC SINGLE,D94-V64,JUSTECH,RETROFIT KIT</t>
  </si>
  <si>
    <t>D83</t>
  </si>
  <si>
    <t>1170697-01-R</t>
  </si>
  <si>
    <t>EQP,AE,IT-OQC DOUBLE(IT-OQC 8-BAY),D83-V63,JUSTECH,RETROFIT KIT</t>
  </si>
  <si>
    <t>DOUBLE</t>
  </si>
  <si>
    <t>N-3</t>
  </si>
  <si>
    <t>1172211-01-R</t>
  </si>
  <si>
    <t>EQP,AE,BGS2,D23-V64,JUSTECH,RETROFIT KIT</t>
  </si>
  <si>
    <t>1172177-01-R</t>
  </si>
  <si>
    <t>EQP,AE,BGS1,D23-V64,JUSTECH,RETROFIT KIT</t>
  </si>
  <si>
    <t>1172270-01-R</t>
  </si>
  <si>
    <t>EQP,AE,CGS,D23-V64,JUSTECH,RETROFIT KIT</t>
  </si>
  <si>
    <t>FXGL</t>
  </si>
  <si>
    <t>1169794-01-R</t>
  </si>
  <si>
    <t>EQP,AE,IT-4 5-BAY,V53-V63,JUSTECH,RETROFIT KIT</t>
  </si>
  <si>
    <t>1171860-01-R</t>
  </si>
  <si>
    <t>EQP,AE,IT-4 4-BAY,V54-V64,JUSTECH,RETROFIT KIT</t>
  </si>
  <si>
    <t>1171937-01-R</t>
  </si>
  <si>
    <t>EQP,AE,IT-4 7-BAY,V54-V64,JUSTECH,RETROFIT KIT</t>
  </si>
  <si>
    <t>1171992-01-R</t>
  </si>
  <si>
    <t>EQP,AE,IT-FF 3-BAY,V54-V64,JUSTECH,RETROFIT KIT</t>
  </si>
  <si>
    <t>3-Bay</t>
  </si>
  <si>
    <t>1171907-01-R</t>
  </si>
  <si>
    <t>EQP,AE,IT-4 6-BAY,V54-V64,JUSTECH,RETROFIT KIT</t>
  </si>
  <si>
    <t>1171820-01-R</t>
  </si>
  <si>
    <t>EQP,AE,IT-4 3-BAY,V54-V64,JUSTECH,RETROFIT KIT</t>
  </si>
  <si>
    <t>1170347-01-R</t>
  </si>
  <si>
    <t>EQP,AE,SA-IT-MIDC 6-BAY,V53-V63,JUSTECH,RETROFIT KIT</t>
  </si>
  <si>
    <t>1169845-01-R</t>
  </si>
  <si>
    <t>EQP,AE,IT-4 7-BAY,V53-V63,JUSTECH,RETROFIT KIT</t>
  </si>
  <si>
    <t>1169728-01-R</t>
  </si>
  <si>
    <t>EQP,AE,IT-4 3-BAY,V53-V63,JUSTECH,RETROFIT KIT</t>
  </si>
  <si>
    <t>1169941-01-R</t>
  </si>
  <si>
    <t>EQP,AE,IT-FF 4-BAY,D94-V63,JUSTECH,RETROFIT KIT</t>
  </si>
  <si>
    <t>1170341-01-R</t>
  </si>
  <si>
    <t>EQP,AE,SA-IT-MIDC 6-BAY,D93-V63,JUSTECH,RETROFIT KIT</t>
  </si>
  <si>
    <t>1169940-01-R</t>
  </si>
  <si>
    <t>EQP,AE,IT-FF 4-BAY,D93-V63,JUSTECH,RETROFIT KIT</t>
  </si>
  <si>
    <t>D53</t>
  </si>
  <si>
    <t>1195074-01-R</t>
  </si>
  <si>
    <t>EQP,AE,CGS,D53-V63,JUSTECH,RETROFIT KIT</t>
  </si>
  <si>
    <t>N-6</t>
  </si>
  <si>
    <t>D49</t>
  </si>
  <si>
    <t>1195075-01-R</t>
  </si>
  <si>
    <t>EQP,AE,CGS,D49-V63,JUSTECH,RETROFIT KIT</t>
  </si>
  <si>
    <t>1172030-01-R</t>
  </si>
  <si>
    <t>EQP,AE,IT-FF 4-BAY,D48-V64,JUSTECH,RETROFIT KIT</t>
  </si>
  <si>
    <t>D47</t>
  </si>
  <si>
    <t>1170114-01-R</t>
  </si>
  <si>
    <t>EQP,AE,BGS2,D47-V63,JUSTECH,RETROFIT KIT</t>
  </si>
  <si>
    <t>1170080-01-R</t>
  </si>
  <si>
    <t>EQP,AE,BGS1,D47-V63,JUSTECH,RETROFIT KIT</t>
  </si>
  <si>
    <t>1170165-01-R</t>
  </si>
  <si>
    <t>EQP,AE,CGS,D47-V63,JUSTECH,RETROFIT KIT</t>
  </si>
  <si>
    <t>GUANGDONG ANDA AUTOMATION SOLUTIONS CO., LTD.</t>
  </si>
  <si>
    <t>1166497-01-R</t>
  </si>
  <si>
    <t>PC</t>
  </si>
  <si>
    <t>EQP,AE,RIM-PC,V5X-V6X,ANDA,RETROFIT KIT</t>
  </si>
  <si>
    <t>Niks Gupta</t>
  </si>
  <si>
    <t>DCO</t>
  </si>
  <si>
    <t>1121415-01</t>
  </si>
  <si>
    <t>EQP,AE,RIM-PC,V5X,ANDA</t>
  </si>
  <si>
    <t>-</t>
  </si>
  <si>
    <t>SHEN ZHEN SAEJONG IND CO., LTD</t>
  </si>
  <si>
    <t>1166157-01-R</t>
  </si>
  <si>
    <t>PAMD2</t>
  </si>
  <si>
    <t>EQP,AE,PAMD2,D47-V6X,SAEJONG,RETROFIT KIT</t>
  </si>
  <si>
    <t>New Buy</t>
  </si>
  <si>
    <t> </t>
  </si>
  <si>
    <t>1165623-01</t>
  </si>
  <si>
    <t>ORBIT-LUL</t>
  </si>
  <si>
    <t>EQP,AE,ORBIT AUTO LUL,V64,JUSTECH</t>
  </si>
  <si>
    <t>V68</t>
  </si>
  <si>
    <t>1166154-01-R</t>
  </si>
  <si>
    <t>EQP,AE,PAMD2,D83-V6X,SAEJONG,RETROFIT KIT</t>
  </si>
  <si>
    <t>1195005-01-R</t>
  </si>
  <si>
    <t>EQP,AE,PAMD2(BAM),D2Y-V64,SAEJONG,RETROFIT KIT</t>
  </si>
  <si>
    <t>HELLER INDUSTRIES INC.</t>
  </si>
  <si>
    <t>1194771-01-R</t>
  </si>
  <si>
    <t>PAM-OVEN</t>
  </si>
  <si>
    <t>EQP,AE,PAM-OVEN2,D9X/D4Y-V6X,HELLER,RETROFIT KIT</t>
  </si>
  <si>
    <t>1, U$4,842 : 2025 BOC price.
2, Add Options in 2026.
    1), Foolproof oven door opening : U$1,355.
    2), Add ground wires : U$225.</t>
  </si>
  <si>
    <t>1194760-01-R</t>
  </si>
  <si>
    <t>EQP,AE,PAM-OVEN1,D9X/D4Y-V6X,HELLER,RETROFIT KIT</t>
  </si>
  <si>
    <t>1, U$4,776 : 2025 BOC price.
2, Add Options in 2026.
    1), Foolproof oven door opening : U$1,355.
    2), Add ground wires : U$225.</t>
  </si>
  <si>
    <t>1195004-01-R</t>
  </si>
  <si>
    <t>EQP,AE,PAMD2,N104-V64,SAEJONG,RETROFIT KIT</t>
  </si>
  <si>
    <t>1166159-01-R</t>
  </si>
  <si>
    <t>EQP,AE,PAMD2,D93-V6X,SAEJONG,RETROFIT KIT</t>
  </si>
  <si>
    <t>1166163-01-R</t>
  </si>
  <si>
    <t>EQP,AE,PAMD2,V5X-V6X,SAEJONG,RETROFIT KIT</t>
  </si>
  <si>
    <t>S00</t>
  </si>
  <si>
    <t>1191025-01-R</t>
  </si>
  <si>
    <t>RIM-OVEN</t>
  </si>
  <si>
    <t>EQP,AE,RIM-OVEN,D6X/D1Y-V6X,HELLER,RETROFIT KIT</t>
  </si>
  <si>
    <t>1, U$4,866 : 2025 BOC price.
2, Add Options in 2026.
    1), Protect Bracket upgrade : U$95.
    2), Add ground wires : U$225.</t>
  </si>
  <si>
    <t>idle</t>
  </si>
  <si>
    <t>D17</t>
  </si>
  <si>
    <t>N-5</t>
  </si>
  <si>
    <t>1193754-01-R</t>
  </si>
  <si>
    <t>PAM-COOLING FIFO</t>
  </si>
  <si>
    <t>EQP,AE,PAM COOLING FIFO,D3X-V6X,HELLER,RETROFIT KIT</t>
  </si>
  <si>
    <t>1, U$4,964 : 2025 BOC price.</t>
  </si>
  <si>
    <t>D27</t>
  </si>
  <si>
    <t>1188389-01-R</t>
  </si>
  <si>
    <t>EQP,AE,RIM-OVEN,D2Y/D7X-V6X,HELLER,RETROFIT KIT</t>
  </si>
  <si>
    <t>1, U$3,793 : 2025 BOC price.
2, Add Options in 2026.
    1), Protect Bracket upgrade : U$95.
    2), Add ground wires : U$225.</t>
  </si>
  <si>
    <t>1166162-01-R</t>
  </si>
  <si>
    <t>EQP,AE,PAMD2,D23-V6X,SAEJONG,RETROFIT KIT</t>
  </si>
  <si>
    <t>1194779-01-R</t>
  </si>
  <si>
    <t>EQP,AE,PAM-OVEN2,V57-V6X,HELLER,RETROFIT KIT</t>
  </si>
  <si>
    <t>Add Options in 2026.
    1), Foolproof oven door opening : U$1,355.
    2), Add ground wires : U$225.</t>
  </si>
  <si>
    <t>1193146-01-R</t>
  </si>
  <si>
    <t>EQP,AE,PAM-OVEN2,V5X-V6X,HELLER,RETROFIT KIT</t>
  </si>
  <si>
    <t>1194775-01-R</t>
  </si>
  <si>
    <t>EQP,AE,PAM-OVEN2,D23-V6X,HELLER,RETROFIT KIT</t>
  </si>
  <si>
    <t>D38</t>
  </si>
  <si>
    <t>1173643-01-R</t>
  </si>
  <si>
    <t>EQP,AE,RIM-OVEN,D3Y/D8X-V6X,HELLER,RETROFIT KIT</t>
  </si>
  <si>
    <t>1, U$3,459 : 2025 BOC price.
2, Add Options in 2026.
    1), Protect Bracket upgrade : U$95.
    2), Add ground wires : U$225.</t>
  </si>
  <si>
    <t>D37</t>
  </si>
  <si>
    <t>1194821-01-R</t>
  </si>
  <si>
    <t>EQP,AE,RIM-OVEN(SD-OVEN),D2Y/D7X-V6X,HELLER,RETROFIT KIT</t>
  </si>
  <si>
    <t>1194768-01-R</t>
  </si>
  <si>
    <t>EQP,AE,PAM-OVEN1,V57-V6X,HELLER,RETROFIT KIT</t>
  </si>
  <si>
    <t>1193145-01-R</t>
  </si>
  <si>
    <t>EQP,AE,PAM-OVEN1,V5X-V6X,HELLER,RETROFIT KIT</t>
  </si>
  <si>
    <t>1193147-01-R</t>
  </si>
  <si>
    <t>EQP,AE,PAM-OVEN3,V5X-V6X,HELLER,RETROFIT KIT</t>
  </si>
  <si>
    <t>1194764-01-R</t>
  </si>
  <si>
    <t>EQP,AE,PAM-OVEN1,D23-V6X,HELLER,RETROFIT KIT</t>
  </si>
  <si>
    <t>1173644-01-R</t>
  </si>
  <si>
    <t>EQP,AE,RIM-OVEN,D9X/D4Y-V6X,HELLER,RETROFIT KIT</t>
  </si>
  <si>
    <t>1, U$3,429 : 2025 BOC price.
2, Add Options in 2026.
    1), Protect Bracket upgrade : U$95.
    2), Add ground wires : U$225.</t>
  </si>
  <si>
    <t>1193148-01-R</t>
  </si>
  <si>
    <t>MFIFO</t>
  </si>
  <si>
    <t>EQP,AE,RIM-MFIFO,D52-V6X,HELLER,RETROFIT KIT</t>
  </si>
  <si>
    <t>1, U$3,231 : 2025 BOC price.
2, Add Options in 2026.
    1), Cover add lock :U$385.</t>
  </si>
  <si>
    <t>D53G</t>
  </si>
  <si>
    <t>1192114-01-R</t>
  </si>
  <si>
    <t>EQP,AE,PAM-COOLING FIFO(RIM-COOLING FIFO),D53G-V6X,HELLER,RETROFIT KIT</t>
  </si>
  <si>
    <t>1, U$3,560 : 2025 BOC price.</t>
  </si>
  <si>
    <t>1194754-01-R</t>
  </si>
  <si>
    <t>EQP,AE,RIM-MFIFO,D1Y/D6X-V68,HELLER,RETROFIT KIT</t>
  </si>
  <si>
    <t>1, U$3,131 : 2025 BOC price.
2, Add Options in 2026.
    1), Cover add lock :U$385.</t>
  </si>
  <si>
    <t>1191024-01-R</t>
  </si>
  <si>
    <t>EQP,AE,RIM-MFIFO,D1Y/D6X-V6X,HELLER,RETROFIT KIT</t>
  </si>
  <si>
    <t>D54</t>
  </si>
  <si>
    <t>1189964-01-R</t>
  </si>
  <si>
    <t>PAMI3</t>
  </si>
  <si>
    <t>EQP,AE,PAMI3,D54-V6X,JUSTECH,RETROFIT KIT</t>
  </si>
  <si>
    <t>PAMI5</t>
  </si>
  <si>
    <t>ITW EAE</t>
  </si>
  <si>
    <t>1166299-01-R</t>
  </si>
  <si>
    <t>BD</t>
  </si>
  <si>
    <t>EQP,AE,RIM-BD,V5X-V6X,ITW,RETROFIT KIT</t>
  </si>
  <si>
    <t>Appple direct with GES</t>
  </si>
  <si>
    <t>1190924-01-R</t>
  </si>
  <si>
    <t>EQP,AE,PAM-OVEN2(RIM-OVEN),D6X/D1Y-V6X,HELLER,RETROFIT KIT</t>
  </si>
  <si>
    <t>1, U$23,378 : 2025 BOC price.
2, Add Options in 2026.
    1), Foolproof oven door opening : U$1,355.
    2), Add ground wires : U$225.</t>
  </si>
  <si>
    <t>TBD</t>
  </si>
  <si>
    <t>ORBIT CORE MODULE</t>
  </si>
  <si>
    <t>EQP,AE,ORBIT CORE MODULE AUTO(ORBIT CORE MODULE MANUAL),V54-V64,JUSTECH,RETROFIT KIT</t>
  </si>
  <si>
    <t>1181401-01-R</t>
  </si>
  <si>
    <t>EQP,AE,ORBIT CORE MODULE AUTO,V54-V64,JUSTECH,RETROFIT KIT</t>
  </si>
  <si>
    <t>1188464-01-R</t>
  </si>
  <si>
    <t>EQP,AE,PAMI3(PAMI2),V57-V6X,JUSTECH,RETROFIT KIT</t>
  </si>
  <si>
    <t>1188462-01-R</t>
  </si>
  <si>
    <t>EQP,AE,PAMI3(PAMI2),V5X-V6X,JUSTECH,RETROFIT KIT</t>
  </si>
  <si>
    <t>1188460-01-R</t>
  </si>
  <si>
    <t>EQP,AE,PAMI3(PAMI2),D23-V6X,JUSTECH,RETROFIT KIT</t>
  </si>
  <si>
    <t>1173645-01-R</t>
  </si>
  <si>
    <t>EQP,AE,RIM-OVEN,V5X/V57-V6X,HELLER,RETROFIT KIT</t>
  </si>
  <si>
    <t>Add Options in 2026.
    1), Protect Bracket upgrade : U$95.
    2), Add ground wires : U$225.</t>
  </si>
  <si>
    <t>V54/V57</t>
  </si>
  <si>
    <t>1190923-01-R</t>
  </si>
  <si>
    <t>EQP,AE,PAM-OVEN1(RIM-OVEN),D6X/D1Y-V6X,HELLER,RETROFIT KIT</t>
  </si>
  <si>
    <t>1, U$16,539 : 2025 BOC price.
2, Add Options in 2026.
    1), Foolproof oven door opening : U$1,355.
    2), Add ground wires : U$225.</t>
  </si>
  <si>
    <t>1190925-01-R</t>
  </si>
  <si>
    <t>EQP,AE,PAM-OVEN3(RIM-OVEN),D6X/D1Y-V6X,HELLER,RETROFIT KIT</t>
  </si>
  <si>
    <t>PFA CORPORATION</t>
  </si>
  <si>
    <t>1166327-01-R</t>
  </si>
  <si>
    <t>DAA1</t>
  </si>
  <si>
    <t>EQP,AE,RIM-DAA1,V57-V6X,PFA,RETROFIT KIT</t>
  </si>
  <si>
    <t>Global</t>
  </si>
  <si>
    <t>1166323-01-R</t>
  </si>
  <si>
    <t>EQP,AE,RIM-DAA1,D48-V6X,PFA,RETROFIT KIT</t>
  </si>
  <si>
    <t>1166194-01-R</t>
  </si>
  <si>
    <t>EQP,AE,PAMI5,V57-V6X,JUSTECH,RETROFIT KIT</t>
  </si>
  <si>
    <t>1166190-01-R</t>
  </si>
  <si>
    <t>EQP,AE,PAMI5,D23-V6X,JUSTECH,RETROFIT KIT</t>
  </si>
  <si>
    <t>1166184-01-R</t>
  </si>
  <si>
    <t>EQP,AE,PAMI5,D47-V6X,JUSTECH,RETROFIT KIT</t>
  </si>
  <si>
    <t>1166364-01-R</t>
  </si>
  <si>
    <t>DAA2</t>
  </si>
  <si>
    <t>EQP,AE,RIM-DAA2(DAA1),V57-V6X,PFA,RETROFIT KIT</t>
  </si>
  <si>
    <t>1188430-01-R</t>
  </si>
  <si>
    <t>EQP,AE,RIM-DAA1,V57-V68,PFA,RETROFIT KIT</t>
  </si>
  <si>
    <t>1181397-01-R</t>
  </si>
  <si>
    <t>EQP,AE,ORBIT AUTO LUL,V54-V64,JUSTECH,RETROFIT KIT</t>
  </si>
  <si>
    <t>1166492-01-R</t>
  </si>
  <si>
    <t>EQP,AE,RIM-PC,D3Y-V6X,ANDA,RETROFIT KIT</t>
  </si>
  <si>
    <t>$14,366.80 </t>
  </si>
  <si>
    <t>1188438-01-R</t>
  </si>
  <si>
    <t>EQP,AE,RIM-PC,D3Y-V68,ANDA,RETROFIT KIT</t>
  </si>
  <si>
    <t>1188439-01-R</t>
  </si>
  <si>
    <t>EQP,AE,RIM-PC,D47-V68,ANDA,RETROFIT KIT</t>
  </si>
  <si>
    <t>1188441-01-R</t>
  </si>
  <si>
    <t>EQP,AE,RIM-PC,V57-V68,ANDA,RETROFIT KIT</t>
  </si>
  <si>
    <t>1166498-01-R</t>
  </si>
  <si>
    <t>EQP,AE,RIM-PC,V57-V6X,ANDA,RETROFIT KIT</t>
  </si>
  <si>
    <t>1166192-01-R</t>
  </si>
  <si>
    <t>EQP,AE,PAMI5,V5X-V6X,JUSTECH,RETROFIT KIT</t>
  </si>
  <si>
    <t>1166483-01-R</t>
  </si>
  <si>
    <t>EQP,AE,RIM-MFIFO,V5X/V57-V6X,HELLER,RETROFIT KIT</t>
  </si>
  <si>
    <t>Add Options in 2026.
    1), Cover add lock :U$385.</t>
  </si>
  <si>
    <t>1193178-01-R</t>
  </si>
  <si>
    <t>EQP,AE,RIM-MFIFO,V5X/V57-V68,HELLER,RETROFIT KIT</t>
  </si>
  <si>
    <t>V54/V57/D38</t>
  </si>
  <si>
    <t>1166482-01-R</t>
  </si>
  <si>
    <t>EQP,AE,RIM-MFIFO,D9X/D4Y-V6X,HELLER,RETROFIT KIT</t>
  </si>
  <si>
    <t>1193175-01-R</t>
  </si>
  <si>
    <t>EQP,AE,RIM-MFIFO,D2Y/D7X-V68,HELLER,RETROFIT KIT</t>
  </si>
  <si>
    <t>1193177-01-R</t>
  </si>
  <si>
    <t>EQP,AE,RIM-MFIFO,D9X/D4Y-V68,HELLER,RETROFIT KIT</t>
  </si>
  <si>
    <t>1193176-01-R</t>
  </si>
  <si>
    <t>EQP,AE,RIM-MFIFO,D3Y/D8X-V68,HELLER,RETROFIT KIT</t>
  </si>
  <si>
    <t>1192132-01-R</t>
  </si>
  <si>
    <t>EQP,AE,RIM-MFIFO,D2Y/D7X-V6X,HELLER,RETROFIT KIT</t>
  </si>
  <si>
    <t>230265-01</t>
  </si>
  <si>
    <t>USPM</t>
  </si>
  <si>
    <t>EQP,AE,RIM-USPM,D7X,ANDA</t>
  </si>
  <si>
    <t>$1,034.00 </t>
  </si>
  <si>
    <t>RIM-USPM</t>
  </si>
  <si>
    <t>1091927-01</t>
  </si>
  <si>
    <t>SHENZHEN STRONG TECHNOLOGY CO., LTD.</t>
  </si>
  <si>
    <t>46035-01</t>
  </si>
  <si>
    <t>SPA LOADER/UNLOADER</t>
  </si>
  <si>
    <t>EQP,AE,SPA-LOADER/UNLOADER,STRONG</t>
  </si>
  <si>
    <t>/</t>
  </si>
  <si>
    <t>Brenda Zelaya</t>
  </si>
  <si>
    <t xml:space="preserve"> / </t>
  </si>
  <si>
    <t>EQP,AE,SPA-LOADER/UNLOADER,STRONG(NB flex demand)</t>
  </si>
  <si>
    <t>TITAN ENGINEERING AND AUTOMATION LTD</t>
  </si>
  <si>
    <t>DFM</t>
  </si>
  <si>
    <t>1183561-01</t>
  </si>
  <si>
    <t>UV Laser</t>
  </si>
  <si>
    <t>EQP,EQP,DFM,V6X,2D LASER UV,TEAL</t>
  </si>
  <si>
    <t>Alizay Shah</t>
  </si>
  <si>
    <t>India</t>
  </si>
  <si>
    <t>HANGZHOU AMPHENOL PHOENIX TELECOM PARTS CO., LTD</t>
  </si>
  <si>
    <t>1165189-01</t>
  </si>
  <si>
    <t>MIM SP-M1S2</t>
  </si>
  <si>
    <t>EQP,AE,MIM SP-M1S2,V63,AMPHENOL</t>
  </si>
  <si>
    <t>China</t>
  </si>
  <si>
    <t> $   184,114.00 </t>
  </si>
  <si>
    <t>1165798-01</t>
  </si>
  <si>
    <t>EQP,AE,MIM SP-M1S2,V64,AMPHENOL</t>
  </si>
  <si>
    <t>1189728-01</t>
  </si>
  <si>
    <t>A-HDP SP-P2</t>
  </si>
  <si>
    <t>EQP,AE,A-HDP SP-P2,V68,JUSTECH</t>
  </si>
  <si>
    <t>1189731-01</t>
  </si>
  <si>
    <t>B-HDP SP-P2</t>
  </si>
  <si>
    <t>EQP,AE,B-HDP SP-P2,V68,JUSTECH</t>
  </si>
  <si>
    <t>1189732-01</t>
  </si>
  <si>
    <t>BAA SP-M1</t>
  </si>
  <si>
    <t>EQP,AE,BAA SP-M1,V68,JUSTECH</t>
  </si>
  <si>
    <t>1189729-01</t>
  </si>
  <si>
    <t>AAA SP-M1</t>
  </si>
  <si>
    <t>EQP,AE,AAA SP-M1,V68,JUSTECH</t>
  </si>
  <si>
    <t>1195068-01-R</t>
  </si>
  <si>
    <t>BAA</t>
  </si>
  <si>
    <t>EQP,AE,BAA JUSTECH(BAA),D27-V63,TEAL,RETROFIT KIT</t>
  </si>
  <si>
    <t>1172303-01-R</t>
  </si>
  <si>
    <t>EQP,AE,MIM SP-M1S2(MIA SP-M1S1),D47-V64,AMPHENOL,RETROFIT KIT</t>
  </si>
  <si>
    <t>SECOTE</t>
  </si>
  <si>
    <t>1165167-01</t>
  </si>
  <si>
    <t>BSI2</t>
  </si>
  <si>
    <t>EQP,AE,BSI2,V63,SECOTE</t>
  </si>
  <si>
    <t> $   142,755.00 </t>
  </si>
  <si>
    <t> $    1,200.00 </t>
  </si>
  <si>
    <t>1165762-01</t>
  </si>
  <si>
    <t>EQP,AE,BSI2,V64,SECOTE</t>
  </si>
  <si>
    <t>1165168-01</t>
  </si>
  <si>
    <t>EQP,AE,BSI2,V63,STRONG</t>
  </si>
  <si>
    <t> / </t>
  </si>
  <si>
    <t> $    1,102.00 </t>
  </si>
  <si>
    <t>1165763-01</t>
  </si>
  <si>
    <t>EQP,AE,BSI2,V64,STRONG</t>
  </si>
  <si>
    <t>BOZHON PRECISION INDUSTRY TECHNOLOGY CO., LTD.</t>
  </si>
  <si>
    <t>JUMPER LIFT and BENDING</t>
  </si>
  <si>
    <t>EQP,DFM,V63,JUMPER LIFT and BENDING,BZ</t>
  </si>
  <si>
    <t>1165179-01</t>
  </si>
  <si>
    <t>MAM1.2 SP-S4</t>
  </si>
  <si>
    <t>EQP,AE,MAM1.2 SP-S4,V63,AMPHENOL</t>
  </si>
  <si>
    <t> $   136,416.00 </t>
  </si>
  <si>
    <t>1165178-01</t>
  </si>
  <si>
    <t>MAM1.1 SP-S4</t>
  </si>
  <si>
    <t>EQP,AE,MAM1.1 SP-S4,V63,AMPHENOL</t>
  </si>
  <si>
    <t>1195064-01-R</t>
  </si>
  <si>
    <t>AAA</t>
  </si>
  <si>
    <t>EQP,AE,AAA JUSTECH(AAA),D27-V63,TEAL,RETROFIT KIT</t>
  </si>
  <si>
    <t>1170038-01-R</t>
  </si>
  <si>
    <t>EQP,AE,BAA JUSTECH,V54-V63,TEAL,RETROFIT KIT</t>
  </si>
  <si>
    <t>1172128-01-R</t>
  </si>
  <si>
    <t>EQP,AE,BAA JUSTECH,V53-V64,TEAL,RETROFIT KIT</t>
  </si>
  <si>
    <t>UAT LIFT and BENDING</t>
  </si>
  <si>
    <t>EQP,DFM,V63,UAT LIFT and BENDING,BZ</t>
  </si>
  <si>
    <t>2D Laser</t>
  </si>
  <si>
    <t>EQP,EQP,DFM,V6X,2D LASER,TEAL</t>
  </si>
  <si>
    <t>1195426-01</t>
  </si>
  <si>
    <t>EQP,EQP,EQP,SMT,2D BARCODE LASER,X7956,TEAL</t>
  </si>
  <si>
    <t>1169997-01-R</t>
  </si>
  <si>
    <t>EQP,AE,AAA JUSTECH,V54-V63,TEAL,RETROFIT KIT</t>
  </si>
  <si>
    <t>1172087-01-R</t>
  </si>
  <si>
    <t>EQP,AE,AAA JUSTECH,V53-V64,TEAL,RETROFIT KIT</t>
  </si>
  <si>
    <t>1172070-01-R</t>
  </si>
  <si>
    <t>EQP,AE,AAA COLIBRI JUSTECH,V53-V64,TEAL,RETROFIT KIT</t>
  </si>
  <si>
    <t>1172274-01-R</t>
  </si>
  <si>
    <t>EQP,AE,MAM1.1 SP-S4(MIA SP-S2),D94-V64,AMPHENOL,RETROFIT KIT</t>
  </si>
  <si>
    <t> $   120,421.00 </t>
  </si>
  <si>
    <t>1172276-01-R</t>
  </si>
  <si>
    <t>EQP,AE,MAM1.2 SP-S4(MIA SP-S2),D94-V64,AMPHENOL,RETROFIT KIT</t>
  </si>
  <si>
    <t>1170175-01-R</t>
  </si>
  <si>
    <t>EQP,AE,MAM1.1 SP-S4(MIA SP-S2),D94-V63,AMPHENOL,RETROFIT KIT</t>
  </si>
  <si>
    <t>1170174-01-R</t>
  </si>
  <si>
    <t>EQP,AE,MAM1.1 SP-S4(MIA SP-S2),D93-V63,AMPHENOL,RETROFIT KIT</t>
  </si>
  <si>
    <t>1170176-01-R</t>
  </si>
  <si>
    <t>EQP,AE,MAM1.2 SP-S4(MIA SP-S2),D93-V63,AMPHENOL,RETROFIT KIT</t>
  </si>
  <si>
    <t>1165186-01</t>
  </si>
  <si>
    <t>MAM2 SP-S4</t>
  </si>
  <si>
    <t>EQP,AE,MAM2 SP-S4,V63,STRONG</t>
  </si>
  <si>
    <t> $   127,470.00 </t>
  </si>
  <si>
    <t>1165785-01</t>
  </si>
  <si>
    <t>EQP,AE,MAM2 SP-S4,V64,STRONG</t>
  </si>
  <si>
    <t>1193721-01</t>
  </si>
  <si>
    <t>UAT PNP</t>
  </si>
  <si>
    <t>EQP,DFM,V64,UAT PB,BZ</t>
  </si>
  <si>
    <t>1193716-01</t>
  </si>
  <si>
    <t>EQP,DFM,V63,UAT PNP,BZ</t>
  </si>
  <si>
    <t>1193710-01</t>
  </si>
  <si>
    <t>JUMPER UAT PNP</t>
  </si>
  <si>
    <t>EQP,DFM,V63,JUMPER PNP,BZ</t>
  </si>
  <si>
    <t>1165735-01</t>
  </si>
  <si>
    <t>A-HDP</t>
  </si>
  <si>
    <t>EQP,AE,A-HDP JUSTECH,V64,TEAL</t>
  </si>
  <si>
    <t>1165742-01</t>
  </si>
  <si>
    <t>B-HDP</t>
  </si>
  <si>
    <t>EQP,AE,B-HDP JUSTECH,V64,TEAL</t>
  </si>
  <si>
    <t>UAT HB</t>
  </si>
  <si>
    <t>EQP,SFHB-2026 NB,BZ</t>
  </si>
  <si>
    <t> $      79,659.00 </t>
  </si>
  <si>
    <t>1165180-01</t>
  </si>
  <si>
    <t>EQP,AE,MAM1.1 SP-S4,V63,BOZHON</t>
  </si>
  <si>
    <t> $   100,737.00 </t>
  </si>
  <si>
    <t>1165181-01</t>
  </si>
  <si>
    <t>EQP,AE,MAM1.2 SP-S4,V63,BOZHON</t>
  </si>
  <si>
    <t>1165153-01</t>
  </si>
  <si>
    <t>EQP,AE,BAA,V63,JUSTECH</t>
  </si>
  <si>
    <t>1165746-01</t>
  </si>
  <si>
    <t>EQP,AE,BAA,V64,JUSTECH</t>
  </si>
  <si>
    <t>1192588-01</t>
  </si>
  <si>
    <t>EQP,DFM,V63,JUMPER UAT HB,BZ</t>
  </si>
  <si>
    <t>1165164-01</t>
  </si>
  <si>
    <t>BSI1</t>
  </si>
  <si>
    <t>EQP,AE,BSI1,V63,SECOTE</t>
  </si>
  <si>
    <t> $      95,357.00 </t>
  </si>
  <si>
    <t>1165759-01</t>
  </si>
  <si>
    <t>EQP,AE,BSI1,V64,SECOTE</t>
  </si>
  <si>
    <t>1165165-01</t>
  </si>
  <si>
    <t>EQP,AE,BSI1,V63,STRONG</t>
  </si>
  <si>
    <t>1165760-01</t>
  </si>
  <si>
    <t>EQP,AE,BSI1,V64,STRONG</t>
  </si>
  <si>
    <t>RV FORMS &amp; GEARS LLP</t>
  </si>
  <si>
    <t>1186755-01</t>
  </si>
  <si>
    <t>EQP,EQP,DFM,V6X,2D LASER- IR,ASM</t>
  </si>
  <si>
    <t> $   118,101.00 </t>
  </si>
  <si>
    <t>1195423-01</t>
  </si>
  <si>
    <t>EQP,EQP,EQP,DFM,2D BARCODE LASER- IR,X7956,ASM</t>
  </si>
  <si>
    <t>UAT BENDING</t>
  </si>
  <si>
    <t>EQP,UAT BENDING-2026NB,V63,STRONG</t>
  </si>
  <si>
    <t> $      80,000.00 </t>
  </si>
  <si>
    <t>1195186-01</t>
  </si>
  <si>
    <t>EQP,DFM,V64,UAT BENDING,STRONG</t>
  </si>
  <si>
    <t>1170188-01-R</t>
  </si>
  <si>
    <t>EQP,AE,MAM2 SP-S4(RMA SP-S2),D47-V63,STRONG,RETROFIT KIT</t>
  </si>
  <si>
    <t>1165741-01</t>
  </si>
  <si>
    <t>EQP,AE,AAA,V64,JUSTECH</t>
  </si>
  <si>
    <t>1195176-01</t>
  </si>
  <si>
    <t>Jumper Bending</t>
  </si>
  <si>
    <t>EQP,DFM,V63,JUMPER BENDING,STRONG</t>
  </si>
  <si>
    <t>1195185-01</t>
  </si>
  <si>
    <t>JEMISON BENDING</t>
  </si>
  <si>
    <t>EQP,DFM,V64,JEMISON BENDING,STRONG</t>
  </si>
  <si>
    <t>1195066-01-R</t>
  </si>
  <si>
    <t>EQP,AE,B-HDP JUSTECH(B-HDP),D27-V63,TEAL,RETROFIT KIT</t>
  </si>
  <si>
    <t>1165191-01</t>
  </si>
  <si>
    <t>MIM-AOI</t>
  </si>
  <si>
    <t>EQP,AE,MIM-AOI,V63,AMPHENOL</t>
  </si>
  <si>
    <t> $      67,222.00 </t>
  </si>
  <si>
    <t>1165800-01</t>
  </si>
  <si>
    <t>EQP,AE,MIM-AOI,V64,AMPHENOL</t>
  </si>
  <si>
    <t>1165171-01</t>
  </si>
  <si>
    <t>BSI-AOI</t>
  </si>
  <si>
    <t>EQP,AE,BSI-AOI,V63,STRONG</t>
  </si>
  <si>
    <t>1165766-01</t>
  </si>
  <si>
    <t>EQP,AE,BSI-AOI,V64,STRONG</t>
  </si>
  <si>
    <t>1169951-01-R</t>
  </si>
  <si>
    <t>EQP,AE,A-HDP JUSTECH,V54-V63,TEAL,RETROFIT KIT</t>
  </si>
  <si>
    <t>1170013-01-R</t>
  </si>
  <si>
    <t>EQP,AE,B-HDP JUSTECH,V54-V63,TEAL,RETROFIT KIT</t>
  </si>
  <si>
    <t>1172040-01-R</t>
  </si>
  <si>
    <t>EQP,AE,A-HDP JUSTECH,V53-V64,TEAL,RETROFIT KIT</t>
  </si>
  <si>
    <t>1172103-01-R</t>
  </si>
  <si>
    <t>EQP,AE,B-HDP JUSTECH,V53-V64,TEAL,RETROFIT KIT</t>
  </si>
  <si>
    <t>1195061-01-R</t>
  </si>
  <si>
    <t>EQP,AE,A-HDP JUSTECH(A-HDP),D27-V63,TEAL,RETROFIT KIT</t>
  </si>
  <si>
    <t>1173178-01-R</t>
  </si>
  <si>
    <t>EQP,AE,MIM SP-M1S2,V53-V64,AMPHENOL,RETROFIT KIT</t>
  </si>
  <si>
    <t>UAT UNLOADING</t>
  </si>
  <si>
    <t>EQP,DFM,V63,UAT UNLOADING,BZ</t>
  </si>
  <si>
    <t>JUMPER UNLOADING,BZ</t>
  </si>
  <si>
    <t>EQP,DFM,V63,JUMPER UNLOADING,BZ</t>
  </si>
  <si>
    <t>JUMPER LOADING,BZ</t>
  </si>
  <si>
    <t>EQP,DFM,V63,JUMPER LOADING,BZ</t>
  </si>
  <si>
    <t>UAT LOADING</t>
  </si>
  <si>
    <t>EQP,DFM,V63,UAT LOADING,BZ</t>
  </si>
  <si>
    <t>1165170-01</t>
  </si>
  <si>
    <t>EQP,AE,BSI-AOI,V63,SECOTE</t>
  </si>
  <si>
    <t> $      53,049.00 </t>
  </si>
  <si>
    <t>1165765-01</t>
  </si>
  <si>
    <t>EQP,AE,BSI-AOI,V64,SECOTE</t>
  </si>
  <si>
    <t>HGLASER CO., LTD.</t>
  </si>
  <si>
    <t>1192003-01</t>
  </si>
  <si>
    <t>EQP,EQP,DFM,V6X,2D LASER UV,HG</t>
  </si>
  <si>
    <t> $    1,376.00 </t>
  </si>
  <si>
    <t>1193838-01</t>
  </si>
  <si>
    <t>EQP,DFM,V6X,2D LASER UV,HANS</t>
  </si>
  <si>
    <t>1193836-01</t>
  </si>
  <si>
    <t>UAT AOI</t>
  </si>
  <si>
    <t>EQP,DFM,UAT AOI,,BZ</t>
  </si>
  <si>
    <t>1195421-01-R</t>
  </si>
  <si>
    <t>EQP,EQ KIT,UAT BENDING,V5X-V64 STRONG</t>
  </si>
  <si>
    <t>EQP,EQ KIT,UAT BENDING,V5X-V64 STRONG KIT</t>
  </si>
  <si>
    <t>EQP,ASSY,V53-V63,UAT AE BENDING, STRONG,RETROFIT KIT.</t>
  </si>
  <si>
    <t>UAT FILM TEARING AND LIFT</t>
  </si>
  <si>
    <t>EQP,DFM,V63,UAT FILM TEARING AND LIFT,BZ</t>
  </si>
  <si>
    <t>JUMPER FILM TEARING AND LIFT</t>
  </si>
  <si>
    <t>EQP,DFM,V63,JFILM TEARING AND LIFT,BZ</t>
  </si>
  <si>
    <t>184158-01</t>
  </si>
  <si>
    <t>UF</t>
  </si>
  <si>
    <t>EQP,DISPENSE,UF,DH-SP,ATTACH HEATER,ANDA</t>
  </si>
  <si>
    <t> $      46,874.48 </t>
  </si>
  <si>
    <t> $    1,406.00 </t>
  </si>
  <si>
    <t>1173176-01-R</t>
  </si>
  <si>
    <t>EQP,AE,MAM1.1 SP-S4,V53-V64,AMPHENOL,RETROFIT KIT</t>
  </si>
  <si>
    <t>1173177-01-R</t>
  </si>
  <si>
    <t>EQP,AE,MAM1.2 SP-S4,V53-V64,AMPHENOL,RETROFIT KIT</t>
  </si>
  <si>
    <t>1173191-01-R</t>
  </si>
  <si>
    <t>EQP,AE,MAM2 SP-S4,V53-V64,AMPHENOL,RETROFIT KIT</t>
  </si>
  <si>
    <t>481270-01</t>
  </si>
  <si>
    <t>2D laser</t>
  </si>
  <si>
    <t>EQP,SMT,2D BARCODE LASER,HG</t>
  </si>
  <si>
    <t> $      42,330.00 </t>
  </si>
  <si>
    <t>184155-01</t>
  </si>
  <si>
    <t>EQP,DISPENSE,UF,DH-SP,ANDA</t>
  </si>
  <si>
    <t> $      41,609.48 </t>
  </si>
  <si>
    <t>1181841-01-R</t>
  </si>
  <si>
    <t>EQP,AE,BSI2,V54-V64,STRONG,RETROFIT KIT</t>
  </si>
  <si>
    <t> $      35,825.00 </t>
  </si>
  <si>
    <t>1178910-01-R</t>
  </si>
  <si>
    <t>EQP,AE,BSI2,V53-V63,STRONG,RETROFIT KIT</t>
  </si>
  <si>
    <t>1181840-01-R</t>
  </si>
  <si>
    <t>EQP,AE,BSI2,V53-V64,STRONG,RETROFIT KIT</t>
  </si>
  <si>
    <t>EQP,EQ KIT,UAT PB,V5X-V63,SECOTE-ASM</t>
  </si>
  <si>
    <t> $      32,314.00 </t>
  </si>
  <si>
    <t>EQP,EQP,V53-V64,UATPB 2025 NB,SECOTE-ASM RETROFIT KIT</t>
  </si>
  <si>
    <t>KIMBALL ELECTRONICS INDIANA, INC. DBA GES</t>
  </si>
  <si>
    <t>iPhone</t>
  </si>
  <si>
    <t>1195133-01-R</t>
  </si>
  <si>
    <t>SGT-FF</t>
  </si>
  <si>
    <t>EQP,AE,SGT-FF,D47-V68,GES,RETROFIT KIT</t>
  </si>
  <si>
    <t>EQP,AE,SGT-FF GES,D94-V63,AVERNA,RETROFIT KIT</t>
  </si>
  <si>
    <t>1195134-01-R</t>
  </si>
  <si>
    <t>EQP,AE,SGT-FF,D94-V68,GES,RETROFIT KIT</t>
  </si>
  <si>
    <t>1165190-01</t>
  </si>
  <si>
    <t>MIM-FIFO</t>
  </si>
  <si>
    <t>EQP,AE,MIM-FIFO,V63,BOZHON</t>
  </si>
  <si>
    <t> $      35,194.60 </t>
  </si>
  <si>
    <t>1165799-01</t>
  </si>
  <si>
    <t>EQP,AE,MIM-FIFO,V64,BOZHON</t>
  </si>
  <si>
    <t>1192002-01</t>
  </si>
  <si>
    <t>UV Dam Curing</t>
  </si>
  <si>
    <t>EQP,EQP,DFM,UV Dam Curing,BZ</t>
  </si>
  <si>
    <t>1195069-01-R</t>
  </si>
  <si>
    <t>EQP,AE,BAA(AAA),D17-V63,JUSTECH,RETROFIT KIT</t>
  </si>
  <si>
    <t>1195065-01-R</t>
  </si>
  <si>
    <t>EQP,AE,AAA,D17-V63,JUSTECH,RETROFIT KIT</t>
  </si>
  <si>
    <t>1172065-01-R</t>
  </si>
  <si>
    <t>EQP,AE,A-HDP,D23-V64,SAEJONG,RETROFIT KIT</t>
  </si>
  <si>
    <t> $      25,400.00 </t>
  </si>
  <si>
    <t> $    2,100.00 </t>
  </si>
  <si>
    <t>1181837-01-R</t>
  </si>
  <si>
    <t>EQP,AE,BSI1,V54-V64,STRONG,RETROFIT KIT</t>
  </si>
  <si>
    <t> $      18,159.00 </t>
  </si>
  <si>
    <t>1178906-01-R</t>
  </si>
  <si>
    <t>EQP,AE,BSI1,V53-V63,STRONG,RETROFIT KIT</t>
  </si>
  <si>
    <t>1181836-01-R</t>
  </si>
  <si>
    <t>EQP,AE,BSI1,V53-V64,STRONG,RETROFIT KIT</t>
  </si>
  <si>
    <t>1169973-01-R</t>
  </si>
  <si>
    <t>EQP,AE,A-HDP,V53-V63,SAEJONG,RETROFIT KIT</t>
  </si>
  <si>
    <t> $      23,200.00 </t>
  </si>
  <si>
    <t>1181912-01-R</t>
  </si>
  <si>
    <t>EQP,AE,MIM SP-M1S2,V54-V64,AMPHENOL,RETROFIT KIT</t>
  </si>
  <si>
    <t>1178951-01-R</t>
  </si>
  <si>
    <t>EQP,AE,MIM SP-M1S2,V53-V63,AMPHENOL,RETROFIT KIT</t>
  </si>
  <si>
    <t>1181845-01-R</t>
  </si>
  <si>
    <t>EQP,AE,BSI-AOI,V54-V64,STRONG,RETROFIT KIT</t>
  </si>
  <si>
    <t> $      15,116.00 </t>
  </si>
  <si>
    <t>1178914-01-R</t>
  </si>
  <si>
    <t>EQP,AE,BSI-AOI,V53-V63,STRONG,RETROFIT KIT</t>
  </si>
  <si>
    <t>1181844-01-R</t>
  </si>
  <si>
    <t>EQP,AE,BSI-AOI,V53-V64,STRONG,RETROFIT KIT</t>
  </si>
  <si>
    <t>JUMPER BUFFER</t>
  </si>
  <si>
    <t>EQP,DFM,V63,JUMPER BUFFER,BZ</t>
  </si>
  <si>
    <t>UAT BUFFER</t>
  </si>
  <si>
    <t>EQP,DFM,V63,UAT BUFFER,BZ</t>
  </si>
  <si>
    <t>1170032-01-R</t>
  </si>
  <si>
    <t>EQP,AE,B-HDP,V53-V63,SAEJONG,RETROFIT KIT</t>
  </si>
  <si>
    <t>1170030-01-R</t>
  </si>
  <si>
    <t>EQP,AE,B-HDP,D94-V63,SAEJONG,RETROFIT KIT</t>
  </si>
  <si>
    <t>1181902-01-R</t>
  </si>
  <si>
    <t>EQP,AE,MAM2 SP-S4,V54-V64,STRONG,RETROFIT KIT</t>
  </si>
  <si>
    <t>1178948-01-R</t>
  </si>
  <si>
    <t>EQP,AE,MAM2 SP-S4,V53-V63,STRONG,RETROFIT KIT</t>
  </si>
  <si>
    <t>1181901-01-R</t>
  </si>
  <si>
    <t>EQP,AE,MAM2 SP-S4,V53-V64,STRONG,RETROFIT KIT</t>
  </si>
  <si>
    <t>1181839-01-R</t>
  </si>
  <si>
    <t>EQP,AE,BSI2,V54-V64,SECOTE,RETROFIT KIT</t>
  </si>
  <si>
    <t>1178908-01-R</t>
  </si>
  <si>
    <t>EQP,AE,BSI2,V53-V63,SECOTE,RETROFIT KIT</t>
  </si>
  <si>
    <t>1181838-01-R</t>
  </si>
  <si>
    <t>EQP,AE,BSI2,V53-V64,SECOTE,RETROFIT KIT</t>
  </si>
  <si>
    <t>1172098-01-R</t>
  </si>
  <si>
    <t>EQP,AE,AAA,V53-V64,JUSTECH,RETROFIT KIT</t>
  </si>
  <si>
    <t>1172081-01-R</t>
  </si>
  <si>
    <t>EQP,AE,AAA COLIBRI,V53-V64,JUSTECH,RETROFIT KIT</t>
  </si>
  <si>
    <t>1169988-01-R</t>
  </si>
  <si>
    <t>EQP,AE,AAA COLIBRI,D94-V63,JUSTECH,RETROFIT KIT</t>
  </si>
  <si>
    <t>COLIBRI</t>
  </si>
  <si>
    <t>1172094-01-R</t>
  </si>
  <si>
    <t>EQP,AE,AAA,D48-V64,JUSTECH,RETROFIT KIT</t>
  </si>
  <si>
    <t>1170002-01-R</t>
  </si>
  <si>
    <t>EQP,AE,AAA,D47-V63,JUSTECH,RETROFIT KIT</t>
  </si>
  <si>
    <t>1169985-01-R</t>
  </si>
  <si>
    <t>EQP,AE,AAA COLIBRI,D47-V63,JUSTECH,RETROFIT KIT</t>
  </si>
  <si>
    <t>1172099-01-R</t>
  </si>
  <si>
    <t>EQP,AE,AAA,D23-V64,JUSTECH,RETROFIT KIT</t>
  </si>
  <si>
    <t>1172082-01-R</t>
  </si>
  <si>
    <t>EQP,AE,AAA COLIBRI,D23-V64,JUSTECH,RETROFIT KIT</t>
  </si>
  <si>
    <t>1170054-01-R</t>
  </si>
  <si>
    <t>EQP,AE,BAA,D93-V63,JUSTECH,RETROFIT KIT</t>
  </si>
  <si>
    <t>1172144-01-R</t>
  </si>
  <si>
    <t>EQP,AE,BAA,D48-V64,JUSTECH,RETROFIT KIT</t>
  </si>
  <si>
    <t>1170052-01-R</t>
  </si>
  <si>
    <t>EQP,AE,BAA,D47-V63,JUSTECH,RETROFIT KIT</t>
  </si>
  <si>
    <t>1172152-01-R</t>
  </si>
  <si>
    <t>EQP,AE,BAA,D23-V64,JUSTECH,RETROFIT KIT</t>
  </si>
  <si>
    <t>1170004-01-R</t>
  </si>
  <si>
    <t>EQP,AE,AAA,D93-V63,JUSTECH,RETROFIT KIT</t>
  </si>
  <si>
    <t>1172150-01-R</t>
  </si>
  <si>
    <t>EQP,AE,BAA,V53-V64,JUSTECH,RETROFIT KIT</t>
  </si>
  <si>
    <t>1195415-01-R</t>
  </si>
  <si>
    <t>EQP,EQ KIT,HB,D5X-V64,UATHB-100,BZ</t>
  </si>
  <si>
    <t> $      14,545.00 </t>
  </si>
  <si>
    <t>INLINE SHUTTLE E</t>
  </si>
  <si>
    <t>EQP,AE,INLINE SHUTTLE E,V6X,BOZHON</t>
  </si>
  <si>
    <t> $      17,463.50 </t>
  </si>
  <si>
    <t>1164221-01</t>
  </si>
  <si>
    <t>1127806-01</t>
  </si>
  <si>
    <t>EQP,AE,INLINE SHUTTLE E,V5X,BOZHON</t>
  </si>
  <si>
    <t>EQP,EQ KIT,HB-2023 NB,V5X-V64,BZ</t>
  </si>
  <si>
    <t> $      13,907.00 </t>
  </si>
  <si>
    <t>EQP,EQ KIT,SFHB-2025 NB,V5X-V64,BZ</t>
  </si>
  <si>
    <t>EQP,SFHB-2025 NB,V5X-V6X,BZ,RETROFIT KIT.</t>
  </si>
  <si>
    <t>1195390-01-R</t>
  </si>
  <si>
    <t>EQP,EQ KIT,SFHB-2025 NB,V5X-V63,BZ</t>
  </si>
  <si>
    <t>1195414-01-R</t>
  </si>
  <si>
    <t>EQP,EQ KIT,HB,V5X-V64,UATHB-109,BZ</t>
  </si>
  <si>
    <t>EQP,EQ KIT,HB,V5X-V63,UATHB-109,BZ</t>
  </si>
  <si>
    <t>EQP,HB,UATHB-109,V53-V63,BZ,RTROFIT KIT.</t>
  </si>
  <si>
    <t>1195419-01-R</t>
  </si>
  <si>
    <t>EQP,EQ KIT,JEMISON BENDING,V5X-V64,STRONG</t>
  </si>
  <si>
    <t>EQP,EQ KIT,JEMISON BENDING,V5X-V63,STRONG</t>
  </si>
  <si>
    <t>D64</t>
  </si>
  <si>
    <t>1195416-01-R</t>
  </si>
  <si>
    <t>EQP,EQ KIT,HB,D6X-V64,UATHB-100,BZ</t>
  </si>
  <si>
    <t>1195417-01-R</t>
  </si>
  <si>
    <t>EQP,EQ KIT,HB,V5X-V64,UATHB-100,BZ KIT</t>
  </si>
  <si>
    <t>EQP,EQ KIT,HB,V5X-V64,UATHB-100,BZ</t>
  </si>
  <si>
    <t>EQP,EQ KIT,HB,V5X-V63,UATHB-100,BZ</t>
  </si>
  <si>
    <t>1181894-01-R</t>
  </si>
  <si>
    <t>EQP,AE,MAM1.1 SP-S4,V54-V64,AMPHENOL,RETROFIT KIT</t>
  </si>
  <si>
    <t>1181895-01-R</t>
  </si>
  <si>
    <t>EQP,AE,MAM1.2 SP-S4,V54-V64,AMPHENOL,RETROFIT KIT</t>
  </si>
  <si>
    <t>1178938-01-R</t>
  </si>
  <si>
    <t>EQP,AE,MAM1.1 SP-S4,V53-V63,AMPHENOL,RETROFIT KIT</t>
  </si>
  <si>
    <t>1178940-01-R</t>
  </si>
  <si>
    <t>EQP,AE,MAM1.2 SP-S4,V53-V63,AMPHENOL,RETROFIT KIT</t>
  </si>
  <si>
    <t>1181897-01-R</t>
  </si>
  <si>
    <t>EQP,AE,MAM1.1 SP-S4,V54-V64,BOZHON,RETROFIT KIT</t>
  </si>
  <si>
    <t>1181899-01-R</t>
  </si>
  <si>
    <t>EQP,AE,MAM1.2 SP-S4,V54-V64,BOZHON,RETROFIT KIT</t>
  </si>
  <si>
    <t>1178942-01-R</t>
  </si>
  <si>
    <t>EQP,AE,MAM1.1 SP-S4,V53-V63,BOZHON,RETROFIT KIT</t>
  </si>
  <si>
    <t>1178944-01-R</t>
  </si>
  <si>
    <t>EQP,AE,MAM1.2 SP-S4,V53-V63,BOZHON,RETROFIT KIT</t>
  </si>
  <si>
    <t>1181896-01-R</t>
  </si>
  <si>
    <t>EQP,AE,MAM1.1 SP-S4,V53-V64,BOZHON,RETROFIT KIT</t>
  </si>
  <si>
    <t>1181898-01-R</t>
  </si>
  <si>
    <t>EQP,AE,MAM1.2 SP-S4,V53-V64,BOZHON,RETROFIT KIT</t>
  </si>
  <si>
    <t>1172101-01-R</t>
  </si>
  <si>
    <t>EQP,AE,AAA,V54-V64,JUSTECH,RETROFIT KIT</t>
  </si>
  <si>
    <t>1172084-01-R</t>
  </si>
  <si>
    <t>EQP,AE,AAA COLIBRI,V54-V64,JUSTECH,RETROFIT KIT</t>
  </si>
  <si>
    <t>1170007-01-R</t>
  </si>
  <si>
    <t>EQP,AE,AAA,V53-V63,JUSTECH,RETROFIT KIT</t>
  </si>
  <si>
    <t>1169990-01-R</t>
  </si>
  <si>
    <t>EQP,AE,AAA COLIBRI,V53-V63,JUSTECH,RETROFIT KIT</t>
  </si>
  <si>
    <t>1181835-01-R</t>
  </si>
  <si>
    <t>EQP,AE,BSI1,V54-V64,SECOTE,RETROFIT KIT</t>
  </si>
  <si>
    <t>1178904-01-R</t>
  </si>
  <si>
    <t>EQP,AE,BSI1,V53-V63,SECOTE,RETROFIT KIT</t>
  </si>
  <si>
    <t>1181834-01-R</t>
  </si>
  <si>
    <t>EQP,AE,BSI1,V53-V64,SECOTE,RETROFIT KIT</t>
  </si>
  <si>
    <t>446656-01</t>
  </si>
  <si>
    <t>INLINE SHUTTLE</t>
  </si>
  <si>
    <t>EQP,AE,INLINE SHUTTLE,D9X/D4Y,BOZHON</t>
  </si>
  <si>
    <t> $         1,340.86 </t>
  </si>
  <si>
    <t>N104</t>
  </si>
  <si>
    <t>1195062-01-R</t>
  </si>
  <si>
    <t>EQP,AE,A-HDP(HDP),N104-V63,JUSTECH,RETROFIT KIT</t>
  </si>
  <si>
    <t>1181745-01-R</t>
  </si>
  <si>
    <t>EQP,AE,B-HDP,D38-V64,JUSTECH,RETROFIT KIT</t>
  </si>
  <si>
    <t>1181680-01-R</t>
  </si>
  <si>
    <t>EQP,AE,A-HDP,D38-V64,JUSTECH,RETROFIT KIT</t>
  </si>
  <si>
    <t>1178814-01-R</t>
  </si>
  <si>
    <t>EQP,AE,B-HDP,D37-V63,JUSTECH,RETROFIT KIT</t>
  </si>
  <si>
    <t>1178749-01-R</t>
  </si>
  <si>
    <t>EQP,AE,A-HDP,D37-V63,JUSTECH,RETROFIT KIT</t>
  </si>
  <si>
    <t>D28</t>
  </si>
  <si>
    <t>1195067-01-R</t>
  </si>
  <si>
    <t>EQP,AE,B-HDP,D28-V63,JUSTECH,RETROFIT KIT</t>
  </si>
  <si>
    <t>1195063-01-R</t>
  </si>
  <si>
    <t>EQP,AE,A-HDP(HDP),D17-V63,JUSTECH,RETROFIT KIT</t>
  </si>
  <si>
    <t>FLUX DISPENSE</t>
  </si>
  <si>
    <t>EQP,DISPENSE,BZ-656-20-XD,BZ,RETROFIT KIT.</t>
  </si>
  <si>
    <t>1195418-01-R</t>
  </si>
  <si>
    <t>EQP,EQ KIT,PB,V5X-V64,UATPB-338,BZ</t>
  </si>
  <si>
    <t>1195392-01-R</t>
  </si>
  <si>
    <t>EQP,EQ KIT,PB,V5X-V63,UATPB-338,BZ</t>
  </si>
  <si>
    <t>EQP,EQ KIT,PB,V5X-V63,UATPB-338,BZ KIT</t>
  </si>
  <si>
    <t>1195397-01-R</t>
  </si>
  <si>
    <t>EQP,EQ KIT,JUMPER PB,V5X-V63,JUMPERPB-338,BZ</t>
  </si>
  <si>
    <t>EQP,EQ KIT,JUMPER PB,V5X-V63,JUMPERPB-338,BZ KIT</t>
  </si>
  <si>
    <t>1181843-01-R</t>
  </si>
  <si>
    <t>EQP,AE,BSI-AOI,V54-V64,SECOTE,RETROFIT KIT</t>
  </si>
  <si>
    <t>1178912-01-R</t>
  </si>
  <si>
    <t>EQP,AE,BSI-AOI,V53-V63,SECOTE,RETROFIT KIT</t>
  </si>
  <si>
    <t>1181842-01-R</t>
  </si>
  <si>
    <t>EQP,AE,BSI-AOI,V53-V64,SECOTE,RETROFIT KIT</t>
  </si>
  <si>
    <t>344115-01-R</t>
  </si>
  <si>
    <t>EQP,DISPENSE,UF,DH-WH-SP,ANDA,RETROFIT KIT</t>
  </si>
  <si>
    <t> $         8,985.20 </t>
  </si>
  <si>
    <t>V59</t>
  </si>
  <si>
    <t>334710-01-R</t>
  </si>
  <si>
    <t>EQP,DISPENSE,UF,DH-SP,NH-WH,ANDA,RETROFIT KIT</t>
  </si>
  <si>
    <t> $         8,840.00 </t>
  </si>
  <si>
    <t>EQP,DISPENSE,UF-2A,DH,ATTACH HEATER,ANDA,RETROFIT KIT.</t>
  </si>
  <si>
    <t>EQP,DISPENSE,UF,DH,ATTACH HEATER,ANDA,RETROFIT KIT.</t>
  </si>
  <si>
    <t>EQP,DISPENSE,UF,DH,ANDA,RETROFIT KIT.</t>
  </si>
  <si>
    <t> $         8,643.00 </t>
  </si>
  <si>
    <t>1195378-01-R</t>
  </si>
  <si>
    <t>EQP,EQ KIT,UAT PB,V5X-V64,SECOTE</t>
  </si>
  <si>
    <t> $      10,207.70 </t>
  </si>
  <si>
    <t>EQP,EQ KIT,UAT PB,V5X-V64,SECOTE KIT</t>
  </si>
  <si>
    <t>EQP,HB,SFPB D8X-V6X,SECOTE,RETRFOFIT KIT.</t>
  </si>
  <si>
    <t>EQP,HB,SFPB V6X,SECOTE,RETROFIT KIT.</t>
  </si>
  <si>
    <t>1195391-01-R</t>
  </si>
  <si>
    <t>EQP,EQ KIT,UAT PB,V5X-V63,SECOTE</t>
  </si>
  <si>
    <t>1178760-01-R</t>
  </si>
  <si>
    <t>EQP,AE,A-HDP,D94-V63,JUSTECH,RETROFIT KIT</t>
  </si>
  <si>
    <t>1178825-01-R</t>
  </si>
  <si>
    <t>EQP,AE,B-HDP,D93-V63,JUSTECH,RETROFIT KIT</t>
  </si>
  <si>
    <t>1178759-01-R</t>
  </si>
  <si>
    <t>EQP,AE,A-HDP,D93-V63,JUSTECH,RETROFIT KIT</t>
  </si>
  <si>
    <t>1181754-01-R</t>
  </si>
  <si>
    <t>EQP,AE,B-HDP,D48-V64,JUSTECH,RETROFIT KIT</t>
  </si>
  <si>
    <t>1181688-01-R</t>
  </si>
  <si>
    <t>EQP,AE,A-HDP,D48-V64,JUSTECH,RETROFIT KIT</t>
  </si>
  <si>
    <t>1178757-01-R</t>
  </si>
  <si>
    <t>EQP,AE,A-HDP,D47-V63,JUSTECH,RETROFIT KIT</t>
  </si>
  <si>
    <t>1172153-01-R</t>
  </si>
  <si>
    <t>EQP,AE,BAA,V54-V64,JUSTECH,RETROFIT KIT</t>
  </si>
  <si>
    <t>1170059-01-R</t>
  </si>
  <si>
    <t>EQP,AE,BAA,V53-V63,JUSTECH,RETROFIT KIT</t>
  </si>
  <si>
    <t>1181762-01-R</t>
  </si>
  <si>
    <t>EQP,AE,B-HDP,D23-V64,JUSTECH,RETROFIT KIT</t>
  </si>
  <si>
    <t>1181699-01-R</t>
  </si>
  <si>
    <t>EQP,AE,A-HDP,D23-V64,JUSTECH,RETROFIT KIT</t>
  </si>
  <si>
    <t>1181764-01-R</t>
  </si>
  <si>
    <t>EQP,AE,B-HDP,V54-V64,JUSTECH,RETROFIT KIT</t>
  </si>
  <si>
    <t>1181701-01-R</t>
  </si>
  <si>
    <t>EQP,AE,A-HDP,V54-V64,JUSTECH,RETROFIT KIT</t>
  </si>
  <si>
    <t>1178767-01-R</t>
  </si>
  <si>
    <t>EQP,AE,A-HDP,V53-V63,JUSTECH,RETROFIT KIT</t>
  </si>
  <si>
    <t>1178830-01-R</t>
  </si>
  <si>
    <t>EQP,AE,B-HDP,V53-V63,JUSTECH,RETROFIT KIT</t>
  </si>
  <si>
    <t>SGT-FF CAL KIT</t>
  </si>
  <si>
    <t>FXT,AE,SGT-FF CAL KIT,V63,AVERNA</t>
  </si>
  <si>
    <t>1195092-01-R</t>
  </si>
  <si>
    <t>EQP,AE,SGT-FF,D17-V64,GES,RETROFIT KIT</t>
  </si>
  <si>
    <t>1172489-01-R</t>
  </si>
  <si>
    <t>EQP,AE,SGT-FF,V53-V64,GES,RETROFIT KIT</t>
  </si>
  <si>
    <t>1170363-01-R</t>
  </si>
  <si>
    <t>EQP,AE,SGT-FF,D93-V63,GES,RETROFIT KIT</t>
  </si>
  <si>
    <t>1172486-01-R</t>
  </si>
  <si>
    <t>EQP,AE,SGT-FF,D94-V64,GES,RETROFIT KIT</t>
  </si>
  <si>
    <t>1180889-01-R</t>
  </si>
  <si>
    <t>FF MASK</t>
  </si>
  <si>
    <t>EQP,AE,FF MASK HUPH,V54-V64,STRONG,RETROFIT KIT</t>
  </si>
  <si>
    <t> $         4,100.00 </t>
  </si>
  <si>
    <t>1177991-01-R</t>
  </si>
  <si>
    <t>EQP,AE,FF MASK HUPH,V53-V63,STRONG,RETROFIT KIT</t>
  </si>
  <si>
    <t>1180887-01-R</t>
  </si>
  <si>
    <t>EQP,AE,FF MASK HUPH,V53-V64,STRONG,RETROFIT KIT</t>
  </si>
  <si>
    <t>1180885-01-R</t>
  </si>
  <si>
    <t>EQP,AE,FF MASK HUPH,D23-V64,STRONG,RETROFIT KIT</t>
  </si>
  <si>
    <t>1170027-01-R</t>
  </si>
  <si>
    <t>EQP,AE,B-HDP,D47-V63,SAEJONG,RETROFIT KIT</t>
  </si>
  <si>
    <t> $             515.00 </t>
  </si>
  <si>
    <t>1172066-01-R</t>
  </si>
  <si>
    <t>EQP,AE,A-HDP,V54-V64,SAEJONG,RETROFIT KIT</t>
  </si>
  <si>
    <t> $             275.00 </t>
  </si>
  <si>
    <t>1172064-01-R</t>
  </si>
  <si>
    <t>EQP,AE,A-HDP,V53-V64,SAEJONG,RETROFIT KIT</t>
  </si>
  <si>
    <t>1165151-01</t>
  </si>
  <si>
    <t>EQP,AE,B-HDP,V63,SAEJONG</t>
  </si>
  <si>
    <t>1165787-01</t>
  </si>
  <si>
    <t>MCH PALLET</t>
  </si>
  <si>
    <t>FXT,AE,MCH PALLET,V64,STRONG</t>
  </si>
  <si>
    <t> $             134.00 </t>
  </si>
  <si>
    <t> $                     -   </t>
  </si>
  <si>
    <t>1165188-01</t>
  </si>
  <si>
    <t>FXT,AE,MCH PALLET,V63,STRONG</t>
  </si>
  <si>
    <t> $             120.00 </t>
  </si>
  <si>
    <t>1173165-01</t>
  </si>
  <si>
    <t>BOT-GRT</t>
  </si>
  <si>
    <t>EQP,AE,BOT-GRT SECOTE,V64,ASM</t>
  </si>
  <si>
    <t>EXCLUDE</t>
  </si>
  <si>
    <t>TEHR</t>
  </si>
  <si>
    <t>INDIA</t>
  </si>
  <si>
    <t>1173135-01</t>
  </si>
  <si>
    <t>TOP-GRT</t>
  </si>
  <si>
    <t>EQP,AE,TOP-GRT SECOTE,V63,ASM</t>
  </si>
  <si>
    <t>FXCN</t>
  </si>
  <si>
    <t>WIPRO ENTERPRISES LTD</t>
  </si>
  <si>
    <t>1067051-01</t>
  </si>
  <si>
    <t>DPO PRINT HEAD CLEANING FIXTURE</t>
  </si>
  <si>
    <t>FXT,AE,DPO PRINT HEAD CLEANING FIXTURE,V5X/V57/D23-V63,WIPRO-PARI</t>
  </si>
  <si>
    <t>HYVISION SYSTEM INC.</t>
  </si>
  <si>
    <t>1164268-01</t>
  </si>
  <si>
    <t>EQP,AE,RIM-DAA1,V6X,HYVISION</t>
  </si>
  <si>
    <t>1164270-01</t>
  </si>
  <si>
    <t>EQP,AE,RIM-DAA2,V6X,HYVISION</t>
  </si>
  <si>
    <t>1189956-01</t>
  </si>
  <si>
    <t>PAM-FAE</t>
  </si>
  <si>
    <t>EQP,AE,PAM-FAE,V6X,BOZHON</t>
  </si>
  <si>
    <t>1189957-01</t>
  </si>
  <si>
    <t>EQP,AE,PAM-FAE,V6X,STRONG</t>
  </si>
  <si>
    <t>1164232-01</t>
  </si>
  <si>
    <t>FAM1</t>
  </si>
  <si>
    <t>EQP,AE,PAM-FAM1,V6X,BOZHON</t>
  </si>
  <si>
    <t>$50,265.05 </t>
  </si>
  <si>
    <t>1165893-01</t>
  </si>
  <si>
    <t>FAM3</t>
  </si>
  <si>
    <t>EQP,AE,PAM-FAM3,V64,BOZHON</t>
  </si>
  <si>
    <t>$45,246.00 </t>
  </si>
  <si>
    <t>1186915-01</t>
  </si>
  <si>
    <t>AA-V</t>
  </si>
  <si>
    <t>EQP,AE,RIM-AA-V,V68,HYVISION</t>
  </si>
  <si>
    <t>LG ELECTRONICS</t>
  </si>
  <si>
    <t>NA</t>
  </si>
  <si>
    <t>JUMPER UAT HB</t>
  </si>
  <si>
    <t>EQP,DFM,V63,JUMPER UAT HB,LG PRI</t>
  </si>
  <si>
    <t>EQP,EQP,DFM,V64,UAT PNP,LG PRI</t>
  </si>
  <si>
    <t>EQP,DFM,V63,JUMPER UAT PNP,LG PRI</t>
  </si>
  <si>
    <t>1164269-01</t>
  </si>
  <si>
    <t>EQP,AE,RIM-DAA1,V6X,PFA</t>
  </si>
  <si>
    <t>1164271-01</t>
  </si>
  <si>
    <t>EQP,AE,RIM-DAA2,V6X,PFA</t>
  </si>
  <si>
    <t>SFO TECHNOLOGIES PRIVATE LIMITED</t>
  </si>
  <si>
    <t>1165563-01</t>
  </si>
  <si>
    <t>IT-REP</t>
  </si>
  <si>
    <t>EQP,AE,IT-REP DOUBLE JUSTECH,V64,SFO</t>
  </si>
  <si>
    <t>Double</t>
  </si>
  <si>
    <t>JUMPER UAT FLUX</t>
  </si>
  <si>
    <t>EQP,EQP,DFM,V64,UAT FD YH,LG PRI</t>
  </si>
  <si>
    <t>EQP,EQP,DFM,V6X,TOP FIRE FD XH,LG PRI</t>
  </si>
  <si>
    <t>EQP,AE,MIM SP-M1S2,V63,LG PRI</t>
  </si>
  <si>
    <t>HAL-UV</t>
  </si>
  <si>
    <t>EQP,AE,HAL-UV,V64,LG PRI</t>
  </si>
  <si>
    <t>1165830-01</t>
  </si>
  <si>
    <t>EQP,AE,SA-IT-MIDC INLINE 6-BAY BOZHON,V64,WIPRO-PARI</t>
  </si>
  <si>
    <t>6-Bay</t>
  </si>
  <si>
    <t>6-Bay Inline</t>
  </si>
  <si>
    <t>EQP,AE,BSI2,V64,LG PRI</t>
  </si>
  <si>
    <t>D52</t>
  </si>
  <si>
    <t>1194809-01-R</t>
  </si>
  <si>
    <t>EQP,AE,RIM-DAA2(AA),D52-V6X,HYVISION,RETROFIT KIT</t>
  </si>
  <si>
    <t>EQP,AE,BSI2,V63,LG PRI</t>
  </si>
  <si>
    <t>EQP,AE,BSI1,V64,LG PRI</t>
  </si>
  <si>
    <t>EQP,EQP,DFM,UAT AOI,LG PRI</t>
  </si>
  <si>
    <t>1165831-01</t>
  </si>
  <si>
    <t>EQP,AE,SA-IT-MIDC INLINE 6-BAY JUSTECH,V64,SFO</t>
  </si>
  <si>
    <t>EQP,AE,BSI-AOI,V64,LG PRI</t>
  </si>
  <si>
    <t>EQP,AE,BSI1,V63,LG PRI</t>
  </si>
  <si>
    <t>EQP,AE,MAM1.1 SP-S4,V63,LG PRI</t>
  </si>
  <si>
    <t>EQP,AE,MAM1.2 SP-S4,V63,LG PRI</t>
  </si>
  <si>
    <t>EQP,AE,MAM2 SP-S4,V63,LG PRI</t>
  </si>
  <si>
    <t>1165562-01</t>
  </si>
  <si>
    <t>EQP,AE,IT-REP DOUBLE BOZHON,V64,WIPRO-PARI</t>
  </si>
  <si>
    <t>EQP,AE,BSI-AOI,V63,LG PRI</t>
  </si>
  <si>
    <t>1191568-01-R</t>
  </si>
  <si>
    <t>EQP,AE,SA-IT-MIDC 6-BAY BZ(SA-IT-MIDC 6),D27-V63,PARI,RETROFIT KIT</t>
  </si>
  <si>
    <t>1190633-01</t>
  </si>
  <si>
    <t>EQP,AE,SA-IT-MIDC INLINE 6-BAY,V68,BOZHON</t>
  </si>
  <si>
    <t>1165597-01</t>
  </si>
  <si>
    <t>DPO</t>
  </si>
  <si>
    <t>EQP,AE,DPO BOZHON,V64,WIPRO-PARI</t>
  </si>
  <si>
    <t>1186874-01</t>
  </si>
  <si>
    <t>BCW</t>
  </si>
  <si>
    <t>EQP,AE,BCW,V68,BOZHON</t>
  </si>
  <si>
    <t>1181600-01-R</t>
  </si>
  <si>
    <t>EQP,AE,IT-FF 3-BAY BOZHON(IT-FF 3-BAY),D37-V64,WIPRO-PARI,RETROFIT KIT</t>
  </si>
  <si>
    <t>EQP,AE,HAL-UV,V54-V63,LG PRI,RETROFIT KIT</t>
  </si>
  <si>
    <t>1195825-01</t>
  </si>
  <si>
    <t>EQP,AE,IT-OQC DOUBLE,V68,BOZHON</t>
  </si>
  <si>
    <t>1191565-01-R</t>
  </si>
  <si>
    <t>EQP,AE,SA-IT-MIDC 4-BAY BZ(SA-IT-MIDC 4),D27-V63,PARI,RETROFIT KIT</t>
  </si>
  <si>
    <t>1165604-01</t>
  </si>
  <si>
    <t>ELM</t>
  </si>
  <si>
    <t>EQP,AE,ELM HG LASER,V64,ASM</t>
  </si>
  <si>
    <t>1165610-01</t>
  </si>
  <si>
    <t>EQP,AE,HAL-UV HG LASER,V64,ASM</t>
  </si>
  <si>
    <t>1173170-01</t>
  </si>
  <si>
    <t>EQP,AE,TOP-GRT TAOWINE,V64,TEAL</t>
  </si>
  <si>
    <t>1173166-01</t>
  </si>
  <si>
    <t>EQP,AE,BOT-GRT TAOWINE,V64,TEAL</t>
  </si>
  <si>
    <t>INDO-MIM</t>
  </si>
  <si>
    <t>1165754-01</t>
  </si>
  <si>
    <t>EQP,AE,BGS2 SECOTE,V64,INDO-MIM</t>
  </si>
  <si>
    <t>1195814-01</t>
  </si>
  <si>
    <t>EQP,AE,IT-REP DOUBLE,V68,BOZHON</t>
  </si>
  <si>
    <t>1165832-01</t>
  </si>
  <si>
    <t>EQP,AE,SA-IT-MIDC INLINE 6-BAY,V64,BOZHON</t>
  </si>
  <si>
    <t>1165488-01</t>
  </si>
  <si>
    <t>EQP,AE,BCW,V64,BOZHON</t>
  </si>
  <si>
    <t>WUXI LEAD INTELLIGENT EQUIPMENT CO.,LTD</t>
  </si>
  <si>
    <t>1165710-01</t>
  </si>
  <si>
    <t>AMI SP-M1S2</t>
  </si>
  <si>
    <t>EQP,AE,AMI SP-M1S2,V64,LEAD</t>
  </si>
  <si>
    <t>1191555-01-R</t>
  </si>
  <si>
    <t>EQP,AE,IT-REP DOUBLE BZ(IT-REP 8),D27-V63,PARI,RETROFIT KIT</t>
  </si>
  <si>
    <t>1181003-01-R</t>
  </si>
  <si>
    <t>EQP,AE,IT-REP DOUBLE BZ(IT-REP 8),D37-V64,PARI,RETROFIT KIT</t>
  </si>
  <si>
    <t>1165750-01</t>
  </si>
  <si>
    <t>EQP,AE,BGS1 SECOTE,V64,INDO-MIM</t>
  </si>
  <si>
    <t>1173168-01</t>
  </si>
  <si>
    <t>GBP</t>
  </si>
  <si>
    <t>EQP,AE,GBP TAOWINE,V64,TEAL</t>
  </si>
  <si>
    <t>1165534-01</t>
  </si>
  <si>
    <t>SMA SP-M1S2</t>
  </si>
  <si>
    <t>EQP,AE,SMA SP-M1S2,V64,BOZHON</t>
  </si>
  <si>
    <t>1191559-01-R</t>
  </si>
  <si>
    <t>EQP,AE,IT-4 8-BAY BOZHON(IT-4 8-BAY),D27-V63,WIPRO-PARI,RETROFIT KIT</t>
  </si>
  <si>
    <t>1165570-01</t>
  </si>
  <si>
    <t>SPA1</t>
  </si>
  <si>
    <t>EQP,AE,SPA1 PLUS STRONG,V64,SFO</t>
  </si>
  <si>
    <t>Plus</t>
  </si>
  <si>
    <t>1165576-01</t>
  </si>
  <si>
    <t>SPA2</t>
  </si>
  <si>
    <t>EQP,AE,SPA2 PLUS STRONG,V64,SFO</t>
  </si>
  <si>
    <t>1165588-01</t>
  </si>
  <si>
    <t>SPA4</t>
  </si>
  <si>
    <t>EQP,AE,SPA4 PLUS STRONG,V64,SFO</t>
  </si>
  <si>
    <t>1172292-01-R</t>
  </si>
  <si>
    <t>MIA1 SP-F1K1</t>
  </si>
  <si>
    <t>EQP,AE,MIA1 SP-F1K1(MIA SP-M1),D47-V64,AMPHENOL,RETROFIT KIT</t>
  </si>
  <si>
    <t>1186887-01</t>
  </si>
  <si>
    <t>EQP,AE,DPO,V68,BOZHON</t>
  </si>
  <si>
    <t>1165540-01</t>
  </si>
  <si>
    <t>VIM SP-M1S1</t>
  </si>
  <si>
    <t>EQP,AE,VIM SP-M1S1,V64,SECOTE</t>
  </si>
  <si>
    <t>D63</t>
  </si>
  <si>
    <t>1190994-01-R</t>
  </si>
  <si>
    <t>EQP,AE,RIM-DAA1,D63/D64-V6X,HYVISION,RETROFIT KIT</t>
  </si>
  <si>
    <t>1191005-01-R</t>
  </si>
  <si>
    <t>EQP,AE,RIM-DAA2,D63/D64-V6X,HYVISION,RETROFIT KIT</t>
  </si>
  <si>
    <t>1186757-01-R</t>
  </si>
  <si>
    <t>EQP,AE,RIM-DAA1,D1Y-V6X,HYVISION,RETROFIT KIT</t>
  </si>
  <si>
    <t>1192161-01-R</t>
  </si>
  <si>
    <t>EQP,AE,RIM-DAA1,D1Y-V68,HYVISION,RETROFIT KIT</t>
  </si>
  <si>
    <t>1186759-01-R</t>
  </si>
  <si>
    <t>EQP,AE,RIM-DAA2(DAA1),D1Y-V6X,HYVISION,RETROFIT KIT</t>
  </si>
  <si>
    <t>1165806-01</t>
  </si>
  <si>
    <t>RCAM</t>
  </si>
  <si>
    <t>EQP,AE,RCAM BOZHON,V64,WIPRO-PARI</t>
  </si>
  <si>
    <t>1165195-01</t>
  </si>
  <si>
    <t>EQP,AE,RCAM BOZHON,V63,WIPRO-PARI</t>
  </si>
  <si>
    <t>1165521-01</t>
  </si>
  <si>
    <t>MCI SP-M1</t>
  </si>
  <si>
    <t>EQP,AE,MCI SP-M1,V64,BOZHON</t>
  </si>
  <si>
    <t>1189145-01-R</t>
  </si>
  <si>
    <t>EQP,AE,BCW,D47-V68,BOZHON,RETROFIT KIT</t>
  </si>
  <si>
    <t>1189148-01-R</t>
  </si>
  <si>
    <t>EQP,AE,BCW,D94-V68,BOZHON,RETROFIT KIT</t>
  </si>
  <si>
    <t>1164245-01</t>
  </si>
  <si>
    <t>PAM3</t>
  </si>
  <si>
    <t>EQP,AE,PAM3,V6X,BOZHON</t>
  </si>
  <si>
    <t>1189152-01-R</t>
  </si>
  <si>
    <t>EQP,AE,BCW,V57-V68,BOZHON,RETROFIT KIT</t>
  </si>
  <si>
    <t>1189151-01-R</t>
  </si>
  <si>
    <t>EQP,AE,BCW,V54-V68,BOZHON,RETROFIT KIT</t>
  </si>
  <si>
    <t>1189150-01-R</t>
  </si>
  <si>
    <t>EQP,AE,BCW,V53-V68,BOZHON,RETROFIT KIT</t>
  </si>
  <si>
    <t>1182424-01-R</t>
  </si>
  <si>
    <t>EQP,AE,TOP-GRT TAOWINE,V53-V64,TEAL,RETROFIT KIT</t>
  </si>
  <si>
    <t>1179388-01-R</t>
  </si>
  <si>
    <t>EQP,AE,BOT-GRT TAOWINE,V54-V63,TEAL,RETROFIT KIT</t>
  </si>
  <si>
    <t>1179465-01-R</t>
  </si>
  <si>
    <t>EQP,AE,TOP-GRT TAOWINE,V54-V63,TEAL,RETROFIT KIT</t>
  </si>
  <si>
    <t>1165790-01</t>
  </si>
  <si>
    <t>EQP,AE,MIA1 SP-F1K1,V64,AMPHENOL</t>
  </si>
  <si>
    <t>1190632-01</t>
  </si>
  <si>
    <t>LSA</t>
  </si>
  <si>
    <t>EQP,AE,LSA WC,V68,BOZHON</t>
  </si>
  <si>
    <t>WC</t>
  </si>
  <si>
    <t>1165844-01</t>
  </si>
  <si>
    <t>HSG MASK</t>
  </si>
  <si>
    <t>EQP,AE,HSG MASK HUPH SKD TAOWINE,V64,TEAL</t>
  </si>
  <si>
    <t>HPUH</t>
  </si>
  <si>
    <t>1165070-01</t>
  </si>
  <si>
    <t>EQP,AE,DPO,V63,BOZHON</t>
  </si>
  <si>
    <t>1195071-01-R</t>
  </si>
  <si>
    <t>EQP,AE,BGS2 JUSTECH(BGS2),D27-V63,TEAL,RETROFIT KIT</t>
  </si>
  <si>
    <t>1179158-01-R</t>
  </si>
  <si>
    <t>HBT INLINE</t>
  </si>
  <si>
    <t>EQP,AE,HBT INLINE SKD TAOWINE(HBT INLINE),D94-V63,TEAL,RETROFIT KIT</t>
  </si>
  <si>
    <t>1191563-01-R</t>
  </si>
  <si>
    <t>EQP,AE,IT-FF 4-BAY BZ(IT-HSG2 6),D27-V63,PARI,RETROFIT KIT</t>
  </si>
  <si>
    <t>D74</t>
  </si>
  <si>
    <t>1193791-01-R</t>
  </si>
  <si>
    <t>EQP,AE,SA-IT-MIDC 6-BAY(SA-IT-HSG2 4-BAY),D74-V63,BOZHON,RETROFIT KIT</t>
  </si>
  <si>
    <t>1165805-01</t>
  </si>
  <si>
    <t>RCAM AUTOSCREW</t>
  </si>
  <si>
    <t>EQP,AE,RCAM AUTOSCREW BOZHON,V64,WIPRO-PARI</t>
  </si>
  <si>
    <t>1165194-01</t>
  </si>
  <si>
    <t>EQP,AE,RCAM AUTOSCREW BOZHON,V63,WIPRO-PARI</t>
  </si>
  <si>
    <t>1181016-01-R</t>
  </si>
  <si>
    <t>EQP,AE,IT-REP DOUBLE JUSTECH(IT-REP 8-BAY),D37-V64,SFO,RETROFIT KIT</t>
  </si>
  <si>
    <t>1168910-01-R</t>
  </si>
  <si>
    <t>SA-IT-CG</t>
  </si>
  <si>
    <t>EQP,AE,SA-IT-CG 6-BAY BOZHON,V54-V63,WIPRO-PARI,RETROFIT KIT</t>
  </si>
  <si>
    <t>INTELLIGENT AUTOMATION (ZHUHAI) CO., LTD.</t>
  </si>
  <si>
    <t>1165091-01</t>
  </si>
  <si>
    <t>EQP,AE,ORBIT CORE MODULE AUTO,V63,CYG</t>
  </si>
  <si>
    <t>1164254-01</t>
  </si>
  <si>
    <t>PAMW</t>
  </si>
  <si>
    <t>EQP,AE,PAMW,V6X,BOZHON</t>
  </si>
  <si>
    <t>1172194-01-R</t>
  </si>
  <si>
    <t>EQP,AE,BGS2 JUSTECH,V53-V64,TEAL,RETROFIT KIT</t>
  </si>
  <si>
    <t>1170104-01-R</t>
  </si>
  <si>
    <t>EQP,AE,BGS2 JUSTECH,V54-V63,TEAL,RETROFIT KIT</t>
  </si>
  <si>
    <t>1168897-01-R</t>
  </si>
  <si>
    <t>EQP,AE,SA-IT-CG 4-BAY BOZHON,V54-V63,WIPRO-PARI,RETROFIT KIT</t>
  </si>
  <si>
    <t>1164996-01</t>
  </si>
  <si>
    <t>EQP,AE,SA-IT-CG 8-BAY,V63,BOZHON</t>
  </si>
  <si>
    <t>1195070-01-R</t>
  </si>
  <si>
    <t>EQP,AE,BGS1 JUSTECH(BGS1),D27-V63,TEAL,RETROFIT KIT</t>
  </si>
  <si>
    <t>1164289-01</t>
  </si>
  <si>
    <t>EQP,AE,RIM-PC,V6X,ANDA</t>
  </si>
  <si>
    <t>$93,672.95 </t>
  </si>
  <si>
    <t>1186948-01</t>
  </si>
  <si>
    <t>EQP,AE,RIM-PC,V68,ANDA</t>
  </si>
  <si>
    <t>1170945-01-R</t>
  </si>
  <si>
    <t>EQP,AE,AMI SP-M1S2,D47-V64,LEAD,RETROFIT KIT</t>
  </si>
  <si>
    <t>1195072-01-R</t>
  </si>
  <si>
    <t>EQP,AE,CGS JUSTECH(CGS),D27-V63,TEAL,RETROFIT KIT</t>
  </si>
  <si>
    <t>1172160-01-R</t>
  </si>
  <si>
    <t>EQP,AE,BGS1 JUSTECH,V53-V64,TEAL,RETROFIT KIT</t>
  </si>
  <si>
    <t>1170070-01-R</t>
  </si>
  <si>
    <t>EQP,AE,BGS1 JUSTECH,V54-V63,TEAL,RETROFIT KIT</t>
  </si>
  <si>
    <t>1172242-01-R</t>
  </si>
  <si>
    <t>EQP,AE,CGS JUSTECH,V53-V64,TEAL,RETROFIT KIT</t>
  </si>
  <si>
    <t>1170144-01-R</t>
  </si>
  <si>
    <t>EQP,AE,CGS JUSTECH,V54-V63,TEAL,RETROFIT KIT</t>
  </si>
  <si>
    <t>1189960-01</t>
  </si>
  <si>
    <t>FBA POST PLUS</t>
  </si>
  <si>
    <t>EQP,AE,RIM-FBA POST PLUS,V6X,STRONG</t>
  </si>
  <si>
    <t>1182390-01-R</t>
  </si>
  <si>
    <t>EQP,AE,GBP TAOWINE,V53-V64,TEAL,RETROFIT KIT</t>
  </si>
  <si>
    <t>1164994-01</t>
  </si>
  <si>
    <t>EQP,AE,SA-IT-CG 7-BAY,V63,BOZHON</t>
  </si>
  <si>
    <t>7-BAY</t>
  </si>
  <si>
    <t>1171229-01-R</t>
  </si>
  <si>
    <t>SIM SP-M1S2</t>
  </si>
  <si>
    <t>EQP,AE,SIM SP-M1S2(RMA SP-M1S2),D94-V64,STRONG,RETROFIT KIT</t>
  </si>
  <si>
    <t>1169854-01-R</t>
  </si>
  <si>
    <t>EQP,AE,IT-4 8-BAY JUSTECH,V54-V63,SFO,RETROFIT KIT</t>
  </si>
  <si>
    <t>1165090-01</t>
  </si>
  <si>
    <t>EQP,AE,ORBIT AUTO LUL,V63,CYG</t>
  </si>
  <si>
    <t>1165286-01</t>
  </si>
  <si>
    <t>PRE-FBA</t>
  </si>
  <si>
    <t>EQP,AE,PAM-PRE-FBA,V63,STRONG</t>
  </si>
  <si>
    <t>1165907-01</t>
  </si>
  <si>
    <t>EQP,AE,PAM-PRE-FBA,V64,STRONG</t>
  </si>
  <si>
    <t>1189958-01</t>
  </si>
  <si>
    <t>PRE-FBA2</t>
  </si>
  <si>
    <t>EQP,AE,PAM-PRE-FBA2,V63,STRONG</t>
  </si>
  <si>
    <t>EQP,AE,PAM-PRE-FBA2,V64,STRONG</t>
  </si>
  <si>
    <t>EQP,AE,PAM-PRE-FBA2,V6X,STRONG</t>
  </si>
  <si>
    <t>1165537-01</t>
  </si>
  <si>
    <t>SMA SP-S2</t>
  </si>
  <si>
    <t>EQP,AE,SMA SP-S2,V64,BOZHON</t>
  </si>
  <si>
    <t>1191973-01</t>
  </si>
  <si>
    <t>EQP,AE,TOP-GRT,V68,SECOTE</t>
  </si>
  <si>
    <t>1191967-01</t>
  </si>
  <si>
    <t>EQP,AE,BOT-GRT,V68,SECOTE</t>
  </si>
  <si>
    <t>1165512-01</t>
  </si>
  <si>
    <t>DP1 INLINE</t>
  </si>
  <si>
    <t>EQP,AE,DP1 INLINE,V64,BOZHON</t>
  </si>
  <si>
    <t>1165022-01</t>
  </si>
  <si>
    <t>EQP,AE,DP1 INLINE,V63,BOZHON</t>
  </si>
  <si>
    <t>1186758-01-R</t>
  </si>
  <si>
    <t>EQP,AE,RIM-DAA2(DAA1),D74-V6X,HYVISION,RETROFIT KIT</t>
  </si>
  <si>
    <t>1194805-01-R</t>
  </si>
  <si>
    <t>EQP,AE,RIM-DAA1,D27-V6X,HYVISION,RETROFIT KIT</t>
  </si>
  <si>
    <t>1165533-01</t>
  </si>
  <si>
    <t>SMA SP-M1</t>
  </si>
  <si>
    <t>EQP,AE,SMA SP-M1,V64,BOZHON</t>
  </si>
  <si>
    <t>1173181-01-R</t>
  </si>
  <si>
    <t>EQP,AE,IT-OQC SINGLE BZ(IT-OQC 3),D37-V64,PARI,RETROFIT KIT</t>
  </si>
  <si>
    <t>TAOWINE INDUSTRIAL CO., LTD.</t>
  </si>
  <si>
    <t>1191974-01</t>
  </si>
  <si>
    <t>EQP,AE,TOP-GRT,V68,TAOWINE</t>
  </si>
  <si>
    <t>1191968-01</t>
  </si>
  <si>
    <t>EQP,AE,BOT-GRT,V68,TAOWINE</t>
  </si>
  <si>
    <t>1165162-01</t>
  </si>
  <si>
    <t>EQP,AE,BGS2,V63,SECOTE</t>
  </si>
  <si>
    <t>1195076-01-R</t>
  </si>
  <si>
    <t>EQP,AE,RCAM BOZHON(RCAM),D27-V63,WIPRO-PARI,RETROFIT KIT</t>
  </si>
  <si>
    <t>1193804-01-R</t>
  </si>
  <si>
    <t>EQP,AE,SIM SP-M1S2(AMI SP-M1S2),V54-V64,STRONG,RETROFIT KIT</t>
  </si>
  <si>
    <t>1172556-01-R</t>
  </si>
  <si>
    <t>EQP,AE,HSG MASK LUPH SKD TAOWINE,V53-V64,TEAL,RETROFIT KIT</t>
  </si>
  <si>
    <t>LUPH</t>
  </si>
  <si>
    <t>1170410-01-R</t>
  </si>
  <si>
    <t>EQP,AE,HSG MASK HUPH SKD TAOWINE,V54-V63,TEAL,RETROFIT KIT</t>
  </si>
  <si>
    <t>HUPH</t>
  </si>
  <si>
    <t>1165625-01</t>
  </si>
  <si>
    <t>PSF</t>
  </si>
  <si>
    <t>EQP,AE,PSF TAOWINE,V64,TEAL</t>
  </si>
  <si>
    <t>1165947-01</t>
  </si>
  <si>
    <t>EQP,AE,TOP-GRT,V64,TAOWINE</t>
  </si>
  <si>
    <t>LXKJ</t>
  </si>
  <si>
    <t>1165318-01</t>
  </si>
  <si>
    <t>EQP,AE,TOP-GRT,V63,TAOWINE</t>
  </si>
  <si>
    <t>1165935-01</t>
  </si>
  <si>
    <t>EQP,AE,BOT-GRT,V64,TAOWINE</t>
  </si>
  <si>
    <t>1165312-01</t>
  </si>
  <si>
    <t>EQP,AE,BOT-GRT,V63,TAOWINE</t>
  </si>
  <si>
    <t>1165317-01</t>
  </si>
  <si>
    <t>EQP,AE,TOP-GRT,V63,SECOTE</t>
  </si>
  <si>
    <t>1172003-01-R</t>
  </si>
  <si>
    <t>EQP,AE,IT-FF 4-BAY JUSTECH,V53-V64,SFO,RETROFIT KIT</t>
  </si>
  <si>
    <t>1169913-01-R</t>
  </si>
  <si>
    <t>EQP,AE,IT-FF 4-BAY JUSTECH,V54-V63,SFO,RETROFIT KIT</t>
  </si>
  <si>
    <t>1164242-01</t>
  </si>
  <si>
    <t>EQP,AE,PAM-OVEN3,V6X,HELLER</t>
  </si>
  <si>
    <t>1, U$66,236 : 2025 BOC price.
2, Add Options in 2026.
    1), Foolproof oven door opening : U$1,355.
    2), Add ground wires : U$225.
    3), Design changes for SMS : U$3,300.
    4), TUV authentication for SMS : U$178. ($8400 / 47 ovens = $178 extra per machine)</t>
  </si>
  <si>
    <t>1165490-01</t>
  </si>
  <si>
    <t>BIM SP-M1</t>
  </si>
  <si>
    <t>EQP,AE,BIM SP-M1,V64,BOZHON</t>
  </si>
  <si>
    <t>1189959-01</t>
  </si>
  <si>
    <t>DAA1-SD</t>
  </si>
  <si>
    <t>EQP,AE,RIM-DAA1-SD,V6X,ANDA</t>
  </si>
  <si>
    <t>1164264-01</t>
  </si>
  <si>
    <t>EQP,AE,RIM-BD,V6X,ANDA</t>
  </si>
  <si>
    <t>$68,000.00 </t>
  </si>
  <si>
    <t>1164277-01</t>
  </si>
  <si>
    <t>RIM-FBA-RCAM0</t>
  </si>
  <si>
    <t>EQP,AE,RIM-FBA-RCAM0,V6X,STRONG</t>
  </si>
  <si>
    <t>1164278-01</t>
  </si>
  <si>
    <t>RIM-FBA-RCAM1</t>
  </si>
  <si>
    <t>EQP,AE,RIM-FBA-RCAM1,V6X,STRONG</t>
  </si>
  <si>
    <t>1164279-01</t>
  </si>
  <si>
    <t>RIM-FBA-RCAM2</t>
  </si>
  <si>
    <t>EQP,AE,RIM-FBA-RCAM2,V6X,STRONG</t>
  </si>
  <si>
    <t>1164296-01</t>
  </si>
  <si>
    <t>SD</t>
  </si>
  <si>
    <t>EQP,AE,RIM-SD,V6X,ANDA</t>
  </si>
  <si>
    <t>1194731-01</t>
  </si>
  <si>
    <t>AA1-SD</t>
  </si>
  <si>
    <t>EQP,AE,RIM-AA1-SD,V68,ANDA</t>
  </si>
  <si>
    <t>1165535-01</t>
  </si>
  <si>
    <t>SMA SP-S1</t>
  </si>
  <si>
    <t>EQP,AE,SMA SP-S1,V64,BOZHON</t>
  </si>
  <si>
    <t>1194458-01-R</t>
  </si>
  <si>
    <t>EQP,AE,DPO BOZHON,D27-V63,WIPRO-PARI,RETROFIT KIT</t>
  </si>
  <si>
    <t>1165525-01</t>
  </si>
  <si>
    <t>RSPM</t>
  </si>
  <si>
    <t>EQP,AE,RSPM BOZHON,V64,WIPRO-PARI</t>
  </si>
  <si>
    <t>1171969-01-R</t>
  </si>
  <si>
    <t>EQP,AE,IT-FF 3-BAY JUSTECH,V53-V64,SFO,RETROFIT KIT</t>
  </si>
  <si>
    <t>1164273-01</t>
  </si>
  <si>
    <t>FBA PLUS</t>
  </si>
  <si>
    <t>EQP,AE,RIM-FBA PLUS,V6X,STRONG</t>
  </si>
  <si>
    <t>1166338-01-R</t>
  </si>
  <si>
    <t>EQP,AE,RIM-DAA2(DAA1),D83-V6X,HYVISION,RETROFIT KIT</t>
  </si>
  <si>
    <t>1166311-01-R</t>
  </si>
  <si>
    <t>EQP,AE,RIM-DAA1,D47-V6X,HYVISION,RETROFIT KIT</t>
  </si>
  <si>
    <t>1166346-01-R</t>
  </si>
  <si>
    <t>EQP,AE,RIM-DAA2(DAA1),D47-V6X,HYVISION,RETROFIT KIT</t>
  </si>
  <si>
    <t>1188428-01-R</t>
  </si>
  <si>
    <t>EQP,AE,RIM-DAA1,D47-V68,HYVISION,RETROFIT KIT</t>
  </si>
  <si>
    <t>1166308-01-R</t>
  </si>
  <si>
    <t>EQP,AE,RIM-DAA1,D38-V6X,HYVISION,RETROFIT KIT</t>
  </si>
  <si>
    <t>1188427-01-R</t>
  </si>
  <si>
    <t>EQP,AE,RIM-DAA1,D37-V68,HYVISION,RETROFIT KIT</t>
  </si>
  <si>
    <t>1189961-01</t>
  </si>
  <si>
    <t>SS-AG</t>
  </si>
  <si>
    <t>EQP,AE,RIM-SS-AG,V6X,ANDA</t>
  </si>
  <si>
    <t>1194734-01</t>
  </si>
  <si>
    <t>RIM-ERG-D-N</t>
  </si>
  <si>
    <t>EQP,AE,RIM-ERG-D-N,V68,ANDA</t>
  </si>
  <si>
    <t>1179384-01-R</t>
  </si>
  <si>
    <t>EQP,AE,BOT-GRT SECOTE,V54-V63,ASM,RETROFIT KIT</t>
  </si>
  <si>
    <t>EQP,AE,BOT-GRT SECOTE,D27-V63,ASM,RETROFIT KIT</t>
  </si>
  <si>
    <t>1194085-01-R</t>
  </si>
  <si>
    <t>EQP,AE,PSF TAOWINE(PSF),D27-V63,TEAL,RETROFIT KIT</t>
  </si>
  <si>
    <t>1190452-01</t>
  </si>
  <si>
    <t>SS-D</t>
  </si>
  <si>
    <t>EQP,AE,RIM-SS-D,V6X,ANDA</t>
  </si>
  <si>
    <t>1194733-01</t>
  </si>
  <si>
    <t>RIM-ERG-D-E</t>
  </si>
  <si>
    <t>EQP,AE,RIM-ERG-D-E,V68,ANDA</t>
  </si>
  <si>
    <t>1165946-01</t>
  </si>
  <si>
    <t>EQP,AE,TOP-GRT,V64,SECOTE</t>
  </si>
  <si>
    <t>1165158-01</t>
  </si>
  <si>
    <t>EQP,AE,BGS1,V63,SECOTE</t>
  </si>
  <si>
    <t>1164288-01</t>
  </si>
  <si>
    <t>EQP,AE,RIM-OVEN,V6X,HELLER</t>
  </si>
  <si>
    <t>1, U$56,385 : 2025 BOC price.
2, Add Options in 2026.
    1), Protect Bracket upgrade : U$95.
    2), Add ground wires : U$225.
    3), Design changes for SMS : U$3,300.
    4), TUV authentication for SMS : U$178. ($8400 / 47 ovens = $178 extra per machine)</t>
  </si>
  <si>
    <t>1164275-01</t>
  </si>
  <si>
    <t>RIM-FBA2</t>
  </si>
  <si>
    <t>EQP,AE,RIM-FBA2,V6X,STRONG</t>
  </si>
  <si>
    <t>1165532-01</t>
  </si>
  <si>
    <t>SIM SP-S1</t>
  </si>
  <si>
    <t>EQP,AE,SIM SP-S1,V64,STRONG</t>
  </si>
  <si>
    <t>1182422-01-R</t>
  </si>
  <si>
    <t>EQP,AE,TOP-GRT SECOTE,V53-V64,ASM,RETROFIT KIT</t>
  </si>
  <si>
    <t>1179463-01-R</t>
  </si>
  <si>
    <t>EQP,AE,TOP-GRT SECOTE,V54-V63,ASM,RETROFIT KIT</t>
  </si>
  <si>
    <t>1182345-01-R</t>
  </si>
  <si>
    <t>EQP,AE,BOT-GRT SECOTE,V53-V64,ASM,RETROFIT KIT</t>
  </si>
  <si>
    <t>1164274-01</t>
  </si>
  <si>
    <t>RIM-FBA1</t>
  </si>
  <si>
    <t>EQP,AE,RIM-FBA1,V6X,STRONG</t>
  </si>
  <si>
    <t>1186930-01</t>
  </si>
  <si>
    <t>EQP,AE,RIM-FBA1,V68,STRONG</t>
  </si>
  <si>
    <t>1190969-01-R</t>
  </si>
  <si>
    <t>PAUL</t>
  </si>
  <si>
    <t>EQP,AE,PAM-PAUL,D1Y/D6X-V6X,STRONG,RETROFIT KIT</t>
  </si>
  <si>
    <t>1172164-01-R</t>
  </si>
  <si>
    <t>EQP,AE,BGS1 SECOTE,V53-V64,INDO-MIM,RETROFIT KIT</t>
  </si>
  <si>
    <t>1170074-01-R</t>
  </si>
  <si>
    <t>EQP,AE,BGS1 SECOTE,V54-V63,INDO-MIM,RETROFIT KIT</t>
  </si>
  <si>
    <t>FXNCN</t>
  </si>
  <si>
    <t>1165541-01</t>
  </si>
  <si>
    <t>VIM SP-S1</t>
  </si>
  <si>
    <t>EQP,AE,VIM SP-S1,V64,SECOTE</t>
  </si>
  <si>
    <t>1164235-01</t>
  </si>
  <si>
    <t>FAM2</t>
  </si>
  <si>
    <t>EQP,AE,PAM-FAM2,V6X,STRONG</t>
  </si>
  <si>
    <t>1165275-01</t>
  </si>
  <si>
    <t>EQP,AE,PAM-FAM3,V63,STRONG</t>
  </si>
  <si>
    <t>1165894-01</t>
  </si>
  <si>
    <t>EQP,AE,PAM-FAM3,V64,STRONG</t>
  </si>
  <si>
    <t>1194460-01-R</t>
  </si>
  <si>
    <t>EQP,AE,HAL-UV HG LASER(HAL-UV),D27-V63,ASM,RETROFIT KIT</t>
  </si>
  <si>
    <t>1180819-01-R</t>
  </si>
  <si>
    <t>EQP,AE,SIM SP-M1S2,V54-V64,STRONG,RETROFIT KIT</t>
  </si>
  <si>
    <t>1165277-01</t>
  </si>
  <si>
    <t>PAM-MASK</t>
  </si>
  <si>
    <t>EQP,AE,PAM-MASK,V63,STRONG</t>
  </si>
  <si>
    <t>1165897-01</t>
  </si>
  <si>
    <t>EQP,AE,PAM-MASK,V64,STRONG</t>
  </si>
  <si>
    <t>1164298-01</t>
  </si>
  <si>
    <t>SS-AU</t>
  </si>
  <si>
    <t>EQP,AE,RIM-SS-AU,V6X,STRONG</t>
  </si>
  <si>
    <t>1194732-01</t>
  </si>
  <si>
    <t>RIM-ERG-AU</t>
  </si>
  <si>
    <t>EQP,AE,RIM-ERG-AU,V68,STRONG</t>
  </si>
  <si>
    <t>D43</t>
  </si>
  <si>
    <t>1194790-01-R</t>
  </si>
  <si>
    <t>EQP,AE,PAMD2.1(PAMD3),D43-V6X,ANDA,RETROFIT KIT</t>
  </si>
  <si>
    <t>1190942-01-R</t>
  </si>
  <si>
    <t>EQP,AE,PAMD2.1(PAMD2),D17-V6X,ANDA,RETROFIT KIT</t>
  </si>
  <si>
    <t>1190945-01-R</t>
  </si>
  <si>
    <t>EQP,AE,PAMD2.1(BAM),D1Y/D6X-V6X,ANDA,RETROFIT KIT</t>
  </si>
  <si>
    <t>1171216-01-R</t>
  </si>
  <si>
    <t>EQP,AE,SIM SP-M1S2,D47-V64,BOZHON,RETROFIT KIT</t>
  </si>
  <si>
    <t>1165311-01</t>
  </si>
  <si>
    <t>EQP,AE,BOT-GRT,V63,SECOTE</t>
  </si>
  <si>
    <t>1165934-01</t>
  </si>
  <si>
    <t>EQP,AE,BOT-GRT,V64,SECOTE</t>
  </si>
  <si>
    <t>1171769-01-R</t>
  </si>
  <si>
    <t>EQP,AE,PSF TAOWINE,V53-V64,TEAL,RETROFIT KIT</t>
  </si>
  <si>
    <t>1169679-01-R</t>
  </si>
  <si>
    <t>EQP,AE,PSF TAOWINE,V54-V63,TEAL,RETROFIT KIT</t>
  </si>
  <si>
    <t>1189242-01-R</t>
  </si>
  <si>
    <t>EQP,AE,DPO,D37-V68,BOZHON,RETROFIT KIT</t>
  </si>
  <si>
    <t>1169331-01-R</t>
  </si>
  <si>
    <t>EQP,AE,IT-REP DOUBLE BOZHON,V54-V63,WIPRO-PARI,RETROFIT KIT</t>
  </si>
  <si>
    <t>1164261-01</t>
  </si>
  <si>
    <t>RIM-AU</t>
  </si>
  <si>
    <t>EQP,AE,RIM-AU,V6X,STRONG</t>
  </si>
  <si>
    <t>1164284-01</t>
  </si>
  <si>
    <t>MC</t>
  </si>
  <si>
    <t>EQP,AE,RIM-MC,V6X,STRONG</t>
  </si>
  <si>
    <t>1165617-01</t>
  </si>
  <si>
    <t>OMS-ELM</t>
  </si>
  <si>
    <t>EQP,AE,OMS-ELM,V64,ASM</t>
  </si>
  <si>
    <t>1165621-01</t>
  </si>
  <si>
    <t>OMS-EU</t>
  </si>
  <si>
    <t>EQP,AE,OMS-EU,V64,ASM</t>
  </si>
  <si>
    <t>1186854-01</t>
  </si>
  <si>
    <t>BFA2</t>
  </si>
  <si>
    <t>EQP,AE,BFA2,V68,BOZHON</t>
  </si>
  <si>
    <t>1165542-01</t>
  </si>
  <si>
    <t>DST</t>
  </si>
  <si>
    <t>EQP,AE,DST BOZHON,V64,WIPRO-PARI</t>
  </si>
  <si>
    <t xml:space="preserve">Brenda Zelaya </t>
  </si>
  <si>
    <t>1189246-01-R</t>
  </si>
  <si>
    <t>EQP,AE,DPO,D47-V68,BOZHON,RETROFIT KIT</t>
  </si>
  <si>
    <t>1189249-01-R</t>
  </si>
  <si>
    <t>EQP,AE,DPO,D94-V68,BOZHON,RETROFIT KIT</t>
  </si>
  <si>
    <t>1171940-01-R</t>
  </si>
  <si>
    <t>EQP,AE,IT-4 8-BAY BOZHON,V53-V64,WIPRO-PARI,RETROFIT KIT</t>
  </si>
  <si>
    <t>8-Bay</t>
  </si>
  <si>
    <t>1172797-01-R</t>
  </si>
  <si>
    <t>EQP,AE,PAM-PRE-FBA,V57-V64,STRONG,RETROFIT KIT</t>
  </si>
  <si>
    <t>1172796-01-R</t>
  </si>
  <si>
    <t>EQP,AE,PAM-PRE-FBA,V54-V64,STRONG,RETROFIT KIT</t>
  </si>
  <si>
    <t>1170672-01-R</t>
  </si>
  <si>
    <t>EQP,AE,PAM-PRE-FBA,V53-V63,STRONG,RETROFIT KIT</t>
  </si>
  <si>
    <t>1172795-01-R</t>
  </si>
  <si>
    <t>EQP,AE,PAM-PRE-FBA,V53-V64,STRONG,RETROFIT KIT</t>
  </si>
  <si>
    <t>1172784-01-R</t>
  </si>
  <si>
    <t>EQP,AE,PAM-PRE-FBA(PAM-FBA2),D47-V64,STRONG,RETROFIT KIT</t>
  </si>
  <si>
    <t>1195597-01-R</t>
  </si>
  <si>
    <t>EQP,AE,PAM-PRE-FBA2(PAM-FBA1),D47-V6X,STRONG,RETROFIT KIT</t>
  </si>
  <si>
    <t>1195599-01-R</t>
  </si>
  <si>
    <t>EQP,AE,PAM-PRE-FBA2(POST-FBA),V57-V6x,STRONG,RETROFIT KIT</t>
  </si>
  <si>
    <t>EQP,AE,PAM-PRE-FBA2(PAM-PRE-FBA),D23-V6x,STRONG,RETROFIT KIT</t>
  </si>
  <si>
    <t>1170674-01-R</t>
  </si>
  <si>
    <t>EQP,AE,PAM-PRE-FBA,V57-V63,STRONG,RETROFIT KIT</t>
  </si>
  <si>
    <t>1172792-01-R</t>
  </si>
  <si>
    <t>EQP,AE,PAM-PRE-FBA(POST-FBA),V57-V64,STRONG,RETROFIT KIT</t>
  </si>
  <si>
    <t>EQP,AE,PAM-PRE-FBA2(POST-FBA),V57-V64,STRONG,RETROFIT KIT</t>
  </si>
  <si>
    <t>EQP,AE,PAM-PRE-FBA2,V57-V6x,STRONG,RETROFIT KIT</t>
  </si>
  <si>
    <t>1170673-01-R</t>
  </si>
  <si>
    <t>EQP,AE,PAM-PRE-FBA,V54-V63,STRONG,RETROFIT KIT</t>
  </si>
  <si>
    <t>1170661-01-R</t>
  </si>
  <si>
    <t>EQP,AE,PAM-PRE-FBA(PAM-FBA2),D47-V63,STRONG,RETROFIT KIT</t>
  </si>
  <si>
    <t>1170665-01-R</t>
  </si>
  <si>
    <t>EQP,AE,PAM-PRE-FBA(PAM-FBA1),D47-V63,STRONG,RETROFIT KIT</t>
  </si>
  <si>
    <t>EQP,AE,PAM-PRE-FBA2(PAM-FBA1),D47-V63,STRONG,RETROFIT KIT</t>
  </si>
  <si>
    <t>EQP,AE,PAM-PRE-FBA2(PAM-FBA2),D47-V6x,STRONG,RETROFIT KIT</t>
  </si>
  <si>
    <t>EQP,AE,PAM-PRE-FBA2(PAM-PRE-FBA),V53-V6x,STRONG,RETROFIT KIT</t>
  </si>
  <si>
    <t>1173624-01-R</t>
  </si>
  <si>
    <t>EQP,AE,PAM-PAUL,D47-V6X,STRONG,RETROFIT KIT</t>
  </si>
  <si>
    <t>1195002-01-R</t>
  </si>
  <si>
    <t>EQP,AE,PAM3,N104-V6X,BOZHON,RETROFIT KIT</t>
  </si>
  <si>
    <t>1186853-01</t>
  </si>
  <si>
    <t>BFA1</t>
  </si>
  <si>
    <t>EQP,AE,BFA1,V68,BOZHON</t>
  </si>
  <si>
    <t>1182048-01-R</t>
  </si>
  <si>
    <t>EQP,AE,SA-IT-MIDC 6-BAY,D38-V64,BOZHON,RETROFIT KIT</t>
  </si>
  <si>
    <t>1193164-01-R</t>
  </si>
  <si>
    <t>EQP,AE,SA-IT-CG 8-BAY(SA-IT-CG 5-BAY),D27-V64,BOZHON,RETROFIT KIT</t>
  </si>
  <si>
    <t>1173195-01-R</t>
  </si>
  <si>
    <t>EQP,AE,TOP-GRT SECOTE(TOP-GRT),D37-V64,ASM,RETROFIT KIT</t>
  </si>
  <si>
    <t>1173630-01-R</t>
  </si>
  <si>
    <t>EQP,AE,PAM-PAUL,V5X-V6X,STRONG,RETROFIT KIT</t>
  </si>
  <si>
    <t>1193159-01-R</t>
  </si>
  <si>
    <t>EQP,AE,SA-IT-CG 7-BAY(SA-IT-CG 4-BAY),D28-V64,BOZHON,RETROFIT KIT</t>
  </si>
  <si>
    <t>EQP,AE,SA-IT-CG 6-BAY JUSTECH (SA-IT-BG 6-BAY), D94-V63, SFO, RETROFIT KIT</t>
  </si>
  <si>
    <t>1189254-01-R</t>
  </si>
  <si>
    <t>EQP,AE,DPO,V57-V68,BOZHON,RETROFIT KIT</t>
  </si>
  <si>
    <t>1189253-01-R</t>
  </si>
  <si>
    <t>EQP,AE,DPO,V54-V68,BOZHON,RETROFIT KIT</t>
  </si>
  <si>
    <t>1189252-01-R</t>
  </si>
  <si>
    <t>EQP,AE,DPO,V53-V68,BOZHON,RETROFIT KIT</t>
  </si>
  <si>
    <t>FIFO-P</t>
  </si>
  <si>
    <t>EQP,AE,FIFO-P,V68,BOZHON</t>
  </si>
  <si>
    <t>1171910-01-R</t>
  </si>
  <si>
    <t>EQP,AE,IT-4 7-BAY BOZHON,V53-V64,WIPRO-PARI,RETROFIT KIT</t>
  </si>
  <si>
    <t>7-Bay</t>
  </si>
  <si>
    <t>NORDSON EFD</t>
  </si>
  <si>
    <t>1171000-01-R</t>
  </si>
  <si>
    <t>BP</t>
  </si>
  <si>
    <t>EQP,AE,BP,D94-V64,NORDSON EFD,RETROFIT KIT</t>
  </si>
  <si>
    <t>BPD94TOV64NORDSON EFD</t>
  </si>
  <si>
    <t>TBC</t>
  </si>
  <si>
    <t>1173574-01-R</t>
  </si>
  <si>
    <t>EQP,AE,PAMD2.1(PAMD2),D47-V6X,ANDA,RETROFIT KIT</t>
  </si>
  <si>
    <t>1170925-01-R</t>
  </si>
  <si>
    <t>EQP,AE,SA-IT-CG 7-BAY(SA-IT-CG 4-BAY),V54-V64,BOZHON,RETROFIT KIT</t>
  </si>
  <si>
    <t>1170939-01-R</t>
  </si>
  <si>
    <t>EQP,AE,SA-IT-CG 8-BAY(SA-IT-CG 5-BAY),V54-V64,BOZHON,RETROFIT KIT</t>
  </si>
  <si>
    <t>1182386-01-R</t>
  </si>
  <si>
    <t>EQP,AE,GBP SECOTE,V53-V64,ASM,RETROFIT KIT</t>
  </si>
  <si>
    <t>1186920-01</t>
  </si>
  <si>
    <t>RIM-BONDER UV-BUFFER</t>
  </si>
  <si>
    <t>EQP,AE,RIM-BONDER UV-BUFFER,V68,BOZHON</t>
  </si>
  <si>
    <t>1194456-01-R</t>
  </si>
  <si>
    <t>EQP,AE,SA-IT-CG 6-BAY BOZHON,D27-V63,WIPRO-PARI,RETROFIT KIT</t>
  </si>
  <si>
    <t>1166313-01-R</t>
  </si>
  <si>
    <t>EQP,AE,RIM-DAA1,V5X-V6X,HYVISION,RETROFIT KIT</t>
  </si>
  <si>
    <t>1166350-01-R</t>
  </si>
  <si>
    <t>EQP,AE,RIM-DAA2,V5X-V6X,HYVISION,RETROFIT KIT</t>
  </si>
  <si>
    <t>1188429-01-R</t>
  </si>
  <si>
    <t>EQP,AE,RIM-DAA1,V5X-V68,HYVISION,RETROFIT KIT</t>
  </si>
  <si>
    <t>1192163-01-R</t>
  </si>
  <si>
    <t>EQP,AE,RIM-DAA1(DAA2),V5X-V68,HYVISION,RETROFIT KIT</t>
  </si>
  <si>
    <t>1170947-01-R</t>
  </si>
  <si>
    <t>EQP,AE,AMI SP-M1S2,V54-V64,LEAD,RETROFIT KIT</t>
  </si>
  <si>
    <t>1169673-01-R</t>
  </si>
  <si>
    <t>EQP,AE,ORBIT CORE MODULE AUTO,D23-V63,CYG,RETROFIT KIT</t>
  </si>
  <si>
    <t>EQP,AE,PAM-PRE-FBA2(POST-FBA),D94-V6x,STRONG,RETROFIT KIT</t>
  </si>
  <si>
    <t>1171451-01-R</t>
  </si>
  <si>
    <t>EQP,AE,IT-REP DOUBLE,D23-V64,BOZHON,RETROFIT KIT</t>
  </si>
  <si>
    <t>1171101-01-R</t>
  </si>
  <si>
    <t>EQP,AE,MCI SP-M1,D47-V64,BOZHON,RETROFIT KIT</t>
  </si>
  <si>
    <t>1171889-01-R</t>
  </si>
  <si>
    <t>EQP,AE,IT-4 6-BAY BOZHON,V53-V64,WIPRO-PARI,RETROFIT KIT</t>
  </si>
  <si>
    <t>1188410-01-R</t>
  </si>
  <si>
    <t>EQP,AE,RIM-BD(SD),D6X-V68,ITW,RETROFIT KIT</t>
  </si>
  <si>
    <t>JOT AUTOMATION LTD.</t>
  </si>
  <si>
    <t>1173338-01-R</t>
  </si>
  <si>
    <t>BTP</t>
  </si>
  <si>
    <t>EQP,AE,PAM-BTP,D47-V6X,JOT,RETROFIT KIT</t>
  </si>
  <si>
    <t>1190912-01-R</t>
  </si>
  <si>
    <t>EQP,AE,PAM-BTP,D17-V6X,JOT,RETROFIT KIT</t>
  </si>
  <si>
    <t>1172294-01-R</t>
  </si>
  <si>
    <t>MIA1 SP-K1</t>
  </si>
  <si>
    <t>EQP,AE,MIA1 SP-K1(MIA SP-K1),D94-V64,AMPHENOL,RETROFIT KIT</t>
  </si>
  <si>
    <t>1172291-01-R</t>
  </si>
  <si>
    <t>MIA1 SP-F1</t>
  </si>
  <si>
    <t>EQP,AE,MIA1 SP-F1(MIA SP-F1),D94-V64,AMPHENOL,RETROFIT KIT</t>
  </si>
  <si>
    <t>1173194-01-R</t>
  </si>
  <si>
    <t>EQP,AE,GBP SECOTE(GBP),D37-V64,ASM,RETROFIT KIT</t>
  </si>
  <si>
    <t>1195136-01-R</t>
  </si>
  <si>
    <t>EQP,AE,BOT-GRT,D37-V68,SECOTE,RETROFIT KIT</t>
  </si>
  <si>
    <t>1172198-01-R</t>
  </si>
  <si>
    <t>EQP,AE,BGS2 SECOTE,V53-V64,INDO-MIM,RETROFIT KIT</t>
  </si>
  <si>
    <t>1170108-01-R</t>
  </si>
  <si>
    <t>EQP,AE,BGS2 SECOTE,V54-V63,INDO-MIM,RETROFIT KIT</t>
  </si>
  <si>
    <t>1193155-01-R</t>
  </si>
  <si>
    <t>EQP,AE,SA-IT-CG 4-BAY,D53-V63,BOZHON,RETROFIT KIT</t>
  </si>
  <si>
    <t>PAM-SAB</t>
  </si>
  <si>
    <t>EQP,AE,PAM-SAB(RIM-SAB),D9X-V63,STRONG,RETROFIT KIT</t>
  </si>
  <si>
    <t>EQP,AE,PAM-SAB,D9X-V64,STRONG,RETROFIT KIT</t>
  </si>
  <si>
    <t>EQP,AE,PAM-SAB(RIM-SAB),D9X-V64,STRONG,RETROFIT</t>
  </si>
  <si>
    <t>EQP,AE,PAM-SAB(RIM-SAB),D9X-V63,STRONG,RETROFIT</t>
  </si>
  <si>
    <t>1164285-01</t>
  </si>
  <si>
    <t>EQP,AE,RIM-MFIFO,V6X,HELLER</t>
  </si>
  <si>
    <t>1, U$35,450 : 2025 BOC price.
2, Add Options in 2026.
    1), Cover add lock :U$385.
    2), Design changes for SMS : U$2,600.</t>
  </si>
  <si>
    <t>1173345-01-R</t>
  </si>
  <si>
    <t>EQP,AE,PAM-BTP,V57-V6X,JOT,RETROFIT KIT</t>
  </si>
  <si>
    <t>1173344-01-R</t>
  </si>
  <si>
    <t>EQP,AE,PAM-BTP,V5X-V6X,JOT,RETROFIT KIT</t>
  </si>
  <si>
    <t>1173343-01-R</t>
  </si>
  <si>
    <t>EQP,AE,PAM-BTP,D23-V6X,JOT,RETROFIT KIT</t>
  </si>
  <si>
    <t>1169368-01-R</t>
  </si>
  <si>
    <t>EQP,AE,IT-REP SINGLE BOZHON,V54-V63,WIPRO-PARI,RETROFIT KIT</t>
  </si>
  <si>
    <t>1172420-01-R</t>
  </si>
  <si>
    <t>EQP,AE,SA-IT-MIDC 5-BAY BOZHON,V53-V64,WIPRO-PARI,RETROFIT KIT</t>
  </si>
  <si>
    <t>5-Bay</t>
  </si>
  <si>
    <t>1171667-01-R</t>
  </si>
  <si>
    <t>EQP,AE,HAL-UV HG LASER,V53-V64,ASM,RETROFIT KIT</t>
  </si>
  <si>
    <t>1171671-01-R</t>
  </si>
  <si>
    <t>EQP,AE,HAL-UV TETE,V53-V64,ASM,RETROFIT KIT</t>
  </si>
  <si>
    <t>1169565-01-R</t>
  </si>
  <si>
    <t>EQP,AE,HAL-UV HG LASER,V54-V63,ASM,RETROFIT KIT</t>
  </si>
  <si>
    <t>1169569-01-R</t>
  </si>
  <si>
    <t>EQP,AE,HAL-UV TETE,V54-V63,ASM,RETROFIT KIT</t>
  </si>
  <si>
    <t>1171591-01-R</t>
  </si>
  <si>
    <t>EQP,AE,ELM HG LASER,V53-V64,ASM,RETROFIT KIT</t>
  </si>
  <si>
    <t>1179058-01-R</t>
  </si>
  <si>
    <t>EQP,AE,SA-IT-MIDC 6-BAY BZ(SA-IT-MIDC 6),D94-V63,PARI,RETROFIT KIT</t>
  </si>
  <si>
    <t>D6X</t>
  </si>
  <si>
    <t>1188381-01-R</t>
  </si>
  <si>
    <t>EQP,AE,RIM-BD(SD),D6X-V6X,ITW,RETROFIT KIT</t>
  </si>
  <si>
    <t>1154714-01</t>
  </si>
  <si>
    <t>EQP,AE,SPA LOADER/UNLOADER,TEAL</t>
  </si>
  <si>
    <t>1170940-01-R</t>
  </si>
  <si>
    <t>EQP,AE,SA-IT-CG 8-BAY(SA-IT-CG 6-BAY),V54-V64,BOZHON,RETROFIT KIT</t>
  </si>
  <si>
    <t>1168944-01-R</t>
  </si>
  <si>
    <t>EQP,AE,BCW,D23-V63,BOZHON,RETROFIT KIT</t>
  </si>
  <si>
    <t>1173581-01-R</t>
  </si>
  <si>
    <t>EQP,AE,PAMD2.1(PAMD2),V57-V6X,ANDA,RETROFIT KIT</t>
  </si>
  <si>
    <t>1170926-01-R</t>
  </si>
  <si>
    <t>EQP,AE,SA-IT-CG 7-BAY(SA-IT-CG 5-BAY),V54-V64,BOZHON,RETROFIT KIT</t>
  </si>
  <si>
    <t>1171999-01-R</t>
  </si>
  <si>
    <t>EQP,AE,IT-FF 4-BAY BOZHON,V53-V64,WIPRO-PARI,RETROFIT KIT</t>
  </si>
  <si>
    <t>1169651-01-R</t>
  </si>
  <si>
    <t>EQP,AE,OMS-EU INNOREV,V54-V63,SFO,RETROFIT KIT</t>
  </si>
  <si>
    <t>1193174-01-R</t>
  </si>
  <si>
    <t>EQP,AE,RIM-FBA1(FBA-RCAM0),V5X-V68,STRONG,RETROFIT KIT</t>
  </si>
  <si>
    <t>1179104-01-R</t>
  </si>
  <si>
    <t>EQP,AE,SA-IT-MIDC 6-BAY,D93-V63,BOZHON,RETROFIT KIT</t>
  </si>
  <si>
    <t>1182065-01-R</t>
  </si>
  <si>
    <t>EQP,AE,SA-IT-MIDC 6-BAY,D94-V64,BOZHON,RETROFIT KIT</t>
  </si>
  <si>
    <t>1179105-01-R</t>
  </si>
  <si>
    <t>EQP,AE,SA-IT-MIDC 6-BAY,D94-V63,BOZHON,RETROFIT KIT</t>
  </si>
  <si>
    <t>1166446-01-R</t>
  </si>
  <si>
    <t>EQP,AE,RIM-FBA-RCAM1,V5X-V6X,STRONG,RETROFIT KIT</t>
  </si>
  <si>
    <t>1166452-01-R</t>
  </si>
  <si>
    <t>EQP,AE,RIM-FBA-RCAM2,V5X-V6X,STRONG,RETROFIT KIT</t>
  </si>
  <si>
    <t>1166445-01-R</t>
  </si>
  <si>
    <t>EQP,AE,RIM-FBA-RCAM1,D94-V6X,STRONG,RETROFIT KIT</t>
  </si>
  <si>
    <t>1166451-01-R</t>
  </si>
  <si>
    <t>EQP,AE,RIM-FBA-RCAM2,D94-V6X,STRONG,RETROFIT KIT</t>
  </si>
  <si>
    <t>1164231-01</t>
  </si>
  <si>
    <t>PAM-DEMASK</t>
  </si>
  <si>
    <t>EQP,AE,PAM-DEMASK3,V6X,STRONG</t>
  </si>
  <si>
    <t>1190908-01-R</t>
  </si>
  <si>
    <t>BABI</t>
  </si>
  <si>
    <t>EQP,AE,PAM-BABI,D17-V6X,BOZHON,RETROFIT KIT</t>
  </si>
  <si>
    <t>$17,000.00 </t>
  </si>
  <si>
    <t>1195807-01-R</t>
  </si>
  <si>
    <t>EQP,AE,BOT-GRT,D53-V68,TAOWINE,RETROFIT KIT</t>
  </si>
  <si>
    <t>1166127-01-R</t>
  </si>
  <si>
    <t>EQP,AE,PAM-FAM1(VCFP),D93-V6X,STRONG,RETROFIT KIT</t>
  </si>
  <si>
    <t>1195007-01-R</t>
  </si>
  <si>
    <t>EQP,AE,PAMW,D52-V6X,BOZHON,RETROFIT KIT</t>
  </si>
  <si>
    <t>D33</t>
  </si>
  <si>
    <t>EQP,AE,PAMW,D33-V6X,BOZHON,RETROFIT KIT</t>
  </si>
  <si>
    <t>1178994-01-R</t>
  </si>
  <si>
    <t>EQP,AE,RCAM AUTOSCREW,V54-V63,AMPHENOL,RETROFIT KIT</t>
  </si>
  <si>
    <t>1195143-01-R</t>
  </si>
  <si>
    <t>EQP,AE,TOP-GRT,D37-V68,SECOTE,RETROFIT KIT</t>
  </si>
  <si>
    <t>1166441-01-R</t>
  </si>
  <si>
    <t>EQP,AE,RIM-FBA-RCAM0,V5X-V6X,STRONG,RETROFIT KIT</t>
  </si>
  <si>
    <t>1171827-01-R</t>
  </si>
  <si>
    <t>EQP,AE,IT-4 4-BAY BOZHON,V53-V64,WIPRO-PARI,RETROFIT KIT</t>
  </si>
  <si>
    <t>1173326-01-R</t>
  </si>
  <si>
    <t>EQP,AE,PAM-BABI,D47-V6X,BOZHON,RETROFIT KIT</t>
  </si>
  <si>
    <t>$14,952.60 </t>
  </si>
  <si>
    <t>1173582-01-R</t>
  </si>
  <si>
    <t>EQP,AE,PAMD2.1,V5X-V6X,ANDA,RETROFIT KIT</t>
  </si>
  <si>
    <t>1195603-01-R</t>
  </si>
  <si>
    <t>EQP,AE,PAM-SAB,V54-V64,STRONG,RETROFIT KIT</t>
  </si>
  <si>
    <t>1195602-01-R</t>
  </si>
  <si>
    <t>EQP,AE,PAM-SAB,V53-V64,STRONG,RETROFIT KIT</t>
  </si>
  <si>
    <t>EQP,AE,PAM-SAB,V53-V6X,STRONG,RETROFIT KIT</t>
  </si>
  <si>
    <t>1195601-01-R</t>
  </si>
  <si>
    <t>EQP,AE,PAM-SAB,V53-V63,STRONG,RETROFIT</t>
  </si>
  <si>
    <t>1195600-01-R</t>
  </si>
  <si>
    <t>1171271-01-R</t>
  </si>
  <si>
    <t>EQP,AE,VIM SP-M1S1(VIM SP-M1S2),D47-V64,SECOTE,RETROFIT KIT</t>
  </si>
  <si>
    <t>1172427-01-R</t>
  </si>
  <si>
    <t>EQP,AE,SA-IT-MIDC 6-BAY BOZHON,V53-V64,WIPRO-PARI,RETROFIT KIT</t>
  </si>
  <si>
    <t>1173603-01-R</t>
  </si>
  <si>
    <t>EQP,AE,PAMW,D94-V6X,BOZHON,RETROFIT KIT</t>
  </si>
  <si>
    <t>D7X</t>
  </si>
  <si>
    <t>1188369-01-R</t>
  </si>
  <si>
    <t>EQP,AE,PAMW,D7X-V6X,BOZHON,RETROFIT KIT</t>
  </si>
  <si>
    <t>1188376-01-R</t>
  </si>
  <si>
    <t>AA1-V</t>
  </si>
  <si>
    <t>EQP,AE,RIM-AA1-V(AA-V),D53G-V6X,HYVISION,RETROFIT KIT</t>
  </si>
  <si>
    <t>1171273-01-R</t>
  </si>
  <si>
    <t>EQP,AE,VIM SP-M1S1(VIM SP-M1S2),D94-V64,SECOTE,RETROFIT KIT</t>
  </si>
  <si>
    <t>1181586-01-R</t>
  </si>
  <si>
    <t>EQP,AE,IT-4 8-BAY,D37-V64,BOZHON,RETROFIT KIT</t>
  </si>
  <si>
    <t>1173606-01-R</t>
  </si>
  <si>
    <t>EQP,AE,PAMW,V5X-V6X,BOZHON,RETROFIT KIT</t>
  </si>
  <si>
    <t>1178165-01-R</t>
  </si>
  <si>
    <t>EQP,AE,DPO,D94-V63,BOZHON,RETROFIT KIT</t>
  </si>
  <si>
    <t>1178164-01-R</t>
  </si>
  <si>
    <t>EQP,AE,DPO,D93-V63,BOZHON,RETROFIT KIT</t>
  </si>
  <si>
    <t>1178162-01-R</t>
  </si>
  <si>
    <t>EQP,AE,DPO,D47-V63,BOZHON,RETROFIT KIT</t>
  </si>
  <si>
    <t>1181057-01-R</t>
  </si>
  <si>
    <t>EQP,AE,DPO,D48-V64,BOZHON,RETROFIT KIT</t>
  </si>
  <si>
    <t>1173333-01-R</t>
  </si>
  <si>
    <t>EQP,AE,PAM-BABI,V57-V6X,BOZHON,RETROFIT KIT</t>
  </si>
  <si>
    <t>$9,000.00 </t>
  </si>
  <si>
    <t>1173332-01-R</t>
  </si>
  <si>
    <t>EQP,AE,PAM-BABI,V5X-V6X,BOZHON,RETROFIT KIT</t>
  </si>
  <si>
    <t>1173331-01-R</t>
  </si>
  <si>
    <t>EQP,AE,PAM-BABI,D23-V6X,BOZHON,RETROFIT KIT</t>
  </si>
  <si>
    <t>1165526-01</t>
  </si>
  <si>
    <t>EQP,AE,RSPM,V64,BOZHON</t>
  </si>
  <si>
    <t>1186885-01</t>
  </si>
  <si>
    <t>EQP,AE,RSPM,V68,BOZHON</t>
  </si>
  <si>
    <t>1165034-01</t>
  </si>
  <si>
    <t>EQP,AE,RSPM,V63,BOZHON</t>
  </si>
  <si>
    <t>1171965-01-R</t>
  </si>
  <si>
    <t>EQP,AE,IT-FF 3-BAY BOZHON,V53-V64,WIPRO-PARI,RETROFIT KIT</t>
  </si>
  <si>
    <t>1170317-01-R</t>
  </si>
  <si>
    <t>EQP,AE,SA-IT-MIDC 6-BAY BOZHON,V54-V63,WIPRO-PARI,RETROFIT KIT</t>
  </si>
  <si>
    <t>1172386-01-R</t>
  </si>
  <si>
    <t>EQP,AE,SA-IT-MIDC 4-BAY BOZHON,V53-V64,WIPRO-PARI,RETROFIT KIT</t>
  </si>
  <si>
    <t>CFA2</t>
  </si>
  <si>
    <t>EQP,AE,CFA2(PFA ICT),D94-V64,AMPHENOL,RETROFIT KIT</t>
  </si>
  <si>
    <t>GLOBAL</t>
  </si>
  <si>
    <t>1189181-01-R</t>
  </si>
  <si>
    <t>DP2 INLINE</t>
  </si>
  <si>
    <t>EQP,AE,DP2 INLINE,V57-V68,BOZHON,RETROFIT KIT</t>
  </si>
  <si>
    <t>1189180-01-R</t>
  </si>
  <si>
    <t>EQP,AE,DP2 INLINE,V54-V68,BOZHON,RETROFIT KIT</t>
  </si>
  <si>
    <t>1189174-01-R</t>
  </si>
  <si>
    <t>EQP,AE,DP2 INLINE,D47-V68,BOZHON,RETROFIT KIT</t>
  </si>
  <si>
    <t>1189179-01-R</t>
  </si>
  <si>
    <t>EQP,AE,DP2 INLINE,V53-V68,BOZHON,RETROFIT KIT</t>
  </si>
  <si>
    <t>1189177-01-R</t>
  </si>
  <si>
    <t>EQP,AE,DP2 INLINE,D94-V68,BOZHON,RETROFIT KIT</t>
  </si>
  <si>
    <t>1170254-01-R</t>
  </si>
  <si>
    <t>EQP,AE,RCAM,V54-V63,AMPHENOL,RETROFIT KIT</t>
  </si>
  <si>
    <t>1166522-01-R</t>
  </si>
  <si>
    <t>RIMI</t>
  </si>
  <si>
    <t>EQP,AE,RIMI,V57-V6X,STRONG,RETROFIT KIT</t>
  </si>
  <si>
    <t>1166521-01-R</t>
  </si>
  <si>
    <t>EQP,AE,RIMI,V5X-V6X,STRONG,RETROFIT KIT</t>
  </si>
  <si>
    <t>1166513-01-R</t>
  </si>
  <si>
    <t>EQP,AE,RIMI,D38-V6X,STRONG,RETROFIT KIT</t>
  </si>
  <si>
    <t>1166514-01-R</t>
  </si>
  <si>
    <t>EQP,AE,RIMI,D3Y-V6X,STRONG,RETROFIT KIT</t>
  </si>
  <si>
    <t>1191026-01-R</t>
  </si>
  <si>
    <t>EQP,AE,RIMI,D1Y-V6X,STRONG,RETROFIT KIT</t>
  </si>
  <si>
    <t>1188445-01-R</t>
  </si>
  <si>
    <t>EQP,AE,RIMI,V57-V68,STRONG,RETROFIT KIT</t>
  </si>
  <si>
    <t>1188444-01-R</t>
  </si>
  <si>
    <t>EQP,AE,RIMI,V5X-V68,STRONG,RETROFIT KIT</t>
  </si>
  <si>
    <t>1188443-01-R</t>
  </si>
  <si>
    <t>EQP,AE,RIMI,D47-V68,STRONG,RETROFIT KIT</t>
  </si>
  <si>
    <t>1188442-01-R</t>
  </si>
  <si>
    <t>EQP,AE,RIMI,D3Y-V68,STRONG,RETROFIT KIT</t>
  </si>
  <si>
    <t>1194827-01-R</t>
  </si>
  <si>
    <t>EQP,AE,RIMI,D27-V6X,STRONG,RETROFIT KIT</t>
  </si>
  <si>
    <t>1194755-01-R</t>
  </si>
  <si>
    <t>EQP,AE,RIMI,D1Y-V68,STRONG,RETROFIT KIT</t>
  </si>
  <si>
    <t>1165509-01</t>
  </si>
  <si>
    <t>EQP,AE,BP,V64,SECOTE</t>
  </si>
  <si>
    <t>1169674-01-R</t>
  </si>
  <si>
    <t>EQP,AE,ORBIT CORE MODULE AUTO,V53-V63,CYG,RETROFIT KIT</t>
  </si>
  <si>
    <t>1190141-01</t>
  </si>
  <si>
    <t>EQP,AE,FF MASK HUPH,V68,TAOWINE</t>
  </si>
  <si>
    <t>1190630-01</t>
  </si>
  <si>
    <t>EQP,AE,HSG MASK HUPH,V68,TAOWINE</t>
  </si>
  <si>
    <t>1172317-01-R</t>
  </si>
  <si>
    <t>EQP,AE,RCAM BOZHON,V53-V64,WIPRO-PARI,RETROFIT KIT</t>
  </si>
  <si>
    <t>1178660-01-R</t>
  </si>
  <si>
    <t>EQP,AE,IT-4 8-BAY,D93-V63,BOZHON,RETROFIT KIT</t>
  </si>
  <si>
    <t>1178658-01-R</t>
  </si>
  <si>
    <t>EQP,AE,IT-4 8-BAY,D47-V63,BOZHON,RETROFIT KIT</t>
  </si>
  <si>
    <t>1193833-01-R</t>
  </si>
  <si>
    <t>EQP,AE,BOT-GRT,V54-V68,SECOTE,RETROFIT KIT</t>
  </si>
  <si>
    <t>1195138-01-R</t>
  </si>
  <si>
    <t>EQP,AE,BOT-GRT,D94-V68,SECOTE,RETROFIT KIT</t>
  </si>
  <si>
    <t>1195137-01-R</t>
  </si>
  <si>
    <t>EQP,AE,BOT-GRT,D47-V68,SECOTE,RETROFIT KIT</t>
  </si>
  <si>
    <t>1195139-01-R</t>
  </si>
  <si>
    <t>EQP,AE,BOT-GRT,V53-V68,SECOTE,RETROFIT KIT</t>
  </si>
  <si>
    <t>1172527-01-R</t>
  </si>
  <si>
    <t>EQP,AE,HSG MASK HUPH SKD STRONG,V53-V64,SFO,RETROFIT KIT</t>
  </si>
  <si>
    <t>1170406-01-R</t>
  </si>
  <si>
    <t>EQP,AE,HSG MASK HUPH SKD STRONG,V54-V63,SFO,RETROFIT KIT</t>
  </si>
  <si>
    <t>1169668-01-R</t>
  </si>
  <si>
    <t>EQP,AE,ORBIT AUTO LUL,V53-V63,CYG,RETROFIT KIT</t>
  </si>
  <si>
    <t>1169667-01-R</t>
  </si>
  <si>
    <t>EQP,AE,ORBIT AUTO LUL,D23-V63,CYG,RETROFIT KIT</t>
  </si>
  <si>
    <t>1190928-01-R</t>
  </si>
  <si>
    <t>PAM1</t>
  </si>
  <si>
    <t>EQP,AE,PAM1,D17-V6X,BOZHON,RETROFIT KIT</t>
  </si>
  <si>
    <t>$22,000.00 </t>
  </si>
  <si>
    <t>1171242-01-R</t>
  </si>
  <si>
    <t>EQP,AE,SMA SP-M1S2,V54-V64,BOZHON,RETROFIT KIT</t>
  </si>
  <si>
    <t>1195476-01-R</t>
  </si>
  <si>
    <t>EQP,AE,IT-OQC SINGLE(IT-OQC 4-BAY),D49-V63,BOZHON,RETROFIT KIT</t>
  </si>
  <si>
    <t>1178168-01-R</t>
  </si>
  <si>
    <t>EQP,AE,DPO,V53-V63,BOZHON,RETROFIT KIT</t>
  </si>
  <si>
    <t>1178167-01-R</t>
  </si>
  <si>
    <t>EQP,AE,DPO,D23-V63,BOZHON,RETROFIT KIT</t>
  </si>
  <si>
    <t>1181063-01-R</t>
  </si>
  <si>
    <t>EQP,AE,DPO,V54-V64,BOZHON,RETROFIT KIT</t>
  </si>
  <si>
    <t>1181062-01-R</t>
  </si>
  <si>
    <t>EQP,AE,DPO,V53-V64,BOZHON,RETROFIT KIT</t>
  </si>
  <si>
    <t>1181061-01-R</t>
  </si>
  <si>
    <t>EQP,AE,DPO,D23-V64,BOZHON,RETROFIT KIT</t>
  </si>
  <si>
    <t>1190937-01-R</t>
  </si>
  <si>
    <t>PAM2</t>
  </si>
  <si>
    <t>EQP,AE,PAM2,D17-V6X,BOZHON,RETROFIT KIT</t>
  </si>
  <si>
    <t>$21,000.00 </t>
  </si>
  <si>
    <t>1180692-01-R</t>
  </si>
  <si>
    <t>EQP,AE,BIM SP-M1,V54-V64,BOZHON,RETROFIT KIT</t>
  </si>
  <si>
    <t>1169850-01-R</t>
  </si>
  <si>
    <t>EQP,AE,IT-4 8-BAY BOZHON,V54-V63,WIPRO-PARI,RETROFIT KIT</t>
  </si>
  <si>
    <t>1170206-01-R</t>
  </si>
  <si>
    <t>EQP,AE,RCAM BOZHON,V54-V63,WIPRO-PARI,RETROFIT KIT</t>
  </si>
  <si>
    <t>1169909-01-R</t>
  </si>
  <si>
    <t>EQP,AE,IT-FF 4-BAY BOZHON,V54-V63,WIPRO-PARI,RETROFIT KIT</t>
  </si>
  <si>
    <t>1169927-01-R</t>
  </si>
  <si>
    <t>EQP,AE,IT-FF 4-BAY,D23-V63,BOZHON,RETROFIT KIT</t>
  </si>
  <si>
    <t>1172018-01-R</t>
  </si>
  <si>
    <t>EQP,AE,IT-FF 4-BAY,D23-V64,BOZHON,RETROFIT KIT</t>
  </si>
  <si>
    <t>1171920-01-R</t>
  </si>
  <si>
    <t>EQP,AE,IT-4 7-BAY,D94-V64,BOZHON,RETROFIT KIT</t>
  </si>
  <si>
    <t>1181910-01-R</t>
  </si>
  <si>
    <t>MIA2 SP-M1</t>
  </si>
  <si>
    <t>EQP,AE,MIA2 SP-M1,V54-V64,BOZHON,RETROFIT KIT</t>
  </si>
  <si>
    <t>1195140-01-R</t>
  </si>
  <si>
    <t>EQP,AE,BOT-GRT,D47-V68,TAOWINE,RETROFIT KIT</t>
  </si>
  <si>
    <t>1195302-01-R</t>
  </si>
  <si>
    <t>EQP,AE,CFA2(CFA2 ICT),V54-V64,AMPHENOL,RETROFIT KIT</t>
  </si>
  <si>
    <t>1171453-01-R</t>
  </si>
  <si>
    <t>EQP,AE,IT-REP DOUBLE,V54-V64,BOZHON,RETROFIT KIT</t>
  </si>
  <si>
    <t>1169349-01-R</t>
  </si>
  <si>
    <t>EQP,AE,IT-REP DOUBLE,V53-V63,BOZHON,RETROFIT KIT</t>
  </si>
  <si>
    <t>1171452-01-R</t>
  </si>
  <si>
    <t>EQP,AE,IT-REP DOUBLE,V53-V64,BOZHON,RETROFIT KIT</t>
  </si>
  <si>
    <t>1171223-01-R</t>
  </si>
  <si>
    <t>EQP,AE,SIM SP-M1S2,V54-V64,BOZHON,RETROFIT KIT</t>
  </si>
  <si>
    <t>1171274-01-R</t>
  </si>
  <si>
    <t>EQP,AE,VIM SP-S1,D47-V64,SECOTE,RETROFIT KIT</t>
  </si>
  <si>
    <t>1193834-01-R</t>
  </si>
  <si>
    <t>EQP,AE,TOP-GRT,V54-V68,SECOTE,RETROFIT KIT</t>
  </si>
  <si>
    <t>D10</t>
  </si>
  <si>
    <t>1071255-01-R</t>
  </si>
  <si>
    <t>EQP,AE,BP,D10-V57,NORDSON EFD,RETROFIT KIT</t>
  </si>
  <si>
    <t>BPD10TOV57NORDSON EFD</t>
  </si>
  <si>
    <t>1179550-01-R</t>
  </si>
  <si>
    <t>EQP,AE,IT-OQC DOUBLE,D93-V63,BOZHON,RETROFIT KIT</t>
  </si>
  <si>
    <t>1173580-01-R</t>
  </si>
  <si>
    <t>EQP,AE,PAMD2.1(PAMD2),V5X-V6X,ANDA,RETROFIT KIT</t>
  </si>
  <si>
    <t>1173529-01-R</t>
  </si>
  <si>
    <t>EQP,AE,PAM1,D47-V6X,BOZHON,RETROFIT KIT</t>
  </si>
  <si>
    <t>1173557-01-R</t>
  </si>
  <si>
    <t>EQP,AE,PAM2,D47-V6X,BOZHON,RETROFIT KIT</t>
  </si>
  <si>
    <t>1170202-01-R</t>
  </si>
  <si>
    <t>EQP,AE,RCAM AUTOSCREW BOZHON,V54-V63,WIPRO-PARI,RETROFIT KIT</t>
  </si>
  <si>
    <t>1169391-01-R</t>
  </si>
  <si>
    <t>EQP,AE,IT-REP SINGLE,D23-V63,BOZHON,RETROFIT KIT</t>
  </si>
  <si>
    <t>1180688-01-R</t>
  </si>
  <si>
    <t>EQP,AE,SA-IT-CG 8-BAY,V54-V64,BOZHON,RETROFIT KIT</t>
  </si>
  <si>
    <t>1177799-01-R</t>
  </si>
  <si>
    <t>EQP,AE,SA-IT-CG 8-BAY,V53-V63,BOZHON,RETROFIT KIT</t>
  </si>
  <si>
    <t>1172313-01-R</t>
  </si>
  <si>
    <t>EQP,AE,RCAM AUTOSCREW BOZHON,V53-V64,WIPRO-PARI,RETROFIT KIT</t>
  </si>
  <si>
    <t>1195280-01-R</t>
  </si>
  <si>
    <t>EQP,AE,IT-REP SINGLE(IT-REP 8-BAY),D37-V64,BOZHON,RETROFIT KIT</t>
  </si>
  <si>
    <t>D84</t>
  </si>
  <si>
    <t>1172012-01-R</t>
  </si>
  <si>
    <t>EQP,AE,IT-FF 4-BAY,D84-V64,BOZHON,RETROFIT KIT</t>
  </si>
  <si>
    <t>1172010-01-R</t>
  </si>
  <si>
    <t>EQP,AE,IT-FF 4-BAY,D38-V64,BOZHON,RETROFIT KIT</t>
  </si>
  <si>
    <t>1164230-01</t>
  </si>
  <si>
    <t>EQP,AE,PAM-DEMASK3,V6X,JOT</t>
  </si>
  <si>
    <t>1195299-01-R</t>
  </si>
  <si>
    <t>EQP,AE,TOP-GRT,D53-V63,SECOTE,RETROFIT KIT</t>
  </si>
  <si>
    <t>1195141-01-R</t>
  </si>
  <si>
    <t>EQP,AE,BOT-GRT,D94-V68,TAOWINE,RETROFIT KIT</t>
  </si>
  <si>
    <t>1166124-01-R</t>
  </si>
  <si>
    <t>EQP,AE,PAM-FAM1,V5X-V6X,BOZHON,RETROFIT KIT</t>
  </si>
  <si>
    <t>1169386-01-R</t>
  </si>
  <si>
    <t>EQP,AE,IT-REP SINGLE,D93-V63,BOZHON,RETROFIT KIT</t>
  </si>
  <si>
    <t>1171490-01-R</t>
  </si>
  <si>
    <t>EQP,AE,IT-REP SINGLE,D94-V64,BOZHON,RETROFIT KIT</t>
  </si>
  <si>
    <t>1171488-01-R</t>
  </si>
  <si>
    <t>EQP,AE,IT-REP SINGLE,D48-V64,BOZHON,RETROFIT KIT</t>
  </si>
  <si>
    <t>1178664-01-R</t>
  </si>
  <si>
    <t>EQP,AE,IT-4 8-BAY,V53-V63,BOZHON,RETROFIT KIT</t>
  </si>
  <si>
    <t>1181595-01-R</t>
  </si>
  <si>
    <t>EQP,AE,IT-4 8-BAY,V54-V64,BOZHON,RETROFIT KIT</t>
  </si>
  <si>
    <t>1181594-01-R</t>
  </si>
  <si>
    <t>EQP,AE,IT-4 8-BAY,V53-V64,BOZHON,RETROFIT KIT</t>
  </si>
  <si>
    <t>1181593-01-R</t>
  </si>
  <si>
    <t>EQP,AE,IT-4 8-BAY,D23-V64,BOZHON,RETROFIT KIT</t>
  </si>
  <si>
    <t>INLINE SHUTTLE N</t>
  </si>
  <si>
    <t>EQP,AE,INLINE SHUTTLE N,V68,BOZHON,RETROFIT KIT</t>
  </si>
  <si>
    <t>EQP,AE,INLINE SHUTTLE N,V68,BOZHON</t>
  </si>
  <si>
    <t>1189173-01-R</t>
  </si>
  <si>
    <t>EQP,AE,DP1 INLINE,V57-V68,BOZHON,RETROFIT KIT</t>
  </si>
  <si>
    <t>1189172-01-R</t>
  </si>
  <si>
    <t>EQP,AE,DP1 INLINE,V54-V68,BOZHON,RETROFIT KIT</t>
  </si>
  <si>
    <t>1189166-01-R</t>
  </si>
  <si>
    <t>EQP,AE,DP1 INLINE,D47-V68,BOZHON,RETROFIT KIT</t>
  </si>
  <si>
    <t>1189171-01-R</t>
  </si>
  <si>
    <t>EQP,AE,DP1 INLINE,V53-V68,BOZHON,RETROFIT KIT</t>
  </si>
  <si>
    <t>1189169-01-R</t>
  </si>
  <si>
    <t>EQP,AE,DP1 INLINE,D94-V68,BOZHON,RETROFIT KIT</t>
  </si>
  <si>
    <t>1173543-01-R</t>
  </si>
  <si>
    <t>EQP,AE,PAM1,V57-V6X,BOZHON,RETROFIT KIT</t>
  </si>
  <si>
    <t>$14,754.02 </t>
  </si>
  <si>
    <t>1173541-01-R</t>
  </si>
  <si>
    <t>EQP,AE,PAM1,V5X-V6X,BOZHON,RETROFIT KIT</t>
  </si>
  <si>
    <t>1173539-01-R</t>
  </si>
  <si>
    <t>EQP,AE,PAM1,D23-V6X,BOZHON,RETROFIT KIT</t>
  </si>
  <si>
    <t>1179501-01-R</t>
  </si>
  <si>
    <t>EQP,AE,TOP-GRT2,D17-V63,SECOTE,RETROFIT KIT</t>
  </si>
  <si>
    <t>1195813-01</t>
  </si>
  <si>
    <t>GIF IT-4</t>
  </si>
  <si>
    <t>EQP,AE,GIF IT-4,V68,BOZHON</t>
  </si>
  <si>
    <t>1171226-01-R</t>
  </si>
  <si>
    <t>EQP,AE,SIM SP-S1,V54-V64,BOZHON,RETROFIT KIT</t>
  </si>
  <si>
    <t>1173175-01-R</t>
  </si>
  <si>
    <t>GIF-IT-4</t>
  </si>
  <si>
    <t>EQP,AE,GIF IT-4 BOZHON(GIF IT-4),D37-V64,WIPRO-PARI,RETROFIT KIT</t>
  </si>
  <si>
    <t>1173568-01-R</t>
  </si>
  <si>
    <t>EQP,AE,PAM2,V57-V6X,BOZHON,RETROFIT KIT</t>
  </si>
  <si>
    <t>$12,731.67 </t>
  </si>
  <si>
    <t>1173566-01-R</t>
  </si>
  <si>
    <t>EQP,AE,PAM2,V5X-V6X,BOZHON,RETROFIT KIT</t>
  </si>
  <si>
    <t>1173564-01-R</t>
  </si>
  <si>
    <t>EQP,AE,PAM2,D23-V6X,BOZHON,RETROFIT KIT</t>
  </si>
  <si>
    <t>1195142-01-R</t>
  </si>
  <si>
    <t>EQP,AE,BOT-GRT,V54-V68,TAOWINE,RETROFIT KIT</t>
  </si>
  <si>
    <t>1182364-01-R</t>
  </si>
  <si>
    <t>EQP,AE,BOT-GRT(LMM),D23-V64,TAOWINE,RETROFIT KIT</t>
  </si>
  <si>
    <t>1195800-01-R</t>
  </si>
  <si>
    <t>EQP,AE,TOP-GRT(UMM),D23-V64,TAOWINE,RETROFIT KIT</t>
  </si>
  <si>
    <t>1180684-01-R</t>
  </si>
  <si>
    <t>EQP,AE,SA-IT-CG 7-BAY,V54-V64,BOZHON,RETROFIT KIT</t>
  </si>
  <si>
    <t>1177795-01-R</t>
  </si>
  <si>
    <t>EQP,AE,SA-IT-CG 7-BAY,V53-V63,BOZHON,RETROFIT KIT</t>
  </si>
  <si>
    <t>1179584-01-R</t>
  </si>
  <si>
    <t>EQP,AE,IT-OQC SINGLE BZ(IT-OQC SINGLE),D94-V63,PARI,RETROFIT KIT</t>
  </si>
  <si>
    <t>1173174-01-R</t>
  </si>
  <si>
    <t>GIF-HSG</t>
  </si>
  <si>
    <t>EQP,AE,GIF HSG BOZHON(GIF HSG),D37-V64,WIPRO-PARI,RETROFIT KIT</t>
  </si>
  <si>
    <t>1169018-01-R</t>
  </si>
  <si>
    <t>EQP,AE,DP2 INLINE,D93-V63,BOZHON,RETROFIT KIT</t>
  </si>
  <si>
    <t>1169017-01-R</t>
  </si>
  <si>
    <t>EQP,AE,DP2 INLINE,D48-V63,BOZHON,RETROFIT KIT</t>
  </si>
  <si>
    <t>1171040-01-R</t>
  </si>
  <si>
    <t>EQP,AE,DP2 INLINE,D47-V64,BOZHON,RETROFIT KIT</t>
  </si>
  <si>
    <t>1169016-01-R</t>
  </si>
  <si>
    <t>EQP,AE,DP2 INLINE,D47-V63,BOZHON,RETROFIT KIT</t>
  </si>
  <si>
    <t>1189011-01-R</t>
  </si>
  <si>
    <t>EQP,AE,BFA1(BFA1 FX),D93-V68,BOZHON,RETROFIT KIT</t>
  </si>
  <si>
    <t>1189013-01-R</t>
  </si>
  <si>
    <t>EQP,AE,BFA1(BFA1 ICT),D47-V68,BOZHON,RETROFIT KIT</t>
  </si>
  <si>
    <t>1195145-01-R</t>
  </si>
  <si>
    <t>EQP,AE,TOP-GRT,V54-V68,TAOWINE,RETROFIT KIT</t>
  </si>
  <si>
    <t>1195144-01-R</t>
  </si>
  <si>
    <t>EQP,AE,TOP-GRT,V53-V68,TAOWINE,RETROFIT KIT</t>
  </si>
  <si>
    <t>1171924-01-R</t>
  </si>
  <si>
    <t>EQP,AE,IT-4 7-BAY,V54-V64,BOZHON,RETROFIT KIT</t>
  </si>
  <si>
    <t>1191571-01-R</t>
  </si>
  <si>
    <t>EQP,AE,HSG MASK HUPH SKD STRONG(HSG MASK HUPH),D27-V63,SFO,RETROFIT KIT</t>
  </si>
  <si>
    <t>FXBK</t>
  </si>
  <si>
    <t>1169297-01-R</t>
  </si>
  <si>
    <t>GIF HSG</t>
  </si>
  <si>
    <t>EQP,AE,GIF HSG BOZHON,V54-V63,WIPRO-PARI,RETROFIT KIT</t>
  </si>
  <si>
    <t>1168945-01-R</t>
  </si>
  <si>
    <t>EQP,AE,BCW,V53-V63,BOZHON,RETROFIT KIT</t>
  </si>
  <si>
    <t>1170958-01-R</t>
  </si>
  <si>
    <t>EQP,AE,BCW,V57-V64,BOZHON,RETROFIT KIT</t>
  </si>
  <si>
    <t>1170957-01-R</t>
  </si>
  <si>
    <t>EQP,AE,BCW,V54-V64,BOZHON,RETROFIT KIT</t>
  </si>
  <si>
    <t>1170956-01-R</t>
  </si>
  <si>
    <t>EQP,AE,BCW,V53-V64,BOZHON,RETROFIT KIT</t>
  </si>
  <si>
    <t>1194757-01-R</t>
  </si>
  <si>
    <t>EQP,AE,RIM-SD,D1Y-V68,ANDA,RETROFIT KIT</t>
  </si>
  <si>
    <t>$17,978.82 </t>
  </si>
  <si>
    <t>1189036-01-R</t>
  </si>
  <si>
    <t>EQP,AE,BFA2(BFA2 FX),D94-V68,BOZHON,RETROFIT KIT</t>
  </si>
  <si>
    <t>1189037-01-R</t>
  </si>
  <si>
    <t>EQP,AE,BFA2(BFA2 ICT),D47-V68,BOZHON,RETROFIT KIT</t>
  </si>
  <si>
    <t>1189035-01-R</t>
  </si>
  <si>
    <t>EQP,AE,BFA2(BFA2 FX),D93-V68,BOZHON,RETROFIT KIT</t>
  </si>
  <si>
    <t>1195629-01-R</t>
  </si>
  <si>
    <t>EQP,AE,RIM-AA1-SD(RIM-SD),D17-V68,ANDA</t>
  </si>
  <si>
    <t>1191750-01-R</t>
  </si>
  <si>
    <t>EQP,AE,IT-OQC SINGLE(IT-OQC 4-BAY),D28-V63,BOZHON,RETROFIT KIT</t>
  </si>
  <si>
    <t>1172014-01-R</t>
  </si>
  <si>
    <t>EQP,AE,IT-FF 4-BAY,D48-V64,BOZHON,RETROFIT KIT</t>
  </si>
  <si>
    <t>1173631-01-R</t>
  </si>
  <si>
    <t>EQP,AE,PAM-PAUL,V57-V6X,STRONG,RETROFIT KIT</t>
  </si>
  <si>
    <t>1173629-01-R</t>
  </si>
  <si>
    <t>EQP,AE,PAM-PAUL,D23-V6X,STRONG,RETROFIT KIT</t>
  </si>
  <si>
    <t>1164283-01</t>
  </si>
  <si>
    <t>RIM-MASK</t>
  </si>
  <si>
    <t>EQP,AE,RIM-MASK,V6X,STRONG</t>
  </si>
  <si>
    <t>1164280-01</t>
  </si>
  <si>
    <t>RIM-FIFO1</t>
  </si>
  <si>
    <t>EQP,AE,RIM-FIFO,V6X,BOZHON</t>
  </si>
  <si>
    <t>1178096-01-R</t>
  </si>
  <si>
    <t>EQP,AE,GIF HSG BOZHON(GIF HSG),D94-V63,WIPRO-PARI,RETROFIT KIT</t>
  </si>
  <si>
    <t>1179112-01-R</t>
  </si>
  <si>
    <t>EQP,AE,SA-IT-MIDC 6-BAY,V53-V63,BOZHON,RETROFIT KIT</t>
  </si>
  <si>
    <t>1182072-01-R</t>
  </si>
  <si>
    <t>EQP,AE,SA-IT-MIDC 6-BAY,V53-V64,BOZHON,RETROFIT KIT</t>
  </si>
  <si>
    <t>1179121-01-R</t>
  </si>
  <si>
    <t>EQP,AE,SA-IT-MIDC 6-BAY,V54-V63,BOZHON,RETROFIT KIT</t>
  </si>
  <si>
    <t>1189048-01-R</t>
  </si>
  <si>
    <t>EQP,AE,BFA2,V57-V68,BOZHON,RETROFIT KIT</t>
  </si>
  <si>
    <t>1189044-01-R</t>
  </si>
  <si>
    <t>EQP,AE,BFA2(BFA2 FX),V53-V68,BOZHON,RETROFIT KIT</t>
  </si>
  <si>
    <t>1189043-01-R</t>
  </si>
  <si>
    <t>EQP,AE,BFA2(BFA2 ICT),D23-V68,BOZHON,RETROFIT KIT</t>
  </si>
  <si>
    <t>1165628-01</t>
  </si>
  <si>
    <t>EQP,AE,PSF,V64,TAOWINE</t>
  </si>
  <si>
    <t>1181546-01-R</t>
  </si>
  <si>
    <t>EQP,AE,IT-4 6-BAY,V54-V64,BOZHON,RETROFIT KIT</t>
  </si>
  <si>
    <t>1178615-01-R</t>
  </si>
  <si>
    <t>EQP,AE,IT-4 6-BAY,V53-V63,BOZHON,RETROFIT KIT</t>
  </si>
  <si>
    <t>1169928-01-R</t>
  </si>
  <si>
    <t>EQP,AE,IT-FF 4-BAY,V53-V63,BOZHON,RETROFIT KIT</t>
  </si>
  <si>
    <t>1172020-01-R</t>
  </si>
  <si>
    <t>EQP,AE,IT-FF 4-BAY,V54-V64,BOZHON,RETROFIT KIT</t>
  </si>
  <si>
    <t>1172019-01-R</t>
  </si>
  <si>
    <t>EQP,AE,IT-FF 4-BAY,V53-V64,BOZHON,RETROFIT KIT</t>
  </si>
  <si>
    <t>1172219-01-R</t>
  </si>
  <si>
    <t>EQP,AE,BGS2,D48-V64,SECOTE,RETROFIT KIT</t>
  </si>
  <si>
    <t>1164272-01</t>
  </si>
  <si>
    <t>RIM-DEMASK</t>
  </si>
  <si>
    <t>EQP,AE,RIM-DEMASK,V6X,STRONG</t>
  </si>
  <si>
    <t>EQP,AE,INLINE SHUTTLE N,V6X,BOZHON</t>
  </si>
  <si>
    <t>1164216-01</t>
  </si>
  <si>
    <t>SHUTTLE N</t>
  </si>
  <si>
    <t>1180823-01-R</t>
  </si>
  <si>
    <t>EQP,AE,VIM SP-M1S1,V54-V64,SECOTE,RETROFIT KIT</t>
  </si>
  <si>
    <t>1188433-01-R</t>
  </si>
  <si>
    <t>EQP,AE,RIM-FBA1,V57-V68,STRONG,RETROFIT KIT</t>
  </si>
  <si>
    <t>1188431-01-R</t>
  </si>
  <si>
    <t>EQP,AE,RIM-FBA1,D47-V68,STRONG,RETROFIT KIT</t>
  </si>
  <si>
    <t>1188432-01-R</t>
  </si>
  <si>
    <t>EQP,AE,RIM-FBA1,V5X-V68,STRONG,RETROFIT KIT</t>
  </si>
  <si>
    <t>1171547-01-R</t>
  </si>
  <si>
    <t>EQP,AE,DPO BOZHON,V53-V64,WIPRO-PARI,RETROFIT KIT</t>
  </si>
  <si>
    <t>1169445-01-R</t>
  </si>
  <si>
    <t>EQP,AE,DPO BOZHON,V54-V63,WIPRO-PARI,RETROFIT KIT</t>
  </si>
  <si>
    <t>1165527-01</t>
  </si>
  <si>
    <t>SHUTTLE R</t>
  </si>
  <si>
    <t>EQP,AE,INLINE SHUTTLE R,V64,BOZHON</t>
  </si>
  <si>
    <t>1172473-01-R</t>
  </si>
  <si>
    <t>EQP,AE,SA-IT-MIDC INLINE 6-BAY,V54-V64,BOZHON,RETROFIT KIT</t>
  </si>
  <si>
    <t>1182363-01-R</t>
  </si>
  <si>
    <t>EQP,AE,BOT-GRT,V57-V64,SECOTE,RETROFIT KIT</t>
  </si>
  <si>
    <t>1177917-01-R</t>
  </si>
  <si>
    <t>EQP,AE,LSA WC,D93-V63,BOZHON,RETROFIT KIT</t>
  </si>
  <si>
    <t>1172185-01-R</t>
  </si>
  <si>
    <t>EQP,AE,BGS1,D48-V64,SECOTE,RETROFIT KIT</t>
  </si>
  <si>
    <t>EQP,AE,TOP-GRT2(UMM2),D23-V63,SECOTE,RETROFIT KIT</t>
  </si>
  <si>
    <t>1179503-01-R</t>
  </si>
  <si>
    <t>EQP,AE,TOP-GRT(UMM2),D23-V63,SECOTE,RETROFIT KIT</t>
  </si>
  <si>
    <t>1195093-01-R</t>
  </si>
  <si>
    <t>EQP,AE,TOP-GRT(UMM2),D23-V64,SECOTE,RETROFIT KIT</t>
  </si>
  <si>
    <t>1178699-01-R</t>
  </si>
  <si>
    <t>EQP,AE,IT-FF 3-BAY,D93-V63,BOZHON,RETROFIT KIT</t>
  </si>
  <si>
    <t>1178697-01-R</t>
  </si>
  <si>
    <t>EQP,AE,IT-FF 3-BAY,D47-V63,BOZHON,RETROFIT KIT</t>
  </si>
  <si>
    <t>1171874-01-R</t>
  </si>
  <si>
    <t>EQP,AE,IT-4 5-BAY,V54-V64,BOZHON,RETROFIT KIT</t>
  </si>
  <si>
    <t>1169782-01-R</t>
  </si>
  <si>
    <t>EQP,AE,IT-4 5-BAY,V53-V63,BOZHON,RETROFIT KIT</t>
  </si>
  <si>
    <t>1171872-01-R</t>
  </si>
  <si>
    <t>EQP,AE,IT-4 5-BAY,D23-V64,BOZHON,RETROFIT KIT</t>
  </si>
  <si>
    <t>1171224-01-R</t>
  </si>
  <si>
    <t>EQP,AE,SIM SP-S1,D47-V64,BOZHON,RETROFIT KIT</t>
  </si>
  <si>
    <t>1177750-01-R</t>
  </si>
  <si>
    <t>OUTA</t>
  </si>
  <si>
    <t>EQP,AE,OUTA(OUTA AUTO/LEGACY-ICT),D37-V63,BOZHON,RETROFIT KIT</t>
  </si>
  <si>
    <t>1189024-01-R</t>
  </si>
  <si>
    <t>EQP,AE,BFA1,V57-V68,BOZHON,RETROFIT KIT</t>
  </si>
  <si>
    <t>1189022-01-R</t>
  </si>
  <si>
    <t>EQP,AE,BFA1(BFA1 FX),V54-V68,BOZHON,RETROFIT KIT</t>
  </si>
  <si>
    <t>1189019-01-R</t>
  </si>
  <si>
    <t>EQP,AE,BFA1(BFA1 ICT),D23-V68,BOZHON,RETROFIT KIT</t>
  </si>
  <si>
    <t>EQP,AE,OUTA RS TECH ICT,V57-V63,BOZHON,RETROFIT KIT</t>
  </si>
  <si>
    <t>EQP,AE,OUTA RS TECH(OUTA FX),V54-V64,BOZHON,RETROFIT KIT</t>
  </si>
  <si>
    <t>EQP,AE,OUTA (OUTA-AUTO/LEGACY-FX),D84-V63,RS TECH-Bozhon,RETROFIT KIT</t>
  </si>
  <si>
    <t>ICT</t>
  </si>
  <si>
    <t>1179402-01-R</t>
  </si>
  <si>
    <t>EQP,AE,BOT-GRT(LMM),D23-V63,SECOTE,RETROFIT KIT</t>
  </si>
  <si>
    <t>EQP,AE,BOT-GRT(LMM),D23-V64,SECOTE,RETROFIT KIT</t>
  </si>
  <si>
    <t>1182360-01-R</t>
  </si>
  <si>
    <t>EQP,AE,BOT-GRT,D23-V64,SECOTE,RETROFIT KIT</t>
  </si>
  <si>
    <t>1171797-01-R</t>
  </si>
  <si>
    <t>EQP,AE,IT-4 3-BAY,D37-V64,BOZHON,RETROFIT KIT</t>
  </si>
  <si>
    <t>1177754-01-R</t>
  </si>
  <si>
    <t>EQP,AE,OUTA(OUTA FX),D47-V63,BOZHON,RETROFIT KIT</t>
  </si>
  <si>
    <t>1168981-01-R</t>
  </si>
  <si>
    <t>EQP,AE,BP,V57-V63,NORDSON EFD,RETROFIT KIT</t>
  </si>
  <si>
    <t>1165595-01</t>
  </si>
  <si>
    <t>ATS</t>
  </si>
  <si>
    <t>EQP,AE,ATS,V64,NORDSON EFD</t>
  </si>
  <si>
    <t>1165064-01</t>
  </si>
  <si>
    <t>EQP,AE,ATS,V63,NORDSON EFD</t>
  </si>
  <si>
    <t>1171541-01-R</t>
  </si>
  <si>
    <t>EQP,AE,ATS,V54-V64,NORDSON EFD,RETROFIT KIT</t>
  </si>
  <si>
    <t>1169438-01-R</t>
  </si>
  <si>
    <t>EQP,AE,ATS,V54-V63,NORDSON EFD,RETROFIT KIT</t>
  </si>
  <si>
    <t>1171526-01-R</t>
  </si>
  <si>
    <t>EQP,AE,ATS AUTO,V54-V64,NORDSON EFD,RETROFIT KIT</t>
  </si>
  <si>
    <t>1171004-01-R</t>
  </si>
  <si>
    <t>EQP,AE,BP,V54-V64,NORDSON EFD,RETROFIT KIT</t>
  </si>
  <si>
    <t>BPV54TOV64NORDSON EFD</t>
  </si>
  <si>
    <t>1171539-01-R</t>
  </si>
  <si>
    <t>EQP,AE,ATS,V53-V64,NORDSON EFD,RETROFIT KIT</t>
  </si>
  <si>
    <t>1169436-01-R</t>
  </si>
  <si>
    <t>EQP,AE,ATS,V53-V63,NORDSON EFD,RETROFIT KIT</t>
  </si>
  <si>
    <t>1169421-01-R</t>
  </si>
  <si>
    <t>EQP,AE,ATS AUTO,V53-V63,NORDSON EFD,RETROFIT KIT</t>
  </si>
  <si>
    <t>1168979-01-R</t>
  </si>
  <si>
    <t>EQP,AE,BP,V53-V63,NORDSON EFD,RETROFIT KIT</t>
  </si>
  <si>
    <t>BPV53TOV63NORDSON EFD</t>
  </si>
  <si>
    <t>1168976-01-R</t>
  </si>
  <si>
    <t>EQP,AE,BP,D94-V63,NORDSON EFD,RETROFIT KIT</t>
  </si>
  <si>
    <t>1171533-01-R</t>
  </si>
  <si>
    <t>EQP,AE,ATS(ATS AUTO),D47-V64,NORDSON EFD,RETROFIT KIT</t>
  </si>
  <si>
    <t>1168973-01-R</t>
  </si>
  <si>
    <t>EQP,AE,BP,D47-V63,NORDSON EFD,RETROFIT KIT</t>
  </si>
  <si>
    <t>1169426-01-R</t>
  </si>
  <si>
    <t>EQP,AE,ATS,D38-V63,NORDSON EFD,RETROFIT KIT</t>
  </si>
  <si>
    <t>1194457-01-R</t>
  </si>
  <si>
    <t>EQP,AE,ATS,D27-V63,NORDSON EFD,RETROFIT KIT</t>
  </si>
  <si>
    <t>1168978-01-R</t>
  </si>
  <si>
    <t>EQP,AE,BP,D23-V63,NORDSON EFD,RETROFIT KIT</t>
  </si>
  <si>
    <t>V62</t>
  </si>
  <si>
    <t>1166784-01-R</t>
  </si>
  <si>
    <t>EQP,AE,BP,D23-V62,NORDSON EFD,RETROFIT KIT</t>
  </si>
  <si>
    <t>BPD23TOV62NORDSON EFD</t>
  </si>
  <si>
    <t>1171237-01-R</t>
  </si>
  <si>
    <t>EQP,AE,SMA SP-M1,V54-V64,BOZHON,RETROFIT KIT</t>
  </si>
  <si>
    <t>1171232-01-R</t>
  </si>
  <si>
    <t>EQP,AE,SIM SP-S1(RMA SP-S2),D94-V64,STRONG,RETROFIT KIT</t>
  </si>
  <si>
    <t>1171498-01-R</t>
  </si>
  <si>
    <t>EQP,AE,IT-REP SINGLE,V54-V64,BOZHON,RETROFIT KIT</t>
  </si>
  <si>
    <t>EQP,AE,OUTA,V57-V68,RS TECH,RETROFIT KIT</t>
  </si>
  <si>
    <t>EQP,AE,OUTA(OUTA FX),V54-V68,RS TECH,RETROFIT KIT</t>
  </si>
  <si>
    <t>EQP,AE,OUTA(OUTA ICT),D47-V68,RS TECH,RETROFIT KIT</t>
  </si>
  <si>
    <t>EQP,AE,OUTA RS TECH,V53-V68,BOZHON,RETROFIT KIT</t>
  </si>
  <si>
    <t>FX</t>
  </si>
  <si>
    <t>1179643-01-R</t>
  </si>
  <si>
    <t>EQP,AE,IT-OQC SINGLE,D23-V63,BOZHON,RETROFIT KIT</t>
  </si>
  <si>
    <t>1177714-01-R</t>
  </si>
  <si>
    <t>EQP,AE,BFA2(BFA2 ICT),V53-V63,BOZHON,RETROFIT KIT</t>
  </si>
  <si>
    <t>1177713-01-R</t>
  </si>
  <si>
    <t>EQP,AE,BFA2(BFA2 FX),V53-V63,BOZHON,RETROFIT KIT</t>
  </si>
  <si>
    <t>1180646-01-R</t>
  </si>
  <si>
    <t>EQP,AE,OUTA(OUTA ICT),D47-V64,BOZHON,RETROFIT KIT</t>
  </si>
  <si>
    <t>1181634-01-R</t>
  </si>
  <si>
    <t>EQP,AE,IT-FF 3-BAY,V54-V64,BOZHON,RETROFIT KIT</t>
  </si>
  <si>
    <t>1166416-01-R</t>
  </si>
  <si>
    <t>EQP,AE,RIM-FBA2,V5X-V6X,STRONG,RETROFIT KIT</t>
  </si>
  <si>
    <t>1182597-01-R</t>
  </si>
  <si>
    <t>EQP,AE,IT-OQC SINGLE,D94-V64,BOZHON,RETROFIT KIT</t>
  </si>
  <si>
    <t>1164225-01</t>
  </si>
  <si>
    <t>EQP,AE,PAM-COOLING FIFO,V6X,HELLER</t>
  </si>
  <si>
    <t>1, U$11,296 : 2025 BOC price.
2, Design changes for SMS : U$1,800.</t>
  </si>
  <si>
    <t>1182376-01-R</t>
  </si>
  <si>
    <t>EQP,AE,BOT-GRT,V54-V64,TAOWINE,RETROFIT KIT</t>
  </si>
  <si>
    <t>1179413-01-R</t>
  </si>
  <si>
    <t>EQP,AE,BOT-GRT,V53-V63,TAOWINE,RETROFIT KIT</t>
  </si>
  <si>
    <t>1182473-01-R</t>
  </si>
  <si>
    <t>EQP,AE,TOP-GRT,V54-V64,TAOWINE,RETROFIT KIT</t>
  </si>
  <si>
    <t>1179512-01-R</t>
  </si>
  <si>
    <t>EQP,AE,TOP-GRT,V53-V63,TAOWINE,RETROFIT KIT</t>
  </si>
  <si>
    <t>1182374-01-R</t>
  </si>
  <si>
    <t>EQP,AE,BOT-GRT,D23-V64,TAOWINE,RETROFIT KIT</t>
  </si>
  <si>
    <t>1190915-01-R</t>
  </si>
  <si>
    <t>EQP,AE,PAM-DEMASK1(PAM-DEMASK),D17-V6X,JOT,RETROFIT KIT</t>
  </si>
  <si>
    <t>1190918-01-R</t>
  </si>
  <si>
    <t>EQP,AE,PAM-DEMASK2(PAM-DEMASK),D17-V6X,JOT,RETROFIT KIT</t>
  </si>
  <si>
    <t>1189105-01-R</t>
  </si>
  <si>
    <t>EQP,AE,OUTA(OUTA AUTO/LEGACY-ICT),D37-V68,BOZHON,RETROFIT KIT</t>
  </si>
  <si>
    <t>1180570-01-R</t>
  </si>
  <si>
    <t>EQP,AE,BFA1(BFA1 ICT),D47-V64,BOZHON,RETROFIT KIT</t>
  </si>
  <si>
    <t>1168901-01-R</t>
  </si>
  <si>
    <t>EQP,AE,SA-IT-CG 4-BAY,V53-V63,BOZHON,RETROFIT KIT</t>
  </si>
  <si>
    <t>1177763-01-R</t>
  </si>
  <si>
    <t>EQP,AE,OUTA(OUTA ICT),D23-V63,BOZHON,RETROFIT KIT</t>
  </si>
  <si>
    <t>1180656-01-R</t>
  </si>
  <si>
    <t>EQP,AE,OUTA,V57-V64,BOZHON,RETROFIT KIT</t>
  </si>
  <si>
    <t>1169710-01-R</t>
  </si>
  <si>
    <t>EQP,AE,IT-4 3-BAY,D47-V63,BOZHON,RETROFIT KIT</t>
  </si>
  <si>
    <t>1168812-01-R</t>
  </si>
  <si>
    <t>EQP,AE,BFA2,V57-V63,STRONG,RETROFIT KIT</t>
  </si>
  <si>
    <t>1168800-01-R</t>
  </si>
  <si>
    <t>EQP,AE,BFA2(BFA2 FX),D94-V63,STRONG,RETROFIT KIT</t>
  </si>
  <si>
    <t>1168797-01-R</t>
  </si>
  <si>
    <t>EQP,AE,BFA2(BFA2 FX),D47-V63,STRONG,RETROFIT KIT</t>
  </si>
  <si>
    <t>1168793-01-R</t>
  </si>
  <si>
    <t>EQP,AE,BFA2(BFA2 AUTO/LEGACY-ICT),D37-V63,STRONG,RETROFIT KIT</t>
  </si>
  <si>
    <t>1171249-01-R</t>
  </si>
  <si>
    <t>EQP,AE,SMA SP-S1,V54-V64,BOZHON,RETROFIT KIT</t>
  </si>
  <si>
    <t>1189109-01-R</t>
  </si>
  <si>
    <t>EQP,AE,OUTA(OUTA FX),D47-V68,BOZHON,RETROFIT KIT</t>
  </si>
  <si>
    <t>1189113-01-R</t>
  </si>
  <si>
    <t>EQP,AE,OUTA(OUTA ICT),D47-V68,BOZHON,RETROFIT KIT</t>
  </si>
  <si>
    <t>1190816-01-R</t>
  </si>
  <si>
    <t>EQP,AE,SPA4 PLUS STRONG(SPA3 PLUS),D49-V64,SFO,RETROFIT KIT</t>
  </si>
  <si>
    <t>1183303-01-R</t>
  </si>
  <si>
    <t>EQP,AE,SPA1 STRONG(SPA4),D37-V64,SFO,RETROFIT KIT</t>
  </si>
  <si>
    <t>1183304-01-R</t>
  </si>
  <si>
    <t>EQP,AE,SPA2 STRONG(SPA5),D37-V64,SFO,RETROFIT KIT</t>
  </si>
  <si>
    <t>1171262-01-R</t>
  </si>
  <si>
    <t>EQP,AE,SMA SP-S2,V54-V64,BOZHON,RETROFIT KIT</t>
  </si>
  <si>
    <t>1181495-01-R</t>
  </si>
  <si>
    <t>EQP,AE,IT-4 4-BAY,V54-V64,BOZHON,RETROFIT KIT</t>
  </si>
  <si>
    <t>1166399-01-R</t>
  </si>
  <si>
    <t>EQP,AE,RIM-FBA1,V57-V6X,STRONG,RETROFIT KIT</t>
  </si>
  <si>
    <t>1166397-01-R</t>
  </si>
  <si>
    <t>EQP,AE,RIM-FBA1,V5X-V6X,STRONG,RETROFIT KIT</t>
  </si>
  <si>
    <t>1169167-01-R</t>
  </si>
  <si>
    <t>EQP,AE,RSPM BOZHON,V54-V63,WIPRO-PARI,RETROFIT KIT</t>
  </si>
  <si>
    <t>1164265-01</t>
  </si>
  <si>
    <t>RIM-FIFO</t>
  </si>
  <si>
    <t>EQP,AE,RIM-FIFO,V6X,HELLER</t>
  </si>
  <si>
    <t>1, U$9,969 : 2025 BOC price.
2, Design changes for SMS : U$1,800.</t>
  </si>
  <si>
    <t>1171105-01-R</t>
  </si>
  <si>
    <t>EQP,AE,MCI SP-M1,V54-V64,BOZHON,RETROFIT KIT</t>
  </si>
  <si>
    <t>EQP,AE,OUTA (OUTA FX),V53-V63,RS Tech-BOZHON,RETROFIT KIT</t>
  </si>
  <si>
    <t>1180581-01-R</t>
  </si>
  <si>
    <t>EQP,AE,BFA1,V57-V64,BOZHON,RETROFIT KIT</t>
  </si>
  <si>
    <t>1127807-01</t>
  </si>
  <si>
    <t>EQP,AE,INLINE SHUTTLE N,V5X/V57/D23,BOZHON</t>
  </si>
  <si>
    <t>EQP,AE,INLINE SHUTTLE N(INLINE SHUTTLE),D9X/D4Y-V68,BOZHON,RETROFIT KIT</t>
  </si>
  <si>
    <t>1188552-01-R</t>
  </si>
  <si>
    <t>EQP,AE,INLINE SHUTTLE N,V5X/V57/D23-V6X,BOZHON,RETROFIT KIT</t>
  </si>
  <si>
    <t>EQP,AE,INLINE SHUTTLE N,V5X/V57/D23-V6X,BOZHON</t>
  </si>
  <si>
    <t>EQP,AE,INLINE SHUTTLE N(INLINE SHUTTLE E),V5X-V68,BOZHON,RETROFIT KIT</t>
  </si>
  <si>
    <t>EQP,AE,INLINE SHUTTLE N(INLINE SHUTTLE R),V54-V68,BOZHON,RETROFIT KIT</t>
  </si>
  <si>
    <t>EQP,AE,INLINE SHUTTLE N,V5X-V6X,BOZHON,RETROFIT KIT</t>
  </si>
  <si>
    <t>EQP,AE,INLINE SHUTTLE N,V5X-V6x,BOZHON,RETROFIT KIT</t>
  </si>
  <si>
    <t>EQP,AE,CFA2 ICT(CFA2),D74-V63,BOZHON,RETROFIT KIT</t>
  </si>
  <si>
    <t>1177760-01-R</t>
  </si>
  <si>
    <t>EQP,AE,OUTA(OUTA ICT),D93-V63,BOZHON,RETROFIT KIT</t>
  </si>
  <si>
    <t>1168877-01-R</t>
  </si>
  <si>
    <t>EQP,AE,CFA2(CFA3 AUTO/LEGACY-ICT),D37-V63,BOZHON,RETROFIT KIT</t>
  </si>
  <si>
    <t>1168876-01-R</t>
  </si>
  <si>
    <t>EQP,AE,CFA2(CFA2 AUTO/LEGACY-ICT),D37-V63,BOZHON,RETROFIT KIT</t>
  </si>
  <si>
    <t>1169023-01-R</t>
  </si>
  <si>
    <t>EQP,AE,DP2 INLINE,V57-V63,BOZHON,RETROFIT KIT</t>
  </si>
  <si>
    <t>1169021-01-R</t>
  </si>
  <si>
    <t>EQP,AE,DP2 INLINE,V53-V63,BOZHON,RETROFIT KIT</t>
  </si>
  <si>
    <t>1169020-01-R</t>
  </si>
  <si>
    <t>EQP,AE,DP2 INLINE,D23-V63,BOZHON,RETROFIT KIT</t>
  </si>
  <si>
    <t>1171047-01-R</t>
  </si>
  <si>
    <t>EQP,AE,DP2 INLINE,V57-V64,BOZHON,RETROFIT KIT</t>
  </si>
  <si>
    <t>1171046-01-R</t>
  </si>
  <si>
    <t>EQP,AE,DP2 INLINE,V54-V64,BOZHON,RETROFIT KIT</t>
  </si>
  <si>
    <t>1171045-01-R</t>
  </si>
  <si>
    <t>EQP,AE,DP2 INLINE,V53-V64,BOZHON,RETROFIT KIT</t>
  </si>
  <si>
    <t>1180666-01-R</t>
  </si>
  <si>
    <t>EQP,AE,CFA2(CFA3 AUTO/LEGACY-ICT),D38-V64,STRONG,RETROFIT KIT</t>
  </si>
  <si>
    <t>EQP,AE,CFA2(CFA3 AUTO/LEGACY-ICT),D27-V64,STRONG,RETROFIT KIT</t>
  </si>
  <si>
    <t>1177766-01-R</t>
  </si>
  <si>
    <t>EQP,AE,OUTA(OUTA FX),V54-V63,BOZHON,RETROFIT KIT</t>
  </si>
  <si>
    <t>1164217-01</t>
  </si>
  <si>
    <t>DPO PEEL TEST FIXTURE</t>
  </si>
  <si>
    <t>FXT,AE,DPO PEEL TEST FIXTURE,V6X,WIPRO-PARI</t>
  </si>
  <si>
    <t>1170129-01-R</t>
  </si>
  <si>
    <t>EQP,AE,BGS2,D93-V63,SECOTE,RETROFIT KIT</t>
  </si>
  <si>
    <t>1181904-01-R</t>
  </si>
  <si>
    <t>EQP,AE,MIA1 SP-F1K1,V54-V64,AMPHENOL,RETROFIT KIT</t>
  </si>
  <si>
    <t>1181903-01-R</t>
  </si>
  <si>
    <t>EQP,AE,MIA1 SP-F1,V54-V64,AMPHENOL,RETROFIT KIT</t>
  </si>
  <si>
    <t>1192122-01-R</t>
  </si>
  <si>
    <t>PAM-UNLOADER</t>
  </si>
  <si>
    <t>EQP,AE,PAM-UNLOADER,N104-V6X,JOT,RETROFIT KIT</t>
  </si>
  <si>
    <t>PAM-FEEDER</t>
  </si>
  <si>
    <t>EQP,AE,PAM-FEEDER,D2Y/D7X-V64,JOT,RETROFIT KIT</t>
  </si>
  <si>
    <t>19092-01</t>
  </si>
  <si>
    <t>EQP,AE,PAM-FEEDER,D22,JOT</t>
  </si>
  <si>
    <t>22449-01</t>
  </si>
  <si>
    <t>EQP,AE,PAM-UNLOADER,D22,JOT</t>
  </si>
  <si>
    <t>EQP,AE,PAM-FEEDER,N104-V64,JOT,RETROFIT KIT</t>
  </si>
  <si>
    <t>1194796-01-R</t>
  </si>
  <si>
    <t>EQP,AE,PAM-UNLOADER,D43-V63,JOT,RETROFIT KIT</t>
  </si>
  <si>
    <t>1192121-01-R</t>
  </si>
  <si>
    <t>EQP,AE,PAM-UNLOADER,D22-V6X,JOT,RETROFIT KIT</t>
  </si>
  <si>
    <t>EQP,AE,PAM-FEEDER,D22-V63,JOT,RETROFIT KIT</t>
  </si>
  <si>
    <t>1067050-01</t>
  </si>
  <si>
    <t>FXT,AE,DPO PEEL TEST FIXTURE,V5X/V57/D23,WIPRO PARI</t>
  </si>
  <si>
    <t>1189119-01-R</t>
  </si>
  <si>
    <t>EQP,AE,OUTA(OUTA FX),V53-V68,BOZHON,RETROFIT KIT</t>
  </si>
  <si>
    <t>1180668-01-R</t>
  </si>
  <si>
    <t>EQP,AE,CFA2(CFA2 ICT),D47-V64,STRONG,RETROFIT KIT</t>
  </si>
  <si>
    <t>1182609-01-R</t>
  </si>
  <si>
    <t>EQP,AE,IT-OQC SINGLE,V54-V64,BOZHON,RETROFIT KIT</t>
  </si>
  <si>
    <t>1180677-01-R</t>
  </si>
  <si>
    <t>EQP,AE,CFA2,V57-V64,STRONG,RETROFIT KIT</t>
  </si>
  <si>
    <t>1180676-01-R</t>
  </si>
  <si>
    <t>EQP,AE,CFA2(CFA2 ICT),V54-V64,STRONG,RETROFIT KIT</t>
  </si>
  <si>
    <t>1169321-01-R</t>
  </si>
  <si>
    <t>EQP,AE,GIF IT-4,D93-V63,BOZHON,RETROFIT KIT</t>
  </si>
  <si>
    <t>1171425-01-R</t>
  </si>
  <si>
    <t>EQP,AE,GIF IT-4,D94-V64,BOZHON,RETROFIT KIT</t>
  </si>
  <si>
    <t>1171808-01-R</t>
  </si>
  <si>
    <t>EQP,AE,IT-4 3-BAY,V54-V64,BOZHON,RETROFIT KIT</t>
  </si>
  <si>
    <t>EQP,AE,FF MASK HUPH,V57-V68,TAOWINE,RETROFIT KIT</t>
  </si>
  <si>
    <t>EQP,AE,FF MASK HUPH,D64-V68,TAOWINE,RETROFIT KIT</t>
  </si>
  <si>
    <t>1195805-01-R</t>
  </si>
  <si>
    <t>EQP,AE,HSG MASK HUPH,D53G-V68,TAOWINE,RETROFIT KIT</t>
  </si>
  <si>
    <t>EQP,AE,FF MASK,D37-V68,TAOWINE,RETROFIT KIT</t>
  </si>
  <si>
    <t>EQP,AE,FF MASK HUPH,D27-V68,TAOWINE,RETROFIT KIT</t>
  </si>
  <si>
    <t>EQP,AE,FF MASK HUPH,D17-V68,TAOWINE,RETROFIT KIT</t>
  </si>
  <si>
    <t>1189121-01-R</t>
  </si>
  <si>
    <t>EQP,AE,OUTA(OUTA FX),V54-V68,BOZHON,RETROFIT KIT</t>
  </si>
  <si>
    <t>1171725-01-R</t>
  </si>
  <si>
    <t>EQP,AE,OMS-ELM INNOREV,V53-V64,SFO,RETROFIT KIT</t>
  </si>
  <si>
    <t>1169010-01-R</t>
  </si>
  <si>
    <t>EQP,AE,DP1 INLINE,D93-V63,BOZHON,RETROFIT KIT</t>
  </si>
  <si>
    <t>1169009-01-R</t>
  </si>
  <si>
    <t>EQP,AE,DP1 INLINE,D48-V63,BOZHON,RETROFIT KIT</t>
  </si>
  <si>
    <t>1171032-01-R</t>
  </si>
  <si>
    <t>EQP,AE,DP1 INLINE,D47-V64,BOZHON,RETROFIT KIT</t>
  </si>
  <si>
    <t>1169008-01-R</t>
  </si>
  <si>
    <t>EQP,AE,DP1 INLINE,D47-V63,BOZHON,RETROFIT KIT</t>
  </si>
  <si>
    <t>1190521-01-R</t>
  </si>
  <si>
    <t>EQP,AE,RIM-BD,D47-V68,ANDA,RETROFIT KIT</t>
  </si>
  <si>
    <t>$6,280.25 </t>
  </si>
  <si>
    <t>1165141-01</t>
  </si>
  <si>
    <t>LEAK KIT IT-FF</t>
  </si>
  <si>
    <t>FXT,AE,LEAK KIT IT-FF,V63,WIPRO-PARI</t>
  </si>
  <si>
    <t>1172189-01-R</t>
  </si>
  <si>
    <t>EQP,AE,BGS1,V53-V64,SECOTE,RETROFIT KIT</t>
  </si>
  <si>
    <t>1165543-01</t>
  </si>
  <si>
    <t>LEAK KIT DST</t>
  </si>
  <si>
    <t>FXT,AE,LEAK KIT DST,V64,WIPRO-PARI</t>
  </si>
  <si>
    <t>1165734-01</t>
  </si>
  <si>
    <t>FXT,AE,LEAK KIT IT-FF,V64,WIPRO-PARI</t>
  </si>
  <si>
    <t>1172223-01-R</t>
  </si>
  <si>
    <t>EQP,AE,BGS2,V53-V64,SECOTE,RETROFIT KIT</t>
  </si>
  <si>
    <t>1168890-01-R</t>
  </si>
  <si>
    <t>EQP,AE,CFA2,V57-V63,BOZHON,RETROFIT KIT</t>
  </si>
  <si>
    <t>1169015-01-R</t>
  </si>
  <si>
    <t>EQP,AE,DP1 INLINE,V57-V63,BOZHON,RETROFIT KIT</t>
  </si>
  <si>
    <t>1169013-01-R</t>
  </si>
  <si>
    <t>EQP,AE,DP1 INLINE,V53-V63,BOZHON,RETROFIT KIT</t>
  </si>
  <si>
    <t>1169012-01-R</t>
  </si>
  <si>
    <t>EQP,AE,DP1 INLINE,D23-V63,BOZHON,RETROFIT KIT</t>
  </si>
  <si>
    <t>1171039-01-R</t>
  </si>
  <si>
    <t>EQP,AE,DP1 INLINE,V57-V64,BOZHON,RETROFIT KIT</t>
  </si>
  <si>
    <t>1171038-01-R</t>
  </si>
  <si>
    <t>EQP,AE,DP1 INLINE,V54-V64,BOZHON,RETROFIT KIT</t>
  </si>
  <si>
    <t>1171037-01-R</t>
  </si>
  <si>
    <t>EQP,AE,DP1 INLINE,V53-V64,BOZHON,RETROFIT KIT</t>
  </si>
  <si>
    <t>1166525-01-R</t>
  </si>
  <si>
    <t>EQP,AE,RIM-SD,D3Y-V6X,ANDA,RETROFIT KIT</t>
  </si>
  <si>
    <t>$8,043.72 </t>
  </si>
  <si>
    <t>1194829-01-R</t>
  </si>
  <si>
    <t>EQP,AE,RIM-SD,D28-V6X,ANDA,RETROFIT KIT</t>
  </si>
  <si>
    <t>1194828-01-R</t>
  </si>
  <si>
    <t>EQP,AE,RIM-SD,D27-V6X,ANDA,RETROFIT KIT</t>
  </si>
  <si>
    <t>1177765-01-R</t>
  </si>
  <si>
    <t>EQP,AE,OUTA(OUTA ICT),V53-V63,BOZHON,RETROFIT KIT</t>
  </si>
  <si>
    <t>1177764-01-R</t>
  </si>
  <si>
    <t>EQP,AE,OUTA(OUTA FX),V53-V63,BOZHON,RETROFIT KIT</t>
  </si>
  <si>
    <t>1166286-01-R</t>
  </si>
  <si>
    <t>EQP,AE,RIM-BD,V57-V6X,ANDA,RETROFIT KIT</t>
  </si>
  <si>
    <t>$5,461.90 </t>
  </si>
  <si>
    <t>1173437-01-R</t>
  </si>
  <si>
    <t>EQP,AE,PAM-DEMASK2,V57-V6X,JOT,RETROFIT KIT</t>
  </si>
  <si>
    <t>1173490-01-R</t>
  </si>
  <si>
    <t>EQP,AE,PAM-DEMASK3,V57-V6X,JOT,RETROFIT KIT</t>
  </si>
  <si>
    <t>1173434-01-R</t>
  </si>
  <si>
    <t>EQP,AE,PAM-DEMASK2,V5X-V6X,JOT,RETROFIT KIT</t>
  </si>
  <si>
    <t>1173487-01-R</t>
  </si>
  <si>
    <t>EQP,AE,PAM-DEMASK3,V5X-V6X,JOT,RETROFIT KIT</t>
  </si>
  <si>
    <t>1173375-01-R</t>
  </si>
  <si>
    <t>EQP,AE,PAM-DEMASK1,V5X-V6X,JOT,RETROFIT KIT</t>
  </si>
  <si>
    <t>1173359-01-R</t>
  </si>
  <si>
    <t>EQP,AE,PAM-DEMASK1,D47-V6X,JOT,RETROFIT KIT</t>
  </si>
  <si>
    <t>1173421-01-R</t>
  </si>
  <si>
    <t>EQP,AE,PAM-DEMASK2,D47-V6X,JOT,RETROFIT KIT</t>
  </si>
  <si>
    <t>1173475-01-R</t>
  </si>
  <si>
    <t>EQP,AE,PAM-DEMASK3,D47-V6X,JOT,RETROFIT KIT</t>
  </si>
  <si>
    <t>1173373-01-R</t>
  </si>
  <si>
    <t>EQP,AE,PAM-DEMASK1,D23-V6X,JOT,RETROFIT KIT</t>
  </si>
  <si>
    <t>1173378-01-R</t>
  </si>
  <si>
    <t>EQP,AE,PAM-DEMASK1,V57-V6X,JOT,RETROFIT KIT</t>
  </si>
  <si>
    <t>1173432-01-R</t>
  </si>
  <si>
    <t>EQP,AE,PAM-DEMASK2,D23-V6X,JOT,RETROFIT KIT</t>
  </si>
  <si>
    <t>1180655-01-R</t>
  </si>
  <si>
    <t>EQP,AE,OUTA(OUTA ICT),V54-V64,BOZHON,RETROFIT KIT</t>
  </si>
  <si>
    <t>1180654-01-R</t>
  </si>
  <si>
    <t>EQP,AE,OUTA(OUTA FX),V54-V64,BOZHON,RETROFIT KIT</t>
  </si>
  <si>
    <t>1169623-01-R</t>
  </si>
  <si>
    <t>EQP,AE,OMS-ELM INNOREV,V54-V63,SFO,RETROFIT KIT</t>
  </si>
  <si>
    <t>1166527-01-R</t>
  </si>
  <si>
    <t>EQP,AE,RIM-SD,D48-V6X,ANDA,RETROFIT KIT</t>
  </si>
  <si>
    <t>1182402-01-R</t>
  </si>
  <si>
    <t>EQP,AE,GBP,V57-V64,SECOTE,RETROFIT KIT</t>
  </si>
  <si>
    <t>1182412-01-R</t>
  </si>
  <si>
    <t>EQP,AE,GBP,V54-V64,TAOWINE,RETROFIT KIT</t>
  </si>
  <si>
    <t>1182411-01-R</t>
  </si>
  <si>
    <t>EQP,AE,GBP,V53-V64,TAOWINE,RETROFIT KIT</t>
  </si>
  <si>
    <t>1165177-01</t>
  </si>
  <si>
    <t>LEAK KIT SA-IT-MIDC</t>
  </si>
  <si>
    <t>FXT,AE,LEAK KIT SA-IT-MIDC,V63,WIPRO-PARI</t>
  </si>
  <si>
    <t>1130996-01</t>
  </si>
  <si>
    <t>SHUTTLE 2.0</t>
  </si>
  <si>
    <t>EQP,AE,INLINE SHUTTLE 2.0,V5X/V57/D23,BOZHON</t>
  </si>
  <si>
    <t>1188449-01-R</t>
  </si>
  <si>
    <t>EQP,AE,RIM-SD,V57-V68,ANDA,RETROFIT KIT</t>
  </si>
  <si>
    <t>1165776-01</t>
  </si>
  <si>
    <t>FXT,AE,LEAK KIT SA-IT-MIDC,V64,WIPRO-PARI</t>
  </si>
  <si>
    <t>1169001-01-R</t>
  </si>
  <si>
    <t>EQP,AE,BP,D93-V63,SECOTE,RETROFIT KIT</t>
  </si>
  <si>
    <t>1169004-01-R</t>
  </si>
  <si>
    <t>EQP,AE,BP,D23-V63,SECOTE,RETROFIT KIT</t>
  </si>
  <si>
    <t>1171026-01-R</t>
  </si>
  <si>
    <t>EQP,AE,BP,D94-V64,SECOTE,RETROFIT KIT</t>
  </si>
  <si>
    <t>1195006-01-R</t>
  </si>
  <si>
    <t>EQP,AE,PAMD2,D7X-V6X,SAEJONG,RETROFIT KIT</t>
  </si>
  <si>
    <t>1173594-01-R</t>
  </si>
  <si>
    <t>EQP,AE,PAMD2,V5X-V6X,ANDA,RETROFIT KIT</t>
  </si>
  <si>
    <t>1188446-01-R</t>
  </si>
  <si>
    <t>EQP,AE,RIM-SD,D3Y-V68,ANDA,RETROFIT KIT</t>
  </si>
  <si>
    <t>$7,262.39 </t>
  </si>
  <si>
    <t>1166531-01-R</t>
  </si>
  <si>
    <t>EQP,AE,RIM-SD,V57-V6X,ANDA,RETROFIT KIT</t>
  </si>
  <si>
    <t>CHENGDU INNOREV INDUSTRIAL CO., LTD.</t>
  </si>
  <si>
    <t>EQP,AE,OMS-EU(OMS),V57-V68,INNOREV,RETROFIT KIT</t>
  </si>
  <si>
    <t>EQP,AE,OMS-EU,D94-V68,INNOREV,RETROFIT KIT</t>
  </si>
  <si>
    <t>EQP,AE,OMS-EU,D84-V68,INNOREV,RETROFIT KIT</t>
  </si>
  <si>
    <t>EQP,AE,OMS-EU,D83-V68,INNOREV,RETROFIT KIT</t>
  </si>
  <si>
    <t>1195127-01-R</t>
  </si>
  <si>
    <t>EQP,AE,OMS-EU(OMS),D74-V68,INNOREV,RETROFIT KIT</t>
  </si>
  <si>
    <t>1195126-01-R</t>
  </si>
  <si>
    <t>EQP,AE,OMS-ELM(OMS),D37-V68,INNOREV,RETROFIT KIT</t>
  </si>
  <si>
    <t>1166472-01-R</t>
  </si>
  <si>
    <t>EQP,AE,RIM-MC,D3Y-V6X,STRONG,RETROFIT KIT</t>
  </si>
  <si>
    <t>1191022-01-R</t>
  </si>
  <si>
    <t>EQP,AE,RIM-MC,D1Y-V6X,STRONG,RETROFIT KIT</t>
  </si>
  <si>
    <t>1188435-01-R</t>
  </si>
  <si>
    <t>EQP,AE,RIM-MC,D47-V68,STRONG,RETROFIT KIT</t>
  </si>
  <si>
    <t>1188434-01-R</t>
  </si>
  <si>
    <t>EQP,AE,RIM-MC,D3Y-V68,STRONG,RETROFIT KIT</t>
  </si>
  <si>
    <t>1194819-01-R</t>
  </si>
  <si>
    <t>EQP,AE,RIM-MC,D27-V6X,STRONG,RETROFIT KIT</t>
  </si>
  <si>
    <t>1194751-01-R</t>
  </si>
  <si>
    <t>EQP,AE,RIM-MC,D1Y-V68,STRONG,RETROFIT KIT</t>
  </si>
  <si>
    <t>1177787-01-R</t>
  </si>
  <si>
    <t>EQP,AE,CFA2(CFA2 ICT),V53-V63,STRONG,RETROFIT KIT</t>
  </si>
  <si>
    <t>1168888-01-R</t>
  </si>
  <si>
    <t>EQP,AE,CFA2(CFA2 ICT),V53-V63,BOZHON,RETROFIT KIT</t>
  </si>
  <si>
    <t>1164281-01</t>
  </si>
  <si>
    <t>FOLDING CONVEYOR</t>
  </si>
  <si>
    <t>EQP,AE,RIM-FOLDING CONVEYOR,V6X,STRONG</t>
  </si>
  <si>
    <t>1186932-01</t>
  </si>
  <si>
    <t>EQP,AE,RIM-FOLDING CONVEYOR,V68,STRONG</t>
  </si>
  <si>
    <t>1188447-01-R</t>
  </si>
  <si>
    <t>EQP,AE,RIM-SD,D47-V68,ANDA,RETROFIT KIT</t>
  </si>
  <si>
    <t>$4,782.37 </t>
  </si>
  <si>
    <t>EQP,AE,OMS-EU(OMS-ELM),D74-V63,INNOREV,RETROFIT KIT</t>
  </si>
  <si>
    <t>1178431-01-R</t>
  </si>
  <si>
    <t>EQP,AE,OMS-EU(OMS-ELM),D37-V63,INNOREV,RETROFIT KIT</t>
  </si>
  <si>
    <t>1195055-01-R</t>
  </si>
  <si>
    <t>EQP,AE,OMS-ELM(OMS),D74-V63,INNOREV,RETROFIT KIT</t>
  </si>
  <si>
    <t>1177921-01-R</t>
  </si>
  <si>
    <t>EQP,AE,LSA WC,V53-V63,BOZHON,RETROFIT KIT</t>
  </si>
  <si>
    <t>1177923-01-R</t>
  </si>
  <si>
    <t>EQP,AE,LSA WC,V57-V63,BOZHON,RETROFIT KIT</t>
  </si>
  <si>
    <t>1180820-01-R</t>
  </si>
  <si>
    <t>EQP,AE,SIM SP-S1,V54-V64,STRONG,RETROFIT KIT</t>
  </si>
  <si>
    <t>1166284-01-R</t>
  </si>
  <si>
    <t>EQP,AE,RIM-BD,V5X-V6X,ANDA,RETROFIT KIT</t>
  </si>
  <si>
    <t>$4,364.78 </t>
  </si>
  <si>
    <t>1195298-01-R</t>
  </si>
  <si>
    <t>EQP,AE,BFA2(BFA1 ICT),D93-V63,STRONG,RETROFIT KIT</t>
  </si>
  <si>
    <t>1188555-01-R</t>
  </si>
  <si>
    <t>EQP,AE,SPA1 PLUS,V54-V64,STRONG,RETROFIT KIT</t>
  </si>
  <si>
    <t>SPA1 PLUS</t>
  </si>
  <si>
    <t>1188559-01-R</t>
  </si>
  <si>
    <t>EQP,AE,SPA2 PLUS,V54-V64,STRONG,RETROFIT KIT</t>
  </si>
  <si>
    <t>SPA2 PLUS</t>
  </si>
  <si>
    <t>1188566-01-R</t>
  </si>
  <si>
    <t>EQP,AE,SPA4 PLUS,V54-V64,STRONG,RETROFIT KIT</t>
  </si>
  <si>
    <t>SPA4 PLUS</t>
  </si>
  <si>
    <t>1194400-01-R</t>
  </si>
  <si>
    <t>EQP,AE,SPA4,V54-V64,STRONG,RETROFIT KIT</t>
  </si>
  <si>
    <t>1188556-01-R</t>
  </si>
  <si>
    <t>EQP,AE,SPA1,V54-V64,STRONG,RETROFIT KIT</t>
  </si>
  <si>
    <t>1188560-01-R</t>
  </si>
  <si>
    <t>EQP,AE,SPA2,V54-V64,STRONG,RETROFIT KIT</t>
  </si>
  <si>
    <t>1195156-01-R</t>
  </si>
  <si>
    <t>EQP,AE,SPA4 PLUS(SPA3 PLUS),V54-V64,STRONG,RETROFIT KIT</t>
  </si>
  <si>
    <t>1195281-01-R</t>
  </si>
  <si>
    <t>EQP,AE,SPA1 PLUS,D94-V64,STRONG,RETROFIT KIT</t>
  </si>
  <si>
    <t>1195282-01-R</t>
  </si>
  <si>
    <t>EQP,AE,SPA2 PLUS,D94-V64,STRONG,RETROFIT KIT</t>
  </si>
  <si>
    <t>1195283-01-R</t>
  </si>
  <si>
    <t>EQP,AE,SPA4 PLUS(SPA5 PLUS),D94-V64,STRONG,RETROFIT KIT</t>
  </si>
  <si>
    <t>1195284-01-R</t>
  </si>
  <si>
    <t>EQP,AE,SPA4 PLUS(SPA8 PLUS),D47-V64,STRONG,RETROFIT KIT</t>
  </si>
  <si>
    <t>1172522-01-R</t>
  </si>
  <si>
    <t>EQP,AE,HBT INLINE SKD(HBT INLINE),V54-V64,TAOWINE,RETROFIT KIT</t>
  </si>
  <si>
    <t>SKD</t>
  </si>
  <si>
    <t>1170401-01-R</t>
  </si>
  <si>
    <t>EQP,AE,HBT INLINE SKD,V54-V63,TAOWINE,RETROFIT KIT</t>
  </si>
  <si>
    <t>1170398-01-R</t>
  </si>
  <si>
    <t>EQP,AE,HBT INLINE SKD(HBT INLINE),V53-V63,TAOWINE,RETROFIT KIT</t>
  </si>
  <si>
    <t>1179157-01-R</t>
  </si>
  <si>
    <t>EQP,AE,HBT INLINE SKD TAOWINE(HBT INLINE),D93-V63,TEAL,RETROFIT KIT</t>
  </si>
  <si>
    <t>1188448-01-R</t>
  </si>
  <si>
    <t>EQP,AE,RIM-SD,V5X-V68,ANDA,RETROFIT KIT</t>
  </si>
  <si>
    <t>1169170-01-R</t>
  </si>
  <si>
    <t>EQP,AE,RSPM,D93-V63,BOZHON,RETROFIT KIT</t>
  </si>
  <si>
    <t>1169169-01-R</t>
  </si>
  <si>
    <t>EQP,AE,RSPM,D48-V63,BOZHON,RETROFIT KIT</t>
  </si>
  <si>
    <t>1171206-01-R</t>
  </si>
  <si>
    <t>EQP,AE,RSPM,D47-V64,BOZHON,RETROFIT KIT</t>
  </si>
  <si>
    <t>1189236-01-R</t>
  </si>
  <si>
    <t>EQP,AE,RSPM,D23-V68,BOZHON,RETROFIT KIT</t>
  </si>
  <si>
    <t>1189237-01-R</t>
  </si>
  <si>
    <t>EQP,AE,RSPM,V53-V68,BOZHON,RETROFIT KIT</t>
  </si>
  <si>
    <t>1169171-01-R</t>
  </si>
  <si>
    <t>EQP,AE,RSPM,D94-V63,BOZHON,RETROFIT KIT</t>
  </si>
  <si>
    <t>1179395-01-R</t>
  </si>
  <si>
    <t>EQP,AE,BOT-GRT,D93-V63,SECOTE,RETROFIT KIT</t>
  </si>
  <si>
    <t>1169308-01-R</t>
  </si>
  <si>
    <t>EQP,AE,GIF HSG,D93-V63,BOZHON,RETROFIT KIT</t>
  </si>
  <si>
    <t>1171412-01-R</t>
  </si>
  <si>
    <t>EQP,AE,GIF HSG,D94-V64,BOZHON,RETROFIT KIT</t>
  </si>
  <si>
    <t>1169309-01-R</t>
  </si>
  <si>
    <t>EQP,AE,GIF HSG,D94-V63,BOZHON,RETROFIT KIT</t>
  </si>
  <si>
    <t>1171411-01-R</t>
  </si>
  <si>
    <t>EQP,AE,GIF HSG,D93-V64,BOZHON,RETROFIT KIT</t>
  </si>
  <si>
    <t>1192144-01-R</t>
  </si>
  <si>
    <t>EQP,AE,RIM-SS-D,V5X-V6X,ANDA,RETROFIT KIT</t>
  </si>
  <si>
    <t>$4,311.98 </t>
  </si>
  <si>
    <t>1192139-01-R</t>
  </si>
  <si>
    <t>EQP,AE,RIM-SS-AG(SS-D),V5X-V6X,ANDA,RETROFIT KIT</t>
  </si>
  <si>
    <t>1170095-01-R</t>
  </si>
  <si>
    <t>EQP,AE,BGS1,D93-V63,SECOTE,RETROFIT KIT</t>
  </si>
  <si>
    <t>1166530-01-R</t>
  </si>
  <si>
    <t>EQP,AE,RIM-SD,V5X-V6X,ANDA,RETROFIT KIT</t>
  </si>
  <si>
    <t>$4,199.32 </t>
  </si>
  <si>
    <t>1169005-01-R</t>
  </si>
  <si>
    <t>EQP,AE,BP,V53-V63,SECOTE,RETROFIT KIT</t>
  </si>
  <si>
    <t>1171029-01-R</t>
  </si>
  <si>
    <t>EQP,AE,BP,V53-V64,SECOTE,RETROFIT KIT</t>
  </si>
  <si>
    <t>1166456-01-R</t>
  </si>
  <si>
    <t>EQP,AE,RIM-FIFO,D94-V6X,BOZHON,RETROFIT KIT</t>
  </si>
  <si>
    <t>1180580-01-R</t>
  </si>
  <si>
    <t>EQP,AE,BFA1(BFA1 ICT),V54-V64,BOZHON,RETROFIT KIT</t>
  </si>
  <si>
    <t>1180579-01-R</t>
  </si>
  <si>
    <t>EQP,AE,BFA1(BFA1 FX),V54-V64,BOZHON,RETROFIT KIT</t>
  </si>
  <si>
    <t>1170098-01-R</t>
  </si>
  <si>
    <t>EQP,AE,BGS1,V53-V63,SECOTE,RETROFIT KIT</t>
  </si>
  <si>
    <t>1172191-01-R</t>
  </si>
  <si>
    <t>EQP,AE,BGS1,V54-V64,SECOTE,RETROFIT KIT</t>
  </si>
  <si>
    <t>1171278-01-R</t>
  </si>
  <si>
    <t>EQP,AE,VIM SP-S1,V54-V64,SECOTE,RETROFIT KIT</t>
  </si>
  <si>
    <t>1182462-01-R</t>
  </si>
  <si>
    <t>EQP,AE,TOP-GRT,V54-V64,SECOTE,RETROFIT KIT</t>
  </si>
  <si>
    <t>EQP,AE,TOP-GRT,V53-V63,SECOTE,RETROFIT KIT</t>
  </si>
  <si>
    <t>1182362-01-R</t>
  </si>
  <si>
    <t>EQP,AE,BOT-GRT,V54-V64,SECOTE,RETROFIT KIT</t>
  </si>
  <si>
    <t>1179399-01-R</t>
  </si>
  <si>
    <t>EQP,AE,BOT-GRT,V53-V63,SECOTE,RETROFIT KIT</t>
  </si>
  <si>
    <t>1169189-01-R</t>
  </si>
  <si>
    <t>EQP,AE,DST,V53-V63,BOZHON,RETROFIT KIT</t>
  </si>
  <si>
    <t>1177776-01-R</t>
  </si>
  <si>
    <t>EQP,AE,CFA2(CFA3 AUTO/LEGACY-ICT),D37-V63,STRONG,RETROFIT KIT</t>
  </si>
  <si>
    <t>1181389-01-R</t>
  </si>
  <si>
    <t>EQP,AE,OMS-EU,V53-V64,INNOREV,RETROFIT KIT</t>
  </si>
  <si>
    <t>FIXT,AE,DPO PEEL TEST FIXTURE,D3Y/D8X-V68,BOZHON,RETROFIT KIT</t>
  </si>
  <si>
    <t>314121-01</t>
  </si>
  <si>
    <t>FIXT,AE,DPM PEEL TEST FIXTURE,D3Y/D8X,BOZHON</t>
  </si>
  <si>
    <t>1194083-01</t>
  </si>
  <si>
    <t>LEAK KIT SA-IT-MIDC INLINE</t>
  </si>
  <si>
    <t>FXT,AE,LEAK KIT SA-IT-MIDC INLINE,V68,BOZHON</t>
  </si>
  <si>
    <t>1170132-01-R</t>
  </si>
  <si>
    <t>EQP,AE,BGS2,V53-V63,SECOTE,RETROFIT KIT</t>
  </si>
  <si>
    <t>1172225-01-R</t>
  </si>
  <si>
    <t>EQP,AE,BGS2,V54-V64,SECOTE,RETROFIT KIT</t>
  </si>
  <si>
    <t>1171753-01-R</t>
  </si>
  <si>
    <t>EQP,AE,OMS-EU INNOREV,V53-V64,SFO,RETROFIT KIT</t>
  </si>
  <si>
    <t>1168809-01-R</t>
  </si>
  <si>
    <t>EQP,AE,BFA2(BFA2 ICT),V53-V63,STRONG,RETROFIT KIT</t>
  </si>
  <si>
    <t>1168803-01-R</t>
  </si>
  <si>
    <t>EQP,AE,BFA2(BFA2 ICT),D93-V63,STRONG,RETROFIT KIT</t>
  </si>
  <si>
    <t>1170792-01-R</t>
  </si>
  <si>
    <t>EQP,AE,BFA1,V57-V64,STRONG,RETROFIT KIT</t>
  </si>
  <si>
    <t>1170791-01-R</t>
  </si>
  <si>
    <t>EQP,AE,BFA1(BFA1 ICT),V54-V64,STRONG,RETROFIT KIT</t>
  </si>
  <si>
    <t>1170781-01-R</t>
  </si>
  <si>
    <t>EQP,AE,BFA1(BFA1 ICT),D47-V64,STRONG,RETROFIT KIT</t>
  </si>
  <si>
    <t>EQP,AE,BFA2 ICT(BFA1-BFA2 FX),V57-V63,STRONG,RETROFIT KIT</t>
  </si>
  <si>
    <t>1170790-01-R</t>
  </si>
  <si>
    <t>EQP,AE,BFA1(BFA1 FX),V54-V64,STRONG,RETROFIT KIT</t>
  </si>
  <si>
    <t>1168808-01-R</t>
  </si>
  <si>
    <t>EQP,AE,BFA2(BFA2 FX),V53-V63,STRONG,RETROFIT KIT</t>
  </si>
  <si>
    <t>46905-01</t>
  </si>
  <si>
    <t>PAM MASK MAGAZINE</t>
  </si>
  <si>
    <t>FIXT,AE,PAM MASK MAGAZINE,D22,JOT</t>
  </si>
  <si>
    <t>46906-01</t>
  </si>
  <si>
    <t>PAM PALLET MAGAZINE</t>
  </si>
  <si>
    <t>FIXT,AE,PAM PALLET MAGAZINE,D22,JOT</t>
  </si>
  <si>
    <t>1098962-01</t>
  </si>
  <si>
    <t>EQP,AE,PAM-FEEDER,V57,JOT</t>
  </si>
  <si>
    <t>1099000-01</t>
  </si>
  <si>
    <t>EQP,AE,PAM-UNLOADER,V57,JOT</t>
  </si>
  <si>
    <t>1098904-01</t>
  </si>
  <si>
    <t>EQP,AE,PAM-FEEDER,V5X,JOT</t>
  </si>
  <si>
    <t>1098930-01</t>
  </si>
  <si>
    <t>EQP,AE,PAM-UNLOADER,V5X,JOT</t>
  </si>
  <si>
    <t>1098866-01</t>
  </si>
  <si>
    <t>EQP,AE,PAM-FEEDER,D23,JOT</t>
  </si>
  <si>
    <t>1098890-01</t>
  </si>
  <si>
    <t>EQP,AE,PAM-UNLOADER,D23,JOT</t>
  </si>
  <si>
    <t>1166210-01-R</t>
  </si>
  <si>
    <t>EQP,AE,PAM-UNLOADER,D23-V6X,JOT,RETROFIT KIT</t>
  </si>
  <si>
    <t>EQP,AE,PAM-FEEDER,D23-V6X,JOT,RETROFIT KIT</t>
  </si>
  <si>
    <t>1173642-01-R</t>
  </si>
  <si>
    <t>RIM-AOI</t>
  </si>
  <si>
    <t>EQP,AE,RIM-AOI,V57-V6X,STRONG,RETROFIT KIT</t>
  </si>
  <si>
    <t>1173641-01-R</t>
  </si>
  <si>
    <t>EQP,AE,RIM-AOI,V5X-V6X,STRONG,RETROFIT KIT</t>
  </si>
  <si>
    <t>1166335-01-R</t>
  </si>
  <si>
    <t>EQP,AE,RIM-AOI(AOI),D93-V6X,STRONG,RETROFIT KIT</t>
  </si>
  <si>
    <t>1166332-01-R</t>
  </si>
  <si>
    <t>EQP,AE,RIM-AOI(AOI),D3Y-V6X,STRONG,RETROFIT KIT</t>
  </si>
  <si>
    <t>1188387-01-R</t>
  </si>
  <si>
    <t>EQP,AE,RIM-AOI(AOI),D6X/D1Y-V6X,STRONG,RETROFIT KIT</t>
  </si>
  <si>
    <t>1195637-01-R</t>
  </si>
  <si>
    <t>EQP,AE,RIM-AOI,V57-V68,STRONG,RETROFIT KIT</t>
  </si>
  <si>
    <t>1195638-01-R</t>
  </si>
  <si>
    <t>EQP,AE,RIM-AOI,V5X-V68,STRONG,RETROFIT KIT</t>
  </si>
  <si>
    <t>1195641-01-R</t>
  </si>
  <si>
    <t>EQP,AE,RIM-AOI,D47-V68,STRONG,RETROFIT KIT</t>
  </si>
  <si>
    <t>1195640-01-R</t>
  </si>
  <si>
    <t>EQP,AE,RIM-AOI,D37-V68,STRONG,RETROFIT KIT</t>
  </si>
  <si>
    <t>1194832-01-R</t>
  </si>
  <si>
    <t>EQP,AE,RIM-AOI,D27-V6X,STRONG,RETROFIT KIT</t>
  </si>
  <si>
    <t>1177782-01-R</t>
  </si>
  <si>
    <t>EQP,AE,CFA2(CFA2 ICT),D93-V63,STRONG,RETROFIT KIT</t>
  </si>
  <si>
    <t>1164971-01</t>
  </si>
  <si>
    <t>LEAK KIT SA-IT-CG</t>
  </si>
  <si>
    <t>FXT,AE,LEAK KIT SA-IT-CG,V63,WIPRO-PARI</t>
  </si>
  <si>
    <t>1181905-01-R</t>
  </si>
  <si>
    <t>EQP,AE,MIA1 SP-K1,V54-V64,AMPHENOL,RETROFIT KIT</t>
  </si>
  <si>
    <t>1180821-01-R</t>
  </si>
  <si>
    <t>EQP,AE,SMA SP-S1,V54-V64,SECOTE,RETROFIT KIT</t>
  </si>
  <si>
    <t>1169703-01-R</t>
  </si>
  <si>
    <t>EQP,AE,PSF,V53-V63,TAOWINE,RETROFIT KIT</t>
  </si>
  <si>
    <t>1169700-01-R</t>
  </si>
  <si>
    <t>EQP,AE,PSF,D94-V63,TAOWINE,RETROFIT KIT</t>
  </si>
  <si>
    <t>1169699-01-R</t>
  </si>
  <si>
    <t>EQP,AE,PSF,D93-V63,TAOWINE,RETROFIT KIT</t>
  </si>
  <si>
    <t>1169694-01-R</t>
  </si>
  <si>
    <t>EQP,AE,PSF,D38-V63,TAOWINE,RETROFIT KIT</t>
  </si>
  <si>
    <t>1169702-01-R</t>
  </si>
  <si>
    <t>EQP,AE,PSF,D23-V63,TAOWINE,RETROFIT KIT</t>
  </si>
  <si>
    <t>1195058-01-R</t>
  </si>
  <si>
    <t>EQP,AE,PSF,D17-V63,TAOWINE,RETROFIT KIT</t>
  </si>
  <si>
    <t>1169693-01-R</t>
  </si>
  <si>
    <t>EQP,AE,PSF,D37-V63,TAOWINE,RETROFIT KIT</t>
  </si>
  <si>
    <t>1166480-01-R</t>
  </si>
  <si>
    <t>EQP,AE,RIM-MC,V57-V6X,STRONG,RETROFIT KIT</t>
  </si>
  <si>
    <t>1166479-01-R</t>
  </si>
  <si>
    <t>EQP,AE,RIM-MC,V5X-V6X,STRONG,RETROFIT KIT</t>
  </si>
  <si>
    <t>1188437-01-R</t>
  </si>
  <si>
    <t>EQP,AE,RIM-MC,V57-V68,STRONG,RETROFIT KIT</t>
  </si>
  <si>
    <t>1188436-01-R</t>
  </si>
  <si>
    <t>EQP,AE,RIM-MC,V5X-V68,STRONG,RETROFIT KIT</t>
  </si>
  <si>
    <t>1188382-01-R</t>
  </si>
  <si>
    <t>EQP,AE,RIM-BD,D1Y-V6X,ITW,RETROFIT KIT</t>
  </si>
  <si>
    <t>1188411-01-R</t>
  </si>
  <si>
    <t>EQP,AE,RIM-BD,D1Y-V68,ITW,RETROFIT KIT</t>
  </si>
  <si>
    <t>1169173-01-R</t>
  </si>
  <si>
    <t>EQP,AE,RSPM,V53-V63,BOZHON,RETROFIT KIT</t>
  </si>
  <si>
    <t>1171213-01-R</t>
  </si>
  <si>
    <t>EQP,AE,RSPM,V57-V64,BOZHON,RETROFIT KIT</t>
  </si>
  <si>
    <t>1171212-01-R</t>
  </si>
  <si>
    <t>EQP,AE,RSPM,V54-V64,BOZHON,RETROFIT KIT</t>
  </si>
  <si>
    <t>1171210-01-R</t>
  </si>
  <si>
    <t>EQP,AE,RSPM,D23-V64,BOZHON,RETROFIT KIT</t>
  </si>
  <si>
    <t>1165038-01</t>
  </si>
  <si>
    <t>FXT,AE,LEAK KIT DST,V63,BOZHON</t>
  </si>
  <si>
    <t>1164218-01</t>
  </si>
  <si>
    <t>FXT,AE,DPO PRINT HEAD CLEANING FIXTURE,V6X,WIPRO-PARI</t>
  </si>
  <si>
    <t>1193755-01-R</t>
  </si>
  <si>
    <t>PAM-FIFO</t>
  </si>
  <si>
    <t>EQP,AE,PAM FIFO1(PAM FIFO BUFFER),D22-V6X,BOZHON,RETROFIT KIT</t>
  </si>
  <si>
    <t>$2,473.70 </t>
  </si>
  <si>
    <t>179436-01</t>
  </si>
  <si>
    <t>EQP,AE,PAM-FIFO,D2Y/D7X,BOZHON</t>
  </si>
  <si>
    <t>1182287-01-R</t>
  </si>
  <si>
    <t>EQP,AE,HSG MASK LUPH SKD(HSG MASK LUPH),D94-V64,STRONG,RETROFIT KIT</t>
  </si>
  <si>
    <t>LUPH SKD</t>
  </si>
  <si>
    <t>1191753-01-R</t>
  </si>
  <si>
    <t>EQP,AE,HSG MASK HUPH SKD(FF MASK HUPH),D74-V64,STRONG,RETROFIT KIT</t>
  </si>
  <si>
    <t>1182285-01</t>
  </si>
  <si>
    <t>EQP,AE,HSG MASK LUPH SKD(HSG MASK LUPH),D48-V64,STRONG,RETROFIT</t>
  </si>
  <si>
    <t>1182171-01-R</t>
  </si>
  <si>
    <t>EQP,AE,HSG MASK HUPH SKD(FF MASK HUPH),D38-V64,STRONG,RETROFIT KIT</t>
  </si>
  <si>
    <t>HUPH SKD</t>
  </si>
  <si>
    <t>1179253-01-R</t>
  </si>
  <si>
    <t>EQP,AE,HSG MASK HUPH SKD,V54-V63,STRONG,RETROFIT KIT</t>
  </si>
  <si>
    <t>1182253-01-R</t>
  </si>
  <si>
    <t>EQP,AE,HSG MASK HUPH SKD(FF MASK HUPH),V54-V64,TAOWINE,RETROFIT KIT</t>
  </si>
  <si>
    <t>1180958-01-R</t>
  </si>
  <si>
    <t>FF MASK LUPH</t>
  </si>
  <si>
    <t>EQP,AE,FF MASK LUPH(HSG MASK LUPH),D94-V64,TAOWINE,RETROFIT KIT</t>
  </si>
  <si>
    <t>1172563-01-R</t>
  </si>
  <si>
    <t>EQP,AE,HSG MASK LUPH SKD(HSG MASK LUPH),D38-V64,TAOWINE,RETROFIT KIT</t>
  </si>
  <si>
    <t>1168982-01-R</t>
  </si>
  <si>
    <t>EQP,AE,BP,D37-V63,SAEJONG,RETROFIT KIT</t>
  </si>
  <si>
    <t>1193790-01-R</t>
  </si>
  <si>
    <t>EQP,AE,OMS-EU,D49-V63,INNOREV,RETROFIT KIT</t>
  </si>
  <si>
    <t>1165139-01</t>
  </si>
  <si>
    <t>FXT,AE,LEAK KIT IT-FF,V63,BOZHON</t>
  </si>
  <si>
    <t>1165732-01</t>
  </si>
  <si>
    <t>FXT,AE,LEAK KIT IT-FF,V64,BOZHON</t>
  </si>
  <si>
    <t>1165731-01</t>
  </si>
  <si>
    <t>LEAK KIT IT-4</t>
  </si>
  <si>
    <t>FXT,AE,LEAK KIT IT-4,V64,WIPRO-PARI</t>
  </si>
  <si>
    <t>1164267-01</t>
  </si>
  <si>
    <t>CVT</t>
  </si>
  <si>
    <t>EQP,AE,RIM-CVT,V6X,STRONG</t>
  </si>
  <si>
    <t>1180891-01-R</t>
  </si>
  <si>
    <t>EQP,AE,FF MASK HUPH,V57-V64,STRONG,RETROFIT KIT</t>
  </si>
  <si>
    <t>1177981-01-R</t>
  </si>
  <si>
    <t>EQP,AE,FF MASK HUPH,D94-V63,STRONG,RETROFIT KIT</t>
  </si>
  <si>
    <t>1177993-01-R</t>
  </si>
  <si>
    <t>EQP,AE,FF MASK HUPH,V54-V63,STRONG,RETROFIT KIT</t>
  </si>
  <si>
    <t>1177978-01-R</t>
  </si>
  <si>
    <t>EQP,AE,FF MASK HUPH,D47-V63,STRONG,RETROFIT KIT</t>
  </si>
  <si>
    <t>1165138-01</t>
  </si>
  <si>
    <t>FXT,AE,LEAK KIT IT-4,V63,WIPRO-PARI</t>
  </si>
  <si>
    <t>1168991-01-R</t>
  </si>
  <si>
    <t>EQP,AE,BP,D23-V63,SAEJONG,RETROFIT KIT</t>
  </si>
  <si>
    <t>1171795-01-R</t>
  </si>
  <si>
    <t>EQP,AE,PSF,V54-V64,TAOWINE,RETROFIT KIT</t>
  </si>
  <si>
    <t>1171791-01-R</t>
  </si>
  <si>
    <t>EQP,AE,PSF,D94-V64,TAOWINE,RETROFIT KIT</t>
  </si>
  <si>
    <t>1171787-01-R</t>
  </si>
  <si>
    <t>EQP,AE,PSF,D84-V64,TAOWINE,RETROFIT KIT</t>
  </si>
  <si>
    <t>1171789-01-R</t>
  </si>
  <si>
    <t>EQP,AE,PSF,D48-V64,TAOWINE,RETROFIT KIT</t>
  </si>
  <si>
    <t>1171793-01-R</t>
  </si>
  <si>
    <t>EQP,AE,PSF,D23-V64,TAOWINE,RETROFIT KIT</t>
  </si>
  <si>
    <t>1180776-01-R</t>
  </si>
  <si>
    <t>EQP,AE,HSG MASK HUPH,V57-V64,TAOWINE,RETROFIT KIT</t>
  </si>
  <si>
    <t>1171095-01-R</t>
  </si>
  <si>
    <t>EQP,AE,HSG MASK LUPH,V54-V64,TAOWINE,RETROFIT KIT</t>
  </si>
  <si>
    <t>1180773-01-R</t>
  </si>
  <si>
    <t>EQP,AE,HSG MASK HUPH,V54-V64,TAOWINE,RETROFIT KIT</t>
  </si>
  <si>
    <t>1172579-01-R</t>
  </si>
  <si>
    <t>EQP,AE,HSG MASK LUPH SKD,V53-V64,TAOWINE,RETROFIT KIT</t>
  </si>
  <si>
    <t>1169227-01-R</t>
  </si>
  <si>
    <t>EQP,AE,FF MASK HUPH,V53-V63,TAOWINE,RETROFIT KIT</t>
  </si>
  <si>
    <t>1177837-01-R</t>
  </si>
  <si>
    <t>EQP,AE,HSG MASK HUPH,V53-V63,STRONG,RETROFIT KIT</t>
  </si>
  <si>
    <t>1177840-01-R</t>
  </si>
  <si>
    <t>EQP,AE,HSG MASK HUPH(HSG MASK HUPH SKD),V53-V63,STRONG,RETROFIT KIT</t>
  </si>
  <si>
    <t>1177823-01-R</t>
  </si>
  <si>
    <t>EQP,AE,HSG MASK HUPH,D93-V63,STRONG,RETROFIT KIT</t>
  </si>
  <si>
    <t>1177815-01-R</t>
  </si>
  <si>
    <t>EQP,AE,HSG MASK HUPH(FF MASK HUPH),D93-V63,STRONG,RETROFIT KIT</t>
  </si>
  <si>
    <t>1177830-01-R</t>
  </si>
  <si>
    <t>EQP,AE,HSG MASK HUPH(HSG MASK HUPH SKD),D93-V63,STRONG,RETROFIT KIT</t>
  </si>
  <si>
    <t>1180735-01-R</t>
  </si>
  <si>
    <t>EQP,AE,HSG MASK HUPH,V57-V64,STRONG,RETROFIT KIT</t>
  </si>
  <si>
    <t>1180799-01-R</t>
  </si>
  <si>
    <t>EQP,AE,HSG MASK LUPH,V57-V64,STRONG,RETROFIT KIT</t>
  </si>
  <si>
    <t>1180731-01-R</t>
  </si>
  <si>
    <t>EQP,AE,HSG MASK HUPH,V54-V64,STRONG,RETROFIT KIT</t>
  </si>
  <si>
    <t>1180797-01-R</t>
  </si>
  <si>
    <t>EQP,AE,HSG MASK LUPH,V54-V64,STRONG,RETROFIT KIT</t>
  </si>
  <si>
    <t>1180727-01-R</t>
  </si>
  <si>
    <t>EQP,AE,HSG MASK HUPH,V53-V64,STRONG,RETROFIT KIT</t>
  </si>
  <si>
    <t>1180711-01-R</t>
  </si>
  <si>
    <t>EQP,AE,HSG MASK HUPH,D47-V64,STRONG,RETROFIT KIT</t>
  </si>
  <si>
    <t>1180783-01-R</t>
  </si>
  <si>
    <t>EQP,AE,HSG MASK LUPH,D47-V64,STRONG,RETROFIT KIT</t>
  </si>
  <si>
    <t>1177845-01-R</t>
  </si>
  <si>
    <t>EQP,AE,HSG MASK HUPH,V57-V63,STRONG,RETROFIT KIT</t>
  </si>
  <si>
    <t>1177841-01-R</t>
  </si>
  <si>
    <t>EQP,AE,HSG MASK HUPH,V54-V63,STRONG,RETROFIT KIT</t>
  </si>
  <si>
    <t>1177905-01-R</t>
  </si>
  <si>
    <t>EQP,AE,HSG MASK LUPH,V53-V63,STRONG,RETROFIT KIT</t>
  </si>
  <si>
    <t>1177866-01-R</t>
  </si>
  <si>
    <t>EQP,AE,HSG MASK HUPH,D47-V63,TAOWINE,RETROFIT KIT</t>
  </si>
  <si>
    <t>1179233-01-R</t>
  </si>
  <si>
    <t>EQP,AE,HSG MASK HUPH SKD(HSG MASK HUPH),D94-V63,STRONG,RETROFIT KIT</t>
  </si>
  <si>
    <t>1165176-01</t>
  </si>
  <si>
    <t>FXT,AE,LEAK KIT SA-IT-MIDC,V63,BOZHON</t>
  </si>
  <si>
    <t>1165773-01</t>
  </si>
  <si>
    <t>FXT,AE,LEAK KIT SA-IT-MIDC INLINE,V64,BOZHON</t>
  </si>
  <si>
    <t>1165775-01</t>
  </si>
  <si>
    <t>FXT,AE,LEAK KIT SA-IT-MIDC,V64,BOZHON</t>
  </si>
  <si>
    <t>EQP,AE,OMS-ELM,V54-V68,INNOREV,RETROFIT KIT</t>
  </si>
  <si>
    <t>EQP,AE,OMS-ELM,D94-V68,INNOREV,RETROFIT KIT</t>
  </si>
  <si>
    <t>EQP,AE,OMS-ELM,D47-V68,INNOREV,RETROFIT KIT</t>
  </si>
  <si>
    <t>EQP,AE,OMS-ELM,D37-V68,INNOREV,RETROFIT KIT</t>
  </si>
  <si>
    <t>V54/V53</t>
  </si>
  <si>
    <t>1166468-01-R</t>
  </si>
  <si>
    <t>EQP,AE,RIM-MASK,V5X-V6X,STRONG,RETROFIT KIT</t>
  </si>
  <si>
    <t>1188409-01-R</t>
  </si>
  <si>
    <t>EQP,AE,RIM-AA-V,V57-V68,HYVISION,RETROFIT KIT</t>
  </si>
  <si>
    <t>1166227-01-R</t>
  </si>
  <si>
    <t>EQP,AE,RIM-AA1-V,V5X-V6X,HYVISION,RETROFIT KIT</t>
  </si>
  <si>
    <t>1166240-01-R</t>
  </si>
  <si>
    <t>AA2-V</t>
  </si>
  <si>
    <t>EQP,AE,RIM-AA2-V,V5X-V6X,HYVISION,RETROFIT KIT</t>
  </si>
  <si>
    <t>1166221-01-R</t>
  </si>
  <si>
    <t>EQP,AE,RIM-AA1-V,D94-V6X,HYVISION,RETROFIT KIT</t>
  </si>
  <si>
    <t>1194737-01-R</t>
  </si>
  <si>
    <t>EQP,AE,RIM-AA-V,D1Y-V68,HYVISION,RETROFIT KIT</t>
  </si>
  <si>
    <t>1164308-01</t>
  </si>
  <si>
    <t>SS-LOADER</t>
  </si>
  <si>
    <t>EQP,AE,RIM-SS-LOADER,V6X,STRONG</t>
  </si>
  <si>
    <t>1164314-01</t>
  </si>
  <si>
    <t>SS-UNLOADER</t>
  </si>
  <si>
    <t>EQP,AE,RIM-SS-UNLOADER,V6X,STRONG</t>
  </si>
  <si>
    <t>RIM-SS-UNLOADER</t>
  </si>
  <si>
    <t>1194735-01</t>
  </si>
  <si>
    <t>RIM-ERG-LOADER</t>
  </si>
  <si>
    <t>EQP,AE,RIM-ERG-LOADER,V68,STRONG</t>
  </si>
  <si>
    <t>1194736-01</t>
  </si>
  <si>
    <t>RIM-ERG-UNLOADER</t>
  </si>
  <si>
    <t>EQP,AE,RIM-ERG-UNLOADER,V68,STRONG</t>
  </si>
  <si>
    <t>251514-01</t>
  </si>
  <si>
    <t>FIXT,AE,DPM PRINT HEAD CLEANING EQUIPMENT,D28,BOZHON</t>
  </si>
  <si>
    <t>314124-01</t>
  </si>
  <si>
    <t>FIXT,AE,DPM PRINT HEAD CLEANING FIXTURE,D3Y/D8X,BOZHON</t>
  </si>
  <si>
    <t>425780-01</t>
  </si>
  <si>
    <t>FXT,AE,DPO PRINT HEAD CLEANING FIXTURE,D9X/D4Y,BOZHON</t>
  </si>
  <si>
    <t>FXT,AE,DPO PRINT HEAD CLEANING EQUIPMENT,D9X/D4Y-V68,BOZHON,RETROFIT KIT</t>
  </si>
  <si>
    <t>1164220-01</t>
  </si>
  <si>
    <t>FXT,AE,DPO PRINT HEAD CLEANING FIXTURE,V6X,BOZHON</t>
  </si>
  <si>
    <t>FIXT,AE,DPM PRINT HEAD CLEANING FIXTURE,D2Y/D7X-V68,BOZHON,RETROFIT KIT</t>
  </si>
  <si>
    <t>FXT,AE,DPO PRINT HEAD CLEANING FIXTURE,D9X/D4Y,BOZHON</t>
  </si>
  <si>
    <t>FXT,AE,DPO PRINT HEAD CLEANING FIXTURE,V5X/V57/D23-V68,BOZHON,RETROFIT KIT</t>
  </si>
  <si>
    <t>FIXT,AE,DPM PRINT HEAD CLEANING FIXTURE,D2Y/D7X,BOZHON</t>
  </si>
  <si>
    <t>426192-01</t>
  </si>
  <si>
    <t>FIXT,AE,DPO PRINT HEAD CLEANING FIXTURE,D2Y/D7X-V68,BOZHON,RETROFIT KIT</t>
  </si>
  <si>
    <t>EQP,AE,INLINE SHUTLE N(INLINE SHUTTLE),D9X/D4Y-V6X,BOZHON,RETROFIT KIT</t>
  </si>
  <si>
    <t>1171017-01-R</t>
  </si>
  <si>
    <t>EQP,AE,BP,V54-V64,SAEJONG,RETROFIT KIT</t>
  </si>
  <si>
    <t>1168992-01-R</t>
  </si>
  <si>
    <t>EQP,AE,BP,V53-V63,SAEJONG,RETROFIT KIT</t>
  </si>
  <si>
    <t>1178344-01-R</t>
  </si>
  <si>
    <t>EQP,AE,OMS-ELM,D93-V63,INNOREV,RETROFIT KIT</t>
  </si>
  <si>
    <t>1178449-01-R</t>
  </si>
  <si>
    <t>EQP,AE,OMS-EU,D93-V63,INNOREV,RETROFIT KIT</t>
  </si>
  <si>
    <t>1195056-01-R</t>
  </si>
  <si>
    <t>EQP,AE,OMS-ELM,D28-V63,INNOREV,RETROFIT KIT</t>
  </si>
  <si>
    <t>1181171-01-R</t>
  </si>
  <si>
    <t>EQP,AE,OMS-ELM AUTO(OMS-ELM),D94-V64,INNOREV,RETROFIT KIT</t>
  </si>
  <si>
    <t>1181169-01-R</t>
  </si>
  <si>
    <t>EQP,AE,OMS-ELM AUTO(OMS-ELM),D48-V64,INNOREV,RETROFIT KIT</t>
  </si>
  <si>
    <t>1181282-01-R</t>
  </si>
  <si>
    <t>EQP,AE,OMS-ELM,V53-V64,INNOREV,RETROFIT KIT</t>
  </si>
  <si>
    <t>1181270-01-R</t>
  </si>
  <si>
    <t>EQP,AE,OMS-ELM,D94-V64,INNOREV,RETROFIT KIT</t>
  </si>
  <si>
    <t>1195057-01-R</t>
  </si>
  <si>
    <t>EQP,AE,OMS-EU(OMS),D74-V63,INNOREV,RETROFIT KIT</t>
  </si>
  <si>
    <t>1188385-01-R</t>
  </si>
  <si>
    <t>EQP,AE,RIM-BD,D74-V6X,ITW,RETROFIT KIT</t>
  </si>
  <si>
    <t>1188416-01-R</t>
  </si>
  <si>
    <t>EQP,AE,RIM-BD,D47-V68,ITW,RETROFIT KIT</t>
  </si>
  <si>
    <t>1166294-01-R</t>
  </si>
  <si>
    <t>EQP,AE,RIM-BD,D3Y-V6X,ITW,RETROFIT KIT</t>
  </si>
  <si>
    <t>1188415-01-R</t>
  </si>
  <si>
    <t>EQP,AE,RIM-BD,D3Y-V68,ITW,RETROFIT KIT</t>
  </si>
  <si>
    <t>1188384-01-R</t>
  </si>
  <si>
    <t>EQP,AE,RIM-BD,D27-V6X,ITW,RETROFIT KIT</t>
  </si>
  <si>
    <t>1166604-01-R</t>
  </si>
  <si>
    <t>RIM-UNLOADER</t>
  </si>
  <si>
    <t>EQP,AE,RIM-UNLOADER,D3Y/D8X-V6X,SECOTE,RETROFIT KIT</t>
  </si>
  <si>
    <t>1166458-01-R</t>
  </si>
  <si>
    <t>RIM-LOADER</t>
  </si>
  <si>
    <t>EQP,AE,RIM-LOADER,D3Y/D8X-V6X,SECOTE,RETROFIT KIT</t>
  </si>
  <si>
    <t>1188388-01-R</t>
  </si>
  <si>
    <t>EQP,AE,RIM-LOADER,D6X/D1Y-V6X,SECOTE,RETROFIT KIT</t>
  </si>
  <si>
    <t>1188393-01-R</t>
  </si>
  <si>
    <t>EQP,AE,RIM-UNLOADER,D6X/D1Y-V6X,SECOTE,RETROFIT KIT</t>
  </si>
  <si>
    <t>1180818-01-R</t>
  </si>
  <si>
    <t>EQP,AE,INLINE SHUTTLE R,V54-V64,BOZHON,RETROFIT KIT</t>
  </si>
  <si>
    <t>INLINE SHUTTLE R</t>
  </si>
  <si>
    <t>1166296-01-R</t>
  </si>
  <si>
    <t>EQP,AE,RIM-BD,D48-V6X,ITW,RETROFIT KIT</t>
  </si>
  <si>
    <t>1188418-01-R</t>
  </si>
  <si>
    <t>EQP,AE,RIM-BD,V57-V68,ITW,RETROFIT KIT</t>
  </si>
  <si>
    <t>1188417-01-R</t>
  </si>
  <si>
    <t>EQP,AE,RIM-BD,V5X-V68,ITW,RETROFIT KIT</t>
  </si>
  <si>
    <t>1166300-01-R</t>
  </si>
  <si>
    <t>EQP,AE,RIM-BD,V57-V6X,ITW,RETROFIT KIT</t>
  </si>
  <si>
    <t>1165786-01</t>
  </si>
  <si>
    <t>FXT,AE,MCH PALLET,V64,INDO-MIM</t>
  </si>
  <si>
    <t>1165187-01</t>
  </si>
  <si>
    <t>FXT,AE,MCH PALLET,V63,INDO-MIM</t>
  </si>
  <si>
    <t>1165136-01</t>
  </si>
  <si>
    <t>FXT,AE,LEAK KIT IT-4,V63,BOZHON</t>
  </si>
  <si>
    <t>1165729-01</t>
  </si>
  <si>
    <t>FXT,AE,LEAK KIT IT-4,V64,BOZHON</t>
  </si>
  <si>
    <t>1104553-01</t>
  </si>
  <si>
    <t>EQP,AE,PAM-FIFO,V5X/V57/D23,BOZHON</t>
  </si>
  <si>
    <t>463156-01</t>
  </si>
  <si>
    <t>BUFFER</t>
  </si>
  <si>
    <t>EQP,AE,INLINE BUFFER,D9X/D4Y,BOZHON,HC-AL</t>
  </si>
  <si>
    <t>INLINE BUFFER</t>
  </si>
  <si>
    <t>1188386-01-R</t>
  </si>
  <si>
    <t>EQP,AE,RIM-CVT,D6X/D1Y-V6X,STRONG,RETROFIT KIT</t>
  </si>
  <si>
    <t>1195148-01-R</t>
  </si>
  <si>
    <t>RIM-INPUT-CONVEYOR</t>
  </si>
  <si>
    <t>EQP,AE,RIM-INPUT-CONVEYOR(RIM-CONVEYOR),D5X-V6X,STRONG,RETROFIT KIT</t>
  </si>
  <si>
    <t>1195147-01-R</t>
  </si>
  <si>
    <t>EQP,AE,RIM-INPUT-CONVEYOR(RIM-CONVEYOR),D53G-V6X,STRONG,RETROFIT KIT</t>
  </si>
  <si>
    <t>1195648-01-R</t>
  </si>
  <si>
    <t>EQP,AE,RIM-INPUT-CONVEYOR,D53G-V6X,STRONG,RETROFIT KIT</t>
  </si>
  <si>
    <t>1164969-02</t>
  </si>
  <si>
    <t>FXT,AE,LEAK KIT SA-IT-CG,V63,BOZHON</t>
  </si>
  <si>
    <t>1165461-01</t>
  </si>
  <si>
    <t>FXT,AE,LEAK KIT SA-IT-CG,V64,BOZHON</t>
  </si>
  <si>
    <t>1164969-01</t>
  </si>
  <si>
    <t>1165310-01</t>
  </si>
  <si>
    <t>RIM MAGAZINE TURNOVER CART</t>
  </si>
  <si>
    <t>FXT,AE,RIM TURNOVER CART,V63,SECOTE</t>
  </si>
  <si>
    <t>308430-01</t>
  </si>
  <si>
    <t>EQP,AE,PAM-COOLING-FIFO,D8X/D3Y,HELLER</t>
  </si>
  <si>
    <t>U$778 (Sustaining) + U$246 (WR) = U$1,024</t>
  </si>
  <si>
    <t>179433-01</t>
  </si>
  <si>
    <t>EQP,AE,PAM-COOLING-FIFO,D2Y/D7X,HELLER</t>
  </si>
  <si>
    <t>387614-01</t>
  </si>
  <si>
    <t>EQP,AE,PAM-COOLING FIFO,D9X/D4Y,HELLER</t>
  </si>
  <si>
    <t>1098895-01</t>
  </si>
  <si>
    <t>EQP,AE,PAM-COOLING FIFO,V5X,HELLER</t>
  </si>
  <si>
    <t>1098860-01</t>
  </si>
  <si>
    <t>EQP,AE,PAM-COOLING FIFO,V59,HELLER</t>
  </si>
  <si>
    <t>EQP,AE,PAM-COOLING FIFO,D23,HELLER</t>
  </si>
  <si>
    <t>56759-01</t>
  </si>
  <si>
    <t>EQP,AE,RIM COOLING FIFO,HELLER</t>
  </si>
  <si>
    <t>U$778 (Sustaining) + U$220 (WR) = U$998</t>
  </si>
  <si>
    <t>293220-01</t>
  </si>
  <si>
    <t>EQP,AE,RIM-FIFO,D3Y/8X,HELLER</t>
  </si>
  <si>
    <t>83004-01</t>
  </si>
  <si>
    <t>EQP,AE,RIM-FIFO,D6X/1Y,HELLER</t>
  </si>
  <si>
    <t>1091887-01</t>
  </si>
  <si>
    <t>EQP,AE,RIM-FIFO,V5X/V57,HELLER</t>
  </si>
  <si>
    <t>82959-01</t>
  </si>
  <si>
    <t>RIM-OVB</t>
  </si>
  <si>
    <t>EQP,AE,RIM-OVB,D6X/D1Y,HELLER</t>
  </si>
  <si>
    <t>U$778 (Sustaining) + U$133 (WR) = U$911</t>
  </si>
  <si>
    <t>293241-01</t>
  </si>
  <si>
    <t>OVB</t>
  </si>
  <si>
    <t>EQP,AE,RIM-OVB,D3Y/8X,HELLER</t>
  </si>
  <si>
    <t>1091908-01</t>
  </si>
  <si>
    <t>D94 S00</t>
  </si>
  <si>
    <t>1165599-01</t>
  </si>
  <si>
    <t>DPO PALLET</t>
  </si>
  <si>
    <t>FXT,AE,DPO PALLET,V64,INDO-MIM</t>
  </si>
  <si>
    <t>1165068-01</t>
  </si>
  <si>
    <t>FXT,AE,DPO PALLET,V63,INDO-MIM</t>
  </si>
  <si>
    <t>1186951-01</t>
  </si>
  <si>
    <t>FXT,AE,RIM TURNOVER CART,V68,SECOTE</t>
  </si>
  <si>
    <t>1165788-01</t>
  </si>
  <si>
    <t>MIA MASK</t>
  </si>
  <si>
    <t>FXT,AE,MIA MASK,V64,AMPHENOL</t>
  </si>
  <si>
    <t>FXT,AE,MIA MASK,V54-V64,AMPHENOL,RETROFIT KIT</t>
  </si>
  <si>
    <t>1165014-01</t>
  </si>
  <si>
    <t>BP TRAYS VB</t>
  </si>
  <si>
    <t>FXT,AE,BP TRAYS VB,V63,SAEJONG</t>
  </si>
  <si>
    <t>1165006-01</t>
  </si>
  <si>
    <t>BP TRAYS HB</t>
  </si>
  <si>
    <t>FXT,AE,BP TRAYS HB,V63,SAEJONG</t>
  </si>
  <si>
    <t>1165497-01</t>
  </si>
  <si>
    <t>FXT,AE,BP TRAYS HB,V64,SAEJONG</t>
  </si>
  <si>
    <t>1165504-01</t>
  </si>
  <si>
    <t>FXT,AE,BP TRAYS VB,V64,SAEJONG</t>
  </si>
  <si>
    <t>RIM FBA RCAM SUB HOLDER1</t>
  </si>
  <si>
    <t>FXT,AE,RIM FBA RCAM SUB HOLDER1 (HOLD PDX AWAY + FIX MEM) FIXTURE,V6X,STRONG</t>
  </si>
  <si>
    <t>RIM FBA RCAM SUB HOLDER1 (HOLD PDX AWAY + FIX MEM) FIXTURE</t>
  </si>
  <si>
    <t>1189738-01</t>
  </si>
  <si>
    <t>BGS PALLET</t>
  </si>
  <si>
    <t>FXT,AE,BGS PALLET,V68,AMPHENOL</t>
  </si>
  <si>
    <t>1189744-01</t>
  </si>
  <si>
    <t>CGS PALLET</t>
  </si>
  <si>
    <t>FXT,AE,CGS PALLET,V68,AMPHENOL</t>
  </si>
  <si>
    <t>RIM BOI SUB HOLDER 0 FIXTURE</t>
  </si>
  <si>
    <t>FXT,AE,RIM BOI SUB HOLDER 0 FIXTURE,V6X,STRONG</t>
  </si>
  <si>
    <t>RIM FBA RCAM SUB HOLDER2</t>
  </si>
  <si>
    <t>FXT,AE,RIM FBA RCAM SUB HOLDER2 (HOLD PDX AWAY + FIX MEM) FIXTURE,V6X,STRONG</t>
  </si>
  <si>
    <t>RIM FBA RCAM SUB HOLDER2 (HOLD PDX AWAY + FIX MEM) FIXTURE</t>
  </si>
  <si>
    <t>1165901-01</t>
  </si>
  <si>
    <t>FXT,AE,PAM MASK MAGAZINE,V64,AMPHENOL</t>
  </si>
  <si>
    <t>34906-01</t>
  </si>
  <si>
    <t>FIXT,AE,PAM MASK MAGAZINE,D3X/N84,AMPHENOL</t>
  </si>
  <si>
    <t>320094-01</t>
  </si>
  <si>
    <t>FIXT,AE,PAM MASK MAGAZINE,D38,AMPHENOL</t>
  </si>
  <si>
    <t>409245-01</t>
  </si>
  <si>
    <t>FXT,AE,PAM MASK MAGAZINE,D47,AMPHENOL</t>
  </si>
  <si>
    <t>205041-01</t>
  </si>
  <si>
    <t>FIXT,AE,PAM MASK MAGAZINE,D28,AMPHENOL</t>
  </si>
  <si>
    <t>1098934-01</t>
  </si>
  <si>
    <t>FXT,AE,PAM MASK MAGAZINE,V54,AMPHENOL</t>
  </si>
  <si>
    <t>409254-01</t>
  </si>
  <si>
    <t>FXT,AE,PAM MASK MAGAZINE,D94,AMPHENOL</t>
  </si>
  <si>
    <t>1098969-01</t>
  </si>
  <si>
    <t>FXT,AE,PAM MASK MAGAZINE,V57,AMPHENOL</t>
  </si>
  <si>
    <t>1190637-01</t>
  </si>
  <si>
    <t>SGT-FF PALLET</t>
  </si>
  <si>
    <t>FXT,AE,SGT-FF PALLET,V68,AMPHENOL</t>
  </si>
  <si>
    <t>1165902-01</t>
  </si>
  <si>
    <t>FXT,AE,PAM PALLET MAGAZINE,V64,AMPHENOL</t>
  </si>
  <si>
    <t>1165282-01</t>
  </si>
  <si>
    <t>FXT,AE,PAM PALLET MAGAZINE,V63,AMPHENOL</t>
  </si>
  <si>
    <t>205044-01</t>
  </si>
  <si>
    <t>FIXT,AE,PAM PALLET MAGAZINE,D28,AMPHENOL</t>
  </si>
  <si>
    <t>320097-01</t>
  </si>
  <si>
    <t>FIXT,AE,PAM PALLET MAGAZINE,D38,AMPHENOL</t>
  </si>
  <si>
    <t>34907-01</t>
  </si>
  <si>
    <t>FIXT,AE,PAM PALLET MAGAZINE,D3X/N84,AMPHENOL</t>
  </si>
  <si>
    <t>409266-01</t>
  </si>
  <si>
    <t>FXT,AE,PAM PALLET MAGAZINE,D94,AMPHENOL</t>
  </si>
  <si>
    <t>326421-01</t>
  </si>
  <si>
    <t>FIXT,AE,PAM PALLET MAGAZINE,D3Y/D8X,AMPHENOL</t>
  </si>
  <si>
    <t>1098912-01</t>
  </si>
  <si>
    <t>FXT,AE,PAM PALLET MAGAZINE,V53,AMPHENOL</t>
  </si>
  <si>
    <t>1098970-01</t>
  </si>
  <si>
    <t>FXT,AE,PAM PALLET MAGAZINE,V57,AMPHENOL</t>
  </si>
  <si>
    <t>RIM CARRIER FOR SPA MEME FIXTURE</t>
  </si>
  <si>
    <t>FXT,AE,RIM CARRIER FOR SPA MEM FIXTURE,V6X,STRONG</t>
  </si>
  <si>
    <t>RIM CARRIER FOR SPA MEM FIXTURE</t>
  </si>
  <si>
    <t>RIM CARRIER FOR PSA MEM FIXTURE</t>
  </si>
  <si>
    <t>FXT,AE,RIM CARRIER FOR PSA MEM FIXTURE,V6X,STRONG</t>
  </si>
  <si>
    <t>RIM CARRIER FOR PSA PDX FIXTURE</t>
  </si>
  <si>
    <t>FXT,AE,RIM CARRIER FOR PSA PDX FIXTURE,V6X,STRONG</t>
  </si>
  <si>
    <t>1186878-01</t>
  </si>
  <si>
    <t>DP INLINE PALLET ADD ON PLATE</t>
  </si>
  <si>
    <t>FXT,AE,DP INLINE PALLET ADD ON PLATE,V68,BOZHON</t>
  </si>
  <si>
    <t>1165002-01</t>
  </si>
  <si>
    <t>BP TRAYS AB</t>
  </si>
  <si>
    <t>FXT,AE,BP TRAYS AB,V63,SAEJONG</t>
  </si>
  <si>
    <t>1165493-01</t>
  </si>
  <si>
    <t>FXT,AE,BP TRAYS AB,V64,SAEJONG</t>
  </si>
  <si>
    <t>1165501-01</t>
  </si>
  <si>
    <t>BP TRAYS TB</t>
  </si>
  <si>
    <t>FXT,AE,BP TRAYS TB,V64,SAEJONG</t>
  </si>
  <si>
    <t>1165010-01</t>
  </si>
  <si>
    <t>FXT,AE,BP TRAYS TB,V63,SAEJONG</t>
  </si>
  <si>
    <t>RIM TRANSFER BOARD FOR SPA MEM FIXTURE</t>
  </si>
  <si>
    <t>FXT,AE,RIM TRANSFER BOARD FOR SPA MEM FIXTURE,V6X,STRONG</t>
  </si>
  <si>
    <t>RIM TRANSFER BOARD FOR PSA MEM FIXTURE</t>
  </si>
  <si>
    <t>FXT,AE,RIM TRANSFER BOARD FOR PSA MEM FIXTURE,V6X,STRONG</t>
  </si>
  <si>
    <t>1164312-01</t>
  </si>
  <si>
    <t>SS-TOOLED TRAY</t>
  </si>
  <si>
    <t>FXT,AE,RIM-SS-TOOLED TRAY,V6X,STRONG</t>
  </si>
  <si>
    <t>RIM-SS-TOOLED TRAY</t>
  </si>
  <si>
    <t>RIM-ERG-TOOLED TRAY</t>
  </si>
  <si>
    <t>FXT,AE,RIM-ERG-TOOLED TRAY,V68,STRONG</t>
  </si>
  <si>
    <t>1165021-01</t>
  </si>
  <si>
    <t>DP Inline Pallet</t>
  </si>
  <si>
    <t>FXT,AE,DP INLINE PALLET ADD ON PLATE,V63,BOZHON</t>
  </si>
  <si>
    <t>1165511-01</t>
  </si>
  <si>
    <t>FXT,AE,DP INLINE PALLET ADD ON PLATE,V64,BOZHON</t>
  </si>
  <si>
    <t>1165272-01</t>
  </si>
  <si>
    <t>PAM PULL TEST FIXTURE</t>
  </si>
  <si>
    <t>FXT,AE,PAM PULL TEST FIXTURE,V63,BOZHON</t>
  </si>
  <si>
    <t>$190.00 </t>
  </si>
  <si>
    <t>1165890-01</t>
  </si>
  <si>
    <t>FXT,AE,PAM PULL TEST FIXTURE,V64,BOZHON</t>
  </si>
  <si>
    <t>1165279-01</t>
  </si>
  <si>
    <t>PAM CALIBRATION &amp; TEST PALLET SET</t>
  </si>
  <si>
    <t>FXT,AE,PAM CALIBRATION TEST PALLET SET,V63,STRONG</t>
  </si>
  <si>
    <t>1165899-01</t>
  </si>
  <si>
    <t>FXT,AE,PAM CALIBRATION TEST PALLET SET,V64,STRONG</t>
  </si>
  <si>
    <t>PAM CALIBRATION TEST PALLET SET</t>
  </si>
  <si>
    <t>1179132-01-R</t>
  </si>
  <si>
    <t>FXT,AE,SGT-FF PALLET,D94-V63,AMPHENOL,RETROFIT KIT</t>
  </si>
  <si>
    <t>FXT,AE,DPO PALLET,V68,BOZHON</t>
  </si>
  <si>
    <t>1165271-01</t>
  </si>
  <si>
    <t>DAGE PAM PUSH TEST FIXTURE</t>
  </si>
  <si>
    <t>FXT,AE,DAGE PAM PUSH TEST FIXTURE,V63,BOZHON</t>
  </si>
  <si>
    <t>1165888-01</t>
  </si>
  <si>
    <t>FXT,AE,DAGE PAM PUSH TEST FIXTURE,V64,BOZHON</t>
  </si>
  <si>
    <t>1165748-01</t>
  </si>
  <si>
    <t>FXT,AE,BGS PALLET,V64,AMPHENOL</t>
  </si>
  <si>
    <t>1165154-01</t>
  </si>
  <si>
    <t>FXT,AE,BGS PALLET,V63,AMPHENOL</t>
  </si>
  <si>
    <t>1165769-01</t>
  </si>
  <si>
    <t>FXT,AE,CGS PALLET,V64,AMPHENOL</t>
  </si>
  <si>
    <t>1165836-01</t>
  </si>
  <si>
    <t>FXT,AE,SGT-FF PALLET,V64,AMPHENOL</t>
  </si>
  <si>
    <t>1165173-01</t>
  </si>
  <si>
    <t>FXT,AE,CGS PALLET,V63,AMPHENOL</t>
  </si>
  <si>
    <t>RIM CARRIER WITH GLASS COVER</t>
  </si>
  <si>
    <t>FXT,AE,RIM CARRIER WITH GLASS COVER,V6X,STRONG</t>
  </si>
  <si>
    <t>1165067-01</t>
  </si>
  <si>
    <t>FXT,AE,DPO PALLET,V63,BOZHON</t>
  </si>
  <si>
    <t>1165598-01</t>
  </si>
  <si>
    <t>FXT,AE,DPO PALLET,V64,BOZHON</t>
  </si>
  <si>
    <t>1178864-01-R</t>
  </si>
  <si>
    <t>FXT,AE,BGS PALLET,V53-V63,AMPHENOL,RETROFIT KIT</t>
  </si>
  <si>
    <t>1178865-01-R</t>
  </si>
  <si>
    <t>FXT,AE,BGS PALLET,D23-V63,AMPHENOL,RETROFIT KIT</t>
  </si>
  <si>
    <t>1181796-01-R</t>
  </si>
  <si>
    <t>FXT,AE,BGS PALLET,V54-V64,AMPHENOL,RETROFIT KIT</t>
  </si>
  <si>
    <t>1181792-01-R</t>
  </si>
  <si>
    <t>FXT,AE,BGS PALLET,D94-V64,AMPHENOL,RETROFIT KIT</t>
  </si>
  <si>
    <t>1178934-01-R</t>
  </si>
  <si>
    <t>FXT,AE,CGS PALLET,V53-V63,AMPHENOL,RETROFIT KIT</t>
  </si>
  <si>
    <t>1178931-01-R</t>
  </si>
  <si>
    <t>FXT,AE,CGS PALLET,D93-V63,AMPHENOL,RETROFIT KIT</t>
  </si>
  <si>
    <t>1178935-01-R</t>
  </si>
  <si>
    <t>FXT,AE,CGS PALLET,D23-V63,AMPHENOL,RETROFIT KIT</t>
  </si>
  <si>
    <t>1181892-01-R</t>
  </si>
  <si>
    <t>FXT,AE,CGS PALLET,V54-V64,AMPHENOL,RETROFIT KIT</t>
  </si>
  <si>
    <t>1182092-01-R</t>
  </si>
  <si>
    <t>FXT,AE,SGT-FF PALLET,D94-V64,AMPHENOL,RETROFIT KIT</t>
  </si>
  <si>
    <t>1181886-01-R</t>
  </si>
  <si>
    <t>FXT,AE,CGS PALLET,D48-V64,AMPHENOL,RETROFIT KIT</t>
  </si>
  <si>
    <t>RIM-ERG-FLIPPER TRAY</t>
  </si>
  <si>
    <t>FXT,AE,RIM-ERG-FLIPPER TRAY,V68,STRONG</t>
  </si>
  <si>
    <t>1179131-01-R</t>
  </si>
  <si>
    <t>FXT,AE,SGT-FF PALLET,D93-V63,AMPHENOL,RETROFIT KIT</t>
  </si>
  <si>
    <t>1179137-01-R</t>
  </si>
  <si>
    <t>FXT,AE,SGT-FF PALLET,V57-V63,AMPHENOL,RETROFIT KIT</t>
  </si>
  <si>
    <t>1164305-01</t>
  </si>
  <si>
    <t>SS-FLIPPER TRAY</t>
  </si>
  <si>
    <t>FXT,AE,RIM-SS-FLIPPER TRAY,V6X,STRONG</t>
  </si>
  <si>
    <t>1165020-01</t>
  </si>
  <si>
    <t>DP INLINE ASSIST FIXTURE</t>
  </si>
  <si>
    <t>FXT,AE,DP INLINE ASSIST FIXTURE,V63,BOZHON</t>
  </si>
  <si>
    <t>1165510-01</t>
  </si>
  <si>
    <t>FXT,AE,DP INLINE ASSIST FIXTURE,V64,BOZHON</t>
  </si>
  <si>
    <t>1165292-01</t>
  </si>
  <si>
    <t>RIM DE-CAP FIXTURE</t>
  </si>
  <si>
    <t>FXT,AE,RIM DE-CAP FIXTURE,V63,STRONG</t>
  </si>
  <si>
    <t>1165914-01</t>
  </si>
  <si>
    <t>RIM T-PEEL TEST FIXTURE</t>
  </si>
  <si>
    <t>FXT,AE,RIM T-PEEL TEST FIXTURE,V64,STRONG</t>
  </si>
  <si>
    <t>1165915-01</t>
  </si>
  <si>
    <t>RIM TORSION FIXTURE</t>
  </si>
  <si>
    <t>FXT,AE,RIM TORSION FIXTURE,V64,STRONG</t>
  </si>
  <si>
    <t>RIM DECAP FIXTURE-SUB MODULE FIXTURE</t>
  </si>
  <si>
    <t>FXT,AE,RIM DECAP FIXTURE-SUB MODULE FIXTURE,V6X,STRONG</t>
  </si>
  <si>
    <t>1186877-01</t>
  </si>
  <si>
    <t>FXT,AE,DP INLINE ASSIST FIXTURE,V68,BOZHON</t>
  </si>
  <si>
    <t>1155155-01</t>
  </si>
  <si>
    <t>RIM-FIXTURE</t>
  </si>
  <si>
    <t>FXT,FXT,V63,RIM SUB TORSION FIXTURE,STRONG</t>
  </si>
  <si>
    <t>1165283-01</t>
  </si>
  <si>
    <t>PAM PALLET</t>
  </si>
  <si>
    <t>FXT,AE,PAM PALLET,V63,STRONG</t>
  </si>
  <si>
    <t>1165903-01</t>
  </si>
  <si>
    <t>FXT,AE,PAM PALLET,V64,STRONG</t>
  </si>
  <si>
    <t>RIM HOLDEDR0 OP PLATFORM FIXTURE</t>
  </si>
  <si>
    <t>FXT,AE,RIM HOLDER0 OP PLATFORM FIXTURE,V6X,STRONG</t>
  </si>
  <si>
    <t>RIM HOLDER0 OP PLATFORM FIXTURE</t>
  </si>
  <si>
    <t>RIM HOLDEDR1 OP PLATFORM FIXTURE</t>
  </si>
  <si>
    <t>FXT,AE,RIM HOLDER1 OP PLATFORM FIXTURE,V6X,STRONG</t>
  </si>
  <si>
    <t>RIM HOLDER1 OP PLATFORM FIXTURE</t>
  </si>
  <si>
    <t>RIM HOLDEDR2 OP PLATFORM FIXTURE</t>
  </si>
  <si>
    <t>FXT,AE,RIM HOLDER2 OP PLATFORM FIXTURE,V6X,STRONG</t>
  </si>
  <si>
    <t>RIM HOLDER2 OP PLATFORM FIXTURE</t>
  </si>
  <si>
    <t>1165308-01</t>
  </si>
  <si>
    <t>SS OMM BEND MEASUREMENT</t>
  </si>
  <si>
    <t>FXT,AE,RIM-OMM PDX FLEX MEASUREMENT,V63,STRONG</t>
  </si>
  <si>
    <t>1165925-01</t>
  </si>
  <si>
    <t>FXT,AE,RIM-OMM PDX FLEX MEASUREMENT,V64,STRONG</t>
  </si>
  <si>
    <t>1165927-01</t>
  </si>
  <si>
    <t>FXT,AE,RIM-SS OMM FLEX BEND MEASUREMENT,V64,STRONG</t>
  </si>
  <si>
    <t>1186945-01</t>
  </si>
  <si>
    <t>OMM FLEX MEASUREMENT</t>
  </si>
  <si>
    <t>FXT,AE,RIM-OMM PDX FLEX MEASUREMENT,V68,STRONG</t>
  </si>
  <si>
    <t>DAGE BANFF PUSH HEAD</t>
  </si>
  <si>
    <t>FXT,AE,RIM-OMM BOI FLEX MEASUREMENT,V63,STRONG</t>
  </si>
  <si>
    <t>FXT,AE,RIM-OMM MEM FLEX MEASUREMENT,V63,STRONG</t>
  </si>
  <si>
    <t>FXT,AE,RIM-OMM POST BENDING FLEX DIMENSION FIXTURE,V63,STRONG</t>
  </si>
  <si>
    <t>1165276-01</t>
  </si>
  <si>
    <t>PAM FCAM PRE BEND OMM FIXTURE</t>
  </si>
  <si>
    <t>FXT,AE,PAM-FCAM PRE-BEND OMM FIXTURE,V63,STRONG</t>
  </si>
  <si>
    <t>1186949-01</t>
  </si>
  <si>
    <t>RIM CARRIER</t>
  </si>
  <si>
    <t>FXT,AE,RIM CARRIER,V68,STRONG</t>
  </si>
  <si>
    <t>1164291-01</t>
  </si>
  <si>
    <t>FXT,AE,RIM CARRIER,V6X,STRONG</t>
  </si>
  <si>
    <t>1165928-01</t>
  </si>
  <si>
    <t>SS-SIDEFILL FIXTURE</t>
  </si>
  <si>
    <t>FXT,AE,RIM-SS SIDEFILL 30 DEGREE FIXTURE,V64,STRONG</t>
  </si>
  <si>
    <t>1165929-01</t>
  </si>
  <si>
    <t>FXT,AE,RIM-SS SIDEFILL 45 DEGREE FIXTURE,V64,STRONG</t>
  </si>
  <si>
    <t>1165930-01</t>
  </si>
  <si>
    <t>FXT,AE,RIM-SS SIDEFILL 60 DEGREE FIXTURE,V64,STRONG</t>
  </si>
  <si>
    <t>1165931-01</t>
  </si>
  <si>
    <t>FXT,AE,RIM-SS SIDEFILL 90 DEGREE FIXTURE,V64,STRONG</t>
  </si>
  <si>
    <t>1155153-01</t>
  </si>
  <si>
    <t>OMM Z FIXTURE</t>
  </si>
  <si>
    <t>FXT,FXT,V63,OMM-Z-DATUM H,LAPPED SURFACE,LENS UP,STRONG</t>
  </si>
  <si>
    <t>1155225-01</t>
  </si>
  <si>
    <t>FXT,FXT,V68,OMM-Z-DATUM H,LAPPED SURFACE,LENS DOWN,STRONG</t>
  </si>
  <si>
    <t>1164292-01</t>
  </si>
  <si>
    <t>RIM FLEX MASK</t>
  </si>
  <si>
    <t>FXT,AE,RIM FLEX MASK,V6X,STRONG</t>
  </si>
  <si>
    <t>1155152-01</t>
  </si>
  <si>
    <t>RIM Z HEIGHT FIXTURE(SCREW TAB)</t>
  </si>
  <si>
    <t>FXT,FXT,V63,OMM-Z-DATUM A,SCREW TABS,LENS DOWN,STRONG</t>
  </si>
  <si>
    <t>1155154-01</t>
  </si>
  <si>
    <t>RIM DAGE PUSH FIXTURE</t>
  </si>
  <si>
    <t>FXT,FXT,V63,RIM DAGE PUSH FIXTURE,STRONG</t>
  </si>
  <si>
    <t>1165304-01</t>
  </si>
  <si>
    <t>OMM PART FACE DOWN</t>
  </si>
  <si>
    <t>FXT,AE,RIM-OMM PART FACE DOWN,V63,STRONG</t>
  </si>
  <si>
    <t>1165305-01</t>
  </si>
  <si>
    <t>OMM PART FACE UP</t>
  </si>
  <si>
    <t>FXT,AE,RIM-OMM PART FACE UP,V63,STRONG</t>
  </si>
  <si>
    <t>1165699-01</t>
  </si>
  <si>
    <t>RIM SUBS USPM FIXTURE</t>
  </si>
  <si>
    <t>FXT,AE,RIM SUBS USPM FIXTURE,V6X,STRONG</t>
  </si>
  <si>
    <t>1165913-01</t>
  </si>
  <si>
    <t>RIM IPQC PUSH FIXTURE</t>
  </si>
  <si>
    <t>FXT,AE,RIM DAGE PUSH FIXTURE,V64,STRONG</t>
  </si>
  <si>
    <t>1165921-01</t>
  </si>
  <si>
    <t>FXT,AE,RIM-OMM PART FACE DOWN,V64,STRONG</t>
  </si>
  <si>
    <t>1165922-01</t>
  </si>
  <si>
    <t>FXT,AE,RIM-OMM PART FACE UP,V64,STRONG</t>
  </si>
  <si>
    <t>1165924-01</t>
  </si>
  <si>
    <t>OMM PART Z-HEIGHT FIXTURE</t>
  </si>
  <si>
    <t>FXT,AE,RIM-OMM PART Z-HEIGHT FIXTURE,V64,STRONG</t>
  </si>
  <si>
    <t>1165273-01</t>
  </si>
  <si>
    <t>FXT,AE,PAM-DAGE BANFF PUSH HEAD,V63,BOZHON</t>
  </si>
  <si>
    <t>1165274-01</t>
  </si>
  <si>
    <t>DAGE FCAM PUSH HEAD</t>
  </si>
  <si>
    <t>FXT,AE,PAM-DAGE FCAM PUSH HEAD,V63,BOZHON</t>
  </si>
  <si>
    <t>1165891-01</t>
  </si>
  <si>
    <t>FXT,AE,PAM-DAGE BANFF PUSH HEAD,V64,BOZHON</t>
  </si>
  <si>
    <t>1165892-01</t>
  </si>
  <si>
    <t>FXT,AE,PAM-DAGE FCAM PUSH HEAD,V64,BOZHON</t>
  </si>
  <si>
    <t>1155151-01</t>
  </si>
  <si>
    <t>OMM XY FIXTURE</t>
  </si>
  <si>
    <t>FXT,FXT,V63,OMM XY FIXTURE,LENS UP,STRONG</t>
  </si>
  <si>
    <t>1155223-01</t>
  </si>
  <si>
    <t>FXT,FXT,V68,OMM XY FIXTURE,LENS UP,STRONG</t>
  </si>
  <si>
    <t>1155224-01</t>
  </si>
  <si>
    <t>FXT,FXT,V68,OMM-Z-DATUM A,SCREW TABS,LENS DOWN,STRONG</t>
  </si>
  <si>
    <t>1155226-01</t>
  </si>
  <si>
    <t>DAGE PUSH FIXTURE</t>
  </si>
  <si>
    <t>FXT,FXT,V68,RIM DAGE PUSH FIXTURE,STRONG</t>
  </si>
  <si>
    <t>1164318-01</t>
  </si>
  <si>
    <t>USPM FIXTURE</t>
  </si>
  <si>
    <t>FXT,AE,RIM USPM ASSEMBLY LEVEL,V6X,STRONG</t>
  </si>
  <si>
    <t>1186956-01</t>
  </si>
  <si>
    <t>FXT,AE,RIM SUBS USPM FIXTURE,V68,STRONG</t>
  </si>
  <si>
    <t>FXT,FXT,V63,OMM XY FIXTURE,LENS DOWN,STRONG</t>
  </si>
  <si>
    <t>1165280-01</t>
  </si>
  <si>
    <t>PAM FLEX TOP MASK</t>
  </si>
  <si>
    <t>FXT,AE,PAM FLEX TOP MASK,V63,STRONG</t>
  </si>
  <si>
    <t>1165900-01</t>
  </si>
  <si>
    <t>FXT,AE,PAM FLEX TOP MASK,V64,STRONG</t>
  </si>
  <si>
    <t>1164253-01</t>
  </si>
  <si>
    <t>PAMW TOP MASK</t>
  </si>
  <si>
    <t>FXT,AE,PAMW TOP MASK,V6X,STRONG</t>
  </si>
  <si>
    <t>1165278-01</t>
  </si>
  <si>
    <t>PAM ASSEMBLY TOP MASK</t>
  </si>
  <si>
    <t>FXT,AE,PAM ASSEMBLY TOP MASK,V63,STRONG</t>
  </si>
  <si>
    <t>1165898-01</t>
  </si>
  <si>
    <t>FXT,AE,PAM ASSEMBLY TOP MASK,V64,STRONG</t>
  </si>
  <si>
    <t xml:space="preserve"> $                                      -  </t>
  </si>
  <si>
    <t>1178357-01-R</t>
  </si>
  <si>
    <t>EQP,AE,OMS-ELM,V53-V63,INNOREV,RETROFIT KIT</t>
  </si>
  <si>
    <t>1178459-01-R</t>
  </si>
  <si>
    <t>EQP,AE,OMS-EU,V53-V63,INNOREV,RETROFIT KIT</t>
  </si>
  <si>
    <t>64502-01</t>
  </si>
  <si>
    <t>OUTA PALLET</t>
  </si>
  <si>
    <t>FIXT,AE,OUTA PALLET,D53,BZ</t>
  </si>
  <si>
    <t>67597-01</t>
  </si>
  <si>
    <t>FIXT,AE,OUTA PALLET,D52,BOZHON</t>
  </si>
  <si>
    <t>421139-01</t>
  </si>
  <si>
    <t> FXT,AE,DPO PEEL TEST FIXTURE,D9X/D4Y,BOZHON</t>
  </si>
  <si>
    <t>1181191-01-R</t>
  </si>
  <si>
    <t>EQP,AE,OMS-ELM AUTO,V54-V64,INNOREV,RETROFIT KIT</t>
  </si>
  <si>
    <t>1181325-01-R</t>
  </si>
  <si>
    <t>EQP,AE,OMS-EU AUTO,V54-V64,INNOREV,RETROFIT KIT</t>
  </si>
  <si>
    <t>220833-01</t>
  </si>
  <si>
    <t>FIXT,AE,OUTA PALLET,D28,BOZHON</t>
  </si>
  <si>
    <t>309078-01</t>
  </si>
  <si>
    <t>FIXT,AE,OUTA PALLET,D38,BOZHON</t>
  </si>
  <si>
    <t>324228-01</t>
  </si>
  <si>
    <t>FXT,AE,OUTA PALLET,D84,BOZHON</t>
  </si>
  <si>
    <t>1164219-01</t>
  </si>
  <si>
    <t>FXT,AE,DPO PEEL TEST FIXTURE,V6X,BOZHON</t>
  </si>
  <si>
    <t>FXT,AE,DPO PEEL TEST FIXTURE,D9X/D4Y,BOZHON</t>
  </si>
  <si>
    <t>1181284-01-R</t>
  </si>
  <si>
    <t>EQP,AE,OMS-ELM,V54-V64,INNOREV,RETROFIT KIT</t>
  </si>
  <si>
    <t>1181391-01-R</t>
  </si>
  <si>
    <t>EQP,AE,OMS-EU,V54-V64,INNOREV,RETROFIT KIT</t>
  </si>
  <si>
    <t>1110879-01</t>
  </si>
  <si>
    <t>FIXT,AE,OUTA PALLET,D37,RS TECH</t>
  </si>
  <si>
    <t>FXT,AE,OUTA PALLET,V57,RS TECH</t>
  </si>
  <si>
    <t>1110377-01</t>
  </si>
  <si>
    <t>FIXT,AE,OUTA PALLET,D37,BOZHON</t>
  </si>
  <si>
    <t>1165453-01</t>
  </si>
  <si>
    <t>FXT,AE,OUTA PALLET,V54,BOZHON</t>
  </si>
  <si>
    <t>1165454-01</t>
  </si>
  <si>
    <t>FXT,AE,OUTA PALLET,D93,RS TECH</t>
  </si>
  <si>
    <t>408573-01</t>
  </si>
  <si>
    <t>FIXT,AE,OUTA PALLET,D83,RS TECH</t>
  </si>
  <si>
    <t>408570-01</t>
  </si>
  <si>
    <t>FXT,AE,OUTA PALLET,D93,BOZHON</t>
  </si>
  <si>
    <t>1110370-01</t>
  </si>
  <si>
    <t>FXT,AE,OUTA PALLET,V53,BOZHON</t>
  </si>
  <si>
    <t>316032-01</t>
  </si>
  <si>
    <t>327590-01</t>
  </si>
  <si>
    <t>FIXT,AE,OUTA PALLET,D53,RS</t>
  </si>
  <si>
    <t>FIXT,AE,OUTA PALLET,D27,BOZHON</t>
  </si>
  <si>
    <t>FXT,AE,OUTA PALLET,D37,RS TECH</t>
  </si>
  <si>
    <t>95854-01</t>
  </si>
  <si>
    <t>FIXT,AE,OUTA PALLET,D17,BOZHON</t>
  </si>
  <si>
    <t>1110864-01</t>
  </si>
  <si>
    <t>408555-01</t>
  </si>
  <si>
    <t>NORDSON ASYMTEK</t>
  </si>
  <si>
    <t>1195288-01-R</t>
  </si>
  <si>
    <t>ENCAP</t>
  </si>
  <si>
    <t>EQP,EQP,DISPENSE,TIM-UF,S2-910,SMALL PITCH,ASYMTEK,RETROFIT KIT</t>
  </si>
  <si>
    <t>FXBL</t>
  </si>
  <si>
    <t>15237-01</t>
  </si>
  <si>
    <t>EQP,DISPENSE,ENCAP-SH,S2-910,ASYMTEK</t>
  </si>
  <si>
    <t>$49,688 </t>
  </si>
  <si>
    <t>LEMAX TECHNOLOGY PTE. LTD.</t>
  </si>
  <si>
    <t>EQP,AE,ELM,V53-V64,Lemax,RETROFIT KIT</t>
  </si>
  <si>
    <t>EQP,AE,ELM,V54-V63,Lemax,RETROFIT KIT</t>
  </si>
  <si>
    <t>EQP,AE,ELM,D27-V63,Lemax,RETROFIT KIT</t>
  </si>
  <si>
    <t>EQP,AE,MIM SP-M1S2,V54-V63,LG PRI,RETROFIT KIT</t>
  </si>
  <si>
    <t>EQP,AE,BSI2,V54-V63,LG PRI,RETROFIT KIT</t>
  </si>
  <si>
    <t>EQP,AE,BSI1,V54-V63,LG PRI,RETROFIT KIT</t>
  </si>
  <si>
    <t>EQP,AE,BSI-AOI,V54-V63,LG PRI,RETROFIT KIT</t>
  </si>
  <si>
    <t>EQP,AE,MAM2 SP-S4,V54-V63,LG PRI,RETROFIT KIT</t>
  </si>
  <si>
    <t>EQP,AE,MAM1.1 SP-S4,V54-V63,LG PRI,RETROFIT KIT</t>
  </si>
  <si>
    <t>EQP,AE,MAM1.2 SP-S4,V54-V63,LG PRI,RETROFIT KIT</t>
  </si>
  <si>
    <t>EQP,AE,MIM SP-M1S2,V53-V64,LG PRI,RETROFIT KIT</t>
  </si>
  <si>
    <t>EQP,AE,BSI2,V53-V64,LG PRI,RETROFIT KIT</t>
  </si>
  <si>
    <t>EQP,AE,BSI1,V53-V64,LG PRI,RETROFIT KIT</t>
  </si>
  <si>
    <t>EQP,AE,BSI-AOI,V53-V64,LG PRI,RETROFIT KIT</t>
  </si>
  <si>
    <t>EQP,AE,MAM2 SP-S4,V53-V64,LG PRI,RETROFIT KIT</t>
  </si>
  <si>
    <t>EQP,AE,MAM1.1 SP-S4,V53-V64,LG PRI,RETROFIT KIT</t>
  </si>
  <si>
    <t>EQP,AE,MAM1.2 SP-S4,V53-V64,LG PRI,RETROFIT KIT</t>
  </si>
  <si>
    <t>1195404-01-R</t>
  </si>
  <si>
    <t>12F DISPENSING</t>
  </si>
  <si>
    <t>EQP,DISPENSE,UF-TIM 12F, W/HEATER-2017,SMALL PITCH ,ASYMTEK,RETROFIT KIT</t>
  </si>
  <si>
    <t>1195407-01-R</t>
  </si>
  <si>
    <t>EQP,DISPENSE,UF-TIM 12F, W/HEATER,DH-2017,SMALL PITCH,ASYMTEK, RETROFIT KIT</t>
  </si>
  <si>
    <t>1117813-01</t>
  </si>
  <si>
    <t>EQP,DISP,DISPENSER, DH-HT-LP, ASYMTEK</t>
  </si>
  <si>
    <t>$102,233 </t>
  </si>
  <si>
    <t>1127829-01</t>
  </si>
  <si>
    <t>TIM</t>
  </si>
  <si>
    <t>EQP,EQP,DISPENSE,TIM-DH,S2-910,ASYMTEK,PITCH-120</t>
  </si>
  <si>
    <t>$93,548 </t>
  </si>
  <si>
    <t>EQP,AE,MIM-AOI,V54-V63,LG PRI,RETROFIT KIT</t>
  </si>
  <si>
    <t>EQP,AE,MIM-AOI,V53-V64,LG PRI,RETROFIT KIT</t>
  </si>
  <si>
    <t>EQP,AE,MIM-AOI,V63,LG PRI</t>
  </si>
  <si>
    <t>1195406-01-R</t>
  </si>
  <si>
    <t>EQP,DISPENSE,ENCAP-TIM 12F, W/HEATER,S2-910,ASYMTEK ,RETROFIT KIT</t>
  </si>
  <si>
    <t>ALLEGRO TECHNOLOGY LIMITED</t>
  </si>
  <si>
    <t xml:space="preserve">
</t>
  </si>
  <si>
    <t>1165225-01</t>
  </si>
  <si>
    <t>STOM GAUGE BLOCK</t>
  </si>
  <si>
    <t>FXT,AE,STOM GAUGE BLOCK,V63,ALLEGRO TECH</t>
  </si>
  <si>
    <t>1169031-01-R</t>
  </si>
  <si>
    <t>FBI</t>
  </si>
  <si>
    <t>EQP,AE,FBI,V57-V63,JUSTECH,RETROFIT KIT</t>
  </si>
  <si>
    <t>1169096-01-R</t>
  </si>
  <si>
    <t>OIM-AB</t>
  </si>
  <si>
    <t>EQP,AE,OIM-AB,V53-V63,JUSTECH,RETROFIT KIT</t>
  </si>
  <si>
    <t>1169029-01-R</t>
  </si>
  <si>
    <t>EQP,AE,FBI,V53-V63,JUSTECH,RETROFIT KIT</t>
  </si>
  <si>
    <t>1169125-01-R</t>
  </si>
  <si>
    <t>OIM-HB</t>
  </si>
  <si>
    <t>EQP,AE,OIM-HB,V53-V63,JUSTECH,RETROFIT KIT</t>
  </si>
  <si>
    <t>1169159-01-R</t>
  </si>
  <si>
    <t>OIM-VB</t>
  </si>
  <si>
    <t>EQP,AE,OIM-VB,V53-V63,JUSTECH,RETROFIT KIT</t>
  </si>
  <si>
    <t>1193157-01-R</t>
  </si>
  <si>
    <t>EQP,AE,SA-IT-CG 6-BAY,V53-V63,JUSTECH,RETROFIT KIT</t>
  </si>
  <si>
    <t>1168907-01-R</t>
  </si>
  <si>
    <t>EQP,AE,SA-IT-CG 5-BAY,V53-V63,BOZHON,RETROFIT KIT</t>
  </si>
  <si>
    <t>1168904-01-R</t>
  </si>
  <si>
    <t>EQP,AE,SA-IT-CG 4-BAY,V53-V63,JUSTECH,RETROFIT KIT</t>
  </si>
  <si>
    <t>1168962-01-R</t>
  </si>
  <si>
    <t>EQP,AE,BP,D93-V53,JUSTECH,RETROFIT KIT</t>
  </si>
  <si>
    <t>1177740-01-R</t>
  </si>
  <si>
    <t>CIM</t>
  </si>
  <si>
    <t>EQP,AE,CIM(CIM ICT),V53-V63,JUSTECH,RETROFIT KIT</t>
  </si>
  <si>
    <t>SHENZHEN TETE LASER TECHNOLOGY CO., LTD.</t>
  </si>
  <si>
    <t>VSAW</t>
  </si>
  <si>
    <t>EQP,AE,VSAW(VSAW2),D93-V63,TETE,RETROFIT KIT</t>
  </si>
  <si>
    <t>1169084-01-R</t>
  </si>
  <si>
    <t>EQP,AE,OIM-AB(OIM-RB),D93-V63,JUSTECH,RETROFIT KIT</t>
  </si>
  <si>
    <t>1169026-01-R</t>
  </si>
  <si>
    <t>EQP,AE,FBI,D93-V63,JUSTECH,RETROFIT KIT</t>
  </si>
  <si>
    <t>1169115-01-R</t>
  </si>
  <si>
    <t>EQP,AE,OIM-HB,D93-V63,JUSTECH,RETROFIT KIT</t>
  </si>
  <si>
    <t>1169151-01-R</t>
  </si>
  <si>
    <t>EQP,AE,OIM-VB,D93-V63,JUSTECH,RETROFIT KIT</t>
  </si>
  <si>
    <t>1177734-01-R</t>
  </si>
  <si>
    <t>EQP,AE,CIM(CIM ICT),D93-V63,JUSTECH,RETROFIT KIT</t>
  </si>
  <si>
    <t>1169025-01-R</t>
  </si>
  <si>
    <t>EQP,AE,FBI,D48-V63,JUSTECH,RETROFIT KIT</t>
  </si>
  <si>
    <t>1170473-01-R</t>
  </si>
  <si>
    <t>SLAW</t>
  </si>
  <si>
    <t>EQP,AE,SLAW,D37-V63,HG LASER,RETROFIT KIT</t>
  </si>
  <si>
    <t>1057972-01</t>
  </si>
  <si>
    <t>FXT,AE,BP TRAYS AB,V53,SAEJONG</t>
  </si>
  <si>
    <t>1057976-01</t>
  </si>
  <si>
    <t>FXT,AE,BP TRAYS HB,V53,SAEJONG</t>
  </si>
  <si>
    <t>1057980-01</t>
  </si>
  <si>
    <t>FXT,AE,BP TRAYS VB,V53,SAEJONG</t>
  </si>
  <si>
    <t>1091712-01</t>
  </si>
  <si>
    <t>FXT,AE,BP TRAYS TB,V53,SAEJONG</t>
  </si>
  <si>
    <t>1169028-01-R</t>
  </si>
  <si>
    <t>EQP,AE,FBI,D23-V63,JUSTECH,RETROFIT KIT</t>
  </si>
  <si>
    <t>1165840-01</t>
  </si>
  <si>
    <t>FXT,AE,STOM GAUGE BLOCK,V64,ALLEGRO TECH</t>
  </si>
  <si>
    <t>1165334-01</t>
  </si>
  <si>
    <t>BFLC</t>
  </si>
  <si>
    <t>EQP,AE,BFS-BFLC,V64,TETE</t>
  </si>
  <si>
    <t>1171140-01-R</t>
  </si>
  <si>
    <t>EQP,AE,OIM-AB,V57-V64,JUSTECH,RETROFIT KIT</t>
  </si>
  <si>
    <t>1165514-01</t>
  </si>
  <si>
    <t>EQP,AE,FBI,V64,JUSTECH</t>
  </si>
  <si>
    <t>1165522-01</t>
  </si>
  <si>
    <t>EQP,AE,OIM-AB,V64,JUSTECH</t>
  </si>
  <si>
    <t>1165524-01</t>
  </si>
  <si>
    <t>EQP,AE,OIM-VB,V64,JUSTECH</t>
  </si>
  <si>
    <t>1165523-01</t>
  </si>
  <si>
    <t>EQP,AE,OIM-HB,V64,JUSTECH</t>
  </si>
  <si>
    <t>1058258-01</t>
  </si>
  <si>
    <t>EQP,AE,BP,V54,SECOTE</t>
  </si>
  <si>
    <t xml:space="preserve"> $                                   -  </t>
  </si>
  <si>
    <t>1171055-01-R</t>
  </si>
  <si>
    <t>EQP,AE,FBI,V57-V64,JUSTECH,RETROFIT KIT</t>
  </si>
  <si>
    <t>1171167-01-R</t>
  </si>
  <si>
    <t>EQP,AE,OIM-HB,V57-V64,JUSTECH,RETROFIT KIT</t>
  </si>
  <si>
    <t>1171201-01-R</t>
  </si>
  <si>
    <t>EQP,AE,OIM-VB,V57-V64,JUSTECH,RETROFIT KIT</t>
  </si>
  <si>
    <t>1180631-01-R</t>
  </si>
  <si>
    <t>EQP,AE,CIM,V57-V64,JUSTECH,RETROFIT KIT</t>
  </si>
  <si>
    <t>1171137-01-R</t>
  </si>
  <si>
    <t>EQP,AE,OIM-AB,V54-V64,JUSTECH,RETROFIT KIT</t>
  </si>
  <si>
    <t>1171054-01-R</t>
  </si>
  <si>
    <t>EQP,AE,FBI,V54-V64,JUSTECH,RETROFIT KIT</t>
  </si>
  <si>
    <t>1171165-01-R</t>
  </si>
  <si>
    <t>EQP,AE,OIM-HB,V54-V64,JUSTECH,RETROFIT KIT</t>
  </si>
  <si>
    <t>1191546-01-R</t>
  </si>
  <si>
    <t>EQP,AE,SPA4,V54-V64,JUSTECH,RETROFIT KIT</t>
  </si>
  <si>
    <t>1188553-01-R</t>
  </si>
  <si>
    <t>EQP,AE,SPA1 PLUS,V54-V64,JUSTECH,RETROFIT KIT</t>
  </si>
  <si>
    <t>1188557-01-R</t>
  </si>
  <si>
    <t>EQP,AE,SPA2 PLUS,V54-V64,JUSTECH,RETROFIT KIT</t>
  </si>
  <si>
    <t>1171199-01-R</t>
  </si>
  <si>
    <t>EQP,AE,OIM-VB,V54-V64,JUSTECH,RETROFIT KIT</t>
  </si>
  <si>
    <t>1171512-01-R</t>
  </si>
  <si>
    <t>EQP,AE,IT-REP SINGLE,V54-V64,JUSTECH,RETROFIT KIT</t>
  </si>
  <si>
    <t>1180630-01-R</t>
  </si>
  <si>
    <t>EQP,AE,CIM(CIM ICT),V54-V64,JUSTECH,RETROFIT KIT</t>
  </si>
  <si>
    <t>1170840-01-R</t>
  </si>
  <si>
    <t>EQP,AE,CIM IXMATION(CIM IXMATION ICT),V54-V64,JUSTECH,RETROFIT KIT</t>
  </si>
  <si>
    <t>IXMATION</t>
  </si>
  <si>
    <t>1171053-01-R</t>
  </si>
  <si>
    <t>EQP,AE,FBI,V53-V64,JUSTECH,RETROFIT KIT</t>
  </si>
  <si>
    <t>1179701-01-R</t>
  </si>
  <si>
    <t>EQP,AE,BFLC,V57-V64,TETE,RETROFIT KIT</t>
  </si>
  <si>
    <t>1173619-01-R</t>
  </si>
  <si>
    <t>EQP,AE,PAMW,V57-V6X,HG LASER,RETROFIT KIT</t>
  </si>
  <si>
    <t>1172597-01-R</t>
  </si>
  <si>
    <t>EQP,AE,SLAW,V57-V64,HG LASER,RETROFIT KIT</t>
  </si>
  <si>
    <t>1180472-01-R</t>
  </si>
  <si>
    <t>SRLS</t>
  </si>
  <si>
    <t>EQP,AE,SRLS,V57-V64,TETE,RETROFIT KIT</t>
  </si>
  <si>
    <t>1179700-01-R</t>
  </si>
  <si>
    <t>EQP,AE,BFLC,V54-V64,TETE,RETROFIT KIT</t>
  </si>
  <si>
    <t>1173618-01-R</t>
  </si>
  <si>
    <t>EQP,AE,PAMW,V5X-V6X,HG LASER,RETROFIT KIT</t>
  </si>
  <si>
    <t>1180471-01-R</t>
  </si>
  <si>
    <t>EQP,AE,SRLS,V54-V64,TETE,RETROFIT KIT</t>
  </si>
  <si>
    <t>1193798-01-R</t>
  </si>
  <si>
    <t>EQP,AE,SRLS,N104-V64,TETE,RETROFIT KIT</t>
  </si>
  <si>
    <t>N-7</t>
  </si>
  <si>
    <t>1180462-01-R</t>
  </si>
  <si>
    <t>EQP,AE,SRLS,D84-V64,TETE,RETROFIT KIT</t>
  </si>
  <si>
    <t>1173612-01-R</t>
  </si>
  <si>
    <t>EQP,AE,PAMW,D47-V6X,HG LASER,RETROFIT KIT</t>
  </si>
  <si>
    <t>1171120-01-R</t>
  </si>
  <si>
    <t>EQP,AE,OIM-AB(OIM-RB),D47-V64,JUSTECH,RETROFIT KIT</t>
  </si>
  <si>
    <t>1171048-01-R</t>
  </si>
  <si>
    <t>EQP,AE,FBI,D47-V64,JUSTECH,RETROFIT KIT</t>
  </si>
  <si>
    <t>1171151-01-R</t>
  </si>
  <si>
    <t>EQP,AE,OIM-HB,D47-V64,JUSTECH,RETROFIT KIT</t>
  </si>
  <si>
    <t>1171187-01-R</t>
  </si>
  <si>
    <t>EQP,AE,OIM-VB,D47-V64,JUSTECH,RETROFIT KIT</t>
  </si>
  <si>
    <t>1180465-01-R</t>
  </si>
  <si>
    <t>EQP,AE,SRLS,D47-V64,TETE,RETROFIT KIT</t>
  </si>
  <si>
    <t>1180620-01-R</t>
  </si>
  <si>
    <t>EQP,AE,CIM(CIM ICT),D47-V64,JUSTECH,RETROFIT KIT</t>
  </si>
  <si>
    <t>1180464-01-R</t>
  </si>
  <si>
    <t>EQP,AE,SRLS,D38-V64,TETE,RETROFIT KIT</t>
  </si>
  <si>
    <t>1193800-01-R</t>
  </si>
  <si>
    <t>EQP,AE,SA-IT-CG 7-BAY(SA-IT-CG 4-BAY),D28-V64,JUSTECH,RETROFIT KIT</t>
  </si>
  <si>
    <t>1193801-01-R</t>
  </si>
  <si>
    <t>EQP,AE,SA-IT-CG 8-BAY(SA-IT-CG 4-BAY),D17-V64,JUSTECH,RETROFIT KIT</t>
  </si>
  <si>
    <t>1176811-01-R</t>
  </si>
  <si>
    <t>EQP,AE,BFLC,V53-V63,TETE,RETROFIT KIT</t>
  </si>
  <si>
    <t>LXKU</t>
  </si>
  <si>
    <t>1177582-01-R</t>
  </si>
  <si>
    <t>EQP,AE,SRLS,V53-V63,TETE,RETROFIT KIT</t>
  </si>
  <si>
    <t>1176808-01-R</t>
  </si>
  <si>
    <t>EQP,AE,BFLC,D93-V63,TETE,RETROFIT KIT</t>
  </si>
  <si>
    <t>1177575-01-R</t>
  </si>
  <si>
    <t>EQP,AE,SRLS,D37-V63,TETE,RETROFIT KIT</t>
  </si>
  <si>
    <t>1164841-01</t>
  </si>
  <si>
    <t>EQP,AE,BFS-BFLC,V63,TETE</t>
  </si>
  <si>
    <t>EQP,AE,FIFO-P,V68,JUSTECH</t>
  </si>
  <si>
    <t>1190189-01</t>
  </si>
  <si>
    <t>EQP,AE,HAL-UV,V68,HG LASER</t>
  </si>
  <si>
    <t>1190185-01</t>
  </si>
  <si>
    <t>EQP,AE,ELM,V68,HG LASER</t>
  </si>
  <si>
    <t>1164255-01</t>
  </si>
  <si>
    <t>EQP,AE,PAMW,V6X,HG LASER</t>
  </si>
  <si>
    <t>1191963-01</t>
  </si>
  <si>
    <t>EQP,AE,BFS-BFLC,V68,HG LASER</t>
  </si>
  <si>
    <t>1194084-01</t>
  </si>
  <si>
    <t>EQP,AE,VSAW,V68,HG LASER</t>
  </si>
  <si>
    <t>1165081-01</t>
  </si>
  <si>
    <t>EQP,AE,HAL-UV,V63,HG LASER</t>
  </si>
  <si>
    <t>1192234-01</t>
  </si>
  <si>
    <t>LFW</t>
  </si>
  <si>
    <t>EQP,AE,BFS-LFW RSMA,V68,HG LASER</t>
  </si>
  <si>
    <t>RSMA</t>
  </si>
  <si>
    <t>1192230-01</t>
  </si>
  <si>
    <t>FBW</t>
  </si>
  <si>
    <t>EQP,AE,BFS-FBW RSMA,V68,HG LASER</t>
  </si>
  <si>
    <t>1192232-01</t>
  </si>
  <si>
    <t>EQP,AE,BFS-LFW RSMA,V63,HG LASER</t>
  </si>
  <si>
    <t>1189231-01-R</t>
  </si>
  <si>
    <t>EQP,AE,OIM-VB,V57-V68,JUSTECH,RETROFIT KIT</t>
  </si>
  <si>
    <t>1189189-01-R</t>
  </si>
  <si>
    <t>EQP,AE,FBI,V57-V68,JUSTECH,RETROFIT KIT</t>
  </si>
  <si>
    <t>1190194-01</t>
  </si>
  <si>
    <t>EQP,AE,PSF,V68,TAOWINE</t>
  </si>
  <si>
    <t xml:space="preserve">                                       -  </t>
  </si>
  <si>
    <t>1165024-01</t>
  </si>
  <si>
    <t>EQP,AE,FBI,V63,JUSTECH</t>
  </si>
  <si>
    <t>1186876-01</t>
  </si>
  <si>
    <t>EQP,AE,BP,V68,JUSTECH</t>
  </si>
  <si>
    <t>1195833-01</t>
  </si>
  <si>
    <t>FXT,AE,BP TRAYS HB,V68,JUSTECH</t>
  </si>
  <si>
    <t>1195810-01</t>
  </si>
  <si>
    <t>FXT,AE,BP TRAYS TB,V68,JUSTECH</t>
  </si>
  <si>
    <t>1186875-01</t>
  </si>
  <si>
    <t>FXT,AE,BP TRAYS VB,V68,JUSTECH</t>
  </si>
  <si>
    <t>1169102-01-R</t>
  </si>
  <si>
    <t>EQP,AE,OIM-AB,V57-V63,JUSTECH,RETROFIT KIT</t>
  </si>
  <si>
    <t>1169129-01-R</t>
  </si>
  <si>
    <t>EQP,AE,OIM-HB,V57-V63,JUSTECH,RETROFIT KIT</t>
  </si>
  <si>
    <t>1169163-01-R</t>
  </si>
  <si>
    <t>EQP,AE,OIM-VB,V57-V63,JUSTECH,RETROFIT KIT</t>
  </si>
  <si>
    <t>1189165-01-R</t>
  </si>
  <si>
    <t>EQP,AE,BP,V57-V68,JUSTECH,RETROFIT KIT</t>
  </si>
  <si>
    <t>1168836-01-R</t>
  </si>
  <si>
    <t>EQP,AE,CIM IXMATION,V57-V63,JUSTECH,RETROFIT KIT</t>
  </si>
  <si>
    <t>IXMATION ICT</t>
  </si>
  <si>
    <t>1189072-01-R</t>
  </si>
  <si>
    <t>EQP,AE,CIM IXMATION,V57-V68,JUSTECH,RETROFIT KIT</t>
  </si>
  <si>
    <t>1189098-01-R</t>
  </si>
  <si>
    <t>EQP,AE,CIM,V57-V68,JUSTECH,RETROFIT KIT</t>
  </si>
  <si>
    <t>EQP,AE,PSF,V54-V68,TAOWINE,RETROFIT KIT</t>
  </si>
  <si>
    <t>1189229-01-R</t>
  </si>
  <si>
    <t>EQP,AE,OIM-VB,V54-V68,JUSTECH,RETROFIT KIT</t>
  </si>
  <si>
    <t>1189188-01-R</t>
  </si>
  <si>
    <t>EQP,AE,FBI,V54-V68,JUSTECH,RETROFIT KIT</t>
  </si>
  <si>
    <t>1177802-01-R</t>
  </si>
  <si>
    <t>EQP,AE,SA-IT-CG 8-BAY,V54-V63,JUSTECH,RETROFIT KIT</t>
  </si>
  <si>
    <t>1177798-01-R</t>
  </si>
  <si>
    <t>EQP,AE,SA-IT-CG 7-BAY,V54-V63,JUSTECH,RETROFIT KIT</t>
  </si>
  <si>
    <t>1169099-01-R</t>
  </si>
  <si>
    <t>EQP,AE,OIM-AB,V54-V63,JUSTECH,RETROFIT KIT</t>
  </si>
  <si>
    <t>1171466-01-R</t>
  </si>
  <si>
    <t>EQP,AE,IT-REP DOUBLE,V54-V64,JUSTECH,RETROFIT KIT</t>
  </si>
  <si>
    <t>1169127-01-R</t>
  </si>
  <si>
    <t>EQP,AE,OIM-HB,V54-V63,JUSTECH,RETROFIT KIT</t>
  </si>
  <si>
    <t>1188554-01-R</t>
  </si>
  <si>
    <t>EQP,AE,SPA1,V54-V64,JUSTECH,RETROFIT KIT</t>
  </si>
  <si>
    <t>1188558-01-R</t>
  </si>
  <si>
    <t>EQP,AE,SPA2,V54-V64,JUSTECH,RETROFIT KIT</t>
  </si>
  <si>
    <t>1180690-01-R</t>
  </si>
  <si>
    <t>EQP,AE,SA-IT-CG 8-BAY,V54-V64,JUSTECH,RETROFIT KIT</t>
  </si>
  <si>
    <t>1180686-01-R</t>
  </si>
  <si>
    <t>EQP,AE,SA-IT-CG 7-BAY,V54-V64,JUSTECH,RETROFIT KIT</t>
  </si>
  <si>
    <t>1189164-01-R</t>
  </si>
  <si>
    <t>EQP,AE,BP,V54-V68,JUSTECH,RETROFIT KIT</t>
  </si>
  <si>
    <t>1170991-01-R</t>
  </si>
  <si>
    <t>EQP,AE,BP,V54-V64,JUSTECH,RETROFIT KIT</t>
  </si>
  <si>
    <t>1168834-01-R</t>
  </si>
  <si>
    <t>EQP,AE,CIM IXMATION(CIM IXMATION FX),V54-V63,JUSTECH,RETROFIT KIT</t>
  </si>
  <si>
    <t>1189096-01-R</t>
  </si>
  <si>
    <t>EQP,AE,CIM(CIM FX),V54-V68,JUSTECH,RETROFIT KIT</t>
  </si>
  <si>
    <t>1189070-01-R</t>
  </si>
  <si>
    <t>EQP,AE,CIM IXMATION(CIM IXMATION FX),V54-V68,JUSTECH,RETROFIT KIT</t>
  </si>
  <si>
    <t>1180629-01-R</t>
  </si>
  <si>
    <t>EQP,AE,CIM(CIM FX),V54-V64,JUSTECH,RETROFIT KIT</t>
  </si>
  <si>
    <t>1170839-01-R</t>
  </si>
  <si>
    <t>EQP,AE,CIM IXMATION(CIM IXMATION FX),V54-V64,JUSTECH,RETROFIT KIT</t>
  </si>
  <si>
    <t>1195132-01-R</t>
  </si>
  <si>
    <t>EQP,AE,PSF,V53-V68,TAOWINE,RETROFIT KIT</t>
  </si>
  <si>
    <t>1169362-01-R</t>
  </si>
  <si>
    <t>EQP,AE,IT-REP DOUBLE,V53-V63,JUSTECH,RETROFIT KIT</t>
  </si>
  <si>
    <t>1171197-01-R</t>
  </si>
  <si>
    <t>EQP,AE,OIM-VB,V53-V64,JUSTECH,RETROFIT KIT</t>
  </si>
  <si>
    <t>1177801-01-R</t>
  </si>
  <si>
    <t>EQP,AE,SA-IT-CG 8-BAY,V53-V63,JUSTECH,RETROFIT KIT</t>
  </si>
  <si>
    <t>1177797-01-R</t>
  </si>
  <si>
    <t>EQP,AE,SA-IT-CG 7-BAY,V53-V63,JUSTECH,RETROFIT KIT</t>
  </si>
  <si>
    <t>1189163-01-R</t>
  </si>
  <si>
    <t>EQP,AE,BP,V53-V68,JUSTECH,RETROFIT KIT</t>
  </si>
  <si>
    <t>1168966-01-R</t>
  </si>
  <si>
    <t>EQP,AE,BP,V53-V63,JUSTECH,RETROFIT KIT</t>
  </si>
  <si>
    <t>1189068-01-R</t>
  </si>
  <si>
    <t>EQP,AE,CIM IXMATION(CIM IXMATION FX),V53-V68,JUSTECH,RETROFIT KIT</t>
  </si>
  <si>
    <t>1189094-01-R</t>
  </si>
  <si>
    <t>EQP,AE,CIM(CIM FX),V53-V68,JUSTECH,RETROFIT KIT</t>
  </si>
  <si>
    <t>1177739-01-R</t>
  </si>
  <si>
    <t>EQP,AE,CIM(CIM FX),V53-V63,JUSTECH,RETROFIT KIT</t>
  </si>
  <si>
    <t>1168832-01-R</t>
  </si>
  <si>
    <t>EQP,AE,CIM IXMATION(CIM IXMATION FX),V53-V63,JUSTECH,RETROFIT KIT</t>
  </si>
  <si>
    <t>1170475-01-R</t>
  </si>
  <si>
    <t>EQP,AE,SLAW,V57-V63,HG LASER,RETROFIT KIT</t>
  </si>
  <si>
    <t>1176920-01-R</t>
  </si>
  <si>
    <t>EQP,AE,FBW(RFW),V57-V63,HG LASER,RETROFIT KIT</t>
  </si>
  <si>
    <t>1179800-01-R</t>
  </si>
  <si>
    <t>EQP,AE,FBW,V57-V64,HG LASER,RETROFIT KIT</t>
  </si>
  <si>
    <t>1179859-01-R</t>
  </si>
  <si>
    <t>EQP,AE,LFW,V57-V64,HG LASER,RETROFIT KIT</t>
  </si>
  <si>
    <t>HAN'S LASER TECHNOLOGY CO., LTD.</t>
  </si>
  <si>
    <t>1168955-01-R</t>
  </si>
  <si>
    <t>EQP,AE,BCW,V57-V63,HANS,RETROFIT KIT</t>
  </si>
  <si>
    <t>1169263-01-R</t>
  </si>
  <si>
    <t>2D LASER</t>
  </si>
  <si>
    <t>EQP,AE,HSG 2D LASER,V57-V63,HANS,RETROFIT KIT</t>
  </si>
  <si>
    <t>1180460-01-R</t>
  </si>
  <si>
    <t>EQP,AE,SRLS,V57-V64,HG LASER,RETROFIT KIT</t>
  </si>
  <si>
    <t>1177021-01-R</t>
  </si>
  <si>
    <t>RBW</t>
  </si>
  <si>
    <t>EQP,AE,RBW,V57-V63,HG LASER,RETROFIT KIT</t>
  </si>
  <si>
    <t>1179909-01-R</t>
  </si>
  <si>
    <t>EQP,AE,RBW,V57-V64,HG LASER,RETROFIT KIT</t>
  </si>
  <si>
    <t>1176812-01-R</t>
  </si>
  <si>
    <t>EQP,AE,BFLC,V54-V63,TETE,RETROFIT KIT</t>
  </si>
  <si>
    <t>1170488-01-R</t>
  </si>
  <si>
    <t>EQP,AE,SLAW,V54-V63,TETE,RETROFIT KIT</t>
  </si>
  <si>
    <t>1172610-01-R</t>
  </si>
  <si>
    <t>EQP,AE,SLAW,V54-V64,TETE,RETROFIT KIT</t>
  </si>
  <si>
    <t>1171627-01-R</t>
  </si>
  <si>
    <t>EQP,AE,ELM,V54-V64,HG LASER,RETROFIT KIT</t>
  </si>
  <si>
    <t>1172596-01-R</t>
  </si>
  <si>
    <t>EQP,AE,SLAW,V54-V64,HG LASER,RETROFIT KIT</t>
  </si>
  <si>
    <t>1171650-01-R</t>
  </si>
  <si>
    <t>EQP,AE,HAL-UV AUTO,V54-V64,HG LASER,RETROFIT KIT</t>
  </si>
  <si>
    <t>AUTO</t>
  </si>
  <si>
    <t>1171695-01-R</t>
  </si>
  <si>
    <t>EQP,AE,HAL-UV,V54-V64,HG LASER,RETROFIT KIT</t>
  </si>
  <si>
    <t>1179799-01-R</t>
  </si>
  <si>
    <t>EQP,AE,FBW,V54-V64,HG LASER,RETROFIT KIT</t>
  </si>
  <si>
    <t>1179858-01-R</t>
  </si>
  <si>
    <t>EQP,AE,LFW,V54-V64,HG LASER,RETROFIT KIT</t>
  </si>
  <si>
    <t>1171586-01-R</t>
  </si>
  <si>
    <t>EQP,AE,ELM AUTO,V54-V64,HG LASER,RETROFIT KIT</t>
  </si>
  <si>
    <t>1188731-01-R</t>
  </si>
  <si>
    <t>EQP,AE,LFW,V54-V68,HG LASER,RETROFIT KIT</t>
  </si>
  <si>
    <t>1188756-01-R</t>
  </si>
  <si>
    <t>RFW</t>
  </si>
  <si>
    <t>EQP,AE,RFW,V54-V68,HG LASER,RETROFIT KIT</t>
  </si>
  <si>
    <t>1193817-01-R</t>
  </si>
  <si>
    <t>EQP,AE,RFW(RBW),V54-V68,HG LASER,RETROFIT KIT</t>
  </si>
  <si>
    <t>EQP,AE,ELM,V54-V68,HG LASER,RETROFIT KIT</t>
  </si>
  <si>
    <t>1176911-01-R</t>
  </si>
  <si>
    <t>EQP,AE,FBW,V54-V63,HG LASER,RETROFIT KIT</t>
  </si>
  <si>
    <t>1176970-01-R</t>
  </si>
  <si>
    <t>EQP,AE,LFW,V54-V63,HG LASER,RETROFIT KIT</t>
  </si>
  <si>
    <t>1188685-01-R</t>
  </si>
  <si>
    <t>EQP,AE,FBW,V54-V68,HG LASER,RETROFIT KIT</t>
  </si>
  <si>
    <t>1179948-01-R</t>
  </si>
  <si>
    <t>EQP,AE,RFW,V54-V64,HG LASER,RETROFIT KIT</t>
  </si>
  <si>
    <t>1171393-01-R</t>
  </si>
  <si>
    <t>EQP,AE,HSG 2D LASER,V54-V64,HG LASER,RETROFIT KIT</t>
  </si>
  <si>
    <t>1170965-01-R</t>
  </si>
  <si>
    <t>EQP,AE,BCW,V54-V64,HANS,RETROFIT KIT</t>
  </si>
  <si>
    <t>1181126-01-R</t>
  </si>
  <si>
    <t>EQP,AE,ELM,V54-V64,HANS,RETROFIT KIT</t>
  </si>
  <si>
    <t>1177583-01-R</t>
  </si>
  <si>
    <t>EQP,AE,SRLS,V54-V63,TETE,RETROFIT KIT</t>
  </si>
  <si>
    <t>1177571-01-R</t>
  </si>
  <si>
    <t>EQP,AE,SRLS,V54-V63,HG LASER,RETROFIT KIT</t>
  </si>
  <si>
    <t>1179908-01-R</t>
  </si>
  <si>
    <t>EQP,AE,RBW,V54-V64,HG LASER,RETROFIT KIT</t>
  </si>
  <si>
    <t>1180459-01-R</t>
  </si>
  <si>
    <t>EQP,AE,SRLS,V54-V64,HG LASER,RETROFIT KIT</t>
  </si>
  <si>
    <t>1177020-01-R</t>
  </si>
  <si>
    <t>EQP,AE,RBW,V54-V63,HG LASER,RETROFIT KIT</t>
  </si>
  <si>
    <t>1172503-01-R</t>
  </si>
  <si>
    <t>STOM</t>
  </si>
  <si>
    <t>EQP,AE,STOM,V54-V64,ALLEGRO TECH,RETROFIT KIT</t>
  </si>
  <si>
    <t>1179699-01-R</t>
  </si>
  <si>
    <t>EQP,AE,BFLC,V53-V64,TETE,RETROFIT KIT</t>
  </si>
  <si>
    <t>1169522-01-R</t>
  </si>
  <si>
    <t>EQP,AE,ELM,V53-V63,HG LASER,RETROFIT KIT</t>
  </si>
  <si>
    <t>1169590-01-R</t>
  </si>
  <si>
    <t>EQP,AE,HAL-UV,V53-V63,HG LASER,RETROFIT KIT</t>
  </si>
  <si>
    <t>EQP,AE,SLAW,V53-V63,HG LASER,RETROFIT KIT</t>
  </si>
  <si>
    <t>1195123-01-R</t>
  </si>
  <si>
    <t>EQP,AE,ELM,V53-V68,HG LASER,RETROFIT KIT</t>
  </si>
  <si>
    <t>1171693-01-R</t>
  </si>
  <si>
    <t>EQP,AE,HAL-UV,V53-V64,HG LASER,RETROFIT KIT</t>
  </si>
  <si>
    <t>1176910-01-R</t>
  </si>
  <si>
    <t>EQP,AE,FBW,V53-V63,HG LASER,RETROFIT KIT</t>
  </si>
  <si>
    <t>1176969-01-R</t>
  </si>
  <si>
    <t>EQP,AE,LFW,V53-V63,HG LASER,RETROFIT KIT</t>
  </si>
  <si>
    <t>1171625-01-R</t>
  </si>
  <si>
    <t>EQP,AE,ELM,V53-V64,HG LASER,RETROFIT KIT</t>
  </si>
  <si>
    <t>EQP,AE,2D LASER,V53-V68,HG LASER,RETROFIT KIT</t>
  </si>
  <si>
    <t>1179798-01-R</t>
  </si>
  <si>
    <t>EQP,AE,FBW,V53-V64,HG LASER,RETROFIT KIT</t>
  </si>
  <si>
    <t>1179857-01-R</t>
  </si>
  <si>
    <t>EQP,AE,LFW,V53-V64,HG LASER,RETROFIT KIT</t>
  </si>
  <si>
    <t>1168953-01-R</t>
  </si>
  <si>
    <t>EQP,AE,BCW,V53-V63,HANS,RETROFIT KIT</t>
  </si>
  <si>
    <t>1178231-01-R</t>
  </si>
  <si>
    <t>EQP,AE,ELM,V53-V63,HANS,RETROFIT KIT</t>
  </si>
  <si>
    <t>1173186-01-R</t>
  </si>
  <si>
    <t>EQP,AE,ELM,V53-V64,HANS,RETROFIT KIT</t>
  </si>
  <si>
    <t>1177570-01-R</t>
  </si>
  <si>
    <t>EQP,AE,SRLS,V53-V63,HG LASER,RETROFIT KIT</t>
  </si>
  <si>
    <t>1177019-01-R</t>
  </si>
  <si>
    <t>EQP,AE,RBW,V53-V63,HG LASER,RETROFIT KIT</t>
  </si>
  <si>
    <t>1180458-01-R</t>
  </si>
  <si>
    <t>EQP,AE,SRLS,V53-V64,HG LASER,RETROFIT KIT</t>
  </si>
  <si>
    <t>1179907-01-R</t>
  </si>
  <si>
    <t>EQP,AE,RBW,V53-V64,HG LASER,RETROFIT KIT</t>
  </si>
  <si>
    <t>1170380-01-R</t>
  </si>
  <si>
    <t>EQP,AE,STOM,V53-V63,ALLEGRO TECH,RETROFIT KIT</t>
  </si>
  <si>
    <t>1172502-01-R</t>
  </si>
  <si>
    <t>EQP,AE,STOM,V53-V64,ALLEGRO TECH,RETROFIT KIT</t>
  </si>
  <si>
    <t>V159</t>
  </si>
  <si>
    <t>1169154-01-R</t>
  </si>
  <si>
    <t>EQP,AE,OIM-VB,V59-V63,JUSTECH,RETROFIT KIT</t>
  </si>
  <si>
    <t>EQP,AE,HAL-UV,D94-V68,HG LASER,RETROFIT KIT</t>
  </si>
  <si>
    <t>EQP,AE,PSF,D94-V68,TAOWINE,RETROFIT KIT</t>
  </si>
  <si>
    <t>1171123-01-R</t>
  </si>
  <si>
    <t>EQP,AE,OIM-AB(OIM-RB),D94-V64,JUSTECH,RETROFIT KIT</t>
  </si>
  <si>
    <t>1171154-01-R</t>
  </si>
  <si>
    <t>EQP,AE,OIM-HB,D94-V64,JUSTECH,RETROFIT KIT</t>
  </si>
  <si>
    <t>EQP,AE,VSAW(VSAW1),D93-V63,TETE,RETROFIT KIT</t>
  </si>
  <si>
    <t>1168822-01-R</t>
  </si>
  <si>
    <t>EQP,AE,CIM IXMATION(CIM IXMATION FX),D93-V63,JUSTECH,RETROFIT KIT</t>
  </si>
  <si>
    <t>1188374-01-R</t>
  </si>
  <si>
    <t>EQP,AE,PAMW,D7X-V6X,HG LASER,RETROFIT KIT</t>
  </si>
  <si>
    <t>1188372-01-R</t>
  </si>
  <si>
    <t>EQP,AE,PAMW,D53-V6X,HG LASER,RETROFIT KIT</t>
  </si>
  <si>
    <t>1179694-01-R</t>
  </si>
  <si>
    <t>EQP,AE,BFLC,D47-V64,TETE,RETROFIT KIT</t>
  </si>
  <si>
    <t>1172586-01-R</t>
  </si>
  <si>
    <t>EQP,AE,SLAW,D47-V64,HG LASER,RETROFIT KIT</t>
  </si>
  <si>
    <t>1188724-01-R</t>
  </si>
  <si>
    <t>EQP,AE,LFW,D47-V68,HG LASER,RETROFIT KIT</t>
  </si>
  <si>
    <t>1193816-01-R</t>
  </si>
  <si>
    <t>EQP,AE,RFW(RBW),D47-V68,HG LASER,RETROFIT KIT</t>
  </si>
  <si>
    <t>EQP,AE,ELM(ELM AUTO),D47-V68,HG LASER,RETROFIT KIT</t>
  </si>
  <si>
    <t>1188668-01-R</t>
  </si>
  <si>
    <t>EQP,AE,FBW,D47-V68,HG LASER,RETROFIT KIT</t>
  </si>
  <si>
    <t>EQP,AE,ELM,D47-V68,HG LASER,RETROFIT KIT</t>
  </si>
  <si>
    <t>1168948-01-R</t>
  </si>
  <si>
    <t>EQP,AE,BCW,D47-V63,HANS,RETROFIT KIT</t>
  </si>
  <si>
    <t>EQP,AE,PSF,D47-V68,TAOWINE,RETROFIT KIT</t>
  </si>
  <si>
    <t>1189217-01-R</t>
  </si>
  <si>
    <t>EQP,AE,OIM-VB,D47-V68,JUSTECH,RETROFIT KIT</t>
  </si>
  <si>
    <t>1189182-01-R</t>
  </si>
  <si>
    <t>EQP,AE,FBI,D47-V68,JUSTECH,RETROFIT KIT</t>
  </si>
  <si>
    <t>1195804-01-R</t>
  </si>
  <si>
    <t>FBI2</t>
  </si>
  <si>
    <t>EQP,AE,FBI2(FBI),D47-V68,JUSTECH</t>
  </si>
  <si>
    <t>1177728-01-R</t>
  </si>
  <si>
    <t>EQP,AE,CIM(CIM FX),D47-V63,JUSTECH,RETROFIT KIT</t>
  </si>
  <si>
    <t>1189083-01-R</t>
  </si>
  <si>
    <t>EQP,AE,CIM(CIM FX),D47-V68,JUSTECH,RETROFIT KIT</t>
  </si>
  <si>
    <t>1189056-01-R</t>
  </si>
  <si>
    <t>EQP,AE,CIM IXMATION(CIM IXMATION FX),D47-V68,JUSTECH,RETROFIT KIT</t>
  </si>
  <si>
    <t>EQP,AE,ELM,D37-V68,HG LASER,RETROFIT KIT</t>
  </si>
  <si>
    <t>1195129-01-R</t>
  </si>
  <si>
    <t>EQP,AE,PSF,D37-V68,TAOWINE,RETROFIT KIT</t>
  </si>
  <si>
    <t>1189203-01-R</t>
  </si>
  <si>
    <t>EQP,AE,OIM-VB,D37-V68,JUSTECH,RETROFIT KIT</t>
  </si>
  <si>
    <t>1168816-01-R</t>
  </si>
  <si>
    <t>EQP,AE,CIM IXM(CIM IXM-AUTO/LEGACY-ICT),D37-V63,JST,RETROFIT KIT</t>
  </si>
  <si>
    <t>IXMATION FX</t>
  </si>
  <si>
    <t>1177722-01-R</t>
  </si>
  <si>
    <t>EQP,AE,CIM(CIM AUTO/LEGACY-ICT),D37-V63,JUSTECH,RETROFIT KIT</t>
  </si>
  <si>
    <t>EQP,AE,PSF,D27-V68,TAOWINE,RETROFIT KIT</t>
  </si>
  <si>
    <t>1179698-01-R</t>
  </si>
  <si>
    <t>EQP,AE,BFLC,D23-V64,TETE,RETROFIT KIT</t>
  </si>
  <si>
    <t>1173617-01-R</t>
  </si>
  <si>
    <t>EQP,AE,PAMW,D23-V6X,HG LASER,RETROFIT KIT</t>
  </si>
  <si>
    <t>1179856-01-R</t>
  </si>
  <si>
    <t>EQP,AE,LFW,D23-V64,HG LASER,RETROFIT KIT</t>
  </si>
  <si>
    <t>1171623-01-R</t>
  </si>
  <si>
    <t>EQP,AE,ELM,D23-V64,HG LASER,RETROFIT KIT</t>
  </si>
  <si>
    <t>1179797-01-R</t>
  </si>
  <si>
    <t>EQP,AE,FBW,D23-V64,HG LASER,RETROFIT KIT</t>
  </si>
  <si>
    <t>1181123-01-R</t>
  </si>
  <si>
    <t>EQP,AE,ELM,D23-V64,HANS,RETROFIT KIT</t>
  </si>
  <si>
    <t>1180469-01-R</t>
  </si>
  <si>
    <t>EQP,AE,SRLS,D23-V64,TETE,RETROFIT KIT</t>
  </si>
  <si>
    <t>1180457-01-R</t>
  </si>
  <si>
    <t>EQP,AE,SRLS,D23-V64,HG LASER,RETROFIT KIT</t>
  </si>
  <si>
    <t>1179906-01-R</t>
  </si>
  <si>
    <t>EQP,AE,RBW,D23-V64,HG LASER,RETROFIT KIT</t>
  </si>
  <si>
    <t>1188373-01-R</t>
  </si>
  <si>
    <t>EQP,AE,PAMW,D17-V6X,HG LASER,RETROFIT KIT</t>
  </si>
  <si>
    <t>EQP,AE,PSF,D17-V68,TAOWINE,RETROFIT KIT</t>
  </si>
  <si>
    <t>EQP,AE,HAL-UV ,V68,HG LASER</t>
  </si>
  <si>
    <t>VSAW1</t>
  </si>
  <si>
    <t>EQP,AE,VSAW1,V68,HG LASER</t>
  </si>
  <si>
    <t>1192241-01</t>
  </si>
  <si>
    <t>EQP,AE,BFS-RFW RSMA,V68,HG LASER</t>
  </si>
  <si>
    <t>EQP,AE,HSG 2D LASER,V68,HG LASER</t>
  </si>
  <si>
    <t>1165048-01</t>
  </si>
  <si>
    <t>EQP,AE,HSG 2D LASER,V63,HANS</t>
  </si>
  <si>
    <t>1195815-01</t>
  </si>
  <si>
    <t>EQP,AE,IT-REP DOUBLE,V68,JUSTECH</t>
  </si>
  <si>
    <t>1189227-01-R</t>
  </si>
  <si>
    <t>EQP,AE,OIM-VB,V53-V68,JUSTECH,RETROFIT KIT</t>
  </si>
  <si>
    <t>1189187-01-R</t>
  </si>
  <si>
    <t>EQP,AE,FBI,V53-V68,JUSTECH,RETROFIT KIT</t>
  </si>
  <si>
    <t>1170487-01-R</t>
  </si>
  <si>
    <t>EQP,AE,SLAW,V53-V63,TETE,RETROFIT KIT</t>
  </si>
  <si>
    <t>1169545-01-R</t>
  </si>
  <si>
    <t>EQP,AE,HAL-UV AUTO,V53-V63,HG LASER,RETROFIT KIT</t>
  </si>
  <si>
    <t>1195122-01-R</t>
  </si>
  <si>
    <t>EQP,AE,ELM(ELM AUTO),V53-V68,HG LASER,RETROFIT KIT</t>
  </si>
  <si>
    <t>EQP,AE,VSAW(SLAW),V53-V68,HG LASER,RETROFIT KIT</t>
  </si>
  <si>
    <t>1188730-01-R</t>
  </si>
  <si>
    <t>EQP,AE,LFW,V53-V68,HG LASER,RETROFIT KIT</t>
  </si>
  <si>
    <t>1195098-01-R</t>
  </si>
  <si>
    <t>EQP,AE,RFW(RBW),V53-V68,HG LASER,RETROFIT KIT</t>
  </si>
  <si>
    <t>1188684-01-R</t>
  </si>
  <si>
    <t>EQP,AE,FBW,V53-V68,HG LASER,RETROFIT KIT</t>
  </si>
  <si>
    <t>1178191-01-R</t>
  </si>
  <si>
    <t>EQP,AE,ELM AUTO,V53-V63,HANS,RETROFIT KIT</t>
  </si>
  <si>
    <t>1188375-01-R</t>
  </si>
  <si>
    <t>EQP,AE,PAMW,N104-V6X,HG LASER,RETROFIT KIT</t>
  </si>
  <si>
    <t>1178180-01-R</t>
  </si>
  <si>
    <t>EQP,AE,ELM AUTO(ELM),D94-V63,HANS,RETROFIT KIT</t>
  </si>
  <si>
    <t>1189220-01-R</t>
  </si>
  <si>
    <t>EQP,AE,OIM-VB,D94-V68,JUSTECH,RETROFIT KIT</t>
  </si>
  <si>
    <t>1189185-01-R</t>
  </si>
  <si>
    <t>EQP,AE,FBI,D94-V68,JUSTECH,RETROFIT KIT</t>
  </si>
  <si>
    <t>1195130-01-R</t>
  </si>
  <si>
    <t>EQP,AE,PSF,D93-V68,TAOWINE,RETROFIT KIT</t>
  </si>
  <si>
    <t>1195128-01-R</t>
  </si>
  <si>
    <t>EQP,AE,PSF,D74-V68,TAOWINE,RETROFIT KIT</t>
  </si>
  <si>
    <t>1178210-01-R</t>
  </si>
  <si>
    <t>EQP,AE,ELM,D37-V63,HANS,RETROFIT KIT</t>
  </si>
  <si>
    <t>1168831-01-R</t>
  </si>
  <si>
    <t>EQP,AE,CIM IXMATION(CIM IXMATION ICT),D23-V63,JUSTECH,RETROFIT KIT</t>
  </si>
  <si>
    <t>1165755-01</t>
  </si>
  <si>
    <t>EQP,AE,BGS2,V64,JUSTECH</t>
  </si>
  <si>
    <t>1165161-01</t>
  </si>
  <si>
    <t>EQP,AE,BGS2,V63,JUSTECH</t>
  </si>
  <si>
    <t>1165751-01</t>
  </si>
  <si>
    <t>EQP,AE,BGS1,V64,JUSTECH</t>
  </si>
  <si>
    <t>1165157-01</t>
  </si>
  <si>
    <t>EQP,AE,BGS1,V63,JUSTECH</t>
  </si>
  <si>
    <t>1194078-01</t>
  </si>
  <si>
    <t>EQP,AE,VSAW1,V64,HG LASER</t>
  </si>
  <si>
    <t>EQP,AE,VSAW,V63,HG LASER</t>
  </si>
  <si>
    <t>1165242-01</t>
  </si>
  <si>
    <t>EQP,AE,SLAW,V63,HG LASER</t>
  </si>
  <si>
    <t>EQP,DISPENSE,ASYMTEK UF,DH-2017,SMALL PITCH</t>
  </si>
  <si>
    <t>1179804-01-R</t>
  </si>
  <si>
    <t>EQP,AE,FBW(LFW),V57-V64,HG LASER,RETROFIT KIT</t>
  </si>
  <si>
    <t>1176912-01-R</t>
  </si>
  <si>
    <t>EQP,AE,FBW,V57-V63,HG LASER,RETROFIT KIT</t>
  </si>
  <si>
    <t>Auto</t>
  </si>
  <si>
    <t>1176971-01-R</t>
  </si>
  <si>
    <t>EQP,AE,LFW,V57-V63,HG LASER,RETROFIT KIT</t>
  </si>
  <si>
    <t>1177061-01-R</t>
  </si>
  <si>
    <t>EQP,AE,RFW,V57-V63,HG LASER,RETROFIT KIT</t>
  </si>
  <si>
    <t>1179949-01-R</t>
  </si>
  <si>
    <t>EQP,AE,RFW,V57-V64,HG LASER,RETROFIT KIT</t>
  </si>
  <si>
    <t>1170966-01-R</t>
  </si>
  <si>
    <t>EQP,AE,BCW,V57-V64,HANS,RETROFIT KIT</t>
  </si>
  <si>
    <t>1172504-01-R</t>
  </si>
  <si>
    <t>EQP,AE,STOM,V57-V64,ALLEGRO TECH,RETROFIT KIT</t>
  </si>
  <si>
    <t>1181087-01-R</t>
  </si>
  <si>
    <t>EQP,AE,ELM AUTO,V54-V64,HANS,RETROFIT KIT</t>
  </si>
  <si>
    <t>1171365-01-R</t>
  </si>
  <si>
    <t>EQP,AE,HSG 2D LASER,V54-V64,HANS,RETROFIT KIT</t>
  </si>
  <si>
    <t>1177059-01-R</t>
  </si>
  <si>
    <t>EQP,AE,RFW,V53-V63,HG LASER,RETROFIT KIT</t>
  </si>
  <si>
    <t>1172595-01-R</t>
  </si>
  <si>
    <t>EQP,AE,SLAW,V53-V64,HG LASER,RETROFIT KIT</t>
  </si>
  <si>
    <t>1169288-01-R</t>
  </si>
  <si>
    <t>EQP,AE,HSG 2D LASER,V53-V63,HG LASER,RETROFIT KIT</t>
  </si>
  <si>
    <t>EQP,AE,VSAW1(VSAW2),D94-V64,HG LASER</t>
  </si>
  <si>
    <t>EQP,AE,VSAW1(VSAW1),D94-V64,HG LASER</t>
  </si>
  <si>
    <t>1172590-01-R</t>
  </si>
  <si>
    <t>EQP,AE,SLAW(VSAW1),D94-V64,HG LASER,RETROFIT KIT</t>
  </si>
  <si>
    <t>1169511-01-R</t>
  </si>
  <si>
    <t>EQP,AE,ELM,D93-V63,HG LASER,RETROFIT KIT</t>
  </si>
  <si>
    <t>1169584-01-R</t>
  </si>
  <si>
    <t>EQP,AE,HAL-UV(HAL-UV AUTO),D93-V63,HG LASER,RETROFIT KIT</t>
  </si>
  <si>
    <t>1169579-01-R</t>
  </si>
  <si>
    <t>EQP,AE,HAL-UV,D93-V63,HG LASER,RETROFIT KIT</t>
  </si>
  <si>
    <t>1169516-01-R</t>
  </si>
  <si>
    <t>EQP,AE,ELM(ELM AUTO),D93-V63,HG LASER,RETROFIT KIT</t>
  </si>
  <si>
    <t>1168950-01-R</t>
  </si>
  <si>
    <t>EQP,AE,BCW,D93-V63,HANS,RETROFIT KIT</t>
  </si>
  <si>
    <t>1178218-01-R</t>
  </si>
  <si>
    <t>EQP,AE,ELM,D93-V63,HANS,RETROFIT KIT</t>
  </si>
  <si>
    <t>1170377-01-R</t>
  </si>
  <si>
    <t>EQP,AE,STOM,D93-V63,ALLEGRO TECH,RETROFIT KIT</t>
  </si>
  <si>
    <t>1192229-01</t>
  </si>
  <si>
    <t>EQP,AE,BFS-FBW RSMA,V64,HG LASER</t>
  </si>
  <si>
    <t>1192240-01</t>
  </si>
  <si>
    <t>EQP,AE,BFS-RFW RSMA,V64,HG LASER</t>
  </si>
  <si>
    <t>1192233-01</t>
  </si>
  <si>
    <t>EQP,AE,BFS-LFW RSMA,V64,HG LASER</t>
  </si>
  <si>
    <t>1192237-01</t>
  </si>
  <si>
    <t>EQP,AE,BFS-RBW RSMA,V64,HG LASER</t>
  </si>
  <si>
    <t>1171613-01-R</t>
  </si>
  <si>
    <t>EQP,AE,ELM,D48-V64,HG LASER,RETROFIT KIT</t>
  </si>
  <si>
    <t>1171637-01-R</t>
  </si>
  <si>
    <t>EQP,AE,HAL-UV AUTO(HAL-UV),D48-V64,HG LASER,RETROFIT KIT</t>
  </si>
  <si>
    <t>1172498-01-R</t>
  </si>
  <si>
    <t>EQP,AE,STOM,D48-V64,ALLEGRO TECH,RETROFIT KIT</t>
  </si>
  <si>
    <t>1170959-01-R</t>
  </si>
  <si>
    <t>EQP,AE,BCW,D47-V64,HANS,RETROFIT KIT</t>
  </si>
  <si>
    <t>1178222-01-R</t>
  </si>
  <si>
    <t>EQP,AE,ELM(ELM AUTO),D47-V63,HANS,RETROFIT KIT</t>
  </si>
  <si>
    <t>1170375-01-R</t>
  </si>
  <si>
    <t>EQP,AE,STOM,D47-V63,ALLEGRO TECH,RETROFIT KIT</t>
  </si>
  <si>
    <t>1181066-01-R</t>
  </si>
  <si>
    <t>EQP,AE,ELM AUTO(ELM),D38-V64,HANS,RETROFIT KIT</t>
  </si>
  <si>
    <t>1172494-01-R</t>
  </si>
  <si>
    <t>EQP,AE,STOM,D38-V64,ALLEGRO TECH,RETROFIT KIT</t>
  </si>
  <si>
    <t>1195078-01-R</t>
  </si>
  <si>
    <t>EQP,AE,STOM,D28-V63,ALLEGRO TECH,RETROFIT KIT</t>
  </si>
  <si>
    <t>1107506-01</t>
  </si>
  <si>
    <t>EQP,DISP,UF-DH-HT, 28MM PITCH,ASYMTEK</t>
  </si>
  <si>
    <t>$77,927 </t>
  </si>
  <si>
    <t>1193805-01-R</t>
  </si>
  <si>
    <t>EQP,AE,STOM,D27-V64,ALLEGRO TECH,RETROFIT KIT</t>
  </si>
  <si>
    <t>1177058-01-R</t>
  </si>
  <si>
    <t>EQP,AE,RFW,D23-V63,HG LASER,RETROFIT KIT</t>
  </si>
  <si>
    <t>1168952-01-R</t>
  </si>
  <si>
    <t>EQP,AE,BCW,D23-V63,HANS,RETROFIT KIT</t>
  </si>
  <si>
    <t>1178229-01-R</t>
  </si>
  <si>
    <t>EQP,AE,ELM,D23-V63,HANS,RETROFIT KIT</t>
  </si>
  <si>
    <t>1177018-01-R</t>
  </si>
  <si>
    <t>EQP,AE,RBW,D23-V63,HG LASER,RETROFIT KIT</t>
  </si>
  <si>
    <t>EQP,AE,STOM,D17-V63,ALLEGRO TECH,RETROFIT KIT</t>
  </si>
  <si>
    <t>D16</t>
  </si>
  <si>
    <t>1190967-01-R</t>
  </si>
  <si>
    <t>EQP,AE,PAMW,D16-V6X,HG LASER,RETROFIT KIT</t>
  </si>
  <si>
    <t>1161342-01</t>
  </si>
  <si>
    <t>SUN5</t>
  </si>
  <si>
    <t>EQP,EQP,V68,SUN5-OQC,LEAD</t>
  </si>
  <si>
    <t>Jordan Fox</t>
  </si>
  <si>
    <t>1161644-01</t>
  </si>
  <si>
    <t>EQP,EQP,V68,SUN5-INLINE OPEN,LEAD</t>
  </si>
  <si>
    <t>1162483-01</t>
  </si>
  <si>
    <t>EQP,EQP,V68,SUN5-INLINE CLOSE,LEAD</t>
  </si>
  <si>
    <t>1165396-01</t>
  </si>
  <si>
    <t>CHBS</t>
  </si>
  <si>
    <t>EQP,AE,CHBS BZ-R,V64,BOZHON</t>
  </si>
  <si>
    <t>BZ-R</t>
  </si>
  <si>
    <t>1186828-01</t>
  </si>
  <si>
    <t>EQP,AE,CHBS BZ-R,V68,BOZHON</t>
  </si>
  <si>
    <t>1164903-01</t>
  </si>
  <si>
    <t>EQP,AE,CHBS BZ-R,V63,BOZHON</t>
  </si>
  <si>
    <t>BZ R</t>
  </si>
  <si>
    <t>1165394-01</t>
  </si>
  <si>
    <t>CFP</t>
  </si>
  <si>
    <t>EQP,AE,CFP BZ-R,V64,SECOTE</t>
  </si>
  <si>
    <t>1165419-01</t>
  </si>
  <si>
    <t>EQP,AE,CFP UIC,V64,SECOTE</t>
  </si>
  <si>
    <t>1186826-01</t>
  </si>
  <si>
    <t>EQP,AE,CFP BZ-R,V68,SECOTE</t>
  </si>
  <si>
    <t>1165258-01</t>
  </si>
  <si>
    <t>VCBP</t>
  </si>
  <si>
    <t>EQP,AE,VCBP,V63,TAOWINE</t>
  </si>
  <si>
    <t>1165874-01</t>
  </si>
  <si>
    <t>EQP,AE,VCBP,V64,TAOWINE</t>
  </si>
  <si>
    <t>1165397-01</t>
  </si>
  <si>
    <t>CPP</t>
  </si>
  <si>
    <t>EQP,AE,CPP BZ-R,V64,BOZHON</t>
  </si>
  <si>
    <t>1186829-01</t>
  </si>
  <si>
    <t>EQP,AE,CPP BZ-R,V68,BOZHON</t>
  </si>
  <si>
    <t>1164904-01</t>
  </si>
  <si>
    <t>EQP,AE,CPP BZ-R,V63,BOZHON</t>
  </si>
  <si>
    <t>1165332-01</t>
  </si>
  <si>
    <t>BFHB</t>
  </si>
  <si>
    <t>EQP,AE,BFS-BFHB,V64,BOZHON</t>
  </si>
  <si>
    <t>1191962-01</t>
  </si>
  <si>
    <t>EQP,AE,BFS-BFHB,V68,BOZHON</t>
  </si>
  <si>
    <t>1165390-01</t>
  </si>
  <si>
    <t>CFAU</t>
  </si>
  <si>
    <t>EQP,AE,CFAU BZ-R,V64,SECOTE</t>
  </si>
  <si>
    <t>1164897-01</t>
  </si>
  <si>
    <t>EQP,AE,CFAU BZ-R,V63,SECOTE</t>
  </si>
  <si>
    <t>1186822-01</t>
  </si>
  <si>
    <t>EQP,AE,CFAU BZ-R,V68,SECOTE</t>
  </si>
  <si>
    <t>1165875-01</t>
  </si>
  <si>
    <t>VFBP</t>
  </si>
  <si>
    <t>EQP,AE,VFBP,V64,TAOWINE</t>
  </si>
  <si>
    <t>1186903-01</t>
  </si>
  <si>
    <t>EQP,AE,VFBP,V68,TAOWINE</t>
  </si>
  <si>
    <t>1165388-01</t>
  </si>
  <si>
    <t>CEM</t>
  </si>
  <si>
    <t>EQP,AE,CEM BZ-R,V64,BOZHON</t>
  </si>
  <si>
    <t>1164895-01</t>
  </si>
  <si>
    <t>EQP,AE,CEM BZ-R,V63,BOZHON</t>
  </si>
  <si>
    <t>1186820-01</t>
  </si>
  <si>
    <t>EQP,AE,CEM BZ-R,V68,BOZHON</t>
  </si>
  <si>
    <t>1165356-01</t>
  </si>
  <si>
    <t>BFT</t>
  </si>
  <si>
    <t>EQP,AE,BFS-BFT,V64,TAOWINE</t>
  </si>
  <si>
    <t>1186795-01</t>
  </si>
  <si>
    <t>EQP,AE,BFS-BFT,V68,TAOWINE</t>
  </si>
  <si>
    <t>1164863-01</t>
  </si>
  <si>
    <t>EQP,AE,BFS-BFT,V63,TAOWINE</t>
  </si>
  <si>
    <t>1165389-01</t>
  </si>
  <si>
    <t>EQP,AE,CEM BZ-R,V64,TAOWINE</t>
  </si>
  <si>
    <t>1165414-01</t>
  </si>
  <si>
    <t>EQP,AE,CEM UIC,V64,TAOWINE</t>
  </si>
  <si>
    <t>1186821-01</t>
  </si>
  <si>
    <t>EQP,AE,CEM BZ-R,V68,TAOWINE</t>
  </si>
  <si>
    <t>1165355-01</t>
  </si>
  <si>
    <t>EQP,AE,BFS-BFT,V64,SECOTE</t>
  </si>
  <si>
    <t>1191960-01</t>
  </si>
  <si>
    <t>BFFU</t>
  </si>
  <si>
    <t>EQP,AE,BFS-BFFU,V68,SECOTE</t>
  </si>
  <si>
    <t>1165886-01</t>
  </si>
  <si>
    <t>VVMP</t>
  </si>
  <si>
    <t>EQP,AE,VVMP,V64,SECOTE</t>
  </si>
  <si>
    <t>1186914-01</t>
  </si>
  <si>
    <t>EQP,AE,VVMP,V68,SECOTE</t>
  </si>
  <si>
    <t>1164840-01</t>
  </si>
  <si>
    <t>EQP,AE,BFS-BFHB,V63,STRONG</t>
  </si>
  <si>
    <t>1164837-01</t>
  </si>
  <si>
    <t>EQP,AE,BFS-BFFU,V63,SECOTE</t>
  </si>
  <si>
    <t>1165881-01</t>
  </si>
  <si>
    <t>VMMP</t>
  </si>
  <si>
    <t>EQP,AE,VMMP,V64,SECOTE</t>
  </si>
  <si>
    <t>1186909-01</t>
  </si>
  <si>
    <t>EQP,AE,VMMP,V68,SECOTE</t>
  </si>
  <si>
    <t>1191959-01</t>
  </si>
  <si>
    <t>BFFD</t>
  </si>
  <si>
    <t>EQP,AE,BFS-BFFD,V68,BOZHON</t>
  </si>
  <si>
    <t>1165359-01</t>
  </si>
  <si>
    <t>BFU</t>
  </si>
  <si>
    <t>EQP,AE,BFS-BFU,V64,TAOWINE</t>
  </si>
  <si>
    <t>1164866-01</t>
  </si>
  <si>
    <t>EQP,AE,BFS-BFU,V63,TAOWINE</t>
  </si>
  <si>
    <t>1165329-01</t>
  </si>
  <si>
    <t>EQP,AE,BFS-BFFD,V64,BOZHON</t>
  </si>
  <si>
    <t>1164836-01</t>
  </si>
  <si>
    <t>EQP,AE,BFS-BFFD,V63,BOZHON</t>
  </si>
  <si>
    <t>1165873-01</t>
  </si>
  <si>
    <t>VBPL</t>
  </si>
  <si>
    <t>EQP,AE,VBPL,V64,TAOWINE</t>
  </si>
  <si>
    <t>1186901-01</t>
  </si>
  <si>
    <t>EQP,AE,VBPL,V68,TAOWINE</t>
  </si>
  <si>
    <t>1165416-01</t>
  </si>
  <si>
    <t>EQP,AE,CFAU UIC,V64,TAOWINE</t>
  </si>
  <si>
    <t>1165358-01</t>
  </si>
  <si>
    <t>EQP,AE,BFS-BFU,V64,SECOTE</t>
  </si>
  <si>
    <t>1186797-01</t>
  </si>
  <si>
    <t>EQP,AE,BFS-BFU,V68,SECOTE</t>
  </si>
  <si>
    <t>1165384-01</t>
  </si>
  <si>
    <t>CAP</t>
  </si>
  <si>
    <t>EQP,AE,CAP BZ-R,V64,TAOWINE</t>
  </si>
  <si>
    <t>1186833-01</t>
  </si>
  <si>
    <t>EQP,AE,CAP BZ-R,V68,TAOWINE</t>
  </si>
  <si>
    <t>1165412-01</t>
  </si>
  <si>
    <t>CED</t>
  </si>
  <si>
    <t>EQP,AE,CED UIC,V64,BOZHON</t>
  </si>
  <si>
    <t>1186825-01</t>
  </si>
  <si>
    <t>CFD</t>
  </si>
  <si>
    <t>EQP,AE,CFD BZ-R,V68,BOZHON</t>
  </si>
  <si>
    <t>1165417-01</t>
  </si>
  <si>
    <t>EQP,AE,CFD UIC,V64,AMPHENOL</t>
  </si>
  <si>
    <t>1186818-01</t>
  </si>
  <si>
    <t>EQP,AE,CED BZ-R,V68,AMPHENOL</t>
  </si>
  <si>
    <t>1165364-01</t>
  </si>
  <si>
    <t>BFS-FIFO</t>
  </si>
  <si>
    <t>EQP,AE,BFS-FIFO,V64,BOZHON</t>
  </si>
  <si>
    <t>1164871-01</t>
  </si>
  <si>
    <t>EQP,AE,BFS-FIFO,V63,BOZHON</t>
  </si>
  <si>
    <t>1186803-01</t>
  </si>
  <si>
    <t>EQP,AE,BFS-FIFO,V68,BOZHON</t>
  </si>
  <si>
    <t>1165383-01</t>
  </si>
  <si>
    <t>EQP,AE,CAP BZ-R,V64,SECOTE</t>
  </si>
  <si>
    <t>1165409-01</t>
  </si>
  <si>
    <t>EQP,AE,CAP UIC,V64,SECOTE</t>
  </si>
  <si>
    <t>1164890-01</t>
  </si>
  <si>
    <t>EQP,AE,CAP BZ-R,V63,SECOTE</t>
  </si>
  <si>
    <t>1186832-01</t>
  </si>
  <si>
    <t>EQP,AE,CAP BZ-R,V68,SECOTE</t>
  </si>
  <si>
    <t>1165336-01</t>
  </si>
  <si>
    <t>BFRC</t>
  </si>
  <si>
    <t>EQP,AE,BFS-BFRC,V64,SECOTE</t>
  </si>
  <si>
    <t>1164843-01</t>
  </si>
  <si>
    <t>EQP,AE,BFS-BFRC,V63,SECOTE</t>
  </si>
  <si>
    <t>1191965-01</t>
  </si>
  <si>
    <t>EQP,AE,BFS-BFRC,V68,SECOTE</t>
  </si>
  <si>
    <t>1165335-01</t>
  </si>
  <si>
    <t>BFLP</t>
  </si>
  <si>
    <t>EQP,AE,BFS-BFLP,V64,SECOTE</t>
  </si>
  <si>
    <t>1164842-01</t>
  </si>
  <si>
    <t>EQP,AE,BFS-BFLP,V63,SECOTE</t>
  </si>
  <si>
    <t>1191964-01</t>
  </si>
  <si>
    <t>EQP,AE,BFS-BFLP,V68,SECOTE</t>
  </si>
  <si>
    <t>1165885-01</t>
  </si>
  <si>
    <t>VVLP</t>
  </si>
  <si>
    <t>EQP,AE,VVLP,V64,SECOTE</t>
  </si>
  <si>
    <t>1186913-01</t>
  </si>
  <si>
    <t>EQP,AE,VVLP,V68,SECOTE</t>
  </si>
  <si>
    <t>1165880-01</t>
  </si>
  <si>
    <t>VMLP</t>
  </si>
  <si>
    <t>EQP,AE,VMLP,V64,SECOTE</t>
  </si>
  <si>
    <t>1186908-01</t>
  </si>
  <si>
    <t>EQP,AE,VMLP,V68,SECOTE</t>
  </si>
  <si>
    <t>1165357-01</t>
  </si>
  <si>
    <t>BFTC</t>
  </si>
  <si>
    <t>EQP,AE,BFS-BFTC,V64,SECOTE</t>
  </si>
  <si>
    <t>1164864-01</t>
  </si>
  <si>
    <t>EQP,AE,BFS-BFTC,V63,SECOTE</t>
  </si>
  <si>
    <t>1186796-01</t>
  </si>
  <si>
    <t>EQP,AE,BFS-BFTC,V68,SECOTE</t>
  </si>
  <si>
    <t>1165404-01</t>
  </si>
  <si>
    <t>CAM-LOADER</t>
  </si>
  <si>
    <t>EQP,AE,CAM-LOADER,V64,SECOTE</t>
  </si>
  <si>
    <t>1165421-01</t>
  </si>
  <si>
    <t>CAM-UNLOADER</t>
  </si>
  <si>
    <t>EQP,AE,CAM-UNLOADER,V64,SECOTE</t>
  </si>
  <si>
    <t>1186837-01</t>
  </si>
  <si>
    <t>EQP,AE,CAM-LOADER,V68,SECOTE</t>
  </si>
  <si>
    <t>1193278-01</t>
  </si>
  <si>
    <t>BFS VACUUM BRACKET PLACEMENT FIXTURE-RIGHT FLEX WELD</t>
  </si>
  <si>
    <t>FXT,AE,BFS VACUUM BRACKET PLACEMENT FIXTURE-RIGHT FLEX WELD,V68,BOZHON</t>
  </si>
  <si>
    <t>1193277-01</t>
  </si>
  <si>
    <t>BFS VACUUM BRACKET PLACEMENT FIXTURE-LEFT FLEX WELD</t>
  </si>
  <si>
    <t>FXT,AE,BFS VACUUM BRACKET PLACEMENT FIXTURE-LEFT FLEX WELD,V68,BOZHON</t>
  </si>
  <si>
    <t>1165362-01</t>
  </si>
  <si>
    <t>BFS-CART</t>
  </si>
  <si>
    <t>FXT,AE,BFS-CART,V64,SECOTE</t>
  </si>
  <si>
    <t>1164869-01</t>
  </si>
  <si>
    <t>FXT,AE,BFS-CART,V63,SECOTE</t>
  </si>
  <si>
    <t>1165402-01</t>
  </si>
  <si>
    <t>CAM-CART</t>
  </si>
  <si>
    <t>FXT,AE,CAM-CART,V64,SECOTE</t>
  </si>
  <si>
    <t>1186801-01</t>
  </si>
  <si>
    <t>FXT,AE,BFS-CART,V68,SECOTE</t>
  </si>
  <si>
    <t>1164846-01</t>
  </si>
  <si>
    <t>BFS ASSIST-UNLOADING FIXTURE-LEFT FLEX WELD</t>
  </si>
  <si>
    <t>FXT,AE,BFS ASSIST-UNLOADING FIXTURE-LEFT FLEX WELD,V63,BOZHON</t>
  </si>
  <si>
    <t>1193279-01</t>
  </si>
  <si>
    <t>BFS-CALIBRATION FIXTURE 3IN1</t>
  </si>
  <si>
    <t>FXT,AE,BFS-CALIBRATION FIXTURE 3IN1,V68,BOZHON</t>
  </si>
  <si>
    <t>1191955-01</t>
  </si>
  <si>
    <t>FXT,AE,BFS-CALIBRATION FIXTURE 3IN1,V63,BOZHON</t>
  </si>
  <si>
    <t>1191956-01</t>
  </si>
  <si>
    <t>FXT,AE,BFS-CALIBRATION FIXTURE 3IN1,V64,BOZHON</t>
  </si>
  <si>
    <t>1164848-01</t>
  </si>
  <si>
    <t>BFS ASSIST-UNLOADING FIXTURE-RIGHT FLEX WELD</t>
  </si>
  <si>
    <t>FXT,AE,BFS ASSIST-UNLOADING FIXTURE-RIGHT FLEX WELD,V63,BOZHON</t>
  </si>
  <si>
    <t>1165350-01</t>
  </si>
  <si>
    <t>BFS RIGHT FLEX HOTBAR PALLET 4-UP</t>
  </si>
  <si>
    <t>FXT,AE,BFS RIGHT FLEX HOTBAR PALLET 4-UP,V64,BOZHON</t>
  </si>
  <si>
    <t>1164857-01</t>
  </si>
  <si>
    <t>FXT,AE,BFS RIGHT FLEX HOTBAR PALLET 4-UP,V63,BOZHON</t>
  </si>
  <si>
    <t>1186789-01</t>
  </si>
  <si>
    <t>FXT,AE,BFS RIGHT FLEX HOTBAR PALLET 4-UP,V68,BOZHON</t>
  </si>
  <si>
    <t>1186780-01</t>
  </si>
  <si>
    <t>FXT,AE,BFS ASSIST-UNLOADING FIXTURE-RIGHT FLEX WELD,V68,BOZHON</t>
  </si>
  <si>
    <t>1186898-01</t>
  </si>
  <si>
    <t>VAM1 UNLOADING FIXTURE</t>
  </si>
  <si>
    <t>FXT,AE,VAM1 UNLOADING FIXTURE,V68,BOZHON</t>
  </si>
  <si>
    <t>1165401-01</t>
  </si>
  <si>
    <t>CAM-CARRIER</t>
  </si>
  <si>
    <t>FXT,AE,CAM-CARRIER,V64,BOZHON</t>
  </si>
  <si>
    <t>1164908-01</t>
  </si>
  <si>
    <t>FXT,AE,CAM-CARRIER,V63,BOZHON</t>
  </si>
  <si>
    <t>1186834-01</t>
  </si>
  <si>
    <t>FXT,AE,CAM-CARRIER,V68,BOZHON</t>
  </si>
  <si>
    <t>1186807-01</t>
  </si>
  <si>
    <t>BFS-MAGAZINE-LEFT FLEX WELD PALLET 12-UP</t>
  </si>
  <si>
    <t>FXT,AE,BFS-MAGAZINE-LEFT FLEX WELD PALLET 12-UP,V68,BOZHON</t>
  </si>
  <si>
    <t>1186809-01</t>
  </si>
  <si>
    <t>BFS-MAGAZINE-RIGHT FLEX WELD PALLET 12-UP</t>
  </si>
  <si>
    <t>FXT,AE,BFS-MAGAZINE-RIGHT FLEX WELD PALLET 12-UP,V68,BOZHON</t>
  </si>
  <si>
    <t>1165367-01</t>
  </si>
  <si>
    <t>BFS-MAGAZINE-HOTBAR PALLET 4-UP</t>
  </si>
  <si>
    <t>FXT,AE,BFS-MAGAZINE-HOTBAR PALLET 4-UP,V64,BOZHON</t>
  </si>
  <si>
    <t>1164874-01</t>
  </si>
  <si>
    <t>FXT,AE,BFS-MAGAZINE-HOTBAR PALLET 4-UP,V63,BOZHON</t>
  </si>
  <si>
    <t>1186805-01</t>
  </si>
  <si>
    <t>FXT,AE,BFS-MAGAZINE-HOTBAR PALLET 4-UP,V68,BOZHON</t>
  </si>
  <si>
    <t>1165435-01</t>
  </si>
  <si>
    <t>SOFA-SOLDERING-CARRIER</t>
  </si>
  <si>
    <t>FXT,AE,SOFA-SOLDERING-CARRIER,V64,BOZHON</t>
  </si>
  <si>
    <t>1164944-01</t>
  </si>
  <si>
    <t>FXT,AE,SOFA-SOLDERING-CARRIER,V63,BOZHON</t>
  </si>
  <si>
    <t>1165337-01</t>
  </si>
  <si>
    <t>BFS ASSIST-UNLOADING FIXTURE-HOTBAR</t>
  </si>
  <si>
    <t>FXT,AE,BFS ASSIST-UNLOADING FIXTURE-HOTBAR,V64,BOZHON</t>
  </si>
  <si>
    <t>1164844-01</t>
  </si>
  <si>
    <t>FXT,AE,BFS ASSIST-UNLOADING FIXTURE-HOTBAR,V63,BOZHON</t>
  </si>
  <si>
    <t>1186776-01</t>
  </si>
  <si>
    <t>FXT,AE,BFS ASSIST-UNLOADING FIXTURE-HOTBAR,V68,BOZHON</t>
  </si>
  <si>
    <t>1186778-01</t>
  </si>
  <si>
    <t>FXT,AE,BFS ASSIST-UNLOADING FIXTURE-LEFT FLEX WELD,V68,BOZHON</t>
  </si>
  <si>
    <t>1186894-01</t>
  </si>
  <si>
    <t>VAM PALLET1</t>
  </si>
  <si>
    <t>FXT,AE,VAM PALLET1,V68,BOZHON</t>
  </si>
  <si>
    <t>1165351-01</t>
  </si>
  <si>
    <t>BFS RIGHT FLEX WELD PALLET 12-UP</t>
  </si>
  <si>
    <t>FXT,AE,BFS RIGHT FLEX WELD PALLET 12-UP,V64,BOZHON</t>
  </si>
  <si>
    <t>1165343-01</t>
  </si>
  <si>
    <t>BFS LEFT FLEX WELD PALLET 12-UP</t>
  </si>
  <si>
    <t>FXT,AE,BFS LEFT FLEX WELD PALLET 12-UP,V64,BOZHON</t>
  </si>
  <si>
    <t>1164850-01</t>
  </si>
  <si>
    <t>FXT,AE,BFS LEFT FLEX WELD PALLET 12-UP,V63,BOZHON</t>
  </si>
  <si>
    <t>1164858-01</t>
  </si>
  <si>
    <t>FXT,AE,BFS RIGHT FLEX WELD PALLET 12-UP,V63,BOZHON</t>
  </si>
  <si>
    <t>1186782-01</t>
  </si>
  <si>
    <t>FXT,AE,BFS LEFT FLEX WELD PALLET 12-UP,V68,BOZHON</t>
  </si>
  <si>
    <t>1186790-01</t>
  </si>
  <si>
    <t>FXT,AE,BFS RIGHT FLEX WELD PALLET 12-UP,V68,BOZHON</t>
  </si>
  <si>
    <t>1193283-01</t>
  </si>
  <si>
    <t>CAM-CALIBRATION FIXTURE 3IN1</t>
  </si>
  <si>
    <t>FXT,AE,CAM-CALIBRATION FIXTURE 3IN1,V68,BOZHON</t>
  </si>
  <si>
    <t>1192495-01</t>
  </si>
  <si>
    <t>FXT,AE,CAM-CALIBRATION FIXTURE 3IN1,V64,BOZHON</t>
  </si>
  <si>
    <t>1192494-01</t>
  </si>
  <si>
    <t>FXT,AE,CAM-CALIBRATION FIXTURE 3IN1,V63,BOZHON</t>
  </si>
  <si>
    <t>1164935-01</t>
  </si>
  <si>
    <t>SOFA FLEX ASSIST-UNLOADING FIXTURE</t>
  </si>
  <si>
    <t>FXT,AE,SOFA FLEX ASSIST-UNLOADING FIXTURE,V63,BOZHON</t>
  </si>
  <si>
    <t>1165427-01</t>
  </si>
  <si>
    <t>FXT,AE,SOFA FLEX ASSIST-UNLOADING FIXTURE,V64,BOZHON</t>
  </si>
  <si>
    <t>1165373-01</t>
  </si>
  <si>
    <t>BFS-PRESS FORCE CALIBRATION FIXTURE</t>
  </si>
  <si>
    <t>FXT,AE,BFS-PRESS FORCE CALIBRATION FIXTURE,V64,BOZHON</t>
  </si>
  <si>
    <t>1165375-01</t>
  </si>
  <si>
    <t>BFS-PRESS PAPER CALIBRATION FIXTURE</t>
  </si>
  <si>
    <t>FXT,AE,BFS-PRESS PAPER CALIBRATION FIXTURE,V64,BOZHON</t>
  </si>
  <si>
    <t>1165381-01</t>
  </si>
  <si>
    <t>BFS-TEMPERATURE CALIBRATION FIXTURE</t>
  </si>
  <si>
    <t>FXT,AE,BFS-TEMPERATURE CALIBRATION FIXTURE,V64,BOZHON</t>
  </si>
  <si>
    <t>1164880-01</t>
  </si>
  <si>
    <t>FXT,AE,BFS-PRESS FORCE CALIBRATION FIXTURE,V63,BOZHON</t>
  </si>
  <si>
    <t>1164882-01</t>
  </si>
  <si>
    <t>FXT,AE,BFS-PRESS PAPER CALIBRATION FIXTURE,V63,BOZHON</t>
  </si>
  <si>
    <t>1164888-01</t>
  </si>
  <si>
    <t>FXT,AE,BFS-TEMPERATURE CALIBRATION FIXTURE,V63,BOZHON</t>
  </si>
  <si>
    <t>1165406-01</t>
  </si>
  <si>
    <t>CAM-PRESS FORCE CALIBRATION FIXTURE</t>
  </si>
  <si>
    <t>FXT,AE,CAM-PRESS FORCE CALIBRATION FIXTURE,V64,BOZHON</t>
  </si>
  <si>
    <t>1165407-01</t>
  </si>
  <si>
    <t>CAM-PRESS PAPER CALIBRATION FIXTURE</t>
  </si>
  <si>
    <t>FXT,AE,CAM-PRESS PAPER CALIBRATION FIXTURE,V64,BOZHON</t>
  </si>
  <si>
    <t>1165408-01</t>
  </si>
  <si>
    <t>CAM-TEMPERATURE CALIBRATION FIXTURE</t>
  </si>
  <si>
    <t>FXT,AE,CAM-TEMPERATURE CALIBRATION FIXTURE,V64,BOZHON</t>
  </si>
  <si>
    <t>1164913-01</t>
  </si>
  <si>
    <t>FXT,AE,CAM-PRESS FORCE CALIBRATION FIXTURE,V63,BOZHON</t>
  </si>
  <si>
    <t>1164914-01</t>
  </si>
  <si>
    <t>FXT,AE,CAM-PRESS PAPER CALIBRATION FIXTURE,V63,BOZHON</t>
  </si>
  <si>
    <t>1164915-01</t>
  </si>
  <si>
    <t>FXT,AE,CAM-TEMPERATURE CALIBRATION FIXTURE,V63,BOZHON</t>
  </si>
  <si>
    <t>1165398-01</t>
  </si>
  <si>
    <t>CAM-CALIBRATION MASK</t>
  </si>
  <si>
    <t>FXT,AE,CAM-CALIBRATION MASK,V64,BOZHON</t>
  </si>
  <si>
    <t>1164905-01</t>
  </si>
  <si>
    <t>FXT,AE,CAM-CALIBRATION MASK,V63,BOZHON</t>
  </si>
  <si>
    <t>1186830-01</t>
  </si>
  <si>
    <t>FXT,AE,CAM-CALIBRATION MASK,V68,BOZHON</t>
  </si>
  <si>
    <t>1186890-01</t>
  </si>
  <si>
    <t>VAM MASK2</t>
  </si>
  <si>
    <t>FXT,AE,VAM MASK2,V68,BOZHON</t>
  </si>
  <si>
    <t>1165348-01</t>
  </si>
  <si>
    <t>BFS MASK HOLDER-RIGHT FLEX WELD</t>
  </si>
  <si>
    <t>FXT,AE,BFS MASK HOLDER-RIGHT FLEX WELD,V64,BOZHON</t>
  </si>
  <si>
    <t>1165345-01</t>
  </si>
  <si>
    <t>BFS MASK HOLDER-LEFT FLEX WELD</t>
  </si>
  <si>
    <t>FXT,AE,BFS MASK HOLDER-LEFT FLEX WELD,V64,BOZHON</t>
  </si>
  <si>
    <t>1164854-01</t>
  </si>
  <si>
    <t>BFS MASK HOLDER-RIGHT FLEX HOTBAR</t>
  </si>
  <si>
    <t>FXT,AE,BFS MASK HOLDER-RIGHT FLEX HOTBAR,V63,BOZHON</t>
  </si>
  <si>
    <t>1164852-01</t>
  </si>
  <si>
    <t>FXT,AE,BFS MASK HOLDER-LEFT FLEX WELD,V63,BOZHON</t>
  </si>
  <si>
    <t>1164855-01</t>
  </si>
  <si>
    <t>FXT,AE,BFS MASK HOLDER-RIGHT FLEX WELD,V63,BOZHON</t>
  </si>
  <si>
    <t>1165347-01</t>
  </si>
  <si>
    <t>FXT,AE,BFS MASK HOLDER-RIGHT FLEX HOTBAR,V64,BOZHON</t>
  </si>
  <si>
    <t>1186787-01</t>
  </si>
  <si>
    <t>FXT,AE,BFS MASK HOLDER-RIGHT FLEX WELD,V68,BOZHON</t>
  </si>
  <si>
    <t>1186784-01</t>
  </si>
  <si>
    <t>FXT,AE,BFS MASK HOLDER-LEFT FLEX WELD,V68,BOZHON</t>
  </si>
  <si>
    <t>1186786-01</t>
  </si>
  <si>
    <t>FXT,AE,BFS MASK HOLDER-RIGHT FLEX HOTBAR,V68,BOZHON</t>
  </si>
  <si>
    <t>1186888-01</t>
  </si>
  <si>
    <t>VAM MASK1</t>
  </si>
  <si>
    <t>FXT,AE,VAM MASK1,V68,BOZHON</t>
  </si>
  <si>
    <t>1164941-01</t>
  </si>
  <si>
    <t>SOFA UNLOADING FIXTURE</t>
  </si>
  <si>
    <t>FXT,AE,SOFA UNLOADING FIXTURE,V63,BOZHON</t>
  </si>
  <si>
    <t>1165433-01</t>
  </si>
  <si>
    <t>FXT,AE,SOFA UNLOADING FIXTURE,V64,BOZHON</t>
  </si>
  <si>
    <t>1165425-01</t>
  </si>
  <si>
    <t>SOFA-MASK HOLDER</t>
  </si>
  <si>
    <t>FXT,AE,SOFA-MASK HOLDER,V64,BOZHON</t>
  </si>
  <si>
    <t>1165405-01</t>
  </si>
  <si>
    <t>CAM-MASK HOLDER</t>
  </si>
  <si>
    <t>FXT,AE,CAM-MASK-HOLDER,V64,BOZHON</t>
  </si>
  <si>
    <t>1164912-01</t>
  </si>
  <si>
    <t>FXT,AE,CAM-MASK HOLDER,V63,BOZHON</t>
  </si>
  <si>
    <t>1164933-01</t>
  </si>
  <si>
    <t>FXT,AE,SOFA-MASK HOLDER,V63,BOZHON</t>
  </si>
  <si>
    <t>1186838-01</t>
  </si>
  <si>
    <t>FXT,AE,CAM-MASK HOLDER,V68,BOZHON</t>
  </si>
  <si>
    <t>CAM-MASK-HOLDER</t>
  </si>
  <si>
    <t>1165431-01</t>
  </si>
  <si>
    <t>SOFA SOLDER BUMP HEIGHT MEASUREMENT</t>
  </si>
  <si>
    <t>FXT,AE,SOFA SOLDER BUMP HEIGHT MEASUREMENT,V64,BOZHON</t>
  </si>
  <si>
    <t>1164939-01</t>
  </si>
  <si>
    <t>FXT,AE,SOFA SOLDER BUMP HEIGHT MEASUREMENT,V63,BOZHON</t>
  </si>
  <si>
    <t>1165360-01</t>
  </si>
  <si>
    <t>BFS-CALIBRATION-MASK</t>
  </si>
  <si>
    <t>FXT,AE,BFS-CALIBRATION-MASK,V64,BOZHON</t>
  </si>
  <si>
    <t>1164867-01</t>
  </si>
  <si>
    <t>FXT,AE,BFS-CALIBRATION-MASK,V63,BOZHON</t>
  </si>
  <si>
    <t>1186799-01</t>
  </si>
  <si>
    <t>FXT,AE,BFS-CALIBRATION-MASK,V68,BOZHON</t>
  </si>
  <si>
    <t>1165423-01</t>
  </si>
  <si>
    <t>SOFA-FLEX ASSIST-LOADING MASK</t>
  </si>
  <si>
    <t>FXT,AE,SOFA-FLEX ASSIST-LOADING MASK,V64,BOZHON</t>
  </si>
  <si>
    <t>1164931-01</t>
  </si>
  <si>
    <t>FXT,AE,SOFA-FLEX ASSIST-LOADING MASK,V63,BOZHON</t>
  </si>
  <si>
    <t>1165251-01</t>
  </si>
  <si>
    <t>FXT,AE,VAM PALLET1,V63,STRONG</t>
  </si>
  <si>
    <t>1165253-01</t>
  </si>
  <si>
    <t>VAM PALLET2</t>
  </si>
  <si>
    <t>FXT,AE,VAM PALLET2,V63,STRONG</t>
  </si>
  <si>
    <t>1165245-01</t>
  </si>
  <si>
    <t>FXT,AE,VAM MASK1,V63,STRONG</t>
  </si>
  <si>
    <t>1165352-01</t>
  </si>
  <si>
    <t>FXT,AE,BFS RIGHT FLEX WELD PALLET 12-UP,V64,STRONG</t>
  </si>
  <si>
    <t>1165867-01</t>
  </si>
  <si>
    <t>FXT,AE,VAM PALLET1,V64,STRONG</t>
  </si>
  <si>
    <t>1165869-01</t>
  </si>
  <si>
    <t>FXT,AE,VAM PALLET2,V64,STRONG</t>
  </si>
  <si>
    <t>1165354-01</t>
  </si>
  <si>
    <t>FXT,AE,BFS VACUUM BRACKET PLACEMENT FIXTURE-RIGHT FLEX WELD,V64,STRONG</t>
  </si>
  <si>
    <t>1165344-01</t>
  </si>
  <si>
    <t>FXT,AE,BFS LEFT FLEX WELD PALLET 12-UP,V64,STRONG</t>
  </si>
  <si>
    <t>1165436-01</t>
  </si>
  <si>
    <t>FXT,AE,SOFA-SOLDERING-CARRIER,V64,STRONG</t>
  </si>
  <si>
    <t>1165353-01</t>
  </si>
  <si>
    <t>FXT,AE,BFS VACUUM BRACKET PLACEMENT FIXTURE-LEFT FLEX WELD,V64,STRONG</t>
  </si>
  <si>
    <t>1165860-01</t>
  </si>
  <si>
    <t>FXT,AE,VAM MASK1,V64,STRONG</t>
  </si>
  <si>
    <t>1165706-01</t>
  </si>
  <si>
    <t>SOFA VACUUM SUCK PEN FIXTURE</t>
  </si>
  <si>
    <t>FXT,AE,SOFA VACUUM SUCK PEN FIXTURE,V64,STRONG</t>
  </si>
  <si>
    <t>SPA-LOADER/UNLOADER</t>
  </si>
  <si>
    <t>1165349-01</t>
  </si>
  <si>
    <t>FXT,AE,BFS MASK HOLDER-RIGHT FLEX WELD,V64,STRONG</t>
  </si>
  <si>
    <t>1165346-01</t>
  </si>
  <si>
    <t>FXT,AE,BFS MASK HOLDER-LEFT FLEX WELD,V64,STRONG</t>
  </si>
  <si>
    <t>1165426-01</t>
  </si>
  <si>
    <t>FXT,AE,SOFA-MASK HOLDER,V64,STRONG</t>
  </si>
  <si>
    <t>1165865-01</t>
  </si>
  <si>
    <t>VAM1 PALLET OPEN FIXTURE</t>
  </si>
  <si>
    <t>FXT,AE,VAM1 PALLET OPEN FIXTURE,V64,STRONG</t>
  </si>
  <si>
    <t>1165432-01</t>
  </si>
  <si>
    <t>FXT,AE,SOFA SOLDER BUMP HEIGHT MEASUREMENT,V64,STRONG</t>
  </si>
  <si>
    <t>1165424-01</t>
  </si>
  <si>
    <t>FXT,AE,SOFA-FLEX ASSIST-LOADING MASK,V64,STRONG</t>
  </si>
  <si>
    <t>1165374-01</t>
  </si>
  <si>
    <t>FXT,AE,BFS-PRESS FORCE CALIBRATION FIXTURE,V64,STRONG</t>
  </si>
  <si>
    <t>1165376-01</t>
  </si>
  <si>
    <t>FXT,AE,BFS-PRESS PAPER CALIBRATION FIXTURE,V64,STRONG</t>
  </si>
  <si>
    <t>1165382-01</t>
  </si>
  <si>
    <t>FXT,AE,BFS-TEMPERATURE CALIBRATION FIXTURE,V64,STRONG</t>
  </si>
  <si>
    <t>1165361-01</t>
  </si>
  <si>
    <t>FXT,AE,BFS-CALIBRATION-MASK,V64,STRONG</t>
  </si>
  <si>
    <t>1164860-01</t>
  </si>
  <si>
    <t>FXT,AE,BFS VACUUM BRACKET PLACEMENT FIXTURE-LEFT FLEX WELD,V63,STRONG</t>
  </si>
  <si>
    <t>1164861-01</t>
  </si>
  <si>
    <t>FXT,AE,BFS VACUUM BRACKET PLACEMENT FIXTURE-RIGHT FLEX WELD,V63,STRONG</t>
  </si>
  <si>
    <t>1164851-01</t>
  </si>
  <si>
    <t>FXT,AE,BFS LEFT FLEX WELD PALLET 12-UP,V63,STRONG</t>
  </si>
  <si>
    <t>1164859-01</t>
  </si>
  <si>
    <t>FXT,AE,BFS RIGHT FLEX WELD PALLET 12-UP,V63,STRONG</t>
  </si>
  <si>
    <t>1164945-01</t>
  </si>
  <si>
    <t>FXT,AE,SOFA-SOLDERING-CARRIER,V63,STRONG</t>
  </si>
  <si>
    <t>1164943-01</t>
  </si>
  <si>
    <t>FXT,AE,SOFA VACUUM SUCK PEN FIXTURE,V63,STRONG</t>
  </si>
  <si>
    <t>1164847-01</t>
  </si>
  <si>
    <t>FXT,AE,BFS ASSIST-UNLOADING FIXTURE-LEFT FLEX WELD,V63,STRONG</t>
  </si>
  <si>
    <t>1164849-01</t>
  </si>
  <si>
    <t>FXT,AE,BFS ASSIST-UNLOADING FIXTURE-RIGHT FLEX WELD,V63,STRONG</t>
  </si>
  <si>
    <t>1164936-01</t>
  </si>
  <si>
    <t>FXT,AE,SOFA FLEX ASSIST-UNLOADING FIXTURE,V63,STRONG</t>
  </si>
  <si>
    <t>1164934-01</t>
  </si>
  <si>
    <t>FXT,AE,SOFA-MASK HOLDER,V63,STRONG</t>
  </si>
  <si>
    <t>1164853-01</t>
  </si>
  <si>
    <t>FXT,AE,BFS MASK HOLDER-LEFT FLEX WELD,V63,STRONG</t>
  </si>
  <si>
    <t>1164856-01</t>
  </si>
  <si>
    <t>FXT,AE,BFS MASK HOLDER-RIGHT FLEX WELD,V63,STRONG</t>
  </si>
  <si>
    <t>1164942-01</t>
  </si>
  <si>
    <t>FXT,AE,SOFA UNLOADING FIXTURE,V63,STRONG</t>
  </si>
  <si>
    <t>1164932-01</t>
  </si>
  <si>
    <t>FXT,AE,SOFA-FLEX ASSIST-LOADING MASK,V63,STRONG</t>
  </si>
  <si>
    <t>1164940-01</t>
  </si>
  <si>
    <t>FXT,AE,SOFA SOLDER BUMP HEIGHT MEASUREMENT,V63,STRONG</t>
  </si>
  <si>
    <t>1165370-01</t>
  </si>
  <si>
    <t>FXT,AE,BFS-MAGAZINE-LEFT FLEX WELD PALLET 12-UP,V64,STRONG</t>
  </si>
  <si>
    <t>1165372-01</t>
  </si>
  <si>
    <t>FXT,AE,BFS-MAGAZINE-RIGHT FLEX WELD PALLET 12-UP,V64,STRONG</t>
  </si>
  <si>
    <t>1164877-01</t>
  </si>
  <si>
    <t>FXT,AE,BFS-MAGAZINE-LEFT FLEX WELD PALLET 12-UP,V63,STRONG</t>
  </si>
  <si>
    <t>1164879-01</t>
  </si>
  <si>
    <t>FXT,AE,BFS-MAGAZINE-RIGHT FLEX WELD PALLET 12-UP,V63,STRONG</t>
  </si>
  <si>
    <t>1192283-01</t>
  </si>
  <si>
    <t>FXT,AE,BFS-CALIBRATION FIXTURE 3IN1,V64,STRONG</t>
  </si>
  <si>
    <t>1192282-01</t>
  </si>
  <si>
    <t>FXT,AE,BFS-CALIBRATION FIXTURE 3IN1,V63,STRONG</t>
  </si>
  <si>
    <t>1165342-01</t>
  </si>
  <si>
    <t>FXT,AE,BFS ASSIST-UNLOADING FIXTURE-RIGHT FLEX WELD,V64,STRONG</t>
  </si>
  <si>
    <t>1165871-01</t>
  </si>
  <si>
    <t>FXT,AE,VAM1 UNLOADING FIXTURE,V64,STRONG</t>
  </si>
  <si>
    <t>1165340-01</t>
  </si>
  <si>
    <t>FXT,AE,BFS ASSIST-UNLOADING FIXTURE-LEFT FLEX WELD,V64,STRONG</t>
  </si>
  <si>
    <t>1165255-01</t>
  </si>
  <si>
    <t>FXT,AE,VAM1 UNLOADING FIXTURE,V63,STRONG</t>
  </si>
  <si>
    <t>1164868-01</t>
  </si>
  <si>
    <t>FXT,AE,BFS-CALIBRATION-MASK,V63,STRONG</t>
  </si>
  <si>
    <t>1165876-01</t>
  </si>
  <si>
    <t>VFOP</t>
  </si>
  <si>
    <t>EQP,AE,VFOP,V64,JUSTECH</t>
  </si>
  <si>
    <t>1165260-01</t>
  </si>
  <si>
    <t>EQP,AE,VFOP,V63,JUSTECH</t>
  </si>
  <si>
    <t>1186904-01</t>
  </si>
  <si>
    <t>EQP,AE,VFOP,V68,JUSTECH</t>
  </si>
  <si>
    <t>1186906-01</t>
  </si>
  <si>
    <t>VMFP</t>
  </si>
  <si>
    <t>EQP,AE,VMFP,V68,JUSTECH</t>
  </si>
  <si>
    <t>1186911-01</t>
  </si>
  <si>
    <t>VPFP</t>
  </si>
  <si>
    <t>EQP,AE,VPFP,V68,JUSTECH</t>
  </si>
  <si>
    <t>1165400-01</t>
  </si>
  <si>
    <t>CAMI</t>
  </si>
  <si>
    <t>EQP,AE,CAMI,V64,JUSTECH</t>
  </si>
  <si>
    <t>1186831-01</t>
  </si>
  <si>
    <t>EQP,AE,CAMI,V68,JUSTECH</t>
  </si>
  <si>
    <t>1164907-01</t>
  </si>
  <si>
    <t>EQP,AE,CAMI,V63,JUSTECH</t>
  </si>
  <si>
    <t>PENTAMASTER CORP. BHD.</t>
  </si>
  <si>
    <t>1193957-01</t>
  </si>
  <si>
    <t>DAI SP-M1A2</t>
  </si>
  <si>
    <t>EQP,AE,DAI SP-M1A2,V68,PENTAMASTER</t>
  </si>
  <si>
    <t> NA </t>
  </si>
  <si>
    <t>1192596-01</t>
  </si>
  <si>
    <t>EQP,EQP,DFM,V64,UAT AE BENDING,PFA</t>
  </si>
  <si>
    <t> N/A </t>
  </si>
  <si>
    <t>1192587-01</t>
  </si>
  <si>
    <t>Jumper BENDING</t>
  </si>
  <si>
    <t>EQP,DFM,V63,JUMPER FLEX BENDING AE,PFA</t>
  </si>
  <si>
    <t>EQP,DFM,V63,UAT AE BENDING,PFA</t>
  </si>
  <si>
    <t>1173143-01</t>
  </si>
  <si>
    <t>AAA INLINE</t>
  </si>
  <si>
    <t>EQP,AE,AAA INLINE,V64,PENTAMASTER</t>
  </si>
  <si>
    <t>1173148-01</t>
  </si>
  <si>
    <t>BAA INLINE</t>
  </si>
  <si>
    <t>EQP,AE,BAA INLINE,V64,PENTAMASTER</t>
  </si>
  <si>
    <t>1189730-01</t>
  </si>
  <si>
    <t>EQP,AE,AAA SP-M1,V68,PENTAMASTER</t>
  </si>
  <si>
    <t>1189733-01</t>
  </si>
  <si>
    <t>EQP,AE,BAA SP-M1,V68,PENTAMASTER</t>
  </si>
  <si>
    <t>1173144-01</t>
  </si>
  <si>
    <t>EQP,AE,AAA INLINE,V64,TEAL</t>
  </si>
  <si>
    <t>1173149-01</t>
  </si>
  <si>
    <t>EQP,AE,BAA INLINE,V64,TEAL</t>
  </si>
  <si>
    <t>1194053-01</t>
  </si>
  <si>
    <t>TAD SP-D2</t>
  </si>
  <si>
    <t>EQP,AE,TAD SP-D2,V63,ASM</t>
  </si>
  <si>
    <t> No previous pricing </t>
  </si>
  <si>
    <t>1193949-01</t>
  </si>
  <si>
    <t>EQP,AE,TAD SP-D2,V64,ASM</t>
  </si>
  <si>
    <t>1186775-01</t>
  </si>
  <si>
    <t>B-HDP INLINE</t>
  </si>
  <si>
    <t>EQP,AE,B-HDP INLINE,V64,ASM</t>
  </si>
  <si>
    <t>1186773-01</t>
  </si>
  <si>
    <t>A-HDP INLINE</t>
  </si>
  <si>
    <t>EQP,AE,A-HDP INLINE,V64,ASM</t>
  </si>
  <si>
    <t>1189755-01</t>
  </si>
  <si>
    <t>DAS7 SP-P2</t>
  </si>
  <si>
    <t>EQP,AE,DAS7 SP-P2,V68,BOZHON</t>
  </si>
  <si>
    <t>1193958-01</t>
  </si>
  <si>
    <t>EQP,AE,DAI SP-M1A2,V68,TAOWINE</t>
  </si>
  <si>
    <t>EQP,AE,DAS7 SP-P2,V68,LG PRI</t>
  </si>
  <si>
    <t>1189753-01</t>
  </si>
  <si>
    <t>DAS5 SP-D2</t>
  </si>
  <si>
    <t>EQP,AE,DAS5 SP-D2,V68,LEAD</t>
  </si>
  <si>
    <t>EQP,AE,DAS5 SP-D2,V68,LG PRI</t>
  </si>
  <si>
    <t>1183560-01</t>
  </si>
  <si>
    <t>EQP,EQP,DFM,V6X,2D LASER UV,ASM</t>
  </si>
  <si>
    <t>1193723-01</t>
  </si>
  <si>
    <t>EQP,DFM,V64,UAT PNP,ST</t>
  </si>
  <si>
    <t>1193711-01</t>
  </si>
  <si>
    <t>JUMPER PNP</t>
  </si>
  <si>
    <t>EQP,DFM,V63,JUMPER PNP,ST</t>
  </si>
  <si>
    <t>1193717-01</t>
  </si>
  <si>
    <t>EQP,DFM,V63,UAT PNP,ST</t>
  </si>
  <si>
    <t>1193714-01</t>
  </si>
  <si>
    <t>EQP,DFM,V63,UAT HB,BZ</t>
  </si>
  <si>
    <t>1173158-01</t>
  </si>
  <si>
    <t>EQP,AE,MIM-FIFO,V64,ASM</t>
  </si>
  <si>
    <t>1186774-01</t>
  </si>
  <si>
    <t>HDP-FIFO</t>
  </si>
  <si>
    <t>EQP,AE,HDP-FIFO,V6X,ASM</t>
  </si>
  <si>
    <t>1189757-01</t>
  </si>
  <si>
    <t>HPC</t>
  </si>
  <si>
    <t>EQP,AE,HPC,V68,LEAD</t>
  </si>
  <si>
    <t>1193709-01</t>
  </si>
  <si>
    <t>EQP,DFM,V63,JUMPER BENDING,BZ</t>
  </si>
  <si>
    <t>1195175-01</t>
  </si>
  <si>
    <t>EQP,DFM,V63,JEMISON BENDING,BOZHON</t>
  </si>
  <si>
    <t>1173146-01</t>
  </si>
  <si>
    <t>EQP,AE,INLINE SHUTTLE N,V6X,WIPRO-PARI</t>
  </si>
  <si>
    <t>1173145-01</t>
  </si>
  <si>
    <t>EQP,AE,INLINE SHUTTLE E,V6X,WIPRO-PARI</t>
  </si>
  <si>
    <t>1195396-01</t>
  </si>
  <si>
    <t>EQP,DFM,V63,UAT BENDING,BZ</t>
  </si>
  <si>
    <t> $      85,000.00 </t>
  </si>
  <si>
    <t>1193712-01</t>
  </si>
  <si>
    <t>1192586-01</t>
  </si>
  <si>
    <t>EQP,DFM,V6X,TIM 12F,ANDA</t>
  </si>
  <si>
    <t>1183568-01</t>
  </si>
  <si>
    <t>UV DAM Dispensing</t>
  </si>
  <si>
    <t>EQP,EQP,V64,UV DAM DISPENSING,ANDA</t>
  </si>
  <si>
    <t>1192606-01</t>
  </si>
  <si>
    <t>EQP,V63,UV DAM DISPENSING,ANDA</t>
  </si>
  <si>
    <t>1193718-01</t>
  </si>
  <si>
    <t>EQP,DFM,V64,UAT BENDING,BZ</t>
  </si>
  <si>
    <t>1195385-01-R</t>
  </si>
  <si>
    <t>EQP,EQ KIT,JUMPER BENDING,V5X-V63 BOZHON</t>
  </si>
  <si>
    <t>1195383-01-R</t>
  </si>
  <si>
    <t>EQP,DFM,V64,UAT BENDING,BZ KIT</t>
  </si>
  <si>
    <t>1195420-01-R</t>
  </si>
  <si>
    <t>EQP,EQ KIT,JEMISON BENDING,V5X-V63,BOZHON KIT</t>
  </si>
  <si>
    <t>1195396-01-R</t>
  </si>
  <si>
    <t>EQP,DFM,V63,UAT BENDING,BZ KIT</t>
  </si>
  <si>
    <t>EQP,EQP,DFM,UV DAM CURVING,BZ</t>
  </si>
  <si>
    <t>EQP,DISPENSE,TIM-TIM 12F,AD-16-DLW,ANDA,RETROFIT KIT</t>
  </si>
  <si>
    <t>TIM 12F</t>
  </si>
  <si>
    <t>EQP,DISPENSE,TIM DH,AD-16-DLW,ANDA,RETROFIT KIT.</t>
  </si>
  <si>
    <t>EQP,DISPENSE,TIM-TIM 12F, ATTACH HEATER,ANDA,RETROFIT KIT</t>
  </si>
  <si>
    <t>1195387-01-R</t>
  </si>
  <si>
    <t>EQP,EQ KIT,JUMPER HB,V5X-V63,JUMPERHB-109,BZ</t>
  </si>
  <si>
    <t>1195394-01-R</t>
  </si>
  <si>
    <t>EQP,EQ KIT,JUMPER HB,V5X-V63,JUMPERHB-100,BZ</t>
  </si>
  <si>
    <t>1195389-01-R</t>
  </si>
  <si>
    <t>EQP,EQ KIT,JUMPER HB,V5X-V63,JUMPERHB-100,BZ-WIPROPARI KIT</t>
  </si>
  <si>
    <t>EQP,EQ KIT,JUMPER HB,V5X-V63,JUMPERHB-100,BZ KIT</t>
  </si>
  <si>
    <t>EQP,ASSY,V5X-V6X,TOPFIRE AE BENDING, BOZHON,RETROFIT KIT.</t>
  </si>
  <si>
    <t>EQP,DISPENSE,UF-TIM 12F,ATTACH HEATER,ANDA,RETROFIT KIT</t>
  </si>
  <si>
    <t>1195403-01-R</t>
  </si>
  <si>
    <t>EQP,DISPENSE,UF-TIM 12F,ATTACH HEATER,ANDA KIT</t>
  </si>
  <si>
    <t>1195409-01-R</t>
  </si>
  <si>
    <t>1195402-01-R</t>
  </si>
  <si>
    <t>1195408-01-R</t>
  </si>
  <si>
    <t>EQP,DISPENSE,UF-TIM 12F,DH-SP,ATTACH HEATER,ANDA,RETROFIT KIT</t>
  </si>
  <si>
    <t>1195411-01-R</t>
  </si>
  <si>
    <t>EQP,DISPENSE,UF-UV DAM,ANDA KIT</t>
  </si>
  <si>
    <t>1195399-01-R</t>
  </si>
  <si>
    <t>1195410-01-R</t>
  </si>
  <si>
    <t>EQP,DISPENSE,UF-UV DAM,ANDA,RETROFIT KIT</t>
  </si>
  <si>
    <t>EQP,HB,UATPB-338,V54-V64,BZ,RETRFOIT KIT.</t>
  </si>
  <si>
    <t>1173171-01</t>
  </si>
  <si>
    <t>TOP-GRT2</t>
  </si>
  <si>
    <t>EQP,AE,TOP-GRT2 SECOTE,V64,ASM</t>
  </si>
  <si>
    <t>1164236-01</t>
  </si>
  <si>
    <t>FAM4</t>
  </si>
  <si>
    <t>EQP,AE,PAM-FAM4,V6X,BOZHON</t>
  </si>
  <si>
    <t>$49,246.00 </t>
  </si>
  <si>
    <t>Item has no RE demand</t>
  </si>
  <si>
    <t>1189752-01</t>
  </si>
  <si>
    <t>DAS4 SP-P2</t>
  </si>
  <si>
    <t>EQP,AE,DAS4 SP-P2,V68,BOZHON</t>
  </si>
  <si>
    <t>EQP,AE,DAS4 SP-P2,V68,LG PRI</t>
  </si>
  <si>
    <t>BTI SP-M1A2</t>
  </si>
  <si>
    <t>EQP,AE,BTI SP-M1A2,V68,LG-PRI</t>
  </si>
  <si>
    <t>1189751-01</t>
  </si>
  <si>
    <t>DAS3 SP-D2</t>
  </si>
  <si>
    <t>EQP,AE,DAS3 SP-D2,V68,BOZHON</t>
  </si>
  <si>
    <t>EQP,AE,DAS3 SP-D2,V68,LG PRI</t>
  </si>
  <si>
    <t>IT-FF INLINE</t>
  </si>
  <si>
    <t>EQP,AE,IT-FF INLINE 6-BAY,V68,LG PRI</t>
  </si>
  <si>
    <t>IT-4 INLINE</t>
  </si>
  <si>
    <t>EQP,AE,IT-4 INLINE 6-BAY,V68,LG PRI</t>
  </si>
  <si>
    <t>1194081-01</t>
  </si>
  <si>
    <t>DIM SP-M1A2</t>
  </si>
  <si>
    <t>EQP,AE,DIM SP-M1A2,V68,PENTAMASTER</t>
  </si>
  <si>
    <t>Alisha VIrani</t>
  </si>
  <si>
    <t>1173142-01</t>
  </si>
  <si>
    <t>EQP,AE,IT-FF INLINE 4-BAY,V64,WIPRO-PARI</t>
  </si>
  <si>
    <t>4-Bay Inline</t>
  </si>
  <si>
    <t>1173162-01</t>
  </si>
  <si>
    <t>RCAM INLINE</t>
  </si>
  <si>
    <t>EQP,AE,RCAM INLINE,V64,WIPRO-PARI</t>
  </si>
  <si>
    <t>1173141-01</t>
  </si>
  <si>
    <t>EQP,AE,IT-FF INLINE 4-BAY,V64,SFO</t>
  </si>
  <si>
    <t>1173153-01</t>
  </si>
  <si>
    <t>BGS2 INLINE</t>
  </si>
  <si>
    <t>EQP,AE,BGS2 INLINE,V64,TEAL</t>
  </si>
  <si>
    <t>1173157-01</t>
  </si>
  <si>
    <t>CGS2 INLINE</t>
  </si>
  <si>
    <t>EQP,AE,CGS2 INLINE,V64,TEAL</t>
  </si>
  <si>
    <t>1194077-01</t>
  </si>
  <si>
    <t>EQP,AE,TAD SP-D2,V64,BOZHON</t>
  </si>
  <si>
    <t>1194054-01</t>
  </si>
  <si>
    <t>EQP,AE,TAD SP-D2,V63,BOZHON</t>
  </si>
  <si>
    <t>1173140-01</t>
  </si>
  <si>
    <t>EQP,AE,IT-4 INLINE 4-BAY,V64,WIPRO-PARI</t>
  </si>
  <si>
    <t>1193966-01</t>
  </si>
  <si>
    <t>HPS3 SP-M1A2</t>
  </si>
  <si>
    <t>EQP,AE,HPS3 SP-M1A2,V68,PENTAMASTER</t>
  </si>
  <si>
    <t>1194079-01</t>
  </si>
  <si>
    <t>EQP,AE,DIM SP-M1A2,V68,BOZHON</t>
  </si>
  <si>
    <t>1193964-01</t>
  </si>
  <si>
    <t>HPS2 SP-M1A2</t>
  </si>
  <si>
    <t>EQP,AE,HPS2 SP-M1A2,V68,PENTAMASTER</t>
  </si>
  <si>
    <t>1189761-01</t>
  </si>
  <si>
    <t>PIM</t>
  </si>
  <si>
    <t>EQP,AE,PIM,V68,LEAD</t>
  </si>
  <si>
    <t>1193962-01</t>
  </si>
  <si>
    <t>EQP,AE,DIM SP-M1A2,V68,LEAD</t>
  </si>
  <si>
    <t>1173139-01</t>
  </si>
  <si>
    <t>EQP,AE,IT-4 INLINE 4-BAY,V64,SFO</t>
  </si>
  <si>
    <t>1173151-01</t>
  </si>
  <si>
    <t>BGS1 INLINE</t>
  </si>
  <si>
    <t>EQP,AE,BGS1 INLINE,V64,TEAL</t>
  </si>
  <si>
    <t>1173155-01</t>
  </si>
  <si>
    <t>CGS1 INLINE</t>
  </si>
  <si>
    <t>EQP,AE,CGS1 INLINE,V64,TEAL</t>
  </si>
  <si>
    <t>1186921-01</t>
  </si>
  <si>
    <t>RIM-BONDER</t>
  </si>
  <si>
    <t>EQP,AE,RIM-BONDER,V68,BOZHON</t>
  </si>
  <si>
    <t>1195819-01</t>
  </si>
  <si>
    <t>EQP,AE,IT-FF INLINE 6-BAY,V68,BOZHON</t>
  </si>
  <si>
    <t>1173161-01</t>
  </si>
  <si>
    <t>RCAM AUTOSCREW INLINE</t>
  </si>
  <si>
    <t>EQP,AE,RCAM AUTOSCREW INLINE,V64,WIPRO-PARI</t>
  </si>
  <si>
    <t>1186864-01</t>
  </si>
  <si>
    <t>DAS2 SP-D2</t>
  </si>
  <si>
    <t>EQP,AE,DAS2 SP-D2,V68,BOZHON</t>
  </si>
  <si>
    <t>1189746-01</t>
  </si>
  <si>
    <t>CGS2 SP-G1</t>
  </si>
  <si>
    <t>EQP,AE,CGS2 SP-G1,V68,HYVISION</t>
  </si>
  <si>
    <t>1173156-01</t>
  </si>
  <si>
    <t>EQP,AE,CGS2 INLINE,V64,HYVISION</t>
  </si>
  <si>
    <t>1186863-01</t>
  </si>
  <si>
    <t>DAS1 SP-D2</t>
  </si>
  <si>
    <t>EQP,AE,DAS1 SP-D2,V68,BOZHON</t>
  </si>
  <si>
    <t>1173152-01</t>
  </si>
  <si>
    <t>EQP,AE,BGS2 INLINE,V64,HYVISION</t>
  </si>
  <si>
    <t>1189741-01</t>
  </si>
  <si>
    <t>BGS2 SP-G1</t>
  </si>
  <si>
    <t>EQP,AE,BGS2 SP-G1,V68,HYVISION</t>
  </si>
  <si>
    <t>1189727-01</t>
  </si>
  <si>
    <t>DFI SP-M1S2</t>
  </si>
  <si>
    <t>EQP,AE,DFI SP-M1S2,V68,BOZHON</t>
  </si>
  <si>
    <t>CAKE</t>
  </si>
  <si>
    <t>EQP,AE,CAKE,V68,BOZHON</t>
  </si>
  <si>
    <t>1189748-01</t>
  </si>
  <si>
    <t>EQP,AE,CGS2 SP-G1,V68,SECOTE</t>
  </si>
  <si>
    <t>1186871-01</t>
  </si>
  <si>
    <t>SA-IT-WW INLINE</t>
  </si>
  <si>
    <t>EQP,AE,SA-IT-WW INLINE 6-BAY,V68,BOZHON</t>
  </si>
  <si>
    <t>1190142-01</t>
  </si>
  <si>
    <t>HPS1 SP-AOI</t>
  </si>
  <si>
    <t>EQP,AE,HPS1 SP-AOI,V68,PENTAMASTER</t>
  </si>
  <si>
    <t>1173160-01</t>
  </si>
  <si>
    <t>EQP,AE,RCAM INLINE,V64,HYVISION</t>
  </si>
  <si>
    <t>1189762-01</t>
  </si>
  <si>
    <t>RCAM SP-M1S2</t>
  </si>
  <si>
    <t>EQP,AE,RCAM SP-M1S2,V68,HYVISION</t>
  </si>
  <si>
    <t>1189742-01</t>
  </si>
  <si>
    <t>EQP,AE,BGS2 SP-G1,V68,SECOTE</t>
  </si>
  <si>
    <t>1173172-01</t>
  </si>
  <si>
    <t>EQP,AE,TOP-GRT2 TAOWINE,V64,TEAL</t>
  </si>
  <si>
    <t>EQP,AE,RCAM INLINE,V63,BOZHON</t>
  </si>
  <si>
    <t>1194074-01</t>
  </si>
  <si>
    <t>EQP,AE,RCAM INLINE,V64,BOZHON</t>
  </si>
  <si>
    <t>1194050-01</t>
  </si>
  <si>
    <t>1190636-01</t>
  </si>
  <si>
    <t>EQP,AE,IT-4 INLINE 6-BAY,V68,BOZHON</t>
  </si>
  <si>
    <t>1193965-01</t>
  </si>
  <si>
    <t>EQP,AE,HPS2 SP-M1A2,V68,TAOWINE</t>
  </si>
  <si>
    <t>1193967-01</t>
  </si>
  <si>
    <t>EQP,AE,HPS3 SP-M1A2,V68,TAOWINE</t>
  </si>
  <si>
    <t>1193952-01</t>
  </si>
  <si>
    <t>BAR1 SP-M1A2</t>
  </si>
  <si>
    <t>EQP,AE,BAR1 SP-M1A2,V68,HYVISION</t>
  </si>
  <si>
    <t>1193954-01</t>
  </si>
  <si>
    <t>BAR2 SP-M1A2</t>
  </si>
  <si>
    <t>EQP,AE,BAR2 SP-M1A2,V68,HYVISION</t>
  </si>
  <si>
    <t>1173150-01</t>
  </si>
  <si>
    <t>EQP,AE,BGS1 INLINE,V64,HYVISION</t>
  </si>
  <si>
    <t>1193955-01</t>
  </si>
  <si>
    <t>EQP,AE,BAR2 SP-M1A2,V68,SECOTE</t>
  </si>
  <si>
    <t>1189739-01</t>
  </si>
  <si>
    <t>BGS1 SP-AOI</t>
  </si>
  <si>
    <t>EQP,AE,BGS1 SP-AOI,V68,HYVISION</t>
  </si>
  <si>
    <t>1173154-01</t>
  </si>
  <si>
    <t>EQP,AE,CGS1 INLINE,V64,HYVISION</t>
  </si>
  <si>
    <t>1189764-01</t>
  </si>
  <si>
    <t>EQP,AE,RCAM SP-M1S2,V68,BOZHON</t>
  </si>
  <si>
    <t>1193953-01</t>
  </si>
  <si>
    <t>EQP,AE,BAR1 SP-M1A2,V68,SECOTE</t>
  </si>
  <si>
    <t>1189745-01</t>
  </si>
  <si>
    <t>CGS1 SP-AOI</t>
  </si>
  <si>
    <t>EQP,AE,CGS1 SP-AOI,V68,HYVISION</t>
  </si>
  <si>
    <t>1190635-01</t>
  </si>
  <si>
    <t>SA-IT-ZS INLINE</t>
  </si>
  <si>
    <t>EQP,AE,SA-IT-ZS INLINE 6-BAY,V68,BOZHON</t>
  </si>
  <si>
    <t>1165513-01</t>
  </si>
  <si>
    <t>EQP,AE,DP2 INLINE,V64,BOZHON</t>
  </si>
  <si>
    <t>1165023-01</t>
  </si>
  <si>
    <t>EQP,AE,DP2 INLINE,V63,BOZHON</t>
  </si>
  <si>
    <t>EQP,AE,RCAM AUTOSCREW INLINE,V63,BOZHON</t>
  </si>
  <si>
    <t>1194073-01</t>
  </si>
  <si>
    <t>EQP,AE,RCAM AUTOSCREW INLINE,V64,BOZHON</t>
  </si>
  <si>
    <t>1194049-01</t>
  </si>
  <si>
    <t>1189740-01</t>
  </si>
  <si>
    <t>EQP,AE,BGS1 SP-AOI,V68,SECOTE</t>
  </si>
  <si>
    <t>1189765-01</t>
  </si>
  <si>
    <t>RCAM SP-S1</t>
  </si>
  <si>
    <t>EQP,AE,RCAM SP-S1,V68,BOZHON</t>
  </si>
  <si>
    <t>1193968-01</t>
  </si>
  <si>
    <t>PIM-AOI</t>
  </si>
  <si>
    <t>EQP,AE,PIM-AOI,V68,LEAD</t>
  </si>
  <si>
    <t>BGC</t>
  </si>
  <si>
    <t>EQP,AE,BG CLEANING MACHINE,V64,STRONG</t>
  </si>
  <si>
    <t>EQP,AE,BGC,V64,STRONG</t>
  </si>
  <si>
    <t>1189747-01</t>
  </si>
  <si>
    <t>EQP,AE,CGS1 SP-AOI,V68,SECOTE</t>
  </si>
  <si>
    <t>1173159-01</t>
  </si>
  <si>
    <t>EQP,AE,RCAM AUTOSCREW INLINE,V64,HYVISION</t>
  </si>
  <si>
    <t>1189763-01</t>
  </si>
  <si>
    <t>EQP,AE,RCAM SP-S1,V68,HYVISION</t>
  </si>
  <si>
    <t>1195654-01</t>
  </si>
  <si>
    <t>EQP,AE,TOP-GRT2 ,V68,SECOTE</t>
  </si>
  <si>
    <t>1195656-01</t>
  </si>
  <si>
    <t>TOP-GRT3</t>
  </si>
  <si>
    <t>EQP,AE,TOP-GRT3 ,V68,SECOTE</t>
  </si>
  <si>
    <t>1195658-01</t>
  </si>
  <si>
    <t>TOP-GRT4</t>
  </si>
  <si>
    <t>EQP,AE,TOP-GRT4 ,V68,SECOTE</t>
  </si>
  <si>
    <t>1195655-01</t>
  </si>
  <si>
    <t>EQP,AE,TOP-GRT2 ,V68,TAOWINE</t>
  </si>
  <si>
    <t>1195659-01</t>
  </si>
  <si>
    <t>EQP,AE,TOP-GRT4 ,V68,TAOWINE</t>
  </si>
  <si>
    <t>1195657-01</t>
  </si>
  <si>
    <t>EQP,AE,TOP-GRT3 ,V68,TAOWINE</t>
  </si>
  <si>
    <t>1165943-01</t>
  </si>
  <si>
    <t>EQP,AE,TOP-GRT2,V64,TAOWINE</t>
  </si>
  <si>
    <t>1165316-01</t>
  </si>
  <si>
    <t>EQP,AE,TOP-GRT2,V63,TAOWINE</t>
  </si>
  <si>
    <t>1190143-01</t>
  </si>
  <si>
    <t>EQP,AE,HPS1 SP-AOI,V68,TAOWINE</t>
  </si>
  <si>
    <t>EQP,AE,TOP-GRT2 SECOTE,D27-V63,ASM,RETROFIT KIT</t>
  </si>
  <si>
    <t>EQP,AE,TOP-GRT2 SECOTE,D17-V63,ASM,RETROFIT KIT</t>
  </si>
  <si>
    <t>1165942-01</t>
  </si>
  <si>
    <t>EQP,AE,TOP-GRT2,V64,SECOTE</t>
  </si>
  <si>
    <t>1165315-01</t>
  </si>
  <si>
    <t>EQP,AE,TOP-GRT2,V63,SECOTE</t>
  </si>
  <si>
    <t>EQP,AE,TOP-GRT2 SECOTE,D53-V63,ASM,RETROFIT KIT</t>
  </si>
  <si>
    <t>1165694-01</t>
  </si>
  <si>
    <t>EQP,AE,PAM-FAM4,V6X,STRONG</t>
  </si>
  <si>
    <t>EQP,AE,TOP-GRT2 SECOTE,D37-V63,ASM,RETROFIT KIT</t>
  </si>
  <si>
    <t>1169301-01-R</t>
  </si>
  <si>
    <t>GIF CG/IT-4</t>
  </si>
  <si>
    <t>EQP,AE,GIF IT-4 BOZHON,V54-V63,WIPRO-PARI,RETROFIT KIT</t>
  </si>
  <si>
    <t>1178105-01-R</t>
  </si>
  <si>
    <t>EQP,AE,GIF IT-4 BOZHON(GIF IT-4),D94-V63,WIPRO-PARI,RETROFIT KIT</t>
  </si>
  <si>
    <t>1179479-01-R</t>
  </si>
  <si>
    <t>EQP,AE,TOP-GRT2(TOP-GRT),V53-V63,SECOTE,RETROFIT KIT</t>
  </si>
  <si>
    <t>1179490-01-R</t>
  </si>
  <si>
    <t>EQP,AE,TOP-GRT2,V53-V63,TAOWINE,RETROFIT KIT</t>
  </si>
  <si>
    <t>1183323-01-R</t>
  </si>
  <si>
    <t>SPA8</t>
  </si>
  <si>
    <t>EQP,AE,SPA8 PLUS STRONG(SPA2 PLUS),D49-V64,SFO,RETROFIT KIT</t>
  </si>
  <si>
    <t>BGC SHUTTLE</t>
  </si>
  <si>
    <t>EQP,AE,BG SHUTTLE,V64,STRONG</t>
  </si>
  <si>
    <t>EQP,AE,BGC SHUTTLE,V62/V64,STRONG</t>
  </si>
  <si>
    <t>1195286-01-R</t>
  </si>
  <si>
    <t>EQP,AE,GIF CG/IT-4(GIF IT-4),D94-V63,BOZHON,RETROFIT KIT</t>
  </si>
  <si>
    <t>1195149-01-R</t>
  </si>
  <si>
    <t>EQP,AE,GIF CG/IT-4(GIF IT-4),D93-V64,BOZHON,RETROFIT KIT</t>
  </si>
  <si>
    <t>1195822-01</t>
  </si>
  <si>
    <t>LEAK KIT IT-FF INLINE</t>
  </si>
  <si>
    <t>FXT,AE,LEAK KIT IT-FF INLINE,V68,BOZHON</t>
  </si>
  <si>
    <t>LEAK KIT IT-4 INLINE</t>
  </si>
  <si>
    <t>1195821-01</t>
  </si>
  <si>
    <t>FXT,AE,LEAK KIT IT-4 INLINE,V68,BOZHON</t>
  </si>
  <si>
    <t>LEAK KIT SA-IT-ZS INLINE</t>
  </si>
  <si>
    <t>FXT,AE,LEAK KIT SA-IT-ZS INLINE,V68,BOZHON</t>
  </si>
  <si>
    <t>LEAK KIT SA-IT-WW INLINE</t>
  </si>
  <si>
    <t>FXT,AE,LEAK KIT SA-IT-WW INLINE,V68,BOZHON</t>
  </si>
  <si>
    <t>1106411-01</t>
  </si>
  <si>
    <t>EQP,SMT,2D LASER 2024, HANS</t>
  </si>
  <si>
    <t>1195400-01-R</t>
  </si>
  <si>
    <t>EQP,DISPENSE,ENCAP-UV DAM,S2-910,ASYMTEK,RETROFIT KIT</t>
  </si>
  <si>
    <t>EQP,EQP,DFM,V6X,TIM 12F,ASYMTEK</t>
  </si>
  <si>
    <t>1183566-01</t>
  </si>
  <si>
    <t>EQP,EQP,UV DAM DISPENSING,ASYMTEK</t>
  </si>
  <si>
    <t>1183564-01</t>
  </si>
  <si>
    <t>EQP,EQP,DFM,V64,UAT FD YH,ASYMTEK</t>
  </si>
  <si>
    <t>1187742-01</t>
  </si>
  <si>
    <t>EQP,EQP,DFM,V6X,TOP FIRE FD XH,ASYMTEK</t>
  </si>
  <si>
    <t>49161-01</t>
  </si>
  <si>
    <t>EQP,SMT,2D LASER 2019, HANS</t>
  </si>
  <si>
    <t>EQP,AE,BG CLEANING,V63,JUSTECH</t>
  </si>
  <si>
    <t>EQP,AE,BG CLEANING SHUTTLE,V63,JUSTECH</t>
  </si>
  <si>
    <t>BESI</t>
  </si>
  <si>
    <t>1173639-01-R</t>
  </si>
  <si>
    <t>RIM-BA</t>
  </si>
  <si>
    <t>EQP,AE,RIM-BA GEN4,V57-V6X,BESI,RETROFIT KIT</t>
  </si>
  <si>
    <t>1091994-01</t>
  </si>
  <si>
    <t>EQP,AE,RIM-BA GEN4,V5X,BESI</t>
  </si>
  <si>
    <t>1173636-01-R</t>
  </si>
  <si>
    <t>EQP,AE,RIM-BA GEN4,D48-V6X,BESI,RETROFIT KIT</t>
  </si>
  <si>
    <t>1173632-01-R</t>
  </si>
  <si>
    <t>EQP,AE,RIM-BA,GEN4,D3Y-V6X,BESI,RETROFIT KIT</t>
  </si>
  <si>
    <t>1190985-01-R</t>
  </si>
  <si>
    <t>EQP,AE,RIM-BA GEN4,D1Y-V6X,BESI,RETROFIT KIT</t>
  </si>
  <si>
    <t>SPA5</t>
  </si>
  <si>
    <t>EQP,AE,SPA5(SPA8),V57-V68,JUSTECH,RETROFIT KIT</t>
  </si>
  <si>
    <t>1195279-01-R</t>
  </si>
  <si>
    <t>EQP,AE,SPA5,V57-V68,JUSTECH,RETROFIT KIT</t>
  </si>
  <si>
    <t>1191548-01-R</t>
  </si>
  <si>
    <t>EQP,AE,SPA5(SPA3),V54-V68,JUSTECH,RETROFIT KIT</t>
  </si>
  <si>
    <t>1195119-01-R</t>
  </si>
  <si>
    <t>PRLS</t>
  </si>
  <si>
    <t>EQP,AE,PRLS(SRLS),V57-V68,HG LASER,RETROFIT KIT</t>
  </si>
  <si>
    <t>1193829-01-R</t>
  </si>
  <si>
    <t>EQP,AE,PRLS(SRLS),V54-V68,HG LASER,RETROFIT KIT</t>
  </si>
  <si>
    <t>1190906-01</t>
  </si>
  <si>
    <t>RIM-BAD</t>
  </si>
  <si>
    <t>EQP,AE,RIM-BAD,V68,ANDA</t>
  </si>
  <si>
    <t>1193826-01-R</t>
  </si>
  <si>
    <t>EQP,AE,PRLS(ATLS),D74-V68,HG LASER,RETROFIT KIT</t>
  </si>
  <si>
    <t>1186881-01</t>
  </si>
  <si>
    <t>EQP,AE,FBI2,V68,JUSTECH</t>
  </si>
  <si>
    <t>EQP,AE,BGC,V63,JUSTECH</t>
  </si>
  <si>
    <t>EQP,AE,BGC,V68,JUSTECH</t>
  </si>
  <si>
    <t>EQP,AE,BGC SHUTTLE,V63,JUSTECH</t>
  </si>
  <si>
    <t>EQP,AE,BGC SHUTTLE,V68,JUSTECH</t>
  </si>
  <si>
    <t>1193827-01-R</t>
  </si>
  <si>
    <t>EQP,AE,PRLS(SRLS),D47-V68,HG LASER,RETROFIT KIT</t>
  </si>
  <si>
    <t>1193828-01-R</t>
  </si>
  <si>
    <t>EQP,AE,PRLS(SRLS),V53-V68,HG LASER,RETROFIT KIT</t>
  </si>
  <si>
    <t>1186848-01</t>
  </si>
  <si>
    <t>EQP,AE,PRLS,V68,HG LASER</t>
  </si>
  <si>
    <t>1195278-01-R</t>
  </si>
  <si>
    <t>EQP,AE,SPA5,D23-V68,JUSTECH,RETROFIT KIT</t>
  </si>
  <si>
    <t>1195277-01-R</t>
  </si>
  <si>
    <t>EQP,AE,SPA5(SPA4),D23-V68,JUSTECH,RETROFIT KIT</t>
  </si>
  <si>
    <t>EQP,DISPENSE,ASYMTEK UF,DH-2017,SMALL PITCH,RETROFIT KIT.</t>
  </si>
  <si>
    <t>1195413-01-R</t>
  </si>
  <si>
    <t>EQP,DISPENSE,UF-UV DAM,S2-910,ASYMTEK KIT</t>
  </si>
  <si>
    <t>EQP,DISPENSE,ENCAP-UV DAM,S2-910,ASYMTEK KIT</t>
  </si>
  <si>
    <t>1195412-01-R</t>
  </si>
  <si>
    <t>1183562-01</t>
  </si>
  <si>
    <t>1192607-01</t>
  </si>
  <si>
    <t>EQP,V63,UV DAM DISPENSING,ASYMTEK</t>
  </si>
  <si>
    <t>1195424-01</t>
  </si>
  <si>
    <t>EQP,EQP,EQP,DFM,LASER BARCODE MACHINE HL-2000XB,X7956,HANS</t>
  </si>
  <si>
    <t>66107-01</t>
  </si>
  <si>
    <t>EQP,2D LASER,HL-2000XA,2 PENAL,HANS</t>
  </si>
  <si>
    <t>19223-01</t>
  </si>
  <si>
    <t>EQP,LASER BARCODE MACHINE HL-2000XA,HANS</t>
  </si>
  <si>
    <t>36042-01</t>
  </si>
  <si>
    <t>EQP, SMT,2D BARCODE LASER, HANS</t>
  </si>
  <si>
    <t>1186845-01</t>
  </si>
  <si>
    <t>PRFP</t>
  </si>
  <si>
    <t>EQP,AE,PRFP,V68,SECOTE</t>
  </si>
  <si>
    <t>1192284-01</t>
  </si>
  <si>
    <t>PRMP</t>
  </si>
  <si>
    <t>EQP,AE,PRMP,V68,SECOTE</t>
  </si>
  <si>
    <t>1192285-01</t>
  </si>
  <si>
    <t>EQP,AE,PRMP,V68,TAOWINE</t>
  </si>
  <si>
    <t>1186846-01</t>
  </si>
  <si>
    <t>EQP,AE,PRFP,V68,TAOWINE</t>
  </si>
  <si>
    <t>1186852-01</t>
  </si>
  <si>
    <t>PRSP</t>
  </si>
  <si>
    <t>EQP,AE,PRSP,V68,TAOWINE</t>
  </si>
  <si>
    <t>1165445-01</t>
  </si>
  <si>
    <t>SRSP</t>
  </si>
  <si>
    <t>EQP,AE,SRSP,V64,TAOWINE</t>
  </si>
  <si>
    <t>1186843-01</t>
  </si>
  <si>
    <t>PRFD</t>
  </si>
  <si>
    <t>EQP,AE,PRFD,V68,AMPHENOL</t>
  </si>
  <si>
    <t>1186844-01</t>
  </si>
  <si>
    <t>EQP,AE,PRFD,V68,BOZHON</t>
  </si>
  <si>
    <t>GIF SA-IT-WW INLINE/SA-IT-ZS INLINE</t>
  </si>
  <si>
    <t>EQP,AE,GIF SA-IT-WW INLINE/SA-IT-ZS INLINE,V68,BOZHON</t>
  </si>
  <si>
    <t>1186873-01</t>
  </si>
  <si>
    <t>SPUD1</t>
  </si>
  <si>
    <t>EQP,AE,SPUD,V68,BOZHON</t>
  </si>
  <si>
    <t>1192417-01</t>
  </si>
  <si>
    <t>PROX VACUUM SUCK PEN FIXTURE</t>
  </si>
  <si>
    <t>FXT,AE,PROX VACUUM SUCK PEN FIXTURE,V68,BOZHON</t>
  </si>
  <si>
    <t>1186850-01</t>
  </si>
  <si>
    <t>PROX PALLET</t>
  </si>
  <si>
    <t>FXT,AE,PROX PALLET,V68,BOZHON</t>
  </si>
  <si>
    <t>1192280-01</t>
  </si>
  <si>
    <t>PROX UNLOADING FIXTURE</t>
  </si>
  <si>
    <t>FXT,AE,PROX UNLOADING FIXTURE,V68,BOZHON</t>
  </si>
  <si>
    <t>1192416-01</t>
  </si>
  <si>
    <t>PROX HEIGHT MEASUREMENT UNLOADING FIXTURE</t>
  </si>
  <si>
    <t>FXT,AE,PROX HEIGHT MEASUREMENT UNLOADING FIXTURE,V68,BOZHON</t>
  </si>
  <si>
    <t>1192279-01</t>
  </si>
  <si>
    <t>PROX HEIGHT MEASUREMENT FIXTURE</t>
  </si>
  <si>
    <t>FXT,AE,PROX HEIGHT MEASUREMENT FIXTURE,V68,BOZHON</t>
  </si>
  <si>
    <t>1192415-01</t>
  </si>
  <si>
    <t>PROX ASSIST LOADING MASK</t>
  </si>
  <si>
    <t>FXT,AE,PROX ASSIST LOADING MASK,V68,BOZHON</t>
  </si>
  <si>
    <t>1172649-01-R</t>
  </si>
  <si>
    <t>EQP,AE,VFOP,V57-V64,JUSTECH,RETROFIT KIT</t>
  </si>
  <si>
    <t>1170527-01-R</t>
  </si>
  <si>
    <t>EQP,AE,VFOP,V57-V63,JUSTECH,RETROFIT KIT</t>
  </si>
  <si>
    <t>1180162-01-R</t>
  </si>
  <si>
    <t>EQP,AE,CAMI,V57-V64,JUSTECH,RETROFIT KIT</t>
  </si>
  <si>
    <t>1172713-01-R</t>
  </si>
  <si>
    <t>EQP,AE,VPFP,V57-V64,JUSTECH,RETROFIT KIT</t>
  </si>
  <si>
    <t>1172662-01-R</t>
  </si>
  <si>
    <t>EQP,AE,VMFP,V57-V64,JUSTECH,RETROFIT KIT</t>
  </si>
  <si>
    <t>1188933-01-R</t>
  </si>
  <si>
    <t>EQP,AE,CAMI,V57-V68,JUSTECH,RETROFIT KIT</t>
  </si>
  <si>
    <t>1172648-01-R</t>
  </si>
  <si>
    <t>EQP,AE,VFOP,V54-V64,JUSTECH,RETROFIT KIT</t>
  </si>
  <si>
    <t>1170526-01-R</t>
  </si>
  <si>
    <t>EQP,AE,VFOP,V54-V63,JUSTECH,RETROFIT KIT</t>
  </si>
  <si>
    <t>1189310-01-R</t>
  </si>
  <si>
    <t>EQP,AE,VFOP,V54-V68,JUSTECH,RETROFIT KIT</t>
  </si>
  <si>
    <t>1180161-01-R</t>
  </si>
  <si>
    <t>EQP,AE,CAMI,V54-V64,JUSTECH,RETROFIT KIT</t>
  </si>
  <si>
    <t>1177273-01-R</t>
  </si>
  <si>
    <t>EQP,AE,CAMI,V54-V63,JUSTECH,RETROFIT KIT</t>
  </si>
  <si>
    <t>1188932-01-R</t>
  </si>
  <si>
    <t>EQP,AE,CAMI,V54-V68,JUSTECH,RETROFIT KIT</t>
  </si>
  <si>
    <t>1170525-01-R</t>
  </si>
  <si>
    <t>EQP,AE,VFOP,V53-V63,JUSTECH,RETROFIT KIT</t>
  </si>
  <si>
    <t>1189309-01-R</t>
  </si>
  <si>
    <t>EQP,AE,VFOP,V53-V68,JUSTECH,RETROFIT KIT</t>
  </si>
  <si>
    <t>1172647-01-R</t>
  </si>
  <si>
    <t>EQP,AE,VFOP,V53-V64,JUSTECH,RETROFIT KIT</t>
  </si>
  <si>
    <t>1177272-01-R</t>
  </si>
  <si>
    <t>EQP,AE,CAMI,V53-V63,JUSTECH,RETROFIT KIT</t>
  </si>
  <si>
    <t>1180160-01-R</t>
  </si>
  <si>
    <t>EQP,AE,CAMI,V53-V64,JUSTECH,RETROFIT KIT</t>
  </si>
  <si>
    <t>1188931-01-R</t>
  </si>
  <si>
    <t>EQP,AE,CAMI,V53-V68,JUSTECH,RETROFIT KIT</t>
  </si>
  <si>
    <t>1170589-01-R</t>
  </si>
  <si>
    <t>EQP,AE,VPFP,V53-V63,JUSTECH,RETROFIT KIT</t>
  </si>
  <si>
    <t>1170538-01-R</t>
  </si>
  <si>
    <t>EQP,AE,VMFP,V53-V63,JUSTECH,RETROFIT KIT</t>
  </si>
  <si>
    <t>1172708-01-R</t>
  </si>
  <si>
    <t>EQP,AE,VPFP(VCFP),D94-V64,JUSTECH,RETROFIT KIT</t>
  </si>
  <si>
    <t>1172657-01-R</t>
  </si>
  <si>
    <t>EQP,AE,VMFP(VCFP),D94-V64,JUSTECH,RETROFIT KIT</t>
  </si>
  <si>
    <t>1180157-01-R</t>
  </si>
  <si>
    <t>EQP,AE,CAMI,D94-V64,JUSTECH,RETROFIT KIT</t>
  </si>
  <si>
    <t>1170521-01-R</t>
  </si>
  <si>
    <t>EQP,AE,VFOP,D93-V63,JUSTECH,RETROFIT KIT</t>
  </si>
  <si>
    <t>1189303-01-R</t>
  </si>
  <si>
    <t>EQP,AE,VFOP,D47-V68,JUSTECH,RETROFIT KIT</t>
  </si>
  <si>
    <t>1188925-01-R</t>
  </si>
  <si>
    <t>EQP,AE,CAMI,D47-V68,JUSTECH,RETROFIT KIT</t>
  </si>
  <si>
    <t>1180154-01-R</t>
  </si>
  <si>
    <t>EQP,AE,CAMI,D47-V64,JUSTECH,RETROFIT KIT</t>
  </si>
  <si>
    <t>1189364-01-R</t>
  </si>
  <si>
    <t>EQP,AE,VPFP,D47-V68,JUSTECH,RETROFIT KIT</t>
  </si>
  <si>
    <t>1189314-01-R</t>
  </si>
  <si>
    <t>EQP,AE,VMFP,D47-V68,JUSTECH,RETROFIT KIT</t>
  </si>
  <si>
    <t>1189301-01-R</t>
  </si>
  <si>
    <t>EQP,AE,VFOP,D37-V68,JUSTECH,RETROFIT KIT</t>
  </si>
  <si>
    <t>1188923-01-R</t>
  </si>
  <si>
    <t>EQP,AE,CAMI,D37-V68,JUSTECH,RETROFIT KIT</t>
  </si>
  <si>
    <t>1177264-01-R</t>
  </si>
  <si>
    <t>CAMi</t>
  </si>
  <si>
    <t>EQP,AE,CAMI,D37-V63,JUSTECH,RETROFIT KIT</t>
  </si>
  <si>
    <t>UIC</t>
  </si>
  <si>
    <t>1170524-01-R</t>
  </si>
  <si>
    <t>EQP,AE,VFOP,D23-V63,JUSTECH,RETROFIT KIT</t>
  </si>
  <si>
    <t>1180159-01-R</t>
  </si>
  <si>
    <t>EQP,AE,CAMI,D23-V64,JUSTECH,RETROFIT KIT</t>
  </si>
  <si>
    <t>1183155-01-R</t>
  </si>
  <si>
    <t>EQP,EQP KIT,V5X-V6X,SUN5-OQC,LEAD,RETROFIT</t>
  </si>
  <si>
    <t>1155964-01-R</t>
  </si>
  <si>
    <t>EQP,EQP KIT,V53-V63,SUN5-OQC,LEAD</t>
  </si>
  <si>
    <t>D73</t>
  </si>
  <si>
    <t>1193773-01-R</t>
  </si>
  <si>
    <t>EQP,AE,BFT(ATFP),D73-V63,SECOTE,RETROFIT KIT</t>
  </si>
  <si>
    <t>1180033-01-R</t>
  </si>
  <si>
    <t>EQP,AE,CEM BZ-R,V57-V64,TAOWINE,RETROFIT KIT</t>
  </si>
  <si>
    <t>1180275-01-R</t>
  </si>
  <si>
    <t>EQP,AE,CEM UIC,V54-V64,TAOWINE,RETROFIT KIT</t>
  </si>
  <si>
    <t>1180020-01-R</t>
  </si>
  <si>
    <t>EQP,AE,CEM BZ-R,D47-V64,TAOWINE,RETROFIT KIT</t>
  </si>
  <si>
    <t>1177143-01-R</t>
  </si>
  <si>
    <t>EQP,AE,CEM BZ-R,V53-V63,TAOWINE,RETROFIT KIT</t>
  </si>
  <si>
    <t>1177365-01-R</t>
  </si>
  <si>
    <t>EQP,AE,CEM UIC,D37-V63,TAOWINE,RETROFIT KIT</t>
  </si>
  <si>
    <t>1188804-01-R</t>
  </si>
  <si>
    <t>EQP,AE,CEM BZ-R,V57-V68,TAOWINE,RETROFIT KIT</t>
  </si>
  <si>
    <t>1177387-01-R</t>
  </si>
  <si>
    <t>EQP,AE,CEM UIC,V54-V63,TAOWINE,RETROFIT KIT</t>
  </si>
  <si>
    <t>1180032-01-R</t>
  </si>
  <si>
    <t>EQP,AE,CEM BZ-R,V54-V64,TAOWINE,RETROFIT KIT</t>
  </si>
  <si>
    <t>1188807-01-R</t>
  </si>
  <si>
    <t>EQP,AE,CEM BZ-R(CEM UIC),V54-V68,TAOWINE,RETROFIT KIT</t>
  </si>
  <si>
    <t>1177386-01-R</t>
  </si>
  <si>
    <t>EQP,AE,CEM UIC,V53-V63,TAOWINE,RETROFIT KIT</t>
  </si>
  <si>
    <t>1180031-01-R</t>
  </si>
  <si>
    <t>EQP,AE,CEM BZ-R,V53-V64,TAOWINE,RETROFIT KIT</t>
  </si>
  <si>
    <t>1188795-01-R</t>
  </si>
  <si>
    <t>EQP,AE,CEM BZ-R(CEM UIC),D47-V68,TAOWINE,RETROFIT KIT</t>
  </si>
  <si>
    <t>1188784-01-R</t>
  </si>
  <si>
    <t>EQP,AE,CEM BZ-R,D37-V68,TAOWINE,RETROFIT KIT</t>
  </si>
  <si>
    <t>1179361-01-R</t>
  </si>
  <si>
    <t>EQP,AE,VFBP,D93-V63,TAOWINE,RETROFIT KIT</t>
  </si>
  <si>
    <t>1182322-01-R</t>
  </si>
  <si>
    <t>EQP,AE,VFBP,D94-V64,TAOWINE,RETROFIT KIT</t>
  </si>
  <si>
    <t>1189292-01-R</t>
  </si>
  <si>
    <t>EQP,AE,VFBP,D47-V68,TAOWINE,RETROFIT KIT</t>
  </si>
  <si>
    <t>1189288-01-R</t>
  </si>
  <si>
    <t>EQP,AE,VFBP,D37-V68,TAOWINE,RETROFIT KIT</t>
  </si>
  <si>
    <t>1189285-01-R</t>
  </si>
  <si>
    <t>EQP,AE,VCBP,V54-V68,TAOWINE,RETROFIT KIT</t>
  </si>
  <si>
    <t>1189281-01-R</t>
  </si>
  <si>
    <t>EQP,AE,VCBP,D93-V68,TAOWINE,RETROFIT KIT</t>
  </si>
  <si>
    <t>1189279-01-R</t>
  </si>
  <si>
    <t>EQP,AE,VCBP,D47-V68,TAOWINE,RETROFIT KIT</t>
  </si>
  <si>
    <t>1189284-01-R</t>
  </si>
  <si>
    <t>EQP,AE,VCBP,V53-V68,TAOWINE,RETROFIT KIT</t>
  </si>
  <si>
    <t>1188894-01-R</t>
  </si>
  <si>
    <t>EQP,AE,CHBS BZ-R,D37-V68,BOZHON,RETROFIT KIT</t>
  </si>
  <si>
    <t>1179367-01-R</t>
  </si>
  <si>
    <t>EQP,AE,VFBP,V57-V63,TAOWINE,RETROFIT KIT</t>
  </si>
  <si>
    <t>1179365-01-R</t>
  </si>
  <si>
    <t>EQP,AE,VFBP,V53-V63,TAOWINE,RETROFIT KIT</t>
  </si>
  <si>
    <t>1182327-01-R</t>
  </si>
  <si>
    <t>EQP,AE,VFBP,V57-V64,TAOWINE,RETROFIT KIT</t>
  </si>
  <si>
    <t>1182326-01-R</t>
  </si>
  <si>
    <t>EQP,AE,VFBP,V54-V64,TAOWINE,RETROFIT KIT</t>
  </si>
  <si>
    <t>1179366-01-R</t>
  </si>
  <si>
    <t>EQP,AE,VFBP,V54-V63,TAOWINE,RETROFIT KIT</t>
  </si>
  <si>
    <t>1189299-01-R</t>
  </si>
  <si>
    <t>EQP,AE,VFBP,V54-V68,TAOWINE,RETROFIT KIT</t>
  </si>
  <si>
    <t>1182325-01-R</t>
  </si>
  <si>
    <t>EQP,AE,VFBP,V53-V64,TAOWINE,RETROFIT KIT</t>
  </si>
  <si>
    <t>1189298-01-R</t>
  </si>
  <si>
    <t>EQP,AE,VFBP,V53-V68,TAOWINE,RETROFIT KIT</t>
  </si>
  <si>
    <t>1180126-01-R</t>
  </si>
  <si>
    <t>EQP,AE,CHBS BZ-R,D47-V64,BOZHON,RETROFIT KIT</t>
  </si>
  <si>
    <t>1177593-01-R</t>
  </si>
  <si>
    <t>SRSM</t>
  </si>
  <si>
    <t>EQP,AE,SRSM(RUMS),D93-V63,TAOWINE,RETROFIT KIT</t>
  </si>
  <si>
    <t>1170512-01-R</t>
  </si>
  <si>
    <t>EQP,AE,VCBP,V57-V63,TAOWINE,RETROFIT KIT</t>
  </si>
  <si>
    <t>1170510-01-R</t>
  </si>
  <si>
    <t>EQP,AE,VCBP,V53-V63,TAOWINE,RETROFIT KIT</t>
  </si>
  <si>
    <t>1170507-01-R</t>
  </si>
  <si>
    <t>EQP,AE,VCBP,D93-V63,TAOWINE,RETROFIT KIT</t>
  </si>
  <si>
    <t>1172634-01-R</t>
  </si>
  <si>
    <t>EQP,AE,VCBP,V57-V64,TAOWINE,RETROFIT KIT</t>
  </si>
  <si>
    <t>1172633-01-R</t>
  </si>
  <si>
    <t>EQP,AE,VCBP,V54-V64,TAOWINE,RETROFIT KIT</t>
  </si>
  <si>
    <t>1172630-01-R</t>
  </si>
  <si>
    <t>EQP,AE,VCBP,D94-V64,TAOWINE,RETROFIT KIT</t>
  </si>
  <si>
    <t>1170511-01-R</t>
  </si>
  <si>
    <t>EQP,AE,VCBP,V54-V63,TAOWINE,RETROFIT KIT</t>
  </si>
  <si>
    <t>1172632-01-R</t>
  </si>
  <si>
    <t>EQP,AE,VCBP,V53-V64,TAOWINE,RETROFIT KIT</t>
  </si>
  <si>
    <t>1180134-01-R</t>
  </si>
  <si>
    <t>EQP,AE,CHBS BZ-R,V57-V64,BOZHON,RETROFIT KIT</t>
  </si>
  <si>
    <t>1180133-01-R</t>
  </si>
  <si>
    <t>EQP,AE,CHBS BZ-R,V54-V64,BOZHON,RETROFIT KIT</t>
  </si>
  <si>
    <t>1177244-01-R</t>
  </si>
  <si>
    <t>EQP,AE,CHBS BZ-R,V53-V63,BOZHON,RETROFIT KIT</t>
  </si>
  <si>
    <t>1188905-01-R</t>
  </si>
  <si>
    <t>EQP,AE,CHBS BZ-R,V57-V68,BOZHON,RETROFIT KIT</t>
  </si>
  <si>
    <t>1180132-01-R</t>
  </si>
  <si>
    <t>EQP,AE,CHBS BZ-R,V53-V64,BOZHON,RETROFIT KIT</t>
  </si>
  <si>
    <t>1180131-01-R</t>
  </si>
  <si>
    <t>EQP,AE,CHBS BZ-R,D23-V64,BOZHON,RETROFIT KIT</t>
  </si>
  <si>
    <t>1193774-01-R</t>
  </si>
  <si>
    <t>EQP,AE,BFU(BNAU1),D83-V63,SECOTE,RETROFIT KIT</t>
  </si>
  <si>
    <t>1195118-01-R</t>
  </si>
  <si>
    <t>PRIT</t>
  </si>
  <si>
    <t>EQP,AE,PRIT(RUMS),V57-V68,TAOWINE,RETROFIT KIT</t>
  </si>
  <si>
    <t>1195113-01-R</t>
  </si>
  <si>
    <t>EQP,AE,PRIT(RUMS),D93-V68,TAOWINE,RETROFIT KIT</t>
  </si>
  <si>
    <t>1177033-01-R</t>
  </si>
  <si>
    <t>EQP,AE,RFW,D47-V63,BOZHON,RETROFIT KIT</t>
  </si>
  <si>
    <t>1179921-01-R</t>
  </si>
  <si>
    <t>EQP,AE,RFW,D47-V64,BOZHON,RETROFIT KIT</t>
  </si>
  <si>
    <t>1180060-01-R</t>
  </si>
  <si>
    <t>EQP,AE,CFAU BZ-R,V57-V64,SECOTE,RETROFIT KIT</t>
  </si>
  <si>
    <t>1180048-01-R</t>
  </si>
  <si>
    <t>EQP,AE,CFAU BZ-R,D48-V64,SECOTE,RETROFIT KIT</t>
  </si>
  <si>
    <t>1180047-01-R</t>
  </si>
  <si>
    <t>EQP,AE,CFAU BZ-R,D47-V64,SECOTE,RETROFIT KIT</t>
  </si>
  <si>
    <t>1180058-01-R</t>
  </si>
  <si>
    <t>EQP,AE,CFAU BZ-R,V53-V64,SECOTE,RETROFIT KIT</t>
  </si>
  <si>
    <t>1180057-01-R</t>
  </si>
  <si>
    <t>EQP,AE,CFAU BZ-R,D23-V64,SECOTE,RETROFIT KIT</t>
  </si>
  <si>
    <t>1195085-01-R</t>
  </si>
  <si>
    <t>EQP,AE,CAM-CFD(BRL-BNFD)(RS TECH) BZ-R,D84-V64,BZ,RETROFIT KIT</t>
  </si>
  <si>
    <t>1195089-01-R</t>
  </si>
  <si>
    <t>SRFD</t>
  </si>
  <si>
    <t>EQP,AE,SRFD(BRL-BNFD)(RS TECH),D84-V64,BZ,RETROFIT KIT</t>
  </si>
  <si>
    <t>1195083-01-R</t>
  </si>
  <si>
    <t>EQP,AE,CFD BZ-R RS TECH(RFD),D38-V64,BOZHON,RETROFIT KIT</t>
  </si>
  <si>
    <t>1195082-01-R</t>
  </si>
  <si>
    <t>EQP,AE,CFD BZ-R RS TECH(RFD),D37-V64,BOZHON,RETROFIT KIT</t>
  </si>
  <si>
    <t>1195044-01-R</t>
  </si>
  <si>
    <t>EQP,AE,CFD BZ-R RS TECH(RFD),D17-V63,BOZHON,RETROFIT KIT</t>
  </si>
  <si>
    <t>1195088-01-R</t>
  </si>
  <si>
    <t>EQP,AE,CED UIC RS TECH(RED),D74-V64,BOZHON,RETROFIT KIT</t>
  </si>
  <si>
    <t>1195101-01-R</t>
  </si>
  <si>
    <t>EQP,AE,CED BZ-R RS TECH(RED),D73-V68,BOZHON,RETROFIT KIT</t>
  </si>
  <si>
    <t>1195087-01-R</t>
  </si>
  <si>
    <t>EQP,AE,CED UIC RS TECH(RED),D63-V64,BOZHON,RETROFIT KIT</t>
  </si>
  <si>
    <t>1195100-01-R</t>
  </si>
  <si>
    <t>EQP,AE,CED BZ-R RS TECH(RED),D17-V68,BOZHON,RETROFIT KIT</t>
  </si>
  <si>
    <t>1179993-01-R</t>
  </si>
  <si>
    <t>EQP,AE,CED BZ-R,V54-V64,AMPHENOL,RETROFIT KIT</t>
  </si>
  <si>
    <t>1179991-01-R</t>
  </si>
  <si>
    <t>EQP,AE,CED BZ-R,D23-V64,AMPHENOL,RETROFIT KIT</t>
  </si>
  <si>
    <t>1177104-01-R</t>
  </si>
  <si>
    <t>EQP,AE,CED BZ-R,V53-V63,AMPHENOL,RETROFIT KIT</t>
  </si>
  <si>
    <t>1177327-01-R</t>
  </si>
  <si>
    <t>EQP,AE,CED UIC,D37-V63,AMPHENOL,RETROFIT KIT</t>
  </si>
  <si>
    <t>1179992-01-R</t>
  </si>
  <si>
    <t>EQP,AE,CED BZ-R,V53-V64,AMPHENOL,RETROFIT KIT</t>
  </si>
  <si>
    <t>1188768-01-R</t>
  </si>
  <si>
    <t>EQP,AE,CED BZ-R,D93-V68,AMPHENOL,RETROFIT KIT</t>
  </si>
  <si>
    <t>1177347-01-R</t>
  </si>
  <si>
    <t>EQP,AE,CED UIC,V53-V63,AMPHENOL,RETROFIT KIT</t>
  </si>
  <si>
    <t>1188780-01-R</t>
  </si>
  <si>
    <t>EQP,AE,CED BZ-R(CED UIC),V53-V68,AMPHENOL,RETROFIT KIT</t>
  </si>
  <si>
    <t>EQP,AE,SRFD RS TECH(SRFD),D17-V64,BOZHON,RETROFIT KIT</t>
  </si>
  <si>
    <t>1195052-01-R</t>
  </si>
  <si>
    <t>EQP,AE,SRFD RS TECH(SRFD),D37-V63,BOZHON,RETROFIT KIT</t>
  </si>
  <si>
    <t>1195080-01-R</t>
  </si>
  <si>
    <t>EQP,AE,CED BZ-R RS TECH(CED BZ-R),D84-V64,BOZHON,RETROFIT KIT</t>
  </si>
  <si>
    <t>1195084-01-R</t>
  </si>
  <si>
    <t>EQP,AE,CFD BZ-R RS TECH(CFD BZ-R),D84-V64,BOZHON,RETROFIT KIT</t>
  </si>
  <si>
    <t>1195079-01-R</t>
  </si>
  <si>
    <t>EQP,AE,CED BZ-R RS TECH(CED BZ-R),D37-V64,BOZHON,RETROFIT KIT</t>
  </si>
  <si>
    <t>1195049-01-R</t>
  </si>
  <si>
    <t>EQP,AE,CFD UIC RS TECH(CFD UIC),D37-V63,BOZHON,RETROFIT KIT</t>
  </si>
  <si>
    <t>1195042-01-R</t>
  </si>
  <si>
    <t>EQP,AE,CFD BZ-R RS TECH(CFD UIC),D53-V63,BOZHON,RETROFIT KIT</t>
  </si>
  <si>
    <t>1195104-01-R</t>
  </si>
  <si>
    <t>EQP,AE,CFD BZ-R RS TECH(CFD BZ-R),D37-V68,BOZHON,RETROFIT KIT</t>
  </si>
  <si>
    <t>1195108-01-R</t>
  </si>
  <si>
    <t>EQP,AE,PRFD RS TECH(SRFD),D37-V68,BOZHON,RETROFIT KIT</t>
  </si>
  <si>
    <t>EQP,AE,CFD BZ-R RS TECH(CFD BZ-R),D47-V64,BOZHON,RETROFIT KIT</t>
  </si>
  <si>
    <t>1195703-01-R</t>
  </si>
  <si>
    <t>EQP,AE,SRFD RS TECH(SRFD),V57-V64,BOZHON,RETROFIT KIT</t>
  </si>
  <si>
    <t>1195702-01-R</t>
  </si>
  <si>
    <t>EQP,AE,SRFD RS TECH(SRFD),V54-V64,BOZHON,RETROFIT KIT</t>
  </si>
  <si>
    <t>1195090-01-R</t>
  </si>
  <si>
    <t>EQP,AE,SRFD RS TECH(SRFD),D47-V64,BOZHON,RETROFIT KIT</t>
  </si>
  <si>
    <t>1195682-01-R</t>
  </si>
  <si>
    <t>EQP,AE,SOFA-SRFD,V53-V63,RS TECH-BOZHON,RETROFIT KIT</t>
  </si>
  <si>
    <t>1195681-01-R</t>
  </si>
  <si>
    <t>EQP,AE,SOFA-SRFD,D23-V63,RS TECH-BOZHON,RETROFIT KIT</t>
  </si>
  <si>
    <t>1195683-01-R</t>
  </si>
  <si>
    <t>EQP,AE,SRFD RS TECH(SRFD),V54-V63,BOZHON,RETROFIT KIT</t>
  </si>
  <si>
    <t>EQP,AE,SRFD RS TECH(SRFD),V53-V63,BOZHON,RETROFIT KIT</t>
  </si>
  <si>
    <t>1195701-01-R</t>
  </si>
  <si>
    <t>EQP,AE,SRFD RS TECH(SRFD),V53-V64,BOZHON,RETROFIT KIT</t>
  </si>
  <si>
    <t>1195700-01-R</t>
  </si>
  <si>
    <t>EQP,AE,SRFD RS TECH(SRFD),D23-V64,BOZHON,RETROFIT KIT</t>
  </si>
  <si>
    <t>1195691-01-R</t>
  </si>
  <si>
    <t>EQP,AE,CED BZ-R RS TECH(CED BZ-R),V57-V64,BOZHON,RETROFIT KIT</t>
  </si>
  <si>
    <t>1195697-01-R</t>
  </si>
  <si>
    <t>EQP,AE,CFD BZ-R RS TECH(CFD BZ-R),V57-V64,BOZHON,RETROFIT KIT</t>
  </si>
  <si>
    <t>1195690-01-R</t>
  </si>
  <si>
    <t>EQP,AE,CED BZ-R RS TECH(CED BZ-R),V54-V64,BOZHON,RETROFIT KIT</t>
  </si>
  <si>
    <t>1195696-01-R</t>
  </si>
  <si>
    <t>EQP,AE,CFD BZ-R RS TECH(CFD BZ-R),V54-V64,BOZHON,RETROFIT KIT</t>
  </si>
  <si>
    <t>1195698-01-R</t>
  </si>
  <si>
    <t>EQP,AE,CED UIC RS TECH(CED UIC),V54-V64,BOZHON,RETROFIT KIT</t>
  </si>
  <si>
    <t>1195699-01-R</t>
  </si>
  <si>
    <t>EQP,AE,CFD UIC RS TECH(CFD UIC),V54-V64,BOZHON,RETROFIT KIT</t>
  </si>
  <si>
    <t>1195081-01-R</t>
  </si>
  <si>
    <t>EQP,AE,CED BZ-R RS TECH(CED BZ-R),D47-V64,BOZHON,RETROFIT KIT</t>
  </si>
  <si>
    <t>1195675-01-R</t>
  </si>
  <si>
    <t>EQP,AE,CAM-CFD BZ-R,V53-V63,RS TECH-BOZHON,RETROFIT KIT</t>
  </si>
  <si>
    <t>1195704-01-R</t>
  </si>
  <si>
    <t>EQP,AE,CED BZ-R RS TECH(CED BZ-R),V57-V68,BOZHON,RETROFIT KIT</t>
  </si>
  <si>
    <t>1195707-01-R</t>
  </si>
  <si>
    <t>EQP,AE,CFD BZ-R RS TECH(CFD BZ-R),V57-V68,BOZHON,RETROFIT KIT</t>
  </si>
  <si>
    <t>1195677-01-R</t>
  </si>
  <si>
    <t>EQP,AE,CED UIC RS TECH(CED UIC),V54-V63,BOZHON,RETROFIT KIT</t>
  </si>
  <si>
    <t>1195680-01-R</t>
  </si>
  <si>
    <t>EQP,AE,CFD UIC RS TECH(CFD UIC),V54-V63,BOZHON,RETROFIT KIT</t>
  </si>
  <si>
    <t>1195705-01-R</t>
  </si>
  <si>
    <t>EQP,AE,CED BZ-R RS TECH(CED UIC),V54-V68,BOZHON,RETROFIT KIT</t>
  </si>
  <si>
    <t>1195709-01-R</t>
  </si>
  <si>
    <t>EQP,AE,CFD BZ-R RS TECH(CFD UIC),V54-V68,BOZHON,RETROFIT KIT</t>
  </si>
  <si>
    <t>1195676-01-R</t>
  </si>
  <si>
    <t>EQP,AE,CED UIC RS TECH(CED UIC),V53-V63,BOZHON,RETROFIT KIT</t>
  </si>
  <si>
    <t>EQP,AE,CFD BZ-R RS TECH(CFD BZ-R),V53-V63,BOZHON,RETROFIT KIT</t>
  </si>
  <si>
    <t>1195679-01-R</t>
  </si>
  <si>
    <t>EQP,AE,CFD UIC RS TECH(CFD UIC),V53-V63,BOZHON,RETROFIT KIT</t>
  </si>
  <si>
    <t>1195695-01-R</t>
  </si>
  <si>
    <t>EQP,AE,CFD BZ-R RS TECH(CFD BZ-R),V53-V64,BOZHON,RETROFIT KIT</t>
  </si>
  <si>
    <t>1195103-01-R</t>
  </si>
  <si>
    <t>EQP,AE,CED BZ-R RS TECH(CED UIC),D47-V68,BOZHON,RETROFIT KIT</t>
  </si>
  <si>
    <t>1195105-01-R</t>
  </si>
  <si>
    <t>EQP,AE,CFD BZ-R RS TECH(CFD UIC),D47-V68,BOZHON,RETROFIT KIT</t>
  </si>
  <si>
    <t>1195689-01-R</t>
  </si>
  <si>
    <t>EQP,AE,CED BZ-R RS TECH(CED BZ-R),D23-V64,BOZHON,RETROFIT KIT</t>
  </si>
  <si>
    <t>1195694-01-R</t>
  </si>
  <si>
    <t>EQP,AE,CFD BZ-R RS TECH(CFD BZ-R),D23-V64,BOZHON,RETROFIT KIT</t>
  </si>
  <si>
    <t>1195708-01-R</t>
  </si>
  <si>
    <t>EQP,AE,CFD BZ-R RS TECH(CFD UIC),V53-V68,BOZHON,RETROFIT KIT</t>
  </si>
  <si>
    <t>1195712-01-R</t>
  </si>
  <si>
    <t>EQP,AE,PRFD RS TECH(SRFD),V57-V68,BOZHON,RETROFIT KIT</t>
  </si>
  <si>
    <t>1195711-01-R</t>
  </si>
  <si>
    <t>EQP,AE,PRFD RS TECH(SRFD),V54-V68,BOZHON,RETROFIT KIT</t>
  </si>
  <si>
    <t>1195109-01-R</t>
  </si>
  <si>
    <t>EQP,AE,PRFD RS TECH(SRFD),D47-V68,BOZHON,RETROFIT KIT</t>
  </si>
  <si>
    <t>1195710-01-R</t>
  </si>
  <si>
    <t>EQP,AE,PRFD RS TECH(SRFD),V53-V68,BOZHON,RETROFIT KIT</t>
  </si>
  <si>
    <t>1195095-01-R</t>
  </si>
  <si>
    <t>EQP,AE,BFFU,V57-V68,SECOTE,RETROFIT KIT</t>
  </si>
  <si>
    <t>1193811-01-R</t>
  </si>
  <si>
    <t>EQP,AE,BFFU,V54-V68,SECOTE,RETROFIT KIT</t>
  </si>
  <si>
    <t>1193809-01-R</t>
  </si>
  <si>
    <t>EQP,AE,BFFU,D47-V68,SECOTE,RETROFIT KIT</t>
  </si>
  <si>
    <t>1193810-01-R</t>
  </si>
  <si>
    <t>EQP,AE,BFFU,V53-V68,SECOTE,RETROFIT KIT</t>
  </si>
  <si>
    <t>1179348-01-R</t>
  </si>
  <si>
    <t>EQP,AE,VBPL,D93-V63,TAOWINE,RETROFIT KIT</t>
  </si>
  <si>
    <t>1189270-01-R</t>
  </si>
  <si>
    <t>EQP,AE,VBPL,D47-V68,TAOWINE,RETROFIT KIT</t>
  </si>
  <si>
    <t>1189266-01-R</t>
  </si>
  <si>
    <t>EQP,AE,VBPL,D37-V68,TAOWINE,RETROFIT KIT</t>
  </si>
  <si>
    <t>1177395-01-R</t>
  </si>
  <si>
    <t>EQP,AE,CFAU UIC,D37-V63,SECOTE,RETROFIT KIT</t>
  </si>
  <si>
    <t>1188822-01-R</t>
  </si>
  <si>
    <t>EQP,AE,CFAU BZ-R(CFAU UIC),D47-V68,SECOTE,RETROFIT KIT</t>
  </si>
  <si>
    <t>1177414-01-R</t>
  </si>
  <si>
    <t>EQP,AE,CFAU UIC,V54-V63,SECOTE,RETROFIT KIT</t>
  </si>
  <si>
    <t>1188834-01-R</t>
  </si>
  <si>
    <t>EQP,AE,CFAU BZ-R(CFAU UIC),V54-V68,SECOTE,RETROFIT KIT</t>
  </si>
  <si>
    <t>1193822-01-R</t>
  </si>
  <si>
    <t>EQP,AE,PRFP(SRFP),D37-V68,SECOTE,RETROFIT KIT</t>
  </si>
  <si>
    <t>1188831-01-R</t>
  </si>
  <si>
    <t>EQP,AE,CFAU BZ-R,V57-V68,SECOTE,RETROFIT KIT</t>
  </si>
  <si>
    <t>1188833-01-R</t>
  </si>
  <si>
    <t>EQP,AE,CFAU BZ-R(CFAU UIC),V53-V68,SECOTE,RETROFIT KIT</t>
  </si>
  <si>
    <t>1176792-01-R</t>
  </si>
  <si>
    <t>EQP,AE,BFHB,D93-V63,BOZHON,RETROFIT KIT</t>
  </si>
  <si>
    <t>1193812-01-R</t>
  </si>
  <si>
    <t>EQP,AE,BFHB,D47-V68,BOZHON,RETROFIT KIT</t>
  </si>
  <si>
    <t>1179685-01-R</t>
  </si>
  <si>
    <t>EQP,AE,BFHB,V57-V64,BOZHON,RETROFIT KIT</t>
  </si>
  <si>
    <t>1179684-01-R</t>
  </si>
  <si>
    <t>EQP,AE,BFHB,V54-V64,BOZHON,RETROFIT KIT</t>
  </si>
  <si>
    <t>1176795-01-R</t>
  </si>
  <si>
    <t>EQP,AE,BFHB,V53-V63,BOZHON,RETROFIT KIT</t>
  </si>
  <si>
    <t>1195096-01-R</t>
  </si>
  <si>
    <t>EQP,AE,BFHB,V57-V68,BOZHON,RETROFIT KIT</t>
  </si>
  <si>
    <t>1179683-01-R</t>
  </si>
  <si>
    <t>EQP,AE,BFHB,V53-V64,BOZHON,RETROFIT KIT</t>
  </si>
  <si>
    <t>1179682-01-R</t>
  </si>
  <si>
    <t>EQP,AE,BFHB,D23-V64,BOZHON,RETROFIT KIT</t>
  </si>
  <si>
    <t>1193823-01-R</t>
  </si>
  <si>
    <t>EQP,AE,PRFP(SRFP),D47-V68,SECOTE,RETROFIT KIT</t>
  </si>
  <si>
    <t>1193825-01-R</t>
  </si>
  <si>
    <t>EQP,AE,PRFP(SRFP),V54-V68,SECOTE,RETROFIT KIT</t>
  </si>
  <si>
    <t>1193824-01-R</t>
  </si>
  <si>
    <t>EQP,AE,PRFP(SRFP),V53-V68,SECOTE,RETROFIT KIT</t>
  </si>
  <si>
    <t>1180059-01-R</t>
  </si>
  <si>
    <t>EQP,AE,CFAU BZ-R,V54-V64,SECOTE,RETROFIT KIT</t>
  </si>
  <si>
    <t>1180302-01-R</t>
  </si>
  <si>
    <t>EQP,AE,CFAU UIC,V54-V64,SECOTE,RETROFIT KIT</t>
  </si>
  <si>
    <t>1177170-01-R</t>
  </si>
  <si>
    <t>EQP,AE,CFAU BZ-R,V53-V63,SECOTE,RETROFIT KIT</t>
  </si>
  <si>
    <t>1177413-01-R</t>
  </si>
  <si>
    <t>EQP,AE,CFAU UIC,V53-V63,SECOTE,RETROFIT KIT</t>
  </si>
  <si>
    <t>1177448-01-R</t>
  </si>
  <si>
    <t>EQP,AE,CFP UIC,D37-V63,SECOTE,RETROFIT KIT</t>
  </si>
  <si>
    <t>1195047-01</t>
  </si>
  <si>
    <t>EQP,AE,CFP BZ-R(CFP UIC),D74-V63,SECOTE,RETROFIT</t>
  </si>
  <si>
    <t>1188867-01-R</t>
  </si>
  <si>
    <t>EQP,AE,CFP BZ-R,D37-V68,SECOTE,RETROFIT KIT</t>
  </si>
  <si>
    <t>1195117-01-R</t>
  </si>
  <si>
    <t>EQP,AE,PRIT(SRSM),V57-V68,TAOWINE,RETROFIT KIT</t>
  </si>
  <si>
    <t>1195116-01-R</t>
  </si>
  <si>
    <t>EQP,AE,PRIT(SRSM),V54-V68,TAOWINE,RETROFIT KIT</t>
  </si>
  <si>
    <t>1195114-01-R</t>
  </si>
  <si>
    <t>EQP,AE,PRIT(SRSM),D47-V68,TAOWINE,RETROFIT KIT</t>
  </si>
  <si>
    <t>1195111-01-R</t>
  </si>
  <si>
    <t>EQP,AE,PRIT(SRSM),D37-V68,TAOWINE,RETROFIT KIT</t>
  </si>
  <si>
    <t>1195115-01-R</t>
  </si>
  <si>
    <t>EQP,AE,PRIT(SRSM),V53-V68,TAOWINE,RETROFIT KIT</t>
  </si>
  <si>
    <t>1188908-01-R</t>
  </si>
  <si>
    <t>EQP,AE,CPP BZ-R,D37-V68,BOZHON,RETROFIT KIT</t>
  </si>
  <si>
    <t>1180102-01-R</t>
  </si>
  <si>
    <t>EQP,AE,CFP BZ-R,D47-V64,SECOTE,RETROFIT KIT</t>
  </si>
  <si>
    <t>1188877-01-R</t>
  </si>
  <si>
    <t>EQP,AE,CFP BZ-R(CFP UIC),D47-V68,SECOTE,RETROFIT KIT</t>
  </si>
  <si>
    <t>1176775-01-R</t>
  </si>
  <si>
    <t>EQP,AE,BFFU,D93-V63,SECOTE,RETROFIT KIT</t>
  </si>
  <si>
    <t>1195803-01-R</t>
  </si>
  <si>
    <t>EQP,AE,PRFP(SRFP),V57-V68,TAOWINE,RETROFIT KIT</t>
  </si>
  <si>
    <t>1193831-01-R</t>
  </si>
  <si>
    <t>EQP,AE,PRSP(SRSP),D47-V68,SECOTE,RETROFIT KIT</t>
  </si>
  <si>
    <t>1193830-01-R</t>
  </si>
  <si>
    <t>EQP,AE,PRSP(SRSP),D37-V68,SECOTE,RETROFIT KIT</t>
  </si>
  <si>
    <t>1179732-01-R</t>
  </si>
  <si>
    <t>EQP,AE,BFT,V57-V64,TAOWINE,RETROFIT KIT</t>
  </si>
  <si>
    <t>1179731-01-R</t>
  </si>
  <si>
    <t>EQP,AE,BFT,V54-V64,TAOWINE,RETROFIT KIT</t>
  </si>
  <si>
    <t>1176842-01-R</t>
  </si>
  <si>
    <t>EQP,AE,BFT,V53-V63,TAOWINE,RETROFIT KIT</t>
  </si>
  <si>
    <t>1188618-01-R</t>
  </si>
  <si>
    <t>EQP,AE,BFT,V57-V68,TAOWINE,RETROFIT KIT</t>
  </si>
  <si>
    <t>1176843-01-R</t>
  </si>
  <si>
    <t>EQP,AE,BFT,V54-V63,TAOWINE,RETROFIT KIT</t>
  </si>
  <si>
    <t>1188617-01-R</t>
  </si>
  <si>
    <t>EQP,AE,BFT,V54-V68,TAOWINE,RETROFIT KIT</t>
  </si>
  <si>
    <t>1193832-01-R</t>
  </si>
  <si>
    <t>EQP,AE,PRSP(SRSP),V54-V68,SECOTE,RETROFIT KIT</t>
  </si>
  <si>
    <t>1180140-01-R</t>
  </si>
  <si>
    <t>EQP,AE,CPP BZ-R,D47-V64,BOZHON,RETROFIT KIT</t>
  </si>
  <si>
    <t>1180115-01-R</t>
  </si>
  <si>
    <t>EQP,AE,CFP BZ-R,V57-V64,SECOTE,RETROFIT KIT</t>
  </si>
  <si>
    <t>1188886-01-R</t>
  </si>
  <si>
    <t>EQP,AE,CFP BZ-R,V57-V68,SECOTE,RETROFIT KIT</t>
  </si>
  <si>
    <t>1188889-01-R</t>
  </si>
  <si>
    <t>EQP,AE,CFP BZ-R(CFP UIC),V54-V68,SECOTE,RETROFIT KIT</t>
  </si>
  <si>
    <t>1180112-01-R</t>
  </si>
  <si>
    <t>EQP,AE,CFP BZ-R,D23-V64,SECOTE,RETROFIT KIT</t>
  </si>
  <si>
    <t>1188888-01-R</t>
  </si>
  <si>
    <t>EQP,AE,CFP BZ-R(CFP UIC),V53-V68,SECOTE,RETROFIT KIT</t>
  </si>
  <si>
    <t>1179668-01-R</t>
  </si>
  <si>
    <t>EQP,AE,BFFU,V57-V64,SECOTE,RETROFIT KIT</t>
  </si>
  <si>
    <t>1176779-01-R</t>
  </si>
  <si>
    <t>EQP,AE,BFFU,V54-V63,SECOTE,RETROFIT KIT</t>
  </si>
  <si>
    <t>1179666-01-R</t>
  </si>
  <si>
    <t>EQP,AE,BFFU,V53-V64,SECOTE,RETROFIT KIT</t>
  </si>
  <si>
    <t>1179665-01-R</t>
  </si>
  <si>
    <t>EQP,AE,BFFU,D23-V64,SECOTE,RETROFIT KIT</t>
  </si>
  <si>
    <t>1189398-01-R</t>
  </si>
  <si>
    <t>EQP,AE,VVMP,D37-V68,SECOTE,RETROFIT KIT</t>
  </si>
  <si>
    <t>1180114-01-R</t>
  </si>
  <si>
    <t>EQP,AE,CFP BZ-R,V54-V64,SECOTE,RETROFIT KIT</t>
  </si>
  <si>
    <t>1180357-01-R</t>
  </si>
  <si>
    <t>EQP,AE,CFP UIC,V54-V64,SECOTE,RETROFIT KIT</t>
  </si>
  <si>
    <t>1177225-01-R</t>
  </si>
  <si>
    <t>EQP,AE,CFP BZ-R,V53-V63,SECOTE,RETROFIT KIT</t>
  </si>
  <si>
    <t>1177469-01-R</t>
  </si>
  <si>
    <t>EQP,AE,CFP UIC,V54-V63,SECOTE,RETROFIT KIT</t>
  </si>
  <si>
    <t>1177468-01-R</t>
  </si>
  <si>
    <t>EQP,AE,CFP UIC,V53-V63,SECOTE,RETROFIT KIT</t>
  </si>
  <si>
    <t>1180113-01-R</t>
  </si>
  <si>
    <t>EQP,AE,CFP BZ-R,V53-V64,SECOTE,RETROFIT KIT</t>
  </si>
  <si>
    <t>1189351-01-R</t>
  </si>
  <si>
    <t>EQP,AE,VMMP,D37-V68,SECOTE,RETROFIT KIT</t>
  </si>
  <si>
    <t>1195121-01-R</t>
  </si>
  <si>
    <t>EQP,AE,PRSP(SRSP),V57-V68,TAOWINE,RETROFIT KIT</t>
  </si>
  <si>
    <t>1195120-01-R</t>
  </si>
  <si>
    <t>EQP,AE,PRSP(SRSP),V53-V68,TAOWINE,RETROFIT KIT</t>
  </si>
  <si>
    <t>1177601-01-R</t>
  </si>
  <si>
    <t>EQP,AE,SRSM,V53-V63,TAOWINE,RETROFIT KIT</t>
  </si>
  <si>
    <t>1180491-01-R</t>
  </si>
  <si>
    <t>EQP,AE,SRSM,V57-V64,TAOWINE,RETROFIT KIT</t>
  </si>
  <si>
    <t>1180490-01-R</t>
  </si>
  <si>
    <t>EQP,AE,SRSM,V54-V64,TAOWINE,RETROFIT KIT</t>
  </si>
  <si>
    <t>1177602-01-R</t>
  </si>
  <si>
    <t>EQP,AE,SRSM,V54-V63,TAOWINE,RETROFIT KIT</t>
  </si>
  <si>
    <t>1180489-01-R</t>
  </si>
  <si>
    <t>EQP,AE,SRSM,V53-V64,TAOWINE,RETROFIT KIT</t>
  </si>
  <si>
    <t>1180488-01-R</t>
  </si>
  <si>
    <t>EQP,AE,SRSM,D23-V64,TAOWINE,RETROFIT KIT</t>
  </si>
  <si>
    <t>1176778-01-R</t>
  </si>
  <si>
    <t>EQP,AE,BFFU,V53-V63,SECOTE,RETROFIT KIT</t>
  </si>
  <si>
    <t>1179667-01-R</t>
  </si>
  <si>
    <t>EQP,AE,BFFU,V54-V64,SECOTE,RETROFIT KIT</t>
  </si>
  <si>
    <t>1180148-01-R</t>
  </si>
  <si>
    <t>EQP,AE,CPP BZ-R,V57-V64,BOZHON,RETROFIT KIT</t>
  </si>
  <si>
    <t>1180147-01-R</t>
  </si>
  <si>
    <t>EQP,AE,CPP BZ-R,V54-V64,BOZHON,RETROFIT KIT</t>
  </si>
  <si>
    <t>1177258-01-R</t>
  </si>
  <si>
    <t>EQP,AE,CPP BZ-R,V53-V63,BOZHON,RETROFIT KIT</t>
  </si>
  <si>
    <t>1188919-01-R</t>
  </si>
  <si>
    <t>EQP,AE,CPP BZ-R,V57-V68,BOZHON,RETROFIT KIT</t>
  </si>
  <si>
    <t>1180146-01-R</t>
  </si>
  <si>
    <t>EQP,AE,CPP BZ-R,V53-V64,BOZHON,RETROFIT KIT</t>
  </si>
  <si>
    <t>1180145-01-R</t>
  </si>
  <si>
    <t>EQP,AE,CPP BZ-R,D23-V64,BOZHON,RETROFIT KIT</t>
  </si>
  <si>
    <t>1195693-01-R</t>
  </si>
  <si>
    <t>EQP,AE,CEM BZ-R RS TECH(CEM BZ-R),V54-V64,BOZHON,RETROFIT KIT</t>
  </si>
  <si>
    <t>1195674-01-R</t>
  </si>
  <si>
    <t>EQP,AE,CAM-CEM BZ-R,V53-V63,RS TECH-BOZHON,RETROFIT KIT</t>
  </si>
  <si>
    <t>EQP,AE,CEM BZ-R RS TECH(CEM BZ-R),V53-V63,BOZHON,RETROFIT KIT</t>
  </si>
  <si>
    <t>1195692-01-R</t>
  </si>
  <si>
    <t>EQP,AE,CEM BZ-R RS TECH(CEM BZ-R),D23-V64,BOZHON,RETROFIT KIT</t>
  </si>
  <si>
    <t>1195678-01-R</t>
  </si>
  <si>
    <t>EQP,AE,CEM UIC RS TECH(CEM UIC),V53-V63,BOZHON,RETROFIT KIT</t>
  </si>
  <si>
    <t>1195706-01-R</t>
  </si>
  <si>
    <t>EQP,AE,CEM BZ-R RS TECH(CEM UIC),V53-V68,BOZHON,RETROFIT KIT</t>
  </si>
  <si>
    <t>1179718-01-R</t>
  </si>
  <si>
    <t>EQP,AE,BFT,D94-V64,SECOTE,RETROFIT KIT</t>
  </si>
  <si>
    <t>1176829-01-R</t>
  </si>
  <si>
    <t>EQP,AE,BFT,D93-V63,SECOTE,RETROFIT KIT</t>
  </si>
  <si>
    <t>1188601-01-R</t>
  </si>
  <si>
    <t>EQP,AE,BFT,D47-V68,SECOTE,RETROFIT KIT</t>
  </si>
  <si>
    <t>1179929-01-R</t>
  </si>
  <si>
    <t>EQP,AE,RFW,V57-V64,BOZHON,RETROFIT KIT</t>
  </si>
  <si>
    <t>1179928-01-R</t>
  </si>
  <si>
    <t>EQP,AE,RFW,V54-V64,BOZHON,RETROFIT KIT</t>
  </si>
  <si>
    <t>1177040-01-R</t>
  </si>
  <si>
    <t>EQP,AE,RFW,V54-V63,BOZHON,RETROFIT KIT</t>
  </si>
  <si>
    <t>1177039-01-R</t>
  </si>
  <si>
    <t>EQP,AE,RFW,V53-V63,BOZHON,RETROFIT KIT</t>
  </si>
  <si>
    <t>1179927-01-R</t>
  </si>
  <si>
    <t>EQP,AE,RFW,V53-V64,BOZHON,RETROFIT KIT</t>
  </si>
  <si>
    <t>1179926-01-R</t>
  </si>
  <si>
    <t>EQP,AE,RFW,D23-V64,BOZHON,RETROFIT KIT</t>
  </si>
  <si>
    <t>1177539-01-R</t>
  </si>
  <si>
    <t>SRFP</t>
  </si>
  <si>
    <t>EQP,AE,SRFP,D37-V63,SECOTE,RETROFIT KIT</t>
  </si>
  <si>
    <t>1188607-01-R</t>
  </si>
  <si>
    <t>EQP,AE,BFT,V54-V68,SECOTE,RETROFIT KIT</t>
  </si>
  <si>
    <t>1188699-01-R</t>
  </si>
  <si>
    <t>EQP,AE,BFS-FIFO,D47-V68,BOZHON,RETROFIT KIT</t>
  </si>
  <si>
    <t>1193806-01-R</t>
  </si>
  <si>
    <t>EQP,AE,BFFD,D47-V68,BOZHON,RETROFIT KIT</t>
  </si>
  <si>
    <t>1179722-01-R</t>
  </si>
  <si>
    <t>EQP,AE,BFT,V57-V64,SECOTE,RETROFIT KIT</t>
  </si>
  <si>
    <t>1179720-01-R</t>
  </si>
  <si>
    <t>EQP,AE,BFT,V53-V64,SECOTE,RETROFIT KIT</t>
  </si>
  <si>
    <t>1179719-01-R</t>
  </si>
  <si>
    <t>EQP,AE,BFT,D23-V64,SECOTE,RETROFIT KIT</t>
  </si>
  <si>
    <t>1176833-01-R</t>
  </si>
  <si>
    <t>EQP,AE,BFT,V54-V63,SECOTE,RETROFIT KIT</t>
  </si>
  <si>
    <t>1188608-01-R</t>
  </si>
  <si>
    <t>EQP,AE,BFT,V57-V68,SECOTE,RETROFIT KIT</t>
  </si>
  <si>
    <t>1188606-01-R</t>
  </si>
  <si>
    <t>EQP,AE,BFT,V53-V68,SECOTE,RETROFIT KIT</t>
  </si>
  <si>
    <t>1180429-01-R</t>
  </si>
  <si>
    <t>EQP,AE,SRFP,D47-V64,SECOTE,RETROFIT KIT</t>
  </si>
  <si>
    <t>1188630-01-R</t>
  </si>
  <si>
    <t>EQP,AE,BFU,V53-V68,SECOTE,RETROFIT KIT</t>
  </si>
  <si>
    <t>1179756-01-R</t>
  </si>
  <si>
    <t>EQP,AE,BFU,V57-V64,TAOWINE,RETROFIT KIT</t>
  </si>
  <si>
    <t>1179755-01-R</t>
  </si>
  <si>
    <t>EQP,AE,BFU,V54-V64,TAOWINE,RETROFIT KIT</t>
  </si>
  <si>
    <t>1176866-01-R</t>
  </si>
  <si>
    <t>EQP,AE,BFU,V53-V63,TAOWINE,RETROFIT KIT</t>
  </si>
  <si>
    <t>1176788-01-R</t>
  </si>
  <si>
    <t>EQP,AE,BFFU,V53-V63,TAOWINE,RETROFIT KIT</t>
  </si>
  <si>
    <t>1188632-01-R</t>
  </si>
  <si>
    <t>EQP,AE,BFU,V57-V68,SECOTE,RETROFIT KIT</t>
  </si>
  <si>
    <t>1176867-01-R</t>
  </si>
  <si>
    <t>EQP,AE,BFU,V54-V63,TAOWINE,RETROFIT KIT</t>
  </si>
  <si>
    <t>1188641-01-R</t>
  </si>
  <si>
    <t>EQP,AE,BFU,V54-V68,TAOWINE,RETROFIT KIT</t>
  </si>
  <si>
    <t>1179754-01-R</t>
  </si>
  <si>
    <t>EQP,AE,BFU,V53-V64,TAOWINE,RETROFIT KIT</t>
  </si>
  <si>
    <t>1188635-01-R</t>
  </si>
  <si>
    <t>EQP,AE,BFU,D47-V68,TAOWINE,RETROFIT KIT</t>
  </si>
  <si>
    <t>1179753-01-R</t>
  </si>
  <si>
    <t>EQP,AE,BFU,D23-V64,TAOWINE,RETROFIT KIT</t>
  </si>
  <si>
    <t>1188640-01-R</t>
  </si>
  <si>
    <t>EQP,AE,BFU,V53-V68,TAOWINE,RETROFIT KIT</t>
  </si>
  <si>
    <t>1179721-01-R</t>
  </si>
  <si>
    <t>EQP,AE,BFT,V54-V64,SECOTE,RETROFIT KIT</t>
  </si>
  <si>
    <t>1176832-01-R</t>
  </si>
  <si>
    <t>EQP,AE,BFT,V53-V63,SECOTE,RETROFIT KIT</t>
  </si>
  <si>
    <t>1179354-01-R</t>
  </si>
  <si>
    <t>EQP,AE,VBPL,V57-V63,TAOWINE,RETROFIT KIT</t>
  </si>
  <si>
    <t>1179352-01-R</t>
  </si>
  <si>
    <t>EQP,AE,VBPL,V53-V63,TAOWINE,RETROFIT KIT</t>
  </si>
  <si>
    <t>1182314-01-R</t>
  </si>
  <si>
    <t>EQP,AE,VBPL,V57-V64,TAOWINE,RETROFIT KIT</t>
  </si>
  <si>
    <t>1182313-01-R</t>
  </si>
  <si>
    <t>EQP,AE,VBPL,V54-V64,TAOWINE,RETROFIT KIT</t>
  </si>
  <si>
    <t>1179353-01-R</t>
  </si>
  <si>
    <t>EQP,AE,VBPL,V54-V63,TAOWINE,RETROFIT KIT</t>
  </si>
  <si>
    <t>1189277-01-R</t>
  </si>
  <si>
    <t>EQP,AE,VBPL,V54-V68,TAOWINE,RETROFIT KIT</t>
  </si>
  <si>
    <t>1182312-01-R</t>
  </si>
  <si>
    <t>EQP,AE,VBPL,V53-V64,TAOWINE,RETROFIT KIT</t>
  </si>
  <si>
    <t>1195091-01-R</t>
  </si>
  <si>
    <t>EQP,AE,SRFP,D17-V64,TAOWINE,RETROFIT KIT</t>
  </si>
  <si>
    <t>1180445-01-R</t>
  </si>
  <si>
    <t>EQP,AE,SRFP,D23-V64,TAOWINE,RETROFIT KIT</t>
  </si>
  <si>
    <t>1170620-01-R</t>
  </si>
  <si>
    <t>EQP,AE,VVMP,D93-V63,SECOTE,RETROFIT KIT</t>
  </si>
  <si>
    <t>1189400-01-R</t>
  </si>
  <si>
    <t>EQP,AE,VVMP,D47-V68,SECOTE,RETROFIT KIT</t>
  </si>
  <si>
    <t>1195094-01-R</t>
  </si>
  <si>
    <t>EQP,AE,BFFD,V57-V68,BOZHON,RETROFIT KIT</t>
  </si>
  <si>
    <t>1193808-01-R</t>
  </si>
  <si>
    <t>EQP,AE,BFFD,V54-V68,BOZHON,RETROFIT KIT</t>
  </si>
  <si>
    <t>1193807-01-R</t>
  </si>
  <si>
    <t>EQP,AE,BFFD,V53-V68,BOZHON,RETROFIT KIT</t>
  </si>
  <si>
    <t>1180086-01-R</t>
  </si>
  <si>
    <t>EQP,AE,CFAU BZ-R,V54-V64,TAOWINE,RETROFIT KIT</t>
  </si>
  <si>
    <t>1177440-01-R</t>
  </si>
  <si>
    <t>EQP,AE,CFAU UIC,V53-V63,TAOWINE,RETROFIT KIT</t>
  </si>
  <si>
    <t>1188845-01-R</t>
  </si>
  <si>
    <t>EQP,AE,CFAU BZ-R,D47-V68,TAOWINE,RETROFIT KIT</t>
  </si>
  <si>
    <t>1188840-01-R</t>
  </si>
  <si>
    <t>EQP,AE,CFAU BZ-R,D37-V68,TAOWINE,RETROFIT KIT</t>
  </si>
  <si>
    <t>1180084-01-R</t>
  </si>
  <si>
    <t>EQP,AE,CFAU BZ-R,D23-V64,TAOWINE,RETROFIT KIT</t>
  </si>
  <si>
    <t>1176768-01-R</t>
  </si>
  <si>
    <t>EQP,AE,BFFD,D93-V63,BOZHON,RETROFIT KIT</t>
  </si>
  <si>
    <t>1180436-01-R</t>
  </si>
  <si>
    <t>EQP,AE,SRFP,V57-V64,SECOTE,RETROFIT KIT</t>
  </si>
  <si>
    <t>1180433-01-R</t>
  </si>
  <si>
    <t>EQP,AE,SRFP,D23-V64,SECOTE,RETROFIT KIT</t>
  </si>
  <si>
    <t>1179970-01-R</t>
  </si>
  <si>
    <t>EQP,AE,CAP BZ-R,V54-V64,SECOTE,RETROFIT KIT</t>
  </si>
  <si>
    <t>1180202-01-R</t>
  </si>
  <si>
    <t>EQP,AE,CAP UIC,V54-V64,SECOTE,RETROFIT KIT</t>
  </si>
  <si>
    <t>1177081-01-R</t>
  </si>
  <si>
    <t>EQP,AE,CAP BZ-R,V53-V63,SECOTE,RETROFIT KIT</t>
  </si>
  <si>
    <t>1177311-01-R</t>
  </si>
  <si>
    <t>EQP,AE,CAP UIC(CAP BZ-R),V53-V63,SECOTE,RETROFIT KIT</t>
  </si>
  <si>
    <t>1177312-01-R</t>
  </si>
  <si>
    <t>EQP,AE,CAP UIC,V53-V63,SECOTE,RETROFIT KIT</t>
  </si>
  <si>
    <t>1179969-01-R</t>
  </si>
  <si>
    <t>EQP,AE,CAP BZ-R,V53-V64,SECOTE,RETROFIT KIT</t>
  </si>
  <si>
    <t>1193818-01-R</t>
  </si>
  <si>
    <t>EQP,AE,CAP BZ-R(CAP UIC),V53-V68,SECOTE,RETROFIT KIT</t>
  </si>
  <si>
    <t>1180448-01-R</t>
  </si>
  <si>
    <t>EQP,AE,SRFP,V57-V64,TAOWINE,RETROFIT KIT</t>
  </si>
  <si>
    <t>1180447-01-R</t>
  </si>
  <si>
    <t>EQP,AE,SRFP,V54-V64,TAOWINE,RETROFIT KIT</t>
  </si>
  <si>
    <t>1177559-01-R</t>
  </si>
  <si>
    <t>EQP,AE,SRFP,V54-V63,TAOWINE,RETROFIT KIT</t>
  </si>
  <si>
    <t>1177558-01-R</t>
  </si>
  <si>
    <t>EQP,AE,SRFP,V53-V63,TAOWINE,RETROFIT KIT</t>
  </si>
  <si>
    <t>1170572-01-R</t>
  </si>
  <si>
    <t>EQP,AE,VMMP,D93-V63,SECOTE,RETROFIT KIT</t>
  </si>
  <si>
    <t>1189353-01-R</t>
  </si>
  <si>
    <t>EQP,AE,VMMP,D47-V68,SECOTE,RETROFIT KIT</t>
  </si>
  <si>
    <t>1170626-01-R</t>
  </si>
  <si>
    <t>EQP,AE,VVMP,V57-V63,SECOTE,RETROFIT KIT</t>
  </si>
  <si>
    <t>1170624-01-R</t>
  </si>
  <si>
    <t>EQP,AE,VVMP,V53-V63,SECOTE,RETROFIT KIT</t>
  </si>
  <si>
    <t>1172748-01-R</t>
  </si>
  <si>
    <t>EQP,AE,VVMP,V57-V64,SECOTE,RETROFIT KIT</t>
  </si>
  <si>
    <t>1172747-01-R</t>
  </si>
  <si>
    <t>EQP,AE,VVMP,V54-V64,SECOTE,RETROFIT KIT</t>
  </si>
  <si>
    <t>1170625-01-R</t>
  </si>
  <si>
    <t>EQP,AE,VVMP,V54-V63,SECOTE,RETROFIT KIT</t>
  </si>
  <si>
    <t>1172746-01-R</t>
  </si>
  <si>
    <t>EQP,AE,VVMP,V53-V64,SECOTE,RETROFIT KIT</t>
  </si>
  <si>
    <t>1180435-01-R</t>
  </si>
  <si>
    <t>EQP,AE,SRFP,V54-V64,SECOTE,RETROFIT KIT</t>
  </si>
  <si>
    <t>1177546-01-R</t>
  </si>
  <si>
    <t>EQP,AE,SRFP,V53-V63,SECOTE,RETROFIT KIT</t>
  </si>
  <si>
    <t>1177547-01-R</t>
  </si>
  <si>
    <t>EQP,AE,SRFP,V54-V63,SECOTE,RETROFIT KIT</t>
  </si>
  <si>
    <t>1180434-01-R</t>
  </si>
  <si>
    <t>EQP,AE,SRFP,V53-V64,SECOTE,RETROFIT KIT</t>
  </si>
  <si>
    <t>1189407-01-R</t>
  </si>
  <si>
    <t>EQP,AE,VVMP,V54-V68,SECOTE,RETROFIT KIT</t>
  </si>
  <si>
    <t>1189406-01-R</t>
  </si>
  <si>
    <t>EQP,AE,VVMP,V53-V68,SECOTE,RETROFIT KIT</t>
  </si>
  <si>
    <t>1177323-01-R</t>
  </si>
  <si>
    <t>EQP,AE,CAP UIC,V54-V63,TAOWINE,RETROFIT KIT</t>
  </si>
  <si>
    <t>1180211-01-R</t>
  </si>
  <si>
    <t>EQP,AE,CAP UIC,V54-V64,TAOWINE,RETROFIT KIT</t>
  </si>
  <si>
    <t>1179973-01-R</t>
  </si>
  <si>
    <t>EQP,AE,CAP BZ-R,V54-V64,TAOWINE,RETROFIT KIT</t>
  </si>
  <si>
    <t>1195106-01-R</t>
  </si>
  <si>
    <t>EQP,AE,CAP BZ-R(CAP UIC),V54-V68,TAOWINE,RETROFIT KIT</t>
  </si>
  <si>
    <t>1177325-01-R</t>
  </si>
  <si>
    <t>EQP,AE,CAP UIC,V53-V63,TAOWINE,RETROFIT KIT</t>
  </si>
  <si>
    <t>1179745-01-R</t>
  </si>
  <si>
    <t>EQP,AE,BFU,V54-V64,SECOTE,RETROFIT KIT</t>
  </si>
  <si>
    <t>1170578-01-R</t>
  </si>
  <si>
    <t>EQP,AE,VMMP,V57-V63,SECOTE,RETROFIT KIT</t>
  </si>
  <si>
    <t>1170576-01-R</t>
  </si>
  <si>
    <t>EQP,AE,VMMP,V53-V63,SECOTE,RETROFIT KIT</t>
  </si>
  <si>
    <t>1172700-01-R</t>
  </si>
  <si>
    <t>EQP,AE,VMMP,V57-V64,SECOTE,RETROFIT KIT</t>
  </si>
  <si>
    <t>1172699-01-R</t>
  </si>
  <si>
    <t>EQP,AE,VMMP,V54-V64,SECOTE,RETROFIT KIT</t>
  </si>
  <si>
    <t>1170577-01-R</t>
  </si>
  <si>
    <t>EQP,AE,VMMP,V54-V63,SECOTE,RETROFIT KIT</t>
  </si>
  <si>
    <t>1172698-01-R</t>
  </si>
  <si>
    <t>EQP,AE,VMMP,V53-V64,SECOTE,RETROFIT KIT</t>
  </si>
  <si>
    <t>1180498-01-R</t>
  </si>
  <si>
    <t>EQP,AE,SRSP,D47-V64,SECOTE,RETROFIT KIT</t>
  </si>
  <si>
    <t>1180502-01-R</t>
  </si>
  <si>
    <t>EQP,AE,SRSP,D23-V64,SECOTE,RETROFIT KIT</t>
  </si>
  <si>
    <t>1189360-01-R</t>
  </si>
  <si>
    <t>EQP,AE,VMMP,V54-V68,SECOTE,RETROFIT KIT</t>
  </si>
  <si>
    <t>1189359-01-R</t>
  </si>
  <si>
    <t>EQP,AE,VMMP,V53-V68,SECOTE,RETROFIT KIT</t>
  </si>
  <si>
    <t>1179660-01-R</t>
  </si>
  <si>
    <t>EQP,AE,BFFD,V57-V64,BOZHON,RETROFIT KIT</t>
  </si>
  <si>
    <t>1179659-01-R</t>
  </si>
  <si>
    <t>EQP,AE,BFFD,V54-V64,BOZHON,RETROFIT KIT</t>
  </si>
  <si>
    <t>1176770-01-R</t>
  </si>
  <si>
    <t>EQP,AE,BFFD,V53-V63,BOZHON,RETROFIT KIT</t>
  </si>
  <si>
    <t>1176769-01-R</t>
  </si>
  <si>
    <t>EQP,AE,BFFD,D23-V63,BOZHON,RETROFIT KIT</t>
  </si>
  <si>
    <t>1176771-01-R</t>
  </si>
  <si>
    <t>EQP,AE,BFFD,V54-V63,BOZHON,RETROFIT KIT</t>
  </si>
  <si>
    <t>1179658-01-R</t>
  </si>
  <si>
    <t>EQP,AE,BFFD,V53-V64,BOZHON,RETROFIT KIT</t>
  </si>
  <si>
    <t>1179657-01-R</t>
  </si>
  <si>
    <t>EQP,AE,BFFD,D23-V64,BOZHON,RETROFIT KIT</t>
  </si>
  <si>
    <t>1180517-01-R</t>
  </si>
  <si>
    <t>EQP,AE,SRSP,V57-V64,TAOWINE,RETROFIT KIT</t>
  </si>
  <si>
    <t>1180516-01-R</t>
  </si>
  <si>
    <t>EQP,AE,SRSP,V54-V64,TAOWINE,RETROFIT KIT</t>
  </si>
  <si>
    <t>1177627-01-R</t>
  </si>
  <si>
    <t>EQP,AE,SRSP,V53-V63,TAOWINE,RETROFIT KIT</t>
  </si>
  <si>
    <t>1177620-01-R</t>
  </si>
  <si>
    <t>EQP,AE,SRSP,D37-V63,TAOWINE,RETROFIT KIT</t>
  </si>
  <si>
    <t>1177628-01-R</t>
  </si>
  <si>
    <t>EQP,AE,SRSP,V54-V63,TAOWINE,RETROFIT KIT</t>
  </si>
  <si>
    <t>1180505-01-R</t>
  </si>
  <si>
    <t>EQP,AE,SRSP,V57-V64,SECOTE,RETROFIT KIT</t>
  </si>
  <si>
    <t>1180504-01-R</t>
  </si>
  <si>
    <t>EQP,AE,SRSP,V54-V64,SECOTE,RETROFIT KIT</t>
  </si>
  <si>
    <t>1177615-01-R</t>
  </si>
  <si>
    <t>EQP,AE,SRSP,V53-V63,SECOTE,RETROFIT KIT</t>
  </si>
  <si>
    <t>1177616-01-R</t>
  </si>
  <si>
    <t>EQP,AE,SRSP,V54-V63,SECOTE,RETROFIT KIT</t>
  </si>
  <si>
    <t>1180503-01-R</t>
  </si>
  <si>
    <t>EQP,AE,SRSP,V53-V64,SECOTE,RETROFIT KIT</t>
  </si>
  <si>
    <t>1170567-01-R</t>
  </si>
  <si>
    <t>EQP,AE,VMLP,V57-V63,SECOTE,RETROFIT KIT</t>
  </si>
  <si>
    <t>1172689-01-R</t>
  </si>
  <si>
    <t>EQP,AE,VMLP,V57-V64,SECOTE,RETROFIT KIT</t>
  </si>
  <si>
    <t>1189390-01-R</t>
  </si>
  <si>
    <t>EQP,AE,VVLP,D47-V68,SECOTE,RETROFIT KIT</t>
  </si>
  <si>
    <t>1195097-01-R</t>
  </si>
  <si>
    <t>EQP,AE,BFLP,V57-V68,SECOTE,RETROFIT KIT</t>
  </si>
  <si>
    <t>1193815-01-R</t>
  </si>
  <si>
    <t>EQP,AE,BFLP,V54-V68,SECOTE,RETROFIT KIT</t>
  </si>
  <si>
    <t>1193813-01-R</t>
  </si>
  <si>
    <t>EQP,AE,BFLP,D47-V68,SECOTE,RETROFIT KIT</t>
  </si>
  <si>
    <t>1193814-01-R</t>
  </si>
  <si>
    <t>EQP,AE,BFLP,V53-V68,SECOTE,RETROFIT KIT</t>
  </si>
  <si>
    <t>1189342-01-R</t>
  </si>
  <si>
    <t>EQP,AE,VMLP,D47-V68,SECOTE,RETROFIT KIT</t>
  </si>
  <si>
    <t>1189340-01-R</t>
  </si>
  <si>
    <t>EQP,AE,VMLP,D37-V68,SECOTE,RETROFIT KIT</t>
  </si>
  <si>
    <t>1189396-01-R</t>
  </si>
  <si>
    <t>EQP,AE,VVLP,V54-V68,SECOTE,RETROFIT KIT</t>
  </si>
  <si>
    <t>1189395-01-R</t>
  </si>
  <si>
    <t>EQP,AE,VVLP,V53-V68,SECOTE,RETROFIT KIT</t>
  </si>
  <si>
    <t>1170615-01-R</t>
  </si>
  <si>
    <t>EQP,AE,VVLP,V57-V63,SECOTE,RETROFIT KIT</t>
  </si>
  <si>
    <t>1172737-01-R</t>
  </si>
  <si>
    <t>EQP,AE,VVLP,V57-V64,SECOTE,RETROFIT KIT</t>
  </si>
  <si>
    <t>1189349-01-R</t>
  </si>
  <si>
    <t>EQP,AE,VMLP,V54-V68,SECOTE,RETROFIT KIT</t>
  </si>
  <si>
    <t>1189348-01-R</t>
  </si>
  <si>
    <t>EQP,AE,VMLP,V53-V68,SECOTE,RETROFIT KIT</t>
  </si>
  <si>
    <t>1170613-01-R</t>
  </si>
  <si>
    <t>EQP,AE,VVLP,V53-V63,SECOTE,RETROFIT KIT</t>
  </si>
  <si>
    <t>1172736-01-R</t>
  </si>
  <si>
    <t>EQP,AE,VVLP,V54-V64,SECOTE,RETROFIT KIT</t>
  </si>
  <si>
    <t>1170614-01-R</t>
  </si>
  <si>
    <t>EQP,AE,VVLP,V54-V63,SECOTE,RETROFIT KIT</t>
  </si>
  <si>
    <t>1172735-01-R</t>
  </si>
  <si>
    <t>EQP,AE,VVLP,V53-V64,SECOTE,RETROFIT KIT</t>
  </si>
  <si>
    <t>1170565-01-R</t>
  </si>
  <si>
    <t>EQP,AE,VMLP,V53-V63,SECOTE,RETROFIT KIT</t>
  </si>
  <si>
    <t>1172688-01-R</t>
  </si>
  <si>
    <t>EQP,AE,VMLP,V54-V64,SECOTE,RETROFIT KIT</t>
  </si>
  <si>
    <t>1170566-01-R</t>
  </si>
  <si>
    <t>EQP,AE,VMLP,V54-V63,SECOTE,RETROFIT KIT</t>
  </si>
  <si>
    <t>1172687-01-R</t>
  </si>
  <si>
    <t>EQP,AE,VMLP,V53-V64,SECOTE,RETROFIT KIT</t>
  </si>
  <si>
    <t>1179817-01-R</t>
  </si>
  <si>
    <t>EQP,AE,BFS-FIFO,V57-V64,BOZHON,RETROFIT KIT</t>
  </si>
  <si>
    <t>1179816-01-R</t>
  </si>
  <si>
    <t>EQP,AE,BFS-FIFO,V54-V64,BOZHON,RETROFIT KIT</t>
  </si>
  <si>
    <t>1176927-01-R</t>
  </si>
  <si>
    <t>EQP,AE,BFS-FIFO,V53-V63,BOZHON,RETROFIT KIT</t>
  </si>
  <si>
    <t>1176926-01-R</t>
  </si>
  <si>
    <t>EQP,AE,BFS-FIFO,D23-V63,BOZHON,RETROFIT KIT</t>
  </si>
  <si>
    <t>1188703-01-R</t>
  </si>
  <si>
    <t>EQP,AE,BFS-FIFO,V57-V68,BOZHON,RETROFIT KIT</t>
  </si>
  <si>
    <t>1179706-01-R</t>
  </si>
  <si>
    <t>EQP,AE,BFLP,D23-V64,SECOTE,RETROFIT KIT</t>
  </si>
  <si>
    <t>1179709-01-R</t>
  </si>
  <si>
    <t>EQP,AE,BFLP,V57-V64,SECOTE,RETROFIT KIT</t>
  </si>
  <si>
    <t>1179708-01-R</t>
  </si>
  <si>
    <t>EQP,AE,BFLP,V54-V64,SECOTE,RETROFIT KIT</t>
  </si>
  <si>
    <t>1179707-01-R</t>
  </si>
  <si>
    <t>EQP,AE,BFLP,V53-V64,SECOTE,RETROFIT KIT</t>
  </si>
  <si>
    <t>1193797-01-R</t>
  </si>
  <si>
    <t>EQP,AE,CAM-UNLOADER(RUM-UNLOADER),D94-V64,SECOTE,RETROFIT KIT</t>
  </si>
  <si>
    <t>1180183-01-R</t>
  </si>
  <si>
    <t>EQP,AE,CAM-LOADER,D93-V64,SECOTE,RETROFIT KIT</t>
  </si>
  <si>
    <t>1195086-01-R</t>
  </si>
  <si>
    <t>EQP,AE,CAM-LOADER,D49-V64,SECOTE,RETROFIT KIT</t>
  </si>
  <si>
    <t>1180179-01-R</t>
  </si>
  <si>
    <t>EQP,AE,CAM-LOADER,D37-V64,SECOTE,RETROFIT KIT</t>
  </si>
  <si>
    <t>1180369-01-R</t>
  </si>
  <si>
    <t>EQP,AE,CAM-UNLOADER,D37-V64,SECOTE,RETROFIT KIT</t>
  </si>
  <si>
    <t>1180370-01-R</t>
  </si>
  <si>
    <t>EQP,AE,CAM-UNLOADER,D38-V64,SECOTE,RETROFIT KIT</t>
  </si>
  <si>
    <t>1193778-01-R</t>
  </si>
  <si>
    <t>EQP,AE,CAM-LOADER,D27-V63,SECOTE,RETROFIT KIT</t>
  </si>
  <si>
    <t>1193785-01-R</t>
  </si>
  <si>
    <t>EQP,AE,CAM-UNLOADER,D27-V63,SECOTE,RETROFIT KIT</t>
  </si>
  <si>
    <t>1188982-01-R</t>
  </si>
  <si>
    <t>EQP,AE,CAM-LOADER,V54-V68,SECOTE,RETROFIT KIT</t>
  </si>
  <si>
    <t>1188996-01-R</t>
  </si>
  <si>
    <t>EQP,AE,CAM-UNLOADER,V54-V68,SECOTE,RETROFIT KIT</t>
  </si>
  <si>
    <t>1193786-01-R</t>
  </si>
  <si>
    <t>EQP,AE,CAM-UNLOADER(RUM-UNLOADER),D93-V63,SECOTE,RETROFIT KIT</t>
  </si>
  <si>
    <t>1195107-01-R</t>
  </si>
  <si>
    <t>EQP,AE,CAM-LOADER(BFS-LOADER),D83-V68,SECOTE,RETROFIT KIT</t>
  </si>
  <si>
    <t>1188975-01-R</t>
  </si>
  <si>
    <t>EQP,AE,CAM-LOADER,D47-V68,SECOTE,RETROFIT KIT</t>
  </si>
  <si>
    <t>1188989-01-R</t>
  </si>
  <si>
    <t>EQP,AE,CAM-UNLOADER,D47-V68,SECOTE,RETROFIT KIT</t>
  </si>
  <si>
    <t>1193820-01-R</t>
  </si>
  <si>
    <t>EQP,AE,CAM-UNLOADER(RUM-UNLOADER),D47-V68,SECOTE,RETROFIT KIT</t>
  </si>
  <si>
    <t>1195048-01-R</t>
  </si>
  <si>
    <t>EQP,AE,CAM-LOADER(BFS-LOADER),D47-V63,SECOTE,RETROFIT KIT</t>
  </si>
  <si>
    <t>1188973-01-R</t>
  </si>
  <si>
    <t>EQP,AE,CAM-LOADER,D37-V68,SECOTE,RETROFIT KIT</t>
  </si>
  <si>
    <t>1188987-01-R</t>
  </si>
  <si>
    <t>EQP,AE,CAM-UNLOADER,D37-V68,SECOTE,RETROFIT KIT</t>
  </si>
  <si>
    <t>1188981-01-R</t>
  </si>
  <si>
    <t>EQP,AE,CAM-LOADER,V53-V68,SECOTE,RETROFIT KIT</t>
  </si>
  <si>
    <t>1188995-01-R</t>
  </si>
  <si>
    <t>EQP,AE,CAM-UNLOADER,V53-V68,SECOTE,RETROFIT KIT</t>
  </si>
  <si>
    <t>1193821-01-R</t>
  </si>
  <si>
    <t>EQP,AE,CAM-UNLOADER(RUM-UNLOADER),D93-V68,SECOTE,RETROFIT KIT</t>
  </si>
  <si>
    <t>1176819-01-R</t>
  </si>
  <si>
    <t>EQP,AE,BFLP,V53-V63,SECOTE,RETROFIT KIT</t>
  </si>
  <si>
    <t>1176820-01-R</t>
  </si>
  <si>
    <t>EQP,AE,BFLP,V54-V63,SECOTE,RETROFIT KIT</t>
  </si>
  <si>
    <t>1180167-01-R</t>
  </si>
  <si>
    <t>FXT,AE,CAM-CART,D94-V64(RUM-CART),SECOTE,RETROFIT KIT</t>
  </si>
  <si>
    <t>1180166-01-R</t>
  </si>
  <si>
    <t>FXT,AE,CAM-CART,D37-V64,SECOTE,RETROFIT KIT</t>
  </si>
  <si>
    <t>FXT,AE,CAM-CART,D38-V64,SECOTE,RETROFIT KIT</t>
  </si>
  <si>
    <t>1177278-01-R</t>
  </si>
  <si>
    <t>FXT,AE,CAM-CART,D37-V63,SECOTE,RETROFIT KIT</t>
  </si>
  <si>
    <t>1188969-01-R</t>
  </si>
  <si>
    <t>FXT,AE,CAM-CART,V54-V68,SECOTE,RETROFIT KIT</t>
  </si>
  <si>
    <t>1195799-01-R</t>
  </si>
  <si>
    <t>FXT,AE,CAM-CART(RUM-CART),D94-V63,SECOTE,RETROFIT KIT</t>
  </si>
  <si>
    <t>1188962-01-R</t>
  </si>
  <si>
    <t>FXT,AE,CAM-CART,D47-V68,SECOTE,RETROFIT KIT</t>
  </si>
  <si>
    <t>1195801-01-R</t>
  </si>
  <si>
    <t>FXT,AE,CAM-CART(RUM-CART),D47-V68,SECOTE,RETROFIT KIT</t>
  </si>
  <si>
    <t>1188960-01-R</t>
  </si>
  <si>
    <t>FXT,AE,CAM-CART,D37-V68,SECOTE,RETROFIT KIT</t>
  </si>
  <si>
    <t>1188968-01-R</t>
  </si>
  <si>
    <t>FXT,AE,CAM-CART,V53-V68,SECOTE,RETROFIT KIT</t>
  </si>
  <si>
    <t>1195802-01-R</t>
  </si>
  <si>
    <t>FXT,AE,CAM-CART(RUM-CART),D93-V68,SECOTE,RETROFIT KIT</t>
  </si>
  <si>
    <t>1188645-01-R</t>
  </si>
  <si>
    <t>FXT,AE,BFS-CART,D47-V68,SECOTE,RETROFIT KIT</t>
  </si>
  <si>
    <t>1170556-01-R</t>
  </si>
  <si>
    <t>EQP,AE,VMFP,V57-V63,STRONG,RETROFIT KIT</t>
  </si>
  <si>
    <t>1170607-01-R</t>
  </si>
  <si>
    <t>EQP,AE,VPFP,V57-V63,STRONG,RETROFIT KIT</t>
  </si>
  <si>
    <t>1170554-01-R</t>
  </si>
  <si>
    <t>EQP,AE,VMFP,V53-V63,STRONG,RETROFIT KIT</t>
  </si>
  <si>
    <t>1170605-01-R</t>
  </si>
  <si>
    <t>EQP,AE,VPFP,V53-V63,STRONG,RETROFIT KIT</t>
  </si>
  <si>
    <t>1170498-01-R</t>
  </si>
  <si>
    <t>EQP,AE,VBPL,V53-V63,STRONG,RETROFIT KIT</t>
  </si>
  <si>
    <t>1170494-01-R</t>
  </si>
  <si>
    <t>EQP,AE,VBPL,D93-V63,STRONG,RETROFIT KIT</t>
  </si>
  <si>
    <t>1179693-01-R</t>
  </si>
  <si>
    <t>EQP,AE,BFHB,V57-V64,STRONG,RETROFIT KIT</t>
  </si>
  <si>
    <t>1172677-01-R</t>
  </si>
  <si>
    <t>EQP,AE,VMFP,V54-V64,STRONG,RETROFIT KIT</t>
  </si>
  <si>
    <t>1172728-01-R</t>
  </si>
  <si>
    <t>EQP,AE,VPFP,V54-V64,STRONG,RETROFIT KIT</t>
  </si>
  <si>
    <t>1172671-01-R</t>
  </si>
  <si>
    <t>EQP,AE,VMFP(VCFP),D94-V64,STRONG,RETROFIT KIT</t>
  </si>
  <si>
    <t>1172722-01-R</t>
  </si>
  <si>
    <t>EQP,AE,VPFP(VCFP),D94-V64,STRONG,RETROFIT KIT</t>
  </si>
  <si>
    <t>1172678-01-R</t>
  </si>
  <si>
    <t>EQP,AE,VMFP,V57-V64,STRONG,RETROFIT KIT</t>
  </si>
  <si>
    <t>1172729-01-R</t>
  </si>
  <si>
    <t>EQP,AE,VPFP,V57-V64,STRONG,RETROFIT KIT</t>
  </si>
  <si>
    <t>1179692-01-R</t>
  </si>
  <si>
    <t>EQP,AE,BFHB,V54-V64,STRONG,RETROFIT KIT</t>
  </si>
  <si>
    <t>1176804-01-R</t>
  </si>
  <si>
    <t>EQP,AE,BFHB,V54-V63,STRONG,RETROFIT KIT</t>
  </si>
  <si>
    <t>1170499-01-R</t>
  </si>
  <si>
    <t>EQP,AE,VBPL,V54-V63,STRONG,RETROFIT KIT</t>
  </si>
  <si>
    <t>1170555-01-R</t>
  </si>
  <si>
    <t>EQP,AE,VMFP,V54-V63,STRONG,RETROFIT KIT</t>
  </si>
  <si>
    <t>1170606-01-R</t>
  </si>
  <si>
    <t>EQP,AE,VPFP,V54-V63,STRONG,RETROFIT KIT</t>
  </si>
  <si>
    <t>1172621-01-R</t>
  </si>
  <si>
    <t>EQP,AE,VBPL,V54-V64,STRONG,RETROFIT KIT</t>
  </si>
  <si>
    <t>1180009-01-R</t>
  </si>
  <si>
    <t>EQP,AE,CED BZ-R,V54-V64,ANDA,RETROFIT KIT</t>
  </si>
  <si>
    <t>1176803-01-R</t>
  </si>
  <si>
    <t>EQP,AE,BFHB,V53-V63,STRONG,RETROFIT KIT</t>
  </si>
  <si>
    <t>1172676-01-R</t>
  </si>
  <si>
    <t>EQP,AE,VMFP,V53-V64,STRONG,RETROFIT KIT</t>
  </si>
  <si>
    <t>1172727-01-R</t>
  </si>
  <si>
    <t>EQP,AE,VPFP,V53-V64,STRONG,RETROFIT KIT</t>
  </si>
  <si>
    <t>1179691-01-R</t>
  </si>
  <si>
    <t>EQP,AE,BFHB,V53-V64,STRONG,RETROFIT KIT</t>
  </si>
  <si>
    <t>1177120-01-R</t>
  </si>
  <si>
    <t>EQP,AE,CED BZ-R,V53-V63,ANDA,RETROFIT KIT</t>
  </si>
  <si>
    <t>1172614-01-R</t>
  </si>
  <si>
    <t>EQP,AE,VBPL,D47-V64,STRONG,RETROFIT KIT</t>
  </si>
  <si>
    <t>1172666-01-R</t>
  </si>
  <si>
    <t>EQP,AE,VMFP,D47-V64,STRONG,RETROFIT KIT</t>
  </si>
  <si>
    <t>1172717-01-R</t>
  </si>
  <si>
    <t>EQP,AE,VPFP,D47-V64,STRONG,RETROFIT KIT</t>
  </si>
  <si>
    <t>1172663-01-R</t>
  </si>
  <si>
    <t>EQP,AE,VMFP,D37-V64,STRONG,RETROFIT KIT</t>
  </si>
  <si>
    <t>1172714-01-R</t>
  </si>
  <si>
    <t>EQP,AE,VPFP,D37-V64,STRONG,RETROFIT KIT</t>
  </si>
  <si>
    <t>1177111-01-R</t>
  </si>
  <si>
    <t>EQP,AE,CED BZ-R,D37-V63,ANDA,RETROFIT KIT</t>
  </si>
  <si>
    <t>RNB</t>
  </si>
  <si>
    <t>ND</t>
  </si>
  <si>
    <t>RTF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</si>
</sst>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[$$-409]* #,##0.00_);_([$$-409]* \(#,##0.00\);_([$$-409]* &quot;-&quot;??_);_(@_)"/>
    <numFmt numFmtId="166" formatCode="_-[$$-409]* #,##0_ ;_-[$$-409]* \-#,##0\ ;_-[$$-409]* &quot;-&quot;??_ ;_-@_ "/>
    <numFmt numFmtId="167" formatCode="_([$$-409]* #,##0_);_([$$-409]* \(#,##0\);_([$$-409]* &quot;-&quot;??_);_(@_)"/>
    <numFmt numFmtId="168" formatCode="_(* #,##0_);_(* \(#,##0\);_(* &quot;-&quot;??_);_(@_)"/>
    <numFmt numFmtId="169" formatCode="\$#,##0.00_);[Red]\(\$#,##0.00\)"/>
    <numFmt numFmtId="170" formatCode="\$#,##0_);[Red]\(\$#,##0\)"/>
  </numFmts>
  <fonts count="19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charset val="1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Helvetica Neue"/>
      <family val="2"/>
    </font>
    <font>
      <sz val="12"/>
      <color rgb="FF000000"/>
      <name val="Helvetica"/>
      <family val="2"/>
    </font>
    <font>
      <sz val="12"/>
      <name val="Aptos Narrow"/>
      <family val="4"/>
      <charset val="134"/>
    </font>
    <font>
      <sz val="12"/>
      <name val="Aptos Narrow"/>
    </font>
    <font>
      <sz val="9"/>
      <color rgb="FF000000"/>
      <name val="Helvetica"/>
      <family val="2"/>
    </font>
    <font>
      <sz val="10"/>
      <color rgb="FF000000"/>
      <name val="Helvetica Neue"/>
      <family val="2"/>
      <charset val="1"/>
    </font>
    <font>
      <sz val="9"/>
      <color rgb="FF000000"/>
      <name val="Aptos Narrow"/>
      <family val="4"/>
      <charset val="134"/>
    </font>
    <font>
      <sz val="12"/>
      <name val="Aptos Narrow"/>
      <family val="2"/>
      <charset val="1"/>
    </font>
    <font>
      <sz val="12"/>
      <color rgb="FF000000"/>
      <name val="Aptos Narrow"/>
      <family val="2"/>
    </font>
    <font>
      <sz val="12"/>
      <color rgb="FFFF0000"/>
      <name val="Aptos Narrow"/>
      <family val="2"/>
      <charset val="1"/>
    </font>
    <font>
      <sz val="12"/>
      <color rgb="FFFF0000"/>
      <name val="Aptos Narrow"/>
      <family val="2"/>
    </font>
    <font>
      <sz val="12"/>
      <color rgb="FF000000"/>
      <name val="Arial Regular"/>
      <charset val="1"/>
    </font>
    <font>
      <sz val="12"/>
      <color rgb="FF000000"/>
      <name val="Arial Regular"/>
      <charset val="134"/>
    </font>
    <font>
      <sz val="12"/>
      <color rgb="FF000000"/>
      <name val="Aptos Narro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1">
    <xf numFmtId="0" fontId="0" fillId="0" borderId="0" xfId="0"/>
    <xf numFmtId="44" fontId="0" fillId="0" borderId="1" xfId="2" applyFont="1" applyBorder="1" applyAlignment="1">
      <alignment horizontal="center" vertical="center"/>
    </xf>
    <xf numFmtId="0" fontId="2" fillId="0" borderId="0" xfId="0" applyFont="1"/>
    <xf numFmtId="0" fontId="0" fillId="0" borderId="0" xfId="0" applyProtection="1">
      <protection locked="0"/>
    </xf>
    <xf numFmtId="0" fontId="3" fillId="0" borderId="0" xfId="0" applyFont="1"/>
    <xf numFmtId="0" fontId="4" fillId="0" borderId="0" xfId="0" applyFont="1"/>
    <xf numFmtId="44" fontId="3" fillId="0" borderId="0" xfId="2" applyFont="1" applyFill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Protection="1">
      <protection locked="0"/>
    </xf>
    <xf numFmtId="0" fontId="0" fillId="2" borderId="0" xfId="0" applyFill="1" applyProtection="1">
      <protection locked="0"/>
    </xf>
    <xf numFmtId="2" fontId="0" fillId="0" borderId="0" xfId="2" applyNumberFormat="1" applyFont="1" applyFill="1" applyBorder="1"/>
    <xf numFmtId="44" fontId="2" fillId="0" borderId="0" xfId="2" applyFont="1" applyFill="1" applyBorder="1"/>
    <xf numFmtId="44" fontId="4" fillId="0" borderId="0" xfId="2" applyFont="1" applyFill="1" applyBorder="1" applyAlignment="1" applyProtection="1">
      <alignment horizontal="center" vertical="center"/>
      <protection locked="0"/>
    </xf>
    <xf numFmtId="44" fontId="7" fillId="0" borderId="0" xfId="2" applyFont="1" applyFill="1" applyBorder="1" applyAlignment="1" applyProtection="1">
      <alignment horizontal="left"/>
      <protection locked="0"/>
    </xf>
    <xf numFmtId="44" fontId="17" fillId="0" borderId="0" xfId="2" applyFont="1" applyFill="1" applyBorder="1"/>
    <xf numFmtId="44" fontId="7" fillId="0" borderId="0" xfId="2" applyFont="1" applyFill="1" applyBorder="1" applyProtection="1">
      <protection locked="0"/>
    </xf>
    <xf numFmtId="44" fontId="0" fillId="0" borderId="0" xfId="2" applyFont="1" applyFill="1" applyBorder="1"/>
    <xf numFmtId="0" fontId="0" fillId="0" borderId="3" xfId="0" applyBorder="1" applyProtection="1">
      <protection locked="0"/>
    </xf>
    <xf numFmtId="0" fontId="2" fillId="0" borderId="0" xfId="0" applyFont="1" applyAlignment="1">
      <alignment wrapText="1"/>
    </xf>
    <xf numFmtId="3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4" fillId="0" borderId="0" xfId="0" applyFont="1" applyProtection="1">
      <protection locked="0"/>
    </xf>
    <xf numFmtId="44" fontId="9" fillId="0" borderId="0" xfId="2" applyFont="1" applyFill="1" applyBorder="1" applyProtection="1">
      <protection locked="0"/>
    </xf>
    <xf numFmtId="44" fontId="4" fillId="0" borderId="0" xfId="0" applyNumberFormat="1" applyFont="1"/>
    <xf numFmtId="4" fontId="10" fillId="0" borderId="0" xfId="0" applyNumberFormat="1" applyFont="1"/>
    <xf numFmtId="4" fontId="9" fillId="0" borderId="0" xfId="0" applyNumberFormat="1" applyFont="1" applyProtection="1">
      <protection locked="0"/>
    </xf>
    <xf numFmtId="44" fontId="4" fillId="0" borderId="0" xfId="2" applyFont="1" applyFill="1" applyBorder="1"/>
    <xf numFmtId="0" fontId="5" fillId="0" borderId="0" xfId="0" applyFont="1"/>
    <xf numFmtId="165" fontId="4" fillId="0" borderId="0" xfId="0" applyNumberFormat="1" applyFont="1"/>
    <xf numFmtId="165" fontId="4" fillId="0" borderId="0" xfId="0" applyNumberFormat="1" applyFont="1" applyAlignment="1">
      <alignment horizontal="center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7" fillId="0" borderId="0" xfId="0" applyFont="1" applyProtection="1">
      <protection locked="0"/>
    </xf>
    <xf numFmtId="165" fontId="7" fillId="0" borderId="0" xfId="0" applyNumberFormat="1" applyFont="1" applyProtection="1">
      <protection locked="0"/>
    </xf>
    <xf numFmtId="165" fontId="7" fillId="0" borderId="0" xfId="0" applyNumberFormat="1" applyFont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44" fontId="4" fillId="0" borderId="0" xfId="0" applyNumberFormat="1" applyFont="1" applyProtection="1">
      <protection locked="0"/>
    </xf>
    <xf numFmtId="169" fontId="4" fillId="0" borderId="0" xfId="0" applyNumberFormat="1" applyFont="1" applyProtection="1">
      <protection locked="0"/>
    </xf>
    <xf numFmtId="170" fontId="4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44" fontId="4" fillId="0" borderId="0" xfId="2" applyFont="1" applyFill="1" applyBorder="1" applyProtection="1">
      <protection locked="0"/>
    </xf>
    <xf numFmtId="166" fontId="4" fillId="0" borderId="0" xfId="0" applyNumberFormat="1" applyFont="1" applyProtection="1">
      <protection locked="0"/>
    </xf>
    <xf numFmtId="43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167" fontId="4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167" fontId="3" fillId="0" borderId="0" xfId="2" applyNumberFormat="1" applyFont="1" applyFill="1" applyBorder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8" fontId="0" fillId="0" borderId="0" xfId="1" applyNumberFormat="1" applyFont="1" applyFill="1" applyBorder="1"/>
    <xf numFmtId="165" fontId="2" fillId="0" borderId="0" xfId="2" applyNumberFormat="1" applyFont="1" applyFill="1" applyBorder="1"/>
    <xf numFmtId="44" fontId="3" fillId="0" borderId="0" xfId="2" applyFont="1" applyFill="1" applyBorder="1" applyProtection="1">
      <protection locked="0"/>
    </xf>
    <xf numFmtId="167" fontId="3" fillId="0" borderId="0" xfId="0" applyNumberFormat="1" applyFont="1" applyProtection="1">
      <protection locked="0"/>
    </xf>
    <xf numFmtId="4" fontId="2" fillId="0" borderId="0" xfId="0" applyNumberFormat="1" applyFont="1"/>
    <xf numFmtId="165" fontId="0" fillId="0" borderId="0" xfId="2" applyNumberFormat="1" applyFont="1" applyFill="1" applyBorder="1"/>
    <xf numFmtId="0" fontId="2" fillId="0" borderId="0" xfId="0" quotePrefix="1" applyFont="1"/>
    <xf numFmtId="165" fontId="0" fillId="0" borderId="0" xfId="0" applyNumberFormat="1"/>
    <xf numFmtId="0" fontId="2" fillId="0" borderId="0" xfId="0" applyFont="1" applyAlignment="1">
      <alignment horizontal="center"/>
    </xf>
    <xf numFmtId="6" fontId="4" fillId="0" borderId="0" xfId="0" applyNumberFormat="1" applyFont="1"/>
    <xf numFmtId="3" fontId="10" fillId="0" borderId="0" xfId="0" applyNumberFormat="1" applyFont="1"/>
    <xf numFmtId="44" fontId="11" fillId="0" borderId="0" xfId="2" applyFont="1" applyFill="1" applyBorder="1" applyProtection="1">
      <protection locked="0"/>
    </xf>
    <xf numFmtId="1" fontId="2" fillId="0" borderId="0" xfId="0" applyNumberFormat="1" applyFont="1"/>
    <xf numFmtId="0" fontId="12" fillId="0" borderId="0" xfId="0" applyFont="1"/>
    <xf numFmtId="4" fontId="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44" fontId="13" fillId="0" borderId="0" xfId="2" applyFont="1" applyFill="1" applyBorder="1" applyProtection="1">
      <protection locked="0"/>
    </xf>
    <xf numFmtId="8" fontId="3" fillId="0" borderId="0" xfId="0" applyNumberFormat="1" applyFont="1" applyProtection="1">
      <protection locked="0"/>
    </xf>
    <xf numFmtId="0" fontId="14" fillId="0" borderId="0" xfId="0" applyFont="1"/>
    <xf numFmtId="44" fontId="15" fillId="0" borderId="0" xfId="2" applyFont="1" applyFill="1" applyBorder="1"/>
    <xf numFmtId="3" fontId="14" fillId="0" borderId="0" xfId="0" applyNumberFormat="1" applyFont="1"/>
    <xf numFmtId="0" fontId="15" fillId="0" borderId="0" xfId="0" applyFont="1"/>
    <xf numFmtId="44" fontId="4" fillId="0" borderId="0" xfId="0" applyNumberFormat="1" applyFont="1" applyAlignment="1" applyProtection="1">
      <alignment horizontal="center" vertical="center"/>
      <protection locked="0"/>
    </xf>
    <xf numFmtId="44" fontId="13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2" fillId="0" borderId="0" xfId="0" applyFont="1" applyProtection="1">
      <protection locked="0"/>
    </xf>
    <xf numFmtId="6" fontId="13" fillId="0" borderId="0" xfId="0" applyNumberFormat="1" applyFont="1" applyProtection="1">
      <protection locked="0"/>
    </xf>
    <xf numFmtId="44" fontId="17" fillId="0" borderId="0" xfId="0" applyNumberFormat="1" applyFont="1"/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44" fontId="0" fillId="3" borderId="1" xfId="2" applyFont="1" applyFill="1" applyBorder="1" applyAlignment="1">
      <alignment horizontal="center" wrapText="1"/>
    </xf>
    <xf numFmtId="44" fontId="0" fillId="2" borderId="2" xfId="2" applyFont="1" applyFill="1" applyBorder="1" applyAlignment="1">
      <alignment horizontal="center" wrapText="1"/>
    </xf>
    <xf numFmtId="44" fontId="0" fillId="2" borderId="1" xfId="2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2" fontId="0" fillId="4" borderId="1" xfId="2" applyNumberFormat="1" applyFont="1" applyFill="1" applyBorder="1" applyAlignment="1">
      <alignment horizontal="center" vertical="center" wrapText="1"/>
    </xf>
    <xf numFmtId="44" fontId="0" fillId="4" borderId="1" xfId="2" applyFont="1" applyFill="1" applyBorder="1" applyAlignment="1">
      <alignment horizontal="center" vertical="center" wrapText="1"/>
    </xf>
    <xf numFmtId="8" fontId="0" fillId="0" borderId="0" xfId="0" applyNumberFormat="1"/>
    <xf numFmtId="6" fontId="0" fillId="0" borderId="0" xfId="0" applyNumberFormat="1"/>
    <xf numFmtId="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Users/tylerworley/Downloads/TE%20BOC%20DATA_0223-7.xlsx" TargetMode="External"/><Relationship Id="rId1" Type="http://schemas.openxmlformats.org/officeDocument/2006/relationships/externalLinkPath" Target="https://api.box.com/Users/tylerworley/Downloads/TE%20BOC%20DATA_0223-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Users/sumeetyerunkar/Downloads/2026_iPhoneAE_Consolidated_Bid%20Tracker-2.xlsx" TargetMode="External"/><Relationship Id="rId1" Type="http://schemas.openxmlformats.org/officeDocument/2006/relationships/externalLinkPath" Target="https://api.box.com/Users/sumeetyerunkar/Downloads/2026_iPhoneAE_Consolidated_Bid%20Tracker-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i.box.com/Users/nehamishra/Library/Messages/Attachments/68/08/5CA67277-7114-429D-80B3-B3FD505A692B/FILE_0017.xlsx" TargetMode="External"/><Relationship Id="rId1" Type="http://schemas.openxmlformats.org/officeDocument/2006/relationships/externalLinkPath" Target="https://api.box.com/Users/nehamishra/Library/Messages/Attachments/68/08/5CA67277-7114-429D-80B3-B3FD505A692B/FILE_0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E DATA"/>
      <sheetName val="TE Allocation Logic"/>
      <sheetName val="New Buy Data Filter"/>
      <sheetName val="China Data Filter"/>
      <sheetName val="Consolidated Data"/>
      <sheetName val="VN MultiData"/>
      <sheetName val="Multiplier"/>
      <sheetName val="Retro % of NB"/>
      <sheetName val="Previous Year"/>
      <sheetName val="Previous Year GSM "/>
    </sheetNames>
    <sheetDataSet>
      <sheetData sheetId="0" refreshError="1"/>
      <sheetData sheetId="1" refreshError="1">
        <row r="1">
          <cell r="B1" t="str">
            <v>EQ Name+NB/Retro Unique Key</v>
          </cell>
          <cell r="Q1" t="str">
            <v>Post BOC China Benchmark</v>
          </cell>
        </row>
        <row r="2">
          <cell r="B2" t="str">
            <v>FXT,FXT,B627-B735,FACT TESTER,OVB,OlytoRetrofit</v>
          </cell>
          <cell r="Q2" t="str">
            <v xml:space="preserve"> </v>
          </cell>
        </row>
        <row r="3">
          <cell r="B3" t="str">
            <v>FXT-SUB,TE,D47-V64,CYCLONE-HB-6UP SCAN PARTS,STRONG,RETROFIT KITRetrofit</v>
          </cell>
          <cell r="Q3" t="str">
            <v xml:space="preserve"> </v>
          </cell>
        </row>
        <row r="4">
          <cell r="B4" t="str">
            <v>PJP DFU Drawer Retrofit kitsRetrofit</v>
          </cell>
          <cell r="Q4" t="str">
            <v xml:space="preserve"> </v>
          </cell>
        </row>
        <row r="5">
          <cell r="B5" t="str">
            <v>PJR DFU Drawer Retrofit kitsRetrofit</v>
          </cell>
          <cell r="Q5" t="str">
            <v xml:space="preserve"> </v>
          </cell>
        </row>
        <row r="6">
          <cell r="B6" t="str">
            <v>INST,AUD,B868,PP1,AUDIT CART WITH RLS AND MSU,INCUBERetrofit</v>
          </cell>
          <cell r="Q6" t="str">
            <v xml:space="preserve"> </v>
          </cell>
        </row>
        <row r="7">
          <cell r="B7" t="str">
            <v>FXT,TE,V68,WAVESIGHT,INNOREVNew Buy</v>
          </cell>
          <cell r="Q7" t="str">
            <v xml:space="preserve"> </v>
          </cell>
        </row>
        <row r="8">
          <cell r="B8" t="str">
            <v>FXT,TE,V68,XDXT,CENCORPNew Buy</v>
          </cell>
          <cell r="Q8" t="str">
            <v xml:space="preserve"> </v>
          </cell>
        </row>
        <row r="9">
          <cell r="B9" t="str">
            <v>FXT,TE,V64,BARBIE TPI BPI,JLKNew Buy</v>
          </cell>
          <cell r="Q9" t="str">
            <v xml:space="preserve"> </v>
          </cell>
        </row>
        <row r="10">
          <cell r="B10" t="str">
            <v>FXT,FXT,RF,MEATLOAF,V64,HLTNew Buy</v>
          </cell>
          <cell r="Q10" t="str">
            <v xml:space="preserve"> </v>
          </cell>
        </row>
        <row r="11">
          <cell r="B11" t="str">
            <v>FXT,FXT,RF,MEATLOAF,V64,HLTNew Buy</v>
          </cell>
          <cell r="Q11" t="str">
            <v xml:space="preserve"> </v>
          </cell>
        </row>
        <row r="12">
          <cell r="B12" t="str">
            <v>FXT,FXT,V68,WAVESIGHT,FIXTURE,INNOREVNew Buy</v>
          </cell>
          <cell r="Q12" t="str">
            <v xml:space="preserve"> </v>
          </cell>
        </row>
        <row r="13">
          <cell r="B13" t="str">
            <v>FXT,RF,MEATLOAF,V63,HLTNew Buy</v>
          </cell>
          <cell r="Q13" t="str">
            <v xml:space="preserve"> </v>
          </cell>
        </row>
        <row r="14">
          <cell r="B14" t="str">
            <v>FXT,FXT,RF,MEATLOAF,V63,HLTNew Buy</v>
          </cell>
          <cell r="Q14" t="str">
            <v xml:space="preserve"> </v>
          </cell>
        </row>
        <row r="15">
          <cell r="B15" t="str">
            <v>FXT,TE,V68,SCARLET,INNOREVNew Buy</v>
          </cell>
          <cell r="Q15" t="str">
            <v xml:space="preserve"> </v>
          </cell>
        </row>
        <row r="16">
          <cell r="B16" t="str">
            <v>FXT,TE,V68,XDXT,CENCORPNew Buy</v>
          </cell>
          <cell r="Q16" t="str">
            <v xml:space="preserve"> </v>
          </cell>
        </row>
        <row r="17">
          <cell r="B17" t="str">
            <v>FXT,TE,V68,X-SERENITY,PRMNew Buy</v>
          </cell>
          <cell r="Q17" t="str">
            <v xml:space="preserve"> </v>
          </cell>
        </row>
        <row r="18">
          <cell r="B18" t="str">
            <v>FXT,TE,V68,D-SERENITY,PRMNew Buy</v>
          </cell>
          <cell r="Q18" t="str">
            <v xml:space="preserve"> </v>
          </cell>
        </row>
        <row r="19">
          <cell r="B19" t="str">
            <v>FXT,TE,V63,VENT-FACT CONVEYOR,PRMNew Buy</v>
          </cell>
          <cell r="Q19" t="str">
            <v xml:space="preserve"> </v>
          </cell>
        </row>
        <row r="20">
          <cell r="B20" t="str">
            <v>FXT,RF,CW TOASTER FIXTURE,V64,ANORANew Buy</v>
          </cell>
          <cell r="Q20" t="str">
            <v xml:space="preserve"> </v>
          </cell>
        </row>
        <row r="21">
          <cell r="B21" t="str">
            <v>FXT,TE,V68,MAGNOLIA PLUS,CENCORPNew Buy</v>
          </cell>
          <cell r="Q21" t="str">
            <v xml:space="preserve"> </v>
          </cell>
        </row>
        <row r="22">
          <cell r="B22" t="str">
            <v>FXT,TE,V68,DVI CONVEYOR,INNOREVNew Buy</v>
          </cell>
          <cell r="Q22" t="str">
            <v xml:space="preserve"> </v>
          </cell>
        </row>
        <row r="23">
          <cell r="B23" t="str">
            <v>FXT,FXT,RF,CW TOASTER FIXTURE,V64,LK-TEKNew Buy</v>
          </cell>
          <cell r="Q23" t="str">
            <v xml:space="preserve"> </v>
          </cell>
        </row>
        <row r="24">
          <cell r="B24" t="str">
            <v>FXT,TE,V68,SCARLET,INNOREVNew Buy</v>
          </cell>
          <cell r="Q24" t="str">
            <v xml:space="preserve"> </v>
          </cell>
        </row>
        <row r="25">
          <cell r="B25" t="str">
            <v>FXT,TE,V68,ALS-P CONVEYOR,INNOREVNew Buy</v>
          </cell>
          <cell r="Q25" t="str">
            <v xml:space="preserve"> </v>
          </cell>
        </row>
        <row r="26">
          <cell r="B26" t="str">
            <v>FXT,TE,V68,FACT,JLKNew Buy</v>
          </cell>
          <cell r="Q26" t="str">
            <v xml:space="preserve"> </v>
          </cell>
        </row>
        <row r="27">
          <cell r="B27" t="str">
            <v>FXT,TE,V64,VENT-FACT CONVEYOR,JLKNew Buy</v>
          </cell>
          <cell r="Q27" t="str">
            <v xml:space="preserve"> </v>
          </cell>
        </row>
        <row r="28">
          <cell r="B28" t="str">
            <v>FXT,TE,V64,VENT-FACT CONVEYOR,JLKNew Buy</v>
          </cell>
          <cell r="Q28" t="str">
            <v xml:space="preserve"> </v>
          </cell>
        </row>
        <row r="29">
          <cell r="B29" t="str">
            <v>FXT,TE,V68,FCT-L,TRANTESTNew Buy</v>
          </cell>
          <cell r="Q29" t="str">
            <v xml:space="preserve"> </v>
          </cell>
        </row>
        <row r="30">
          <cell r="B30" t="str">
            <v>FXT,TE,V68,SCARLET,HVSNew Buy</v>
          </cell>
          <cell r="Q30" t="str">
            <v xml:space="preserve"> </v>
          </cell>
        </row>
        <row r="31">
          <cell r="B31" t="str">
            <v>FXT,TE,V68,SCARLET,HVSNew Buy</v>
          </cell>
          <cell r="Q31" t="str">
            <v xml:space="preserve"> </v>
          </cell>
        </row>
        <row r="32">
          <cell r="B32" t="str">
            <v>FXT,TE,V63,VENT-FACT CONVEYOR,PRMNew Buy</v>
          </cell>
          <cell r="Q32" t="str">
            <v xml:space="preserve"> </v>
          </cell>
        </row>
        <row r="33">
          <cell r="B33" t="str">
            <v>FXT,TE,V63,VENT-FACT CONVEYOR,PRMNew Buy</v>
          </cell>
          <cell r="Q33" t="str">
            <v xml:space="preserve"> </v>
          </cell>
        </row>
        <row r="34">
          <cell r="B34" t="str">
            <v>FXT,TE,V68,SYSTEM-CAL,STRONGNew Buy</v>
          </cell>
          <cell r="Q34" t="str">
            <v xml:space="preserve"> </v>
          </cell>
        </row>
        <row r="35">
          <cell r="B35" t="str">
            <v>FXT,TE,V68,MAGNOLIA PLUS,CENCORPNew Buy</v>
          </cell>
          <cell r="Q35" t="str">
            <v xml:space="preserve"> </v>
          </cell>
        </row>
        <row r="36">
          <cell r="B36" t="str">
            <v>FXT,TE,V68,T-BARBIE TNA BKF,CENCORPNew Buy</v>
          </cell>
          <cell r="Q36" t="str">
            <v xml:space="preserve"> </v>
          </cell>
        </row>
        <row r="37">
          <cell r="B37" t="str">
            <v>FXT,TE,V68,X-GRAPE,PRMNew Buy</v>
          </cell>
          <cell r="Q37" t="str">
            <v xml:space="preserve"> </v>
          </cell>
        </row>
        <row r="38">
          <cell r="B38" t="str">
            <v>FXT,TE,V68,X-SERENITY,PRMNew Buy</v>
          </cell>
          <cell r="Q38" t="str">
            <v xml:space="preserve"> </v>
          </cell>
        </row>
        <row r="39">
          <cell r="B39" t="str">
            <v>FXT,TE,V68,D-SERENITY,PRMNew Buy</v>
          </cell>
          <cell r="Q39" t="str">
            <v xml:space="preserve"> </v>
          </cell>
        </row>
        <row r="40">
          <cell r="B40" t="str">
            <v>EQP,EQP,ICM01 MONO CAMERA,INNOREVNew Buy</v>
          </cell>
          <cell r="Q40" t="str">
            <v xml:space="preserve"> </v>
          </cell>
        </row>
        <row r="41">
          <cell r="B41" t="str">
            <v>FXT,TE,V68,V-BARBIE TNA BKF,CENCORPNew Buy</v>
          </cell>
          <cell r="Q41" t="str">
            <v xml:space="preserve"> </v>
          </cell>
        </row>
        <row r="42">
          <cell r="B42" t="str">
            <v>FXT,FXT,RF,MEATLOAF,V63,HLTNew Buy</v>
          </cell>
          <cell r="Q42" t="str">
            <v xml:space="preserve"> </v>
          </cell>
        </row>
        <row r="43">
          <cell r="B43" t="str">
            <v>FXT,TE,V68,V-BARBIE TNA BKF,CENCORPNew Buy</v>
          </cell>
          <cell r="Q43" t="str">
            <v xml:space="preserve"> </v>
          </cell>
        </row>
        <row r="44">
          <cell r="B44" t="str">
            <v>FXT,TE,V68,DVI CONVEYOR,INNOREVNew Buy</v>
          </cell>
          <cell r="Q44" t="str">
            <v xml:space="preserve"> </v>
          </cell>
        </row>
        <row r="45">
          <cell r="B45" t="str">
            <v>FXT,TE,V68,SCARLET IMU,INNOREVNew Buy</v>
          </cell>
          <cell r="Q45" t="str">
            <v xml:space="preserve"> </v>
          </cell>
        </row>
        <row r="46">
          <cell r="B46" t="str">
            <v>FXT,TE,V68,MESA,CENCORPNew Buy</v>
          </cell>
          <cell r="Q46" t="str">
            <v xml:space="preserve"> </v>
          </cell>
        </row>
        <row r="47">
          <cell r="B47" t="str">
            <v>FXT,FXT,RF,CW TOASTER FIXTURE,V68,BOJAYNew Buy</v>
          </cell>
          <cell r="Q47" t="str">
            <v xml:space="preserve"> </v>
          </cell>
        </row>
        <row r="48">
          <cell r="B48" t="str">
            <v>FXT,TE,V68,ALS-P CONVEYOR,INNOREVNew Buy</v>
          </cell>
          <cell r="Q48" t="str">
            <v xml:space="preserve"> </v>
          </cell>
        </row>
        <row r="49">
          <cell r="B49" t="str">
            <v>FXT-SUB,TE,V68,FCT-L SOCKET,CYGNew Buy</v>
          </cell>
          <cell r="Q49" t="str">
            <v xml:space="preserve"> </v>
          </cell>
        </row>
        <row r="50">
          <cell r="B50" t="str">
            <v>FXT,FXT,B768M-B868M,MP,FCT FLEX TESTER-L,PRMNew Buy</v>
          </cell>
          <cell r="Q50" t="str">
            <v xml:space="preserve"> </v>
          </cell>
        </row>
        <row r="51">
          <cell r="B51" t="str">
            <v>FXT,FXT,B768M-B868M,MP,FCT FLEX TESTER-R,PRMNew Buy</v>
          </cell>
          <cell r="Q51" t="str">
            <v xml:space="preserve"> </v>
          </cell>
        </row>
        <row r="52">
          <cell r="B52" t="str">
            <v>FXT,FXT,B001,SA-QT FIXTURE,P2,CYGNew Buy</v>
          </cell>
          <cell r="Q52" t="str">
            <v xml:space="preserve"> </v>
          </cell>
        </row>
        <row r="53">
          <cell r="B53" t="str">
            <v>FXT,TE,V68,T-BARBIE TNA BKF,CENCORPNew Buy</v>
          </cell>
          <cell r="Q53" t="str">
            <v xml:space="preserve"> </v>
          </cell>
        </row>
        <row r="54">
          <cell r="B54" t="str">
            <v>FXT,TE,V64,VENT-FACT CONVEYOR,PRMNew Buy</v>
          </cell>
          <cell r="Q54" t="str">
            <v xml:space="preserve"> </v>
          </cell>
        </row>
        <row r="55">
          <cell r="B55" t="str">
            <v>FXT,TE,V64,VENT-FACT CONVEYOR,PRMNew Buy</v>
          </cell>
          <cell r="Q55" t="str">
            <v xml:space="preserve"> </v>
          </cell>
        </row>
        <row r="56">
          <cell r="B56" t="str">
            <v>FXT,TE,V63,CLEMATIS,CENCORPNew Buy</v>
          </cell>
          <cell r="Q56" t="str">
            <v xml:space="preserve"> </v>
          </cell>
        </row>
        <row r="57">
          <cell r="B57" t="str">
            <v>FXT,FXT,RF,RF 4UP CARRIER,V64,LK-TEKNew Buy</v>
          </cell>
          <cell r="Q57" t="str">
            <v xml:space="preserve"> </v>
          </cell>
        </row>
        <row r="58">
          <cell r="B58" t="str">
            <v>FXT,FXT,RF,CW TOASTER FIXTURE,V64,BojayNew Buy</v>
          </cell>
          <cell r="Q58" t="str">
            <v xml:space="preserve"> </v>
          </cell>
        </row>
        <row r="59">
          <cell r="B59" t="str">
            <v>FXT,TE,V63,VENT-FACT CONVEYOR,JLKNew Buy</v>
          </cell>
          <cell r="Q59" t="str">
            <v xml:space="preserve"> </v>
          </cell>
        </row>
        <row r="60">
          <cell r="B60" t="str">
            <v>FXT,TE,V63,VENT-FACT CONVEYOR,JLKNew Buy</v>
          </cell>
          <cell r="Q60" t="str">
            <v xml:space="preserve"> </v>
          </cell>
        </row>
        <row r="61">
          <cell r="B61" t="str">
            <v>FXT,TE,V68,FCT-L,TRANTESTNew Buy</v>
          </cell>
          <cell r="Q61" t="str">
            <v xml:space="preserve"> </v>
          </cell>
        </row>
        <row r="62">
          <cell r="B62" t="str">
            <v>FXT,TE,V68,FACT,JLKNew Buy</v>
          </cell>
          <cell r="Q62" t="str">
            <v xml:space="preserve"> </v>
          </cell>
        </row>
        <row r="63">
          <cell r="B63" t="str">
            <v>FXT,TE,V68,X-GRAPE,JLKNew Buy</v>
          </cell>
          <cell r="Q63" t="str">
            <v xml:space="preserve"> </v>
          </cell>
        </row>
        <row r="64">
          <cell r="B64" t="str">
            <v>FXT-SUB,TE,V64,SA-CB TRAY,CYGNew Buy</v>
          </cell>
          <cell r="Q64" t="str">
            <v xml:space="preserve"> </v>
          </cell>
        </row>
        <row r="65">
          <cell r="B65" t="str">
            <v>FXT,TE,V68,SYSTEM-CAL,STRONGNew Buy</v>
          </cell>
          <cell r="Q65" t="str">
            <v xml:space="preserve"> </v>
          </cell>
        </row>
        <row r="66">
          <cell r="B66" t="str">
            <v>FXT,TE,V68,SCARLET IMU,INNOREVNew Buy</v>
          </cell>
          <cell r="Q66" t="str">
            <v xml:space="preserve"> </v>
          </cell>
        </row>
        <row r="67">
          <cell r="B67" t="str">
            <v>FXT,TE,V68,SA-WAXWING,STRONGNew Buy</v>
          </cell>
          <cell r="Q67" t="str">
            <v xml:space="preserve"> </v>
          </cell>
        </row>
        <row r="68">
          <cell r="B68" t="str">
            <v>FXT,TE,V63,VENT-FACT CONVEYOR,JLKNew Buy</v>
          </cell>
          <cell r="Q68" t="str">
            <v xml:space="preserve"> </v>
          </cell>
        </row>
        <row r="69">
          <cell r="B69" t="str">
            <v>FXT,TE,V68,D-SERENITY,HVSNew Buy</v>
          </cell>
          <cell r="Q69" t="str">
            <v xml:space="preserve"> </v>
          </cell>
        </row>
        <row r="70">
          <cell r="B70" t="str">
            <v>FXT,FXT,RF,CW TOASTER FIXTURE,V68,LKNew Buy</v>
          </cell>
          <cell r="Q70" t="str">
            <v xml:space="preserve"> </v>
          </cell>
        </row>
        <row r="71">
          <cell r="B71" t="str">
            <v>FXT,TE,V68,D-SERENITY,HVSNew Buy</v>
          </cell>
          <cell r="Q71" t="str">
            <v xml:space="preserve"> </v>
          </cell>
        </row>
        <row r="72">
          <cell r="B72" t="str">
            <v>FXT,TE,V68,X-SERENITY,HVSNew Buy</v>
          </cell>
          <cell r="Q72" t="str">
            <v xml:space="preserve"> </v>
          </cell>
        </row>
        <row r="73">
          <cell r="B73" t="str">
            <v>FXT,TE,V68,X-SERENITY,HVSNew Buy</v>
          </cell>
          <cell r="Q73" t="str">
            <v xml:space="preserve"> </v>
          </cell>
        </row>
        <row r="74">
          <cell r="B74" t="str">
            <v>FXT,TE,V68,FCT-L,CYGNew Buy</v>
          </cell>
          <cell r="Q74" t="str">
            <v xml:space="preserve"> </v>
          </cell>
        </row>
        <row r="75">
          <cell r="B75" t="str">
            <v>FXT,TE,V68,DVI CONVEYOR,JLKNew Buy</v>
          </cell>
          <cell r="Q75" t="str">
            <v xml:space="preserve"> </v>
          </cell>
        </row>
        <row r="76">
          <cell r="B76" t="str">
            <v>FXT,TE,V68,DVI CONVEYOR,JLKNew Buy</v>
          </cell>
          <cell r="Q76" t="str">
            <v xml:space="preserve"> </v>
          </cell>
        </row>
        <row r="77">
          <cell r="B77" t="str">
            <v>FXT,TE,V68,X-SERENITY REL,PRMNew Buy</v>
          </cell>
          <cell r="Q77" t="str">
            <v xml:space="preserve"> </v>
          </cell>
        </row>
        <row r="78">
          <cell r="B78" t="str">
            <v>FXT,FXT,RF,CW TOASTER FIXTURE,V63,BOJAYNew Buy</v>
          </cell>
          <cell r="Q78" t="str">
            <v xml:space="preserve"> </v>
          </cell>
        </row>
        <row r="79">
          <cell r="B79" t="str">
            <v>FXT,FXT,RF,CW TOASTER FIXTURE,V63,LKNew Buy</v>
          </cell>
          <cell r="Q79" t="str">
            <v xml:space="preserve"> </v>
          </cell>
        </row>
        <row r="80">
          <cell r="B80" t="str">
            <v>FXT,TE,V68,X-SERENITY REL,PRMNew Buy</v>
          </cell>
          <cell r="Q80" t="str">
            <v xml:space="preserve"> </v>
          </cell>
        </row>
        <row r="81">
          <cell r="B81" t="str">
            <v>FXT-SUB,TE,V68,FCT-L SOCKET,CYGNew Buy</v>
          </cell>
          <cell r="Q81" t="str">
            <v xml:space="preserve"> </v>
          </cell>
        </row>
        <row r="82">
          <cell r="B82" t="str">
            <v>FXT,FXT,RF,CW TOASTER FIXTURE,V68,BOJAYNew Buy</v>
          </cell>
          <cell r="Q82" t="str">
            <v xml:space="preserve"> </v>
          </cell>
        </row>
        <row r="83">
          <cell r="B83" t="str">
            <v>FXT,TE,V68,D-SERENITY REL,PRMNew Buy</v>
          </cell>
          <cell r="Q83" t="str">
            <v xml:space="preserve"> </v>
          </cell>
        </row>
        <row r="84">
          <cell r="B84" t="str">
            <v>FXT,RF,RF 4UP CARRIER,V64,LK-TEKNew Buy</v>
          </cell>
          <cell r="Q84" t="str">
            <v xml:space="preserve"> </v>
          </cell>
        </row>
        <row r="85">
          <cell r="B85" t="str">
            <v>FXT,TE,V68,D-SERENITY REL,PRMNew Buy</v>
          </cell>
          <cell r="Q85" t="str">
            <v xml:space="preserve"> </v>
          </cell>
        </row>
        <row r="86">
          <cell r="B86" t="str">
            <v>FXT,TE,V68,MESA,CENCORPNew Buy</v>
          </cell>
          <cell r="Q86" t="str">
            <v xml:space="preserve"> </v>
          </cell>
        </row>
        <row r="87">
          <cell r="B87" t="str">
            <v>FXT,TE,V68,MESA,JLKNew Buy</v>
          </cell>
          <cell r="Q87" t="str">
            <v xml:space="preserve"> </v>
          </cell>
        </row>
        <row r="88">
          <cell r="B88" t="str">
            <v>FXT,NST,B001,AQUILA 1,P2,CYGNew Buy</v>
          </cell>
          <cell r="Q88" t="str">
            <v xml:space="preserve"> </v>
          </cell>
        </row>
        <row r="89">
          <cell r="B89" t="str">
            <v>EQP,EQP,ICM01 MONO CAMERA,INNOREVNew Buy</v>
          </cell>
          <cell r="Q89" t="str">
            <v xml:space="preserve"> </v>
          </cell>
        </row>
        <row r="90">
          <cell r="B90" t="str">
            <v>PJP DFU DrawerRetrofit</v>
          </cell>
          <cell r="Q90" t="str">
            <v xml:space="preserve"> </v>
          </cell>
        </row>
        <row r="91">
          <cell r="B91" t="str">
            <v>FXT-SUB,TE,V63,SA-CB TRAY,CYGNew Buy</v>
          </cell>
          <cell r="Q91" t="str">
            <v xml:space="preserve"> </v>
          </cell>
        </row>
        <row r="92">
          <cell r="B92" t="str">
            <v>FXT-SUB,TE,V64,SA-CB TRAY,CYGNew Buy</v>
          </cell>
          <cell r="Q92" t="str">
            <v xml:space="preserve"> </v>
          </cell>
        </row>
        <row r="93">
          <cell r="B93" t="str">
            <v>EQP,EQP,DVI,I-TEK CAMERA ICM-12M COLOR,INNOREVNew Buy</v>
          </cell>
          <cell r="Q93" t="str">
            <v xml:space="preserve"> </v>
          </cell>
        </row>
        <row r="94">
          <cell r="B94" t="str">
            <v>DFU and FCT FixtureRetrofit</v>
          </cell>
          <cell r="Q94" t="str">
            <v xml:space="preserve"> </v>
          </cell>
        </row>
        <row r="95">
          <cell r="B95" t="str">
            <v>EQP,EQP,DVI,I-TEK CAMERA ICM-12M COLOR,INNOREVNew Buy</v>
          </cell>
          <cell r="Q95" t="str">
            <v xml:space="preserve"> </v>
          </cell>
        </row>
        <row r="96">
          <cell r="B96" t="str">
            <v>FXT,TE,V64,CLEMATIS,CENCORPNew Buy</v>
          </cell>
          <cell r="Q96" t="str">
            <v xml:space="preserve"> </v>
          </cell>
        </row>
        <row r="97">
          <cell r="B97" t="str">
            <v>FXT,TE,V68,VENT2,INNOREVNew Buy</v>
          </cell>
          <cell r="Q97" t="str">
            <v xml:space="preserve"> </v>
          </cell>
        </row>
        <row r="98">
          <cell r="B98" t="str">
            <v>FXT,TE,V68,X-GRAPE,JLKNew Buy</v>
          </cell>
          <cell r="Q98" t="str">
            <v xml:space="preserve"> </v>
          </cell>
        </row>
        <row r="99">
          <cell r="B99" t="str">
            <v>FXT-SUB,TE,V63,SA-CB TRAY,CYGNew Buy</v>
          </cell>
          <cell r="Q99" t="str">
            <v xml:space="preserve"> </v>
          </cell>
        </row>
        <row r="100">
          <cell r="B100" t="str">
            <v>FXT,TE,V68,SCARLET IMU,HVSNew Buy</v>
          </cell>
          <cell r="Q100" t="str">
            <v xml:space="preserve"> </v>
          </cell>
        </row>
        <row r="101">
          <cell r="B101" t="str">
            <v>EQP,EQP,RF SWITCH,2XSPDT,LKNew Buy</v>
          </cell>
          <cell r="Q101" t="str">
            <v xml:space="preserve"> </v>
          </cell>
        </row>
        <row r="102">
          <cell r="B102" t="str">
            <v>FXT,FXT KIT,N227-N237,P2,SIP FCT,STREAM FIXTURE,SMALL,CYGRetrofit</v>
          </cell>
          <cell r="Q102" t="str">
            <v xml:space="preserve"> </v>
          </cell>
        </row>
        <row r="103">
          <cell r="B103" t="str">
            <v>FXT,FXT,RF-CRB,V64,BojayNew Buy</v>
          </cell>
          <cell r="Q103" t="str">
            <v xml:space="preserve"> </v>
          </cell>
        </row>
        <row r="104">
          <cell r="B104" t="str">
            <v>FXT,TE,V68,SCARLET IMU,HVSNew Buy</v>
          </cell>
          <cell r="Q104" t="str">
            <v xml:space="preserve"> </v>
          </cell>
        </row>
        <row r="105">
          <cell r="B105" t="str">
            <v>FXT-SUB,TE,V68,SA-CB TRAY,CYGNew Buy</v>
          </cell>
          <cell r="Q105" t="str">
            <v xml:space="preserve"> </v>
          </cell>
        </row>
        <row r="106">
          <cell r="B106" t="str">
            <v>FXT,FXT,RF-CRB,V64,LKNew Buy</v>
          </cell>
          <cell r="Q106" t="str">
            <v xml:space="preserve"> </v>
          </cell>
        </row>
        <row r="107">
          <cell r="B107" t="str">
            <v>PJP SOC DrawerNew Buy</v>
          </cell>
          <cell r="Q107" t="str">
            <v xml:space="preserve"> </v>
          </cell>
        </row>
        <row r="108">
          <cell r="B108" t="str">
            <v>FXT,TE,V68,POST-DFU,TRANTESTNew Buy</v>
          </cell>
          <cell r="Q108" t="str">
            <v xml:space="preserve"> </v>
          </cell>
        </row>
        <row r="109">
          <cell r="B109" t="str">
            <v>FXT,FXT,DFU-S FIXTURE,V64,TRANTESTNew Buy</v>
          </cell>
          <cell r="Q109" t="str">
            <v xml:space="preserve"> </v>
          </cell>
        </row>
        <row r="110">
          <cell r="B110" t="str">
            <v>FXT,FXT,DFU-S FIXTURE,V64,TRANTESTNew Buy</v>
          </cell>
          <cell r="Q110" t="str">
            <v xml:space="preserve"> </v>
          </cell>
        </row>
        <row r="111">
          <cell r="B111" t="str">
            <v>FXT,TE,V68,T-BARBIE TNA BKF,JLKNew Buy</v>
          </cell>
          <cell r="Q111" t="str">
            <v xml:space="preserve"> </v>
          </cell>
        </row>
        <row r="112">
          <cell r="B112" t="str">
            <v>FXT,TE,V68,CYCLONE-HB-1UP,STRONGNew Buy</v>
          </cell>
          <cell r="Q112" t="str">
            <v xml:space="preserve"> </v>
          </cell>
        </row>
        <row r="113">
          <cell r="B113" t="str">
            <v>FXT,FXT KIT,N227-N237,P2,SIP FCT,LEGACY FIXTURE,SMALL,CYGRetrofit</v>
          </cell>
          <cell r="Q113" t="str">
            <v xml:space="preserve"> </v>
          </cell>
        </row>
        <row r="114">
          <cell r="B114" t="str">
            <v>FXT,FXT KIT,N227-N237,P2,SIP FCT,STREAM FIXTURE,SMALL,CYGRetrofit</v>
          </cell>
          <cell r="Q114" t="str">
            <v xml:space="preserve"> </v>
          </cell>
        </row>
        <row r="115">
          <cell r="B115" t="str">
            <v>FXT,FXT,B627-B735,WIRELESS CHARHING FIXTURE,B735,P2B,INCUBERetrofit</v>
          </cell>
          <cell r="Q115" t="str">
            <v xml:space="preserve"> </v>
          </cell>
        </row>
        <row r="116">
          <cell r="B116" t="str">
            <v>FXT,FXT,RF,CW TOASTER FIXTURE,V68,LKNew Buy</v>
          </cell>
          <cell r="Q116" t="str">
            <v xml:space="preserve"> </v>
          </cell>
        </row>
        <row r="117">
          <cell r="B117" t="str">
            <v>FXT,CAR,RF,4UP CARRIER,V63,LKNew Buy</v>
          </cell>
          <cell r="Q117" t="str">
            <v xml:space="preserve"> </v>
          </cell>
        </row>
        <row r="118">
          <cell r="B118" t="str">
            <v>New Buy</v>
          </cell>
          <cell r="Q118" t="str">
            <v xml:space="preserve"> </v>
          </cell>
        </row>
        <row r="119">
          <cell r="B119" t="str">
            <v>FXT,TE,V68,POST-DFU,CYGNew Buy</v>
          </cell>
          <cell r="Q119" t="str">
            <v xml:space="preserve"> </v>
          </cell>
        </row>
        <row r="120">
          <cell r="B120" t="str">
            <v>SOC Drawer Retrofit kitsRetrofit</v>
          </cell>
          <cell r="Q120" t="str">
            <v xml:space="preserve"> </v>
          </cell>
        </row>
        <row r="121">
          <cell r="B121" t="str">
            <v>SOC Drawer Retrofit kitsRetrofit</v>
          </cell>
          <cell r="Q121" t="str">
            <v xml:space="preserve"> </v>
          </cell>
        </row>
        <row r="122">
          <cell r="B122" t="str">
            <v>FXT,FXT,B627-B735,SHIPPING SETTING,80UP,INNOREVRetrofit</v>
          </cell>
          <cell r="Q122" t="str">
            <v xml:space="preserve"> </v>
          </cell>
        </row>
        <row r="123">
          <cell r="B123" t="str">
            <v>FXT,FXT KIT,N227-N237,P2,SIP FCT,LEGACY FIXTURE,BIG,CYGRetrofit</v>
          </cell>
          <cell r="Q123" t="str">
            <v xml:space="preserve"> </v>
          </cell>
        </row>
        <row r="124">
          <cell r="B124" t="str">
            <v>FXT-SUB,TE,V63,SA-CB TRAY,CYGNew Buy</v>
          </cell>
          <cell r="Q124" t="str">
            <v xml:space="preserve"> </v>
          </cell>
        </row>
        <row r="125">
          <cell r="B125" t="str">
            <v>FXT,FXT,DFU-S FIXTURE,V64,CYGNew Buy</v>
          </cell>
          <cell r="Q125" t="str">
            <v xml:space="preserve"> </v>
          </cell>
        </row>
        <row r="126">
          <cell r="B126" t="str">
            <v>FXT,FXT,DFU-S FIXTURE,V64,CYGNew Buy</v>
          </cell>
          <cell r="Q126" t="str">
            <v xml:space="preserve"> </v>
          </cell>
        </row>
        <row r="127">
          <cell r="B127" t="str">
            <v>PJP SOC DrawerNew Buy</v>
          </cell>
          <cell r="Q127" t="str">
            <v xml:space="preserve"> </v>
          </cell>
        </row>
        <row r="128">
          <cell r="B128" t="str">
            <v>IMU REFSENSOR WITH COMMUNICATION CABLERetrofit</v>
          </cell>
          <cell r="Q128" t="str">
            <v xml:space="preserve"> </v>
          </cell>
        </row>
        <row r="129">
          <cell r="B129" t="str">
            <v>FXT,FXT KIT,N227-N237,P2,SIP FCT,LEGACY FIXTURE,SMALL,CYGRetrofit</v>
          </cell>
          <cell r="Q129" t="str">
            <v xml:space="preserve"> </v>
          </cell>
        </row>
        <row r="130">
          <cell r="B130" t="str">
            <v>FXT,TE,V68,FCT-L,CYGNew Buy</v>
          </cell>
          <cell r="Q130" t="str">
            <v xml:space="preserve"> </v>
          </cell>
        </row>
        <row r="131">
          <cell r="B131" t="str">
            <v>FXT,RF,SOTA COMBO FIXTURE,V64,TESCOMNew Buy</v>
          </cell>
          <cell r="Q131" t="str">
            <v xml:space="preserve"> </v>
          </cell>
        </row>
        <row r="132">
          <cell r="B132" t="str">
            <v>FXT,FXT,RF,CW TOASTER FIXTURE,V63,BOJAYNew Buy</v>
          </cell>
          <cell r="Q132" t="str">
            <v xml:space="preserve"> </v>
          </cell>
        </row>
        <row r="133">
          <cell r="B133" t="str">
            <v>FXT,FXT,RF,CW TOASTER FIXTURE,V63,LKNew Buy</v>
          </cell>
          <cell r="Q133" t="str">
            <v xml:space="preserve"> </v>
          </cell>
        </row>
        <row r="134">
          <cell r="B134" t="str">
            <v>FXT,FXT,RF,SOTA COMBO FIXTURE,V68,HLTNew Buy</v>
          </cell>
          <cell r="Q134" t="str">
            <v xml:space="preserve"> </v>
          </cell>
        </row>
        <row r="135">
          <cell r="B135" t="str">
            <v>FXT,TE,V68,X-GRAPE REL,PRMNew Buy</v>
          </cell>
          <cell r="Q135" t="str">
            <v xml:space="preserve"> </v>
          </cell>
        </row>
        <row r="136">
          <cell r="B136" t="str">
            <v>FXT,FXT KIT,N230-N240,N230-N240 P1,GK STREAM FIXTURE,CYGRetrofit</v>
          </cell>
          <cell r="Q136" t="str">
            <v xml:space="preserve"> </v>
          </cell>
        </row>
        <row r="137">
          <cell r="B137" t="str">
            <v>FXT,TE,V68,X-GRAPE REL,PRMNew Buy</v>
          </cell>
          <cell r="Q137" t="str">
            <v xml:space="preserve"> </v>
          </cell>
        </row>
        <row r="138">
          <cell r="B138" t="str">
            <v>PJR DFU DrawerRetrofit</v>
          </cell>
          <cell r="Q138" t="str">
            <v xml:space="preserve"> </v>
          </cell>
        </row>
        <row r="139">
          <cell r="B139" t="str">
            <v>FXT,TE,V68,D-ALS-P CONVEYOR,HVSNew Buy</v>
          </cell>
          <cell r="Q139" t="str">
            <v xml:space="preserve"> </v>
          </cell>
        </row>
        <row r="140">
          <cell r="B140" t="str">
            <v>FXT,TE,V68,D-ALS-P CONVEYOR,HVSNew Buy</v>
          </cell>
          <cell r="Q140" t="str">
            <v xml:space="preserve"> </v>
          </cell>
        </row>
        <row r="141">
          <cell r="B141" t="str">
            <v>FXT,RF,SOTA COMBO FIXTURE,V64,ANORANew Buy</v>
          </cell>
          <cell r="Q141" t="str">
            <v xml:space="preserve"> </v>
          </cell>
        </row>
        <row r="142">
          <cell r="B142" t="str">
            <v>FXT,TE,V68,X-ALS-P CONVEYOR,HVSNew Buy</v>
          </cell>
          <cell r="Q142" t="str">
            <v xml:space="preserve"> </v>
          </cell>
        </row>
        <row r="143">
          <cell r="B143" t="str">
            <v>FXT,TE,V68,X-ALS-P CONVEYOR,HVSNew Buy</v>
          </cell>
          <cell r="Q143" t="str">
            <v xml:space="preserve"> </v>
          </cell>
        </row>
        <row r="144">
          <cell r="B144" t="str">
            <v>FIX,TE,RF-CRB,V64,BOJAYNew Buy</v>
          </cell>
          <cell r="Q144" t="str">
            <v xml:space="preserve"> </v>
          </cell>
        </row>
        <row r="145">
          <cell r="B145" t="str">
            <v>FIX,TE,RF-CRB,V63,LKNew Buy</v>
          </cell>
          <cell r="Q145" t="str">
            <v xml:space="preserve"> </v>
          </cell>
        </row>
        <row r="146">
          <cell r="B146" t="str">
            <v>FXT,FXT KIT,N227-N237,P2,SIP FCT,LEGACY FIXTURE,SMALL,CYGRetrofit</v>
          </cell>
          <cell r="Q146" t="str">
            <v xml:space="preserve"> </v>
          </cell>
        </row>
        <row r="147">
          <cell r="B147" t="str">
            <v>FXT,FXT KIT,N227-N237,P2,SIP FCT,STREAM FIXTURE,SMALL,CYGRetrofit</v>
          </cell>
          <cell r="Q147" t="str">
            <v xml:space="preserve"> </v>
          </cell>
        </row>
        <row r="148">
          <cell r="B148" t="str">
            <v>FIXT,TE,ACOUSTIC BOX,AB2UE,BOJAYRetrofit</v>
          </cell>
          <cell r="Q148" t="str">
            <v xml:space="preserve"> </v>
          </cell>
        </row>
        <row r="149">
          <cell r="B149" t="str">
            <v>PJP SOC Drawer Retrofit kitsRetrofit</v>
          </cell>
          <cell r="Q149" t="str">
            <v xml:space="preserve"> </v>
          </cell>
        </row>
        <row r="150">
          <cell r="B150" t="str">
            <v>PJR SOC Drawer Retrofit kitsRetrofit</v>
          </cell>
          <cell r="Q150" t="str">
            <v xml:space="preserve"> </v>
          </cell>
        </row>
        <row r="151">
          <cell r="B151" t="str">
            <v>SOC Drawer Retrofit kitsRetrofit</v>
          </cell>
          <cell r="Q151" t="str">
            <v xml:space="preserve"> </v>
          </cell>
        </row>
        <row r="152">
          <cell r="B152" t="str">
            <v>SOC Drawer Retrofit kitsRetrofit</v>
          </cell>
          <cell r="Q152" t="str">
            <v xml:space="preserve"> </v>
          </cell>
        </row>
        <row r="153">
          <cell r="B153" t="str">
            <v>FXT,TE,V68,VENT2,JLKNew Buy</v>
          </cell>
          <cell r="Q153" t="str">
            <v xml:space="preserve"> </v>
          </cell>
        </row>
        <row r="154">
          <cell r="B154" t="str">
            <v>FXT,TE,DFU-S FIXTURE,V63,TRANTESTNew Buy</v>
          </cell>
          <cell r="Q154" t="str">
            <v xml:space="preserve"> </v>
          </cell>
        </row>
        <row r="155">
          <cell r="B155" t="str">
            <v>FXT,TE,DFU-S FIXTURE,V63,TRANTESTNew Buy</v>
          </cell>
          <cell r="Q155" t="str">
            <v xml:space="preserve"> </v>
          </cell>
        </row>
        <row r="156">
          <cell r="B156" t="str">
            <v>SOC DrawerRetrofit</v>
          </cell>
          <cell r="Q156" t="str">
            <v xml:space="preserve"> </v>
          </cell>
        </row>
        <row r="157">
          <cell r="B157" t="str">
            <v>PJP DFU Drawer retrofit kitRetrofit</v>
          </cell>
          <cell r="Q157" t="str">
            <v xml:space="preserve"> </v>
          </cell>
        </row>
        <row r="158">
          <cell r="B158" t="str">
            <v>FXT,TE,DFU-S FIXTURE,V63,CYGNew Buy</v>
          </cell>
          <cell r="Q158" t="str">
            <v xml:space="preserve"> </v>
          </cell>
        </row>
        <row r="159">
          <cell r="B159" t="str">
            <v>FXT,TE,DFU-S FIXTURE,V63,CYGNew Buy</v>
          </cell>
          <cell r="Q159" t="str">
            <v xml:space="preserve"> </v>
          </cell>
        </row>
        <row r="160">
          <cell r="B160" t="str">
            <v>FXT,CAR,RF,4UP CARRIER,V63,LKNew Buy</v>
          </cell>
          <cell r="Q160" t="str">
            <v xml:space="preserve"> </v>
          </cell>
        </row>
        <row r="161">
          <cell r="B161" t="str">
            <v>PJP FCT DrawerNew Buy</v>
          </cell>
          <cell r="Q161" t="str">
            <v xml:space="preserve"> </v>
          </cell>
        </row>
        <row r="162">
          <cell r="B162" t="str">
            <v>PJR FCT DrawerNew Buy</v>
          </cell>
          <cell r="Q162" t="str">
            <v xml:space="preserve"> </v>
          </cell>
        </row>
        <row r="163">
          <cell r="B163" t="str">
            <v>FCT DrawerNew Buy</v>
          </cell>
          <cell r="Q163" t="str">
            <v xml:space="preserve"> </v>
          </cell>
        </row>
        <row r="164">
          <cell r="B164" t="str">
            <v>FXT,FXT,B001,CHARGING RACK,P2,INNOREVNew Buy</v>
          </cell>
          <cell r="Q164" t="str">
            <v xml:space="preserve"> </v>
          </cell>
        </row>
        <row r="165">
          <cell r="B165" t="str">
            <v>FXT,TE,V68,SA-WAXWING,STRONGNew Buy</v>
          </cell>
          <cell r="Q165" t="str">
            <v xml:space="preserve"> </v>
          </cell>
        </row>
        <row r="166">
          <cell r="B166" t="str">
            <v>FXT,TE,V68,MESA,JLKNew Buy</v>
          </cell>
          <cell r="Q166" t="str">
            <v xml:space="preserve"> </v>
          </cell>
        </row>
        <row r="167">
          <cell r="B167" t="str">
            <v>FXT,TE,V68,IRONMAN,AMPHENOLNew Buy</v>
          </cell>
          <cell r="Q167" t="str">
            <v xml:space="preserve"> </v>
          </cell>
        </row>
        <row r="168">
          <cell r="B168" t="str">
            <v>FXT,TE,DFU-S FIXTURE,V64,TRANTESTNew Buy</v>
          </cell>
          <cell r="Q168" t="str">
            <v xml:space="preserve"> </v>
          </cell>
        </row>
        <row r="169">
          <cell r="B169" t="str">
            <v>FXT,TE,DFU-S FIXTURE,V64,TRANTESTNew Buy</v>
          </cell>
          <cell r="Q169" t="str">
            <v xml:space="preserve"> </v>
          </cell>
        </row>
        <row r="170">
          <cell r="B170" t="str">
            <v>FXT,CAR,RF 4UP CARRIER,V63,BOJAYNew Buy</v>
          </cell>
          <cell r="Q170" t="str">
            <v xml:space="preserve"> </v>
          </cell>
        </row>
        <row r="171">
          <cell r="B171" t="str">
            <v>FXT,TE,V68,T-BARBIE TNA BKF,JLKNew Buy</v>
          </cell>
          <cell r="Q171" t="str">
            <v xml:space="preserve"> </v>
          </cell>
        </row>
        <row r="172">
          <cell r="B172" t="str">
            <v>EQP,EQP,RF SWITCH,2XSPDT,LKNew Buy</v>
          </cell>
          <cell r="Q172" t="str">
            <v xml:space="preserve"> </v>
          </cell>
        </row>
        <row r="173">
          <cell r="B173" t="str">
            <v>FIX,TE,RF-CRB,V64,LKNew Buy</v>
          </cell>
          <cell r="Q173" t="str">
            <v xml:space="preserve"> </v>
          </cell>
        </row>
        <row r="174">
          <cell r="B174" t="str">
            <v>FXT,TE,V68,V-BARBIE TNA BKF,JLKNew Buy</v>
          </cell>
          <cell r="Q174" t="str">
            <v xml:space="preserve"> </v>
          </cell>
        </row>
        <row r="175">
          <cell r="B175" t="str">
            <v>RFICB3 BOARD+POWER BOARD (LK)New Buy</v>
          </cell>
          <cell r="Q175" t="str">
            <v xml:space="preserve"> </v>
          </cell>
        </row>
        <row r="176">
          <cell r="B176" t="str">
            <v>FXT,TE,V68,V-BARBIE TNA BKF,JLKNew Buy</v>
          </cell>
          <cell r="Q176" t="str">
            <v xml:space="preserve"> </v>
          </cell>
        </row>
        <row r="177">
          <cell r="B177" t="str">
            <v>PJP SOC DrawerRetrofit</v>
          </cell>
          <cell r="Q177" t="str">
            <v xml:space="preserve"> </v>
          </cell>
        </row>
        <row r="178">
          <cell r="B178" t="str">
            <v>PJR SOC DrawerRetrofit</v>
          </cell>
          <cell r="Q178" t="str">
            <v xml:space="preserve"> </v>
          </cell>
        </row>
        <row r="179">
          <cell r="B179" t="str">
            <v>SOC DrawerRetrofit</v>
          </cell>
          <cell r="Q179" t="str">
            <v xml:space="preserve"> </v>
          </cell>
        </row>
        <row r="180">
          <cell r="B180" t="str">
            <v>PJR DFU Drawer retrofit kitRetrofit</v>
          </cell>
          <cell r="Q180" t="str">
            <v xml:space="preserve"> </v>
          </cell>
        </row>
        <row r="181">
          <cell r="B181" t="str">
            <v>FXT,TE,V64,IRONMAN,AMPHENOLNew Buy</v>
          </cell>
          <cell r="Q181" t="str">
            <v xml:space="preserve"> </v>
          </cell>
        </row>
        <row r="182">
          <cell r="B182" t="str">
            <v>FXT,FXT KIT,N227-N237,P1,SIP FCT,STREAM FIXTURE RE,BIG,CYGRetrofit</v>
          </cell>
          <cell r="Q182" t="str">
            <v xml:space="preserve"> </v>
          </cell>
        </row>
        <row r="183">
          <cell r="B183" t="str">
            <v>FXT,FXT KIT,N227-N237,P1,SIP FCT,STREAM FIXTURE RE,SMALL,CYGRetrofit</v>
          </cell>
          <cell r="Q183" t="str">
            <v xml:space="preserve"> </v>
          </cell>
        </row>
        <row r="184">
          <cell r="B184" t="str">
            <v>FXT,TE,V63,JASMINE INTERCONNECTNew Buy</v>
          </cell>
          <cell r="Q184" t="str">
            <v xml:space="preserve"> </v>
          </cell>
        </row>
        <row r="185">
          <cell r="B185" t="str">
            <v>FXT,TE,DFU-S FIXTURE,V64,CYGNew Buy</v>
          </cell>
          <cell r="Q185" t="str">
            <v xml:space="preserve"> </v>
          </cell>
        </row>
        <row r="186">
          <cell r="B186" t="str">
            <v>FXT,TE,DFU-S FIXTURE,V64,CYGNew Buy</v>
          </cell>
          <cell r="Q186" t="str">
            <v xml:space="preserve"> </v>
          </cell>
        </row>
        <row r="187">
          <cell r="B187" t="str">
            <v>FXT,RF,SOTA COMBO FIXTURE,V63,TescomNew Buy</v>
          </cell>
          <cell r="Q187" t="str">
            <v xml:space="preserve"> </v>
          </cell>
        </row>
        <row r="188">
          <cell r="B188" t="str">
            <v>FXT,TE,V64,CLEMATIS,CENCORPNew Buy</v>
          </cell>
          <cell r="Q188" t="str">
            <v xml:space="preserve"> </v>
          </cell>
        </row>
        <row r="189">
          <cell r="B189" t="str">
            <v>PJP FCT DrawerNew Buy</v>
          </cell>
          <cell r="Q189" t="str">
            <v xml:space="preserve"> </v>
          </cell>
        </row>
        <row r="190">
          <cell r="B190" t="str">
            <v>PJR FCT DrawerNew Buy</v>
          </cell>
          <cell r="Q190" t="str">
            <v xml:space="preserve"> </v>
          </cell>
        </row>
        <row r="191">
          <cell r="B191" t="str">
            <v>FCT DrawerNew Buy</v>
          </cell>
          <cell r="Q191" t="str">
            <v xml:space="preserve"> </v>
          </cell>
        </row>
        <row r="192">
          <cell r="B192" t="str">
            <v>SOC Drawer Retrofit kitsRetrofit</v>
          </cell>
          <cell r="Q192" t="str">
            <v xml:space="preserve"> </v>
          </cell>
        </row>
        <row r="193">
          <cell r="B193" t="str">
            <v>FXT,TE,V68,IRONMAN,AMPHENOLNew Buy</v>
          </cell>
          <cell r="Q193" t="str">
            <v xml:space="preserve"> </v>
          </cell>
        </row>
        <row r="194">
          <cell r="B194" t="str">
            <v>SOC Drawer Retrofit kitsRetrofit</v>
          </cell>
          <cell r="Q194" t="str">
            <v xml:space="preserve"> </v>
          </cell>
        </row>
        <row r="195">
          <cell r="B195" t="str">
            <v>FXT,TE,V63,MAGNOLIA+INTERCONNECT,CENCORPNew Buy</v>
          </cell>
          <cell r="Q195" t="str">
            <v xml:space="preserve"> </v>
          </cell>
        </row>
        <row r="196">
          <cell r="B196" t="str">
            <v>FXT,FXT,B001,TIP POWER,P2,CYGNew Buy</v>
          </cell>
          <cell r="Q196" t="str">
            <v xml:space="preserve"> </v>
          </cell>
        </row>
        <row r="197">
          <cell r="B197" t="str">
            <v>FXT,RF,SOTA COMBO FIXTURE,V63,ANORANew Buy</v>
          </cell>
          <cell r="Q197" t="str">
            <v xml:space="preserve"> </v>
          </cell>
        </row>
        <row r="198">
          <cell r="B198" t="str">
            <v>FXT,CAR,RF,4UP CARRIER,V63,LKNew Buy</v>
          </cell>
          <cell r="Q198" t="str">
            <v xml:space="preserve"> </v>
          </cell>
        </row>
        <row r="199">
          <cell r="B199" t="str">
            <v>FXT,TE,V68,VENT2,INNOREVNew Buy</v>
          </cell>
          <cell r="Q199" t="str">
            <v xml:space="preserve"> </v>
          </cell>
        </row>
        <row r="200">
          <cell r="B200" t="str">
            <v>FXT,FXT KIT,N230-N240,N230-N240 P1,GK STREAM FIXTURE,CYGRetrofit</v>
          </cell>
          <cell r="Q200" t="str">
            <v xml:space="preserve"> </v>
          </cell>
        </row>
        <row r="201">
          <cell r="B201" t="str">
            <v>FXT,TE,V63,DVI CONVEYOR+INTERCONNECT,CENCORPNew Buy</v>
          </cell>
          <cell r="Q201" t="str">
            <v xml:space="preserve"> </v>
          </cell>
        </row>
        <row r="202">
          <cell r="B202" t="str">
            <v>FXT-SUB,TE,V68,VENT2 CHAMBER-L,INNOREVNew Buy</v>
          </cell>
          <cell r="Q202" t="str">
            <v xml:space="preserve"> </v>
          </cell>
        </row>
        <row r="203">
          <cell r="B203" t="str">
            <v>FXT-SUB,TE,V68,VENT2 CHAMBER-R,INNOREVNew Buy</v>
          </cell>
          <cell r="Q203" t="str">
            <v xml:space="preserve"> </v>
          </cell>
        </row>
        <row r="204">
          <cell r="B204" t="str">
            <v>FXT,CAR,RF 4UP CARRIER,V63,BOJAYNew Buy</v>
          </cell>
          <cell r="Q204" t="str">
            <v xml:space="preserve"> </v>
          </cell>
        </row>
        <row r="205">
          <cell r="B205" t="str">
            <v>FXT,TE,D47-V63,JASMINE INTERCONNECT,CENCORP,RETROFIT KITRetrofit</v>
          </cell>
          <cell r="Q205" t="str">
            <v xml:space="preserve"> </v>
          </cell>
        </row>
        <row r="206">
          <cell r="B206" t="str">
            <v>FXT,TE,D48-V63,JASMINE INTERCONNECT,CENCORP,RETROFIT KITRetrofit</v>
          </cell>
          <cell r="Q206" t="str">
            <v xml:space="preserve"> </v>
          </cell>
        </row>
        <row r="207">
          <cell r="B207" t="str">
            <v>FXT,FXT KIT,N230-N240,N230-N240 P1,GK STREAM FIXTURE,CYGRetrofit</v>
          </cell>
          <cell r="Q207" t="str">
            <v xml:space="preserve"> </v>
          </cell>
        </row>
        <row r="208">
          <cell r="B208" t="str">
            <v>FXT,TE,D93-V63,JASMINE INTERCONNECT,CENCORP,RETROFIT KITRetrofit</v>
          </cell>
          <cell r="Q208" t="str">
            <v xml:space="preserve"> </v>
          </cell>
        </row>
        <row r="209">
          <cell r="B209" t="str">
            <v>FIX,TE,RF-CRB,V63,BOJAYNew Buy</v>
          </cell>
          <cell r="Q209" t="str">
            <v xml:space="preserve"> </v>
          </cell>
        </row>
        <row r="210">
          <cell r="B210" t="str">
            <v>FXT,TE,D48-V64,JASMINE INTERCONNECT,CENCORP,RETROFIT KITRetrofit</v>
          </cell>
          <cell r="Q210" t="str">
            <v xml:space="preserve"> </v>
          </cell>
        </row>
        <row r="211">
          <cell r="B211" t="str">
            <v>FXT,FXT,RF,MEATLOAF OSS TROLLEY,V6X,HLTNew Buy</v>
          </cell>
          <cell r="Q211" t="str">
            <v xml:space="preserve"> </v>
          </cell>
        </row>
        <row r="212">
          <cell r="B212" t="str">
            <v>FXT,TE,V64,MAGNOLIA+INTERCONNECT,INNOREVNew Buy</v>
          </cell>
          <cell r="Q212" t="str">
            <v xml:space="preserve"> </v>
          </cell>
        </row>
        <row r="213">
          <cell r="B213" t="str">
            <v>FXT,FXT KIT,N227-N237,P1,SIP FCT,STREAM FIXTURE RE,BIG,CYGRetrofit</v>
          </cell>
          <cell r="Q213" t="str">
            <v xml:space="preserve"> </v>
          </cell>
        </row>
        <row r="214">
          <cell r="B214" t="str">
            <v>FXT,FXT KIT,N227-N237,P1,SIP FCT,STREAM FIXTURE RE,SMALL,CYGRetrofit</v>
          </cell>
          <cell r="Q214" t="str">
            <v xml:space="preserve"> </v>
          </cell>
        </row>
        <row r="215">
          <cell r="B215" t="str">
            <v>FXT,FXT,K114,K116,P1BU,GRAPE-SELF TEST FIXTURE,JLKNew Buy</v>
          </cell>
          <cell r="Q215" t="str">
            <v xml:space="preserve"> </v>
          </cell>
        </row>
        <row r="216">
          <cell r="B216" t="str">
            <v>FXT,TRAY,N237,P1,BURNIN TRAY,SMALL,CYGNew Buy</v>
          </cell>
          <cell r="Q216" t="str">
            <v xml:space="preserve"> </v>
          </cell>
        </row>
        <row r="217">
          <cell r="B217" t="str">
            <v>FXT,TRAY,N237,P1,BURNIN TRAY,BIG,CYGNew Buy</v>
          </cell>
          <cell r="Q217" t="str">
            <v xml:space="preserve"> </v>
          </cell>
        </row>
        <row r="218">
          <cell r="B218" t="str">
            <v>FCT Drawer Retrofit kitsRetrofit</v>
          </cell>
          <cell r="Q218" t="str">
            <v xml:space="preserve"> </v>
          </cell>
        </row>
        <row r="219">
          <cell r="B219" t="str">
            <v>PJP DFU DrawerNew Buy</v>
          </cell>
          <cell r="Q219" t="str">
            <v xml:space="preserve"> </v>
          </cell>
        </row>
        <row r="220">
          <cell r="B220" t="str">
            <v>PJR DFU DrawerNew Buy</v>
          </cell>
          <cell r="Q220" t="str">
            <v xml:space="preserve"> </v>
          </cell>
        </row>
        <row r="221">
          <cell r="B221" t="str">
            <v>DFU DrawerNew Buy</v>
          </cell>
          <cell r="Q221" t="str">
            <v xml:space="preserve"> </v>
          </cell>
        </row>
        <row r="222">
          <cell r="B222" t="str">
            <v>FXT,FXT,K114,K116,P1BU,GRAPE-SELF TEST FIXTURE,JLKNew Buy</v>
          </cell>
          <cell r="Q222" t="str">
            <v xml:space="preserve"> </v>
          </cell>
        </row>
        <row r="223">
          <cell r="B223" t="str">
            <v>DFU Drawer Retrofit kitsRetrofit</v>
          </cell>
          <cell r="Q223" t="str">
            <v xml:space="preserve"> </v>
          </cell>
        </row>
        <row r="224">
          <cell r="B224" t="str">
            <v>FIX,TE,RF-CRB,V63,LKNew Buy</v>
          </cell>
          <cell r="Q224" t="str">
            <v xml:space="preserve"> </v>
          </cell>
        </row>
        <row r="225">
          <cell r="B225" t="str">
            <v>FXT,FXT,RF,SOTA COMBO FIXTURE,V68,HLTNew Buy</v>
          </cell>
          <cell r="Q225" t="str">
            <v xml:space="preserve"> </v>
          </cell>
        </row>
        <row r="226">
          <cell r="B226" t="str">
            <v>FXT,TE,V64,POST-DFU,TRANTESTNew Buy</v>
          </cell>
          <cell r="Q226" t="str">
            <v xml:space="preserve"> </v>
          </cell>
        </row>
        <row r="227">
          <cell r="B227" t="str">
            <v>FXT,TE,V64,POST-DFU,CYGNew Buy</v>
          </cell>
          <cell r="Q227" t="str">
            <v xml:space="preserve"> </v>
          </cell>
        </row>
        <row r="228">
          <cell r="B228" t="str">
            <v>FXT,RF,OTA HOLDER,V64,TESCOMNew Buy</v>
          </cell>
          <cell r="Q228" t="str">
            <v xml:space="preserve"> </v>
          </cell>
        </row>
        <row r="229">
          <cell r="B229" t="str">
            <v>FXT,FXT,K114,K116,P1BU,GRAPE-SELF TEST FIXTURE,JLKNew Buy</v>
          </cell>
          <cell r="Q229" t="str">
            <v xml:space="preserve"> </v>
          </cell>
        </row>
        <row r="230">
          <cell r="B230" t="str">
            <v>FXT,TE,DFU-S FIXTURE,V63,TRANTESTNew Buy</v>
          </cell>
          <cell r="Q230" t="str">
            <v xml:space="preserve"> </v>
          </cell>
        </row>
        <row r="231">
          <cell r="B231" t="str">
            <v>FXT,TE,DFU-S FIXTURE,V63,TRANTESTNew Buy</v>
          </cell>
          <cell r="Q231" t="str">
            <v xml:space="preserve"> </v>
          </cell>
        </row>
        <row r="232">
          <cell r="B232" t="str">
            <v>FXT,FXT,RF,MEATLOAF DEBUG KIT,V62/V63/V64,HLTNew Buy</v>
          </cell>
          <cell r="Q232" t="str">
            <v xml:space="preserve"> </v>
          </cell>
        </row>
        <row r="233">
          <cell r="B233" t="str">
            <v>DFU Drawer Retrofit kitsRetrofit</v>
          </cell>
          <cell r="Q233" t="str">
            <v xml:space="preserve"> </v>
          </cell>
        </row>
        <row r="234">
          <cell r="B234" t="str">
            <v>DFU Drawer Retrofit kitsRetrofit</v>
          </cell>
          <cell r="Q234" t="str">
            <v xml:space="preserve"> </v>
          </cell>
        </row>
        <row r="235">
          <cell r="B235" t="str">
            <v>FXT-SUB,TE,V64,SA-RINGO CARRIER,CYGNew Buy</v>
          </cell>
          <cell r="Q235" t="str">
            <v xml:space="preserve"> </v>
          </cell>
        </row>
        <row r="236">
          <cell r="B236" t="str">
            <v>FXT,TE,DFU-S FIXTURE,V63,CYGNew Buy</v>
          </cell>
          <cell r="Q236" t="str">
            <v xml:space="preserve"> </v>
          </cell>
        </row>
        <row r="237">
          <cell r="B237" t="str">
            <v>FXT,TE,DFU-S FIXTURE,V63,CYGNew Buy</v>
          </cell>
          <cell r="Q237" t="str">
            <v xml:space="preserve"> </v>
          </cell>
        </row>
        <row r="238">
          <cell r="B238" t="str">
            <v>FXT,FXT KIT ,LA5-LA7 P1, MAGNETIZER AUTO SCAN RETROFIT,LG,INNOREVRetrofit</v>
          </cell>
          <cell r="Q238" t="str">
            <v xml:space="preserve"> </v>
          </cell>
        </row>
        <row r="239">
          <cell r="B239" t="str">
            <v>FXT-SUB,TE,V63,SA-RINGO CARRIER,CYGNew Buy</v>
          </cell>
          <cell r="Q239" t="str">
            <v xml:space="preserve"> </v>
          </cell>
        </row>
        <row r="240">
          <cell r="B240" t="str">
            <v>FXT,CAR,RF 4UP CARRIER,V63,BOJAYNew Buy</v>
          </cell>
          <cell r="Q240" t="str">
            <v xml:space="preserve"> </v>
          </cell>
        </row>
        <row r="241">
          <cell r="B241" t="str">
            <v>FXT,FXT KIT,N230-N240,N230-N240 P1,PANEL DFU FIXTURE,CYGRetrofit</v>
          </cell>
          <cell r="Q241" t="str">
            <v xml:space="preserve"> </v>
          </cell>
        </row>
        <row r="242">
          <cell r="B242" t="str">
            <v>FXT,FXT,B627-B735,WATCH PUCK TEST FIXTURE,P2B,INCUBERetrofit</v>
          </cell>
          <cell r="Q242" t="str">
            <v xml:space="preserve"> </v>
          </cell>
        </row>
        <row r="243">
          <cell r="B243" t="str">
            <v>RFICB3 BOARD+POWER BOARD (LK)New Buy</v>
          </cell>
          <cell r="Q243" t="str">
            <v xml:space="preserve"> </v>
          </cell>
        </row>
        <row r="244">
          <cell r="B244" t="str">
            <v>RFICB3 BOARD+POWER BOARD (LK)New Buy</v>
          </cell>
          <cell r="Q244" t="str">
            <v xml:space="preserve"> </v>
          </cell>
        </row>
        <row r="245">
          <cell r="B245" t="str">
            <v>FXT,RF,OTA HOLDER,V63,TescomNew Buy</v>
          </cell>
          <cell r="Q245" t="str">
            <v xml:space="preserve"> </v>
          </cell>
        </row>
        <row r="246">
          <cell r="B246" t="str">
            <v>FXT,FXT KIT ,LA5-LA7 P1, MAGNETIZER AUTO SCAN RETROFIT,SM,INNOREVRetrofit</v>
          </cell>
          <cell r="Q246" t="str">
            <v xml:space="preserve"> </v>
          </cell>
        </row>
        <row r="247">
          <cell r="B247" t="str">
            <v>SEASALT P2 ALS XT APARTMENTNew Buy</v>
          </cell>
          <cell r="Q247" t="str">
            <v xml:space="preserve"> </v>
          </cell>
        </row>
        <row r="248">
          <cell r="B248" t="str">
            <v>SEASALT P2 ALS XT APARTMENTNew Buy</v>
          </cell>
          <cell r="Q248" t="str">
            <v xml:space="preserve"> </v>
          </cell>
        </row>
        <row r="249">
          <cell r="B249" t="str">
            <v>FXT,FXT KIT,N230-N240,N230-N240 P1,BURN IN TRAY,CYGRetrofit</v>
          </cell>
          <cell r="Q249" t="str">
            <v xml:space="preserve"> </v>
          </cell>
        </row>
        <row r="250">
          <cell r="B250" t="str">
            <v>FIX,TE,RF-CRB,V63,BOJAYNew Buy</v>
          </cell>
          <cell r="Q250" t="str">
            <v xml:space="preserve"> </v>
          </cell>
        </row>
        <row r="251">
          <cell r="B251" t="str">
            <v>PJP FCT Drawer Retrofit kitsRetrofit</v>
          </cell>
          <cell r="Q251" t="str">
            <v xml:space="preserve"> </v>
          </cell>
        </row>
        <row r="252">
          <cell r="B252" t="str">
            <v>PJR FCT Drawer Retrofit kitsRetrofit</v>
          </cell>
          <cell r="Q252" t="str">
            <v xml:space="preserve"> </v>
          </cell>
        </row>
        <row r="253">
          <cell r="B253" t="str">
            <v>FCT Drawer Retrofit kitsRetrofit</v>
          </cell>
          <cell r="Q253" t="str">
            <v xml:space="preserve"> </v>
          </cell>
        </row>
        <row r="254">
          <cell r="B254" t="str">
            <v>FCT Drawer Retrofit kitsRetrofit</v>
          </cell>
          <cell r="Q254" t="str">
            <v xml:space="preserve"> </v>
          </cell>
        </row>
        <row r="255">
          <cell r="B255" t="str">
            <v>FXT,FXT KIT ,LA5-LA7 P1, MAGNETIZER AUTO SCAN RETROFIT,SM,INNOREVRetrofit</v>
          </cell>
          <cell r="Q255" t="str">
            <v xml:space="preserve"> </v>
          </cell>
        </row>
        <row r="256">
          <cell r="B256" t="str">
            <v>FXT,FXT,B001,SYSTEM TEST 2UP FIXTURE, P2,JLKNew Buy</v>
          </cell>
          <cell r="Q256" t="str">
            <v xml:space="preserve"> </v>
          </cell>
        </row>
        <row r="257">
          <cell r="B257" t="str">
            <v>SEASALT P2 55 SFR ALL-IN-ONENew Buy</v>
          </cell>
          <cell r="Q257" t="str">
            <v xml:space="preserve"> </v>
          </cell>
        </row>
        <row r="258">
          <cell r="B258" t="str">
            <v>SEASALT P2 55 SFR ALL-IN-ONENew Buy</v>
          </cell>
          <cell r="Q258" t="str">
            <v xml:space="preserve"> </v>
          </cell>
        </row>
        <row r="259">
          <cell r="B259" t="str">
            <v>FXT,TE,FCT-S FIXTURE,V63,TRANTESTNew Buy</v>
          </cell>
          <cell r="Q259" t="str">
            <v xml:space="preserve"> </v>
          </cell>
        </row>
        <row r="260">
          <cell r="B260" t="str">
            <v>FXT,TE,FCT-S FIXTURE,V63,TRANTESTNew Buy</v>
          </cell>
          <cell r="Q260" t="str">
            <v xml:space="preserve"> </v>
          </cell>
        </row>
        <row r="261">
          <cell r="B261" t="str">
            <v>FXT,FXT,FCT-S FIXTURE,V64,TRANTESTNew Buy</v>
          </cell>
          <cell r="Q261" t="str">
            <v xml:space="preserve"> </v>
          </cell>
        </row>
        <row r="262">
          <cell r="B262" t="str">
            <v>FXT,FXT,FCT-S FIXTURE,V64,TRANTESTNew Buy</v>
          </cell>
          <cell r="Q262" t="str">
            <v xml:space="preserve"> </v>
          </cell>
        </row>
        <row r="263">
          <cell r="B263" t="str">
            <v>PJP DFU DrawerNew Buy</v>
          </cell>
          <cell r="Q263" t="str">
            <v xml:space="preserve"> </v>
          </cell>
        </row>
        <row r="264">
          <cell r="B264" t="str">
            <v>PJR DFU DrawerNew Buy</v>
          </cell>
          <cell r="Q264" t="str">
            <v xml:space="preserve"> </v>
          </cell>
        </row>
        <row r="265">
          <cell r="B265" t="str">
            <v>DFU DrawerNew Buy</v>
          </cell>
          <cell r="Q265" t="str">
            <v xml:space="preserve"> </v>
          </cell>
        </row>
        <row r="266">
          <cell r="B266" t="str">
            <v>FXT,FXT,RF,CCT FIXTURE,V64,LK-TEKNew Buy</v>
          </cell>
          <cell r="Q266" t="str">
            <v xml:space="preserve"> </v>
          </cell>
        </row>
        <row r="267">
          <cell r="B267" t="str">
            <v>FXT,FXT,RF,MEATLOAF OSS TROLLEY,V6X,HLTNew Buy</v>
          </cell>
          <cell r="Q267" t="str">
            <v xml:space="preserve"> </v>
          </cell>
        </row>
        <row r="268">
          <cell r="B268" t="str">
            <v>FXT,FXT,RF,MEATLOAF OSS TROLLEY,V6X,HLTNew Buy</v>
          </cell>
          <cell r="Q268" t="str">
            <v xml:space="preserve"> </v>
          </cell>
        </row>
        <row r="269">
          <cell r="B269" t="str">
            <v>FXT,FXT,B001,SHIPPING SETTING FIXTURE,P2,INNOREVNew Buy</v>
          </cell>
          <cell r="Q269" t="str">
            <v xml:space="preserve"> </v>
          </cell>
        </row>
        <row r="270">
          <cell r="B270" t="str">
            <v>FIX,TE,RF-CRB,V63,LKNew Buy</v>
          </cell>
          <cell r="Q270" t="str">
            <v xml:space="preserve"> </v>
          </cell>
        </row>
        <row r="271">
          <cell r="B271" t="str">
            <v>RFICB3 BOARD+POWER BOARD (LK)New Buy</v>
          </cell>
          <cell r="Q271" t="str">
            <v xml:space="preserve"> </v>
          </cell>
        </row>
        <row r="272">
          <cell r="B272" t="str">
            <v>New Buy</v>
          </cell>
          <cell r="Q272" t="str">
            <v xml:space="preserve"> </v>
          </cell>
        </row>
        <row r="273">
          <cell r="B273" t="str">
            <v>RFICB3 BOARD+POWER BOARD (LK)New Buy</v>
          </cell>
          <cell r="Q273" t="str">
            <v xml:space="preserve"> </v>
          </cell>
        </row>
        <row r="274">
          <cell r="B274" t="str">
            <v>FXT,FXT KIT,J314-K116,P1,GRAPE-PROBE-TEST FIXTURE,JLKRetrofit</v>
          </cell>
          <cell r="Q274" t="str">
            <v xml:space="preserve"> </v>
          </cell>
        </row>
        <row r="275">
          <cell r="B275" t="str">
            <v>FXT,FXT KIT,J314-K116,P1,GRAPE-PROBE-TEST FIXTURE,JLKRetrofit</v>
          </cell>
          <cell r="Q275" t="str">
            <v xml:space="preserve"> </v>
          </cell>
        </row>
        <row r="276">
          <cell r="B276" t="str">
            <v>FXT,TE,DFU-S FIXTURE,V63,TRANTESTNew Buy</v>
          </cell>
          <cell r="Q276" t="str">
            <v xml:space="preserve"> </v>
          </cell>
        </row>
        <row r="277">
          <cell r="B277" t="str">
            <v>FXT,TE,DFU-S FIXTURE,V63,TRANTESTNew Buy</v>
          </cell>
          <cell r="Q277" t="str">
            <v xml:space="preserve"> </v>
          </cell>
        </row>
        <row r="278">
          <cell r="B278" t="str">
            <v>FXT,FXT,FCT-S FIXTURE,V64,CYGNew Buy</v>
          </cell>
          <cell r="Q278" t="str">
            <v xml:space="preserve"> </v>
          </cell>
        </row>
        <row r="279">
          <cell r="B279" t="str">
            <v>FXT,FXT,FCT-S FIXTURE,V64,CYGNew Buy</v>
          </cell>
          <cell r="Q279" t="str">
            <v xml:space="preserve"> </v>
          </cell>
        </row>
        <row r="280">
          <cell r="B280" t="str">
            <v>FXT,FXT KIT,N230-N240,N230-N240 P1,GK STREAM FIXTURE,CYGRetrofit</v>
          </cell>
          <cell r="Q280" t="str">
            <v xml:space="preserve"> </v>
          </cell>
        </row>
        <row r="281">
          <cell r="B281" t="str">
            <v>FXT,FXT,RF,MARS ATLAS HOLDER,V68,BOJAYNew Buy</v>
          </cell>
          <cell r="Q281" t="str">
            <v xml:space="preserve"> </v>
          </cell>
        </row>
        <row r="282">
          <cell r="B282" t="str">
            <v>FXT,RF,RF 4UP CARRIER,V64,LK-TEKNew Buy</v>
          </cell>
          <cell r="Q282" t="str">
            <v xml:space="preserve"> </v>
          </cell>
        </row>
        <row r="283">
          <cell r="B283" t="str">
            <v>EQP,TE,SHIELDING BOX,4UP,BJ-7800,BOJAY,RETROFIT KITRetrofit</v>
          </cell>
          <cell r="Q283" t="str">
            <v xml:space="preserve"> </v>
          </cell>
        </row>
        <row r="284">
          <cell r="B284" t="str">
            <v>FXT,FXT KIT,N227-N237,P2,SIP FCT,LEGACY FIXTURE,BIG,CYGRetrofit</v>
          </cell>
          <cell r="Q284" t="str">
            <v xml:space="preserve"> </v>
          </cell>
        </row>
        <row r="285">
          <cell r="B285" t="str">
            <v>FXT,FXT KIT,N227-N237,P2,SIP FCT,STREAM FIXTURE,BIG,CYGRetrofit</v>
          </cell>
          <cell r="Q285" t="str">
            <v xml:space="preserve"> </v>
          </cell>
        </row>
        <row r="286">
          <cell r="B286" t="str">
            <v>FXT,TE,V64,SA-CB NON-STACKED,INNOREVNew Buy</v>
          </cell>
          <cell r="Q286" t="str">
            <v xml:space="preserve"> </v>
          </cell>
        </row>
        <row r="287">
          <cell r="B287" t="str">
            <v>FXT,TE,V68,CYCLONE-HB-1UP,STRONGNew Buy</v>
          </cell>
          <cell r="Q287" t="str">
            <v xml:space="preserve"> </v>
          </cell>
        </row>
        <row r="288">
          <cell r="B288" t="str">
            <v>CALKIT,TE,V64,CLEMATIS CAL KIT,JLKNew Buy</v>
          </cell>
          <cell r="Q288" t="str">
            <v xml:space="preserve"> </v>
          </cell>
        </row>
        <row r="289">
          <cell r="B289" t="str">
            <v>FXT,TE,V68,VENT2,JLKNew Buy</v>
          </cell>
          <cell r="Q289" t="str">
            <v xml:space="preserve"> </v>
          </cell>
        </row>
        <row r="290">
          <cell r="B290" t="str">
            <v>FXT,FXT KIT,N230-N240,N230-N240 P1,PANEL DFU FIXTURE,CYGRetrofit</v>
          </cell>
          <cell r="Q290" t="str">
            <v xml:space="preserve"> </v>
          </cell>
        </row>
        <row r="291">
          <cell r="B291" t="str">
            <v>FXT,TE,V63,IMU CAL STAGE INTERCONNECT,INNOREVNew Buy</v>
          </cell>
          <cell r="Q291" t="str">
            <v xml:space="preserve"> </v>
          </cell>
        </row>
        <row r="292">
          <cell r="B292" t="str">
            <v>FXT,FXT,RF,MEATLOAF DEBUG KIT,V62/V63/V64,HLTNew Buy</v>
          </cell>
          <cell r="Q292" t="str">
            <v xml:space="preserve"> </v>
          </cell>
        </row>
        <row r="293">
          <cell r="B293" t="str">
            <v>DFU and FCT (Depanel) FixtureRetrofit</v>
          </cell>
          <cell r="Q293" t="str">
            <v xml:space="preserve"> </v>
          </cell>
        </row>
        <row r="294">
          <cell r="B294" t="str">
            <v>FXT,TE,FCT-S FIXTURE,V64,TRANTESTNew Buy</v>
          </cell>
          <cell r="Q294" t="str">
            <v xml:space="preserve"> </v>
          </cell>
        </row>
        <row r="295">
          <cell r="B295" t="str">
            <v>FXT,TE,FCT-S FIXTURE,V64,TRANTESTNew Buy</v>
          </cell>
          <cell r="Q295" t="str">
            <v xml:space="preserve"> </v>
          </cell>
        </row>
        <row r="296">
          <cell r="B296" t="str">
            <v>DFU Drawer Retrofit kitsRetrofit</v>
          </cell>
          <cell r="Q296" t="str">
            <v xml:space="preserve"> </v>
          </cell>
        </row>
        <row r="297">
          <cell r="B297" t="str">
            <v>FXT,TE,V68,POST-FCT,TRANTESTNew Buy</v>
          </cell>
          <cell r="Q297" t="str">
            <v xml:space="preserve"> </v>
          </cell>
        </row>
        <row r="298">
          <cell r="B298" t="str">
            <v>FXT,TE,V68,POST-FCT,TRANTESTNew Buy</v>
          </cell>
          <cell r="Q298" t="str">
            <v xml:space="preserve"> </v>
          </cell>
        </row>
        <row r="299">
          <cell r="B299" t="str">
            <v>SEASALT P2 OVB FACT CONFIG4New Buy</v>
          </cell>
          <cell r="Q299" t="str">
            <v xml:space="preserve"> </v>
          </cell>
        </row>
        <row r="300">
          <cell r="B300" t="str">
            <v>SEASALT P2 OVB FACT CONFIG4New Buy</v>
          </cell>
          <cell r="Q300" t="str">
            <v xml:space="preserve"> </v>
          </cell>
        </row>
        <row r="301">
          <cell r="B301" t="str">
            <v>COLOSSUS - SS FACT P2 ONLINE TESTER NB (CON2-SEAL+OPENMIC) FOR 14(BOX + FIXTURE)New Buy</v>
          </cell>
          <cell r="Q301" t="str">
            <v xml:space="preserve"> </v>
          </cell>
        </row>
        <row r="302">
          <cell r="B302" t="str">
            <v>COLOSSUS - SS FACT P2 ONLINE TESTER NB (CON2-SEAL+OPENMIC) FOR 14(BOX + FIXTURE)New Buy</v>
          </cell>
          <cell r="Q302" t="str">
            <v xml:space="preserve"> </v>
          </cell>
        </row>
        <row r="303">
          <cell r="B303" t="str">
            <v>FXT,FXT KIT,N230-N240,N230-N240 P1,GK STREAM FIXTURE,CYGRetrofit</v>
          </cell>
          <cell r="Q303" t="str">
            <v xml:space="preserve"> </v>
          </cell>
        </row>
        <row r="304">
          <cell r="B304" t="str">
            <v>FXT,FXT KIT,N230-N240,P1,BURN IN TRAY,CYGRetrofit</v>
          </cell>
          <cell r="Q304" t="str">
            <v xml:space="preserve"> </v>
          </cell>
        </row>
        <row r="305">
          <cell r="B305" t="str">
            <v>FXT-SUB,TE,V64,IOPORT HOLDER,ACCURATENew Buy</v>
          </cell>
          <cell r="Q305" t="str">
            <v xml:space="preserve"> </v>
          </cell>
        </row>
        <row r="306">
          <cell r="B306" t="str">
            <v>FXT,FXT,RF,CCT FIXTURE,V64,LK-TEKNew Buy</v>
          </cell>
          <cell r="Q306" t="str">
            <v xml:space="preserve"> </v>
          </cell>
        </row>
        <row r="307">
          <cell r="B307" t="str">
            <v>FXT,FXT KIT,N230-N240,N230-N240 P1,BURN IN TRAY,CYGRetrofit</v>
          </cell>
          <cell r="Q307" t="str">
            <v xml:space="preserve"> </v>
          </cell>
        </row>
        <row r="308">
          <cell r="B308" t="str">
            <v>FXT,TE,V68,POST-FCT,CYGNew Buy</v>
          </cell>
          <cell r="Q308" t="str">
            <v xml:space="preserve"> </v>
          </cell>
        </row>
        <row r="309">
          <cell r="B309" t="str">
            <v>FCT Drawer Retrofit kitsRetrofit</v>
          </cell>
          <cell r="Q309" t="str">
            <v xml:space="preserve"> </v>
          </cell>
        </row>
        <row r="310">
          <cell r="B310" t="str">
            <v>PJP FCT DrawerRetrofit</v>
          </cell>
          <cell r="Q310" t="str">
            <v xml:space="preserve"> </v>
          </cell>
        </row>
        <row r="311">
          <cell r="B311" t="str">
            <v>PJR FCT DrawerRetrofit</v>
          </cell>
          <cell r="Q311" t="str">
            <v xml:space="preserve"> </v>
          </cell>
        </row>
        <row r="312">
          <cell r="B312" t="str">
            <v>FCT DrawerRetrofit</v>
          </cell>
          <cell r="Q312" t="str">
            <v xml:space="preserve"> </v>
          </cell>
        </row>
        <row r="313">
          <cell r="B313" t="str">
            <v>FCT Drawer Retrofit kitsRetrofit</v>
          </cell>
          <cell r="Q313" t="str">
            <v xml:space="preserve"> </v>
          </cell>
        </row>
        <row r="314">
          <cell r="B314" t="str">
            <v>FXT,TE,DFU-S FIXTURE,V63,CYGNew Buy</v>
          </cell>
          <cell r="Q314" t="str">
            <v xml:space="preserve"> </v>
          </cell>
        </row>
        <row r="315">
          <cell r="B315" t="str">
            <v>FXT,TE,DFU-S FIXTURE,V63,CYGNew Buy</v>
          </cell>
          <cell r="Q315" t="str">
            <v xml:space="preserve"> </v>
          </cell>
        </row>
        <row r="316">
          <cell r="B316" t="str">
            <v>FXT,TE,FCT-S FIXTURE,V63,CYGNew Buy</v>
          </cell>
          <cell r="Q316" t="str">
            <v xml:space="preserve"> </v>
          </cell>
        </row>
        <row r="317">
          <cell r="B317" t="str">
            <v>FXT,TE,FCT-S FIXTURE,V63,CYGNew Buy</v>
          </cell>
          <cell r="Q317" t="str">
            <v xml:space="preserve"> </v>
          </cell>
        </row>
        <row r="318">
          <cell r="B318" t="str">
            <v>FXT,FXT KIT ,LA5-LA7 P1, MAGNETIZER AUTO SCAN RETROFIT,LG,INNOREVRetrofit</v>
          </cell>
          <cell r="Q318" t="str">
            <v xml:space="preserve"> </v>
          </cell>
        </row>
        <row r="319">
          <cell r="B319" t="str">
            <v>FXT,TE,V64,SA-RINGO,JLKNew Buy</v>
          </cell>
          <cell r="Q319" t="str">
            <v xml:space="preserve"> </v>
          </cell>
        </row>
        <row r="320">
          <cell r="B320" t="str">
            <v>FXT,FXT,RF 4UP CARRIER,V68,LKNew Buy</v>
          </cell>
          <cell r="Q320" t="str">
            <v xml:space="preserve"> </v>
          </cell>
        </row>
        <row r="321">
          <cell r="B321" t="str">
            <v>FXT,TE,V68,POST-FCT,CYGNew Buy</v>
          </cell>
          <cell r="Q321" t="str">
            <v xml:space="preserve"> </v>
          </cell>
        </row>
        <row r="322">
          <cell r="B322" t="str">
            <v>FXT,FXT KIT ,LA5-LA7 P1, MAGNETIZER AUTO SCAN RETROFIT,LG,INNOREVRetrofit</v>
          </cell>
          <cell r="Q322" t="str">
            <v xml:space="preserve"> </v>
          </cell>
        </row>
        <row r="323">
          <cell r="B323" t="str">
            <v>FXT-SUB,TE,V63,RIM-TE CARRIER,CYGNew Buy</v>
          </cell>
          <cell r="Q323" t="str">
            <v xml:space="preserve"> </v>
          </cell>
        </row>
        <row r="324">
          <cell r="B324" t="str">
            <v>FXT,FXT KIT ,LA5-LA7 P1, MAGNETIZER AUTO SCAN RETROFIT,SM,INNOREVRetrofit</v>
          </cell>
          <cell r="Q324" t="str">
            <v xml:space="preserve"> </v>
          </cell>
        </row>
        <row r="325">
          <cell r="B325" t="str">
            <v>FXT,FXT KIT ,LA5-LA7 P1, MAGNETIZER AUTO SCAN RETROFIT,SM,INNOREVRetrofit</v>
          </cell>
          <cell r="Q325" t="str">
            <v xml:space="preserve"> </v>
          </cell>
        </row>
        <row r="326">
          <cell r="B326" t="str">
            <v>FXT,TE,D94-V64,JASMINE,INNOREV,RETROFIT KITRetrofit</v>
          </cell>
          <cell r="Q326" t="str">
            <v xml:space="preserve"> </v>
          </cell>
        </row>
        <row r="327">
          <cell r="B327" t="str">
            <v>FXT,FXT KIT,N230-N240,N230-N240 P1,BURN IN TRAY,CYGRetrofit</v>
          </cell>
          <cell r="Q327" t="str">
            <v xml:space="preserve"> </v>
          </cell>
        </row>
        <row r="328">
          <cell r="B328" t="str">
            <v>FXT,TE,D94-V64,JASMINE,INNOREV,RETROFIT KITRetrofit</v>
          </cell>
          <cell r="Q328" t="str">
            <v xml:space="preserve"> </v>
          </cell>
        </row>
        <row r="329">
          <cell r="B329" t="str">
            <v>FXT,FXT,LA5,LG/SM,GRAPE TRIFECTA TEST FIXTURE,P1,JLKRetrofit</v>
          </cell>
          <cell r="Q329" t="str">
            <v xml:space="preserve"> </v>
          </cell>
        </row>
        <row r="330">
          <cell r="B330" t="str">
            <v>FXT,FXT,N237,P1,PANEL FCT,STREAM FIXTUE,BIG,CYGNew Buy</v>
          </cell>
          <cell r="Q330" t="str">
            <v xml:space="preserve"> </v>
          </cell>
        </row>
        <row r="331">
          <cell r="B331" t="str">
            <v>FXT,FXT,RF 4UP CARRIER,V68,BOJAYNew Buy</v>
          </cell>
          <cell r="Q331" t="str">
            <v xml:space="preserve"> </v>
          </cell>
        </row>
        <row r="332">
          <cell r="B332" t="str">
            <v>FXT,FXT KIT,N230-N240,P1,PANEL DFU FIXTURE,PRMRetrofit</v>
          </cell>
          <cell r="Q332" t="str">
            <v xml:space="preserve"> </v>
          </cell>
        </row>
        <row r="333">
          <cell r="B333" t="str">
            <v>DFU Drawer Retrofit kitsRetrofit</v>
          </cell>
          <cell r="Q333" t="str">
            <v xml:space="preserve"> </v>
          </cell>
        </row>
        <row r="334">
          <cell r="B334" t="str">
            <v>FXT,FXT KIT,N230-N240,P1,BURN IN FIXTURE,PRMRetrofit</v>
          </cell>
          <cell r="Q334" t="str">
            <v xml:space="preserve"> </v>
          </cell>
        </row>
        <row r="335">
          <cell r="B335" t="str">
            <v>FXT,FXT,RF,CCT FIXTURE,V63,LKNew Buy</v>
          </cell>
          <cell r="Q335" t="str">
            <v xml:space="preserve"> </v>
          </cell>
        </row>
        <row r="336">
          <cell r="B336" t="str">
            <v>FXT,FXT,RF,CCT FIXTURE,V68,LKNew Buy</v>
          </cell>
          <cell r="Q336" t="str">
            <v xml:space="preserve"> </v>
          </cell>
        </row>
        <row r="337">
          <cell r="B337" t="str">
            <v>FXT,RF,OTA HOLDER,V64,VVDNNew Buy</v>
          </cell>
          <cell r="Q337" t="str">
            <v xml:space="preserve"> </v>
          </cell>
        </row>
        <row r="338">
          <cell r="B338" t="str">
            <v>FXT,IF,J510,P1V2,SA-FACT21 INNER FIXTURE,AMPNew Buy</v>
          </cell>
          <cell r="Q338" t="str">
            <v xml:space="preserve"> </v>
          </cell>
        </row>
        <row r="339">
          <cell r="B339" t="str">
            <v>FXT,RF,OTA HOLDER,V63,VVDNNew Buy</v>
          </cell>
          <cell r="Q339" t="str">
            <v xml:space="preserve"> </v>
          </cell>
        </row>
        <row r="340">
          <cell r="B340" t="str">
            <v>SEASALT P2 DVI FIXTURE WITH T1497 CAMERANew Buy</v>
          </cell>
          <cell r="Q340" t="str">
            <v xml:space="preserve"> </v>
          </cell>
        </row>
        <row r="341">
          <cell r="B341" t="str">
            <v>SEASALT P2 DVI FIXTURE WITH T1497 CAMERANew Buy</v>
          </cell>
          <cell r="Q341" t="str">
            <v xml:space="preserve"> </v>
          </cell>
        </row>
        <row r="342">
          <cell r="B342" t="str">
            <v>FXT-SUB,TE,V53-V68,FACT BOX PLUS,JLK,RETROFIT KITRetrofit</v>
          </cell>
          <cell r="Q342" t="str">
            <v xml:space="preserve"> </v>
          </cell>
        </row>
        <row r="343">
          <cell r="B343" t="str">
            <v>FXT,TE,V64,POST-FCT,TRANTESTNew Buy</v>
          </cell>
          <cell r="Q343" t="str">
            <v xml:space="preserve"> </v>
          </cell>
        </row>
        <row r="344">
          <cell r="B344" t="str">
            <v>SEASALT P2 DVI FIXTURE WITH KBBL CAMERANew Buy</v>
          </cell>
          <cell r="Q344" t="str">
            <v xml:space="preserve"> </v>
          </cell>
        </row>
        <row r="345">
          <cell r="B345" t="str">
            <v>FXT,SUB,V68,VENT2 CHAMBER-L,INNOREVNew Buy</v>
          </cell>
          <cell r="Q345" t="str">
            <v xml:space="preserve"> </v>
          </cell>
        </row>
        <row r="346">
          <cell r="B346" t="str">
            <v>FXT,FXT,RF,CCT FIXTURE,V63,LKNew Buy</v>
          </cell>
          <cell r="Q346" t="str">
            <v xml:space="preserve"> </v>
          </cell>
        </row>
        <row r="347">
          <cell r="B347" t="str">
            <v>FXT,TE,V63,IRONMAN,AMPHENOLNew Buy</v>
          </cell>
          <cell r="Q347" t="str">
            <v xml:space="preserve"> </v>
          </cell>
        </row>
        <row r="348">
          <cell r="B348" t="str">
            <v>FXT,TE,FCT-S FIXTURE,V64,CYGNew Buy</v>
          </cell>
          <cell r="Q348" t="str">
            <v xml:space="preserve"> </v>
          </cell>
        </row>
        <row r="349">
          <cell r="B349" t="str">
            <v>FXT,TE,FCT-S FIXTURE,V64,CYGNew Buy</v>
          </cell>
          <cell r="Q349" t="str">
            <v xml:space="preserve"> </v>
          </cell>
        </row>
        <row r="350">
          <cell r="B350" t="str">
            <v>FXT,TE,D94-V64,ODIN,INCUBE,RETROFIT KITRetrofit</v>
          </cell>
          <cell r="Q350" t="str">
            <v xml:space="preserve"> </v>
          </cell>
        </row>
        <row r="351">
          <cell r="B351" t="str">
            <v>FXT,FXT,K114,K116,P1,SA-TOUCH FIXTURE,INNOREVNew Buy</v>
          </cell>
          <cell r="Q351" t="str">
            <v xml:space="preserve"> </v>
          </cell>
        </row>
        <row r="352">
          <cell r="B352" t="str">
            <v>FXT,FXT,RF,MARS TOP FIRE FIXTURE,V63,LKNew Buy</v>
          </cell>
          <cell r="Q352" t="str">
            <v xml:space="preserve"> </v>
          </cell>
        </row>
        <row r="353">
          <cell r="B353" t="str">
            <v>FXT,FXT,B868,P1,COMPLIANCE LEFT FIXTURE, 4-UP,INCUBERetrofit</v>
          </cell>
          <cell r="Q353" t="str">
            <v xml:space="preserve"> </v>
          </cell>
        </row>
        <row r="354">
          <cell r="B354" t="str">
            <v>FXT,TE,V64,DVI CONVEYOR,CENCORPNew Buy</v>
          </cell>
          <cell r="Q354" t="str">
            <v xml:space="preserve"> </v>
          </cell>
        </row>
        <row r="355">
          <cell r="B355" t="str">
            <v>FXT,FXT,K114,K116,P1,SA-TOUCH FIXTURE,INNOREVNew Buy</v>
          </cell>
          <cell r="Q355" t="str">
            <v xml:space="preserve"> </v>
          </cell>
        </row>
        <row r="356">
          <cell r="B356" t="str">
            <v>FXT,TE,V64,DVI CONVEYOR+INTERCONNECT,CENCORPNew Buy</v>
          </cell>
          <cell r="Q356" t="str">
            <v xml:space="preserve"> </v>
          </cell>
        </row>
        <row r="357">
          <cell r="B357" t="str">
            <v>FXT,FXT,K114,K116,P1,SA-TOUCH FIXTURE,INNOREVNew Buy</v>
          </cell>
          <cell r="Q357" t="str">
            <v xml:space="preserve"> </v>
          </cell>
        </row>
        <row r="358">
          <cell r="B358" t="str">
            <v>FXT,SUB,V68,VENT2 CHAMBER-R,INNOREVNew Buy</v>
          </cell>
          <cell r="Q358" t="str">
            <v xml:space="preserve"> </v>
          </cell>
        </row>
        <row r="359">
          <cell r="B359" t="str">
            <v>FXT-SUB,TE,V63,RIM-TE CARRIER,CYGNew Buy</v>
          </cell>
          <cell r="Q359" t="str">
            <v xml:space="preserve"> </v>
          </cell>
        </row>
        <row r="360">
          <cell r="B360" t="str">
            <v>FXT-SUB,TE,V63,RIM-TE CARRIER,CYGNew Buy</v>
          </cell>
          <cell r="Q360" t="str">
            <v xml:space="preserve"> </v>
          </cell>
        </row>
        <row r="361">
          <cell r="B361" t="str">
            <v>Button Test FixtureRetrofit</v>
          </cell>
          <cell r="Q361" t="str">
            <v xml:space="preserve"> </v>
          </cell>
        </row>
        <row r="362">
          <cell r="B362" t="str">
            <v>FXT,TE,V68,TRITIUM-BUTTON-FLEX,STRONGNew Buy</v>
          </cell>
          <cell r="Q362" t="str">
            <v xml:space="preserve"> </v>
          </cell>
        </row>
        <row r="363">
          <cell r="B363" t="str">
            <v>FXT,FXT,LA5,SM/LG,SOTA COMBO 2UP FIXTURE,HLTNew Buy</v>
          </cell>
          <cell r="Q363" t="str">
            <v xml:space="preserve"> </v>
          </cell>
        </row>
        <row r="364">
          <cell r="B364" t="str">
            <v>CALKIT,TE,V63,CLEMATIS CAL KIT,JLKNew Buy</v>
          </cell>
          <cell r="Q364" t="str">
            <v xml:space="preserve"> </v>
          </cell>
        </row>
        <row r="365">
          <cell r="B365" t="str">
            <v>FXT,FXT KIT,N143-N237,P2,SIP FCT,STREAM FIXTURE,SMALL,CYGRetrofit</v>
          </cell>
          <cell r="Q365" t="str">
            <v xml:space="preserve"> </v>
          </cell>
        </row>
        <row r="366">
          <cell r="B366" t="str">
            <v>FXT,FXT KIT,N143-N237,P2,SIP FCT,STREAM FIXTURE,BIG,CYGRetrofit</v>
          </cell>
          <cell r="Q366" t="str">
            <v xml:space="preserve"> </v>
          </cell>
        </row>
        <row r="367">
          <cell r="B367" t="str">
            <v>FXT,TE,V63,DVI CONVEYOR+INTERCONNECT,INNOREVNew Buy</v>
          </cell>
          <cell r="Q367" t="str">
            <v xml:space="preserve"> </v>
          </cell>
        </row>
        <row r="368">
          <cell r="B368" t="str">
            <v>FXT,FXT,RF,MEATLOAF OSS TROLLEY,V6X,HLTNew Buy</v>
          </cell>
          <cell r="Q368" t="str">
            <v xml:space="preserve"> </v>
          </cell>
        </row>
        <row r="369">
          <cell r="B369" t="str">
            <v>FXT,TE,V63,DVI CONVEYOR,INNOREVNew Buy</v>
          </cell>
          <cell r="Q369" t="str">
            <v xml:space="preserve"> </v>
          </cell>
        </row>
        <row r="370">
          <cell r="B370" t="str">
            <v>FXT,TE,V64,DVI CONVEYOR+INTERCONNECT,INNOREVNew Buy</v>
          </cell>
          <cell r="Q370" t="str">
            <v xml:space="preserve"> </v>
          </cell>
        </row>
        <row r="371">
          <cell r="B371" t="str">
            <v>FXT,TE,V64,DVI CONVEYOR+INTERCONNECT,INNOREVNew Buy</v>
          </cell>
          <cell r="Q371" t="str">
            <v xml:space="preserve"> </v>
          </cell>
        </row>
        <row r="372">
          <cell r="B372" t="str">
            <v>FXT,FXT KIT,N227-N237,P1,SIP FCT,STREAM FIXTURE RE,BIG,CYGRetrofit</v>
          </cell>
          <cell r="Q372" t="str">
            <v xml:space="preserve"> </v>
          </cell>
        </row>
        <row r="373">
          <cell r="B373" t="str">
            <v>FXT,FXT KIT,N227-N237,P1,SIP FCT,STREAM FIXTURE RE,SMALL,CYGRetrofit</v>
          </cell>
          <cell r="Q373" t="str">
            <v xml:space="preserve"> </v>
          </cell>
        </row>
        <row r="374">
          <cell r="B374" t="str">
            <v>FXT,TE,D93-V63,ODIN,INCUBE,RETROFIT KITRetrofit</v>
          </cell>
          <cell r="Q374" t="str">
            <v xml:space="preserve"> </v>
          </cell>
        </row>
        <row r="375">
          <cell r="B375" t="str">
            <v>FXT,TE,V64,POST-FCT,CYGNew Buy</v>
          </cell>
          <cell r="Q375" t="str">
            <v xml:space="preserve"> </v>
          </cell>
        </row>
        <row r="376">
          <cell r="B376" t="str">
            <v>FIXT,TE,LA2-LA7,PRE-SWDL 48UP W/O PRE-BATTERY,SMALL/LARGE,QHRetrofit</v>
          </cell>
          <cell r="Q376" t="str">
            <v xml:space="preserve"> </v>
          </cell>
        </row>
        <row r="377">
          <cell r="B377" t="str">
            <v>FXT,FXT,J510,P1,BUTTON-TEST FIXTURE,INCUBENew Buy</v>
          </cell>
          <cell r="Q377" t="str">
            <v xml:space="preserve"> </v>
          </cell>
        </row>
        <row r="378">
          <cell r="B378" t="str">
            <v>FXT,TE,V63,POST-FCT,TRANTESTNew Buy</v>
          </cell>
          <cell r="Q378" t="str">
            <v xml:space="preserve"> </v>
          </cell>
        </row>
        <row r="379">
          <cell r="B379" t="str">
            <v>FXT,FXT,LA3-LA7,LG,360UP CHARGING RACKRetrofit</v>
          </cell>
          <cell r="Q379" t="str">
            <v xml:space="preserve"> </v>
          </cell>
        </row>
        <row r="380">
          <cell r="B380" t="str">
            <v>FXT,FXT,LA3-LA7,LG,360UP CHARGING RACKRetrofit</v>
          </cell>
          <cell r="Q380" t="str">
            <v xml:space="preserve"> </v>
          </cell>
        </row>
        <row r="381">
          <cell r="B381" t="str">
            <v>FXT,OTHER,N230,P2 ,PF SOCKET,CYGNew Buy</v>
          </cell>
          <cell r="Q381" t="str">
            <v xml:space="preserve"> </v>
          </cell>
        </row>
        <row r="382">
          <cell r="B382" t="str">
            <v>FXT,FXT KIT,N230-N240,P1,PANEL DFU FIXTURE,PRMRetrofit</v>
          </cell>
          <cell r="Q382" t="str">
            <v xml:space="preserve"> </v>
          </cell>
        </row>
        <row r="383">
          <cell r="B383" t="str">
            <v>SEASALT P2 LOAD FIXTURENew Buy</v>
          </cell>
          <cell r="Q383" t="str">
            <v xml:space="preserve"> </v>
          </cell>
        </row>
        <row r="384">
          <cell r="B384" t="str">
            <v>SEASALT P2 LOAD FIXTURENew Buy</v>
          </cell>
          <cell r="Q384" t="str">
            <v xml:space="preserve"> </v>
          </cell>
        </row>
        <row r="385">
          <cell r="B385" t="str">
            <v>SEASALT P2 LOAD FIXTURENew Buy</v>
          </cell>
          <cell r="Q385" t="str">
            <v xml:space="preserve"> </v>
          </cell>
        </row>
        <row r="386">
          <cell r="B386" t="str">
            <v>SEASALT P2 LOAD FIXTURENew Buy</v>
          </cell>
          <cell r="Q386" t="str">
            <v xml:space="preserve"> </v>
          </cell>
        </row>
        <row r="387">
          <cell r="B387" t="str">
            <v>SEASALT P2 LOAD FIXTURENew Buy</v>
          </cell>
          <cell r="Q387" t="str">
            <v xml:space="preserve"> </v>
          </cell>
        </row>
        <row r="388">
          <cell r="B388" t="str">
            <v>SEASALT P2 LOAD FIXTURENew Buy</v>
          </cell>
          <cell r="Q388" t="str">
            <v xml:space="preserve"> </v>
          </cell>
        </row>
        <row r="389">
          <cell r="B389" t="str">
            <v>FXT-SUB,TE,V63,SA-CB POGO,CYGNew Buy</v>
          </cell>
          <cell r="Q389" t="str">
            <v xml:space="preserve"> </v>
          </cell>
        </row>
        <row r="390">
          <cell r="B390" t="str">
            <v>FXT-SUB,TE,V63,SA-CB POGO,CYGNew Buy</v>
          </cell>
          <cell r="Q390" t="str">
            <v xml:space="preserve"> </v>
          </cell>
        </row>
        <row r="391">
          <cell r="B391" t="str">
            <v>FXT,TE,V63,POST-FCT,CYGNew Buy</v>
          </cell>
          <cell r="Q391" t="str">
            <v xml:space="preserve"> </v>
          </cell>
        </row>
        <row r="392">
          <cell r="B392" t="str">
            <v>FXT-SUB,TE,V64,SA-CB POGO,CYGNew Buy</v>
          </cell>
          <cell r="Q392" t="str">
            <v xml:space="preserve"> </v>
          </cell>
        </row>
        <row r="393">
          <cell r="B393" t="str">
            <v>FXT-SUB,TE,V64,SA-CB POGO,CYGNew Buy</v>
          </cell>
          <cell r="Q393" t="str">
            <v xml:space="preserve"> </v>
          </cell>
        </row>
        <row r="394">
          <cell r="B394" t="str">
            <v>FXT,FXT,J510,P2,CT1 FIXTURE,INNOREVNew Buy</v>
          </cell>
          <cell r="Q394" t="str">
            <v xml:space="preserve"> </v>
          </cell>
        </row>
        <row r="395">
          <cell r="B395" t="str">
            <v>FXT,FXT,LA3-LA7,LG,360UP CHARGING RACKRetrofit</v>
          </cell>
          <cell r="Q395" t="str">
            <v xml:space="preserve"> </v>
          </cell>
        </row>
        <row r="396">
          <cell r="B396" t="str">
            <v>FXT,FXT,LA3-LA7,LG,360UP CHARGING RACKRetrofit</v>
          </cell>
          <cell r="Q396" t="str">
            <v xml:space="preserve"> </v>
          </cell>
        </row>
        <row r="397">
          <cell r="B397" t="str">
            <v>FXT,FXT,LA3-LA7,SM,360UP CHARGING RACKRetrofit</v>
          </cell>
          <cell r="Q397" t="str">
            <v xml:space="preserve"> </v>
          </cell>
        </row>
        <row r="398">
          <cell r="B398" t="str">
            <v>FXT,FXT,LA3-LA7,SM,360UP CHARGING RACKRetrofit</v>
          </cell>
          <cell r="Q398" t="str">
            <v xml:space="preserve"> </v>
          </cell>
        </row>
        <row r="399">
          <cell r="B399" t="str">
            <v>SEASALT P2 TP FORCENew Buy</v>
          </cell>
          <cell r="Q399" t="str">
            <v xml:space="preserve"> </v>
          </cell>
        </row>
        <row r="400">
          <cell r="B400" t="str">
            <v>SEASALT P2 TP FORCENew Buy</v>
          </cell>
          <cell r="Q400" t="str">
            <v xml:space="preserve"> </v>
          </cell>
        </row>
        <row r="401">
          <cell r="B401" t="str">
            <v>SEASALT P2 TP FORCENew Buy</v>
          </cell>
          <cell r="Q401" t="str">
            <v xml:space="preserve"> </v>
          </cell>
        </row>
        <row r="402">
          <cell r="B402" t="str">
            <v>SEASALT P2 TP FORCENew Buy</v>
          </cell>
          <cell r="Q402" t="str">
            <v xml:space="preserve"> </v>
          </cell>
        </row>
        <row r="403">
          <cell r="B403" t="str">
            <v>SEASALT P2 TP FORCENew Buy</v>
          </cell>
          <cell r="Q403" t="str">
            <v xml:space="preserve"> </v>
          </cell>
        </row>
        <row r="404">
          <cell r="B404" t="str">
            <v>SEASALT P2 TP FORCENew Buy</v>
          </cell>
          <cell r="Q404" t="str">
            <v xml:space="preserve"> </v>
          </cell>
        </row>
        <row r="405">
          <cell r="B405" t="str">
            <v>SEASALT P2 TP FORCENew Buy</v>
          </cell>
          <cell r="Q405" t="str">
            <v xml:space="preserve"> </v>
          </cell>
        </row>
        <row r="406">
          <cell r="B406" t="str">
            <v>SEASALT P2 TP FORCENew Buy</v>
          </cell>
          <cell r="Q406" t="str">
            <v xml:space="preserve"> </v>
          </cell>
        </row>
        <row r="407">
          <cell r="B407" t="str">
            <v>SEASALT P2 TP FORCENew Buy</v>
          </cell>
          <cell r="Q407" t="str">
            <v xml:space="preserve"> </v>
          </cell>
        </row>
        <row r="408">
          <cell r="B408" t="str">
            <v>SEASALT P2 TP FORCENew Buy</v>
          </cell>
          <cell r="Q408" t="str">
            <v xml:space="preserve"> </v>
          </cell>
        </row>
        <row r="409">
          <cell r="B409" t="str">
            <v>FXT,FXT,RF,MEATLOAF DEBUG KIT,V62/V63/V64,HLTNew Buy</v>
          </cell>
          <cell r="Q409" t="str">
            <v xml:space="preserve"> </v>
          </cell>
        </row>
        <row r="410">
          <cell r="B410" t="str">
            <v>FXT,TE,FCT-S FIXTURE,V63,TRANTESTNew Buy</v>
          </cell>
          <cell r="Q410" t="str">
            <v xml:space="preserve"> </v>
          </cell>
        </row>
        <row r="411">
          <cell r="B411" t="str">
            <v>FXT,TE,FCT-S FIXTURE,V63,TRANTESTNew Buy</v>
          </cell>
          <cell r="Q411" t="str">
            <v xml:space="preserve"> </v>
          </cell>
        </row>
        <row r="412">
          <cell r="B412" t="str">
            <v>FXT,TE,FCT-S FIXTURE,V63,TRANTESTNew Buy</v>
          </cell>
          <cell r="Q412" t="str">
            <v xml:space="preserve"> </v>
          </cell>
        </row>
        <row r="413">
          <cell r="B413" t="str">
            <v>FXT,TE,FCT-S FIXTURE,V63,TRANTESTNew Buy</v>
          </cell>
          <cell r="Q413" t="str">
            <v xml:space="preserve"> </v>
          </cell>
        </row>
        <row r="414">
          <cell r="B414" t="str">
            <v>FXT,FXT,RF,CALLING FIXTURE,V68,HLTNew Buy</v>
          </cell>
          <cell r="Q414" t="str">
            <v xml:space="preserve"> </v>
          </cell>
        </row>
        <row r="415">
          <cell r="B415" t="str">
            <v>FXT,FXT KIT,N230-N240,P1,BURN IN TRAY,CYGRetrofit</v>
          </cell>
          <cell r="Q415" t="str">
            <v xml:space="preserve"> </v>
          </cell>
        </row>
        <row r="416">
          <cell r="B416" t="str">
            <v>FXT,RACK,K11P P1 FATP QT0 RACKNew Buy</v>
          </cell>
          <cell r="Q416" t="str">
            <v xml:space="preserve"> </v>
          </cell>
        </row>
        <row r="417">
          <cell r="B417" t="str">
            <v>FXT-SUB,TE,V68,SYSTEM-CAL CONTROL BOX PLUS,STRONGNew Buy</v>
          </cell>
          <cell r="Q417" t="str">
            <v xml:space="preserve"> </v>
          </cell>
        </row>
        <row r="418">
          <cell r="B418" t="str">
            <v>FXT,FXT,J510,P1,ALS CAL FIXTURE,INNNew Buy</v>
          </cell>
          <cell r="Q418" t="str">
            <v xml:space="preserve"> </v>
          </cell>
        </row>
        <row r="419">
          <cell r="B419" t="str">
            <v>FXT,FXT,IMU FIXTURE BASE,INNOREVNew Buy</v>
          </cell>
          <cell r="Q419" t="str">
            <v xml:space="preserve"> </v>
          </cell>
        </row>
        <row r="420">
          <cell r="B420" t="str">
            <v>FXT,FXT,RF,MARS ATLAS HOLDER,V68,BOJAYNew Buy</v>
          </cell>
          <cell r="Q420" t="str">
            <v xml:space="preserve"> </v>
          </cell>
        </row>
        <row r="421">
          <cell r="B421" t="str">
            <v>FXT,FXT,J510,P1,QT0 TEST FIXTURE,INNOREVNew Buy</v>
          </cell>
          <cell r="Q421" t="str">
            <v xml:space="preserve"> </v>
          </cell>
        </row>
        <row r="422">
          <cell r="B422" t="str">
            <v>FXT,FXT,N237,P1,PANEL DFU,STREAM LITE FIXTURE,CYGNew Buy</v>
          </cell>
          <cell r="Q422" t="str">
            <v xml:space="preserve"> </v>
          </cell>
        </row>
        <row r="423">
          <cell r="B423" t="str">
            <v>FXT,FXT,N240 P1,PANEL DFU FIXTURE,CYGNew Buy</v>
          </cell>
          <cell r="Q423" t="str">
            <v xml:space="preserve"> </v>
          </cell>
        </row>
        <row r="424">
          <cell r="B424" t="str">
            <v>FXT,FXT KIT,N227-N237,P2,PANEL FCT,LEGACY FIXTUE,RE,PRMRetrofit</v>
          </cell>
          <cell r="Q424" t="str">
            <v xml:space="preserve"> </v>
          </cell>
        </row>
        <row r="425">
          <cell r="B425" t="str">
            <v>FXT,TE,V68,POST-DFU,TRANTESTNew Buy</v>
          </cell>
          <cell r="Q425" t="str">
            <v xml:space="preserve"> </v>
          </cell>
        </row>
        <row r="426">
          <cell r="B426" t="str">
            <v>FXT,FXT,LA3-LA7,SM,360UP CHARGING RACKRetrofit</v>
          </cell>
          <cell r="Q426" t="str">
            <v xml:space="preserve"> </v>
          </cell>
        </row>
        <row r="427">
          <cell r="B427" t="str">
            <v>FXT,FXT,LA3-LA7,SM,360UP CHARGING RACKRetrofit</v>
          </cell>
          <cell r="Q427" t="str">
            <v xml:space="preserve"> </v>
          </cell>
        </row>
        <row r="428">
          <cell r="B428" t="str">
            <v>FXT,FXT,LA3-LA7,SM,360UP CHARGING RACKRetrofit</v>
          </cell>
          <cell r="Q428" t="str">
            <v xml:space="preserve"> </v>
          </cell>
        </row>
        <row r="429">
          <cell r="B429" t="str">
            <v>Wireless Inner FixtureRetrofit</v>
          </cell>
          <cell r="Q429" t="str">
            <v xml:space="preserve"> </v>
          </cell>
        </row>
        <row r="430">
          <cell r="B430" t="str">
            <v>SEASALT P2 P2 FIXTURE-CALIBRATION KITSNew Buy</v>
          </cell>
          <cell r="Q430" t="str">
            <v xml:space="preserve"> </v>
          </cell>
        </row>
        <row r="431">
          <cell r="B431" t="str">
            <v>SEASALT P2 P2 FIXTURE-CALIBRATION KITSNew Buy</v>
          </cell>
          <cell r="Q431" t="str">
            <v xml:space="preserve"> </v>
          </cell>
        </row>
        <row r="432">
          <cell r="B432" t="str">
            <v>FXT,FXT KIT,LA4-LA7,DMM1 FIXTURE,SM,QHRetrofit</v>
          </cell>
          <cell r="Q432" t="str">
            <v xml:space="preserve"> </v>
          </cell>
        </row>
        <row r="433">
          <cell r="B433" t="str">
            <v>FXT,TE,V64,POST-DFU,TRANTESTNew Buy</v>
          </cell>
          <cell r="Q433" t="str">
            <v xml:space="preserve"> </v>
          </cell>
        </row>
        <row r="434">
          <cell r="B434" t="str">
            <v>FXT,FXT KIT,N227-N237,P1,SIP FCT,LEGACY FIXTURE RE,SMALL,CYGRetrofit</v>
          </cell>
          <cell r="Q434" t="str">
            <v xml:space="preserve"> </v>
          </cell>
        </row>
        <row r="435">
          <cell r="B435" t="str">
            <v>FXT,FXT KIT,N227-N237,P1,SIP FCT,LEGACY FIXTURE RE,BIG,CYGRetrofit</v>
          </cell>
          <cell r="Q435" t="str">
            <v xml:space="preserve"> </v>
          </cell>
        </row>
        <row r="436">
          <cell r="B436" t="str">
            <v>PJP FCT DrawerRetrofit</v>
          </cell>
          <cell r="Q436" t="str">
            <v xml:space="preserve"> </v>
          </cell>
        </row>
        <row r="437">
          <cell r="B437" t="str">
            <v>PJR FCT DrawerRetrofit</v>
          </cell>
          <cell r="Q437" t="str">
            <v xml:space="preserve"> </v>
          </cell>
        </row>
        <row r="438">
          <cell r="B438" t="str">
            <v>FXT,TE,FCT-S FIXTURE,V63,CYGNew Buy</v>
          </cell>
          <cell r="Q438" t="str">
            <v xml:space="preserve"> </v>
          </cell>
        </row>
        <row r="439">
          <cell r="B439" t="str">
            <v>FXT,TE,FCT-S FIXTURE,V63,CYGNew Buy</v>
          </cell>
          <cell r="Q439" t="str">
            <v xml:space="preserve"> </v>
          </cell>
        </row>
        <row r="440">
          <cell r="B440" t="str">
            <v>FXT,FXT KIT,LA5-LA7,DMM1 FIXTURE,LG,QHRetrofit</v>
          </cell>
          <cell r="Q440" t="str">
            <v xml:space="preserve"> </v>
          </cell>
        </row>
        <row r="441">
          <cell r="B441" t="str">
            <v>FXT,FXT KIT,LA5-LA7,DMM1 FIXTURE,SM,QHRetrofit</v>
          </cell>
          <cell r="Q441" t="str">
            <v xml:space="preserve"> </v>
          </cell>
        </row>
        <row r="442">
          <cell r="B442" t="str">
            <v>FXT,FXT KIT,N230-N240,N230-N240,P1,STREAM LITE PANEL FCT FIXTURE,CYGRetrofit</v>
          </cell>
          <cell r="Q442" t="str">
            <v xml:space="preserve"> </v>
          </cell>
        </row>
        <row r="443">
          <cell r="B443" t="str">
            <v>New Buy</v>
          </cell>
          <cell r="Q443" t="str">
            <v xml:space="preserve"> </v>
          </cell>
        </row>
        <row r="444">
          <cell r="B444" t="str">
            <v>FXT,RACK,K116,K114,P1 USBC RACK,INNOREVNew Buy</v>
          </cell>
          <cell r="Q444" t="str">
            <v xml:space="preserve"> </v>
          </cell>
        </row>
        <row r="445">
          <cell r="B445" t="str">
            <v>FXT,FXT,RF,MARS ATLAS HOLDER,V64,BOJAYNew Buy</v>
          </cell>
          <cell r="Q445" t="str">
            <v xml:space="preserve"> </v>
          </cell>
        </row>
        <row r="446">
          <cell r="B446" t="str">
            <v>FXT,FXT,RF 4UP CARRIER,V68,LKNew Buy</v>
          </cell>
          <cell r="Q446" t="str">
            <v xml:space="preserve"> </v>
          </cell>
        </row>
        <row r="447">
          <cell r="B447" t="str">
            <v>FIXT,TE,LA2-LA7,PRE-SWDL 48UP W/O PRE-BATTERY,SMALL/LARGE,STRONGRetrofit</v>
          </cell>
          <cell r="Q447" t="str">
            <v xml:space="preserve"> </v>
          </cell>
        </row>
        <row r="448">
          <cell r="B448" t="str">
            <v>FXT,FXT,B868,P1,COMPLIANCE RIGHT FIXTURE,4-UP,INCUBERetrofit</v>
          </cell>
          <cell r="Q448" t="str">
            <v xml:space="preserve"> </v>
          </cell>
        </row>
        <row r="449">
          <cell r="B449" t="str">
            <v>FIXT,TE,LA2-LA7,PRE-SWDL 48UP W/O PRE-BATTERY,SMALL/LARGE,STRONGRetrofit</v>
          </cell>
          <cell r="Q449" t="str">
            <v xml:space="preserve"> </v>
          </cell>
        </row>
        <row r="450">
          <cell r="B450" t="str">
            <v>FIXT,TE,LA2-LA7,PRE-SWDL 48UP W/O PRE-BATTERY,SMALL/LARGE,STRONGRetrofit</v>
          </cell>
          <cell r="Q450" t="str">
            <v xml:space="preserve"> </v>
          </cell>
        </row>
        <row r="451">
          <cell r="B451" t="str">
            <v>FXT,FXT,J510,P1,ISD FIXTURE,INNOREVNew Buy</v>
          </cell>
          <cell r="Q451" t="str">
            <v xml:space="preserve"> </v>
          </cell>
        </row>
        <row r="452">
          <cell r="B452" t="str">
            <v>FIXT,TE,LA2-LA7,PRE-SWDL 48UP W/O PRE-BATTERY,SMALL/LARGE,QHRetrofit</v>
          </cell>
          <cell r="Q452" t="str">
            <v xml:space="preserve"> </v>
          </cell>
        </row>
        <row r="453">
          <cell r="B453" t="str">
            <v>FXT,TE,V68,POST-DFU,CYGNew Buy</v>
          </cell>
          <cell r="Q453" t="str">
            <v xml:space="preserve"> </v>
          </cell>
        </row>
        <row r="454">
          <cell r="B454" t="str">
            <v>FIXT,TE,LA2-LA7,PRE-SWDL 48UP W/O PRE-BATTERY,SMALL/LARGE,QHRetrofit</v>
          </cell>
          <cell r="Q454" t="str">
            <v xml:space="preserve"> </v>
          </cell>
        </row>
        <row r="455">
          <cell r="B455" t="str">
            <v>FXT,FXT,LE2A-LE4,P2,4UP FATP SODIUM,EWRetrofit</v>
          </cell>
          <cell r="Q455" t="str">
            <v xml:space="preserve"> </v>
          </cell>
        </row>
        <row r="456">
          <cell r="B456" t="str">
            <v>Strain Gauge cost,CYGNew Buy</v>
          </cell>
          <cell r="Q456" t="str">
            <v xml:space="preserve"> </v>
          </cell>
        </row>
        <row r="457">
          <cell r="B457" t="str">
            <v>FXT,FXT KIT,LA4-LA7,DMM1 FIXTURE,LG,QHRetrofit</v>
          </cell>
          <cell r="Q457" t="str">
            <v xml:space="preserve"> </v>
          </cell>
        </row>
        <row r="458">
          <cell r="B458" t="str">
            <v>FXT,FXT KIT,LA4-LA7,DMM1 FIXTURE,SM,QHRetrofit</v>
          </cell>
          <cell r="Q458" t="str">
            <v xml:space="preserve"> </v>
          </cell>
        </row>
        <row r="459">
          <cell r="B459" t="str">
            <v>FXT,RACK,K11P P1 FATP QT0 RACKNew Buy</v>
          </cell>
          <cell r="Q459" t="str">
            <v xml:space="preserve"> </v>
          </cell>
        </row>
        <row r="460">
          <cell r="B460" t="str">
            <v>FXT,RACK,K11P P1 FATP QT0 RACKNew Buy</v>
          </cell>
          <cell r="Q460" t="str">
            <v xml:space="preserve"> </v>
          </cell>
        </row>
        <row r="461">
          <cell r="B461" t="str">
            <v>FXT,TE,V68,PROX-SENSOR-FLEX,STRONGNew Buy</v>
          </cell>
          <cell r="Q461" t="str">
            <v xml:space="preserve"> </v>
          </cell>
        </row>
        <row r="462">
          <cell r="B462" t="str">
            <v>EQP,TE,MIX-QT1,CONTROLLER BOX,STRONGDCO</v>
          </cell>
          <cell r="Q462" t="str">
            <v xml:space="preserve"> </v>
          </cell>
        </row>
        <row r="463">
          <cell r="B463" t="str">
            <v>FXT-SUB,TE,V68,RIM-TE CARRIER,CYGNew Buy</v>
          </cell>
          <cell r="Q463" t="str">
            <v xml:space="preserve"> </v>
          </cell>
        </row>
        <row r="464">
          <cell r="B464" t="str">
            <v>FXT,FXT,RF 4UP CARRIER,V68,BOJAYNew Buy</v>
          </cell>
          <cell r="Q464" t="str">
            <v xml:space="preserve"> </v>
          </cell>
        </row>
        <row r="465">
          <cell r="B465" t="str">
            <v>FXT,FXT KIT,LA5-LA7,DMM1 FIXTURE,LG,QHRetrofit</v>
          </cell>
          <cell r="Q465" t="str">
            <v xml:space="preserve"> </v>
          </cell>
        </row>
        <row r="466">
          <cell r="B466" t="str">
            <v>FXT,FXT KIT,LA5-LA7,DMM1 FIXTURE,LG,QHRetrofit</v>
          </cell>
          <cell r="Q466" t="str">
            <v xml:space="preserve"> </v>
          </cell>
        </row>
        <row r="467">
          <cell r="B467" t="str">
            <v>FXT,FXT KIT,LA5-LA7,DMM1 FIXTURE,SM,QHRetrofit</v>
          </cell>
          <cell r="Q467" t="str">
            <v xml:space="preserve"> </v>
          </cell>
        </row>
        <row r="468">
          <cell r="B468" t="str">
            <v>FXT-SUB,TE,V68,RIM-TE CARRIER,CYGNew Buy</v>
          </cell>
          <cell r="Q468" t="str">
            <v xml:space="preserve"> </v>
          </cell>
        </row>
        <row r="469">
          <cell r="B469" t="str">
            <v>FXT-SUB,TE,V68,SA-CB POGO,CYGNew Buy</v>
          </cell>
          <cell r="Q469" t="str">
            <v xml:space="preserve"> </v>
          </cell>
        </row>
        <row r="470">
          <cell r="B470" t="str">
            <v>FXT,FXT KIT,LA5-LA7,DMM1 FIXTURE,SM,QHRetrofit</v>
          </cell>
          <cell r="Q470" t="str">
            <v xml:space="preserve"> </v>
          </cell>
        </row>
        <row r="471">
          <cell r="B471" t="str">
            <v>FXT,FXT,LA4,LE2,SULU TANK W/ LED BRACKET,SM/LG,EVT,AMPRetrofit</v>
          </cell>
          <cell r="Q471" t="str">
            <v xml:space="preserve"> </v>
          </cell>
        </row>
        <row r="472">
          <cell r="B472" t="str">
            <v>PJP SOC DrawerRetrofit</v>
          </cell>
          <cell r="Q472" t="str">
            <v xml:space="preserve"> </v>
          </cell>
        </row>
        <row r="473">
          <cell r="B473" t="str">
            <v>PJR SOC DrawerRetrofit</v>
          </cell>
          <cell r="Q473" t="str">
            <v xml:space="preserve"> </v>
          </cell>
        </row>
        <row r="474">
          <cell r="B474" t="str">
            <v>FXT,FXT,RF,CCT FIXTURE,V68,LKNew Buy</v>
          </cell>
          <cell r="Q474" t="str">
            <v xml:space="preserve"> </v>
          </cell>
        </row>
        <row r="475">
          <cell r="B475" t="str">
            <v>FXT,FXT,RF,CCT FIXTURE,V63,LKNew Buy</v>
          </cell>
          <cell r="Q475" t="str">
            <v xml:space="preserve"> </v>
          </cell>
        </row>
        <row r="476">
          <cell r="B476" t="str">
            <v>FXT-SUB,TE,V68,SA-CB TRAY,CYGNew Buy</v>
          </cell>
          <cell r="Q476" t="str">
            <v xml:space="preserve"> </v>
          </cell>
        </row>
        <row r="477">
          <cell r="B477" t="str">
            <v>FXT,FXT,LE2A,FATP MARGE V2,EVT2,EWRetrofit</v>
          </cell>
          <cell r="Q477" t="str">
            <v xml:space="preserve"> </v>
          </cell>
        </row>
        <row r="478">
          <cell r="B478" t="str">
            <v>FXT,FXT,J510,P2,JANUS,TEST FIXTURE,INNOREVNew Buy</v>
          </cell>
          <cell r="Q478" t="str">
            <v xml:space="preserve"> </v>
          </cell>
        </row>
        <row r="479">
          <cell r="B479" t="str">
            <v>SEASALT P2 ALS XTALK LINEAR FIXTURENew Buy</v>
          </cell>
          <cell r="Q479" t="str">
            <v xml:space="preserve"> </v>
          </cell>
        </row>
        <row r="480">
          <cell r="B480" t="str">
            <v>SEASALT P2 ALS XTALK LINEAR FIXTURENew Buy</v>
          </cell>
          <cell r="Q480" t="str">
            <v xml:space="preserve"> </v>
          </cell>
        </row>
        <row r="481">
          <cell r="B481" t="str">
            <v>SEASALT P2 ALS XTALK LINEAR FIXTURENew Buy</v>
          </cell>
          <cell r="Q481" t="str">
            <v xml:space="preserve"> </v>
          </cell>
        </row>
        <row r="482">
          <cell r="B482" t="str">
            <v>FXT,FXT KIT,LA4-LA7,P1,AUTO QT0,SM,STRONGRetrofit</v>
          </cell>
          <cell r="Q482" t="str">
            <v xml:space="preserve"> </v>
          </cell>
        </row>
        <row r="483">
          <cell r="B483" t="str">
            <v>FXT,FXT KIT,LA5-LA7,P1,AUTO QT0,LG,STRONGRetrofit</v>
          </cell>
          <cell r="Q483" t="str">
            <v xml:space="preserve"> </v>
          </cell>
        </row>
        <row r="484">
          <cell r="B484" t="str">
            <v>FXT,CAR,B001,MW FLEX TRIM CARRIER,BJNew Buy</v>
          </cell>
          <cell r="Q484" t="str">
            <v xml:space="preserve"> </v>
          </cell>
        </row>
        <row r="485">
          <cell r="B485" t="str">
            <v>FXT,FXT KIT,LA5-LA7,P1,AUTO QT0,SM,STRONGRetrofit</v>
          </cell>
          <cell r="Q485" t="str">
            <v xml:space="preserve"> </v>
          </cell>
        </row>
        <row r="486">
          <cell r="B486" t="str">
            <v>FXT,FXT KIT,LA5-LA7,P1,AUTO QT0,LG,STRONGRetrofit</v>
          </cell>
          <cell r="Q486" t="str">
            <v xml:space="preserve"> </v>
          </cell>
        </row>
        <row r="487">
          <cell r="B487" t="str">
            <v>FXT,TE,D93-V63,CLEMATIS,INCUBE,RETROFIT KITRetrofit</v>
          </cell>
          <cell r="Q487" t="str">
            <v xml:space="preserve"> </v>
          </cell>
        </row>
        <row r="488">
          <cell r="B488" t="str">
            <v>FXT,TE,D94-V63,CLEMATIS,INCUBE,RETROFIT KITRetrofit</v>
          </cell>
          <cell r="Q488" t="str">
            <v xml:space="preserve"> </v>
          </cell>
        </row>
        <row r="489">
          <cell r="B489" t="str">
            <v>FXT,FXT KIT,LA5-LA7,P1,AUTO QT0,SM,STRONGRetrofit</v>
          </cell>
          <cell r="Q489" t="str">
            <v xml:space="preserve"> </v>
          </cell>
        </row>
        <row r="490">
          <cell r="B490" t="str">
            <v>FXT,FXT KIT,LA5-LA7,P1,AUTO QT0,SM,STRONGRetrofit</v>
          </cell>
          <cell r="Q490" t="str">
            <v xml:space="preserve"> </v>
          </cell>
        </row>
        <row r="491">
          <cell r="B491" t="str">
            <v>FXT,IF,J510,P1,FACT21 POR INNER FIXTURE,AMPNew Buy</v>
          </cell>
          <cell r="Q491" t="str">
            <v xml:space="preserve"> </v>
          </cell>
        </row>
        <row r="492">
          <cell r="B492" t="str">
            <v>FXT,FXT KIT,LA5-LA7,P1,AUTO QT0,LG,STRONGRetrofit</v>
          </cell>
          <cell r="Q492" t="str">
            <v xml:space="preserve"> </v>
          </cell>
        </row>
        <row r="493">
          <cell r="B493" t="str">
            <v>FXT,SUB,NFC BOARD FOR MEATLOAFNew Buy</v>
          </cell>
          <cell r="Q493" t="str">
            <v xml:space="preserve"> </v>
          </cell>
        </row>
        <row r="494">
          <cell r="B494" t="str">
            <v>FXT,RACK,K116,K114,P1 USBC RACK,INNOREVNew Buy</v>
          </cell>
          <cell r="Q494" t="str">
            <v xml:space="preserve"> </v>
          </cell>
        </row>
        <row r="495">
          <cell r="B495" t="str">
            <v>FXT,FXT,LE3-LE4A,FATP MARGE V2,EVT2,EWRetrofit</v>
          </cell>
          <cell r="Q495" t="str">
            <v xml:space="preserve"> </v>
          </cell>
        </row>
        <row r="496">
          <cell r="B496" t="str">
            <v>FXT,FXT,LE3-LE4,FATP MARGE V2,EVT2,EWRetrofit</v>
          </cell>
          <cell r="Q496" t="str">
            <v xml:space="preserve"> </v>
          </cell>
        </row>
        <row r="497">
          <cell r="B497" t="str">
            <v>INST,CALKIT,J510,P1,QT0,FORCE CALIBRATION KIT,INNOREVNew Buy</v>
          </cell>
          <cell r="Q497" t="str">
            <v xml:space="preserve"> </v>
          </cell>
        </row>
        <row r="498">
          <cell r="B498" t="str">
            <v>PJP Wireless Inner FixtureNew Buy</v>
          </cell>
          <cell r="Q498" t="str">
            <v xml:space="preserve"> </v>
          </cell>
        </row>
        <row r="499">
          <cell r="B499" t="str">
            <v>PJR Wireless Inner FixtureNew Buy</v>
          </cell>
          <cell r="Q499" t="str">
            <v xml:space="preserve"> </v>
          </cell>
        </row>
        <row r="500">
          <cell r="B500" t="str">
            <v>PJR Wireless Inner FixtureNew Buy</v>
          </cell>
          <cell r="Q500" t="str">
            <v xml:space="preserve"> </v>
          </cell>
        </row>
        <row r="501">
          <cell r="B501" t="str">
            <v>Wireless Inner FixtureNew Buy</v>
          </cell>
          <cell r="Q501" t="str">
            <v xml:space="preserve"> </v>
          </cell>
        </row>
        <row r="502">
          <cell r="B502" t="str">
            <v>SPVA TESTING ANTENNANew Buy</v>
          </cell>
          <cell r="Q502" t="str">
            <v xml:space="preserve"> </v>
          </cell>
        </row>
        <row r="503">
          <cell r="B503" t="str">
            <v>GU CAL RF INNER FIXTURENew Buy</v>
          </cell>
          <cell r="Q503" t="str">
            <v xml:space="preserve"> </v>
          </cell>
        </row>
        <row r="504">
          <cell r="B504" t="str">
            <v>GU CAL RF INNER FIXTURENew Buy</v>
          </cell>
          <cell r="Q504" t="str">
            <v xml:space="preserve"> </v>
          </cell>
        </row>
        <row r="505">
          <cell r="B505" t="str">
            <v>GU CAL RF INNER FIXTURENew Buy</v>
          </cell>
          <cell r="Q505" t="str">
            <v xml:space="preserve"> </v>
          </cell>
        </row>
        <row r="506">
          <cell r="B506" t="str">
            <v>GU CAL RF INNER FIXTURENew Buy</v>
          </cell>
          <cell r="Q506" t="str">
            <v xml:space="preserve"> </v>
          </cell>
        </row>
        <row r="507">
          <cell r="B507" t="str">
            <v>GU CAL RF INNER FIXTURENew Buy</v>
          </cell>
          <cell r="Q507" t="str">
            <v xml:space="preserve"> </v>
          </cell>
        </row>
        <row r="508">
          <cell r="B508" t="str">
            <v>GU CAL RF INNER FIXTURENew Buy</v>
          </cell>
          <cell r="Q508" t="str">
            <v xml:space="preserve"> </v>
          </cell>
        </row>
        <row r="509">
          <cell r="B509" t="str">
            <v>FXT,FXT,LE3-LE4A,FATP MARGE V2,EVT2,EWRetrofit</v>
          </cell>
          <cell r="Q509" t="str">
            <v xml:space="preserve"> </v>
          </cell>
        </row>
        <row r="510">
          <cell r="B510" t="str">
            <v>FXT,SUB,NFC BOARD FOR MEATLOAFNew Buy</v>
          </cell>
          <cell r="Q510" t="str">
            <v xml:space="preserve"> </v>
          </cell>
        </row>
        <row r="511">
          <cell r="B511" t="str">
            <v>FIXT,TE,LA2,DMM1,LARGERetrofit</v>
          </cell>
          <cell r="Q511" t="str">
            <v xml:space="preserve"> </v>
          </cell>
        </row>
        <row r="512">
          <cell r="B512" t="str">
            <v>Wireless Inner FixtureRetrofit</v>
          </cell>
          <cell r="Q512" t="str">
            <v xml:space="preserve"> </v>
          </cell>
        </row>
        <row r="513">
          <cell r="B513" t="str">
            <v>FXT,FXT KIT,N143-N237,P2,SIP FCT,STREAM FIXTURE,SMALL,CYGRetrofit</v>
          </cell>
          <cell r="Q513" t="str">
            <v xml:space="preserve"> </v>
          </cell>
        </row>
        <row r="514">
          <cell r="B514" t="str">
            <v>FXT,FXT KIT,N143-N237,P2,SIP FCT,STREAM FIXTURE,BIG,CYGRetrofit</v>
          </cell>
          <cell r="Q514" t="str">
            <v xml:space="preserve"> </v>
          </cell>
        </row>
        <row r="515">
          <cell r="B515" t="str">
            <v>PJP FCT Drawer retrofit kitRetrofit</v>
          </cell>
          <cell r="Q515" t="str">
            <v xml:space="preserve"> </v>
          </cell>
        </row>
        <row r="516">
          <cell r="B516" t="str">
            <v>PJR FCT Drawer retrofit kitRetrofit</v>
          </cell>
          <cell r="Q516" t="str">
            <v xml:space="preserve"> </v>
          </cell>
        </row>
        <row r="517">
          <cell r="B517" t="str">
            <v>PJP SOC Drawer retrofit kitRetrofit</v>
          </cell>
          <cell r="Q517" t="str">
            <v xml:space="preserve"> </v>
          </cell>
        </row>
        <row r="518">
          <cell r="B518" t="str">
            <v>PJR SOC Drawer retrofit kitRetrofit</v>
          </cell>
          <cell r="Q518" t="str">
            <v xml:space="preserve"> </v>
          </cell>
        </row>
        <row r="519">
          <cell r="B519" t="str">
            <v>FXT-SUB,TE,V64,CLEANING BOARD,TRANTESTNew Buy</v>
          </cell>
          <cell r="Q519" t="str">
            <v xml:space="preserve"> </v>
          </cell>
        </row>
        <row r="520">
          <cell r="B520" t="str">
            <v>FXT,CAR,K114,P1 SEASALT PALLET CNC CONFIG1 VERSION,AMP SHNew Buy</v>
          </cell>
          <cell r="Q520" t="str">
            <v xml:space="preserve"> </v>
          </cell>
        </row>
        <row r="521">
          <cell r="B521" t="str">
            <v>FXT,CAR,K114,P1 SEASALT PALLET CNC CONFIG2 VERSION,AMP SHNew Buy</v>
          </cell>
          <cell r="Q521" t="str">
            <v xml:space="preserve"> </v>
          </cell>
        </row>
        <row r="522">
          <cell r="B522" t="str">
            <v>FXT,CAR,K114,P1 SEASALT PALLET CNC CONFIG2 VERSION,AMP SHNew Buy</v>
          </cell>
          <cell r="Q522" t="str">
            <v xml:space="preserve"> </v>
          </cell>
        </row>
        <row r="523">
          <cell r="B523" t="str">
            <v>MAT,OTHER,K116 P1 SEASALT PALLET CNC VERSION,AMP SHNew Buy</v>
          </cell>
          <cell r="Q523" t="str">
            <v xml:space="preserve"> </v>
          </cell>
        </row>
        <row r="524">
          <cell r="B524" t="str">
            <v>MAT,OTHER,K116 P1 SEASALT PALLET CNC VERSION,AMP SHNew Buy</v>
          </cell>
          <cell r="Q524" t="str">
            <v xml:space="preserve"> </v>
          </cell>
        </row>
        <row r="525">
          <cell r="B525" t="str">
            <v>SPVA TESTING ANTENNANew Buy</v>
          </cell>
          <cell r="Q525" t="str">
            <v xml:space="preserve"> </v>
          </cell>
        </row>
        <row r="526">
          <cell r="B526" t="str">
            <v>SEASALT P2 ALS CAL FORKLIFTNew Buy</v>
          </cell>
          <cell r="Q526" t="str">
            <v xml:space="preserve"> </v>
          </cell>
        </row>
        <row r="527">
          <cell r="B527" t="str">
            <v>SEASALT P2 ALS CAL FORKLIFTNew Buy</v>
          </cell>
          <cell r="Q527" t="str">
            <v xml:space="preserve"> </v>
          </cell>
        </row>
        <row r="528">
          <cell r="B528" t="str">
            <v>SEASALT P2 ALS CAL FORKLIFTNew Buy</v>
          </cell>
          <cell r="Q528" t="str">
            <v xml:space="preserve"> </v>
          </cell>
        </row>
        <row r="529">
          <cell r="B529" t="str">
            <v>SEASALT P2 ALS CAL FORKLIFTNew Buy</v>
          </cell>
          <cell r="Q529" t="str">
            <v xml:space="preserve"> </v>
          </cell>
        </row>
        <row r="530">
          <cell r="B530" t="str">
            <v>SEASALT P2 ALS CAL FORKLIFTNew Buy</v>
          </cell>
          <cell r="Q530" t="str">
            <v xml:space="preserve"> </v>
          </cell>
        </row>
        <row r="531">
          <cell r="B531" t="str">
            <v>SEASALT P2 ALS CAL FORKLIFTNew Buy</v>
          </cell>
          <cell r="Q531" t="str">
            <v xml:space="preserve"> </v>
          </cell>
        </row>
        <row r="532">
          <cell r="B532" t="str">
            <v>FIX,TE,MARSCOND-CRB,V63,LKNew Buy</v>
          </cell>
          <cell r="Q532" t="str">
            <v xml:space="preserve"> </v>
          </cell>
        </row>
        <row r="533">
          <cell r="B533" t="str">
            <v>FIX,TE,MARSCOND-CRB,V63,LKNew Buy</v>
          </cell>
          <cell r="Q533" t="str">
            <v xml:space="preserve"> </v>
          </cell>
        </row>
        <row r="534">
          <cell r="B534" t="str">
            <v>FIXT,TE,MARSCOND-CRB,V64,LKNew Buy</v>
          </cell>
          <cell r="Q534" t="str">
            <v xml:space="preserve"> </v>
          </cell>
        </row>
        <row r="535">
          <cell r="B535" t="str">
            <v>FXT,TE,V63,POST-DFU,TRANTESTNew Buy</v>
          </cell>
          <cell r="Q535" t="str">
            <v xml:space="preserve"> </v>
          </cell>
        </row>
        <row r="536">
          <cell r="B536" t="str">
            <v>FXT,FXT,RF,MARS FIXTURE,V63,LKNew Buy</v>
          </cell>
          <cell r="Q536" t="str">
            <v xml:space="preserve"> </v>
          </cell>
        </row>
        <row r="537">
          <cell r="B537" t="str">
            <v>FXT,FXT,MANUAL,MAHI-TEST FIXTURE,INCUBE,1-UPNew Buy</v>
          </cell>
          <cell r="Q537" t="str">
            <v xml:space="preserve"> </v>
          </cell>
        </row>
        <row r="538">
          <cell r="B538" t="str">
            <v>FXT,TE,D83-V68,SA-FLARE-W/SW,INNOREV,RETROFIT KITRetrofit</v>
          </cell>
          <cell r="Q538" t="str">
            <v xml:space="preserve"> </v>
          </cell>
        </row>
        <row r="539">
          <cell r="B539" t="str">
            <v>FXT-SUB,TE,V68,RIM-TE SOCKET UP,CYGNew Buy</v>
          </cell>
          <cell r="Q539" t="str">
            <v xml:space="preserve"> </v>
          </cell>
        </row>
        <row r="540">
          <cell r="B540" t="str">
            <v>FXT-SUB,TE,V68,RIM-TE SOCKET UP,CYGNew Buy</v>
          </cell>
          <cell r="Q540" t="str">
            <v xml:space="preserve"> </v>
          </cell>
        </row>
        <row r="541">
          <cell r="B541" t="str">
            <v>FXT,IF,K114,P1 SA FACT INNER FIXTURE,AMP HZNew Buy</v>
          </cell>
          <cell r="Q541" t="str">
            <v xml:space="preserve"> </v>
          </cell>
        </row>
        <row r="542">
          <cell r="B542" t="str">
            <v>FXT,FXT,J510,P2,QT1,INNOREVNew Buy</v>
          </cell>
          <cell r="Q542" t="str">
            <v xml:space="preserve"> </v>
          </cell>
        </row>
        <row r="543">
          <cell r="B543" t="str">
            <v>INST,CALKIT,B868,PP1,IMU,LEFT FIXTURE-GAUGE BLOCK,INCUBERetrofit</v>
          </cell>
          <cell r="Q543" t="str">
            <v xml:space="preserve"> </v>
          </cell>
        </row>
        <row r="544">
          <cell r="B544" t="str">
            <v>PJP Wireless Inner FixtureRetrofit</v>
          </cell>
          <cell r="Q544" t="str">
            <v xml:space="preserve"> </v>
          </cell>
        </row>
        <row r="545">
          <cell r="B545" t="str">
            <v>PJR Wireless Inner FixtureRetrofit</v>
          </cell>
          <cell r="Q545" t="str">
            <v xml:space="preserve"> </v>
          </cell>
        </row>
        <row r="546">
          <cell r="B546" t="str">
            <v>Wireless Inner FixtureRetrofit</v>
          </cell>
          <cell r="Q546" t="str">
            <v xml:space="preserve"> </v>
          </cell>
        </row>
        <row r="547">
          <cell r="B547" t="str">
            <v>EQP,EQP,RF SWITCH,2XSPDT,LKNew Buy</v>
          </cell>
          <cell r="Q547" t="str">
            <v xml:space="preserve"> </v>
          </cell>
        </row>
        <row r="548">
          <cell r="B548" t="str">
            <v>EQP,EQP,RF SWITCH,2XSPDT,LKNew Buy</v>
          </cell>
          <cell r="Q548" t="str">
            <v xml:space="preserve"> </v>
          </cell>
        </row>
        <row r="549">
          <cell r="B549" t="str">
            <v>EQP,EQP,RF SWITCH,2XSPDT,LKNew Buy</v>
          </cell>
          <cell r="Q549" t="str">
            <v xml:space="preserve"> </v>
          </cell>
        </row>
        <row r="550">
          <cell r="B550" t="str">
            <v>EQP,TE,RF SWITCH,2XSPDT,LKNew Buy</v>
          </cell>
          <cell r="Q550" t="str">
            <v xml:space="preserve"> </v>
          </cell>
        </row>
        <row r="551">
          <cell r="B551" t="str">
            <v>EQP,TE,RF SWITCH,2XSPDT,LKNew Buy</v>
          </cell>
          <cell r="Q551" t="str">
            <v xml:space="preserve"> </v>
          </cell>
        </row>
        <row r="552">
          <cell r="B552" t="str">
            <v>SEASALT P2 AP BUFFER 1New Buy</v>
          </cell>
          <cell r="Q552" t="str">
            <v xml:space="preserve"> </v>
          </cell>
        </row>
        <row r="553">
          <cell r="B553" t="str">
            <v>SEASALT P2 AP BUFFER 1New Buy</v>
          </cell>
          <cell r="Q553" t="str">
            <v xml:space="preserve"> </v>
          </cell>
        </row>
        <row r="554">
          <cell r="B554" t="str">
            <v>FXT-SUB,TE,V53-V68,FACT BOX PLUS,JLK,RETROFITRetrofit</v>
          </cell>
          <cell r="Q554" t="str">
            <v xml:space="preserve"> </v>
          </cell>
        </row>
        <row r="555">
          <cell r="B555" t="str">
            <v>FXT,TE,V63,SA-CB NON-STACKED,INNOREVNew Buy</v>
          </cell>
          <cell r="Q555" t="str">
            <v xml:space="preserve"> </v>
          </cell>
        </row>
        <row r="556">
          <cell r="B556" t="str">
            <v>FXT,TE,D84-V68,D-ISD,INNOREV,RETROFIT KITRetrofit</v>
          </cell>
          <cell r="Q556" t="str">
            <v xml:space="preserve"> </v>
          </cell>
        </row>
        <row r="557">
          <cell r="B557" t="str">
            <v>FXT,RACK,K11P P1 FATP QT0 RACKNew Buy</v>
          </cell>
          <cell r="Q557" t="str">
            <v xml:space="preserve"> </v>
          </cell>
        </row>
        <row r="558">
          <cell r="B558" t="str">
            <v>INST,CALKIT,B868,PP1,IMU,RIGHT FIXTURE-GAUGE BLOCK,INCUBERetrofit</v>
          </cell>
          <cell r="Q558" t="str">
            <v xml:space="preserve"> </v>
          </cell>
        </row>
        <row r="559">
          <cell r="B559" t="str">
            <v>FXT,FXT KIT,J614-K116,K114,P1 ACTUATION FIXTURE,INNOREVRetrofit</v>
          </cell>
          <cell r="Q559" t="str">
            <v xml:space="preserve"> </v>
          </cell>
        </row>
        <row r="560">
          <cell r="B560" t="str">
            <v>FXT,FXT KIT,J614-K116,K114,P1 ACTUATION FIXTURE,INNOREVRetrofit</v>
          </cell>
          <cell r="Q560" t="str">
            <v xml:space="preserve"> </v>
          </cell>
        </row>
        <row r="561">
          <cell r="B561" t="str">
            <v>FXT,FXT KIT,J614-K116,K114,P1 ACTUATION FIXTURE,INNOREVRetrofit</v>
          </cell>
          <cell r="Q561" t="str">
            <v xml:space="preserve"> </v>
          </cell>
        </row>
        <row r="562">
          <cell r="B562" t="str">
            <v>FXT,TE,V63,POST-DFU,CYGNew Buy</v>
          </cell>
          <cell r="Q562" t="str">
            <v xml:space="preserve"> </v>
          </cell>
        </row>
        <row r="563">
          <cell r="B563" t="str">
            <v>FXT-SUB,TE,V68,CLEANING BOARD,TRANTESTNew Buy</v>
          </cell>
          <cell r="Q563" t="str">
            <v xml:space="preserve"> </v>
          </cell>
        </row>
        <row r="564">
          <cell r="B564" t="str">
            <v>FXT,FXT,K116,K114,P1 QT1 CELL UNIVERSAL FIXTURE,INNOREVNew Buy</v>
          </cell>
          <cell r="Q564" t="str">
            <v xml:space="preserve"> </v>
          </cell>
        </row>
        <row r="565">
          <cell r="B565" t="str">
            <v>PJP GU CAL RF INNER FIXTURENew Buy</v>
          </cell>
          <cell r="Q565" t="str">
            <v xml:space="preserve"> </v>
          </cell>
        </row>
        <row r="566">
          <cell r="B566" t="str">
            <v>PJR GU CAL RF INNER FIXTURENew Buy</v>
          </cell>
          <cell r="Q566" t="str">
            <v xml:space="preserve"> </v>
          </cell>
        </row>
        <row r="567">
          <cell r="B567" t="str">
            <v>GU CAL RF INNER FIXTURENew Buy</v>
          </cell>
          <cell r="Q567" t="str">
            <v xml:space="preserve"> </v>
          </cell>
        </row>
        <row r="568">
          <cell r="B568" t="str">
            <v>GU CAL RF INNER FIXTURENew Buy</v>
          </cell>
          <cell r="Q568" t="str">
            <v xml:space="preserve"> </v>
          </cell>
        </row>
        <row r="569">
          <cell r="B569" t="str">
            <v>FXT,FXT,K116,K114,P1 QT1 CELL UNIVERSAL FIXTURE,INNOREVNew Buy</v>
          </cell>
          <cell r="Q569" t="str">
            <v xml:space="preserve"> </v>
          </cell>
        </row>
        <row r="570">
          <cell r="B570" t="str">
            <v>INST,CALKIT,J510,P1,CT1 SPECTRUM GAUGE BLOCK,INNOREVNew Buy</v>
          </cell>
          <cell r="Q570" t="str">
            <v xml:space="preserve"> </v>
          </cell>
        </row>
        <row r="571">
          <cell r="B571" t="str">
            <v>SEASALT P2 UNLOAD FIXTURENew Buy</v>
          </cell>
          <cell r="Q571" t="str">
            <v xml:space="preserve"> </v>
          </cell>
        </row>
        <row r="572">
          <cell r="B572" t="str">
            <v>SEASALT P2 UNLOAD FIXTURENew Buy</v>
          </cell>
          <cell r="Q572" t="str">
            <v xml:space="preserve"> </v>
          </cell>
        </row>
        <row r="573">
          <cell r="B573" t="str">
            <v>SEASALT P2 UNLOAD FIXTURENew Buy</v>
          </cell>
          <cell r="Q573" t="str">
            <v xml:space="preserve"> </v>
          </cell>
        </row>
        <row r="574">
          <cell r="B574" t="str">
            <v>SEASALT P2 UNLOAD FIXTURENew Buy</v>
          </cell>
          <cell r="Q574" t="str">
            <v xml:space="preserve"> </v>
          </cell>
        </row>
        <row r="575">
          <cell r="B575" t="str">
            <v>SEASALT P2 UNLOAD FIXTURENew Buy</v>
          </cell>
          <cell r="Q575" t="str">
            <v xml:space="preserve"> </v>
          </cell>
        </row>
        <row r="576">
          <cell r="B576" t="str">
            <v>SEASALT P2 UNLOAD FIXTURENew Buy</v>
          </cell>
          <cell r="Q576" t="str">
            <v xml:space="preserve"> </v>
          </cell>
        </row>
        <row r="577">
          <cell r="B577" t="str">
            <v>INST,CALKIT,B868,P1,FACT E-NOISE LEFT FIXTURE GAUGE BLOCK,AMPRetrofit</v>
          </cell>
          <cell r="Q577" t="str">
            <v xml:space="preserve"> </v>
          </cell>
        </row>
        <row r="578">
          <cell r="B578" t="str">
            <v>SPVA TESTING ANTENNANew Buy</v>
          </cell>
          <cell r="Q578" t="str">
            <v xml:space="preserve"> </v>
          </cell>
        </row>
        <row r="579">
          <cell r="B579" t="str">
            <v>FXT,TE,V68,TRITIUM-BUTTON-FLEX,STRONGNew Buy</v>
          </cell>
          <cell r="Q579" t="str">
            <v xml:space="preserve"> </v>
          </cell>
        </row>
        <row r="580">
          <cell r="B580" t="str">
            <v>FXT,TE,D94-V64,PAM-EE,CYG,RETROFIT KITRetrofit</v>
          </cell>
          <cell r="Q580" t="str">
            <v xml:space="preserve"> </v>
          </cell>
        </row>
        <row r="581">
          <cell r="B581" t="str">
            <v>FXT,TE,FCT-S FIXTURE,V63,CYGNew Buy</v>
          </cell>
          <cell r="Q581" t="str">
            <v xml:space="preserve"> </v>
          </cell>
        </row>
        <row r="582">
          <cell r="B582" t="str">
            <v>FXT,TE,FCT-S FIXTURE,V63,CYGNew Buy</v>
          </cell>
          <cell r="Q582" t="str">
            <v xml:space="preserve"> </v>
          </cell>
        </row>
        <row r="583">
          <cell r="B583" t="str">
            <v>FXT,FXT,RF,CALLING FIXTURE,V68,HLTNew Buy</v>
          </cell>
          <cell r="Q583" t="str">
            <v xml:space="preserve"> </v>
          </cell>
        </row>
        <row r="584">
          <cell r="B584" t="str">
            <v>FXT,FXT,RF,MARS ATLAS HOLDER,V63,BOJAYNew Buy</v>
          </cell>
          <cell r="Q584" t="str">
            <v xml:space="preserve"> </v>
          </cell>
        </row>
        <row r="585">
          <cell r="B585" t="str">
            <v>FIX,TE,ACOND-CRB,V63,BOJAYNew Buy</v>
          </cell>
          <cell r="Q585" t="str">
            <v xml:space="preserve"> </v>
          </cell>
        </row>
        <row r="586">
          <cell r="B586" t="str">
            <v>FIX,TE,ACOND-CRB,V63,BOJAYNew Buy</v>
          </cell>
          <cell r="Q586" t="str">
            <v xml:space="preserve"> </v>
          </cell>
        </row>
        <row r="587">
          <cell r="B587" t="str">
            <v>FIX,TE,ACOND-CRB,V64,BOJAYNew Buy</v>
          </cell>
          <cell r="Q587" t="str">
            <v xml:space="preserve"> </v>
          </cell>
        </row>
        <row r="588">
          <cell r="B588" t="str">
            <v>FXT,FXT,ACOND-CRB,V64,BojayNew Buy</v>
          </cell>
          <cell r="Q588" t="str">
            <v xml:space="preserve"> </v>
          </cell>
        </row>
        <row r="589">
          <cell r="B589" t="str">
            <v>INST,CALKIT,B868,P1,FACT E-NOISE RIGHT FIXTURE GAUGE BLOCK,AMPRetrofit</v>
          </cell>
          <cell r="Q589" t="str">
            <v xml:space="preserve"> </v>
          </cell>
        </row>
        <row r="590">
          <cell r="B590" t="str">
            <v>FXT,TE,V63,POST-FCT,TRANTESTNew Buy</v>
          </cell>
          <cell r="Q590" t="str">
            <v xml:space="preserve"> </v>
          </cell>
        </row>
        <row r="591">
          <cell r="B591" t="str">
            <v>FXT,TE,V63,IRONMAN,AMPHENOLNew Buy</v>
          </cell>
          <cell r="Q591" t="str">
            <v xml:space="preserve"> </v>
          </cell>
        </row>
        <row r="592">
          <cell r="B592" t="str">
            <v>FXT-SUB,TE,V64,CYCLONE-HB-6UP TRAY,STRONGNew Buy</v>
          </cell>
          <cell r="Q592" t="str">
            <v xml:space="preserve"> </v>
          </cell>
        </row>
        <row r="593">
          <cell r="B593" t="str">
            <v>FXT,TE,V64,IMU CAL STAGE INTERCONNECT,INNOREVNew Buy</v>
          </cell>
          <cell r="Q593" t="str">
            <v xml:space="preserve"> </v>
          </cell>
        </row>
        <row r="594">
          <cell r="B594" t="str">
            <v>FXT,FXT KIT,D93-V64,TF LOOPBACK FIXTURE,LK-TEK,RETROFIT KITRetrofit</v>
          </cell>
          <cell r="Q594" t="str">
            <v xml:space="preserve"> </v>
          </cell>
        </row>
        <row r="595">
          <cell r="B595" t="str">
            <v>FXT,FXT KIT,D94-V64,TF LOOPBACK FIXTURE,LK,RETROFIT KITNew Buy</v>
          </cell>
          <cell r="Q595" t="str">
            <v xml:space="preserve"> </v>
          </cell>
        </row>
        <row r="596">
          <cell r="B596" t="str">
            <v>FXT,FXT,J510,CT1 FIXTURE,P2B,InnorevNew Buy</v>
          </cell>
          <cell r="Q596" t="str">
            <v xml:space="preserve"> </v>
          </cell>
        </row>
        <row r="597">
          <cell r="B597" t="str">
            <v>FXT,FXT KIT,N230-N240,N230-N240 P1,PANEL DFU FIXTURE,CYGRetrofit</v>
          </cell>
          <cell r="Q597" t="str">
            <v xml:space="preserve"> </v>
          </cell>
        </row>
        <row r="598">
          <cell r="B598" t="str">
            <v>FXT,TE FXT,MOUNTING FIXTURENew Buy</v>
          </cell>
          <cell r="Q598" t="str">
            <v xml:space="preserve"> </v>
          </cell>
        </row>
        <row r="599">
          <cell r="B599" t="str">
            <v>FXT,TE,V68,SUPER-VENT-FLEX,STRONGNew Buy</v>
          </cell>
          <cell r="Q599" t="str">
            <v xml:space="preserve"> </v>
          </cell>
        </row>
        <row r="600">
          <cell r="B600" t="str">
            <v>FXT,FXT,RF,MEATLOAF OSS TROLLEY,V6X,HLTNew Buy</v>
          </cell>
          <cell r="Q600" t="str">
            <v xml:space="preserve"> </v>
          </cell>
        </row>
        <row r="601">
          <cell r="B601" t="str">
            <v>FXT,TE,V68,PROX-SENSOR-FLEX,STRONGNew Buy</v>
          </cell>
          <cell r="Q601" t="str">
            <v xml:space="preserve"> </v>
          </cell>
        </row>
        <row r="602">
          <cell r="B602" t="str">
            <v>Strain Gauge cost,CYGNew Buy</v>
          </cell>
          <cell r="Q602" t="str">
            <v xml:space="preserve"> </v>
          </cell>
        </row>
        <row r="603">
          <cell r="B603" t="str">
            <v>Strain Gauge cost,CYGNew Buy</v>
          </cell>
          <cell r="Q603" t="str">
            <v xml:space="preserve"> </v>
          </cell>
        </row>
        <row r="604">
          <cell r="B604" t="str">
            <v>FXT,RACK,K116,K114,P1 USBC RACK,INNOREVNew Buy</v>
          </cell>
          <cell r="Q604" t="str">
            <v xml:space="preserve"> </v>
          </cell>
        </row>
        <row r="605">
          <cell r="B605" t="str">
            <v>FXT,FXT,RF,CCT FIXTURE,V64,LK-TEKNew Buy</v>
          </cell>
          <cell r="Q605" t="str">
            <v xml:space="preserve"> </v>
          </cell>
        </row>
        <row r="606">
          <cell r="B606" t="str">
            <v>FXT,TE,V63,POST-FCT,CYGNew Buy</v>
          </cell>
          <cell r="Q606" t="str">
            <v xml:space="preserve"> </v>
          </cell>
        </row>
        <row r="607">
          <cell r="B607" t="str">
            <v>FXT FXT KIT LE2a-LE4 AB ST0 AUTO W/ PRE-BATTERY OLYTORetrofit</v>
          </cell>
          <cell r="Q607" t="str">
            <v xml:space="preserve"> </v>
          </cell>
        </row>
        <row r="608">
          <cell r="B608" t="str">
            <v>EQP,EQP,CAMERA, ICM03, D65A30-800MM,INNOREVNew Buy</v>
          </cell>
          <cell r="Q608" t="str">
            <v xml:space="preserve"> </v>
          </cell>
        </row>
        <row r="609">
          <cell r="B609" t="str">
            <v>EQP,EQP,CAMERA, ICM03, D65A30-800MM,INNOREVNew Buy</v>
          </cell>
          <cell r="Q609" t="str">
            <v xml:space="preserve"> </v>
          </cell>
        </row>
        <row r="610">
          <cell r="B610" t="str">
            <v>EQP,EQP,CAMERA, ICM03, D65A30-800MM,INNOREVNew Buy</v>
          </cell>
          <cell r="Q610" t="str">
            <v xml:space="preserve"> </v>
          </cell>
        </row>
        <row r="611">
          <cell r="B611" t="str">
            <v>INST,CALKIT,J510,P1,JANUS,INTENSITY GB,INNOREVNew Buy</v>
          </cell>
          <cell r="Q611" t="str">
            <v xml:space="preserve"> </v>
          </cell>
        </row>
        <row r="612">
          <cell r="B612" t="str">
            <v>FIXT,TE,CONTROLLER,LKNew Buy</v>
          </cell>
          <cell r="Q612" t="str">
            <v xml:space="preserve"> </v>
          </cell>
        </row>
        <row r="613">
          <cell r="B613" t="str">
            <v>FXT,FXT,PF SOCKET FOR N23X LARGENew Buy</v>
          </cell>
          <cell r="Q613" t="str">
            <v xml:space="preserve"> </v>
          </cell>
        </row>
        <row r="614">
          <cell r="B614" t="str">
            <v>FXT,FXT,PF SOCKET FOR N23X SMALLNew Buy</v>
          </cell>
          <cell r="Q614" t="str">
            <v xml:space="preserve"> </v>
          </cell>
        </row>
        <row r="615">
          <cell r="B615" t="str">
            <v>FXT,TE FXT,MOUNTING FIXTURENew Buy</v>
          </cell>
          <cell r="Q615" t="str">
            <v xml:space="preserve"> </v>
          </cell>
        </row>
        <row r="616">
          <cell r="B616" t="str">
            <v>PJP Wireless Inner FixtureNew Buy</v>
          </cell>
          <cell r="Q616" t="str">
            <v xml:space="preserve"> </v>
          </cell>
        </row>
        <row r="617">
          <cell r="B617" t="str">
            <v>PJR Wireless Inner FixtureNew Buy</v>
          </cell>
          <cell r="Q617" t="str">
            <v xml:space="preserve"> </v>
          </cell>
        </row>
        <row r="618">
          <cell r="B618" t="str">
            <v>PJR Wireless Inner FixtureNew Buy</v>
          </cell>
          <cell r="Q618" t="str">
            <v xml:space="preserve"> </v>
          </cell>
        </row>
        <row r="619">
          <cell r="B619" t="str">
            <v>Wireless Inner FixtureNew Buy</v>
          </cell>
          <cell r="Q619" t="str">
            <v xml:space="preserve"> </v>
          </cell>
        </row>
        <row r="620">
          <cell r="B620" t="str">
            <v>FXT-SUB,TE,V63,RIM-TE SOCKET UP,CYGNew Buy</v>
          </cell>
          <cell r="Q620" t="str">
            <v xml:space="preserve"> </v>
          </cell>
        </row>
        <row r="621">
          <cell r="B621" t="str">
            <v>FXT-SUB,TE,V63,RIM-TE SOCKET UP,CYGNew Buy</v>
          </cell>
          <cell r="Q621" t="str">
            <v xml:space="preserve"> </v>
          </cell>
        </row>
        <row r="622">
          <cell r="B622" t="str">
            <v>FXT,FXT,J510,P1,DVI FIXTURE,INNOREVNew Buy</v>
          </cell>
          <cell r="Q622" t="str">
            <v xml:space="preserve"> </v>
          </cell>
        </row>
        <row r="623">
          <cell r="B623" t="str">
            <v>FXT,FXT,B735,WATCH PUCH TEST FIXTURE GB,INCUBERetrofit</v>
          </cell>
          <cell r="Q623" t="str">
            <v xml:space="preserve"> </v>
          </cell>
        </row>
        <row r="624">
          <cell r="B624" t="str">
            <v>FXT-SUB,TE,V63,RIM-TE SOCKET UP,CYGNew Buy</v>
          </cell>
          <cell r="Q624" t="str">
            <v xml:space="preserve"> </v>
          </cell>
        </row>
        <row r="625">
          <cell r="B625" t="str">
            <v>FXT-SUB,TE,V63,SA-CB TRAY HOLDER,CYGNew Buy</v>
          </cell>
          <cell r="Q625" t="str">
            <v xml:space="preserve"> </v>
          </cell>
        </row>
        <row r="626">
          <cell r="B626" t="str">
            <v>FXT-SUB,TE,V63,CLEANING BOARD,TRANTESTNew Buy</v>
          </cell>
          <cell r="Q626" t="str">
            <v xml:space="preserve"> </v>
          </cell>
        </row>
        <row r="627">
          <cell r="B627" t="str">
            <v>Wireless Inner FixtureRetrofit</v>
          </cell>
          <cell r="Q627" t="str">
            <v xml:space="preserve"> </v>
          </cell>
        </row>
        <row r="628">
          <cell r="B628" t="str">
            <v>FXT,FXT,J510,P1,CCB FIXTURE,INNOREVNew Buy</v>
          </cell>
          <cell r="Q628" t="str">
            <v xml:space="preserve"> </v>
          </cell>
        </row>
        <row r="629">
          <cell r="B629" t="str">
            <v>FXT-SUB,TE,V64,SA-CB TRAY HOLDER,CYGNew Buy</v>
          </cell>
          <cell r="Q629" t="str">
            <v xml:space="preserve"> </v>
          </cell>
        </row>
        <row r="630">
          <cell r="B630" t="str">
            <v>FXT-SUB,TE,V63,SA-CB POGO,CYGNew Buy</v>
          </cell>
          <cell r="Q630" t="str">
            <v xml:space="preserve"> </v>
          </cell>
        </row>
        <row r="631">
          <cell r="B631" t="str">
            <v>FXT,TE,D93-V63,SA-BALDUR STACKED,INNOREV,RETROFIT KITRetrofit</v>
          </cell>
          <cell r="Q631" t="str">
            <v xml:space="preserve"> </v>
          </cell>
        </row>
        <row r="632">
          <cell r="B632" t="str">
            <v>FXT,TE,D93-V63,SA-BALDUR STACKED,INNOREV,RETROFIT KITRetrofit</v>
          </cell>
          <cell r="Q632" t="str">
            <v xml:space="preserve"> </v>
          </cell>
        </row>
        <row r="633">
          <cell r="B633" t="str">
            <v>FXT,TE,D84-V64,SA-BALDUR STACKED,INNOREV,RETROFIT KITRetrofit</v>
          </cell>
          <cell r="Q633" t="str">
            <v xml:space="preserve"> </v>
          </cell>
        </row>
        <row r="634">
          <cell r="B634" t="str">
            <v>FXT,TE,D94-V64,SA-BALDUR STACKED,INNOREV,RETROFIT KITRetrofit</v>
          </cell>
          <cell r="Q634" t="str">
            <v xml:space="preserve"> </v>
          </cell>
        </row>
        <row r="635">
          <cell r="B635" t="str">
            <v>FXT,FXT KIT,D93-V63,RF,MARS TOP FIRE FIXTURE,LKNew Buy</v>
          </cell>
          <cell r="Q635" t="str">
            <v xml:space="preserve"> </v>
          </cell>
        </row>
        <row r="636">
          <cell r="B636" t="str">
            <v>FXT,FXT KIT,D93-V63,RF,MARS TOP FIRE FIXTURE,LKNew Buy</v>
          </cell>
          <cell r="Q636" t="str">
            <v xml:space="preserve"> </v>
          </cell>
        </row>
        <row r="637">
          <cell r="B637" t="str">
            <v>FXT,FXT,RF,MEATLOAF DEBUG KIT,V62/V63/V64,HLTNew Buy</v>
          </cell>
          <cell r="Q637" t="str">
            <v xml:space="preserve"> </v>
          </cell>
        </row>
        <row r="638">
          <cell r="B638" t="str">
            <v>FXT,FXT,RF,MEATLOAF DEBUG KIT,V53,HLTNew Buy</v>
          </cell>
          <cell r="Q638" t="str">
            <v xml:space="preserve"> </v>
          </cell>
        </row>
        <row r="639">
          <cell r="B639" t="str">
            <v>FXT,TE,D93-V63,TRITIUM-BUTTON-FLEX,STRONG,RETROFIT KITRetrofit</v>
          </cell>
          <cell r="Q639" t="str">
            <v xml:space="preserve"> </v>
          </cell>
        </row>
        <row r="640">
          <cell r="B640" t="str">
            <v>EQP,EQP,CONVEYOR PLC AND MODULES,CENCORPNew Buy</v>
          </cell>
          <cell r="Q640" t="str">
            <v xml:space="preserve"> </v>
          </cell>
        </row>
        <row r="641">
          <cell r="B641" t="str">
            <v>FXT,FXT,B001,MAPLE FRAME,P1,JLKNew Buy</v>
          </cell>
          <cell r="Q641" t="str">
            <v xml:space="preserve"> </v>
          </cell>
        </row>
        <row r="642">
          <cell r="B642" t="str">
            <v>SEASALT P2 AP BUFFER 2New Buy</v>
          </cell>
          <cell r="Q642" t="str">
            <v xml:space="preserve"> </v>
          </cell>
        </row>
        <row r="643">
          <cell r="B643" t="str">
            <v>SEASALT P2 AP BUFFER 2New Buy</v>
          </cell>
          <cell r="Q643" t="str">
            <v xml:space="preserve"> </v>
          </cell>
        </row>
        <row r="644">
          <cell r="B644" t="str">
            <v>FXT,FXT,K114,K116,P1 IMPEDANCE RACK WITH GUIDE RAIL,INNOREVNew Buy</v>
          </cell>
          <cell r="Q644" t="str">
            <v xml:space="preserve"> </v>
          </cell>
        </row>
        <row r="645">
          <cell r="B645" t="str">
            <v>FIXT,TE,LE3 -LE4,DMM1,LARGERetrofit</v>
          </cell>
          <cell r="Q645" t="str">
            <v xml:space="preserve"> </v>
          </cell>
        </row>
        <row r="646">
          <cell r="B646" t="str">
            <v>FXT,TE,D84-V68,X-ISD,INNOREV,RETROFIT KITRetrofit</v>
          </cell>
          <cell r="Q646" t="str">
            <v xml:space="preserve"> </v>
          </cell>
        </row>
        <row r="647">
          <cell r="B647" t="str">
            <v>EQP,EQP,RF SWITCH,2XSPDT,LKNew Buy</v>
          </cell>
          <cell r="Q647" t="str">
            <v xml:space="preserve"> </v>
          </cell>
        </row>
        <row r="648">
          <cell r="B648" t="str">
            <v>FXT,FXT,LA7,P1,FACT21 INNER FIXTURE,LG,AMPRetrofit</v>
          </cell>
          <cell r="Q648" t="str">
            <v xml:space="preserve"> </v>
          </cell>
        </row>
        <row r="649">
          <cell r="B649" t="str">
            <v>FXT,FXT,LA7,P1,FACT21 INNER FIXTURE,SM,AMPRetrofit</v>
          </cell>
          <cell r="Q649" t="str">
            <v xml:space="preserve"> </v>
          </cell>
        </row>
        <row r="650">
          <cell r="B650" t="str">
            <v>FXT,FXT,NEWTON FIXTURE,V68,LKNew Buy</v>
          </cell>
          <cell r="Q650" t="str">
            <v xml:space="preserve"> </v>
          </cell>
        </row>
        <row r="651">
          <cell r="B651" t="str">
            <v>FXT,FXT,NEWTON FIXTURE,V68,LKNew Buy</v>
          </cell>
          <cell r="Q651" t="str">
            <v xml:space="preserve"> </v>
          </cell>
        </row>
        <row r="652">
          <cell r="B652" t="str">
            <v>FXT,FXT,RF,NEWTON FIXTURE,V63,LKNew Buy</v>
          </cell>
          <cell r="Q652" t="str">
            <v xml:space="preserve"> </v>
          </cell>
        </row>
        <row r="653">
          <cell r="B653" t="str">
            <v>FXT,FXT,RF,NEWTON FIXTURE,V63,LKNew Buy</v>
          </cell>
          <cell r="Q653" t="str">
            <v xml:space="preserve"> </v>
          </cell>
        </row>
        <row r="654">
          <cell r="B654" t="str">
            <v>FXT,FXT,NEWTON FIXTURE,V64,LK-TEKNew Buy</v>
          </cell>
          <cell r="Q654" t="str">
            <v xml:space="preserve"> </v>
          </cell>
        </row>
        <row r="655">
          <cell r="B655" t="str">
            <v>FXT,FXT,J510,P1,JANUS,TEST FIXTURE,INNOREVNew Buy</v>
          </cell>
          <cell r="Q655" t="str">
            <v xml:space="preserve"> </v>
          </cell>
        </row>
        <row r="656">
          <cell r="B656" t="str">
            <v>FXT,FXT,J510,P2,CT1 FIXTURE,INNOREVNew Buy</v>
          </cell>
          <cell r="Q656" t="str">
            <v xml:space="preserve"> </v>
          </cell>
        </row>
        <row r="657">
          <cell r="B657" t="str">
            <v>PJP Wireless Inner FixtureRetrofit</v>
          </cell>
          <cell r="Q657" t="str">
            <v xml:space="preserve"> </v>
          </cell>
        </row>
        <row r="658">
          <cell r="B658" t="str">
            <v>PJR Wireless Inner FixtureRetrofit</v>
          </cell>
          <cell r="Q658" t="str">
            <v xml:space="preserve"> </v>
          </cell>
        </row>
        <row r="659">
          <cell r="B659" t="str">
            <v>FXT-SUB,TE,V68,SYSTEM-CAL CONTROL BOX PLUS,STRONGNew Buy</v>
          </cell>
          <cell r="Q659" t="str">
            <v xml:space="preserve"> </v>
          </cell>
        </row>
        <row r="660">
          <cell r="B660" t="str">
            <v>FXT-SUB,TE,V63,RIM-TE SOCKET DOWN,CYGNew Buy</v>
          </cell>
          <cell r="Q660" t="str">
            <v xml:space="preserve"> </v>
          </cell>
        </row>
        <row r="661">
          <cell r="B661" t="str">
            <v>FXT-SUB,TE,V63,RIM-TE SOCKET DOWN,CYGNew Buy</v>
          </cell>
          <cell r="Q661" t="str">
            <v xml:space="preserve"> </v>
          </cell>
        </row>
        <row r="662">
          <cell r="B662" t="str">
            <v>FXT-SUB,TE,V63,RIM-TE SOCKET DOWN,CYGNew Buy</v>
          </cell>
          <cell r="Q662" t="str">
            <v xml:space="preserve"> </v>
          </cell>
        </row>
        <row r="663">
          <cell r="B663" t="str">
            <v>MAT,PCB,N240,P1,DCR KITS,CYGNew Buy</v>
          </cell>
          <cell r="Q663" t="str">
            <v xml:space="preserve"> </v>
          </cell>
        </row>
        <row r="664">
          <cell r="B664" t="str">
            <v>FXT,FXT,K114,K116,P1 IMPEDANCE RACK WITH GUIDE RAIL,INNOREVNew Buy</v>
          </cell>
          <cell r="Q664" t="str">
            <v xml:space="preserve"> </v>
          </cell>
        </row>
        <row r="665">
          <cell r="B665" t="str">
            <v>FXT,FXT,K114,K116,P1 IMPEDANCE RACK WITH GUIDE RAIL,INNOREVNew Buy</v>
          </cell>
          <cell r="Q665" t="str">
            <v xml:space="preserve"> </v>
          </cell>
        </row>
        <row r="666">
          <cell r="B666" t="str">
            <v>FXT,FXT,K114,K116,P1 IMPEDANCE RACK WITH GUIDE RAIL,INNOREVNew Buy</v>
          </cell>
          <cell r="Q666" t="str">
            <v xml:space="preserve"> </v>
          </cell>
        </row>
        <row r="667">
          <cell r="B667" t="str">
            <v>FXT,FXT,K114,K116,P1 IMPEDANCE RACK WITH GUIDE RAIL,INNOREVNew Buy</v>
          </cell>
          <cell r="Q667" t="str">
            <v xml:space="preserve"> </v>
          </cell>
        </row>
        <row r="668">
          <cell r="B668" t="str">
            <v>FXT,FXT,K114,K116,P1 IMPEDANCE RACK WITH GUIDE RAIL,INNOREVNew Buy</v>
          </cell>
          <cell r="Q668" t="str">
            <v xml:space="preserve"> </v>
          </cell>
        </row>
        <row r="669">
          <cell r="B669" t="str">
            <v>FXT,FXT,K114,K116,P1 IMPEDANCE RACK WITH GUIDE RAIL,INNOREVNew Buy</v>
          </cell>
          <cell r="Q669" t="str">
            <v xml:space="preserve"> </v>
          </cell>
        </row>
        <row r="670">
          <cell r="B670" t="str">
            <v>FXT,TE FXT,MOUNTING FIXTURENew Buy</v>
          </cell>
          <cell r="Q670" t="str">
            <v xml:space="preserve"> </v>
          </cell>
        </row>
        <row r="671">
          <cell r="B671" t="str">
            <v>FXT,FXT,J510,P1,QT1,INNOREVNew Buy</v>
          </cell>
          <cell r="Q671" t="str">
            <v xml:space="preserve"> </v>
          </cell>
        </row>
        <row r="672">
          <cell r="B672" t="str">
            <v>INST,CALKIT,J510,P1,CCB,GAUGE BLOCK,INNOREVNew Buy</v>
          </cell>
          <cell r="Q672" t="str">
            <v xml:space="preserve"> </v>
          </cell>
        </row>
        <row r="673">
          <cell r="B673" t="str">
            <v>FXT,FXT,LE3,P2,4UP SODIUM PRE-SNAP,TRANTESTRetrofit</v>
          </cell>
          <cell r="Q673" t="str">
            <v xml:space="preserve"> </v>
          </cell>
        </row>
        <row r="674">
          <cell r="B674" t="str">
            <v>FXT,FXT,B868,P1,HWSR LEFT FIXTURE,36-UP,INNOREVRetrofit</v>
          </cell>
          <cell r="Q674" t="str">
            <v xml:space="preserve"> </v>
          </cell>
        </row>
        <row r="675">
          <cell r="B675" t="str">
            <v>FXT,FXT,B868,P1,HWSR RIGHT FIXTURE,36-UP,INNOREVRetrofit</v>
          </cell>
          <cell r="Q675" t="str">
            <v xml:space="preserve"> </v>
          </cell>
        </row>
        <row r="676">
          <cell r="B676" t="str">
            <v>FXT-SUB,TE,V63,SA-CB TRAY HOLDER,CYGNew Buy</v>
          </cell>
          <cell r="Q676" t="str">
            <v xml:space="preserve"> </v>
          </cell>
        </row>
        <row r="677">
          <cell r="B677" t="str">
            <v>P1 USBC RACK retrofit(PWYU/PWZJ-P1)Retrofit</v>
          </cell>
          <cell r="Q677" t="str">
            <v xml:space="preserve"> </v>
          </cell>
        </row>
        <row r="678">
          <cell r="B678" t="str">
            <v>P1 USBC RACK retrofit(PWYU/PWZJ-P1)Retrofit</v>
          </cell>
          <cell r="Q678" t="str">
            <v xml:space="preserve"> </v>
          </cell>
        </row>
        <row r="679">
          <cell r="B679" t="str">
            <v>FXT,FXT KIT,LA3-LA5,LG, SULU TEST CARRIER LINK,P1,INCUBERetrofit</v>
          </cell>
          <cell r="Q679" t="str">
            <v xml:space="preserve"> </v>
          </cell>
        </row>
        <row r="680">
          <cell r="B680" t="str">
            <v>FXT-SUB,TE,V64,SA-CB TRAY HOLDER,CYGNew Buy</v>
          </cell>
          <cell r="Q680" t="str">
            <v xml:space="preserve"> </v>
          </cell>
        </row>
        <row r="681">
          <cell r="B681" t="str">
            <v>INST,CALKIT,J510,P1,FACT21 POR GAUGE BLOCK ALIGNMENT,AMPNew Buy</v>
          </cell>
          <cell r="Q681" t="str">
            <v xml:space="preserve"> </v>
          </cell>
        </row>
        <row r="682">
          <cell r="B682" t="str">
            <v>FXT-SUB,TE,V68,CLEANING BOARD,TRANTESTNew Buy</v>
          </cell>
          <cell r="Q682" t="str">
            <v xml:space="preserve"> </v>
          </cell>
        </row>
        <row r="683">
          <cell r="B683" t="str">
            <v>FXT,FXT KIT,LA3-LA5,SM, SULU TEST CARRIER LINK,P1,INCUBERetrofit</v>
          </cell>
          <cell r="Q683" t="str">
            <v xml:space="preserve"> </v>
          </cell>
        </row>
        <row r="684">
          <cell r="B684" t="str">
            <v>FIXT,TE,CONTROLLER,LKNew Buy</v>
          </cell>
          <cell r="Q684" t="str">
            <v xml:space="preserve"> </v>
          </cell>
        </row>
        <row r="685">
          <cell r="B685" t="str">
            <v>FXT,SUB,NFC BOARD FOR MEATLOAFDCO</v>
          </cell>
          <cell r="Q685" t="str">
            <v xml:space="preserve"> </v>
          </cell>
        </row>
        <row r="686">
          <cell r="B686" t="str">
            <v>FXT,FXT KIT,LA3-LA5,SM, SULU TEST CARRIER LINK,P1,INCUBERetrofit</v>
          </cell>
          <cell r="Q686" t="str">
            <v xml:space="preserve"> </v>
          </cell>
        </row>
        <row r="687">
          <cell r="B687" t="str">
            <v>EQP,EQP,CONVEYOR PLC AND MODULES,CENCORPNew Buy</v>
          </cell>
          <cell r="Q687" t="str">
            <v xml:space="preserve"> </v>
          </cell>
        </row>
        <row r="688">
          <cell r="B688" t="str">
            <v>EQP,EQP,DVI,I-TEK CAMERA ICM-12M COLOR,INNOREVNew Buy</v>
          </cell>
          <cell r="Q688" t="str">
            <v xml:space="preserve"> </v>
          </cell>
        </row>
        <row r="689">
          <cell r="B689" t="str">
            <v>EQP,TE,MIX-QT1,CONTROLLER BOX,STRONGDCO</v>
          </cell>
          <cell r="Q689" t="str">
            <v xml:space="preserve"> </v>
          </cell>
        </row>
        <row r="690">
          <cell r="B690" t="str">
            <v>FXT,SUB,NFC BOARD FOR MEATLOAFNew Buy</v>
          </cell>
          <cell r="Q690" t="str">
            <v xml:space="preserve"> </v>
          </cell>
        </row>
        <row r="691">
          <cell r="B691" t="str">
            <v>FXT,TE,D63-V68,SA-CB NON-STACKED,INNOREV,RETROFIT KITRetrofit</v>
          </cell>
          <cell r="Q691" t="str">
            <v xml:space="preserve"> </v>
          </cell>
        </row>
        <row r="692">
          <cell r="B692" t="str">
            <v>FXT,FXT KIT,LA5-LA7,P1,QT2,LG,STRONGRetrofit</v>
          </cell>
          <cell r="Q692" t="str">
            <v xml:space="preserve"> </v>
          </cell>
        </row>
        <row r="693">
          <cell r="B693" t="str">
            <v>FXT,FXT KIT,LA5-LA7,P1,QT2,SM,STRONGRetrofit</v>
          </cell>
          <cell r="Q693" t="str">
            <v xml:space="preserve"> </v>
          </cell>
        </row>
        <row r="694">
          <cell r="B694" t="str">
            <v>FXT,FXT KIT,LA5-LA7,P1,QT2,LG,STRONGRetrofit</v>
          </cell>
          <cell r="Q694" t="str">
            <v xml:space="preserve"> </v>
          </cell>
        </row>
        <row r="695">
          <cell r="B695" t="str">
            <v>FXT,FXT KIT,LA5-LA7,P1,QT2,SM,STRONGRetrofit</v>
          </cell>
          <cell r="Q695" t="str">
            <v xml:space="preserve"> </v>
          </cell>
        </row>
        <row r="696">
          <cell r="B696" t="str">
            <v>SEASALT P2 FACT GB,CENCORPNew Buy</v>
          </cell>
          <cell r="Q696" t="str">
            <v xml:space="preserve"> </v>
          </cell>
        </row>
        <row r="697">
          <cell r="B697" t="str">
            <v>SEASALT P2 FACT GB,CENCORPNew Buy</v>
          </cell>
          <cell r="Q697" t="str">
            <v xml:space="preserve"> </v>
          </cell>
        </row>
        <row r="698">
          <cell r="B698" t="str">
            <v>FXT,FXT KIT,LA4-LA7,P1,QT2,SM,STRONGRetrofit</v>
          </cell>
          <cell r="Q698" t="str">
            <v xml:space="preserve"> </v>
          </cell>
        </row>
        <row r="699">
          <cell r="B699" t="str">
            <v>FXT,FXT,B735,WIRELESS CHARGING FIXTURE GB,INCUBERetrofit</v>
          </cell>
          <cell r="Q699" t="str">
            <v xml:space="preserve"> </v>
          </cell>
        </row>
        <row r="700">
          <cell r="B700" t="str">
            <v>FXT-SUB,TE,V63,CLEANING BOARD,TRANTESTNew Buy</v>
          </cell>
          <cell r="Q700" t="str">
            <v xml:space="preserve"> </v>
          </cell>
        </row>
        <row r="701">
          <cell r="B701" t="str">
            <v>CALKIT,TE,V64,IMU CAL STAGE CAL KIT,SFONew Buy</v>
          </cell>
          <cell r="Q701" t="str">
            <v xml:space="preserve"> </v>
          </cell>
        </row>
        <row r="702">
          <cell r="B702" t="str">
            <v>FXT-SUB,TE,V64,TRITIUM-BUTTON-FLEX TRAY,STRONGNew Buy</v>
          </cell>
          <cell r="Q702" t="str">
            <v xml:space="preserve"> </v>
          </cell>
        </row>
        <row r="703">
          <cell r="B703" t="str">
            <v>FIXT,TE,PC/ABS BLOCK,7011 TEMCELL,AMPHENOLDCO</v>
          </cell>
          <cell r="Q703" t="str">
            <v xml:space="preserve"> </v>
          </cell>
        </row>
        <row r="704">
          <cell r="B704" t="str">
            <v>FXT-SUB,TE,V68,SA-RINGO CARRIER,CYGNew Buy</v>
          </cell>
          <cell r="Q704" t="str">
            <v xml:space="preserve"> </v>
          </cell>
        </row>
        <row r="705">
          <cell r="B705" t="str">
            <v>FXT,FXT,RF,NEWTON FIXTURE,V63,LKNew Buy</v>
          </cell>
          <cell r="Q705" t="str">
            <v xml:space="preserve"> </v>
          </cell>
        </row>
        <row r="706">
          <cell r="B706" t="str">
            <v>FXT,FXT,NEWTON FIXTURE,V64,LK-TEKNew Buy</v>
          </cell>
          <cell r="Q706" t="str">
            <v xml:space="preserve"> </v>
          </cell>
        </row>
        <row r="707">
          <cell r="B707" t="str">
            <v>PJR Wireless Inner FixtureRetrofit</v>
          </cell>
          <cell r="Q707" t="str">
            <v xml:space="preserve"> </v>
          </cell>
        </row>
        <row r="708">
          <cell r="B708" t="str">
            <v>PJR Wireless Inner FixtureRetrofit</v>
          </cell>
          <cell r="Q708" t="str">
            <v xml:space="preserve"> </v>
          </cell>
        </row>
        <row r="709">
          <cell r="B709" t="str">
            <v>FXT,FXT,LA2-LA5,LG/SM,GRAPE TRIFECTA TEST FIXTURE,P1,JLKRetrofit</v>
          </cell>
          <cell r="Q709" t="str">
            <v xml:space="preserve"> </v>
          </cell>
        </row>
        <row r="710">
          <cell r="B710" t="str">
            <v>EQP,EQP,TE,LASER SENSORS,D22,IS PWR METR,JLKRetrofit</v>
          </cell>
          <cell r="Q710" t="str">
            <v xml:space="preserve"> </v>
          </cell>
        </row>
        <row r="711">
          <cell r="B711" t="str">
            <v>EQP,EQP,TE,LASER SENSORS,USB INT,JLKRetrofit</v>
          </cell>
          <cell r="Q711" t="str">
            <v xml:space="preserve"> </v>
          </cell>
        </row>
        <row r="712">
          <cell r="B712" t="str">
            <v>FXT,FXT,B868,PP1,FORCE CAL 2UP-R,AMPHENOLRetrofit</v>
          </cell>
          <cell r="Q712" t="str">
            <v xml:space="preserve"> </v>
          </cell>
        </row>
        <row r="713">
          <cell r="B713" t="str">
            <v>FXT,FXT,LA2-LA5,LG/SM,GRAPE TRIFECTA TEST FIXTURE,P1,JLKRetrofit</v>
          </cell>
          <cell r="Q713" t="str">
            <v xml:space="preserve"> </v>
          </cell>
        </row>
        <row r="714">
          <cell r="B714" t="str">
            <v>FXT,SUB,FINISHED RX COIL ASSEMBLY,INCUBENew Buy</v>
          </cell>
          <cell r="Q714" t="str">
            <v xml:space="preserve"> </v>
          </cell>
        </row>
        <row r="715">
          <cell r="B715" t="str">
            <v>INST,CALKIT,V68,P1,STATE-A E85 FORCE GB,AMPHENOLNew Buy</v>
          </cell>
          <cell r="Q715" t="str">
            <v xml:space="preserve"> </v>
          </cell>
        </row>
        <row r="716">
          <cell r="B716" t="str">
            <v>FXT,FXT,K114,K116,P1 IMPEDANCE RACK WITH GUIDE RAIL,INNOREVNew Buy</v>
          </cell>
          <cell r="Q716" t="str">
            <v xml:space="preserve"> </v>
          </cell>
        </row>
        <row r="717">
          <cell r="B717" t="str">
            <v>FXT-SUB,TE,V68,SA-RINGO CARRIER,CYGNew Buy</v>
          </cell>
          <cell r="Q717" t="str">
            <v xml:space="preserve"> </v>
          </cell>
        </row>
        <row r="718">
          <cell r="B718" t="str">
            <v>FXT-SUB,TE,V64,CYCLONE-HB-6UP TRAY,STRONGNew Buy</v>
          </cell>
          <cell r="Q718" t="str">
            <v xml:space="preserve"> </v>
          </cell>
        </row>
        <row r="719">
          <cell r="B719" t="str">
            <v>CALKIT,TE,V64,DVI CONVEYOR CAL KIT,JLKNew Buy</v>
          </cell>
          <cell r="Q719" t="str">
            <v xml:space="preserve"> </v>
          </cell>
        </row>
        <row r="720">
          <cell r="B720" t="str">
            <v>INST,CALKIT,J510,P1,ISD PROMETHEUS CALIBRATION TOOL KIT,INNOREVNew Buy</v>
          </cell>
          <cell r="Q720" t="str">
            <v xml:space="preserve"> </v>
          </cell>
        </row>
        <row r="721">
          <cell r="B721" t="str">
            <v>MAT,PCB,N237,P1,DCR KITS,SMALL,CYGRetrofit</v>
          </cell>
          <cell r="Q721" t="str">
            <v xml:space="preserve"> </v>
          </cell>
        </row>
        <row r="722">
          <cell r="B722" t="str">
            <v>MAT,PCB,N237,P1 DCR KITS,BIG,CYGRetrofit</v>
          </cell>
          <cell r="Q722" t="str">
            <v xml:space="preserve"> </v>
          </cell>
        </row>
        <row r="723">
          <cell r="B723" t="str">
            <v>MAT,PCB,N240,P1,DCR KITS,CYGNew Buy</v>
          </cell>
          <cell r="Q723" t="str">
            <v xml:space="preserve"> </v>
          </cell>
        </row>
        <row r="724">
          <cell r="B724" t="str">
            <v>FXT-SUB,TE,V64,CLEANING BOARD,TRANTESTNew Buy</v>
          </cell>
          <cell r="Q724" t="str">
            <v xml:space="preserve"> </v>
          </cell>
        </row>
        <row r="725">
          <cell r="B725" t="str">
            <v>FXT,SUB,NFC BOARD FOR MEATLOAFDCO</v>
          </cell>
          <cell r="Q725" t="str">
            <v xml:space="preserve"> </v>
          </cell>
        </row>
        <row r="726">
          <cell r="B726" t="str">
            <v>FXT,TE,D83-V68,X-ISD,INNOREV,RETROFIT KITRetrofit</v>
          </cell>
          <cell r="Q726" t="str">
            <v xml:space="preserve"> </v>
          </cell>
        </row>
        <row r="727">
          <cell r="B727" t="str">
            <v>FXT,TE,D94-V63,ODIN,INCUBE,RETROFIT KITRetrofit</v>
          </cell>
          <cell r="Q727" t="str">
            <v xml:space="preserve"> </v>
          </cell>
        </row>
        <row r="728">
          <cell r="B728" t="str">
            <v>FXT,TE,D83-V68,SA-FLARE-W/SW,INNOREV,RETROFIT KITRetrofit</v>
          </cell>
          <cell r="Q728" t="str">
            <v xml:space="preserve"> </v>
          </cell>
        </row>
        <row r="729">
          <cell r="B729" t="str">
            <v>FXT,TE,V57-V68,SA-FLARE-W/SW,INNOREV,RETROFIT KITRetrofit</v>
          </cell>
          <cell r="Q729" t="str">
            <v xml:space="preserve"> </v>
          </cell>
        </row>
        <row r="730">
          <cell r="B730" t="str">
            <v>FXT-SUB,TE,V63,CYCLONE-HB-6UP TRAY,STRONGNew Buy</v>
          </cell>
          <cell r="Q730" t="str">
            <v xml:space="preserve"> </v>
          </cell>
        </row>
        <row r="731">
          <cell r="B731" t="str">
            <v>New Buy</v>
          </cell>
          <cell r="Q731" t="str">
            <v xml:space="preserve"> </v>
          </cell>
        </row>
        <row r="732">
          <cell r="B732" t="str">
            <v>RFICB3 BOARD+POWER BOARD (LK)New Buy</v>
          </cell>
          <cell r="Q732" t="str">
            <v xml:space="preserve"> </v>
          </cell>
        </row>
        <row r="733">
          <cell r="B733" t="str">
            <v>RFICB3 BOARD+POWER BOARD (LK)New Buy</v>
          </cell>
          <cell r="Q733" t="str">
            <v xml:space="preserve"> </v>
          </cell>
        </row>
        <row r="734">
          <cell r="B734" t="str">
            <v>FXT,FXT,B001,EXPRESSO TEST FIXTURE,P2,JLKNew Buy</v>
          </cell>
          <cell r="Q734" t="str">
            <v xml:space="preserve"> </v>
          </cell>
        </row>
        <row r="735">
          <cell r="B735" t="str">
            <v>SP,TOOL,N240,P1,GK DEBUG TOOL,CYGNew Buy</v>
          </cell>
          <cell r="Q735" t="str">
            <v xml:space="preserve"> </v>
          </cell>
        </row>
        <row r="736">
          <cell r="B736" t="str">
            <v>FXT-SUB,TE,V63,TRITIUM-BUTTON-FLEX TRAY,STRONGNew Buy</v>
          </cell>
          <cell r="Q736" t="str">
            <v xml:space="preserve"> </v>
          </cell>
        </row>
        <row r="737">
          <cell r="B737" t="str">
            <v>FXT,SUB,V63 EVT,POGO BLADE,CYGNew Buy</v>
          </cell>
          <cell r="Q737" t="str">
            <v xml:space="preserve"> </v>
          </cell>
        </row>
        <row r="738">
          <cell r="B738" t="str">
            <v>FXT,CAR,V64,MP,POST-FCT,POGO BLADE,CYGNew Buy</v>
          </cell>
          <cell r="Q738" t="str">
            <v xml:space="preserve"> </v>
          </cell>
        </row>
        <row r="739">
          <cell r="B739" t="str">
            <v>FXT,CAR,V64,MP,POST-FCT,POGO BLADE,CYGNew Buy</v>
          </cell>
          <cell r="Q739" t="str">
            <v xml:space="preserve"> </v>
          </cell>
        </row>
        <row r="740">
          <cell r="B740" t="str">
            <v>FIXT,TE,DB25 CABLE-RLS,STRAIGHT,2MRetrofit</v>
          </cell>
          <cell r="Q740" t="str">
            <v xml:space="preserve"> </v>
          </cell>
        </row>
        <row r="741">
          <cell r="B741" t="str">
            <v>INST,CALKIT,B868,PP1, FORCE DUT GAUGE BLOCK-R,AMPHENOLRetrofit</v>
          </cell>
          <cell r="Q741" t="str">
            <v xml:space="preserve"> </v>
          </cell>
        </row>
        <row r="742">
          <cell r="B742" t="str">
            <v>INST,CALKIT,B868,PP1,FORCE DUT GAUGE BLOCK-L,AMPHENOLRetrofit</v>
          </cell>
          <cell r="Q742" t="str">
            <v xml:space="preserve"> </v>
          </cell>
        </row>
        <row r="743">
          <cell r="B743" t="str">
            <v>FXT,FXT,B768,EVT,RLS MOUNTING BRACKET,INCUBERetrofit</v>
          </cell>
          <cell r="Q743" t="str">
            <v xml:space="preserve"> </v>
          </cell>
        </row>
        <row r="744">
          <cell r="B744" t="str">
            <v>FXT,FXT,B735,LED FIXTURE GB,INCUBERetrofit</v>
          </cell>
          <cell r="Q744" t="str">
            <v xml:space="preserve"> </v>
          </cell>
        </row>
        <row r="745">
          <cell r="B745" t="str">
            <v>CALKIT,TE,V64,E85 FORCE GB,AMPHENOLNew Buy</v>
          </cell>
          <cell r="Q745" t="str">
            <v xml:space="preserve"> </v>
          </cell>
        </row>
        <row r="746">
          <cell r="B746" t="str">
            <v>INST,CALKIT,B868,PP1,COMPLIANCE LEFT GAUGE BLOCK,INCUBERetrofit</v>
          </cell>
          <cell r="Q746" t="str">
            <v xml:space="preserve"> </v>
          </cell>
        </row>
        <row r="747">
          <cell r="B747" t="str">
            <v>INST,CALKIT,B868,PP1,COMPLIANCE RIGHT GAUGE BLOCK,INCUBERetrofit</v>
          </cell>
          <cell r="Q747" t="str">
            <v xml:space="preserve"> </v>
          </cell>
        </row>
        <row r="748">
          <cell r="B748" t="str">
            <v>FXT,TE,D83-V68,D-ISD,INNOREV,RETROFIT KITRetrofit</v>
          </cell>
          <cell r="Q748" t="str">
            <v xml:space="preserve"> </v>
          </cell>
        </row>
        <row r="749">
          <cell r="B749" t="str">
            <v>FXT,FXT,B627-B735,LED CAL TESTER,P2B,INCUBERetrofit</v>
          </cell>
          <cell r="Q749" t="str">
            <v xml:space="preserve"> </v>
          </cell>
        </row>
        <row r="750">
          <cell r="B750" t="str">
            <v>INST,CALKIT,B868,PP1,PROX CAL LEFT FIXTURE-GB,INCUBERetrofit</v>
          </cell>
          <cell r="Q750" t="str">
            <v xml:space="preserve"> </v>
          </cell>
        </row>
        <row r="751">
          <cell r="B751" t="str">
            <v>INST,CALKIT,B868,PP1,PROX-CAL RIGHT FIXTURE-GB,INCUBERetrofit</v>
          </cell>
          <cell r="Q751" t="str">
            <v xml:space="preserve"> </v>
          </cell>
        </row>
        <row r="752">
          <cell r="B752" t="str">
            <v>INST,CALKIT,J510,P1,QT1,CAL GAUSS,INNOREVNew Buy</v>
          </cell>
          <cell r="Q752" t="str">
            <v xml:space="preserve"> </v>
          </cell>
        </row>
        <row r="753">
          <cell r="B753" t="str">
            <v>FXT,TE,D93-V63,TRITIUM-BUTTON-FLEX,STRONG,RETROFIT KITRetrofit</v>
          </cell>
          <cell r="Q753" t="str">
            <v xml:space="preserve"> </v>
          </cell>
        </row>
        <row r="754">
          <cell r="B754" t="str">
            <v>FXT,FXT,B735,SA-COMBO FIXTURE GB,INCUBERetrofit</v>
          </cell>
          <cell r="Q754" t="str">
            <v xml:space="preserve"> </v>
          </cell>
        </row>
        <row r="755">
          <cell r="B755" t="str">
            <v>FXT,FXT,FACT TESTER GAUGEBLOCK,B735,P1,OLYTORetrofit</v>
          </cell>
          <cell r="Q755" t="str">
            <v xml:space="preserve"> </v>
          </cell>
        </row>
        <row r="756">
          <cell r="B756" t="str">
            <v>FXT,FXT,B735,LED CAL GAUGE TOOL,INCUBERetrofit</v>
          </cell>
          <cell r="Q756" t="str">
            <v xml:space="preserve"> </v>
          </cell>
        </row>
        <row r="757">
          <cell r="B757" t="str">
            <v>FXT,FXT,B735,OVB,QT1 FIXTURE GB,INCUBERetrofit</v>
          </cell>
          <cell r="Q757" t="str">
            <v xml:space="preserve"> </v>
          </cell>
        </row>
        <row r="758">
          <cell r="B758" t="str">
            <v>PJP Wireless Inner FixtureNew Buy</v>
          </cell>
          <cell r="Q758" t="str">
            <v xml:space="preserve"> </v>
          </cell>
        </row>
        <row r="759">
          <cell r="B759" t="str">
            <v>FXT,FXT,B627-B735,QT1 TESTER,B735,P2B,INCUBERetrofit</v>
          </cell>
          <cell r="Q759" t="str">
            <v xml:space="preserve"> </v>
          </cell>
        </row>
        <row r="760">
          <cell r="B760" t="str">
            <v>FXT,TE,DUMMY BOARD V63,LKNew Buy</v>
          </cell>
          <cell r="Q760" t="str">
            <v xml:space="preserve"> </v>
          </cell>
        </row>
        <row r="761">
          <cell r="B761" t="str">
            <v>FXT,TE,DUMMY BOARD V63,LKNew Buy</v>
          </cell>
          <cell r="Q761" t="str">
            <v xml:space="preserve"> </v>
          </cell>
        </row>
        <row r="762">
          <cell r="B762" t="str">
            <v>FXT,TE,DUMMY BOARD V64,LKNew Buy</v>
          </cell>
          <cell r="Q762" t="str">
            <v xml:space="preserve"> </v>
          </cell>
        </row>
        <row r="763">
          <cell r="B763" t="str">
            <v>FXT-SUB,TE,V63,CLEANING BOARD,TRANTESTNew Buy</v>
          </cell>
          <cell r="Q763" t="str">
            <v xml:space="preserve"> </v>
          </cell>
        </row>
        <row r="764">
          <cell r="B764" t="str">
            <v>EQP,TE,L-100,5600KNew Buy</v>
          </cell>
          <cell r="Q764" t="str">
            <v xml:space="preserve"> </v>
          </cell>
        </row>
        <row r="765">
          <cell r="B765" t="str">
            <v>FXT,FXT,B627-B735,SHIPPING SETTING,80UP,INNOREVRetrofit</v>
          </cell>
          <cell r="Q765" t="str">
            <v xml:space="preserve"> </v>
          </cell>
        </row>
        <row r="766">
          <cell r="B766" t="str">
            <v>INST,CALKIT,J510,P1,ALSCAL,FORCE GB,INNNew Buy</v>
          </cell>
          <cell r="Q766" t="str">
            <v xml:space="preserve"> </v>
          </cell>
        </row>
        <row r="767">
          <cell r="B767" t="str">
            <v>PJP Wireless Inner FixtureRetrofit</v>
          </cell>
          <cell r="Q767" t="str">
            <v xml:space="preserve"> </v>
          </cell>
        </row>
        <row r="768">
          <cell r="B768" t="str">
            <v>FXT,FXT,B627C-B735,SA COMBO TESTER,B735,P2,INCUBERetrofit</v>
          </cell>
          <cell r="Q768" t="str">
            <v xml:space="preserve"> </v>
          </cell>
        </row>
        <row r="769">
          <cell r="B769" t="str">
            <v>FXT,FXT,B735,MP,GATEKEEPER HOLDER,INCUBERetrofit</v>
          </cell>
          <cell r="Q769" t="str">
            <v xml:space="preserve"> </v>
          </cell>
        </row>
        <row r="770">
          <cell r="B770" t="str">
            <v>FXT,TE,D94-V64,TRITIUM-BUTTON-FLEX,STRONG,RETROFIT KITRetrofit</v>
          </cell>
          <cell r="Q770" t="str">
            <v xml:space="preserve"> </v>
          </cell>
        </row>
        <row r="771">
          <cell r="B771" t="str">
            <v>FXT,FXT,B868,PP1,IMU LEFT FIXTURE,INCUBERetrofit</v>
          </cell>
          <cell r="Q771" t="str">
            <v xml:space="preserve"> </v>
          </cell>
        </row>
        <row r="772">
          <cell r="B772" t="str">
            <v>FXT,FXT,B868,PP1,IMU RIGHT FIXTURE,INCUBERetrofit</v>
          </cell>
          <cell r="Q772" t="str">
            <v xml:space="preserve"> </v>
          </cell>
        </row>
        <row r="773">
          <cell r="B773" t="str">
            <v>FXT,RF ACCESSORIES FOR NEWTON FIXTURE,V59,LKNew Buy</v>
          </cell>
          <cell r="Q773" t="str">
            <v xml:space="preserve"> </v>
          </cell>
        </row>
        <row r="774">
          <cell r="B774" t="str">
            <v>FXT,RF ACCESSORIES FOR NEWTON FIXTURE,V59,LKNew Buy</v>
          </cell>
          <cell r="Q774" t="str">
            <v xml:space="preserve"> </v>
          </cell>
        </row>
        <row r="775">
          <cell r="B775" t="str">
            <v>FIXT,TE,PC/ABS BLOCK,7011 TEMCELL,AMPHENOLDCO</v>
          </cell>
          <cell r="Q775" t="str">
            <v xml:space="preserve"> </v>
          </cell>
        </row>
        <row r="776">
          <cell r="B776" t="str">
            <v>EQP,EQP,CONVEYOR PLC AND MODULES,CENCORPNew Buy</v>
          </cell>
          <cell r="Q776" t="str">
            <v xml:space="preserve"> </v>
          </cell>
        </row>
        <row r="777">
          <cell r="B777" t="str">
            <v>FXT,TRAY,B868,PP1,IMU RIGHT TRAY,16-UP,INCUTERetrofit</v>
          </cell>
          <cell r="Q777" t="str">
            <v xml:space="preserve"> </v>
          </cell>
        </row>
        <row r="778">
          <cell r="B778" t="str">
            <v>FXT-SUB,TE,V68,IOPORT HOLDER,STRONGNew Buy</v>
          </cell>
          <cell r="Q778" t="str">
            <v xml:space="preserve"> </v>
          </cell>
        </row>
        <row r="779">
          <cell r="B779" t="str">
            <v>FXT-SUB,TE,V63,SA-RINGO CARRIER,CYGNew Buy</v>
          </cell>
          <cell r="Q779" t="str">
            <v xml:space="preserve"> </v>
          </cell>
        </row>
        <row r="780">
          <cell r="B780" t="str">
            <v>FXT,TRAY,B868,PP1,IMU,LEFT TRAY,16-UP,INCUBERetrofit</v>
          </cell>
          <cell r="Q780" t="str">
            <v xml:space="preserve"> </v>
          </cell>
        </row>
        <row r="781">
          <cell r="B781" t="str">
            <v>FXT,FXT,B735,GATEKEEPER HOLDER-4UP,P2B,INNOREVRetrofit</v>
          </cell>
          <cell r="Q781" t="str">
            <v xml:space="preserve"> </v>
          </cell>
        </row>
        <row r="782">
          <cell r="B782" t="str">
            <v>FXT,ME,B635-B735,SHIPPING SETTING OQC FIXTURE,INNOREVRetrofit</v>
          </cell>
          <cell r="Q782" t="str">
            <v xml:space="preserve"> </v>
          </cell>
        </row>
        <row r="783">
          <cell r="B783" t="str">
            <v>FIXT,TE,CONTROLLER,LKNew Buy</v>
          </cell>
          <cell r="Q783" t="str">
            <v xml:space="preserve"> </v>
          </cell>
        </row>
        <row r="784">
          <cell r="B784" t="str">
            <v>FCT-S,POGO BLADE,CYGNew Buy</v>
          </cell>
          <cell r="Q784" t="str">
            <v xml:space="preserve"> </v>
          </cell>
        </row>
        <row r="785">
          <cell r="B785" t="str">
            <v>FCT-S,POGO BLADE,CYGNew Buy</v>
          </cell>
          <cell r="Q785" t="str">
            <v xml:space="preserve"> </v>
          </cell>
        </row>
        <row r="786">
          <cell r="B786" t="str">
            <v>FXT,FXT,B868,P1,FACT RIGHT FIXTURE,AMPRetrofit</v>
          </cell>
          <cell r="Q786" t="str">
            <v xml:space="preserve"> </v>
          </cell>
        </row>
        <row r="787">
          <cell r="B787" t="str">
            <v>FXT,FXT,B868,PP1,FORCE CAL 2UP-L,AMPHENOLRetrofit</v>
          </cell>
          <cell r="Q787" t="str">
            <v xml:space="preserve"> </v>
          </cell>
        </row>
        <row r="788">
          <cell r="B788" t="str">
            <v>INST,CALKIT,B868,P1,FACT LEFT FIXTURE GAUGE BLOCK,AMPRetrofit</v>
          </cell>
          <cell r="Q788" t="str">
            <v xml:space="preserve"> </v>
          </cell>
        </row>
        <row r="789">
          <cell r="B789" t="str">
            <v>INST,CALKIT,B868,P1,FACT RIGHT FIXTURE GAUGE BLOCK,AMPRetrofit</v>
          </cell>
          <cell r="Q789" t="str">
            <v xml:space="preserve"> </v>
          </cell>
        </row>
        <row r="790">
          <cell r="B790" t="str">
            <v>FXT,FXT KIT,D47-V64,TF LOOPBACK FIXTURE,LK-TEK,RETROFIT KITRetrofit</v>
          </cell>
          <cell r="Q790" t="str">
            <v xml:space="preserve"> </v>
          </cell>
        </row>
        <row r="791">
          <cell r="B791" t="str">
            <v>INST,CALKIT,B868,P1,FORCE CALIBRATION KITS,AMPHENOLRetrofit</v>
          </cell>
          <cell r="Q791" t="str">
            <v xml:space="preserve"> </v>
          </cell>
        </row>
        <row r="792">
          <cell r="B792" t="str">
            <v>INST,CALKIT,J510,P1,ALSCAL,GB,INNNew Buy</v>
          </cell>
          <cell r="Q792" t="str">
            <v xml:space="preserve"> </v>
          </cell>
        </row>
        <row r="793">
          <cell r="B793" t="str">
            <v>EQP,CHMB,E-NOISE ACOUSTIC BOX LEFT-HANDLE,B768 P1M,PRMRetrofit</v>
          </cell>
          <cell r="Q793" t="str">
            <v xml:space="preserve"> </v>
          </cell>
        </row>
        <row r="794">
          <cell r="B794" t="str">
            <v>INST,CALKIT,J510,P1,BUTTON-TEST,GAUGE BLOCK,INCUBENew Buy</v>
          </cell>
          <cell r="Q794" t="str">
            <v xml:space="preserve"> </v>
          </cell>
        </row>
        <row r="795">
          <cell r="B795" t="str">
            <v>INST,CALKIT,J510,P1,ISD GAUGE BLOCK,INNOREVNew Buy</v>
          </cell>
          <cell r="Q795" t="str">
            <v xml:space="preserve"> </v>
          </cell>
        </row>
        <row r="796">
          <cell r="B796" t="str">
            <v>FXT-SUB,TE,V64,SA-RINGO CARRIER,CYGNew Buy</v>
          </cell>
          <cell r="Q796" t="str">
            <v xml:space="preserve"> </v>
          </cell>
        </row>
        <row r="797">
          <cell r="B797" t="str">
            <v>FXT-SUB,TE,V63,SA-RINGO CARRIER,CYGNew Buy</v>
          </cell>
          <cell r="Q797" t="str">
            <v xml:space="preserve"> </v>
          </cell>
        </row>
        <row r="798">
          <cell r="B798" t="str">
            <v>FXT,TE,V68,SUPER-VENT-FLEX,STRONGNew Buy</v>
          </cell>
          <cell r="Q798" t="str">
            <v xml:space="preserve"> </v>
          </cell>
        </row>
        <row r="799">
          <cell r="B799" t="str">
            <v>INST,CALKIT,J510,P1,FREYR,FCAM OGB,INNOREVNew Buy</v>
          </cell>
          <cell r="Q799" t="str">
            <v xml:space="preserve"> </v>
          </cell>
        </row>
        <row r="800">
          <cell r="B800" t="str">
            <v>FIXT,TE,PC/ABS BLOCK,7011 TEMCELL,AMPHENOLDCO</v>
          </cell>
          <cell r="Q800" t="str">
            <v xml:space="preserve"> </v>
          </cell>
        </row>
        <row r="801">
          <cell r="B801" t="str">
            <v>INST,CALKIT,J510,P1,QT1,GAUGE BLOCK,INNOREVNew Buy</v>
          </cell>
          <cell r="Q801" t="str">
            <v xml:space="preserve"> </v>
          </cell>
        </row>
        <row r="802">
          <cell r="B802" t="str">
            <v>INST,CALKIT,J510,P1,BUTTON-TEST,LOAD CELL GB,INCUBENew Buy</v>
          </cell>
          <cell r="Q802" t="str">
            <v xml:space="preserve"> </v>
          </cell>
        </row>
        <row r="803">
          <cell r="B803" t="str">
            <v>FXT,TE,DUMMY BOARD V64,TRANTESTNew Buy</v>
          </cell>
          <cell r="Q803" t="str">
            <v xml:space="preserve"> </v>
          </cell>
        </row>
        <row r="804">
          <cell r="B804" t="str">
            <v>FXT,TE,DUMMY BOARD V63,TRANTESTNew Buy</v>
          </cell>
          <cell r="Q804" t="str">
            <v xml:space="preserve"> </v>
          </cell>
        </row>
        <row r="805">
          <cell r="B805" t="str">
            <v>FXT,TE,DUMMY BOARD V63,TRANTESTNew Buy</v>
          </cell>
          <cell r="Q805" t="str">
            <v xml:space="preserve"> </v>
          </cell>
        </row>
        <row r="806">
          <cell r="B806" t="str">
            <v>FXT,TE,DUMMY BOARD V63,TRANTESTNew Buy</v>
          </cell>
          <cell r="Q806" t="str">
            <v xml:space="preserve"> </v>
          </cell>
        </row>
        <row r="807">
          <cell r="B807" t="str">
            <v>FXT,TE,DUMMY BOARD V63,TRANTESTNew Buy</v>
          </cell>
          <cell r="Q807" t="str">
            <v xml:space="preserve"> </v>
          </cell>
        </row>
        <row r="808">
          <cell r="B808" t="str">
            <v>INST,CALKIT,J510,P1,CCB,RCAM OGB,INNOREVNew Buy</v>
          </cell>
          <cell r="Q808" t="str">
            <v xml:space="preserve"> </v>
          </cell>
        </row>
        <row r="809">
          <cell r="B809" t="str">
            <v>EQP,CHMB,E-NOISE ACOUSTIC BOX RIGHT-HANDLE,B768,P1M,PRMRetrofit</v>
          </cell>
          <cell r="Q809" t="str">
            <v xml:space="preserve"> </v>
          </cell>
        </row>
        <row r="810">
          <cell r="B810" t="str">
            <v>FXT-SUB,TE,V68,SA-CB TRAY HOLDER,CYGNew Buy</v>
          </cell>
          <cell r="Q810" t="str">
            <v xml:space="preserve"> </v>
          </cell>
        </row>
        <row r="811">
          <cell r="B811" t="str">
            <v>RFICB3 BOARD+POWER BOARD (LK)New Buy</v>
          </cell>
          <cell r="Q811" t="str">
            <v xml:space="preserve"> </v>
          </cell>
        </row>
        <row r="812">
          <cell r="B812" t="str">
            <v>RFICB3 BOARD+POWER BOARD (LK)New Buy</v>
          </cell>
          <cell r="Q812" t="str">
            <v xml:space="preserve"> </v>
          </cell>
        </row>
        <row r="813">
          <cell r="B813" t="str">
            <v>INST,CALKIT,J510,P1,DVI GAUGE BLOCK,INNOREVNew Buy</v>
          </cell>
          <cell r="Q813" t="str">
            <v xml:space="preserve"> </v>
          </cell>
        </row>
        <row r="814">
          <cell r="B814" t="str">
            <v>FXT,FXT,B627-B735,FACT TESTER,OVB,OLYTORetrofit</v>
          </cell>
          <cell r="Q814" t="str">
            <v xml:space="preserve"> </v>
          </cell>
        </row>
        <row r="815">
          <cell r="B815" t="str">
            <v>MAT,OTHER,K11P ISD/ITOUCH POGO BLOCK (WITH FLEX),AMP SHNew Buy</v>
          </cell>
          <cell r="Q815" t="str">
            <v xml:space="preserve"> </v>
          </cell>
        </row>
        <row r="816">
          <cell r="B816" t="str">
            <v>MAT,OTHER,K11P ISD/ITOUCH POGO BLOCK (WITH FLEX),AMP SHNew Buy</v>
          </cell>
          <cell r="Q816" t="str">
            <v xml:space="preserve"> </v>
          </cell>
        </row>
        <row r="817">
          <cell r="B817" t="str">
            <v>MAT,OTHER,K11P ISD/ITOUCH POGO BLOCK (WITH FLEX),AMP SHNew Buy</v>
          </cell>
          <cell r="Q817" t="str">
            <v xml:space="preserve"> </v>
          </cell>
        </row>
        <row r="818">
          <cell r="B818" t="str">
            <v>FIXT,TE,PC/ABS BLOCK,7011 TEMCELL,AMPHENOLDCO</v>
          </cell>
          <cell r="Q818" t="str">
            <v xml:space="preserve"> </v>
          </cell>
        </row>
        <row r="819">
          <cell r="B819" t="str">
            <v>INST,CALKIT,J510,P1,MAHI TEST GAUGE BLOCK,INCUBENew Buy</v>
          </cell>
          <cell r="Q819" t="str">
            <v xml:space="preserve"> </v>
          </cell>
        </row>
        <row r="820">
          <cell r="B820" t="str">
            <v>MAT,OTHER,SA QT2 POGO BLOCK (WITH FLEX),AMP SHNew Buy</v>
          </cell>
          <cell r="Q820" t="str">
            <v xml:space="preserve"> </v>
          </cell>
        </row>
        <row r="821">
          <cell r="B821" t="str">
            <v>MAT,OTHER,SA QT2 POGO BLOCK (WITH FLEX),AMP SHNew Buy</v>
          </cell>
          <cell r="Q821" t="str">
            <v xml:space="preserve"> </v>
          </cell>
        </row>
        <row r="822">
          <cell r="B822" t="str">
            <v>MAT,OTHER,SA QT2 POGO BLOCK (WITH FLEX),AMP SHNew Buy</v>
          </cell>
          <cell r="Q822" t="str">
            <v xml:space="preserve"> </v>
          </cell>
        </row>
        <row r="823">
          <cell r="B823" t="str">
            <v>INST,CALKIT,K114,P1 QT1 FIXTURE CALIBRATION GB,INNOREVNew Buy</v>
          </cell>
          <cell r="Q823" t="str">
            <v xml:space="preserve"> </v>
          </cell>
        </row>
        <row r="824">
          <cell r="B824" t="str">
            <v>INST,CALKIT,K114,P1 QT1 FIXTURE CALIBRATION GB,INNOREVNew Buy</v>
          </cell>
          <cell r="Q824" t="str">
            <v xml:space="preserve"> </v>
          </cell>
        </row>
        <row r="825">
          <cell r="B825" t="str">
            <v>INST,CALKIT,J510,P1,CT1 GAUGE BLOCK,INNOREVNew Buy</v>
          </cell>
          <cell r="Q825" t="str">
            <v xml:space="preserve"> </v>
          </cell>
        </row>
        <row r="826">
          <cell r="B826" t="str">
            <v>FCT-S,POGO BLADE,CYGNew Buy</v>
          </cell>
          <cell r="Q826" t="str">
            <v xml:space="preserve"> </v>
          </cell>
        </row>
        <row r="827">
          <cell r="B827" t="str">
            <v>FCT-S,POGO BLADE,CYGNew Buy</v>
          </cell>
          <cell r="Q827" t="str">
            <v xml:space="preserve"> </v>
          </cell>
        </row>
        <row r="828">
          <cell r="B828" t="str">
            <v>INST,CALKIT,J510,P1,QT0,GAUGE BLOCK,INNOREVNew Buy</v>
          </cell>
          <cell r="Q828" t="str">
            <v xml:space="preserve"> </v>
          </cell>
        </row>
        <row r="829">
          <cell r="B829" t="str">
            <v>INST,CALKIT,K116,P1 FORCE CAL GAUGE BLOCK FOR 9 POINTS,INNOREVNew Buy</v>
          </cell>
          <cell r="Q829" t="str">
            <v xml:space="preserve"> </v>
          </cell>
        </row>
        <row r="830">
          <cell r="B830" t="str">
            <v>INST,CALKIT,K116,P1 FORCE CAL GAUGE BLOCK FOR 9 POINTS,INNOREVNew Buy</v>
          </cell>
          <cell r="Q830" t="str">
            <v xml:space="preserve"> </v>
          </cell>
        </row>
        <row r="831">
          <cell r="B831" t="str">
            <v>INST,CALKIT,J510,P1,QT1,CAL CENTER,INNOREVNew Buy</v>
          </cell>
          <cell r="Q831" t="str">
            <v xml:space="preserve"> </v>
          </cell>
        </row>
        <row r="832">
          <cell r="B832" t="str">
            <v>INST,CALKIT,J510,P1,MAGNET/JANUS,FIXTURE STANDARD GB,INNOREVNew Buy</v>
          </cell>
          <cell r="Q832" t="str">
            <v xml:space="preserve"> </v>
          </cell>
        </row>
        <row r="833">
          <cell r="B833" t="str">
            <v>FXT,FXT,B868,PP1,FORCE CAL 2UP-L,AMPHENOLNew Buy</v>
          </cell>
          <cell r="Q833" t="str">
            <v xml:space="preserve"> </v>
          </cell>
        </row>
        <row r="834">
          <cell r="B834" t="str">
            <v>FXT,FXT,B868,PP1,FORCE CAL 2UP-R,AMPHENOLNew Buy</v>
          </cell>
          <cell r="Q834" t="str">
            <v xml:space="preserve"> </v>
          </cell>
        </row>
        <row r="835">
          <cell r="B835" t="str">
            <v>FXT,FXT,B868,P1,FACT LEFT FIXTURE,AMPNew Buy</v>
          </cell>
          <cell r="Q835" t="str">
            <v xml:space="preserve"> </v>
          </cell>
        </row>
        <row r="836">
          <cell r="B836" t="str">
            <v>FXT,FXT,B868,P1,FACT RIGHT FIXTURE,AMPNew Buy</v>
          </cell>
          <cell r="Q836" t="str">
            <v xml:space="preserve"> </v>
          </cell>
        </row>
        <row r="837">
          <cell r="B837" t="str">
            <v>INST,CALKIT,J510,P2,QT0/CT1/CT3 BUTTON DISTANCE CALIBRATION GAUGE BLOCKNew Buy</v>
          </cell>
          <cell r="Q837" t="str">
            <v xml:space="preserve"> </v>
          </cell>
        </row>
        <row r="838">
          <cell r="B838" t="str">
            <v>FXT,FXT,LA7,P2,6UP SA-BCM-COMBO CCD,LG,CYGNew Buy</v>
          </cell>
          <cell r="Q838" t="str">
            <v xml:space="preserve"> </v>
          </cell>
        </row>
        <row r="839">
          <cell r="B839" t="str">
            <v>FXT,FXT,LA7,P2,6UP SA-BCM-COMBO CCD,SM,CYGNew Buy</v>
          </cell>
          <cell r="Q839" t="str">
            <v xml:space="preserve"> </v>
          </cell>
        </row>
        <row r="840">
          <cell r="B840" t="str">
            <v>FIXT,TE,TOUCH FIXTURE_LEFT,JLKNew Buy</v>
          </cell>
          <cell r="Q840" t="str">
            <v xml:space="preserve"> </v>
          </cell>
        </row>
        <row r="841">
          <cell r="B841" t="str">
            <v>FIXT,TE,TOUCH FIXTURE_RIGHT,JLKNew Buy</v>
          </cell>
          <cell r="Q841" t="str">
            <v xml:space="preserve"> </v>
          </cell>
        </row>
        <row r="842">
          <cell r="B842" t="str">
            <v>EQP,ASSY,LA7,P2,AUTO VENUS,LG/SM,CYGNew Buy</v>
          </cell>
          <cell r="Q842" t="str">
            <v xml:space="preserve"> </v>
          </cell>
        </row>
        <row r="843">
          <cell r="B843" t="str">
            <v>FXT-SUB,TE,V64,TRITIUM-BUTTON-FLEX TRAY,STRONGNew Buy</v>
          </cell>
          <cell r="Q843" t="str">
            <v xml:space="preserve"> </v>
          </cell>
        </row>
        <row r="844">
          <cell r="B844" t="str">
            <v>FXT,TE,D84-V63,SA-BALDUR NON-STACKED,INNOREV,RETROFIT KITRetrofit</v>
          </cell>
          <cell r="Q844" t="str">
            <v xml:space="preserve"> </v>
          </cell>
        </row>
        <row r="845">
          <cell r="B845" t="str">
            <v>CALKIT,TE,V63,E85 FORCE GB,AMPHENOLNew Buy</v>
          </cell>
          <cell r="Q845" t="str">
            <v xml:space="preserve"> </v>
          </cell>
        </row>
        <row r="846">
          <cell r="B846" t="str">
            <v>FIXT,TE,PC/ABS BLOCK,7011 TEMCELL,AMPHENOLDCO</v>
          </cell>
          <cell r="Q846" t="str">
            <v xml:space="preserve"> </v>
          </cell>
        </row>
        <row r="847">
          <cell r="B847" t="str">
            <v>Petal Test conveyorNew Buy</v>
          </cell>
          <cell r="Q847" t="str">
            <v xml:space="preserve"> </v>
          </cell>
        </row>
        <row r="848">
          <cell r="B848" t="str">
            <v>EQP,TE,CAMERA, J-65A30M/CXP-S02LC06, ADIMECNew Buy</v>
          </cell>
          <cell r="Q848" t="str">
            <v xml:space="preserve"> </v>
          </cell>
        </row>
        <row r="849">
          <cell r="B849" t="str">
            <v>EQP,CHMB,E-NOISE ACOUSTIC BOX LEFT-HANDLE,B768 P1M,PRMNew Buy</v>
          </cell>
          <cell r="Q849" t="str">
            <v xml:space="preserve"> </v>
          </cell>
        </row>
        <row r="850">
          <cell r="B850" t="str">
            <v>EQP,CHMB,E-NOISE ACOUSTIC BOX RIGHT-HANDLE,B768,P1M,PRMNew Buy</v>
          </cell>
          <cell r="Q850" t="str">
            <v xml:space="preserve"> </v>
          </cell>
        </row>
        <row r="851">
          <cell r="B851" t="str">
            <v>Petal Test conveyorNew Buy</v>
          </cell>
          <cell r="Q851" t="str">
            <v xml:space="preserve"> </v>
          </cell>
        </row>
        <row r="852">
          <cell r="B852" t="str">
            <v>SP,TOOL,N237,SIP FCT DEBUG TOOL,CYGRetrofit</v>
          </cell>
          <cell r="Q852" t="str">
            <v xml:space="preserve"> </v>
          </cell>
        </row>
        <row r="853">
          <cell r="B853" t="str">
            <v>SP,TOOL,N240,P1,GK DEBUG TOOL,CYGNew Buy</v>
          </cell>
          <cell r="Q853" t="str">
            <v xml:space="preserve"> </v>
          </cell>
        </row>
        <row r="854">
          <cell r="B854" t="str">
            <v>FXT,FXT,LA7,P2,6UP SA-BCM-COMBO CCD,LG,CYGNew Buy</v>
          </cell>
          <cell r="Q854" t="str">
            <v xml:space="preserve"> </v>
          </cell>
        </row>
        <row r="855">
          <cell r="B855" t="str">
            <v>FIX,TE,ACOND-S CAL KIT,V63,BOJAYNew Buy</v>
          </cell>
          <cell r="Q855" t="str">
            <v xml:space="preserve"> </v>
          </cell>
        </row>
        <row r="856">
          <cell r="B856" t="str">
            <v>FIX,TE,ACOND-S CAL KIT,V63,BOJAYNew Buy</v>
          </cell>
          <cell r="Q856" t="str">
            <v xml:space="preserve"> </v>
          </cell>
        </row>
        <row r="857">
          <cell r="B857" t="str">
            <v>FIX,TE,ACOND-S CAL KIT,V64,BOJAYNew Buy</v>
          </cell>
          <cell r="Q857" t="str">
            <v xml:space="preserve"> </v>
          </cell>
        </row>
        <row r="858">
          <cell r="B858" t="str">
            <v>FXT-SUB,TE,V68,TRITIUM-BUTTON-FLEX TRAY,STRONGNew Buy</v>
          </cell>
          <cell r="Q858" t="str">
            <v xml:space="preserve"> </v>
          </cell>
        </row>
        <row r="859">
          <cell r="B859" t="str">
            <v>FXT,FXT,LA7,P2,6UP SA-BCM-COMBO CCD,SM,CYGNew Buy</v>
          </cell>
          <cell r="Q859" t="str">
            <v xml:space="preserve"> </v>
          </cell>
        </row>
        <row r="860">
          <cell r="B860" t="str">
            <v>FXT,SUB,Mesa Test Fixture CouplingDCO</v>
          </cell>
          <cell r="Q860" t="str">
            <v xml:space="preserve"> </v>
          </cell>
        </row>
        <row r="861">
          <cell r="B861" t="str">
            <v>FXT,FXT,LA7,P2,SA-STHB,V1,LG,CYGNew Buy</v>
          </cell>
          <cell r="Q861" t="str">
            <v xml:space="preserve"> </v>
          </cell>
        </row>
        <row r="862">
          <cell r="B862" t="str">
            <v>EQP,EQP,CONVEYOR PLC AND MODULES,CENCORPNew Buy</v>
          </cell>
          <cell r="Q862" t="str">
            <v xml:space="preserve"> </v>
          </cell>
        </row>
        <row r="863">
          <cell r="B863" t="str">
            <v>FXT,FXT,LA7,P2,SA-STHB,V1,SM,CYGNew Buy</v>
          </cell>
          <cell r="Q863" t="str">
            <v xml:space="preserve"> </v>
          </cell>
        </row>
        <row r="864">
          <cell r="B864" t="str">
            <v>FXT,FXT,LA7,P2,SA-STHB,V1,LG,CYGNew Buy</v>
          </cell>
          <cell r="Q864" t="str">
            <v xml:space="preserve"> </v>
          </cell>
        </row>
        <row r="865">
          <cell r="B865" t="str">
            <v>FXT,FXT,LA7,P2,SA-STHB,V1,SM,CYGNew Buy</v>
          </cell>
          <cell r="Q865" t="str">
            <v xml:space="preserve"> </v>
          </cell>
        </row>
        <row r="866">
          <cell r="B866" t="str">
            <v>FXT,FXT,LA7,P1,FATP-SODIUM CONVEYOR,LG/SM,CENCORP - NB ComponentsNew Buy</v>
          </cell>
          <cell r="Q866" t="str">
            <v xml:space="preserve"> </v>
          </cell>
        </row>
        <row r="867">
          <cell r="B867" t="str">
            <v>FXT,FXT,LA7,P2,LG/SM,VENUS,2IN1,CYGNew Buy</v>
          </cell>
          <cell r="Q867" t="str">
            <v xml:space="preserve"> </v>
          </cell>
        </row>
        <row r="868">
          <cell r="B868" t="str">
            <v>FXT,FXT,LA7,P2,LG/SM,VENUS,2IN1,CYGNew Buy</v>
          </cell>
          <cell r="Q868" t="str">
            <v xml:space="preserve"> </v>
          </cell>
        </row>
        <row r="869">
          <cell r="B869" t="str">
            <v>FXT,FXT,LE3-LE4,SIP P1 T269 COND TEST FIXTURE,LKRetrofit</v>
          </cell>
          <cell r="Q869" t="str">
            <v xml:space="preserve"> </v>
          </cell>
        </row>
        <row r="870">
          <cell r="B870" t="str">
            <v>FXT,FXT,B768M-B868M,EVT,DAREDEVIL FLEX 2MIC TESTER-L,PRMNew Buy</v>
          </cell>
          <cell r="Q870" t="str">
            <v xml:space="preserve"> </v>
          </cell>
        </row>
        <row r="871">
          <cell r="B871" t="str">
            <v>FXT-SUB,TE,V63,SA-CB TRAY HOLDER,CYGNew Buy</v>
          </cell>
          <cell r="Q871" t="str">
            <v xml:space="preserve"> </v>
          </cell>
        </row>
        <row r="872">
          <cell r="B872" t="str">
            <v>FIXT,TE,PC/ABS BLOCK,7011 TEMCELL,AMPHENOLDCO</v>
          </cell>
          <cell r="Q872" t="str">
            <v xml:space="preserve"> </v>
          </cell>
        </row>
        <row r="873">
          <cell r="B873" t="str">
            <v>FXT-SUB,TE,V63,CYCLONE-HB-6UP TRAY,STRONGNew Buy</v>
          </cell>
          <cell r="Q873" t="str">
            <v xml:space="preserve"> </v>
          </cell>
        </row>
        <row r="874">
          <cell r="B874" t="str">
            <v>FXT,TE,D93-V63,SYSTEM-CAL,STRONG,RETROFIT KITRetrofit</v>
          </cell>
          <cell r="Q874" t="str">
            <v xml:space="preserve"> </v>
          </cell>
        </row>
        <row r="875">
          <cell r="B875" t="str">
            <v>EQP,TE,MIX-QT1,CONTROLLER BOX,STRONGDCO</v>
          </cell>
          <cell r="Q875" t="str">
            <v xml:space="preserve"> </v>
          </cell>
        </row>
        <row r="876">
          <cell r="B876" t="str">
            <v>CALKIT,TE,V64,SYSTEM-CAL CAL KIT,ACCURATENew Buy</v>
          </cell>
          <cell r="Q876" t="str">
            <v xml:space="preserve"> </v>
          </cell>
        </row>
        <row r="877">
          <cell r="B877" t="str">
            <v>CALKIT,TE,V63,SA-RINGO CAL KIT,JLKNew Buy</v>
          </cell>
          <cell r="Q877" t="str">
            <v xml:space="preserve"> </v>
          </cell>
        </row>
        <row r="878">
          <cell r="B878" t="str">
            <v>EQP,EQP,DEVKIT,CYGNew Buy</v>
          </cell>
          <cell r="Q878" t="str">
            <v xml:space="preserve"> </v>
          </cell>
        </row>
        <row r="879">
          <cell r="B879" t="str">
            <v>CALKIT,TE,V64,SA-RINGO CAL KIT,JLKNew Buy</v>
          </cell>
          <cell r="Q879" t="str">
            <v xml:space="preserve"> </v>
          </cell>
        </row>
        <row r="880">
          <cell r="B880" t="str">
            <v>FXT,TE,DUMMY BOARD V63,TRANTESTNew Buy</v>
          </cell>
          <cell r="Q880" t="str">
            <v xml:space="preserve"> </v>
          </cell>
        </row>
        <row r="881">
          <cell r="B881" t="str">
            <v>FXT,FXT,DUMMY BOARD V64,TRANTESTNew Buy</v>
          </cell>
          <cell r="Q881" t="str">
            <v xml:space="preserve"> </v>
          </cell>
        </row>
        <row r="882">
          <cell r="B882" t="str">
            <v>FXT,TE,D93-V63,SA-FLARE,INNOREV,RETROFIT KITRetrofit</v>
          </cell>
          <cell r="Q882" t="str">
            <v xml:space="preserve"> </v>
          </cell>
        </row>
        <row r="883">
          <cell r="B883" t="str">
            <v>FXT,TE,D93-V63,SA-FLARE,INNOREV,RETROFIT KITRetrofit</v>
          </cell>
          <cell r="Q883" t="str">
            <v xml:space="preserve"> </v>
          </cell>
        </row>
        <row r="884">
          <cell r="B884" t="str">
            <v>FXT,TE,D93-V63,SA-FLARE,INNOREV,RETROFIT KITRetrofit</v>
          </cell>
          <cell r="Q884" t="str">
            <v xml:space="preserve"> </v>
          </cell>
        </row>
        <row r="885">
          <cell r="B885" t="str">
            <v>FXT,FXT,B768M-B868M,EVT,DAREDEVIL FLEX 2MIC TESTER-R,PRMNew Buy</v>
          </cell>
          <cell r="Q885" t="str">
            <v xml:space="preserve"> </v>
          </cell>
        </row>
        <row r="886">
          <cell r="B886" t="str">
            <v>INST,CALKIT,B868,P1,FORCE CALIBRATION KITS,AMPHENOLNew Buy</v>
          </cell>
          <cell r="Q886" t="str">
            <v xml:space="preserve"> </v>
          </cell>
        </row>
        <row r="887">
          <cell r="B887" t="str">
            <v>FXT,FXT,B768M-B868M,EVT,DAREDEVIL FLEX 1MIC TESTER-L,PRMNew Buy</v>
          </cell>
          <cell r="Q887" t="str">
            <v xml:space="preserve"> </v>
          </cell>
        </row>
        <row r="888">
          <cell r="B888" t="str">
            <v>FXT,FXT,B768M-B868M,EVT,DAREDEVIL FLEX 1MIC TESTER-R,PRMNew Buy</v>
          </cell>
          <cell r="Q888" t="str">
            <v xml:space="preserve"> </v>
          </cell>
        </row>
        <row r="889">
          <cell r="B889" t="str">
            <v>FIXT,TE,TOUCH FIXTURE_LEFT,JLKNew Buy</v>
          </cell>
          <cell r="Q889" t="str">
            <v xml:space="preserve"> </v>
          </cell>
        </row>
        <row r="890">
          <cell r="B890" t="str">
            <v>FXT,TE,D84-V64,SA-FLARE,INNOREV,RETROFIT KITRetrofit</v>
          </cell>
          <cell r="Q890" t="str">
            <v xml:space="preserve"> </v>
          </cell>
        </row>
        <row r="891">
          <cell r="B891" t="str">
            <v>EQP,TE,COLOR ANALYZER PROBE,PROMETHEUS,ADMESYNew Buy</v>
          </cell>
          <cell r="Q891" t="str">
            <v xml:space="preserve"> </v>
          </cell>
        </row>
        <row r="892">
          <cell r="B892" t="str">
            <v>EQP,EQP,UPS,3KVA,DELTA,V2,JLKNew Buy</v>
          </cell>
          <cell r="Q892" t="str">
            <v xml:space="preserve"> </v>
          </cell>
        </row>
        <row r="893">
          <cell r="B893" t="str">
            <v>EQP,EQP,UPS,3KVA,DELTA,V2,JLKNew Buy</v>
          </cell>
          <cell r="Q893" t="str">
            <v xml:space="preserve"> </v>
          </cell>
        </row>
        <row r="894">
          <cell r="B894" t="str">
            <v>EQP,EQP,UPS,3KVA,DELTA,V2,JLKNew Buy</v>
          </cell>
          <cell r="Q894" t="str">
            <v xml:space="preserve"> </v>
          </cell>
        </row>
        <row r="895">
          <cell r="B895" t="str">
            <v>FXT,TE,D94-V64,SA-FLARE,INNOREV,RETROFIT KITRetrofit</v>
          </cell>
          <cell r="Q895" t="str">
            <v xml:space="preserve"> </v>
          </cell>
        </row>
        <row r="896">
          <cell r="B896" t="str">
            <v>FIXT,TE,TOUCH FIXTURE_RIGHT,JLKNew Buy</v>
          </cell>
          <cell r="Q896" t="str">
            <v xml:space="preserve"> </v>
          </cell>
        </row>
        <row r="897">
          <cell r="B897" t="str">
            <v>EQP,EQP,DEVKIT,CYGNew Buy</v>
          </cell>
          <cell r="Q897" t="str">
            <v xml:space="preserve"> </v>
          </cell>
        </row>
        <row r="898">
          <cell r="B898" t="str">
            <v>EQP,EQP,DEVKIT,CYGNew Buy</v>
          </cell>
          <cell r="Q898" t="str">
            <v xml:space="preserve"> </v>
          </cell>
        </row>
        <row r="899">
          <cell r="B899" t="str">
            <v>FXT,FXT,LA7,INTERCONNECT FIXTURE FOR CONVEYOR,INNOREVNew Buy</v>
          </cell>
          <cell r="Q899" t="str">
            <v xml:space="preserve"> </v>
          </cell>
        </row>
        <row r="900">
          <cell r="B900" t="str">
            <v>SG COSTNew Buy</v>
          </cell>
          <cell r="Q900" t="str">
            <v xml:space="preserve"> </v>
          </cell>
        </row>
        <row r="901">
          <cell r="B901" t="str">
            <v>SG COSTNew Buy</v>
          </cell>
          <cell r="Q901" t="str">
            <v xml:space="preserve"> </v>
          </cell>
        </row>
        <row r="902">
          <cell r="B902" t="str">
            <v>SG COSTNew Buy</v>
          </cell>
          <cell r="Q902" t="str">
            <v xml:space="preserve"> </v>
          </cell>
        </row>
        <row r="903">
          <cell r="B903" t="str">
            <v>SG COSTNew Buy</v>
          </cell>
          <cell r="Q903" t="str">
            <v xml:space="preserve"> </v>
          </cell>
        </row>
        <row r="904">
          <cell r="B904" t="str">
            <v>Strain Gauge cost,CYGNew Buy</v>
          </cell>
          <cell r="Q904" t="str">
            <v xml:space="preserve"> </v>
          </cell>
        </row>
        <row r="905">
          <cell r="B905" t="str">
            <v>Strain Gauge cost,CYGNew Buy</v>
          </cell>
          <cell r="Q905" t="str">
            <v xml:space="preserve"> </v>
          </cell>
        </row>
        <row r="906">
          <cell r="B906" t="str">
            <v>FCT-S,POGO BLADE,CYGNew Buy</v>
          </cell>
          <cell r="Q906" t="str">
            <v xml:space="preserve"> </v>
          </cell>
        </row>
        <row r="907">
          <cell r="B907" t="str">
            <v>FCT-S,POGO BLADE,CYGNew Buy</v>
          </cell>
          <cell r="Q907" t="str">
            <v xml:space="preserve"> </v>
          </cell>
        </row>
        <row r="908">
          <cell r="B908" t="str">
            <v>FXT,FXT,B627-B735,SHIPPING SETTING,80UP,INNOREVNew Buy</v>
          </cell>
          <cell r="Q908" t="str">
            <v xml:space="preserve"> </v>
          </cell>
        </row>
        <row r="909">
          <cell r="B909" t="str">
            <v>EQP,ASSY,LA7,P2,AUTO VENUS,LG/SM,CYGNew Buy</v>
          </cell>
          <cell r="Q909" t="str">
            <v xml:space="preserve"> </v>
          </cell>
        </row>
        <row r="910">
          <cell r="B910" t="str">
            <v>FXT,FXT,LA7,P1,FATP-SODIUM CONVEYOR,LG/SM,CENCORP - NB ComponentsNew Buy</v>
          </cell>
          <cell r="Q910" t="str">
            <v xml:space="preserve"> </v>
          </cell>
        </row>
        <row r="911">
          <cell r="B911" t="str">
            <v>FXT,FXT,LA7,P1,FATP-SODIUM CONVEYOR,LG/SM,CENCORP - NB ComponentsNew Buy</v>
          </cell>
          <cell r="Q911" t="str">
            <v xml:space="preserve"> </v>
          </cell>
        </row>
        <row r="912">
          <cell r="B912" t="str">
            <v>FXT,FXT,B868,P1,COMPLIANCE LEFT FIXTURE, 4-UP,INCUBENew Buy</v>
          </cell>
          <cell r="Q912" t="str">
            <v xml:space="preserve"> </v>
          </cell>
        </row>
        <row r="913">
          <cell r="B913" t="str">
            <v>FXT,FXT,B868,P1,COMPLIANCE RIGHT FIXTURE,4-UP,INCUBENew Buy</v>
          </cell>
          <cell r="Q913" t="str">
            <v xml:space="preserve"> </v>
          </cell>
        </row>
        <row r="914">
          <cell r="B914" t="str">
            <v>FIXT,TE,PC/ABS BLOCK,7011 TEMCELL,AMPHENOLDCO</v>
          </cell>
          <cell r="Q914" t="str">
            <v xml:space="preserve"> </v>
          </cell>
        </row>
        <row r="915">
          <cell r="B915" t="str">
            <v>PCIE CARD, FRAME GRABBER, 3622 COAXLINK DUO CXP-12New Buy</v>
          </cell>
          <cell r="Q915" t="str">
            <v xml:space="preserve"> </v>
          </cell>
        </row>
        <row r="916">
          <cell r="B916" t="str">
            <v>FXT,TE,V64,HSG-BUTTON-FLEX,STRONGNew Buy</v>
          </cell>
          <cell r="Q916" t="str">
            <v xml:space="preserve"> </v>
          </cell>
        </row>
        <row r="917">
          <cell r="B917" t="str">
            <v>FXT,FXT,B868,P1,PROX CAL LEFT FIXTURE,INCUBENew Buy</v>
          </cell>
          <cell r="Q917" t="str">
            <v xml:space="preserve"> </v>
          </cell>
        </row>
        <row r="918">
          <cell r="B918" t="str">
            <v>FXT,FXT,J410,GRAPE-TEST FIXTURE,P1,NEW BUY,JLKNew Buy</v>
          </cell>
          <cell r="Q918" t="str">
            <v xml:space="preserve"> </v>
          </cell>
        </row>
        <row r="919">
          <cell r="B919" t="str">
            <v>SP,TOOL,N240,P1,PANEL FCT CLEAN TOOL ,CYGNew Buy</v>
          </cell>
          <cell r="Q919" t="str">
            <v xml:space="preserve"> </v>
          </cell>
        </row>
        <row r="920">
          <cell r="B920" t="str">
            <v>FXT,FXT,B868,P1,PROX-CAL RIGHT FIXTURE,INCUBENew Buy</v>
          </cell>
          <cell r="Q920" t="str">
            <v xml:space="preserve"> </v>
          </cell>
        </row>
        <row r="921">
          <cell r="B921" t="str">
            <v>FXT,FXT,LA7,P1,6UP FATP-MARGE-CONVEYOR,SM,PRMNew Buy</v>
          </cell>
          <cell r="Q921" t="str">
            <v xml:space="preserve"> </v>
          </cell>
        </row>
        <row r="922">
          <cell r="B922" t="str">
            <v>FXT,IF,K114,P1 SA FACT INNER FIXTURE,AMP HZNew Buy</v>
          </cell>
          <cell r="Q922" t="str">
            <v xml:space="preserve"> </v>
          </cell>
        </row>
        <row r="923">
          <cell r="B923" t="str">
            <v>FXT,FXT,LE4,T2,SA-COIL DOE,STRONGNew Buy</v>
          </cell>
          <cell r="Q923" t="str">
            <v xml:space="preserve"> </v>
          </cell>
        </row>
        <row r="924">
          <cell r="B924" t="str">
            <v>FXT,TE,V64,CG-SENSOR,ACCURATENew Buy</v>
          </cell>
          <cell r="Q924" t="str">
            <v xml:space="preserve"> </v>
          </cell>
        </row>
        <row r="925">
          <cell r="B925" t="str">
            <v>FXT,TE,D93-V63,TRITIUM-BUTTON-FLEX,STRONG,RETROFIT KITRetrofit</v>
          </cell>
          <cell r="Q925" t="str">
            <v xml:space="preserve"> </v>
          </cell>
        </row>
        <row r="926">
          <cell r="B926" t="str">
            <v>INST,CALKIT,B868,P1,FACT LEFT FIXTURE GAUGE BLOCK,AMPNew Buy</v>
          </cell>
          <cell r="Q926" t="str">
            <v xml:space="preserve"> </v>
          </cell>
        </row>
        <row r="927">
          <cell r="B927" t="str">
            <v>INST,CALKIT,B868,P1,FACT RIGHT FIXTURE GAUGE BLOCK,AMPNew Buy</v>
          </cell>
          <cell r="Q927" t="str">
            <v xml:space="preserve"> </v>
          </cell>
        </row>
        <row r="928">
          <cell r="B928" t="str">
            <v>FXT,FXT,LA7,P1,6UP ALS-XTALK-P-CONVEYOR,SM,PRMNew Buy</v>
          </cell>
          <cell r="Q928" t="str">
            <v xml:space="preserve"> </v>
          </cell>
        </row>
        <row r="929">
          <cell r="B929" t="str">
            <v>FXT,FXT,LA7,P1,BAMBOO BUTTON CAL,CENCORP - NB ComponentsNew Buy</v>
          </cell>
          <cell r="Q929" t="str">
            <v xml:space="preserve"> </v>
          </cell>
        </row>
        <row r="930">
          <cell r="B930" t="str">
            <v>FXT,FXT,LA7,P1,SM,HSG SA-RIOCH,CYGNew Buy</v>
          </cell>
          <cell r="Q930" t="str">
            <v xml:space="preserve"> </v>
          </cell>
        </row>
        <row r="931">
          <cell r="B931" t="str">
            <v>INST,CALKIT,B001,SA QT,CAL KIT,P2,CYGNew Buy</v>
          </cell>
          <cell r="Q931" t="str">
            <v xml:space="preserve"> </v>
          </cell>
        </row>
        <row r="932">
          <cell r="B932" t="str">
            <v>FXT,FXT,B627-B735,WATCH PUCK TEST FIXTURE,P2B,INCUBENew Buy</v>
          </cell>
          <cell r="Q932" t="str">
            <v xml:space="preserve"> </v>
          </cell>
        </row>
        <row r="933">
          <cell r="B933" t="str">
            <v>INST,CALKIT,B868,P1,FACT E-NOISE LEFT FIXTURE GAUGE BLOCK,AMPNew Buy</v>
          </cell>
          <cell r="Q933" t="str">
            <v xml:space="preserve"> </v>
          </cell>
        </row>
        <row r="934">
          <cell r="B934" t="str">
            <v>INST,CALKIT,B868,P1,FACT E-NOISE RIGHT FIXTURE GAUGE BLOCK,AMPNew Buy</v>
          </cell>
          <cell r="Q934" t="str">
            <v xml:space="preserve"> </v>
          </cell>
        </row>
        <row r="935">
          <cell r="B935" t="str">
            <v>FXT,FXT,LA7,P1,BAMBOO 2.0 DVI CONVEYOR,CENCORP - NB ComponentsNew Buy</v>
          </cell>
          <cell r="Q935" t="str">
            <v xml:space="preserve"> </v>
          </cell>
        </row>
        <row r="936">
          <cell r="B936" t="str">
            <v>FXT,FXT,LE4,P1,4UP FATP-SODIUM W/ DUAL PIN,LG,TTNew Buy</v>
          </cell>
          <cell r="Q936" t="str">
            <v xml:space="preserve"> </v>
          </cell>
        </row>
        <row r="937">
          <cell r="B937" t="str">
            <v>FXT,FXT,ACOND-S CAL KIT,V64,BojayNew Buy</v>
          </cell>
          <cell r="Q937" t="str">
            <v xml:space="preserve"> </v>
          </cell>
        </row>
        <row r="938">
          <cell r="B938" t="str">
            <v>SEASALT P2 SCREEN MOUNTIN BRACKETNew Buy</v>
          </cell>
          <cell r="Q938" t="str">
            <v xml:space="preserve"> </v>
          </cell>
        </row>
        <row r="939">
          <cell r="B939" t="str">
            <v>SEASALT P2 SCREEN MOUNTIN BRACKETNew Buy</v>
          </cell>
          <cell r="Q939" t="str">
            <v xml:space="preserve"> </v>
          </cell>
        </row>
        <row r="940">
          <cell r="B940" t="str">
            <v>FXT,FXT,LE4,P1,4UP FATP-SODIUM W/ DUAL PIN,LG,TTNew Buy</v>
          </cell>
          <cell r="Q940" t="str">
            <v xml:space="preserve"> </v>
          </cell>
        </row>
        <row r="941">
          <cell r="B941" t="str">
            <v>REFPRESSURESENSOR-CALIBRATIONSERVICENew Buy</v>
          </cell>
          <cell r="Q941" t="str">
            <v xml:space="preserve"> </v>
          </cell>
        </row>
        <row r="942">
          <cell r="B942" t="str">
            <v>FXT,RACK,K116,K114,P1 FATP QT1 RACK,INNOREVNew Buy</v>
          </cell>
          <cell r="Q942" t="str">
            <v xml:space="preserve"> </v>
          </cell>
        </row>
        <row r="943">
          <cell r="B943" t="str">
            <v>FXT,RACK,K116,K114,P1 FATP QT1 RACK,INNOREVNew Buy</v>
          </cell>
          <cell r="Q943" t="str">
            <v xml:space="preserve"> </v>
          </cell>
        </row>
        <row r="944">
          <cell r="B944" t="str">
            <v>RFICB3 BOARD+POWER BOARD (LK)New Buy</v>
          </cell>
          <cell r="Q944" t="str">
            <v xml:space="preserve"> </v>
          </cell>
        </row>
        <row r="945">
          <cell r="B945" t="str">
            <v>RFICB3 BOARD+POWER BOARD (LK)New Buy</v>
          </cell>
          <cell r="Q945" t="str">
            <v xml:space="preserve"> </v>
          </cell>
        </row>
        <row r="946">
          <cell r="B946" t="str">
            <v>MAT,PCB,RFICB3 MAIN BOARD+POWER BOARD,45-0156-F00,LKTNew Buy</v>
          </cell>
          <cell r="Q946" t="str">
            <v xml:space="preserve"> </v>
          </cell>
        </row>
        <row r="947">
          <cell r="B947" t="str">
            <v>MAT,PCB,RFICB3 MAIN BOARD+POWER BOARD,45-0156-F00,LKTNew Buy</v>
          </cell>
          <cell r="Q947" t="str">
            <v xml:space="preserve"> </v>
          </cell>
        </row>
        <row r="948">
          <cell r="B948" t="str">
            <v>FXT,FXT,LE4,T2,SA-COIL DOE,STRONGNew Buy</v>
          </cell>
          <cell r="Q948" t="str">
            <v xml:space="preserve"> </v>
          </cell>
        </row>
        <row r="949">
          <cell r="B949" t="str">
            <v>INST,CALKIT,LA6,DVT,SM/LG,RES/CAP AUTO GB 2.1 FOR MARGE CONVEYOR,PRMNew Buy</v>
          </cell>
          <cell r="Q949" t="str">
            <v xml:space="preserve"> </v>
          </cell>
        </row>
        <row r="950">
          <cell r="B950" t="str">
            <v>EQP,TE,DVI,DUST BOX FOR FRAME GRABBER,EPOCHNew Buy</v>
          </cell>
          <cell r="Q950" t="str">
            <v xml:space="preserve"> </v>
          </cell>
        </row>
        <row r="951">
          <cell r="B951" t="str">
            <v>FXT,TE,DUMMY BOARD V63,CYGNew Buy</v>
          </cell>
          <cell r="Q951" t="str">
            <v xml:space="preserve"> </v>
          </cell>
        </row>
        <row r="952">
          <cell r="B952" t="str">
            <v>FXT,TE,DUMMY BOARD V63,CYGNew Buy</v>
          </cell>
          <cell r="Q952" t="str">
            <v xml:space="preserve"> </v>
          </cell>
        </row>
        <row r="953">
          <cell r="B953" t="str">
            <v>FXT,TE,DUMMY BOARD V63,CYGNew Buy</v>
          </cell>
          <cell r="Q953" t="str">
            <v xml:space="preserve"> </v>
          </cell>
        </row>
        <row r="954">
          <cell r="B954" t="str">
            <v>FXT,TE,DUMMY BOARD V63,CYGNew Buy</v>
          </cell>
          <cell r="Q954" t="str">
            <v xml:space="preserve"> </v>
          </cell>
        </row>
        <row r="955">
          <cell r="B955" t="str">
            <v>FXT,TE,DUMMY BOARD V64,CYGNew Buy</v>
          </cell>
          <cell r="Q955" t="str">
            <v xml:space="preserve"> </v>
          </cell>
        </row>
        <row r="956">
          <cell r="B956" t="str">
            <v>FXT,FXT,B868,P1,HWSR LEFT FIXTURE,36-UP,INNOREVNew Buy</v>
          </cell>
          <cell r="Q956" t="str">
            <v xml:space="preserve"> </v>
          </cell>
        </row>
        <row r="957">
          <cell r="B957" t="str">
            <v>FXT,FXT,B868,P1,HWSR RIGHT FIXTURE,36-UP,INNOREVNew Buy</v>
          </cell>
          <cell r="Q957" t="str">
            <v xml:space="preserve"> </v>
          </cell>
        </row>
        <row r="958">
          <cell r="B958" t="str">
            <v>MAT,OTHER,HANNDENG RECTANGLE PROBE,JLKNew Buy</v>
          </cell>
          <cell r="Q958" t="str">
            <v xml:space="preserve"> </v>
          </cell>
        </row>
        <row r="959">
          <cell r="B959" t="str">
            <v>MAT,OTHER,HANNDENG RECTANGLE PROBE,JLKNew Buy</v>
          </cell>
          <cell r="Q959" t="str">
            <v xml:space="preserve"> </v>
          </cell>
        </row>
        <row r="960">
          <cell r="B960" t="str">
            <v>MAT,OTHER,HANNDENG RECTANGLE PROBE,JLKNew Buy</v>
          </cell>
          <cell r="Q960" t="str">
            <v xml:space="preserve"> </v>
          </cell>
        </row>
        <row r="961">
          <cell r="B961" t="str">
            <v>FXT,FXT,LA7,P1,BAMBOO BUTTON CAL,CENCORP - NB ComponentsNew Buy</v>
          </cell>
          <cell r="Q961" t="str">
            <v xml:space="preserve"> </v>
          </cell>
        </row>
        <row r="962">
          <cell r="B962" t="str">
            <v>FXT,FXT,LA7,P1,BAMBOO BUTTON CAL,CENCORP - NB ComponentsNew Buy</v>
          </cell>
          <cell r="Q962" t="str">
            <v xml:space="preserve"> </v>
          </cell>
        </row>
        <row r="963">
          <cell r="B963" t="str">
            <v>FXT,FXT,DISPLAY,DLS BRACKET,JLKNew Buy</v>
          </cell>
          <cell r="Q963" t="str">
            <v xml:space="preserve"> </v>
          </cell>
        </row>
        <row r="964">
          <cell r="B964" t="str">
            <v>FXT,FXT,DISPLAY,DLS BRACKET,JLKNew Buy</v>
          </cell>
          <cell r="Q964" t="str">
            <v xml:space="preserve"> </v>
          </cell>
        </row>
        <row r="965">
          <cell r="B965" t="str">
            <v>FXT,FXT,B868,PP1,SA-FCT1 LEFT FIXTURE,4-UP,INNOREVNew Buy</v>
          </cell>
          <cell r="Q965" t="str">
            <v xml:space="preserve"> </v>
          </cell>
        </row>
        <row r="966">
          <cell r="B966" t="str">
            <v>FXT,FXT,B868,PP1,SA-FCT1 RIGHT FIXTURE,4-UP,INNOREVNew Buy</v>
          </cell>
          <cell r="Q966" t="str">
            <v xml:space="preserve"> </v>
          </cell>
        </row>
        <row r="967">
          <cell r="B967" t="str">
            <v>FXT,FXT,LA7,P1,6UP FATP-MARGE-CONVEYOR,LG,PRMNew Buy</v>
          </cell>
          <cell r="Q967" t="str">
            <v xml:space="preserve"> </v>
          </cell>
        </row>
        <row r="968">
          <cell r="B968" t="str">
            <v>FXT,FXT,LA7,P1,6UP FATP-MARGE-CONVEYOR,SM,PRMNew Buy</v>
          </cell>
          <cell r="Q968" t="str">
            <v xml:space="preserve"> </v>
          </cell>
        </row>
        <row r="969">
          <cell r="B969" t="str">
            <v>FXT,FXT,LA7,P1,6UP ALS-XTALK-P-CONVEYOR,SM,PRMNew Buy</v>
          </cell>
          <cell r="Q969" t="str">
            <v xml:space="preserve"> </v>
          </cell>
        </row>
        <row r="970">
          <cell r="B970" t="str">
            <v>FXT,FXT,LA7,P1,6UP ALS-XTALK-P-CONVEYOR,LG,PRMNew Buy</v>
          </cell>
          <cell r="Q970" t="str">
            <v xml:space="preserve"> </v>
          </cell>
        </row>
        <row r="971">
          <cell r="B971" t="str">
            <v>FXT,FXT,B627-B735,LED CAL TESTER,P2B,INCUBENew Buy</v>
          </cell>
          <cell r="Q971" t="str">
            <v xml:space="preserve"> </v>
          </cell>
        </row>
        <row r="972">
          <cell r="B972" t="str">
            <v>INST,CALKIT,K114,P1 SA-FACT FIXTURE GAUGE BLOCK,AMP HZNew Buy</v>
          </cell>
          <cell r="Q972" t="str">
            <v xml:space="preserve"> </v>
          </cell>
        </row>
        <row r="973">
          <cell r="B973" t="str">
            <v>INST,CALKIT,K114,P1 SA-FACT FIXTURE GAUGE BLOCK,AMP HZNew Buy</v>
          </cell>
          <cell r="Q973" t="str">
            <v xml:space="preserve"> </v>
          </cell>
        </row>
        <row r="974">
          <cell r="B974" t="str">
            <v>FXT,FXT,B627-B735,WIRELESS CHARHING FIXTURE,B735,P2B,INCUBENew Buy</v>
          </cell>
          <cell r="Q974" t="str">
            <v xml:space="preserve"> </v>
          </cell>
        </row>
        <row r="975">
          <cell r="B975" t="str">
            <v>FXT,TE,D93-V63,CYCLONE-HB-6UP,STRONG,RETROFIT KITRetrofit</v>
          </cell>
          <cell r="Q975" t="str">
            <v xml:space="preserve"> </v>
          </cell>
        </row>
        <row r="976">
          <cell r="B976" t="str">
            <v>CALKIT,TE,V63,DVI CONVEYOR CAL KIT,JLKNew Buy</v>
          </cell>
          <cell r="Q976" t="str">
            <v xml:space="preserve"> </v>
          </cell>
        </row>
        <row r="977">
          <cell r="B977" t="str">
            <v>FXT,SUB,LA7,P1,SM,HSG SA-RIOCH HOLDER,CYGNew Buy</v>
          </cell>
          <cell r="Q977" t="str">
            <v xml:space="preserve"> </v>
          </cell>
        </row>
        <row r="978">
          <cell r="B978" t="str">
            <v>FXT,FXT,B868,PP1,IMU LEFT FIXTURE,INCUBENew Buy</v>
          </cell>
          <cell r="Q978" t="str">
            <v xml:space="preserve"> </v>
          </cell>
        </row>
        <row r="979">
          <cell r="B979" t="str">
            <v>FXT,FXT,B868,PP1,IMU RIGHT FIXTURE,INCUBENew Buy</v>
          </cell>
          <cell r="Q979" t="str">
            <v xml:space="preserve"> </v>
          </cell>
        </row>
        <row r="980">
          <cell r="B980" t="str">
            <v>SW,SW,LA5,LG/SM,CARRIER TESTING,OLYTONew Buy</v>
          </cell>
          <cell r="Q980" t="str">
            <v xml:space="preserve"> </v>
          </cell>
        </row>
        <row r="981">
          <cell r="B981" t="str">
            <v>FXT,TE,D94-V68,D-ISD,INNOREV,RETROFIT KITRetrofit</v>
          </cell>
          <cell r="Q981" t="str">
            <v xml:space="preserve"> </v>
          </cell>
        </row>
        <row r="982">
          <cell r="B982" t="str">
            <v>FXT,TE,V53-V68,D-ISD,INNOREV,RETROFIT KITRetrofit</v>
          </cell>
          <cell r="Q982" t="str">
            <v xml:space="preserve"> </v>
          </cell>
        </row>
        <row r="983">
          <cell r="B983" t="str">
            <v>FXT,TE,D94-V68,X-ISD,INNOREV,RETROFIT KITRetrofit</v>
          </cell>
          <cell r="Q983" t="str">
            <v xml:space="preserve"> </v>
          </cell>
        </row>
        <row r="984">
          <cell r="B984" t="str">
            <v>MAT,OTHER,CIRCLE PROBE,JLKNew Buy</v>
          </cell>
          <cell r="Q984" t="str">
            <v xml:space="preserve"> </v>
          </cell>
        </row>
        <row r="985">
          <cell r="B985" t="str">
            <v>MAT,OTHER,CIRCLE PROBE,JLKNew Buy</v>
          </cell>
          <cell r="Q985" t="str">
            <v xml:space="preserve"> </v>
          </cell>
        </row>
        <row r="986">
          <cell r="B986" t="str">
            <v>FXT,FXT,LA7,P1,BAMBOO 2.0 DVI CONVEYOR,CENCORPNew Buy</v>
          </cell>
          <cell r="Q986" t="str">
            <v xml:space="preserve"> </v>
          </cell>
        </row>
        <row r="987">
          <cell r="B987" t="str">
            <v>FXT,FXT,LA7,P1,BAMBOO 2.0 DVI CONVEYOR,CENCORP - NB ComponentsNew Buy</v>
          </cell>
          <cell r="Q987" t="str">
            <v xml:space="preserve"> </v>
          </cell>
        </row>
        <row r="988">
          <cell r="B988" t="str">
            <v>FXT,FXT,LA7,P1,BAMBOO 2.0 DVI CONVEYOR,CENCORP - NB ComponentsNew Buy</v>
          </cell>
          <cell r="Q988" t="str">
            <v xml:space="preserve"> </v>
          </cell>
        </row>
        <row r="989">
          <cell r="B989" t="str">
            <v>EQP,EQP,B001,AQUILA, GAUGE BLOCK,P2,CYGNew Buy</v>
          </cell>
          <cell r="Q989" t="str">
            <v xml:space="preserve"> </v>
          </cell>
        </row>
        <row r="990">
          <cell r="B990" t="str">
            <v>FXT,TE,D94-V64,ODIN,INCUBE,RETROFIT KITRetrofit</v>
          </cell>
          <cell r="Q990" t="str">
            <v xml:space="preserve"> </v>
          </cell>
        </row>
        <row r="991">
          <cell r="B991" t="str">
            <v>MAT,OTHER,CIRCLE PROBE,JLKNew Buy</v>
          </cell>
          <cell r="Q991" t="str">
            <v xml:space="preserve"> </v>
          </cell>
        </row>
        <row r="992">
          <cell r="B992" t="str">
            <v>FXT,FXT,LA7,P1,SM,SA-COIL DOE,OLYTONew Buy</v>
          </cell>
          <cell r="Q992" t="str">
            <v xml:space="preserve"> </v>
          </cell>
        </row>
        <row r="993">
          <cell r="B993" t="str">
            <v>FXT,FXT,LA7,P1,LG,SA-COIL DOE,OLYTONew Buy</v>
          </cell>
          <cell r="Q993" t="str">
            <v xml:space="preserve"> </v>
          </cell>
        </row>
        <row r="994">
          <cell r="B994" t="str">
            <v>FXT,RACK,LA6,AB,FEEDING CONVEYOR,PRMNew Buy</v>
          </cell>
          <cell r="Q994" t="str">
            <v xml:space="preserve"> </v>
          </cell>
        </row>
        <row r="995">
          <cell r="B995" t="str">
            <v>FXT,OTHER,LA7,BAMBOO 1.0 REFLOW LINE,INNOREVNew Buy</v>
          </cell>
          <cell r="Q995" t="str">
            <v xml:space="preserve"> </v>
          </cell>
        </row>
        <row r="996">
          <cell r="B996" t="str">
            <v>INST,CALKIT,K116,P1 GRAPE-PROBE CARRIER GB,JLKNew Buy</v>
          </cell>
          <cell r="Q996" t="str">
            <v xml:space="preserve"> </v>
          </cell>
        </row>
        <row r="997">
          <cell r="B997" t="str">
            <v>INST,CALKIT,K116,P1 GRAPE-PROBE GB,JLKNew Buy</v>
          </cell>
          <cell r="Q997" t="str">
            <v xml:space="preserve"> </v>
          </cell>
        </row>
        <row r="998">
          <cell r="B998" t="str">
            <v>INST,CALKIT,K116,P1 GRAPE-PROBE CARRIER GB,JLKNew Buy</v>
          </cell>
          <cell r="Q998" t="str">
            <v xml:space="preserve"> </v>
          </cell>
        </row>
        <row r="999">
          <cell r="B999" t="str">
            <v>INST,CALKIT,K116,P1 GRAPE-PROBE GB,JLKNew Buy</v>
          </cell>
          <cell r="Q999" t="str">
            <v xml:space="preserve"> </v>
          </cell>
        </row>
        <row r="1000">
          <cell r="B1000" t="str">
            <v>INST,CALKIT,K116,P1 GRAPE-PROBE CARRIER GB,JLKNew Buy</v>
          </cell>
          <cell r="Q1000" t="str">
            <v xml:space="preserve"> </v>
          </cell>
        </row>
        <row r="1001">
          <cell r="B1001" t="str">
            <v>INST,CALKIT,K116,P1 GRAPE-PROBE GB,JLKNew Buy</v>
          </cell>
          <cell r="Q1001" t="str">
            <v xml:space="preserve"> </v>
          </cell>
        </row>
        <row r="1002">
          <cell r="B1002" t="str">
            <v>EQP,EQP,UPS,3KVA,DELTA,V2,JLKNew Buy</v>
          </cell>
          <cell r="Q1002" t="str">
            <v xml:space="preserve"> </v>
          </cell>
        </row>
        <row r="1003">
          <cell r="B1003" t="str">
            <v>EQP,EQP,UPS,3KVA,DELTA,V2,JLKNew Buy</v>
          </cell>
          <cell r="Q1003" t="str">
            <v xml:space="preserve"> </v>
          </cell>
        </row>
        <row r="1004">
          <cell r="B1004" t="str">
            <v>EQP,EQP,V64,EVT,PRE-DFU,CLEAN TOOL-REPAIR,CYGNew Buy</v>
          </cell>
          <cell r="Q1004" t="str">
            <v xml:space="preserve"> </v>
          </cell>
        </row>
        <row r="1005">
          <cell r="B1005" t="str">
            <v>EQP,EQP,V64,EVT,PRE-DFU,CLEAN TOOL-REPAIR,CYGNew Buy</v>
          </cell>
          <cell r="Q1005" t="str">
            <v xml:space="preserve"> </v>
          </cell>
        </row>
        <row r="1006">
          <cell r="B1006" t="str">
            <v>FXT,TE,CLEAN BOARD V63,CYGNew Buy</v>
          </cell>
          <cell r="Q1006" t="str">
            <v xml:space="preserve"> </v>
          </cell>
        </row>
        <row r="1007">
          <cell r="B1007" t="str">
            <v>FXT,TE,CLEAN BOARD V63,CYGNew Buy</v>
          </cell>
          <cell r="Q1007" t="str">
            <v xml:space="preserve"> </v>
          </cell>
        </row>
        <row r="1008">
          <cell r="B1008" t="str">
            <v>FXT,TE,CLEAN BOARD V63,CYGNew Buy</v>
          </cell>
          <cell r="Q1008" t="str">
            <v xml:space="preserve"> </v>
          </cell>
        </row>
        <row r="1009">
          <cell r="B1009" t="str">
            <v>FXT,TE,CLEAN BOARD V63,CYGNew Buy</v>
          </cell>
          <cell r="Q1009" t="str">
            <v xml:space="preserve"> </v>
          </cell>
        </row>
        <row r="1010">
          <cell r="B1010" t="str">
            <v>FXT,TE,CLEAN BOARD V64,CYGNew Buy</v>
          </cell>
          <cell r="Q1010" t="str">
            <v xml:space="preserve"> </v>
          </cell>
        </row>
        <row r="1011">
          <cell r="B1011" t="str">
            <v>FXT,TE,CLEAN BOARD V64,CYGNew Buy</v>
          </cell>
          <cell r="Q1011" t="str">
            <v xml:space="preserve"> </v>
          </cell>
        </row>
        <row r="1012">
          <cell r="B1012" t="str">
            <v>INST,CALKIT,K116,P1 ISD FIXTURE GB,JLKNew Buy</v>
          </cell>
          <cell r="Q1012" t="str">
            <v xml:space="preserve"> </v>
          </cell>
        </row>
        <row r="1013">
          <cell r="B1013" t="str">
            <v>INST,CALKIT,K116,P1 ISD FIXTURE GB,JLKNew Buy</v>
          </cell>
          <cell r="Q1013" t="str">
            <v xml:space="preserve"> </v>
          </cell>
        </row>
        <row r="1014">
          <cell r="B1014" t="str">
            <v>INST,CALKIT,J510,P1,SA-FACT21 GAUGE BLOCK ALIGNMENT,AMPNew Buy</v>
          </cell>
          <cell r="Q1014" t="str">
            <v xml:space="preserve"> </v>
          </cell>
        </row>
        <row r="1015">
          <cell r="B1015" t="str">
            <v>MAT,PCB,RFICB3 MAIN BOARD+POWER BOARD,45-0156-F00,LKTNew Buy</v>
          </cell>
          <cell r="Q1015" t="str">
            <v xml:space="preserve"> </v>
          </cell>
        </row>
        <row r="1016">
          <cell r="B1016" t="str">
            <v>MAT,PCB,RFICB3 MAIN BOARD+POWER BOARD,45-0156-F00,LKTNew Buy</v>
          </cell>
          <cell r="Q1016" t="str">
            <v xml:space="preserve"> </v>
          </cell>
        </row>
        <row r="1017">
          <cell r="B1017" t="str">
            <v>RFICB3 BOARD+POWER BOARD (LK)New Buy</v>
          </cell>
          <cell r="Q1017" t="str">
            <v xml:space="preserve"> </v>
          </cell>
        </row>
        <row r="1018">
          <cell r="B1018" t="str">
            <v>RFICB3 BOARD+POWER BOARD (LK)New Buy</v>
          </cell>
          <cell r="Q1018" t="str">
            <v xml:space="preserve"> </v>
          </cell>
        </row>
        <row r="1019">
          <cell r="B1019" t="str">
            <v>INST,CALKIT,B001,SYSTEM TEST 2-UP, P2 GB,JLKNew Buy</v>
          </cell>
          <cell r="Q1019" t="str">
            <v xml:space="preserve"> </v>
          </cell>
        </row>
        <row r="1020">
          <cell r="B1020" t="str">
            <v>INST,CALKIT,K116,P1 ALS CAL GAUGE BLOCK,JLKNew Buy</v>
          </cell>
          <cell r="Q1020" t="str">
            <v xml:space="preserve"> </v>
          </cell>
        </row>
        <row r="1021">
          <cell r="B1021" t="str">
            <v>INST,CALKIT,K116,P1 ALS CAL GAUGE BLOCK,JLKNew Buy</v>
          </cell>
          <cell r="Q1021" t="str">
            <v xml:space="preserve"> </v>
          </cell>
        </row>
        <row r="1022">
          <cell r="B1022" t="str">
            <v>FXT,FXT,LA7,P1,8UP PHOENIX TEST,SM,OLYTONew Buy</v>
          </cell>
          <cell r="Q1022" t="str">
            <v xml:space="preserve"> </v>
          </cell>
        </row>
        <row r="1023">
          <cell r="B1023" t="str">
            <v>FXT,OTHER,LA7,BAMBOO 2.0 REFLOW LINE AUTOMATION,INNOREVNew Buy</v>
          </cell>
          <cell r="Q1023" t="str">
            <v xml:space="preserve"> </v>
          </cell>
        </row>
        <row r="1024">
          <cell r="B1024" t="str">
            <v>INST,CALKIT,LA6,AB,SM,RES/CAP AUTO GB FOR MARGE CONVEYOR,PRMNew Buy</v>
          </cell>
          <cell r="Q1024" t="str">
            <v xml:space="preserve"> </v>
          </cell>
        </row>
        <row r="1025">
          <cell r="B1025" t="str">
            <v>FXT,OTHER,LA7,BAMBOO 1.0 REFLOW LINE,INNOREVNew Buy</v>
          </cell>
          <cell r="Q1025" t="str">
            <v xml:space="preserve"> </v>
          </cell>
        </row>
        <row r="1026">
          <cell r="B1026" t="str">
            <v>INST,CALKIT,J510,P1,GRAPE-TEST,GAUGE BLOCK,JLKNew Buy</v>
          </cell>
          <cell r="Q1026" t="str">
            <v xml:space="preserve"> </v>
          </cell>
        </row>
        <row r="1027">
          <cell r="B1027" t="str">
            <v>INST,CALKIT,LA6,AB,LG,RES/CAP AUTO GB FOR MARGE CONVEYOR,PRMNew Buy</v>
          </cell>
          <cell r="Q1027" t="str">
            <v xml:space="preserve"> </v>
          </cell>
        </row>
        <row r="1028">
          <cell r="B1028" t="str">
            <v>FXT,FXT,LA7,P1,SM,HSG SA-RIOCH,CYGNew Buy</v>
          </cell>
          <cell r="Q1028" t="str">
            <v xml:space="preserve"> </v>
          </cell>
        </row>
        <row r="1029">
          <cell r="B1029" t="str">
            <v>FXT,TE,DUMMY BOARD V63,CYGNew Buy</v>
          </cell>
          <cell r="Q1029" t="str">
            <v xml:space="preserve"> </v>
          </cell>
        </row>
        <row r="1030">
          <cell r="B1030" t="str">
            <v>FXT,FXT,DUMMY BOARD V64,CYGNew Buy</v>
          </cell>
          <cell r="Q1030" t="str">
            <v xml:space="preserve"> </v>
          </cell>
        </row>
        <row r="1031">
          <cell r="B1031" t="str">
            <v>FXT,FXT,LA7,P1,LG,HSG SA-RIOCH,CYGNew Buy</v>
          </cell>
          <cell r="Q1031" t="str">
            <v xml:space="preserve"> </v>
          </cell>
        </row>
        <row r="1032">
          <cell r="B1032" t="str">
            <v>FXT,OTHER,LA7,BAMBOO 2.0 REFLOW LINE AUTOMATION,INNOREVNew Buy</v>
          </cell>
          <cell r="Q1032" t="str">
            <v xml:space="preserve"> </v>
          </cell>
        </row>
        <row r="1033">
          <cell r="B1033" t="str">
            <v>FXT,OTHER,LA7,BAMBOO 2.0 REFLOW LINE AUTOMATION,INNOREVNew Buy</v>
          </cell>
          <cell r="Q1033" t="str">
            <v xml:space="preserve"> </v>
          </cell>
        </row>
        <row r="1034">
          <cell r="B1034" t="str">
            <v>FXT,FXT,LA7,P1,MAGNET-CHECK,LG/SM,OLYTONew Buy</v>
          </cell>
          <cell r="Q1034" t="str">
            <v xml:space="preserve"> </v>
          </cell>
        </row>
        <row r="1035">
          <cell r="B1035" t="str">
            <v>FXT,FXT,LA7,BAMBOO2.0 IMU-ROBOT-ARM CONVEYOR,INNOREVNew Buy</v>
          </cell>
          <cell r="Q1035" t="str">
            <v xml:space="preserve"> </v>
          </cell>
        </row>
        <row r="1036">
          <cell r="B1036" t="str">
            <v>FXT,TRAY,B868,PP1,IMU RIGHT TRAY,16-UP,INCUTENew Buy</v>
          </cell>
          <cell r="Q1036" t="str">
            <v xml:space="preserve"> </v>
          </cell>
        </row>
        <row r="1037">
          <cell r="B1037" t="str">
            <v>INST,CALKIT,J510,P1,SA-FACT21 GAUGE BLOCK SEALING,AMPNew Buy</v>
          </cell>
          <cell r="Q1037" t="str">
            <v xml:space="preserve"> </v>
          </cell>
        </row>
        <row r="1038">
          <cell r="B1038" t="str">
            <v>FIXT,TE,PC/ABS BLOCK,7011 TEMCELL,AMPHENOLDCO</v>
          </cell>
          <cell r="Q1038" t="str">
            <v xml:space="preserve"> </v>
          </cell>
        </row>
        <row r="1039">
          <cell r="B1039" t="str">
            <v>FXT,FXT KIT,RF,D93-V63,OTA HOLDER,BOJAY,RETROFIT KITRetrofit</v>
          </cell>
          <cell r="Q1039" t="str">
            <v xml:space="preserve"> </v>
          </cell>
        </row>
        <row r="1040">
          <cell r="B1040" t="str">
            <v>INST,CALKIT,J510,P1,FACT21 POR GAUGE BLOCK SEALING,AMPNew Buy</v>
          </cell>
          <cell r="Q1040" t="str">
            <v xml:space="preserve"> </v>
          </cell>
        </row>
        <row r="1041">
          <cell r="B1041" t="str">
            <v>FXT,TE,D93-V63,ODIN,INCUBE,RETROFIT KITRetrofit</v>
          </cell>
          <cell r="Q1041" t="str">
            <v xml:space="preserve"> </v>
          </cell>
        </row>
        <row r="1042">
          <cell r="B1042" t="str">
            <v>FXT,TE,D93-V63,ODIN,INCUBE,RETROFIT KITRetrofit</v>
          </cell>
          <cell r="Q1042" t="str">
            <v xml:space="preserve"> </v>
          </cell>
        </row>
        <row r="1043">
          <cell r="B1043" t="str">
            <v>FXT-SUB,TE,V68,SA-CB POGO,CYGNew Buy</v>
          </cell>
          <cell r="Q1043" t="str">
            <v xml:space="preserve"> </v>
          </cell>
        </row>
        <row r="1044">
          <cell r="B1044" t="str">
            <v>REFPRESSURESENSOR-CALIBRATIONSERVICENew Buy</v>
          </cell>
          <cell r="Q1044" t="str">
            <v xml:space="preserve"> </v>
          </cell>
        </row>
        <row r="1045">
          <cell r="B1045" t="str">
            <v>MAT,PCB,RFICB3 MAIN BOARD+POWER BOARD,45-0156-F00,LKTNew Buy</v>
          </cell>
          <cell r="Q1045" t="str">
            <v xml:space="preserve"> </v>
          </cell>
        </row>
        <row r="1046">
          <cell r="B1046" t="str">
            <v>MAT,PCB,RFICB3 MAIN BOARD+POWER BOARD,45-0156-F00,LKTNew Buy</v>
          </cell>
          <cell r="Q1046" t="str">
            <v xml:space="preserve"> </v>
          </cell>
        </row>
        <row r="1047">
          <cell r="B1047" t="str">
            <v>FXT,TRAY,B868,PP1,IMU,LEFT TRAY,16-UP,INCUBENew Buy</v>
          </cell>
          <cell r="Q1047" t="str">
            <v xml:space="preserve"> </v>
          </cell>
        </row>
        <row r="1048">
          <cell r="B1048" t="str">
            <v>FIXT,TE,ACOUSTIC BOX,AB2UE,BOJAYNew Buy</v>
          </cell>
          <cell r="Q1048" t="str">
            <v xml:space="preserve"> </v>
          </cell>
        </row>
        <row r="1049">
          <cell r="B1049" t="str">
            <v>FXT,TE,CLEAN BOARD V63,TRANTESTNew Buy</v>
          </cell>
          <cell r="Q1049" t="str">
            <v xml:space="preserve"> </v>
          </cell>
        </row>
        <row r="1050">
          <cell r="B1050" t="str">
            <v>FXT,TE,CLEAN BOARD V63,TRANTESTNew Buy</v>
          </cell>
          <cell r="Q1050" t="str">
            <v xml:space="preserve"> </v>
          </cell>
        </row>
        <row r="1051">
          <cell r="B1051" t="str">
            <v>FXT,TE,CLEAN BOARD V63,TRANTESTNew Buy</v>
          </cell>
          <cell r="Q1051" t="str">
            <v xml:space="preserve"> </v>
          </cell>
        </row>
        <row r="1052">
          <cell r="B1052" t="str">
            <v>FXT,TE,CLEAN BOARD V63,TRANTESTNew Buy</v>
          </cell>
          <cell r="Q1052" t="str">
            <v xml:space="preserve"> </v>
          </cell>
        </row>
        <row r="1053">
          <cell r="B1053" t="str">
            <v>FXT,FXT,TE,CLEAN BOARD V64,TRANTESTNew Buy</v>
          </cell>
          <cell r="Q1053" t="str">
            <v xml:space="preserve"> </v>
          </cell>
        </row>
        <row r="1054">
          <cell r="B1054" t="str">
            <v>FXT,FXT,TE,CLEAN BOARD V64,TRANTESTNew Buy</v>
          </cell>
          <cell r="Q1054" t="str">
            <v xml:space="preserve"> </v>
          </cell>
        </row>
        <row r="1055">
          <cell r="B1055" t="str">
            <v>FXT,TE,CLEAN BOARD V64,TRANTESTNew Buy</v>
          </cell>
          <cell r="Q1055" t="str">
            <v xml:space="preserve"> </v>
          </cell>
        </row>
        <row r="1056">
          <cell r="B1056" t="str">
            <v>FXT,TE,CLEAN BOARD V64,TRANTESTNew Buy</v>
          </cell>
          <cell r="Q1056" t="str">
            <v xml:space="preserve"> </v>
          </cell>
        </row>
        <row r="1057">
          <cell r="B1057" t="str">
            <v>INST,CALKIT,LA6,AB,SM,RES/CAP GB FOR MARGE CONVEYOR,PRMNew Buy</v>
          </cell>
          <cell r="Q1057" t="str">
            <v xml:space="preserve"> </v>
          </cell>
        </row>
        <row r="1058">
          <cell r="B1058" t="str">
            <v>INST,CALKIT,LA6,AB,LG,RES/CAP GB FOR MARGE CONVEYOR,PRMNew Buy</v>
          </cell>
          <cell r="Q1058" t="str">
            <v xml:space="preserve"> </v>
          </cell>
        </row>
        <row r="1059">
          <cell r="B1059" t="str">
            <v>FXT,FXT,B868,PP1,SA-FCT2 LEFT FIXTURE,4-UP,INNOREVNew Buy</v>
          </cell>
          <cell r="Q1059" t="str">
            <v xml:space="preserve"> </v>
          </cell>
        </row>
        <row r="1060">
          <cell r="B1060" t="str">
            <v>FXT,FXT,B868,PP1,SA-FCT2 RIGHT FIXTURE,4-UP,INNOREVNew Buy</v>
          </cell>
          <cell r="Q1060" t="str">
            <v xml:space="preserve"> </v>
          </cell>
        </row>
        <row r="1061">
          <cell r="B1061" t="str">
            <v>FXT,FXT KIT,LE4 P1,MAGNETIZER AUTO SCAN RETROFIT,INNOREVNew Buy</v>
          </cell>
          <cell r="Q1061" t="str">
            <v xml:space="preserve"> </v>
          </cell>
        </row>
        <row r="1062">
          <cell r="B1062" t="str">
            <v>INST,CALKIT,B868,PP1,IMU,LEFT FIXTURE-GAUGE BLOCK,INCUBENew Buy</v>
          </cell>
          <cell r="Q1062" t="str">
            <v xml:space="preserve"> </v>
          </cell>
        </row>
        <row r="1063">
          <cell r="B1063" t="str">
            <v>INST,CALKIT,B868,PP1,IMU,RIGHT FIXTURE-GAUGE BLOCK,INCUBENew Buy</v>
          </cell>
          <cell r="Q1063" t="str">
            <v xml:space="preserve"> </v>
          </cell>
        </row>
        <row r="1064">
          <cell r="B1064" t="str">
            <v>INST,CALKIT,LA6,DVT,SM/LG,RES/CAP AUTO GB 2.1 FOR MARGE CONVEYOR,PRMNew Buy</v>
          </cell>
          <cell r="Q1064" t="str">
            <v xml:space="preserve"> </v>
          </cell>
        </row>
        <row r="1065">
          <cell r="B1065" t="str">
            <v>INST,CALKIT,LA6,DVT,SM/LG,RES/CAP AUTO GB 2.1 FOR MARGE CONVEYOR,PRMNew Buy</v>
          </cell>
          <cell r="Q1065" t="str">
            <v xml:space="preserve"> </v>
          </cell>
        </row>
        <row r="1066">
          <cell r="B1066" t="str">
            <v>RFICB3 LK 7V 9A POWER SUPPLYNew Buy</v>
          </cell>
          <cell r="Q1066" t="str">
            <v xml:space="preserve"> </v>
          </cell>
        </row>
        <row r="1067">
          <cell r="B1067" t="str">
            <v>RFICB3 LK 7V 9A POWER SUPPLYNew Buy</v>
          </cell>
          <cell r="Q1067" t="str">
            <v xml:space="preserve"> </v>
          </cell>
        </row>
        <row r="1068">
          <cell r="B1068" t="str">
            <v>INST,CALKIT,LA6,DVT,SM/LG,RES/CAP AUTO GB 2.1 FOR MARGE CONVEYOR,PRMNew Buy</v>
          </cell>
          <cell r="Q1068" t="str">
            <v xml:space="preserve"> </v>
          </cell>
        </row>
        <row r="1069">
          <cell r="B1069" t="str">
            <v>FXT FXT LE4 8UP PHOENIX TEST P1 OLYTONew Buy</v>
          </cell>
          <cell r="Q1069" t="str">
            <v xml:space="preserve"> </v>
          </cell>
        </row>
        <row r="1070">
          <cell r="B1070" t="str">
            <v>INST,CALKIT,LA7,SM,HSG SA-RIOCH DCR GB,CYGNew Buy</v>
          </cell>
          <cell r="Q1070" t="str">
            <v xml:space="preserve"> </v>
          </cell>
        </row>
        <row r="1071">
          <cell r="B1071" t="str">
            <v>RFICB3 LK 7V 9A POWER SUPPLYNew Buy</v>
          </cell>
          <cell r="Q1071" t="str">
            <v xml:space="preserve"> </v>
          </cell>
        </row>
        <row r="1072">
          <cell r="B1072" t="str">
            <v>RFICB3 LK 7V 9A POWER SUPPLYNew Buy</v>
          </cell>
          <cell r="Q1072" t="str">
            <v xml:space="preserve"> </v>
          </cell>
        </row>
        <row r="1073">
          <cell r="B1073" t="str">
            <v>INST,CALKIT,LA7,LG,HSG SA-RIOCH DCR GB,CYGNew Buy</v>
          </cell>
          <cell r="Q1073" t="str">
            <v xml:space="preserve"> </v>
          </cell>
        </row>
        <row r="1074">
          <cell r="B1074" t="str">
            <v>FXT,FXT,LA7,P2,6UP ALS-COMBO-CONVEYOR,LG/SM,INNOREVNew Buy</v>
          </cell>
          <cell r="Q1074" t="str">
            <v xml:space="preserve"> </v>
          </cell>
        </row>
        <row r="1075">
          <cell r="B1075" t="str">
            <v>INST,CALKIT,LA6,AB,LG,PRESSURE GB FOR MARGE CONVEYOR,PRMNew Buy</v>
          </cell>
          <cell r="Q1075" t="str">
            <v xml:space="preserve"> </v>
          </cell>
        </row>
        <row r="1076">
          <cell r="B1076" t="str">
            <v>FXT,FXT,LE4,P2,SA-ST0,,V1,TTNew Buy</v>
          </cell>
          <cell r="Q1076" t="str">
            <v xml:space="preserve"> </v>
          </cell>
        </row>
        <row r="1077">
          <cell r="B1077" t="str">
            <v>INST,CALKIT,LA6,AB,SM,PRESSURE GB FOR MARGE CONVEYOR,PRMNew Buy</v>
          </cell>
          <cell r="Q1077" t="str">
            <v xml:space="preserve"> </v>
          </cell>
        </row>
        <row r="1078">
          <cell r="B1078" t="str">
            <v>FXT,FXT,LA7,P2,6UP ALS-COMBO-CONVEYOR,LG/SM,INNOREVNew Buy</v>
          </cell>
          <cell r="Q1078" t="str">
            <v xml:space="preserve"> </v>
          </cell>
        </row>
        <row r="1079">
          <cell r="B1079" t="str">
            <v>FIXT,TE,PC/ABS BLOCK,7011 TEMCELL,AMPHENOLDCO</v>
          </cell>
          <cell r="Q1079" t="str">
            <v xml:space="preserve"> </v>
          </cell>
        </row>
        <row r="1080">
          <cell r="B1080" t="str">
            <v>FIXT,TE,PC/ABS BLOCK,7011 TEMCELL,AMPHENOLDCO</v>
          </cell>
          <cell r="Q1080" t="str">
            <v xml:space="preserve"> </v>
          </cell>
        </row>
        <row r="1081">
          <cell r="B1081" t="str">
            <v>FXT,TE,D84-V68,SA-RCSB STACKED,INNOREV,RETROFIT KITRetrofit</v>
          </cell>
          <cell r="Q1081" t="str">
            <v xml:space="preserve"> </v>
          </cell>
        </row>
        <row r="1082">
          <cell r="B1082" t="str">
            <v>FXT,TE,D93-V68,SA-RCSB STACKED,INNOREV,RETROFIT KITRetrofit</v>
          </cell>
          <cell r="Q1082" t="str">
            <v xml:space="preserve"> </v>
          </cell>
        </row>
        <row r="1083">
          <cell r="B1083" t="str">
            <v>FXT,TE,V63,RCVR,ACCURATENew Buy</v>
          </cell>
          <cell r="Q1083" t="str">
            <v xml:space="preserve"> </v>
          </cell>
        </row>
        <row r="1084">
          <cell r="B1084" t="str">
            <v>FXT,FXT,LA2,SWDL,SMALL/LARGE,80UP,QHNew Buy</v>
          </cell>
          <cell r="Q1084" t="str">
            <v xml:space="preserve"> </v>
          </cell>
        </row>
        <row r="1085">
          <cell r="B1085" t="str">
            <v>FXT,RACK,LA6,AB,FEEDING CONVEYOR,PRMNew Buy</v>
          </cell>
          <cell r="Q1085" t="str">
            <v xml:space="preserve"> </v>
          </cell>
        </row>
        <row r="1086">
          <cell r="B1086" t="str">
            <v>FXT,RACK,LA6,AB,FEEDING CONVEYOR,PRMNew Buy</v>
          </cell>
          <cell r="Q1086" t="str">
            <v xml:space="preserve"> </v>
          </cell>
        </row>
        <row r="1087">
          <cell r="B1087" t="str">
            <v>FXT,RACK,LA7,P1,BAMBOO 2.0 DVI FEEDING STATION,CENCORPNew Buy</v>
          </cell>
          <cell r="Q1087" t="str">
            <v xml:space="preserve"> </v>
          </cell>
        </row>
        <row r="1088">
          <cell r="B1088" t="str">
            <v>FXT,TE,V64,RCVR,ACCURATENew Buy</v>
          </cell>
          <cell r="Q1088" t="str">
            <v xml:space="preserve"> </v>
          </cell>
        </row>
        <row r="1089">
          <cell r="B1089" t="str">
            <v>FXT,OTHER,ANECHOIC ACOUS,RIGHT DOOR OPEN,BOJAY-B27R-ASDCO</v>
          </cell>
          <cell r="Q1089" t="str">
            <v xml:space="preserve"> </v>
          </cell>
        </row>
        <row r="1090">
          <cell r="B1090" t="str">
            <v>FXT,FXT,LE4,P2,SA-ST0,V1,TTNew Buy</v>
          </cell>
          <cell r="Q1090" t="str">
            <v xml:space="preserve"> </v>
          </cell>
        </row>
        <row r="1091">
          <cell r="B1091" t="str">
            <v>SW,SW,LA5,LG/SM,CARRIER TESTING,OLYTONew Buy</v>
          </cell>
          <cell r="Q1091" t="str">
            <v xml:space="preserve"> </v>
          </cell>
        </row>
        <row r="1092">
          <cell r="B1092" t="str">
            <v>INST,CALKIT,LE3,IMU-ROBOT-ARM,FORCE GB,INCUBENew Buy</v>
          </cell>
          <cell r="Q1092" t="str">
            <v xml:space="preserve"> </v>
          </cell>
        </row>
        <row r="1093">
          <cell r="B1093" t="str">
            <v>FXT,FXT,B735,GATEKEEPER HOLDER-4UP,P2B,INNOREVNew Buy</v>
          </cell>
          <cell r="Q1093" t="str">
            <v xml:space="preserve"> </v>
          </cell>
        </row>
        <row r="1094">
          <cell r="B1094" t="str">
            <v>FXT,SUB,LA7,P1,LG,HSG SA-RIOCH HOLDER,CYGNew Buy</v>
          </cell>
          <cell r="Q1094" t="str">
            <v xml:space="preserve"> </v>
          </cell>
        </row>
        <row r="1095">
          <cell r="B1095" t="str">
            <v>FXT,SUB,LA7,P1,SM,HSG SA-RIOCH HOLDER,CYGNew Buy</v>
          </cell>
          <cell r="Q1095" t="str">
            <v xml:space="preserve"> </v>
          </cell>
        </row>
        <row r="1096">
          <cell r="B1096" t="str">
            <v>FXT,ME,B635-B735,SHIPPING SETTING OQC FIXTURE,INNOREVNew Buy</v>
          </cell>
          <cell r="Q1096" t="str">
            <v xml:space="preserve"> </v>
          </cell>
        </row>
        <row r="1097">
          <cell r="B1097" t="str">
            <v>INST,CALKIT,LA5,LG/SM,BURNIN GB,P1,CYGNew Buy</v>
          </cell>
          <cell r="Q1097" t="str">
            <v xml:space="preserve"> </v>
          </cell>
        </row>
        <row r="1098">
          <cell r="B1098" t="str">
            <v>INST,CALKIT,LA6,AB,LG,DOCK POSITION GB FOR MARGE CONVEYOR,PRMNew Buy</v>
          </cell>
          <cell r="Q1098" t="str">
            <v xml:space="preserve"> </v>
          </cell>
        </row>
        <row r="1099">
          <cell r="B1099" t="str">
            <v>INST,CALKIT,LA6,AB,SM,DOCK POSITION GB FOR MARGE CONVEYOR,PRMNew Buy</v>
          </cell>
          <cell r="Q1099" t="str">
            <v xml:space="preserve"> </v>
          </cell>
        </row>
        <row r="1100">
          <cell r="B1100" t="str">
            <v>INST,CALKIT,LA6,AB,LG,ANGLE GB FOR MARGE CONVEYOR,PRMNew Buy</v>
          </cell>
          <cell r="Q1100" t="str">
            <v xml:space="preserve"> </v>
          </cell>
        </row>
        <row r="1101">
          <cell r="B1101" t="str">
            <v>INST,CALKIT,LA5,SM,HSG SA-RIOCH FORCE GAUGE,AB,CYGNew Buy</v>
          </cell>
          <cell r="Q1101" t="str">
            <v xml:space="preserve"> </v>
          </cell>
        </row>
        <row r="1102">
          <cell r="B1102" t="str">
            <v>FXT,TE,D48-V64,SYSTEM-CAL,STRONG,RETROFIT KITRetrofit</v>
          </cell>
          <cell r="Q1102" t="str">
            <v xml:space="preserve"> </v>
          </cell>
        </row>
        <row r="1103">
          <cell r="B1103" t="str">
            <v>EQP,EQP,CONVEYOR PLC AND MODULES,CENCORPNew Buy</v>
          </cell>
          <cell r="Q1103" t="str">
            <v xml:space="preserve"> </v>
          </cell>
        </row>
        <row r="1104">
          <cell r="B1104" t="str">
            <v>EQP,MENSOR 6110 PRESSURE SENSOR,INTELLIGENTDCO</v>
          </cell>
          <cell r="Q1104" t="str">
            <v xml:space="preserve"> </v>
          </cell>
        </row>
        <row r="1105">
          <cell r="B1105" t="str">
            <v>EQP,MENSOR 6110 PRESSURE SENSOR,INTELLIGENTDCO</v>
          </cell>
          <cell r="Q1105" t="str">
            <v xml:space="preserve"> </v>
          </cell>
        </row>
        <row r="1106">
          <cell r="B1106" t="str">
            <v>FIXT,TE, ANTENNA,NA-2020-04DCO</v>
          </cell>
          <cell r="Q1106" t="str">
            <v xml:space="preserve"> </v>
          </cell>
        </row>
        <row r="1107">
          <cell r="B1107" t="str">
            <v>FXT-SUB,TE,V63,RIM-TE FLOAT MLB HOLDER,CYGNew Buy</v>
          </cell>
          <cell r="Q1107" t="str">
            <v xml:space="preserve"> </v>
          </cell>
        </row>
        <row r="1108">
          <cell r="B1108" t="str">
            <v>FXT-SUB,TE,V63,RIM-TE FLOAT MLB HOLDER,CYGNew Buy</v>
          </cell>
          <cell r="Q1108" t="str">
            <v xml:space="preserve"> </v>
          </cell>
        </row>
        <row r="1109">
          <cell r="B1109" t="str">
            <v>FXT-SUB,TE,V63,RIM-TE FLOAT MLB HOLDER,CYGNew Buy</v>
          </cell>
          <cell r="Q1109" t="str">
            <v xml:space="preserve"> </v>
          </cell>
        </row>
        <row r="1110">
          <cell r="B1110" t="str">
            <v>FXT,TE,D93-V63,SA-WINNIPEG STACKED,INNOREV,RETROFIT KITRetrofit</v>
          </cell>
          <cell r="Q1110" t="str">
            <v xml:space="preserve"> </v>
          </cell>
        </row>
        <row r="1111">
          <cell r="B1111" t="str">
            <v>FXT,TE,TE,BURNIN-CRB-UAT,V63,TESCOMNew Buy</v>
          </cell>
          <cell r="Q1111" t="str">
            <v xml:space="preserve"> </v>
          </cell>
        </row>
        <row r="1112">
          <cell r="B1112" t="str">
            <v>FXT,FXT,CW TOASTER FIXTURE CAL KIT,V68,TescomNew Buy</v>
          </cell>
          <cell r="Q1112" t="str">
            <v xml:space="preserve"> </v>
          </cell>
        </row>
        <row r="1113">
          <cell r="B1113" t="str">
            <v>FXT,TE,D93-V63,SA-WINNIPEG STACKED,INNOREV,RETROFIT KITRetrofit</v>
          </cell>
          <cell r="Q1113" t="str">
            <v xml:space="preserve"> </v>
          </cell>
        </row>
        <row r="1114">
          <cell r="B1114" t="str">
            <v>FXT,TE,D94-V63,SA-WINNIPEG STACKED,INNOREV,RETROFIT KITRetrofit</v>
          </cell>
          <cell r="Q1114" t="str">
            <v xml:space="preserve"> </v>
          </cell>
        </row>
        <row r="1115">
          <cell r="B1115" t="str">
            <v>FXT,TE,D84-V64,SA-WINNIPEG STACKED,INNOREV,RETROFIT KITRetrofit</v>
          </cell>
          <cell r="Q1115" t="str">
            <v xml:space="preserve"> </v>
          </cell>
        </row>
        <row r="1116">
          <cell r="B1116" t="str">
            <v>FXT,TE,D94-V64,SA-WINNIPEG STACKED,INNOREV,RETROFIT KITRetrofit</v>
          </cell>
          <cell r="Q1116" t="str">
            <v xml:space="preserve"> </v>
          </cell>
        </row>
        <row r="1117">
          <cell r="B1117" t="str">
            <v>FXT,TE,D84-V68,SA-WINNIPEG STACKED,INNOREV,RETROFIT KITRetrofit</v>
          </cell>
          <cell r="Q1117" t="str">
            <v xml:space="preserve"> </v>
          </cell>
        </row>
        <row r="1118">
          <cell r="B1118" t="str">
            <v>FXT,TE,D93-V68,SA-WINNIPEG STACKED,INNOREV,RETROFIT KITRetrofit</v>
          </cell>
          <cell r="Q1118" t="str">
            <v xml:space="preserve"> </v>
          </cell>
        </row>
        <row r="1119">
          <cell r="B1119" t="str">
            <v>FXT,TE,V57-V68,SA-WINNIPEG STACKED,INNOREV,RETROFIT KITRetrofit</v>
          </cell>
          <cell r="Q1119" t="str">
            <v xml:space="preserve"> </v>
          </cell>
        </row>
        <row r="1120">
          <cell r="B1120" t="str">
            <v>FXT,TE,D53-V68,SA-WINNIPEG STACKED,INNOREV,RETROFIT KITRetrofit</v>
          </cell>
          <cell r="Q1120" t="str">
            <v xml:space="preserve"> </v>
          </cell>
        </row>
        <row r="1121">
          <cell r="B1121" t="str">
            <v>FXT,TE,D37-V63,CYCLONE-HB-6UP,STRONG,RETROFIT KITRetrofit</v>
          </cell>
          <cell r="Q1121" t="str">
            <v xml:space="preserve"> </v>
          </cell>
        </row>
        <row r="1122">
          <cell r="B1122" t="str">
            <v>FXT,TE,D28-V64,CYCLONE-HB-6UP,STRONG,RETROFIT KITRetrofit</v>
          </cell>
          <cell r="Q1122" t="str">
            <v xml:space="preserve"> </v>
          </cell>
        </row>
        <row r="1123">
          <cell r="B1123" t="str">
            <v>FXT-SUB,TE,V68,FCT-L SOCKET,TRANTESTNew Buy</v>
          </cell>
          <cell r="Q1123" t="str">
            <v xml:space="preserve"> </v>
          </cell>
        </row>
        <row r="1124">
          <cell r="B1124" t="str">
            <v>FXT-SUB,TE,V68,FCT-L SOCKET,TRANTESTNew Buy</v>
          </cell>
          <cell r="Q1124" t="str">
            <v xml:space="preserve"> </v>
          </cell>
        </row>
        <row r="1125">
          <cell r="B1125" t="str">
            <v>FXT,TE,D47-V63,CYCLONE-HB-6UP,STRONG,RETROFIT KITRetrofit</v>
          </cell>
          <cell r="Q1125" t="str">
            <v xml:space="preserve"> </v>
          </cell>
        </row>
        <row r="1126">
          <cell r="B1126" t="str">
            <v>EQP,EQP,HAMMYRU,REV2,PCBADCO</v>
          </cell>
          <cell r="Q1126" t="str">
            <v xml:space="preserve"> </v>
          </cell>
        </row>
        <row r="1127">
          <cell r="B1127" t="str">
            <v>EQP,EQP,HAMMYRU,REV2,PCBADCO</v>
          </cell>
          <cell r="Q1127" t="str">
            <v xml:space="preserve"> </v>
          </cell>
        </row>
        <row r="1128">
          <cell r="B1128" t="str">
            <v>EQP,EQP,IRIDIUM,REV4DCO</v>
          </cell>
          <cell r="Q1128" t="str">
            <v xml:space="preserve"> </v>
          </cell>
        </row>
        <row r="1129">
          <cell r="B1129" t="str">
            <v>EQP,EQP,IRIDIUM,REV4DCO</v>
          </cell>
          <cell r="Q1129" t="str">
            <v xml:space="preserve"> </v>
          </cell>
        </row>
        <row r="1130">
          <cell r="B1130" t="str">
            <v>FXT,TE,D47-V64,CYCLONE-HB-6UP,STRONG,RETROFIT KITRetrofit</v>
          </cell>
          <cell r="Q1130" t="str">
            <v xml:space="preserve"> </v>
          </cell>
        </row>
        <row r="1131">
          <cell r="B1131" t="str">
            <v>FXT,FXT,LA5,LG,RAT COMBO FIXTURE,HLTNew Buy</v>
          </cell>
          <cell r="Q1131" t="str">
            <v xml:space="preserve"> </v>
          </cell>
        </row>
        <row r="1132">
          <cell r="B1132" t="str">
            <v>FXT,FXT,LA5,SM,RAT COMBO FIXTURE,HLTNew Buy</v>
          </cell>
          <cell r="Q1132" t="str">
            <v xml:space="preserve"> </v>
          </cell>
        </row>
        <row r="1133">
          <cell r="B1133" t="str">
            <v>FXT,FXT,LA5,LG,RAT COMBO FIXTURE,HLTNew Buy</v>
          </cell>
          <cell r="Q1133" t="str">
            <v xml:space="preserve"> </v>
          </cell>
        </row>
        <row r="1134">
          <cell r="B1134" t="str">
            <v>FXT,FXT,LA5,SM,RAT COMBO FIXTURE,HLTNew Buy</v>
          </cell>
          <cell r="Q1134" t="str">
            <v xml:space="preserve"> </v>
          </cell>
        </row>
        <row r="1135">
          <cell r="B1135" t="str">
            <v>FXT,FXT,LA5,LG,RAT COMBO FIXTURE,HLTNew Buy</v>
          </cell>
          <cell r="Q1135" t="str">
            <v xml:space="preserve"> </v>
          </cell>
        </row>
        <row r="1136">
          <cell r="B1136" t="str">
            <v>FXT,FXT,LA5,SM,RAT COMBO FIXTURE,HLTNew Buy</v>
          </cell>
          <cell r="Q1136" t="str">
            <v xml:space="preserve"> </v>
          </cell>
        </row>
        <row r="1137">
          <cell r="B1137" t="str">
            <v>FXT,FXT,LA7,P1,OTA OMNIA FIXTURE,LG,HLTNew Buy</v>
          </cell>
          <cell r="Q1137" t="str">
            <v xml:space="preserve"> </v>
          </cell>
        </row>
        <row r="1138">
          <cell r="B1138" t="str">
            <v>FXT,FXT,LA7,P1,OTA OMNIA FIXTURE,SM,HLTNew Buy</v>
          </cell>
          <cell r="Q1138" t="str">
            <v xml:space="preserve"> </v>
          </cell>
        </row>
        <row r="1139">
          <cell r="B1139" t="str">
            <v>FXT,FXT,LA7,P1,OTA HOLDER FIXTURE,LG,HLTNew Buy</v>
          </cell>
          <cell r="Q1139" t="str">
            <v xml:space="preserve"> </v>
          </cell>
        </row>
        <row r="1140">
          <cell r="B1140" t="str">
            <v>FXT,FXT,LA7,P1,OTA HOLDER FIXTURE,SM,HLTNew Buy</v>
          </cell>
          <cell r="Q1140" t="str">
            <v xml:space="preserve"> </v>
          </cell>
        </row>
        <row r="1141">
          <cell r="B1141" t="str">
            <v>FXT,FXT,LA7,DOCK T638 TEST FIXTURE,HLTNew Buy</v>
          </cell>
          <cell r="Q1141" t="str">
            <v xml:space="preserve"> </v>
          </cell>
        </row>
        <row r="1142">
          <cell r="B1142" t="str">
            <v>FXT,FXT,LA5,LG,RAT COMBO FIXTURE,HLTNew Buy</v>
          </cell>
          <cell r="Q1142" t="str">
            <v xml:space="preserve"> </v>
          </cell>
        </row>
        <row r="1143">
          <cell r="B1143" t="str">
            <v>FXT,FXT,LA5,SM,RAT COMBO FIXTURE,HLTNew Buy</v>
          </cell>
          <cell r="Q1143" t="str">
            <v xml:space="preserve"> </v>
          </cell>
        </row>
        <row r="1144">
          <cell r="B1144" t="str">
            <v>FXT,FXT,B001,BT OTA CONFIG1/FXT,FXT,B001,BT OTA CONFIG2/FXT,FXT,B001,BT OTA CONFIG3New Buy</v>
          </cell>
          <cell r="Q1144" t="str">
            <v xml:space="preserve"> </v>
          </cell>
        </row>
        <row r="1145">
          <cell r="B1145" t="str">
            <v>FXT,FXT,B001,BT OTA CONFIG1/FXT,FXT,B001,BT OTA CONFIG2/FXT,FXT,B001,BT OTA CONFIG3New Buy</v>
          </cell>
          <cell r="Q1145" t="str">
            <v xml:space="preserve"> </v>
          </cell>
        </row>
        <row r="1146">
          <cell r="B1146" t="str">
            <v>FXT,FXT,RF,MARS POTATO HOLDER,V68,STATE A,BOJAYNew Buy</v>
          </cell>
          <cell r="Q1146" t="str">
            <v xml:space="preserve"> </v>
          </cell>
        </row>
        <row r="1147">
          <cell r="B1147" t="str">
            <v>FXT,FXT,B001,BT OTA CONFIG1/FXT,FXT,B001,BT OTA CONFIG2/FXT,FXT,B001,BT OTA CONFIG3New Buy</v>
          </cell>
          <cell r="Q1147" t="str">
            <v xml:space="preserve"> </v>
          </cell>
        </row>
        <row r="1148">
          <cell r="B1148" t="str">
            <v>FXT,FXT,RF,OTA HOLDER,V68,BOJAYNew Buy</v>
          </cell>
          <cell r="Q1148" t="str">
            <v xml:space="preserve"> </v>
          </cell>
        </row>
        <row r="1149">
          <cell r="B1149" t="str">
            <v>FXT,FXT,RF,OTA HOLDER,V68,BOJAYNew Buy</v>
          </cell>
          <cell r="Q1149" t="str">
            <v xml:space="preserve"> </v>
          </cell>
        </row>
        <row r="1150">
          <cell r="B1150" t="str">
            <v>FXT-SUB,TE,V68,IOPORT HOLDER,STRONGNew Buy</v>
          </cell>
          <cell r="Q1150" t="str">
            <v xml:space="preserve"> </v>
          </cell>
        </row>
        <row r="1151">
          <cell r="B1151" t="str">
            <v>FIXT,TE,LA2,GRAPE TRIFECTA DOCK RF HOLDER,HLTNew Buy</v>
          </cell>
          <cell r="Q1151" t="str">
            <v xml:space="preserve"> </v>
          </cell>
        </row>
        <row r="1152">
          <cell r="B1152" t="str">
            <v>SEASALT P2 MANUAL UNLOAD FIXTURENew Buy</v>
          </cell>
          <cell r="Q1152" t="str">
            <v xml:space="preserve"> </v>
          </cell>
        </row>
        <row r="1153">
          <cell r="B1153" t="str">
            <v>FXT,OTHER,LA7,0.95MM SPACER,HLTNew Buy</v>
          </cell>
          <cell r="Q1153" t="str">
            <v xml:space="preserve"> </v>
          </cell>
        </row>
        <row r="1154">
          <cell r="B1154" t="str">
            <v>FXT,OTHER,LA7,0.95MM SPACER,HLTNew Buy</v>
          </cell>
          <cell r="Q1154" t="str">
            <v xml:space="preserve"> </v>
          </cell>
        </row>
        <row r="1155">
          <cell r="B1155" t="str">
            <v>FXT,OTHER,LA7,0.95MM SPACER,HLTNew Buy</v>
          </cell>
          <cell r="Q1155" t="str">
            <v xml:space="preserve"> </v>
          </cell>
        </row>
        <row r="1156">
          <cell r="B1156" t="str">
            <v>FXT,OTHER,LA7,?MM SPACER,HLTNew Buy</v>
          </cell>
          <cell r="Q1156" t="str">
            <v xml:space="preserve"> </v>
          </cell>
        </row>
        <row r="1157">
          <cell r="B1157" t="str">
            <v>SEASALT P2 MANUAL UNLOAD FIXTURENew Buy</v>
          </cell>
          <cell r="Q1157" t="str">
            <v xml:space="preserve"> </v>
          </cell>
        </row>
        <row r="1158">
          <cell r="B1158" t="str">
            <v>SEASALT P2 MANUAL UNLOAD FIXTURENew Buy</v>
          </cell>
          <cell r="Q1158" t="str">
            <v xml:space="preserve"> </v>
          </cell>
        </row>
        <row r="1159">
          <cell r="B1159" t="str">
            <v>SEASALT P2 MANUAL UNLOAD FIXTURENew Buy</v>
          </cell>
          <cell r="Q1159" t="str">
            <v xml:space="preserve"> </v>
          </cell>
        </row>
        <row r="1160">
          <cell r="B1160" t="str">
            <v>SEASALT P2 MANUAL UNLOAD FIXTURENew Buy</v>
          </cell>
          <cell r="Q1160" t="str">
            <v xml:space="preserve"> </v>
          </cell>
        </row>
        <row r="1161">
          <cell r="B1161" t="str">
            <v>SEASALT P2 MANUAL UNLOAD FIXTURENew Buy</v>
          </cell>
          <cell r="Q1161" t="str">
            <v xml:space="preserve"> </v>
          </cell>
        </row>
        <row r="1162">
          <cell r="B1162" t="str">
            <v>FXT,OTHER,LA7,0.95MM SPACER,HLTNew Buy</v>
          </cell>
          <cell r="Q1162" t="str">
            <v xml:space="preserve"> </v>
          </cell>
        </row>
        <row r="1163">
          <cell r="B1163" t="str">
            <v>SEASALT P2 MANUAL LOAD FIXTURENew Buy</v>
          </cell>
          <cell r="Q1163" t="str">
            <v xml:space="preserve"> </v>
          </cell>
        </row>
        <row r="1164">
          <cell r="B1164" t="str">
            <v>SEASALT P2 MANUAL LOAD FIXTURENew Buy</v>
          </cell>
          <cell r="Q1164" t="str">
            <v xml:space="preserve"> </v>
          </cell>
        </row>
        <row r="1165">
          <cell r="B1165" t="str">
            <v>SEASALT P2 MANUAL LOAD FIXTURENew Buy</v>
          </cell>
          <cell r="Q1165" t="str">
            <v xml:space="preserve"> </v>
          </cell>
        </row>
        <row r="1166">
          <cell r="B1166" t="str">
            <v>SEASALT P2 MANUAL LOAD FIXTURENew Buy</v>
          </cell>
          <cell r="Q1166" t="str">
            <v xml:space="preserve"> </v>
          </cell>
        </row>
        <row r="1167">
          <cell r="B1167" t="str">
            <v>SEASALT P2 MANUAL LOAD FIXTURENew Buy</v>
          </cell>
          <cell r="Q1167" t="str">
            <v xml:space="preserve"> </v>
          </cell>
        </row>
        <row r="1168">
          <cell r="B1168" t="str">
            <v>SEASALT P2 MANUAL LOAD FIXTURENew Buy</v>
          </cell>
          <cell r="Q1168" t="str">
            <v xml:space="preserve"> </v>
          </cell>
        </row>
        <row r="1169">
          <cell r="B1169" t="str">
            <v>FIXT,TE,LA2,SWDL,SMALL/LARGE,16UP,P2,QHNew Buy</v>
          </cell>
          <cell r="Q1169" t="str">
            <v xml:space="preserve"> </v>
          </cell>
        </row>
        <row r="1170">
          <cell r="B1170" t="str">
            <v>FXT,RACK,LA7,P1,BAMBOO 2.0 DVI FEEDING STATION,CENCORPNew Buy</v>
          </cell>
          <cell r="Q1170" t="str">
            <v xml:space="preserve"> </v>
          </cell>
        </row>
        <row r="1171">
          <cell r="B1171" t="str">
            <v>FXT,RACK,LA7,P1,BAMBOO 2.0 DVI FEEDING STATION,CENCORPNew Buy</v>
          </cell>
          <cell r="Q1171" t="str">
            <v xml:space="preserve"> </v>
          </cell>
        </row>
        <row r="1172">
          <cell r="B1172" t="str">
            <v>INST,CALKIT,LA6,AB,SM,ANGLE GB FOR MARGE CONVEYOR,PRMNew Buy</v>
          </cell>
          <cell r="Q1172" t="str">
            <v xml:space="preserve"> </v>
          </cell>
        </row>
        <row r="1173">
          <cell r="B1173" t="str">
            <v>INST,CALKIT,B868,PP1,PROX CAL LEFT FIXTURE-GB,INCUBENew Buy</v>
          </cell>
          <cell r="Q1173" t="str">
            <v xml:space="preserve"> </v>
          </cell>
        </row>
        <row r="1174">
          <cell r="B1174" t="str">
            <v>INST,CALKIT,B868,PP1,PROX-CAL RIGHT FIXTURE-GB,INCUBENew Buy</v>
          </cell>
          <cell r="Q1174" t="str">
            <v xml:space="preserve"> </v>
          </cell>
        </row>
        <row r="1175">
          <cell r="B1175" t="str">
            <v>FXT,FXT,K116,K114,P1 ALS X-TALK DOE FIXTURE,JLKNew Buy</v>
          </cell>
          <cell r="Q1175" t="str">
            <v xml:space="preserve"> </v>
          </cell>
        </row>
        <row r="1176">
          <cell r="B1176" t="str">
            <v>FXT,FXT,K116,K114,P1 ALS X-TALK DOE FIXTURE,JLKNew Buy</v>
          </cell>
          <cell r="Q1176" t="str">
            <v xml:space="preserve"> </v>
          </cell>
        </row>
        <row r="1177">
          <cell r="B1177" t="str">
            <v>FXT,FXT,K116,K114,P1 ALS X-TALK DOE FIXTURE,JLKNew Buy</v>
          </cell>
          <cell r="Q1177" t="str">
            <v xml:space="preserve"> </v>
          </cell>
        </row>
        <row r="1178">
          <cell r="B1178" t="str">
            <v>TOUCH-CAL-POST FixtureNew Buy</v>
          </cell>
          <cell r="Q1178" t="str">
            <v xml:space="preserve"> </v>
          </cell>
        </row>
        <row r="1179">
          <cell r="B1179" t="str">
            <v>INST,CALKIT,LA7,P1,FACT/SA-FACT FORCE GB,LG,AMPNew Buy</v>
          </cell>
          <cell r="Q1179" t="str">
            <v xml:space="preserve"> </v>
          </cell>
        </row>
        <row r="1180">
          <cell r="B1180" t="str">
            <v>INST,CALKIT,LA7,P1,FACT/SA-FACT FORCE GB,SM,AMPNew Buy</v>
          </cell>
          <cell r="Q1180" t="str">
            <v xml:space="preserve"> </v>
          </cell>
        </row>
        <row r="1181">
          <cell r="B1181" t="str">
            <v>FXT,OTHER,LA7 P1,MAGNETIZER HOLDER,LG,QHNew Buy</v>
          </cell>
          <cell r="Q1181" t="str">
            <v xml:space="preserve"> </v>
          </cell>
        </row>
        <row r="1182">
          <cell r="B1182" t="str">
            <v>FXT,OTHER,LA7 P1,MAGNETIZER HOLDER,SM,QHNew Buy</v>
          </cell>
          <cell r="Q1182" t="str">
            <v xml:space="preserve"> </v>
          </cell>
        </row>
        <row r="1183">
          <cell r="B1183" t="str">
            <v>FXT,FXT,LA7,P1,TILT1,LG/SM,OLYTONew Buy</v>
          </cell>
          <cell r="Q1183" t="str">
            <v xml:space="preserve"> </v>
          </cell>
        </row>
        <row r="1184">
          <cell r="B1184" t="str">
            <v>INST,CALKIT,LA5,FLOW RATE AUDIT JIG,AMPNew Buy</v>
          </cell>
          <cell r="Q1184" t="str">
            <v xml:space="preserve"> </v>
          </cell>
        </row>
        <row r="1185">
          <cell r="B1185" t="str">
            <v>FXT,FXT,B735,LED CAL GAUGE TOOL,INCUBENew Buy</v>
          </cell>
          <cell r="Q1185" t="str">
            <v xml:space="preserve"> </v>
          </cell>
        </row>
        <row r="1186">
          <cell r="B1186" t="str">
            <v>FXT,FXT,B627C-B735,SA COMBO TESTER,B735,P2,INCUBENew Buy</v>
          </cell>
          <cell r="Q1186" t="str">
            <v xml:space="preserve"> </v>
          </cell>
        </row>
        <row r="1187">
          <cell r="B1187" t="str">
            <v>FXT,FXT,B735,MP,GATEKEEPER HOLDER,INCUBENew Buy</v>
          </cell>
          <cell r="Q1187" t="str">
            <v xml:space="preserve"> </v>
          </cell>
        </row>
        <row r="1188">
          <cell r="B1188" t="str">
            <v>FIXT,TE,LA2,SWDL,SMALL/LARGE,16UP,P2,QHNew Buy</v>
          </cell>
          <cell r="Q1188" t="str">
            <v xml:space="preserve"> </v>
          </cell>
        </row>
        <row r="1189">
          <cell r="B1189" t="str">
            <v>FXT,OTHER,LA7 P1,MAGNETIZER HOLDER,LG,QHNew Buy</v>
          </cell>
          <cell r="Q1189" t="str">
            <v xml:space="preserve"> </v>
          </cell>
        </row>
        <row r="1190">
          <cell r="B1190" t="str">
            <v>CALKIT,TE,V63,IMU CAL STAGE CAL KIT,SFONew Buy</v>
          </cell>
          <cell r="Q1190" t="str">
            <v xml:space="preserve"> </v>
          </cell>
        </row>
        <row r="1191">
          <cell r="B1191" t="str">
            <v>FXT-SUB,TE,V63,TRITIUM-BUTTON-FLEX TRAY,STRONGNew Buy</v>
          </cell>
          <cell r="Q1191" t="str">
            <v xml:space="preserve"> </v>
          </cell>
        </row>
        <row r="1192">
          <cell r="B1192" t="str">
            <v>FXT,OTHER,LA7 P1,MAGNETIZER HOLDER,LG,QHNew Buy</v>
          </cell>
          <cell r="Q1192" t="str">
            <v xml:space="preserve"> </v>
          </cell>
        </row>
        <row r="1193">
          <cell r="B1193" t="str">
            <v>FXT,OTHER,LA7 P1,MAGNETIZER HOLDER,SM,QHNew Buy</v>
          </cell>
          <cell r="Q1193" t="str">
            <v xml:space="preserve"> </v>
          </cell>
        </row>
        <row r="1194">
          <cell r="B1194" t="str">
            <v>FXT,OTHER,LA7 P1,MAGNETIZER HOLDER,SM,QHNew Buy</v>
          </cell>
          <cell r="Q1194" t="str">
            <v xml:space="preserve"> </v>
          </cell>
        </row>
        <row r="1195">
          <cell r="B1195" t="str">
            <v>FXT-SUB,TE,V68,TRITIUM-BUTTON-FLEX TRAY,STRONGNew Buy</v>
          </cell>
          <cell r="Q1195" t="str">
            <v xml:space="preserve"> </v>
          </cell>
        </row>
        <row r="1196">
          <cell r="B1196" t="str">
            <v>FXT,OTHER,ANECHOIC ACOUS,LEFT DOOR OPEN,BOJAY-B27L-ASDCO</v>
          </cell>
          <cell r="Q1196" t="str">
            <v xml:space="preserve"> </v>
          </cell>
        </row>
        <row r="1197">
          <cell r="B1197" t="str">
            <v>FXT,OTHER,ANECHOIC ACOUS,LEFT DOOR OPEN,BOJAY-B27L-ASDCO</v>
          </cell>
          <cell r="Q1197" t="str">
            <v xml:space="preserve"> </v>
          </cell>
        </row>
        <row r="1198">
          <cell r="B1198" t="str">
            <v>INST,CALKIT,B868,PP1,COMPLIANCE LEFT GAUGE BLOCK,INCUBENew Buy</v>
          </cell>
          <cell r="Q1198" t="str">
            <v xml:space="preserve"> </v>
          </cell>
        </row>
        <row r="1199">
          <cell r="B1199" t="str">
            <v>FXT,TE,D23-V68,X-ISD,INNOREV,RETROFIT KITRetrofit</v>
          </cell>
          <cell r="Q1199" t="str">
            <v xml:space="preserve"> </v>
          </cell>
        </row>
        <row r="1200">
          <cell r="B1200" t="str">
            <v>INST,CALKIT,B868,PP1,COMPLIANCE RIGHT GAUGE BLOCK,INCUBENew Buy</v>
          </cell>
          <cell r="Q1200" t="str">
            <v xml:space="preserve"> </v>
          </cell>
        </row>
        <row r="1201">
          <cell r="B1201" t="str">
            <v>FXT,TE,V54-V68,X-ISD,INNOREV,RETROFIT KITRetrofit</v>
          </cell>
          <cell r="Q1201" t="str">
            <v xml:space="preserve"> </v>
          </cell>
        </row>
        <row r="1202">
          <cell r="B1202" t="str">
            <v>INST,CALKIT,LA7,P1,FACT/SA-FACT FORCE GB,LG,AMPNew Buy</v>
          </cell>
          <cell r="Q1202" t="str">
            <v xml:space="preserve"> </v>
          </cell>
        </row>
        <row r="1203">
          <cell r="B1203" t="str">
            <v>INST,CALKIT,LA7,P1,FACT/SA-FACT FORCE GB,LG,AMPNew Buy</v>
          </cell>
          <cell r="Q1203" t="str">
            <v xml:space="preserve"> </v>
          </cell>
        </row>
        <row r="1204">
          <cell r="B1204" t="str">
            <v>INST,CALKIT,LA7,P1,FACT/SA-FACT FORCE GB,SM,AMPNew Buy</v>
          </cell>
          <cell r="Q1204" t="str">
            <v xml:space="preserve"> </v>
          </cell>
        </row>
        <row r="1205">
          <cell r="B1205" t="str">
            <v>INST,CALKIT,LA7,P1,FACT/SA-FACT FORCE GB,SM,AMPNew Buy</v>
          </cell>
          <cell r="Q1205" t="str">
            <v xml:space="preserve"> </v>
          </cell>
        </row>
        <row r="1206">
          <cell r="B1206" t="str">
            <v>INST,CALKIT,LA6,AB,SM,RES/CAP AUTO GB FOR MARGE CONVEYOR,PRMNew Buy</v>
          </cell>
          <cell r="Q1206" t="str">
            <v xml:space="preserve"> </v>
          </cell>
        </row>
        <row r="1207">
          <cell r="B1207" t="str">
            <v>INST,CALKIT,LA6,AB,SM,RES/CAP AUTO GB FOR MARGE CONVEYOR,PRMNew Buy</v>
          </cell>
          <cell r="Q1207" t="str">
            <v xml:space="preserve"> </v>
          </cell>
        </row>
        <row r="1208">
          <cell r="B1208" t="str">
            <v>INST,CALKIT,LA6,AB,LG,PRESSURE GB FOR MARGE CONVEYOR,PRMNew Buy</v>
          </cell>
          <cell r="Q1208" t="str">
            <v xml:space="preserve"> </v>
          </cell>
        </row>
        <row r="1209">
          <cell r="B1209" t="str">
            <v>INST,CALKIT,LA6,AB,LG,PRESSURE GB FOR MARGE CONVEYOR,PRMNew Buy</v>
          </cell>
          <cell r="Q1209" t="str">
            <v xml:space="preserve"> </v>
          </cell>
        </row>
        <row r="1210">
          <cell r="B1210" t="str">
            <v>INST,CALKIT,LA6,AB,SM,PRESSURE GB FOR MARGE CONVEYOR,PRMNew Buy</v>
          </cell>
          <cell r="Q1210" t="str">
            <v xml:space="preserve"> </v>
          </cell>
        </row>
        <row r="1211">
          <cell r="B1211" t="str">
            <v>INST,CALKIT,LA6,AB,SM,PRESSURE GB FOR MARGE CONVEYOR,PRMNew Buy</v>
          </cell>
          <cell r="Q1211" t="str">
            <v xml:space="preserve"> </v>
          </cell>
        </row>
        <row r="1212">
          <cell r="B1212" t="str">
            <v>INST,CALKIT,LA6,DARK-CONVEYOR,UNLOADING GB,PRMNew Buy</v>
          </cell>
          <cell r="Q1212" t="str">
            <v xml:space="preserve"> </v>
          </cell>
        </row>
        <row r="1213">
          <cell r="B1213" t="str">
            <v>INST,CALKIT,LA6,AB,LG,RES/CAP AUTO GB FOR MARGE CONVEYOR,PRMNew Buy</v>
          </cell>
          <cell r="Q1213" t="str">
            <v xml:space="preserve"> </v>
          </cell>
        </row>
        <row r="1214">
          <cell r="B1214" t="str">
            <v>INST,CALKIT,LA6,AB,LG,RES/CAP AUTO GB FOR MARGE CONVEYOR,PRMNew Buy</v>
          </cell>
          <cell r="Q1214" t="str">
            <v xml:space="preserve"> </v>
          </cell>
        </row>
        <row r="1215">
          <cell r="B1215" t="str">
            <v>INST,CALKIT,LA7,SM,HSG SA-RIOCH DCR GB,CYGNew Buy</v>
          </cell>
          <cell r="Q1215" t="str">
            <v xml:space="preserve"> </v>
          </cell>
        </row>
        <row r="1216">
          <cell r="B1216" t="str">
            <v>INST,CALKIT,LA7,SM,HSG SA-RIOCH DCR GB,CYGNew Buy</v>
          </cell>
          <cell r="Q1216" t="str">
            <v xml:space="preserve"> </v>
          </cell>
        </row>
        <row r="1217">
          <cell r="B1217" t="str">
            <v>FXT,FXT,SMALL CW FIXTURE N237 HLTNew Buy</v>
          </cell>
          <cell r="Q1217" t="str">
            <v xml:space="preserve"> </v>
          </cell>
        </row>
        <row r="1218">
          <cell r="B1218" t="str">
            <v>FXT,FXT,LARGE CW FIXTURE N237 HLTNew Buy</v>
          </cell>
          <cell r="Q1218" t="str">
            <v xml:space="preserve"> </v>
          </cell>
        </row>
        <row r="1219">
          <cell r="B1219" t="str">
            <v>FXT,FXT,HADES P1 CW FIXTURE CAL KIT HLTNew Buy</v>
          </cell>
          <cell r="Q1219" t="str">
            <v xml:space="preserve"> </v>
          </cell>
        </row>
        <row r="1220">
          <cell r="B1220" t="str">
            <v>FXT,FXT,HADES P1 CW FIXTURE HLTNew Buy</v>
          </cell>
          <cell r="Q1220" t="str">
            <v xml:space="preserve"> </v>
          </cell>
        </row>
        <row r="1221">
          <cell r="B1221" t="str">
            <v>FXT,FXT,HADES P1 CW FIXTURE HLTNew Buy</v>
          </cell>
          <cell r="Q1221" t="str">
            <v xml:space="preserve"> </v>
          </cell>
        </row>
        <row r="1222">
          <cell r="B1222" t="str">
            <v>FXT,FXT,HADES P1 CW FIXTURE CAL KIT HLTNew Buy</v>
          </cell>
          <cell r="Q1222" t="str">
            <v xml:space="preserve"> </v>
          </cell>
        </row>
        <row r="1223">
          <cell r="B1223" t="str">
            <v>FXT,FXT,HADES P1 CW FIXTURE HLTNew Buy</v>
          </cell>
          <cell r="Q1223" t="str">
            <v xml:space="preserve"> </v>
          </cell>
        </row>
        <row r="1224">
          <cell r="B1224" t="str">
            <v>FXT,IF,HADES P1 CW FIXTURE HLT RETROFIT WITH ATTISRetrofit</v>
          </cell>
          <cell r="Q1224" t="str">
            <v xml:space="preserve"> </v>
          </cell>
        </row>
        <row r="1225">
          <cell r="B1225" t="str">
            <v>FXT,IF,HADES P1 CW FIXTURE HLT RETROFIT WITH ATTISRetrofit</v>
          </cell>
          <cell r="Q1225" t="str">
            <v xml:space="preserve"> </v>
          </cell>
        </row>
        <row r="1226">
          <cell r="B1226" t="str">
            <v>INST,CALKIT,LA7,LG,HSG SA-RIOCH DCR GB,CYGNew Buy</v>
          </cell>
          <cell r="Q1226" t="str">
            <v xml:space="preserve"> </v>
          </cell>
        </row>
        <row r="1227">
          <cell r="B1227" t="str">
            <v>EQP,TE,RF SWITCH,2XSPDT,TRANDCO</v>
          </cell>
          <cell r="Q1227" t="str">
            <v xml:space="preserve"> </v>
          </cell>
        </row>
        <row r="1228">
          <cell r="B1228" t="str">
            <v>EQP,TE,RF SWITCH,TRISH-T4D,4XSPDT,TRIDCO</v>
          </cell>
          <cell r="Q1228" t="str">
            <v xml:space="preserve"> </v>
          </cell>
        </row>
        <row r="1229">
          <cell r="B1229" t="str">
            <v>EQP,TE,RF SWITCH,TRISH-T4D,4XSPDT,TRIDCO</v>
          </cell>
          <cell r="Q1229" t="str">
            <v xml:space="preserve"> </v>
          </cell>
        </row>
        <row r="1230">
          <cell r="B1230" t="str">
            <v>EQP,TE,RF SWITCH,2XSPDT,TRANDCO</v>
          </cell>
          <cell r="Q1230" t="str">
            <v xml:space="preserve"> </v>
          </cell>
        </row>
        <row r="1231">
          <cell r="B1231" t="str">
            <v>EQP,TE,RF SWITCH,TRISH-T4D,4XSPDT,TRIDCO</v>
          </cell>
          <cell r="Q1231" t="str">
            <v xml:space="preserve"> </v>
          </cell>
        </row>
        <row r="1232">
          <cell r="B1232" t="str">
            <v>EQP,TE,RF SWITCH,TRISH-T4D,4XSPDT,TRIDCO</v>
          </cell>
          <cell r="Q1232" t="str">
            <v xml:space="preserve"> </v>
          </cell>
        </row>
        <row r="1233">
          <cell r="B1233" t="str">
            <v>EQP,TE,RF SWITCH,2XSPDT,TRANDCO</v>
          </cell>
          <cell r="Q1233" t="str">
            <v xml:space="preserve"> </v>
          </cell>
        </row>
        <row r="1234">
          <cell r="B1234" t="str">
            <v>EQP,TE,RF SWITCH,2XSPDT,TRANDCO</v>
          </cell>
          <cell r="Q1234" t="str">
            <v xml:space="preserve"> </v>
          </cell>
        </row>
        <row r="1235">
          <cell r="B1235" t="str">
            <v>EQP,TE,RF SWITCH,TRISH-T4D,4XSPDT,TRIDCO</v>
          </cell>
          <cell r="Q1235" t="str">
            <v xml:space="preserve"> </v>
          </cell>
        </row>
        <row r="1236">
          <cell r="B1236" t="str">
            <v>EQP,TE,RF SWITCH,2XSPDT,TRANDCO</v>
          </cell>
          <cell r="Q1236" t="str">
            <v xml:space="preserve"> </v>
          </cell>
        </row>
        <row r="1237">
          <cell r="B1237" t="str">
            <v>SP,ACC,SPARTAN2.5,PCBANew Buy</v>
          </cell>
          <cell r="Q1237" t="str">
            <v xml:space="preserve"> </v>
          </cell>
        </row>
        <row r="1238">
          <cell r="B1238" t="str">
            <v>FXT-SUB,TE,V63,SA-APS SOCKET,CYGNew Buy</v>
          </cell>
          <cell r="Q1238" t="str">
            <v xml:space="preserve"> </v>
          </cell>
        </row>
        <row r="1239">
          <cell r="B1239" t="str">
            <v>FXT-SUB,TE,V63,SA-APS SOCKET,CYGNew Buy</v>
          </cell>
          <cell r="Q1239" t="str">
            <v xml:space="preserve"> </v>
          </cell>
        </row>
        <row r="1240">
          <cell r="B1240" t="str">
            <v>FXT-SUB,TE,V63,SA-APS SOCKET,CYGNew Buy</v>
          </cell>
          <cell r="Q1240" t="str">
            <v xml:space="preserve"> </v>
          </cell>
        </row>
        <row r="1241">
          <cell r="B1241" t="str">
            <v>FXT-SUB,TE,V68,SA-APS SOCKET,CYGNew Buy</v>
          </cell>
          <cell r="Q1241" t="str">
            <v xml:space="preserve"> </v>
          </cell>
        </row>
        <row r="1242">
          <cell r="B1242" t="str">
            <v>FXT-SUB,TE,V68,SA-APS SOCKET,CYGNew Buy</v>
          </cell>
          <cell r="Q1242" t="str">
            <v xml:space="preserve"> </v>
          </cell>
        </row>
        <row r="1243">
          <cell r="B1243" t="str">
            <v>INST,CALKIT,LA7,LG,HSG SA-RIOCH DCR GB,CYGNew Buy</v>
          </cell>
          <cell r="Q1243" t="str">
            <v xml:space="preserve"> </v>
          </cell>
        </row>
        <row r="1244">
          <cell r="B1244" t="str">
            <v>INST,CALKIT,QT FORCE CALIBRATION METER,OLYTONew Buy</v>
          </cell>
          <cell r="Q1244" t="str">
            <v xml:space="preserve"> </v>
          </cell>
        </row>
        <row r="1245">
          <cell r="B1245" t="str">
            <v>EQP,TE,OTA,SHIELD BOX,TA-7013EM,T677,TESCOMDCO</v>
          </cell>
          <cell r="Q1245" t="str">
            <v xml:space="preserve"> </v>
          </cell>
        </row>
        <row r="1246">
          <cell r="B1246" t="str">
            <v>EQP,TE,OTA,SHIELD BOX,TA-7013EM,T677,TESCOMDCO</v>
          </cell>
          <cell r="Q1246" t="str">
            <v xml:space="preserve"> </v>
          </cell>
        </row>
        <row r="1247">
          <cell r="B1247" t="str">
            <v>EQP,TE,OTA,SHIELD BOX,TA-7013EM,T677,TESCOMDCO</v>
          </cell>
          <cell r="Q1247" t="str">
            <v xml:space="preserve"> </v>
          </cell>
        </row>
        <row r="1248">
          <cell r="B1248" t="str">
            <v>EQP,TE,OTA,SHIELD BOX,TA-7013EM,T677,TESCOMDCO</v>
          </cell>
          <cell r="Q1248" t="str">
            <v xml:space="preserve"> </v>
          </cell>
        </row>
        <row r="1249">
          <cell r="B1249" t="str">
            <v>EQP,TE,OTA,SHIELD BOX,TA-7013EM,T677,TESCOMDCO</v>
          </cell>
          <cell r="Q1249" t="str">
            <v xml:space="preserve"> </v>
          </cell>
        </row>
        <row r="1250">
          <cell r="B1250" t="str">
            <v>EQP,TE,OTA,SHIELD BOX,TA-7013EM,T677,TESCOMDCO</v>
          </cell>
          <cell r="Q1250" t="str">
            <v xml:space="preserve"> </v>
          </cell>
        </row>
        <row r="1251">
          <cell r="B1251" t="str">
            <v>EQP,TE,OTA,SHIELD BOX,TA-7013EM,T677,TESCOMDCO</v>
          </cell>
          <cell r="Q1251" t="str">
            <v xml:space="preserve"> </v>
          </cell>
        </row>
        <row r="1252">
          <cell r="B1252" t="str">
            <v>EQP,TE,SHIELDING BOX,TA-7011AR,TESCOMDCO</v>
          </cell>
          <cell r="Q1252" t="str">
            <v xml:space="preserve"> </v>
          </cell>
        </row>
        <row r="1253">
          <cell r="B1253" t="str">
            <v>EQP,TE,SHIELDING BOX,TA-7011AR,TESCOMDCO</v>
          </cell>
          <cell r="Q1253" t="str">
            <v xml:space="preserve"> </v>
          </cell>
        </row>
        <row r="1254">
          <cell r="B1254" t="str">
            <v>EQP,TE,SHIELDING BOX,TA-7011AR,TESCOMDCO</v>
          </cell>
          <cell r="Q1254" t="str">
            <v xml:space="preserve"> </v>
          </cell>
        </row>
        <row r="1255">
          <cell r="B1255" t="str">
            <v>EQP,TE,SHIELDING BOX,TA-7011AR,TESCOMDCO</v>
          </cell>
          <cell r="Q1255" t="str">
            <v xml:space="preserve"> </v>
          </cell>
        </row>
        <row r="1256">
          <cell r="B1256" t="str">
            <v>EQP,TE,SHIELDING BOX,TA-7011AR,TESCOMDCO</v>
          </cell>
          <cell r="Q1256" t="str">
            <v xml:space="preserve"> </v>
          </cell>
        </row>
        <row r="1257">
          <cell r="B1257" t="str">
            <v>EQP,TE,SHIELDING BOX,TA-7011AR,TESCOMDCO</v>
          </cell>
          <cell r="Q1257" t="str">
            <v xml:space="preserve"> </v>
          </cell>
        </row>
        <row r="1258">
          <cell r="B1258" t="str">
            <v>FXT-SUB,TE,V63,TRITIUM-BUTTON-FLEX TRAY,STRONGNew Buy</v>
          </cell>
          <cell r="Q1258" t="str">
            <v xml:space="preserve"> </v>
          </cell>
        </row>
        <row r="1259">
          <cell r="B1259" t="str">
            <v>EQP,TE,SHIELDING BOX,TA-7011AR,TESCOMDCO</v>
          </cell>
          <cell r="Q1259" t="str">
            <v xml:space="preserve"> </v>
          </cell>
        </row>
        <row r="1260">
          <cell r="B1260" t="str">
            <v>EQP,TE,SHIELDING BOX,4UP,TC-5901C,TESCOMDCO</v>
          </cell>
          <cell r="Q1260" t="str">
            <v xml:space="preserve"> </v>
          </cell>
        </row>
        <row r="1261">
          <cell r="B1261" t="str">
            <v>EQP,TE,SHIELDING BOX,4UP,TC-5901C,TESCOMDCO</v>
          </cell>
          <cell r="Q1261" t="str">
            <v xml:space="preserve"> </v>
          </cell>
        </row>
        <row r="1262">
          <cell r="B1262" t="str">
            <v>EQP,TE,SHIELDING BOX,4UP,TC-5901C,TESCOMDCO</v>
          </cell>
          <cell r="Q1262" t="str">
            <v xml:space="preserve"> </v>
          </cell>
        </row>
        <row r="1263">
          <cell r="B1263" t="str">
            <v>EQP,TE,SHIELDING BOX,4UP,TC-5901C,TESCOMDCO</v>
          </cell>
          <cell r="Q1263" t="str">
            <v xml:space="preserve"> </v>
          </cell>
        </row>
        <row r="1264">
          <cell r="B1264" t="str">
            <v>EQP,TE,SHIELDING BOX,4UP,TC-5901C,TESCOMDCO</v>
          </cell>
          <cell r="Q1264" t="str">
            <v xml:space="preserve"> </v>
          </cell>
        </row>
        <row r="1265">
          <cell r="B1265" t="str">
            <v>EQP,TE,SHIELDING BOX,4UP,TC-5901C,TESCOMDCO</v>
          </cell>
          <cell r="Q1265" t="str">
            <v xml:space="preserve"> </v>
          </cell>
        </row>
        <row r="1266">
          <cell r="B1266" t="str">
            <v>EQP,TE,SHIELDING BOX,4UP,TC-5901C,TESCOMDCO</v>
          </cell>
          <cell r="Q1266" t="str">
            <v xml:space="preserve"> </v>
          </cell>
        </row>
        <row r="1267">
          <cell r="B1267" t="str">
            <v>EQP,TE,SHIELDING BOX,4UP,TC-5901C,TESCOMDCO</v>
          </cell>
          <cell r="Q1267" t="str">
            <v xml:space="preserve"> </v>
          </cell>
        </row>
        <row r="1268">
          <cell r="B1268" t="str">
            <v>EQP,CHMB,SHIELDING BOX,4UP,TC-5901C,TESCOMDCO</v>
          </cell>
          <cell r="Q1268" t="str">
            <v xml:space="preserve"> </v>
          </cell>
        </row>
        <row r="1269">
          <cell r="B1269" t="str">
            <v>EQP,CHMB,SHIELDING BOX,4UP,TC-5901C,TESCOMDCO</v>
          </cell>
          <cell r="Q1269" t="str">
            <v xml:space="preserve"> </v>
          </cell>
        </row>
        <row r="1270">
          <cell r="B1270" t="str">
            <v>EQP,CHMB,SHIELDING BOX,4UP,TC-5901C,TESCOMDCO</v>
          </cell>
          <cell r="Q1270" t="str">
            <v xml:space="preserve"> </v>
          </cell>
        </row>
        <row r="1271">
          <cell r="B1271" t="str">
            <v>FXT,Mounting block _L+PCB-Option2,INCUBENew Buy</v>
          </cell>
          <cell r="Q1271" t="str">
            <v xml:space="preserve"> </v>
          </cell>
        </row>
        <row r="1272">
          <cell r="B1272" t="str">
            <v>FXT,Mounting block_R+PCB-Option2,INCUBENew Buy</v>
          </cell>
          <cell r="Q1272" t="str">
            <v xml:space="preserve"> </v>
          </cell>
        </row>
        <row r="1273">
          <cell r="B1273" t="str">
            <v>INST,CALKIT,LA6,AB,SM,RES/CAP GB FOR MARGE CONVEYOR,PRMNew Buy</v>
          </cell>
          <cell r="Q1273" t="str">
            <v xml:space="preserve"> </v>
          </cell>
        </row>
        <row r="1274">
          <cell r="B1274" t="str">
            <v>INST,CALKIT,LA6,AB,SM,RES/CAP GB FOR MARGE CONVEYOR,PRMNew Buy</v>
          </cell>
          <cell r="Q1274" t="str">
            <v xml:space="preserve"> </v>
          </cell>
        </row>
        <row r="1275">
          <cell r="B1275" t="str">
            <v>INST,CALKIT,LA6,AB,LG,RES/CAP GB FOR MARGE CONVEYOR,PRMNew Buy</v>
          </cell>
          <cell r="Q1275" t="str">
            <v xml:space="preserve"> </v>
          </cell>
        </row>
        <row r="1276">
          <cell r="B1276" t="str">
            <v>MAT,PCB,DIGITAL TESTER HIMALIA REV.2,EPOCHNew Buy</v>
          </cell>
          <cell r="Q1276" t="str">
            <v xml:space="preserve"> </v>
          </cell>
        </row>
        <row r="1277">
          <cell r="B1277" t="str">
            <v>MAT,PCB,ELECTRONIC DIGITAL TESTER ERSA REV.4New Buy</v>
          </cell>
          <cell r="Q1277" t="str">
            <v xml:space="preserve"> </v>
          </cell>
        </row>
        <row r="1278">
          <cell r="B1278" t="str">
            <v>MAT,PCB,DIGITAL TESTER HIMALIA REV.2,EPOCHNew Buy</v>
          </cell>
          <cell r="Q1278" t="str">
            <v xml:space="preserve"> </v>
          </cell>
        </row>
        <row r="1279">
          <cell r="B1279" t="str">
            <v>MAT,PCB,ELECTRONIC DIGITAL TESTER ERSA REV.4New Buy</v>
          </cell>
          <cell r="Q1279" t="str">
            <v xml:space="preserve"> </v>
          </cell>
        </row>
        <row r="1280">
          <cell r="B1280" t="str">
            <v>MAT,PCB,DIGITAL TESTER HIMALIA REV.2,EPOCHNew Buy</v>
          </cell>
          <cell r="Q1280" t="str">
            <v xml:space="preserve"> </v>
          </cell>
        </row>
        <row r="1281">
          <cell r="B1281" t="str">
            <v>INST,CALKIT,LA6,AB,LG,RES/CAP GB FOR MARGE CONVEYOR,PRMNew Buy</v>
          </cell>
          <cell r="Q1281" t="str">
            <v xml:space="preserve"> </v>
          </cell>
        </row>
        <row r="1282">
          <cell r="B1282" t="str">
            <v>FXT,OTHER,K114,K116,SEASALT SCREEN MOUNTIN BRACKET,CENCORPNew Buy</v>
          </cell>
          <cell r="Q1282" t="str">
            <v xml:space="preserve"> </v>
          </cell>
        </row>
        <row r="1283">
          <cell r="B1283" t="str">
            <v>FXT,OTHER,K114,K116,SEASALT SCREEN MOUNTIN BRACKET,CENCORPNew Buy</v>
          </cell>
          <cell r="Q1283" t="str">
            <v xml:space="preserve"> </v>
          </cell>
        </row>
        <row r="1284">
          <cell r="B1284" t="str">
            <v>FXT,OTHER,K114,K116,SEASALT SCREEN MOUNTIN BRACKET,CENCORPNew Buy</v>
          </cell>
          <cell r="Q1284" t="str">
            <v xml:space="preserve"> </v>
          </cell>
        </row>
        <row r="1285">
          <cell r="B1285" t="str">
            <v>FXT,OTHER,K114,K116,SEASALT SCREEN MOUNTIN BRACKET,CENCORPNew Buy</v>
          </cell>
          <cell r="Q1285" t="str">
            <v xml:space="preserve"> </v>
          </cell>
        </row>
        <row r="1286">
          <cell r="B1286" t="str">
            <v>FXT,OTHER,K114,K116,SEASALT SCREEN MOUNTIN BRACKET,CENCORPNew Buy</v>
          </cell>
          <cell r="Q1286" t="str">
            <v xml:space="preserve"> </v>
          </cell>
        </row>
        <row r="1287">
          <cell r="B1287" t="str">
            <v>FXT,OTHER,K114,K116,SEASALT SCREEN MOUNTIN BRACKET,CENCORPNew Buy</v>
          </cell>
          <cell r="Q1287" t="str">
            <v xml:space="preserve"> </v>
          </cell>
        </row>
        <row r="1288">
          <cell r="B1288" t="str">
            <v>FXT,OTHER,K114,K116,SEASALT SCREEN MOUNTIN BRACKET,CENCORPNew Buy</v>
          </cell>
          <cell r="Q1288" t="str">
            <v xml:space="preserve"> </v>
          </cell>
        </row>
        <row r="1289">
          <cell r="B1289" t="str">
            <v>FXT,OTHER,K114,K116,SEASALT SCREEN MOUNTIN BRACKET,CENCORPNew Buy</v>
          </cell>
          <cell r="Q1289" t="str">
            <v xml:space="preserve"> </v>
          </cell>
        </row>
        <row r="1290">
          <cell r="B1290" t="str">
            <v>FXT,OTHER,K114,K116,SEASALT SCREEN MOUNTIN BRACKET,CENCORPNew Buy</v>
          </cell>
          <cell r="Q1290" t="str">
            <v xml:space="preserve"> </v>
          </cell>
        </row>
        <row r="1291">
          <cell r="B1291" t="str">
            <v>FXT,OTHER,LA7 P1,MAGNETIZER HOLDER,LG,QHNew Buy</v>
          </cell>
          <cell r="Q1291" t="str">
            <v xml:space="preserve"> </v>
          </cell>
        </row>
        <row r="1292">
          <cell r="B1292" t="str">
            <v>FXT,OTHER,LA7 P1,MAGNETIZER HOLDER,SM,QHNew Buy</v>
          </cell>
          <cell r="Q1292" t="str">
            <v xml:space="preserve"> </v>
          </cell>
        </row>
        <row r="1293">
          <cell r="B1293" t="str">
            <v>FIXT,TE,FACT SPEAKER,AMPHENOLDCO</v>
          </cell>
          <cell r="Q1293" t="str">
            <v xml:space="preserve"> </v>
          </cell>
        </row>
        <row r="1294">
          <cell r="B1294" t="str">
            <v>MAT,PCB,ELECTRONIC DIGITAL TESTER ERSA REV.4New Buy</v>
          </cell>
          <cell r="Q1294" t="str">
            <v xml:space="preserve"> </v>
          </cell>
        </row>
        <row r="1295">
          <cell r="B1295" t="str">
            <v>MAT,PCB,ELECTRONIC DIGITAL TESTER ERSA REV.4New Buy</v>
          </cell>
          <cell r="Q1295" t="str">
            <v xml:space="preserve"> </v>
          </cell>
        </row>
        <row r="1296">
          <cell r="B1296" t="str">
            <v>MAT,PCB,ELECTRONIC DIGITAL TESTER ERSA REV.4New Buy</v>
          </cell>
          <cell r="Q1296" t="str">
            <v xml:space="preserve"> </v>
          </cell>
        </row>
        <row r="1297">
          <cell r="B1297" t="str">
            <v>MAT,PCB,ELECTRONIC DIGITAL TESTER ERSA REV.4New Buy</v>
          </cell>
          <cell r="Q1297" t="str">
            <v xml:space="preserve"> </v>
          </cell>
        </row>
        <row r="1298">
          <cell r="B1298" t="str">
            <v>INST,CALKIT,LA6,DARK-CONVEYOR,ELEVATOR LOCATION GB,PRMNew Buy</v>
          </cell>
          <cell r="Q1298" t="str">
            <v xml:space="preserve"> </v>
          </cell>
        </row>
        <row r="1299">
          <cell r="B1299" t="str">
            <v>FXT,FXT,B735,OVB,QT1 FIXTURE GB,INCUBENew Buy</v>
          </cell>
          <cell r="Q1299" t="str">
            <v xml:space="preserve"> </v>
          </cell>
        </row>
        <row r="1300">
          <cell r="B1300" t="str">
            <v>FXT,FXT,B735,WATCH PUCH TEST FIXTURE GB,INCUBENew Buy</v>
          </cell>
          <cell r="Q1300" t="str">
            <v xml:space="preserve"> </v>
          </cell>
        </row>
        <row r="1301">
          <cell r="B1301" t="str">
            <v>INST,CALKIT,LA5,LG/SM,BURNIN CHECK FORCE BLOCK,P1,QHNew Buy</v>
          </cell>
          <cell r="Q1301" t="str">
            <v xml:space="preserve"> </v>
          </cell>
        </row>
        <row r="1302">
          <cell r="B1302" t="str">
            <v>INST,CALKIT,LA5,LG,HSG SA-RIOCH FORCE GAUGE,AB,CYGNew Buy</v>
          </cell>
          <cell r="Q1302" t="str">
            <v xml:space="preserve"> </v>
          </cell>
        </row>
        <row r="1303">
          <cell r="B1303" t="str">
            <v>INST,CALKIT,LA5,SM,HSG SA-RIOCH FORCE GAUGE,AB,CYGNew Buy</v>
          </cell>
          <cell r="Q1303" t="str">
            <v xml:space="preserve"> </v>
          </cell>
        </row>
        <row r="1304">
          <cell r="B1304" t="str">
            <v>CALKIT,TE,V63,RCAM OGB,VVDNNew Buy</v>
          </cell>
          <cell r="Q1304" t="str">
            <v xml:space="preserve"> </v>
          </cell>
        </row>
        <row r="1305">
          <cell r="B1305" t="str">
            <v>CALKIT,TE,V63,FCAM OGB,VVDNNew Buy</v>
          </cell>
          <cell r="Q1305" t="str">
            <v xml:space="preserve"> </v>
          </cell>
        </row>
        <row r="1306">
          <cell r="B1306" t="str">
            <v>SHIELDING BOX PANELDCO</v>
          </cell>
          <cell r="Q1306" t="str">
            <v xml:space="preserve"> </v>
          </cell>
        </row>
        <row r="1307">
          <cell r="B1307" t="str">
            <v>SHIELDING BOX (CONFIG B)DCO</v>
          </cell>
          <cell r="Q1307" t="str">
            <v xml:space="preserve"> </v>
          </cell>
        </row>
        <row r="1308">
          <cell r="B1308" t="str">
            <v>SP,ACC,SPARTAN2.5,PCBANew Buy</v>
          </cell>
          <cell r="Q1308" t="str">
            <v xml:space="preserve"> </v>
          </cell>
        </row>
        <row r="1309">
          <cell r="B1309" t="str">
            <v>FXT-SUB,TE,V64,POST-FCT POGO BLADE,TRANTESTNew Buy</v>
          </cell>
          <cell r="Q1309" t="str">
            <v xml:space="preserve"> </v>
          </cell>
        </row>
        <row r="1310">
          <cell r="B1310" t="str">
            <v>FXT-SUB,TE,V63,POST-FCT POGO BLADE,TRANTESTNew Buy</v>
          </cell>
          <cell r="Q1310" t="str">
            <v xml:space="preserve"> </v>
          </cell>
        </row>
        <row r="1311">
          <cell r="B1311" t="str">
            <v>FXT,SUB,POST FCT,POGO BLADE,V63,TTNew Buy</v>
          </cell>
          <cell r="Q1311" t="str">
            <v xml:space="preserve"> </v>
          </cell>
        </row>
        <row r="1312">
          <cell r="B1312" t="str">
            <v>FXT,SUB,POST FCT,POGO BLADE,V63,TTNew Buy</v>
          </cell>
          <cell r="Q1312" t="str">
            <v xml:space="preserve"> </v>
          </cell>
        </row>
        <row r="1313">
          <cell r="B1313" t="str">
            <v>FXT,CAR,V64,FCT-S,POGO BLADE,TRANTESTNew Buy</v>
          </cell>
          <cell r="Q1313" t="str">
            <v xml:space="preserve"> </v>
          </cell>
        </row>
        <row r="1314">
          <cell r="B1314" t="str">
            <v>FXT,CAR,V64,FCT-S,POGO BLADE,TRANTESTNew Buy</v>
          </cell>
          <cell r="Q1314" t="str">
            <v xml:space="preserve"> </v>
          </cell>
        </row>
        <row r="1315">
          <cell r="B1315" t="str">
            <v>FCT-S,POGO BLADE,TTNew Buy</v>
          </cell>
          <cell r="Q1315" t="str">
            <v xml:space="preserve"> </v>
          </cell>
        </row>
        <row r="1316">
          <cell r="B1316" t="str">
            <v>FCT-S,POGO BLADE,TTNew Buy</v>
          </cell>
          <cell r="Q1316" t="str">
            <v xml:space="preserve"> </v>
          </cell>
        </row>
        <row r="1317">
          <cell r="B1317" t="str">
            <v>FCT-S,POGO BLADE,TRANTESTNew Buy</v>
          </cell>
          <cell r="Q1317" t="str">
            <v xml:space="preserve"> </v>
          </cell>
        </row>
        <row r="1318">
          <cell r="B1318" t="str">
            <v>FCT-S,POGO BLADE,TRANTESTNew Buy</v>
          </cell>
          <cell r="Q1318" t="str">
            <v xml:space="preserve"> </v>
          </cell>
        </row>
        <row r="1319">
          <cell r="B1319" t="str">
            <v>FCT-S,POGO BLADE,TTNew Buy</v>
          </cell>
          <cell r="Q1319" t="str">
            <v xml:space="preserve"> </v>
          </cell>
        </row>
        <row r="1320">
          <cell r="B1320" t="str">
            <v>FCT-S,POGO BLADE,TTNew Buy</v>
          </cell>
          <cell r="Q1320" t="str">
            <v xml:space="preserve"> </v>
          </cell>
        </row>
        <row r="1321">
          <cell r="B1321" t="str">
            <v>MAT,FLX,K114 SA-FACT MIC FLEX CONNECT DUT,AMP HZNew Buy</v>
          </cell>
          <cell r="Q1321" t="str">
            <v xml:space="preserve"> </v>
          </cell>
        </row>
        <row r="1322">
          <cell r="B1322" t="str">
            <v>MAT,FLX,K114 SA-FACT MIC FLEX CONNECT MLB,AMP HZNew Buy</v>
          </cell>
          <cell r="Q1322" t="str">
            <v xml:space="preserve"> </v>
          </cell>
        </row>
        <row r="1323">
          <cell r="B1323" t="str">
            <v>MAT,FLX,SA-FACT MIC FLEX CONNECT DUT,AMP HZNew Buy</v>
          </cell>
          <cell r="Q1323" t="str">
            <v xml:space="preserve"> </v>
          </cell>
        </row>
        <row r="1324">
          <cell r="B1324" t="str">
            <v>EQP,ACC,SPIRAL ANT + ROHACELL PARASITIC PATCH,TESCOMDCO</v>
          </cell>
          <cell r="Q1324" t="str">
            <v xml:space="preserve"> </v>
          </cell>
        </row>
        <row r="1325">
          <cell r="B1325" t="str">
            <v>EQP,ACC,SPIRAL ANT + ROHACELL PARASITIC PATCH,TESCOMDCO</v>
          </cell>
          <cell r="Q1325" t="str">
            <v xml:space="preserve"> </v>
          </cell>
        </row>
        <row r="1326">
          <cell r="B1326" t="str">
            <v>MAT,FLX,SA-FACT MIC FLEX CONNECT MLB,AMP HZNew Buy</v>
          </cell>
          <cell r="Q1326" t="str">
            <v xml:space="preserve"> </v>
          </cell>
        </row>
        <row r="1327">
          <cell r="B1327" t="str">
            <v>MAT,OTHER,K114 SA-FACT FOAM POR 35.5X8XT6.35,AMP HZNew Buy</v>
          </cell>
          <cell r="Q1327" t="str">
            <v xml:space="preserve"> </v>
          </cell>
        </row>
        <row r="1328">
          <cell r="B1328" t="str">
            <v>FXT-SUB,TE,V68,RIM-TE FLOAT MLB HOLDER,CYGNew Buy</v>
          </cell>
          <cell r="Q1328" t="str">
            <v xml:space="preserve"> </v>
          </cell>
        </row>
        <row r="1329">
          <cell r="B1329" t="str">
            <v>FXT-SUB,TE,V68,RIM-TE FLOAT MLB HOLDER,CYGNew Buy</v>
          </cell>
          <cell r="Q1329" t="str">
            <v xml:space="preserve"> </v>
          </cell>
        </row>
        <row r="1330">
          <cell r="B1330" t="str">
            <v>Retrofit</v>
          </cell>
          <cell r="Q1330" t="str">
            <v xml:space="preserve"> </v>
          </cell>
        </row>
        <row r="1331">
          <cell r="B1331" t="str">
            <v>New Buy</v>
          </cell>
          <cell r="Q1331" t="str">
            <v xml:space="preserve"> </v>
          </cell>
        </row>
        <row r="1332">
          <cell r="B1332" t="str">
            <v>INST,CALKIT,LA5,LG/SM,BURNIN GB,P1,CYGNew Buy</v>
          </cell>
          <cell r="Q1332" t="str">
            <v xml:space="preserve"> </v>
          </cell>
        </row>
        <row r="1333">
          <cell r="B1333" t="str">
            <v>INST,CALKIT,LA6,AB,SM,ANGLE GB FOR MARGE CONVEYOR,PRMNew Buy</v>
          </cell>
          <cell r="Q1333" t="str">
            <v xml:space="preserve"> </v>
          </cell>
        </row>
        <row r="1334">
          <cell r="B1334" t="str">
            <v>INST,CALKIT,LA6,AB,SM,ANGLE GB FOR MARGE CONVEYOR,PRMNew Buy</v>
          </cell>
          <cell r="Q1334" t="str">
            <v xml:space="preserve"> </v>
          </cell>
        </row>
        <row r="1335">
          <cell r="B1335" t="str">
            <v>FXT,FXT,B735,WIRELESS CHARGING FIXTURE GB,INCUBENew Buy</v>
          </cell>
          <cell r="Q1335" t="str">
            <v xml:space="preserve"> </v>
          </cell>
        </row>
        <row r="1336">
          <cell r="B1336" t="str">
            <v>INST,CALKIT,LA6,AB,LG,ANGLE GB FOR MARGE CONVEYOR,PRMNew Buy</v>
          </cell>
          <cell r="Q1336" t="str">
            <v xml:space="preserve"> </v>
          </cell>
        </row>
        <row r="1337">
          <cell r="B1337" t="str">
            <v>INST,CALKIT,LA6,AB,LG,ANGLE GB FOR MARGE CONVEYOR,PRMNew Buy</v>
          </cell>
          <cell r="Q1337" t="str">
            <v xml:space="preserve"> </v>
          </cell>
        </row>
        <row r="1338">
          <cell r="B1338" t="str">
            <v>INST,CALKIT,J510,P1,JANUS MEASURE FORCE GB,INNOREVDCO</v>
          </cell>
          <cell r="Q1338" t="str">
            <v xml:space="preserve"> </v>
          </cell>
        </row>
        <row r="1339">
          <cell r="B1339" t="str">
            <v>FATP iSD Audit FixtureDCO</v>
          </cell>
          <cell r="Q1339" t="str">
            <v xml:space="preserve"> </v>
          </cell>
        </row>
        <row r="1340">
          <cell r="B1340" t="str">
            <v>EQP,EQP,DVI,I-TEK CAMERA ICM-12M COLOR,INNOREVNew Buy</v>
          </cell>
          <cell r="Q1340" t="str">
            <v xml:space="preserve"> </v>
          </cell>
        </row>
        <row r="1341">
          <cell r="B1341" t="str">
            <v>FXT,TE,D84-V68,SA-DCR,CYG,RETROFIT KITRetrofit</v>
          </cell>
          <cell r="Q1341" t="str">
            <v xml:space="preserve"> </v>
          </cell>
        </row>
        <row r="1342">
          <cell r="B1342" t="str">
            <v>FXT,TE,D93-V68,SA-DCR,CYG,RETROFIT KITRetrofit</v>
          </cell>
          <cell r="Q1342" t="str">
            <v xml:space="preserve"> </v>
          </cell>
        </row>
        <row r="1343">
          <cell r="B1343" t="str">
            <v>FXT,TE,D94-V68,SA-DCR,CYG,RETROFIT KITRetrofit</v>
          </cell>
          <cell r="Q1343" t="str">
            <v xml:space="preserve"> </v>
          </cell>
        </row>
        <row r="1344">
          <cell r="B1344" t="str">
            <v>FXT,TE,V57-V68,SA-DCR,CYG,RETROFIT KITRetrofit</v>
          </cell>
          <cell r="Q1344" t="str">
            <v xml:space="preserve"> </v>
          </cell>
        </row>
        <row r="1345">
          <cell r="B1345" t="str">
            <v>FXT,TE,D93-V63,SA-DCR,CYG,RETROFIT KITRetrofit</v>
          </cell>
          <cell r="Q1345" t="str">
            <v xml:space="preserve"> </v>
          </cell>
        </row>
        <row r="1346">
          <cell r="B1346" t="str">
            <v>EQP,EQP,IRIDIUM,REV4DCO</v>
          </cell>
          <cell r="Q1346" t="str">
            <v xml:space="preserve"> </v>
          </cell>
        </row>
        <row r="1347">
          <cell r="B1347" t="str">
            <v>EQP,EQP,IRIDIUM,REV4DCO</v>
          </cell>
          <cell r="Q1347" t="str">
            <v xml:space="preserve"> </v>
          </cell>
        </row>
        <row r="1348">
          <cell r="B1348" t="str">
            <v>EQP,EQP,IRIDIUM,REV4New Buy</v>
          </cell>
          <cell r="Q1348" t="str">
            <v xml:space="preserve"> </v>
          </cell>
        </row>
        <row r="1349">
          <cell r="B1349" t="str">
            <v>EQP,EQP,IRIDIUM,REV4DCO</v>
          </cell>
          <cell r="Q1349" t="str">
            <v xml:space="preserve"> </v>
          </cell>
        </row>
        <row r="1350">
          <cell r="B1350" t="str">
            <v>EQP,EQP,IRIDIUM,REV4DCO</v>
          </cell>
          <cell r="Q1350" t="str">
            <v xml:space="preserve"> </v>
          </cell>
        </row>
        <row r="1351">
          <cell r="B1351" t="str">
            <v>EQP,EQP,IRIDIUM,REV4DCO</v>
          </cell>
          <cell r="Q1351" t="str">
            <v xml:space="preserve"> </v>
          </cell>
        </row>
        <row r="1352">
          <cell r="B1352" t="str">
            <v>EQP,EQP,HAMMYRU,REV2,PCBADCO</v>
          </cell>
          <cell r="Q1352" t="str">
            <v xml:space="preserve"> </v>
          </cell>
        </row>
        <row r="1353">
          <cell r="B1353" t="str">
            <v>EQP,EQP,HAMMYRU,REV2,PCBADCO</v>
          </cell>
          <cell r="Q1353" t="str">
            <v xml:space="preserve"> </v>
          </cell>
        </row>
        <row r="1354">
          <cell r="B1354" t="str">
            <v>EQP,EQP,HAMMYRU,REV2,PCBANew Buy</v>
          </cell>
          <cell r="Q1354" t="str">
            <v xml:space="preserve"> </v>
          </cell>
        </row>
        <row r="1355">
          <cell r="B1355" t="str">
            <v>EQP,EQP,HAMMYRU,REV2,PCBADCO</v>
          </cell>
          <cell r="Q1355" t="str">
            <v xml:space="preserve"> </v>
          </cell>
        </row>
        <row r="1356">
          <cell r="B1356" t="str">
            <v>EQP,EQP,HAMMYRU,REV2,PCBADCO</v>
          </cell>
          <cell r="Q1356" t="str">
            <v xml:space="preserve"> </v>
          </cell>
        </row>
        <row r="1357">
          <cell r="B1357" t="str">
            <v>EQP,EQP,HAMMYRU,REV2,PCBADCO</v>
          </cell>
          <cell r="Q1357" t="str">
            <v xml:space="preserve"> </v>
          </cell>
        </row>
        <row r="1358">
          <cell r="B1358" t="str">
            <v>FXT,TE,D94-V63,PAM-EE,CYG,RETROFIT KITRetrofit</v>
          </cell>
          <cell r="Q1358" t="str">
            <v xml:space="preserve"> </v>
          </cell>
        </row>
        <row r="1359">
          <cell r="B1359" t="str">
            <v>FXT,TE,D94-V63,HSG-BUTTON-FLEX,STRONG,RETROFIT KITRetrofit</v>
          </cell>
          <cell r="Q1359" t="str">
            <v xml:space="preserve"> </v>
          </cell>
        </row>
        <row r="1360">
          <cell r="B1360" t="str">
            <v>EQP,SUB,AIR PRESSURE SESNOR MODULEDCO</v>
          </cell>
          <cell r="Q1360" t="str">
            <v xml:space="preserve"> </v>
          </cell>
        </row>
        <row r="1361">
          <cell r="B1361" t="str">
            <v>EQP,TE, IMU TRAY STORAGEDCO</v>
          </cell>
          <cell r="Q1361" t="str">
            <v xml:space="preserve"> </v>
          </cell>
        </row>
        <row r="1362">
          <cell r="B1362" t="str">
            <v>EQP,EQP,IMU,VIBRATION DAMPENING PLATFORMDCO</v>
          </cell>
          <cell r="Q1362" t="str">
            <v xml:space="preserve"> </v>
          </cell>
        </row>
        <row r="1363">
          <cell r="B1363" t="str">
            <v>FXT,FXT KIT,J410-J510,DFU/SOC,EVT,SUNCODENew Buy</v>
          </cell>
          <cell r="Q1363" t="str">
            <v xml:space="preserve"> </v>
          </cell>
        </row>
        <row r="1364">
          <cell r="B1364" t="str">
            <v>FXT,FXT,J510,P1,USBC TEST,STRONGNew Buy</v>
          </cell>
          <cell r="Q1364" t="str">
            <v xml:space="preserve"> </v>
          </cell>
        </row>
        <row r="1365">
          <cell r="B1365" t="str">
            <v>FXT,TRAY,J410,J510,DVT,IMU TRAY,INNOREVDCO</v>
          </cell>
          <cell r="Q1365" t="str">
            <v xml:space="preserve"> </v>
          </cell>
        </row>
        <row r="1366">
          <cell r="B1366" t="str">
            <v>FXT,OTHER,ANECHOIC ACOUS,RIGHT DOOR OPEN,BOJAY-B27R-ASDCO</v>
          </cell>
          <cell r="Q1366" t="str">
            <v xml:space="preserve"> </v>
          </cell>
        </row>
        <row r="1367">
          <cell r="B1367" t="str">
            <v>FXT,OTHER,ANECHOIC ACOUS,LEFT DOOR OPEN,BOJAY-B27L-ASDCO</v>
          </cell>
          <cell r="Q1367" t="str">
            <v xml:space="preserve"> </v>
          </cell>
        </row>
        <row r="1368">
          <cell r="B1368" t="str">
            <v>FXT-SUB,TE,V63,CYCLONE-HB-6UP TRAY,STRONGNew Buy</v>
          </cell>
          <cell r="Q1368" t="str">
            <v xml:space="preserve"> </v>
          </cell>
        </row>
        <row r="1369">
          <cell r="B1369" t="str">
            <v>FIXT,TE, TOUCH  Left Gauge BlockNew Buy</v>
          </cell>
          <cell r="Q1369" t="str">
            <v xml:space="preserve"> </v>
          </cell>
        </row>
        <row r="1370">
          <cell r="B1370" t="str">
            <v>USB C MALE TO USB3.0 A MALE 100CMDCO</v>
          </cell>
          <cell r="Q1370" t="str">
            <v xml:space="preserve"> </v>
          </cell>
        </row>
        <row r="1371">
          <cell r="B1371" t="str">
            <v>FIXT,TE, TOUCH  Right Gauge BlockNew Buy</v>
          </cell>
          <cell r="Q1371" t="str">
            <v xml:space="preserve"> </v>
          </cell>
        </row>
        <row r="1372">
          <cell r="B1372" t="str">
            <v>FXT-SUB,TE,V68,SA-CB TRAY HOLDER,CYGNew Buy</v>
          </cell>
          <cell r="Q1372" t="str">
            <v xml:space="preserve"> </v>
          </cell>
        </row>
        <row r="1373">
          <cell r="B1373" t="str">
            <v>INST,CALKIT,LA7,P1,FACT/SA-FACT ALIGNMENT GB,LG,AMPNew Buy</v>
          </cell>
          <cell r="Q1373" t="str">
            <v xml:space="preserve"> </v>
          </cell>
        </row>
        <row r="1374">
          <cell r="B1374" t="str">
            <v>INST,CALKIT,LA7,P1,FACT/SA-FACT ALIGNMENT GB,SM,AMPNew Buy</v>
          </cell>
          <cell r="Q1374" t="str">
            <v xml:space="preserve"> </v>
          </cell>
        </row>
        <row r="1375">
          <cell r="B1375" t="str">
            <v>INST,CALKIT,LA6,AB,LG,POSITION GB FOR MARGE CONVEYOR,PRMNew Buy</v>
          </cell>
          <cell r="Q1375" t="str">
            <v xml:space="preserve"> </v>
          </cell>
        </row>
        <row r="1376">
          <cell r="B1376" t="str">
            <v>INST,CALKIT,LA6,AB,LG,POSITION GB FOR MARGE CONVEYOR,PRMNew Buy</v>
          </cell>
          <cell r="Q1376" t="str">
            <v xml:space="preserve"> </v>
          </cell>
        </row>
        <row r="1377">
          <cell r="B1377" t="str">
            <v>INST,CALKIT,LA7,BUTTON CAL CALIBRATION TOOL,CencorpNew Buy</v>
          </cell>
          <cell r="Q1377" t="str">
            <v xml:space="preserve"> </v>
          </cell>
        </row>
        <row r="1378">
          <cell r="B1378" t="str">
            <v>INST,CALKIT,LA6,AB,SM,POSITION GB FOR MARGE CONVEYOR,PRMNew Buy</v>
          </cell>
          <cell r="Q1378" t="str">
            <v xml:space="preserve"> </v>
          </cell>
        </row>
        <row r="1379">
          <cell r="B1379" t="str">
            <v>INST,CALKIT,LA6,AB,SM,POSITION GB FOR MARGE CONVEYOR,PRMNew Buy</v>
          </cell>
          <cell r="Q1379" t="str">
            <v xml:space="preserve"> </v>
          </cell>
        </row>
        <row r="1380">
          <cell r="B1380" t="str">
            <v>FXT,FXT,B001,FG-LABEL FIXTURE,P1,INNOREVNew Buy</v>
          </cell>
          <cell r="Q1380" t="str">
            <v xml:space="preserve"> </v>
          </cell>
        </row>
        <row r="1381">
          <cell r="B1381" t="str">
            <v>FIXT,TE,FACT SPEAKER,AMPHENOLDCO</v>
          </cell>
          <cell r="Q1381" t="str">
            <v xml:space="preserve"> </v>
          </cell>
        </row>
        <row r="1382">
          <cell r="B1382" t="str">
            <v>FXT,FXT,V63,P1,CG-SENSOR,FIXTURE,STRONGNew Buy</v>
          </cell>
          <cell r="Q1382" t="str">
            <v xml:space="preserve"> </v>
          </cell>
        </row>
        <row r="1383">
          <cell r="B1383" t="str">
            <v>INST,CALKIT,LA6,AB,LG,DOCK POSITION GB FOR MARGE CONVEYOR,PRMNew Buy</v>
          </cell>
          <cell r="Q1383" t="str">
            <v xml:space="preserve"> </v>
          </cell>
        </row>
        <row r="1384">
          <cell r="B1384" t="str">
            <v>INST,CALKIT,LA6,AB,LG,DOCK POSITION GB FOR MARGE CONVEYOR,PRMNew Buy</v>
          </cell>
          <cell r="Q1384" t="str">
            <v xml:space="preserve"> </v>
          </cell>
        </row>
        <row r="1385">
          <cell r="B1385" t="str">
            <v>INST,CALKIT,LA6,AB,SM,DOCK POSITION GB FOR MARGE CONVEYOR,PRMNew Buy</v>
          </cell>
          <cell r="Q1385" t="str">
            <v xml:space="preserve"> </v>
          </cell>
        </row>
        <row r="1386">
          <cell r="B1386" t="str">
            <v>INST,CALKIT,LA6,AB,SM,DOCK POSITION GB FOR MARGE CONVEYOR,PRMNew Buy</v>
          </cell>
          <cell r="Q1386" t="str">
            <v xml:space="preserve"> </v>
          </cell>
        </row>
        <row r="1387">
          <cell r="B1387" t="str">
            <v>FXT,FXT,B735,SA-COMBO FIXTURE GB,INCUBENew Buy</v>
          </cell>
          <cell r="Q1387" t="str">
            <v xml:space="preserve"> </v>
          </cell>
        </row>
        <row r="1388">
          <cell r="B1388" t="str">
            <v>FXT,FXT,B735,LED FIXTURE GB,INCUBENew Buy</v>
          </cell>
          <cell r="Q1388" t="str">
            <v xml:space="preserve"> </v>
          </cell>
        </row>
        <row r="1389">
          <cell r="B1389" t="str">
            <v>INST,CALKIT,LA7,P1,PHOENIX CHECK KIT,LG,OLYTONew Buy</v>
          </cell>
          <cell r="Q1389" t="str">
            <v xml:space="preserve"> </v>
          </cell>
        </row>
        <row r="1390">
          <cell r="B1390" t="str">
            <v>INST,CALKIT,LA7,P1,PHOENIX CHECK KIT,SM,OLYTONew Buy</v>
          </cell>
          <cell r="Q1390" t="str">
            <v xml:space="preserve"> </v>
          </cell>
        </row>
        <row r="1391">
          <cell r="B1391" t="str">
            <v>FXT,TE,D73-V68,AMAI,JLK,RETROFIT KITRetrofit</v>
          </cell>
          <cell r="Q1391" t="str">
            <v xml:space="preserve"> </v>
          </cell>
        </row>
        <row r="1392">
          <cell r="B1392" t="str">
            <v>FXT,TE,D74-V68,AMAI,JLK,RETROFIT KITRetrofit</v>
          </cell>
          <cell r="Q1392" t="str">
            <v xml:space="preserve"> </v>
          </cell>
        </row>
        <row r="1393">
          <cell r="B1393" t="str">
            <v>CALKIT,TE,V64,RCAM OGB,VVDNNew Buy</v>
          </cell>
          <cell r="Q1393" t="str">
            <v xml:space="preserve"> </v>
          </cell>
        </row>
        <row r="1394">
          <cell r="B1394" t="str">
            <v>CALKIT,TE,V64,FCAM OGB,VVDNNew Buy</v>
          </cell>
          <cell r="Q1394" t="str">
            <v xml:space="preserve"> </v>
          </cell>
        </row>
        <row r="1395">
          <cell r="B1395" t="str">
            <v>FXT,TE,D93-V63,SA-RCSB STACKED,INNOREV,RETROFIT KITRetrofit</v>
          </cell>
          <cell r="Q1395" t="str">
            <v xml:space="preserve"> </v>
          </cell>
        </row>
        <row r="1396">
          <cell r="B1396" t="str">
            <v>FXT,TE,D93-V63,SA-RCSB STACKED,INNOREV,RETROFIT KITRetrofit</v>
          </cell>
          <cell r="Q1396" t="str">
            <v xml:space="preserve"> </v>
          </cell>
        </row>
        <row r="1397">
          <cell r="B1397" t="str">
            <v>FXT,TE,D94-V63,SA-RCSB STACKED,INNOREV,RETROFIT KITRetrofit</v>
          </cell>
          <cell r="Q1397" t="str">
            <v xml:space="preserve"> </v>
          </cell>
        </row>
        <row r="1398">
          <cell r="B1398" t="str">
            <v>FXT,TE,D84-V64,SA-RCSB STACKED,INNOREV,RETROFIT KITRetrofit</v>
          </cell>
          <cell r="Q1398" t="str">
            <v xml:space="preserve"> </v>
          </cell>
        </row>
        <row r="1399">
          <cell r="B1399" t="str">
            <v>FXT,TE,D94-V64,SA-RCSB STACKED,INNOREV,RETROFIT KITRetrofit</v>
          </cell>
          <cell r="Q1399" t="str">
            <v xml:space="preserve"> </v>
          </cell>
        </row>
        <row r="1400">
          <cell r="B1400" t="str">
            <v>FXT,FXT,CLEAVER FIXTURE,V64,TTNew Buy</v>
          </cell>
          <cell r="Q1400" t="str">
            <v xml:space="preserve"> </v>
          </cell>
        </row>
        <row r="1401">
          <cell r="B1401" t="str">
            <v>FXT,FXT,HADES P1 CW FIXTURE CAL KIT HLTNew Buy</v>
          </cell>
          <cell r="Q1401" t="str">
            <v xml:space="preserve"> </v>
          </cell>
        </row>
        <row r="1402">
          <cell r="B1402" t="str">
            <v>FXT,FXT,HADES P1 CW FIXTURE HLTNew Buy</v>
          </cell>
          <cell r="Q1402" t="str">
            <v xml:space="preserve"> </v>
          </cell>
        </row>
        <row r="1403">
          <cell r="B1403" t="str">
            <v>FXT,IF,HADES P1 CW FIXTURE HLT RETROFIT WITH ATTISRetrofit</v>
          </cell>
          <cell r="Q1403" t="str">
            <v xml:space="preserve"> </v>
          </cell>
        </row>
        <row r="1404">
          <cell r="B1404" t="str">
            <v>FXT,OTHER,ANECHOIC ACOUS,RIGHT DOOR OPEN,BOJAY-B27R-ASDCO</v>
          </cell>
          <cell r="Q1404" t="str">
            <v xml:space="preserve"> </v>
          </cell>
        </row>
        <row r="1405">
          <cell r="B1405" t="str">
            <v>EQP,CAL,BACK BLEMISH LOCATION CALIBRATION TOOL,INNOREVDCO</v>
          </cell>
          <cell r="Q1405" t="str">
            <v xml:space="preserve"> </v>
          </cell>
        </row>
        <row r="1406">
          <cell r="B1406" t="str">
            <v>EQP,CAL,FRONT BLEMISH LOCATION CALIBRATION TOOL,INNOREVDCO</v>
          </cell>
          <cell r="Q1406" t="str">
            <v xml:space="preserve"> </v>
          </cell>
        </row>
        <row r="1407">
          <cell r="B1407" t="str">
            <v>EQP,CAL,RCAM 12 CM CHART HEIGHT GAUGE,INNOREVDCO</v>
          </cell>
          <cell r="Q1407" t="str">
            <v xml:space="preserve"> </v>
          </cell>
        </row>
        <row r="1408">
          <cell r="B1408" t="str">
            <v>FXT,FXT,J510,BURN IN CLAMP,REV04,WDDCO</v>
          </cell>
          <cell r="Q1408" t="str">
            <v xml:space="preserve"> </v>
          </cell>
        </row>
        <row r="1409">
          <cell r="B1409" t="str">
            <v>FXT,OTHER,ANECHOIC ACOUS,RIGHT DOOR OPEN,BOJAY-B27R-ASDCO</v>
          </cell>
          <cell r="Q1409" t="str">
            <v xml:space="preserve"> </v>
          </cell>
        </row>
        <row r="1410">
          <cell r="B1410" t="str">
            <v>FIXT,TE, ANTENNA,NA-2020-04DCO</v>
          </cell>
          <cell r="Q1410" t="str">
            <v xml:space="preserve"> </v>
          </cell>
        </row>
        <row r="1411">
          <cell r="B1411" t="str">
            <v>FIXT,TE, ANTENNA,NA-2020-04DCO</v>
          </cell>
          <cell r="Q1411" t="str">
            <v xml:space="preserve"> </v>
          </cell>
        </row>
        <row r="1412">
          <cell r="B1412" t="str">
            <v>FXT,FXT,B768M-B868M,MP,FCT FLEX TESTER-LNew Buy</v>
          </cell>
          <cell r="Q1412" t="str">
            <v xml:space="preserve"> </v>
          </cell>
        </row>
        <row r="1413">
          <cell r="B1413" t="str">
            <v>FXT,FXT,B768M-B868M,MP,FCT FLEX TESTER-RNew Buy</v>
          </cell>
          <cell r="Q1413" t="str">
            <v xml:space="preserve"> </v>
          </cell>
        </row>
        <row r="1414">
          <cell r="B1414" t="str">
            <v>FXT,TE,D47-V68,SA-RCSB STACKED,INNOREV,RETROFIT KITRetrofit</v>
          </cell>
          <cell r="Q1414" t="str">
            <v xml:space="preserve"> </v>
          </cell>
        </row>
        <row r="1415">
          <cell r="B1415" t="str">
            <v>INST CALKIT LE4 PHOENIX CHECK KIT OLYTONew Buy</v>
          </cell>
          <cell r="Q1415" t="str">
            <v xml:space="preserve"> </v>
          </cell>
        </row>
        <row r="1416">
          <cell r="B1416" t="str">
            <v>INST,CALKIT,LE4,T1,SA-COIL FORCE GB,OLYTONew Buy</v>
          </cell>
          <cell r="Q1416" t="str">
            <v xml:space="preserve"> </v>
          </cell>
        </row>
        <row r="1417">
          <cell r="B1417" t="str">
            <v>SW,SW,LA5,LG/SM,CARRIER TESTING,OLYTONew Buy</v>
          </cell>
          <cell r="Q1417" t="str">
            <v xml:space="preserve"> </v>
          </cell>
        </row>
        <row r="1418">
          <cell r="B1418" t="str">
            <v>INST,CALKIT,LA7,P1,PHOENIX CHECK KIT,SM,OLYTONew Buy</v>
          </cell>
          <cell r="Q1418" t="str">
            <v xml:space="preserve"> </v>
          </cell>
        </row>
        <row r="1419">
          <cell r="B1419" t="str">
            <v>INST,CALKIT,LE4,T1,SA-COIL EE GB,OLYTONew Buy</v>
          </cell>
          <cell r="Q1419" t="str">
            <v xml:space="preserve"> </v>
          </cell>
        </row>
        <row r="1420">
          <cell r="B1420" t="str">
            <v>FXT,SUB,REF PRESSURE SENSOR(CPT6100-10),INNOREVNew Buy</v>
          </cell>
          <cell r="Q1420" t="str">
            <v xml:space="preserve"> </v>
          </cell>
        </row>
        <row r="1421">
          <cell r="B1421" t="str">
            <v>INST,CALKIT,LE4,T1,FATP SODIUM,DCR GB,EWNew Buy</v>
          </cell>
          <cell r="Q1421" t="str">
            <v xml:space="preserve"> </v>
          </cell>
        </row>
        <row r="1422">
          <cell r="B1422" t="str">
            <v>FXT,FXT,HADES P1 CW FIXTURE CAL KIT HLTNew Buy</v>
          </cell>
          <cell r="Q1422" t="str">
            <v xml:space="preserve"> </v>
          </cell>
        </row>
        <row r="1423">
          <cell r="B1423" t="str">
            <v>FXT,FXT,HADES P1 CW FIXTURE HLTNew Buy</v>
          </cell>
          <cell r="Q1423" t="str">
            <v xml:space="preserve"> </v>
          </cell>
        </row>
        <row r="1424">
          <cell r="B1424" t="str">
            <v>FXT,IF,HADES P1 CW FIXTURE HLT RETROFIT WITH ATTISRetrofit</v>
          </cell>
          <cell r="Q1424" t="str">
            <v xml:space="preserve"> </v>
          </cell>
        </row>
        <row r="1425">
          <cell r="B1425" t="str">
            <v>FXT,TE,V57-V68,SA-RCSB STACKED,INNOREV,RETROFIT KITRetrofit</v>
          </cell>
          <cell r="Q1425" t="str">
            <v xml:space="preserve"> </v>
          </cell>
        </row>
        <row r="1426">
          <cell r="B1426" t="str">
            <v>INST,CALKIT,LA6,DARK-CONVEYOR,UNLOADING GB,PRMNew Buy</v>
          </cell>
          <cell r="Q1426" t="str">
            <v xml:space="preserve"> </v>
          </cell>
        </row>
        <row r="1427">
          <cell r="B1427" t="str">
            <v>INST,CALKIT,LA6,DARK-CONVEYOR,UNLOADING GB,PRMNew Buy</v>
          </cell>
          <cell r="Q1427" t="str">
            <v xml:space="preserve"> </v>
          </cell>
        </row>
        <row r="1428">
          <cell r="B1428" t="str">
            <v>FXT,FXT,LA7,P1,8UP PHOENIX TEST,LG,OLYTONew Buy</v>
          </cell>
          <cell r="Q1428" t="str">
            <v xml:space="preserve"> </v>
          </cell>
        </row>
        <row r="1429">
          <cell r="B1429" t="str">
            <v>FXT,SUB,LA5,ADAPTER POWER INPUT DETECTOR,OLYTONew Buy</v>
          </cell>
          <cell r="Q1429" t="str">
            <v xml:space="preserve"> </v>
          </cell>
        </row>
        <row r="1430">
          <cell r="B1430" t="str">
            <v>FXT SUB LA7 ADAPTER POWER INPUT DETECTOR OLYTONew Buy</v>
          </cell>
          <cell r="Q1430" t="str">
            <v xml:space="preserve"> </v>
          </cell>
        </row>
        <row r="1431">
          <cell r="B1431" t="str">
            <v>INST,CALKIT,DVI CALIBRATION TOOL,INNOREVNew Buy</v>
          </cell>
          <cell r="Q1431" t="str">
            <v xml:space="preserve"> </v>
          </cell>
        </row>
        <row r="1432">
          <cell r="B1432" t="str">
            <v>INST,CALKIT,LE4,T1,SA-COIL POSITION GB,OLYTONew Buy</v>
          </cell>
          <cell r="Q1432" t="str">
            <v xml:space="preserve"> </v>
          </cell>
        </row>
        <row r="1433">
          <cell r="B1433" t="str">
            <v>INST,CALKIT,LA5,LG,SODIUM/MARGE CAP-RES GB,P1,EWNew Buy</v>
          </cell>
          <cell r="Q1433" t="str">
            <v xml:space="preserve"> </v>
          </cell>
        </row>
        <row r="1434">
          <cell r="B1434" t="str">
            <v>INST,CALKIT,LA5,SM,SODIUM/MARGE CAP-RES GB,P1,EWNew Buy</v>
          </cell>
          <cell r="Q1434" t="str">
            <v xml:space="preserve"> </v>
          </cell>
        </row>
        <row r="1435">
          <cell r="B1435" t="str">
            <v>INST,CALKIT,LA5,LG,SODIUM/MARGE CAP-RES GB,P1,EWNew Buy</v>
          </cell>
          <cell r="Q1435" t="str">
            <v xml:space="preserve"> </v>
          </cell>
        </row>
        <row r="1436">
          <cell r="B1436" t="str">
            <v>INST,CALKIT,LA5,SM,SODIUM/MARGE CAP-RES GB,P1,EWNew Buy</v>
          </cell>
          <cell r="Q1436" t="str">
            <v xml:space="preserve"> </v>
          </cell>
        </row>
        <row r="1437">
          <cell r="B1437" t="str">
            <v>INST,CALKIT,LA5,SM,SODIUM/MARGE 10PF-30PF-50PF CAP GB,P1,EWNew Buy</v>
          </cell>
          <cell r="Q1437" t="str">
            <v xml:space="preserve"> </v>
          </cell>
        </row>
        <row r="1438">
          <cell r="B1438" t="str">
            <v>INST,CALKIT,LA5,LG,SODIUM/MARGE 10PF-30PF-50PF CAP GB,P1,EWNew Buy</v>
          </cell>
          <cell r="Q1438" t="str">
            <v xml:space="preserve"> </v>
          </cell>
        </row>
        <row r="1439">
          <cell r="B1439" t="str">
            <v>INST,CALKIT,LA5,SM,SODIUM/MARGE 10PF-30PF-50PF CAP GB,P1,EWNew Buy</v>
          </cell>
          <cell r="Q1439" t="str">
            <v xml:space="preserve"> </v>
          </cell>
        </row>
        <row r="1440">
          <cell r="B1440" t="str">
            <v>INST,CALKIT,LA5,LG,SODIUM/MARGE 10PF-30PF-50PF CAP GB,P1,EWNew Buy</v>
          </cell>
          <cell r="Q1440" t="str">
            <v xml:space="preserve"> </v>
          </cell>
        </row>
        <row r="1441">
          <cell r="B1441" t="str">
            <v>INST,CALKIT,LA7,P1,FACT/SA-FACT ALIGNMENT GB,LG,AMPNew Buy</v>
          </cell>
          <cell r="Q1441" t="str">
            <v xml:space="preserve"> </v>
          </cell>
        </row>
        <row r="1442">
          <cell r="B1442" t="str">
            <v>INST,CALKIT,LA7,P1,FACT/SA-FACT ALIGNMENT GB,LG,AMPNew Buy</v>
          </cell>
          <cell r="Q1442" t="str">
            <v xml:space="preserve"> </v>
          </cell>
        </row>
        <row r="1443">
          <cell r="B1443" t="str">
            <v>INST,CALKIT,LA7,P1,FACT/SA-FACT ALIGNMENT GB,SM,AMPNew Buy</v>
          </cell>
          <cell r="Q1443" t="str">
            <v xml:space="preserve"> </v>
          </cell>
        </row>
        <row r="1444">
          <cell r="B1444" t="str">
            <v>INST,CALKIT,LA7,P1,FACT/SA-FACT ALIGNMENT GB,SM,AMPNew Buy</v>
          </cell>
          <cell r="Q1444" t="str">
            <v xml:space="preserve"> </v>
          </cell>
        </row>
        <row r="1445">
          <cell r="B1445" t="str">
            <v>INST,CALKIT,LA6,DARK-CONVEYOR,ELEVATOR LOCATION GB,PRMNew Buy</v>
          </cell>
          <cell r="Q1445" t="str">
            <v xml:space="preserve"> </v>
          </cell>
        </row>
        <row r="1446">
          <cell r="B1446" t="str">
            <v>INST,CALKIT,LA6,DARK-CONVEYOR,ELEVATOR LOCATION GB,PRMNew Buy</v>
          </cell>
          <cell r="Q1446" t="str">
            <v xml:space="preserve"> </v>
          </cell>
        </row>
        <row r="1447">
          <cell r="B1447" t="str">
            <v>INST,CALKIT,LE4,P1,FATP-SODIUM SINGLE-PETAL FORCE GB,EWNew Buy</v>
          </cell>
          <cell r="Q1447" t="str">
            <v xml:space="preserve"> </v>
          </cell>
        </row>
        <row r="1448">
          <cell r="B1448" t="str">
            <v>INST,CALKIT,LE4,T1,FATP SODIUM,DCR GB,EWNew Buy</v>
          </cell>
          <cell r="Q1448" t="str">
            <v xml:space="preserve"> </v>
          </cell>
        </row>
        <row r="1449">
          <cell r="B1449" t="str">
            <v>FXT,FXT,B627-B735,QT1 TESTER,B735,P2B,INCUBENew Buy</v>
          </cell>
          <cell r="Q1449" t="str">
            <v xml:space="preserve"> </v>
          </cell>
        </row>
        <row r="1450">
          <cell r="B1450" t="str">
            <v>EQP,EQP,TE,LASER SENSORS,D22,IS PWR METR,JLKNew Buy</v>
          </cell>
          <cell r="Q1450" t="str">
            <v xml:space="preserve"> </v>
          </cell>
        </row>
        <row r="1451">
          <cell r="B1451" t="str">
            <v>INST,AUD,B868,PP1,AUDIT CART WITH RLS AND MSU,INCUBENew Buy</v>
          </cell>
          <cell r="Q1451" t="str">
            <v xml:space="preserve"> </v>
          </cell>
        </row>
        <row r="1452">
          <cell r="B1452" t="str">
            <v>FXT,FXT,J510,W01-002298,P1 NEWBUY TOASTER FIXTURE B, LK/FXT,IF,J510,A313-B-P1,NEW BUY TOASTER FIXTURE MLB-B ,LKNew Buy</v>
          </cell>
          <cell r="Q1452" t="str">
            <v xml:space="preserve"> </v>
          </cell>
        </row>
        <row r="1453">
          <cell r="B1453" t="str">
            <v>FXT,FXT,B627-B735,FACT TESTER,OVB,OlytoNew Buy</v>
          </cell>
          <cell r="Q1453" t="str">
            <v xml:space="preserve"> </v>
          </cell>
        </row>
        <row r="1454">
          <cell r="B1454" t="str">
            <v>FXT,RF,MARS TOP FIRE FIXTURE,V64,TESCOMNew Buy</v>
          </cell>
          <cell r="Q1454" t="str">
            <v xml:space="preserve"> </v>
          </cell>
        </row>
        <row r="1455">
          <cell r="B1455" t="str">
            <v>FXT,FXT,J510,W01-002298,P1 NEWBUY TOASTER FIXTURE B, LK/FXT,IF,J510,A313-B-P1,NEW BUY TOASTER FIXTURE MLB-B ,LKNew Buy</v>
          </cell>
          <cell r="Q1455" t="str">
            <v xml:space="preserve"> </v>
          </cell>
        </row>
        <row r="1456">
          <cell r="B1456" t="str">
            <v>EQP,CHMB,SHIELDING BOX,4UP,TC-5901C,TESCOMDCO</v>
          </cell>
          <cell r="Q1456" t="str">
            <v xml:space="preserve"> </v>
          </cell>
        </row>
        <row r="1457">
          <cell r="B1457" t="str">
            <v>FXT,IF,J510,A313-A-P1, P1 NEW BUY FIXTURE MLB-A ,LK/FXT,FXT,J510,W01-002295,P1 NEW BUY TOASTER FIXTURE A, LKNew Buy</v>
          </cell>
          <cell r="Q1457" t="str">
            <v xml:space="preserve"> </v>
          </cell>
        </row>
        <row r="1458">
          <cell r="B1458" t="str">
            <v>FXT,IF,J510,A313-A-P1, P1 NEW BUY FIXTURE MLB-A ,LK/FXT,FXT,J510,W01-002295,P1 NEW BUY TOASTER FIXTURE A, LKNew Buy</v>
          </cell>
          <cell r="Q1458" t="str">
            <v xml:space="preserve"> </v>
          </cell>
        </row>
        <row r="1459">
          <cell r="B1459" t="str">
            <v>EQP,CHMB,SHIELDING BOX,4UP,TC-5901C,TESCOMDCO</v>
          </cell>
          <cell r="Q1459" t="str">
            <v xml:space="preserve"> </v>
          </cell>
        </row>
        <row r="1460">
          <cell r="B1460" t="str">
            <v>FXT,FXT,J510,W01-002298,P1 NEWBUY TOASTER FIXTURE B, LK/FXT,IF,J510,A313-B-P1,NEW BUY TOASTER FIXTURE MLB-B ,LKNew Buy</v>
          </cell>
          <cell r="Q1460" t="str">
            <v xml:space="preserve"> </v>
          </cell>
        </row>
        <row r="1461">
          <cell r="B1461" t="str">
            <v>FXT,FXT,J510,W01-002298,P1 NEWBUY TOASTER FIXTURE B, LK/FXT,IF,J510,A313-B-P1,NEW BUY TOASTER FIXTURE MLB-B ,LKNew Buy</v>
          </cell>
          <cell r="Q1461" t="str">
            <v xml:space="preserve"> </v>
          </cell>
        </row>
        <row r="1462">
          <cell r="B1462" t="str">
            <v>FXT,FXT,LE3-LE4,SIP P1 CW TEST FIXTURE,LKRetrofit</v>
          </cell>
          <cell r="Q1462" t="str">
            <v xml:space="preserve"> </v>
          </cell>
        </row>
        <row r="1463">
          <cell r="B1463" t="str">
            <v>FXT,FXT,LE3-LE4,SIP P1 CW TEST FIXTURE,LKRetrofit</v>
          </cell>
          <cell r="Q1463" t="str">
            <v xml:space="preserve"> </v>
          </cell>
        </row>
        <row r="1464">
          <cell r="B1464" t="str">
            <v>FXT,IF,J510,A313-A-P1, P1 NEW BUY FIXTURE MLB-A ,LK/FXT,FXT,J510,W01-002295,P1 NEW BUY TOASTER FIXTURE A, LKNew Buy</v>
          </cell>
          <cell r="Q1464" t="str">
            <v xml:space="preserve"> </v>
          </cell>
        </row>
        <row r="1465">
          <cell r="B1465" t="str">
            <v>EQP,TE,SHIELDING BOX,4UP,TC-5901C,TESCOMDCO</v>
          </cell>
          <cell r="Q1465" t="str">
            <v xml:space="preserve"> </v>
          </cell>
        </row>
        <row r="1466">
          <cell r="B1466" t="str">
            <v>EQP,TE,SHIELDING BOX,4UP,TC-5901C,TESCOMDCO</v>
          </cell>
          <cell r="Q1466" t="str">
            <v xml:space="preserve"> </v>
          </cell>
        </row>
        <row r="1467">
          <cell r="B1467" t="str">
            <v>FXT,FXT,LE3-LE4,SIP P1 CW TEST FIXTURE,LKRetrofit</v>
          </cell>
          <cell r="Q1467" t="str">
            <v xml:space="preserve"> </v>
          </cell>
        </row>
        <row r="1468">
          <cell r="B1468" t="str">
            <v>FXT,FXT,RF-S NEWTON CAL KIT,V64,BojayNew Buy</v>
          </cell>
          <cell r="Q1468" t="str">
            <v xml:space="preserve"> </v>
          </cell>
        </row>
        <row r="1469">
          <cell r="B1469" t="str">
            <v>FXT,TE,DUMMY BOARD V63,BOJAYNew Buy</v>
          </cell>
          <cell r="Q1469" t="str">
            <v xml:space="preserve"> </v>
          </cell>
        </row>
        <row r="1470">
          <cell r="B1470" t="str">
            <v>FXT,TE,DUMMY BOARD V64,BOJAYNew Buy</v>
          </cell>
          <cell r="Q1470" t="str">
            <v xml:space="preserve"> </v>
          </cell>
        </row>
        <row r="1471">
          <cell r="B1471" t="str">
            <v>FXT,TE,DUMMY BOARD V63,BOJAYNew Buy</v>
          </cell>
          <cell r="Q1471" t="str">
            <v xml:space="preserve"> </v>
          </cell>
        </row>
        <row r="1472">
          <cell r="B1472" t="str">
            <v>FIX,TE,RF-S NEWTON CAL KIT,V64,BOJAYNew Buy</v>
          </cell>
          <cell r="Q1472" t="str">
            <v xml:space="preserve"> </v>
          </cell>
        </row>
        <row r="1473">
          <cell r="B1473" t="str">
            <v>FXT,FXT,J510,W01-002298,P1 NEWBUY TOASTER FIXTURE B, LKNew Buy</v>
          </cell>
          <cell r="Q1473" t="str">
            <v xml:space="preserve"> </v>
          </cell>
        </row>
        <row r="1474">
          <cell r="B1474" t="str">
            <v>FXT,FXT,J510,W01-002298,P1 NEWBUY TOASTER FIXTURE B, LKNew Buy</v>
          </cell>
          <cell r="Q1474" t="str">
            <v xml:space="preserve"> </v>
          </cell>
        </row>
        <row r="1475">
          <cell r="B1475" t="str">
            <v>FIX,TE,RF-S NEWTON CAL KIT,V63,BOJAYNew Buy</v>
          </cell>
          <cell r="Q1475" t="str">
            <v xml:space="preserve"> </v>
          </cell>
        </row>
        <row r="1476">
          <cell r="B1476" t="str">
            <v>FIX,TE,RF-S NEWTON CAL KIT,V63,BOJAYNew Buy</v>
          </cell>
          <cell r="Q1476" t="str">
            <v xml:space="preserve"> </v>
          </cell>
        </row>
        <row r="1477">
          <cell r="B1477" t="str">
            <v>FXT,RF,NEWTON CAL KIT,V64,TESCOMNew Buy</v>
          </cell>
          <cell r="Q1477" t="str">
            <v xml:space="preserve"> </v>
          </cell>
        </row>
        <row r="1478">
          <cell r="B1478" t="str">
            <v>Hades P1 CW Fixture cal kit LKNew Buy</v>
          </cell>
          <cell r="Q1478" t="str">
            <v xml:space="preserve"> </v>
          </cell>
        </row>
        <row r="1479">
          <cell r="B1479" t="str">
            <v>FXT,FXT,J510,W01-002295,P1 NEW BUY TOASTER FIXTURE A, LKNew Buy</v>
          </cell>
          <cell r="Q1479" t="str">
            <v xml:space="preserve"> </v>
          </cell>
        </row>
        <row r="1480">
          <cell r="B1480" t="str">
            <v>FXT,FXT,J510,W01-002298,P1 NEWBUY TOASTER FIXTURE B, LKNew Buy</v>
          </cell>
          <cell r="Q1480" t="str">
            <v xml:space="preserve"> </v>
          </cell>
        </row>
        <row r="1481">
          <cell r="B1481" t="str">
            <v>FXT,FXT,J510,W01-002298,P1 NEWBUY TOASTER FIXTURE B, LKNew Buy</v>
          </cell>
          <cell r="Q1481" t="str">
            <v xml:space="preserve"> </v>
          </cell>
        </row>
        <row r="1482">
          <cell r="B1482" t="str">
            <v>FXT,FXT,J510,W01-002295,P1 NEW BUY TOASTER FIXTURE A, LKNew Buy</v>
          </cell>
          <cell r="Q1482" t="str">
            <v xml:space="preserve"> </v>
          </cell>
        </row>
        <row r="1483">
          <cell r="B1483" t="str">
            <v>FXT,IF,J510,A313-A TOOLING-P1,BJ/FXT,IF,J510,W05-000656,MLB A,TOOLING-P1,BJNew Buy</v>
          </cell>
          <cell r="Q1483" t="str">
            <v xml:space="preserve"> </v>
          </cell>
        </row>
        <row r="1484">
          <cell r="B1484" t="str">
            <v>FXT,IF,J510,A313-B TOOLING-P1,BJ/FXT,IF,J510,W05-000657,MLB B,TOOLING-P1,BJNew Buy</v>
          </cell>
          <cell r="Q1484" t="str">
            <v xml:space="preserve"> </v>
          </cell>
        </row>
        <row r="1485">
          <cell r="B1485" t="str">
            <v>FXT,IF,J510,A313-B TOOLING-P1,LK/FXT,IF,J510,W05-000657,MLB B,TOOLING-P1,LKNew Buy</v>
          </cell>
          <cell r="Q1485" t="str">
            <v xml:space="preserve"> </v>
          </cell>
        </row>
        <row r="1486">
          <cell r="B1486" t="str">
            <v>FXT,CAR,LE4,SIP P1 CW TEST CAL KIT,LKNew Buy</v>
          </cell>
          <cell r="Q1486" t="str">
            <v xml:space="preserve"> </v>
          </cell>
        </row>
        <row r="1487">
          <cell r="B1487" t="str">
            <v>FXT,IF,J510,A313-B TOOLING-P1,BJ/FXT,IF,J510,W05-000657,MLB B,TOOLING-P1,BJNew Buy</v>
          </cell>
          <cell r="Q1487" t="str">
            <v xml:space="preserve"> </v>
          </cell>
        </row>
        <row r="1488">
          <cell r="B1488" t="str">
            <v>FXT,IF,J510,A313-A TOOLING-P1,LK/FXT,IF,J510,W05-000656,MLB A,TOOLING-P1,LKNew Buy</v>
          </cell>
          <cell r="Q1488" t="str">
            <v xml:space="preserve"> </v>
          </cell>
        </row>
        <row r="1489">
          <cell r="B1489" t="str">
            <v>FXT,IF,J510,A313-B TOOLING-P1,BJ/FXT,IF,J510,W05-000657,MLB B,TOOLING-P1,BJNew Buy</v>
          </cell>
          <cell r="Q1489" t="str">
            <v xml:space="preserve"> </v>
          </cell>
        </row>
        <row r="1490">
          <cell r="B1490" t="str">
            <v>FXT,IF,J510,A313-B TOOLING-P1,LK/FXT,IF,J510,W05-000657,MLB B,TOOLING-P1,LKNew Buy</v>
          </cell>
          <cell r="Q1490" t="str">
            <v xml:space="preserve"> </v>
          </cell>
        </row>
        <row r="1491">
          <cell r="B1491" t="str">
            <v>FXT,IF,J510,A313-A TOOLING-P1,LK/FXT,IF,J510,W05-000656,MLB A,TOOLING-P1,LKNew Buy</v>
          </cell>
          <cell r="Q1491" t="str">
            <v xml:space="preserve"> </v>
          </cell>
        </row>
        <row r="1492">
          <cell r="B1492" t="str">
            <v>FXT,CAR,LE4,SIP P1 CW TEST CAL KIT,LKNew Buy</v>
          </cell>
          <cell r="Q1492" t="str">
            <v xml:space="preserve"> </v>
          </cell>
        </row>
        <row r="1493">
          <cell r="B1493" t="str">
            <v>Hades P1 CW Fixture cal kit LKNew Buy</v>
          </cell>
          <cell r="Q1493" t="str">
            <v xml:space="preserve"> </v>
          </cell>
        </row>
        <row r="1494">
          <cell r="B1494" t="str">
            <v>FXT,CAR,LE4,SIP P1 CW TEST CAL KIT,LKNew Buy</v>
          </cell>
          <cell r="Q1494" t="str">
            <v xml:space="preserve"> </v>
          </cell>
        </row>
        <row r="1495">
          <cell r="B1495" t="str">
            <v>FXT,CAR,LE4,SIP P1 CW TEST CAL KIT,LKNew Buy</v>
          </cell>
          <cell r="Q1495" t="str">
            <v xml:space="preserve"> </v>
          </cell>
        </row>
        <row r="1496">
          <cell r="B1496" t="str">
            <v>EQP,TE,SHIELDING BOX,TA-7011AR,TESCOMDCO</v>
          </cell>
          <cell r="Q1496" t="str">
            <v xml:space="preserve"> </v>
          </cell>
        </row>
        <row r="1497">
          <cell r="B1497" t="str">
            <v>INST,CALKIT,K116,P1 ALS-X-TALK DOE GAUGE BLOCK,JLKNew Buy</v>
          </cell>
          <cell r="Q1497" t="str">
            <v xml:space="preserve"> </v>
          </cell>
        </row>
        <row r="1498">
          <cell r="B1498" t="str">
            <v>INST,CALKIT,K116,P1 ALS-X-TALK DOE GAUGE BLOCK,JLKNew Buy</v>
          </cell>
          <cell r="Q1498" t="str">
            <v xml:space="preserve"> </v>
          </cell>
        </row>
        <row r="1499">
          <cell r="B1499" t="str">
            <v>FXT,IF,J510,A313-A TOOLING-P1,BJ/FXT,IF,J510,W05-000656,MLB A,TOOLING-P1,BJNew Buy</v>
          </cell>
          <cell r="Q1499" t="str">
            <v xml:space="preserve"> </v>
          </cell>
        </row>
        <row r="1500">
          <cell r="B1500" t="str">
            <v>FXT,IF,J510,A313-B TOOLING-P1,BJ/FXT,IF,J510,W05-000657,MLB B,TOOLING-P1,BJNew Buy</v>
          </cell>
          <cell r="Q1500" t="str">
            <v xml:space="preserve"> </v>
          </cell>
        </row>
        <row r="1501">
          <cell r="B1501" t="str">
            <v>EQP,TE,SHIELDING BOX,TA-7011AR,TESCOMDCO</v>
          </cell>
          <cell r="Q1501" t="str">
            <v xml:space="preserve"> </v>
          </cell>
        </row>
        <row r="1502">
          <cell r="B1502" t="str">
            <v>FXT,IF,J510,CAL KIT,A313K-B-P1,BOJAY/FXT,IF,J510,CAL KIT-B,W06-000668,BJNew Buy</v>
          </cell>
          <cell r="Q1502" t="str">
            <v xml:space="preserve"> </v>
          </cell>
        </row>
        <row r="1503">
          <cell r="B1503" t="str">
            <v>FXT,IF,J510,CAL KIT,A313K-A-P1,BOJAY/FXT,IF,J510,CAL KIT-A,W06-000667,BJNew Buy</v>
          </cell>
          <cell r="Q1503" t="str">
            <v xml:space="preserve"> </v>
          </cell>
        </row>
        <row r="1504">
          <cell r="B1504" t="str">
            <v>EQP,EQP,TE,LASER SENSORS,USB INT,JLKNew Buy</v>
          </cell>
          <cell r="Q1504" t="str">
            <v xml:space="preserve"> </v>
          </cell>
        </row>
        <row r="1505">
          <cell r="B1505" t="str">
            <v>INST,CALKIT,LE4,P1,FATP-SODIUM SINGLE-PETAL FORCE GB,EWNew Buy</v>
          </cell>
          <cell r="Q1505" t="str">
            <v xml:space="preserve"> </v>
          </cell>
        </row>
        <row r="1506">
          <cell r="B1506" t="str">
            <v>FXT,NST,LA7,P2,4.2V PRE-BATTERY,LG,AMPNew Buy</v>
          </cell>
          <cell r="Q1506" t="str">
            <v xml:space="preserve"> </v>
          </cell>
        </row>
        <row r="1507">
          <cell r="B1507" t="str">
            <v>FXT,NST,LA7,P2,4.2V PRE-BATTERY,LG,AMPNew Buy</v>
          </cell>
          <cell r="Q1507" t="str">
            <v xml:space="preserve"> </v>
          </cell>
        </row>
        <row r="1508">
          <cell r="B1508" t="str">
            <v>FXT,NST,LA7,P2,4.2V PRE-BATTERY,LG,AMPNew Buy</v>
          </cell>
          <cell r="Q1508" t="str">
            <v xml:space="preserve"> </v>
          </cell>
        </row>
        <row r="1509">
          <cell r="B1509" t="str">
            <v>FXT,NST,LA7,P2,4.2V PRE-BATTERY,SM,AMPNew Buy</v>
          </cell>
          <cell r="Q1509" t="str">
            <v xml:space="preserve"> </v>
          </cell>
        </row>
        <row r="1510">
          <cell r="B1510" t="str">
            <v>FXT,NST,LA7,P2,4.2V PRE-BATTERY,SM,AMPNew Buy</v>
          </cell>
          <cell r="Q1510" t="str">
            <v xml:space="preserve"> </v>
          </cell>
        </row>
        <row r="1511">
          <cell r="B1511" t="str">
            <v>FXT,FXT,N237,P1,PANEL DFU,STREAM LITE FIXTURE,PRMNew Buy</v>
          </cell>
          <cell r="Q1511" t="str">
            <v xml:space="preserve"> </v>
          </cell>
        </row>
        <row r="1512">
          <cell r="B1512" t="str">
            <v>FXT,TE,D83-V63,SYSTEM-CAL,STRONG,RETROFIT KITRetrofit</v>
          </cell>
          <cell r="Q1512" t="str">
            <v xml:space="preserve"> </v>
          </cell>
        </row>
        <row r="1513">
          <cell r="B1513" t="str">
            <v>FXT,TE,D83-V63,SYSTEM-CAL,STRONG,RETROFIT KITRetrofit</v>
          </cell>
          <cell r="Q1513" t="str">
            <v xml:space="preserve"> </v>
          </cell>
        </row>
        <row r="1514">
          <cell r="B1514" t="str">
            <v>CALKIT,TE,V63,HSG-BUTTON-FLEX CAL KIT,ACCURATENew Buy</v>
          </cell>
          <cell r="Q1514" t="str">
            <v xml:space="preserve"> </v>
          </cell>
        </row>
        <row r="1515">
          <cell r="B1515" t="str">
            <v>CALKIT,TE,V64,HSG-BUTTON-FLEX CAL KIT,ACCURATENew Buy</v>
          </cell>
          <cell r="Q1515" t="str">
            <v xml:space="preserve"> </v>
          </cell>
        </row>
        <row r="1516">
          <cell r="B1516" t="str">
            <v>FXT-SUB,TE,V62,PAM-EE CARRIER,CYGNew Buy</v>
          </cell>
          <cell r="Q1516" t="str">
            <v xml:space="preserve"> </v>
          </cell>
        </row>
        <row r="1517">
          <cell r="B1517" t="str">
            <v>FXT,NST,LA7,P2,4.2V PRE-BATTERY,SM,AMPNew Buy</v>
          </cell>
          <cell r="Q1517" t="str">
            <v xml:space="preserve"> </v>
          </cell>
        </row>
        <row r="1518">
          <cell r="B1518" t="str">
            <v>FXT,FXT,LA7,P1,SM,SA-COIL DOE,OLYTONew Buy</v>
          </cell>
          <cell r="Q1518" t="str">
            <v xml:space="preserve"> </v>
          </cell>
        </row>
        <row r="1519">
          <cell r="B1519" t="str">
            <v>FXT,FXT,LA7,P1,SM,SA-COIL DOE,OLYTONew Buy</v>
          </cell>
          <cell r="Q1519" t="str">
            <v xml:space="preserve"> </v>
          </cell>
        </row>
        <row r="1520">
          <cell r="B1520" t="str">
            <v>FXT,FXT,LA7,P1,LG,SA-COIL DOE,OLYTONew Buy</v>
          </cell>
          <cell r="Q1520" t="str">
            <v xml:space="preserve"> </v>
          </cell>
        </row>
        <row r="1521">
          <cell r="B1521" t="str">
            <v>FXT,FXT,LA7,P1,LG,SA-COIL DOE,OLYTONew Buy</v>
          </cell>
          <cell r="Q1521" t="str">
            <v xml:space="preserve"> </v>
          </cell>
        </row>
        <row r="1522">
          <cell r="B1522" t="str">
            <v>FXT,NST,LA7,P2,4.2V PRE-BATTERY,LG,AMPNew Buy</v>
          </cell>
          <cell r="Q1522" t="str">
            <v xml:space="preserve"> </v>
          </cell>
        </row>
        <row r="1523">
          <cell r="B1523" t="str">
            <v>FXT,NST,LA7,P2,4.2V PRE-BATTERY,SM,AMPNew Buy</v>
          </cell>
          <cell r="Q1523" t="str">
            <v xml:space="preserve"> </v>
          </cell>
        </row>
        <row r="1524">
          <cell r="B1524" t="str">
            <v>FXT,FXT,LA7,P1,SM,SA-COIL DOE,OLYTONew Buy</v>
          </cell>
          <cell r="Q1524" t="str">
            <v xml:space="preserve"> </v>
          </cell>
        </row>
        <row r="1525">
          <cell r="B1525" t="str">
            <v>FXT,FXT,LA7,P1,LG,SA-COIL DOE,OLYTONew Buy</v>
          </cell>
          <cell r="Q1525" t="str">
            <v xml:space="preserve"> </v>
          </cell>
        </row>
        <row r="1526">
          <cell r="B1526" t="str">
            <v>FXT,FXT,LA5,BAG SEALING FIXTURE,SM/LG,AB,AMPNew Buy</v>
          </cell>
          <cell r="Q1526" t="str">
            <v xml:space="preserve"> </v>
          </cell>
        </row>
        <row r="1527">
          <cell r="B1527" t="str">
            <v>INST,CALKIT,LE4,EVT,MARGE/SODIUM CAP_RES GAUGE BLOCK,EAST-WINNew Buy</v>
          </cell>
          <cell r="Q1527" t="str">
            <v xml:space="preserve"> </v>
          </cell>
        </row>
        <row r="1528">
          <cell r="B1528" t="str">
            <v>FXT,FXT,LA7,P1,QT2,SM,OLYTONew Buy</v>
          </cell>
          <cell r="Q1528" t="str">
            <v xml:space="preserve"> </v>
          </cell>
        </row>
        <row r="1529">
          <cell r="B1529" t="str">
            <v>FXT,FXT,LA7,P1,4UP FATP-SODIUM W/ DUAL PIN,SM,TTNew Buy</v>
          </cell>
          <cell r="Q1529" t="str">
            <v xml:space="preserve"> </v>
          </cell>
        </row>
        <row r="1530">
          <cell r="B1530" t="str">
            <v>INST,CALKIT,B868,PP1, FORCE DUT GAUGE BLOCK-R,AMPHENOLNew Buy</v>
          </cell>
          <cell r="Q1530" t="str">
            <v xml:space="preserve"> </v>
          </cell>
        </row>
        <row r="1531">
          <cell r="B1531" t="str">
            <v>INST,CALKIT,B868,PP1,FORCE DUT GAUGE BLOCK-L,AMPHENOLNew Buy</v>
          </cell>
          <cell r="Q1531" t="str">
            <v xml:space="preserve"> </v>
          </cell>
        </row>
        <row r="1532">
          <cell r="B1532" t="str">
            <v>FIXT,TE, TOUCH  Left Gauge BlockNew Buy</v>
          </cell>
          <cell r="Q1532" t="str">
            <v xml:space="preserve"> </v>
          </cell>
        </row>
        <row r="1533">
          <cell r="B1533" t="str">
            <v>FIXT,TE, TOUCH  Right Gauge BlockNew Buy</v>
          </cell>
          <cell r="Q1533" t="str">
            <v xml:space="preserve"> </v>
          </cell>
        </row>
        <row r="1534">
          <cell r="B1534" t="str">
            <v>FIXT,TE,ALS AUDIT CART,JLK,D2X MPNew Buy</v>
          </cell>
          <cell r="Q1534" t="str">
            <v xml:space="preserve"> </v>
          </cell>
        </row>
        <row r="1535">
          <cell r="B1535" t="str">
            <v>FIXT,TE,DVI,ICM IQC FIXTURENew Buy</v>
          </cell>
          <cell r="Q1535" t="str">
            <v xml:space="preserve"> </v>
          </cell>
        </row>
        <row r="1536">
          <cell r="B1536" t="str">
            <v>EQP,TE,ACOUSTIC BOX,BF04097,AB2U,BOJAYNew Buy</v>
          </cell>
          <cell r="Q1536" t="str">
            <v xml:space="preserve"> </v>
          </cell>
        </row>
        <row r="1537">
          <cell r="B1537" t="str">
            <v>Retrofit</v>
          </cell>
          <cell r="Q1537" t="str">
            <v xml:space="preserve"> </v>
          </cell>
        </row>
        <row r="1538">
          <cell r="B1538" t="str">
            <v>New Buy</v>
          </cell>
          <cell r="Q1538" t="str">
            <v xml:space="preserve"> </v>
          </cell>
        </row>
        <row r="1539">
          <cell r="B1539" t="str">
            <v>FXT,FXT KIT,J410-J510,DFU/SOC,EVT,SUNCODENew Buy</v>
          </cell>
          <cell r="Q1539" t="str">
            <v xml:space="preserve"> </v>
          </cell>
        </row>
        <row r="1540">
          <cell r="B1540" t="str">
            <v>FXT,FXT,SOLARIS IQC,CYGRetrofit</v>
          </cell>
          <cell r="Q1540" t="str">
            <v xml:space="preserve"> </v>
          </cell>
        </row>
        <row r="1541">
          <cell r="B1541" t="str">
            <v>FXT-SUB,D93-V63,IMU TRAY,INNOREV,RETROFIT KITRetrofit</v>
          </cell>
          <cell r="Q1541" t="str">
            <v xml:space="preserve"> </v>
          </cell>
        </row>
        <row r="1542">
          <cell r="B1542" t="str">
            <v>FXT-SUB,TE,D93-V63,IMU TRAY,INNOREV,RETROFIT KITRetrofit</v>
          </cell>
          <cell r="Q1542" t="str">
            <v xml:space="preserve"> </v>
          </cell>
        </row>
        <row r="1543">
          <cell r="B1543" t="str">
            <v>FXT-SUB,TE,D94-V64,IMU TRAY,INNOREV,RETROFIT KITRetrofit</v>
          </cell>
          <cell r="Q1543" t="str">
            <v xml:space="preserve"> </v>
          </cell>
        </row>
        <row r="1544">
          <cell r="B1544" t="str">
            <v>FXT,OTHER,B393 HOLDERNew Buy</v>
          </cell>
          <cell r="Q1544" t="str">
            <v xml:space="preserve"> </v>
          </cell>
        </row>
        <row r="1545">
          <cell r="B1545" t="str">
            <v>EQP,TE,OTA,SHIELD BOX,TA-7013EM,T677,TESCOMDCO</v>
          </cell>
          <cell r="Q1545" t="str">
            <v xml:space="preserve"> </v>
          </cell>
        </row>
        <row r="1546">
          <cell r="B1546" t="str">
            <v>FXT,TE,D93-V63,SYSTEM-CAL,STRONG,RETROFIT KITRetrofit</v>
          </cell>
          <cell r="Q1546" t="str">
            <v xml:space="preserve"> </v>
          </cell>
        </row>
        <row r="1547">
          <cell r="B1547" t="str">
            <v>EQP,TE,OTA,SHIELD BOX,TA-7013EM,T677,TESCOMDCO</v>
          </cell>
          <cell r="Q1547" t="str">
            <v xml:space="preserve"> </v>
          </cell>
        </row>
        <row r="1548">
          <cell r="B1548" t="str">
            <v>FXT,OTHER,B393 HOLDERNew Buy</v>
          </cell>
          <cell r="Q1548" t="str">
            <v xml:space="preserve"> </v>
          </cell>
        </row>
        <row r="1549">
          <cell r="B1549" t="str">
            <v>FXT,TE,D37-V68,SA-APS,INNOREV,RETROFIT KITRetrofit</v>
          </cell>
          <cell r="Q1549" t="str">
            <v xml:space="preserve"> </v>
          </cell>
        </row>
        <row r="1550">
          <cell r="B1550" t="str">
            <v>EQP,EQP KIT,RF,SB 8811,D9X-V68,STATE A,BOJAY,RETROFIT KITRetrofit</v>
          </cell>
          <cell r="Q1550" t="str">
            <v xml:space="preserve"> </v>
          </cell>
        </row>
        <row r="1551">
          <cell r="B1551" t="str">
            <v>FXT,FXT KIT,RF,SB 8811 CAL KIT,D47-V68,STATE A,BOJAY,RETROFIT KITRetrofit</v>
          </cell>
          <cell r="Q1551" t="str">
            <v xml:space="preserve"> </v>
          </cell>
        </row>
        <row r="1552">
          <cell r="B1552" t="str">
            <v>EQP,EQP KIT,D53G-V68,RF,SB 8842,BOJAY,RETROFIT KITRetrofit</v>
          </cell>
          <cell r="Q1552" t="str">
            <v xml:space="preserve"> </v>
          </cell>
        </row>
        <row r="1553">
          <cell r="B1553" t="str">
            <v>EQP,EQP KIT,V5X-V68,RF,SB 8842,BOJAY,RETROFIT KITRetrofit</v>
          </cell>
          <cell r="Q1553" t="str">
            <v xml:space="preserve"> </v>
          </cell>
        </row>
        <row r="1554">
          <cell r="B1554" t="str">
            <v>EQP,EQP KIT,V5X-V68,RF,SB 8842,BOJAY,RETROFIT KITRetrofit</v>
          </cell>
          <cell r="Q1554" t="str">
            <v xml:space="preserve"> </v>
          </cell>
        </row>
        <row r="1555">
          <cell r="B1555" t="str">
            <v>FXT,FXT,RF,SB 8842 CAL KIT,V68,BOJAYNew Buy</v>
          </cell>
          <cell r="Q1555" t="str">
            <v xml:space="preserve"> </v>
          </cell>
        </row>
        <row r="1556">
          <cell r="B1556" t="str">
            <v>FXT,TE,D37-V64,CG-SENSOR,STRONG,RETROFIT KITRetrofit</v>
          </cell>
          <cell r="Q1556" t="str">
            <v xml:space="preserve"> </v>
          </cell>
        </row>
        <row r="1557">
          <cell r="B1557" t="str">
            <v>CALKIT,TE,V63,ALPHA CAL KIT,SFONew Buy</v>
          </cell>
          <cell r="Q1557" t="str">
            <v xml:space="preserve"> </v>
          </cell>
        </row>
        <row r="1558">
          <cell r="B1558" t="str">
            <v>CALKIT,TE,V64,ALPHA CAL KIT,SFONew Buy</v>
          </cell>
          <cell r="Q1558" t="str">
            <v xml:space="preserve"> </v>
          </cell>
        </row>
        <row r="1559">
          <cell r="B1559" t="str">
            <v>FXT,TE,D93-V63,CYCLONE-HB-1UP,STRONG,RETROFIT KITRetrofit</v>
          </cell>
          <cell r="Q1559" t="str">
            <v xml:space="preserve"> </v>
          </cell>
        </row>
        <row r="1560">
          <cell r="B1560" t="str">
            <v>FXT,TE,D74-V64,CYCLONE-HB-1UP,STRONG,RETROFIT KITRetrofit</v>
          </cell>
          <cell r="Q1560" t="str">
            <v xml:space="preserve"> </v>
          </cell>
        </row>
        <row r="1561">
          <cell r="B1561" t="str">
            <v>FXT-SUB,TE,D94-V64,IOPORT HOLDER,STRONG,RETROFIT KITRetrofit</v>
          </cell>
          <cell r="Q1561" t="str">
            <v xml:space="preserve"> </v>
          </cell>
        </row>
        <row r="1562">
          <cell r="B1562" t="str">
            <v>CALKIT,TE,V63,SA-RINGO POSITION GB,JLKNew Buy</v>
          </cell>
          <cell r="Q1562" t="str">
            <v xml:space="preserve"> </v>
          </cell>
        </row>
        <row r="1563">
          <cell r="B1563" t="str">
            <v>CALKIT,TE,V63,FRCAM OGB AUDIT KIT,VVDNNew Buy</v>
          </cell>
          <cell r="Q1563" t="str">
            <v xml:space="preserve"> </v>
          </cell>
        </row>
        <row r="1564">
          <cell r="B1564" t="str">
            <v>CALKIT,TE,V64,FRCAM OGB AUDIT KIT,VVDNNew Buy</v>
          </cell>
          <cell r="Q1564" t="str">
            <v xml:space="preserve"> </v>
          </cell>
        </row>
        <row r="1565">
          <cell r="B1565" t="str">
            <v>CALKIT,TE,V63,VOYAGER CAMERA GB,JLKNew Buy</v>
          </cell>
          <cell r="Q1565" t="str">
            <v xml:space="preserve"> </v>
          </cell>
        </row>
        <row r="1566">
          <cell r="B1566" t="str">
            <v>CALKIT,TE,V64,VOYAGER CAMERA GB,JLKNew Buy</v>
          </cell>
          <cell r="Q1566" t="str">
            <v xml:space="preserve"> </v>
          </cell>
        </row>
        <row r="1567">
          <cell r="B1567" t="str">
            <v>FXT,MOUNTING BLOCK _L+PCB-OPTION2,INCUBENew Buy</v>
          </cell>
          <cell r="Q1567" t="str">
            <v xml:space="preserve"> </v>
          </cell>
        </row>
        <row r="1568">
          <cell r="B1568" t="str">
            <v>FXT,MOUNTING BLOCK_R+PCB-OPTION2,INCUBENew Buy</v>
          </cell>
          <cell r="Q1568" t="str">
            <v xml:space="preserve"> </v>
          </cell>
        </row>
        <row r="1569">
          <cell r="B1569" t="str">
            <v>FXT,TE,D94-V64,SYSTEM-CAL,STRONG,RETROFIT KITRetrofit</v>
          </cell>
          <cell r="Q1569" t="str">
            <v xml:space="preserve"> </v>
          </cell>
        </row>
        <row r="1570">
          <cell r="B1570" t="str">
            <v>FXT,CAR,NEON-TM CARRIERNew Buy</v>
          </cell>
          <cell r="Q1570" t="str">
            <v xml:space="preserve"> </v>
          </cell>
        </row>
        <row r="1571">
          <cell r="B1571" t="str">
            <v>FXT,FXT,J410,J410 NEON CG ASSEMBLY FIXTURENew Buy</v>
          </cell>
          <cell r="Q1571" t="str">
            <v xml:space="preserve"> </v>
          </cell>
        </row>
        <row r="1572">
          <cell r="B1572" t="str">
            <v>FXT,FXT,J410,J410 NEON CG DISASSEMBLY FIXTURENew Buy</v>
          </cell>
          <cell r="Q1572" t="str">
            <v xml:space="preserve"> </v>
          </cell>
        </row>
        <row r="1573">
          <cell r="B1573" t="str">
            <v>INTER,CBL,J410 PEACH-CG CARRIER BATTERY EXTENSION FLEXNew Buy</v>
          </cell>
          <cell r="Q1573" t="str">
            <v xml:space="preserve"> </v>
          </cell>
        </row>
        <row r="1574">
          <cell r="B1574" t="str">
            <v>INTER,CBL,J410 PEACH-CG CARRIER EDP EXTENSION BOARDNew Buy</v>
          </cell>
          <cell r="Q1574" t="str">
            <v xml:space="preserve"> </v>
          </cell>
        </row>
        <row r="1575">
          <cell r="B1575" t="str">
            <v>INTER,CBL,J410 PEACH-CG CARRIER TOUCH EXTENSION BOARDNew Buy</v>
          </cell>
          <cell r="Q1575" t="str">
            <v xml:space="preserve"> </v>
          </cell>
        </row>
        <row r="1576">
          <cell r="B1576" t="str">
            <v>FXT,FXT,J410,J410 ZION PROVISIONING FIXTURENew Buy</v>
          </cell>
          <cell r="Q1576" t="str">
            <v xml:space="preserve"> </v>
          </cell>
        </row>
        <row r="1577">
          <cell r="B1577" t="str">
            <v>INTER,CBL,J410 PEACH-BOWSER ZION TRANSFER FLEXNew Buy</v>
          </cell>
          <cell r="Q1577" t="str">
            <v xml:space="preserve"> </v>
          </cell>
        </row>
        <row r="1578">
          <cell r="B1578" t="str">
            <v>INTER,CBL,J410 PEACH-ZION BATTERY EXTENSION FLEXNew Buy</v>
          </cell>
          <cell r="Q1578" t="str">
            <v xml:space="preserve"> </v>
          </cell>
        </row>
        <row r="1579">
          <cell r="B1579" t="str">
            <v>INTER,CBL,J410 PEACH-ZION EXTENSION FLEXNew Buy</v>
          </cell>
          <cell r="Q1579" t="str">
            <v xml:space="preserve"> </v>
          </cell>
        </row>
        <row r="1580">
          <cell r="B1580" t="str">
            <v>INTER,CBL,J410 PEACH-ZION HALL SENSOR EXTENSION BOARDNew Buy</v>
          </cell>
          <cell r="Q1580" t="str">
            <v xml:space="preserve"> </v>
          </cell>
        </row>
        <row r="1581">
          <cell r="B1581" t="str">
            <v>FXT,FXT,LA7,P1,TILT1,LG/SM,OLYTONew Buy</v>
          </cell>
          <cell r="Q1581" t="str">
            <v xml:space="preserve"> </v>
          </cell>
        </row>
        <row r="1582">
          <cell r="B1582" t="str">
            <v>FXT,FXT,LA7,P1,TILT1,LG/SM,OLYTONew Buy</v>
          </cell>
          <cell r="Q1582" t="str">
            <v xml:space="preserve"> </v>
          </cell>
        </row>
        <row r="1583">
          <cell r="B1583" t="str">
            <v>FXT,FXT,J410 P1, GRAPE CAL/TEST2 FIXTURE,JLKDCO</v>
          </cell>
          <cell r="Q1583" t="str">
            <v xml:space="preserve"> </v>
          </cell>
        </row>
        <row r="1584">
          <cell r="B1584" t="str">
            <v>FXT,FXT,J410 P1, GRAPE CAL/TEST2 FIXTURE,JLKDCO</v>
          </cell>
          <cell r="Q1584" t="str">
            <v xml:space="preserve"> </v>
          </cell>
        </row>
        <row r="1585">
          <cell r="B1585" t="str">
            <v>FXT,TE,D94-V64,SYSTEM-CAL,STRONG,RETROFIT KITRetrofit</v>
          </cell>
          <cell r="Q1585" t="str">
            <v xml:space="preserve"> </v>
          </cell>
        </row>
        <row r="1586">
          <cell r="B1586" t="str">
            <v>FXT-SUB,TE,V63,IOPORT HOLDER,STRONGNew Buy</v>
          </cell>
          <cell r="Q1586" t="str">
            <v xml:space="preserve"> </v>
          </cell>
        </row>
        <row r="1587">
          <cell r="B1587" t="str">
            <v>CALKIT,TE,V64,SA-RINGO POSITION GB,JLKNew Buy</v>
          </cell>
          <cell r="Q1587" t="str">
            <v xml:space="preserve"> </v>
          </cell>
        </row>
        <row r="1588">
          <cell r="B1588" t="str">
            <v>CALKIT,TE,V63,ALS-P GB,JLKNew Buy</v>
          </cell>
          <cell r="Q1588" t="str">
            <v xml:space="preserve"> </v>
          </cell>
        </row>
        <row r="1589">
          <cell r="B1589" t="str">
            <v>CALKIT,TE,V64,ALS-P GB,JLKNew Buy</v>
          </cell>
          <cell r="Q1589" t="str">
            <v xml:space="preserve"> </v>
          </cell>
        </row>
        <row r="1590">
          <cell r="B1590" t="str">
            <v>FXT-SUB,TE,V68,FIXTURE POWER SUPPLY,INNOREVNew Buy</v>
          </cell>
          <cell r="Q1590" t="str">
            <v xml:space="preserve"> </v>
          </cell>
        </row>
        <row r="1591">
          <cell r="B1591" t="str">
            <v>FXT-SUB,TE,V68,FIXTURE POWER SUPPLY,INNOREVNew Buy</v>
          </cell>
          <cell r="Q1591" t="str">
            <v xml:space="preserve"> </v>
          </cell>
        </row>
        <row r="1592">
          <cell r="B1592" t="str">
            <v>FXT-SUB,TE,V63,FIXTURE POWER SUPPLY,INNOREVNew Buy</v>
          </cell>
          <cell r="Q1592" t="str">
            <v xml:space="preserve"> </v>
          </cell>
        </row>
        <row r="1593">
          <cell r="B1593" t="str">
            <v>FXT-SUB,TE,V63,FIXTURE POWER SUPPLY,INNOREVNew Buy</v>
          </cell>
          <cell r="Q1593" t="str">
            <v xml:space="preserve"> </v>
          </cell>
        </row>
        <row r="1594">
          <cell r="B1594" t="str">
            <v>FXT-SUB,TE,V64,FIXTURE POWER SUPPLY,INNOREVNew Buy</v>
          </cell>
          <cell r="Q1594" t="str">
            <v xml:space="preserve"> </v>
          </cell>
        </row>
        <row r="1595">
          <cell r="B1595" t="str">
            <v>FXT-SUB,TE,V64,FIXTURE POWER SUPPLY,INNOREVNew Buy</v>
          </cell>
          <cell r="Q1595" t="str">
            <v xml:space="preserve"> </v>
          </cell>
        </row>
        <row r="1596">
          <cell r="B1596" t="str">
            <v>FXT,TE,D84-V68,SA-APS,INNOREV,RETROFIT KITRetrofit</v>
          </cell>
          <cell r="Q1596" t="str">
            <v xml:space="preserve"> </v>
          </cell>
        </row>
        <row r="1597">
          <cell r="B1597" t="str">
            <v>FXT,FXT,B768,EVT,RLS MOUNTING BRACKET,INCUBENew Buy</v>
          </cell>
          <cell r="Q1597" t="str">
            <v xml:space="preserve"> </v>
          </cell>
        </row>
        <row r="1598">
          <cell r="B1598" t="str">
            <v>EQP,TE,RF SWITCH,TRISH-T4D,4XSPDT,TRIDCO</v>
          </cell>
          <cell r="Q1598" t="str">
            <v xml:space="preserve"> </v>
          </cell>
        </row>
        <row r="1599">
          <cell r="B1599" t="str">
            <v>EQP,TE,RF SWITCH,2XSPDT,TRANDCO</v>
          </cell>
          <cell r="Q1599" t="str">
            <v xml:space="preserve"> </v>
          </cell>
        </row>
        <row r="1600">
          <cell r="B1600" t="str">
            <v>EQP,TE,RF SWITCH,TRISH-T4D,4XSPDT,TRIDCO</v>
          </cell>
          <cell r="Q1600" t="str">
            <v xml:space="preserve"> </v>
          </cell>
        </row>
        <row r="1601">
          <cell r="B1601" t="str">
            <v>EQP,TE,RF SWITCH,2XSPDT,TRANDCO</v>
          </cell>
          <cell r="Q1601" t="str">
            <v xml:space="preserve"> </v>
          </cell>
        </row>
        <row r="1602">
          <cell r="B1602" t="str">
            <v>FXT,TE,V57-V68,SA-APS,INNOREV,RETROFIT KITRetrofit</v>
          </cell>
          <cell r="Q1602" t="str">
            <v xml:space="preserve"> </v>
          </cell>
        </row>
        <row r="1603">
          <cell r="B1603" t="str">
            <v>CALKIT,TE,V63,RCVR CAL KIT,ACCURATENew Buy</v>
          </cell>
          <cell r="Q1603" t="str">
            <v xml:space="preserve"> </v>
          </cell>
        </row>
        <row r="1604">
          <cell r="B1604" t="str">
            <v>CALKIT,TE,V64,RCVR CAL KIT,ACCURATENew Buy</v>
          </cell>
          <cell r="Q1604" t="str">
            <v xml:space="preserve"> </v>
          </cell>
        </row>
        <row r="1605">
          <cell r="B1605" t="str">
            <v>FXT,TE,D47-V63,SA-APS,INNOREV,RETROFIT KITRetrofit</v>
          </cell>
          <cell r="Q1605" t="str">
            <v xml:space="preserve"> </v>
          </cell>
        </row>
        <row r="1606">
          <cell r="B1606" t="str">
            <v>FXT,TE,D93-V63,SA-APS,INNOREV,RETROFIT KITRetrofit</v>
          </cell>
          <cell r="Q1606" t="str">
            <v xml:space="preserve"> </v>
          </cell>
        </row>
        <row r="1607">
          <cell r="B1607" t="str">
            <v>FXT,TE,D93-V63,SA-APS,INNOREV,RETROFIT KITRetrofit</v>
          </cell>
          <cell r="Q1607" t="str">
            <v xml:space="preserve"> </v>
          </cell>
        </row>
        <row r="1608">
          <cell r="B1608" t="str">
            <v>INST,CALKIT,LA6,AB,LG,POSITION GB FOR MARGE CONVEYOR,PRMNew Buy</v>
          </cell>
          <cell r="Q1608" t="str">
            <v xml:space="preserve"> </v>
          </cell>
        </row>
        <row r="1609">
          <cell r="B1609" t="str">
            <v>INST,CALKIT,LA6,AB,SM,POSITION GB FOR MARGE CONVEYOR,PRMNew Buy</v>
          </cell>
          <cell r="Q1609" t="str">
            <v xml:space="preserve"> </v>
          </cell>
        </row>
        <row r="1610">
          <cell r="B1610" t="str">
            <v>Touch FLEXURE COMPRESSION METROLOGY BLOCK FOR L HOLDER Retrofit GBNew Buy</v>
          </cell>
          <cell r="Q1610" t="str">
            <v xml:space="preserve"> </v>
          </cell>
        </row>
        <row r="1611">
          <cell r="B1611" t="str">
            <v>EQP,TE,LAX,FOAM GASKET,TESCOMNew Buy</v>
          </cell>
          <cell r="Q1611" t="str">
            <v xml:space="preserve"> </v>
          </cell>
        </row>
        <row r="1612">
          <cell r="B1612" t="str">
            <v>EQP,TE,LAX,FOAM GASKET,TESCOMNew Buy</v>
          </cell>
          <cell r="Q1612" t="str">
            <v xml:space="preserve"> </v>
          </cell>
        </row>
        <row r="1613">
          <cell r="B1613" t="str">
            <v>EQP,TE,LAX,FOAM GASKET,TESCOMNew Buy</v>
          </cell>
          <cell r="Q1613" t="str">
            <v xml:space="preserve"> </v>
          </cell>
        </row>
        <row r="1614">
          <cell r="B1614" t="str">
            <v>EQP,TE,LA2,FOAM GASKET,TESCOMNew Buy</v>
          </cell>
          <cell r="Q1614" t="str">
            <v xml:space="preserve"> </v>
          </cell>
        </row>
        <row r="1615">
          <cell r="B1615" t="str">
            <v>EQP,TE,LAX,FOAM GASKET,TESCOMNew Buy</v>
          </cell>
          <cell r="Q1615" t="str">
            <v xml:space="preserve"> </v>
          </cell>
        </row>
        <row r="1616">
          <cell r="B1616" t="str">
            <v>EQP,TE,LAX,FOAM GASKET,TESCOMNew Buy</v>
          </cell>
          <cell r="Q1616" t="str">
            <v xml:space="preserve"> </v>
          </cell>
        </row>
        <row r="1617">
          <cell r="B1617" t="str">
            <v>EQP,TE,LAX,FOAM GASKET,TESCOMNew Buy</v>
          </cell>
          <cell r="Q1617" t="str">
            <v xml:space="preserve"> </v>
          </cell>
        </row>
        <row r="1618">
          <cell r="B1618" t="str">
            <v>EQP,TE,LA2,FOAM GASKET,TESCOMNew Buy</v>
          </cell>
          <cell r="Q1618" t="str">
            <v xml:space="preserve"> </v>
          </cell>
        </row>
        <row r="1619">
          <cell r="B1619" t="str">
            <v>EQP,TE,LA2,FOAM GASKET,TESCOMNew Buy</v>
          </cell>
          <cell r="Q1619" t="str">
            <v xml:space="preserve"> </v>
          </cell>
        </row>
        <row r="1620">
          <cell r="B1620" t="str">
            <v>EQP,TE,LA2,FOAM GASKET,TESCOMNew Buy</v>
          </cell>
          <cell r="Q1620" t="str">
            <v xml:space="preserve"> </v>
          </cell>
        </row>
        <row r="1621">
          <cell r="B1621" t="str">
            <v>EQP,TE,LA2,FOAM GASKET,TESCOMNew Buy</v>
          </cell>
          <cell r="Q1621" t="str">
            <v xml:space="preserve"> </v>
          </cell>
        </row>
        <row r="1622">
          <cell r="B1622" t="str">
            <v>EQP,TE,LA2,FOAM GASKET,TESCOMNew Buy</v>
          </cell>
          <cell r="Q1622" t="str">
            <v xml:space="preserve"> </v>
          </cell>
        </row>
        <row r="1623">
          <cell r="B1623" t="str">
            <v>EQP,TE,LA2,FOAM GASKET,TESCOMNew Buy</v>
          </cell>
          <cell r="Q1623" t="str">
            <v xml:space="preserve"> </v>
          </cell>
        </row>
        <row r="1624">
          <cell r="B1624" t="str">
            <v>EQP,TE,LAX,FOAM GASKET,TESCOMNew Buy</v>
          </cell>
          <cell r="Q1624" t="str">
            <v xml:space="preserve"> </v>
          </cell>
        </row>
        <row r="1625">
          <cell r="B1625" t="str">
            <v>EQP,TE,LAX,FOAM GASKET,TESCOMNew Buy</v>
          </cell>
          <cell r="Q1625" t="str">
            <v xml:space="preserve"> </v>
          </cell>
        </row>
        <row r="1626">
          <cell r="B1626" t="str">
            <v>EQP,TE,LAX,FOAM GASKET,TESCOMNew Buy</v>
          </cell>
          <cell r="Q1626" t="str">
            <v xml:space="preserve"> </v>
          </cell>
        </row>
        <row r="1627">
          <cell r="B1627" t="str">
            <v>EQP,TE,LAX,FOAM GASKET,TESCOMNew Buy</v>
          </cell>
          <cell r="Q1627" t="str">
            <v xml:space="preserve"> </v>
          </cell>
        </row>
        <row r="1628">
          <cell r="B1628" t="str">
            <v>EQP,TE,LAX,FOAM GASKET,TESCOMNew Buy</v>
          </cell>
          <cell r="Q1628" t="str">
            <v xml:space="preserve"> </v>
          </cell>
        </row>
        <row r="1629">
          <cell r="B1629" t="str">
            <v>EQP,TE,LAX,FOAM GASKET,TESCOMNew Buy</v>
          </cell>
          <cell r="Q1629" t="str">
            <v xml:space="preserve"> </v>
          </cell>
        </row>
        <row r="1630">
          <cell r="B1630" t="str">
            <v>RFICB3 LK 7V 9A POWER SUPPLYDCO</v>
          </cell>
          <cell r="Q1630" t="str">
            <v xml:space="preserve"> </v>
          </cell>
        </row>
        <row r="1631">
          <cell r="B1631" t="str">
            <v>RFICB3 LK 7V 9A POWER SUPPLYDCO</v>
          </cell>
          <cell r="Q1631" t="str">
            <v xml:space="preserve"> </v>
          </cell>
        </row>
        <row r="1632">
          <cell r="B1632" t="str">
            <v>RFICB3 LK 7V 9A POWER SUPPLYDCO</v>
          </cell>
          <cell r="Q1632" t="str">
            <v xml:space="preserve"> </v>
          </cell>
        </row>
        <row r="1633">
          <cell r="B1633" t="str">
            <v>RFICB3 LK 7V 9A POWER SUPPLYDCO</v>
          </cell>
          <cell r="Q1633" t="str">
            <v xml:space="preserve"> </v>
          </cell>
        </row>
        <row r="1634">
          <cell r="B1634" t="str">
            <v>RFICB3 LK 7V 9A POWER SUPPLYDCO</v>
          </cell>
          <cell r="Q1634" t="str">
            <v xml:space="preserve"> </v>
          </cell>
        </row>
        <row r="1635">
          <cell r="B1635" t="str">
            <v>RFICB3 LK 7V 9A POWER SUPPLYDCO</v>
          </cell>
          <cell r="Q1635" t="str">
            <v xml:space="preserve"> </v>
          </cell>
        </row>
        <row r="1636">
          <cell r="B1636" t="str">
            <v>RFICB3 LK 7V 9A POWER SUPPLYDCO</v>
          </cell>
          <cell r="Q1636" t="str">
            <v xml:space="preserve"> </v>
          </cell>
        </row>
        <row r="1637">
          <cell r="B1637" t="str">
            <v>RFICB3 LK 7V 9A POWER SUPPLYDCO</v>
          </cell>
          <cell r="Q1637" t="str">
            <v xml:space="preserve"> </v>
          </cell>
        </row>
        <row r="1638">
          <cell r="B1638" t="str">
            <v>RFICB3 LK 7V 9A POWER SUPPLYDCO</v>
          </cell>
          <cell r="Q1638" t="str">
            <v xml:space="preserve"> </v>
          </cell>
        </row>
        <row r="1639">
          <cell r="B1639" t="str">
            <v>RFICB3 LK 7V 9A POWER SUPPLYDCO</v>
          </cell>
          <cell r="Q1639" t="str">
            <v xml:space="preserve"> </v>
          </cell>
        </row>
        <row r="1640">
          <cell r="B1640" t="str">
            <v>FXT,RF,SOTA GNG GAUGE,V54,HLTDCO</v>
          </cell>
          <cell r="Q1640" t="str">
            <v xml:space="preserve"> </v>
          </cell>
        </row>
        <row r="1641">
          <cell r="B1641" t="str">
            <v>FXT,FXT,RF,SOTA GNG GAUGE,V63,HLTNew Buy</v>
          </cell>
          <cell r="Q1641" t="str">
            <v xml:space="preserve"> </v>
          </cell>
        </row>
        <row r="1642">
          <cell r="B1642" t="str">
            <v>FXT,FXT,RF,SOTA GNG GAUGE,V63,HLTNew Buy</v>
          </cell>
          <cell r="Q1642" t="str">
            <v xml:space="preserve"> </v>
          </cell>
        </row>
        <row r="1643">
          <cell r="B1643" t="str">
            <v>FXT,FXT,RF,SOTA GNG GAUGE,V64,HLTNew Buy</v>
          </cell>
          <cell r="Q1643" t="str">
            <v xml:space="preserve"> </v>
          </cell>
        </row>
        <row r="1644">
          <cell r="B1644" t="str">
            <v>FXT,FXT,RF,SOTA GNG GAUGE,V63,HLTNew Buy</v>
          </cell>
          <cell r="Q1644" t="str">
            <v xml:space="preserve"> </v>
          </cell>
        </row>
        <row r="1645">
          <cell r="B1645" t="str">
            <v>FXT,FXT,RF,SOTA GNG GAUGE,V64,HLTNew Buy</v>
          </cell>
          <cell r="Q1645" t="str">
            <v xml:space="preserve"> </v>
          </cell>
        </row>
        <row r="1646">
          <cell r="B1646" t="str">
            <v>FXT,RF,SOTA PLATE,V54,HLTDCO</v>
          </cell>
          <cell r="Q1646" t="str">
            <v xml:space="preserve"> </v>
          </cell>
        </row>
        <row r="1647">
          <cell r="B1647" t="str">
            <v>FXT,FXT,RF,SOTA PLATE,V63,HLTNew Buy</v>
          </cell>
          <cell r="Q1647" t="str">
            <v xml:space="preserve"> </v>
          </cell>
        </row>
        <row r="1648">
          <cell r="B1648" t="str">
            <v>FXT,FXT,RF,SOTA PLATE,V63,HLTNew Buy</v>
          </cell>
          <cell r="Q1648" t="str">
            <v xml:space="preserve"> </v>
          </cell>
        </row>
        <row r="1649">
          <cell r="B1649" t="str">
            <v>FXT,FXT,RF,SOTA PLATE,V64,HLTNew Buy</v>
          </cell>
          <cell r="Q1649" t="str">
            <v xml:space="preserve"> </v>
          </cell>
        </row>
        <row r="1650">
          <cell r="B1650" t="str">
            <v>EQP,EQP,SPIRAL ANTENNA,NA-93250,TESCOMNew Buy</v>
          </cell>
          <cell r="Q1650" t="str">
            <v xml:space="preserve"> </v>
          </cell>
        </row>
        <row r="1651">
          <cell r="B1651" t="str">
            <v>FXT,FXT,RF,SOTA PLATE,V63,HLTNew Buy</v>
          </cell>
          <cell r="Q1651" t="str">
            <v xml:space="preserve"> </v>
          </cell>
        </row>
        <row r="1652">
          <cell r="B1652" t="str">
            <v>FXT,FXT,RF,SOTA PLATE,V64,HLTNew Buy</v>
          </cell>
          <cell r="Q1652" t="str">
            <v xml:space="preserve"> </v>
          </cell>
        </row>
        <row r="1653">
          <cell r="B1653" t="str">
            <v>Touch FLEXURE COMPRESSION METROLOGY BLOCK FOR R HOLDER Retrofit GBNew Buy</v>
          </cell>
          <cell r="Q1653" t="str">
            <v xml:space="preserve"> </v>
          </cell>
        </row>
        <row r="1654">
          <cell r="B1654" t="str">
            <v>INST,CALKIT,LE4,EVT,MARGE/SODIUM CAP GAUGE BLOCK,EAST-WINNew Buy</v>
          </cell>
          <cell r="Q1654" t="str">
            <v xml:space="preserve"> </v>
          </cell>
        </row>
        <row r="1655">
          <cell r="B1655" t="str">
            <v>ANTENNA,DPVA2 PORTS ANTNew Buy</v>
          </cell>
          <cell r="Q1655" t="str">
            <v xml:space="preserve"> </v>
          </cell>
        </row>
        <row r="1656">
          <cell r="B1656" t="str">
            <v>FIXT,TE,CABLE RACK UPGRADE,BOJAYDCO</v>
          </cell>
          <cell r="Q1656" t="str">
            <v xml:space="preserve"> </v>
          </cell>
        </row>
        <row r="1657">
          <cell r="B1657" t="str">
            <v>FXT,FXT KIT,RF,D9X4Y-V63,CALLING FIXTURE,HLT,RETROFIT KITRetrofit</v>
          </cell>
          <cell r="Q1657" t="str">
            <v xml:space="preserve"> </v>
          </cell>
        </row>
        <row r="1658">
          <cell r="B1658" t="str">
            <v>FXT,FXT KIT,RF,D9X4Y-V63,CALLING FIXTURE,HLT,RETROFIT KITRetrofit</v>
          </cell>
          <cell r="Q1658" t="str">
            <v xml:space="preserve"> </v>
          </cell>
        </row>
        <row r="1659">
          <cell r="B1659" t="str">
            <v>FIXT,TE,CABLE RACK UPGRADE,BOJAYDCO</v>
          </cell>
          <cell r="Q1659" t="str">
            <v xml:space="preserve"> </v>
          </cell>
        </row>
        <row r="1660">
          <cell r="B1660" t="str">
            <v>FXT,FXT KIT,RF,D9X4Y-V63,CALLING FIXTURE,HLT,RETROFIT KITRetrofit</v>
          </cell>
          <cell r="Q1660" t="str">
            <v xml:space="preserve"> </v>
          </cell>
        </row>
        <row r="1661">
          <cell r="B1661" t="str">
            <v>EQP,ACC,SPIRAL ANT + ROHACELL PARASITIC PATCH,TESCOMNew Buy</v>
          </cell>
          <cell r="Q1661" t="str">
            <v xml:space="preserve"> </v>
          </cell>
        </row>
        <row r="1662">
          <cell r="B1662" t="str">
            <v>EQP,ACC,SPIRAL ANT + ROHACELL PARASITIC PATCH,TESCOMNew Buy</v>
          </cell>
          <cell r="Q1662" t="str">
            <v xml:space="preserve"> </v>
          </cell>
        </row>
        <row r="1663">
          <cell r="B1663" t="str">
            <v>EQP,ACC,SPIRAL ANT + ROHACELL PARASITIC PATCH,TESCOMNew Buy</v>
          </cell>
          <cell r="Q1663" t="str">
            <v xml:space="preserve"> </v>
          </cell>
        </row>
        <row r="1664">
          <cell r="B1664" t="str">
            <v>EQP,ACC,SPIRAL ANT + ROHACELL PARASITIC PATCH,TESCOMNew Buy</v>
          </cell>
          <cell r="Q1664" t="str">
            <v xml:space="preserve"> </v>
          </cell>
        </row>
        <row r="1665">
          <cell r="B1665" t="str">
            <v>EQP,ACC,SPIRAL ANT + ROHACELL PARASITIC PATCH,TESCOMNew Buy</v>
          </cell>
          <cell r="Q1665" t="str">
            <v xml:space="preserve"> </v>
          </cell>
        </row>
        <row r="1666">
          <cell r="B1666" t="str">
            <v>ANTENNA,DPVA2 PORTS ANTNew Buy</v>
          </cell>
          <cell r="Q1666" t="str">
            <v xml:space="preserve"> </v>
          </cell>
        </row>
        <row r="1667">
          <cell r="B1667" t="str">
            <v>ANTENNA,DPVA2 PORTS ANTNew Buy</v>
          </cell>
          <cell r="Q1667" t="str">
            <v xml:space="preserve"> </v>
          </cell>
        </row>
        <row r="1668">
          <cell r="B1668" t="str">
            <v>EQP,EQP,7916-SMA PanelNew Buy</v>
          </cell>
          <cell r="Q1668" t="str">
            <v xml:space="preserve"> </v>
          </cell>
        </row>
        <row r="1669">
          <cell r="B1669" t="str">
            <v>EQP,EQP,7916-SMA PanelNew Buy</v>
          </cell>
          <cell r="Q1669" t="str">
            <v xml:space="preserve"> </v>
          </cell>
        </row>
        <row r="1670">
          <cell r="B1670" t="str">
            <v>FXT,FXT,RF,SOTA PLATE,V68,STATE A,HLTNew Buy</v>
          </cell>
          <cell r="Q1670" t="str">
            <v xml:space="preserve"> </v>
          </cell>
        </row>
        <row r="1671">
          <cell r="B1671" t="str">
            <v>FXT,FXT,RF,SOTA PLATE,V68,STATE A,HLTNew Buy</v>
          </cell>
          <cell r="Q1671" t="str">
            <v xml:space="preserve"> </v>
          </cell>
        </row>
        <row r="1672">
          <cell r="B1672" t="str">
            <v>FXT,FXT,RF,SOTA GNG GAUGE,V68,STATE A 15MM,HLTNew Buy</v>
          </cell>
          <cell r="Q1672" t="str">
            <v xml:space="preserve"> </v>
          </cell>
        </row>
        <row r="1673">
          <cell r="B1673" t="str">
            <v>FXT,FXT,RF,SOTA GNG GAUGE,V68,STATE A 15MM,HLTNew Buy</v>
          </cell>
          <cell r="Q1673" t="str">
            <v xml:space="preserve"> </v>
          </cell>
        </row>
        <row r="1674">
          <cell r="B1674" t="str">
            <v>FXT,RF,SOTA CAL GAUGE,V54,HLTDCO</v>
          </cell>
          <cell r="Q1674" t="str">
            <v xml:space="preserve"> </v>
          </cell>
        </row>
        <row r="1675">
          <cell r="B1675" t="str">
            <v>FXT,FXT,RF,SOTA CAL GAUGE,V63,HLTNew Buy</v>
          </cell>
          <cell r="Q1675" t="str">
            <v xml:space="preserve"> </v>
          </cell>
        </row>
        <row r="1676">
          <cell r="B1676" t="str">
            <v>FXT,FXT,RF,SOTA CAL GAUGE,V63,HLTNew Buy</v>
          </cell>
          <cell r="Q1676" t="str">
            <v xml:space="preserve"> </v>
          </cell>
        </row>
        <row r="1677">
          <cell r="B1677" t="str">
            <v>FXT,FXT,RF,SOTA CAL GAUGE,V64,HLTNew Buy</v>
          </cell>
          <cell r="Q1677" t="str">
            <v xml:space="preserve"> </v>
          </cell>
        </row>
        <row r="1678">
          <cell r="B1678" t="str">
            <v>FXT,FXT,RF,SOTA CAL GAUGE,V63,HLTNew Buy</v>
          </cell>
          <cell r="Q1678" t="str">
            <v xml:space="preserve"> </v>
          </cell>
        </row>
        <row r="1679">
          <cell r="B1679" t="str">
            <v>FXT,FXT,RF,SOTA CAL GAUGE,V64,HLTNew Buy</v>
          </cell>
          <cell r="Q1679" t="str">
            <v xml:space="preserve"> </v>
          </cell>
        </row>
        <row r="1680">
          <cell r="B1680" t="str">
            <v>FXT,FXT,RF,SOTA GNG GAUGE,V68,STATE A 20MM,HLTNew Buy</v>
          </cell>
          <cell r="Q1680" t="str">
            <v xml:space="preserve"> </v>
          </cell>
        </row>
        <row r="1681">
          <cell r="B1681" t="str">
            <v>FXT,FXT,RF,SOTA GNG GAUGE,V68,STATE A 20MM,HLTNew Buy</v>
          </cell>
          <cell r="Q1681" t="str">
            <v xml:space="preserve"> </v>
          </cell>
        </row>
        <row r="1682">
          <cell r="B1682" t="str">
            <v>FXT,FXT,RF,CCT FIXTURE CAL KIT,V68,LKNew Buy</v>
          </cell>
          <cell r="Q1682" t="str">
            <v xml:space="preserve"> </v>
          </cell>
        </row>
        <row r="1683">
          <cell r="B1683" t="str">
            <v>FXT,FXT,RF,CCT FIXTURE CAL KIT,V68,LKNew Buy</v>
          </cell>
          <cell r="Q1683" t="str">
            <v xml:space="preserve"> </v>
          </cell>
        </row>
        <row r="1684">
          <cell r="B1684" t="str">
            <v>FXT,FXT,RF,CCT FIXTURE CAL KIT,V64,LKNew Buy</v>
          </cell>
          <cell r="Q1684" t="str">
            <v xml:space="preserve"> </v>
          </cell>
        </row>
        <row r="1685">
          <cell r="B1685" t="str">
            <v>FXT,FXT,RF,CCT FIXTURE CAL KIT,V64,LKNew Buy</v>
          </cell>
          <cell r="Q1685" t="str">
            <v xml:space="preserve"> </v>
          </cell>
        </row>
        <row r="1686">
          <cell r="B1686" t="str">
            <v>FXT,FXT,RF,CCT FIXTURE CAL KIT,V63,LKNew Buy</v>
          </cell>
          <cell r="Q1686" t="str">
            <v xml:space="preserve"> </v>
          </cell>
        </row>
        <row r="1687">
          <cell r="B1687" t="str">
            <v>FXT,FXT,RF,CCT FIXTURE CAL KIT,V63,LKNew Buy</v>
          </cell>
          <cell r="Q1687" t="str">
            <v xml:space="preserve"> </v>
          </cell>
        </row>
        <row r="1688">
          <cell r="B1688" t="str">
            <v>FXT,FXT,RF,CCT FIXTURE CAL KIT,V63,LKNew Buy</v>
          </cell>
          <cell r="Q1688" t="str">
            <v xml:space="preserve"> </v>
          </cell>
        </row>
        <row r="1689">
          <cell r="B1689" t="str">
            <v>FXT,FXT,RF,CCT FIXTURE CAL KIT,V64,LKNew Buy</v>
          </cell>
          <cell r="Q1689" t="str">
            <v xml:space="preserve"> </v>
          </cell>
        </row>
        <row r="1690">
          <cell r="B1690" t="str">
            <v>FXT,FXT,LA7,P1,TILT1,LG/SM,OLYTONew Buy</v>
          </cell>
          <cell r="Q1690" t="str">
            <v xml:space="preserve"> </v>
          </cell>
        </row>
        <row r="1691">
          <cell r="B1691" t="str">
            <v>FXT,IF,J510,CAL KIT,A313K-B-P1,BOJAY/FXT,IF,J510,CAL KIT-B,W06-000668,BJNew Buy</v>
          </cell>
          <cell r="Q1691" t="str">
            <v xml:space="preserve"> </v>
          </cell>
        </row>
        <row r="1692">
          <cell r="B1692" t="str">
            <v>FXT,IF,J510,CAL KIT,A313K-B-P1,BOJAY/FXT,IF,J510,CAL KIT-B,W06-000668,BJNew Buy</v>
          </cell>
          <cell r="Q1692" t="str">
            <v xml:space="preserve"> </v>
          </cell>
        </row>
        <row r="1693">
          <cell r="B1693" t="str">
            <v>FXT,IF,J510,CAL KIT,A313K-B-P1,BOJAY/FXT,IF,J510,CAL KIT-B,W06-000668,BJNew Buy</v>
          </cell>
          <cell r="Q1693" t="str">
            <v xml:space="preserve"> </v>
          </cell>
        </row>
        <row r="1694">
          <cell r="B1694" t="str">
            <v>FXT,CAR,N237,SM,TOASTER CW P1 FIXTURE CAL KIT,LKNew Buy</v>
          </cell>
          <cell r="Q1694" t="str">
            <v xml:space="preserve"> </v>
          </cell>
        </row>
        <row r="1695">
          <cell r="B1695" t="str">
            <v>FXT,CAR,N237,LG,TOASTER CW P1 FIXTURE CAL KIT,LKNew Buy</v>
          </cell>
          <cell r="Q1695" t="str">
            <v xml:space="preserve"> </v>
          </cell>
        </row>
        <row r="1696">
          <cell r="B1696" t="str">
            <v>FXT,CAR,N237,SM,TOASTER CW P1 FIXTURE CAL KIT,LKNew Buy</v>
          </cell>
          <cell r="Q1696" t="str">
            <v xml:space="preserve"> </v>
          </cell>
        </row>
        <row r="1697">
          <cell r="B1697" t="str">
            <v>FXT,CAR,N237,LG,TOASTER CW P1 FIXTURE CAL KIT,LKNew Buy</v>
          </cell>
          <cell r="Q1697" t="str">
            <v xml:space="preserve"> </v>
          </cell>
        </row>
        <row r="1698">
          <cell r="B1698" t="str">
            <v>FXT,RF,MARS POTATO HOLDER,V54,BOJAYDCO</v>
          </cell>
          <cell r="Q1698" t="str">
            <v xml:space="preserve"> </v>
          </cell>
        </row>
        <row r="1699">
          <cell r="B1699" t="str">
            <v>FXT,RF,MARS POTATO HOLDER,V53,BOJAYDCO</v>
          </cell>
          <cell r="Q1699" t="str">
            <v xml:space="preserve"> </v>
          </cell>
        </row>
        <row r="1700">
          <cell r="B1700" t="str">
            <v>FXT,FXT,V63,RF,MARS POTATO HOLDER,V63,BOJAYNew Buy</v>
          </cell>
          <cell r="Q1700" t="str">
            <v xml:space="preserve"> </v>
          </cell>
        </row>
        <row r="1701">
          <cell r="B1701" t="str">
            <v>FXT,FXT,RF,MARS POTATO HOLDER,V64,BOJAYNew Buy</v>
          </cell>
          <cell r="Q1701" t="str">
            <v xml:space="preserve"> </v>
          </cell>
        </row>
        <row r="1702">
          <cell r="B1702" t="str">
            <v>RFICB3 BOARD+POWER BOARD (LK)DCO</v>
          </cell>
          <cell r="Q1702" t="str">
            <v xml:space="preserve"> </v>
          </cell>
        </row>
        <row r="1703">
          <cell r="B1703" t="str">
            <v>RFICB3 BOARD+POWER BOARD (LK)DCO</v>
          </cell>
          <cell r="Q1703" t="str">
            <v xml:space="preserve"> </v>
          </cell>
        </row>
        <row r="1704">
          <cell r="B1704" t="str">
            <v>RFICB3 BOARD+POWER BOARD (LK)DCO</v>
          </cell>
          <cell r="Q1704" t="str">
            <v xml:space="preserve"> </v>
          </cell>
        </row>
        <row r="1705">
          <cell r="B1705" t="str">
            <v>RFICB3 BOARD+POWER BOARD (LK)DCO</v>
          </cell>
          <cell r="Q1705" t="str">
            <v xml:space="preserve"> </v>
          </cell>
        </row>
        <row r="1706">
          <cell r="B1706" t="str">
            <v>RFICB3 BOARD+POWER BOARD (LK)DCO</v>
          </cell>
          <cell r="Q1706" t="str">
            <v xml:space="preserve"> </v>
          </cell>
        </row>
        <row r="1707">
          <cell r="B1707" t="str">
            <v>RFICB3 BOARD+POWER BOARD (LK)DCO</v>
          </cell>
          <cell r="Q1707" t="str">
            <v xml:space="preserve"> </v>
          </cell>
        </row>
        <row r="1708">
          <cell r="B1708" t="str">
            <v>RFICB3 BOARD+POWER BOARD (LK)DCO</v>
          </cell>
          <cell r="Q1708" t="str">
            <v xml:space="preserve"> </v>
          </cell>
        </row>
        <row r="1709">
          <cell r="B1709" t="str">
            <v>RFICB3 BOARD+POWER BOARD (LK)DCO</v>
          </cell>
          <cell r="Q1709" t="str">
            <v xml:space="preserve"> </v>
          </cell>
        </row>
        <row r="1710">
          <cell r="B1710" t="str">
            <v>MAT,PCB,RFICB3 MAIN BOARD+POWER BOARD,45-0156-F00,LKTDCO</v>
          </cell>
          <cell r="Q1710" t="str">
            <v xml:space="preserve"> </v>
          </cell>
        </row>
        <row r="1711">
          <cell r="B1711" t="str">
            <v>MAT,PCB,RFICB3 MAIN BOARD+POWER BOARD,45-0156-F00,LKTDCO</v>
          </cell>
          <cell r="Q1711" t="str">
            <v xml:space="preserve"> </v>
          </cell>
        </row>
        <row r="1712">
          <cell r="B1712" t="str">
            <v>MAT,PCB,RFICB3 MAIN BOARD+POWER BOARD,45-0156-F00,LKTDCO</v>
          </cell>
          <cell r="Q1712" t="str">
            <v xml:space="preserve"> </v>
          </cell>
        </row>
        <row r="1713">
          <cell r="B1713" t="str">
            <v>MAT,PCB,RFICB3 MAIN BOARD+POWER BOARD,45-0156-F00,LKTDCO</v>
          </cell>
          <cell r="Q1713" t="str">
            <v xml:space="preserve"> </v>
          </cell>
        </row>
        <row r="1714">
          <cell r="B1714" t="str">
            <v>MAT,PCB,RFICB3 MAIN BOARD+POWER BOARD,45-0156-F00,LKTDCO</v>
          </cell>
          <cell r="Q1714" t="str">
            <v xml:space="preserve"> </v>
          </cell>
        </row>
        <row r="1715">
          <cell r="B1715" t="str">
            <v>FXT,IF,J510,CAL KIT,A313K-A-P1,BOJAY/FXT,IF,J510,CAL KIT-A,W06-000667,BJNew Buy</v>
          </cell>
          <cell r="Q1715" t="str">
            <v xml:space="preserve"> </v>
          </cell>
        </row>
        <row r="1716">
          <cell r="B1716" t="str">
            <v>FXT,FXT,RF,RAT HOLDER,V64,HLTNew Buy</v>
          </cell>
          <cell r="Q1716" t="str">
            <v xml:space="preserve"> </v>
          </cell>
        </row>
        <row r="1717">
          <cell r="B1717" t="str">
            <v>FXT,FXT,RF,RAT HOLDER,V64,HLTNew Buy</v>
          </cell>
          <cell r="Q1717" t="str">
            <v xml:space="preserve"> </v>
          </cell>
        </row>
        <row r="1718">
          <cell r="B1718" t="str">
            <v>FXT,RF,RAT HOLDER,V53,HLTDCO</v>
          </cell>
          <cell r="Q1718" t="str">
            <v xml:space="preserve"> </v>
          </cell>
        </row>
        <row r="1719">
          <cell r="B1719" t="str">
            <v>FXT,RF,RAT HOLDER,V53,HLTDCO</v>
          </cell>
          <cell r="Q1719" t="str">
            <v xml:space="preserve"> </v>
          </cell>
        </row>
        <row r="1720">
          <cell r="B1720" t="str">
            <v>FXT,RF,RAT HOLDER,V53,HLTDCO</v>
          </cell>
          <cell r="Q1720" t="str">
            <v xml:space="preserve"> </v>
          </cell>
        </row>
        <row r="1721">
          <cell r="B1721" t="str">
            <v>FXT,FXT,RF,RAT HOLDER,V63,HLTNew Buy</v>
          </cell>
          <cell r="Q1721" t="str">
            <v xml:space="preserve"> </v>
          </cell>
        </row>
        <row r="1722">
          <cell r="B1722" t="str">
            <v>FXT,RF,RAT HOLDER,V53,HLTDCO</v>
          </cell>
          <cell r="Q1722" t="str">
            <v xml:space="preserve"> </v>
          </cell>
        </row>
        <row r="1723">
          <cell r="B1723" t="str">
            <v>FXT,FXT,RF,RAT HOLDER,V64,HLTNew Buy</v>
          </cell>
          <cell r="Q1723" t="str">
            <v xml:space="preserve"> </v>
          </cell>
        </row>
        <row r="1724">
          <cell r="B1724" t="str">
            <v>FXT,RF,CALLING FIXTURE,V64,ANORANew Buy</v>
          </cell>
          <cell r="Q1724" t="str">
            <v xml:space="preserve"> </v>
          </cell>
        </row>
        <row r="1725">
          <cell r="B1725" t="str">
            <v>FIXT,TE,HG-2New Buy</v>
          </cell>
          <cell r="Q1725" t="str">
            <v xml:space="preserve"> </v>
          </cell>
        </row>
        <row r="1726">
          <cell r="B1726" t="str">
            <v>FXT,FXT,RF,CW TOASTER FIXTURE CAL KIT,V63,TESCOMNew Buy</v>
          </cell>
          <cell r="Q1726" t="str">
            <v xml:space="preserve"> </v>
          </cell>
        </row>
        <row r="1727">
          <cell r="B1727" t="str">
            <v>FXT,RF,CW TOASTER FIXTURE CAL KIT,V64,TESCOMNew Buy</v>
          </cell>
          <cell r="Q1727" t="str">
            <v xml:space="preserve"> </v>
          </cell>
        </row>
        <row r="1728">
          <cell r="B1728" t="str">
            <v>FXT,RF,CALLING FIXTURE,V63,ANORANew Buy</v>
          </cell>
          <cell r="Q1728" t="str">
            <v xml:space="preserve"> </v>
          </cell>
        </row>
        <row r="1729">
          <cell r="B1729" t="str">
            <v>FXT,TE,D84-V64,SA-APS,INNOREV,RETROFIT KITRetrofit</v>
          </cell>
          <cell r="Q1729" t="str">
            <v xml:space="preserve"> </v>
          </cell>
        </row>
        <row r="1730">
          <cell r="B1730" t="str">
            <v>FXT,IF,J510,CAL KIT,A313K-A-P1,LK/FXT,IF,J510,CAL KIT-A,W06-000667,LKNew Buy</v>
          </cell>
          <cell r="Q1730" t="str">
            <v xml:space="preserve"> </v>
          </cell>
        </row>
        <row r="1731">
          <cell r="B1731" t="str">
            <v>FXT,IF,J510,CAL KIT,A313K-B-P1,LK/FXT,IF,J510,CAL KIT-B,W06-000668,LKNew Buy</v>
          </cell>
          <cell r="Q1731" t="str">
            <v xml:space="preserve"> </v>
          </cell>
        </row>
        <row r="1732">
          <cell r="B1732" t="str">
            <v>FXT,IF,J510,CAL KIT,A313K-B-P1,LK/FXT,IF,J510,CAL KIT-B,W06-000668,LKNew Buy</v>
          </cell>
          <cell r="Q1732" t="str">
            <v xml:space="preserve"> </v>
          </cell>
        </row>
        <row r="1733">
          <cell r="B1733" t="str">
            <v>FXT,IF,J510,CAL KIT,A313K-B-P1,LK/FXT,IF,J510,CAL KIT-B,W06-000668,LKNew Buy</v>
          </cell>
          <cell r="Q1733" t="str">
            <v xml:space="preserve"> </v>
          </cell>
        </row>
        <row r="1734">
          <cell r="B1734" t="str">
            <v>FXT,IF,J510,CAL KIT,A313K-A-P1,LK/FXT,IF,J510,CAL KIT-A,W06-000667,LKNew Buy</v>
          </cell>
          <cell r="Q1734" t="str">
            <v xml:space="preserve"> </v>
          </cell>
        </row>
        <row r="1735">
          <cell r="B1735" t="str">
            <v>FIX,TE,ACOND-S CAL KIT,V63,LKNew Buy</v>
          </cell>
          <cell r="Q1735" t="str">
            <v xml:space="preserve"> </v>
          </cell>
        </row>
        <row r="1736">
          <cell r="B1736" t="str">
            <v>FIX,TE,ACOND-S CAL KIT,V64,LKNew Buy</v>
          </cell>
          <cell r="Q1736" t="str">
            <v xml:space="preserve"> </v>
          </cell>
        </row>
        <row r="1737">
          <cell r="B1737" t="str">
            <v>FIX,TE,ACOND-S CAL KIT,V63,LKNew Buy</v>
          </cell>
          <cell r="Q1737" t="str">
            <v xml:space="preserve"> </v>
          </cell>
        </row>
        <row r="1738">
          <cell r="B1738" t="str">
            <v>INST,CALKIT,LA5,GRAPE TRIFECTA LOAD CELL MODULE,P1,JLKNew Buy</v>
          </cell>
          <cell r="Q1738" t="str">
            <v xml:space="preserve"> </v>
          </cell>
        </row>
        <row r="1739">
          <cell r="B1739" t="str">
            <v>FXT,FXT,RF,SOTA CAL GAUGE,V68,STATE A,HLTNew Buy</v>
          </cell>
          <cell r="Q1739" t="str">
            <v xml:space="preserve"> </v>
          </cell>
        </row>
        <row r="1740">
          <cell r="B1740" t="str">
            <v>FXT,FXT,RF,SOTA CAL GAUGE,V68,STATE A,HLTNew Buy</v>
          </cell>
          <cell r="Q1740" t="str">
            <v xml:space="preserve"> </v>
          </cell>
        </row>
        <row r="1741">
          <cell r="B1741" t="str">
            <v>INST,CALKIT,LA5,GRAPE TRIFECTA LOAD CELL MODULE,P1,JLKNew Buy</v>
          </cell>
          <cell r="Q1741" t="str">
            <v xml:space="preserve"> </v>
          </cell>
        </row>
        <row r="1742">
          <cell r="B1742" t="str">
            <v>INST,CALKIT,QT FORCE CALIBRATION METER,OLYTONew Buy</v>
          </cell>
          <cell r="Q1742" t="str">
            <v xml:space="preserve"> </v>
          </cell>
        </row>
        <row r="1743">
          <cell r="B1743" t="str">
            <v>FIX,TE,ACOND-S CAL KIT,V63,LKNew Buy</v>
          </cell>
          <cell r="Q1743" t="str">
            <v xml:space="preserve"> </v>
          </cell>
        </row>
        <row r="1744">
          <cell r="B1744" t="str">
            <v>FXT,FXT,ACOND-S CAL KIT,V64,LKNew Buy</v>
          </cell>
          <cell r="Q1744" t="str">
            <v xml:space="preserve"> </v>
          </cell>
        </row>
        <row r="1745">
          <cell r="B1745" t="str">
            <v>FXT,IF,J510,MLB-B GU CAL KIT,W01-002514,LKNew Buy</v>
          </cell>
          <cell r="Q1745" t="str">
            <v xml:space="preserve"> </v>
          </cell>
        </row>
        <row r="1746">
          <cell r="B1746" t="str">
            <v>FXT,IF,MLB-A GU CAL KIT,W01-002511,LKNew Buy</v>
          </cell>
          <cell r="Q1746" t="str">
            <v xml:space="preserve"> </v>
          </cell>
        </row>
        <row r="1747">
          <cell r="B1747" t="str">
            <v>FXT,IF,MLB-A GU CAL KIT,W01-002511,LKNew Buy</v>
          </cell>
          <cell r="Q1747" t="str">
            <v xml:space="preserve"> </v>
          </cell>
        </row>
        <row r="1748">
          <cell r="B1748" t="str">
            <v>FXT,IF,J510,MLB-B GU CAL KIT,W01-002514,LKNew Buy</v>
          </cell>
          <cell r="Q1748" t="str">
            <v xml:space="preserve"> </v>
          </cell>
        </row>
        <row r="1749">
          <cell r="B1749" t="str">
            <v>FXT,IF,J510,GU CAL KIT,W06-000670,LKNew Buy</v>
          </cell>
          <cell r="Q1749" t="str">
            <v xml:space="preserve"> </v>
          </cell>
        </row>
        <row r="1750">
          <cell r="B1750" t="str">
            <v>FXT,IF,J510,GU CAL KIT,W06-000670,LKNew Buy</v>
          </cell>
          <cell r="Q1750" t="str">
            <v xml:space="preserve"> </v>
          </cell>
        </row>
        <row r="1751">
          <cell r="B1751" t="str">
            <v>FXT,IF,J510,GU CAL KIT,W06-000670,LKNew Buy</v>
          </cell>
          <cell r="Q1751" t="str">
            <v xml:space="preserve"> </v>
          </cell>
        </row>
        <row r="1752">
          <cell r="B1752" t="str">
            <v>INST,CALKIT,QT FORCE CALIBRATION METER,OLYTONew Buy</v>
          </cell>
          <cell r="Q1752" t="str">
            <v xml:space="preserve"> </v>
          </cell>
        </row>
        <row r="1753">
          <cell r="B1753" t="str">
            <v>FXT,FXT,RF,RAT HOLDER,V68,HLTNew Buy</v>
          </cell>
          <cell r="Q1753" t="str">
            <v xml:space="preserve"> </v>
          </cell>
        </row>
        <row r="1754">
          <cell r="B1754" t="str">
            <v>FXT,FXT,RF,RAT HOLDER,V68,HLTNew Buy</v>
          </cell>
          <cell r="Q1754" t="str">
            <v xml:space="preserve"> </v>
          </cell>
        </row>
        <row r="1755">
          <cell r="B1755" t="str">
            <v>EQP,TE,SHIELDING BOX,4UP,BJ-7800,BOJAY,RETROFIT KITDCO</v>
          </cell>
          <cell r="Q1755" t="str">
            <v xml:space="preserve"> </v>
          </cell>
        </row>
        <row r="1756">
          <cell r="B1756" t="str">
            <v>FXT,IF,J510,GU CAL KIT,W06-000670,LKNew Buy</v>
          </cell>
          <cell r="Q1756" t="str">
            <v xml:space="preserve"> </v>
          </cell>
        </row>
        <row r="1757">
          <cell r="B1757" t="str">
            <v>FXT,FXT,J510,W01-002298,P1 NEWBUY TOASTER FIXTURE B, BJ/FXT,IF,J510,A313-B-P1,NEW BUY TOASTER FIXTURE MLB-B ,BJNew Buy</v>
          </cell>
          <cell r="Q1757" t="str">
            <v xml:space="preserve"> </v>
          </cell>
        </row>
        <row r="1758">
          <cell r="B1758" t="str">
            <v>FXT,TE,D94-V64,SA-APS,INNOREV,RETROFIT KITRetrofit</v>
          </cell>
          <cell r="Q1758" t="str">
            <v xml:space="preserve"> </v>
          </cell>
        </row>
        <row r="1759">
          <cell r="B1759" t="str">
            <v>FXT,FXT,J510,W01-002295,P1 NEW BUY TOASTER FIXTURE A , BJ/FXT,IF,J510,A313-A-P1, P1 NEW BUY FIXTURE MLB-A ,BJNew Buy</v>
          </cell>
          <cell r="Q1759" t="str">
            <v xml:space="preserve"> </v>
          </cell>
        </row>
        <row r="1760">
          <cell r="B1760" t="str">
            <v>FXT,FXT,J510,W01-002298,P1 NEWBUY TOASTER FIXTURE B, BJ/FXT,IF,J510,A313-B-P1,NEW BUY TOASTER FIXTURE MLB-B ,BJNew Buy</v>
          </cell>
          <cell r="Q1760" t="str">
            <v xml:space="preserve"> </v>
          </cell>
        </row>
        <row r="1761">
          <cell r="B1761" t="str">
            <v>FXT,FXT,J510,W01-002295,P1 NEW BUY TOASTER FIXTURE A , BJ/FXT,IF,J510,A313-A-P1, P1 NEW BUY FIXTURE MLB-A ,BJNew Buy</v>
          </cell>
          <cell r="Q1761" t="str">
            <v xml:space="preserve"> </v>
          </cell>
        </row>
        <row r="1762">
          <cell r="B1762" t="str">
            <v>FXT,FXT,J510,W01-002298,P1 NEWBUY TOASTER FIXTURE B, BJ/FXT,IF,J510,A313-B-P1,NEW BUY TOASTER FIXTURE MLB-B ,BJNew Buy</v>
          </cell>
          <cell r="Q1762" t="str">
            <v xml:space="preserve"> </v>
          </cell>
        </row>
        <row r="1763">
          <cell r="B1763" t="str">
            <v>FIXT,TE,CONTROLLER,LKDCO</v>
          </cell>
          <cell r="Q1763" t="str">
            <v xml:space="preserve"> </v>
          </cell>
        </row>
        <row r="1764">
          <cell r="B1764" t="str">
            <v>FIXT,TE,CONTROLLER,LKDCO</v>
          </cell>
          <cell r="Q1764" t="str">
            <v xml:space="preserve"> </v>
          </cell>
        </row>
        <row r="1765">
          <cell r="B1765" t="str">
            <v>FIXT,TE,CONTROLLER,LKDCO</v>
          </cell>
          <cell r="Q1765" t="str">
            <v xml:space="preserve"> </v>
          </cell>
        </row>
        <row r="1766">
          <cell r="B1766" t="str">
            <v>FIXT,TE,CONTROLLER,LKDCO</v>
          </cell>
          <cell r="Q1766" t="str">
            <v xml:space="preserve"> </v>
          </cell>
        </row>
        <row r="1767">
          <cell r="B1767" t="str">
            <v>FIXT,TE,CONTROLLER,LKDCO</v>
          </cell>
          <cell r="Q1767" t="str">
            <v xml:space="preserve"> </v>
          </cell>
        </row>
        <row r="1768">
          <cell r="B1768" t="str">
            <v>FIXT,TE,CONTROLLER,LKDCO</v>
          </cell>
          <cell r="Q1768" t="str">
            <v xml:space="preserve"> </v>
          </cell>
        </row>
        <row r="1769">
          <cell r="B1769" t="str">
            <v>FIXT,TE,CONTROLLER,LKDCO</v>
          </cell>
          <cell r="Q1769" t="str">
            <v xml:space="preserve"> </v>
          </cell>
        </row>
        <row r="1770">
          <cell r="B1770" t="str">
            <v>FXT,FXT,J510,W01-002295,P1 NEW BUY TOASTER FIXTURE A , BJ/FXT,IF,J510,A313-A-P1, P1 NEW BUY FIXTURE MLB-A ,BJNew Buy</v>
          </cell>
          <cell r="Q1770" t="str">
            <v xml:space="preserve"> </v>
          </cell>
        </row>
        <row r="1771">
          <cell r="B1771" t="str">
            <v>FIXT,TE,CONTROLLER,LKDCO</v>
          </cell>
          <cell r="Q1771" t="str">
            <v xml:space="preserve"> </v>
          </cell>
        </row>
        <row r="1772">
          <cell r="B1772" t="str">
            <v>FXT,FXT,J510,W01-002298,P1 NEWBUY TOASTER FIXTURE B, BJ/FXT,IF,J510,A313-B-P1,NEW BUY TOASTER FIXTURE MLB-B ,BJNew Buy</v>
          </cell>
          <cell r="Q1772" t="str">
            <v xml:space="preserve"> </v>
          </cell>
        </row>
        <row r="1773">
          <cell r="B1773" t="str">
            <v>EQP,OTHER,2 X WIFI, FIXTURE, BRACKET, CABLENew Buy</v>
          </cell>
          <cell r="Q1773" t="str">
            <v xml:space="preserve"> </v>
          </cell>
        </row>
        <row r="1774">
          <cell r="B1774" t="str">
            <v>FXT,FXT KIT,D93-V63,RF,SOTA COMBO FIXTURE,HLT,RETROFIT KITRetrofit</v>
          </cell>
          <cell r="Q1774" t="str">
            <v xml:space="preserve"> </v>
          </cell>
        </row>
        <row r="1775">
          <cell r="B1775" t="str">
            <v>FXT,FXT KIT,D93-V63,RF,SOTA COMBO FIXTURE,HLT,RETROFIT KITRetrofit</v>
          </cell>
          <cell r="Q1775" t="str">
            <v xml:space="preserve"> </v>
          </cell>
        </row>
        <row r="1776">
          <cell r="B1776" t="str">
            <v>FXT,FXT KIT,D93-V63,RF,SOTA COMBO FIXTURE,HLT,RETROFIT KITRetrofit</v>
          </cell>
          <cell r="Q1776" t="str">
            <v xml:space="preserve"> </v>
          </cell>
        </row>
        <row r="1777">
          <cell r="B1777" t="str">
            <v>FXT,FXT KIT,D94-V64,RF,SOTA COMBO FIXTURE,HLT,RETROFIT KITRetrofit</v>
          </cell>
          <cell r="Q1777" t="str">
            <v xml:space="preserve"> </v>
          </cell>
        </row>
        <row r="1778">
          <cell r="B1778" t="str">
            <v>FXT,FXT KIT,D93-V63,RF,SOTA COMBO FIXTURE,HLT,RETROFIT KITRetrofit</v>
          </cell>
          <cell r="Q1778" t="str">
            <v xml:space="preserve"> </v>
          </cell>
        </row>
        <row r="1779">
          <cell r="B1779" t="str">
            <v>FXT,FXT KIT,N227-N237,LG,TOASTER CW P1 TEST FIXTURE,LKRetrofit</v>
          </cell>
          <cell r="Q1779" t="str">
            <v xml:space="preserve"> </v>
          </cell>
        </row>
        <row r="1780">
          <cell r="B1780" t="str">
            <v>FXT,FXT KIT,N227-N237,SM,TOASTER CW P1 TEST FIXTURE,LKRetrofit</v>
          </cell>
          <cell r="Q1780" t="str">
            <v xml:space="preserve"> </v>
          </cell>
        </row>
        <row r="1781">
          <cell r="B1781" t="str">
            <v>FXT,FXT KIT,N227-N237,SM,TOASTER CW P1 TEST FIXTURE,LKRetrofit</v>
          </cell>
          <cell r="Q1781" t="str">
            <v xml:space="preserve"> </v>
          </cell>
        </row>
        <row r="1782">
          <cell r="B1782" t="str">
            <v>FXT,FXT KIT,N227-N237,LG,TOASTER CW P1 TEST FIXTURE,LKRetrofit</v>
          </cell>
          <cell r="Q1782" t="str">
            <v xml:space="preserve"> </v>
          </cell>
        </row>
        <row r="1783">
          <cell r="B1783" t="str">
            <v>FXT,FXT KIT,N227-N237,SM,TOASTER CW P1 TEST FIXTURE,LKRetrofit</v>
          </cell>
          <cell r="Q1783" t="str">
            <v xml:space="preserve"> </v>
          </cell>
        </row>
        <row r="1784">
          <cell r="B1784" t="str">
            <v>FXT,FXT KIT,N227-N237,LG,TOASTER CW P1 TEST FIXTURE,LKRetrofit</v>
          </cell>
          <cell r="Q1784" t="str">
            <v xml:space="preserve"> </v>
          </cell>
        </row>
        <row r="1785">
          <cell r="B1785" t="str">
            <v>FXT,FXT KIT,N227-N237,SM,TOASTER CW P1 TEST FIXTURE,LKRetrofit</v>
          </cell>
          <cell r="Q1785" t="str">
            <v xml:space="preserve"> </v>
          </cell>
        </row>
        <row r="1786">
          <cell r="B1786" t="str">
            <v>FXT,FXT KIT,N227-N237,LG,TOASTER CW P1 TEST FIXTURE,LKRetrofit</v>
          </cell>
          <cell r="Q1786" t="str">
            <v xml:space="preserve"> </v>
          </cell>
        </row>
        <row r="1787">
          <cell r="B1787" t="str">
            <v>FXT,FXT KIT,N227-N237,SM,TOASTER CW P1 TEST FIXTURE,LKRetrofit</v>
          </cell>
          <cell r="Q1787" t="str">
            <v xml:space="preserve"> </v>
          </cell>
        </row>
        <row r="1788">
          <cell r="B1788" t="str">
            <v>FXT,FXT KIT,N227-N237,LG,TOASTER CW P1 TEST FIXTURE,LKRetrofit</v>
          </cell>
          <cell r="Q1788" t="str">
            <v xml:space="preserve"> </v>
          </cell>
        </row>
        <row r="1789">
          <cell r="B1789" t="str">
            <v>FXT,FXT KIT,N227-N237,SM,TOASTER CW P1 TEST FIXTURE,LKRetrofit</v>
          </cell>
          <cell r="Q1789" t="str">
            <v xml:space="preserve"> </v>
          </cell>
        </row>
        <row r="1790">
          <cell r="B1790" t="str">
            <v>FXT,FXT KIT,N227-N237,SM,TOASTER CW P1 TEST FIXTURE,LKRetrofit</v>
          </cell>
          <cell r="Q1790" t="str">
            <v xml:space="preserve"> </v>
          </cell>
        </row>
        <row r="1791">
          <cell r="B1791" t="str">
            <v>FXT,FXT KIT,N227-N237,LG,TOASTER CW P1 TEST FIXTURE,LKRetrofit</v>
          </cell>
          <cell r="Q1791" t="str">
            <v xml:space="preserve"> </v>
          </cell>
        </row>
        <row r="1792">
          <cell r="B1792" t="str">
            <v>FXT,FXT KIT,N227-N237,SM,TOASTER CW P1 TEST FIXTURE,LKRetrofit</v>
          </cell>
          <cell r="Q1792" t="str">
            <v xml:space="preserve"> </v>
          </cell>
        </row>
        <row r="1793">
          <cell r="B1793" t="str">
            <v>FXT,FXT KIT,N227-N237,LG,TOASTER CW P1 TEST FIXTURE,LKRetrofit</v>
          </cell>
          <cell r="Q1793" t="str">
            <v xml:space="preserve"> </v>
          </cell>
        </row>
        <row r="1794">
          <cell r="B1794" t="str">
            <v>FXT,FXT KIT,N227-N237,LG,TOASTER CW P1 TEST FIXTURE,LKRetrofit</v>
          </cell>
          <cell r="Q1794" t="str">
            <v xml:space="preserve"> </v>
          </cell>
        </row>
        <row r="1795">
          <cell r="B1795" t="str">
            <v>FXT,FXT KIT,N227-N237,SM,TOASTER CW P1 TEST FIXTURE,LKRetrofit</v>
          </cell>
          <cell r="Q1795" t="str">
            <v xml:space="preserve"> </v>
          </cell>
        </row>
        <row r="1796">
          <cell r="B1796" t="str">
            <v>FXT,FXT KIT,N227-N237,LG,TOASTER CW P1 TEST FIXTURE,LKRetrofit</v>
          </cell>
          <cell r="Q1796" t="str">
            <v xml:space="preserve"> </v>
          </cell>
        </row>
        <row r="1797">
          <cell r="B1797" t="str">
            <v>FXT,FXT KIT,N227-N237,SM,TOASTER CW P1 TEST FIXTURE,LKRetrofit</v>
          </cell>
          <cell r="Q1797" t="str">
            <v xml:space="preserve"> </v>
          </cell>
        </row>
        <row r="1798">
          <cell r="B1798" t="str">
            <v>FIXT,SMT, BLADERUNNER TESTER FOR DARWINDCO</v>
          </cell>
          <cell r="Q1798" t="str">
            <v xml:space="preserve"> </v>
          </cell>
        </row>
        <row r="1799">
          <cell r="B1799" t="str">
            <v>FIXT,SMT, BLADERUNNER TESTER FOR DARWINDCO</v>
          </cell>
          <cell r="Q1799" t="str">
            <v xml:space="preserve"> </v>
          </cell>
        </row>
        <row r="1800">
          <cell r="B1800" t="str">
            <v>FIXT,SMT, BLADERUNNER TESTER FOR DARWINDCO</v>
          </cell>
          <cell r="Q1800" t="str">
            <v xml:space="preserve"> </v>
          </cell>
        </row>
        <row r="1801">
          <cell r="B1801" t="str">
            <v>FXT,FXT,RF,NEWTON CAL KIT,MISTRAL,LKNew Buy</v>
          </cell>
          <cell r="Q1801" t="str">
            <v xml:space="preserve"> </v>
          </cell>
        </row>
        <row r="1802">
          <cell r="B1802" t="str">
            <v>FXT,FXT,RF-S NEWTON CAL KIT,V64,LKNew Buy</v>
          </cell>
          <cell r="Q1802" t="str">
            <v xml:space="preserve"> </v>
          </cell>
        </row>
        <row r="1803">
          <cell r="B1803" t="str">
            <v>FIX,TE,RF-S NEWTON CAL KIT,V64,LKNew Buy</v>
          </cell>
          <cell r="Q1803" t="str">
            <v xml:space="preserve"> </v>
          </cell>
        </row>
        <row r="1804">
          <cell r="B1804" t="str">
            <v>FIX,TE,RF-S NEWTON CAL KIT,V63,LKNew Buy</v>
          </cell>
          <cell r="Q1804" t="str">
            <v xml:space="preserve"> </v>
          </cell>
        </row>
        <row r="1805">
          <cell r="B1805" t="str">
            <v>FIX,TE,RF-S NEWTON CAL KIT,V63,LKNew Buy</v>
          </cell>
          <cell r="Q1805" t="str">
            <v xml:space="preserve"> </v>
          </cell>
        </row>
        <row r="1806">
          <cell r="B1806" t="str">
            <v>FIX,TE,RF-S EINSTEIN CAL KIT,V63,LKNew Buy</v>
          </cell>
          <cell r="Q1806" t="str">
            <v xml:space="preserve"> </v>
          </cell>
        </row>
        <row r="1807">
          <cell r="B1807" t="str">
            <v>INST,CALKIT,LE4,EVT,MARGE/SODIUM CAP_RES GAUGE BLOCK,EAST-WINNew Buy</v>
          </cell>
          <cell r="Q1807" t="str">
            <v xml:space="preserve"> </v>
          </cell>
        </row>
        <row r="1808">
          <cell r="B1808" t="str">
            <v>INST,CALKIT,LA5,SM,SODIUM/MARGE CAP-RES GB,P1,EWNew Buy</v>
          </cell>
          <cell r="Q1808" t="str">
            <v xml:space="preserve"> </v>
          </cell>
        </row>
        <row r="1809">
          <cell r="B1809" t="str">
            <v>FXT,FXT KIT,N217-N237,TOASTER SCOND SMALL FIXTURE LKRetrofit</v>
          </cell>
          <cell r="Q1809" t="str">
            <v xml:space="preserve"> </v>
          </cell>
        </row>
        <row r="1810">
          <cell r="B1810" t="str">
            <v>FXT,FXT KIT,N217-N237,TOASTER SCOND LARGE FIXTURE LKRetrofit</v>
          </cell>
          <cell r="Q1810" t="str">
            <v xml:space="preserve"> </v>
          </cell>
        </row>
        <row r="1811">
          <cell r="B1811" t="str">
            <v>FXT,FXT KIT,N227-N237,SM,TOASTER S-COND P1 TEST FIXTURE,LKRetrofit</v>
          </cell>
          <cell r="Q1811" t="str">
            <v xml:space="preserve"> </v>
          </cell>
        </row>
        <row r="1812">
          <cell r="B1812" t="str">
            <v>FXT,FXT KIT,N227-N237,LG,TOASTER S-COND P1 TEST FIXTURE,LKRetrofit</v>
          </cell>
          <cell r="Q1812" t="str">
            <v xml:space="preserve"> </v>
          </cell>
        </row>
        <row r="1813">
          <cell r="B1813" t="str">
            <v>FXT,FXT KIT,N227-N237,SM,TOASTER S-COND P1 TEST FIXTURE,LKRetrofit</v>
          </cell>
          <cell r="Q1813" t="str">
            <v xml:space="preserve"> </v>
          </cell>
        </row>
        <row r="1814">
          <cell r="B1814" t="str">
            <v>FXT,FXT KIT,N227-N237,LG,TOASTER S-COND P1 TEST FIXTURE,LKRetrofit</v>
          </cell>
          <cell r="Q1814" t="str">
            <v xml:space="preserve"> </v>
          </cell>
        </row>
        <row r="1815">
          <cell r="B1815" t="str">
            <v>FXT,FXT KIT,N227-N237,SM,TOASTER S-COND P1 TEST FIXTURE,LKRetrofit</v>
          </cell>
          <cell r="Q1815" t="str">
            <v xml:space="preserve"> </v>
          </cell>
        </row>
        <row r="1816">
          <cell r="B1816" t="str">
            <v>FXT,FXT KIT,N227-N237,LG,TOASTER S-COND P1 TEST FIXTURE,LKRetrofit</v>
          </cell>
          <cell r="Q1816" t="str">
            <v xml:space="preserve"> </v>
          </cell>
        </row>
        <row r="1817">
          <cell r="B1817" t="str">
            <v>FXT,FXT KIT,N227-N237,SM,TOASTER S-COND P1 TEST FIXTURE,LKRetrofit</v>
          </cell>
          <cell r="Q1817" t="str">
            <v xml:space="preserve"> </v>
          </cell>
        </row>
        <row r="1818">
          <cell r="B1818" t="str">
            <v>FXT,FXT KIT,N227-N237,LG,TOASTER S-COND P1 TEST FIXTURE,LKRetrofit</v>
          </cell>
          <cell r="Q1818" t="str">
            <v xml:space="preserve"> </v>
          </cell>
        </row>
        <row r="1819">
          <cell r="B1819" t="str">
            <v>INST,CALKIT,LA5,SM,SODIUM/MARGE CAP-RES GB,P1,EWNew Buy</v>
          </cell>
          <cell r="Q1819" t="str">
            <v xml:space="preserve"> </v>
          </cell>
        </row>
        <row r="1820">
          <cell r="B1820" t="str">
            <v>INST,CALKIT,LA5,GRAPE TRIFECTA SP CONDUCTION GB,P1,JLKNew Buy</v>
          </cell>
          <cell r="Q1820" t="str">
            <v xml:space="preserve"> </v>
          </cell>
        </row>
        <row r="1821">
          <cell r="B1821" t="str">
            <v>INST,CALKIT,LA5,GRAPE TRIFECTA SP CONDUCTION GB,P1,JLKNew Buy</v>
          </cell>
          <cell r="Q1821" t="str">
            <v xml:space="preserve"> </v>
          </cell>
        </row>
        <row r="1822">
          <cell r="B1822" t="str">
            <v>INST,CALKIT,LE4,EVT,MARGE/SODIUM CAP GAUGE BLOCK,EAST-WINNew Buy</v>
          </cell>
          <cell r="Q1822" t="str">
            <v xml:space="preserve"> </v>
          </cell>
        </row>
        <row r="1823">
          <cell r="B1823" t="str">
            <v>INST,CALKIT,LE3,GRAPE TRIFECTA SP CONDUCTION GB,P1,JLKNew Buy</v>
          </cell>
          <cell r="Q1823" t="str">
            <v xml:space="preserve"> </v>
          </cell>
        </row>
        <row r="1824">
          <cell r="B1824" t="str">
            <v>INST,CALKIT,LA5,SM,SODIUM/MARGE 10PF-30PF-50PF CAP GB,P1,EWNew Buy</v>
          </cell>
          <cell r="Q1824" t="str">
            <v xml:space="preserve"> </v>
          </cell>
        </row>
        <row r="1825">
          <cell r="B1825" t="str">
            <v>INST,CALKIT,LA5,SM,SODIUM/MARGE 10PF-30PF-50PF CAP GB,P1,EWNew Buy</v>
          </cell>
          <cell r="Q1825" t="str">
            <v xml:space="preserve"> </v>
          </cell>
        </row>
        <row r="1826">
          <cell r="B1826" t="str">
            <v>FXT,FXT,TOASTER CW SMALL FIXTURE N237 LKNew Buy</v>
          </cell>
          <cell r="Q1826" t="str">
            <v xml:space="preserve"> </v>
          </cell>
        </row>
        <row r="1827">
          <cell r="B1827" t="str">
            <v>FXT,FXT,TOASTER CW LARGE FIXTURE N237 LKNew Buy</v>
          </cell>
          <cell r="Q1827" t="str">
            <v xml:space="preserve"> </v>
          </cell>
        </row>
        <row r="1828">
          <cell r="B1828" t="str">
            <v>Hades Toaster CW EVT FixtureNew Buy</v>
          </cell>
          <cell r="Q1828" t="str">
            <v xml:space="preserve"> </v>
          </cell>
        </row>
        <row r="1829">
          <cell r="B1829" t="str">
            <v>Hades Toaster CW EVT FixtureNew Buy</v>
          </cell>
          <cell r="Q1829" t="str">
            <v xml:space="preserve"> </v>
          </cell>
        </row>
        <row r="1830">
          <cell r="B1830" t="str">
            <v>Hades Toaster CW EVT FixtureNew Buy</v>
          </cell>
          <cell r="Q1830" t="str">
            <v xml:space="preserve"> </v>
          </cell>
        </row>
        <row r="1831">
          <cell r="B1831" t="str">
            <v>Hades Toaster CW EVT FixtureNew Buy</v>
          </cell>
          <cell r="Q1831" t="str">
            <v xml:space="preserve"> </v>
          </cell>
        </row>
        <row r="1832">
          <cell r="B1832" t="str">
            <v>FXT,NST,LA7,P2,4.2V PRE-BATTERY,LG,AMPNew Buy</v>
          </cell>
          <cell r="Q1832" t="str">
            <v xml:space="preserve"> </v>
          </cell>
        </row>
        <row r="1833">
          <cell r="B1833" t="str">
            <v>FXT,NST,LA7,P2,4.2V PRE-BATTERY,LG,AMPNew Buy</v>
          </cell>
          <cell r="Q1833" t="str">
            <v xml:space="preserve"> </v>
          </cell>
        </row>
        <row r="1834">
          <cell r="B1834" t="str">
            <v>FXT,FXT,J510,OMNIA OTA,J51XNew Buy</v>
          </cell>
          <cell r="Q1834" t="str">
            <v xml:space="preserve"> </v>
          </cell>
        </row>
        <row r="1835">
          <cell r="B1835" t="str">
            <v>FXT,SOTA FIXTURE,V54,HLTDCO</v>
          </cell>
          <cell r="Q1835" t="str">
            <v xml:space="preserve"> </v>
          </cell>
        </row>
        <row r="1836">
          <cell r="B1836" t="str">
            <v>FXT,FXT,J510,J51X FIXTURE ZEPHYR R4MNew Buy</v>
          </cell>
          <cell r="Q1836" t="str">
            <v xml:space="preserve"> </v>
          </cell>
        </row>
        <row r="1837">
          <cell r="B1837" t="str">
            <v>Hades Toaster SCOND EVT FixtureNew Buy</v>
          </cell>
          <cell r="Q1837" t="str">
            <v xml:space="preserve"> </v>
          </cell>
        </row>
        <row r="1838">
          <cell r="B1838" t="str">
            <v>FXT,IF,J510, FIXTURE B , LK GU, W01-002513New Buy</v>
          </cell>
          <cell r="Q1838" t="str">
            <v xml:space="preserve"> </v>
          </cell>
        </row>
        <row r="1839">
          <cell r="B1839" t="str">
            <v>FXT,IF,J510, FIXTURE A , LK GU, W01-002510New Buy</v>
          </cell>
          <cell r="Q1839" t="str">
            <v xml:space="preserve"> </v>
          </cell>
        </row>
        <row r="1840">
          <cell r="B1840" t="str">
            <v>FXT,FXT,J510,FXT,FXT,RAT,HOLDER FOR DUT/FIXTURENew Buy</v>
          </cell>
          <cell r="Q1840" t="str">
            <v xml:space="preserve"> </v>
          </cell>
        </row>
        <row r="1841">
          <cell r="B1841" t="str">
            <v>FXT,FXT,J510,OMNIA OTA,J51XNew Buy</v>
          </cell>
          <cell r="Q1841" t="str">
            <v xml:space="preserve"> </v>
          </cell>
        </row>
        <row r="1842">
          <cell r="B1842" t="str">
            <v>FXT,IF,J510, FIXTURE A , LK GU, W01-002510New Buy</v>
          </cell>
          <cell r="Q1842" t="str">
            <v xml:space="preserve"> </v>
          </cell>
        </row>
        <row r="1843">
          <cell r="B1843" t="str">
            <v>FXT,IF,J510, FIXTURE B , LK GU, W01-002513New Buy</v>
          </cell>
          <cell r="Q1843" t="str">
            <v xml:space="preserve"> </v>
          </cell>
        </row>
        <row r="1844">
          <cell r="B1844" t="str">
            <v>FXT,IF,J510,NEW BUY,FIXTURE B,LK GU,W01-002302New Buy</v>
          </cell>
          <cell r="Q1844" t="str">
            <v xml:space="preserve"> </v>
          </cell>
        </row>
        <row r="1845">
          <cell r="B1845" t="str">
            <v>FXT,IF,J510,NEW BUY,FIXTURE B,LK GU,W01-002302New Buy</v>
          </cell>
          <cell r="Q1845" t="str">
            <v xml:space="preserve"> </v>
          </cell>
        </row>
        <row r="1846">
          <cell r="B1846" t="str">
            <v>FXT,FXT,RF,MARS COMBINED CALIBRATION TOOL WITH DUMMY DUT,V64,BOJAYNew Buy</v>
          </cell>
          <cell r="Q1846" t="str">
            <v xml:space="preserve"> </v>
          </cell>
        </row>
        <row r="1847">
          <cell r="B1847" t="str">
            <v>FXT,FXT,V63,RF,SB 8842 CAL KIT,V63,BOJAYNew Buy</v>
          </cell>
          <cell r="Q1847" t="str">
            <v xml:space="preserve"> </v>
          </cell>
        </row>
        <row r="1848">
          <cell r="B1848" t="str">
            <v>EQP,TE,SHIELDING BOX,4UP,BJ-7800,BOJAYDCO</v>
          </cell>
          <cell r="Q1848" t="str">
            <v xml:space="preserve"> </v>
          </cell>
        </row>
        <row r="1849">
          <cell r="B1849" t="str">
            <v>EQP,TE,SHIELDING BOX,4UP,BJ-7800,BOJAYDCO</v>
          </cell>
          <cell r="Q1849" t="str">
            <v xml:space="preserve"> </v>
          </cell>
        </row>
        <row r="1850">
          <cell r="B1850" t="str">
            <v>EQP,TE,SHIELDING BOX,4UP,BJ-7800,BOJAYDCO</v>
          </cell>
          <cell r="Q1850" t="str">
            <v xml:space="preserve"> </v>
          </cell>
        </row>
        <row r="1851">
          <cell r="B1851" t="str">
            <v>EQP,TE,SHIELDING BOX,4UP,BJ-7800,BOJAYDCO</v>
          </cell>
          <cell r="Q1851" t="str">
            <v xml:space="preserve"> </v>
          </cell>
        </row>
        <row r="1852">
          <cell r="B1852" t="str">
            <v>EQP,TE,SHIELDING BOX,4UP,BJ-7800,BOJAYDCO</v>
          </cell>
          <cell r="Q1852" t="str">
            <v xml:space="preserve"> </v>
          </cell>
        </row>
        <row r="1853">
          <cell r="B1853" t="str">
            <v>EQP,TE,SHIELDING BOX,4UP,BJ-7800,BOJAYDCO</v>
          </cell>
          <cell r="Q1853" t="str">
            <v xml:space="preserve"> </v>
          </cell>
        </row>
        <row r="1854">
          <cell r="B1854" t="str">
            <v>EQP,TE,SHIELDING BOX,4UP,BJ-7800,BOJAYDCO</v>
          </cell>
          <cell r="Q1854" t="str">
            <v xml:space="preserve"> </v>
          </cell>
        </row>
        <row r="1855">
          <cell r="B1855" t="str">
            <v>EQP,TE,SHIELDING BOX,4UP,BJ-7800,BOJAYDCO</v>
          </cell>
          <cell r="Q1855" t="str">
            <v xml:space="preserve"> </v>
          </cell>
        </row>
        <row r="1856">
          <cell r="B1856" t="str">
            <v>FXT,IF,J510,NEW BUY,FIXTURE B,LK GU,W01-002302New Buy</v>
          </cell>
          <cell r="Q1856" t="str">
            <v xml:space="preserve"> </v>
          </cell>
        </row>
        <row r="1857">
          <cell r="B1857" t="str">
            <v>EQP,TE,SHIELDING BOX,4UP,BJ-7800,BOJAYDCO</v>
          </cell>
          <cell r="Q1857" t="str">
            <v xml:space="preserve"> </v>
          </cell>
        </row>
        <row r="1858">
          <cell r="B1858" t="str">
            <v>EQP,TE,SHIELDING BOX,4UP,BJ-7800,BOJAYDCO</v>
          </cell>
          <cell r="Q1858" t="str">
            <v xml:space="preserve"> </v>
          </cell>
        </row>
        <row r="1859">
          <cell r="B1859" t="str">
            <v>EQP,TE,SHIELDING BOX,4UP,BJ-7800,BOJAYDCO</v>
          </cell>
          <cell r="Q1859" t="str">
            <v xml:space="preserve"> </v>
          </cell>
        </row>
        <row r="1860">
          <cell r="B1860" t="str">
            <v>EQP,TE,SHIELDING BOX,4UP,BJ-7800,BOJAYDCO</v>
          </cell>
          <cell r="Q1860" t="str">
            <v xml:space="preserve"> </v>
          </cell>
        </row>
        <row r="1861">
          <cell r="B1861" t="str">
            <v>EQP,TE,SHIELDING BOX,4UP,BJ-7800,BOJAYDCO</v>
          </cell>
          <cell r="Q1861" t="str">
            <v xml:space="preserve"> </v>
          </cell>
        </row>
        <row r="1862">
          <cell r="B1862" t="str">
            <v>EQP,TE,SHIELDING BOX,4UP,BJ-7800,BOJAYDCO</v>
          </cell>
          <cell r="Q1862" t="str">
            <v xml:space="preserve"> </v>
          </cell>
        </row>
        <row r="1863">
          <cell r="B1863" t="str">
            <v>EQP,TE,SHIELDING BOX,4UP,BJ-7800,BOJAYDCO</v>
          </cell>
          <cell r="Q1863" t="str">
            <v xml:space="preserve"> </v>
          </cell>
        </row>
        <row r="1864">
          <cell r="B1864" t="str">
            <v>Hades Toaster T269 EVT FixtureNew Buy</v>
          </cell>
          <cell r="Q1864" t="str">
            <v xml:space="preserve"> </v>
          </cell>
        </row>
        <row r="1865">
          <cell r="B1865" t="str">
            <v>FXT,RF ACCESSORIES FOR NEWTON FIXTURE,V59,LKDCO</v>
          </cell>
          <cell r="Q1865" t="str">
            <v xml:space="preserve"> </v>
          </cell>
        </row>
        <row r="1866">
          <cell r="B1866" t="str">
            <v>FXT,SMT,MP RF ACCESSORIES FOR NEWTON FIXTUREDCO</v>
          </cell>
          <cell r="Q1866" t="str">
            <v xml:space="preserve"> </v>
          </cell>
        </row>
        <row r="1867">
          <cell r="B1867" t="str">
            <v>FXT,SMT,MP RF ACCESSORIES FOR NEWTON FIXTUREDCO</v>
          </cell>
          <cell r="Q1867" t="str">
            <v xml:space="preserve"> </v>
          </cell>
        </row>
        <row r="1868">
          <cell r="B1868" t="str">
            <v>FXT,SMT,MP RF ACCESSORIES FOR NEWTON FIXTUREDCO</v>
          </cell>
          <cell r="Q1868" t="str">
            <v xml:space="preserve"> </v>
          </cell>
        </row>
        <row r="1869">
          <cell r="B1869" t="str">
            <v>FXT,SMT,MP RF ACCESSORIES FOR NEWTON FIXTUREDCO</v>
          </cell>
          <cell r="Q1869" t="str">
            <v xml:space="preserve"> </v>
          </cell>
        </row>
        <row r="1870">
          <cell r="B1870" t="str">
            <v>FXT,SMT,MP RF ACCESSORIES FOR NEWTON FIXTUREDCO</v>
          </cell>
          <cell r="Q1870" t="str">
            <v xml:space="preserve"> </v>
          </cell>
        </row>
        <row r="1871">
          <cell r="B1871" t="str">
            <v>FXT,IF,J510,NEW BUY,FIXTURE B,LK GU,W01-002302New Buy</v>
          </cell>
          <cell r="Q1871" t="str">
            <v xml:space="preserve"> </v>
          </cell>
        </row>
        <row r="1872">
          <cell r="B1872" t="str">
            <v>FXT,SMT,MP RF ACCESSORIES FOR NEWTON FIXTURENew Buy</v>
          </cell>
          <cell r="Q1872" t="str">
            <v xml:space="preserve"> </v>
          </cell>
        </row>
        <row r="1873">
          <cell r="B1873" t="str">
            <v>FXT,SMT,MP RF ACCESSORIES FOR NEWTON FIXTURENew Buy</v>
          </cell>
          <cell r="Q1873" t="str">
            <v xml:space="preserve"> </v>
          </cell>
        </row>
        <row r="1874">
          <cell r="B1874" t="str">
            <v>FXT,SMT,MP RF ACCESSORIES FOR NEWTON FIXTURENew Buy</v>
          </cell>
          <cell r="Q1874" t="str">
            <v xml:space="preserve"> </v>
          </cell>
        </row>
        <row r="1875">
          <cell r="B1875" t="str">
            <v>CALKIT,TE,V64,FACT MIC GB,JLKNew Buy</v>
          </cell>
          <cell r="Q1875" t="str">
            <v xml:space="preserve"> </v>
          </cell>
        </row>
        <row r="1876">
          <cell r="B1876" t="str">
            <v>FXT,NST,LA7,P2,4.2V PRE-BATTERY,LG,AMPNew Buy</v>
          </cell>
          <cell r="Q1876" t="str">
            <v xml:space="preserve"> </v>
          </cell>
        </row>
        <row r="1877">
          <cell r="B1877" t="str">
            <v>CALKIT,TE,V63,FACT MIC GB,JLKNew Buy</v>
          </cell>
          <cell r="Q1877" t="str">
            <v xml:space="preserve"> </v>
          </cell>
        </row>
        <row r="1878">
          <cell r="B1878" t="str">
            <v>CALKIT,TE,V63,VOYAGER DUT GB,JLKNew Buy</v>
          </cell>
          <cell r="Q1878" t="str">
            <v xml:space="preserve"> </v>
          </cell>
        </row>
        <row r="1879">
          <cell r="B1879" t="str">
            <v>CALKIT,TE,V64,VOYAGER DUT GB,JLKNew Buy</v>
          </cell>
          <cell r="Q1879" t="str">
            <v xml:space="preserve"> </v>
          </cell>
        </row>
        <row r="1880">
          <cell r="B1880" t="str">
            <v>CALKIT,TE,V63,CG-SENSOR CAL KIT,ACCURATENew Buy</v>
          </cell>
          <cell r="Q1880" t="str">
            <v xml:space="preserve"> </v>
          </cell>
        </row>
        <row r="1881">
          <cell r="B1881" t="str">
            <v>CALKIT,TE,V64,CG-SENSOR CAL KIT,ACCURATENew Buy</v>
          </cell>
          <cell r="Q1881" t="str">
            <v xml:space="preserve"> </v>
          </cell>
        </row>
        <row r="1882">
          <cell r="B1882" t="str">
            <v>FXT-SUB,TE,D94-V64,IOPORT HOLDER,STRONG,RETROFIT KITRetrofit</v>
          </cell>
          <cell r="Q1882" t="str">
            <v xml:space="preserve"> </v>
          </cell>
        </row>
        <row r="1883">
          <cell r="B1883" t="str">
            <v>EQP,TE,SHIELDING BOX,BJ-7916-C90,BOJAYNew Buy</v>
          </cell>
          <cell r="Q1883" t="str">
            <v xml:space="preserve"> </v>
          </cell>
        </row>
        <row r="1884">
          <cell r="B1884" t="str">
            <v>EQP,TE,SHIELDING BOX,BJ-7916-C90,BOJAYNew Buy</v>
          </cell>
          <cell r="Q1884" t="str">
            <v xml:space="preserve"> </v>
          </cell>
        </row>
        <row r="1885">
          <cell r="B1885" t="str">
            <v>EQP,EQP,TC-5064CR(W/ M5064C03A-MULTI) RepairNew Buy</v>
          </cell>
          <cell r="Q1885" t="str">
            <v xml:space="preserve"> </v>
          </cell>
        </row>
        <row r="1886">
          <cell r="B1886" t="str">
            <v>INTER,SWT,RF 8PORT SPDT SWITCH BOX,LKDCO</v>
          </cell>
          <cell r="Q1886" t="str">
            <v xml:space="preserve"> </v>
          </cell>
        </row>
        <row r="1887">
          <cell r="B1887" t="str">
            <v>FXT,NST,LA7,P2,4.2V PRE-BATTERY,SM,AMPNew Buy</v>
          </cell>
          <cell r="Q1887" t="str">
            <v xml:space="preserve"> </v>
          </cell>
        </row>
        <row r="1888">
          <cell r="B1888" t="str">
            <v>EQP,TE,24PORT SHIELDING BOX FOR NEWTON,LKDCO</v>
          </cell>
          <cell r="Q1888" t="str">
            <v xml:space="preserve"> </v>
          </cell>
        </row>
        <row r="1889">
          <cell r="B1889" t="str">
            <v>EQP,TE,24PORT SHIELDING BOX FOR NEWTON,LKDCO</v>
          </cell>
          <cell r="Q1889" t="str">
            <v xml:space="preserve"> </v>
          </cell>
        </row>
        <row r="1890">
          <cell r="B1890" t="str">
            <v>EQP,TE,24PORT SHIELDING BOX FOR NEWTON,LKDCO</v>
          </cell>
          <cell r="Q1890" t="str">
            <v xml:space="preserve"> </v>
          </cell>
        </row>
        <row r="1891">
          <cell r="B1891" t="str">
            <v>EQP,TE,24PORT SHIELDING BOX FOR NEWTON,LKDCO</v>
          </cell>
          <cell r="Q1891" t="str">
            <v xml:space="preserve"> </v>
          </cell>
        </row>
        <row r="1892">
          <cell r="B1892" t="str">
            <v>EQP,TE,24PORT SHIELDING BOX FOR NEWTON,LKDCO</v>
          </cell>
          <cell r="Q1892" t="str">
            <v xml:space="preserve"> </v>
          </cell>
        </row>
        <row r="1893">
          <cell r="B1893" t="str">
            <v>EQP,TE,24PORT SHIELDING BOX FOR NEWTON,LKDCO</v>
          </cell>
          <cell r="Q1893" t="str">
            <v xml:space="preserve"> </v>
          </cell>
        </row>
        <row r="1894">
          <cell r="B1894" t="str">
            <v>EQP,TE,24PORT SHIELDING BOX FOR NEWTON,LKDCO</v>
          </cell>
          <cell r="Q1894" t="str">
            <v xml:space="preserve"> </v>
          </cell>
        </row>
        <row r="1895">
          <cell r="B1895" t="str">
            <v>BOJAY AB10U AUTO ACOUSTIC BOX FOR FACT21DCO</v>
          </cell>
          <cell r="Q1895" t="str">
            <v xml:space="preserve"> </v>
          </cell>
        </row>
        <row r="1896">
          <cell r="B1896" t="str">
            <v>EQP,EQP,RF,SB-8811,SHIELDING BOX,V5X,BOJAYDCO</v>
          </cell>
          <cell r="Q1896" t="str">
            <v xml:space="preserve"> </v>
          </cell>
        </row>
        <row r="1897">
          <cell r="B1897" t="str">
            <v>EQP,EQP,RF,SB-8811,SHIELDING BOX,V5X,BOJAYDCO</v>
          </cell>
          <cell r="Q1897" t="str">
            <v xml:space="preserve"> </v>
          </cell>
        </row>
        <row r="1898">
          <cell r="B1898" t="str">
            <v>EQP,TE,SHIELDING BOX,BJ-8842,BOJAYDCO</v>
          </cell>
          <cell r="Q1898" t="str">
            <v xml:space="preserve"> </v>
          </cell>
        </row>
        <row r="1899">
          <cell r="B1899" t="str">
            <v>EQP,TE,SHIELDING BOX,BJ-8842,BOJAYDCO</v>
          </cell>
          <cell r="Q1899" t="str">
            <v xml:space="preserve"> </v>
          </cell>
        </row>
        <row r="1900">
          <cell r="B1900" t="str">
            <v>EQP,TE,SHIELDING BOX,BJ-8842,BOJAYDCO</v>
          </cell>
          <cell r="Q1900" t="str">
            <v xml:space="preserve"> </v>
          </cell>
        </row>
        <row r="1901">
          <cell r="B1901" t="str">
            <v>EQP,TE,SHIELDING BOX,BJ-8842,BOJAYDCO</v>
          </cell>
          <cell r="Q1901" t="str">
            <v xml:space="preserve"> </v>
          </cell>
        </row>
        <row r="1902">
          <cell r="B1902" t="str">
            <v>EQP,TE,SHIELDING BOX,BJ-8842,BOJAYDCO</v>
          </cell>
          <cell r="Q1902" t="str">
            <v xml:space="preserve"> </v>
          </cell>
        </row>
        <row r="1903">
          <cell r="B1903" t="str">
            <v>EQP,TE,SHIELDING BOX,BJ-8842,BOJAYDCO</v>
          </cell>
          <cell r="Q1903" t="str">
            <v xml:space="preserve"> </v>
          </cell>
        </row>
        <row r="1904">
          <cell r="B1904" t="str">
            <v>FXT,TE,TE,BURNIN-CRB-UAT,V63,VVDNNew Buy</v>
          </cell>
          <cell r="Q1904" t="str">
            <v xml:space="preserve"> </v>
          </cell>
        </row>
        <row r="1905">
          <cell r="B1905" t="str">
            <v>FXT,FXT,TE,BURNIN-CRB-UAT,V64,VVDNNew Buy</v>
          </cell>
          <cell r="Q1905" t="str">
            <v xml:space="preserve"> </v>
          </cell>
        </row>
        <row r="1906">
          <cell r="B1906" t="str">
            <v>N240 P1 THB TrayNew Buy</v>
          </cell>
          <cell r="Q1906" t="str">
            <v xml:space="preserve"> </v>
          </cell>
        </row>
        <row r="1907">
          <cell r="B1907" t="str">
            <v>FIX,TE,ACOND-CRB,V63,LKNew Buy</v>
          </cell>
          <cell r="Q1907" t="str">
            <v xml:space="preserve"> </v>
          </cell>
        </row>
        <row r="1908">
          <cell r="B1908" t="str">
            <v>FXT,FXT,ACOND-CRB,V64,LKNew Buy</v>
          </cell>
          <cell r="Q1908" t="str">
            <v xml:space="preserve"> </v>
          </cell>
        </row>
        <row r="1909">
          <cell r="B1909" t="str">
            <v>FIX,TE,ACOND-CRB,V63,LKNew Buy</v>
          </cell>
          <cell r="Q1909" t="str">
            <v xml:space="preserve"> </v>
          </cell>
        </row>
        <row r="1910">
          <cell r="B1910" t="str">
            <v>FIX,TE,ACOND-CRB,V64,LKNew Buy</v>
          </cell>
          <cell r="Q1910" t="str">
            <v xml:space="preserve"> </v>
          </cell>
        </row>
        <row r="1911">
          <cell r="B1911" t="str">
            <v>FIX,TE,ACOND-CRB,V63,LKNew Buy</v>
          </cell>
          <cell r="Q1911" t="str">
            <v xml:space="preserve"> </v>
          </cell>
        </row>
        <row r="1912">
          <cell r="B1912" t="str">
            <v>EQP,EQP,RF,MEATLOAF,OSS TROLLEY,D23/V53,HLTDCO</v>
          </cell>
          <cell r="Q1912" t="str">
            <v xml:space="preserve"> </v>
          </cell>
        </row>
        <row r="1913">
          <cell r="B1913" t="str">
            <v>EQP,EQP,RF,MEATLOAF,OSS TROLLEY,D23/V53,HLTDCO</v>
          </cell>
          <cell r="Q1913" t="str">
            <v xml:space="preserve"> </v>
          </cell>
        </row>
        <row r="1914">
          <cell r="B1914" t="str">
            <v>FXT,FXT,TE,BURNIN-CRB,V64,VVDNNew Buy</v>
          </cell>
          <cell r="Q1914" t="str">
            <v xml:space="preserve"> </v>
          </cell>
        </row>
        <row r="1915">
          <cell r="B1915" t="str">
            <v>FXT,FXT,TE,BURNIN-CRB,V64,VVDNNew Buy</v>
          </cell>
          <cell r="Q1915" t="str">
            <v xml:space="preserve"> </v>
          </cell>
        </row>
        <row r="1916">
          <cell r="B1916" t="str">
            <v>FXT,NST,LA7,P2,4.2V PRE-BATTERY,SM,AMPNew Buy</v>
          </cell>
          <cell r="Q1916" t="str">
            <v xml:space="preserve"> </v>
          </cell>
        </row>
        <row r="1917">
          <cell r="B1917" t="str">
            <v>FXT,TE,V68,D-DVI CONVEYOR, JLKNew Buy</v>
          </cell>
          <cell r="Q1917" t="str">
            <v xml:space="preserve"> </v>
          </cell>
        </row>
        <row r="1918">
          <cell r="B1918" t="str">
            <v>FXT,TE,V68,D-DVI CONVEYOR,JLKNew Buy</v>
          </cell>
          <cell r="Q1918" t="str">
            <v xml:space="preserve"> </v>
          </cell>
        </row>
        <row r="1919">
          <cell r="B1919" t="str">
            <v>FXT,TE,V68,X-DVI CONVEYOR,JLKNew Buy</v>
          </cell>
          <cell r="Q1919" t="str">
            <v xml:space="preserve"> </v>
          </cell>
        </row>
        <row r="1920">
          <cell r="B1920" t="str">
            <v>FXT,TE,V68,X-DVI CONVEYOR,JLKNew Buy</v>
          </cell>
          <cell r="Q1920" t="str">
            <v xml:space="preserve"> </v>
          </cell>
        </row>
        <row r="1921">
          <cell r="B1921" t="str">
            <v>FXT,TE,V64,CLEMATIS,JLKNew Buy</v>
          </cell>
          <cell r="Q1921" t="str">
            <v xml:space="preserve"> </v>
          </cell>
        </row>
        <row r="1922">
          <cell r="B1922" t="str">
            <v>FXT,TE,V68,ALS-P CONVEYOR,HVSNew Buy</v>
          </cell>
          <cell r="Q1922" t="str">
            <v xml:space="preserve"> </v>
          </cell>
        </row>
        <row r="1923">
          <cell r="B1923" t="str">
            <v>FXT,TE,V68,ALS-P CONVEYOR,HVSNew Buy</v>
          </cell>
          <cell r="Q1923" t="str">
            <v xml:space="preserve"> </v>
          </cell>
        </row>
        <row r="1924">
          <cell r="B1924" t="str">
            <v>FXT,TE,V63,CLEMATIS,JLKNew Buy</v>
          </cell>
          <cell r="Q1924" t="str">
            <v xml:space="preserve"> </v>
          </cell>
        </row>
        <row r="1925">
          <cell r="B1925" t="str">
            <v>FXT,TE,V64,CLEMATIS,JLKNew Buy</v>
          </cell>
          <cell r="Q1925" t="str">
            <v xml:space="preserve"> </v>
          </cell>
        </row>
        <row r="1926">
          <cell r="B1926" t="str">
            <v>FXT,TE,V64,MAGNOLIA+INTERCONNECT,CENCORPNew Buy</v>
          </cell>
          <cell r="Q1926" t="str">
            <v xml:space="preserve"> </v>
          </cell>
        </row>
        <row r="1927">
          <cell r="B1927" t="str">
            <v>FXT,TE,V63,HSG-BUTTON-FLEX,ACCURATENew Buy</v>
          </cell>
          <cell r="Q1927" t="str">
            <v xml:space="preserve"> </v>
          </cell>
        </row>
        <row r="1928">
          <cell r="B1928" t="str">
            <v>FXT,TE,V68,D-ALS-P CONVEYOR,INNOREVNew Buy</v>
          </cell>
          <cell r="Q1928" t="str">
            <v xml:space="preserve"> </v>
          </cell>
        </row>
        <row r="1929">
          <cell r="B1929" t="str">
            <v>FXT,TE,V68,D-ALS-P CONVEYOR,INNOREVNew Buy</v>
          </cell>
          <cell r="Q1929" t="str">
            <v xml:space="preserve"> </v>
          </cell>
        </row>
        <row r="1930">
          <cell r="B1930" t="str">
            <v>FXT,TE,V68,D-DVI CONVEYOR,INNOREVNew Buy</v>
          </cell>
          <cell r="Q1930" t="str">
            <v xml:space="preserve"> </v>
          </cell>
        </row>
        <row r="1931">
          <cell r="B1931" t="str">
            <v>FXT,TE,V68,D-DVI CONVEYOR,INNOREVNew Buy</v>
          </cell>
          <cell r="Q1931" t="str">
            <v xml:space="preserve"> </v>
          </cell>
        </row>
        <row r="1932">
          <cell r="B1932" t="str">
            <v>EQP,EQP,DVI,I-TEK CAMERA ICM-12M COLOR,INNOREVDCO</v>
          </cell>
          <cell r="Q1932" t="str">
            <v xml:space="preserve"> </v>
          </cell>
        </row>
        <row r="1933">
          <cell r="B1933" t="str">
            <v>EQP,TE,DVI,CAMERA ICM-12M COLOR,WUHAN JINGCEDCO</v>
          </cell>
          <cell r="Q1933" t="str">
            <v xml:space="preserve"> </v>
          </cell>
        </row>
        <row r="1934">
          <cell r="B1934" t="str">
            <v>EQP,EQP,DVI,I-TEK CAMERA ICM-12M COLOR,INNOREVDCO</v>
          </cell>
          <cell r="Q1934" t="str">
            <v xml:space="preserve"> </v>
          </cell>
        </row>
        <row r="1935">
          <cell r="B1935" t="str">
            <v>FXT,TE,FA-DEBUG-COMBO FIXTURE,V68,STRONGNew Buy</v>
          </cell>
          <cell r="Q1935" t="str">
            <v xml:space="preserve"> </v>
          </cell>
        </row>
        <row r="1936">
          <cell r="B1936" t="str">
            <v>FXT,TE,FA-DEBUG-TB FIXTURE,V68,STRONGNew Buy</v>
          </cell>
          <cell r="Q1936" t="str">
            <v xml:space="preserve"> </v>
          </cell>
        </row>
        <row r="1937">
          <cell r="B1937" t="str">
            <v>FXT,TE,FA-DEBUG-COMBO FIXTURE,V68,STRONGNew Buy</v>
          </cell>
          <cell r="Q1937" t="str">
            <v xml:space="preserve"> </v>
          </cell>
        </row>
        <row r="1938">
          <cell r="B1938" t="str">
            <v>FXT,TE,FA-DEBUG-TB FIXTURE,V68,STRONGNew Buy</v>
          </cell>
          <cell r="Q1938" t="str">
            <v xml:space="preserve"> </v>
          </cell>
        </row>
        <row r="1939">
          <cell r="B1939" t="str">
            <v>FIXT,TE,FACT SPEAKER,INNOREVDCO</v>
          </cell>
          <cell r="Q1939" t="str">
            <v xml:space="preserve"> </v>
          </cell>
        </row>
        <row r="1940">
          <cell r="B1940" t="str">
            <v>FIXT,TE,FACT SPEAKER,INNOREVDCO</v>
          </cell>
          <cell r="Q1940" t="str">
            <v xml:space="preserve"> </v>
          </cell>
        </row>
        <row r="1941">
          <cell r="B1941" t="str">
            <v>FXT-SUB,TE,V68,GST HOLDER, STRONGNew Buy</v>
          </cell>
          <cell r="Q1941" t="str">
            <v xml:space="preserve"> </v>
          </cell>
        </row>
        <row r="1942">
          <cell r="B1942" t="str">
            <v>FXT,TE,V2.0,IPORT,EPOCHNew Buy</v>
          </cell>
          <cell r="Q1942" t="str">
            <v xml:space="preserve"> </v>
          </cell>
        </row>
        <row r="1943">
          <cell r="B1943" t="str">
            <v>FXT,TE,V2.0,IPORT,EPOCHNew Buy</v>
          </cell>
          <cell r="Q1943" t="str">
            <v xml:space="preserve"> </v>
          </cell>
        </row>
        <row r="1944">
          <cell r="B1944" t="str">
            <v>FXT,TE,V68,MAGNOLIA PLUS,AVERNANew Buy</v>
          </cell>
          <cell r="Q1944" t="str">
            <v xml:space="preserve"> </v>
          </cell>
        </row>
        <row r="1945">
          <cell r="B1945" t="str">
            <v>FXT,TE,V68,MAGNOLIA PLUS,AVERNANew Buy</v>
          </cell>
          <cell r="Q1945" t="str">
            <v xml:space="preserve"> </v>
          </cell>
        </row>
        <row r="1946">
          <cell r="B1946" t="str">
            <v>FXT,NST,LA7,P2,4.2V PRE-BATTERY,SM,AMPNew Buy</v>
          </cell>
          <cell r="Q1946" t="str">
            <v xml:space="preserve"> </v>
          </cell>
        </row>
        <row r="1947">
          <cell r="B1947" t="str">
            <v>INST,CALKIT,LA5,LG/SM,BURNIN CHECK FORCE BLOCK,P1,QHNew Buy</v>
          </cell>
          <cell r="Q1947" t="str">
            <v xml:space="preserve"> </v>
          </cell>
        </row>
        <row r="1948">
          <cell r="B1948" t="str">
            <v>FXT FXT LE4 TILT1 P1 OLYTONew Buy</v>
          </cell>
          <cell r="Q1948" t="str">
            <v xml:space="preserve"> </v>
          </cell>
        </row>
        <row r="1949">
          <cell r="B1949" t="str">
            <v>INST,CALKIT,LA7,P1,PHOENIX CHECK KIT,LG,OLYTONew Buy</v>
          </cell>
          <cell r="Q1949" t="str">
            <v xml:space="preserve"> </v>
          </cell>
        </row>
        <row r="1950">
          <cell r="B1950" t="str">
            <v>INST,CALKIT,LA7,P1,PHOENIX CHECK KIT,LG,OLYTONew Buy</v>
          </cell>
          <cell r="Q1950" t="str">
            <v xml:space="preserve"> </v>
          </cell>
        </row>
        <row r="1951">
          <cell r="B1951" t="str">
            <v>INST,CALKIT,LA7,P1,PHOENIX CHECK KIT,SM,OLYTONew Buy</v>
          </cell>
          <cell r="Q1951" t="str">
            <v xml:space="preserve"> </v>
          </cell>
        </row>
        <row r="1952">
          <cell r="B1952" t="str">
            <v>INST,CALKIT,LA7,P1,PHOENIX CHECK KIT,SM,OLYTONew Buy</v>
          </cell>
          <cell r="Q1952" t="str">
            <v xml:space="preserve"> </v>
          </cell>
        </row>
        <row r="1953">
          <cell r="B1953" t="str">
            <v>FXT,TE,AUTO QT0-CRB,V68,STRONGNew Buy</v>
          </cell>
          <cell r="Q1953" t="str">
            <v xml:space="preserve"> </v>
          </cell>
        </row>
        <row r="1954">
          <cell r="B1954" t="str">
            <v>FXT,TE,QT0-CRB-TB,V68,STRONGNew Buy</v>
          </cell>
          <cell r="Q1954" t="str">
            <v xml:space="preserve"> </v>
          </cell>
        </row>
        <row r="1955">
          <cell r="B1955" t="str">
            <v>FXT,TE,QT0-CRB-MD,V68,STRONGNew Buy</v>
          </cell>
          <cell r="Q1955" t="str">
            <v xml:space="preserve"> </v>
          </cell>
        </row>
        <row r="1956">
          <cell r="B1956" t="str">
            <v>FXT,TE,AUTO QT0-CRB,V68,STRONGNew Buy</v>
          </cell>
          <cell r="Q1956" t="str">
            <v xml:space="preserve"> </v>
          </cell>
        </row>
        <row r="1957">
          <cell r="B1957" t="str">
            <v>FXT,TE,QT0-CRB-TB,V68,STRONGNew Buy</v>
          </cell>
          <cell r="Q1957" t="str">
            <v xml:space="preserve"> </v>
          </cell>
        </row>
        <row r="1958">
          <cell r="B1958" t="str">
            <v>FXT,TE,QT0-CRB-MD,V68,STRONGNew Buy</v>
          </cell>
          <cell r="Q1958" t="str">
            <v xml:space="preserve"> </v>
          </cell>
        </row>
        <row r="1959">
          <cell r="B1959" t="str">
            <v>FXT,TE,AUTO QT1-CRB,V68,STRONGNew Buy</v>
          </cell>
          <cell r="Q1959" t="str">
            <v xml:space="preserve"> </v>
          </cell>
        </row>
        <row r="1960">
          <cell r="B1960" t="str">
            <v>FXT,TE,QT1-CRB-TB,V68,STRONGNew Buy</v>
          </cell>
          <cell r="Q1960" t="str">
            <v xml:space="preserve"> </v>
          </cell>
        </row>
        <row r="1961">
          <cell r="B1961" t="str">
            <v>FXT,TE,QT1-CRB-MD,V68,STRONGNew Buy</v>
          </cell>
          <cell r="Q1961" t="str">
            <v xml:space="preserve"> </v>
          </cell>
        </row>
        <row r="1962">
          <cell r="B1962" t="str">
            <v>FXT,TE,AUTO QT1-CRB,V68,STRONGNew Buy</v>
          </cell>
          <cell r="Q1962" t="str">
            <v xml:space="preserve"> </v>
          </cell>
        </row>
        <row r="1963">
          <cell r="B1963" t="str">
            <v>FXT,TE,QT1-CRB-TB,V68,STRONGNew Buy</v>
          </cell>
          <cell r="Q1963" t="str">
            <v xml:space="preserve"> </v>
          </cell>
        </row>
        <row r="1964">
          <cell r="B1964" t="str">
            <v>FXT,TE,QT1-CRB-MD,V68,STRONGNew Buy</v>
          </cell>
          <cell r="Q1964" t="str">
            <v xml:space="preserve"> </v>
          </cell>
        </row>
        <row r="1965">
          <cell r="B1965" t="str">
            <v>FXT,TE,V64,DVI CONVEYOR, VVDNNew Buy</v>
          </cell>
          <cell r="Q1965" t="str">
            <v xml:space="preserve"> </v>
          </cell>
        </row>
        <row r="1966">
          <cell r="B1966" t="str">
            <v>FXT,TE,V63,DVI CONVEYOR,VVDNNew Buy</v>
          </cell>
          <cell r="Q1966" t="str">
            <v xml:space="preserve"> </v>
          </cell>
        </row>
        <row r="1967">
          <cell r="B1967" t="str">
            <v>FXT,TE,V64,DVI CONVEYOR, VVDNNew Buy</v>
          </cell>
          <cell r="Q1967" t="str">
            <v xml:space="preserve"> </v>
          </cell>
        </row>
        <row r="1968">
          <cell r="B1968" t="str">
            <v>FXT,TE,V63,MAGNOLIA+INTERCONNECT,INNOREVNew Buy</v>
          </cell>
          <cell r="Q1968" t="str">
            <v xml:space="preserve"> </v>
          </cell>
        </row>
        <row r="1969">
          <cell r="B1969" t="str">
            <v>FXT,TE,V68,B-CSC NON-STACKED,ACCURATENew Buy</v>
          </cell>
          <cell r="Q1969" t="str">
            <v xml:space="preserve"> </v>
          </cell>
        </row>
        <row r="1970">
          <cell r="B1970" t="str">
            <v>FXT,TE,V68,B-CSC NON-STACKED,ACCURATENew Buy</v>
          </cell>
          <cell r="Q1970" t="str">
            <v xml:space="preserve"> </v>
          </cell>
        </row>
        <row r="1971">
          <cell r="B1971" t="str">
            <v>FXT,TE,V68,B-CSC NON-STACKED,WORLDNew Buy</v>
          </cell>
          <cell r="Q1971" t="str">
            <v xml:space="preserve"> </v>
          </cell>
        </row>
        <row r="1972">
          <cell r="B1972" t="str">
            <v>FXT,TE,V68,B-CSC NON-STACKED,WORLDNew Buy</v>
          </cell>
          <cell r="Q1972" t="str">
            <v xml:space="preserve"> </v>
          </cell>
        </row>
        <row r="1973">
          <cell r="B1973" t="str">
            <v>EQP,EQP,ELECTRONIC DIGITAL TESTER HUBERT REV4,FOR CNDCO</v>
          </cell>
          <cell r="Q1973" t="str">
            <v xml:space="preserve"> </v>
          </cell>
        </row>
        <row r="1974">
          <cell r="B1974" t="str">
            <v>EQP,EQP,ELECTRONIC DIGITAL TESTER HUBERT REV4,FOR CNNew Buy</v>
          </cell>
          <cell r="Q1974" t="str">
            <v xml:space="preserve"> </v>
          </cell>
        </row>
        <row r="1975">
          <cell r="B1975" t="str">
            <v>EQP,TE,ELECTRONIC DIGITAL TESTER HUBERT, V3DCO</v>
          </cell>
          <cell r="Q1975" t="str">
            <v xml:space="preserve"> </v>
          </cell>
        </row>
        <row r="1976">
          <cell r="B1976" t="str">
            <v>EQP,TE,ELECTRONIC DIGITAL TESTER HUBERT, V3DCO</v>
          </cell>
          <cell r="Q1976" t="str">
            <v xml:space="preserve"> </v>
          </cell>
        </row>
        <row r="1977">
          <cell r="B1977" t="str">
            <v>EQP,EQP,ELECTRONIC DIGITAL TESTER HUBERT REV4,FOR CNDCO</v>
          </cell>
          <cell r="Q1977" t="str">
            <v xml:space="preserve"> </v>
          </cell>
        </row>
        <row r="1978">
          <cell r="B1978" t="str">
            <v>EQP,TE,ELECTRONIC DIGITAL TESTER HUBERT, V3ADCO</v>
          </cell>
          <cell r="Q1978" t="str">
            <v xml:space="preserve"> </v>
          </cell>
        </row>
        <row r="1979">
          <cell r="B1979" t="str">
            <v>FXT,TE,D48-V64,SYSTEM-CAL,WORLD,RETROFIT KITRetrofit</v>
          </cell>
          <cell r="Q1979" t="str">
            <v xml:space="preserve"> </v>
          </cell>
        </row>
        <row r="1980">
          <cell r="B1980" t="str">
            <v>FXT,TE,D94-V64,SYSTEM-CAL,WORLD,RETROFIT KITRetrofit</v>
          </cell>
          <cell r="Q1980" t="str">
            <v xml:space="preserve"> </v>
          </cell>
        </row>
        <row r="1981">
          <cell r="B1981" t="str">
            <v>FXT,TE,D38-V63,SYSTEM-CAL,WORLD,RETROFIT KITRetrofit</v>
          </cell>
          <cell r="Q1981" t="str">
            <v xml:space="preserve"> </v>
          </cell>
        </row>
        <row r="1982">
          <cell r="B1982" t="str">
            <v>FXT,TE,D47-V63,SYSTEM-CAL,WORLD,RETROFIT KITRetrofit</v>
          </cell>
          <cell r="Q1982" t="str">
            <v xml:space="preserve"> </v>
          </cell>
        </row>
        <row r="1983">
          <cell r="B1983" t="str">
            <v>FXT,TE,D93-V63,SYSTEM-CAL,WORLD,RETROFIT KITRetrofit</v>
          </cell>
          <cell r="Q1983" t="str">
            <v xml:space="preserve"> </v>
          </cell>
        </row>
        <row r="1984">
          <cell r="B1984" t="str">
            <v>FXT,TE,D94-V63,SYSTEM-CAL,WORLD,RETROFIT KITRetrofit</v>
          </cell>
          <cell r="Q1984" t="str">
            <v xml:space="preserve"> </v>
          </cell>
        </row>
        <row r="1985">
          <cell r="B1985" t="str">
            <v>FXT,TE,RUNIN-CRB,V68,STRONGNew Buy</v>
          </cell>
          <cell r="Q1985" t="str">
            <v xml:space="preserve"> </v>
          </cell>
        </row>
        <row r="1986">
          <cell r="B1986" t="str">
            <v>FXT,TE,RUNIN-CRB,V68,STRONGNew Buy</v>
          </cell>
          <cell r="Q1986" t="str">
            <v xml:space="preserve"> </v>
          </cell>
        </row>
        <row r="1987">
          <cell r="B1987" t="str">
            <v>FXT-SUB,TE,V64,SA-APS SOCKET,NEXTASNew Buy</v>
          </cell>
          <cell r="Q1987" t="str">
            <v xml:space="preserve"> </v>
          </cell>
        </row>
        <row r="1988">
          <cell r="B1988" t="str">
            <v>FXT-SUB,TE,V64,SA-APS SOCKET,NEXTASNew Buy</v>
          </cell>
          <cell r="Q1988" t="str">
            <v xml:space="preserve"> </v>
          </cell>
        </row>
        <row r="1989">
          <cell r="B1989" t="str">
            <v>FXT-SUB,TE,V64,RIM-TE SOCKET UP,NEXTASNew Buy</v>
          </cell>
          <cell r="Q1989" t="str">
            <v xml:space="preserve"> </v>
          </cell>
        </row>
        <row r="1990">
          <cell r="B1990" t="str">
            <v>FXT-SUB,TE,V64,RIM-TE SOCKET UP,NEXTASNew Buy</v>
          </cell>
          <cell r="Q1990" t="str">
            <v xml:space="preserve"> </v>
          </cell>
        </row>
        <row r="1991">
          <cell r="B1991" t="str">
            <v>FXT-SUB,TE,V64,RIM-TE SOCKET UP,NEXTASNew Buy</v>
          </cell>
          <cell r="Q1991" t="str">
            <v xml:space="preserve"> </v>
          </cell>
        </row>
        <row r="1992">
          <cell r="B1992" t="str">
            <v>FXT-SUB,TE,V64,RIM-TE SOCKET DOWN,NEXTASNew Buy</v>
          </cell>
          <cell r="Q1992" t="str">
            <v xml:space="preserve"> </v>
          </cell>
        </row>
        <row r="1993">
          <cell r="B1993" t="str">
            <v>FXT,OTHER,B393 HOLDERDCO</v>
          </cell>
          <cell r="Q1993" t="str">
            <v xml:space="preserve"> </v>
          </cell>
        </row>
        <row r="1994">
          <cell r="B1994" t="str">
            <v>FXT,OTHER,B393 HOLDERDCO</v>
          </cell>
          <cell r="Q1994" t="str">
            <v xml:space="preserve"> </v>
          </cell>
        </row>
        <row r="1995">
          <cell r="B1995" t="str">
            <v>FXT,OTHER,B393 HOLDER ADHESION TOOLDCO</v>
          </cell>
          <cell r="Q1995" t="str">
            <v xml:space="preserve"> </v>
          </cell>
        </row>
        <row r="1996">
          <cell r="B1996" t="str">
            <v>FXT,OTHER,B393 HOLDERDCO</v>
          </cell>
          <cell r="Q1996" t="str">
            <v xml:space="preserve"> </v>
          </cell>
        </row>
        <row r="1997">
          <cell r="B1997" t="str">
            <v>FXT,OTHER,B393 HOLDERDCO</v>
          </cell>
          <cell r="Q1997" t="str">
            <v xml:space="preserve"> </v>
          </cell>
        </row>
        <row r="1998">
          <cell r="B1998" t="str">
            <v>FXT,OTHER,B393 HOLDERDCO</v>
          </cell>
          <cell r="Q1998" t="str">
            <v xml:space="preserve"> </v>
          </cell>
        </row>
        <row r="1999">
          <cell r="B1999" t="str">
            <v>FXT,OTHER,IPORT LITE WITH DOCK,EPOCHNew Buy</v>
          </cell>
          <cell r="Q1999" t="str">
            <v xml:space="preserve"> </v>
          </cell>
        </row>
        <row r="2000">
          <cell r="B2000" t="str">
            <v>FXT,OTHER,IPORT LITE WITH DOCK,EPOCHNew Buy</v>
          </cell>
          <cell r="Q2000" t="str">
            <v xml:space="preserve"> </v>
          </cell>
        </row>
        <row r="2001">
          <cell r="B2001" t="str">
            <v>FIXT,TE,IMU BASE,D8XD3Y EVTDCO</v>
          </cell>
          <cell r="Q2001" t="str">
            <v xml:space="preserve"> </v>
          </cell>
        </row>
        <row r="2002">
          <cell r="B2002" t="str">
            <v>FIXT,TE,IMU BASE,D8XD3Y EVTDCO</v>
          </cell>
          <cell r="Q2002" t="str">
            <v xml:space="preserve"> </v>
          </cell>
        </row>
        <row r="2003">
          <cell r="B2003" t="str">
            <v>FIXT,TE,IMU BASE,D8XD3Y EVTDCO</v>
          </cell>
          <cell r="Q2003" t="str">
            <v xml:space="preserve"> </v>
          </cell>
        </row>
        <row r="2004">
          <cell r="B2004" t="str">
            <v>FIXT,TE,IMU BASE,D8XD3Y EVTDCO</v>
          </cell>
          <cell r="Q2004" t="str">
            <v xml:space="preserve"> </v>
          </cell>
        </row>
        <row r="2005">
          <cell r="B2005" t="str">
            <v>FIXT,TE,IMU BASE,D8XD3Y EVTDCO</v>
          </cell>
          <cell r="Q2005" t="str">
            <v xml:space="preserve"> </v>
          </cell>
        </row>
        <row r="2006">
          <cell r="B2006" t="str">
            <v>FXT-SUB,TE,V64,RIM-TE SOCKET DOWN,NEXTASNew Buy</v>
          </cell>
          <cell r="Q2006" t="str">
            <v xml:space="preserve"> </v>
          </cell>
        </row>
        <row r="2007">
          <cell r="B2007" t="str">
            <v>FXT-SUB,TE,V64,RIM-TE FLOAT MLB HOLDER,NEXTASNew Buy</v>
          </cell>
          <cell r="Q2007" t="str">
            <v xml:space="preserve"> </v>
          </cell>
        </row>
        <row r="2008">
          <cell r="B2008" t="str">
            <v>FIXT,TE,FACT SPEAKER,INNOREVDCO</v>
          </cell>
          <cell r="Q2008" t="str">
            <v xml:space="preserve"> </v>
          </cell>
        </row>
        <row r="2009">
          <cell r="B2009" t="str">
            <v>FIXT,TE,FACT SPEAKER,INNOREVDCO</v>
          </cell>
          <cell r="Q2009" t="str">
            <v xml:space="preserve"> </v>
          </cell>
        </row>
        <row r="2010">
          <cell r="B2010" t="str">
            <v>FIXT,TE,FACT SPEAKER,INNOREVDCO</v>
          </cell>
          <cell r="Q2010" t="str">
            <v xml:space="preserve"> </v>
          </cell>
        </row>
        <row r="2011">
          <cell r="B2011" t="str">
            <v>FIXT,TE,FACT SPEAKER,INNOREVDCO</v>
          </cell>
          <cell r="Q2011" t="str">
            <v xml:space="preserve"> </v>
          </cell>
        </row>
        <row r="2012">
          <cell r="B2012" t="str">
            <v>FIXT,TE,FACT SPEAKER,INNOREVDCO</v>
          </cell>
          <cell r="Q2012" t="str">
            <v xml:space="preserve"> </v>
          </cell>
        </row>
        <row r="2013">
          <cell r="B2013" t="str">
            <v>FIXT,TE,FACT SPEAKER &amp; CABLE KIT,AMPHENOLDCO</v>
          </cell>
          <cell r="Q2013" t="str">
            <v xml:space="preserve"> </v>
          </cell>
        </row>
        <row r="2014">
          <cell r="B2014" t="str">
            <v>EQP,TE,FACT,LOUDSPEAKER,AMPHENOLDCO</v>
          </cell>
          <cell r="Q2014" t="str">
            <v xml:space="preserve"> </v>
          </cell>
        </row>
        <row r="2015">
          <cell r="B2015" t="str">
            <v>FXT-SUB,TE,V64,RIM-TE FLOAT MLB HOLDER,NEXTASNew Buy</v>
          </cell>
          <cell r="Q2015" t="str">
            <v xml:space="preserve"> </v>
          </cell>
        </row>
        <row r="2016">
          <cell r="B2016" t="str">
            <v>FXT-SUB,TE,V64,RIM-TE FLOAT MLB HOLDER,NEXTASNew Buy</v>
          </cell>
          <cell r="Q2016" t="str">
            <v xml:space="preserve"> </v>
          </cell>
        </row>
        <row r="2017">
          <cell r="B2017" t="str">
            <v>EQP,EQP,DVI,I-TEK CAMERA ICM-12M COLOR,INNOREVDCO</v>
          </cell>
          <cell r="Q2017" t="str">
            <v xml:space="preserve"> </v>
          </cell>
        </row>
        <row r="2018">
          <cell r="B2018" t="str">
            <v>FXT,FXT,V54,CSC,2-UP W/HOLDER W/CASTER,WORLDDCO</v>
          </cell>
          <cell r="Q2018" t="str">
            <v xml:space="preserve"> </v>
          </cell>
        </row>
        <row r="2019">
          <cell r="B2019" t="str">
            <v>FXT,TE,D94-V64,CSC STACKED,WORLD,RETROFIT KITRetrofit</v>
          </cell>
          <cell r="Q2019" t="str">
            <v xml:space="preserve"> </v>
          </cell>
        </row>
        <row r="2020">
          <cell r="B2020" t="str">
            <v>FXT,TE,D17-V63,CSC STACKED,WORLD,RETROFIT KITRetrofit</v>
          </cell>
          <cell r="Q2020" t="str">
            <v xml:space="preserve"> </v>
          </cell>
        </row>
        <row r="2021">
          <cell r="B2021" t="str">
            <v>FXT,TE,D27-V63,CSC STACKED,WORLD,RETROFIT KITRetrofit</v>
          </cell>
          <cell r="Q2021" t="str">
            <v xml:space="preserve"> </v>
          </cell>
        </row>
        <row r="2022">
          <cell r="B2022" t="str">
            <v>FXT,TE,D37-V63,CSC STACKED,WORLD,RETROFIT KITRetrofit</v>
          </cell>
          <cell r="Q2022" t="str">
            <v xml:space="preserve"> </v>
          </cell>
        </row>
        <row r="2023">
          <cell r="B2023" t="str">
            <v>FXT,TE,D47-V63,CSC STACKED,WORLD,RETROFIT KITRetrofit</v>
          </cell>
          <cell r="Q2023" t="str">
            <v xml:space="preserve"> </v>
          </cell>
        </row>
        <row r="2024">
          <cell r="B2024" t="str">
            <v>FXT,TE,D93-V63,CSC STACKED,WORLD,RETROFIT KITRetrofit</v>
          </cell>
          <cell r="Q2024" t="str">
            <v xml:space="preserve"> </v>
          </cell>
        </row>
        <row r="2025">
          <cell r="B2025" t="str">
            <v>FXT,TE,D94-V63,CSC STACKED,WORLD,RETROFIT KITRetrofit</v>
          </cell>
          <cell r="Q2025" t="str">
            <v xml:space="preserve"> </v>
          </cell>
        </row>
        <row r="2026">
          <cell r="B2026" t="str">
            <v>FXT,FXT,V53,EVT,COMPASS CAL,STACKED FIXTURE,WORLDDCO</v>
          </cell>
          <cell r="Q2026" t="str">
            <v xml:space="preserve"> </v>
          </cell>
        </row>
        <row r="2027">
          <cell r="B2027" t="str">
            <v>FXT,TE,D93-V63,CSC STACKED,WORLD,RETROFIT KITRetrofit</v>
          </cell>
          <cell r="Q2027" t="str">
            <v xml:space="preserve"> </v>
          </cell>
        </row>
        <row r="2028">
          <cell r="B2028" t="str">
            <v>INST,CALKIT,LA5,LG,SODIUM GB CROWN FORCE,P1,TTNew Buy</v>
          </cell>
          <cell r="Q2028" t="str">
            <v xml:space="preserve"> </v>
          </cell>
        </row>
        <row r="2029">
          <cell r="B2029" t="str">
            <v>INST,CALKIT,LA5,SM,SODIUM GB CROWN FORCE,P1,TTNew Buy</v>
          </cell>
          <cell r="Q2029" t="str">
            <v xml:space="preserve"> </v>
          </cell>
        </row>
        <row r="2030">
          <cell r="B2030" t="str">
            <v>INST,CALKIT,LA5,SM,SODIUM GB CROWN FORCE,P1,TTNew Buy</v>
          </cell>
          <cell r="Q2030" t="str">
            <v xml:space="preserve"> </v>
          </cell>
        </row>
        <row r="2031">
          <cell r="B2031" t="str">
            <v>INST,CALKIT,LA5,LG,SODIUM GB CROWN FORCE,P1,TTNew Buy</v>
          </cell>
          <cell r="Q2031" t="str">
            <v xml:space="preserve"> </v>
          </cell>
        </row>
        <row r="2032">
          <cell r="B2032" t="str">
            <v>INST,CALKIT,LA5,SM,SODIUM GB CROWN FORCE,P1,TTNew Buy</v>
          </cell>
          <cell r="Q2032" t="str">
            <v xml:space="preserve"> </v>
          </cell>
        </row>
        <row r="2033">
          <cell r="B2033" t="str">
            <v>INST,CALKIT,LA5,SM,SODIUM GB CROWN FORCE,P1,TTNew Buy</v>
          </cell>
          <cell r="Q2033" t="str">
            <v xml:space="preserve"> </v>
          </cell>
        </row>
        <row r="2034">
          <cell r="B2034" t="str">
            <v>INST,CALKIT,LA5,GRAPE TRIFECTA POSITION GB,P1,JLKNew Buy</v>
          </cell>
          <cell r="Q2034" t="str">
            <v xml:space="preserve"> </v>
          </cell>
        </row>
        <row r="2035">
          <cell r="B2035" t="str">
            <v>FXT,FXT,V54,CSC,2-UP W/HOLDER W/CASTER,WORLDDCO</v>
          </cell>
          <cell r="Q2035" t="str">
            <v xml:space="preserve"> </v>
          </cell>
        </row>
        <row r="2036">
          <cell r="B2036" t="str">
            <v>FXT,TE,D94-V64,CSC STACKED,WORLD,RETROFIT KITRetrofit</v>
          </cell>
          <cell r="Q2036" t="str">
            <v xml:space="preserve"> </v>
          </cell>
        </row>
        <row r="2037">
          <cell r="B2037" t="str">
            <v>FXT,FXT,V53,EVT,COMPASS CAL,STACKED FIXTURE,WORLDDCO</v>
          </cell>
          <cell r="Q2037" t="str">
            <v xml:space="preserve"> </v>
          </cell>
        </row>
        <row r="2038">
          <cell r="B2038" t="str">
            <v>FXT,TE,D93-V63,CSC STACKED,WORLD,RETROFIT KITRetrofit</v>
          </cell>
          <cell r="Q2038" t="str">
            <v xml:space="preserve"> </v>
          </cell>
        </row>
        <row r="2039">
          <cell r="B2039" t="str">
            <v>FXT,FXT,V54,EVT,COMPASS-CAL,1-UP W/HOLDER W/CASTER,WORLDDCO</v>
          </cell>
          <cell r="Q2039" t="str">
            <v xml:space="preserve"> </v>
          </cell>
        </row>
        <row r="2040">
          <cell r="B2040" t="str">
            <v>FXT,TE,D94-V64,CSC NON-STACKED,WORLD,RETROFIT KITRetrofit</v>
          </cell>
          <cell r="Q2040" t="str">
            <v xml:space="preserve"> </v>
          </cell>
        </row>
        <row r="2041">
          <cell r="B2041" t="str">
            <v>FXT,TE,D93-V63,CSC NON-STACKED,WORLD,RETROFIT KITRetrofit</v>
          </cell>
          <cell r="Q2041" t="str">
            <v xml:space="preserve"> </v>
          </cell>
        </row>
        <row r="2042">
          <cell r="B2042" t="str">
            <v>FXT,FXT,V53,EVT,COMPASS CAL,NON-STACKED FIXTURE,WORLDDCO</v>
          </cell>
          <cell r="Q2042" t="str">
            <v xml:space="preserve"> </v>
          </cell>
        </row>
        <row r="2043">
          <cell r="B2043" t="str">
            <v>FXT,FXT,V54,EVT,COMPASS-CAL,1-UP W/HOLDER W/CASTER,WORLDDCO</v>
          </cell>
          <cell r="Q2043" t="str">
            <v xml:space="preserve"> </v>
          </cell>
        </row>
        <row r="2044">
          <cell r="B2044" t="str">
            <v>INST,CALKIT,LA5,GRAPE TRIFECTA POSITION GB,P1,JLKNew Buy</v>
          </cell>
          <cell r="Q2044" t="str">
            <v xml:space="preserve"> </v>
          </cell>
        </row>
        <row r="2045">
          <cell r="B2045" t="str">
            <v>INST,CALKIT,LE3,GRAPE TRIFECTA POSITION GB,P1,JLKNew Buy</v>
          </cell>
          <cell r="Q2045" t="str">
            <v xml:space="preserve"> </v>
          </cell>
        </row>
        <row r="2046">
          <cell r="B2046" t="str">
            <v>FXT,FXT,V53,EVT,COMPASS CAL,NON-STACKED FIXTURE,WORLDDCO</v>
          </cell>
          <cell r="Q2046" t="str">
            <v xml:space="preserve"> </v>
          </cell>
        </row>
        <row r="2047">
          <cell r="B2047" t="str">
            <v>FXT,TE,D93-V63,CSC NON-STACKED,WORLD,RETROFIT KITRetrofit</v>
          </cell>
          <cell r="Q2047" t="str">
            <v xml:space="preserve"> </v>
          </cell>
        </row>
        <row r="2048">
          <cell r="B2048" t="str">
            <v>FXT,FXT,D74-V64,CG-SENSOR,WORLD, RETROFIT KITRetrofit</v>
          </cell>
          <cell r="Q2048" t="str">
            <v xml:space="preserve"> </v>
          </cell>
        </row>
        <row r="2049">
          <cell r="B2049" t="str">
            <v>FXT-SUB,TE,V64,RIM-TE FLOAT MLB HOLDER,NEXTASNew Buy</v>
          </cell>
          <cell r="Q2049" t="str">
            <v xml:space="preserve"> </v>
          </cell>
        </row>
        <row r="2050">
          <cell r="B2050" t="str">
            <v>FXT-SUB,TE,V64,RIM-TE CARRIER,NEXTASNew Buy</v>
          </cell>
          <cell r="Q2050" t="str">
            <v xml:space="preserve"> </v>
          </cell>
        </row>
        <row r="2051">
          <cell r="B2051" t="str">
            <v>FXT-SUB,TE,V64,RIM-TE CARRIER,NEXTASNew Buy</v>
          </cell>
          <cell r="Q2051" t="str">
            <v xml:space="preserve"> </v>
          </cell>
        </row>
        <row r="2052">
          <cell r="B2052" t="str">
            <v>FXT-SUB,TE,V64,RIM-TE CARRIER,NEXTASNew Buy</v>
          </cell>
          <cell r="Q2052" t="str">
            <v xml:space="preserve"> </v>
          </cell>
        </row>
        <row r="2053">
          <cell r="B2053" t="str">
            <v>FXT-SUB,TE,V64,RIM-TE CARRIER,NEXTASNew Buy</v>
          </cell>
          <cell r="Q2053" t="str">
            <v xml:space="preserve"> </v>
          </cell>
        </row>
        <row r="2054">
          <cell r="B2054" t="str">
            <v>FXT-SUB,TE,V64,PAM-EE CARRIER,NEXTASNew Buy</v>
          </cell>
          <cell r="Q2054" t="str">
            <v xml:space="preserve"> </v>
          </cell>
        </row>
        <row r="2055">
          <cell r="B2055" t="str">
            <v>EQP,TE,ALPHA,TRIGGER BOARD,INNOREVDCO</v>
          </cell>
          <cell r="Q2055" t="str">
            <v xml:space="preserve"> </v>
          </cell>
        </row>
        <row r="2056">
          <cell r="B2056" t="str">
            <v>EQP,TE,ALPHA,TRIGGER BOARD,INNOREVDCO</v>
          </cell>
          <cell r="Q2056" t="str">
            <v xml:space="preserve"> </v>
          </cell>
        </row>
        <row r="2057">
          <cell r="B2057" t="str">
            <v>INST,CALKIT,LE4,T1,SA-COIL EE GB,OLYTONew Buy</v>
          </cell>
          <cell r="Q2057" t="str">
            <v xml:space="preserve"> </v>
          </cell>
        </row>
        <row r="2058">
          <cell r="B2058" t="str">
            <v>FXT,FXT,FACT TESTER GAUGEBLOCK,B735,P1,OLYTONew Buy</v>
          </cell>
          <cell r="Q2058" t="str">
            <v xml:space="preserve"> </v>
          </cell>
        </row>
        <row r="2059">
          <cell r="B2059" t="str">
            <v>INST,CALKIT,LE4,T1,SA-COIL FORCE GB,OLYTONew Buy</v>
          </cell>
          <cell r="Q2059" t="str">
            <v xml:space="preserve"> </v>
          </cell>
        </row>
        <row r="2060">
          <cell r="B2060" t="str">
            <v>FXT,SUB,LA5,ADAPTER POWER INPUT DETECTOR,OLYTONew Buy</v>
          </cell>
          <cell r="Q2060" t="str">
            <v xml:space="preserve"> </v>
          </cell>
        </row>
        <row r="2061">
          <cell r="B2061" t="str">
            <v>INST,CALKIT,LE4,T1,SA-COIL POSITION GB,OLYTONew Buy</v>
          </cell>
          <cell r="Q2061" t="str">
            <v xml:space="preserve"> </v>
          </cell>
        </row>
        <row r="2062">
          <cell r="B2062" t="str">
            <v>INST,CALKIT,LA5,SM,SODIUM GB CROWN POSITION,P1,TTNew Buy</v>
          </cell>
          <cell r="Q2062" t="str">
            <v xml:space="preserve"> </v>
          </cell>
        </row>
        <row r="2063">
          <cell r="B2063" t="str">
            <v>INST,CALKIT,LA5,SM,SODIUM GB CROWN POSITION,P1,TTNew Buy</v>
          </cell>
          <cell r="Q2063" t="str">
            <v xml:space="preserve"> </v>
          </cell>
        </row>
        <row r="2064">
          <cell r="B2064" t="str">
            <v>INST,CALKIT,LA5,LG,SODIUM GB CROWN POSITION,P1,TTNew Buy</v>
          </cell>
          <cell r="Q2064" t="str">
            <v xml:space="preserve"> </v>
          </cell>
        </row>
        <row r="2065">
          <cell r="B2065" t="str">
            <v>INST,CALKIT,LA5,SM,SODIUM GB CROWN POSITION,P1,TTNew Buy</v>
          </cell>
          <cell r="Q2065" t="str">
            <v xml:space="preserve"> </v>
          </cell>
        </row>
        <row r="2066">
          <cell r="B2066" t="str">
            <v>INST,CALKIT,LA5,SM,SODIUM GB CROWN POSITION,P1,TTNew Buy</v>
          </cell>
          <cell r="Q2066" t="str">
            <v xml:space="preserve"> </v>
          </cell>
        </row>
        <row r="2067">
          <cell r="B2067" t="str">
            <v>INST,CALKIT,LA5,LG,SODIUM GB CROWN POSITION,P1,TTNew Buy</v>
          </cell>
          <cell r="Q2067" t="str">
            <v xml:space="preserve"> </v>
          </cell>
        </row>
        <row r="2068">
          <cell r="B2068" t="str">
            <v>FIXT,TE,TOUCH FIXTURE_LEFT,JLKNew Buy</v>
          </cell>
          <cell r="Q2068" t="str">
            <v xml:space="preserve"> </v>
          </cell>
        </row>
        <row r="2069">
          <cell r="B2069" t="str">
            <v>FIXT,TE,TOUCH FIXTURE_RIGHT,JLKNew Buy</v>
          </cell>
          <cell r="Q2069" t="str">
            <v xml:space="preserve"> </v>
          </cell>
        </row>
        <row r="2070">
          <cell r="B2070" t="str">
            <v>FIXT,TE, TOUCH  LEFT GAUGE BLOCKNew Buy</v>
          </cell>
          <cell r="Q2070" t="str">
            <v xml:space="preserve"> </v>
          </cell>
        </row>
        <row r="2071">
          <cell r="B2071" t="str">
            <v>FIXT,TE, TOUCH  RIGHT GAUGE BLOCKNew Buy</v>
          </cell>
          <cell r="Q2071" t="str">
            <v xml:space="preserve"> </v>
          </cell>
        </row>
        <row r="2072">
          <cell r="B2072" t="str">
            <v>FXT,FXT,B868,PP1,SA-FCT1 LEFT FIXTURE,4-UP,INNOREVNew Buy</v>
          </cell>
          <cell r="Q2072" t="str">
            <v xml:space="preserve"> </v>
          </cell>
        </row>
        <row r="2073">
          <cell r="B2073" t="str">
            <v>FXT,FXT,B868,PP1,SA-FCT1 RIGHT FIXTURE,4-UP,INNOREVNew Buy</v>
          </cell>
          <cell r="Q2073" t="str">
            <v xml:space="preserve"> </v>
          </cell>
        </row>
        <row r="2074">
          <cell r="B2074" t="str">
            <v>FXT,FXT,LA7,P1,FATP-SODIUM CONVEYOR,LG/SM,CENCORP - NB ComponentsNew Buy</v>
          </cell>
          <cell r="Q2074" t="str">
            <v xml:space="preserve"> </v>
          </cell>
        </row>
        <row r="2075">
          <cell r="B2075" t="str">
            <v>FXT,FXT,LA7,P1,BAMBOO 2.0 DVI CONVEYOR,CENCORP - NB ComponentsNew Buy</v>
          </cell>
          <cell r="Q2075" t="str">
            <v xml:space="preserve"> </v>
          </cell>
        </row>
        <row r="2076">
          <cell r="B2076" t="str">
            <v>FXT,FXT,LA7,P1,BAMBOO BUTTON CAL,CENCORP - NB ComponentsNew Buy</v>
          </cell>
          <cell r="Q2076" t="str">
            <v xml:space="preserve"> </v>
          </cell>
        </row>
        <row r="2077">
          <cell r="B2077" t="str">
            <v>FXT,FXT,LA7,P1,BAMBOO BUTTON CAL,CENCORP - NB ComponentsNew Buy</v>
          </cell>
          <cell r="Q2077" t="str">
            <v xml:space="preserve"> </v>
          </cell>
        </row>
        <row r="2078">
          <cell r="B2078" t="str">
            <v>FXT,FXT,LA7,P1,BAMBOO BUTTON CAL,CENCORP - NB ComponentsNew Buy</v>
          </cell>
          <cell r="Q2078" t="str">
            <v xml:space="preserve"> </v>
          </cell>
        </row>
        <row r="2079">
          <cell r="B2079" t="str">
            <v>FXT,FXT,LA7,P1,FATP-SODIUM CONVEYOR,LG/SM,CENCORP - NB ComponentsNew Buy</v>
          </cell>
          <cell r="Q2079" t="str">
            <v xml:space="preserve"> </v>
          </cell>
        </row>
        <row r="2080">
          <cell r="B2080" t="str">
            <v>FXT,FXT,LA7,P1,FATP-SODIUM CONVEYOR,LG/SM,CENCORP - NB ComponentsNew Buy</v>
          </cell>
          <cell r="Q2080" t="str">
            <v xml:space="preserve"> </v>
          </cell>
        </row>
        <row r="2081">
          <cell r="B2081" t="str">
            <v>FXT,RACK,ALPHA STATION RACKDCO</v>
          </cell>
          <cell r="Q2081" t="str">
            <v xml:space="preserve"> </v>
          </cell>
        </row>
        <row r="2082">
          <cell r="B2082" t="str">
            <v>FXT,RACK,ALPHA STATION RACKDCO</v>
          </cell>
          <cell r="Q2082" t="str">
            <v xml:space="preserve"> </v>
          </cell>
        </row>
        <row r="2083">
          <cell r="B2083" t="str">
            <v>FXT,RACK,ALPHA STATION RACKDCO</v>
          </cell>
          <cell r="Q2083" t="str">
            <v xml:space="preserve"> </v>
          </cell>
        </row>
        <row r="2084">
          <cell r="B2084" t="str">
            <v>FXT,TE,V64,VENT2,JLKNew Buy</v>
          </cell>
          <cell r="Q2084" t="str">
            <v xml:space="preserve"> </v>
          </cell>
        </row>
        <row r="2085">
          <cell r="B2085" t="str">
            <v>FXT,TE,V63,VENT2,JLKNew Buy</v>
          </cell>
          <cell r="Q2085" t="str">
            <v xml:space="preserve"> </v>
          </cell>
        </row>
        <row r="2086">
          <cell r="B2086" t="str">
            <v>CALKIT,TE,V63,MAGNOLIA CAL KIT,AVERNANew Buy</v>
          </cell>
          <cell r="Q2086" t="str">
            <v xml:space="preserve"> </v>
          </cell>
        </row>
        <row r="2087">
          <cell r="B2087" t="str">
            <v>CALKIT,TE,V64,MAGNOLIA CAL KIT,AVERNANew Buy</v>
          </cell>
          <cell r="Q2087" t="str">
            <v xml:space="preserve"> </v>
          </cell>
        </row>
        <row r="2088">
          <cell r="B2088" t="str">
            <v>FXT,FXT,LA7,P1,FATP-SODIUM CONVEYOR,LG/SM,CENCORP Reuse ComponentsNew Buy</v>
          </cell>
          <cell r="Q2088" t="str">
            <v xml:space="preserve"> </v>
          </cell>
        </row>
        <row r="2089">
          <cell r="B2089" t="str">
            <v>FXT,TE,V63,MAGNOLIA,AVERNANew Buy</v>
          </cell>
          <cell r="Q2089" t="str">
            <v xml:space="preserve"> </v>
          </cell>
        </row>
        <row r="2090">
          <cell r="B2090" t="str">
            <v>FXT,TE,V64,MAGNOLIA,AVERNANew Buy</v>
          </cell>
          <cell r="Q2090" t="str">
            <v xml:space="preserve"> </v>
          </cell>
        </row>
        <row r="2091">
          <cell r="B2091" t="str">
            <v>FXT,TE,V64,DVI CONVEYOR+INTERCONNECT,CENCORPNew Buy</v>
          </cell>
          <cell r="Q2091" t="str">
            <v xml:space="preserve"> </v>
          </cell>
        </row>
        <row r="2092">
          <cell r="B2092" t="str">
            <v>FXT,TE,RUNIN-CRB,V63,STRONGNew Buy</v>
          </cell>
          <cell r="Q2092" t="str">
            <v xml:space="preserve"> </v>
          </cell>
        </row>
        <row r="2093">
          <cell r="B2093" t="str">
            <v>FXT,FXT,BURNIN-CRB-UAT,V64,STRONGNew Buy</v>
          </cell>
          <cell r="Q2093" t="str">
            <v xml:space="preserve"> </v>
          </cell>
        </row>
        <row r="2094">
          <cell r="B2094" t="str">
            <v>FXT,FXT,RUNIN-CRB,V64,STRONGNew Buy</v>
          </cell>
          <cell r="Q2094" t="str">
            <v xml:space="preserve"> </v>
          </cell>
        </row>
        <row r="2095">
          <cell r="B2095" t="str">
            <v>FXT,TE,RUNIN-CRB,V63,STRONGNew Buy</v>
          </cell>
          <cell r="Q2095" t="str">
            <v xml:space="preserve"> </v>
          </cell>
        </row>
        <row r="2096">
          <cell r="B2096" t="str">
            <v>FXT,TE,TE,BURNIN-CRB-UAT,V63,STRONGNew Buy</v>
          </cell>
          <cell r="Q2096" t="str">
            <v xml:space="preserve"> </v>
          </cell>
        </row>
        <row r="2097">
          <cell r="B2097" t="str">
            <v>FXT,TE,RUNIN-CRB,V64,STRONGNew Buy</v>
          </cell>
          <cell r="Q2097" t="str">
            <v xml:space="preserve"> </v>
          </cell>
        </row>
        <row r="2098">
          <cell r="B2098" t="str">
            <v>FXT,TE,RUNIN-S-CRB,V64,STRONGNew Buy</v>
          </cell>
          <cell r="Q2098" t="str">
            <v xml:space="preserve"> </v>
          </cell>
        </row>
        <row r="2099">
          <cell r="B2099" t="str">
            <v>FXT,TE,BURNIN-CRB-UAT,V64,STRONGNew Buy</v>
          </cell>
          <cell r="Q2099" t="str">
            <v xml:space="preserve"> </v>
          </cell>
        </row>
        <row r="2100">
          <cell r="B2100" t="str">
            <v>FXT,TE,RUNIN-CRB,V63,STRONGNew Buy</v>
          </cell>
          <cell r="Q2100" t="str">
            <v xml:space="preserve"> </v>
          </cell>
        </row>
        <row r="2101">
          <cell r="B2101" t="str">
            <v>FXT,TE,RUNIN-S-CRB,V63,STRONGNew Buy</v>
          </cell>
          <cell r="Q2101" t="str">
            <v xml:space="preserve"> </v>
          </cell>
        </row>
        <row r="2102">
          <cell r="B2102" t="str">
            <v>FXT,TE,TE,BURNIN-CRB-UAT,V63,STRONGNew Buy</v>
          </cell>
          <cell r="Q2102" t="str">
            <v xml:space="preserve"> </v>
          </cell>
        </row>
        <row r="2103">
          <cell r="B2103" t="str">
            <v>FXT,TE,QT1-S-CRB,V63,STRONGNew Buy</v>
          </cell>
          <cell r="Q2103" t="str">
            <v xml:space="preserve"> </v>
          </cell>
        </row>
        <row r="2104">
          <cell r="B2104" t="str">
            <v>FXT,FXT,QT1-S-CRB,V64,STRONGNew Buy</v>
          </cell>
          <cell r="Q2104" t="str">
            <v xml:space="preserve"> </v>
          </cell>
        </row>
        <row r="2105">
          <cell r="B2105" t="str">
            <v>FXT,TE,AUTO QT1-CRB,V63,STRONGNew Buy</v>
          </cell>
          <cell r="Q2105" t="str">
            <v xml:space="preserve"> </v>
          </cell>
        </row>
        <row r="2106">
          <cell r="B2106" t="str">
            <v>FXT,TE,QT1-CRB,V63,STRONGNew Buy</v>
          </cell>
          <cell r="Q2106" t="str">
            <v xml:space="preserve"> </v>
          </cell>
        </row>
        <row r="2107">
          <cell r="B2107" t="str">
            <v>FXT,TE,QT1-S-CRB,V63,STRONGNew Buy</v>
          </cell>
          <cell r="Q2107" t="str">
            <v xml:space="preserve"> </v>
          </cell>
        </row>
        <row r="2108">
          <cell r="B2108" t="str">
            <v>FXT,TE,AUTO QT1-CRB,V64,STRONGNew Buy</v>
          </cell>
          <cell r="Q2108" t="str">
            <v xml:space="preserve"> </v>
          </cell>
        </row>
        <row r="2109">
          <cell r="B2109" t="str">
            <v>FXT,TE,QT0-S-CRB,V64,STRONGNew Buy</v>
          </cell>
          <cell r="Q2109" t="str">
            <v xml:space="preserve"> </v>
          </cell>
        </row>
        <row r="2110">
          <cell r="B2110" t="str">
            <v>FXT,TE,QT1-CRB,V64,STRONGNew Buy</v>
          </cell>
          <cell r="Q2110" t="str">
            <v xml:space="preserve"> </v>
          </cell>
        </row>
        <row r="2111">
          <cell r="B2111" t="str">
            <v>FXT,TE,QT1-S-CRB,V64,STRONGNew Buy</v>
          </cell>
          <cell r="Q2111" t="str">
            <v xml:space="preserve"> </v>
          </cell>
        </row>
        <row r="2112">
          <cell r="B2112" t="str">
            <v>FXT,TE,AUTO QT1-CRB,V63,STRONGNew Buy</v>
          </cell>
          <cell r="Q2112" t="str">
            <v xml:space="preserve"> </v>
          </cell>
        </row>
        <row r="2113">
          <cell r="B2113" t="str">
            <v>FXT,TE,QT1-CRB,V63,STRONGNew Buy</v>
          </cell>
          <cell r="Q2113" t="str">
            <v xml:space="preserve"> </v>
          </cell>
        </row>
        <row r="2114">
          <cell r="B2114" t="str">
            <v>FXT,TE,QT1-S-CRB,V63,STRONGNew Buy</v>
          </cell>
          <cell r="Q2114" t="str">
            <v xml:space="preserve"> </v>
          </cell>
        </row>
        <row r="2115">
          <cell r="B2115" t="str">
            <v>FXT,TE,QT0-CRB,V63,STRONGNew Buy</v>
          </cell>
          <cell r="Q2115" t="str">
            <v xml:space="preserve"> </v>
          </cell>
        </row>
        <row r="2116">
          <cell r="B2116" t="str">
            <v>FXT,TE,QT0-S-CRB,V63,STRONGNew Buy</v>
          </cell>
          <cell r="Q2116" t="str">
            <v xml:space="preserve"> </v>
          </cell>
        </row>
        <row r="2117">
          <cell r="B2117" t="str">
            <v>FXT,TE,QT1-CRB,V63,STRONGNew Buy</v>
          </cell>
          <cell r="Q2117" t="str">
            <v xml:space="preserve"> </v>
          </cell>
        </row>
        <row r="2118">
          <cell r="B2118" t="str">
            <v>FXT,FXT,QT0-CRB,V64,STRONGNew Buy</v>
          </cell>
          <cell r="Q2118" t="str">
            <v xml:space="preserve"> </v>
          </cell>
        </row>
        <row r="2119">
          <cell r="B2119" t="str">
            <v>FXT,FXT,QT0-S-CRB,V64,STRONGNew Buy</v>
          </cell>
          <cell r="Q2119" t="str">
            <v xml:space="preserve"> </v>
          </cell>
        </row>
        <row r="2120">
          <cell r="B2120" t="str">
            <v>FXT,FXT,QT1-CRB,V64,STRONGNew Buy</v>
          </cell>
          <cell r="Q2120" t="str">
            <v xml:space="preserve"> </v>
          </cell>
        </row>
        <row r="2121">
          <cell r="B2121" t="str">
            <v>FXT,TE,AUTO QT0-CRB,V63,STRONGNew Buy</v>
          </cell>
          <cell r="Q2121" t="str">
            <v xml:space="preserve"> </v>
          </cell>
        </row>
        <row r="2122">
          <cell r="B2122" t="str">
            <v>FXT,TE,QT0-CRB POGO MODULE,V63,STRONGNew Buy</v>
          </cell>
          <cell r="Q2122" t="str">
            <v xml:space="preserve"> </v>
          </cell>
        </row>
        <row r="2123">
          <cell r="B2123" t="str">
            <v>FXT,TE,QT0-CRB,V63,STRONGNew Buy</v>
          </cell>
          <cell r="Q2123" t="str">
            <v xml:space="preserve"> </v>
          </cell>
        </row>
        <row r="2124">
          <cell r="B2124" t="str">
            <v>FXT,TE,QT0-CRB,V63,STRONGNew Buy</v>
          </cell>
          <cell r="Q2124" t="str">
            <v xml:space="preserve"> </v>
          </cell>
        </row>
        <row r="2125">
          <cell r="B2125" t="str">
            <v>FXT,TE,QT0-S-CRB,V63,STRONGNew Buy</v>
          </cell>
          <cell r="Q2125" t="str">
            <v xml:space="preserve"> </v>
          </cell>
        </row>
        <row r="2126">
          <cell r="B2126" t="str">
            <v>FXT,TE,QT0-CRB POGO CARRIER,V63,STRONGNew Buy</v>
          </cell>
          <cell r="Q2126" t="str">
            <v xml:space="preserve"> </v>
          </cell>
        </row>
        <row r="2127">
          <cell r="B2127" t="str">
            <v>FXT,TE,AUTO QT0-CRB,V64,STRONGNew Buy</v>
          </cell>
          <cell r="Q2127" t="str">
            <v xml:space="preserve"> </v>
          </cell>
        </row>
        <row r="2128">
          <cell r="B2128" t="str">
            <v>FXT,FXT,LA7,P1,FATP-SODIUM CONVEYOR,LG/SM,CENCORP Reuse ComponentsNew Buy</v>
          </cell>
          <cell r="Q2128" t="str">
            <v xml:space="preserve"> </v>
          </cell>
        </row>
        <row r="2129">
          <cell r="B2129" t="str">
            <v>FXT,FXT,LA7,P1,BAMBOO 2.0 DVI CONVEYOR,CENCORPNew Buy</v>
          </cell>
          <cell r="Q2129" t="str">
            <v xml:space="preserve"> </v>
          </cell>
        </row>
        <row r="2130">
          <cell r="B2130" t="str">
            <v>FXT,FXT,LA7,P1,BAMBOO 2.0 DVI CONVEYOR,CENCORP - NB ComponentsNew Buy</v>
          </cell>
          <cell r="Q2130" t="str">
            <v xml:space="preserve"> </v>
          </cell>
        </row>
        <row r="2131">
          <cell r="B2131" t="str">
            <v>FXT,FXT,LA7,P1,BAMBOO 2.0 DVI CONVEYOR,CENCORP - NB ComponentsNew Buy</v>
          </cell>
          <cell r="Q2131" t="str">
            <v xml:space="preserve"> </v>
          </cell>
        </row>
        <row r="2132">
          <cell r="B2132" t="str">
            <v>FXT,TE,QT0-CRB POGO CARRIER,V64,STRONGNew Buy</v>
          </cell>
          <cell r="Q2132" t="str">
            <v xml:space="preserve"> </v>
          </cell>
        </row>
        <row r="2133">
          <cell r="B2133" t="str">
            <v>FXT,TE,QT0-CRB POGO MODULE,V64,STRONGNew Buy</v>
          </cell>
          <cell r="Q2133" t="str">
            <v xml:space="preserve"> </v>
          </cell>
        </row>
        <row r="2134">
          <cell r="B2134" t="str">
            <v>FXT,TE,QT0-CRB,V64,STRONGNew Buy</v>
          </cell>
          <cell r="Q2134" t="str">
            <v xml:space="preserve"> </v>
          </cell>
        </row>
        <row r="2135">
          <cell r="B2135" t="str">
            <v>FXT,TE,QT0-CRB,V64,STRONGNew Buy</v>
          </cell>
          <cell r="Q2135" t="str">
            <v xml:space="preserve"> </v>
          </cell>
        </row>
        <row r="2136">
          <cell r="B2136" t="str">
            <v>FXT,TE,AUTO QT0-CRB,V63,STRONGNew Buy</v>
          </cell>
          <cell r="Q2136" t="str">
            <v xml:space="preserve"> </v>
          </cell>
        </row>
        <row r="2137">
          <cell r="B2137" t="str">
            <v>FXT,TE,QT0-CRB POGO MODULE,V63,STRONGNew Buy</v>
          </cell>
          <cell r="Q2137" t="str">
            <v xml:space="preserve"> </v>
          </cell>
        </row>
        <row r="2138">
          <cell r="B2138" t="str">
            <v>FXT,TE,QT0-CRB,V63,STRONGNew Buy</v>
          </cell>
          <cell r="Q2138" t="str">
            <v xml:space="preserve"> </v>
          </cell>
        </row>
        <row r="2139">
          <cell r="B2139" t="str">
            <v>FXT,TE,QT0-CRB,V63,STRONGNew Buy</v>
          </cell>
          <cell r="Q2139" t="str">
            <v xml:space="preserve"> </v>
          </cell>
        </row>
        <row r="2140">
          <cell r="B2140" t="str">
            <v>FXT,TE,QT0-S-CRB,V63,STRONGNew Buy</v>
          </cell>
          <cell r="Q2140" t="str">
            <v xml:space="preserve"> </v>
          </cell>
        </row>
        <row r="2141">
          <cell r="B2141" t="str">
            <v>FXT,FXT,LA7,P1,BAMBOO 2.0 DVI CONVEYOR,CENCORP - ReuseNew Buy</v>
          </cell>
          <cell r="Q2141" t="str">
            <v xml:space="preserve"> </v>
          </cell>
        </row>
        <row r="2142">
          <cell r="B2142" t="str">
            <v>FXT,FXT,LA7,P1,BAMBOO 2.0 DVI CONVEYOR,CENCORP - ReuseNew Buy</v>
          </cell>
          <cell r="Q2142" t="str">
            <v xml:space="preserve"> </v>
          </cell>
        </row>
        <row r="2143">
          <cell r="B2143" t="str">
            <v>FXT,TE,QT0-CRB POGO CARRIER,V63,STRONGNew Buy</v>
          </cell>
          <cell r="Q2143" t="str">
            <v xml:space="preserve"> </v>
          </cell>
        </row>
        <row r="2144">
          <cell r="B2144" t="str">
            <v>FXT,FXT,QT0-CRB POGO CARRIER,V64,STRONGNew Buy</v>
          </cell>
          <cell r="Q2144" t="str">
            <v xml:space="preserve"> </v>
          </cell>
        </row>
        <row r="2145">
          <cell r="B2145" t="str">
            <v>FXT,FXT,QT0-CRB POGO MODULE,V64,STRONGNew Buy</v>
          </cell>
          <cell r="Q2145" t="str">
            <v xml:space="preserve"> </v>
          </cell>
        </row>
        <row r="2146">
          <cell r="B2146" t="str">
            <v>FXT,FXT,LA7,P1,BAMBOO BUTTON CAL,CENCORP - Reuse ComponentsNew Buy</v>
          </cell>
          <cell r="Q2146" t="str">
            <v xml:space="preserve"> </v>
          </cell>
        </row>
        <row r="2147">
          <cell r="B2147" t="str">
            <v>FXT,FXT,LA7,P1,BAMBOO BUTTON CAL,CENCORP - Reuse ComponentsNew Buy</v>
          </cell>
          <cell r="Q2147" t="str">
            <v xml:space="preserve"> </v>
          </cell>
        </row>
        <row r="2148">
          <cell r="B2148" t="str">
            <v>FIXT,FA-DEBUG1 FIXTURE,V63,STRONGNew Buy</v>
          </cell>
          <cell r="Q2148" t="str">
            <v xml:space="preserve"> </v>
          </cell>
        </row>
        <row r="2149">
          <cell r="B2149" t="str">
            <v>FIXT,FA-DEBUG2 FIXTURE,V63,STRONGNew Buy</v>
          </cell>
          <cell r="Q2149" t="str">
            <v xml:space="preserve"> </v>
          </cell>
        </row>
        <row r="2150">
          <cell r="B2150" t="str">
            <v>FXT,FXT,LA7,P1,4UP FATP-SODIUM W/ RUBBER HEAD,LG,TTNew Buy</v>
          </cell>
          <cell r="Q2150" t="str">
            <v xml:space="preserve"> </v>
          </cell>
        </row>
        <row r="2151">
          <cell r="B2151" t="str">
            <v>FIXT,FA-DEBUG2-INTERPOSER FIXTURE,V63,STRONGNew Buy</v>
          </cell>
          <cell r="Q2151" t="str">
            <v xml:space="preserve"> </v>
          </cell>
        </row>
        <row r="2152">
          <cell r="B2152" t="str">
            <v>FXT,FXT,FA-DEBUG1 FIXTURE,V64,STRONGNew Buy</v>
          </cell>
          <cell r="Q2152" t="str">
            <v xml:space="preserve"> </v>
          </cell>
        </row>
        <row r="2153">
          <cell r="B2153" t="str">
            <v>FXT,FXT,FA-DEBUG1-UAT POGO PIN MODULE,V64,STRONGNew Buy</v>
          </cell>
          <cell r="Q2153" t="str">
            <v xml:space="preserve"> </v>
          </cell>
        </row>
        <row r="2154">
          <cell r="B2154" t="str">
            <v>FXT,FXT,FA-DEBUG2 FIXTURE,V64,STRONGNew Buy</v>
          </cell>
          <cell r="Q2154" t="str">
            <v xml:space="preserve"> </v>
          </cell>
        </row>
        <row r="2155">
          <cell r="B2155" t="str">
            <v>FXT,FXT,FA-DEBUG2-INTERPOSER FIXTURE,V64,STRONGNew Buy</v>
          </cell>
          <cell r="Q2155" t="str">
            <v xml:space="preserve"> </v>
          </cell>
        </row>
        <row r="2156">
          <cell r="B2156" t="str">
            <v>FXT,TE,FA-DEBUG1 FIXTURE,V63,STRONGNew Buy</v>
          </cell>
          <cell r="Q2156" t="str">
            <v xml:space="preserve"> </v>
          </cell>
        </row>
        <row r="2157">
          <cell r="B2157" t="str">
            <v>FXT,TE,FA-DEBUG1-UAT POGO PIN MODULE,V63,STRONGNew Buy</v>
          </cell>
          <cell r="Q2157" t="str">
            <v xml:space="preserve"> </v>
          </cell>
        </row>
        <row r="2158">
          <cell r="B2158" t="str">
            <v>FXT,TE,FA-DEBUG2 FIXTURE,V63,STRONGNew Buy</v>
          </cell>
          <cell r="Q2158" t="str">
            <v xml:space="preserve"> </v>
          </cell>
        </row>
        <row r="2159">
          <cell r="B2159" t="str">
            <v>FXT,TE,FA-DEBUG2-INTERPOSER FIXTURE,V63,STRONGNew Buy</v>
          </cell>
          <cell r="Q2159" t="str">
            <v xml:space="preserve"> </v>
          </cell>
        </row>
        <row r="2160">
          <cell r="B2160" t="str">
            <v>FXT,TE,FA-DEBUG1 FIXTURE,V64,STRONGNew Buy</v>
          </cell>
          <cell r="Q2160" t="str">
            <v xml:space="preserve"> </v>
          </cell>
        </row>
        <row r="2161">
          <cell r="B2161" t="str">
            <v>FXT,TE,FA-DEBUG1-UAT POGO PIN MODULE,V64,STRONGNew Buy</v>
          </cell>
          <cell r="Q2161" t="str">
            <v xml:space="preserve"> </v>
          </cell>
        </row>
        <row r="2162">
          <cell r="B2162" t="str">
            <v>FXT,TE,FA-DEBUG2 FIXTURE,V64,STRONGNew Buy</v>
          </cell>
          <cell r="Q2162" t="str">
            <v xml:space="preserve"> </v>
          </cell>
        </row>
        <row r="2163">
          <cell r="B2163" t="str">
            <v>FXT,TE,FA-DEBUG2-INTERPOSER FIXTURE,V64,STRONGNew Buy</v>
          </cell>
          <cell r="Q2163" t="str">
            <v xml:space="preserve"> </v>
          </cell>
        </row>
        <row r="2164">
          <cell r="B2164" t="str">
            <v>FXT,TE,FA-DEBUG1 FIXTURE,V63,STRONGNew Buy</v>
          </cell>
          <cell r="Q2164" t="str">
            <v xml:space="preserve"> </v>
          </cell>
        </row>
        <row r="2165">
          <cell r="B2165" t="str">
            <v>FXT,TE,FA-DEBUG1-UAT POGO PIN MODULE,V63,STRONGNew Buy</v>
          </cell>
          <cell r="Q2165" t="str">
            <v xml:space="preserve"> </v>
          </cell>
        </row>
        <row r="2166">
          <cell r="B2166" t="str">
            <v>FXT,TE,FA-DEBUG2 FIXTURE,V63,STRONGNew Buy</v>
          </cell>
          <cell r="Q2166" t="str">
            <v xml:space="preserve"> </v>
          </cell>
        </row>
        <row r="2167">
          <cell r="B2167" t="str">
            <v>FXT,TE,FA-DEBUG2-INTERPOSER FIXTURE,V63,STRONGNew Buy</v>
          </cell>
          <cell r="Q2167" t="str">
            <v xml:space="preserve"> </v>
          </cell>
        </row>
        <row r="2168">
          <cell r="B2168" t="str">
            <v>FXT-SUB,TE,V64,CYCLONE-HB-6UP SCAN PARTS,STRONGNew Buy</v>
          </cell>
          <cell r="Q2168" t="str">
            <v xml:space="preserve"> </v>
          </cell>
        </row>
        <row r="2169">
          <cell r="B2169" t="str">
            <v>FXT-SUB,TE,D47-V63,CYCLONE-HB-6UP SCAN PARTS,STRONG,RETROFIT KITRetrofit</v>
          </cell>
          <cell r="Q2169" t="str">
            <v xml:space="preserve"> </v>
          </cell>
        </row>
        <row r="2170">
          <cell r="B2170" t="str">
            <v>FXT-SUB,TE,D37-V63,CYCLONE-HB-6UP SCAN PARTS,STRONG,RETROFIT KITRetrofit</v>
          </cell>
          <cell r="Q2170" t="str">
            <v xml:space="preserve"> </v>
          </cell>
        </row>
        <row r="2171">
          <cell r="B2171" t="str">
            <v>FXT-SUB,TE,D47-V63,CYCLONE-HB-6UP SCAN PARTS,STRONG,RETROFIT KITRetrofit</v>
          </cell>
          <cell r="Q2171" t="str">
            <v xml:space="preserve"> </v>
          </cell>
        </row>
        <row r="2172">
          <cell r="B2172" t="str">
            <v>FXT,TE,V68,X-ALS-P CONVEYOR,INNOREVNew Buy</v>
          </cell>
          <cell r="Q2172" t="str">
            <v xml:space="preserve"> </v>
          </cell>
        </row>
        <row r="2173">
          <cell r="B2173" t="str">
            <v>FXT,FXT,LA7,P1,4UP FATP-SODIUM W/ RUBBER HEAD ,SM,TTNew Buy</v>
          </cell>
          <cell r="Q2173" t="str">
            <v xml:space="preserve"> </v>
          </cell>
        </row>
        <row r="2174">
          <cell r="B2174" t="str">
            <v>FXT,TE,V68,X-ALS-P CONVEYOR,INNOREVNew Buy</v>
          </cell>
          <cell r="Q2174" t="str">
            <v xml:space="preserve"> </v>
          </cell>
        </row>
        <row r="2175">
          <cell r="B2175" t="str">
            <v>FXT,TE,V68,X-DVI CONVEYOR,INNOREVNew Buy</v>
          </cell>
          <cell r="Q2175" t="str">
            <v xml:space="preserve"> </v>
          </cell>
        </row>
        <row r="2176">
          <cell r="B2176" t="str">
            <v>FXT,TE,V68,X-DVI CONVEYOR,INNOREVNew Buy</v>
          </cell>
          <cell r="Q2176" t="str">
            <v xml:space="preserve"> </v>
          </cell>
        </row>
        <row r="2177">
          <cell r="B2177" t="str">
            <v>FXT,TE,V68,X-GRAPE,PRMNew Buy</v>
          </cell>
          <cell r="Q2177" t="str">
            <v xml:space="preserve"> </v>
          </cell>
        </row>
        <row r="2178">
          <cell r="B2178" t="str">
            <v>FXT,TE,V68,XDXT,AVERNANew Buy</v>
          </cell>
          <cell r="Q2178" t="str">
            <v xml:space="preserve"> </v>
          </cell>
        </row>
        <row r="2179">
          <cell r="B2179" t="str">
            <v>FXT,TE,V68,XDXT,AVERNANew Buy</v>
          </cell>
          <cell r="Q2179" t="str">
            <v xml:space="preserve"> </v>
          </cell>
        </row>
        <row r="2180">
          <cell r="B2180" t="str">
            <v>FXT,TE,V68,SYSTEM-CAL,ACCURATENew Buy</v>
          </cell>
          <cell r="Q2180" t="str">
            <v xml:space="preserve"> </v>
          </cell>
        </row>
        <row r="2181">
          <cell r="B2181" t="str">
            <v>FXT,TE,V68,SYSTEM-CAL,ACCURATENew Buy</v>
          </cell>
          <cell r="Q2181" t="str">
            <v xml:space="preserve"> </v>
          </cell>
        </row>
        <row r="2182">
          <cell r="B2182" t="str">
            <v>FXT,FXT,B768M-B868M,EVT,DAREDEVIL FLEX 2MIC TESTER-L,PRMNew Buy</v>
          </cell>
          <cell r="Q2182" t="str">
            <v xml:space="preserve"> </v>
          </cell>
        </row>
        <row r="2183">
          <cell r="B2183" t="str">
            <v>FXT,TE,V63,ISD,VVDNNew Buy</v>
          </cell>
          <cell r="Q2183" t="str">
            <v xml:space="preserve"> </v>
          </cell>
        </row>
        <row r="2184">
          <cell r="B2184" t="str">
            <v>FXT,FXT,B768M-B868M,EVT,DAREDEVIL FLEX 2MIC TESTER-R,PRMNew Buy</v>
          </cell>
          <cell r="Q2184" t="str">
            <v xml:space="preserve"> </v>
          </cell>
        </row>
        <row r="2185">
          <cell r="B2185" t="str">
            <v>FXT,FXT,B868,P1,FACT LEFT FIXTURE,AMPNew Buy</v>
          </cell>
          <cell r="Q2185" t="str">
            <v xml:space="preserve"> </v>
          </cell>
        </row>
        <row r="2186">
          <cell r="B2186" t="str">
            <v>FXT,TE,V63,DVI CONVEYOR,JLKNew Buy</v>
          </cell>
          <cell r="Q2186" t="str">
            <v xml:space="preserve"> </v>
          </cell>
        </row>
        <row r="2187">
          <cell r="B2187" t="str">
            <v>FXT,TE,V64,DVI CONVEYOR, JLKNew Buy</v>
          </cell>
          <cell r="Q2187" t="str">
            <v xml:space="preserve"> </v>
          </cell>
        </row>
        <row r="2188">
          <cell r="B2188" t="str">
            <v>FXT,FXT,B868,PP1,SA-FCT2 LEFT FIXTURE,4-UP,INNOREVNew Buy</v>
          </cell>
          <cell r="Q2188" t="str">
            <v xml:space="preserve"> </v>
          </cell>
        </row>
        <row r="2189">
          <cell r="B2189" t="str">
            <v>FXT,TE,V64,DVI CONVEYOR, JLKNew Buy</v>
          </cell>
          <cell r="Q2189" t="str">
            <v xml:space="preserve"> </v>
          </cell>
        </row>
        <row r="2190">
          <cell r="B2190" t="str">
            <v>EQP,TE,ACOUSTIC BOX,BF06017,AB2UC,BOJAYDCO</v>
          </cell>
          <cell r="Q2190" t="str">
            <v xml:space="preserve"> </v>
          </cell>
        </row>
        <row r="2191">
          <cell r="B2191" t="str">
            <v>EQP,TE,ACOUSTIC BOX,BF06017,AB2UC,BOJAYDCO</v>
          </cell>
          <cell r="Q2191" t="str">
            <v xml:space="preserve"> </v>
          </cell>
        </row>
        <row r="2192">
          <cell r="B2192" t="str">
            <v>EQP,TE,ACOUSTIC BOX,BF06017,AB2UC,BOJAYDCO</v>
          </cell>
          <cell r="Q2192" t="str">
            <v xml:space="preserve"> </v>
          </cell>
        </row>
        <row r="2193">
          <cell r="B2193" t="str">
            <v>EQP,TE,ACOUSTIC BOX,BF06017,AB2UC,BOJAYDCO</v>
          </cell>
          <cell r="Q2193" t="str">
            <v xml:space="preserve"> </v>
          </cell>
        </row>
        <row r="2194">
          <cell r="B2194" t="str">
            <v>EQP,TE,ACOUSTIC BOX,BF06017,AB2UC,BOJAYDCO</v>
          </cell>
          <cell r="Q2194" t="str">
            <v xml:space="preserve"> </v>
          </cell>
        </row>
        <row r="2195">
          <cell r="B2195" t="str">
            <v>FXT,FXT,B868,PP1,SA-FCT2 RIGHT FIXTURE,4-UP,INNOREVNew Buy</v>
          </cell>
          <cell r="Q2195" t="str">
            <v xml:space="preserve"> </v>
          </cell>
        </row>
        <row r="2196">
          <cell r="B2196" t="str">
            <v>FXT,FXT,B868,P1,FACT RIGHT FIXTURE,AMPNew Buy</v>
          </cell>
          <cell r="Q2196" t="str">
            <v xml:space="preserve"> </v>
          </cell>
        </row>
        <row r="2197">
          <cell r="B2197" t="str">
            <v>FXT,FXT,B868,PP1,FORCE CAL 2UP-L,AMPHENOLNew Buy</v>
          </cell>
          <cell r="Q2197" t="str">
            <v xml:space="preserve"> </v>
          </cell>
        </row>
        <row r="2198">
          <cell r="B2198" t="str">
            <v>FXT,FXT,B868,PP1,FORCE CAL 2UP-R,AMPHENOLNew Buy</v>
          </cell>
          <cell r="Q2198" t="str">
            <v xml:space="preserve"> </v>
          </cell>
        </row>
        <row r="2199">
          <cell r="B2199" t="str">
            <v>INST,CALKIT,B868,P1,FACT E-NOISE LEFT FIXTURE GAUGE BLOCK,AMPNew Buy</v>
          </cell>
          <cell r="Q2199" t="str">
            <v xml:space="preserve"> </v>
          </cell>
        </row>
        <row r="2200">
          <cell r="B2200" t="str">
            <v>INST,CALKIT,B868,P1,FACT E-NOISE RIGHT FIXTURE GAUGE BLOCK,AMPNew Buy</v>
          </cell>
          <cell r="Q2200" t="str">
            <v xml:space="preserve"> </v>
          </cell>
        </row>
        <row r="2201">
          <cell r="B2201" t="str">
            <v>INST,CALKIT,B868,P1,FACT LEFT FIXTURE GAUGE BLOCK,AMPNew Buy</v>
          </cell>
          <cell r="Q2201" t="str">
            <v xml:space="preserve"> </v>
          </cell>
        </row>
        <row r="2202">
          <cell r="B2202" t="str">
            <v>INST,CALKIT,B868,P1,FACT RIGHT FIXTURE GAUGE BLOCK,AMPNew Buy</v>
          </cell>
          <cell r="Q2202" t="str">
            <v xml:space="preserve"> </v>
          </cell>
        </row>
        <row r="2203">
          <cell r="B2203" t="str">
            <v>INST,CALKIT,B868,P1,FORCE CALIBRATION KITS,AMPHENOLNew Buy</v>
          </cell>
          <cell r="Q2203" t="str">
            <v xml:space="preserve"> </v>
          </cell>
        </row>
        <row r="2204">
          <cell r="B2204" t="str">
            <v>INST,CALKIT,B868,PP1, FORCE DUT GAUGE BLOCK-R,AMPHENOLNew Buy</v>
          </cell>
          <cell r="Q2204" t="str">
            <v xml:space="preserve"> </v>
          </cell>
        </row>
        <row r="2205">
          <cell r="B2205" t="str">
            <v>INST,CALKIT,B868,PP1,FORCE DUT GAUGE BLOCK-L,AMPHENOLNew Buy</v>
          </cell>
          <cell r="Q2205" t="str">
            <v xml:space="preserve"> </v>
          </cell>
        </row>
        <row r="2206">
          <cell r="B2206" t="str">
            <v>INST,CALKIT,LA7,P1,FACT/SA-FACT FORCE GB,LG,AMPNew Buy</v>
          </cell>
          <cell r="Q2206" t="str">
            <v xml:space="preserve"> </v>
          </cell>
        </row>
        <row r="2207">
          <cell r="B2207" t="str">
            <v>INST,CALKIT,LA7,P1,FACT/SA-FACT FORCE GB,SM,AMPNew Buy</v>
          </cell>
          <cell r="Q2207" t="str">
            <v xml:space="preserve"> </v>
          </cell>
        </row>
        <row r="2208">
          <cell r="B2208" t="str">
            <v>EQP,TE,LA2,GUAGE BLOCK,MOLYBDENUM,WORLDNew Buy</v>
          </cell>
          <cell r="Q2208" t="str">
            <v xml:space="preserve"> </v>
          </cell>
        </row>
        <row r="2209">
          <cell r="B2209" t="str">
            <v>FXT,FXT,B768M-B868M,EVT,DAREDEVIL FLEX 1MIC TESTER-LNew Buy</v>
          </cell>
          <cell r="Q2209" t="str">
            <v xml:space="preserve"> </v>
          </cell>
        </row>
        <row r="2210">
          <cell r="B2210" t="str">
            <v>FXT,FXT,B768M-B868M,EVT,DAREDEVIL FLEX 1MIC TESTER-RNew Buy</v>
          </cell>
          <cell r="Q2210" t="str">
            <v xml:space="preserve"> </v>
          </cell>
        </row>
        <row r="2211">
          <cell r="B2211" t="str">
            <v>FXT,FXT,B768M-B868M,EVT,DAREDEVIL FLEX 2MIC TESTER-LNew Buy</v>
          </cell>
          <cell r="Q2211" t="str">
            <v xml:space="preserve"> </v>
          </cell>
        </row>
        <row r="2212">
          <cell r="B2212" t="str">
            <v>FXT,FXT,B768M-B868M,EVT,DAREDEVIL FLEX 2MIC TESTER-RNew Buy</v>
          </cell>
          <cell r="Q2212" t="str">
            <v xml:space="preserve"> </v>
          </cell>
        </row>
        <row r="2213">
          <cell r="B2213" t="str">
            <v>INST,CALKIT,LA6,DARK-CONVEYOR,TEST POSITION GB,INNOREVNew Buy</v>
          </cell>
          <cell r="Q2213" t="str">
            <v xml:space="preserve"> </v>
          </cell>
        </row>
        <row r="2214">
          <cell r="B2214" t="str">
            <v>INST,CALKIT,LA6,DARK-CONVEYOR,TEST POSITION GB,INNOREVNew Buy</v>
          </cell>
          <cell r="Q2214" t="str">
            <v xml:space="preserve"> </v>
          </cell>
        </row>
        <row r="2215">
          <cell r="B2215" t="str">
            <v>INST,CALKIT,LA6,DARK-CONVEYOR,TEST POSITION GB,INNOREVNew Buy</v>
          </cell>
          <cell r="Q2215" t="str">
            <v xml:space="preserve"> </v>
          </cell>
        </row>
        <row r="2216">
          <cell r="B2216" t="str">
            <v>INST,CALKIT,LA6,DARK-CONVEYOR,INPUT/OUTPUT POSITION GB,INNOREVNew Buy</v>
          </cell>
          <cell r="Q2216" t="str">
            <v xml:space="preserve"> </v>
          </cell>
        </row>
        <row r="2217">
          <cell r="B2217" t="str">
            <v>INST,CALKIT,LA6,DARK-CONVEYOR,INPUT/OUTPUT POSITION GB,INNOREVNew Buy</v>
          </cell>
          <cell r="Q2217" t="str">
            <v xml:space="preserve"> </v>
          </cell>
        </row>
        <row r="2218">
          <cell r="B2218" t="str">
            <v>INST,CALKIT,LA6,DARK-CONVEYOR,INPUT/OUTPUT POSITION GB,INNOREVNew Buy</v>
          </cell>
          <cell r="Q2218" t="str">
            <v xml:space="preserve"> </v>
          </cell>
        </row>
        <row r="2219">
          <cell r="B2219" t="str">
            <v>INST,CALKIT,LA7,P1,FACT/SA-FACT ALIGNMENT GB,LG,AMPNew Buy</v>
          </cell>
          <cell r="Q2219" t="str">
            <v xml:space="preserve"> </v>
          </cell>
        </row>
        <row r="2220">
          <cell r="B2220" t="str">
            <v>INST,CALKIT,LA7,P1,FACT/SA-FACT ALIGNMENT GB,SM,AMPNew Buy</v>
          </cell>
          <cell r="Q2220" t="str">
            <v xml:space="preserve"> </v>
          </cell>
        </row>
        <row r="2221">
          <cell r="B2221" t="str">
            <v>FXT,FXT,LA4,LE2,18UP ALS XTALK,PRMNew Buy</v>
          </cell>
          <cell r="Q2221" t="str">
            <v xml:space="preserve"> </v>
          </cell>
        </row>
        <row r="2222">
          <cell r="B2222" t="str">
            <v>FXT,FXT,LA7,P1,6UP 3-IN-1 CONVEYOR,LG,PRMNew Buy</v>
          </cell>
          <cell r="Q2222" t="str">
            <v xml:space="preserve"> </v>
          </cell>
        </row>
        <row r="2223">
          <cell r="B2223" t="str">
            <v>FXT,FXT,LA7,P1,6UP 3-IN-1 CONVEYOR,SM,PRMNew Buy</v>
          </cell>
          <cell r="Q2223" t="str">
            <v xml:space="preserve"> </v>
          </cell>
        </row>
        <row r="2224">
          <cell r="B2224" t="str">
            <v>FXT,FXT,N237,P1,6UP FATP-MARGE-CONVEYOR,LG,PRMNew Buy</v>
          </cell>
          <cell r="Q2224" t="str">
            <v xml:space="preserve"> </v>
          </cell>
        </row>
        <row r="2225">
          <cell r="B2225" t="str">
            <v>FXT,FXT,N237,P1,6UP FATP-MARGE-CONVEYOR,SM,PRMNew Buy</v>
          </cell>
          <cell r="Q2225" t="str">
            <v xml:space="preserve"> </v>
          </cell>
        </row>
        <row r="2226">
          <cell r="B2226" t="str">
            <v>FXT,RACK,LA6,AB,FEEDING CONVEYOR,PRMNew Buy</v>
          </cell>
          <cell r="Q2226" t="str">
            <v xml:space="preserve"> </v>
          </cell>
        </row>
        <row r="2227">
          <cell r="B2227" t="str">
            <v>INST,CALKIT,LA6,AB,LG,ANGLE GB FOR MARGE CONVEYOR,PRMNew Buy</v>
          </cell>
          <cell r="Q2227" t="str">
            <v xml:space="preserve"> </v>
          </cell>
        </row>
        <row r="2228">
          <cell r="B2228" t="str">
            <v>INST,CALKIT,LA6,AB,LG,DOCK POSITION GB FOR MARGE CONVEYOR,PRMNew Buy</v>
          </cell>
          <cell r="Q2228" t="str">
            <v xml:space="preserve"> </v>
          </cell>
        </row>
        <row r="2229">
          <cell r="B2229" t="str">
            <v>INST,CALKIT,LA6,AB,LG,POSITION GB FOR MARGE CONVEYOR,PRMNew Buy</v>
          </cell>
          <cell r="Q2229" t="str">
            <v xml:space="preserve"> </v>
          </cell>
        </row>
        <row r="2230">
          <cell r="B2230" t="str">
            <v>INST,CALKIT,LA6,AB,LG,PRESSURE GB FOR MARGE CONVEYOR,PRMNew Buy</v>
          </cell>
          <cell r="Q2230" t="str">
            <v xml:space="preserve"> </v>
          </cell>
        </row>
        <row r="2231">
          <cell r="B2231" t="str">
            <v>INST,CALKIT,LA6,AB,LG,RES/CAP AUTO GB FOR MARGE CONVEYOR,PRMNew Buy</v>
          </cell>
          <cell r="Q2231" t="str">
            <v xml:space="preserve"> </v>
          </cell>
        </row>
        <row r="2232">
          <cell r="B2232" t="str">
            <v>INST,CALKIT,LA6,AB,LG,RES/CAP GB FOR MARGE CONVEYOR,PRMNew Buy</v>
          </cell>
          <cell r="Q2232" t="str">
            <v xml:space="preserve"> </v>
          </cell>
        </row>
        <row r="2233">
          <cell r="B2233" t="str">
            <v>INST,CALKIT,LA6,AB,SM,ANGLE GB FOR MARGE CONVEYOR,PRMNew Buy</v>
          </cell>
          <cell r="Q2233" t="str">
            <v xml:space="preserve"> </v>
          </cell>
        </row>
        <row r="2234">
          <cell r="B2234" t="str">
            <v>INST,CALKIT,LA6,AB,SM,DOCK POSITION GB FOR MARGE CONVEYOR,PRMNew Buy</v>
          </cell>
          <cell r="Q2234" t="str">
            <v xml:space="preserve"> </v>
          </cell>
        </row>
        <row r="2235">
          <cell r="B2235" t="str">
            <v>INST,CALKIT,LA6,AB,SM,POSITION GB FOR MARGE CONVEYOR,PRMNew Buy</v>
          </cell>
          <cell r="Q2235" t="str">
            <v xml:space="preserve"> </v>
          </cell>
        </row>
        <row r="2236">
          <cell r="B2236" t="str">
            <v>INST,CALKIT,LA6,AB,SM,PRESSURE GB FOR MARGE CONVEYOR,PRMNew Buy</v>
          </cell>
          <cell r="Q2236" t="str">
            <v xml:space="preserve"> </v>
          </cell>
        </row>
        <row r="2237">
          <cell r="B2237" t="str">
            <v>INST,CALKIT,LA6,AB,SM,RES/CAP AUTO GB FOR MARGE CONVEYOR,PRMNew Buy</v>
          </cell>
          <cell r="Q2237" t="str">
            <v xml:space="preserve"> </v>
          </cell>
        </row>
        <row r="2238">
          <cell r="B2238" t="str">
            <v>INST,CALKIT,LA6,AB,SM,RES/CAP GB FOR MARGE CONVEYOR,PRMNew Buy</v>
          </cell>
          <cell r="Q2238" t="str">
            <v xml:space="preserve"> </v>
          </cell>
        </row>
        <row r="2239">
          <cell r="B2239" t="str">
            <v>INST,CALKIT,LA6,DARK-CONVEYOR,ELEVATOR LOCATION GB,PRMNew Buy</v>
          </cell>
          <cell r="Q2239" t="str">
            <v xml:space="preserve"> </v>
          </cell>
        </row>
        <row r="2240">
          <cell r="B2240" t="str">
            <v>INST,CALKIT,LA6,DARK-CONVEYOR,UNLOADING GB,PRMNew Buy</v>
          </cell>
          <cell r="Q2240" t="str">
            <v xml:space="preserve"> </v>
          </cell>
        </row>
        <row r="2241">
          <cell r="B2241" t="str">
            <v>INST,CALKIT,LA6,DVT,SM/LG,RES/CAP AUTO GB 2.1 FOR MARGE CONVEYOR,PRMNew Buy</v>
          </cell>
          <cell r="Q2241" t="str">
            <v xml:space="preserve"> </v>
          </cell>
        </row>
        <row r="2242">
          <cell r="B2242" t="str">
            <v>EQP,EQP,TE,LASER SENSORS,D22,IS PWR METR,JLKNew Buy</v>
          </cell>
          <cell r="Q2242" t="str">
            <v xml:space="preserve"> </v>
          </cell>
        </row>
        <row r="2243">
          <cell r="B2243" t="str">
            <v>EQP,EQP,TE,LASER SENSORS,USB INT,JLKNew Buy</v>
          </cell>
          <cell r="Q2243" t="str">
            <v xml:space="preserve"> </v>
          </cell>
        </row>
        <row r="2244">
          <cell r="B2244" t="str">
            <v>FXT,FXT,LE3,GRAPE TRIFECTA TEST,P1,JLKNew Buy</v>
          </cell>
          <cell r="Q2244" t="str">
            <v xml:space="preserve"> </v>
          </cell>
        </row>
        <row r="2245">
          <cell r="B2245" t="str">
            <v>FXT,FXT,B868,P1,HWSR LEFT FIXTURE,36-UP,INNOREVNew Buy</v>
          </cell>
          <cell r="Q2245" t="str">
            <v xml:space="preserve"> </v>
          </cell>
        </row>
        <row r="2246">
          <cell r="B2246" t="str">
            <v>FXT,FXT,B868,P1,HWSR RIGHT FIXTURE,36-UP,INNOREVNew Buy</v>
          </cell>
          <cell r="Q2246" t="str">
            <v xml:space="preserve"> </v>
          </cell>
        </row>
        <row r="2247">
          <cell r="B2247" t="str">
            <v>FXT,FXT,B735,GATEKEEPER HOLDER-4UP,P2B,INNOREVNew Buy</v>
          </cell>
          <cell r="Q2247" t="str">
            <v xml:space="preserve"> </v>
          </cell>
        </row>
        <row r="2248">
          <cell r="B2248" t="str">
            <v>FXT,ME,B635-B735,SHIPPING SETTING OQC FIXTURE,INNOREVNew Buy</v>
          </cell>
          <cell r="Q2248" t="str">
            <v xml:space="preserve"> </v>
          </cell>
        </row>
        <row r="2249">
          <cell r="B2249" t="str">
            <v>FXT,FXT,B627-B735,SHIPPING SETTING,80UP,INNOREVNew Buy</v>
          </cell>
          <cell r="Q2249" t="str">
            <v xml:space="preserve"> </v>
          </cell>
        </row>
        <row r="2250">
          <cell r="B2250" t="str">
            <v>INST,CALKIT,LA5,FLOW RATE AUDIT JIG,AMPNew Buy</v>
          </cell>
          <cell r="Q2250" t="str">
            <v xml:space="preserve"> </v>
          </cell>
        </row>
        <row r="2251">
          <cell r="B2251" t="str">
            <v>FXT,FXT,B868,P1,HWSR LEFT FIXTURE,36-UP,INNOREVDCO</v>
          </cell>
          <cell r="Q2251" t="str">
            <v xml:space="preserve"> </v>
          </cell>
        </row>
        <row r="2252">
          <cell r="B2252" t="str">
            <v>FXT,FXT,B868,P1,HWSR RIGHT FIXTURE,36-UP,INNOREVDCO</v>
          </cell>
          <cell r="Q2252" t="str">
            <v xml:space="preserve"> </v>
          </cell>
        </row>
        <row r="2253">
          <cell r="B2253" t="str">
            <v>EQP,EQP,TE,LASER SENSORS,D22,IS PWR METR,JLKDCO</v>
          </cell>
          <cell r="Q2253" t="str">
            <v xml:space="preserve"> </v>
          </cell>
        </row>
        <row r="2254">
          <cell r="B2254" t="str">
            <v>EQP,EQP,TE,LASER SENSORS,USB INT,JLKDCO</v>
          </cell>
          <cell r="Q2254" t="str">
            <v xml:space="preserve"> </v>
          </cell>
        </row>
        <row r="2255">
          <cell r="B2255" t="str">
            <v>EQP,EQP,TE,LASER SENSORS,D22,IS PWR METR,JLKDCO</v>
          </cell>
          <cell r="Q2255" t="str">
            <v xml:space="preserve"> </v>
          </cell>
        </row>
        <row r="2256">
          <cell r="B2256" t="str">
            <v>EQP,EQP,TE,LASER SENSORS,USB INT,JLKDCO</v>
          </cell>
          <cell r="Q2256" t="str">
            <v xml:space="preserve"> </v>
          </cell>
        </row>
        <row r="2257">
          <cell r="B2257" t="str">
            <v>FXT,FXT,B627-B735,QT1 TESTER,B735,P2B,INCUBEDCO</v>
          </cell>
          <cell r="Q2257" t="str">
            <v xml:space="preserve"> </v>
          </cell>
        </row>
        <row r="2258">
          <cell r="B2258" t="str">
            <v>FXT,FXT,B627-B735,WATCH PUCK TEST FIXTURE,P2B,INCUBEDCO</v>
          </cell>
          <cell r="Q2258" t="str">
            <v xml:space="preserve"> </v>
          </cell>
        </row>
        <row r="2259">
          <cell r="B2259" t="str">
            <v>INST,CALKIT,B868,PP1,IMU,LEFT FIXTURE-GAUGE BLOCK,INCUBEDCO</v>
          </cell>
          <cell r="Q2259" t="str">
            <v xml:space="preserve"> </v>
          </cell>
        </row>
        <row r="2260">
          <cell r="B2260" t="str">
            <v>INST,CALKIT,B868,PP1,IMU,RIGHT FIXTURE-GAUGE BLOCK,INCUBEDCO</v>
          </cell>
          <cell r="Q2260" t="str">
            <v xml:space="preserve"> </v>
          </cell>
        </row>
        <row r="2261">
          <cell r="B2261" t="str">
            <v>FXT,FXT,B627-B735,WIRELESS CHARHING FIXTURE,B735,P2B,INCUBEDCO</v>
          </cell>
          <cell r="Q2261" t="str">
            <v xml:space="preserve"> </v>
          </cell>
        </row>
        <row r="2262">
          <cell r="B2262" t="str">
            <v>EQP,CHMB,E-NOISE ACOUSTIC BOX LEFT-HANDLE,B768 P1M,PRMDCO</v>
          </cell>
          <cell r="Q2262" t="str">
            <v xml:space="preserve"> </v>
          </cell>
        </row>
        <row r="2263">
          <cell r="B2263" t="str">
            <v>EQP,CHMB,E-NOISE ACOUSTIC BOX RIGHT-HANDLE,B768,P1M,PRMDCO</v>
          </cell>
          <cell r="Q2263" t="str">
            <v xml:space="preserve"> </v>
          </cell>
        </row>
        <row r="2264">
          <cell r="B2264" t="str">
            <v>EQP,CHMB,E-NOISE ACOUSTIC BOX LEFT-HANDLE,B768 P1M,PRMDCO</v>
          </cell>
          <cell r="Q2264" t="str">
            <v xml:space="preserve"> </v>
          </cell>
        </row>
        <row r="2265">
          <cell r="B2265" t="str">
            <v>EQP,CHMB,E-NOISE ACOUSTIC BOX RIGHT-HANDLE,B768,P1M,PRMDCO</v>
          </cell>
          <cell r="Q2265" t="str">
            <v xml:space="preserve"> </v>
          </cell>
        </row>
        <row r="2266">
          <cell r="B2266" t="str">
            <v>FXT,FXT,B627-B735,LED CAL TESTER,P2B,INCUBEDCO</v>
          </cell>
          <cell r="Q2266" t="str">
            <v xml:space="preserve"> </v>
          </cell>
        </row>
        <row r="2267">
          <cell r="B2267" t="str">
            <v>FXT,FXT,B735,LED CAL GAUGE TOOL,INCUBEDCO</v>
          </cell>
          <cell r="Q2267" t="str">
            <v xml:space="preserve"> </v>
          </cell>
        </row>
        <row r="2268">
          <cell r="B2268" t="str">
            <v>FXT,FXT,B735,MP,GATEKEEPER HOLDER,INCUBEDCO</v>
          </cell>
          <cell r="Q2268" t="str">
            <v xml:space="preserve"> </v>
          </cell>
        </row>
        <row r="2269">
          <cell r="B2269" t="str">
            <v>EQP,CHMB,E-NOISE ACOUSTIC BOX LEFT-HANDLE,B768 P1M,PRMDCO</v>
          </cell>
          <cell r="Q2269" t="str">
            <v xml:space="preserve"> </v>
          </cell>
        </row>
        <row r="2270">
          <cell r="B2270" t="str">
            <v>EQP,CHMB,E-NOISE ACOUSTIC BOX RIGHT-HANDLE,B768,P1M,PRMDCO</v>
          </cell>
          <cell r="Q2270" t="str">
            <v xml:space="preserve"> </v>
          </cell>
        </row>
        <row r="2271">
          <cell r="B2271" t="str">
            <v>FXT,FXT,B868,PP1,IMU LEFT FIXTURE,INCUBEDCO</v>
          </cell>
          <cell r="Q2271" t="str">
            <v xml:space="preserve"> </v>
          </cell>
        </row>
        <row r="2272">
          <cell r="B2272" t="str">
            <v>FXT,FXT,B868,PP1,IMU RIGHT FIXTURE,INCUBEDCO</v>
          </cell>
          <cell r="Q2272" t="str">
            <v xml:space="preserve"> </v>
          </cell>
        </row>
        <row r="2273">
          <cell r="B2273" t="str">
            <v>FXT,FXT,B627C-B735,SA COMBO TESTER,B735,P2,INCUBEDCO</v>
          </cell>
          <cell r="Q2273" t="str">
            <v xml:space="preserve"> </v>
          </cell>
        </row>
        <row r="2274">
          <cell r="B2274" t="str">
            <v>FXT,FXT,B735,OVB,QT1 FIXTURE GB,INCUBEDCO</v>
          </cell>
          <cell r="Q2274" t="str">
            <v xml:space="preserve"> </v>
          </cell>
        </row>
        <row r="2275">
          <cell r="B2275" t="str">
            <v>FXT,FXT,B735,WATCH PUCH TEST FIXTURE GB,INCUBEDCO</v>
          </cell>
          <cell r="Q2275" t="str">
            <v xml:space="preserve"> </v>
          </cell>
        </row>
        <row r="2276">
          <cell r="B2276" t="str">
            <v>FXT,FXT,B735,WIRELESS CHARGING FIXTURE GB,INCUBEDCO</v>
          </cell>
          <cell r="Q2276" t="str">
            <v xml:space="preserve"> </v>
          </cell>
        </row>
        <row r="2277">
          <cell r="B2277" t="str">
            <v>FXT,FXT,B735,SA-COMBO FIXTURE GB,INCUBEDCO</v>
          </cell>
          <cell r="Q2277" t="str">
            <v xml:space="preserve"> </v>
          </cell>
        </row>
        <row r="2278">
          <cell r="B2278" t="str">
            <v>FXT,FXT,B735,LED FIXTURE GB,INCUBEDCO</v>
          </cell>
          <cell r="Q2278" t="str">
            <v xml:space="preserve"> </v>
          </cell>
        </row>
        <row r="2279">
          <cell r="B2279" t="str">
            <v>FXT,FXT,FACT TESTER GAUGEBLOCK,B735,P1,OLYTODCO</v>
          </cell>
          <cell r="Q2279" t="str">
            <v xml:space="preserve"> </v>
          </cell>
        </row>
        <row r="2280">
          <cell r="B2280" t="str">
            <v>INST,CALKIT,B868,P1,FACT E-NOISE LEFT FIXTURE GAUGE BLOCK,AMPDCO</v>
          </cell>
          <cell r="Q2280" t="str">
            <v xml:space="preserve"> </v>
          </cell>
        </row>
        <row r="2281">
          <cell r="B2281" t="str">
            <v>INST,CALKIT,B868,P1,FACT E-NOISE LEFT FIXTURE GAUGE BLOCK,AMPDCO</v>
          </cell>
          <cell r="Q2281" t="str">
            <v xml:space="preserve"> </v>
          </cell>
        </row>
        <row r="2282">
          <cell r="B2282" t="str">
            <v>INST,CALKIT,B868,P1,FACT E-NOISE RIGHT FIXTURE GAUGE BLOCK,AMPDCO</v>
          </cell>
          <cell r="Q2282" t="str">
            <v xml:space="preserve"> </v>
          </cell>
        </row>
        <row r="2283">
          <cell r="B2283" t="str">
            <v>INST,CALKIT,B868,P1,FACT E-NOISE RIGHT FIXTURE GAUGE BLOCK,AMPDCO</v>
          </cell>
          <cell r="Q2283" t="str">
            <v xml:space="preserve"> </v>
          </cell>
        </row>
        <row r="2284">
          <cell r="B2284" t="str">
            <v>FXT,FXT,B627-B735,SHIPPING SETTING,80UP,INNOREVDCO</v>
          </cell>
          <cell r="Q2284" t="str">
            <v xml:space="preserve"> </v>
          </cell>
        </row>
        <row r="2285">
          <cell r="B2285" t="str">
            <v>FXT,FXT,B868,PP1,SA-FCT2 LEFT FIXTURE,4-UP,INNOREVDCO</v>
          </cell>
          <cell r="Q2285" t="str">
            <v xml:space="preserve"> </v>
          </cell>
        </row>
        <row r="2286">
          <cell r="B2286" t="str">
            <v>FXT,FXT,B868,PP1,SA-FCT2 RIGHT FIXTURE,4-UP,INNOREVDCO</v>
          </cell>
          <cell r="Q2286" t="str">
            <v xml:space="preserve"> </v>
          </cell>
        </row>
        <row r="2287">
          <cell r="B2287" t="str">
            <v>FXT,FXT,B735,GATEKEEPER HOLDER-4UP,P2B,INNOREVDCO</v>
          </cell>
          <cell r="Q2287" t="str">
            <v xml:space="preserve"> </v>
          </cell>
        </row>
        <row r="2288">
          <cell r="B2288" t="str">
            <v>FXT,FXT,B735,GATEKEEPER HOLDER-4UP,P2B,INNOREVDCO</v>
          </cell>
          <cell r="Q2288" t="str">
            <v xml:space="preserve"> </v>
          </cell>
        </row>
        <row r="2289">
          <cell r="B2289" t="str">
            <v>FXT,FXT,B627-B735,FACT TESTER,OVB,OlytoDCO</v>
          </cell>
          <cell r="Q2289" t="str">
            <v xml:space="preserve"> </v>
          </cell>
        </row>
        <row r="2290">
          <cell r="B2290" t="str">
            <v>FXT,FXT,B627-B735,FACT TESTER,OVB,OlytoDCO</v>
          </cell>
          <cell r="Q2290" t="str">
            <v xml:space="preserve"> </v>
          </cell>
        </row>
        <row r="2291">
          <cell r="B2291" t="str">
            <v>FXT,FXT,FACT TESTER GAUGEBLOCK,B735,P1,OLYTODCO</v>
          </cell>
          <cell r="Q2291" t="str">
            <v xml:space="preserve"> </v>
          </cell>
        </row>
        <row r="2292">
          <cell r="B2292" t="str">
            <v>FXT,FXT,FACT TESTER GAUGEBLOCK,B735,P1,OLYTODCO</v>
          </cell>
          <cell r="Q2292" t="str">
            <v xml:space="preserve"> </v>
          </cell>
        </row>
        <row r="2293">
          <cell r="B2293" t="str">
            <v>FXT,ME,B635-B735,SHIPPING SETTING OQC FIXTURE,INNOREVDCO</v>
          </cell>
          <cell r="Q2293" t="str">
            <v xml:space="preserve"> </v>
          </cell>
        </row>
        <row r="2294">
          <cell r="B2294" t="str">
            <v>FXT,FXT,B868,PP1,FORCE CAL 2UP-L,AMPHENOLDCO</v>
          </cell>
          <cell r="Q2294" t="str">
            <v xml:space="preserve"> </v>
          </cell>
        </row>
        <row r="2295">
          <cell r="B2295" t="str">
            <v>FXT,FXT,B868,PP1,FORCE CAL 2UP-L,AMPHENOLDCO</v>
          </cell>
          <cell r="Q2295" t="str">
            <v xml:space="preserve"> </v>
          </cell>
        </row>
        <row r="2296">
          <cell r="B2296" t="str">
            <v>FXT,FXT,B868,PP1,FORCE CAL 2UP-R,AMPHENOLDCO</v>
          </cell>
          <cell r="Q2296" t="str">
            <v xml:space="preserve"> </v>
          </cell>
        </row>
        <row r="2297">
          <cell r="B2297" t="str">
            <v>FXT,FXT,B868,PP1,FORCE CAL 2UP-R,AMPHENOLDCO</v>
          </cell>
          <cell r="Q2297" t="str">
            <v xml:space="preserve"> </v>
          </cell>
        </row>
        <row r="2298">
          <cell r="B2298" t="str">
            <v>INST,CALKIT,B868,P1,FORCE CALIBRATION KITS,AMPHENOLDCO</v>
          </cell>
          <cell r="Q2298" t="str">
            <v xml:space="preserve"> </v>
          </cell>
        </row>
        <row r="2299">
          <cell r="B2299" t="str">
            <v>INST,CALKIT,B868,P1,FORCE CALIBRATION KITS,AMPHENOLDCO</v>
          </cell>
          <cell r="Q2299" t="str">
            <v xml:space="preserve"> </v>
          </cell>
        </row>
        <row r="2300">
          <cell r="B2300" t="str">
            <v>INST,CALKIT,B868,PP1, FORCE DUT GAUGE BLOCK-R,AMPHENOLDCO</v>
          </cell>
          <cell r="Q2300" t="str">
            <v xml:space="preserve"> </v>
          </cell>
        </row>
        <row r="2301">
          <cell r="B2301" t="str">
            <v>INST,CALKIT,B868,PP1, FORCE DUT GAUGE BLOCK-R,AMPHENOLDCO</v>
          </cell>
          <cell r="Q2301" t="str">
            <v xml:space="preserve"> </v>
          </cell>
        </row>
        <row r="2302">
          <cell r="B2302" t="str">
            <v>INST,CALKIT,B868,PP1,FORCE DUT GAUGE BLOCK-L,AMPHENOLDCO</v>
          </cell>
          <cell r="Q2302" t="str">
            <v xml:space="preserve"> </v>
          </cell>
        </row>
        <row r="2303">
          <cell r="B2303" t="str">
            <v>INST,CALKIT,B868,PP1,FORCE DUT GAUGE BLOCK-L,AMPHENOLDCO</v>
          </cell>
          <cell r="Q2303" t="str">
            <v xml:space="preserve"> </v>
          </cell>
        </row>
        <row r="2304">
          <cell r="B2304" t="str">
            <v>FXT,FXT,B868,P1,FACT LEFT FIXTURE,AMPDCO</v>
          </cell>
          <cell r="Q2304" t="str">
            <v xml:space="preserve"> </v>
          </cell>
        </row>
        <row r="2305">
          <cell r="B2305" t="str">
            <v>FXT,FXT,B868,P1,FACT LEFT FIXTURE,AMPDCO</v>
          </cell>
          <cell r="Q2305" t="str">
            <v xml:space="preserve"> </v>
          </cell>
        </row>
        <row r="2306">
          <cell r="B2306" t="str">
            <v>FXT,FXT,B868,P1,FACT RIGHT FIXTURE,AMPDCO</v>
          </cell>
          <cell r="Q2306" t="str">
            <v xml:space="preserve"> </v>
          </cell>
        </row>
        <row r="2307">
          <cell r="B2307" t="str">
            <v>FXT,FXT,B868,P1,FACT RIGHT FIXTURE,AMPDCO</v>
          </cell>
          <cell r="Q2307" t="str">
            <v xml:space="preserve"> </v>
          </cell>
        </row>
        <row r="2308">
          <cell r="B2308" t="str">
            <v>INST,CALKIT,B868,P1,FACT LEFT FIXTURE GAUGE BLOCK,AMPDCO</v>
          </cell>
          <cell r="Q2308" t="str">
            <v xml:space="preserve"> </v>
          </cell>
        </row>
        <row r="2309">
          <cell r="B2309" t="str">
            <v>INST,CALKIT,B868,P1,FACT LEFT FIXTURE GAUGE BLOCK,AMPDCO</v>
          </cell>
          <cell r="Q2309" t="str">
            <v xml:space="preserve"> </v>
          </cell>
        </row>
        <row r="2310">
          <cell r="B2310" t="str">
            <v>INST,CALKIT,B868,P1,FACT RIGHT FIXTURE GAUGE BLOCK,AMPDCO</v>
          </cell>
          <cell r="Q2310" t="str">
            <v xml:space="preserve"> </v>
          </cell>
        </row>
        <row r="2311">
          <cell r="B2311" t="str">
            <v>INST,CALKIT,B868,P1,FACT RIGHT FIXTURE GAUGE BLOCK,AMPDCO</v>
          </cell>
          <cell r="Q2311" t="str">
            <v xml:space="preserve"> </v>
          </cell>
        </row>
        <row r="2312">
          <cell r="B2312" t="str">
            <v>FXT,TRAY,B868,PP1,IMU RIGHT TRAY,16-UP,INCUTEDCO</v>
          </cell>
          <cell r="Q2312" t="str">
            <v xml:space="preserve"> </v>
          </cell>
        </row>
        <row r="2313">
          <cell r="B2313" t="str">
            <v>FXT,TRAY,B868,PP1,IMU,LEFT TRAY,16-UP,INCUBEDCO</v>
          </cell>
          <cell r="Q2313" t="str">
            <v xml:space="preserve"> </v>
          </cell>
        </row>
        <row r="2314">
          <cell r="B2314" t="str">
            <v>INST,AUD,B868,PP1,AUDIT CART WITH RLS AND MSU,INCUBEDCO</v>
          </cell>
          <cell r="Q2314" t="str">
            <v xml:space="preserve"> </v>
          </cell>
        </row>
        <row r="2315">
          <cell r="B2315" t="str">
            <v>FXT,FXT,B735,LED FIXTURE GB,INCUBEDCO</v>
          </cell>
          <cell r="Q2315" t="str">
            <v xml:space="preserve"> </v>
          </cell>
        </row>
        <row r="2316">
          <cell r="B2316" t="str">
            <v>FXT,FXT,B735,SA-COMBO FIXTURE GB,INCUBEDCO</v>
          </cell>
          <cell r="Q2316" t="str">
            <v xml:space="preserve"> </v>
          </cell>
        </row>
        <row r="2317">
          <cell r="B2317" t="str">
            <v>FXT,FXT,B735,WIRELESS CHARGING FIXTURE GB,INCUBEDCO</v>
          </cell>
          <cell r="Q2317" t="str">
            <v xml:space="preserve"> </v>
          </cell>
        </row>
        <row r="2318">
          <cell r="B2318" t="str">
            <v>FXT,FXT,B735,WATCH PUCH TEST FIXTURE GB,INCUBEDCO</v>
          </cell>
          <cell r="Q2318" t="str">
            <v xml:space="preserve"> </v>
          </cell>
        </row>
        <row r="2319">
          <cell r="B2319" t="str">
            <v>FXT,FXT,B735,OVB,QT1 FIXTURE GB,INCUBEDCO</v>
          </cell>
          <cell r="Q2319" t="str">
            <v xml:space="preserve"> </v>
          </cell>
        </row>
        <row r="2320">
          <cell r="B2320" t="str">
            <v>FXT,FXT,B735,MP,GATEKEEPER HOLDER,INCUBEDCO</v>
          </cell>
          <cell r="Q2320" t="str">
            <v xml:space="preserve"> </v>
          </cell>
        </row>
        <row r="2321">
          <cell r="B2321" t="str">
            <v>FXT,FXT,B768,EVT,RLS MOUNTING BRACKET,INCUBEDCO</v>
          </cell>
          <cell r="Q2321" t="str">
            <v xml:space="preserve"> </v>
          </cell>
        </row>
        <row r="2322">
          <cell r="B2322" t="str">
            <v>INST,CALKIT,B868,PP1,COMPLIANCE LEFT GAUGE BLOCK,INCUBEDCO</v>
          </cell>
          <cell r="Q2322" t="str">
            <v xml:space="preserve"> </v>
          </cell>
        </row>
        <row r="2323">
          <cell r="B2323" t="str">
            <v>INST,CALKIT,B868,PP1,COMPLIANCE RIGHT GAUGE BLOCK,INCUBEDCO</v>
          </cell>
          <cell r="Q2323" t="str">
            <v xml:space="preserve"> </v>
          </cell>
        </row>
        <row r="2324">
          <cell r="B2324" t="str">
            <v>FXT,FXT,B735,LED CAL GAUGE TOOL,INCUBEDCO</v>
          </cell>
          <cell r="Q2324" t="str">
            <v xml:space="preserve"> </v>
          </cell>
        </row>
        <row r="2325">
          <cell r="B2325" t="str">
            <v>FXT,TE,V54-V64,SYSTEM-CAL,STRONG,RETROFIT KITRetrofit</v>
          </cell>
          <cell r="Q2325" t="str">
            <v xml:space="preserve"> </v>
          </cell>
        </row>
        <row r="2326">
          <cell r="B2326" t="str">
            <v>FXT,TE,V54-V64,CLEMATIS,INCUBE,RETROFIT KITRetrofit</v>
          </cell>
          <cell r="Q2326" t="str">
            <v xml:space="preserve"> </v>
          </cell>
        </row>
        <row r="2327">
          <cell r="B2327" t="str">
            <v>FXT,TE,V54-V64,JASMINE INTERCONNECT,CENCORP,RETROFIT KITRetrofit</v>
          </cell>
          <cell r="Q2327" t="str">
            <v xml:space="preserve"> </v>
          </cell>
        </row>
        <row r="2328">
          <cell r="B2328" t="str">
            <v>FXT,TE,V53-V63,CLEMATIS,INCUBE,RETROFIT KITRetrofit</v>
          </cell>
          <cell r="Q2328" t="str">
            <v xml:space="preserve"> </v>
          </cell>
        </row>
        <row r="2329">
          <cell r="B2329" t="str">
            <v>FXT,TE,V53-V63,SYSTEM-CAL,STRONG,RETROFIT KITRetrofit</v>
          </cell>
          <cell r="Q2329" t="str">
            <v xml:space="preserve"> </v>
          </cell>
        </row>
        <row r="2330">
          <cell r="B2330" t="str">
            <v>FXT,TE,V54-V64,JASMINE INTERCONNECT,INNOREV,RETROFIT KITRetrofit</v>
          </cell>
          <cell r="Q2330" t="str">
            <v xml:space="preserve"> </v>
          </cell>
        </row>
        <row r="2331">
          <cell r="B2331" t="str">
            <v>FXT,TE,V54-V64,SYSTEM-CAL,STRONG,RETROFIT KITRetrofit</v>
          </cell>
          <cell r="Q2331" t="str">
            <v xml:space="preserve"> </v>
          </cell>
        </row>
        <row r="2332">
          <cell r="B2332" t="str">
            <v>FXT,TE,V53-V64,CLEMATIS,INCUBE,RETROFIT KITRetrofit</v>
          </cell>
          <cell r="Q2332" t="str">
            <v xml:space="preserve"> </v>
          </cell>
        </row>
        <row r="2333">
          <cell r="B2333" t="str">
            <v>FXT,TE,V53-V63,SYSTEM-CAL,STRONG,RETROFIT KITRetrofit</v>
          </cell>
          <cell r="Q2333" t="str">
            <v xml:space="preserve"> </v>
          </cell>
        </row>
        <row r="2334">
          <cell r="B2334" t="str">
            <v>FXT,TE,V54-V64,TRITIUM-BUTTON-FLEX,STRONG,RETROFIT KITRetrofit</v>
          </cell>
          <cell r="Q2334" t="str">
            <v xml:space="preserve"> </v>
          </cell>
        </row>
        <row r="2335">
          <cell r="B2335" t="str">
            <v>FXT,TE,V54-V64,CYCLONE-HB-6UP,STRONG,RETROFIT KITRetrofit</v>
          </cell>
          <cell r="Q2335" t="str">
            <v xml:space="preserve"> </v>
          </cell>
        </row>
        <row r="2336">
          <cell r="B2336" t="str">
            <v>FXT,TE,V54-V64,CYCLONE-HB-6UP,STRONG,RETROFIT KITRetrofit</v>
          </cell>
          <cell r="Q2336" t="str">
            <v xml:space="preserve"> </v>
          </cell>
        </row>
        <row r="2337">
          <cell r="B2337" t="str">
            <v>FXT,TE,V54-V64,TRITIUM-BUTTON-FLEX,STRONG,RETROFIT KITRetrofit</v>
          </cell>
          <cell r="Q2337" t="str">
            <v xml:space="preserve"> </v>
          </cell>
        </row>
        <row r="2338">
          <cell r="B2338" t="str">
            <v>FXT,TE,V53-V63,TRITIUM-BUTTON-FLEX,STRONG,RETROFIT KITRetrofit</v>
          </cell>
          <cell r="Q2338" t="str">
            <v xml:space="preserve"> </v>
          </cell>
        </row>
        <row r="2339">
          <cell r="B2339" t="str">
            <v>FXT,TE,V53-V63,JASMINE INTERCONNECT,CENCORP,RETROFIT KITRetrofit</v>
          </cell>
          <cell r="Q2339" t="str">
            <v xml:space="preserve"> </v>
          </cell>
        </row>
        <row r="2340">
          <cell r="B2340" t="str">
            <v>FXT,TE,V53-V63,ODIN,INCUBE,RETROFIT KITRetrofit</v>
          </cell>
          <cell r="Q2340" t="str">
            <v xml:space="preserve"> </v>
          </cell>
        </row>
        <row r="2341">
          <cell r="B2341" t="str">
            <v>FXT,TE,V53-V63,CLEMATIS,INCUBE,RETROFIT KITRetrofit</v>
          </cell>
          <cell r="Q2341" t="str">
            <v xml:space="preserve"> </v>
          </cell>
        </row>
        <row r="2342">
          <cell r="B2342" t="str">
            <v>FXT,TE,V53-V63,CYCLONE-HB-6UP,STRONG,RETROFIT KITRetrofit</v>
          </cell>
          <cell r="Q2342" t="str">
            <v xml:space="preserve"> </v>
          </cell>
        </row>
        <row r="2343">
          <cell r="B2343" t="str">
            <v>FXT,TE,D23-V64,SYSTEM-CAL,STRONG,RETROFIT KITRetrofit</v>
          </cell>
          <cell r="Q2343" t="str">
            <v xml:space="preserve"> </v>
          </cell>
        </row>
        <row r="2344">
          <cell r="B2344" t="str">
            <v>FXT,TE,V53-V64,SYSTEM-CAL,STRONG,RETROFIT KITRetrofit</v>
          </cell>
          <cell r="Q2344" t="str">
            <v xml:space="preserve"> </v>
          </cell>
        </row>
        <row r="2345">
          <cell r="B2345" t="str">
            <v>FXT,TE,V53-V63,CYCLONE-HB-6UP,STRONG,RETROFIT KITRetrofit</v>
          </cell>
          <cell r="Q2345" t="str">
            <v xml:space="preserve"> </v>
          </cell>
        </row>
        <row r="2346">
          <cell r="B2346" t="str">
            <v>FXT,TE,V53-V63,ODIN,INCUBE,RETROFIT KITRetrofit</v>
          </cell>
          <cell r="Q2346" t="str">
            <v xml:space="preserve"> </v>
          </cell>
        </row>
        <row r="2347">
          <cell r="B2347" t="str">
            <v>FXT,TE,V53-V63,SYSTEM-CAL,STRONG,RETROFIT KITRetrofit</v>
          </cell>
          <cell r="Q2347" t="str">
            <v xml:space="preserve"> </v>
          </cell>
        </row>
        <row r="2348">
          <cell r="B2348" t="str">
            <v>FXT,TE,V57-V64,CYCLONE-HB-6UP,STRONG,RETROFIT KITRetrofit</v>
          </cell>
          <cell r="Q2348" t="str">
            <v xml:space="preserve"> </v>
          </cell>
        </row>
        <row r="2349">
          <cell r="B2349" t="str">
            <v>FXT,TE,V53-V64,ODIN,INCUBE,RETROFIT KITRetrofit</v>
          </cell>
          <cell r="Q2349" t="str">
            <v xml:space="preserve"> </v>
          </cell>
        </row>
        <row r="2350">
          <cell r="B2350" t="str">
            <v>FXT,TE,V53-V63,JASMINE INTERCONNECT,CENCORP,RETROFIT KITRetrofit</v>
          </cell>
          <cell r="Q2350" t="str">
            <v xml:space="preserve"> </v>
          </cell>
        </row>
        <row r="2351">
          <cell r="B2351" t="str">
            <v>FXT,TE,D23-V64,JASMINE INTERCONNECT,INNOREV,RETROFIT KITRetrofit</v>
          </cell>
          <cell r="Q2351" t="str">
            <v xml:space="preserve"> </v>
          </cell>
        </row>
        <row r="2352">
          <cell r="B2352" t="str">
            <v>FXT,TE,V53-V64,JASMINE INTERCONNECT,INNOREV,RETROFIT KITRetrofit</v>
          </cell>
          <cell r="Q2352" t="str">
            <v xml:space="preserve"> </v>
          </cell>
        </row>
        <row r="2353">
          <cell r="B2353" t="str">
            <v>FXT,TE,V54-V64,JASMINE INTERCONNECT,INNOREV,RETROFIT KITRetrofit</v>
          </cell>
          <cell r="Q2353" t="str">
            <v xml:space="preserve"> </v>
          </cell>
        </row>
        <row r="2354">
          <cell r="B2354" t="str">
            <v>FXT,TE,V53-V63,CYCLONE-HB-6UP,STRONG,RETROFIT KITRetrofit</v>
          </cell>
          <cell r="Q2354" t="str">
            <v xml:space="preserve"> </v>
          </cell>
        </row>
        <row r="2355">
          <cell r="B2355" t="str">
            <v>FXT-SUB,TE,V54-V64,IOPORT HOLDER,STRONG,RETROFIT KITRetrofit</v>
          </cell>
          <cell r="Q2355" t="str">
            <v xml:space="preserve"> </v>
          </cell>
        </row>
        <row r="2356">
          <cell r="B2356" t="str">
            <v>FXT,TE,V53-V63,SA-FLARE,INNOREV,RETROFIT KITRetrofit</v>
          </cell>
          <cell r="Q2356" t="str">
            <v xml:space="preserve"> </v>
          </cell>
        </row>
        <row r="2357">
          <cell r="B2357" t="str">
            <v>FXT,TE,V53-V63,SA-FLARE,INNOREV,RETROFIT KITRetrofit</v>
          </cell>
          <cell r="Q2357" t="str">
            <v xml:space="preserve"> </v>
          </cell>
        </row>
        <row r="2358">
          <cell r="B2358" t="str">
            <v>FXT,TE,V53-V63,SA-FLARE,INNOREV,RETROFIT KITRetrofit</v>
          </cell>
          <cell r="Q2358" t="str">
            <v xml:space="preserve"> </v>
          </cell>
        </row>
        <row r="2359">
          <cell r="B2359" t="str">
            <v>FXT,TE,V54-V64,SA-FLARE,INNOREV,RETROFIT KITRetrofit</v>
          </cell>
          <cell r="Q2359" t="str">
            <v xml:space="preserve"> </v>
          </cell>
        </row>
        <row r="2360">
          <cell r="B2360" t="str">
            <v>FXT,TE,V54-V64,SA-FLARE,INNOREV,RETROFIT KITRetrofit</v>
          </cell>
          <cell r="Q2360" t="str">
            <v xml:space="preserve"> </v>
          </cell>
        </row>
        <row r="2361">
          <cell r="B2361" t="str">
            <v>FXT-SUB,TE,V54-V64,IOPORT HOLDER,STRONG,RETROFIT KITRetrofit</v>
          </cell>
          <cell r="Q2361" t="str">
            <v xml:space="preserve"> </v>
          </cell>
        </row>
        <row r="2362">
          <cell r="B2362" t="str">
            <v>FXT,TE,V53-V63,TRITIUM-BUTTON-FLEX,STRONG,RETROFIT KITRetrofit</v>
          </cell>
          <cell r="Q2362" t="str">
            <v xml:space="preserve"> </v>
          </cell>
        </row>
        <row r="2363">
          <cell r="B2363" t="str">
            <v>FXT,TE,V54-V63,TRITIUM-BUTTON-FLEX,STRONG,RETROFIT KITRetrofit</v>
          </cell>
          <cell r="Q2363" t="str">
            <v xml:space="preserve"> </v>
          </cell>
        </row>
        <row r="2364">
          <cell r="B2364" t="str">
            <v>FXT,TE,V57-V64,TRITIUM-BUTTON-FLEX,STRONG,RETROFIT KITRetrofit</v>
          </cell>
          <cell r="Q2364" t="str">
            <v xml:space="preserve"> </v>
          </cell>
        </row>
        <row r="2365">
          <cell r="B2365" t="str">
            <v>FXT,TE,V54-V63,HSG-BUTTON-FLEX,STRONG,RETROFIT KITRetrofit</v>
          </cell>
          <cell r="Q2365" t="str">
            <v xml:space="preserve"> </v>
          </cell>
        </row>
        <row r="2366">
          <cell r="B2366" t="str">
            <v>FXT,TE,V53-V63,SA-DCR,CYG,RETROFIT KITRetrofit</v>
          </cell>
          <cell r="Q2366" t="str">
            <v xml:space="preserve"> </v>
          </cell>
        </row>
        <row r="2367">
          <cell r="B2367" t="str">
            <v>FXT,TE,V53-V63,SA-DCR,CYG,RETROFIT KITRetrofit</v>
          </cell>
          <cell r="Q2367" t="str">
            <v xml:space="preserve"> </v>
          </cell>
        </row>
        <row r="2368">
          <cell r="B2368" t="str">
            <v>FXT,TE,V54-V64,SA-DCR,CYG,RETROFIT KITRetrofit</v>
          </cell>
          <cell r="Q2368" t="str">
            <v xml:space="preserve"> </v>
          </cell>
        </row>
        <row r="2369">
          <cell r="B2369" t="str">
            <v>FXT,TE,V54-V64,SA-DCR,CYG,RETROFIT KITRetrofit</v>
          </cell>
          <cell r="Q2369" t="str">
            <v xml:space="preserve"> </v>
          </cell>
        </row>
        <row r="2370">
          <cell r="B2370" t="str">
            <v>FXT,TE,V53-V63,SA-BALDUR STACKED,INNOREV,RETROFIT KITRetrofit</v>
          </cell>
          <cell r="Q2370" t="str">
            <v xml:space="preserve"> </v>
          </cell>
        </row>
        <row r="2371">
          <cell r="B2371" t="str">
            <v>FXT,TE,V54-V63,CYCLONE-HB-6UP,STRONG,RETROFIT KITRetrofit</v>
          </cell>
          <cell r="Q2371" t="str">
            <v xml:space="preserve"> </v>
          </cell>
        </row>
        <row r="2372">
          <cell r="B2372" t="str">
            <v>FXT,TE,D23-V64,CYCLONE-HB-6UP,STRONG,RETROFIT KITRetrofit</v>
          </cell>
          <cell r="Q2372" t="str">
            <v xml:space="preserve"> </v>
          </cell>
        </row>
        <row r="2373">
          <cell r="B2373" t="str">
            <v>FXT,TE,V53-V64,CYCLONE-HB-6UP,STRONG,RETROFIT KITRetrofit</v>
          </cell>
          <cell r="Q2373" t="str">
            <v xml:space="preserve"> </v>
          </cell>
        </row>
        <row r="2374">
          <cell r="B2374" t="str">
            <v>FXT,TE,V53-V64,CYCLONE-HB-6UP,STRONG,RETROFIT KITRetrofit</v>
          </cell>
          <cell r="Q2374" t="str">
            <v xml:space="preserve"> </v>
          </cell>
        </row>
        <row r="2375">
          <cell r="B2375" t="str">
            <v>FXT,TE,V53-V63,SA-WINNIPEG STACKED,INNOREV,RETROFIT KITRetrofit</v>
          </cell>
          <cell r="Q2375" t="str">
            <v xml:space="preserve"> </v>
          </cell>
        </row>
        <row r="2376">
          <cell r="B2376" t="str">
            <v>FXT,TE,V53-V63,SA-WINNIPEG STACKED,INNOREV,RETROFIT KITRetrofit</v>
          </cell>
          <cell r="Q2376" t="str">
            <v xml:space="preserve"> </v>
          </cell>
        </row>
        <row r="2377">
          <cell r="B2377" t="str">
            <v>FXT,TE,V53-V63,SA-WINNIPEG STACKED,INNOREV,RETROFIT KITRetrofit</v>
          </cell>
          <cell r="Q2377" t="str">
            <v xml:space="preserve"> </v>
          </cell>
        </row>
        <row r="2378">
          <cell r="B2378" t="str">
            <v>FXT,TE,V54-V64,SA-WINNIPEG STACKED,INNOREV,RETROFIT KITRetrofit</v>
          </cell>
          <cell r="Q2378" t="str">
            <v xml:space="preserve"> </v>
          </cell>
        </row>
        <row r="2379">
          <cell r="B2379" t="str">
            <v>FXT,TE,V54-V64,SA-WINNIPEG STACKED,INNOREV,RETROFIT KITRetrofit</v>
          </cell>
          <cell r="Q2379" t="str">
            <v xml:space="preserve"> </v>
          </cell>
        </row>
        <row r="2380">
          <cell r="B2380" t="str">
            <v>FXT,TE,V53-V64,TRITIUM-BUTTON-FLEX,STRONG,RETROFIT KITRetrofit</v>
          </cell>
          <cell r="Q2380" t="str">
            <v xml:space="preserve"> </v>
          </cell>
        </row>
        <row r="2381">
          <cell r="B2381" t="str">
            <v>FXT,TE,V53-V63,SA-BALDUR NON-STACKED,INNOREV,RETROFIT KITRetrofit</v>
          </cell>
          <cell r="Q2381" t="str">
            <v xml:space="preserve"> </v>
          </cell>
        </row>
        <row r="2382">
          <cell r="B2382" t="str">
            <v>FXT,TE,V54-V63,SA-BALDUR NON-STACKED,INNOREV,RETROFIT KITRetrofit</v>
          </cell>
          <cell r="Q2382" t="str">
            <v xml:space="preserve"> </v>
          </cell>
        </row>
        <row r="2383">
          <cell r="B2383" t="str">
            <v>FXT,FXT KIT,V54-V64,RF,OTA HOLDER,BOJAY,RETROFIT KITRetrofit</v>
          </cell>
          <cell r="Q2383" t="str">
            <v xml:space="preserve"> </v>
          </cell>
        </row>
        <row r="2384">
          <cell r="B2384" t="str">
            <v>FXT,FXT KIT,RF,V53-V63,OTA HOLDER,BOJAY,RETROFIT KITRetrofit</v>
          </cell>
          <cell r="Q2384" t="str">
            <v xml:space="preserve"> </v>
          </cell>
        </row>
        <row r="2385">
          <cell r="B2385" t="str">
            <v>FXT,TE,V54-V64,SA-BALDUR NON-STACKED,INNOREV,RETROFIT KITRetrofit</v>
          </cell>
          <cell r="Q2385" t="str">
            <v xml:space="preserve"> </v>
          </cell>
        </row>
        <row r="2386">
          <cell r="B2386" t="str">
            <v>FXT,TE,V54-V64,SA-BALDUR NON-STACKED,INNOREV,RETROFIT KITRetrofit</v>
          </cell>
          <cell r="Q2386" t="str">
            <v xml:space="preserve"> </v>
          </cell>
        </row>
        <row r="2387">
          <cell r="B2387" t="str">
            <v>FXT,TE,V53-V63,SA-DCR,CYG,RETROFIT KITRetrofit</v>
          </cell>
          <cell r="Q2387" t="str">
            <v xml:space="preserve"> </v>
          </cell>
        </row>
        <row r="2388">
          <cell r="B2388" t="str">
            <v>FXT,TE,V53-V63,SA-RCSB STACKED,INNOREV,RETROFIT KITRetrofit</v>
          </cell>
          <cell r="Q2388" t="str">
            <v xml:space="preserve"> </v>
          </cell>
        </row>
        <row r="2389">
          <cell r="B2389" t="str">
            <v>FXT,TE,V53-V63,SA-RCSB STACKED,INNOREV,RETROFIT KITRetrofit</v>
          </cell>
          <cell r="Q2389" t="str">
            <v xml:space="preserve"> </v>
          </cell>
        </row>
        <row r="2390">
          <cell r="B2390" t="str">
            <v>FXT,TE,V53-V63,SA-RCSB STACKED,INNOREV,RETROFIT KITRetrofit</v>
          </cell>
          <cell r="Q2390" t="str">
            <v xml:space="preserve"> </v>
          </cell>
        </row>
        <row r="2391">
          <cell r="B2391" t="str">
            <v>FXT,TE,V54-V64,SA-RCSB STACKED,INNOREV,RETROFIT KITRetrofit</v>
          </cell>
          <cell r="Q2391" t="str">
            <v xml:space="preserve"> </v>
          </cell>
        </row>
        <row r="2392">
          <cell r="B2392" t="str">
            <v>FXT,TE,V54-V64,SA-RCSB STACKED,INNOREV,RETROFIT KITRetrofit</v>
          </cell>
          <cell r="Q2392" t="str">
            <v xml:space="preserve"> </v>
          </cell>
        </row>
        <row r="2393">
          <cell r="B2393" t="str">
            <v>FXT-SUB,TE,V53-V63,IMU TRAY,INNOREV,RETROFIT KITRetrofit</v>
          </cell>
          <cell r="Q2393" t="str">
            <v xml:space="preserve"> </v>
          </cell>
        </row>
        <row r="2394">
          <cell r="B2394" t="str">
            <v>FXT,FXT KIT,RF,V53-V63,OTA HOLDER,BOJAY,RETROFIT KITRetrofit</v>
          </cell>
          <cell r="Q2394" t="str">
            <v xml:space="preserve"> </v>
          </cell>
        </row>
        <row r="2395">
          <cell r="B2395" t="str">
            <v>FXT,FXT KIT,V54-V64,RF,OTA HOLDER,BOJAY,RETROFIT KITRetrofit</v>
          </cell>
          <cell r="Q2395" t="str">
            <v xml:space="preserve"> </v>
          </cell>
        </row>
        <row r="2396">
          <cell r="B2396" t="str">
            <v>FXT-SUB,TE,V54-V64,IMU TRAY,INNOREV,RETROFIT KITRetrofit</v>
          </cell>
          <cell r="Q2396" t="str">
            <v xml:space="preserve"> </v>
          </cell>
        </row>
        <row r="2397">
          <cell r="B2397" t="str">
            <v>FXT,FXT KIT,RF,V53-V63,OTA HOLDER,BOJAY,RETROFIT KITRetrofit</v>
          </cell>
          <cell r="Q2397" t="str">
            <v xml:space="preserve"> </v>
          </cell>
        </row>
        <row r="2398">
          <cell r="B2398" t="str">
            <v>FXT-SUB,TE,V53-V64,IOPORT HOLDER,STRONG,RETROFIT KITRetrofit</v>
          </cell>
          <cell r="Q2398" t="str">
            <v xml:space="preserve"> </v>
          </cell>
        </row>
        <row r="2399">
          <cell r="B2399" t="str">
            <v>FXT-SUB,TE,V53-V63,IMU TRAY,INNOREV,RETROFIT KITRetrofit</v>
          </cell>
          <cell r="Q2399" t="str">
            <v xml:space="preserve"> </v>
          </cell>
        </row>
        <row r="2400">
          <cell r="B2400" t="str">
            <v>FXT-SUB,V53-V63,IMU TRAY,INNOREV,RETROFIT KITRetrofit</v>
          </cell>
          <cell r="Q2400" t="str">
            <v xml:space="preserve"> </v>
          </cell>
        </row>
        <row r="2401">
          <cell r="B2401" t="str">
            <v>FXT-SUB,TE,V54-V64,IMU TRAY,INNOREV,RETROFIT KITRetrofit</v>
          </cell>
          <cell r="Q2401" t="str">
            <v xml:space="preserve"> </v>
          </cell>
        </row>
        <row r="2402">
          <cell r="B2402" t="str">
            <v>FXT-SUB,TE,D23-V64,IOPORT HOLDER,STRONG,RETROFIT KITRetrofit</v>
          </cell>
          <cell r="Q2402" t="str">
            <v xml:space="preserve"> </v>
          </cell>
        </row>
        <row r="2403">
          <cell r="B2403" t="str">
            <v>FXT-SUB,TE,D23-V64,IOPORT HOLDER,STRONG,RETROFIT KITRetrofit</v>
          </cell>
          <cell r="Q2403" t="str">
            <v xml:space="preserve"> </v>
          </cell>
        </row>
        <row r="2404">
          <cell r="B2404" t="str">
            <v>FXT,TE,V53-V63,SA-APS,INNOREV,RETROFIT KITRetrofit</v>
          </cell>
          <cell r="Q2404" t="str">
            <v xml:space="preserve"> </v>
          </cell>
        </row>
        <row r="2405">
          <cell r="B2405" t="str">
            <v>FXT,FXT KIT,RF,V53-V63,OTA HOLDER,BOJAY,RETROFIT KITRetrofit</v>
          </cell>
          <cell r="Q2405" t="str">
            <v xml:space="preserve"> </v>
          </cell>
        </row>
        <row r="2406">
          <cell r="B2406" t="str">
            <v>FXT,FXT KIT,V54-V64,RF,OTA HOLDER,BOJAY,RETROFIT KITRetrofit</v>
          </cell>
          <cell r="Q2406" t="str">
            <v xml:space="preserve"> </v>
          </cell>
        </row>
        <row r="2407">
          <cell r="B2407" t="str">
            <v>FXT,TE,V53-V63,SA-APS,INNOREV,RETROFIT KITRetrofit</v>
          </cell>
          <cell r="Q2407" t="str">
            <v xml:space="preserve"> </v>
          </cell>
        </row>
        <row r="2408">
          <cell r="B2408" t="str">
            <v>FXT,TE,V53-V63,SA-APS,INNOREV,RETROFIT KITRetrofit</v>
          </cell>
          <cell r="Q2408" t="str">
            <v xml:space="preserve"> </v>
          </cell>
        </row>
        <row r="2409">
          <cell r="B2409" t="str">
            <v>FXT,FXT KIT,V53-V62/V63/V64,RF,MEATLOAF DEBUG KIT,HLT,RETROFIT KITRetrofit</v>
          </cell>
          <cell r="Q2409" t="str">
            <v xml:space="preserve"> </v>
          </cell>
        </row>
        <row r="2410">
          <cell r="B2410" t="str">
            <v>FXT,FXT KIT,V53-V62/V63/V64,RF,MEATLOAF DEBUG KIT,HLT,RETROFIT KITRetrofit</v>
          </cell>
          <cell r="Q2410" t="str">
            <v xml:space="preserve"> </v>
          </cell>
        </row>
        <row r="2411">
          <cell r="B2411" t="str">
            <v>FXT,FXT KIT,RF,V5X-V63,CALLING FIXTURE,HLT,RETROFIT KITRetrofit</v>
          </cell>
          <cell r="Q2411" t="str">
            <v xml:space="preserve"> </v>
          </cell>
        </row>
        <row r="2412">
          <cell r="B2412" t="str">
            <v>FXT,FXT,CALLING FIXTURE,V5X-V6X,HLT,RETROFIT KITRetrofit</v>
          </cell>
          <cell r="Q2412" t="str">
            <v xml:space="preserve"> </v>
          </cell>
        </row>
        <row r="2413">
          <cell r="B2413" t="str">
            <v>FXT,FXT KIT,RF,V5X-V63,CALLING FIXTURE,HLT,RETROFIT KITRetrofit</v>
          </cell>
          <cell r="Q2413" t="str">
            <v xml:space="preserve"> </v>
          </cell>
        </row>
        <row r="2414">
          <cell r="B2414" t="str">
            <v>FXT,FXT KIT,RF,V5X-V63,CALLING FIXTURE,HLT,RETROFIT KITRetrofit</v>
          </cell>
          <cell r="Q2414" t="str">
            <v xml:space="preserve"> </v>
          </cell>
        </row>
        <row r="2415">
          <cell r="B2415" t="str">
            <v>FXT,FXT,CALLING FIXTURE,V5X-V6X,HLT,RETROFIT KITRetrofit</v>
          </cell>
          <cell r="Q2415" t="str">
            <v xml:space="preserve"> </v>
          </cell>
        </row>
        <row r="2416">
          <cell r="B2416" t="str">
            <v>FXT,FXT KIT,RF,SB 8811 CAL KIT,V53-V63,BOJAY,RETROFIT KITRetrofit</v>
          </cell>
          <cell r="Q2416" t="str">
            <v xml:space="preserve"> </v>
          </cell>
        </row>
        <row r="2417">
          <cell r="B2417" t="str">
            <v>FXT,FXT KIT,D94-V64,RF,SB 8811 CAL KIT,BOJAY,RETROFIT KITRetrofit</v>
          </cell>
          <cell r="Q2417" t="str">
            <v xml:space="preserve"> </v>
          </cell>
        </row>
        <row r="2418">
          <cell r="B2418" t="str">
            <v>FXT,FXT KIT,V54-V64,RF,SOTA COMBO FIXTURE,HLT,RETROFIT KITRetrofit</v>
          </cell>
          <cell r="Q2418" t="str">
            <v xml:space="preserve"> </v>
          </cell>
        </row>
        <row r="2419">
          <cell r="B2419" t="str">
            <v>FXT,FXT KIT,V53-V63,RF,SOTA COMBO FIXTURE,HLT,RETROFIT KITRetrofit</v>
          </cell>
          <cell r="Q2419" t="str">
            <v xml:space="preserve"> </v>
          </cell>
        </row>
        <row r="2420">
          <cell r="B2420" t="str">
            <v>FXT,FXT KIT,V53-V63,RF,SOTA COMBO FIXTURE,HLT,RETROFIT KITRetrofit</v>
          </cell>
          <cell r="Q2420" t="str">
            <v xml:space="preserve"> </v>
          </cell>
        </row>
        <row r="2421">
          <cell r="B2421" t="str">
            <v>FXT,FXT KIT,V54-V64,RF,SOTA COMBO FIXTURE,HLT,RETROFIT KITRetrofit</v>
          </cell>
          <cell r="Q2421" t="str">
            <v xml:space="preserve"> </v>
          </cell>
        </row>
        <row r="2422">
          <cell r="B2422" t="str">
            <v>EQP,EQP KIT,D8XD3Y-V6X,RF,SB-8811,SHIELDING BOX,RETROFIT KITRetrofit</v>
          </cell>
          <cell r="Q2422" t="str">
            <v xml:space="preserve"> </v>
          </cell>
        </row>
        <row r="2423">
          <cell r="B2423" t="str">
            <v>EQP,EQP KIT,D8XD3Y-V6X,RF,SB-8811,SHIELDING BOX,RETROFIT KITRetrofit</v>
          </cell>
          <cell r="Q2423" t="str">
            <v xml:space="preserve"> </v>
          </cell>
        </row>
        <row r="2424">
          <cell r="B2424" t="str">
            <v>FXT,TE,V54-V64,SA-APS,INNOREV,RETROFIT KITRetrofit</v>
          </cell>
          <cell r="Q2424" t="str">
            <v xml:space="preserve"> </v>
          </cell>
        </row>
        <row r="2425">
          <cell r="B2425" t="str">
            <v>FXT,TE,V54-V64,SA-APS,INNOREV,RETROFIT KITRetrofit</v>
          </cell>
          <cell r="Q2425" t="str">
            <v xml:space="preserve"> </v>
          </cell>
        </row>
        <row r="2426">
          <cell r="B2426" t="str">
            <v>FXT-SUB,TE,V57-V64,IOPORT HOLDER,STRONG,RETROFIT KITRetrofit</v>
          </cell>
          <cell r="Q2426" t="str">
            <v xml:space="preserve"> </v>
          </cell>
        </row>
        <row r="2427">
          <cell r="B2427" t="str">
            <v>FXT-SUB,TE,V57-V64,CYCLONE-HB-6UP SCAN PARTS,STRONG,RETROFIT KITRetrofit</v>
          </cell>
          <cell r="Q2427" t="str">
            <v xml:space="preserve"> </v>
          </cell>
        </row>
        <row r="2428">
          <cell r="B2428" t="str">
            <v>FXT-SUB,TE,V57-V64,CYCLONE-HB-6UP SCAN PARTS,STRONG,RETROFIT KITRetrofit</v>
          </cell>
          <cell r="Q2428" t="str">
            <v xml:space="preserve"> </v>
          </cell>
        </row>
        <row r="2429">
          <cell r="B2429" t="str">
            <v>FXT,TE,V54-V64,SYSTEM-CAL,WORLD,RETROFIT KITRetrofit</v>
          </cell>
          <cell r="Q2429" t="str">
            <v xml:space="preserve"> </v>
          </cell>
        </row>
        <row r="2430">
          <cell r="B2430" t="str">
            <v>FXT,TE,D23-V63,SYSTEM-CAL,WORLD,RETROFIT KITRetrofit</v>
          </cell>
          <cell r="Q2430" t="str">
            <v xml:space="preserve"> </v>
          </cell>
        </row>
        <row r="2431">
          <cell r="B2431" t="str">
            <v>FXT,TE,V53-V63,SYSTEM-CAL,WORLD,RETROFIT KITRetrofit</v>
          </cell>
          <cell r="Q2431" t="str">
            <v xml:space="preserve"> </v>
          </cell>
        </row>
        <row r="2432">
          <cell r="B2432" t="str">
            <v>FXT,TE,V53-V63,CSC STACKED,WORLD,RETROFIT KITRetrofit</v>
          </cell>
          <cell r="Q2432" t="str">
            <v xml:space="preserve"> </v>
          </cell>
        </row>
        <row r="2433">
          <cell r="B2433" t="str">
            <v>FXT,TE,D23-V64,CSC STACKED,WORLD,RETROFIT KITRetrofit</v>
          </cell>
          <cell r="Q2433" t="str">
            <v xml:space="preserve"> </v>
          </cell>
        </row>
        <row r="2434">
          <cell r="B2434" t="str">
            <v>FXT,TE,V53-V64,CSC STACKED,WORLD,RETROFIT KITRetrofit</v>
          </cell>
          <cell r="Q2434" t="str">
            <v xml:space="preserve"> </v>
          </cell>
        </row>
        <row r="2435">
          <cell r="B2435" t="str">
            <v>FXT,TE,D23-V64,CSC NON-STACKED,WORLD,RETROFIT KITRetrofit</v>
          </cell>
          <cell r="Q2435" t="str">
            <v xml:space="preserve"> </v>
          </cell>
        </row>
        <row r="2436">
          <cell r="B2436" t="str">
            <v>FXT,FXT,V53-V64,CG-SENSOR,WORLD,RETROFIT KITRetrofit</v>
          </cell>
          <cell r="Q2436" t="str">
            <v xml:space="preserve"> </v>
          </cell>
        </row>
        <row r="2437">
          <cell r="B2437" t="str">
            <v>FXT-SUB,TE,V57-V63,CYCLONE-HB-6UP SCAN PARTS,STRONG,RETROFIT KITRetrofit</v>
          </cell>
          <cell r="Q2437" t="str">
            <v xml:space="preserve"> </v>
          </cell>
        </row>
        <row r="2438">
          <cell r="B2438" t="str">
            <v>FXT-SUB,TE,V57-V63,CYCLONE-HB-6UP SCAN PARTS,STRONG,RETROFIT KITRetrofit</v>
          </cell>
          <cell r="Q2438" t="str">
            <v xml:space="preserve"> </v>
          </cell>
        </row>
        <row r="2439">
          <cell r="B2439" t="str">
            <v>FXT-SUB,TE,V57-V63,CYCLONE-HB-6UP SCAN PARTS,STRONG,RETROFIT KITRetrofit</v>
          </cell>
          <cell r="Q2439" t="str">
            <v xml:space="preserve"> </v>
          </cell>
        </row>
        <row r="2440">
          <cell r="B2440" t="str">
            <v>FXT,FXT,B868,P1,FACT E-NOISE,LEFT-FIXTURE,6-UP,AMPRetrofit</v>
          </cell>
          <cell r="Q2440" t="str">
            <v xml:space="preserve"> </v>
          </cell>
        </row>
        <row r="2441">
          <cell r="B2441" t="str">
            <v>FXT,FXT,B868,P1,FACT E-NOISE,LEFT-FIXTURE,6-UP,AMPRetrofit</v>
          </cell>
          <cell r="Q2441" t="str">
            <v xml:space="preserve"> </v>
          </cell>
        </row>
        <row r="2442">
          <cell r="B2442" t="str">
            <v>FXT,FXT,B868,P1,FACT E-NOISE,RIGHT FIXTURE,6-UP,AMPRetrofit</v>
          </cell>
          <cell r="Q2442" t="str">
            <v xml:space="preserve"> </v>
          </cell>
        </row>
        <row r="2443">
          <cell r="B2443" t="str">
            <v>FXT,FXT,B868,P1,FACT E-NOISE,LEFT-FIXTURE,6-UP,AMPRetrofit</v>
          </cell>
          <cell r="Q2443" t="str">
            <v xml:space="preserve"> </v>
          </cell>
        </row>
        <row r="2444">
          <cell r="B2444" t="str">
            <v>FXT,FXT,B868,P1,FACT E-NOISE,RIGHT FIXTURE,6-UP,AMPRetrofit</v>
          </cell>
          <cell r="Q2444" t="str">
            <v xml:space="preserve"> </v>
          </cell>
        </row>
        <row r="2445">
          <cell r="B2445" t="str">
            <v>FXT,FXT KIT,LA6-LA7,P1,SM,HSG SA-RIOCH,CYGRetrofit</v>
          </cell>
          <cell r="Q2445" t="str">
            <v xml:space="preserve"> </v>
          </cell>
        </row>
        <row r="2446">
          <cell r="B2446" t="str">
            <v>FXT,FXT KIT,LA6-LA7,P1,LG,HSG SA-RIOCH,CYGRetrofit</v>
          </cell>
          <cell r="Q2446" t="str">
            <v xml:space="preserve"> </v>
          </cell>
        </row>
        <row r="2447">
          <cell r="B2447" t="str">
            <v>FXT,SUB KIT,LA6-LA7,P2,LG,HSG SA-RIOCH HOLDER,CYGRetrofit</v>
          </cell>
          <cell r="Q2447" t="str">
            <v xml:space="preserve"> </v>
          </cell>
        </row>
        <row r="2448">
          <cell r="B2448" t="str">
            <v>FXT,SUB KIT,LA6-LA7,P2,SM,HSG SA-RIOCH HOLDER,CYGRetrofit</v>
          </cell>
          <cell r="Q2448" t="str">
            <v xml:space="preserve"> </v>
          </cell>
        </row>
        <row r="2449">
          <cell r="B2449" t="str">
            <v>FXT,FXT,LE3-LE4,P2,SA-ST0,V1,TTRetrofit</v>
          </cell>
          <cell r="Q2449" t="str">
            <v xml:space="preserve"> </v>
          </cell>
        </row>
        <row r="2450">
          <cell r="B2450" t="str">
            <v>FXT,FXT,LE3-LE4,P2,SA-ST0,,V1,TTRetrofit</v>
          </cell>
          <cell r="Q2450" t="str">
            <v xml:space="preserve"> </v>
          </cell>
        </row>
        <row r="2451">
          <cell r="B2451" t="str">
            <v>FXT,FXT KIT,LA6-LA7,P1,SM,HSG SA-RIOCH,CYGRetrofit</v>
          </cell>
          <cell r="Q2451" t="str">
            <v xml:space="preserve"> </v>
          </cell>
        </row>
        <row r="2452">
          <cell r="B2452" t="str">
            <v>FXT,FXT KIT,LA6-LA7,P1,SM,HSG SA-RIOCH,CYGRetrofit</v>
          </cell>
          <cell r="Q2452" t="str">
            <v xml:space="preserve"> </v>
          </cell>
        </row>
        <row r="2453">
          <cell r="B2453" t="str">
            <v>FXT,FXT KIT,LA6-LA7,P1,LG,HSG SA-RIOCH,CYGRetrofit</v>
          </cell>
          <cell r="Q2453" t="str">
            <v xml:space="preserve"> </v>
          </cell>
        </row>
        <row r="2454">
          <cell r="B2454" t="str">
            <v>FXT,FXT KIT,LA6-LA7,P1,LG,HSG SA-RIOCH,CYGRetrofit</v>
          </cell>
          <cell r="Q2454" t="str">
            <v xml:space="preserve"> </v>
          </cell>
        </row>
        <row r="2455">
          <cell r="B2455" t="str">
            <v>FXT,SUB KIT,LA6-LA7,P2,LG,HSG SA-RIOCH HOLDER,CYGRetrofit</v>
          </cell>
          <cell r="Q2455" t="str">
            <v xml:space="preserve"> </v>
          </cell>
        </row>
        <row r="2456">
          <cell r="B2456" t="str">
            <v>FXT,SUB KIT,LA6-LA7,P2,LG,HSG SA-RIOCH HOLDER,CYGRetrofit</v>
          </cell>
          <cell r="Q2456" t="str">
            <v xml:space="preserve"> </v>
          </cell>
        </row>
        <row r="2457">
          <cell r="B2457" t="str">
            <v>FXT,SUB KIT,LA6-LA7,P2,SM,HSG SA-RIOCH HOLDER,CYGRetrofit</v>
          </cell>
          <cell r="Q2457" t="str">
            <v xml:space="preserve"> </v>
          </cell>
        </row>
        <row r="2458">
          <cell r="B2458" t="str">
            <v>FXT,SUB KIT,LA6-LA7,P2,SM,HSG SA-RIOCH HOLDER,CYGRetrofit</v>
          </cell>
          <cell r="Q2458" t="str">
            <v xml:space="preserve"> </v>
          </cell>
        </row>
        <row r="2459">
          <cell r="B2459" t="str">
            <v>FXT,FXT KIT,LA4-LA7,P1,FACT21 INNER FIXTURE,SM,AMPRetrofit</v>
          </cell>
          <cell r="Q2459" t="str">
            <v xml:space="preserve"> </v>
          </cell>
        </row>
        <row r="2460">
          <cell r="B2460" t="str">
            <v>FXT,FXT KIT,LA4-LA7,P1,4UP FATP-SODIUM,SM,TTRetrofit</v>
          </cell>
          <cell r="Q2460" t="str">
            <v xml:space="preserve"> </v>
          </cell>
        </row>
        <row r="2461">
          <cell r="B2461" t="str">
            <v>FXT,FXT KIT,LA4-LA7,P1,4UP FATP-SODIUM,LG,TTRetrofit</v>
          </cell>
          <cell r="Q2461" t="str">
            <v xml:space="preserve"> </v>
          </cell>
        </row>
        <row r="2462">
          <cell r="B2462" t="str">
            <v>FXT,FXT KIT,LA4-LA7,P1,4UP FATP-SODIUM,SM,TTRetrofit</v>
          </cell>
          <cell r="Q2462" t="str">
            <v xml:space="preserve"> </v>
          </cell>
        </row>
        <row r="2463">
          <cell r="B2463" t="str">
            <v>FXT,FXT KIT,LA4-LA7,P1,4UP FATP-SODIUM,LG,TTRetrofit</v>
          </cell>
          <cell r="Q2463" t="str">
            <v xml:space="preserve"> </v>
          </cell>
        </row>
        <row r="2464">
          <cell r="B2464" t="str">
            <v>FXT,FXT KIT,LA6-LA7,P1,LG,4UP SODIUM PRE-SNAP,TTRetrofit</v>
          </cell>
          <cell r="Q2464" t="str">
            <v xml:space="preserve"> </v>
          </cell>
        </row>
        <row r="2465">
          <cell r="B2465" t="str">
            <v>FXT,FXT KIT,LA6-LA7,P1,LG,4UP SODIUM PRE-SNAP,TTRetrofit</v>
          </cell>
          <cell r="Q2465" t="str">
            <v xml:space="preserve"> </v>
          </cell>
        </row>
        <row r="2466">
          <cell r="B2466" t="str">
            <v>FXT,FXT KIT,LA6-LA7,P1,LG,4UP SODIUM PRE-SNAP,TTRetrofit</v>
          </cell>
          <cell r="Q2466" t="str">
            <v xml:space="preserve"> </v>
          </cell>
        </row>
        <row r="2467">
          <cell r="B2467" t="str">
            <v>FXT,FXT KIT,LA4-LA7,P1,SM,4UP SODIUM PRE-SNAP,TTRetrofit</v>
          </cell>
          <cell r="Q2467" t="str">
            <v xml:space="preserve"> </v>
          </cell>
        </row>
        <row r="2468">
          <cell r="B2468" t="str">
            <v>FXT,FXT KIT,LA6-LA7,P1,SM,4UP SODIUM PRE-SNAP,TTRetrofit</v>
          </cell>
          <cell r="Q2468" t="str">
            <v xml:space="preserve"> </v>
          </cell>
        </row>
        <row r="2469">
          <cell r="B2469" t="str">
            <v>FXT,FXT KIT,LA6-LA7,P1,SM,4UP SODIUM PRE-SNAP,TTRetrofit</v>
          </cell>
          <cell r="Q2469" t="str">
            <v xml:space="preserve"> </v>
          </cell>
        </row>
        <row r="2470">
          <cell r="B2470" t="str">
            <v>FXT,FXT KIT,LA6-LA7,P1,SM,4UP SODIUM PRE-SNAP,TTRetrofit</v>
          </cell>
          <cell r="Q2470" t="str">
            <v xml:space="preserve"> </v>
          </cell>
        </row>
        <row r="2471">
          <cell r="B2471" t="str">
            <v>FXT,FXT KIT,LA4-LA7,P1,4UP FATP-SODIUM,SM,TTRetrofit</v>
          </cell>
          <cell r="Q2471" t="str">
            <v xml:space="preserve"> </v>
          </cell>
        </row>
        <row r="2472">
          <cell r="B2472" t="str">
            <v>FXT,FXT KIT,LA5-LA7,P1,4UP FATP-SODIUM,SM,TTRetrofit</v>
          </cell>
          <cell r="Q2472" t="str">
            <v xml:space="preserve"> </v>
          </cell>
        </row>
        <row r="2473">
          <cell r="B2473" t="str">
            <v>FXT,FXT KIT,LA5-LA7,P1,4UP FATP-SODIUM,LG,TTRetrofit</v>
          </cell>
          <cell r="Q2473" t="str">
            <v xml:space="preserve"> </v>
          </cell>
        </row>
        <row r="2474">
          <cell r="B2474" t="str">
            <v>FXT,FXT KIT,LA4-LA7,P1,LG,4UP SODIUM PRE-SNAP,TTRetrofit</v>
          </cell>
          <cell r="Q2474" t="str">
            <v xml:space="preserve"> </v>
          </cell>
        </row>
        <row r="2475">
          <cell r="B2475" t="str">
            <v>FXT,FXT KIT,LA5-LA7,P1,LG,4UP SODIUM PRE-SNAP,TTRetrofit</v>
          </cell>
          <cell r="Q2475" t="str">
            <v xml:space="preserve"> </v>
          </cell>
        </row>
        <row r="2476">
          <cell r="B2476" t="str">
            <v>FXT,FXT KIT,LA4-LA7,P1,SM,4UP SODIUM PRE-SNAP,TTRetrofit</v>
          </cell>
          <cell r="Q2476" t="str">
            <v xml:space="preserve"> </v>
          </cell>
        </row>
        <row r="2477">
          <cell r="B2477" t="str">
            <v>FXT,FXT KIT,LA5-LA7,P1,SM,4UP SODIUM PRE-SNAP,TTRetrofit</v>
          </cell>
          <cell r="Q2477" t="str">
            <v xml:space="preserve"> </v>
          </cell>
        </row>
        <row r="2478">
          <cell r="B2478" t="str">
            <v>FXT,FXT KIT,LA2-LA5,SM,192UP BURNIN,P2,CYGRetrofit</v>
          </cell>
          <cell r="Q2478" t="str">
            <v xml:space="preserve"> </v>
          </cell>
        </row>
        <row r="2479">
          <cell r="B2479" t="str">
            <v>FXT,FXT KIT,LA4-LA7,P1,FACT21 INNER FIXTURE,LG,AMPRetrofit</v>
          </cell>
          <cell r="Q2479" t="str">
            <v xml:space="preserve"> </v>
          </cell>
        </row>
        <row r="2480">
          <cell r="B2480" t="str">
            <v>FXT,FXT KIT,LA6-LA7,P1,FACT21 INNER FIXTURE,SM,AMPRetrofit</v>
          </cell>
          <cell r="Q2480" t="str">
            <v xml:space="preserve"> </v>
          </cell>
        </row>
        <row r="2481">
          <cell r="B2481" t="str">
            <v>FXT,FXT KIT,LA6-LA7,P1,FACT21 INNER FIXTURE,LG,AMPRetrofit</v>
          </cell>
          <cell r="Q2481" t="str">
            <v xml:space="preserve"> </v>
          </cell>
        </row>
        <row r="2482">
          <cell r="B2482" t="str">
            <v>FXT,FXT KIT,LA5-LA7,P1,FACT21 INNER FIXTURE,LG,AMPRetrofit</v>
          </cell>
          <cell r="Q2482" t="str">
            <v xml:space="preserve"> </v>
          </cell>
        </row>
        <row r="2483">
          <cell r="B2483" t="str">
            <v>FXT,FXT KIT,LA5-LA7,P1,FACT21 INNER FIXTURE,LG,AMPRetrofit</v>
          </cell>
          <cell r="Q2483" t="str">
            <v xml:space="preserve"> </v>
          </cell>
        </row>
        <row r="2484">
          <cell r="B2484" t="str">
            <v>FXT,FXT KIT,LA6-LA7,P1,FACT21 INNER FIXTURE,SM,AMPRetrofit</v>
          </cell>
          <cell r="Q2484" t="str">
            <v xml:space="preserve"> </v>
          </cell>
        </row>
        <row r="2485">
          <cell r="B2485" t="str">
            <v>FXT,FXT KIT,LA6-LA7,P1,FACT21 INNER FIXTURE,SM,AMPRetrofit</v>
          </cell>
          <cell r="Q2485" t="str">
            <v xml:space="preserve"> </v>
          </cell>
        </row>
        <row r="2486">
          <cell r="B2486" t="str">
            <v>FXT,FXT KIT,LA6-LA7,P1,FACT21 INNER FIXTURE,LG,AMPRetrofit</v>
          </cell>
          <cell r="Q2486" t="str">
            <v xml:space="preserve"> </v>
          </cell>
        </row>
        <row r="2487">
          <cell r="B2487" t="str">
            <v>FXT,FXT KIT,LA6-LA7,P1,FACT21 INNER FIXTURE,LG,AMPRetrofit</v>
          </cell>
          <cell r="Q2487" t="str">
            <v xml:space="preserve"> </v>
          </cell>
        </row>
        <row r="2488">
          <cell r="B2488" t="str">
            <v>FXT,FXT KIT,LA5-LA7,P1,QT2,LG,OLYTORetrofit</v>
          </cell>
          <cell r="Q2488" t="str">
            <v xml:space="preserve"> </v>
          </cell>
        </row>
        <row r="2489">
          <cell r="B2489" t="str">
            <v>FXT,FXT KIT,LA5-LA7,P1,QT2,SM,OLYTORetrofit</v>
          </cell>
          <cell r="Q2489" t="str">
            <v xml:space="preserve"> </v>
          </cell>
        </row>
        <row r="2490">
          <cell r="B2490" t="str">
            <v>FXT,FXT KIT,LA5-LA7,P1,QT2,LG,OLYTORetrofit</v>
          </cell>
          <cell r="Q2490" t="str">
            <v xml:space="preserve"> </v>
          </cell>
        </row>
        <row r="2491">
          <cell r="B2491" t="str">
            <v>FXT,FXT KIT,LA5-LA7,P1,QT2,SM,OLYTORetrofit</v>
          </cell>
          <cell r="Q2491" t="str">
            <v xml:space="preserve"> </v>
          </cell>
        </row>
        <row r="2492">
          <cell r="B2492" t="str">
            <v>FXT,FXT KIT,LA4-LA7,P1,QT2,LG,OLYTORetrofit</v>
          </cell>
          <cell r="Q2492" t="str">
            <v xml:space="preserve"> </v>
          </cell>
        </row>
        <row r="2493">
          <cell r="B2493" t="str">
            <v>FXT,FXT KIT,LA5-LA7,P1,QT2,LG,OLYTORetrofit</v>
          </cell>
          <cell r="Q2493" t="str">
            <v xml:space="preserve"> </v>
          </cell>
        </row>
        <row r="2494">
          <cell r="B2494" t="str">
            <v>FXT,FXT KIT,LA4-LA7,P1,QT2,SM,OLYTORetrofit</v>
          </cell>
          <cell r="Q2494" t="str">
            <v xml:space="preserve"> </v>
          </cell>
        </row>
        <row r="2495">
          <cell r="B2495" t="str">
            <v>FXT,FXT KIT,LA6-LA7,P1,MAGNET-CHECK,LG/SM,OLYTORetrofit</v>
          </cell>
          <cell r="Q2495" t="str">
            <v xml:space="preserve"> </v>
          </cell>
        </row>
        <row r="2496">
          <cell r="B2496" t="str">
            <v>FXT,FXT KIT,LA6-LA7,P1,MAGNET-CHECK,LG/SM,OLYTORetrofit</v>
          </cell>
          <cell r="Q2496" t="str">
            <v xml:space="preserve"> </v>
          </cell>
        </row>
        <row r="2497">
          <cell r="B2497" t="str">
            <v>FXT,FXT KIT,LA6-LA7,P1,MAGNET-CHECK,LG/SM,OLYTORetrofit</v>
          </cell>
          <cell r="Q2497" t="str">
            <v xml:space="preserve"> </v>
          </cell>
        </row>
        <row r="2498">
          <cell r="B2498" t="str">
            <v>FXT,FXT KIT,LA4-LA7,P1,MAGNET-CHECK,LG/SM,OLYTORetrofit</v>
          </cell>
          <cell r="Q2498" t="str">
            <v xml:space="preserve"> </v>
          </cell>
        </row>
        <row r="2499">
          <cell r="B2499" t="str">
            <v>FXT FXT LE2a-LE4 TILT1 P1 OLYTORetrofit</v>
          </cell>
          <cell r="Q2499" t="str">
            <v xml:space="preserve"> </v>
          </cell>
        </row>
        <row r="2500">
          <cell r="B2500" t="str">
            <v>FXT,FXT KIT,LA6-LA7,P1,4UP FATP-SODIUM,LG,TTRetrofit</v>
          </cell>
          <cell r="Q2500" t="str">
            <v xml:space="preserve"> </v>
          </cell>
        </row>
        <row r="2501">
          <cell r="B2501" t="str">
            <v>FXT,FXT KIT,LA6-LA7,P1,4UP FATP-SODIUM,LG,TTRetrofit</v>
          </cell>
          <cell r="Q2501" t="str">
            <v xml:space="preserve"> </v>
          </cell>
        </row>
        <row r="2502">
          <cell r="B2502" t="str">
            <v>FXT,FXT KIT,LA6-LA7,P1,4UP FATP-SODIUM,LG,TTRetrofit</v>
          </cell>
          <cell r="Q2502" t="str">
            <v xml:space="preserve"> </v>
          </cell>
        </row>
        <row r="2503">
          <cell r="B2503" t="str">
            <v>FXT,FXT KIT,LA6-LA7,P1,4UP FATP-SODIUM,SM,TTRetrofit</v>
          </cell>
          <cell r="Q2503" t="str">
            <v xml:space="preserve"> </v>
          </cell>
        </row>
        <row r="2504">
          <cell r="B2504" t="str">
            <v>FXT,FXT KIT,LA6-LA7,P1,4UP FATP-SODIUM,SM,TTRetrofit</v>
          </cell>
          <cell r="Q2504" t="str">
            <v xml:space="preserve"> </v>
          </cell>
        </row>
        <row r="2505">
          <cell r="B2505" t="str">
            <v>FXT,FXT KIT,LA6-LA7,P1,4UP FATP-SODIUM,SM,TTRetrofit</v>
          </cell>
          <cell r="Q2505" t="str">
            <v xml:space="preserve"> </v>
          </cell>
        </row>
        <row r="2506">
          <cell r="B2506" t="str">
            <v>FXT,FXT KIT,LA4-LA5,LG/SM,1UP COMPASS CAL,P1,WORLDRetrofit</v>
          </cell>
          <cell r="Q2506" t="str">
            <v xml:space="preserve"> </v>
          </cell>
        </row>
        <row r="2507">
          <cell r="B2507" t="str">
            <v>FXT,FXT KIT,LA4-LA5,LG/SM,1UP COMPASS CAL,P1,WORLDRetrofit</v>
          </cell>
          <cell r="Q2507" t="str">
            <v xml:space="preserve"> </v>
          </cell>
        </row>
        <row r="2508">
          <cell r="B2508" t="str">
            <v>FXT,FXT,B768M-B868M,EVT,DAREDEVIL FLEX 1MIC TESTER-LRetrofit</v>
          </cell>
          <cell r="Q2508" t="str">
            <v xml:space="preserve"> </v>
          </cell>
        </row>
        <row r="2509">
          <cell r="B2509" t="str">
            <v>FXT,FXT,B768M-B868M,EVT,DAREDEVIL FLEX 1MIC TESTER-RRetrofit</v>
          </cell>
          <cell r="Q2509" t="str">
            <v xml:space="preserve"> </v>
          </cell>
        </row>
        <row r="2510">
          <cell r="B2510" t="str">
            <v>FXT,FXT,B768M-B868M,EVT,DAREDEVIL FLEX 1MIC TESTER-LRetrofit</v>
          </cell>
          <cell r="Q2510" t="str">
            <v xml:space="preserve"> </v>
          </cell>
        </row>
        <row r="2511">
          <cell r="B2511" t="str">
            <v>FXT,FXT,B768M-B868M,EVT,DAREDEVIL FLEX 1MIC TESTER-RRetrofit</v>
          </cell>
          <cell r="Q2511" t="str">
            <v xml:space="preserve"> </v>
          </cell>
        </row>
        <row r="2512">
          <cell r="B2512" t="str">
            <v>FXT,FXT,B768M-B868M,EVT,DAREDEVIL FLEX 2MIC TESTER-LRetrofit</v>
          </cell>
          <cell r="Q2512" t="str">
            <v xml:space="preserve"> </v>
          </cell>
        </row>
        <row r="2513">
          <cell r="B2513" t="str">
            <v>FXT,FXT,B768M-B868M,EVT,DAREDEVIL FLEX 2MIC TESTER-RRetrofit</v>
          </cell>
          <cell r="Q2513" t="str">
            <v xml:space="preserve"> </v>
          </cell>
        </row>
        <row r="2514">
          <cell r="B2514" t="str">
            <v>FXT,FXT,B768M-B868M,EVT,DAREDEVIL FLEX 2MIC TESTER-LRetrofit</v>
          </cell>
          <cell r="Q2514" t="str">
            <v xml:space="preserve"> </v>
          </cell>
        </row>
        <row r="2515">
          <cell r="B2515" t="str">
            <v>FXT,FXT,B768M-B868M,EVT,DAREDEVIL FLEX 2MIC TESTER-RRetrofit</v>
          </cell>
          <cell r="Q2515" t="str">
            <v xml:space="preserve"> </v>
          </cell>
        </row>
        <row r="2516">
          <cell r="B2516" t="str">
            <v>FXT,FXT,B768M-B868M,MP,FCT FLEX TESTER-L,Retrofit</v>
          </cell>
          <cell r="Q2516" t="str">
            <v xml:space="preserve"> </v>
          </cell>
        </row>
        <row r="2517">
          <cell r="B2517" t="str">
            <v>FXT,FXT,B768M-B868M,MP,FCT FLEX TESTER-R,Retrofit</v>
          </cell>
          <cell r="Q2517" t="str">
            <v xml:space="preserve"> </v>
          </cell>
        </row>
        <row r="2518">
          <cell r="B2518" t="str">
            <v>FXT,TRAY KIT,N227-N237,P2,BURNIN TRAY,BIG,8UP,CYGRetrofit</v>
          </cell>
          <cell r="Q2518" t="str">
            <v xml:space="preserve"> </v>
          </cell>
        </row>
        <row r="2519">
          <cell r="B2519" t="str">
            <v>FXT,TRAY KIT,N227-N237,P2,BURNIN TRAY,BIG,8UP,CYGRetrofit</v>
          </cell>
          <cell r="Q2519" t="str">
            <v xml:space="preserve"> </v>
          </cell>
        </row>
        <row r="2520">
          <cell r="B2520" t="str">
            <v>FXT,TRAY KIT,N227-N237,P2,BURNIN TRAY,SMALL,8UP,CYGRetrofit</v>
          </cell>
          <cell r="Q2520" t="str">
            <v xml:space="preserve"> </v>
          </cell>
        </row>
        <row r="2521">
          <cell r="B2521" t="str">
            <v>FXT,TRAY KIT,N227-N237,P2,BURNIN TRAY,SMALL,8UP,CYGRetrofit</v>
          </cell>
          <cell r="Q2521" t="str">
            <v xml:space="preserve"> </v>
          </cell>
        </row>
        <row r="2522">
          <cell r="B2522" t="str">
            <v>FXT,TRAY KIT,N227-N237,P2,BURNIN TRAY,BIG,8UP,CYGRetrofit</v>
          </cell>
          <cell r="Q2522" t="str">
            <v xml:space="preserve"> </v>
          </cell>
        </row>
        <row r="2523">
          <cell r="B2523" t="str">
            <v>FXT,TRAY KIT,N227-N237,P2,BURNIN TRAY,SMALL,8UP,CYGRetrofit</v>
          </cell>
          <cell r="Q2523" t="str">
            <v xml:space="preserve"> </v>
          </cell>
        </row>
        <row r="2524">
          <cell r="B2524" t="str">
            <v>FXT,FXT,B768M-B868M,MP,FCT FLEX TESTER-L,Retrofit</v>
          </cell>
          <cell r="Q2524" t="str">
            <v xml:space="preserve"> </v>
          </cell>
        </row>
        <row r="2525">
          <cell r="B2525" t="str">
            <v>FXT,FXT,B768M-B868M,MP,FCT FLEX TESTER-RRetrofit</v>
          </cell>
          <cell r="Q2525" t="str">
            <v xml:space="preserve"> </v>
          </cell>
        </row>
        <row r="2526">
          <cell r="B2526" t="str">
            <v>FXT,TRAY KIT,N227-N237,P2,BURNIN TRAY,SMALL,8UP,CYGRetrofit</v>
          </cell>
          <cell r="Q2526" t="str">
            <v xml:space="preserve"> </v>
          </cell>
        </row>
        <row r="2527">
          <cell r="B2527" t="str">
            <v>FXT,TRAY KIT,N227-N237,P1,BURNIN TRAY 6UP,SMALL,CYGRetrofit</v>
          </cell>
          <cell r="Q2527" t="str">
            <v xml:space="preserve"> </v>
          </cell>
        </row>
        <row r="2528">
          <cell r="B2528" t="str">
            <v>FXT,TRAY KIT,N227-N237,P1,BURNIN TRAY,BIG,6UP,CYGRetrofit</v>
          </cell>
          <cell r="Q2528" t="str">
            <v xml:space="preserve"> </v>
          </cell>
        </row>
        <row r="2529">
          <cell r="B2529" t="str">
            <v>FXT,FXT KIT,N227-N237,P2,PANEL DFU,STREAM LITE FIXTURE,CYGRetrofit</v>
          </cell>
          <cell r="Q2529" t="str">
            <v xml:space="preserve"> </v>
          </cell>
        </row>
        <row r="2530">
          <cell r="B2530" t="str">
            <v>FXT,FXT KIT,N230-N240,N230-N240,P1,STREAM LITE PANEL FCT FIXTURE,CYGRetrofit</v>
          </cell>
          <cell r="Q2530" t="str">
            <v xml:space="preserve"> </v>
          </cell>
        </row>
        <row r="2531">
          <cell r="B2531" t="str">
            <v>FXT,FXT KIT,N227-N237,P1,PANEL DFU,STREAM LITE FIXTURE,CYGRetrofit</v>
          </cell>
          <cell r="Q2531" t="str">
            <v xml:space="preserve"> </v>
          </cell>
        </row>
        <row r="2532">
          <cell r="B2532" t="str">
            <v>FXT,FXT KIT,N227-N237,P2,PANEL FCT,STREAM FIXTUE,SMALL,CYGRetrofit</v>
          </cell>
          <cell r="Q2532" t="str">
            <v xml:space="preserve"> </v>
          </cell>
        </row>
        <row r="2533">
          <cell r="B2533" t="str">
            <v>FXT,TRAY KIT,N227-N237,P1,BURNIN TRAY 6UP,SMALL,CYGRetrofit</v>
          </cell>
          <cell r="Q2533" t="str">
            <v xml:space="preserve"> </v>
          </cell>
        </row>
        <row r="2534">
          <cell r="B2534" t="str">
            <v>FXT,TRAY KIT,N227-N237,P1,BURNIN TRAY,BIG,6UP,CYGRetrofit</v>
          </cell>
          <cell r="Q2534" t="str">
            <v xml:space="preserve"> </v>
          </cell>
        </row>
        <row r="2535">
          <cell r="B2535" t="str">
            <v>FXT,FXT KIT,N227-N237,P1,PANEL DFU,STREAM LITE FIXTURE,CYGRetrofit</v>
          </cell>
          <cell r="Q2535" t="str">
            <v xml:space="preserve"> </v>
          </cell>
        </row>
        <row r="2536">
          <cell r="B2536" t="str">
            <v>FXT,TRAY KIT,N227-N237,P1,BURNIN TRAY 6UP,SMALL,CYGRetrofit</v>
          </cell>
          <cell r="Q2536" t="str">
            <v xml:space="preserve"> </v>
          </cell>
        </row>
        <row r="2537">
          <cell r="B2537" t="str">
            <v>FXT,TRAY KIT,N227-N237,P1,BURNIN TRAY,BIG,6UP,CYGRetrofit</v>
          </cell>
          <cell r="Q2537" t="str">
            <v xml:space="preserve"> </v>
          </cell>
        </row>
        <row r="2538">
          <cell r="B2538" t="str">
            <v>FXT,TRAY KIT,N227-N237,P2,BURNIN TRAY,SMALL,8UP,CYGRetrofit</v>
          </cell>
          <cell r="Q2538" t="str">
            <v xml:space="preserve"> </v>
          </cell>
        </row>
        <row r="2539">
          <cell r="B2539" t="str">
            <v>FXT,FXT KIT,N227-N237,P2,PANEL FCT,STREAM FIXTUE,SMALL,CYGRetrofit</v>
          </cell>
          <cell r="Q2539" t="str">
            <v xml:space="preserve"> </v>
          </cell>
        </row>
        <row r="2540">
          <cell r="B2540" t="str">
            <v>FXT,FXT KIT,N227-N237,P1,PANEL FCT,STREAM FIXTUE,BIG,CYGRetrofit</v>
          </cell>
          <cell r="Q2540" t="str">
            <v xml:space="preserve"> </v>
          </cell>
        </row>
        <row r="2541">
          <cell r="B2541" t="str">
            <v>FXT,TRAY KIT,N227-N237,P1,BURNIN TRAY 6UP,SMALL,CYGRetrofit</v>
          </cell>
          <cell r="Q2541" t="str">
            <v xml:space="preserve"> </v>
          </cell>
        </row>
        <row r="2542">
          <cell r="B2542" t="str">
            <v>FXT,TRAY KIT,N227-N237,P1,BURNIN TRAY,BIG,6UP,CYGRetrofit</v>
          </cell>
          <cell r="Q2542" t="str">
            <v xml:space="preserve"> </v>
          </cell>
        </row>
        <row r="2543">
          <cell r="B2543" t="str">
            <v>FXT,FXT KIT,N227-N237,P1,PANEL DFU,STREAM LITE FIXTURE,CYGRetrofit</v>
          </cell>
          <cell r="Q2543" t="str">
            <v xml:space="preserve"> </v>
          </cell>
        </row>
        <row r="2544">
          <cell r="B2544" t="str">
            <v>FXT,FXT KIT,N227-N237,P1,PANEL FCT,STREAM FIXTUE,BIG,CYGRetrofit</v>
          </cell>
          <cell r="Q2544" t="str">
            <v xml:space="preserve"> </v>
          </cell>
        </row>
        <row r="2545">
          <cell r="B2545" t="str">
            <v>FXT,IF,HADES P1 CW FIXTURE HLT RETROFIT WITH ATTISRetrofit</v>
          </cell>
          <cell r="Q2545" t="str">
            <v xml:space="preserve"> </v>
          </cell>
        </row>
        <row r="2546">
          <cell r="B2546" t="str">
            <v>FXT,FXT KIT,J410-J510,DFU/SOC,EVT,SUNCODERetrofit</v>
          </cell>
          <cell r="Q2546" t="str">
            <v xml:space="preserve"> </v>
          </cell>
        </row>
        <row r="2547">
          <cell r="B2547" t="str">
            <v>FXT,FXT,B868,P1,FACT E-NOISE,RIGHT FIXTURE,6-UP,AMPRetrofit</v>
          </cell>
          <cell r="Q2547" t="str">
            <v xml:space="preserve"> </v>
          </cell>
        </row>
        <row r="2548">
          <cell r="B2548" t="str">
            <v>FXT,TE,D63-V68,SA-CB NON-STACKED,INNOREV,RETROFIT KITRetrofit</v>
          </cell>
          <cell r="Q2548" t="str">
            <v xml:space="preserve"> </v>
          </cell>
        </row>
        <row r="2549">
          <cell r="B2549" t="str">
            <v>FXT,TE,D73-V68,D-ISD,INNOREV,RETROFIT KITRetrofit</v>
          </cell>
          <cell r="Q2549" t="str">
            <v xml:space="preserve"> </v>
          </cell>
        </row>
        <row r="2550">
          <cell r="B2550" t="str">
            <v>FXT,TE,D73-V68,X-ISD,INNOREV,RETROFIT KITRetrofit</v>
          </cell>
          <cell r="Q2550" t="str">
            <v xml:space="preserve"> </v>
          </cell>
        </row>
        <row r="2551">
          <cell r="B2551" t="str">
            <v>FXT,FXT KIT,J314-K116,P1,GRAPE-PROBE-TEST FIXTURE,JLKRetrofit</v>
          </cell>
          <cell r="Q2551" t="str">
            <v xml:space="preserve"> </v>
          </cell>
        </row>
        <row r="2552">
          <cell r="B2552" t="str">
            <v>FXT,FXT KIT,J410-J510,P1,CT1 FIXTURE,INNOREVRetrofit</v>
          </cell>
          <cell r="Q2552" t="str">
            <v xml:space="preserve"> </v>
          </cell>
        </row>
        <row r="2553">
          <cell r="B2553" t="str">
            <v>FXT,FXT KIT,J410-J510,P2,JANUS,TEST FIXTURE,INNOREVRetrofit</v>
          </cell>
          <cell r="Q2553" t="str">
            <v xml:space="preserve"> </v>
          </cell>
        </row>
        <row r="2554">
          <cell r="B2554" t="str">
            <v>INST,CAL KIT,J410-J510,P1,FREYR,FCAM OGB,INNOREVRetrofit</v>
          </cell>
          <cell r="Q2554" t="str">
            <v xml:space="preserve"> </v>
          </cell>
        </row>
        <row r="2555">
          <cell r="B2555" t="str">
            <v>INST,CAL KIT,J410-J510,P1,CCB,RCAM OGB,INNOREVRetrofit</v>
          </cell>
          <cell r="Q2555" t="str">
            <v xml:space="preserve"> </v>
          </cell>
        </row>
        <row r="2556">
          <cell r="B2556" t="str">
            <v>FXT,FXT KIT,J410-J510,P2,QT1,INNOREVRetrofit</v>
          </cell>
          <cell r="Q2556" t="str">
            <v xml:space="preserve"> </v>
          </cell>
        </row>
        <row r="2557">
          <cell r="B2557" t="str">
            <v>FXT,FXT KIT,Peach-Toad,Janus FIXTURE,DVT-P1,INNOREVRetrofit</v>
          </cell>
          <cell r="Q2557" t="str">
            <v xml:space="preserve"> </v>
          </cell>
        </row>
        <row r="2558">
          <cell r="B2558" t="str">
            <v>INST,CAL KIT,J410-J510,P1,JANUS MEASURE FORCE GB,INNOREVRetrofit</v>
          </cell>
          <cell r="Q2558" t="str">
            <v xml:space="preserve"> </v>
          </cell>
        </row>
        <row r="2559">
          <cell r="B2559" t="str">
            <v>FXT,FXT KIT,N217-N237,TOASTER CW SMALL FIXTURE LKRetrofit</v>
          </cell>
          <cell r="Q2559" t="str">
            <v xml:space="preserve"> </v>
          </cell>
        </row>
        <row r="2560">
          <cell r="B2560" t="str">
            <v>FXT,FXT KIT,N217-N237,TOASTER CW LARGE FIXTURE LKRetrofit</v>
          </cell>
          <cell r="Q2560" t="str">
            <v xml:space="preserve"> </v>
          </cell>
        </row>
        <row r="2561">
          <cell r="B2561" t="str">
            <v>FXT,FXT,B627-B735,QT1 TESTER,B735,P2B,INCUBERetrofit</v>
          </cell>
          <cell r="Q2561" t="str">
            <v xml:space="preserve"> </v>
          </cell>
        </row>
        <row r="2562">
          <cell r="B2562" t="str">
            <v>FXT,FXT KIT,LA2-LA5,LG,192UP BURNIN,P2,QHRetrofit</v>
          </cell>
          <cell r="Q2562" t="str">
            <v xml:space="preserve"> </v>
          </cell>
        </row>
        <row r="2563">
          <cell r="B2563" t="str">
            <v>FXT,FXT KIT,LA2-LA5,SM,192UP BURNIN,P2,QHRetrofit</v>
          </cell>
          <cell r="Q2563" t="str">
            <v xml:space="preserve"> </v>
          </cell>
        </row>
        <row r="2564">
          <cell r="B2564" t="str">
            <v>FXT,OTHER,LA6-LA7,CONVEYOR TRAY REFLOW LINE 1.0 TO 1.0+2.0,INNOREVRetrofit</v>
          </cell>
          <cell r="Q2564" t="str">
            <v xml:space="preserve"> </v>
          </cell>
        </row>
        <row r="2565">
          <cell r="B2565" t="str">
            <v>FXT,OTHER,LA6-LA7,CONVEYOR TRAY REFLOW LINE 1.0 TO 1.0+2.0,INNOREVRetrofit</v>
          </cell>
          <cell r="Q2565" t="str">
            <v xml:space="preserve"> </v>
          </cell>
        </row>
        <row r="2566">
          <cell r="B2566" t="str">
            <v>FXT,OTHER,LA6-LA7,CONVEYOR TRAY REFLOW LINE 1.0 TO 1.0+2.0,INNOREVRetrofit</v>
          </cell>
          <cell r="Q2566" t="str">
            <v xml:space="preserve"> </v>
          </cell>
        </row>
        <row r="2567">
          <cell r="B2567" t="str">
            <v>PJP Wireless Inner FixtureRetrofit</v>
          </cell>
          <cell r="Q2567" t="str">
            <v xml:space="preserve"> </v>
          </cell>
        </row>
        <row r="2568">
          <cell r="B2568" t="str">
            <v>PJR Wireless Inner FixtureRetrofit</v>
          </cell>
          <cell r="Q2568" t="str">
            <v xml:space="preserve"> </v>
          </cell>
        </row>
        <row r="2569">
          <cell r="B2569" t="str">
            <v>PJP Wireless Inner FixtureRetrofit</v>
          </cell>
          <cell r="Q2569" t="str">
            <v xml:space="preserve"> </v>
          </cell>
        </row>
        <row r="2570">
          <cell r="B2570" t="str">
            <v>PJR Wireless Inner FixtureRetrofit</v>
          </cell>
          <cell r="Q2570" t="str">
            <v xml:space="preserve"> </v>
          </cell>
        </row>
        <row r="2571">
          <cell r="B2571" t="str">
            <v>FXT,FXT KIT,LA6-LA7,BAMBOO2.0 IMU-ROBOT-ARM CONVEYOR,INNOREVRetrofit</v>
          </cell>
          <cell r="Q2571" t="str">
            <v xml:space="preserve"> </v>
          </cell>
        </row>
        <row r="2572">
          <cell r="B2572" t="str">
            <v>FXT,FXT,LE3,GRAPE TRIFECTA TEST,P1,JLKRetrofit</v>
          </cell>
          <cell r="Q2572" t="str">
            <v xml:space="preserve"> </v>
          </cell>
        </row>
        <row r="2573">
          <cell r="B2573" t="str">
            <v>CALKIT,TE,V53-V64,ALPHA CAL KIT,SFO,RETROFIT KITRetrofit</v>
          </cell>
          <cell r="Q2573" t="str">
            <v xml:space="preserve"> </v>
          </cell>
        </row>
        <row r="2574">
          <cell r="B2574" t="str">
            <v>CALKIT,TE,V54-V63,ALPHA CAL KIT,SFO,RETROFIT KITRetrofit</v>
          </cell>
          <cell r="Q2574" t="str">
            <v xml:space="preserve"> </v>
          </cell>
        </row>
        <row r="2575">
          <cell r="B2575" t="str">
            <v>PJP DFU Drawer Retrofit kitsRetrofit</v>
          </cell>
          <cell r="Q2575" t="str">
            <v xml:space="preserve"> </v>
          </cell>
        </row>
        <row r="2576">
          <cell r="B2576" t="str">
            <v>PJR DFU Drawer Retrofit kitsRetrofit</v>
          </cell>
          <cell r="Q2576" t="str">
            <v xml:space="preserve"> </v>
          </cell>
        </row>
        <row r="2577">
          <cell r="B2577" t="str">
            <v>DFU Drawer Retrofit kitsRetrofit</v>
          </cell>
          <cell r="Q2577" t="str">
            <v xml:space="preserve"> </v>
          </cell>
        </row>
        <row r="2578">
          <cell r="B2578" t="str">
            <v>PJP DFU DrawerRetrofit</v>
          </cell>
          <cell r="Q2578" t="str">
            <v xml:space="preserve"> </v>
          </cell>
        </row>
        <row r="2579">
          <cell r="B2579" t="str">
            <v>PJR DFU DrawerRetrofit</v>
          </cell>
          <cell r="Q2579" t="str">
            <v xml:space="preserve"> </v>
          </cell>
        </row>
        <row r="2580">
          <cell r="B2580" t="str">
            <v>PJP SOC Drawer Retrofit kitsRetrofit</v>
          </cell>
          <cell r="Q2580" t="str">
            <v xml:space="preserve"> </v>
          </cell>
        </row>
        <row r="2581">
          <cell r="B2581" t="str">
            <v>PJR SOC Drawer Retrofit kitsRetrofit</v>
          </cell>
          <cell r="Q2581" t="str">
            <v xml:space="preserve"> </v>
          </cell>
        </row>
        <row r="2582">
          <cell r="B2582" t="str">
            <v>PJP SOC DrawerRetrofit</v>
          </cell>
          <cell r="Q2582" t="str">
            <v xml:space="preserve"> </v>
          </cell>
        </row>
        <row r="2583">
          <cell r="B2583" t="str">
            <v>PJR SOC DrawerRetrofit</v>
          </cell>
          <cell r="Q2583" t="str">
            <v xml:space="preserve"> </v>
          </cell>
        </row>
        <row r="2584">
          <cell r="B2584" t="str">
            <v>FXT,TE,V53-V64,HSG-BUTTON-FLEX,STRONG,RETROFIT KITRetrofit</v>
          </cell>
          <cell r="Q2584" t="str">
            <v xml:space="preserve"> </v>
          </cell>
        </row>
        <row r="2585">
          <cell r="B2585" t="str">
            <v>CALKIT,TE,V53-V64,JASMINE CAL KIT,SFO,RETROFIT KITRetrofit</v>
          </cell>
          <cell r="Q2585" t="str">
            <v xml:space="preserve"> </v>
          </cell>
        </row>
        <row r="2586">
          <cell r="B2586" t="str">
            <v>CALKIT,TE,V53-V64,ODIN CAL TOOL,VVDN,RETROFIT KITRetrofit</v>
          </cell>
          <cell r="Q2586" t="str">
            <v xml:space="preserve"> </v>
          </cell>
        </row>
        <row r="2587">
          <cell r="B2587" t="str">
            <v>FXT,FXT,B627-B735,SHIPPING SETTING,80UP,INNOREVRetrofit</v>
          </cell>
          <cell r="Q2587" t="str">
            <v xml:space="preserve"> </v>
          </cell>
        </row>
        <row r="2588">
          <cell r="B2588" t="str">
            <v>FXT,TE,D73-V68,POST-DFU,CYG,RETROFIT KITRetrofit</v>
          </cell>
          <cell r="Q2588" t="str">
            <v xml:space="preserve"> </v>
          </cell>
        </row>
        <row r="2589">
          <cell r="B2589" t="str">
            <v>FXT,TE,D37-V68,POST DFU-SOC -POST DFU,CYG,RETROFIT KITRetrofit</v>
          </cell>
          <cell r="Q2589" t="str">
            <v xml:space="preserve"> </v>
          </cell>
        </row>
        <row r="2590">
          <cell r="B2590" t="str">
            <v>FXT,FXT,B768M-B868M,EVT,DAREDEVIL FLEX 2MIC TESTER-L,PRMRetrofit</v>
          </cell>
          <cell r="Q2590" t="str">
            <v xml:space="preserve"> </v>
          </cell>
        </row>
        <row r="2591">
          <cell r="B2591" t="str">
            <v>FXT,FXT,B768M-B868M,EVT,DAREDEVIL FLEX 2MIC TESTER-R,PRMRetrofit</v>
          </cell>
          <cell r="Q2591" t="str">
            <v xml:space="preserve"> </v>
          </cell>
        </row>
        <row r="2592">
          <cell r="B2592" t="str">
            <v>FXT,FXT,B868,PP1,SA-FCT1 LEFT FIXTURE,4-UP,INNOREVRetrofit</v>
          </cell>
          <cell r="Q2592" t="str">
            <v xml:space="preserve"> </v>
          </cell>
        </row>
        <row r="2593">
          <cell r="B2593" t="str">
            <v>FXT,FXT,B868,PP1,SA-FCT1 RIGHT FIXTURE,4-UP,INNOREVRetrofit</v>
          </cell>
          <cell r="Q2593" t="str">
            <v xml:space="preserve"> </v>
          </cell>
        </row>
        <row r="2594">
          <cell r="B2594" t="str">
            <v>FXT,FXT KIT,LA6-LA7,BAMBOO2.0 IMU-ROBOT-ARM CONVEYOR,INNOREVRetrofit</v>
          </cell>
          <cell r="Q2594" t="str">
            <v xml:space="preserve"> </v>
          </cell>
        </row>
        <row r="2595">
          <cell r="B2595" t="str">
            <v>FXT,FXT KIT,LA6-LA7,BAMBOO2.0 IMU-ROBOT-ARM CONVEYOR,INNOREVRetrofit</v>
          </cell>
          <cell r="Q2595" t="str">
            <v xml:space="preserve"> </v>
          </cell>
        </row>
        <row r="2596">
          <cell r="B2596" t="str">
            <v>PJR Wireless Inner FixtureRetrofit</v>
          </cell>
          <cell r="Q2596" t="str">
            <v xml:space="preserve"> </v>
          </cell>
        </row>
        <row r="2597">
          <cell r="B2597" t="str">
            <v>PJP Wireless Inner FixtureRetrofit</v>
          </cell>
          <cell r="Q2597" t="str">
            <v xml:space="preserve"> </v>
          </cell>
        </row>
        <row r="2598">
          <cell r="B2598" t="str">
            <v>PJR Wireless Inner FixtureRetrofit</v>
          </cell>
          <cell r="Q2598" t="str">
            <v xml:space="preserve"> </v>
          </cell>
        </row>
        <row r="2599">
          <cell r="B2599" t="str">
            <v>CALKIT,TE,V54-V63,MAGNOLIA CAL KIT,SFO,RETROFIT KITRetrofit</v>
          </cell>
          <cell r="Q2599" t="str">
            <v xml:space="preserve"> </v>
          </cell>
        </row>
        <row r="2600">
          <cell r="B2600" t="str">
            <v>FXT,FXT KIT,N227-N237,P2,PANEL DFU,STREAM LITE FIXTURE,RE,PRMRetrofit</v>
          </cell>
          <cell r="Q2600" t="str">
            <v xml:space="preserve"> </v>
          </cell>
        </row>
        <row r="2601">
          <cell r="B2601" t="str">
            <v>FXT,FXT KIT,N227-N237,P2,PANEL DFU,STREAM LITE FIXTURE,RE,PRMRetrofit</v>
          </cell>
          <cell r="Q2601" t="str">
            <v xml:space="preserve"> </v>
          </cell>
        </row>
        <row r="2602">
          <cell r="B2602" t="str">
            <v>FXT,FXT KIT,N227-N237,P2,PANEL DFU,STREAM LITE FIXTURE,RE,PRMRetrofit</v>
          </cell>
          <cell r="Q2602" t="str">
            <v xml:space="preserve"> </v>
          </cell>
        </row>
        <row r="2603">
          <cell r="B2603" t="str">
            <v>FXT,FXT,B768M-B868M,EVT,DAREDEVIL FLEX 2MIC TESTER-L,PRMRetrofit</v>
          </cell>
          <cell r="Q2603" t="str">
            <v xml:space="preserve"> </v>
          </cell>
        </row>
        <row r="2604">
          <cell r="B2604" t="str">
            <v>FXT,FXT,B768M-B868M,EVT,DAREDEVIL FLEX 2MIC TESTER-R,PRMRetrofit</v>
          </cell>
          <cell r="Q2604" t="str">
            <v xml:space="preserve"> </v>
          </cell>
        </row>
        <row r="2605">
          <cell r="B2605" t="str">
            <v>FXT,FXT,B768M-B868M,EVT,DAREDEVIL FLEX 2MIC TESTER-L,PRMRetrofit</v>
          </cell>
          <cell r="Q2605" t="str">
            <v xml:space="preserve"> </v>
          </cell>
        </row>
        <row r="2606">
          <cell r="B2606" t="str">
            <v>FXT,FXT,B768M-B868M,EVT,DAREDEVIL FLEX 2MIC TESTER-R,PRMRetrofit</v>
          </cell>
          <cell r="Q2606" t="str">
            <v xml:space="preserve"> </v>
          </cell>
        </row>
        <row r="2607">
          <cell r="B2607" t="str">
            <v>FXT-SUB,TE,V53-V63,IOPORT HOLDER,STRONG,RETROFIT KITRetrofit</v>
          </cell>
          <cell r="Q2607" t="str">
            <v xml:space="preserve"> </v>
          </cell>
        </row>
        <row r="2608">
          <cell r="B2608" t="str">
            <v>FXT-SUB,TE,V53-V63,IOPORT HOLDER,STRONG,RETROFIT KITRetrofit</v>
          </cell>
          <cell r="Q2608" t="str">
            <v xml:space="preserve"> </v>
          </cell>
        </row>
        <row r="2609">
          <cell r="B2609" t="str">
            <v>FXT-SUB,TE,V53-V63,IOPORT HOLDER,STRONG,RETROFIT KITRetrofit</v>
          </cell>
          <cell r="Q2609" t="str">
            <v xml:space="preserve"> </v>
          </cell>
        </row>
        <row r="2610">
          <cell r="B2610" t="str">
            <v>FXT-SUB,TE,V57-V63,IOPORT HOLDER,STRONG,RETROFIT KITRetrofit</v>
          </cell>
          <cell r="Q2610" t="str">
            <v xml:space="preserve"> </v>
          </cell>
        </row>
        <row r="2611">
          <cell r="B2611" t="str">
            <v>FXT-SUB,TE,D23-V63,IOPORT HOLDER,STRONG,RETROFIT KITRetrofit</v>
          </cell>
          <cell r="Q2611" t="str">
            <v xml:space="preserve"> </v>
          </cell>
        </row>
        <row r="2612">
          <cell r="B2612" t="str">
            <v>FXT-SUB,TE,V57-V63,IOPORT HOLDER,STRONG,RETROFIT KITRetrofit</v>
          </cell>
          <cell r="Q2612" t="str">
            <v xml:space="preserve"> </v>
          </cell>
        </row>
        <row r="2613">
          <cell r="B2613" t="str">
            <v>FXT-SUB,TE,D94-V63,IOPORT HOLDER,STRONG,RETROFIT KITRetrofit</v>
          </cell>
          <cell r="Q2613" t="str">
            <v xml:space="preserve"> </v>
          </cell>
        </row>
        <row r="2614">
          <cell r="B2614" t="str">
            <v>FXT-SUB,TE,D94-V63,IOPORT HOLDER,STRONG,RETROFIT KITRetrofit</v>
          </cell>
          <cell r="Q2614" t="str">
            <v xml:space="preserve"> </v>
          </cell>
        </row>
        <row r="2615">
          <cell r="B2615" t="str">
            <v>FXT,FXT,B768M-B868M,EVT,DAREDEVIL FLEX 1MIC TESTER-L,PRMRetrofit</v>
          </cell>
          <cell r="Q2615" t="str">
            <v xml:space="preserve"> </v>
          </cell>
        </row>
        <row r="2616">
          <cell r="B2616" t="str">
            <v>FXT,FXT,B768M-B868M,EVT,DAREDEVIL FLEX 1MIC TESTER-R,PRMRetrofit</v>
          </cell>
          <cell r="Q2616" t="str">
            <v xml:space="preserve"> </v>
          </cell>
        </row>
        <row r="2617">
          <cell r="B2617" t="str">
            <v>FXT,FXT,B768M-B868M,EVT,DAREDEVIL FLEX 1MIC TESTER-L,PRMRetrofit</v>
          </cell>
          <cell r="Q2617" t="str">
            <v xml:space="preserve"> </v>
          </cell>
        </row>
        <row r="2618">
          <cell r="B2618" t="str">
            <v>FXT,FXT,B768M-B868M,EVT,DAREDEVIL FLEX 1MIC TESTER-R,PRMRetrofit</v>
          </cell>
          <cell r="Q2618" t="str">
            <v xml:space="preserve"> </v>
          </cell>
        </row>
        <row r="2619">
          <cell r="B2619" t="str">
            <v>FXT,TE,V54-V63,CG-SENSOR,STRONG,RETROFIT KITRetrofit</v>
          </cell>
          <cell r="Q2619" t="str">
            <v xml:space="preserve"> </v>
          </cell>
        </row>
        <row r="2620">
          <cell r="B2620" t="str">
            <v>PJP SOC DrawerRetrofit</v>
          </cell>
          <cell r="Q2620" t="str">
            <v xml:space="preserve"> </v>
          </cell>
        </row>
        <row r="2621">
          <cell r="B2621" t="str">
            <v>PJR SOC DrawerRetrofit</v>
          </cell>
          <cell r="Q2621" t="str">
            <v xml:space="preserve"> </v>
          </cell>
        </row>
        <row r="2622">
          <cell r="B2622" t="str">
            <v>PJP SOC Drawer retrofit kitRetrofit</v>
          </cell>
          <cell r="Q2622" t="str">
            <v xml:space="preserve"> </v>
          </cell>
        </row>
        <row r="2623">
          <cell r="B2623" t="str">
            <v>PJR SOC Drawer retrofit kitRetrofit</v>
          </cell>
          <cell r="Q2623" t="str">
            <v xml:space="preserve"> </v>
          </cell>
        </row>
        <row r="2624">
          <cell r="B2624" t="str">
            <v>FXT,FXT KIT,J271-J510,P1,CCB FIXTURE,INNOREVRetrofit</v>
          </cell>
          <cell r="Q2624" t="str">
            <v xml:space="preserve"> </v>
          </cell>
        </row>
        <row r="2625">
          <cell r="B2625" t="str">
            <v>FXT,TE,V53-V63,POST-DFU,CYG,RETROFIT KITRetrofit</v>
          </cell>
          <cell r="Q2625" t="str">
            <v xml:space="preserve"> </v>
          </cell>
        </row>
        <row r="2626">
          <cell r="B2626" t="str">
            <v>FXT,TE,V54-V64,POST-DFU,CYG,RETROFIT KITRetrofit</v>
          </cell>
          <cell r="Q2626" t="str">
            <v xml:space="preserve"> </v>
          </cell>
        </row>
        <row r="2627">
          <cell r="B2627" t="str">
            <v>FXT,TE,V53-V63,POST-DFU,CYG,RETROFIT KITRetrofit</v>
          </cell>
          <cell r="Q2627" t="str">
            <v xml:space="preserve"> </v>
          </cell>
        </row>
        <row r="2628">
          <cell r="B2628" t="str">
            <v>FXT,TE,D23-V63,POST-DFU,CYG,RETROFIT KITRetrofit</v>
          </cell>
          <cell r="Q2628" t="str">
            <v xml:space="preserve"> </v>
          </cell>
        </row>
        <row r="2629">
          <cell r="B2629" t="str">
            <v>FXT,FXT,LE3-LE4,SIP P1 S-COND TEST FIXTURE,LKRetrofit</v>
          </cell>
          <cell r="Q2629" t="str">
            <v xml:space="preserve"> </v>
          </cell>
        </row>
        <row r="2630">
          <cell r="B2630" t="str">
            <v>FXT,FXT,LE3-LE4,SIP P1 S-COND TEST FIXTURE,LKRetrofit</v>
          </cell>
          <cell r="Q2630" t="str">
            <v xml:space="preserve"> </v>
          </cell>
        </row>
        <row r="2631">
          <cell r="B2631" t="str">
            <v>FXT,FXT KIT,LA5-LA7,SM,8UP PHOENIX TEST,P1,OLYTORetrofit</v>
          </cell>
          <cell r="Q2631" t="str">
            <v xml:space="preserve"> </v>
          </cell>
        </row>
        <row r="2632">
          <cell r="B2632" t="str">
            <v>FXT,FXT KIT,LA5-LA7,SM,8UP PHOENIX TEST,P1,OLYTORetrofit</v>
          </cell>
          <cell r="Q2632" t="str">
            <v xml:space="preserve"> </v>
          </cell>
        </row>
        <row r="2633">
          <cell r="B2633" t="str">
            <v>FXT,FXT KIT,LA5-LA7,LG,8UP PHOENIX TEST,P1,OLYTORetrofit</v>
          </cell>
          <cell r="Q2633" t="str">
            <v xml:space="preserve"> </v>
          </cell>
        </row>
        <row r="2634">
          <cell r="B2634" t="str">
            <v>FXT,FXT KIT,LA5-LA7,LG,8UP PHOENIX TEST,P1,OLYTORetrofit</v>
          </cell>
          <cell r="Q2634" t="str">
            <v xml:space="preserve"> </v>
          </cell>
        </row>
        <row r="2635">
          <cell r="B2635" t="str">
            <v>FXT,TE,V54-V64,POST-DFU,TRANTEST,RETROFIT KITRetrofit</v>
          </cell>
          <cell r="Q2635" t="str">
            <v xml:space="preserve"> </v>
          </cell>
        </row>
        <row r="2636">
          <cell r="B2636" t="str">
            <v>FXT,TE,V54-V64,POST-DFU,TRANTEST,RETROFIT KITRetrofit</v>
          </cell>
          <cell r="Q2636" t="str">
            <v xml:space="preserve"> </v>
          </cell>
        </row>
        <row r="2637">
          <cell r="B2637" t="str">
            <v>FXT,TE,V53-V63,POST-DFU,TRANTEST,RETROFIT KITRetrofit</v>
          </cell>
          <cell r="Q2637" t="str">
            <v xml:space="preserve"> </v>
          </cell>
        </row>
        <row r="2638">
          <cell r="B2638" t="str">
            <v>FXT,TE,V53-V63,POST-DFU,TRANTEST,RETROFIT KITRetrofit</v>
          </cell>
          <cell r="Q2638" t="str">
            <v xml:space="preserve"> </v>
          </cell>
        </row>
        <row r="2639">
          <cell r="B2639" t="str">
            <v>FXT,TE,V54-V63,POST-DFU,TRANTEST,RETROFIT KITRetrofit</v>
          </cell>
          <cell r="Q2639" t="str">
            <v xml:space="preserve"> </v>
          </cell>
        </row>
        <row r="2640">
          <cell r="B2640" t="str">
            <v>FXT,TE,V53-V64,POST-DFU,TRANTEST,RETROFIT KITRetrofit</v>
          </cell>
          <cell r="Q2640" t="str">
            <v xml:space="preserve"> </v>
          </cell>
        </row>
        <row r="2641">
          <cell r="B2641" t="str">
            <v>FXT,TE,V53-V63,POST-DFU,TRANTEST,RETROFIT KITRetrofit</v>
          </cell>
          <cell r="Q2641" t="str">
            <v xml:space="preserve"> </v>
          </cell>
        </row>
        <row r="2642">
          <cell r="B2642" t="str">
            <v>FXT,TE,V53-V64,POST-DFU,TRANTEST,RETROFIT KITRetrofit</v>
          </cell>
          <cell r="Q2642" t="str">
            <v xml:space="preserve"> </v>
          </cell>
        </row>
        <row r="2643">
          <cell r="B2643" t="str">
            <v>FXT,TE,V57-V63,POST-DFU,TRANTEST,RETROFIT KITRetrofit</v>
          </cell>
          <cell r="Q2643" t="str">
            <v xml:space="preserve"> </v>
          </cell>
        </row>
        <row r="2644">
          <cell r="B2644" t="str">
            <v>FXT,TE,D23-V64,POST-DFU,TRANTEST,RETROFIT KITRetrofit</v>
          </cell>
          <cell r="Q2644" t="str">
            <v xml:space="preserve"> </v>
          </cell>
        </row>
        <row r="2645">
          <cell r="B2645" t="str">
            <v>FXT,TE,V53-V63,POST-DFU,TRANTEST,RETROFIT KITRetrofit</v>
          </cell>
          <cell r="Q2645" t="str">
            <v xml:space="preserve"> </v>
          </cell>
        </row>
        <row r="2646">
          <cell r="B2646" t="str">
            <v>FXT,TE,D23-V63,POST-DFU,TRANTEST,RETROFIT KITRetrofit</v>
          </cell>
          <cell r="Q2646" t="str">
            <v xml:space="preserve"> </v>
          </cell>
        </row>
        <row r="2647">
          <cell r="B2647" t="str">
            <v>FXT,TE,V53-V63,POST-DFU,TRANTEST,RETROFIT KITRetrofit</v>
          </cell>
          <cell r="Q2647" t="str">
            <v xml:space="preserve"> </v>
          </cell>
        </row>
        <row r="2648">
          <cell r="B2648" t="str">
            <v>FXT,TE,D94-V64,POST-DFU,TRANTEST,RETROFIT KITRetrofit</v>
          </cell>
          <cell r="Q2648" t="str">
            <v xml:space="preserve"> </v>
          </cell>
        </row>
        <row r="2649">
          <cell r="B2649" t="str">
            <v>FXT,TE,D93-V63,POST-DFU,TRANTEST,RETROFIT KITRetrofit</v>
          </cell>
          <cell r="Q2649" t="str">
            <v xml:space="preserve"> </v>
          </cell>
        </row>
        <row r="2650">
          <cell r="B2650" t="str">
            <v>FXT,TE,D47-V64,POST-DFU,TRANTEST,RETROFIT KITRetrofit</v>
          </cell>
          <cell r="Q2650" t="str">
            <v xml:space="preserve"> </v>
          </cell>
        </row>
        <row r="2651">
          <cell r="B2651" t="str">
            <v>FXT,TE,D48-V64,POST-DFU,TRANTEST,RETROFIT KITRetrofit</v>
          </cell>
          <cell r="Q2651" t="str">
            <v xml:space="preserve"> </v>
          </cell>
        </row>
        <row r="2652">
          <cell r="B2652" t="str">
            <v>FXT,TE,D93-V63,POST-DFU,TRANTEST,RETROFIT KITRetrofit</v>
          </cell>
          <cell r="Q2652" t="str">
            <v xml:space="preserve"> </v>
          </cell>
        </row>
        <row r="2653">
          <cell r="B2653" t="str">
            <v>FXT,FXT,LE3-LE4,SIP P1 T269 COND TEST FIXTURE,LKRetrofit</v>
          </cell>
          <cell r="Q2653" t="str">
            <v xml:space="preserve"> </v>
          </cell>
        </row>
        <row r="2654">
          <cell r="B2654" t="str">
            <v>FXT,FXT,RF,CW TOASTER FIXTURE,V53-V63,Bojay,RETROFIT KITRetrofit</v>
          </cell>
          <cell r="Q2654" t="str">
            <v xml:space="preserve"> </v>
          </cell>
        </row>
        <row r="2655">
          <cell r="B2655" t="str">
            <v>FXT,FXT,RF,CW TOASTER FIXTURE,D93-V63,Bojay,RETROFIT KITRetrofit</v>
          </cell>
          <cell r="Q2655" t="str">
            <v xml:space="preserve"> </v>
          </cell>
        </row>
        <row r="2656">
          <cell r="B2656" t="str">
            <v>FXT,TE,D47-V63,BARBIE TKF BPI,CENCORP,RETROFIT KITRetrofit</v>
          </cell>
          <cell r="Q2656" t="str">
            <v xml:space="preserve"> </v>
          </cell>
        </row>
        <row r="2657">
          <cell r="B2657" t="str">
            <v>FXT,TE,D94-V64,BARBIE TKF BPI,CENCORP,RETROFIT KITRetrofit</v>
          </cell>
          <cell r="Q2657" t="str">
            <v xml:space="preserve"> </v>
          </cell>
        </row>
        <row r="2658">
          <cell r="B2658" t="str">
            <v>FXT,TE,V53-V68,POST-DFU,TRANTEST,RETROFIT KITRetrofit</v>
          </cell>
          <cell r="Q2658" t="str">
            <v xml:space="preserve"> </v>
          </cell>
        </row>
        <row r="2659">
          <cell r="B2659" t="str">
            <v>FXT,TE,V54-V68,POST-DFU,TRANTEST,RETROFIT KITRetrofit</v>
          </cell>
          <cell r="Q2659" t="str">
            <v xml:space="preserve"> </v>
          </cell>
        </row>
        <row r="2660">
          <cell r="B2660" t="str">
            <v>FXT,TE,V53-V68,POST-DFU,TRANTEST,RETROFIT KITRetrofit</v>
          </cell>
          <cell r="Q2660" t="str">
            <v xml:space="preserve"> </v>
          </cell>
        </row>
        <row r="2661">
          <cell r="B2661" t="str">
            <v>FXT,TE,D23-V68,POST-DFU,TRANTEST,RETROFIT KITRetrofit</v>
          </cell>
          <cell r="Q2661" t="str">
            <v xml:space="preserve"> </v>
          </cell>
        </row>
        <row r="2662">
          <cell r="B2662" t="str">
            <v>FXT,TE,D47-V68,POST-DFU,TRANTEST,RETROFIT KITRetrofit</v>
          </cell>
          <cell r="Q2662" t="str">
            <v xml:space="preserve"> </v>
          </cell>
        </row>
        <row r="2663">
          <cell r="B2663" t="str">
            <v>FXT,TE,D94-V68,POST-DFU,TRANTEST,RETROFIT KITRetrofit</v>
          </cell>
          <cell r="Q2663" t="str">
            <v xml:space="preserve"> </v>
          </cell>
        </row>
        <row r="2664">
          <cell r="B2664" t="str">
            <v>FXT,TE,D93-V68,POST-DFU,TRANTEST,RETROFIT KITRetrofit</v>
          </cell>
          <cell r="Q2664" t="str">
            <v xml:space="preserve"> </v>
          </cell>
        </row>
        <row r="2665">
          <cell r="B2665" t="str">
            <v>FXT,TE,D47-V68,POST-DFU,TRANTEST,RETROFIT KITRetrofit</v>
          </cell>
          <cell r="Q2665" t="str">
            <v xml:space="preserve"> </v>
          </cell>
        </row>
        <row r="2666">
          <cell r="B2666" t="str">
            <v>FXT,TE,D37-V68,POST DFU-SOC -POST DFU,TT,RETROFIT KITRetrofit</v>
          </cell>
          <cell r="Q2666" t="str">
            <v xml:space="preserve"> </v>
          </cell>
        </row>
        <row r="2667">
          <cell r="B2667" t="str">
            <v>FXT,TE,D84-V68,POST-DFU,TRANTEST,RETROFIT KITRetrofit</v>
          </cell>
          <cell r="Q2667" t="str">
            <v xml:space="preserve"> </v>
          </cell>
        </row>
        <row r="2668">
          <cell r="B2668" t="str">
            <v>FXT,TE,D83-V68,POST-DFU,CYG,RETROFIT KITRetrofit</v>
          </cell>
          <cell r="Q2668" t="str">
            <v xml:space="preserve"> </v>
          </cell>
        </row>
        <row r="2669">
          <cell r="B2669" t="str">
            <v>FXT,FXT KIT,V54-V64,RF,MARS ATLAS HOLDER,BOJAY,RETROFIT KITRetrofit</v>
          </cell>
          <cell r="Q2669" t="str">
            <v xml:space="preserve"> </v>
          </cell>
        </row>
        <row r="2670">
          <cell r="B2670" t="str">
            <v>FXT,FXT KIT,V53-V63,RF,MARS ATLAS HOLDER,BOJAY,RETROFIT KITRetrofit</v>
          </cell>
          <cell r="Q2670" t="str">
            <v xml:space="preserve"> </v>
          </cell>
        </row>
        <row r="2671">
          <cell r="B2671" t="str">
            <v>FXT,FXT KIT,V53-V63,RF,MARS ATLAS HOLDER,BOJAY,RETROFIT KITRetrofit</v>
          </cell>
          <cell r="Q2671" t="str">
            <v xml:space="preserve"> </v>
          </cell>
        </row>
        <row r="2672">
          <cell r="B2672" t="str">
            <v>FXT,FXT KIT,V54-V64,RF,MARS ATLAS HOLDER,BOJAY,RETROFIT KITRetrofit</v>
          </cell>
          <cell r="Q2672" t="str">
            <v xml:space="preserve"> </v>
          </cell>
        </row>
        <row r="2673">
          <cell r="B2673" t="str">
            <v>FXT,FXT KIT,V53-V63,RF,MARS ATLAS HOLDER,BOJAY,RETROFIT KITRetrofit</v>
          </cell>
          <cell r="Q2673" t="str">
            <v xml:space="preserve"> </v>
          </cell>
        </row>
        <row r="2674">
          <cell r="B2674" t="str">
            <v>FXT,FXT KIT,V53-V63,RF,MARS ATLAS HOLDER,BOJAY,RETROFIT KITRetrofit</v>
          </cell>
          <cell r="Q2674" t="str">
            <v xml:space="preserve"> </v>
          </cell>
        </row>
        <row r="2675">
          <cell r="B2675" t="str">
            <v>FXT,FXT KIT,V54-V64,RF,MARS ATLAS HOLDER,BOJAY,RETROFIT KITRetrofit</v>
          </cell>
          <cell r="Q2675" t="str">
            <v xml:space="preserve"> </v>
          </cell>
        </row>
        <row r="2676">
          <cell r="B2676" t="str">
            <v>PJP DFU Drawer retrofit kitRetrofit</v>
          </cell>
          <cell r="Q2676" t="str">
            <v xml:space="preserve"> </v>
          </cell>
        </row>
        <row r="2677">
          <cell r="B2677" t="str">
            <v>PJR DFU Drawer retrofit kitRetrofit</v>
          </cell>
          <cell r="Q2677" t="str">
            <v xml:space="preserve"> </v>
          </cell>
        </row>
        <row r="2678">
          <cell r="B2678" t="str">
            <v>FXT,TE,V54-V68,POST-FCT,CYG,RETROFIT KITRetrofit</v>
          </cell>
          <cell r="Q2678" t="str">
            <v xml:space="preserve"> </v>
          </cell>
        </row>
        <row r="2679">
          <cell r="B2679" t="str">
            <v>FXT,TE,D23-V68,POST-FCT,CYG,RETROFIT KITRetrofit</v>
          </cell>
          <cell r="Q2679" t="str">
            <v xml:space="preserve"> </v>
          </cell>
        </row>
        <row r="2680">
          <cell r="B2680" t="str">
            <v>FXT,TE,D37-V68,IRONMAN,AMPHENOL,RETROFIT KITRetrofit</v>
          </cell>
          <cell r="Q2680" t="str">
            <v xml:space="preserve"> </v>
          </cell>
        </row>
        <row r="2681">
          <cell r="B2681" t="str">
            <v>FXT,TE,D37-V68,IRONMAN,AMPHENOL,RETROFIT KITRetrofit</v>
          </cell>
          <cell r="Q2681" t="str">
            <v xml:space="preserve"> </v>
          </cell>
        </row>
        <row r="2682">
          <cell r="B2682" t="str">
            <v>FXT,TE,D17-V68,IRONMAN,AMPHENOL,RETROFIT KITRetrofit</v>
          </cell>
          <cell r="Q2682" t="str">
            <v xml:space="preserve"> </v>
          </cell>
        </row>
        <row r="2683">
          <cell r="B2683" t="str">
            <v>FXT,TE,V54-V64,POST-FCT,CYG,RETROFIT KITRetrofit</v>
          </cell>
          <cell r="Q2683" t="str">
            <v xml:space="preserve"> </v>
          </cell>
        </row>
        <row r="2684">
          <cell r="B2684" t="str">
            <v>FXT,TE,V53-V63,POST-FCT,CYG,RETROFIT KITRetrofit</v>
          </cell>
          <cell r="Q2684" t="str">
            <v xml:space="preserve"> </v>
          </cell>
        </row>
        <row r="2685">
          <cell r="B2685" t="str">
            <v>FXT,TE,V53-V63,POST-FCT,CYG,RETROFIT KITRetrofit</v>
          </cell>
          <cell r="Q2685" t="str">
            <v xml:space="preserve"> </v>
          </cell>
        </row>
        <row r="2686">
          <cell r="B2686" t="str">
            <v>PJP FCT Drawer Retrofit kitsRetrofit</v>
          </cell>
          <cell r="Q2686" t="str">
            <v xml:space="preserve"> </v>
          </cell>
        </row>
        <row r="2687">
          <cell r="B2687" t="str">
            <v>PJR FCT Drawer Retrofit kitsRetrofit</v>
          </cell>
          <cell r="Q2687" t="str">
            <v xml:space="preserve"> </v>
          </cell>
        </row>
        <row r="2688">
          <cell r="B2688" t="str">
            <v>FCT Drawer Retrofit kitsRetrofit</v>
          </cell>
          <cell r="Q2688" t="str">
            <v xml:space="preserve"> </v>
          </cell>
        </row>
        <row r="2689">
          <cell r="B2689" t="str">
            <v>PJP FCT DrawerRetrofit</v>
          </cell>
          <cell r="Q2689" t="str">
            <v xml:space="preserve"> </v>
          </cell>
        </row>
        <row r="2690">
          <cell r="B2690" t="str">
            <v>PJR FCT DrawerRetrofit</v>
          </cell>
          <cell r="Q2690" t="str">
            <v xml:space="preserve"> </v>
          </cell>
        </row>
        <row r="2691">
          <cell r="B2691" t="str">
            <v>FXT,TE,D93-V63,BARBIE TKF BPI,INCUBE,RETROFIT KITRetrofit</v>
          </cell>
          <cell r="Q2691" t="str">
            <v xml:space="preserve"> </v>
          </cell>
        </row>
        <row r="2692">
          <cell r="B2692" t="str">
            <v>FXT,TE,D48-V64,BARBIE TKF BPI,INCUBE,RETROFIT KITRetrofit</v>
          </cell>
          <cell r="Q2692" t="str">
            <v xml:space="preserve"> </v>
          </cell>
        </row>
        <row r="2693">
          <cell r="B2693" t="str">
            <v>FXT,TE,D94-V64,BARBIE TKF BPI,INCUBE,RETROFIT KITRetrofit</v>
          </cell>
          <cell r="Q2693" t="str">
            <v xml:space="preserve"> </v>
          </cell>
        </row>
        <row r="2694">
          <cell r="B2694" t="str">
            <v>FXT,TE,D93-V63,BARBIE TKF BPI,INCUBE,RETROFIT KITRetrofit</v>
          </cell>
          <cell r="Q2694" t="str">
            <v xml:space="preserve"> </v>
          </cell>
        </row>
        <row r="2695">
          <cell r="B2695" t="str">
            <v>FXT,TE,D93-V63,BARBIE TKF BPI,INCUBE,RETROFIT KITRetrofit</v>
          </cell>
          <cell r="Q2695" t="str">
            <v xml:space="preserve"> </v>
          </cell>
        </row>
        <row r="2696">
          <cell r="B2696" t="str">
            <v>FXT,TE,D47-V63,BARBIE TKF BPI,INCUBE,RETROFIT KITRetrofit</v>
          </cell>
          <cell r="Q2696" t="str">
            <v xml:space="preserve"> </v>
          </cell>
        </row>
        <row r="2697">
          <cell r="B2697" t="str">
            <v>FXT,TE,D94-V63,BARBIE TKF BPI,INCUBE,RETROFIT KITRetrofit</v>
          </cell>
          <cell r="Q2697" t="str">
            <v xml:space="preserve"> </v>
          </cell>
        </row>
        <row r="2698">
          <cell r="B2698" t="str">
            <v>FXT,TE,D47-V63,BARBIE TKF BPI,INCUBE,RETROFIT KITRetrofit</v>
          </cell>
          <cell r="Q2698" t="str">
            <v xml:space="preserve"> </v>
          </cell>
        </row>
        <row r="2699">
          <cell r="B2699" t="str">
            <v>FXT,TE,D47-V63,BARBIE TKF BPI,INCUBE,RETROFIT KITRetrofit</v>
          </cell>
          <cell r="Q2699" t="str">
            <v xml:space="preserve"> </v>
          </cell>
        </row>
        <row r="2700">
          <cell r="B2700" t="str">
            <v>FXT,TE,D94-V63,BARBIE TKF BPI,INCUBE,RETROFIT KITRetrofit</v>
          </cell>
          <cell r="Q2700" t="str">
            <v xml:space="preserve"> </v>
          </cell>
        </row>
        <row r="2701">
          <cell r="B2701" t="str">
            <v>FXT,TE,D47-V64,BARBIE TKF BPI,INCUBE,RETROFIT KITRetrofit</v>
          </cell>
          <cell r="Q2701" t="str">
            <v xml:space="preserve"> </v>
          </cell>
        </row>
        <row r="2702">
          <cell r="B2702" t="str">
            <v>FXT,TE,D93-V64,BARBIE TKF BPI,INCUBE,RETROFIT KITRetrofit</v>
          </cell>
          <cell r="Q2702" t="str">
            <v xml:space="preserve"> </v>
          </cell>
        </row>
        <row r="2703">
          <cell r="B2703" t="str">
            <v>FXT,TE,D94-V64,BARBIE TKF BPI,INCUBE,RETROFIT KITRetrofit</v>
          </cell>
          <cell r="Q2703" t="str">
            <v xml:space="preserve"> </v>
          </cell>
        </row>
        <row r="2704">
          <cell r="B2704" t="str">
            <v>FXT,FXT,LE2A-LE4,P2,4UP Sodium Petal,EWRetrofit</v>
          </cell>
          <cell r="Q2704" t="str">
            <v xml:space="preserve"> </v>
          </cell>
        </row>
        <row r="2705">
          <cell r="B2705" t="str">
            <v>FXT,IF KIT,J410-J510,P1,FACT21 POR INNER FIXTURE,AMPRetrofit</v>
          </cell>
          <cell r="Q2705" t="str">
            <v xml:space="preserve"> </v>
          </cell>
        </row>
        <row r="2706">
          <cell r="B2706" t="str">
            <v>FXT,FXT,LE3,P2,4UP Sodium Petal,EWRetrofit</v>
          </cell>
          <cell r="Q2706" t="str">
            <v xml:space="preserve"> </v>
          </cell>
        </row>
        <row r="2707">
          <cell r="B2707" t="str">
            <v>FXT,TE,V54-V64,POST-FCT,TRANTEST,RETROFIT KITRetrofit</v>
          </cell>
          <cell r="Q2707" t="str">
            <v xml:space="preserve"> </v>
          </cell>
        </row>
        <row r="2708">
          <cell r="B2708" t="str">
            <v>FXT,TE,V54-V64,POST-FCT,TRANTEST,RETROFIT KITRetrofit</v>
          </cell>
          <cell r="Q2708" t="str">
            <v xml:space="preserve"> </v>
          </cell>
        </row>
        <row r="2709">
          <cell r="B2709" t="str">
            <v>FXT,TE,V53-V63,POST-FCT,TRANTEST,RETROFIT KITRetrofit</v>
          </cell>
          <cell r="Q2709" t="str">
            <v xml:space="preserve"> </v>
          </cell>
        </row>
        <row r="2710">
          <cell r="B2710" t="str">
            <v>FXT,TE,V53-V63,POST-FCT,TRANTEST,RETROFIT KITRetrofit</v>
          </cell>
          <cell r="Q2710" t="str">
            <v xml:space="preserve"> </v>
          </cell>
        </row>
        <row r="2711">
          <cell r="B2711" t="str">
            <v>FXT,TE,V54-V63,POST-FCT,TRANTEST,RETROFIT KITRetrofit</v>
          </cell>
          <cell r="Q2711" t="str">
            <v xml:space="preserve"> </v>
          </cell>
        </row>
        <row r="2712">
          <cell r="B2712" t="str">
            <v>FXT,TE,V53-V64,POST-FCT,TRANTEST,RETROFIT KITRetrofit</v>
          </cell>
          <cell r="Q2712" t="str">
            <v xml:space="preserve"> </v>
          </cell>
        </row>
        <row r="2713">
          <cell r="B2713" t="str">
            <v>FXT,TE,V53-V63,POST-FCT,TRANTEST,RETROFIT KITRetrofit</v>
          </cell>
          <cell r="Q2713" t="str">
            <v xml:space="preserve"> </v>
          </cell>
        </row>
        <row r="2714">
          <cell r="B2714" t="str">
            <v>FXT,TE,V53-V64,POST-FCT,TRANTEST,RETROFIT KITRetrofit</v>
          </cell>
          <cell r="Q2714" t="str">
            <v xml:space="preserve"> </v>
          </cell>
        </row>
        <row r="2715">
          <cell r="B2715" t="str">
            <v>FXT,TE,V57-V63,POST-FCT,TRANTEST,RETROFIT KITRetrofit</v>
          </cell>
          <cell r="Q2715" t="str">
            <v xml:space="preserve"> </v>
          </cell>
        </row>
        <row r="2716">
          <cell r="B2716" t="str">
            <v>FXT,TE,D23-V63,POST-FCT,TRANTEST,RETROFIT KITRetrofit</v>
          </cell>
          <cell r="Q2716" t="str">
            <v xml:space="preserve"> </v>
          </cell>
        </row>
        <row r="2717">
          <cell r="B2717" t="str">
            <v>FXT,TE,D94-V64,POST-FCT,TRANTEST,RETROFIT KITRetrofit</v>
          </cell>
          <cell r="Q2717" t="str">
            <v xml:space="preserve"> </v>
          </cell>
        </row>
        <row r="2718">
          <cell r="B2718" t="str">
            <v>FXT,TE,D93-V63,POST-FCT,TRANTEST,RETROFIT KITRetrofit</v>
          </cell>
          <cell r="Q2718" t="str">
            <v xml:space="preserve"> </v>
          </cell>
        </row>
        <row r="2719">
          <cell r="B2719" t="str">
            <v>FXT,TE,D47-V64,POST-FCT,TRANTEST,RETROFIT KITRetrofit</v>
          </cell>
          <cell r="Q2719" t="str">
            <v xml:space="preserve"> </v>
          </cell>
        </row>
        <row r="2720">
          <cell r="B2720" t="str">
            <v>FXT,TE,D48-V64,POST-FCT,TRANTEST,RETROFIT KITRetrofit</v>
          </cell>
          <cell r="Q2720" t="str">
            <v xml:space="preserve"> </v>
          </cell>
        </row>
        <row r="2721">
          <cell r="B2721" t="str">
            <v>FXT,FXT KIT,V54-V64,RF,CW TOASTER FIXTURE,LK,RETROFIT KITRetrofit</v>
          </cell>
          <cell r="Q2721" t="str">
            <v xml:space="preserve"> </v>
          </cell>
        </row>
        <row r="2722">
          <cell r="B2722" t="str">
            <v>FXT,FXT,RF,CW TOASTER FIXTURE,V53-V63,LK,RETROFIT KITRetrofit</v>
          </cell>
          <cell r="Q2722" t="str">
            <v xml:space="preserve"> </v>
          </cell>
        </row>
        <row r="2723">
          <cell r="B2723" t="str">
            <v>FXT,FXT KIT,V54-V64,RF,CW TOASTER FIXTURE,LK,RETROFIT KITRetrofit</v>
          </cell>
          <cell r="Q2723" t="str">
            <v xml:space="preserve"> </v>
          </cell>
        </row>
        <row r="2724">
          <cell r="B2724" t="str">
            <v>FXT,FXT KIT,D84-V64,RF,CW TOASTER FIXTURE,LK,RETROFIT KITRetrofit</v>
          </cell>
          <cell r="Q2724" t="str">
            <v xml:space="preserve"> </v>
          </cell>
        </row>
        <row r="2725">
          <cell r="B2725" t="str">
            <v>FXT,FXT KIT,D94-V64,RF,CW TOASTER FIXTURE,LK,RETROFIT KITRetrofit</v>
          </cell>
          <cell r="Q2725" t="str">
            <v xml:space="preserve"> </v>
          </cell>
        </row>
        <row r="2726">
          <cell r="B2726" t="str">
            <v>FXT,FXT KIT,D47-V64,RF,CW TOASTER FIXTURE,LK,RETROFIT KITRetrofit</v>
          </cell>
          <cell r="Q2726" t="str">
            <v xml:space="preserve"> </v>
          </cell>
        </row>
        <row r="2727">
          <cell r="B2727" t="str">
            <v>FXT,FXT KIT,D84-V64,RF,CW TOASTER FIXTURE,LK,RETROFIT KITRetrofit</v>
          </cell>
          <cell r="Q2727" t="str">
            <v xml:space="preserve"> </v>
          </cell>
        </row>
        <row r="2728">
          <cell r="B2728" t="str">
            <v>FXT,FXT,RF,CW TOASTER FIXTURE,V57-V63,LK,RETROFIT KITRetrofit</v>
          </cell>
          <cell r="Q2728" t="str">
            <v xml:space="preserve"> </v>
          </cell>
        </row>
        <row r="2729">
          <cell r="B2729" t="str">
            <v>FXT,FXT,RF,CW TOASTER FIXTURE,D93-V63,LK,RETROFIT KITRetrofit</v>
          </cell>
          <cell r="Q2729" t="str">
            <v xml:space="preserve"> </v>
          </cell>
        </row>
        <row r="2730">
          <cell r="B2730" t="str">
            <v>FXT,TE,V53-V68,POST-FCT,TRANTEST,RETROFIT KITRetrofit</v>
          </cell>
          <cell r="Q2730" t="str">
            <v xml:space="preserve"> </v>
          </cell>
        </row>
        <row r="2731">
          <cell r="B2731" t="str">
            <v>FXT,TE,V54-V68,POST-FCT,TRANTEST,RETROFIT KITRetrofit</v>
          </cell>
          <cell r="Q2731" t="str">
            <v xml:space="preserve"> </v>
          </cell>
        </row>
        <row r="2732">
          <cell r="B2732" t="str">
            <v>FXT,TE,D94-V68,POST-FCT,TRANTEST,RETROFIT KITRetrofit</v>
          </cell>
          <cell r="Q2732" t="str">
            <v xml:space="preserve"> </v>
          </cell>
        </row>
        <row r="2733">
          <cell r="B2733" t="str">
            <v>FXT,TE,D47-V68,POST-FCT,TRANTEST,RETROFIT KITRetrofit</v>
          </cell>
          <cell r="Q2733" t="str">
            <v xml:space="preserve"> </v>
          </cell>
        </row>
        <row r="2734">
          <cell r="B2734" t="str">
            <v>FXT,TE,D47-V68,POST-FCT,TRANTEST,RETROFIT KITRetrofit</v>
          </cell>
          <cell r="Q2734" t="str">
            <v xml:space="preserve"> </v>
          </cell>
        </row>
        <row r="2735">
          <cell r="B2735" t="str">
            <v>FXT,TE,D93-V68,POST-FCT,TRANTEST,RETROFIT KITRetrofit</v>
          </cell>
          <cell r="Q2735" t="str">
            <v xml:space="preserve"> </v>
          </cell>
        </row>
        <row r="2736">
          <cell r="B2736" t="str">
            <v>FXT,TE,D74-V68,POST-FCT,TRANTEST,RETROFIT KITRetrofit</v>
          </cell>
          <cell r="Q2736" t="str">
            <v xml:space="preserve"> </v>
          </cell>
        </row>
        <row r="2737">
          <cell r="B2737" t="str">
            <v>FXT,TE,D37-V68,POST-FCT,TRANTEST,RETROFIT KITRetrofit</v>
          </cell>
          <cell r="Q2737" t="str">
            <v xml:space="preserve"> </v>
          </cell>
        </row>
        <row r="2738">
          <cell r="B2738" t="str">
            <v>FXT,TE,D37-V68,POST-FCT,TRANTEST,RETROFIT KITRetrofit</v>
          </cell>
          <cell r="Q2738" t="str">
            <v xml:space="preserve"> </v>
          </cell>
        </row>
        <row r="2739">
          <cell r="B2739" t="str">
            <v>FXT,TE,D93-V63,JASMINE,INNOREV,RETROFIT KITRetrofit</v>
          </cell>
          <cell r="Q2739" t="str">
            <v xml:space="preserve"> </v>
          </cell>
        </row>
        <row r="2740">
          <cell r="B2740" t="str">
            <v>FXT,TE,D93-V63,JASMINE,INNOREV,RETROFIT KITRetrofit</v>
          </cell>
          <cell r="Q2740" t="str">
            <v xml:space="preserve"> </v>
          </cell>
        </row>
        <row r="2741">
          <cell r="B2741" t="str">
            <v>FXT,TE,D93-V63,JASMINE,INNOREV,RETROFIT KITRetrofit</v>
          </cell>
          <cell r="Q2741" t="str">
            <v xml:space="preserve"> </v>
          </cell>
        </row>
        <row r="2742">
          <cell r="B2742" t="str">
            <v>FXT,TE,D47-V68,IRONMAN,AMPHENOL,RETROFIT KITRetrofit</v>
          </cell>
          <cell r="Q2742" t="str">
            <v xml:space="preserve"> </v>
          </cell>
        </row>
        <row r="2743">
          <cell r="B2743" t="str">
            <v>FXT,TE,V54-V68,IRONMAN,AMPHENOL,RETROFIT KITRetrofit</v>
          </cell>
          <cell r="Q2743" t="str">
            <v xml:space="preserve"> </v>
          </cell>
        </row>
        <row r="2744">
          <cell r="B2744" t="str">
            <v>FXT,TE,V53-V68,IRONMAN,AMPHENOL,RETROFIT KITRetrofit</v>
          </cell>
          <cell r="Q2744" t="str">
            <v xml:space="preserve"> </v>
          </cell>
        </row>
        <row r="2745">
          <cell r="B2745" t="str">
            <v>FXT,TE,D47-V68,IRONMAN,AMPHENOL,RETROFIT KITRetrofit</v>
          </cell>
          <cell r="Q2745" t="str">
            <v xml:space="preserve"> </v>
          </cell>
        </row>
        <row r="2746">
          <cell r="B2746" t="str">
            <v>FXT,TE,V53-V68,IRONMAN,AMPHENOL,RETROFIT KITRetrofit</v>
          </cell>
          <cell r="Q2746" t="str">
            <v xml:space="preserve"> </v>
          </cell>
        </row>
        <row r="2747">
          <cell r="B2747" t="str">
            <v>FXT,TE,V57-V68,IRONMAN,AMPHENOL,RETROFIT KITRetrofit</v>
          </cell>
          <cell r="Q2747" t="str">
            <v xml:space="preserve"> </v>
          </cell>
        </row>
        <row r="2748">
          <cell r="B2748" t="str">
            <v>FXT,FXT,LE3,GRAPE TRIFECTA TEST,P1,JLKRetrofit</v>
          </cell>
          <cell r="Q2748" t="str">
            <v xml:space="preserve"> </v>
          </cell>
        </row>
        <row r="2749">
          <cell r="B2749" t="str">
            <v>FXT,TE,D94-V63,CG-SENSOR,ACCURATE,RETROFIT KITRetrofit</v>
          </cell>
          <cell r="Q2749" t="str">
            <v xml:space="preserve"> </v>
          </cell>
        </row>
        <row r="2750">
          <cell r="B2750" t="str">
            <v>FXT,TE,D93-V63,SA-CB NON-STACKED,INNOREV,RETROFIT KITRetrofit</v>
          </cell>
          <cell r="Q2750" t="str">
            <v xml:space="preserve"> </v>
          </cell>
        </row>
        <row r="2751">
          <cell r="B2751" t="str">
            <v>FXT,FXT KIT,J410-J510,P1,FREYR FIXTURE-2UP,INNOREVRetrofit</v>
          </cell>
          <cell r="Q2751" t="str">
            <v xml:space="preserve"> </v>
          </cell>
        </row>
        <row r="2752">
          <cell r="B2752" t="str">
            <v>FXT,FXT,J410-J510,MAHI-TEST FIXTURE,INCUBE,1-UPRetrofit</v>
          </cell>
          <cell r="Q2752" t="str">
            <v xml:space="preserve"> </v>
          </cell>
        </row>
        <row r="2753">
          <cell r="B2753" t="str">
            <v>FXT,FXT KIT,N227-N237,P1,PANEL DFU,STREAM LITE FIXTURE RE,PRMRetrofit</v>
          </cell>
          <cell r="Q2753" t="str">
            <v xml:space="preserve"> </v>
          </cell>
        </row>
        <row r="2754">
          <cell r="B2754" t="str">
            <v>FXT,FXT KIT,J316-K116,K114,P1 ISD FIXTURE,JLKRetrofit</v>
          </cell>
          <cell r="Q2754" t="str">
            <v xml:space="preserve"> </v>
          </cell>
        </row>
        <row r="2755">
          <cell r="B2755" t="str">
            <v>FXT,FXT KIT,J316-K116,K114,P1 ISD FIXTURE,JLKRetrofit</v>
          </cell>
          <cell r="Q2755" t="str">
            <v xml:space="preserve"> </v>
          </cell>
        </row>
        <row r="2756">
          <cell r="B2756" t="str">
            <v>FXT,FXT KIT,J316-K116,K114,P1 ISD FIXTURE,JLKRetrofit</v>
          </cell>
          <cell r="Q2756" t="str">
            <v xml:space="preserve"> </v>
          </cell>
        </row>
        <row r="2757">
          <cell r="B2757" t="str">
            <v>FXT,FXT,B868,PP1,SA-FCT1 LEFT FIXTURE,4-UP,INNOREVRetrofit</v>
          </cell>
          <cell r="Q2757" t="str">
            <v xml:space="preserve"> </v>
          </cell>
        </row>
        <row r="2758">
          <cell r="B2758" t="str">
            <v>FXT,FXT,B868,PP1,SA-FCT1 RIGHT FIXTURE,4-UP,INNOREVRetrofit</v>
          </cell>
          <cell r="Q2758" t="str">
            <v xml:space="preserve"> </v>
          </cell>
        </row>
        <row r="2759">
          <cell r="B2759" t="str">
            <v>FXT,FXT KIT,LA6-LA7,P1,4UP FATP-SODIUM,LG,TTRetrofit</v>
          </cell>
          <cell r="Q2759" t="str">
            <v xml:space="preserve"> </v>
          </cell>
        </row>
        <row r="2760">
          <cell r="B2760" t="str">
            <v>FXT,FXT KIT,LA6-LA7,P1,4UP FATP-SODIUM,LG,TTRetrofit</v>
          </cell>
          <cell r="Q2760" t="str">
            <v xml:space="preserve"> </v>
          </cell>
        </row>
        <row r="2761">
          <cell r="B2761" t="str">
            <v>FXT,FXT KIT,LA6-LA7,P1,4UP FATP-SODIUM,LG,TTRetrofit</v>
          </cell>
          <cell r="Q2761" t="str">
            <v xml:space="preserve"> </v>
          </cell>
        </row>
        <row r="2762">
          <cell r="B2762" t="str">
            <v>FXT,FXT KIT,LA6-LA7,P1,4UP FATP-SODIUM,SM,TTRetrofit</v>
          </cell>
          <cell r="Q2762" t="str">
            <v xml:space="preserve"> </v>
          </cell>
        </row>
        <row r="2763">
          <cell r="B2763" t="str">
            <v>FXT,FXT KIT,LA6-LA7,P1,4UP FATP-SODIUM,SM,TTRetrofit</v>
          </cell>
          <cell r="Q2763" t="str">
            <v xml:space="preserve"> </v>
          </cell>
        </row>
        <row r="2764">
          <cell r="B2764" t="str">
            <v>FXT,FXT KIT,LA6-LA7,P1,4UP FATP-SODIUM,SM,TTRetrofit</v>
          </cell>
          <cell r="Q2764" t="str">
            <v xml:space="preserve"> </v>
          </cell>
        </row>
        <row r="2765">
          <cell r="B2765" t="str">
            <v>FXT,TE,D93-V63,ALPHA,INNOREV,RETROFIT KITRetrofit</v>
          </cell>
          <cell r="Q2765" t="str">
            <v xml:space="preserve"> </v>
          </cell>
        </row>
        <row r="2766">
          <cell r="B2766" t="str">
            <v>FXT,TE,D93-V63,ALPHA,INNOREV,RETROFIT KITRetrofit</v>
          </cell>
          <cell r="Q2766" t="str">
            <v xml:space="preserve"> </v>
          </cell>
        </row>
        <row r="2767">
          <cell r="B2767" t="str">
            <v>FXT,TE,D93-V63,ALPHA,INNOREV,RETROFIT KITRetrofit</v>
          </cell>
          <cell r="Q2767" t="str">
            <v xml:space="preserve"> </v>
          </cell>
        </row>
        <row r="2768">
          <cell r="B2768" t="str">
            <v>FXT,TE,D94-V64,ALPHA,INNOREV,RETROFIT KITRetrofit</v>
          </cell>
          <cell r="Q2768" t="str">
            <v xml:space="preserve"> </v>
          </cell>
        </row>
        <row r="2769">
          <cell r="B2769" t="str">
            <v>FXT,TE,D94-V64,ALPHA,INNOREV,RETROFIT KITRetrofit</v>
          </cell>
          <cell r="Q2769" t="str">
            <v xml:space="preserve"> </v>
          </cell>
        </row>
        <row r="2770">
          <cell r="B2770" t="str">
            <v>INST,CAL KIT,V54-V68,STATE-A E85 FORCE GB,AMPHENOL,RETROFIT KITRetrofit</v>
          </cell>
          <cell r="Q2770" t="str">
            <v xml:space="preserve"> </v>
          </cell>
        </row>
        <row r="2771">
          <cell r="B2771" t="str">
            <v>INST,CAL KIT,V53-V68,STATE-A E85 FORCE GB,AMPHENOL,RETROFIT KITRetrofit</v>
          </cell>
          <cell r="Q2771" t="str">
            <v xml:space="preserve"> </v>
          </cell>
        </row>
        <row r="2772">
          <cell r="B2772" t="str">
            <v>INST,CAL KIT,D47-V68,P1,STATE-A E85 FORCE GB,AMPHENOLRetrofit</v>
          </cell>
          <cell r="Q2772" t="str">
            <v xml:space="preserve"> </v>
          </cell>
        </row>
        <row r="2773">
          <cell r="B2773" t="str">
            <v>FXT,TE,D47-V68,V-BARBIE TNA BPI,CENCORP,RETROFIT KITRetrofit</v>
          </cell>
          <cell r="Q2773" t="str">
            <v xml:space="preserve"> </v>
          </cell>
        </row>
        <row r="2774">
          <cell r="B2774" t="str">
            <v>FXT,TE,D94-V68,V-BARBIE TNA BPI,CENCORP,RETROFIT KITRetrofit</v>
          </cell>
          <cell r="Q2774" t="str">
            <v xml:space="preserve"> </v>
          </cell>
        </row>
        <row r="2775">
          <cell r="B2775" t="str">
            <v>FXT,TE,D94-V68,V-BARBIE TNA BPI,CENCORP,RETROFIT KITRetrofit</v>
          </cell>
          <cell r="Q2775" t="str">
            <v xml:space="preserve"> </v>
          </cell>
        </row>
        <row r="2776">
          <cell r="B2776" t="str">
            <v>FXT,TE,D47-V68,V-BARBIE TNA BPI,CENCORP,RETROFIT KITRetrofit</v>
          </cell>
          <cell r="Q2776" t="str">
            <v xml:space="preserve"> </v>
          </cell>
        </row>
        <row r="2777">
          <cell r="B2777" t="str">
            <v>FXT,TE,D93-V68,V-BARBIE TNA BPI,CENCORP,RETROFIT KITRetrofit</v>
          </cell>
          <cell r="Q2777" t="str">
            <v xml:space="preserve"> </v>
          </cell>
        </row>
        <row r="2778">
          <cell r="B2778" t="str">
            <v>FXT,FXT,LE3,P2,4UP Sodium Petal,EWRetrofit</v>
          </cell>
          <cell r="Q2778" t="str">
            <v xml:space="preserve"> </v>
          </cell>
        </row>
        <row r="2779">
          <cell r="B2779" t="str">
            <v>FXT,FXT KIT,J410-J510,P1,ALS CAL FIXTURE,INNRetrofit</v>
          </cell>
          <cell r="Q2779" t="str">
            <v xml:space="preserve"> </v>
          </cell>
        </row>
        <row r="2780">
          <cell r="B2780" t="str">
            <v>FXT,TE,D47-V68,T-BARBIE TNA BPI,CENCORP,RETROFIT KITRetrofit</v>
          </cell>
          <cell r="Q2780" t="str">
            <v xml:space="preserve"> </v>
          </cell>
        </row>
        <row r="2781">
          <cell r="B2781" t="str">
            <v>FXT,TE,D47-V68,T-BARBIE TNA BPI,CENCORP,RETROFIT KITRetrofit</v>
          </cell>
          <cell r="Q2781" t="str">
            <v xml:space="preserve"> </v>
          </cell>
        </row>
        <row r="2782">
          <cell r="B2782" t="str">
            <v>FXT,TE,D94-V68,T-BARBIE TNA BPI,CENCORP,RETROFIT KITRetrofit</v>
          </cell>
          <cell r="Q2782" t="str">
            <v xml:space="preserve"> </v>
          </cell>
        </row>
        <row r="2783">
          <cell r="B2783" t="str">
            <v>FXT,FXT,B868,PP1,SA-FCT1 LEFT FIXTURE,4-UP,INNOREVRetrofit</v>
          </cell>
          <cell r="Q2783" t="str">
            <v xml:space="preserve"> </v>
          </cell>
        </row>
        <row r="2784">
          <cell r="B2784" t="str">
            <v>FXT,FXT,B868,PP1,SA-FCT1 LEFT FIXTURE,4-UP,INNOREVRetrofit</v>
          </cell>
          <cell r="Q2784" t="str">
            <v xml:space="preserve"> </v>
          </cell>
        </row>
        <row r="2785">
          <cell r="B2785" t="str">
            <v>FXT,FXT,B868,PP1,SA-FCT1 RIGHT FIXTURE,4-UP,INNOREVRetrofit</v>
          </cell>
          <cell r="Q2785" t="str">
            <v xml:space="preserve"> </v>
          </cell>
        </row>
        <row r="2786">
          <cell r="B2786" t="str">
            <v>FXT,TE,V54-V63,CLEMATIS,JLK,RETROFIT KITRetrofit</v>
          </cell>
          <cell r="Q2786" t="str">
            <v xml:space="preserve"> </v>
          </cell>
        </row>
        <row r="2787">
          <cell r="B2787" t="str">
            <v>CALKIT,TE,V53-V64,FRCAM OGB AUDIT KIT,VVDN,RETROFIT KITRetrofit</v>
          </cell>
          <cell r="Q2787" t="str">
            <v xml:space="preserve"> </v>
          </cell>
        </row>
        <row r="2788">
          <cell r="B2788" t="str">
            <v>CALKIT,TE,V54-V63,FRCAM OGB AUDIT KIT,VVDN,RETROFIT KITRetrofit</v>
          </cell>
          <cell r="Q2788" t="str">
            <v xml:space="preserve"> </v>
          </cell>
        </row>
        <row r="2789">
          <cell r="B2789" t="str">
            <v>CALKIT,TE,V53-V64,RCAM OGB,VVDN,RETROFIT KITRetrofit</v>
          </cell>
          <cell r="Q2789" t="str">
            <v xml:space="preserve"> </v>
          </cell>
        </row>
        <row r="2790">
          <cell r="B2790" t="str">
            <v>CALKIT,TE,V53-V64,FCAM OGB,VVDN,RETROFIT KITRetrofit</v>
          </cell>
          <cell r="Q2790" t="str">
            <v xml:space="preserve"> </v>
          </cell>
        </row>
        <row r="2791">
          <cell r="B2791" t="str">
            <v>CALKIT,TE,V54-V63,RCAM OGB,VVDN,RETROFIT KITRetrofit</v>
          </cell>
          <cell r="Q2791" t="str">
            <v xml:space="preserve"> </v>
          </cell>
        </row>
        <row r="2792">
          <cell r="B2792" t="str">
            <v>CALKIT,TE,V54-V63,FCAM OGB,VVDN,RETROFIT KITRetrofit</v>
          </cell>
          <cell r="Q2792" t="str">
            <v xml:space="preserve"> </v>
          </cell>
        </row>
        <row r="2793">
          <cell r="B2793" t="str">
            <v>FXT,FXT KIT,J410-J510,P1,ISD FIXTURE,INNOREVRetrofit</v>
          </cell>
          <cell r="Q2793" t="str">
            <v xml:space="preserve"> </v>
          </cell>
        </row>
        <row r="2794">
          <cell r="B2794" t="str">
            <v>FXT,FXT,B868,P1,FACT E-NOISE,LEFT-FIXTURE,6-UP,AMPRetrofit</v>
          </cell>
          <cell r="Q2794" t="str">
            <v xml:space="preserve"> </v>
          </cell>
        </row>
        <row r="2795">
          <cell r="B2795" t="str">
            <v>FXT,FXT,B868,P1,FACT E-NOISE,RIGHT FIXTURE,6-UP,AMPRetrofit</v>
          </cell>
          <cell r="Q2795" t="str">
            <v xml:space="preserve"> </v>
          </cell>
        </row>
        <row r="2796">
          <cell r="B2796" t="str">
            <v>EQP,TE,SHIELDING BOX,4UP,BJ-7800,BOJAY,RETROFIT KITRetrofit</v>
          </cell>
          <cell r="Q2796" t="str">
            <v xml:space="preserve"> </v>
          </cell>
        </row>
        <row r="2797">
          <cell r="B2797" t="str">
            <v>FXT,FXT KIT,J720-J510,P1,FREYR FIXTURE-2UP,INNOREVRetrofit</v>
          </cell>
          <cell r="Q2797" t="str">
            <v xml:space="preserve"> </v>
          </cell>
        </row>
        <row r="2798">
          <cell r="B2798" t="str">
            <v>FXT,FXT,B868,P1,HWSR LEFT FIXTURE,36-UP,INNOREVRetrofit</v>
          </cell>
          <cell r="Q2798" t="str">
            <v xml:space="preserve"> </v>
          </cell>
        </row>
        <row r="2799">
          <cell r="B2799" t="str">
            <v>FXT,FXT,B868,P1,HWSR RIGHT FIXTURE,36-UP,INNOREVRetrofit</v>
          </cell>
          <cell r="Q2799" t="str">
            <v xml:space="preserve"> </v>
          </cell>
        </row>
        <row r="2800">
          <cell r="B2800" t="str">
            <v>FXT,FXT KIT,J614-K116,K114,P1,ALS-CAL FIXTURE,JLKRetrofit</v>
          </cell>
          <cell r="Q2800" t="str">
            <v xml:space="preserve"> </v>
          </cell>
        </row>
        <row r="2801">
          <cell r="B2801" t="str">
            <v>FXT,FXT KIT,J614-K116,K114,P1,ALS-CAL FIXTURE,JLKRetrofit</v>
          </cell>
          <cell r="Q2801" t="str">
            <v xml:space="preserve"> </v>
          </cell>
        </row>
        <row r="2802">
          <cell r="B2802" t="str">
            <v>FXT,FXT KIT,J614-K116,K114,P1,ALS-CAL FIXTURE,JLKRetrofit</v>
          </cell>
          <cell r="Q2802" t="str">
            <v xml:space="preserve"> </v>
          </cell>
        </row>
        <row r="2803">
          <cell r="B2803" t="str">
            <v>PJP FCT DrawerRetrofit</v>
          </cell>
          <cell r="Q2803" t="str">
            <v xml:space="preserve"> </v>
          </cell>
        </row>
        <row r="2804">
          <cell r="B2804" t="str">
            <v>PJR FCT DrawerRetrofit</v>
          </cell>
          <cell r="Q2804" t="str">
            <v xml:space="preserve"> </v>
          </cell>
        </row>
        <row r="2805">
          <cell r="B2805" t="str">
            <v>FCT DrawerRetrofit</v>
          </cell>
          <cell r="Q2805" t="str">
            <v xml:space="preserve"> </v>
          </cell>
        </row>
        <row r="2806">
          <cell r="B2806" t="str">
            <v>PJP FCT Drawer retrofit kitRetrofit</v>
          </cell>
          <cell r="Q2806" t="str">
            <v xml:space="preserve"> </v>
          </cell>
        </row>
        <row r="2807">
          <cell r="B2807" t="str">
            <v>PJR FCT Drawer retrofit kitRetrofit</v>
          </cell>
          <cell r="Q2807" t="str">
            <v xml:space="preserve"> </v>
          </cell>
        </row>
        <row r="2808">
          <cell r="B2808" t="str">
            <v>FXT,FXT,LA2-LA5,LG/SM,GRAPE TRIFECTA TEST FIXTURE,P1,JLKRetrofit</v>
          </cell>
          <cell r="Q2808" t="str">
            <v xml:space="preserve"> </v>
          </cell>
        </row>
        <row r="2809">
          <cell r="B2809" t="str">
            <v>FXT,FXT,LA2-LA5,LG/SM,GRAPE TRIFECTA TEST FIXTURE,P1,JLKRetrofit</v>
          </cell>
          <cell r="Q2809" t="str">
            <v xml:space="preserve"> </v>
          </cell>
        </row>
        <row r="2810">
          <cell r="B2810" t="str">
            <v>FXT,FXT,LA2-LA5,LG/SM,GRAPE TRIFECTA TEST FIXTURE,P1,JLKRetrofit</v>
          </cell>
          <cell r="Q2810" t="str">
            <v xml:space="preserve"> </v>
          </cell>
        </row>
        <row r="2811">
          <cell r="B2811" t="str">
            <v>FXT,TE,D94-V63,SA-RINGO,INCUBE,RETROFIT KITRetrofit</v>
          </cell>
          <cell r="Q2811" t="str">
            <v xml:space="preserve"> </v>
          </cell>
        </row>
        <row r="2812">
          <cell r="B2812" t="str">
            <v>FXT,TE,D47-V63,SA-RINGO,INCUBE,RETROFIT KITRetrofit</v>
          </cell>
          <cell r="Q2812" t="str">
            <v xml:space="preserve"> </v>
          </cell>
        </row>
        <row r="2813">
          <cell r="B2813" t="str">
            <v>FXT,TE,D94-V64,SA-RINGO,INCUBE,RETROFIT KITRetrofit</v>
          </cell>
          <cell r="Q2813" t="str">
            <v xml:space="preserve"> </v>
          </cell>
        </row>
        <row r="2814">
          <cell r="B2814" t="str">
            <v>FXT,TE,D47-V68,SA-RINGO,INCUBE,RETROFIT KITRetrofit</v>
          </cell>
          <cell r="Q2814" t="str">
            <v xml:space="preserve"> </v>
          </cell>
        </row>
        <row r="2815">
          <cell r="B2815" t="str">
            <v>FXT,TE,D93-V68,SA-RINGO,INCUBE,RETROFIT KITRetrofit</v>
          </cell>
          <cell r="Q2815" t="str">
            <v xml:space="preserve"> </v>
          </cell>
        </row>
        <row r="2816">
          <cell r="B2816" t="str">
            <v>FXT,TE,D93-V63,SA-RINGO,INCUBE,RETROFIT KITRetrofit</v>
          </cell>
          <cell r="Q2816" t="str">
            <v xml:space="preserve"> </v>
          </cell>
        </row>
        <row r="2817">
          <cell r="B2817" t="str">
            <v>FXT,TE,D93-V63,SA-RINGO,INCUBE,RETROFIT KITRetrofit</v>
          </cell>
          <cell r="Q2817" t="str">
            <v xml:space="preserve"> </v>
          </cell>
        </row>
        <row r="2818">
          <cell r="B2818" t="str">
            <v>FXT,TE,D94-V64,SA-RINGO,INCUBE,RETROFIT KITRetrofit</v>
          </cell>
          <cell r="Q2818" t="str">
            <v xml:space="preserve"> </v>
          </cell>
        </row>
        <row r="2819">
          <cell r="B2819" t="str">
            <v>FXT,IF KIT,J410-J510,P1V2,SA-FACT21 INNER FIXTURE,AMPRetrofit</v>
          </cell>
          <cell r="Q2819" t="str">
            <v xml:space="preserve"> </v>
          </cell>
        </row>
        <row r="2820">
          <cell r="B2820" t="str">
            <v>FXT,TE,V54-V64,CLEMATIS,CENCORP,RETROFIT KITRetrofit</v>
          </cell>
          <cell r="Q2820" t="str">
            <v xml:space="preserve"> </v>
          </cell>
        </row>
        <row r="2821">
          <cell r="B2821" t="str">
            <v>FXT,TE,V53-V63,CLEMATIS,CENCORP,RETROFIT KITRetrofit</v>
          </cell>
          <cell r="Q2821" t="str">
            <v xml:space="preserve"> </v>
          </cell>
        </row>
        <row r="2822">
          <cell r="B2822" t="str">
            <v>FXT,TE,V53-V63,CLEMATIS,CENCORP,RETROFIT KITRetrofit</v>
          </cell>
          <cell r="Q2822" t="str">
            <v xml:space="preserve"> </v>
          </cell>
        </row>
        <row r="2823">
          <cell r="B2823" t="str">
            <v>FXT,TE,V54-V64,CLEMATIS,CENCORP,RETROFIT KITRetrofit</v>
          </cell>
          <cell r="Q2823" t="str">
            <v xml:space="preserve"> </v>
          </cell>
        </row>
        <row r="2824">
          <cell r="B2824" t="str">
            <v>FXT,TE,V53-V63,CLEMATIS,CENCORP,RETROFIT KITRetrofit</v>
          </cell>
          <cell r="Q2824" t="str">
            <v xml:space="preserve"> </v>
          </cell>
        </row>
        <row r="2825">
          <cell r="B2825" t="str">
            <v>FXT,TE,V54-V63,CLEMATIS,CENCORP,RETROFIT KITRetrofit</v>
          </cell>
          <cell r="Q2825" t="str">
            <v xml:space="preserve"> </v>
          </cell>
        </row>
        <row r="2826">
          <cell r="B2826" t="str">
            <v>FXT,TE,V54-V68,V-BARBIE TNA BPI,CENCORP,RETROFIT KITRetrofit</v>
          </cell>
          <cell r="Q2826" t="str">
            <v xml:space="preserve"> </v>
          </cell>
        </row>
        <row r="2827">
          <cell r="B2827" t="str">
            <v>FXT,TE,V57-V68,V-BARBIE TNA BPI,CENCORP,RETROFIT KITRetrofit</v>
          </cell>
          <cell r="Q2827" t="str">
            <v xml:space="preserve"> </v>
          </cell>
        </row>
        <row r="2828">
          <cell r="B2828" t="str">
            <v>FXT,TE,V53-V68,V-BARBIE TNA BPI,CENCORP,RETROFIT KITRetrofit</v>
          </cell>
          <cell r="Q2828" t="str">
            <v xml:space="preserve"> </v>
          </cell>
        </row>
        <row r="2829">
          <cell r="B2829" t="str">
            <v>FXT,TE,V53-V68,V-BARBIE TNA BPI,CENCORP,RETROFIT KITRetrofit</v>
          </cell>
          <cell r="Q2829" t="str">
            <v xml:space="preserve"> </v>
          </cell>
        </row>
        <row r="2830">
          <cell r="B2830" t="str">
            <v>FXT,TE,D23-V68,V-BARBIE TNA BPI,CENCORP,RETROFIT KITRetrofit</v>
          </cell>
          <cell r="Q2830" t="str">
            <v xml:space="preserve"> </v>
          </cell>
        </row>
        <row r="2831">
          <cell r="B2831" t="str">
            <v>FXT,FXT KIT,LA4-LA7,P1,CYAN-ROTARY,LG/SM,INCUBERetrofit</v>
          </cell>
          <cell r="Q2831" t="str">
            <v xml:space="preserve"> </v>
          </cell>
        </row>
        <row r="2832">
          <cell r="B2832" t="str">
            <v>FXT,FXT KIT,LA4-LA7,P1,CYAN-ROTARY,LG/SM,INCUBERetrofit</v>
          </cell>
          <cell r="Q2832" t="str">
            <v xml:space="preserve"> </v>
          </cell>
        </row>
        <row r="2833">
          <cell r="B2833" t="str">
            <v>FXT,FXT KIT,LA5-LA7,P1,CYAN-ROTARY,LG/SM,INCUBERetrofit</v>
          </cell>
          <cell r="Q2833" t="str">
            <v xml:space="preserve"> </v>
          </cell>
        </row>
        <row r="2834">
          <cell r="B2834" t="str">
            <v>FXT,FXT KIT,LA4-LA7,P1,CYAN-ROTARY,LG/SM,INCUBERetrofit</v>
          </cell>
          <cell r="Q2834" t="str">
            <v xml:space="preserve"> </v>
          </cell>
        </row>
        <row r="2835">
          <cell r="B2835" t="str">
            <v>FXT,FXT KIT,LA5-LA7,P1,CYAN-ROTARY,LG/SM,INCUBERetrofit</v>
          </cell>
          <cell r="Q2835" t="str">
            <v xml:space="preserve"> </v>
          </cell>
        </row>
        <row r="2836">
          <cell r="B2836" t="str">
            <v>FXT,TE,V54-V68,T-BARBIE TNA BPI,CENCORP,RETROFIT KITRetrofit</v>
          </cell>
          <cell r="Q2836" t="str">
            <v xml:space="preserve"> </v>
          </cell>
        </row>
        <row r="2837">
          <cell r="B2837" t="str">
            <v>FXT,TE,V57-V68,T-BARBIE TNA BPI,CENCORP,RETROFIT KITRetrofit</v>
          </cell>
          <cell r="Q2837" t="str">
            <v xml:space="preserve"> </v>
          </cell>
        </row>
        <row r="2838">
          <cell r="B2838" t="str">
            <v>FXT,TE,V53-V68,T-BARBIE TNA BPI,CENCORP,RETROFIT KITRetrofit</v>
          </cell>
          <cell r="Q2838" t="str">
            <v xml:space="preserve"> </v>
          </cell>
        </row>
        <row r="2839">
          <cell r="B2839" t="str">
            <v>FXT,FXT,RF,MARS TOP FIRE FIXTURE,D53-V63,LK,RETROFIT KITRetrofit</v>
          </cell>
          <cell r="Q2839" t="str">
            <v xml:space="preserve"> </v>
          </cell>
        </row>
        <row r="2840">
          <cell r="B2840" t="str">
            <v>FXT,FXT,RF,MARS TOP FIRE FIXTURE,D93-V63,LK,RETROFIT KITRetrofit</v>
          </cell>
          <cell r="Q2840" t="str">
            <v xml:space="preserve"> </v>
          </cell>
        </row>
        <row r="2841">
          <cell r="B2841" t="str">
            <v>FXT,FXT,B768M-B868M,MP,FCT FLEX TESTER-L,PRMRetrofit</v>
          </cell>
          <cell r="Q2841" t="str">
            <v xml:space="preserve"> </v>
          </cell>
        </row>
        <row r="2842">
          <cell r="B2842" t="str">
            <v>FXT,FXT,B768M-B868M,MP,FCT FLEX TESTER-R,PRMRetrofit</v>
          </cell>
          <cell r="Q2842" t="str">
            <v xml:space="preserve"> </v>
          </cell>
        </row>
        <row r="2843">
          <cell r="B2843" t="str">
            <v>FXT,FXT,B768M-B868M,MP,FCT FLEX TESTER-L,PRMRetrofit</v>
          </cell>
          <cell r="Q2843" t="str">
            <v xml:space="preserve"> </v>
          </cell>
        </row>
        <row r="2844">
          <cell r="B2844" t="str">
            <v>FXT,FXT,B768M-B868M,MP,FCT FLEX TESTER-R,PRMRetrofit</v>
          </cell>
          <cell r="Q2844" t="str">
            <v xml:space="preserve"> </v>
          </cell>
        </row>
        <row r="2845">
          <cell r="B2845" t="str">
            <v>FXT,FXT KIT,Kirby-Toad,BUTTON-TEST FIXTURE,DVT-P1,INCUBERetrofit</v>
          </cell>
          <cell r="Q2845" t="str">
            <v xml:space="preserve"> </v>
          </cell>
        </row>
        <row r="2846">
          <cell r="B2846" t="str">
            <v>FXT,FXT KIT,LA5-LA7,LG,8UP PHOENIX TEST,P1,OLYTORetrofit</v>
          </cell>
          <cell r="Q2846" t="str">
            <v xml:space="preserve"> </v>
          </cell>
        </row>
        <row r="2847">
          <cell r="B2847" t="str">
            <v>FXT,FXT KIT,LA5-LA7,LG,8UP PHOENIX TEST,P1,OLYTORetrofit</v>
          </cell>
          <cell r="Q2847" t="str">
            <v xml:space="preserve"> </v>
          </cell>
        </row>
        <row r="2848">
          <cell r="B2848" t="str">
            <v>FXT,FXT KIT,LA5-LA7,SM,8UP PHOENIX TEST,P1,OLYTORetrofit</v>
          </cell>
          <cell r="Q2848" t="str">
            <v xml:space="preserve"> </v>
          </cell>
        </row>
        <row r="2849">
          <cell r="B2849" t="str">
            <v>FXT,FXT KIT,LA5-LA7,SM,8UP PHOENIX TEST,P1,OLYTORetrofit</v>
          </cell>
          <cell r="Q2849" t="str">
            <v xml:space="preserve"> </v>
          </cell>
        </row>
        <row r="2850">
          <cell r="B2850" t="str">
            <v>FXT FXT LE3-LE4 8UP PHOENIX TEST P1 OLYTORetrofit</v>
          </cell>
          <cell r="Q2850" t="str">
            <v xml:space="preserve"> </v>
          </cell>
        </row>
        <row r="2851">
          <cell r="B2851" t="str">
            <v>FXT,TE,D93-V63,FACT,JLK,RETROFIT KITRetrofit</v>
          </cell>
          <cell r="Q2851" t="str">
            <v xml:space="preserve"> </v>
          </cell>
        </row>
        <row r="2852">
          <cell r="B2852" t="str">
            <v>FXT,TE,D93-V63,FACT,JLK,RETROFIT KITRetrofit</v>
          </cell>
          <cell r="Q2852" t="str">
            <v xml:space="preserve"> </v>
          </cell>
        </row>
        <row r="2853">
          <cell r="B2853" t="str">
            <v>FXT,TE,D93-V63,FACT,JLK,RETROFIT KITRetrofit</v>
          </cell>
          <cell r="Q2853" t="str">
            <v xml:space="preserve"> </v>
          </cell>
        </row>
        <row r="2854">
          <cell r="B2854" t="str">
            <v>FXT,TE,D94-V64,FACT,JLK,RETROFIT KITRetrofit</v>
          </cell>
          <cell r="Q2854" t="str">
            <v xml:space="preserve"> </v>
          </cell>
        </row>
        <row r="2855">
          <cell r="B2855" t="str">
            <v>FXT,FXT,B868,P1,PROX CAL LEFT FIXTURE,INCUBERetrofit</v>
          </cell>
          <cell r="Q2855" t="str">
            <v xml:space="preserve"> </v>
          </cell>
        </row>
        <row r="2856">
          <cell r="B2856" t="str">
            <v>FXT,FXT,B868,P1,PROX-CAL RIGHT FIXTURE,INCUBERetrofit</v>
          </cell>
          <cell r="Q2856" t="str">
            <v xml:space="preserve"> </v>
          </cell>
        </row>
        <row r="2857">
          <cell r="B2857" t="str">
            <v>FXT,TE,V53-V63,SA-CB NON-STACKED,INNOREV,RETROFIT KITRetrofit</v>
          </cell>
          <cell r="Q2857" t="str">
            <v xml:space="preserve"> </v>
          </cell>
        </row>
        <row r="2858">
          <cell r="B2858" t="str">
            <v>FXT,TE,V54-V64,SA-CB NON-STACKED,INNOREV,RETROFIT KITRetrofit</v>
          </cell>
          <cell r="Q2858" t="str">
            <v xml:space="preserve"> </v>
          </cell>
        </row>
        <row r="2859">
          <cell r="B2859" t="str">
            <v>FXT,TE,V54-V64,SA-CB NON-STACKED,INNOREV,RETROFIT KITRetrofit</v>
          </cell>
          <cell r="Q2859" t="str">
            <v xml:space="preserve"> </v>
          </cell>
        </row>
        <row r="2860">
          <cell r="B2860" t="str">
            <v>FXT,TE,V53-V63,SA-CB NON-STACKED,INNOREV,RETROFIT KITRetrofit</v>
          </cell>
          <cell r="Q2860" t="str">
            <v xml:space="preserve"> </v>
          </cell>
        </row>
        <row r="2861">
          <cell r="B2861" t="str">
            <v>FXT,TE,V53-V63,SA-CB NON-STACKED,INNOREV,RETROFIT KITRetrofit</v>
          </cell>
          <cell r="Q2861" t="str">
            <v xml:space="preserve"> </v>
          </cell>
        </row>
        <row r="2862">
          <cell r="B2862" t="str">
            <v>FXT,TE,V53-V63,SA-CB NON-STACKED,INNOREV,RETROFIT KITRetrofit</v>
          </cell>
          <cell r="Q2862" t="str">
            <v xml:space="preserve"> </v>
          </cell>
        </row>
        <row r="2863">
          <cell r="B2863" t="str">
            <v>FXT,TE,V54-V63,SA-CB NON-STACKED,INNOREV,RETROFIT KITRetrofit</v>
          </cell>
          <cell r="Q2863" t="str">
            <v xml:space="preserve"> </v>
          </cell>
        </row>
        <row r="2864">
          <cell r="B2864" t="str">
            <v>FXT,TE,V53-V64,SA-CB NON-STACKED,INNOREV,RETROFIT KITRetrofit</v>
          </cell>
          <cell r="Q2864" t="str">
            <v xml:space="preserve"> </v>
          </cell>
        </row>
        <row r="2865">
          <cell r="B2865" t="str">
            <v>FXT,TE,D38-V64,ALS-P,JLK,RETROFIT KITRetrofit</v>
          </cell>
          <cell r="Q2865" t="str">
            <v xml:space="preserve"> </v>
          </cell>
        </row>
        <row r="2866">
          <cell r="B2866" t="str">
            <v>P1 USBC RACK retrofit(PWYU/PWZJ-P1)Retrofit</v>
          </cell>
          <cell r="Q2866" t="str">
            <v xml:space="preserve"> </v>
          </cell>
        </row>
        <row r="2867">
          <cell r="B2867" t="str">
            <v>FXT,TE,D37-V64,ALPHA,SFO,RETROFIT KITRetrofit</v>
          </cell>
          <cell r="Q2867" t="str">
            <v xml:space="preserve"> </v>
          </cell>
        </row>
        <row r="2868">
          <cell r="B2868" t="str">
            <v>FXT,TE,V54-V64,MAGNOLIA INTERCONNECT,INNOREV,RETROFIT KITRetrofit</v>
          </cell>
          <cell r="Q2868" t="str">
            <v xml:space="preserve"> </v>
          </cell>
        </row>
        <row r="2869">
          <cell r="B2869" t="str">
            <v>FXT,TE,V53-V63,MAGNOLIA INTERCONNECT,INNOREV,RETROFIT KITRetrofit</v>
          </cell>
          <cell r="Q2869" t="str">
            <v xml:space="preserve"> </v>
          </cell>
        </row>
        <row r="2870">
          <cell r="B2870" t="str">
            <v>FXT,TE,V54-V64,MAGNOLIA INTERCONNECT,INNOREV,RETROFIT KITRetrofit</v>
          </cell>
          <cell r="Q2870" t="str">
            <v xml:space="preserve"> </v>
          </cell>
        </row>
        <row r="2871">
          <cell r="B2871" t="str">
            <v>FXT,TE,V53-V63,MAGNOLIA,INNOREV,RETROFIT KITRetrofit</v>
          </cell>
          <cell r="Q2871" t="str">
            <v xml:space="preserve"> </v>
          </cell>
        </row>
        <row r="2872">
          <cell r="B2872" t="str">
            <v>FXT,TE,V54-V63,MAGNOLIA,INNOREV,RETROFIT KITRetrofit</v>
          </cell>
          <cell r="Q2872" t="str">
            <v xml:space="preserve"> </v>
          </cell>
        </row>
        <row r="2873">
          <cell r="B2873" t="str">
            <v>FXT,TE,V54-V64,MAGNOLIA,INNOREV,RETROFIT KITRetrofit</v>
          </cell>
          <cell r="Q2873" t="str">
            <v xml:space="preserve"> </v>
          </cell>
        </row>
        <row r="2874">
          <cell r="B2874" t="str">
            <v>FXT,TE,D93-V63,VENT2,INCUBE,RETROFIT KITRetrofit</v>
          </cell>
          <cell r="Q2874" t="str">
            <v xml:space="preserve"> </v>
          </cell>
        </row>
        <row r="2875">
          <cell r="B2875" t="str">
            <v>FXT,TE,D93-V63,VENT2,INCUBE,RETROFIT KITRetrofit</v>
          </cell>
          <cell r="Q2875" t="str">
            <v xml:space="preserve"> </v>
          </cell>
        </row>
        <row r="2876">
          <cell r="B2876" t="str">
            <v>FXT,FXT KIT,LA5-LA7,LG,8UP PHOENIX TEST,P1,OLYTORetrofit</v>
          </cell>
          <cell r="Q2876" t="str">
            <v xml:space="preserve"> </v>
          </cell>
        </row>
        <row r="2877">
          <cell r="B2877" t="str">
            <v>FXT,FXT KIT,LA5-LA7,LG,8UP PHOENIX TEST,P1,OLYTORetrofit</v>
          </cell>
          <cell r="Q2877" t="str">
            <v xml:space="preserve"> </v>
          </cell>
        </row>
        <row r="2878">
          <cell r="B2878" t="str">
            <v>FXT,FXT KIT,LA5-LA7,LG,8UP PHOENIX TEST,P1,OLYTORetrofit</v>
          </cell>
          <cell r="Q2878" t="str">
            <v xml:space="preserve"> </v>
          </cell>
        </row>
        <row r="2879">
          <cell r="B2879" t="str">
            <v>FXT,FXT KIT,LA5-LA7,LG,8UP PHOENIX TEST,P1,OLYTORetrofit</v>
          </cell>
          <cell r="Q2879" t="str">
            <v xml:space="preserve"> </v>
          </cell>
        </row>
        <row r="2880">
          <cell r="B2880" t="str">
            <v>FXT,FXT KIT,LA5-LA7,SM,8UP PHOENIX TEST,P1,OLYTORetrofit</v>
          </cell>
          <cell r="Q2880" t="str">
            <v xml:space="preserve"> </v>
          </cell>
        </row>
        <row r="2881">
          <cell r="B2881" t="str">
            <v>FXT,FXT KIT,LA5-LA7,SM,8UP PHOENIX TEST,P1,OLYTORetrofit</v>
          </cell>
          <cell r="Q2881" t="str">
            <v xml:space="preserve"> </v>
          </cell>
        </row>
        <row r="2882">
          <cell r="B2882" t="str">
            <v>FXT,FXT KIT,LA5-LA7,SM,8UP PHOENIX TEST,P1,OLYTORetrofit</v>
          </cell>
          <cell r="Q2882" t="str">
            <v xml:space="preserve"> </v>
          </cell>
        </row>
        <row r="2883">
          <cell r="B2883" t="str">
            <v>FXT,FXT KIT,LA5-LA7,SM,8UP PHOENIX TEST,P1,OLYTORetrofit</v>
          </cell>
          <cell r="Q2883" t="str">
            <v xml:space="preserve"> </v>
          </cell>
        </row>
        <row r="2884">
          <cell r="B2884" t="str">
            <v>FXT,TE,V53-V64,SA-RINGO,INCUBE,RETROFIT KITRetrofit</v>
          </cell>
          <cell r="Q2884" t="str">
            <v xml:space="preserve"> </v>
          </cell>
        </row>
        <row r="2885">
          <cell r="B2885" t="str">
            <v>FXT,TE,V54-V64,SA-RINGO,INCUBE,RETROFIT KITRetrofit</v>
          </cell>
          <cell r="Q2885" t="str">
            <v xml:space="preserve"> </v>
          </cell>
        </row>
        <row r="2886">
          <cell r="B2886" t="str">
            <v>CALKIT,TE,V54-V63,IMU CAL STAGE CAL KIT,SFO,RETROFIT KITRetrofit</v>
          </cell>
          <cell r="Q2886" t="str">
            <v xml:space="preserve"> </v>
          </cell>
        </row>
        <row r="2887">
          <cell r="B2887" t="str">
            <v>CALKIT,TE,V53-V64,IMU CAL STAGE CAL KIT,SFO,RETROFIT KITRetrofit</v>
          </cell>
          <cell r="Q2887" t="str">
            <v xml:space="preserve"> </v>
          </cell>
        </row>
        <row r="2888">
          <cell r="B2888" t="str">
            <v>FXT,TE,V53-V63,MAGNOLIA INTERCONNECT,CENCORP,RETROFIT KITRetrofit</v>
          </cell>
          <cell r="Q2888" t="str">
            <v xml:space="preserve"> </v>
          </cell>
        </row>
        <row r="2889">
          <cell r="B2889" t="str">
            <v>FXT,TE,V54-V64,MAGNOLIA INTERCONNECT,CENCORP,RETROFIT KITRetrofit</v>
          </cell>
          <cell r="Q2889" t="str">
            <v xml:space="preserve"> </v>
          </cell>
        </row>
        <row r="2890">
          <cell r="B2890" t="str">
            <v>FXT,TE,V53-V63,MAGNOLIA INTERCONNECT,CENCORP,RETROFIT KITRetrofit</v>
          </cell>
          <cell r="Q2890" t="str">
            <v xml:space="preserve"> </v>
          </cell>
        </row>
        <row r="2891">
          <cell r="B2891" t="str">
            <v>FXT,TE,V53-V64,MAGNOLIA INTERCONNECT,CENCORP,RETROFIT KITRetrofit</v>
          </cell>
          <cell r="Q2891" t="str">
            <v xml:space="preserve"> </v>
          </cell>
        </row>
        <row r="2892">
          <cell r="B2892" t="str">
            <v>FXT,TE,V53-V63,MAGNOLIA INTERCONNECT,CENCORP,RETROFIT KITRetrofit</v>
          </cell>
          <cell r="Q2892" t="str">
            <v xml:space="preserve"> </v>
          </cell>
        </row>
        <row r="2893">
          <cell r="B2893" t="str">
            <v>FXT,TE,V54-V64,MAGNOLIA,CENCORP,RETROFIT KITRetrofit</v>
          </cell>
          <cell r="Q2893" t="str">
            <v xml:space="preserve"> </v>
          </cell>
        </row>
        <row r="2894">
          <cell r="B2894" t="str">
            <v>FXT,TE,V53-V63,FACT,JLK,RETROFIT KITRetrofit</v>
          </cell>
          <cell r="Q2894" t="str">
            <v xml:space="preserve"> </v>
          </cell>
        </row>
        <row r="2895">
          <cell r="B2895" t="str">
            <v>FXT,TE,V54-V64,FACT,JLK,RETROFIT KITRetrofit</v>
          </cell>
          <cell r="Q2895" t="str">
            <v xml:space="preserve"> </v>
          </cell>
        </row>
        <row r="2896">
          <cell r="B2896" t="str">
            <v>FXT,TE,V54-V64,FACT,JLK,RETROFIT KITRetrofit</v>
          </cell>
          <cell r="Q2896" t="str">
            <v xml:space="preserve"> </v>
          </cell>
        </row>
        <row r="2897">
          <cell r="B2897" t="str">
            <v>FXT,TE,V53-V63,FACT,JLK,RETROFIT KITRetrofit</v>
          </cell>
          <cell r="Q2897" t="str">
            <v xml:space="preserve"> </v>
          </cell>
        </row>
        <row r="2898">
          <cell r="B2898" t="str">
            <v>FXT,TE,V53-V64,FACT,JLK,RETROFIT KITRetrofit</v>
          </cell>
          <cell r="Q2898" t="str">
            <v xml:space="preserve"> </v>
          </cell>
        </row>
        <row r="2899">
          <cell r="B2899" t="str">
            <v>CALKIT,TE,V54-V63,CLEMATIS CAL KIT,JLK,RETROFIT KITRetrofit</v>
          </cell>
          <cell r="Q2899" t="str">
            <v xml:space="preserve"> </v>
          </cell>
        </row>
        <row r="2900">
          <cell r="B2900" t="str">
            <v>FXT,TE,D49-V63,IRONMAN,AMPHENOL,RETROFIT KITRetrofit</v>
          </cell>
          <cell r="Q2900" t="str">
            <v xml:space="preserve"> </v>
          </cell>
        </row>
        <row r="2901">
          <cell r="B2901" t="str">
            <v>FXT,TE,D53-V64,IRONMAN,AMPHENOL,RETROFIT KITRetrofit</v>
          </cell>
          <cell r="Q2901" t="str">
            <v xml:space="preserve"> </v>
          </cell>
        </row>
        <row r="2902">
          <cell r="B2902" t="str">
            <v>FXT,TE,D53-V63,IRONMAN,AMPHENOL,RETROFIT KITRetrofit</v>
          </cell>
          <cell r="Q2902" t="str">
            <v xml:space="preserve"> </v>
          </cell>
        </row>
        <row r="2903">
          <cell r="B2903" t="str">
            <v>FXT,TE,D53-V64,IRONMAN,AMPHENOL,RETROFIT KITRetrofit</v>
          </cell>
          <cell r="Q2903" t="str">
            <v xml:space="preserve"> </v>
          </cell>
        </row>
        <row r="2904">
          <cell r="B2904" t="str">
            <v>FXT,TE,V53-V63,VENT2,INCUBE,RETROFIT KITRetrofit</v>
          </cell>
          <cell r="Q2904" t="str">
            <v xml:space="preserve"> </v>
          </cell>
        </row>
        <row r="2905">
          <cell r="B2905" t="str">
            <v>FXT,TE,V54-V64,IMU CAL STAGE INTERCONNECT,INNOREV,RETROFIT KITRetrofit</v>
          </cell>
          <cell r="Q2905" t="str">
            <v xml:space="preserve"> </v>
          </cell>
        </row>
        <row r="2906">
          <cell r="B2906" t="str">
            <v>FXT,TE,V54-V64,IMU CAL STAGE INTERCONNECT,INNOREV,RETROFIT KITRetrofit</v>
          </cell>
          <cell r="Q2906" t="str">
            <v xml:space="preserve"> </v>
          </cell>
        </row>
        <row r="2907">
          <cell r="B2907" t="str">
            <v>FXT,TE,V53-V63,IMU CAL STAGE INTERCONNECT,INNOREV,RETROFIT KITRetrofit</v>
          </cell>
          <cell r="Q2907" t="str">
            <v xml:space="preserve"> </v>
          </cell>
        </row>
        <row r="2908">
          <cell r="B2908" t="str">
            <v>FXT,TE,V53-V63,IMU CAL STAGE INTERCONNECT,INNOREV,RETROFIT KITRetrofit</v>
          </cell>
          <cell r="Q2908" t="str">
            <v xml:space="preserve"> </v>
          </cell>
        </row>
        <row r="2909">
          <cell r="B2909" t="str">
            <v>FXT,TE,V53-V63,IMU CAL STAGE INTERCONNECT,INNOREV,RETROFIT KITRetrofit</v>
          </cell>
          <cell r="Q2909" t="str">
            <v xml:space="preserve"> </v>
          </cell>
        </row>
        <row r="2910">
          <cell r="B2910" t="str">
            <v>FXT,TE,D23-V64,IMU CAL STAGE INTERCONNECT,INNOREV,RETROFIT KITRetrofit</v>
          </cell>
          <cell r="Q2910" t="str">
            <v xml:space="preserve"> </v>
          </cell>
        </row>
        <row r="2911">
          <cell r="B2911" t="str">
            <v>FXT,TE,V53-V64,IMU CAL STAGE INTERCONNECT,INNOREV,RETROFIT KITRetrofit</v>
          </cell>
          <cell r="Q2911" t="str">
            <v xml:space="preserve"> </v>
          </cell>
        </row>
        <row r="2912">
          <cell r="B2912" t="str">
            <v>FXT,FXT KIT,J410-J510,P1,CCB FIXTURE,INNOREVRetrofit</v>
          </cell>
          <cell r="Q2912" t="str">
            <v xml:space="preserve"> </v>
          </cell>
        </row>
        <row r="2913">
          <cell r="B2913" t="str">
            <v>FXT,TE,V54-V64,DVI CONVEYOR INTERCONNECT,CENCORP,RETROFIT KITRetrofit</v>
          </cell>
          <cell r="Q2913" t="str">
            <v xml:space="preserve"> </v>
          </cell>
        </row>
        <row r="2914">
          <cell r="B2914" t="str">
            <v>FXT,TE,V53-V63,DVI CONVEYOR INTERCONNECT,CENCORP,RETROFIT KITRetrofit</v>
          </cell>
          <cell r="Q2914" t="str">
            <v xml:space="preserve"> </v>
          </cell>
        </row>
        <row r="2915">
          <cell r="B2915" t="str">
            <v>FXT,TE,V54-V64,DVI CONVEYOR INTERCONNECT,INNOREV,RETROFIT KITRetrofit</v>
          </cell>
          <cell r="Q2915" t="str">
            <v xml:space="preserve"> </v>
          </cell>
        </row>
        <row r="2916">
          <cell r="B2916" t="str">
            <v>FXT,TE,V53-V63,DVI CONVEYOR INTERCONNECT,INNOREV,RETROFIT KITRetrofit</v>
          </cell>
          <cell r="Q2916" t="str">
            <v xml:space="preserve"> </v>
          </cell>
        </row>
        <row r="2917">
          <cell r="B2917" t="str">
            <v>FXT,TE,V53-V63,DVI CONVEYOR INTERCONNECT,INNOREV,RETROFIT KITRetrofit</v>
          </cell>
          <cell r="Q2917" t="str">
            <v xml:space="preserve"> </v>
          </cell>
        </row>
        <row r="2918">
          <cell r="B2918" t="str">
            <v>FXT,TE,V53-V63,DVI CONVEYOR,INNOREV,RETROFIT KITRetrofit</v>
          </cell>
          <cell r="Q2918" t="str">
            <v xml:space="preserve"> </v>
          </cell>
        </row>
        <row r="2919">
          <cell r="B2919" t="str">
            <v>FXT,TE,V54-V63,DVI CONVEYOR,INNOREV,RETROFIT KITRetrofit</v>
          </cell>
          <cell r="Q2919" t="str">
            <v xml:space="preserve"> </v>
          </cell>
        </row>
        <row r="2920">
          <cell r="B2920" t="str">
            <v>FXT,TE,V53-V64,DVI CONVEYOR INTERCONNECT,INNOREV,RETROFIT KITRetrofit</v>
          </cell>
          <cell r="Q2920" t="str">
            <v xml:space="preserve"> </v>
          </cell>
        </row>
        <row r="2921">
          <cell r="B2921" t="str">
            <v>FXT,TE,V54-V64,DVI CONVEYOR,INNOREV,RETROFIT KITRetrofit</v>
          </cell>
          <cell r="Q2921" t="str">
            <v xml:space="preserve"> </v>
          </cell>
        </row>
        <row r="2922">
          <cell r="B2922" t="str">
            <v>FXT,FXT KIT,LA6-LA7,P1,6UP FATP-MARGE-CONVEYOR,SM,PRMRetrofit</v>
          </cell>
          <cell r="Q2922" t="str">
            <v xml:space="preserve"> </v>
          </cell>
        </row>
        <row r="2923">
          <cell r="B2923" t="str">
            <v>FXT,FXT KIT,LA6-LA7,P1,6UP FATP-MARGE-CONVEYOR,LG,PRMRetrofit</v>
          </cell>
          <cell r="Q2923" t="str">
            <v xml:space="preserve"> </v>
          </cell>
        </row>
        <row r="2924">
          <cell r="B2924" t="str">
            <v>FXT,FXT,LA7,P1,6UP FATP-MARGE-CONVEYOR,LG,PRMRetrofit</v>
          </cell>
          <cell r="Q2924" t="str">
            <v xml:space="preserve"> </v>
          </cell>
        </row>
        <row r="2925">
          <cell r="B2925" t="str">
            <v>FXT,FXT KIT,LA6-LA7,P1,6UP FATP-MARGE-CONVEYOR,SM,PRMRetrofit</v>
          </cell>
          <cell r="Q2925" t="str">
            <v xml:space="preserve"> </v>
          </cell>
        </row>
        <row r="2926">
          <cell r="B2926" t="str">
            <v>FXT,FXT KIT,LA6-LA7,P1,6UP FATP-MARGE-CONVEYOR,SM,PRMRetrofit</v>
          </cell>
          <cell r="Q2926" t="str">
            <v xml:space="preserve"> </v>
          </cell>
        </row>
        <row r="2927">
          <cell r="B2927" t="str">
            <v>FXT,FXT KIT,LA6-LA7,P1,6UP FATP-MARGE-CONVEYOR,LG,PRMRetrofit</v>
          </cell>
          <cell r="Q2927" t="str">
            <v xml:space="preserve"> </v>
          </cell>
        </row>
        <row r="2928">
          <cell r="B2928" t="str">
            <v>FXT,FXT KIT,LA6-LA7,P1,6UP FATP-MARGE-CONVEYOR,LG,PRMRetrofit</v>
          </cell>
          <cell r="Q2928" t="str">
            <v xml:space="preserve"> </v>
          </cell>
        </row>
        <row r="2929">
          <cell r="B2929" t="str">
            <v>FXT,FXT KIT,LA6-LA7,P1,6UP 3-IN-1 CONVEYOR,LG,PRMRetrofit</v>
          </cell>
          <cell r="Q2929" t="str">
            <v xml:space="preserve"> </v>
          </cell>
        </row>
        <row r="2930">
          <cell r="B2930" t="str">
            <v>FXT,FXT KIT,LA6-LA7,P1,6UP 3-IN-1 CONVEYOR,SM,PRMRetrofit</v>
          </cell>
          <cell r="Q2930" t="str">
            <v xml:space="preserve"> </v>
          </cell>
        </row>
        <row r="2931">
          <cell r="B2931" t="str">
            <v>FXT,FXT,LA7,P1,6UP ALS-XTALK-P-CONVEYOR,LG,PRMRetrofit</v>
          </cell>
          <cell r="Q2931" t="str">
            <v xml:space="preserve"> </v>
          </cell>
        </row>
        <row r="2932">
          <cell r="B2932" t="str">
            <v>FXT,FXT KIT,LA6-LA7,P1,6UP 3-IN-1 CONVEYOR,LG,PRMRetrofit</v>
          </cell>
          <cell r="Q2932" t="str">
            <v xml:space="preserve"> </v>
          </cell>
        </row>
        <row r="2933">
          <cell r="B2933" t="str">
            <v>FXT,FXT KIT,LA6-LA7,P1,6UP 3-IN-1 CONVEYOR,LG,PRMRetrofit</v>
          </cell>
          <cell r="Q2933" t="str">
            <v xml:space="preserve"> </v>
          </cell>
        </row>
        <row r="2934">
          <cell r="B2934" t="str">
            <v>FXT,FXT KIT,LA6-LA7,P1,6UP 3-IN-1 CONVEYOR,SM,PRMRetrofit</v>
          </cell>
          <cell r="Q2934" t="str">
            <v xml:space="preserve"> </v>
          </cell>
        </row>
        <row r="2935">
          <cell r="B2935" t="str">
            <v>FXT,FXT KIT,LA6-LA7,P1,6UP 3-IN-1 CONVEYOR,SM,PRMRetrofit</v>
          </cell>
          <cell r="Q2935" t="str">
            <v xml:space="preserve"> </v>
          </cell>
        </row>
        <row r="2936">
          <cell r="B2936" t="str">
            <v>FXT,TE,V53-V64,JASMINE,SFO,RETROFIT KITRetrofit</v>
          </cell>
          <cell r="Q2936" t="str">
            <v xml:space="preserve"> </v>
          </cell>
        </row>
        <row r="2937">
          <cell r="B2937" t="str">
            <v>FXT,FXT,LE3,P2,4UP FATP SODIUM,EWRetrofit</v>
          </cell>
          <cell r="Q2937" t="str">
            <v xml:space="preserve"> </v>
          </cell>
        </row>
        <row r="2938">
          <cell r="B2938" t="str">
            <v>FXT,FXT,LE3,P2,4UP FATP SODIUM,EWRetrofit</v>
          </cell>
          <cell r="Q2938" t="str">
            <v xml:space="preserve"> </v>
          </cell>
        </row>
        <row r="2939">
          <cell r="B2939" t="str">
            <v>FXT,FXT,B868,P1,FACT LEFT FIXTURE,AMPRetrofit</v>
          </cell>
          <cell r="Q2939" t="str">
            <v xml:space="preserve"> </v>
          </cell>
        </row>
        <row r="2940">
          <cell r="B2940" t="str">
            <v>FXT,FXT,B868,P1,FACT RIGHT FIXTURE,AMPRetrofit</v>
          </cell>
          <cell r="Q2940" t="str">
            <v xml:space="preserve"> </v>
          </cell>
        </row>
        <row r="2941">
          <cell r="B2941" t="str">
            <v>J614,J616-K116,K114,P1 TP-FORCE FIXTURE W/O WEIGHT,INNOREVRetrofit</v>
          </cell>
          <cell r="Q2941" t="str">
            <v xml:space="preserve"> </v>
          </cell>
        </row>
        <row r="2942">
          <cell r="B2942" t="str">
            <v>J614,J616-K116,K114,P1 TP-FORCE FIXTURE W/O WEIGHT,INNOREVRetrofit</v>
          </cell>
          <cell r="Q2942" t="str">
            <v xml:space="preserve"> </v>
          </cell>
        </row>
        <row r="2943">
          <cell r="B2943" t="str">
            <v>J614,J616-K116,K114,P1 TP-FORCE FIXTURE W/O WEIGHT,INNOREVRetrofit</v>
          </cell>
          <cell r="Q2943" t="str">
            <v xml:space="preserve"> </v>
          </cell>
        </row>
        <row r="2944">
          <cell r="B2944" t="str">
            <v>FXT,TE,D94-V64,ALS-P,JLK,RETROFIT KITRetrofit</v>
          </cell>
          <cell r="Q2944" t="str">
            <v xml:space="preserve"> </v>
          </cell>
        </row>
        <row r="2945">
          <cell r="B2945" t="str">
            <v>FXT,TE,D93-V63,ALS-P,JLK,RETROFIT KITRetrofit</v>
          </cell>
          <cell r="Q2945" t="str">
            <v xml:space="preserve"> </v>
          </cell>
        </row>
        <row r="2946">
          <cell r="B2946" t="str">
            <v>FXT,TE,D47-V63,ALS-P,JLK,RETROFIT KITRetrofit</v>
          </cell>
          <cell r="Q2946" t="str">
            <v xml:space="preserve"> </v>
          </cell>
        </row>
        <row r="2947">
          <cell r="B2947" t="str">
            <v>FXT,TE,D93-V63,ALS-P,JLK,RETROFIT KITRetrofit</v>
          </cell>
          <cell r="Q2947" t="str">
            <v xml:space="preserve"> </v>
          </cell>
        </row>
        <row r="2948">
          <cell r="B2948" t="str">
            <v>FXT,TE,D94-V63,ALS-P,JLK,RETROFIT KITRetrofit</v>
          </cell>
          <cell r="Q2948" t="str">
            <v xml:space="preserve"> </v>
          </cell>
        </row>
        <row r="2949">
          <cell r="B2949" t="str">
            <v>FXT,TE,D93-V63,ALS-P,JLK,RETROFIT KITRetrofit</v>
          </cell>
          <cell r="Q2949" t="str">
            <v xml:space="preserve"> </v>
          </cell>
        </row>
        <row r="2950">
          <cell r="B2950" t="str">
            <v>FXT,TE,D94-V64,ALS-P,JLK,RETROFIT KITRetrofit</v>
          </cell>
          <cell r="Q2950" t="str">
            <v xml:space="preserve"> </v>
          </cell>
        </row>
        <row r="2951">
          <cell r="B2951" t="str">
            <v>FXT,FXT KIT,LA4-LA7,P1,AUTO QT0,LG,OLYTORetrofit</v>
          </cell>
          <cell r="Q2951" t="str">
            <v xml:space="preserve"> </v>
          </cell>
        </row>
        <row r="2952">
          <cell r="B2952" t="str">
            <v>FXT,FXT KIT,LA4-LA7,P1,AUTO QT0,SM,OLYTORetrofit</v>
          </cell>
          <cell r="Q2952" t="str">
            <v xml:space="preserve"> </v>
          </cell>
        </row>
        <row r="2953">
          <cell r="B2953" t="str">
            <v>FXT,TE,V53-V63,JASMINE INTERCONNECT,INNOREV,RETROFIT KITRetrofit</v>
          </cell>
          <cell r="Q2953" t="str">
            <v xml:space="preserve"> </v>
          </cell>
        </row>
        <row r="2954">
          <cell r="B2954" t="str">
            <v>FXT,TE,V53-V63,JASMINE INTERCONNECT,INNOREV,RETROFIT KITRetrofit</v>
          </cell>
          <cell r="Q2954" t="str">
            <v xml:space="preserve"> </v>
          </cell>
        </row>
        <row r="2955">
          <cell r="B2955" t="str">
            <v>FXT,TE,D37-V64,IRONMAN,AMPHENOL,RETROFIT KITRetrofit</v>
          </cell>
          <cell r="Q2955" t="str">
            <v xml:space="preserve"> </v>
          </cell>
        </row>
        <row r="2956">
          <cell r="B2956" t="str">
            <v>FXT,TE,D17-V63,IRONMAN,AMPHENOL,RETROFIT KITRetrofit</v>
          </cell>
          <cell r="Q2956" t="str">
            <v xml:space="preserve"> </v>
          </cell>
        </row>
        <row r="2957">
          <cell r="B2957" t="str">
            <v>FXT,TE,D17-V63,IRONMAN,AMPHENOL,RETROFIT KITRetrofit</v>
          </cell>
          <cell r="Q2957" t="str">
            <v xml:space="preserve"> </v>
          </cell>
        </row>
        <row r="2958">
          <cell r="B2958" t="str">
            <v>FXT,TE,D37-V64,IRONMAN,AMPHENOL,RETROFIT KITRetrofit</v>
          </cell>
          <cell r="Q2958" t="str">
            <v xml:space="preserve"> </v>
          </cell>
        </row>
        <row r="2959">
          <cell r="B2959" t="str">
            <v>FXT FXT LE3-LE4 SA-COIL P1 OLYTORetrofit</v>
          </cell>
          <cell r="Q2959" t="str">
            <v xml:space="preserve"> </v>
          </cell>
        </row>
        <row r="2960">
          <cell r="B2960" t="str">
            <v>FXT FXT LE3-LE4 SA-COIL P1 OLYTORetrofit</v>
          </cell>
          <cell r="Q2960" t="str">
            <v xml:space="preserve"> </v>
          </cell>
        </row>
        <row r="2961">
          <cell r="B2961" t="str">
            <v>FXT,FXT,B627-B735,WIRELESS CHARHING FIXTURE,B735,P2B,INCUBERetrofit</v>
          </cell>
          <cell r="Q2961" t="str">
            <v xml:space="preserve"> </v>
          </cell>
        </row>
        <row r="2962">
          <cell r="B2962" t="str">
            <v>FXT,FXT,B868,P1,PROX CAL LEFT FIXTURE,INCUBERetrofit</v>
          </cell>
          <cell r="Q2962" t="str">
            <v xml:space="preserve"> </v>
          </cell>
        </row>
        <row r="2963">
          <cell r="B2963" t="str">
            <v>FXT,FXT,B868,P1,PROX-CAL RIGHT FIXTURE,INCUBERetrofit</v>
          </cell>
          <cell r="Q2963" t="str">
            <v xml:space="preserve"> </v>
          </cell>
        </row>
        <row r="2964">
          <cell r="B2964" t="str">
            <v>FXT,TE,V53-V64,BARBIE TKF BPI,INCUBE,RETROFIT KITRetrofit</v>
          </cell>
          <cell r="Q2964" t="str">
            <v xml:space="preserve"> </v>
          </cell>
        </row>
        <row r="2965">
          <cell r="B2965" t="str">
            <v>FXT,TE,D23-V64,BARBIE TKF BPI,INCUBE,RETROFIT KITRetrofit</v>
          </cell>
          <cell r="Q2965" t="str">
            <v xml:space="preserve"> </v>
          </cell>
        </row>
        <row r="2966">
          <cell r="B2966" t="str">
            <v>FXT,TE,V57-V63,BARBIE TKF BKF,INCUBE,RETROFIT KITRetrofit</v>
          </cell>
          <cell r="Q2966" t="str">
            <v xml:space="preserve"> </v>
          </cell>
        </row>
        <row r="2967">
          <cell r="B2967" t="str">
            <v>FXT,TE,V57-V63,BARBIE TKF BPI,INCUBE,RETROFIT KITRetrofit</v>
          </cell>
          <cell r="Q2967" t="str">
            <v xml:space="preserve"> </v>
          </cell>
        </row>
        <row r="2968">
          <cell r="B2968" t="str">
            <v>FXT,FXT,B627C-B735,SA COMBO TESTER,B735,P2,INCUBERetrofit</v>
          </cell>
          <cell r="Q2968" t="str">
            <v xml:space="preserve"> </v>
          </cell>
        </row>
        <row r="2969">
          <cell r="B2969" t="str">
            <v>FXT,FXT KIT,J720-J510,P1,ISD FIXTURE,INNOREVRetrofit</v>
          </cell>
          <cell r="Q2969" t="str">
            <v xml:space="preserve"> </v>
          </cell>
        </row>
        <row r="2970">
          <cell r="B2970" t="str">
            <v>FXT,FXT,LE3,P2,4UP FATP SODIUM,EWRetrofit</v>
          </cell>
          <cell r="Q2970" t="str">
            <v xml:space="preserve"> </v>
          </cell>
        </row>
        <row r="2971">
          <cell r="B2971" t="str">
            <v>FXT,TE,V53-V63,BARBIE TKF BPI,INCUBE,RETROFIT KITRetrofit</v>
          </cell>
          <cell r="Q2971" t="str">
            <v xml:space="preserve"> </v>
          </cell>
        </row>
        <row r="2972">
          <cell r="B2972" t="str">
            <v>FXT,TE,V54-V64,ALS-P,JLK,RETROFIT KITRetrofit</v>
          </cell>
          <cell r="Q2972" t="str">
            <v xml:space="preserve"> </v>
          </cell>
        </row>
        <row r="2973">
          <cell r="B2973" t="str">
            <v>FXT,TE,V54-V64,ALS-P,JLK,RETROFIT KITRetrofit</v>
          </cell>
          <cell r="Q2973" t="str">
            <v xml:space="preserve"> </v>
          </cell>
        </row>
        <row r="2974">
          <cell r="B2974" t="str">
            <v>FXT,TE,V53-V63,ALS-P,JLK,RETROFIT KITRetrofit</v>
          </cell>
          <cell r="Q2974" t="str">
            <v xml:space="preserve"> </v>
          </cell>
        </row>
        <row r="2975">
          <cell r="B2975" t="str">
            <v>FXT,TE,V53-V63,ALS-P,JLK,RETROFIT KITRetrofit</v>
          </cell>
          <cell r="Q2975" t="str">
            <v xml:space="preserve"> </v>
          </cell>
        </row>
        <row r="2976">
          <cell r="B2976" t="str">
            <v>FXT,TE,D23-V63,ALS-P,JLK,RETROFIT KITRetrofit</v>
          </cell>
          <cell r="Q2976" t="str">
            <v xml:space="preserve"> </v>
          </cell>
        </row>
        <row r="2977">
          <cell r="B2977" t="str">
            <v>FXT,TE,D23-V64,ALS-P,JLK,RETROFIT KITRetrofit</v>
          </cell>
          <cell r="Q2977" t="str">
            <v xml:space="preserve"> </v>
          </cell>
        </row>
        <row r="2978">
          <cell r="B2978" t="str">
            <v>FXT,TE,V53-V64,ALS-P,JLK,RETROFIT KITRetrofit</v>
          </cell>
          <cell r="Q2978" t="str">
            <v xml:space="preserve"> </v>
          </cell>
        </row>
        <row r="2979">
          <cell r="B2979" t="str">
            <v>FXT,TE,V53-V63,ALS-P,JLK,RETROFIT KITRetrofit</v>
          </cell>
          <cell r="Q2979" t="str">
            <v xml:space="preserve"> </v>
          </cell>
        </row>
        <row r="2980">
          <cell r="B2980" t="str">
            <v>FXT,TE,V54-V63,ALS-P,JLK,RETROFIT KITRetrofit</v>
          </cell>
          <cell r="Q2980" t="str">
            <v xml:space="preserve"> </v>
          </cell>
        </row>
        <row r="2981">
          <cell r="B2981" t="str">
            <v>FXT,TE,V53-V64,ALS-P,JLK,RETROFIT KITRetrofit</v>
          </cell>
          <cell r="Q2981" t="str">
            <v xml:space="preserve"> </v>
          </cell>
        </row>
        <row r="2982">
          <cell r="B2982" t="str">
            <v>FXT,TE,D23-V64,BARBIE TPI BPI,CENCORP,RETROFIT KITRetrofit</v>
          </cell>
          <cell r="Q2982" t="str">
            <v xml:space="preserve"> </v>
          </cell>
        </row>
        <row r="2983">
          <cell r="B2983" t="str">
            <v>FXT,TE,V53-V64,BARBIE TPI BPI,CENCORP,RETROFIT KITRetrofit</v>
          </cell>
          <cell r="Q2983" t="str">
            <v xml:space="preserve"> </v>
          </cell>
        </row>
        <row r="2984">
          <cell r="B2984" t="str">
            <v>FXT,TE,V54-V64,ISD,INNOREV,RETROFIT KITRetrofit</v>
          </cell>
          <cell r="Q2984" t="str">
            <v xml:space="preserve"> </v>
          </cell>
        </row>
        <row r="2985">
          <cell r="B2985" t="str">
            <v>FXT,TE,V54-V64,ISD,INNOREV,RETROFIT KITRetrofit</v>
          </cell>
          <cell r="Q2985" t="str">
            <v xml:space="preserve"> </v>
          </cell>
        </row>
        <row r="2986">
          <cell r="B2986" t="str">
            <v>FXT,TE,V53-V63,ISD,INNOREV,RETROFIT KITRetrofit</v>
          </cell>
          <cell r="Q2986" t="str">
            <v xml:space="preserve"> </v>
          </cell>
        </row>
        <row r="2987">
          <cell r="B2987" t="str">
            <v>FXT,TE,V53-V63,ISD,INNOREV,RETROFIT KITRetrofit</v>
          </cell>
          <cell r="Q2987" t="str">
            <v xml:space="preserve"> </v>
          </cell>
        </row>
        <row r="2988">
          <cell r="B2988" t="str">
            <v>FXT,TE,D23-V63,ISD,INNOREV,RETROFIT KITRetrofit</v>
          </cell>
          <cell r="Q2988" t="str">
            <v xml:space="preserve"> </v>
          </cell>
        </row>
        <row r="2989">
          <cell r="B2989" t="str">
            <v>FXT,TE,V53-V63,ISD,INNOREV,RETROFIT KITRetrofit</v>
          </cell>
          <cell r="Q2989" t="str">
            <v xml:space="preserve"> </v>
          </cell>
        </row>
        <row r="2990">
          <cell r="B2990" t="str">
            <v>FXT,TE,D23-V64,ISD,INNOREV,RETROFIT KITRetrofit</v>
          </cell>
          <cell r="Q2990" t="str">
            <v xml:space="preserve"> </v>
          </cell>
        </row>
        <row r="2991">
          <cell r="B2991" t="str">
            <v>FXT,TE,V53-V64,ISD,INNOREV,RETROFIT KITRetrofit</v>
          </cell>
          <cell r="Q2991" t="str">
            <v xml:space="preserve"> </v>
          </cell>
        </row>
        <row r="2992">
          <cell r="B2992" t="str">
            <v>FXT,TE,D83-V63,ISD,INNOREV,RETROFIT KITRetrofit</v>
          </cell>
          <cell r="Q2992" t="str">
            <v xml:space="preserve"> </v>
          </cell>
        </row>
        <row r="2993">
          <cell r="B2993" t="str">
            <v>FXT,TE,D84-V64,ISD,INNOREV,RETROFIT KITRetrofit</v>
          </cell>
          <cell r="Q2993" t="str">
            <v xml:space="preserve"> </v>
          </cell>
        </row>
        <row r="2994">
          <cell r="B2994" t="str">
            <v>FXT,TE,D84-V63,ISD,INNOREV,RETROFIT KITRetrofit</v>
          </cell>
          <cell r="Q2994" t="str">
            <v xml:space="preserve"> </v>
          </cell>
        </row>
        <row r="2995">
          <cell r="B2995" t="str">
            <v>FXT,TE,D83-V63,ISD,INNOREV,RETROFIT KITRetrofit</v>
          </cell>
          <cell r="Q2995" t="str">
            <v xml:space="preserve"> </v>
          </cell>
        </row>
        <row r="2996">
          <cell r="B2996" t="str">
            <v>FXT,TE,D83-V63,ISD,INNOREV,RETROFIT KITRetrofit</v>
          </cell>
          <cell r="Q2996" t="str">
            <v xml:space="preserve"> </v>
          </cell>
        </row>
        <row r="2997">
          <cell r="B2997" t="str">
            <v>FXT,TE,D84-V64,ISD,INNOREV,RETROFIT KITRetrofit</v>
          </cell>
          <cell r="Q2997" t="str">
            <v xml:space="preserve"> </v>
          </cell>
        </row>
        <row r="2998">
          <cell r="B2998" t="str">
            <v>FXT,TE,V53-V63,BARBIE TKF BPI,INCUBE,RETROFIT KITRetrofit</v>
          </cell>
          <cell r="Q2998" t="str">
            <v xml:space="preserve"> </v>
          </cell>
        </row>
        <row r="2999">
          <cell r="B2999" t="str">
            <v>FXT,TE,V53-V63,BARBIE TKF BPI,INCUBE,RETROFIT KITRetrofit</v>
          </cell>
          <cell r="Q2999" t="str">
            <v xml:space="preserve"> </v>
          </cell>
        </row>
        <row r="3000">
          <cell r="B3000" t="str">
            <v>FXT,TE,V54-V64,BARBIE TKF BPI,INCUBE,RETROFIT KITRetrofit</v>
          </cell>
          <cell r="Q3000" t="str">
            <v xml:space="preserve"> </v>
          </cell>
        </row>
        <row r="3001">
          <cell r="B3001" t="str">
            <v>FXT,TE,V54-V64,BARBIE TKF BPI,INCUBE,RETROFIT KITRetrofit</v>
          </cell>
          <cell r="Q3001" t="str">
            <v xml:space="preserve"> </v>
          </cell>
        </row>
        <row r="3002">
          <cell r="B3002" t="str">
            <v>FXT,TE,V53-V63,BARBIE TPI BPI,INCUBE,RETROFIT KITRetrofit</v>
          </cell>
          <cell r="Q3002" t="str">
            <v xml:space="preserve"> </v>
          </cell>
        </row>
        <row r="3003">
          <cell r="B3003" t="str">
            <v>FXT,TE,V53-V63,BARBIE TPI BPI,INCUBE,RETROFIT KITRetrofit</v>
          </cell>
          <cell r="Q3003" t="str">
            <v xml:space="preserve"> </v>
          </cell>
        </row>
        <row r="3004">
          <cell r="B3004" t="str">
            <v>FXT,TE,V54-V64,BARBIE TPI BPI,INCUBE,RETROFIT KITRetrofit</v>
          </cell>
          <cell r="Q3004" t="str">
            <v xml:space="preserve"> </v>
          </cell>
        </row>
        <row r="3005">
          <cell r="B3005" t="str">
            <v>FXT,TE,V54-V63,ODIN,VVDN,RETROFIT KITRetrofit</v>
          </cell>
          <cell r="Q3005" t="str">
            <v xml:space="preserve"> </v>
          </cell>
        </row>
        <row r="3006">
          <cell r="B3006" t="str">
            <v>FXT,TE,V53-V64,ODIN,VVDN,RETROFIT KITRetrofit</v>
          </cell>
          <cell r="Q3006" t="str">
            <v xml:space="preserve"> </v>
          </cell>
        </row>
        <row r="3007">
          <cell r="B3007" t="str">
            <v>FXT FXT LE3-LE4 SA-COIL P1 OLYTORetrofit</v>
          </cell>
          <cell r="Q3007" t="str">
            <v xml:space="preserve"> </v>
          </cell>
        </row>
        <row r="3008">
          <cell r="B3008" t="str">
            <v>FXT FXT LE2a-LE4 SA-COIL P1 OLYTORetrofit</v>
          </cell>
          <cell r="Q3008" t="str">
            <v xml:space="preserve"> </v>
          </cell>
        </row>
        <row r="3009">
          <cell r="B3009" t="str">
            <v>FXT,FXT,B868,P1,FACT LEFT FIXTURE,AMPRetrofit</v>
          </cell>
          <cell r="Q3009" t="str">
            <v xml:space="preserve"> </v>
          </cell>
        </row>
        <row r="3010">
          <cell r="B3010" t="str">
            <v>FXT,TE,V53-V64,IRONMAN,AMPHENOL,RETROFIT KITRetrofit</v>
          </cell>
          <cell r="Q3010" t="str">
            <v xml:space="preserve"> </v>
          </cell>
        </row>
        <row r="3011">
          <cell r="B3011" t="str">
            <v>FXT,TE,D47-V64,IRONMAN,AMPHENOL,RETROFIT KITRetrofit</v>
          </cell>
          <cell r="Q3011" t="str">
            <v xml:space="preserve"> </v>
          </cell>
        </row>
        <row r="3012">
          <cell r="B3012" t="str">
            <v>FXT,TE,D47-V63,IRONMAN,AMPHENOL,RETROFIT KITRetrofit</v>
          </cell>
          <cell r="Q3012" t="str">
            <v xml:space="preserve"> </v>
          </cell>
        </row>
        <row r="3013">
          <cell r="B3013" t="str">
            <v>FXT,TE,D47-V63,IRONMAN,AMPHENOL,RETROFIT KITRetrofit</v>
          </cell>
          <cell r="Q3013" t="str">
            <v xml:space="preserve"> </v>
          </cell>
        </row>
        <row r="3014">
          <cell r="B3014" t="str">
            <v>FXT,TE,D47-V63,IRONMAN,AMPHENOL,RETROFIT KITRetrofit</v>
          </cell>
          <cell r="Q3014" t="str">
            <v xml:space="preserve"> </v>
          </cell>
        </row>
        <row r="3015">
          <cell r="B3015" t="str">
            <v>FXT,TE,V54-V63,MAGNOLIA,SFO,RETROFIT KITRetrofit</v>
          </cell>
          <cell r="Q3015" t="str">
            <v xml:space="preserve"> </v>
          </cell>
        </row>
        <row r="3016">
          <cell r="B3016" t="str">
            <v>FXT,TE,V53-V63,BARBIE TKF BPI,CENCORP,RETROFIT KITRetrofit</v>
          </cell>
          <cell r="Q3016" t="str">
            <v xml:space="preserve"> </v>
          </cell>
        </row>
        <row r="3017">
          <cell r="B3017" t="str">
            <v>FXT,TE,V53-V63,BARBIE TKF BPI,CENCORP,RETROFIT KITRetrofit</v>
          </cell>
          <cell r="Q3017" t="str">
            <v xml:space="preserve"> </v>
          </cell>
        </row>
        <row r="3018">
          <cell r="B3018" t="str">
            <v>FXT,TE,V54-V64,BARBIE TPI BPI,CENCORP,RETROFIT KITRetrofit</v>
          </cell>
          <cell r="Q3018" t="str">
            <v xml:space="preserve"> </v>
          </cell>
        </row>
        <row r="3019">
          <cell r="B3019" t="str">
            <v>FXT,TE,V53-V63,BARBIE TPI BPI,CENCORP,RETROFIT KITRetrofit</v>
          </cell>
          <cell r="Q3019" t="str">
            <v xml:space="preserve"> </v>
          </cell>
        </row>
        <row r="3020">
          <cell r="B3020" t="str">
            <v>FXT,TE,V54-V64,BARBIE TPI BPI,CENCORP,RETROFIT KITRetrofit</v>
          </cell>
          <cell r="Q3020" t="str">
            <v xml:space="preserve"> </v>
          </cell>
        </row>
        <row r="3021">
          <cell r="B3021" t="str">
            <v>FXT,FXT,B627-B735,WATCH PUCK TEST FIXTURE,P2B,INCUBERetrofit</v>
          </cell>
          <cell r="Q3021" t="str">
            <v xml:space="preserve"> </v>
          </cell>
        </row>
        <row r="3022">
          <cell r="B3022" t="str">
            <v>FXT,FXT KIT,J720-J510,P1,DVI FIXTURE,INNOREVRetrofit</v>
          </cell>
          <cell r="Q3022" t="str">
            <v xml:space="preserve"> </v>
          </cell>
        </row>
        <row r="3023">
          <cell r="B3023" t="str">
            <v>FXT,TE,V54-V64,BARBIE TKF BPI,CENCORP,RETROFIT KITRetrofit</v>
          </cell>
          <cell r="Q3023" t="str">
            <v xml:space="preserve"> </v>
          </cell>
        </row>
        <row r="3024">
          <cell r="B3024" t="str">
            <v>FXT,TE,V54-V64,BARBIE TKF BPI,CENCORP,RETROFIT KITRetrofit</v>
          </cell>
          <cell r="Q3024" t="str">
            <v xml:space="preserve"> </v>
          </cell>
        </row>
        <row r="3025">
          <cell r="B3025" t="str">
            <v>FXT,TE,V54-V64,ODIN,INCUBE,RETROFIT KITRetrofit</v>
          </cell>
          <cell r="Q3025" t="str">
            <v xml:space="preserve"> </v>
          </cell>
        </row>
        <row r="3026">
          <cell r="B3026" t="str">
            <v>FXT,TE,V54-V64,ODIN,INCUBE,RETROFIT KITRetrofit</v>
          </cell>
          <cell r="Q3026" t="str">
            <v xml:space="preserve"> </v>
          </cell>
        </row>
        <row r="3027">
          <cell r="B3027" t="str">
            <v>FXT,TE,V53-V63,ODIN,INCUBE,RETROFIT KITRetrofit</v>
          </cell>
          <cell r="Q3027" t="str">
            <v xml:space="preserve"> </v>
          </cell>
        </row>
        <row r="3028">
          <cell r="B3028" t="str">
            <v>FXT,FXT,B868,P1,COMPLIANCE LEFT FIXTURE, 4-UP,INCUBERetrofit</v>
          </cell>
          <cell r="Q3028" t="str">
            <v xml:space="preserve"> </v>
          </cell>
        </row>
        <row r="3029">
          <cell r="B3029" t="str">
            <v>FXT,FXT,B868,P1,COMPLIANCE RIGHT FIXTURE,4-UP,INCUBERetrofit</v>
          </cell>
          <cell r="Q3029" t="str">
            <v xml:space="preserve"> </v>
          </cell>
        </row>
        <row r="3030">
          <cell r="B3030" t="str">
            <v>FXT,FXT KIT,LA5-LA7,P1,CYAN-ROTARY,LG/SM,INCUBERetrofit</v>
          </cell>
          <cell r="Q3030" t="str">
            <v xml:space="preserve"> </v>
          </cell>
        </row>
        <row r="3031">
          <cell r="B3031" t="str">
            <v>FXT,FXT KIT,LA5-LA7,P1,CYAN-ROTARY,LG/SM,INCUBERetrofit</v>
          </cell>
          <cell r="Q3031" t="str">
            <v xml:space="preserve"> </v>
          </cell>
        </row>
        <row r="3032">
          <cell r="B3032" t="str">
            <v>FXT,FXT KIT,LA5-LA7,P1,CYAN-ROTARY,LG/SM,INCUBERetrofit</v>
          </cell>
          <cell r="Q3032" t="str">
            <v xml:space="preserve"> </v>
          </cell>
        </row>
        <row r="3033">
          <cell r="B3033" t="str">
            <v>FXT,FXT,B627-B735,LED CAL TESTER,P2B,INCUBERetrofit</v>
          </cell>
          <cell r="Q3033" t="str">
            <v xml:space="preserve"> </v>
          </cell>
        </row>
        <row r="3034">
          <cell r="B3034" t="str">
            <v>FXT,FXT,B868,P1,PROX CAL LEFT FIXTURE,INCUBERetrofit</v>
          </cell>
          <cell r="Q3034" t="str">
            <v xml:space="preserve"> </v>
          </cell>
        </row>
        <row r="3035">
          <cell r="B3035" t="str">
            <v>FXT,FXT,B868,P1,PROX-CAL RIGHT FIXTURE,INCUBERetrofit</v>
          </cell>
          <cell r="Q3035" t="str">
            <v xml:space="preserve"> </v>
          </cell>
        </row>
        <row r="3036">
          <cell r="B3036" t="str">
            <v>FXT,FXT KIT,J410-J510,P1,DVI FIXTURE,INNOREVRetrofit</v>
          </cell>
          <cell r="Q3036" t="str">
            <v xml:space="preserve"> </v>
          </cell>
        </row>
        <row r="3037">
          <cell r="B3037" t="str">
            <v>FXT,FXT,J410-J510,P1,BUTTON-TEST FIXTURE,INCUBERetrofit</v>
          </cell>
          <cell r="Q3037" t="str">
            <v xml:space="preserve"> </v>
          </cell>
        </row>
        <row r="3038">
          <cell r="B3038" t="str">
            <v>FXT,TE,V53-V63,VENT2,INNOREV,RETROFIT KITRetrofit</v>
          </cell>
          <cell r="Q3038" t="str">
            <v xml:space="preserve"> </v>
          </cell>
        </row>
        <row r="3039">
          <cell r="B3039" t="str">
            <v>FXT,TE,V54-V64,VENT2,INNOREV,RETROFIT KITRetrofit</v>
          </cell>
          <cell r="Q3039" t="str">
            <v xml:space="preserve"> </v>
          </cell>
        </row>
        <row r="3040">
          <cell r="B3040" t="str">
            <v>FXT,TE,V54-V64,VENT2,INNOREV,RETROFIT KITRetrofit</v>
          </cell>
          <cell r="Q3040" t="str">
            <v xml:space="preserve"> </v>
          </cell>
        </row>
        <row r="3041">
          <cell r="B3041" t="str">
            <v>FXT,TE,D93-V63,VENT2,INNOREV,RETROFIT KITRetrofit</v>
          </cell>
          <cell r="Q3041" t="str">
            <v xml:space="preserve"> </v>
          </cell>
        </row>
        <row r="3042">
          <cell r="B3042" t="str">
            <v>FXT,TE,D94-V64,VENT2,INNOREV,RETROFIT KITRetrofit</v>
          </cell>
          <cell r="Q3042" t="str">
            <v xml:space="preserve"> </v>
          </cell>
        </row>
        <row r="3043">
          <cell r="B3043" t="str">
            <v>INST,CALKIT,B868,PP1,PROX CAL LEFT FIXTURE-GB,INCUBERetrofit</v>
          </cell>
          <cell r="Q3043" t="str">
            <v xml:space="preserve"> </v>
          </cell>
        </row>
        <row r="3044">
          <cell r="B3044" t="str">
            <v>INST,CALKIT,B868,PP1,PROX-CAL RIGHT FIXTURE-GB,INCUBERetrofit</v>
          </cell>
          <cell r="Q3044" t="str">
            <v xml:space="preserve"> </v>
          </cell>
        </row>
        <row r="3045">
          <cell r="B3045" t="str">
            <v>FXT,TE,D84-V63,VOYAGER STACKED,INCUBE,RETROFIT KITRetrofit</v>
          </cell>
          <cell r="Q3045" t="str">
            <v xml:space="preserve"> </v>
          </cell>
        </row>
        <row r="3046">
          <cell r="B3046" t="str">
            <v>FXT,TE,D93-V63,VOYAGER STACKED,INCUBE,RETROFIT KITRetrofit</v>
          </cell>
          <cell r="Q3046" t="str">
            <v xml:space="preserve"> </v>
          </cell>
        </row>
        <row r="3047">
          <cell r="B3047" t="str">
            <v>FXT,TE,D93-V63,VOYAGER STACKED,INCUBE,RETROFIT KITRetrofit</v>
          </cell>
          <cell r="Q3047" t="str">
            <v xml:space="preserve"> </v>
          </cell>
        </row>
        <row r="3048">
          <cell r="B3048" t="str">
            <v>FXT,TE,D94-V64,VOYAGER STACKED,INCUBE,RETROFIT KITRetrofit</v>
          </cell>
          <cell r="Q3048" t="str">
            <v xml:space="preserve"> </v>
          </cell>
        </row>
        <row r="3049">
          <cell r="B3049" t="str">
            <v>CALKIT,TE,V54-V63,DVI CONVEYOR CAL KIT,VVDN,RETROFIT KITRetrofit</v>
          </cell>
          <cell r="Q3049" t="str">
            <v xml:space="preserve"> </v>
          </cell>
        </row>
        <row r="3050">
          <cell r="B3050" t="str">
            <v>FXT,TE,V54-V64,VOYAGER STACKED,INCUBE,RETROFIT KITRetrofit</v>
          </cell>
          <cell r="Q3050" t="str">
            <v xml:space="preserve"> </v>
          </cell>
        </row>
        <row r="3051">
          <cell r="B3051" t="str">
            <v>FXT,FXT,B868,PP1,IMU LEFT FIXTURE,INCUBERetrofit</v>
          </cell>
          <cell r="Q3051" t="str">
            <v xml:space="preserve"> </v>
          </cell>
        </row>
        <row r="3052">
          <cell r="B3052" t="str">
            <v>FXT,FXT,B868,PP1,IMU RIGHT FIXTURE,INCUBERetrofit</v>
          </cell>
          <cell r="Q3052" t="str">
            <v xml:space="preserve"> </v>
          </cell>
        </row>
        <row r="3053">
          <cell r="B3053" t="str">
            <v>FXT,FXT KIT,LA5-LA7,P1,AUTO QT0,LG,OLYTORetrofit</v>
          </cell>
          <cell r="Q3053" t="str">
            <v xml:space="preserve"> </v>
          </cell>
        </row>
        <row r="3054">
          <cell r="B3054" t="str">
            <v>FXT,FXT KIT,LA5-LA7,P1,AUTO QT0,SM,OLYTORetrofit</v>
          </cell>
          <cell r="Q3054" t="str">
            <v xml:space="preserve"> </v>
          </cell>
        </row>
        <row r="3055">
          <cell r="B3055" t="str">
            <v>FXT,TE,D93-V63,MIYAGI STACKED,INCUBE,RETROFIT KITRetrofit</v>
          </cell>
          <cell r="Q3055" t="str">
            <v xml:space="preserve"> </v>
          </cell>
        </row>
        <row r="3056">
          <cell r="B3056" t="str">
            <v>FXT,TE,D93-V63,MIYAGI STACKED,INCUBE,RETROFIT KITRetrofit</v>
          </cell>
          <cell r="Q3056" t="str">
            <v xml:space="preserve"> </v>
          </cell>
        </row>
        <row r="3057">
          <cell r="B3057" t="str">
            <v>FXT,TE,D93-V63,MIYAGI STACKED,INCUBE,RETROFIT KITRetrofit</v>
          </cell>
          <cell r="Q3057" t="str">
            <v xml:space="preserve"> </v>
          </cell>
        </row>
        <row r="3058">
          <cell r="B3058" t="str">
            <v>FXT,TE,D94-V64,MIYAGI STACKED,INCUBE,RETROFIT KITRetrofit</v>
          </cell>
          <cell r="Q3058" t="str">
            <v xml:space="preserve"> </v>
          </cell>
        </row>
        <row r="3059">
          <cell r="B3059" t="str">
            <v>FXT,TE,D94-V64,MIYAGI STACKED,INCUBE,RETROFIT KITRetrofit</v>
          </cell>
          <cell r="Q3059" t="str">
            <v xml:space="preserve"> </v>
          </cell>
        </row>
        <row r="3060">
          <cell r="B3060" t="str">
            <v>FXT,FXT KIT,LA5-LA7,P1,AUTO QT0,SM,OLYTORetrofit</v>
          </cell>
          <cell r="Q3060" t="str">
            <v xml:space="preserve"> </v>
          </cell>
        </row>
        <row r="3061">
          <cell r="B3061" t="str">
            <v>FXT,FXT KIT,LA5-LA7,P1,AUTO QT0,LG,OLYTORetrofit</v>
          </cell>
          <cell r="Q3061" t="str">
            <v xml:space="preserve"> </v>
          </cell>
        </row>
        <row r="3062">
          <cell r="B3062" t="str">
            <v>FXT,FXT KIT,LA5-LA7,P1,AUTO QT0,SM,OLYTORetrofit</v>
          </cell>
          <cell r="Q3062" t="str">
            <v xml:space="preserve"> </v>
          </cell>
        </row>
        <row r="3063">
          <cell r="B3063" t="str">
            <v>FXT,FXT,B868,PP1,FORCE CAL 2UP-L,AMPHENOLRetrofit</v>
          </cell>
          <cell r="Q3063" t="str">
            <v xml:space="preserve"> </v>
          </cell>
        </row>
        <row r="3064">
          <cell r="B3064" t="str">
            <v>FXT,FXT,B868,PP1,FORCE CAL 2UP-R,AMPHENOLRetrofit</v>
          </cell>
          <cell r="Q3064" t="str">
            <v xml:space="preserve"> </v>
          </cell>
        </row>
        <row r="3065">
          <cell r="B3065" t="str">
            <v>FXT,TE,V54-V64,IRONMAN,AMPHENOL,RETROFIT KITRetrofit</v>
          </cell>
          <cell r="Q3065" t="str">
            <v xml:space="preserve"> </v>
          </cell>
        </row>
        <row r="3066">
          <cell r="B3066" t="str">
            <v>FXT,TE,V53-V63,IRONMAN,AMPHENOL,RETROFIT KITRetrofit</v>
          </cell>
          <cell r="Q3066" t="str">
            <v xml:space="preserve"> </v>
          </cell>
        </row>
        <row r="3067">
          <cell r="B3067" t="str">
            <v>FXT,TE,V53-V63,IRONMAN,AMPHENOL,RETROFIT KITRetrofit</v>
          </cell>
          <cell r="Q3067" t="str">
            <v xml:space="preserve"> </v>
          </cell>
        </row>
        <row r="3068">
          <cell r="B3068" t="str">
            <v>FXT,TE,V54-V64,IRONMAN,AMPHENOL,RETROFIT KITRetrofit</v>
          </cell>
          <cell r="Q3068" t="str">
            <v xml:space="preserve"> </v>
          </cell>
        </row>
        <row r="3069">
          <cell r="B3069" t="str">
            <v>FXT,TE,V53-V63,IRONMAN,AMPHENOL,RETROFIT KITRetrofit</v>
          </cell>
          <cell r="Q3069" t="str">
            <v xml:space="preserve"> </v>
          </cell>
        </row>
        <row r="3070">
          <cell r="B3070" t="str">
            <v>FXT,FXT,LA7,P2,6UP ALS-COMBO-CONVEYOR,LG/SM,INNOREVRetrofit</v>
          </cell>
          <cell r="Q3070" t="str">
            <v xml:space="preserve"> </v>
          </cell>
        </row>
        <row r="3071">
          <cell r="B3071" t="str">
            <v>FXT,FXT KIT,LA5-LA7,P1,,6UP ALS-COMBO-CONVEYOR,LG/SM,INNOREVRetrofit</v>
          </cell>
          <cell r="Q3071" t="str">
            <v xml:space="preserve"> </v>
          </cell>
        </row>
        <row r="3072">
          <cell r="B3072" t="str">
            <v>FXT,FXT KIT,LA5-LA7,P1,,6UP ALS-COMBO-CONVEYOR,LG/SM,INNOREVRetrofit</v>
          </cell>
          <cell r="Q3072" t="str">
            <v xml:space="preserve"> </v>
          </cell>
        </row>
        <row r="3073">
          <cell r="B3073" t="str">
            <v>FXT,FXT KIT,LA5-LA7,P1,,6UP ALS-COMBO-CONVEYOR,LG/SM,INNOREVRetrofit</v>
          </cell>
          <cell r="Q3073" t="str">
            <v xml:space="preserve"> </v>
          </cell>
        </row>
        <row r="3074">
          <cell r="B3074" t="str">
            <v>FXT,FXT,B868,PP1,SA-FCT2 LEFT FIXTURE,4-UP,INNOREVRetrofit</v>
          </cell>
          <cell r="Q3074" t="str">
            <v xml:space="preserve"> </v>
          </cell>
        </row>
        <row r="3075">
          <cell r="B3075" t="str">
            <v>FXT,FXT,B868,PP1,SA-FCT2 RIGHT FIXTURE,4-UP,INNOREVRetrofit</v>
          </cell>
          <cell r="Q3075" t="str">
            <v xml:space="preserve"> </v>
          </cell>
        </row>
        <row r="3076">
          <cell r="B3076" t="str">
            <v>FXT,FXT,B868,PP1,SA-FCT2 RIGHT FIXTURE,4-UP,INNOREVRetrofit</v>
          </cell>
          <cell r="Q3076" t="str">
            <v xml:space="preserve"> </v>
          </cell>
        </row>
        <row r="3077">
          <cell r="B3077" t="str">
            <v>FXT,FXT,B868,PP1,SA-FCT2 LEFT FIXTURE,4-UP,INNOREVRetrofit</v>
          </cell>
          <cell r="Q3077" t="str">
            <v xml:space="preserve"> </v>
          </cell>
        </row>
        <row r="3078">
          <cell r="B3078" t="str">
            <v>FXT,FXT,B868,PP1,SA-FCT2 RIGHT FIXTURE,4-UP,INNOREVRetrofit</v>
          </cell>
          <cell r="Q3078" t="str">
            <v xml:space="preserve"> </v>
          </cell>
        </row>
        <row r="3079">
          <cell r="B3079" t="str">
            <v>FXT,FXT KIT,LA5-LA7,DOCK T638 TEST FIXTURE,HLTRetrofit</v>
          </cell>
          <cell r="Q3079" t="str">
            <v xml:space="preserve"> </v>
          </cell>
        </row>
        <row r="3080">
          <cell r="B3080" t="str">
            <v>FXT,FXT KIT,LA5-LA7,DOCK T638 TEST FIXTURE,HLTRetrofit</v>
          </cell>
          <cell r="Q3080" t="str">
            <v xml:space="preserve"> </v>
          </cell>
        </row>
        <row r="3081">
          <cell r="B3081" t="str">
            <v>FXT,FXT KIT,LA5-LA7,DOCK T638 TEST FIXTURE,HLTRetrofit</v>
          </cell>
          <cell r="Q3081" t="str">
            <v xml:space="preserve"> </v>
          </cell>
        </row>
        <row r="3082">
          <cell r="B3082" t="str">
            <v>FXT,FXT KIT,LA5-LA7,DOCK T638 TEST FIXTURE,HLTRetrofit</v>
          </cell>
          <cell r="Q3082" t="str">
            <v xml:space="preserve"> </v>
          </cell>
        </row>
        <row r="3083">
          <cell r="B3083" t="str">
            <v>FXT,FXT KIT,D94-V64,RF,SB 8842 CAL KIT,BOJAY,RETROFIT KITRetrofit</v>
          </cell>
          <cell r="Q3083" t="str">
            <v xml:space="preserve"> </v>
          </cell>
        </row>
        <row r="3084">
          <cell r="B3084" t="str">
            <v>FXT,FXT KIT,D93-V63,RF,SB 8842 CAL KIT,BOJAY,RETROFIT KITRetrofit</v>
          </cell>
          <cell r="Q3084" t="str">
            <v xml:space="preserve"> </v>
          </cell>
        </row>
        <row r="3085">
          <cell r="B3085" t="str">
            <v>FXT,FXT KIT,D93-V63,RF,SB 8842 CAL KIT,BOJAY,RETROFIT KITRetrofit</v>
          </cell>
          <cell r="Q3085" t="str">
            <v xml:space="preserve"> </v>
          </cell>
        </row>
        <row r="3086">
          <cell r="B3086" t="str">
            <v>FXT,FXT KIT,D47-V68,RF,SB 8842 CAL KIT,BOJAY,RETROFIT KITRetrofit</v>
          </cell>
          <cell r="Q3086" t="str">
            <v xml:space="preserve"> </v>
          </cell>
        </row>
        <row r="3087">
          <cell r="B3087" t="str">
            <v>FXT,FXT KIT,D47-V68,RF,SB 8842 CAL KIT,BOJAY,RETROFIT KITRetrofit</v>
          </cell>
          <cell r="Q3087" t="str">
            <v xml:space="preserve"> </v>
          </cell>
        </row>
        <row r="3088">
          <cell r="B3088" t="str">
            <v>FXT,FXT KIT,D93-V68,RF,SB 8842 CAL KIT,BOJAY,RETROFIT KITRetrofit</v>
          </cell>
          <cell r="Q3088" t="str">
            <v xml:space="preserve"> </v>
          </cell>
        </row>
        <row r="3089">
          <cell r="B3089" t="str">
            <v>FXT,FXT KIT,V53-V63,RF,MEATLOAF,HLT,RETROFIT KITRetrofit</v>
          </cell>
          <cell r="Q3089" t="str">
            <v xml:space="preserve"> </v>
          </cell>
        </row>
        <row r="3090">
          <cell r="B3090" t="str">
            <v>FXT,FXT KIT,V53-V63,RF,MEATLOAF,HLT,RETROFIT KITRetrofit</v>
          </cell>
          <cell r="Q3090" t="str">
            <v xml:space="preserve"> </v>
          </cell>
        </row>
        <row r="3091">
          <cell r="B3091" t="str">
            <v>CALKIT,TE,V53-V63,E85 FORCE GB,AMPHENOL,RETROFIT KITRetrofit</v>
          </cell>
          <cell r="Q3091" t="str">
            <v xml:space="preserve"> </v>
          </cell>
        </row>
        <row r="3092">
          <cell r="B3092" t="str">
            <v>CALKIT,TE,V54-V64,E85 FORCE GB,AMPHENOL,RETROFIT KITRetrofit</v>
          </cell>
          <cell r="Q3092" t="str">
            <v xml:space="preserve"> </v>
          </cell>
        </row>
        <row r="3093">
          <cell r="B3093" t="str">
            <v>CALKIT,TE,V53-V63,E85 FORCE GB,AMPHENOL,RETROFIT KITRetrofit</v>
          </cell>
          <cell r="Q3093" t="str">
            <v xml:space="preserve"> </v>
          </cell>
        </row>
        <row r="3094">
          <cell r="B3094" t="str">
            <v>FXT,FXT KIT,RF,V53-V63,SB 8842 CAL KIT,BOJAY,RETROFIT KITRetrofit</v>
          </cell>
          <cell r="Q3094" t="str">
            <v xml:space="preserve"> </v>
          </cell>
        </row>
        <row r="3095">
          <cell r="B3095" t="str">
            <v>FXT,FXT KIT,V54-V64,RF,SB 8842 CAL KIT,BOJAY,RETROFIT KITRetrofit</v>
          </cell>
          <cell r="Q3095" t="str">
            <v xml:space="preserve"> </v>
          </cell>
        </row>
        <row r="3096">
          <cell r="B3096" t="str">
            <v>FXT,OTHER,DOOR CYLINDER RETROFITRetrofit</v>
          </cell>
          <cell r="Q3096" t="str">
            <v xml:space="preserve"> </v>
          </cell>
        </row>
        <row r="3097">
          <cell r="B3097" t="str">
            <v>Hades P1 CW fixture LK Retrofit with AttisRetrofit</v>
          </cell>
          <cell r="Q3097" t="str">
            <v xml:space="preserve"> </v>
          </cell>
        </row>
        <row r="3098">
          <cell r="B3098" t="str">
            <v>FXT,FXT,LE3-LE4,SIP P1 CW TEST FIXTURE,LKRetrofit</v>
          </cell>
          <cell r="Q3098" t="str">
            <v xml:space="preserve"> </v>
          </cell>
        </row>
        <row r="3099">
          <cell r="B3099" t="str">
            <v>FXT,FXT,LE3-LE4,SIP P1 CW TEST FIXTURE,LKRetrofit</v>
          </cell>
          <cell r="Q3099" t="str">
            <v xml:space="preserve"> </v>
          </cell>
        </row>
        <row r="3100">
          <cell r="B3100" t="str">
            <v>FXT,FXT,LE3-LE4,SIP P1 CW TEST FIXTURE,LKRetrofit</v>
          </cell>
          <cell r="Q3100" t="str">
            <v xml:space="preserve"> </v>
          </cell>
        </row>
        <row r="3101">
          <cell r="B3101" t="str">
            <v>FXT,FXT,LE3-LE4,SIP P1 CW TEST FIXTURE,LKRetrofit</v>
          </cell>
          <cell r="Q3101" t="str">
            <v xml:space="preserve"> </v>
          </cell>
        </row>
        <row r="3102">
          <cell r="B3102" t="str">
            <v>FXT,FXT KIT,N227-N237,LG,TOASTER CW P1 TEST FIXTURE,LKRetrofit</v>
          </cell>
          <cell r="Q3102" t="str">
            <v xml:space="preserve"> </v>
          </cell>
        </row>
        <row r="3103">
          <cell r="B3103" t="str">
            <v>FXT,FXT KIT,N227-N237,SM,TOASTER CW P1 TEST FIXTURE,LKRetrofit</v>
          </cell>
          <cell r="Q3103" t="str">
            <v xml:space="preserve"> </v>
          </cell>
        </row>
        <row r="3104">
          <cell r="B3104" t="str">
            <v>FXT,FXT KIT,N227-N237,LG,TOASTER CW P1 TEST FIXTURE,LKRetrofit</v>
          </cell>
          <cell r="Q3104" t="str">
            <v xml:space="preserve"> </v>
          </cell>
        </row>
        <row r="3105">
          <cell r="B3105" t="str">
            <v>FXT,FXT KIT,N227-N237,SM,TOASTER CW P1 TEST FIXTURE,LKRetrofit</v>
          </cell>
          <cell r="Q3105" t="str">
            <v xml:space="preserve"> </v>
          </cell>
        </row>
        <row r="3106">
          <cell r="B3106" t="str">
            <v>FXT,FXT KIT,N227-N237,LG,TOASTER CW P1 TEST FIXTURE,LKRetrofit</v>
          </cell>
          <cell r="Q3106" t="str">
            <v xml:space="preserve"> </v>
          </cell>
        </row>
        <row r="3107">
          <cell r="B3107" t="str">
            <v>FXT,FXT KIT,N227-N237,SM,TOASTER CW P1 TEST FIXTURE,LKRetrofit</v>
          </cell>
          <cell r="Q3107" t="str">
            <v xml:space="preserve"> </v>
          </cell>
        </row>
        <row r="3108">
          <cell r="B3108" t="str">
            <v>FXT,FXT KIT,N227-N237,LG,TOASTER CW P1 TEST FIXTURE,LKRetrofit</v>
          </cell>
          <cell r="Q3108" t="str">
            <v xml:space="preserve"> </v>
          </cell>
        </row>
        <row r="3109">
          <cell r="B3109" t="str">
            <v>FXT,FXT KIT,N227-N237,SM,TOASTER CW P1 TEST FIXTURE,LKRetrofit</v>
          </cell>
          <cell r="Q3109" t="str">
            <v xml:space="preserve"> </v>
          </cell>
        </row>
        <row r="3110">
          <cell r="B3110" t="str">
            <v>FXT,FXT KIT,N227-N237,LG,TOASTER CW P1 TEST FIXTURE,LKRetrofit</v>
          </cell>
          <cell r="Q3110" t="str">
            <v xml:space="preserve"> </v>
          </cell>
        </row>
        <row r="3111">
          <cell r="B3111" t="str">
            <v>FXT,FXT KIT,N227-N237,LG,TOASTER CW P1 TEST FIXTURE,LKRetrofit</v>
          </cell>
          <cell r="Q3111" t="str">
            <v xml:space="preserve"> </v>
          </cell>
        </row>
        <row r="3112">
          <cell r="B3112" t="str">
            <v>FXT,FXT KIT,N227-N237,SM,TOASTER CW P1 TEST FIXTURE,LKRetrofit</v>
          </cell>
          <cell r="Q3112" t="str">
            <v xml:space="preserve"> </v>
          </cell>
        </row>
        <row r="3113">
          <cell r="B3113" t="str">
            <v>FXT,FXT KIT,N227-N237,LG,TOASTER CW P1 TEST FIXTURE,LKRetrofit</v>
          </cell>
          <cell r="Q3113" t="str">
            <v xml:space="preserve"> </v>
          </cell>
        </row>
        <row r="3114">
          <cell r="B3114" t="str">
            <v>FXT,FXT KIT,N227-N237,SM,TOASTER CW P1 TEST FIXTURE,LKRetrofit</v>
          </cell>
          <cell r="Q3114" t="str">
            <v xml:space="preserve"> </v>
          </cell>
        </row>
        <row r="3115">
          <cell r="B3115" t="str">
            <v>FXT,FXT KIT,N227-N237,LG,TOASTER CW P1 TEST FIXTURE,LKRetrofit</v>
          </cell>
          <cell r="Q3115" t="str">
            <v xml:space="preserve"> </v>
          </cell>
        </row>
        <row r="3116">
          <cell r="B3116" t="str">
            <v>FXT,FXT KIT,N227-N237,SM,TOASTER CW P1 TEST FIXTURE,LKRetrofit</v>
          </cell>
          <cell r="Q3116" t="str">
            <v xml:space="preserve"> </v>
          </cell>
        </row>
        <row r="3117">
          <cell r="B3117" t="str">
            <v>FXT,TE,V64,FACT,JLKNew Buy</v>
          </cell>
          <cell r="Q3117" t="str">
            <v xml:space="preserve"> </v>
          </cell>
        </row>
        <row r="3118">
          <cell r="B3118" t="str">
            <v>FXT,TE,V63,FACT,JLKNew Buy</v>
          </cell>
          <cell r="Q3118" t="str">
            <v xml:space="preserve"> </v>
          </cell>
        </row>
        <row r="3119">
          <cell r="B3119" t="str">
            <v>FXT,TE,V63,VENT-FACT CONVEYOR,JLKNew Buy</v>
          </cell>
          <cell r="Q3119">
            <v>242000</v>
          </cell>
        </row>
        <row r="3120">
          <cell r="B3120" t="str">
            <v>FXT,TE,V64,VENT-FACT CONVEYOR,JLKNew Buy</v>
          </cell>
          <cell r="Q3120">
            <v>242000</v>
          </cell>
        </row>
        <row r="3121">
          <cell r="B3121" t="str">
            <v>FXT,TE,V64,JASMINE,HYVISIONNew Buy</v>
          </cell>
          <cell r="Q3121">
            <v>178500</v>
          </cell>
        </row>
        <row r="3122">
          <cell r="B3122" t="str">
            <v>FXT,TE,V63,JASMINE, HYVISIONNew Buy</v>
          </cell>
          <cell r="Q3122">
            <v>178500</v>
          </cell>
        </row>
        <row r="3123">
          <cell r="B3123" t="str">
            <v>FXT,TE,V64,VOYAGER STACKED,JLKNew Buy</v>
          </cell>
          <cell r="Q3123">
            <v>177780</v>
          </cell>
        </row>
        <row r="3124">
          <cell r="B3124" t="str">
            <v>FXT,TE,V63,VOYAGER STACKED,JLKNew Buy</v>
          </cell>
          <cell r="Q3124">
            <v>177780</v>
          </cell>
        </row>
        <row r="3125">
          <cell r="B3125" t="str">
            <v>FXT,TE,V63,JASMINE,SFONew Buy</v>
          </cell>
          <cell r="Q3125">
            <v>176500</v>
          </cell>
        </row>
        <row r="3126">
          <cell r="B3126" t="str">
            <v>FXT,TE,V64,JASMINE,SFONew Buy</v>
          </cell>
          <cell r="Q3126">
            <v>176500</v>
          </cell>
        </row>
        <row r="3127">
          <cell r="B3127" t="str">
            <v>FXT,TE,V64,CLEMATIS,JLKNew Buy</v>
          </cell>
          <cell r="Q3127">
            <v>164592</v>
          </cell>
        </row>
        <row r="3128">
          <cell r="B3128" t="str">
            <v>FXT,TE,V63,CLEMATIS,JLKNew Buy</v>
          </cell>
          <cell r="Q3128">
            <v>164592</v>
          </cell>
        </row>
        <row r="3129">
          <cell r="B3129" t="str">
            <v>FXT,TE,D93-V63,JASMINE,SFO,RETROFIT KITRetrofit</v>
          </cell>
          <cell r="Q3129">
            <v>114495</v>
          </cell>
        </row>
        <row r="3130">
          <cell r="B3130" t="str">
            <v>FXT,TE,D94-V63,JASMINE,SFO,RETROFIT KITRetrofit</v>
          </cell>
          <cell r="Q3130">
            <v>114495</v>
          </cell>
        </row>
        <row r="3131">
          <cell r="B3131" t="str">
            <v>FXT,TE,V64,ODIN,VVDNNew Buy</v>
          </cell>
          <cell r="Q3131">
            <v>94260</v>
          </cell>
        </row>
        <row r="3132">
          <cell r="B3132" t="str">
            <v>FXT,TE,V63,ODIN,VVDNNew Buy</v>
          </cell>
          <cell r="Q3132">
            <v>94260</v>
          </cell>
        </row>
        <row r="3133">
          <cell r="B3133" t="str">
            <v>FXT,TE,V63,BARBIE TPI BPI,JLKNew Buy</v>
          </cell>
          <cell r="Q3133">
            <v>89344</v>
          </cell>
        </row>
        <row r="3134">
          <cell r="B3134" t="str">
            <v>FXT,TE,V63,VOYAGER NON-STACKED,JLKNew Buy</v>
          </cell>
          <cell r="Q3134">
            <v>88890</v>
          </cell>
        </row>
        <row r="3135">
          <cell r="B3135" t="str">
            <v>FXT,TE,V64,VOYAGER NON-STACKED,JLKNew Buy</v>
          </cell>
          <cell r="Q3135">
            <v>88890</v>
          </cell>
        </row>
        <row r="3136">
          <cell r="B3136" t="str">
            <v>FXT,TE,V64,MAGNOLIA,SFONew Buy</v>
          </cell>
          <cell r="Q3136">
            <v>76719</v>
          </cell>
        </row>
        <row r="3137">
          <cell r="B3137" t="str">
            <v>FXT,TE,V63,MAGNOLIA,SFONew Buy</v>
          </cell>
          <cell r="Q3137">
            <v>76719</v>
          </cell>
        </row>
        <row r="3138">
          <cell r="B3138" t="str">
            <v>FXT,TE,V63,MAGNOLIA,SFONew Buy</v>
          </cell>
          <cell r="Q3138">
            <v>76719</v>
          </cell>
        </row>
        <row r="3139">
          <cell r="B3139" t="str">
            <v>FXT,TE,V64,MAGNOLIA,SFONew Buy</v>
          </cell>
          <cell r="Q3139">
            <v>76719</v>
          </cell>
        </row>
        <row r="3140">
          <cell r="B3140" t="str">
            <v>FXT,TE,V63,MAGNOLIA,AVERNANew Buy</v>
          </cell>
          <cell r="Q3140">
            <v>76719</v>
          </cell>
        </row>
        <row r="3141">
          <cell r="B3141" t="str">
            <v>FXT,TE,V64,DVI CONVEYOR,VVDNNew Buy</v>
          </cell>
          <cell r="Q3141">
            <v>71583</v>
          </cell>
        </row>
        <row r="3142">
          <cell r="B3142" t="str">
            <v>FXT,TE,V63,DVI CONVEYOR,JLKNew Buy</v>
          </cell>
          <cell r="Q3142">
            <v>71583</v>
          </cell>
        </row>
        <row r="3143">
          <cell r="B3143" t="str">
            <v>FXT,TE,V63,SA-RINGO,JLKNew Buy</v>
          </cell>
          <cell r="Q3143">
            <v>68223</v>
          </cell>
        </row>
        <row r="3144">
          <cell r="B3144" t="str">
            <v>FXT,TE,V64,MAGNOLIA,AVERNANew Buy</v>
          </cell>
          <cell r="Q3144">
            <v>66700</v>
          </cell>
        </row>
        <row r="3145">
          <cell r="B3145" t="str">
            <v>FXT,TE,V64,DVI CONVEYOR,JLKNew Buy</v>
          </cell>
          <cell r="Q3145">
            <v>66500</v>
          </cell>
        </row>
        <row r="3146">
          <cell r="B3146" t="str">
            <v>FXT,TE,V63,DVI CONVEYOR,VVDNNew Buy</v>
          </cell>
          <cell r="Q3146">
            <v>66500</v>
          </cell>
        </row>
        <row r="3147">
          <cell r="B3147" t="str">
            <v>FXT,TE,V53-V64,CLEMATIS,JLK,RETROFIT KITRetrofit</v>
          </cell>
          <cell r="Q3147">
            <v>34985</v>
          </cell>
        </row>
        <row r="3148">
          <cell r="B3148" t="str">
            <v>FXT,TE,V64,IMU CAL STAGE,SFONew Buy</v>
          </cell>
          <cell r="Q3148">
            <v>33870</v>
          </cell>
        </row>
        <row r="3149">
          <cell r="B3149" t="str">
            <v>FXT,TE,V63,IMU CAL STAGE,SFONew Buy</v>
          </cell>
          <cell r="Q3149">
            <v>33870</v>
          </cell>
        </row>
        <row r="3150">
          <cell r="B3150" t="str">
            <v>FXT,TE,V54-V63,JASMINE,SFO,RETROFIT KITRetrofit</v>
          </cell>
          <cell r="Q3150">
            <v>18600</v>
          </cell>
        </row>
        <row r="3151">
          <cell r="B3151" t="str">
            <v>FXT,TE,V64,CSC STACKED,ACCURATENew Buy</v>
          </cell>
          <cell r="Q3151">
            <v>13663</v>
          </cell>
        </row>
        <row r="3152">
          <cell r="B3152" t="str">
            <v>FXT,TE,V63,CSC STACKED,ACCURATENew Buy</v>
          </cell>
          <cell r="Q3152">
            <v>13663</v>
          </cell>
        </row>
        <row r="3153">
          <cell r="B3153" t="str">
            <v>CALKIT,TE,V63,DVI CONVEYOR CAL KIT,VVDNNew Buy</v>
          </cell>
          <cell r="Q3153">
            <v>13300</v>
          </cell>
        </row>
        <row r="3154">
          <cell r="B3154" t="str">
            <v>CALKIT,TE,V64,DVI CONVEYOR CAL KIT,VVDNNew Buy</v>
          </cell>
          <cell r="Q3154">
            <v>13300</v>
          </cell>
        </row>
        <row r="3155">
          <cell r="B3155" t="str">
            <v>FIXT,TE,TOUCH FIXTURE_LEFT,JLKNew Buy</v>
          </cell>
          <cell r="Q3155">
            <v>12500</v>
          </cell>
        </row>
        <row r="3156">
          <cell r="B3156" t="str">
            <v>FIXT,TE,TOUCH FIXTURE_RIGHT,JLKNew Buy</v>
          </cell>
          <cell r="Q3156">
            <v>12500</v>
          </cell>
        </row>
        <row r="3157">
          <cell r="B3157" t="str">
            <v>CALKIT,TE,V63,BARBIE CAL KIT,JLKNew Buy</v>
          </cell>
          <cell r="Q3157">
            <v>11965</v>
          </cell>
        </row>
        <row r="3158">
          <cell r="B3158" t="str">
            <v>CALKIT,TE,V64,BARBIE CAL KIT,JLKNew Buy</v>
          </cell>
          <cell r="Q3158">
            <v>11965</v>
          </cell>
        </row>
        <row r="3159">
          <cell r="B3159" t="str">
            <v>CALKIT,TE,V63,VENT-FACT CONVEYOR CAL KIT,JLKNew Buy</v>
          </cell>
          <cell r="Q3159">
            <v>11965</v>
          </cell>
        </row>
        <row r="3160">
          <cell r="B3160" t="str">
            <v>CALKIT,TE,V64,VENT-FACT CONVEYOR CAL KIT,JLKNew Buy</v>
          </cell>
          <cell r="Q3160">
            <v>11965</v>
          </cell>
        </row>
        <row r="3161">
          <cell r="B3161" t="str">
            <v>FXT,TE,FCT-S FIXTURE,V64,TRANTESTNew Buy</v>
          </cell>
          <cell r="Q3161">
            <v>11625</v>
          </cell>
        </row>
        <row r="3162">
          <cell r="B3162" t="str">
            <v>FXT,TE,FCT-S FIXTURE,V64,TRANTESTNew Buy</v>
          </cell>
          <cell r="Q3162">
            <v>11625</v>
          </cell>
        </row>
        <row r="3163">
          <cell r="B3163" t="str">
            <v>FXT,TE,FCT-S FIXTURE,V63,TRANTESTNew Buy</v>
          </cell>
          <cell r="Q3163">
            <v>11625</v>
          </cell>
        </row>
        <row r="3164">
          <cell r="B3164" t="str">
            <v>FXT,TE,FCT-S FIXTURE,V63,TRANTESTNew Buy</v>
          </cell>
          <cell r="Q3164">
            <v>11625</v>
          </cell>
        </row>
        <row r="3165">
          <cell r="B3165" t="str">
            <v>FXT,TE,FCT-S FIXTURE,V64,TRANTESTNew Buy</v>
          </cell>
          <cell r="Q3165">
            <v>11625</v>
          </cell>
        </row>
        <row r="3166">
          <cell r="B3166" t="str">
            <v>FXT,TE,FCT-S FIXTURE,V64,TRANTESTNew Buy</v>
          </cell>
          <cell r="Q3166">
            <v>11625</v>
          </cell>
        </row>
        <row r="3167">
          <cell r="B3167" t="str">
            <v>FXT,SUB,V64,FCT-S,POGO BLADE,TTNew Buy</v>
          </cell>
          <cell r="Q3167">
            <v>11625</v>
          </cell>
        </row>
        <row r="3168">
          <cell r="B3168" t="str">
            <v>FXT,SUB,V64,FCT-S,POGO BLADE,TTNew Buy</v>
          </cell>
          <cell r="Q3168">
            <v>11625</v>
          </cell>
        </row>
        <row r="3169">
          <cell r="B3169" t="str">
            <v>FXT,FXT,TE,RF-CRB,V64,VVDNNew Buy</v>
          </cell>
          <cell r="Q3169">
            <v>9999</v>
          </cell>
        </row>
        <row r="3170">
          <cell r="B3170" t="str">
            <v>FXT,FXT,TE,RF-CRB,V64,VVDNNew Buy</v>
          </cell>
          <cell r="Q3170">
            <v>9999</v>
          </cell>
        </row>
        <row r="3171">
          <cell r="B3171" t="str">
            <v>FXT,FXT,TE,ACOND-CRB,V64,VVDNNew Buy</v>
          </cell>
          <cell r="Q3171">
            <v>9999</v>
          </cell>
        </row>
        <row r="3172">
          <cell r="B3172" t="str">
            <v>FIX,TE,ACOND-CRB,V63,VVDNNew Buy</v>
          </cell>
          <cell r="Q3172">
            <v>9999</v>
          </cell>
        </row>
        <row r="3173">
          <cell r="B3173" t="str">
            <v>FXT,FXT,TE,ACOND-CRB,V64,VVDNNew Buy</v>
          </cell>
          <cell r="Q3173">
            <v>9999</v>
          </cell>
        </row>
        <row r="3174">
          <cell r="B3174" t="str">
            <v>FXT,FXT,TE,ACOND-S CAL KIT,V64,VVDNNew Buy</v>
          </cell>
          <cell r="Q3174">
            <v>9999</v>
          </cell>
        </row>
        <row r="3175">
          <cell r="B3175" t="str">
            <v>FXT,FXT,TE,RF-CRB,V64,TESCOMNew Buy</v>
          </cell>
          <cell r="Q3175">
            <v>9999</v>
          </cell>
        </row>
        <row r="3176">
          <cell r="B3176" t="str">
            <v>FXT,FXT,TE,RF-CRB,V64,TESCOMNew Buy</v>
          </cell>
          <cell r="Q3176">
            <v>9999</v>
          </cell>
        </row>
        <row r="3177">
          <cell r="B3177" t="str">
            <v>FXT,FXT,TE,ACOND-CRB,V64,TESCOMNew Buy</v>
          </cell>
          <cell r="Q3177">
            <v>9999</v>
          </cell>
        </row>
        <row r="3178">
          <cell r="B3178" t="str">
            <v>FIX,TE,ACOND-CRB,V63,TESCOMNew Buy</v>
          </cell>
          <cell r="Q3178">
            <v>9999</v>
          </cell>
        </row>
        <row r="3179">
          <cell r="B3179" t="str">
            <v>FXT,FXT,TE,ACOND-CRB,V64,TESCOMNew Buy</v>
          </cell>
          <cell r="Q3179">
            <v>9999</v>
          </cell>
        </row>
        <row r="3180">
          <cell r="B3180" t="str">
            <v>FXT,FXT,TE,ACOND-S CAL KIT,V64,TESCOMNew Buy</v>
          </cell>
          <cell r="Q3180">
            <v>9999</v>
          </cell>
        </row>
        <row r="3181">
          <cell r="B3181" t="str">
            <v>CALKIT,TE,V64,SA-CB CAL KIT,AVERNANew Buy</v>
          </cell>
          <cell r="Q3181">
            <v>9000</v>
          </cell>
        </row>
        <row r="3182">
          <cell r="B3182" t="str">
            <v>FXT,TE,D94-V63,SA-RINGO,JLK,RETROFIT KITRetrofit</v>
          </cell>
          <cell r="Q3182">
            <v>9000</v>
          </cell>
        </row>
        <row r="3183">
          <cell r="B3183" t="str">
            <v>FXT,TE,DFU-S FIXTURE,V64,TRANTESTNew Buy</v>
          </cell>
          <cell r="Q3183">
            <v>8942</v>
          </cell>
        </row>
        <row r="3184">
          <cell r="B3184" t="str">
            <v>FXT,TE,DFU-S FIXTURE,V64,TRANTESTNew Buy</v>
          </cell>
          <cell r="Q3184">
            <v>8942</v>
          </cell>
        </row>
        <row r="3185">
          <cell r="B3185" t="str">
            <v>FXT,TE,DFU-S FIXTURE,V63,TRANTESTNew Buy</v>
          </cell>
          <cell r="Q3185">
            <v>8942</v>
          </cell>
        </row>
        <row r="3186">
          <cell r="B3186" t="str">
            <v>FXT,TE,DFU-S FIXTURE,V63,TRANTESTNew Buy</v>
          </cell>
          <cell r="Q3186">
            <v>8942</v>
          </cell>
        </row>
        <row r="3187">
          <cell r="B3187" t="str">
            <v>FXT,TE,DFU-S FIXTURE,V64,TRANTESTNew Buy</v>
          </cell>
          <cell r="Q3187">
            <v>8942</v>
          </cell>
        </row>
        <row r="3188">
          <cell r="B3188" t="str">
            <v>FXT,TE,DFU-S FIXTURE,V64,TRANTESTNew Buy</v>
          </cell>
          <cell r="Q3188">
            <v>8942</v>
          </cell>
        </row>
        <row r="3189">
          <cell r="B3189" t="str">
            <v>FXT,TE,V64,ALS-P,JLKNew Buy</v>
          </cell>
          <cell r="Q3189">
            <v>8854.6</v>
          </cell>
        </row>
        <row r="3190">
          <cell r="B3190" t="str">
            <v>FXT,TE,V63,ALS-P,JLKNew Buy</v>
          </cell>
          <cell r="Q3190">
            <v>8854.6</v>
          </cell>
        </row>
        <row r="3191">
          <cell r="B3191" t="str">
            <v>FXT,TE,V54-V63,DVI CONVEYOR,VVDN,RETROFIT KITRetrofit</v>
          </cell>
          <cell r="Q3191">
            <v>8710</v>
          </cell>
        </row>
        <row r="3192">
          <cell r="B3192" t="str">
            <v>FXT-SUB,TE,V64,SA-CB POGO,AVERNANew Buy</v>
          </cell>
          <cell r="Q3192">
            <v>8100</v>
          </cell>
        </row>
        <row r="3193">
          <cell r="B3193" t="str">
            <v>FXT-SUB,TE,V63,SA-CB POGO,AVERNANew Buy</v>
          </cell>
          <cell r="Q3193">
            <v>8100</v>
          </cell>
        </row>
        <row r="3194">
          <cell r="B3194" t="str">
            <v>FXT,TE,V64,ALPHA,SFONew Buy</v>
          </cell>
          <cell r="Q3194">
            <v>7985</v>
          </cell>
        </row>
        <row r="3195">
          <cell r="B3195" t="str">
            <v>FXT,TE,V63,ALPHA,SFONew Buy</v>
          </cell>
          <cell r="Q3195">
            <v>7985</v>
          </cell>
        </row>
        <row r="3196">
          <cell r="B3196" t="str">
            <v>FXT,TE,V64,ISD,VVDNNew Buy</v>
          </cell>
          <cell r="Q3196">
            <v>7012</v>
          </cell>
        </row>
        <row r="3197">
          <cell r="B3197" t="str">
            <v>FXT,TE,V54-V63,BARBIE TPI BPI,JLK,RETROFIT KITRetrofit</v>
          </cell>
          <cell r="Q3197">
            <v>6960.6</v>
          </cell>
        </row>
        <row r="3198">
          <cell r="B3198" t="str">
            <v>FIX,TE,MARSCOND-CRB,V63,TESCOMNew Buy</v>
          </cell>
          <cell r="Q3198">
            <v>6734.55</v>
          </cell>
        </row>
        <row r="3199">
          <cell r="B3199" t="str">
            <v>FIX,TE,MARSCOND-CRB,V63,VVDNNew Buy</v>
          </cell>
          <cell r="Q3199">
            <v>6734.55</v>
          </cell>
        </row>
        <row r="3200">
          <cell r="B3200" t="str">
            <v>FXT,TE,V53-V64,BARBIE TPI BPI,JLK,RETROFIT KITRetrofit</v>
          </cell>
          <cell r="Q3200">
            <v>6496</v>
          </cell>
        </row>
        <row r="3201">
          <cell r="B3201" t="str">
            <v>FIX,TE,RF-CRB,V63,VVDNNew Buy</v>
          </cell>
          <cell r="Q3201">
            <v>6280</v>
          </cell>
        </row>
        <row r="3202">
          <cell r="B3202" t="str">
            <v>FIX,TE,RF-CRB,V63,TESCOMNew Buy</v>
          </cell>
          <cell r="Q3202">
            <v>6280</v>
          </cell>
        </row>
        <row r="3203">
          <cell r="B3203" t="str">
            <v>FXT,TE,V54-V63,BARBIE TKF BPI,JLK,RETROFIT KITRetrofit</v>
          </cell>
          <cell r="Q3203">
            <v>5355</v>
          </cell>
        </row>
        <row r="3204">
          <cell r="B3204" t="str">
            <v>FXT,TE,V53-V64,BARBIE TKF BPI,JLK,RETROFIT KITRetrofit</v>
          </cell>
          <cell r="Q3204">
            <v>5355</v>
          </cell>
        </row>
        <row r="3205">
          <cell r="B3205" t="str">
            <v>FXT,TE,V64,CSC NON-STACKED,ACCURATENew Buy</v>
          </cell>
          <cell r="Q3205">
            <v>5048</v>
          </cell>
        </row>
        <row r="3206">
          <cell r="B3206" t="str">
            <v>FXT,TE,V63,CSC NON-STACKED,ACCURATENew Buy</v>
          </cell>
          <cell r="Q3206">
            <v>5048</v>
          </cell>
        </row>
        <row r="3207">
          <cell r="B3207" t="str">
            <v>FXT,TE,D94-V63,ODIN,VVDN,RETROFIT KITRetrofit</v>
          </cell>
          <cell r="Q3207">
            <v>4869</v>
          </cell>
        </row>
        <row r="3208">
          <cell r="B3208" t="str">
            <v>FXT-SUB,TE,V63,SA-CB TRAY,AVERNANew Buy</v>
          </cell>
          <cell r="Q3208">
            <v>4800</v>
          </cell>
        </row>
        <row r="3209">
          <cell r="B3209" t="str">
            <v>FXT-SUB,TE,V64,SA-CB TRAY,AVERNANew Buy</v>
          </cell>
          <cell r="Q3209">
            <v>4800</v>
          </cell>
        </row>
        <row r="3210">
          <cell r="B3210" t="str">
            <v>FXT,TE,V53-V64,IMU CAL STAGE,SFO,RETROFIT KITRetrofit</v>
          </cell>
          <cell r="Q3210">
            <v>4740</v>
          </cell>
        </row>
        <row r="3211">
          <cell r="B3211" t="str">
            <v>FXT,TE,V54-V63,IMU CAL STAGE,SFO,RETROFIT KITRetrofit</v>
          </cell>
          <cell r="Q3211">
            <v>4740</v>
          </cell>
        </row>
        <row r="3212">
          <cell r="B3212" t="str">
            <v>FXT,TE,V54-V63,VOYAGER STACKED,JLK,RETROFIT KITRetrofit</v>
          </cell>
          <cell r="Q3212">
            <v>4694</v>
          </cell>
        </row>
        <row r="3213">
          <cell r="B3213" t="str">
            <v>FXT,TE,V54-V64,VOYAGER STACKED,JLK,RETROFIT KITRetrofit</v>
          </cell>
          <cell r="Q3213">
            <v>4694</v>
          </cell>
        </row>
        <row r="3214">
          <cell r="B3214" t="str">
            <v>FXT,TE,V64,SYSTEM-CAL,ACCURATENew Buy</v>
          </cell>
          <cell r="Q3214">
            <v>3927</v>
          </cell>
        </row>
        <row r="3215">
          <cell r="B3215" t="str">
            <v>FXT,TE,V63,SYSTEM-CAL,ACCURATENew Buy</v>
          </cell>
          <cell r="Q3215">
            <v>3927</v>
          </cell>
        </row>
        <row r="3216">
          <cell r="B3216" t="str">
            <v>FXT,TE,V64,IRONMAN,AMPHENOLNew Buy</v>
          </cell>
          <cell r="Q3216">
            <v>3748</v>
          </cell>
        </row>
        <row r="3217">
          <cell r="B3217" t="str">
            <v>FXT,TE,V63,IRONMAN,AMPHENOLNew Buy</v>
          </cell>
          <cell r="Q3217">
            <v>3748</v>
          </cell>
        </row>
        <row r="3218">
          <cell r="B3218" t="str">
            <v>EQP,TE,24PORT SHIELDING BOX FOR NEWTON,LKDCO</v>
          </cell>
          <cell r="Q3218">
            <v>3530</v>
          </cell>
        </row>
        <row r="3219">
          <cell r="B3219" t="str">
            <v>FXT,TE,D94-V63,ALPHA,SFO,RETROFIT KITRetrofit</v>
          </cell>
          <cell r="Q3219">
            <v>3500</v>
          </cell>
        </row>
        <row r="3220">
          <cell r="B3220" t="str">
            <v>FXT,TE,V64,POST-FCT,TRANTESTNew Buy</v>
          </cell>
          <cell r="Q3220">
            <v>3285</v>
          </cell>
        </row>
        <row r="3221">
          <cell r="B3221" t="str">
            <v>FXT,TE,V63,POST-FCT,TRANTESTNew Buy</v>
          </cell>
          <cell r="Q3221">
            <v>3285</v>
          </cell>
        </row>
        <row r="3222">
          <cell r="B3222" t="str">
            <v>EQP,EQP,DVI,OMRON CAMERA ICM-12M COLOR,VVDNNew Buy</v>
          </cell>
          <cell r="Q3222">
            <v>3150</v>
          </cell>
        </row>
        <row r="3223">
          <cell r="B3223" t="str">
            <v>EQP,EQP,DVI,OMRON CAMERA ICM-12M COLOR,VVDNNew Buy</v>
          </cell>
          <cell r="Q3223">
            <v>3150</v>
          </cell>
        </row>
        <row r="3224">
          <cell r="B3224" t="str">
            <v>FXT,TE,D94-V63,HSG-BUTTON FLEX,ACCURATE,RETROFIT KITRetrofit</v>
          </cell>
          <cell r="Q3224">
            <v>2824</v>
          </cell>
        </row>
        <row r="3225">
          <cell r="B3225" t="str">
            <v>FXT,TE,V53-V64,VOYAGER NON-STACKED,JLK,RETROFIT KITRetrofit</v>
          </cell>
          <cell r="Q3225">
            <v>2347</v>
          </cell>
        </row>
        <row r="3226">
          <cell r="B3226" t="str">
            <v>FXT,TE,V54-V63,VOYAGER NON-STACKED,JLK,RETROFIT KITRetrofit</v>
          </cell>
          <cell r="Q3226">
            <v>2347</v>
          </cell>
        </row>
        <row r="3227">
          <cell r="B3227" t="str">
            <v>FXT-SUB,TE,V63,SA-RINGO CARRIER,JLKNew Buy</v>
          </cell>
          <cell r="Q3227">
            <v>2338</v>
          </cell>
        </row>
        <row r="3228">
          <cell r="B3228" t="str">
            <v>FXT-SUB,TE,V64,SA-RINGO CARRIER,JLKNew Buy</v>
          </cell>
          <cell r="Q3228">
            <v>2338</v>
          </cell>
        </row>
        <row r="3229">
          <cell r="B3229" t="str">
            <v>FXT,TE,V64,POST-DFU,TRANTESTNew Buy</v>
          </cell>
          <cell r="Q3229">
            <v>1921</v>
          </cell>
        </row>
        <row r="3230">
          <cell r="B3230" t="str">
            <v>FXT,TE,V63,POST-DFU,TRANTESTNew Buy</v>
          </cell>
          <cell r="Q3230">
            <v>1921</v>
          </cell>
        </row>
        <row r="3231">
          <cell r="B3231" t="str">
            <v>FXT,RF,MARS TOP FIRE FIXTURE,V63,TESCOMNew Buy</v>
          </cell>
          <cell r="Q3231">
            <v>1628</v>
          </cell>
        </row>
        <row r="3232">
          <cell r="B3232" t="str">
            <v>CALKIT,TE,V63,SYSTEM-CAL CAL KIT,ACCURATENew Buy</v>
          </cell>
          <cell r="Q3232">
            <v>1530.9</v>
          </cell>
        </row>
        <row r="3233">
          <cell r="B3233" t="str">
            <v>FXT,TE,D94-V63,IRONMAN,AMPHENOL,RETROFIT KITRetrofit</v>
          </cell>
          <cell r="Q3233">
            <v>1511.92</v>
          </cell>
        </row>
        <row r="3234">
          <cell r="B3234" t="str">
            <v>CALKIT,TE,V63,JASMINE SLIM PROBE,SFONew Buy</v>
          </cell>
          <cell r="Q3234">
            <v>1485</v>
          </cell>
        </row>
        <row r="3235">
          <cell r="B3235" t="str">
            <v>CALKIT,TE,V64,JASMINE SLIM PROBE,SFONew Buy</v>
          </cell>
          <cell r="Q3235">
            <v>1485</v>
          </cell>
        </row>
        <row r="3236">
          <cell r="B3236" t="str">
            <v>FXT,FXT,B868,P1,HWSR LEFT FIXTURE,36-UP,INNOREVRetrofit</v>
          </cell>
          <cell r="Q3236">
            <v>1210</v>
          </cell>
        </row>
        <row r="3237">
          <cell r="B3237" t="str">
            <v>FXT,FXT,B868,P1,HWSR RIGHT FIXTURE,36-UP,INNOREVRetrofit</v>
          </cell>
          <cell r="Q3237">
            <v>1210</v>
          </cell>
        </row>
        <row r="3238">
          <cell r="B3238" t="str">
            <v>FXT,TE,D94-V63,ALS-P,JLK,RETROFIT KITRetrofit</v>
          </cell>
          <cell r="Q3238">
            <v>1200</v>
          </cell>
        </row>
        <row r="3239">
          <cell r="B3239" t="str">
            <v>FXT-SUB,TE,V63,SA-CB TRAY HOLDER,AVERNANew Buy</v>
          </cell>
          <cell r="Q3239">
            <v>1140</v>
          </cell>
        </row>
        <row r="3240">
          <cell r="B3240" t="str">
            <v>FXT-SUB,TE,V64,SA-CB TRAY HOLDER,AVERNANew Buy</v>
          </cell>
          <cell r="Q3240">
            <v>1140</v>
          </cell>
        </row>
        <row r="3241">
          <cell r="B3241" t="str">
            <v>CALKIT,TE,V64,ODIN CAL TOOL,VVDNNew Buy</v>
          </cell>
          <cell r="Q3241">
            <v>1100</v>
          </cell>
        </row>
        <row r="3242">
          <cell r="B3242" t="str">
            <v>CALKIT,TE,V63,ODIN CAL TOOL,VVDNNew Buy</v>
          </cell>
          <cell r="Q3242">
            <v>1100</v>
          </cell>
        </row>
        <row r="3243">
          <cell r="B3243" t="str">
            <v>CALKIT,TE,V53-V64,CLEMATIS CAL KIT,JLK,RETROFIT KITRetrofit</v>
          </cell>
          <cell r="Q3243">
            <v>1095</v>
          </cell>
        </row>
        <row r="3244">
          <cell r="B3244" t="str">
            <v>FXT,TE,DUMMY BOARD V64,TRANTESTNew Buy</v>
          </cell>
          <cell r="Q3244">
            <v>1080</v>
          </cell>
        </row>
        <row r="3245">
          <cell r="B3245" t="str">
            <v>FXT,TE,DUMMY BOARD V63,TRANTESTNew Buy</v>
          </cell>
          <cell r="Q3245">
            <v>1080</v>
          </cell>
        </row>
        <row r="3246">
          <cell r="B3246" t="str">
            <v>FXT,TE,DUMMY BOARD V63,TRANTESTNew Buy</v>
          </cell>
          <cell r="Q3246">
            <v>1080</v>
          </cell>
        </row>
        <row r="3247">
          <cell r="B3247" t="str">
            <v>FXT,TE,DUMMY BOARD V64,TRANTESTNew Buy</v>
          </cell>
          <cell r="Q3247">
            <v>1080</v>
          </cell>
        </row>
        <row r="3248">
          <cell r="B3248" t="str">
            <v>FXT,FXT,TE,DUMMY BOARD V64,TESCOMNew Buy</v>
          </cell>
          <cell r="Q3248">
            <v>1080</v>
          </cell>
        </row>
        <row r="3249">
          <cell r="B3249" t="str">
            <v>FXT,TE,DUMMY BOARD V63,TESCOMNew Buy</v>
          </cell>
          <cell r="Q3249">
            <v>1080</v>
          </cell>
        </row>
        <row r="3250">
          <cell r="B3250" t="str">
            <v>FXT,FXT,TE,DUMMY BOARD, V64,TESCOMNew Buy</v>
          </cell>
          <cell r="Q3250">
            <v>1080</v>
          </cell>
        </row>
        <row r="3251">
          <cell r="B3251" t="str">
            <v>FXT,FXT,TE,DUMMY BOARD V64,VVDNNew Buy</v>
          </cell>
          <cell r="Q3251">
            <v>1080</v>
          </cell>
        </row>
        <row r="3252">
          <cell r="B3252" t="str">
            <v>FXT,FXT,TE,DUMMY BOARD, V64,VVDNNew Buy</v>
          </cell>
          <cell r="Q3252">
            <v>1080</v>
          </cell>
        </row>
        <row r="3253">
          <cell r="B3253" t="str">
            <v>FXT,TE,DUMMY BOARD V63,VVDNNew Buy</v>
          </cell>
          <cell r="Q3253">
            <v>1080</v>
          </cell>
        </row>
        <row r="3254">
          <cell r="B3254" t="str">
            <v>FXT,FXT,NEWTON FIXTURE,V68,LKNew Buy</v>
          </cell>
          <cell r="Q3254">
            <v>1049</v>
          </cell>
        </row>
        <row r="3255">
          <cell r="B3255" t="str">
            <v>FXT,RF ACCESSORIES FOR NEWTON FIXTURE,V59,LKNew Buy</v>
          </cell>
          <cell r="Q3255">
            <v>1049</v>
          </cell>
        </row>
        <row r="3256">
          <cell r="B3256" t="str">
            <v>FXT,RF,NEWTON FIXTURE,V64,TESCOMNew Buy</v>
          </cell>
          <cell r="Q3256">
            <v>1049</v>
          </cell>
        </row>
        <row r="3257">
          <cell r="B3257" t="str">
            <v>FXT,RF,NEWTON FIXTURE,V63,TESCOMNew Buy</v>
          </cell>
          <cell r="Q3257">
            <v>1049</v>
          </cell>
        </row>
        <row r="3258">
          <cell r="B3258" t="str">
            <v>FXT,TE,V54-V63,FACT,JLK,RETROFIT KITRetrofit</v>
          </cell>
          <cell r="Q3258">
            <v>1000</v>
          </cell>
        </row>
        <row r="3259">
          <cell r="B3259" t="str">
            <v>FXT,RF,NEWTON ACCESSORIES,V64,TESCOMNew Buy</v>
          </cell>
          <cell r="Q3259">
            <v>998</v>
          </cell>
        </row>
        <row r="3260">
          <cell r="B3260" t="str">
            <v>FXT,SMT,MP RF ACCESSORIES FOR NEWTON FIXTUREDCO</v>
          </cell>
          <cell r="Q3260">
            <v>998</v>
          </cell>
        </row>
        <row r="3261">
          <cell r="B3261" t="str">
            <v>EQP,EQP,TE,LASER SENSORS,D22,IS PWR METR,JLKRetrofit</v>
          </cell>
          <cell r="Q3261">
            <v>984.17999999999904</v>
          </cell>
        </row>
        <row r="3262">
          <cell r="B3262" t="str">
            <v>EQP,EQP,TE,LASER SENSORS,USB INT,JLKRetrofit</v>
          </cell>
          <cell r="Q3262">
            <v>984.17999999999904</v>
          </cell>
        </row>
        <row r="3263">
          <cell r="B3263" t="str">
            <v>FXT,TE,V54-V63,CSC STACKED,ACCURATE,RETROFIT KITRetrofit</v>
          </cell>
          <cell r="Q3263">
            <v>972</v>
          </cell>
        </row>
        <row r="3264">
          <cell r="B3264" t="str">
            <v>FXT,TE,V53-V64,CSC STACKED,ACCURATE,RETROFIT KITRetrofit</v>
          </cell>
          <cell r="Q3264">
            <v>972</v>
          </cell>
        </row>
        <row r="3265">
          <cell r="B3265" t="str">
            <v>FXT,TE,D94-V63,CSC STACKED,ACCURATE,RETROFIT KITRetrofit</v>
          </cell>
          <cell r="Q3265">
            <v>972</v>
          </cell>
        </row>
        <row r="3266">
          <cell r="B3266" t="str">
            <v>CALKIT,TE,V64,E85 FORCE GB,AMPHENOLNew Buy</v>
          </cell>
          <cell r="Q3266">
            <v>935</v>
          </cell>
        </row>
        <row r="3267">
          <cell r="B3267" t="str">
            <v>CALKIT,TE,V63,E85 FORCE GB,AMPHENOLNew Buy</v>
          </cell>
          <cell r="Q3267">
            <v>935</v>
          </cell>
        </row>
        <row r="3268">
          <cell r="B3268" t="str">
            <v>EQP,TE,RF SWITCH,TRISH-T4D,4XSPDT,TRIDCO</v>
          </cell>
          <cell r="Q3268">
            <v>820</v>
          </cell>
        </row>
        <row r="3269">
          <cell r="B3269" t="str">
            <v>EQP,TE,RF SWITCH,TRISH-T4D,4XSPDT,TRIDCO</v>
          </cell>
          <cell r="Q3269">
            <v>820</v>
          </cell>
        </row>
        <row r="3270">
          <cell r="B3270" t="str">
            <v>EQP,TE,RF SWITCH,TRISH-T4D,4XSPDT,TRINew Buy</v>
          </cell>
          <cell r="Q3270">
            <v>820</v>
          </cell>
        </row>
        <row r="3271">
          <cell r="B3271" t="str">
            <v>FXT,TE,V54-V63,IRONMAN,AMPHENOL,RETROFIT KITRetrofit</v>
          </cell>
          <cell r="Q3271">
            <v>815</v>
          </cell>
        </row>
        <row r="3272">
          <cell r="B3272" t="str">
            <v>FXT,TE,V53-V64,IRONMAN,AMPHENOL,RETROFIT KITRetrofit</v>
          </cell>
          <cell r="Q3272">
            <v>815</v>
          </cell>
        </row>
        <row r="3273">
          <cell r="B3273" t="str">
            <v>FXT,FXT,RF,CCT FIXTURE,V63,ANORANew Buy</v>
          </cell>
          <cell r="Q3273">
            <v>718</v>
          </cell>
        </row>
        <row r="3274">
          <cell r="B3274" t="str">
            <v>FXT,RF,CCT FIXTURE,V64,ANORANew Buy</v>
          </cell>
          <cell r="Q3274">
            <v>718</v>
          </cell>
        </row>
        <row r="3275">
          <cell r="B3275" t="str">
            <v>FIXT,TE, TOUCH  LEFT GAUGE BLOCKNew Buy</v>
          </cell>
          <cell r="Q3275">
            <v>680</v>
          </cell>
        </row>
        <row r="3276">
          <cell r="B3276" t="str">
            <v>FIXT,TE, TOUCH  RIGHT GAUGE BLOCKNew Buy</v>
          </cell>
          <cell r="Q3276">
            <v>680</v>
          </cell>
        </row>
        <row r="3277">
          <cell r="B3277" t="str">
            <v>FXT,RF,MARS ATLAS HOLDER,V64,TESCOMNew Buy</v>
          </cell>
          <cell r="Q3277">
            <v>563</v>
          </cell>
        </row>
        <row r="3278">
          <cell r="B3278" t="str">
            <v>FXT,RF,MARS ATLAS HOLDER,V63,TescomNew Buy</v>
          </cell>
          <cell r="Q3278">
            <v>563</v>
          </cell>
        </row>
        <row r="3279">
          <cell r="B3279" t="str">
            <v>FXT,TE,D74-V63,ISD,VVDN,RETROFIT KITRetrofit</v>
          </cell>
          <cell r="Q3279">
            <v>550</v>
          </cell>
        </row>
        <row r="3280">
          <cell r="B3280" t="str">
            <v>FXT,TE,D94-V63,ISD,VVDN,RETROFIT KITRetrofit</v>
          </cell>
          <cell r="Q3280">
            <v>550</v>
          </cell>
        </row>
        <row r="3281">
          <cell r="B3281" t="str">
            <v>FXT,TE,V53-V64,ISD,VVDN,RETROFIT KITRetrofit</v>
          </cell>
          <cell r="Q3281">
            <v>550</v>
          </cell>
        </row>
        <row r="3282">
          <cell r="B3282" t="str">
            <v>FXT,TE,V54-V63,ISD,VVDN,RETROFIT KITRetrofit</v>
          </cell>
          <cell r="Q3282">
            <v>550</v>
          </cell>
        </row>
        <row r="3283">
          <cell r="B3283" t="str">
            <v>EQP,TE,SYSTEM-CAL,CONTROLLER BOX,ACCURATENew Buy</v>
          </cell>
          <cell r="Q3283">
            <v>493</v>
          </cell>
        </row>
        <row r="3284">
          <cell r="B3284" t="str">
            <v>EQP,TE,SYSTEM-CAL,CONTROLLER BOX,ACCURATENew Buy</v>
          </cell>
          <cell r="Q3284">
            <v>493</v>
          </cell>
        </row>
        <row r="3285">
          <cell r="B3285" t="str">
            <v>FXT,TE,D94-V63,SYSTEM-CAL,ACCURATE,RETROFIT KITRetrofit</v>
          </cell>
          <cell r="Q3285">
            <v>490</v>
          </cell>
        </row>
        <row r="3286">
          <cell r="B3286" t="str">
            <v>FXT,TE,V54-V63,CSC NON-STACKED,ACCURATE,RETROFIT KITRetrofit</v>
          </cell>
          <cell r="Q3286">
            <v>486</v>
          </cell>
        </row>
        <row r="3287">
          <cell r="B3287" t="str">
            <v>FXT,TE,V53-V64,CSC NON-STACKED,ACCURATE,RETROFIT KITRetrofit</v>
          </cell>
          <cell r="Q3287">
            <v>486</v>
          </cell>
        </row>
        <row r="3288">
          <cell r="B3288" t="str">
            <v>FXT,FXT,RF,CW TOASTER FIXTURE,V63,TESCOMNew Buy</v>
          </cell>
          <cell r="Q3288">
            <v>455</v>
          </cell>
        </row>
        <row r="3289">
          <cell r="B3289" t="str">
            <v>FXT,RF,CW TOASTER FIXTURE,V64,TESCOMNew Buy</v>
          </cell>
          <cell r="Q3289">
            <v>449</v>
          </cell>
        </row>
        <row r="3290">
          <cell r="B3290" t="str">
            <v>FXT,TE,V54-V63,SYSTEM-CAL,ACCURATE,RETROFIT KITRetrofit</v>
          </cell>
          <cell r="Q3290">
            <v>436</v>
          </cell>
        </row>
        <row r="3291">
          <cell r="B3291" t="str">
            <v>FXT,TE,V53-V64,SYSTEM-CAL,ACCURATE,RETROFIT KITRetrofit</v>
          </cell>
          <cell r="Q3291">
            <v>436</v>
          </cell>
        </row>
        <row r="3292">
          <cell r="B3292" t="str">
            <v>FXT,FXT,TE,RF-S NEWTON CAL KIT,V64,TESCOMNew Buy</v>
          </cell>
          <cell r="Q3292">
            <v>422</v>
          </cell>
        </row>
        <row r="3293">
          <cell r="B3293" t="str">
            <v>FIX,TE,RF-S NEWTON CAL KIT,V63,TESCOMNew Buy</v>
          </cell>
          <cell r="Q3293">
            <v>422</v>
          </cell>
        </row>
        <row r="3294">
          <cell r="B3294" t="str">
            <v>FXT,FXT,TE,RF-S NEWTON CAL KIT,V64,TESCOMNew Buy</v>
          </cell>
          <cell r="Q3294">
            <v>422</v>
          </cell>
        </row>
        <row r="3295">
          <cell r="B3295" t="str">
            <v>FXT,FXT,TE,ACOND-S CAL KIT,V64,TESCOMNew Buy</v>
          </cell>
          <cell r="Q3295">
            <v>422</v>
          </cell>
        </row>
        <row r="3296">
          <cell r="B3296" t="str">
            <v>FIX,TE,ACOND-S CAL KIT,V63,TESCOMNew Buy</v>
          </cell>
          <cell r="Q3296">
            <v>422</v>
          </cell>
        </row>
        <row r="3297">
          <cell r="B3297" t="str">
            <v>FXT,FXT,TE,ACOND-S CAL KIT,V64,VVDNNew Buy</v>
          </cell>
          <cell r="Q3297">
            <v>422</v>
          </cell>
        </row>
        <row r="3298">
          <cell r="B3298" t="str">
            <v>FIX,TE,ACOND-S CAL KIT,V63,VVDNNew Buy</v>
          </cell>
          <cell r="Q3298">
            <v>422</v>
          </cell>
        </row>
        <row r="3299">
          <cell r="B3299" t="str">
            <v>FXT,FXT,TE,RF-S NEWTON CAL KIT,V64,VVDNNew Buy</v>
          </cell>
          <cell r="Q3299">
            <v>422</v>
          </cell>
        </row>
        <row r="3300">
          <cell r="B3300" t="str">
            <v>FXT,FXT,TE,RF-S NEWTON CAL KIT,V64,VVDNNew Buy</v>
          </cell>
          <cell r="Q3300">
            <v>422</v>
          </cell>
        </row>
        <row r="3301">
          <cell r="B3301" t="str">
            <v>FIX,TE,RF-S NEWTON CAL KIT,V63,VVDNNew Buy</v>
          </cell>
          <cell r="Q3301">
            <v>422</v>
          </cell>
        </row>
        <row r="3302">
          <cell r="B3302" t="str">
            <v>CALKIT,TE,V63,MIYAGI DUT GB,AVERNANew Buy</v>
          </cell>
          <cell r="Q3302">
            <v>393</v>
          </cell>
        </row>
        <row r="3303">
          <cell r="B3303" t="str">
            <v>CALKIT,TE,V64,MIYAGI DUT GB,AVERNANew Buy</v>
          </cell>
          <cell r="Q3303">
            <v>393</v>
          </cell>
        </row>
        <row r="3304">
          <cell r="B3304" t="str">
            <v>FIXT,SMT, BLADERUNNER TESTER FOR DARWINDCO</v>
          </cell>
          <cell r="Q3304">
            <v>386</v>
          </cell>
        </row>
        <row r="3305">
          <cell r="B3305" t="str">
            <v>FIXT,SMT, BLADERUNNER TESTER FOR DARWINDCO</v>
          </cell>
          <cell r="Q3305">
            <v>386</v>
          </cell>
        </row>
        <row r="3306">
          <cell r="B3306" t="str">
            <v>CALKIT,TE,V63,MIYAGI RLS HOLDER,AVERNANew Buy</v>
          </cell>
          <cell r="Q3306">
            <v>364</v>
          </cell>
        </row>
        <row r="3307">
          <cell r="B3307" t="str">
            <v>CALKIT,TE,V64,MIYAGI RLS HOLDER,AVERNANew Buy</v>
          </cell>
          <cell r="Q3307">
            <v>364</v>
          </cell>
        </row>
        <row r="3308">
          <cell r="B3308" t="str">
            <v>FIXT,TE,CONTROLLER,LKNew Buy</v>
          </cell>
          <cell r="Q3308">
            <v>360</v>
          </cell>
        </row>
        <row r="3309">
          <cell r="B3309" t="str">
            <v>FIXT,TE,CONTROLLER,LKDCO</v>
          </cell>
          <cell r="Q3309">
            <v>360</v>
          </cell>
        </row>
        <row r="3310">
          <cell r="B3310" t="str">
            <v>FIXT,TE,CONTROLLER,QUANTICNew Buy</v>
          </cell>
          <cell r="Q3310">
            <v>360</v>
          </cell>
        </row>
        <row r="3311">
          <cell r="B3311" t="str">
            <v>FIXT,TE,CONTROLLER,QuanticNew Buy</v>
          </cell>
          <cell r="Q3311">
            <v>360</v>
          </cell>
        </row>
        <row r="3312">
          <cell r="B3312" t="str">
            <v>CALKIT,TE,V63,ISD CAL KIT,VVDNNew Buy</v>
          </cell>
          <cell r="Q3312">
            <v>250</v>
          </cell>
        </row>
        <row r="3313">
          <cell r="B3313" t="str">
            <v>CALKIT,TE,V64,ISD CAL KIT,VVDNNew Buy</v>
          </cell>
          <cell r="Q3313">
            <v>250</v>
          </cell>
        </row>
        <row r="3314">
          <cell r="B3314" t="str">
            <v>FXT,TE,V53-V64,VENT2,JLK,RETROFIT KITRetrofit</v>
          </cell>
          <cell r="Q3314">
            <v>250</v>
          </cell>
        </row>
        <row r="3315">
          <cell r="B3315" t="str">
            <v>FXT,TE,V54-V63,VENT2,JLK,RETROFIT KITRetrofit</v>
          </cell>
          <cell r="Q3315">
            <v>250</v>
          </cell>
        </row>
        <row r="3316">
          <cell r="B3316" t="str">
            <v>FXT-SUB,TE,V63,IOPORT HOLDER,ACCURATENew Buy</v>
          </cell>
          <cell r="Q3316">
            <v>210</v>
          </cell>
        </row>
        <row r="3317">
          <cell r="B3317" t="str">
            <v>CALKIT,TE,V63,VENT2 GB,JLKNew Buy</v>
          </cell>
          <cell r="Q3317">
            <v>188</v>
          </cell>
        </row>
        <row r="3318">
          <cell r="B3318" t="str">
            <v>CALKIT,TE,V64,VENT2 GB,JLKNew Buy</v>
          </cell>
          <cell r="Q3318">
            <v>188</v>
          </cell>
        </row>
        <row r="3319">
          <cell r="B3319" t="str">
            <v>FXT,OTHER,B393 HOLDERNew Buy</v>
          </cell>
          <cell r="Q3319">
            <v>182</v>
          </cell>
        </row>
        <row r="3320">
          <cell r="B3320" t="str">
            <v>FXT,OTHER,B393 HOLDERNew Buy</v>
          </cell>
          <cell r="Q3320">
            <v>182</v>
          </cell>
        </row>
        <row r="3321">
          <cell r="B3321" t="str">
            <v>FCT-S,POGO BLADE,TTNew Buy</v>
          </cell>
          <cell r="Q3321">
            <v>148</v>
          </cell>
        </row>
        <row r="3322">
          <cell r="B3322" t="str">
            <v>FCT-S,POGO BLADE,TTNew Buy</v>
          </cell>
          <cell r="Q3322">
            <v>148</v>
          </cell>
        </row>
        <row r="3323">
          <cell r="B3323" t="str">
            <v>FXT,RF,RAT HOLDER,V64,TESCOMNew Buy</v>
          </cell>
          <cell r="Q3323">
            <v>145</v>
          </cell>
        </row>
        <row r="3324">
          <cell r="B3324" t="str">
            <v>FXT,RF,RAT HOLDER,V64,ANORANew Buy</v>
          </cell>
          <cell r="Q3324">
            <v>145</v>
          </cell>
        </row>
        <row r="3325">
          <cell r="B3325" t="str">
            <v>RFICB3 BOARD+POWER BOARD (LK)New Buy</v>
          </cell>
          <cell r="Q3325">
            <v>134</v>
          </cell>
        </row>
        <row r="3326">
          <cell r="B3326" t="str">
            <v>RFICB3 BOARD+POWER BOARD (LK)New Buy</v>
          </cell>
          <cell r="Q3326">
            <v>134</v>
          </cell>
        </row>
        <row r="3327">
          <cell r="B3327" t="str">
            <v>RFICB3 BOARD+POWER BOARD (LK)DCO</v>
          </cell>
          <cell r="Q3327">
            <v>134</v>
          </cell>
        </row>
        <row r="3328">
          <cell r="B3328" t="str">
            <v>FXT,SUB,RF 4UP CARRIER,V64,TESCOMNew Buy</v>
          </cell>
          <cell r="Q3328">
            <v>90</v>
          </cell>
        </row>
        <row r="3329">
          <cell r="B3329" t="str">
            <v>FXT,FXT,RF,RF 4UP CARRIER,V63,TESCOMNew Buy</v>
          </cell>
          <cell r="Q3329">
            <v>90</v>
          </cell>
        </row>
        <row r="3330">
          <cell r="B3330" t="str">
            <v>FXT,FXT,RF,CCT FIXTURE CAL KIT,V68,TescomNew Buy</v>
          </cell>
          <cell r="Q3330">
            <v>90</v>
          </cell>
        </row>
        <row r="3331">
          <cell r="B3331" t="str">
            <v>FXT,FXT,RF,CCT FIXTURE CAL KIT,V63,ANORANew Buy</v>
          </cell>
          <cell r="Q3331">
            <v>90</v>
          </cell>
        </row>
        <row r="3332">
          <cell r="B3332" t="str">
            <v>FXT,RF,CCT FIXTURE CAL KIT,V64,ANORANew Buy</v>
          </cell>
          <cell r="Q3332">
            <v>90</v>
          </cell>
        </row>
        <row r="3333">
          <cell r="B3333" t="str">
            <v>FXT,RF,SOTA CAL GAUGE,V63,TescomNew Buy</v>
          </cell>
          <cell r="Q3333">
            <v>77</v>
          </cell>
        </row>
        <row r="3334">
          <cell r="B3334" t="str">
            <v>FXT,RF,SOTA CAL GAUGE,V63,AnoraNew Buy</v>
          </cell>
          <cell r="Q3334">
            <v>77</v>
          </cell>
        </row>
        <row r="3335">
          <cell r="B3335" t="str">
            <v>FXT,FXT,TE,CLEAN BOARD V64,TRANTESTNew Buy</v>
          </cell>
          <cell r="Q3335">
            <v>73</v>
          </cell>
        </row>
        <row r="3336">
          <cell r="B3336" t="str">
            <v>FXT,FXT,TE,CLEAN BOARD V64,TRANTESTNew Buy</v>
          </cell>
          <cell r="Q3336">
            <v>73</v>
          </cell>
        </row>
        <row r="3337">
          <cell r="B3337" t="str">
            <v>FXT,TE,CLEAN BOARD V63,TRANTESTNew Buy</v>
          </cell>
          <cell r="Q3337">
            <v>73</v>
          </cell>
        </row>
        <row r="3338">
          <cell r="B3338" t="str">
            <v>FXT,TE,CLEAN BOARD V63,TRANTESTNew Buy</v>
          </cell>
          <cell r="Q3338">
            <v>73</v>
          </cell>
        </row>
        <row r="3339">
          <cell r="B3339" t="str">
            <v>FXT,FXT,TE,CLEAN BOARD V64,TRANTESTNew Buy</v>
          </cell>
          <cell r="Q3339">
            <v>73</v>
          </cell>
        </row>
        <row r="3340">
          <cell r="B3340" t="str">
            <v>FXT,FXT,TE,CLEAN BOARD V64,TRANTESTNew Buy</v>
          </cell>
          <cell r="Q3340">
            <v>73</v>
          </cell>
        </row>
        <row r="3341">
          <cell r="B3341" t="str">
            <v>CALKIT,TE,V63,CSC GB,ACCURATENew Buy</v>
          </cell>
          <cell r="Q3341">
            <v>68.25</v>
          </cell>
        </row>
        <row r="3342">
          <cell r="B3342" t="str">
            <v>CALKIT,TE,V64,CSC GB,ACCURATENew Buy</v>
          </cell>
          <cell r="Q3342">
            <v>68.25</v>
          </cell>
        </row>
        <row r="3343">
          <cell r="B3343" t="str">
            <v>CALKIT,TE,V63,IRONMAN GB,AMPHENOLNew Buy</v>
          </cell>
          <cell r="Q3343">
            <v>45</v>
          </cell>
        </row>
        <row r="3344">
          <cell r="B3344" t="str">
            <v>CALKIT,TE,V64,IRONMAN GB,AMPHENOLNew Buy</v>
          </cell>
          <cell r="Q3344">
            <v>45</v>
          </cell>
        </row>
        <row r="3345">
          <cell r="B3345" t="str">
            <v>FXT,RF,SOTA PLATE,V63,TescomNew Buy</v>
          </cell>
          <cell r="Q3345">
            <v>31.5</v>
          </cell>
        </row>
        <row r="3346">
          <cell r="B3346" t="str">
            <v>FXT,RF,SOTA PLATE,V63,AnoraNew Buy</v>
          </cell>
          <cell r="Q3346">
            <v>31.5</v>
          </cell>
        </row>
        <row r="3347">
          <cell r="B3347" t="str">
            <v>FXT,RF,SOTA GNG GAUGE,V63,TescomNew Buy</v>
          </cell>
          <cell r="Q3347">
            <v>25.1999999999999</v>
          </cell>
        </row>
        <row r="3348">
          <cell r="B3348" t="str">
            <v>FXT,RF,SOTA GNG GAUGE,V63,AnoraNew Buy</v>
          </cell>
          <cell r="Q3348">
            <v>25.1999999999999</v>
          </cell>
        </row>
        <row r="3349">
          <cell r="B3349" t="str">
            <v>RFICB3 LK 7V 9A POWER SUPPLYNew Buy</v>
          </cell>
          <cell r="Q3349">
            <v>23</v>
          </cell>
        </row>
        <row r="3350">
          <cell r="B3350" t="str">
            <v>RFICB3 LK 7V 9A POWER SUPPLYDCO</v>
          </cell>
          <cell r="Q3350">
            <v>23</v>
          </cell>
        </row>
        <row r="3351">
          <cell r="B3351" t="str">
            <v>RFICB3 LK 7V 9A POWER SUPPLYDCO</v>
          </cell>
          <cell r="Q3351">
            <v>23</v>
          </cell>
        </row>
        <row r="3352">
          <cell r="B3352" t="str">
            <v>FXT-SUB,TE,V64,CLEANING BOARD,TRANTESTNew Buy</v>
          </cell>
          <cell r="Q3352">
            <v>10</v>
          </cell>
        </row>
        <row r="3353">
          <cell r="B3353" t="str">
            <v>FXT-SUB,TE,V63,CLEANING BOARD,TRANTESTNew Buy</v>
          </cell>
          <cell r="Q3353">
            <v>10</v>
          </cell>
        </row>
        <row r="3354">
          <cell r="B3354" t="str">
            <v>FIXT,TE,PC/ABS BLOCK,7011 TEMCELL,AMPHENOLDCO</v>
          </cell>
          <cell r="Q3354">
            <v>10</v>
          </cell>
        </row>
        <row r="3355">
          <cell r="B3355" t="str">
            <v>FIXT,TE,PC/ABS BLOCK,7011 TEMCELL,AMPHENOLDCO</v>
          </cell>
          <cell r="Q3355">
            <v>10</v>
          </cell>
        </row>
        <row r="3356">
          <cell r="B3356" t="str">
            <v>FIXT,TE,PC/ABS BLOCK,7011 TEMCELL,AMPHENOLNew Buy</v>
          </cell>
          <cell r="Q3356">
            <v>10</v>
          </cell>
        </row>
        <row r="3357">
          <cell r="B3357" t="str">
            <v>FXT,TE,FA-DEBUG2 FIXTURE,V63,TescomNew Buy</v>
          </cell>
        </row>
        <row r="3358">
          <cell r="B3358" t="str">
            <v>FXT,TE,RUNIN-CRB,V63,TESCOMNew Buy</v>
          </cell>
        </row>
        <row r="3359">
          <cell r="B3359" t="str">
            <v>FXT,TE,FA-DEBUG-COMBO FIXTURE,V68,TescomNew Buy</v>
          </cell>
        </row>
        <row r="3360">
          <cell r="B3360" t="str">
            <v>FXT,TE,FA-DEBUG-TB FIXTURE,V68,TescomNew Buy</v>
          </cell>
        </row>
        <row r="3361">
          <cell r="B3361" t="str">
            <v>FXT,TE,QT1-CRB,V63,TESCOMNew Buy</v>
          </cell>
        </row>
        <row r="3362">
          <cell r="B3362" t="str">
            <v>FXT,TE,FA-DEBUG1 FIXTURE,V63,TescomNew Buy</v>
          </cell>
        </row>
        <row r="3363">
          <cell r="B3363" t="str">
            <v>FXT,TE,QT0-CRB,V63,TESCOMNew Buy</v>
          </cell>
        </row>
        <row r="3364">
          <cell r="B3364" t="str">
            <v>FXT,TE,QT0-S-CRB,V63,TESCOMNew Buy</v>
          </cell>
        </row>
        <row r="3365">
          <cell r="B3365" t="str">
            <v>FXT,TE,QT1-S-CRB,V63,TESCOMNew Buy</v>
          </cell>
        </row>
        <row r="3366">
          <cell r="B3366" t="str">
            <v>FXT,TE,FA-DEBUG1-UAT POGO PIN MODULE,V63,TescomNew Buy</v>
          </cell>
        </row>
        <row r="3367">
          <cell r="B3367" t="str">
            <v>FXT,TE,QT0-CRB,V63,TESCOMNew Buy</v>
          </cell>
        </row>
        <row r="3368">
          <cell r="B3368" t="str">
            <v>FXT,TE,FA-DEBUG2-INTERPOSER FIXTURE,V63,TescomNew Buy</v>
          </cell>
        </row>
        <row r="3369">
          <cell r="B3369" t="str">
            <v>FXT,TE,QT0-CRB-TB,V68,TESCOMNew Buy</v>
          </cell>
        </row>
        <row r="3370">
          <cell r="B3370" t="str">
            <v>FXT,TE,QT0-CRB-MD,V68,TESCOMNew Buy</v>
          </cell>
        </row>
        <row r="3371">
          <cell r="B3371" t="str">
            <v>FXT,TE,QT1-CRB-TB,V68,TESCOMNew Buy</v>
          </cell>
        </row>
        <row r="3372">
          <cell r="B3372" t="str">
            <v>FXT,TE,QT1-CRB-MD,V68,TESCOMNew Buy</v>
          </cell>
        </row>
        <row r="3373">
          <cell r="B3373" t="str">
            <v>FXT,TE,QT0-CRB POGO MODULE,V63,TESCOMNew Buy</v>
          </cell>
        </row>
        <row r="3374">
          <cell r="B3374" t="str">
            <v>FXT,TE,QT0-CRB POGO CARRIER,V63,TESCOMNew Buy</v>
          </cell>
        </row>
        <row r="3375">
          <cell r="B3375" t="str">
            <v>FXT,FXT,FA-DEBUG1-UAT POGO PIN MODULE,V64,VVDNNew Buy</v>
          </cell>
        </row>
        <row r="3376">
          <cell r="B3376" t="str">
            <v>FXT,TE,FA-DEBUG1-UAT POGO PIN MODULE,V63,VVDNNew Buy</v>
          </cell>
        </row>
        <row r="3377">
          <cell r="B3377" t="str">
            <v>FXT,FXT,FA-DEBUG1 FIXTURE,V64,VVDNNew Buy</v>
          </cell>
        </row>
        <row r="3378">
          <cell r="B3378" t="str">
            <v>FXT,FXT,FA-DEBUG1 FIXTURE,V64,VVDNNew Buy</v>
          </cell>
        </row>
        <row r="3379">
          <cell r="B3379" t="str">
            <v>FXT,TE,FA-DEBUG1 FIXTURE,V63,VVDNNew Buy</v>
          </cell>
        </row>
        <row r="3380">
          <cell r="B3380" t="str">
            <v>FXT,FXT,FA-DEBUG2 FIXTURE,V64,VVDNNew Buy</v>
          </cell>
        </row>
        <row r="3381">
          <cell r="B3381" t="str">
            <v>FXT,FXT,FA-DEBUG2 FIXTURE,V64,VVDNNew Buy</v>
          </cell>
        </row>
        <row r="3382">
          <cell r="B3382" t="str">
            <v>FXT,TE,FA-DEBUG2 FIXTURE,V63,VVDNNew Buy</v>
          </cell>
        </row>
        <row r="3383">
          <cell r="B3383" t="str">
            <v>FXT,FXT,TE,QT0-CRB,V64,VVDNNew Buy</v>
          </cell>
        </row>
        <row r="3384">
          <cell r="B3384" t="str">
            <v>FXT,FXT,TE,QT0-CRB,V64,VVDNNew Buy</v>
          </cell>
        </row>
        <row r="3385">
          <cell r="B3385" t="str">
            <v>FXT,TE,QT0-CRB,V63,VVDNNew Buy</v>
          </cell>
        </row>
        <row r="3386">
          <cell r="B3386" t="str">
            <v>FXT,FXT,FA-DEBUG2-INTERPOSER FIXTURE,V64,VVDNNew Buy</v>
          </cell>
        </row>
        <row r="3387">
          <cell r="B3387" t="str">
            <v>FXT,FXT,FA-DEBUG2-INTERPOSER FIXTURE,V42,VVDNNew Buy</v>
          </cell>
        </row>
        <row r="3388">
          <cell r="B3388" t="str">
            <v>FXT,TE,FA-DEBUG2-INTERPOSER FIXTURE,V63,VVDNNew Buy</v>
          </cell>
        </row>
        <row r="3389">
          <cell r="B3389" t="str">
            <v>FXT,FXT,TE,QT1-CRB,V64,VVDNNew Buy</v>
          </cell>
        </row>
        <row r="3390">
          <cell r="B3390" t="str">
            <v>FXT,FXT,TE,QT1-CRB,V64,VVDNNew Buy</v>
          </cell>
        </row>
        <row r="3391">
          <cell r="B3391" t="str">
            <v>FXT,TE,QT1-CRB,V63,VVDNNew Buy</v>
          </cell>
        </row>
        <row r="3392">
          <cell r="B3392" t="str">
            <v>FXT,FXT,TE,QT0-S-CRB,V64,VVDNNew Buy</v>
          </cell>
        </row>
        <row r="3393">
          <cell r="B3393" t="str">
            <v>FXT,FXT,TE,QT0-S-CRB,V64,VVDNNew Buy</v>
          </cell>
        </row>
        <row r="3394">
          <cell r="B3394" t="str">
            <v>FXT,TE,QT0-S-CRB,V63,VVDNNew Buy</v>
          </cell>
        </row>
        <row r="3395">
          <cell r="B3395" t="str">
            <v>FXT,FXT,TE,QT1-S-CRB,V64,VVDNNew Buy</v>
          </cell>
        </row>
        <row r="3396">
          <cell r="B3396" t="str">
            <v>FXT,FXT,TE,QT1-S-CRB,V64,VVDNNew Buy</v>
          </cell>
        </row>
        <row r="3397">
          <cell r="B3397" t="str">
            <v>FXT,TE,QT1-S-CRB,V63,VVDNNew Buy</v>
          </cell>
        </row>
        <row r="3398">
          <cell r="B3398" t="str">
            <v>FXT,TE,RUNIN-CRB,V63,VVDNNew Buy</v>
          </cell>
        </row>
        <row r="3399">
          <cell r="B3399" t="str">
            <v>FXT,TE,FA-DEBUG-COMBO FIXTURE,V68,VVDNNew Buy</v>
          </cell>
        </row>
        <row r="3400">
          <cell r="B3400" t="str">
            <v>FXT,TE,FA-DEBUG-TB FIXTURE,V68,VVDNNew Buy</v>
          </cell>
        </row>
        <row r="3401">
          <cell r="B3401" t="str">
            <v>FXT,TE,QT0-CRB-TB,V68,VVDNNew Buy</v>
          </cell>
        </row>
        <row r="3402">
          <cell r="B3402" t="str">
            <v>FXT,TE,QT0-CRB-MD,V68,VVDNNew Buy</v>
          </cell>
        </row>
        <row r="3403">
          <cell r="B3403" t="str">
            <v>FXT,TE,QT1-CRB-TB,V68,VVDNNew Buy</v>
          </cell>
        </row>
        <row r="3404">
          <cell r="B3404" t="str">
            <v>FXT,TE,QT1-CRB-MD,V68,VVDNNew Buy</v>
          </cell>
        </row>
        <row r="3405">
          <cell r="B3405" t="str">
            <v>FXT,FXT,TE,QT0-CRB POGO CARRIER,V64,VVDNNew Buy</v>
          </cell>
        </row>
        <row r="3406">
          <cell r="B3406" t="str">
            <v>FXT,TE,QT0-CRB POGO CARRIER,V63,VVDNNew Buy</v>
          </cell>
        </row>
        <row r="3407">
          <cell r="B3407" t="str">
            <v>FXT,FXT,TE,QT0-CRB POGO MODULE,V64,VVDNNew Buy</v>
          </cell>
        </row>
        <row r="3408">
          <cell r="B3408" t="str">
            <v>FXT,TE,QT0-CRB POGO MODULE,V63,VVDNNew Buy</v>
          </cell>
        </row>
        <row r="3409">
          <cell r="B3409" t="str">
            <v>EQP,TE,SHIELDING BOX,4UP,BJ-7800,BOJAYNew Buy</v>
          </cell>
        </row>
        <row r="3410">
          <cell r="B3410" t="str">
            <v>EQP,TE,SHIELDING BOX,4UP,BJ-7800,BOJAYDCO</v>
          </cell>
        </row>
        <row r="3411">
          <cell r="B3411" t="str">
            <v>EQP,TE,24PORT SHIELDING BOX FOR NEWTON,LKNew Buy</v>
          </cell>
        </row>
        <row r="3412">
          <cell r="B3412" t="str">
            <v>FXT,FXT,B735,GATEKEEPER HOLDER-4UP,P2B,INNOREVRetrofit</v>
          </cell>
        </row>
        <row r="3413">
          <cell r="B3413" t="str">
            <v>FXT,ME,B635-B735,SHIPPING SETTING OQC FIXTURE,INNOREVRetrofit</v>
          </cell>
        </row>
        <row r="3414">
          <cell r="B3414" t="str">
            <v>EQP,TE,OTA,SHIELD BOX,TA-7013EM,T677,TESCOMDCO</v>
          </cell>
        </row>
        <row r="3415">
          <cell r="B3415" t="str">
            <v>EQP,TE,OTA,SHIELD BOX,TA-7013EM,T677,TESCOMDCO</v>
          </cell>
        </row>
        <row r="3416">
          <cell r="B3416" t="str">
            <v>EQP,TE,SHIELDING BOX,TA-7011AR,TESCOMDCO</v>
          </cell>
        </row>
        <row r="3417">
          <cell r="B3417" t="str">
            <v>EQP,TE,SHIELDING BOX,TA-7011AR,TESCOMDCO</v>
          </cell>
        </row>
        <row r="3418">
          <cell r="B3418" t="str">
            <v>EQP,TE,SHIELDING BOX,4UP,TC-5901C,TESCOMDCO</v>
          </cell>
        </row>
        <row r="3419">
          <cell r="B3419" t="str">
            <v>FXT,RF,RAT HOLDER,V63,TescomNew Buy</v>
          </cell>
        </row>
        <row r="3420">
          <cell r="B3420" t="str">
            <v>FXT,RF,SOTA CAL GAUGE,V64,TESCOMNew Buy</v>
          </cell>
        </row>
        <row r="3421">
          <cell r="B3421" t="str">
            <v>FXT,RF,SOTA PLATE,V64,TESCOMNew Buy</v>
          </cell>
        </row>
        <row r="3422">
          <cell r="B3422" t="str">
            <v>FXT,RF,SOTA GNG GAUGE,V64,TESCOMNew Buy</v>
          </cell>
        </row>
        <row r="3423">
          <cell r="B3423" t="str">
            <v>FXT,RF,SOTA GNG GAUGE,V64,ANORANew Buy</v>
          </cell>
        </row>
        <row r="3424">
          <cell r="B3424" t="str">
            <v>FXT,RF,SOTA PLATE,V64,ANORANew Buy</v>
          </cell>
        </row>
        <row r="3425">
          <cell r="B3425" t="str">
            <v>FXT,RF,SOTA CAL GAUGE,V64,ANORANew Buy</v>
          </cell>
        </row>
        <row r="3426">
          <cell r="B3426" t="str">
            <v>FXT,RF,RAT HOLDER,V63,ANORANew Buy</v>
          </cell>
        </row>
        <row r="3427">
          <cell r="B3427" t="str">
            <v>EQP,TE,SHIELDING BOX,4UP,BJ-7800,BOJAYDCO</v>
          </cell>
        </row>
        <row r="3428">
          <cell r="B3428" t="str">
            <v>EQP,TE,SHIELDING BOX,4UP,BJ-7800,BOJAYDCO</v>
          </cell>
        </row>
        <row r="3429">
          <cell r="B3429" t="str">
            <v>EQP,TE,SHIELDING BOX,4UP,BJ-7800,BOJAYNew Buy</v>
          </cell>
        </row>
        <row r="3430">
          <cell r="B3430" t="str">
            <v>EQP,CHMB,SHIELDING BOX,4UP,TC-5901C,TESCOMNew Buy</v>
          </cell>
        </row>
        <row r="3431">
          <cell r="B3431" t="str">
            <v>EQP,TE,SHIELDING BOX,4UP,TC-5901C,TESCOMNew Buy</v>
          </cell>
        </row>
        <row r="3432">
          <cell r="B3432" t="str">
            <v>EQP,TE,SHIELDING BOX,4UP,TC-5901C,TESCOMNew Buy</v>
          </cell>
        </row>
        <row r="3433">
          <cell r="B3433" t="str">
            <v>EQP,TE,OTA,SHIELD BOX,TA-7013EM,T677,TESCOMNew Buy</v>
          </cell>
        </row>
        <row r="3434">
          <cell r="B3434" t="str">
            <v>EQP,TE,OTA,SHIELD BOX,TA-7013EM,T677,TESCOMNew Buy</v>
          </cell>
        </row>
        <row r="3435">
          <cell r="B3435" t="str">
            <v>EQP,TE,SHIELDING BOX,TA-7011AR,TESCOMNew Buy</v>
          </cell>
        </row>
        <row r="3436">
          <cell r="B3436" t="str">
            <v>EQP,TE,SHIELDING BOX,BJ-8842,V54,BOJAYDCO</v>
          </cell>
        </row>
        <row r="3437">
          <cell r="B3437" t="str">
            <v>EQP,TE,SHIELDING BOX,BJ-8842,BOJAYDCO</v>
          </cell>
        </row>
        <row r="3438">
          <cell r="B3438" t="str">
            <v>CALKIT,TE,V64,JASMINE CAL KIT,SFONew Buy</v>
          </cell>
        </row>
        <row r="3439">
          <cell r="B3439" t="str">
            <v>CALKIT,TE,V63,JASMINE CAL KIT,SFONew Buy</v>
          </cell>
        </row>
        <row r="3440">
          <cell r="B3440" t="str">
            <v>CALKIT,TE,V63,MAGNOLIA CAL KIT,SFONew Buy</v>
          </cell>
        </row>
        <row r="3441">
          <cell r="B3441" t="str">
            <v>CALKIT,TE,V64,MAGNOLIA CAL KIT,SFONew Buy</v>
          </cell>
        </row>
        <row r="3442">
          <cell r="B3442" t="str">
            <v>FXT,TE,V64,HSG-BUTTON-FLEX,ACCURATENew Buy</v>
          </cell>
        </row>
        <row r="3443">
          <cell r="B3443" t="str">
            <v>RFICB3 LK 7V 9A POWER SUPPLY (Epoch)New Buy</v>
          </cell>
        </row>
        <row r="3444">
          <cell r="B3444" t="str">
            <v>RFICB3 LK 7V 9A POWER SUPPLY, EPOCHNew Buy</v>
          </cell>
        </row>
        <row r="3445">
          <cell r="B3445" t="str">
            <v>RFICB3 BOARD+POWER BOARD (Epoch)New Buy</v>
          </cell>
        </row>
        <row r="3446">
          <cell r="B3446" t="str">
            <v>RFICB3 BOARD+POWER BOARD, EPOCHNew Buy</v>
          </cell>
        </row>
        <row r="3447">
          <cell r="B3447" t="str">
            <v>FXT,TE,V63,CG-SENSOR,ACCURATENew Buy</v>
          </cell>
        </row>
        <row r="3448">
          <cell r="B3448" t="str">
            <v>EQP,EQP,IRIDIUM,REV4New Buy</v>
          </cell>
        </row>
        <row r="3449">
          <cell r="B3449" t="str">
            <v>EQP,EQP,HAMMYRU,REV2,PCBANew Buy</v>
          </cell>
        </row>
        <row r="3450">
          <cell r="B3450" t="str">
            <v>MATERIAL,SENSOR,GX5 REF SENSOR,N104/D4X, INNOREVDCO</v>
          </cell>
        </row>
        <row r="3451">
          <cell r="B3451" t="str">
            <v>CALKIT,TE,V54-V63,JASMINE CAL KIT,SFO,RETROFIT KITRetrofit</v>
          </cell>
        </row>
        <row r="3452">
          <cell r="B3452" t="str">
            <v>FXT-SUB,TE,V54-V63,IOPORT HOLDER,ACCURATE,RETROFIT KITRetrofit</v>
          </cell>
        </row>
        <row r="3453">
          <cell r="B3453" t="str">
            <v>FXT-SUB,TE,V53-V64,IOPORT HOLDER,ACCURATE,RETROFIT KITRetrofit</v>
          </cell>
        </row>
        <row r="3454">
          <cell r="B3454" t="str">
            <v>FXT,TE,V53-V64,SA-RINGO,JLK,RETROFIT KITRetrofit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finitions"/>
      <sheetName val="Definitions #2"/>
      <sheetName val="Sheet1"/>
      <sheetName val="Bid Tracker"/>
      <sheetName val="OSAMA SLIDE ANALYSIS"/>
      <sheetName val="RF PIVOT - ANALYSIS"/>
      <sheetName val="RF PIVOT"/>
      <sheetName val="RF KEY"/>
      <sheetName val="RNB PIVOT (EXCLUDE V68)"/>
      <sheetName val="RNB PIVOT - ANALYSIS (2)"/>
      <sheetName val="RNB PIVOT - ANALYSIS"/>
      <sheetName val="RNB PIVOT"/>
      <sheetName val="FATP LOOK UP"/>
      <sheetName val="Sheet2"/>
      <sheetName val="Index"/>
      <sheetName val="RNB VLOOKUP"/>
      <sheetName val="Bid Tracker - 10.20"/>
      <sheetName val="Reverse Auction "/>
      <sheetName val="Definitions Tab"/>
      <sheetName val="Bid Tracker "/>
      <sheetName val="GSM On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F1" t="str">
            <v>Retrofit Program</v>
          </cell>
          <cell r="L1" t="str">
            <v>CM Site</v>
          </cell>
          <cell r="M1" t="str">
            <v>Location</v>
          </cell>
        </row>
        <row r="2">
          <cell r="L2" t="str">
            <v>LXSZ</v>
          </cell>
          <cell r="M2" t="str">
            <v>CN</v>
          </cell>
        </row>
        <row r="3">
          <cell r="L3" t="str">
            <v>FXZZ</v>
          </cell>
          <cell r="M3" t="str">
            <v>CN</v>
          </cell>
        </row>
        <row r="4">
          <cell r="L4" t="str">
            <v>LXKU</v>
          </cell>
          <cell r="M4" t="str">
            <v>CN</v>
          </cell>
        </row>
        <row r="5">
          <cell r="L5" t="str">
            <v>VN</v>
          </cell>
          <cell r="M5" t="str">
            <v>VN</v>
          </cell>
        </row>
        <row r="6">
          <cell r="L6" t="str">
            <v>FXCN</v>
          </cell>
          <cell r="M6" t="str">
            <v>IN</v>
          </cell>
        </row>
        <row r="7">
          <cell r="L7" t="str">
            <v>TEHR</v>
          </cell>
          <cell r="M7" t="str">
            <v>IN</v>
          </cell>
        </row>
        <row r="8">
          <cell r="L8" t="str">
            <v>FXGL</v>
          </cell>
          <cell r="M8" t="str">
            <v>CN</v>
          </cell>
        </row>
        <row r="9">
          <cell r="L9" t="str">
            <v>Vietnam</v>
          </cell>
          <cell r="M9" t="str">
            <v>VN</v>
          </cell>
        </row>
        <row r="10">
          <cell r="L10" t="str">
            <v>LXKJ</v>
          </cell>
          <cell r="M10" t="str">
            <v>CN</v>
          </cell>
        </row>
        <row r="11">
          <cell r="L11" t="str">
            <v>BYLG</v>
          </cell>
          <cell r="M11" t="str">
            <v>CN</v>
          </cell>
        </row>
        <row r="12">
          <cell r="L12" t="str">
            <v>China</v>
          </cell>
          <cell r="M12" t="str">
            <v>CN</v>
          </cell>
        </row>
        <row r="13">
          <cell r="L13" t="str">
            <v>ITVY</v>
          </cell>
          <cell r="M13" t="str">
            <v>VN</v>
          </cell>
        </row>
        <row r="14">
          <cell r="L14" t="str">
            <v>ITJS</v>
          </cell>
          <cell r="M14" t="str">
            <v>CN</v>
          </cell>
        </row>
        <row r="15">
          <cell r="L15" t="str">
            <v>GPW</v>
          </cell>
          <cell r="M15" t="str">
            <v>CN</v>
          </cell>
        </row>
        <row r="16">
          <cell r="L16" t="str">
            <v>ITBG</v>
          </cell>
          <cell r="M16" t="str">
            <v>CN</v>
          </cell>
        </row>
        <row r="17">
          <cell r="L17" t="str">
            <v>QSMC</v>
          </cell>
          <cell r="M17" t="str">
            <v>CN</v>
          </cell>
        </row>
        <row r="18">
          <cell r="L18" t="str">
            <v>USI VN</v>
          </cell>
          <cell r="M18" t="str">
            <v>VN</v>
          </cell>
        </row>
        <row r="19">
          <cell r="L19" t="str">
            <v>QCMT</v>
          </cell>
          <cell r="M19" t="str">
            <v>CN</v>
          </cell>
        </row>
        <row r="20">
          <cell r="L20" t="str">
            <v>India</v>
          </cell>
          <cell r="M20" t="str">
            <v>IN</v>
          </cell>
        </row>
        <row r="21">
          <cell r="L21" t="str">
            <v>HHCD</v>
          </cell>
          <cell r="M21" t="str">
            <v>CN</v>
          </cell>
        </row>
        <row r="22">
          <cell r="L22" t="str">
            <v>PGMD</v>
          </cell>
          <cell r="M22" t="str">
            <v>IN</v>
          </cell>
        </row>
        <row r="23">
          <cell r="L23" t="str">
            <v>USI JQ</v>
          </cell>
          <cell r="M23" t="str">
            <v>CN</v>
          </cell>
        </row>
        <row r="24">
          <cell r="L24" t="str">
            <v>FXBL</v>
          </cell>
          <cell r="M24" t="str">
            <v>IN</v>
          </cell>
        </row>
        <row r="25">
          <cell r="L25" t="str">
            <v>BYPT</v>
          </cell>
          <cell r="M25" t="str">
            <v>VN</v>
          </cell>
        </row>
        <row r="26">
          <cell r="L26" t="str">
            <v>IN</v>
          </cell>
          <cell r="M26" t="str">
            <v>IN</v>
          </cell>
        </row>
        <row r="27">
          <cell r="L27">
            <v>0</v>
          </cell>
          <cell r="M27" t="str">
            <v>NA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C tracker"/>
      <sheetName val="Read Me"/>
      <sheetName val="Definitions"/>
      <sheetName val="Pivots"/>
      <sheetName val="Multipliers"/>
      <sheetName val="GSM PRE Benchmarks"/>
      <sheetName val="GSM PRE Benchmarks - RE"/>
      <sheetName val="GSM Benchmarks Post Multiplier"/>
      <sheetName val="GSM Targets"/>
      <sheetName val="Consolidated bid tracker"/>
      <sheetName val="Process Cost"/>
      <sheetName val="Purchase Part Cost Raw"/>
      <sheetName val="Purchase Part Pivot"/>
      <sheetName val="Other Costs Pivot"/>
      <sheetName val="India vs china example"/>
      <sheetName val="Vendor bids"/>
      <sheetName val="Budget pricing"/>
      <sheetName val="Cost breakdown Pivots"/>
      <sheetName val="EBD Report - EBD Cost breakdown"/>
      <sheetName val="Station Index - Do not edit"/>
      <sheetName val="Unique EBD IDs and vend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GSM Input from Bid Tracker</v>
          </cell>
          <cell r="R2" t="str">
            <v>EBD Breakdown - (EBD Reporting)</v>
          </cell>
          <cell r="V2" t="str">
            <v>Target Setting (GSM to calculate)</v>
          </cell>
          <cell r="Z2" t="str">
            <v>Analytics</v>
          </cell>
        </row>
        <row r="3">
          <cell r="B3" t="str">
            <v>EBD ID</v>
          </cell>
          <cell r="C3" t="str">
            <v>Supplier</v>
          </cell>
          <cell r="D3" t="str">
            <v>Program</v>
          </cell>
          <cell r="E3" t="str">
            <v>AQID</v>
          </cell>
          <cell r="F3" t="str">
            <v>Station Name</v>
          </cell>
          <cell r="G3" t="str">
            <v>Equipment Name</v>
          </cell>
          <cell r="H3" t="str">
            <v>Pre BOC Price</v>
          </cell>
          <cell r="I3" t="str">
            <v>Equipment Category</v>
          </cell>
          <cell r="J3" t="str">
            <v>New Buy/Retrofit</v>
          </cell>
          <cell r="K3" t="str">
            <v>Pre BOC Spend</v>
          </cell>
          <cell r="L3" t="str">
            <v>Forecasted QTY</v>
          </cell>
          <cell r="M3" t="str">
            <v>EBD Type</v>
          </cell>
          <cell r="N3" t="str">
            <v>Post BOC Price</v>
          </cell>
          <cell r="O3" t="str">
            <v>Post BOC Spend</v>
          </cell>
          <cell r="P3" t="str">
            <v>Dual Source (Y/N)</v>
          </cell>
          <cell r="Q3" t="str">
            <v>Region</v>
          </cell>
          <cell r="R3" t="str">
            <v>Total Purchase part cost</v>
          </cell>
          <cell r="S3" t="str">
            <v>Total material cost</v>
          </cell>
          <cell r="T3" t="str">
            <v>Total Process part cost</v>
          </cell>
          <cell r="U3" t="str">
            <v>Total labor/other cost</v>
          </cell>
          <cell r="V3" t="str">
            <v>Total Purchase part cost5</v>
          </cell>
          <cell r="W3" t="str">
            <v>Total material cost6</v>
          </cell>
          <cell r="X3" t="str">
            <v>Total Process part cost7</v>
          </cell>
          <cell r="Y3" t="str">
            <v>Total labor/other cost8</v>
          </cell>
          <cell r="Z3" t="str">
            <v>Initial Spend ($)</v>
          </cell>
          <cell r="AA3" t="str">
            <v>Differential pricing %2</v>
          </cell>
          <cell r="AB3" t="str">
            <v>N-1  vs N Gen price comarison</v>
          </cell>
          <cell r="AC3" t="str">
            <v>N-1 vs N Gen  Delta (%)</v>
          </cell>
          <cell r="AD3" t="str">
            <v>GSM Raw Target ($)</v>
          </cell>
          <cell r="AE3" t="str">
            <v>Target Comments</v>
          </cell>
          <cell r="AF3" t="str">
            <v>Reference UP Benchmark ($)</v>
          </cell>
          <cell r="AG3" t="str">
            <v>China Benchmark (Pre)</v>
          </cell>
          <cell r="AH3" t="str">
            <v>2026 Multiplier (Pre)</v>
          </cell>
          <cell r="AI3" t="str">
            <v>China Benchmark (Post)</v>
          </cell>
          <cell r="AJ3" t="str">
            <v>Outlier comment</v>
          </cell>
          <cell r="AK3" t="str">
            <v>2026 Multiplier (Post)</v>
          </cell>
          <cell r="AL3" t="str">
            <v>Station weight</v>
          </cell>
          <cell r="AM3" t="str">
            <v>Column1</v>
          </cell>
          <cell r="AN3" t="str">
            <v>Budget Price</v>
          </cell>
          <cell r="AO3" t="str">
            <v>Budget Price vs Target</v>
          </cell>
          <cell r="AP3" t="str">
            <v>Budget price vs pre BOC</v>
          </cell>
          <cell r="AQ3" t="str">
            <v>Budget feedback</v>
          </cell>
          <cell r="AR3" t="str">
            <v>GSM Final Target  ($)</v>
          </cell>
          <cell r="AS3" t="str">
            <v>Final target sanity check</v>
          </cell>
          <cell r="AT3" t="str">
            <v>Target Spend ($)</v>
          </cell>
        </row>
        <row r="4">
          <cell r="B4">
            <v>384712</v>
          </cell>
          <cell r="C4" t="str">
            <v>SHEN ZHEN SAEJONG IND CO., LTD</v>
          </cell>
          <cell r="D4" t="str">
            <v>V64</v>
          </cell>
          <cell r="E4" t="str">
            <v>1166154-01-R</v>
          </cell>
          <cell r="F4" t="str">
            <v>PAMD2</v>
          </cell>
          <cell r="G4" t="str">
            <v>EQP,AE,PAMD2,D83-V6X,SAEJONG,RETROFIT KIT</v>
          </cell>
          <cell r="H4">
            <v>6540</v>
          </cell>
          <cell r="I4" t="str">
            <v>AE</v>
          </cell>
          <cell r="J4" t="str">
            <v>Retrofit</v>
          </cell>
          <cell r="K4">
            <v>6540</v>
          </cell>
          <cell r="L4">
            <v>1</v>
          </cell>
          <cell r="M4" t="str">
            <v>OTS Quote</v>
          </cell>
          <cell r="N4">
            <v>6540</v>
          </cell>
          <cell r="O4">
            <v>6540</v>
          </cell>
          <cell r="P4" t="b">
            <v>0</v>
          </cell>
          <cell r="Q4" t="str">
            <v>China</v>
          </cell>
          <cell r="R4" t="e">
            <v>#N/A</v>
          </cell>
          <cell r="S4" t="e">
            <v>#N/A</v>
          </cell>
          <cell r="T4" t="e">
            <v>#N/A</v>
          </cell>
          <cell r="U4">
            <v>6540</v>
          </cell>
          <cell r="V4" t="e">
            <v>#N/A</v>
          </cell>
          <cell r="W4" t="e">
            <v>#N/A</v>
          </cell>
          <cell r="X4" t="e">
            <v>#N/A</v>
          </cell>
          <cell r="Y4">
            <v>527.90278702175999</v>
          </cell>
          <cell r="Z4">
            <v>6540</v>
          </cell>
          <cell r="AA4">
            <v>0.02</v>
          </cell>
          <cell r="AB4" t="str">
            <v>Yes</v>
          </cell>
          <cell r="AC4" t="str">
            <v/>
          </cell>
          <cell r="AD4" t="e">
            <v>#N/A</v>
          </cell>
          <cell r="AE4" t="str">
            <v>EBD missing; align to best benchmark, shave 20%</v>
          </cell>
          <cell r="AF4" t="str">
            <v>275.00 / 2500.00 / 3920.00 / 4560.00 / 5180.00 / 5820.00 / 6520.00 / 6540.00 / 8463.27 / 8480.00 / 22836.40 / 32044.06 / 36544.06 / 44891.32 / 52844.15</v>
          </cell>
          <cell r="AG4">
            <v>5550</v>
          </cell>
          <cell r="AH4">
            <v>1.1783783783783783</v>
          </cell>
          <cell r="AK4">
            <v>1.1783783783783783</v>
          </cell>
          <cell r="AL4">
            <v>1.1783783783783783</v>
          </cell>
          <cell r="AM4">
            <v>5550</v>
          </cell>
          <cell r="AN4" t="e">
            <v>#DIV/0!</v>
          </cell>
          <cell r="AO4" t="e">
            <v>#VALUE!</v>
          </cell>
          <cell r="AP4" t="e">
            <v>#N/A</v>
          </cell>
          <cell r="AQ4" t="e">
            <v>#N/A</v>
          </cell>
          <cell r="AR4" t="e">
            <v>#N/A</v>
          </cell>
          <cell r="AS4" t="e">
            <v>#N/A</v>
          </cell>
          <cell r="AT4" t="e">
            <v>#N/A</v>
          </cell>
        </row>
        <row r="5">
          <cell r="B5">
            <v>384713</v>
          </cell>
          <cell r="C5" t="str">
            <v>SHEN ZHEN SAEJONG IND CO., LTD</v>
          </cell>
          <cell r="D5" t="str">
            <v>V63</v>
          </cell>
          <cell r="E5" t="str">
            <v>1166157-01-R</v>
          </cell>
          <cell r="F5" t="str">
            <v>PAMD2</v>
          </cell>
          <cell r="G5" t="str">
            <v>EQP,AE,PAMD2,D47-V6X,SAEJONG,RETROFIT KIT</v>
          </cell>
          <cell r="H5">
            <v>7160</v>
          </cell>
          <cell r="I5" t="str">
            <v>AE</v>
          </cell>
          <cell r="J5" t="str">
            <v>Retrofit</v>
          </cell>
          <cell r="K5">
            <v>14320</v>
          </cell>
          <cell r="L5">
            <v>2</v>
          </cell>
          <cell r="M5" t="str">
            <v>OTS Quote</v>
          </cell>
          <cell r="N5">
            <v>7160</v>
          </cell>
          <cell r="O5">
            <v>14320</v>
          </cell>
          <cell r="P5" t="b">
            <v>0</v>
          </cell>
          <cell r="Q5" t="str">
            <v>China</v>
          </cell>
          <cell r="R5" t="e">
            <v>#N/A</v>
          </cell>
          <cell r="S5" t="e">
            <v>#N/A</v>
          </cell>
          <cell r="T5" t="e">
            <v>#N/A</v>
          </cell>
          <cell r="U5">
            <v>7160</v>
          </cell>
          <cell r="V5" t="e">
            <v>#N/A</v>
          </cell>
          <cell r="W5" t="e">
            <v>#N/A</v>
          </cell>
          <cell r="X5" t="e">
            <v>#N/A</v>
          </cell>
          <cell r="Y5">
            <v>577.94861698406748</v>
          </cell>
          <cell r="Z5">
            <v>14320</v>
          </cell>
          <cell r="AA5">
            <v>0.02</v>
          </cell>
          <cell r="AB5" t="str">
            <v>Under</v>
          </cell>
          <cell r="AC5">
            <v>0.5</v>
          </cell>
          <cell r="AD5" t="e">
            <v>#N/A</v>
          </cell>
          <cell r="AE5" t="str">
            <v>EBD missing; align to best benchmark, shave 20%</v>
          </cell>
          <cell r="AF5" t="str">
            <v>2500.00 / 5820.00 / 7160.00 / 8463.27 / 32044.06 / 52844.15</v>
          </cell>
          <cell r="AG5">
            <v>6490</v>
          </cell>
          <cell r="AH5">
            <v>1.1032357473035439</v>
          </cell>
          <cell r="AK5">
            <v>1.1032357473035439</v>
          </cell>
          <cell r="AL5">
            <v>2.2064714946070878</v>
          </cell>
          <cell r="AM5">
            <v>0.9998459167950694</v>
          </cell>
          <cell r="AN5">
            <v>51837</v>
          </cell>
          <cell r="AO5">
            <v>0.99997871721458997</v>
          </cell>
          <cell r="AP5">
            <v>0.86187472268842713</v>
          </cell>
          <cell r="AQ5" t="str">
            <v>Risk - Budget price lower than pre-BOC</v>
          </cell>
          <cell r="AR5">
            <v>1.1032357473035439</v>
          </cell>
          <cell r="AS5">
            <v>0.9998459167950694</v>
          </cell>
          <cell r="AT5">
            <v>2.2064714946070878</v>
          </cell>
        </row>
        <row r="6">
          <cell r="B6">
            <v>384714</v>
          </cell>
          <cell r="C6" t="str">
            <v>SHEN ZHEN SAEJONG IND CO., LTD</v>
          </cell>
          <cell r="D6" t="str">
            <v>V63</v>
          </cell>
          <cell r="E6" t="str">
            <v>1166159-01-R</v>
          </cell>
          <cell r="F6" t="str">
            <v>PAMD2</v>
          </cell>
          <cell r="G6" t="str">
            <v>EQP,AE,PAMD2,D93-V6X,SAEJONG,RETROFIT KIT</v>
          </cell>
          <cell r="H6">
            <v>5820</v>
          </cell>
          <cell r="I6" t="str">
            <v>AE</v>
          </cell>
          <cell r="J6" t="str">
            <v>Retrofit</v>
          </cell>
          <cell r="K6">
            <v>5820</v>
          </cell>
          <cell r="L6">
            <v>1</v>
          </cell>
          <cell r="M6" t="str">
            <v>OTS Quote</v>
          </cell>
          <cell r="N6">
            <v>5820</v>
          </cell>
          <cell r="O6">
            <v>5820</v>
          </cell>
          <cell r="P6" t="b">
            <v>0</v>
          </cell>
          <cell r="Q6" t="str">
            <v>China</v>
          </cell>
          <cell r="R6" t="e">
            <v>#N/A</v>
          </cell>
          <cell r="S6" t="e">
            <v>#N/A</v>
          </cell>
          <cell r="T6" t="e">
            <v>#N/A</v>
          </cell>
          <cell r="U6">
            <v>5820</v>
          </cell>
          <cell r="V6" t="e">
            <v>#N/A</v>
          </cell>
          <cell r="W6" t="e">
            <v>#N/A</v>
          </cell>
          <cell r="X6" t="e">
            <v>#N/A</v>
          </cell>
          <cell r="Y6">
            <v>469.78504900101575</v>
          </cell>
          <cell r="Z6">
            <v>5820</v>
          </cell>
          <cell r="AA6">
            <v>0.02</v>
          </cell>
          <cell r="AB6" t="str">
            <v>Yes</v>
          </cell>
          <cell r="AC6" t="str">
            <v/>
          </cell>
          <cell r="AD6" t="e">
            <v>#N/A</v>
          </cell>
          <cell r="AE6" t="str">
            <v>EBD missing; align to best benchmark, shave 20%</v>
          </cell>
          <cell r="AF6" t="str">
            <v>2500.00 / 5820.00 / 7160.00 / 8463.27 / 32044.06 / 52844.15</v>
          </cell>
          <cell r="AG6">
            <v>6490</v>
          </cell>
          <cell r="AH6">
            <v>0.8967642526964561</v>
          </cell>
          <cell r="AK6">
            <v>0.8967642526964561</v>
          </cell>
          <cell r="AL6">
            <v>0.8967642526964561</v>
          </cell>
          <cell r="AM6">
            <v>0.99984591679506929</v>
          </cell>
          <cell r="AN6">
            <v>51837</v>
          </cell>
          <cell r="AO6">
            <v>0.99998270030571412</v>
          </cell>
          <cell r="AP6">
            <v>0.88772498408472711</v>
          </cell>
          <cell r="AQ6" t="str">
            <v>Risk - Budget price lower than pre-BOC</v>
          </cell>
          <cell r="AR6">
            <v>0.8967642526964561</v>
          </cell>
          <cell r="AS6">
            <v>0.99984591679506929</v>
          </cell>
          <cell r="AT6">
            <v>0.8967642526964561</v>
          </cell>
        </row>
        <row r="7">
          <cell r="B7">
            <v>384715</v>
          </cell>
          <cell r="C7" t="str">
            <v>SHEN ZHEN SAEJONG IND CO., LTD</v>
          </cell>
          <cell r="D7" t="str">
            <v>V64</v>
          </cell>
          <cell r="E7" t="str">
            <v>1166159-01-R</v>
          </cell>
          <cell r="F7" t="str">
            <v>PAMD2</v>
          </cell>
          <cell r="G7" t="str">
            <v>EQP,AE,PAMD2,D93-V6X,SAEJONG,RETROFIT KIT</v>
          </cell>
          <cell r="H7">
            <v>4560</v>
          </cell>
          <cell r="I7" t="str">
            <v>AE</v>
          </cell>
          <cell r="J7" t="str">
            <v>Retrofit</v>
          </cell>
          <cell r="K7">
            <v>4560</v>
          </cell>
          <cell r="L7">
            <v>1</v>
          </cell>
          <cell r="M7" t="str">
            <v>OTS Quote</v>
          </cell>
          <cell r="N7">
            <v>4560</v>
          </cell>
          <cell r="O7">
            <v>4560</v>
          </cell>
          <cell r="P7" t="b">
            <v>0</v>
          </cell>
          <cell r="Q7" t="str">
            <v>China</v>
          </cell>
          <cell r="R7" t="e">
            <v>#N/A</v>
          </cell>
          <cell r="S7" t="e">
            <v>#N/A</v>
          </cell>
          <cell r="T7" t="e">
            <v>#N/A</v>
          </cell>
          <cell r="U7">
            <v>4560</v>
          </cell>
          <cell r="V7" t="e">
            <v>#N/A</v>
          </cell>
          <cell r="W7" t="e">
            <v>#N/A</v>
          </cell>
          <cell r="X7" t="e">
            <v>#N/A</v>
          </cell>
          <cell r="Y7">
            <v>368.07900746471336</v>
          </cell>
          <cell r="Z7">
            <v>4560</v>
          </cell>
          <cell r="AA7">
            <v>0.02</v>
          </cell>
          <cell r="AB7" t="str">
            <v>Yes</v>
          </cell>
          <cell r="AC7" t="str">
            <v/>
          </cell>
          <cell r="AD7" t="e">
            <v>#N/A</v>
          </cell>
          <cell r="AE7" t="str">
            <v>EBD missing; align to best benchmark, shave 20%</v>
          </cell>
          <cell r="AF7" t="str">
            <v>275.00 / 2500.00 / 3920.00 / 4560.00 / 5180.00 / 5820.00 / 6520.00 / 6540.00 / 8463.27 / 8480.00 / 22836.40 / 32044.06 / 36544.06 / 44891.32 / 52844.15</v>
          </cell>
          <cell r="AG7">
            <v>5550</v>
          </cell>
          <cell r="AH7">
            <v>0.82162162162162167</v>
          </cell>
          <cell r="AK7">
            <v>0.82162162162162167</v>
          </cell>
          <cell r="AL7">
            <v>0.82162162162162167</v>
          </cell>
          <cell r="AM7">
            <v>0.99981981981981982</v>
          </cell>
          <cell r="AN7">
            <v>51837</v>
          </cell>
          <cell r="AO7">
            <v>0.99998414990023299</v>
          </cell>
          <cell r="AP7">
            <v>0.91203194629318829</v>
          </cell>
          <cell r="AQ7" t="str">
            <v>Risk - Budget price lower than pre-BOC</v>
          </cell>
          <cell r="AR7">
            <v>76000</v>
          </cell>
          <cell r="AS7">
            <v>-15.666666666666666</v>
          </cell>
          <cell r="AT7">
            <v>76000</v>
          </cell>
        </row>
        <row r="8">
          <cell r="B8">
            <v>384716</v>
          </cell>
          <cell r="C8" t="str">
            <v>SHEN ZHEN SAEJONG IND CO., LTD</v>
          </cell>
          <cell r="D8" t="str">
            <v>V64</v>
          </cell>
          <cell r="E8" t="str">
            <v>1166162-01-R</v>
          </cell>
          <cell r="F8" t="str">
            <v>PAMD2</v>
          </cell>
          <cell r="G8" t="str">
            <v>EQP,AE,PAMD2,D23-V6X,SAEJONG,RETROFIT KIT</v>
          </cell>
          <cell r="H8">
            <v>2500</v>
          </cell>
          <cell r="I8" t="str">
            <v>AE</v>
          </cell>
          <cell r="J8" t="str">
            <v>Retrofit</v>
          </cell>
          <cell r="K8">
            <v>5000</v>
          </cell>
          <cell r="L8">
            <v>2</v>
          </cell>
          <cell r="M8" t="str">
            <v>OTS Quote</v>
          </cell>
          <cell r="N8">
            <v>2500</v>
          </cell>
          <cell r="O8">
            <v>5000</v>
          </cell>
          <cell r="P8" t="b">
            <v>0</v>
          </cell>
          <cell r="Q8" t="str">
            <v>China</v>
          </cell>
          <cell r="R8" t="e">
            <v>#N/A</v>
          </cell>
          <cell r="S8" t="e">
            <v>#N/A</v>
          </cell>
          <cell r="T8" t="e">
            <v>#N/A</v>
          </cell>
          <cell r="U8">
            <v>2500</v>
          </cell>
          <cell r="V8" t="e">
            <v>#N/A</v>
          </cell>
          <cell r="W8" t="e">
            <v>#N/A</v>
          </cell>
          <cell r="X8" t="e">
            <v>#N/A</v>
          </cell>
          <cell r="Y8">
            <v>201.79770146091744</v>
          </cell>
          <cell r="Z8">
            <v>5000</v>
          </cell>
          <cell r="AA8">
            <v>0.02</v>
          </cell>
          <cell r="AB8" t="str">
            <v>Under</v>
          </cell>
          <cell r="AC8">
            <v>0.5</v>
          </cell>
          <cell r="AD8" t="e">
            <v>#N/A</v>
          </cell>
          <cell r="AE8" t="str">
            <v>EBD missing; align to best benchmark, shave 20%</v>
          </cell>
          <cell r="AF8" t="str">
            <v>275.00 / 2500.00 / 3920.00 / 4560.00 / 5180.00 / 5820.00 / 6520.00 / 6540.00 / 8463.27 / 8480.00 / 22836.40 / 32044.06 / 36544.06 / 44891.32 / 52844.15</v>
          </cell>
          <cell r="AG8">
            <v>5550</v>
          </cell>
          <cell r="AH8">
            <v>0.45045045045045046</v>
          </cell>
          <cell r="AK8">
            <v>0.45045045045045046</v>
          </cell>
          <cell r="AL8">
            <v>0.90090090090090091</v>
          </cell>
          <cell r="AM8">
            <v>0.99981981981981993</v>
          </cell>
          <cell r="AN8">
            <v>51837</v>
          </cell>
          <cell r="AO8">
            <v>0.99999131025232069</v>
          </cell>
          <cell r="AP8">
            <v>0.95177190038003745</v>
          </cell>
          <cell r="AQ8" t="str">
            <v>Risk - Budget price lower than pre-BOC</v>
          </cell>
          <cell r="AR8">
            <v>76000</v>
          </cell>
          <cell r="AS8">
            <v>-29.4</v>
          </cell>
          <cell r="AT8">
            <v>152000</v>
          </cell>
        </row>
        <row r="9">
          <cell r="B9">
            <v>384716</v>
          </cell>
          <cell r="C9" t="str">
            <v>SHEN ZHEN SAEJONG IND CO., LTD</v>
          </cell>
          <cell r="D9" t="str">
            <v>V64</v>
          </cell>
          <cell r="E9" t="str">
            <v>1166162-01-R</v>
          </cell>
          <cell r="F9" t="str">
            <v>PAMD2</v>
          </cell>
          <cell r="G9" t="str">
            <v>EQP,AE,PAMD2,D23-V6X,SAEJONG,RETROFIT KIT</v>
          </cell>
          <cell r="H9">
            <v>3920</v>
          </cell>
          <cell r="I9" t="str">
            <v>AE</v>
          </cell>
          <cell r="J9" t="str">
            <v>Retrofit</v>
          </cell>
          <cell r="K9">
            <v>7840</v>
          </cell>
          <cell r="L9">
            <v>2</v>
          </cell>
          <cell r="M9" t="str">
            <v>OTS Quote</v>
          </cell>
          <cell r="N9">
            <v>3920</v>
          </cell>
          <cell r="O9">
            <v>7840</v>
          </cell>
          <cell r="P9" t="b">
            <v>0</v>
          </cell>
          <cell r="Q9" t="str">
            <v>China</v>
          </cell>
          <cell r="R9" t="e">
            <v>#N/A</v>
          </cell>
          <cell r="S9" t="e">
            <v>#N/A</v>
          </cell>
          <cell r="T9" t="e">
            <v>#N/A</v>
          </cell>
          <cell r="U9">
            <v>3920</v>
          </cell>
          <cell r="V9" t="e">
            <v>#N/A</v>
          </cell>
          <cell r="W9" t="e">
            <v>#N/A</v>
          </cell>
          <cell r="X9" t="e">
            <v>#N/A</v>
          </cell>
          <cell r="Y9">
            <v>316.41879589071851</v>
          </cell>
          <cell r="Z9">
            <v>7840</v>
          </cell>
          <cell r="AA9">
            <v>0.02</v>
          </cell>
          <cell r="AB9" t="str">
            <v>Under</v>
          </cell>
          <cell r="AC9">
            <v>0.5</v>
          </cell>
          <cell r="AD9" t="e">
            <v>#N/A</v>
          </cell>
          <cell r="AE9" t="str">
            <v>Retrofit combo; align to best benchmark, take off 20%</v>
          </cell>
          <cell r="AF9" t="str">
            <v>275.00 / 2500.00 / 3920.00 / 4560.00 / 5180.00 / 5820.00 / 6520.00 / 6540.00 / 8463.27 / 8480.00 / 22836.40 / 32044.06 / 36544.06 / 44891.32 / 52844.15</v>
          </cell>
          <cell r="AG9">
            <v>5550</v>
          </cell>
          <cell r="AH9">
            <v>0.70630630630630631</v>
          </cell>
          <cell r="AK9">
            <v>0.70630630630630631</v>
          </cell>
          <cell r="AL9">
            <v>1.4126126126126126</v>
          </cell>
          <cell r="AM9">
            <v>0.99981981981981982</v>
          </cell>
          <cell r="AN9">
            <v>51837</v>
          </cell>
          <cell r="AO9">
            <v>0.99998637447563898</v>
          </cell>
          <cell r="AP9">
            <v>0.92437833979589867</v>
          </cell>
          <cell r="AQ9" t="str">
            <v>Budget price ok compared to preBOC</v>
          </cell>
          <cell r="AR9">
            <v>0.70630630630630631</v>
          </cell>
          <cell r="AS9">
            <v>0.99981981981981982</v>
          </cell>
          <cell r="AT9">
            <v>1.4126126126126126</v>
          </cell>
        </row>
        <row r="10">
          <cell r="B10">
            <v>384717</v>
          </cell>
          <cell r="C10" t="str">
            <v>SHEN ZHEN SAEJONG IND CO., LTD</v>
          </cell>
          <cell r="D10" t="str">
            <v>V63</v>
          </cell>
          <cell r="E10" t="str">
            <v>1166163-01-R</v>
          </cell>
          <cell r="F10" t="str">
            <v>PAMD2</v>
          </cell>
          <cell r="G10" t="str">
            <v>EQP,AE,PAMD2,V5X-V6X,SAEJONG,RETROFIT KIT</v>
          </cell>
          <cell r="H10">
            <v>2500</v>
          </cell>
          <cell r="I10" t="str">
            <v>AE</v>
          </cell>
          <cell r="J10" t="str">
            <v>Retrofit</v>
          </cell>
          <cell r="K10">
            <v>10000</v>
          </cell>
          <cell r="L10">
            <v>4</v>
          </cell>
          <cell r="M10" t="str">
            <v>EBD</v>
          </cell>
          <cell r="N10">
            <v>2500</v>
          </cell>
          <cell r="O10">
            <v>10000</v>
          </cell>
          <cell r="P10" t="b">
            <v>0</v>
          </cell>
          <cell r="Q10" t="str">
            <v>China</v>
          </cell>
          <cell r="R10" t="e">
            <v>#N/A</v>
          </cell>
          <cell r="S10" t="e">
            <v>#N/A</v>
          </cell>
          <cell r="T10" t="e">
            <v>#N/A</v>
          </cell>
          <cell r="U10">
            <v>2500</v>
          </cell>
          <cell r="V10" t="e">
            <v>#N/A</v>
          </cell>
          <cell r="W10" t="e">
            <v>#N/A</v>
          </cell>
          <cell r="X10" t="e">
            <v>#N/A</v>
          </cell>
          <cell r="Y10">
            <v>201.79770146091744</v>
          </cell>
          <cell r="Z10">
            <v>10000</v>
          </cell>
          <cell r="AA10">
            <v>0.02</v>
          </cell>
          <cell r="AB10" t="str">
            <v>Under</v>
          </cell>
          <cell r="AC10">
            <v>0.75</v>
          </cell>
          <cell r="AD10" t="e">
            <v>#N/A</v>
          </cell>
          <cell r="AE10" t="str">
            <v>Retrofit combo; align to best benchmark, take off 20%</v>
          </cell>
          <cell r="AF10" t="str">
            <v>2500.00 / 5820.00 / 7160.00 / 8463.27 / 32044.06 / 52844.15</v>
          </cell>
          <cell r="AG10">
            <v>6490</v>
          </cell>
          <cell r="AH10">
            <v>0.38520801232665641</v>
          </cell>
          <cell r="AK10">
            <v>0.38520801232665641</v>
          </cell>
          <cell r="AL10">
            <v>1.5408320493066257</v>
          </cell>
          <cell r="AM10">
            <v>0.9998459167950694</v>
          </cell>
          <cell r="AN10">
            <v>51837</v>
          </cell>
          <cell r="AO10">
            <v>0.99999256885984289</v>
          </cell>
          <cell r="AP10">
            <v>0.95177190038003745</v>
          </cell>
          <cell r="AQ10" t="str">
            <v>Budget price ok compared to preBOC</v>
          </cell>
          <cell r="AR10">
            <v>0.38520801232665641</v>
          </cell>
          <cell r="AS10">
            <v>0.9998459167950694</v>
          </cell>
          <cell r="AT10">
            <v>1.5408320493066257</v>
          </cell>
        </row>
        <row r="11">
          <cell r="B11">
            <v>384717</v>
          </cell>
          <cell r="C11" t="str">
            <v>SHEN ZHEN SAEJONG IND CO., LTD</v>
          </cell>
          <cell r="D11" t="str">
            <v>V63</v>
          </cell>
          <cell r="E11" t="str">
            <v>1166163-01-R</v>
          </cell>
          <cell r="F11" t="str">
            <v>PAMD2</v>
          </cell>
          <cell r="G11" t="str">
            <v>EQP,AE,PAMD2,V5X-V6X,SAEJONG,RETROFIT KIT</v>
          </cell>
          <cell r="H11">
            <v>5820</v>
          </cell>
          <cell r="I11" t="str">
            <v>AE</v>
          </cell>
          <cell r="J11" t="str">
            <v>Retrofit</v>
          </cell>
          <cell r="K11">
            <v>23280</v>
          </cell>
          <cell r="L11">
            <v>4</v>
          </cell>
          <cell r="M11" t="str">
            <v>EBD</v>
          </cell>
          <cell r="N11">
            <v>5820</v>
          </cell>
          <cell r="O11">
            <v>23280</v>
          </cell>
          <cell r="P11" t="b">
            <v>0</v>
          </cell>
          <cell r="Q11" t="str">
            <v>China</v>
          </cell>
          <cell r="R11" t="e">
            <v>#N/A</v>
          </cell>
          <cell r="S11" t="e">
            <v>#N/A</v>
          </cell>
          <cell r="T11" t="e">
            <v>#N/A</v>
          </cell>
          <cell r="U11">
            <v>5820</v>
          </cell>
          <cell r="V11" t="e">
            <v>#N/A</v>
          </cell>
          <cell r="W11" t="e">
            <v>#N/A</v>
          </cell>
          <cell r="X11" t="e">
            <v>#N/A</v>
          </cell>
          <cell r="Y11">
            <v>469.78504900101575</v>
          </cell>
          <cell r="Z11">
            <v>23280</v>
          </cell>
          <cell r="AA11">
            <v>0.02</v>
          </cell>
          <cell r="AB11" t="str">
            <v>Under</v>
          </cell>
          <cell r="AC11">
            <v>0.75</v>
          </cell>
          <cell r="AD11" t="e">
            <v>#N/A</v>
          </cell>
          <cell r="AE11" t="str">
            <v>EBD missing; align to best benchmark, shave 20%</v>
          </cell>
          <cell r="AF11" t="str">
            <v>2500.00 / 5820.00 / 7160.00 / 8463.27 / 32044.06 / 52844.15</v>
          </cell>
          <cell r="AG11">
            <v>6490</v>
          </cell>
          <cell r="AH11">
            <v>0.8967642526964561</v>
          </cell>
          <cell r="AK11">
            <v>0.8967642526964561</v>
          </cell>
          <cell r="AL11">
            <v>3.5870570107858244</v>
          </cell>
          <cell r="AM11">
            <v>0.99984591679506929</v>
          </cell>
          <cell r="AN11">
            <v>51837</v>
          </cell>
          <cell r="AO11">
            <v>0.99998270030571412</v>
          </cell>
          <cell r="AP11">
            <v>0.88772498408472711</v>
          </cell>
          <cell r="AQ11" t="str">
            <v>Risk - Budget price lower than pre-BOC</v>
          </cell>
          <cell r="AR11">
            <v>0.8967642526964561</v>
          </cell>
          <cell r="AS11">
            <v>0.99984591679506929</v>
          </cell>
          <cell r="AT11">
            <v>3.5870570107858244</v>
          </cell>
        </row>
        <row r="12">
          <cell r="B12">
            <v>384717</v>
          </cell>
          <cell r="C12" t="str">
            <v>SHEN ZHEN SAEJONG IND CO., LTD</v>
          </cell>
          <cell r="D12" t="str">
            <v>V63</v>
          </cell>
          <cell r="E12" t="str">
            <v>1166163-01-R</v>
          </cell>
          <cell r="F12" t="str">
            <v>PAMD2</v>
          </cell>
          <cell r="G12" t="str">
            <v>EQP,AE,PAMD2,V5X-V6X,SAEJONG,RETROFIT KIT</v>
          </cell>
          <cell r="H12">
            <v>5820</v>
          </cell>
          <cell r="I12" t="str">
            <v>AE</v>
          </cell>
          <cell r="J12" t="str">
            <v>Retrofit</v>
          </cell>
          <cell r="K12">
            <v>29100</v>
          </cell>
          <cell r="L12">
            <v>5</v>
          </cell>
          <cell r="M12" t="str">
            <v>EBD</v>
          </cell>
          <cell r="N12">
            <v>5820</v>
          </cell>
          <cell r="O12">
            <v>29100</v>
          </cell>
          <cell r="P12" t="b">
            <v>0</v>
          </cell>
          <cell r="Q12" t="str">
            <v>China</v>
          </cell>
          <cell r="R12" t="e">
            <v>#N/A</v>
          </cell>
          <cell r="S12" t="e">
            <v>#N/A</v>
          </cell>
          <cell r="T12" t="e">
            <v>#N/A</v>
          </cell>
          <cell r="U12">
            <v>5820</v>
          </cell>
          <cell r="V12" t="e">
            <v>#N/A</v>
          </cell>
          <cell r="W12" t="e">
            <v>#N/A</v>
          </cell>
          <cell r="X12" t="e">
            <v>#N/A</v>
          </cell>
          <cell r="Y12">
            <v>469.78504900101575</v>
          </cell>
          <cell r="Z12">
            <v>29100</v>
          </cell>
          <cell r="AA12">
            <v>0.02</v>
          </cell>
          <cell r="AB12" t="str">
            <v>Under</v>
          </cell>
          <cell r="AC12">
            <v>0.8</v>
          </cell>
          <cell r="AD12" t="e">
            <v>#N/A</v>
          </cell>
          <cell r="AE12" t="str">
            <v>EBD missing; align to best benchmark, shave 20%</v>
          </cell>
          <cell r="AF12" t="str">
            <v>2500.00 / 5820.00 / 7160.00 / 8463.27 / 32044.06 / 52844.15</v>
          </cell>
          <cell r="AG12">
            <v>6490</v>
          </cell>
          <cell r="AH12">
            <v>0.8967642526964561</v>
          </cell>
          <cell r="AK12">
            <v>0.8967642526964561</v>
          </cell>
          <cell r="AL12">
            <v>4.4838212634822803</v>
          </cell>
          <cell r="AM12">
            <v>0.99984591679506929</v>
          </cell>
          <cell r="AN12">
            <v>51837</v>
          </cell>
          <cell r="AO12">
            <v>0.99998270030571412</v>
          </cell>
          <cell r="AP12">
            <v>0.88772498408472711</v>
          </cell>
          <cell r="AQ12" t="str">
            <v>Budget price ok compared to preBOC</v>
          </cell>
          <cell r="AR12">
            <v>0.8967642526964561</v>
          </cell>
          <cell r="AS12">
            <v>0.99984591679506929</v>
          </cell>
          <cell r="AT12">
            <v>4.4838212634822803</v>
          </cell>
        </row>
        <row r="13">
          <cell r="B13">
            <v>384718</v>
          </cell>
          <cell r="C13" t="str">
            <v>SHEN ZHEN SAEJONG IND CO., LTD</v>
          </cell>
          <cell r="D13" t="str">
            <v>V64</v>
          </cell>
          <cell r="E13" t="str">
            <v>1166163-01-R</v>
          </cell>
          <cell r="F13" t="str">
            <v>PAMD2</v>
          </cell>
          <cell r="G13" t="str">
            <v>EQP,AE,PAMD2,V5X-V6X,SAEJONG,RETROFIT KIT</v>
          </cell>
          <cell r="H13">
            <v>5180</v>
          </cell>
          <cell r="I13" t="str">
            <v>AE</v>
          </cell>
          <cell r="J13" t="str">
            <v>Retrofit</v>
          </cell>
          <cell r="K13">
            <v>5180</v>
          </cell>
          <cell r="L13">
            <v>1</v>
          </cell>
          <cell r="M13" t="str">
            <v>EBD</v>
          </cell>
          <cell r="N13">
            <v>5180</v>
          </cell>
          <cell r="O13">
            <v>5180</v>
          </cell>
          <cell r="P13" t="b">
            <v>0</v>
          </cell>
          <cell r="Q13" t="str">
            <v>China</v>
          </cell>
          <cell r="R13" t="e">
            <v>#N/A</v>
          </cell>
          <cell r="S13" t="e">
            <v>#N/A</v>
          </cell>
          <cell r="T13" t="e">
            <v>#N/A</v>
          </cell>
          <cell r="U13">
            <v>5180</v>
          </cell>
          <cell r="V13" t="e">
            <v>#N/A</v>
          </cell>
          <cell r="W13" t="e">
            <v>#N/A</v>
          </cell>
          <cell r="X13" t="e">
            <v>#N/A</v>
          </cell>
          <cell r="Y13">
            <v>418.12483742702091</v>
          </cell>
          <cell r="Z13">
            <v>5180</v>
          </cell>
          <cell r="AA13">
            <v>0.02</v>
          </cell>
          <cell r="AB13" t="str">
            <v>Yes</v>
          </cell>
          <cell r="AC13" t="str">
            <v/>
          </cell>
          <cell r="AD13" t="e">
            <v>#N/A</v>
          </cell>
          <cell r="AE13" t="str">
            <v>Slash 25% off of Pre BOC price, (budget price wrong)</v>
          </cell>
          <cell r="AF13" t="str">
            <v>275.00 / 2500.00 / 3920.00 / 4560.00 / 5180.00 / 5820.00 / 6520.00 / 6540.00 / 8463.27 / 8480.00 / 22836.40 / 32044.06 / 36544.06 / 44891.32 / 52844.15</v>
          </cell>
          <cell r="AG13">
            <v>5550</v>
          </cell>
          <cell r="AH13">
            <v>0.93333333333333335</v>
          </cell>
          <cell r="AK13">
            <v>0.93333333333333335</v>
          </cell>
          <cell r="AL13">
            <v>0.93333333333333335</v>
          </cell>
          <cell r="AM13">
            <v>0.99981981981981982</v>
          </cell>
          <cell r="AN13">
            <v>51837</v>
          </cell>
          <cell r="AO13">
            <v>0.99998199484280847</v>
          </cell>
          <cell r="AP13">
            <v>0.90007137758743749</v>
          </cell>
          <cell r="AQ13" t="str">
            <v>Budget price ok compared to preBOC</v>
          </cell>
          <cell r="AR13">
            <v>0.93333333333333335</v>
          </cell>
          <cell r="AS13">
            <v>0.99981981981981982</v>
          </cell>
          <cell r="AT13">
            <v>0.93333333333333335</v>
          </cell>
        </row>
        <row r="14">
          <cell r="B14">
            <v>384718</v>
          </cell>
          <cell r="C14" t="str">
            <v>SHEN ZHEN SAEJONG IND CO., LTD</v>
          </cell>
          <cell r="D14" t="str">
            <v>V64</v>
          </cell>
          <cell r="E14" t="str">
            <v>1166163-01-R</v>
          </cell>
          <cell r="F14" t="str">
            <v>PAMD2</v>
          </cell>
          <cell r="G14" t="str">
            <v>EQP,AE,PAMD2,V5X-V6X,SAEJONG,RETROFIT KIT</v>
          </cell>
          <cell r="H14">
            <v>5180</v>
          </cell>
          <cell r="I14" t="str">
            <v>AE</v>
          </cell>
          <cell r="J14" t="str">
            <v>Retrofit</v>
          </cell>
          <cell r="K14">
            <v>20720</v>
          </cell>
          <cell r="L14">
            <v>4</v>
          </cell>
          <cell r="M14" t="str">
            <v>EBD</v>
          </cell>
          <cell r="N14">
            <v>5180</v>
          </cell>
          <cell r="O14">
            <v>20720</v>
          </cell>
          <cell r="P14" t="b">
            <v>0</v>
          </cell>
          <cell r="Q14" t="str">
            <v>China</v>
          </cell>
          <cell r="R14" t="e">
            <v>#N/A</v>
          </cell>
          <cell r="S14" t="e">
            <v>#N/A</v>
          </cell>
          <cell r="T14" t="e">
            <v>#N/A</v>
          </cell>
          <cell r="U14">
            <v>5180</v>
          </cell>
          <cell r="V14" t="e">
            <v>#N/A</v>
          </cell>
          <cell r="W14" t="e">
            <v>#N/A</v>
          </cell>
          <cell r="X14" t="e">
            <v>#N/A</v>
          </cell>
          <cell r="Y14">
            <v>418.12483742702091</v>
          </cell>
          <cell r="Z14">
            <v>20720</v>
          </cell>
          <cell r="AA14">
            <v>0.02</v>
          </cell>
          <cell r="AB14" t="str">
            <v>Under</v>
          </cell>
          <cell r="AC14">
            <v>0.75</v>
          </cell>
          <cell r="AD14" t="e">
            <v>#N/A</v>
          </cell>
          <cell r="AE14" t="str">
            <v>Slash 25% off of Pre BOC price, (budget price wrong)</v>
          </cell>
          <cell r="AF14" t="str">
            <v>275.00 / 2500.00 / 3920.00 / 4560.00 / 5180.00 / 5820.00 / 6520.00 / 6540.00 / 8463.27 / 8480.00 / 22836.40 / 32044.06 / 36544.06 / 44891.32 / 52844.15</v>
          </cell>
          <cell r="AG14">
            <v>5550</v>
          </cell>
          <cell r="AH14">
            <v>0.93333333333333335</v>
          </cell>
          <cell r="AK14">
            <v>0.93333333333333335</v>
          </cell>
          <cell r="AL14">
            <v>3.7333333333333334</v>
          </cell>
          <cell r="AM14">
            <v>0.99981981981981982</v>
          </cell>
          <cell r="AN14">
            <v>51837</v>
          </cell>
          <cell r="AO14">
            <v>0.99998199484280847</v>
          </cell>
          <cell r="AP14">
            <v>0.90007137758743749</v>
          </cell>
          <cell r="AQ14" t="str">
            <v>Budget price ok compared to preBOC</v>
          </cell>
          <cell r="AR14">
            <v>0.93333333333333335</v>
          </cell>
          <cell r="AS14">
            <v>0.99981981981981982</v>
          </cell>
          <cell r="AT14">
            <v>3.7333333333333334</v>
          </cell>
        </row>
        <row r="15">
          <cell r="B15">
            <v>384741</v>
          </cell>
          <cell r="C15" t="str">
            <v>ITW EAE</v>
          </cell>
          <cell r="D15" t="str">
            <v>V63</v>
          </cell>
          <cell r="E15" t="str">
            <v>1166299-01-R</v>
          </cell>
          <cell r="F15" t="str">
            <v>BD</v>
          </cell>
          <cell r="G15" t="str">
            <v>EQP,AE,RIM-BD,V5X-V6X,ITW,RETROFIT KIT</v>
          </cell>
          <cell r="H15">
            <v>260</v>
          </cell>
          <cell r="I15" t="str">
            <v>AE</v>
          </cell>
          <cell r="J15" t="str">
            <v>Retrofit</v>
          </cell>
          <cell r="K15">
            <v>3640</v>
          </cell>
          <cell r="L15">
            <v>14</v>
          </cell>
          <cell r="M15" t="str">
            <v>EBD</v>
          </cell>
          <cell r="N15">
            <v>260</v>
          </cell>
          <cell r="O15">
            <v>3640</v>
          </cell>
          <cell r="P15" t="b">
            <v>0</v>
          </cell>
          <cell r="Q15" t="str">
            <v>China</v>
          </cell>
          <cell r="R15" t="e">
            <v>#N/A</v>
          </cell>
          <cell r="S15" t="e">
            <v>#N/A</v>
          </cell>
          <cell r="T15" t="e">
            <v>#N/A</v>
          </cell>
          <cell r="U15">
            <v>260</v>
          </cell>
          <cell r="V15" t="e">
            <v>#N/A</v>
          </cell>
          <cell r="W15" t="e">
            <v>#N/A</v>
          </cell>
          <cell r="X15" t="e">
            <v>#N/A</v>
          </cell>
          <cell r="Y15">
            <v>20.986960951935412</v>
          </cell>
          <cell r="Z15">
            <v>3640</v>
          </cell>
          <cell r="AA15">
            <v>0.02</v>
          </cell>
          <cell r="AB15" t="str">
            <v>Under</v>
          </cell>
          <cell r="AC15">
            <v>0.9285714285714286</v>
          </cell>
          <cell r="AD15" t="e">
            <v>#N/A</v>
          </cell>
          <cell r="AE15" t="str">
            <v>Slash 25% off of Pre BOC price, (budget price wrong)</v>
          </cell>
          <cell r="AF15">
            <v>260</v>
          </cell>
          <cell r="AG15">
            <v>3980.05</v>
          </cell>
          <cell r="AH15">
            <v>6.5325812489792842E-2</v>
          </cell>
          <cell r="AK15">
            <v>6.5325812489792842E-2</v>
          </cell>
          <cell r="AL15">
            <v>0.91456137485709976</v>
          </cell>
          <cell r="AM15">
            <v>0.99974874687503923</v>
          </cell>
          <cell r="AN15" t="str">
            <v/>
          </cell>
          <cell r="AO15" t="e">
            <v>#VALUE!</v>
          </cell>
          <cell r="AP15" t="e">
            <v>#VALUE!</v>
          </cell>
          <cell r="AQ15" t="str">
            <v>Budget price ok compared to preBOC</v>
          </cell>
          <cell r="AR15">
            <v>6.5325812489792842E-2</v>
          </cell>
          <cell r="AS15">
            <v>0.99974874687503923</v>
          </cell>
          <cell r="AT15">
            <v>0.91456137485709976</v>
          </cell>
        </row>
        <row r="16">
          <cell r="B16">
            <v>384741</v>
          </cell>
          <cell r="C16" t="str">
            <v>ITW EAE</v>
          </cell>
          <cell r="D16" t="str">
            <v>V63</v>
          </cell>
          <cell r="E16" t="str">
            <v>1166299-01-R</v>
          </cell>
          <cell r="F16" t="str">
            <v>BD</v>
          </cell>
          <cell r="G16" t="str">
            <v>EQP,AE,RIM-BD,V5X-V6X,ITW,RETROFIT KIT</v>
          </cell>
          <cell r="H16">
            <v>260</v>
          </cell>
          <cell r="I16" t="str">
            <v>AE</v>
          </cell>
          <cell r="J16" t="str">
            <v>Retrofit</v>
          </cell>
          <cell r="K16">
            <v>7280</v>
          </cell>
          <cell r="L16">
            <v>28</v>
          </cell>
          <cell r="M16" t="str">
            <v>EBD</v>
          </cell>
          <cell r="N16">
            <v>260</v>
          </cell>
          <cell r="O16">
            <v>7280</v>
          </cell>
          <cell r="P16" t="b">
            <v>0</v>
          </cell>
          <cell r="Q16" t="str">
            <v>China</v>
          </cell>
          <cell r="R16" t="e">
            <v>#N/A</v>
          </cell>
          <cell r="S16" t="e">
            <v>#N/A</v>
          </cell>
          <cell r="T16" t="e">
            <v>#N/A</v>
          </cell>
          <cell r="U16">
            <v>260</v>
          </cell>
          <cell r="V16" t="e">
            <v>#N/A</v>
          </cell>
          <cell r="W16" t="e">
            <v>#N/A</v>
          </cell>
          <cell r="X16" t="e">
            <v>#N/A</v>
          </cell>
          <cell r="Y16">
            <v>20.986960951935412</v>
          </cell>
          <cell r="Z16">
            <v>7280</v>
          </cell>
          <cell r="AA16">
            <v>0.02</v>
          </cell>
          <cell r="AB16" t="str">
            <v>Under</v>
          </cell>
          <cell r="AC16">
            <v>0.9642857142857143</v>
          </cell>
          <cell r="AD16" t="e">
            <v>#N/A</v>
          </cell>
          <cell r="AE16" t="str">
            <v>Retrofit combo; align to best benchmark, take off 20%</v>
          </cell>
          <cell r="AF16">
            <v>260</v>
          </cell>
          <cell r="AG16">
            <v>3980.05</v>
          </cell>
          <cell r="AH16">
            <v>6.5325812489792842E-2</v>
          </cell>
          <cell r="AK16">
            <v>6.5325812489792842E-2</v>
          </cell>
          <cell r="AL16">
            <v>1.8291227497141995</v>
          </cell>
          <cell r="AM16">
            <v>0.99974874687503923</v>
          </cell>
          <cell r="AN16" t="str">
            <v/>
          </cell>
          <cell r="AO16" t="e">
            <v>#VALUE!</v>
          </cell>
          <cell r="AP16" t="e">
            <v>#VALUE!</v>
          </cell>
          <cell r="AQ16" t="str">
            <v>Budget price ok compared to preBOC</v>
          </cell>
          <cell r="AR16">
            <v>87000</v>
          </cell>
          <cell r="AS16">
            <v>-333.61538461538464</v>
          </cell>
          <cell r="AT16">
            <v>2436000</v>
          </cell>
        </row>
        <row r="17">
          <cell r="B17">
            <v>384741</v>
          </cell>
          <cell r="C17" t="str">
            <v>ITW EAE</v>
          </cell>
          <cell r="D17" t="str">
            <v>V63</v>
          </cell>
          <cell r="E17" t="str">
            <v>1166299-01-R</v>
          </cell>
          <cell r="F17" t="str">
            <v>BD</v>
          </cell>
          <cell r="G17" t="str">
            <v>EQP,AE,RIM-BD,V5X-V6X,ITW,RETROFIT KIT</v>
          </cell>
          <cell r="H17">
            <v>260</v>
          </cell>
          <cell r="I17" t="str">
            <v>AE</v>
          </cell>
          <cell r="J17" t="str">
            <v>Retrofit</v>
          </cell>
          <cell r="K17">
            <v>7280</v>
          </cell>
          <cell r="L17">
            <v>28</v>
          </cell>
          <cell r="M17" t="str">
            <v>EBD</v>
          </cell>
          <cell r="N17">
            <v>260</v>
          </cell>
          <cell r="O17">
            <v>7280</v>
          </cell>
          <cell r="P17" t="b">
            <v>0</v>
          </cell>
          <cell r="Q17" t="str">
            <v>China</v>
          </cell>
          <cell r="R17" t="e">
            <v>#N/A</v>
          </cell>
          <cell r="S17" t="e">
            <v>#N/A</v>
          </cell>
          <cell r="T17" t="e">
            <v>#N/A</v>
          </cell>
          <cell r="U17">
            <v>260</v>
          </cell>
          <cell r="V17" t="e">
            <v>#N/A</v>
          </cell>
          <cell r="W17" t="e">
            <v>#N/A</v>
          </cell>
          <cell r="X17" t="e">
            <v>#N/A</v>
          </cell>
          <cell r="Y17">
            <v>20.986960951935412</v>
          </cell>
          <cell r="Z17">
            <v>7280</v>
          </cell>
          <cell r="AA17">
            <v>0.02</v>
          </cell>
          <cell r="AB17" t="str">
            <v>Under</v>
          </cell>
          <cell r="AC17">
            <v>0.9642857142857143</v>
          </cell>
          <cell r="AD17" t="e">
            <v>#N/A</v>
          </cell>
          <cell r="AE17" t="str">
            <v>EBD missing; align to best benchmark, shave 20%</v>
          </cell>
          <cell r="AF17">
            <v>260</v>
          </cell>
          <cell r="AG17">
            <v>3980.05</v>
          </cell>
          <cell r="AH17">
            <v>6.5325812489792842E-2</v>
          </cell>
          <cell r="AK17">
            <v>6.5325812489792842E-2</v>
          </cell>
          <cell r="AL17">
            <v>1.8291227497141995</v>
          </cell>
          <cell r="AM17">
            <v>0.99974874687503923</v>
          </cell>
          <cell r="AN17" t="str">
            <v/>
          </cell>
          <cell r="AO17" t="e">
            <v>#VALUE!</v>
          </cell>
          <cell r="AP17" t="e">
            <v>#VALUE!</v>
          </cell>
          <cell r="AQ17" t="str">
            <v>Budget price ok compared to preBOC</v>
          </cell>
          <cell r="AR17">
            <v>6.5325812489792842E-2</v>
          </cell>
          <cell r="AS17">
            <v>0.99974874687503923</v>
          </cell>
          <cell r="AT17">
            <v>1.8291227497141995</v>
          </cell>
        </row>
        <row r="18">
          <cell r="B18">
            <v>384741</v>
          </cell>
          <cell r="C18" t="str">
            <v>ITW EAE</v>
          </cell>
          <cell r="D18" t="str">
            <v>V63</v>
          </cell>
          <cell r="E18" t="str">
            <v>1166299-01-R</v>
          </cell>
          <cell r="F18" t="str">
            <v>BD</v>
          </cell>
          <cell r="G18" t="str">
            <v>EQP,AE,RIM-BD,V5X-V6X,ITW,RETROFIT KIT</v>
          </cell>
          <cell r="H18">
            <v>260</v>
          </cell>
          <cell r="I18" t="str">
            <v>AE</v>
          </cell>
          <cell r="J18" t="str">
            <v>Retrofit</v>
          </cell>
          <cell r="K18">
            <v>9100</v>
          </cell>
          <cell r="L18">
            <v>35</v>
          </cell>
          <cell r="M18" t="str">
            <v>EBD</v>
          </cell>
          <cell r="N18">
            <v>260</v>
          </cell>
          <cell r="O18">
            <v>9100</v>
          </cell>
          <cell r="P18" t="b">
            <v>0</v>
          </cell>
          <cell r="Q18" t="str">
            <v>China</v>
          </cell>
          <cell r="R18" t="e">
            <v>#N/A</v>
          </cell>
          <cell r="S18" t="e">
            <v>#N/A</v>
          </cell>
          <cell r="T18" t="e">
            <v>#N/A</v>
          </cell>
          <cell r="U18">
            <v>260</v>
          </cell>
          <cell r="V18" t="e">
            <v>#N/A</v>
          </cell>
          <cell r="W18" t="e">
            <v>#N/A</v>
          </cell>
          <cell r="X18" t="e">
            <v>#N/A</v>
          </cell>
          <cell r="Y18">
            <v>20.986960951935412</v>
          </cell>
          <cell r="Z18">
            <v>9100</v>
          </cell>
          <cell r="AA18">
            <v>0.02</v>
          </cell>
          <cell r="AB18" t="str">
            <v>Under</v>
          </cell>
          <cell r="AC18">
            <v>0.97142857142857142</v>
          </cell>
          <cell r="AD18" t="e">
            <v>#N/A</v>
          </cell>
          <cell r="AE18" t="str">
            <v>EBD missing; align to best benchmark, shave 20%</v>
          </cell>
          <cell r="AF18">
            <v>260</v>
          </cell>
          <cell r="AG18">
            <v>3980.05</v>
          </cell>
          <cell r="AH18">
            <v>6.5325812489792842E-2</v>
          </cell>
          <cell r="AK18">
            <v>6.5325812489792842E-2</v>
          </cell>
          <cell r="AL18">
            <v>2.2864034371427495</v>
          </cell>
          <cell r="AM18">
            <v>0.99974874687503923</v>
          </cell>
          <cell r="AN18" t="str">
            <v/>
          </cell>
          <cell r="AO18" t="e">
            <v>#VALUE!</v>
          </cell>
          <cell r="AP18" t="e">
            <v>#VALUE!</v>
          </cell>
          <cell r="AQ18" t="str">
            <v>Budget price ok compared to preBOC</v>
          </cell>
          <cell r="AR18">
            <v>6.5325812489792842E-2</v>
          </cell>
          <cell r="AS18">
            <v>0.99974874687503923</v>
          </cell>
          <cell r="AT18">
            <v>2.2864034371427495</v>
          </cell>
        </row>
        <row r="19">
          <cell r="B19">
            <v>384742</v>
          </cell>
          <cell r="C19" t="str">
            <v>ITW EAE</v>
          </cell>
          <cell r="D19" t="str">
            <v>V64</v>
          </cell>
          <cell r="E19" t="str">
            <v>1166299-01-R</v>
          </cell>
          <cell r="F19" t="str">
            <v>BD</v>
          </cell>
          <cell r="G19" t="str">
            <v>EQP,AE,RIM-BD,V5X-V6X,ITW,RETROFIT KIT</v>
          </cell>
          <cell r="H19">
            <v>260</v>
          </cell>
          <cell r="I19" t="str">
            <v>AE</v>
          </cell>
          <cell r="J19" t="str">
            <v>Retrofit</v>
          </cell>
          <cell r="K19">
            <v>3640</v>
          </cell>
          <cell r="L19">
            <v>14</v>
          </cell>
          <cell r="M19" t="str">
            <v>EBD</v>
          </cell>
          <cell r="N19">
            <v>260</v>
          </cell>
          <cell r="O19">
            <v>3640</v>
          </cell>
          <cell r="P19" t="b">
            <v>0</v>
          </cell>
          <cell r="Q19" t="str">
            <v>China</v>
          </cell>
          <cell r="R19" t="e">
            <v>#N/A</v>
          </cell>
          <cell r="S19" t="e">
            <v>#N/A</v>
          </cell>
          <cell r="T19" t="e">
            <v>#N/A</v>
          </cell>
          <cell r="U19">
            <v>260</v>
          </cell>
          <cell r="V19" t="e">
            <v>#N/A</v>
          </cell>
          <cell r="W19" t="e">
            <v>#N/A</v>
          </cell>
          <cell r="X19" t="e">
            <v>#N/A</v>
          </cell>
          <cell r="Y19">
            <v>20.986960951935412</v>
          </cell>
          <cell r="Z19">
            <v>3640</v>
          </cell>
          <cell r="AA19">
            <v>0.02</v>
          </cell>
          <cell r="AB19" t="str">
            <v>Under</v>
          </cell>
          <cell r="AC19">
            <v>0.9285714285714286</v>
          </cell>
          <cell r="AD19" t="e">
            <v>#N/A</v>
          </cell>
          <cell r="AE19" t="str">
            <v>EBD missing; align to best benchmark, shave 20%</v>
          </cell>
          <cell r="AF19">
            <v>260</v>
          </cell>
          <cell r="AG19">
            <v>3980.05</v>
          </cell>
          <cell r="AH19">
            <v>6.5325812489792842E-2</v>
          </cell>
          <cell r="AK19">
            <v>6.5325812489792842E-2</v>
          </cell>
          <cell r="AL19">
            <v>0.91456137485709976</v>
          </cell>
          <cell r="AM19">
            <v>0.99974874687503923</v>
          </cell>
          <cell r="AN19" t="str">
            <v/>
          </cell>
          <cell r="AO19" t="e">
            <v>#VALUE!</v>
          </cell>
          <cell r="AP19" t="e">
            <v>#VALUE!</v>
          </cell>
          <cell r="AQ19" t="str">
            <v>Risk - Budget price lower than pre-BOC</v>
          </cell>
          <cell r="AR19">
            <v>76000</v>
          </cell>
          <cell r="AS19">
            <v>-291.30769230769232</v>
          </cell>
          <cell r="AT19">
            <v>1064000</v>
          </cell>
        </row>
        <row r="20">
          <cell r="B20">
            <v>384742</v>
          </cell>
          <cell r="C20" t="str">
            <v>ITW EAE</v>
          </cell>
          <cell r="D20" t="str">
            <v>V64</v>
          </cell>
          <cell r="E20" t="str">
            <v>1166299-01-R</v>
          </cell>
          <cell r="F20" t="str">
            <v>BD</v>
          </cell>
          <cell r="G20" t="str">
            <v>EQP,AE,RIM-BD,V5X-V6X,ITW,RETROFIT KIT</v>
          </cell>
          <cell r="H20">
            <v>260</v>
          </cell>
          <cell r="I20" t="str">
            <v>AE</v>
          </cell>
          <cell r="J20" t="str">
            <v>Retrofit</v>
          </cell>
          <cell r="K20">
            <v>10920</v>
          </cell>
          <cell r="L20">
            <v>42</v>
          </cell>
          <cell r="M20" t="str">
            <v>EBD</v>
          </cell>
          <cell r="N20">
            <v>260</v>
          </cell>
          <cell r="O20">
            <v>10920</v>
          </cell>
          <cell r="P20" t="b">
            <v>0</v>
          </cell>
          <cell r="Q20" t="str">
            <v>China</v>
          </cell>
          <cell r="R20" t="e">
            <v>#N/A</v>
          </cell>
          <cell r="S20" t="e">
            <v>#N/A</v>
          </cell>
          <cell r="T20" t="e">
            <v>#N/A</v>
          </cell>
          <cell r="U20">
            <v>260</v>
          </cell>
          <cell r="V20" t="e">
            <v>#N/A</v>
          </cell>
          <cell r="W20" t="e">
            <v>#N/A</v>
          </cell>
          <cell r="X20" t="e">
            <v>#N/A</v>
          </cell>
          <cell r="Y20">
            <v>20.986960951935412</v>
          </cell>
          <cell r="Z20">
            <v>10920</v>
          </cell>
          <cell r="AA20">
            <v>0.02</v>
          </cell>
          <cell r="AB20" t="str">
            <v>Under</v>
          </cell>
          <cell r="AC20">
            <v>0.97619047619047616</v>
          </cell>
          <cell r="AD20" t="e">
            <v>#N/A</v>
          </cell>
          <cell r="AE20" t="str">
            <v>EBD missing; align to best benchmark, shave 20%</v>
          </cell>
          <cell r="AF20">
            <v>260</v>
          </cell>
          <cell r="AG20">
            <v>3980.05</v>
          </cell>
          <cell r="AH20">
            <v>6.5325812489792842E-2</v>
          </cell>
          <cell r="AK20">
            <v>6.5325812489792842E-2</v>
          </cell>
          <cell r="AL20">
            <v>2.7436841245712995</v>
          </cell>
          <cell r="AM20">
            <v>0.99974874687503923</v>
          </cell>
          <cell r="AN20" t="str">
            <v/>
          </cell>
          <cell r="AO20" t="e">
            <v>#VALUE!</v>
          </cell>
          <cell r="AP20" t="e">
            <v>#VALUE!</v>
          </cell>
          <cell r="AQ20" t="str">
            <v>Risk - Budget price lower than pre-BOC</v>
          </cell>
          <cell r="AR20">
            <v>76000</v>
          </cell>
          <cell r="AS20">
            <v>-291.30769230769232</v>
          </cell>
          <cell r="AT20">
            <v>3192000</v>
          </cell>
        </row>
        <row r="21">
          <cell r="B21">
            <v>384742</v>
          </cell>
          <cell r="C21" t="str">
            <v>ITW EAE</v>
          </cell>
          <cell r="D21" t="str">
            <v>V64</v>
          </cell>
          <cell r="E21" t="str">
            <v>1166299-01-R</v>
          </cell>
          <cell r="F21" t="str">
            <v>BD</v>
          </cell>
          <cell r="G21" t="str">
            <v>EQP,AE,RIM-BD,V5X-V6X,ITW,RETROFIT KIT</v>
          </cell>
          <cell r="H21">
            <v>260</v>
          </cell>
          <cell r="I21" t="str">
            <v>AE</v>
          </cell>
          <cell r="J21" t="str">
            <v>Retrofit</v>
          </cell>
          <cell r="K21">
            <v>16380</v>
          </cell>
          <cell r="L21">
            <v>63</v>
          </cell>
          <cell r="M21" t="str">
            <v>EBD</v>
          </cell>
          <cell r="N21">
            <v>260</v>
          </cell>
          <cell r="O21">
            <v>16380</v>
          </cell>
          <cell r="P21" t="b">
            <v>0</v>
          </cell>
          <cell r="Q21" t="str">
            <v>China</v>
          </cell>
          <cell r="R21" t="e">
            <v>#N/A</v>
          </cell>
          <cell r="S21" t="e">
            <v>#N/A</v>
          </cell>
          <cell r="T21" t="e">
            <v>#N/A</v>
          </cell>
          <cell r="U21">
            <v>260</v>
          </cell>
          <cell r="V21" t="e">
            <v>#N/A</v>
          </cell>
          <cell r="W21" t="e">
            <v>#N/A</v>
          </cell>
          <cell r="X21" t="e">
            <v>#N/A</v>
          </cell>
          <cell r="Y21">
            <v>20.986960951935412</v>
          </cell>
          <cell r="Z21">
            <v>16380</v>
          </cell>
          <cell r="AA21">
            <v>0.02</v>
          </cell>
          <cell r="AB21" t="str">
            <v>Under</v>
          </cell>
          <cell r="AC21">
            <v>0.98412698412698407</v>
          </cell>
          <cell r="AD21" t="e">
            <v>#N/A</v>
          </cell>
          <cell r="AE21" t="str">
            <v>EBD missing; align to best benchmark, shave 20%</v>
          </cell>
          <cell r="AF21">
            <v>260</v>
          </cell>
          <cell r="AG21">
            <v>3980.05</v>
          </cell>
          <cell r="AH21">
            <v>6.5325812489792842E-2</v>
          </cell>
          <cell r="AK21">
            <v>6.5325812489792842E-2</v>
          </cell>
          <cell r="AL21">
            <v>4.1155261868569495</v>
          </cell>
          <cell r="AM21">
            <v>0.99974874687503923</v>
          </cell>
          <cell r="AN21" t="str">
            <v/>
          </cell>
          <cell r="AO21" t="e">
            <v>#VALUE!</v>
          </cell>
          <cell r="AP21" t="e">
            <v>#VALUE!</v>
          </cell>
          <cell r="AQ21" t="str">
            <v>Risk - Budget price lower than pre-BOC</v>
          </cell>
          <cell r="AR21">
            <v>76000</v>
          </cell>
          <cell r="AS21">
            <v>-291.30769230769232</v>
          </cell>
          <cell r="AT21">
            <v>4788000</v>
          </cell>
        </row>
        <row r="22">
          <cell r="B22">
            <v>384748</v>
          </cell>
          <cell r="C22" t="str">
            <v>PFA CORPORATION</v>
          </cell>
          <cell r="D22" t="str">
            <v>V63</v>
          </cell>
          <cell r="E22" t="str">
            <v>1166323-01-R</v>
          </cell>
          <cell r="F22" t="str">
            <v>DAA1</v>
          </cell>
          <cell r="G22" t="str">
            <v>EQP,AE,RIM-DAA1,D48-V6X,PFA,RETROFIT KIT</v>
          </cell>
          <cell r="H22">
            <v>134417</v>
          </cell>
          <cell r="I22" t="str">
            <v>AE</v>
          </cell>
          <cell r="J22" t="str">
            <v>Retrofit</v>
          </cell>
          <cell r="K22">
            <v>134417</v>
          </cell>
          <cell r="L22">
            <v>1</v>
          </cell>
          <cell r="M22" t="str">
            <v>OTS Quote</v>
          </cell>
          <cell r="N22">
            <v>134417</v>
          </cell>
          <cell r="O22">
            <v>134417</v>
          </cell>
          <cell r="P22" t="b">
            <v>0</v>
          </cell>
          <cell r="Q22" t="str">
            <v>China</v>
          </cell>
          <cell r="R22" t="e">
            <v>#N/A</v>
          </cell>
          <cell r="S22" t="e">
            <v>#N/A</v>
          </cell>
          <cell r="T22" t="e">
            <v>#N/A</v>
          </cell>
          <cell r="U22">
            <v>134417</v>
          </cell>
          <cell r="V22" t="e">
            <v>#N/A</v>
          </cell>
          <cell r="W22" t="e">
            <v>#N/A</v>
          </cell>
          <cell r="X22" t="e">
            <v>#N/A</v>
          </cell>
          <cell r="Y22">
            <v>10850.016654908855</v>
          </cell>
          <cell r="Z22">
            <v>134417</v>
          </cell>
          <cell r="AA22">
            <v>0.02</v>
          </cell>
          <cell r="AB22" t="str">
            <v>Yes</v>
          </cell>
          <cell r="AC22" t="str">
            <v/>
          </cell>
          <cell r="AD22" t="e">
            <v>#N/A</v>
          </cell>
          <cell r="AE22" t="str">
            <v>EBD missing; align to best benchmark, shave 20%</v>
          </cell>
          <cell r="AF22">
            <v>42947</v>
          </cell>
          <cell r="AG22">
            <v>88682</v>
          </cell>
          <cell r="AH22">
            <v>1.5157190861730678</v>
          </cell>
          <cell r="AK22">
            <v>1.5157190861730678</v>
          </cell>
          <cell r="AL22">
            <v>1.5157190861730678</v>
          </cell>
          <cell r="AM22">
            <v>0.99998872375453873</v>
          </cell>
          <cell r="AN22" t="str">
            <v/>
          </cell>
          <cell r="AO22" t="e">
            <v>#VALUE!</v>
          </cell>
          <cell r="AP22" t="e">
            <v>#VALUE!</v>
          </cell>
          <cell r="AQ22" t="str">
            <v>Budget price ok compared to preBOC</v>
          </cell>
          <cell r="AR22">
            <v>1.5157190861730678</v>
          </cell>
          <cell r="AS22">
            <v>0.99998872375453873</v>
          </cell>
          <cell r="AT22">
            <v>1.5157190861730678</v>
          </cell>
        </row>
        <row r="23">
          <cell r="B23">
            <v>384749</v>
          </cell>
          <cell r="C23" t="str">
            <v>PFA CORPORATION</v>
          </cell>
          <cell r="D23" t="str">
            <v>V63</v>
          </cell>
          <cell r="E23" t="str">
            <v>1166327-01-R</v>
          </cell>
          <cell r="F23" t="str">
            <v>DAA1</v>
          </cell>
          <cell r="G23" t="str">
            <v>EQP,AE,RIM-DAA1,V57-V6X,PFA,RETROFIT KIT</v>
          </cell>
          <cell r="H23">
            <v>134417</v>
          </cell>
          <cell r="I23" t="str">
            <v>AE</v>
          </cell>
          <cell r="J23" t="str">
            <v>Retrofit</v>
          </cell>
          <cell r="K23">
            <v>806502</v>
          </cell>
          <cell r="L23">
            <v>6</v>
          </cell>
          <cell r="M23" t="str">
            <v>EBD</v>
          </cell>
          <cell r="N23">
            <v>134417</v>
          </cell>
          <cell r="O23">
            <v>806502</v>
          </cell>
          <cell r="P23" t="b">
            <v>0</v>
          </cell>
          <cell r="Q23" t="str">
            <v>China</v>
          </cell>
          <cell r="R23" t="e">
            <v>#N/A</v>
          </cell>
          <cell r="S23" t="e">
            <v>#N/A</v>
          </cell>
          <cell r="T23" t="e">
            <v>#N/A</v>
          </cell>
          <cell r="U23">
            <v>134417</v>
          </cell>
          <cell r="V23" t="e">
            <v>#N/A</v>
          </cell>
          <cell r="W23" t="e">
            <v>#N/A</v>
          </cell>
          <cell r="X23" t="e">
            <v>#N/A</v>
          </cell>
          <cell r="Y23">
            <v>10850.016654908855</v>
          </cell>
          <cell r="Z23">
            <v>806502</v>
          </cell>
          <cell r="AA23">
            <v>0.02</v>
          </cell>
          <cell r="AB23" t="str">
            <v>Under</v>
          </cell>
          <cell r="AC23">
            <v>0.83333333333333337</v>
          </cell>
          <cell r="AD23" t="e">
            <v>#N/A</v>
          </cell>
          <cell r="AE23" t="str">
            <v>EBD missing; align to best benchmark, shave 20%</v>
          </cell>
          <cell r="AF23">
            <v>42947</v>
          </cell>
          <cell r="AG23">
            <v>88682</v>
          </cell>
          <cell r="AH23">
            <v>1.5157190861730678</v>
          </cell>
          <cell r="AK23">
            <v>1.5157190861730678</v>
          </cell>
          <cell r="AL23">
            <v>9.0943145170384074</v>
          </cell>
          <cell r="AM23">
            <v>0.99998872375453873</v>
          </cell>
          <cell r="AN23" t="str">
            <v/>
          </cell>
          <cell r="AO23" t="e">
            <v>#VALUE!</v>
          </cell>
          <cell r="AP23" t="e">
            <v>#VALUE!</v>
          </cell>
          <cell r="AQ23" t="str">
            <v>Budget price ok compared to preBOC</v>
          </cell>
          <cell r="AR23">
            <v>1.5157190861730678</v>
          </cell>
          <cell r="AS23">
            <v>0.99998872375453873</v>
          </cell>
          <cell r="AT23">
            <v>9.0943145170384074</v>
          </cell>
        </row>
        <row r="24">
          <cell r="B24">
            <v>384758</v>
          </cell>
          <cell r="C24" t="str">
            <v>PFA CORPORATION</v>
          </cell>
          <cell r="D24" t="str">
            <v>V63</v>
          </cell>
          <cell r="E24" t="str">
            <v>1166364-01-R</v>
          </cell>
          <cell r="F24" t="str">
            <v>DAA2</v>
          </cell>
          <cell r="G24" t="str">
            <v>EQP,AE,RIM-DAA2(DAA1),V57-V6X,PFA,RETROFIT KIT</v>
          </cell>
          <cell r="H24">
            <v>126350</v>
          </cell>
          <cell r="I24" t="str">
            <v>AE</v>
          </cell>
          <cell r="J24" t="str">
            <v>Retrofit</v>
          </cell>
          <cell r="K24">
            <v>758100</v>
          </cell>
          <cell r="L24">
            <v>6</v>
          </cell>
          <cell r="M24" t="str">
            <v>EBD</v>
          </cell>
          <cell r="N24">
            <v>126350</v>
          </cell>
          <cell r="O24">
            <v>758100</v>
          </cell>
          <cell r="P24" t="b">
            <v>0</v>
          </cell>
          <cell r="Q24" t="str">
            <v>China</v>
          </cell>
          <cell r="R24" t="e">
            <v>#N/A</v>
          </cell>
          <cell r="S24" t="e">
            <v>#N/A</v>
          </cell>
          <cell r="T24" t="e">
            <v>#N/A</v>
          </cell>
          <cell r="U24">
            <v>126350</v>
          </cell>
          <cell r="V24" t="e">
            <v>#N/A</v>
          </cell>
          <cell r="W24" t="e">
            <v>#N/A</v>
          </cell>
          <cell r="X24" t="e">
            <v>#N/A</v>
          </cell>
          <cell r="Y24">
            <v>10198.855831834766</v>
          </cell>
          <cell r="Z24">
            <v>758100</v>
          </cell>
          <cell r="AA24">
            <v>0.02</v>
          </cell>
          <cell r="AB24" t="str">
            <v>Under</v>
          </cell>
          <cell r="AC24">
            <v>0.83333333333333337</v>
          </cell>
          <cell r="AD24" t="e">
            <v>#N/A</v>
          </cell>
          <cell r="AE24" t="str">
            <v>Slash 25% off of Pre BOC price, (budget price wrong)</v>
          </cell>
          <cell r="AF24">
            <v>42947</v>
          </cell>
          <cell r="AG24">
            <v>95482</v>
          </cell>
          <cell r="AH24">
            <v>1.3232860643890996</v>
          </cell>
          <cell r="AK24">
            <v>1.3232860643890996</v>
          </cell>
          <cell r="AL24">
            <v>7.939716386334597</v>
          </cell>
          <cell r="AM24">
            <v>0.9999895268218093</v>
          </cell>
          <cell r="AN24" t="str">
            <v/>
          </cell>
          <cell r="AO24" t="e">
            <v>#VALUE!</v>
          </cell>
          <cell r="AP24" t="e">
            <v>#VALUE!</v>
          </cell>
          <cell r="AQ24" t="str">
            <v>Budget price ok compared to preBOC</v>
          </cell>
          <cell r="AR24">
            <v>1.3232860643890996</v>
          </cell>
          <cell r="AS24">
            <v>0.9999895268218093</v>
          </cell>
          <cell r="AT24">
            <v>7.939716386334597</v>
          </cell>
        </row>
        <row r="25">
          <cell r="B25">
            <v>384785</v>
          </cell>
          <cell r="C25" t="str">
            <v>HELLER INDUSTRIES INC.</v>
          </cell>
          <cell r="D25" t="str">
            <v>V63</v>
          </cell>
          <cell r="E25" t="str">
            <v>1166482-01-R</v>
          </cell>
          <cell r="F25" t="str">
            <v>MFIFO</v>
          </cell>
          <cell r="G25" t="str">
            <v>EQP,AE,RIM-MFIFO,D9X/D4Y-V6X,HELLER,RETROFIT KIT</v>
          </cell>
          <cell r="H25">
            <v>1878</v>
          </cell>
          <cell r="I25" t="str">
            <v>AE</v>
          </cell>
          <cell r="J25" t="str">
            <v>Retrofit</v>
          </cell>
          <cell r="K25">
            <v>46950</v>
          </cell>
          <cell r="L25">
            <v>25</v>
          </cell>
          <cell r="M25" t="str">
            <v>EBD</v>
          </cell>
          <cell r="N25">
            <v>1878</v>
          </cell>
          <cell r="O25">
            <v>46950</v>
          </cell>
          <cell r="P25" t="b">
            <v>0</v>
          </cell>
          <cell r="Q25" t="str">
            <v>China</v>
          </cell>
          <cell r="R25" t="e">
            <v>#N/A</v>
          </cell>
          <cell r="S25" t="e">
            <v>#N/A</v>
          </cell>
          <cell r="T25" t="e">
            <v>#N/A</v>
          </cell>
          <cell r="U25">
            <v>1878</v>
          </cell>
          <cell r="V25" t="e">
            <v>#N/A</v>
          </cell>
          <cell r="W25" t="e">
            <v>#N/A</v>
          </cell>
          <cell r="X25" t="e">
            <v>#N/A</v>
          </cell>
          <cell r="Y25">
            <v>151.59043333744117</v>
          </cell>
          <cell r="Z25">
            <v>46950</v>
          </cell>
          <cell r="AA25">
            <v>0.02</v>
          </cell>
          <cell r="AB25" t="str">
            <v>Under</v>
          </cell>
          <cell r="AC25">
            <v>0.96</v>
          </cell>
          <cell r="AD25" t="e">
            <v>#N/A</v>
          </cell>
          <cell r="AE25" t="str">
            <v>Retrofit combo; align to best benchmark, take off 20%</v>
          </cell>
          <cell r="AF25" t="str">
            <v>1878.00 / 3318.00 / 3408.00</v>
          </cell>
          <cell r="AG25">
            <v>2598</v>
          </cell>
          <cell r="AH25">
            <v>0.72286374133949194</v>
          </cell>
          <cell r="AK25">
            <v>0.72286374133949194</v>
          </cell>
          <cell r="AL25">
            <v>18.071593533487299</v>
          </cell>
          <cell r="AM25">
            <v>0.9996150885296381</v>
          </cell>
          <cell r="AN25" t="str">
            <v/>
          </cell>
          <cell r="AO25" t="e">
            <v>#VALUE!</v>
          </cell>
          <cell r="AP25" t="e">
            <v>#VALUE!</v>
          </cell>
          <cell r="AQ25" t="str">
            <v>Budget price ok compared to preBOC</v>
          </cell>
          <cell r="AR25">
            <v>0.72286374133949194</v>
          </cell>
          <cell r="AS25">
            <v>0.9996150885296381</v>
          </cell>
          <cell r="AT25">
            <v>18.071593533487299</v>
          </cell>
        </row>
        <row r="26">
          <cell r="B26">
            <v>384786</v>
          </cell>
          <cell r="C26" t="str">
            <v>HELLER INDUSTRIES INC.</v>
          </cell>
          <cell r="D26" t="str">
            <v>V64</v>
          </cell>
          <cell r="E26" t="str">
            <v>1166482-01-R</v>
          </cell>
          <cell r="F26" t="str">
            <v>MFIFO</v>
          </cell>
          <cell r="G26" t="str">
            <v>EQP,AE,RIM-MFIFO,D9X/D4Y-V6X,HELLER,RETROFIT KIT</v>
          </cell>
          <cell r="H26">
            <v>1878</v>
          </cell>
          <cell r="I26" t="str">
            <v>AE</v>
          </cell>
          <cell r="J26" t="str">
            <v>Retrofit</v>
          </cell>
          <cell r="K26">
            <v>127704</v>
          </cell>
          <cell r="L26">
            <v>68</v>
          </cell>
          <cell r="M26" t="str">
            <v>EBD</v>
          </cell>
          <cell r="N26">
            <v>1878</v>
          </cell>
          <cell r="O26">
            <v>127704</v>
          </cell>
          <cell r="P26" t="b">
            <v>0</v>
          </cell>
          <cell r="Q26" t="str">
            <v>China</v>
          </cell>
          <cell r="R26" t="e">
            <v>#N/A</v>
          </cell>
          <cell r="S26" t="e">
            <v>#N/A</v>
          </cell>
          <cell r="T26" t="e">
            <v>#N/A</v>
          </cell>
          <cell r="U26">
            <v>1878</v>
          </cell>
          <cell r="V26" t="e">
            <v>#N/A</v>
          </cell>
          <cell r="W26" t="e">
            <v>#N/A</v>
          </cell>
          <cell r="X26" t="e">
            <v>#N/A</v>
          </cell>
          <cell r="Y26">
            <v>151.59043333744117</v>
          </cell>
          <cell r="Z26">
            <v>127704</v>
          </cell>
          <cell r="AA26">
            <v>0.02</v>
          </cell>
          <cell r="AB26" t="str">
            <v>Under</v>
          </cell>
          <cell r="AC26">
            <v>0.98529411764705888</v>
          </cell>
          <cell r="AD26" t="e">
            <v>#N/A</v>
          </cell>
          <cell r="AE26" t="str">
            <v>EBD missing; align to best benchmark, shave 20%</v>
          </cell>
          <cell r="AF26">
            <v>1878</v>
          </cell>
          <cell r="AG26">
            <v>1878</v>
          </cell>
          <cell r="AH26">
            <v>1</v>
          </cell>
          <cell r="AK26">
            <v>1</v>
          </cell>
          <cell r="AL26">
            <v>68</v>
          </cell>
          <cell r="AM26">
            <v>0.99946751863684768</v>
          </cell>
          <cell r="AN26" t="str">
            <v/>
          </cell>
          <cell r="AO26" t="e">
            <v>#VALUE!</v>
          </cell>
          <cell r="AP26" t="e">
            <v>#VALUE!</v>
          </cell>
          <cell r="AQ26" t="str">
            <v>Budget price ok compared to preBOC</v>
          </cell>
          <cell r="AR26">
            <v>11000</v>
          </cell>
          <cell r="AS26">
            <v>-4.8572949946751862</v>
          </cell>
          <cell r="AT26">
            <v>748000</v>
          </cell>
        </row>
        <row r="27">
          <cell r="B27">
            <v>384787</v>
          </cell>
          <cell r="C27" t="str">
            <v>HELLER INDUSTRIES INC.</v>
          </cell>
          <cell r="D27" t="str">
            <v>V63</v>
          </cell>
          <cell r="E27" t="str">
            <v>1166483-01-R</v>
          </cell>
          <cell r="F27" t="str">
            <v>MFIFO</v>
          </cell>
          <cell r="G27" t="str">
            <v>EQP,AE,RIM-MFIFO,V5X/V57-V6X,HELLER,RETROFIT KIT</v>
          </cell>
          <cell r="H27">
            <v>1878</v>
          </cell>
          <cell r="I27" t="str">
            <v>AE</v>
          </cell>
          <cell r="J27" t="str">
            <v>Retrofit</v>
          </cell>
          <cell r="K27">
            <v>18780</v>
          </cell>
          <cell r="L27">
            <v>10</v>
          </cell>
          <cell r="M27" t="str">
            <v>EBD</v>
          </cell>
          <cell r="N27">
            <v>1878</v>
          </cell>
          <cell r="O27">
            <v>18780</v>
          </cell>
          <cell r="P27" t="b">
            <v>0</v>
          </cell>
          <cell r="Q27" t="str">
            <v>China</v>
          </cell>
          <cell r="R27" t="e">
            <v>#N/A</v>
          </cell>
          <cell r="S27" t="e">
            <v>#N/A</v>
          </cell>
          <cell r="T27" t="e">
            <v>#N/A</v>
          </cell>
          <cell r="U27">
            <v>1878</v>
          </cell>
          <cell r="V27" t="e">
            <v>#N/A</v>
          </cell>
          <cell r="W27" t="e">
            <v>#N/A</v>
          </cell>
          <cell r="X27" t="e">
            <v>#N/A</v>
          </cell>
          <cell r="Y27">
            <v>151.59043333744117</v>
          </cell>
          <cell r="Z27">
            <v>18780</v>
          </cell>
          <cell r="AA27">
            <v>0.02</v>
          </cell>
          <cell r="AB27" t="str">
            <v>Under</v>
          </cell>
          <cell r="AC27">
            <v>0.9</v>
          </cell>
          <cell r="AD27" t="e">
            <v>#N/A</v>
          </cell>
          <cell r="AE27" t="str">
            <v>EBD missing; align to best benchmark, shave 20%</v>
          </cell>
          <cell r="AF27" t="str">
            <v>1878.00 / 3318.00 / 3408.00</v>
          </cell>
          <cell r="AG27">
            <v>2598</v>
          </cell>
          <cell r="AH27">
            <v>0.72286374133949194</v>
          </cell>
          <cell r="AK27">
            <v>0.72286374133949194</v>
          </cell>
          <cell r="AL27">
            <v>7.2286374133949192</v>
          </cell>
          <cell r="AM27">
            <v>0.9996150885296381</v>
          </cell>
          <cell r="AN27" t="str">
            <v/>
          </cell>
          <cell r="AO27" t="e">
            <v>#VALUE!</v>
          </cell>
          <cell r="AP27" t="e">
            <v>#VALUE!</v>
          </cell>
          <cell r="AQ27" t="str">
            <v>Budget price ok compared to preBOC</v>
          </cell>
          <cell r="AR27">
            <v>11000</v>
          </cell>
          <cell r="AS27">
            <v>-4.8572949946751862</v>
          </cell>
          <cell r="AT27">
            <v>110000</v>
          </cell>
        </row>
        <row r="28">
          <cell r="B28">
            <v>384787</v>
          </cell>
          <cell r="C28" t="str">
            <v>HELLER INDUSTRIES INC.</v>
          </cell>
          <cell r="D28" t="str">
            <v>V63</v>
          </cell>
          <cell r="E28" t="str">
            <v>1166483-01-R</v>
          </cell>
          <cell r="F28" t="str">
            <v>MFIFO</v>
          </cell>
          <cell r="G28" t="str">
            <v>EQP,AE,RIM-MFIFO,V5X/V57-V6X,HELLER,RETROFIT KIT</v>
          </cell>
          <cell r="H28">
            <v>1878</v>
          </cell>
          <cell r="I28" t="str">
            <v>AE</v>
          </cell>
          <cell r="J28" t="str">
            <v>Retrofit</v>
          </cell>
          <cell r="K28">
            <v>37560</v>
          </cell>
          <cell r="L28">
            <v>20</v>
          </cell>
          <cell r="M28" t="str">
            <v>EBD</v>
          </cell>
          <cell r="N28">
            <v>1878</v>
          </cell>
          <cell r="O28">
            <v>37560</v>
          </cell>
          <cell r="P28" t="b">
            <v>0</v>
          </cell>
          <cell r="Q28" t="str">
            <v>China</v>
          </cell>
          <cell r="R28" t="e">
            <v>#N/A</v>
          </cell>
          <cell r="S28" t="e">
            <v>#N/A</v>
          </cell>
          <cell r="T28" t="e">
            <v>#N/A</v>
          </cell>
          <cell r="U28">
            <v>1878</v>
          </cell>
          <cell r="V28" t="e">
            <v>#N/A</v>
          </cell>
          <cell r="W28" t="e">
            <v>#N/A</v>
          </cell>
          <cell r="X28" t="e">
            <v>#N/A</v>
          </cell>
          <cell r="Y28">
            <v>151.59043333744117</v>
          </cell>
          <cell r="Z28">
            <v>37560</v>
          </cell>
          <cell r="AA28">
            <v>0.02</v>
          </cell>
          <cell r="AB28" t="str">
            <v>Under</v>
          </cell>
          <cell r="AC28">
            <v>0.95</v>
          </cell>
          <cell r="AD28" t="e">
            <v>#N/A</v>
          </cell>
          <cell r="AE28" t="str">
            <v>EBD missing; align to best benchmark, shave 20%</v>
          </cell>
          <cell r="AF28" t="str">
            <v>1878.00 / 3318.00 / 3408.00</v>
          </cell>
          <cell r="AG28">
            <v>2598</v>
          </cell>
          <cell r="AH28">
            <v>0.72286374133949194</v>
          </cell>
          <cell r="AK28">
            <v>0.72286374133949194</v>
          </cell>
          <cell r="AL28">
            <v>14.457274826789838</v>
          </cell>
          <cell r="AM28">
            <v>0.9996150885296381</v>
          </cell>
          <cell r="AN28" t="str">
            <v/>
          </cell>
          <cell r="AO28" t="e">
            <v>#VALUE!</v>
          </cell>
          <cell r="AP28" t="e">
            <v>#VALUE!</v>
          </cell>
          <cell r="AQ28" t="str">
            <v>Budget price ok compared to preBOC</v>
          </cell>
          <cell r="AR28">
            <v>11000</v>
          </cell>
          <cell r="AS28">
            <v>-4.8572949946751862</v>
          </cell>
          <cell r="AT28">
            <v>220000</v>
          </cell>
        </row>
        <row r="29">
          <cell r="B29">
            <v>384787</v>
          </cell>
          <cell r="C29" t="str">
            <v>HELLER INDUSTRIES INC.</v>
          </cell>
          <cell r="D29" t="str">
            <v>V63</v>
          </cell>
          <cell r="E29" t="str">
            <v>1166483-01-R</v>
          </cell>
          <cell r="F29" t="str">
            <v>MFIFO</v>
          </cell>
          <cell r="G29" t="str">
            <v>EQP,AE,RIM-MFIFO,V5X/V57-V6X,HELLER,RETROFIT KIT</v>
          </cell>
          <cell r="H29">
            <v>1878</v>
          </cell>
          <cell r="I29" t="str">
            <v>AE</v>
          </cell>
          <cell r="J29" t="str">
            <v>Retrofit</v>
          </cell>
          <cell r="K29">
            <v>46950</v>
          </cell>
          <cell r="L29">
            <v>25</v>
          </cell>
          <cell r="M29" t="str">
            <v>EBD</v>
          </cell>
          <cell r="N29">
            <v>1878</v>
          </cell>
          <cell r="O29">
            <v>46950</v>
          </cell>
          <cell r="P29" t="b">
            <v>0</v>
          </cell>
          <cell r="Q29" t="str">
            <v>China</v>
          </cell>
          <cell r="R29" t="e">
            <v>#N/A</v>
          </cell>
          <cell r="S29" t="e">
            <v>#N/A</v>
          </cell>
          <cell r="T29" t="e">
            <v>#N/A</v>
          </cell>
          <cell r="U29">
            <v>1878</v>
          </cell>
          <cell r="V29" t="e">
            <v>#N/A</v>
          </cell>
          <cell r="W29" t="e">
            <v>#N/A</v>
          </cell>
          <cell r="X29" t="e">
            <v>#N/A</v>
          </cell>
          <cell r="Y29">
            <v>151.59043333744117</v>
          </cell>
          <cell r="Z29">
            <v>46950</v>
          </cell>
          <cell r="AA29">
            <v>0.02</v>
          </cell>
          <cell r="AB29" t="str">
            <v>Under</v>
          </cell>
          <cell r="AC29">
            <v>0.96</v>
          </cell>
          <cell r="AD29" t="e">
            <v>#N/A</v>
          </cell>
          <cell r="AE29" t="str">
            <v>EBD missing; align to best benchmark, shave 20%</v>
          </cell>
          <cell r="AF29" t="str">
            <v>1878.00 / 3318.00 / 3408.00</v>
          </cell>
          <cell r="AG29">
            <v>2598</v>
          </cell>
          <cell r="AH29">
            <v>0.72286374133949194</v>
          </cell>
          <cell r="AK29">
            <v>0.72286374133949194</v>
          </cell>
          <cell r="AL29">
            <v>18.071593533487299</v>
          </cell>
          <cell r="AM29">
            <v>0.9996150885296381</v>
          </cell>
          <cell r="AN29" t="str">
            <v/>
          </cell>
          <cell r="AO29" t="e">
            <v>#VALUE!</v>
          </cell>
          <cell r="AP29" t="e">
            <v>#VALUE!</v>
          </cell>
          <cell r="AQ29" t="str">
            <v>Budget price ok compared to preBOC</v>
          </cell>
          <cell r="AR29">
            <v>11000</v>
          </cell>
          <cell r="AS29">
            <v>-4.8572949946751862</v>
          </cell>
          <cell r="AT29">
            <v>275000</v>
          </cell>
        </row>
        <row r="30">
          <cell r="B30">
            <v>384788</v>
          </cell>
          <cell r="C30" t="str">
            <v>HELLER INDUSTRIES INC.</v>
          </cell>
          <cell r="D30" t="str">
            <v>V64</v>
          </cell>
          <cell r="E30" t="str">
            <v>1166483-01-R</v>
          </cell>
          <cell r="F30" t="str">
            <v>MFIFO</v>
          </cell>
          <cell r="G30" t="str">
            <v>EQP,AE,RIM-MFIFO,V5X/V57-V6X,HELLER,RETROFIT KIT</v>
          </cell>
          <cell r="H30">
            <v>1878</v>
          </cell>
          <cell r="I30" t="str">
            <v>AE</v>
          </cell>
          <cell r="J30" t="str">
            <v>Retrofit</v>
          </cell>
          <cell r="K30">
            <v>15024</v>
          </cell>
          <cell r="L30">
            <v>8</v>
          </cell>
          <cell r="M30" t="str">
            <v>EBD</v>
          </cell>
          <cell r="N30">
            <v>1878</v>
          </cell>
          <cell r="O30">
            <v>15024</v>
          </cell>
          <cell r="P30" t="b">
            <v>0</v>
          </cell>
          <cell r="Q30" t="str">
            <v>China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X30" t="e">
            <v>#N/A</v>
          </cell>
          <cell r="Y30" t="e">
            <v>#N/A</v>
          </cell>
          <cell r="Z30">
            <v>15024</v>
          </cell>
          <cell r="AA30">
            <v>0.02</v>
          </cell>
          <cell r="AB30" t="str">
            <v>Under</v>
          </cell>
          <cell r="AC30">
            <v>0.875</v>
          </cell>
          <cell r="AD30" t="e">
            <v>#N/A</v>
          </cell>
          <cell r="AE30" t="str">
            <v>If Raw Target &lt; 75% of Benchmark → use 75% of Benchmark
	•	If Raw Target &gt; Benchmark → use 75% of Benchmark
	•	Else → keep Raw Target</v>
          </cell>
          <cell r="AF30">
            <v>1878</v>
          </cell>
          <cell r="AG30">
            <v>1878</v>
          </cell>
          <cell r="AH30">
            <v>1</v>
          </cell>
          <cell r="AK30">
            <v>1</v>
          </cell>
          <cell r="AL30">
            <v>8</v>
          </cell>
          <cell r="AM30">
            <v>0.99946751863684768</v>
          </cell>
          <cell r="AN30" t="str">
            <v/>
          </cell>
          <cell r="AO30" t="e">
            <v>#VALUE!</v>
          </cell>
          <cell r="AP30" t="e">
            <v>#VALUE!</v>
          </cell>
          <cell r="AR30">
            <v>1</v>
          </cell>
          <cell r="AS30">
            <v>0.99946751863684768</v>
          </cell>
          <cell r="AT30">
            <v>8</v>
          </cell>
        </row>
        <row r="31">
          <cell r="B31">
            <v>384788</v>
          </cell>
          <cell r="C31" t="str">
            <v>HELLER INDUSTRIES INC.</v>
          </cell>
          <cell r="D31" t="str">
            <v>V64</v>
          </cell>
          <cell r="E31" t="str">
            <v>1166483-01-R</v>
          </cell>
          <cell r="F31" t="str">
            <v>MFIFO</v>
          </cell>
          <cell r="G31" t="str">
            <v>EQP,AE,RIM-MFIFO,V5X/V57-V6X,HELLER,RETROFIT KIT</v>
          </cell>
          <cell r="H31">
            <v>1878</v>
          </cell>
          <cell r="I31" t="str">
            <v>AE</v>
          </cell>
          <cell r="J31" t="str">
            <v>Retrofit</v>
          </cell>
          <cell r="K31">
            <v>18780</v>
          </cell>
          <cell r="L31">
            <v>10</v>
          </cell>
          <cell r="M31" t="str">
            <v>EBD</v>
          </cell>
          <cell r="N31">
            <v>1878</v>
          </cell>
          <cell r="O31">
            <v>18780</v>
          </cell>
          <cell r="P31" t="b">
            <v>0</v>
          </cell>
          <cell r="Q31" t="str">
            <v>China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>
            <v>18780</v>
          </cell>
          <cell r="AA31">
            <v>0.02</v>
          </cell>
          <cell r="AB31" t="str">
            <v>Under</v>
          </cell>
          <cell r="AC31">
            <v>0.9</v>
          </cell>
          <cell r="AD31" t="e">
            <v>#N/A</v>
          </cell>
          <cell r="AE31" t="str">
            <v>If Raw Target &lt; 75% of Benchmark → use 75% of Benchmark
	•	If Raw Target &gt; Benchmark → use 75% of Benchmark
	•	Else → keep Raw Target</v>
          </cell>
          <cell r="AF31">
            <v>1878</v>
          </cell>
          <cell r="AG31">
            <v>1878</v>
          </cell>
          <cell r="AH31">
            <v>1</v>
          </cell>
          <cell r="AK31">
            <v>1</v>
          </cell>
          <cell r="AL31">
            <v>10</v>
          </cell>
          <cell r="AM31">
            <v>0.99946751863684768</v>
          </cell>
          <cell r="AN31" t="str">
            <v/>
          </cell>
          <cell r="AO31" t="e">
            <v>#VALUE!</v>
          </cell>
          <cell r="AP31" t="e">
            <v>#VALUE!</v>
          </cell>
          <cell r="AR31">
            <v>1</v>
          </cell>
          <cell r="AS31">
            <v>0.99946751863684768</v>
          </cell>
          <cell r="AT31">
            <v>10</v>
          </cell>
        </row>
        <row r="32">
          <cell r="B32">
            <v>384788</v>
          </cell>
          <cell r="C32" t="str">
            <v>HELLER INDUSTRIES INC.</v>
          </cell>
          <cell r="D32" t="str">
            <v>V64</v>
          </cell>
          <cell r="E32" t="str">
            <v>1166483-01-R</v>
          </cell>
          <cell r="F32" t="str">
            <v>MFIFO</v>
          </cell>
          <cell r="G32" t="str">
            <v>EQP,AE,RIM-MFIFO,V5X/V57-V6X,HELLER,RETROFIT KIT</v>
          </cell>
          <cell r="H32">
            <v>1878</v>
          </cell>
          <cell r="I32" t="str">
            <v>AE</v>
          </cell>
          <cell r="J32" t="str">
            <v>Retrofit</v>
          </cell>
          <cell r="K32">
            <v>18780</v>
          </cell>
          <cell r="L32">
            <v>10</v>
          </cell>
          <cell r="M32" t="str">
            <v>EBD</v>
          </cell>
          <cell r="N32">
            <v>1878</v>
          </cell>
          <cell r="O32">
            <v>18780</v>
          </cell>
          <cell r="P32" t="b">
            <v>0</v>
          </cell>
          <cell r="Q32" t="str">
            <v>China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>
            <v>18780</v>
          </cell>
          <cell r="AA32">
            <v>0.02</v>
          </cell>
          <cell r="AB32" t="str">
            <v>Under</v>
          </cell>
          <cell r="AC32">
            <v>0.9</v>
          </cell>
          <cell r="AD32" t="e">
            <v>#N/A</v>
          </cell>
          <cell r="AE32" t="str">
            <v>If Raw Target &lt; 75% of Benchmark → use 75% of Benchmark
	•	If Raw Target &gt; Benchmark → use 75% of Benchmark
	•	Else → keep Raw Target</v>
          </cell>
          <cell r="AF32">
            <v>1878</v>
          </cell>
          <cell r="AG32">
            <v>1878</v>
          </cell>
          <cell r="AH32">
            <v>1</v>
          </cell>
          <cell r="AK32">
            <v>1</v>
          </cell>
          <cell r="AL32">
            <v>10</v>
          </cell>
          <cell r="AM32">
            <v>0.99946751863684768</v>
          </cell>
          <cell r="AN32" t="str">
            <v/>
          </cell>
          <cell r="AO32" t="e">
            <v>#VALUE!</v>
          </cell>
          <cell r="AP32" t="e">
            <v>#VALUE!</v>
          </cell>
          <cell r="AR32">
            <v>1</v>
          </cell>
          <cell r="AS32">
            <v>0.99946751863684768</v>
          </cell>
          <cell r="AT32">
            <v>10</v>
          </cell>
        </row>
        <row r="33">
          <cell r="B33">
            <v>384788</v>
          </cell>
          <cell r="C33" t="str">
            <v>HELLER INDUSTRIES INC.</v>
          </cell>
          <cell r="D33" t="str">
            <v>V64</v>
          </cell>
          <cell r="E33" t="str">
            <v>1166483-01-R</v>
          </cell>
          <cell r="F33" t="str">
            <v>MFIFO</v>
          </cell>
          <cell r="G33" t="str">
            <v>EQP,AE,RIM-MFIFO,V5X/V57-V6X,HELLER,RETROFIT KIT</v>
          </cell>
          <cell r="H33">
            <v>1878</v>
          </cell>
          <cell r="I33" t="str">
            <v>AE</v>
          </cell>
          <cell r="J33" t="str">
            <v>Retrofit</v>
          </cell>
          <cell r="K33">
            <v>71364</v>
          </cell>
          <cell r="L33">
            <v>38</v>
          </cell>
          <cell r="M33" t="str">
            <v>EBD</v>
          </cell>
          <cell r="N33">
            <v>1878</v>
          </cell>
          <cell r="O33">
            <v>71364</v>
          </cell>
          <cell r="P33" t="b">
            <v>0</v>
          </cell>
          <cell r="Q33" t="str">
            <v>China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>
            <v>71364</v>
          </cell>
          <cell r="AA33">
            <v>0.02</v>
          </cell>
          <cell r="AB33" t="str">
            <v>Under</v>
          </cell>
          <cell r="AC33">
            <v>0.97368421052631582</v>
          </cell>
          <cell r="AD33" t="e">
            <v>#N/A</v>
          </cell>
          <cell r="AE33" t="str">
            <v>Retrofit combo; align to best benchmark, take off 20%</v>
          </cell>
          <cell r="AF33">
            <v>1878</v>
          </cell>
          <cell r="AG33">
            <v>1878</v>
          </cell>
          <cell r="AH33">
            <v>1</v>
          </cell>
          <cell r="AK33">
            <v>1</v>
          </cell>
          <cell r="AL33">
            <v>38</v>
          </cell>
          <cell r="AM33">
            <v>0.99946751863684768</v>
          </cell>
          <cell r="AN33" t="str">
            <v/>
          </cell>
          <cell r="AO33" t="e">
            <v>#VALUE!</v>
          </cell>
          <cell r="AP33" t="e">
            <v>#VALUE!</v>
          </cell>
          <cell r="AR33">
            <v>1</v>
          </cell>
          <cell r="AS33">
            <v>0.99946751863684768</v>
          </cell>
          <cell r="AT33">
            <v>38</v>
          </cell>
        </row>
        <row r="34">
          <cell r="B34">
            <v>384789</v>
          </cell>
          <cell r="C34" t="str">
            <v>GUANGDONG ANDA AUTOMATION SOLUTIONS CO., LTD.</v>
          </cell>
          <cell r="D34" t="str">
            <v>V64</v>
          </cell>
          <cell r="E34" t="str">
            <v>1166492-01-R</v>
          </cell>
          <cell r="F34" t="str">
            <v>PC</v>
          </cell>
          <cell r="G34" t="str">
            <v>EQP,AE,RIM-PC,D3Y-V6X,ANDA,RETROFIT KIT</v>
          </cell>
          <cell r="H34">
            <v>14761.17</v>
          </cell>
          <cell r="I34" t="str">
            <v>AE</v>
          </cell>
          <cell r="J34" t="str">
            <v>Retrofit</v>
          </cell>
          <cell r="K34">
            <v>14761.17</v>
          </cell>
          <cell r="L34">
            <v>1</v>
          </cell>
          <cell r="M34" t="str">
            <v>OTS Quote</v>
          </cell>
          <cell r="N34">
            <v>14761.17</v>
          </cell>
          <cell r="O34">
            <v>14761.17</v>
          </cell>
          <cell r="P34" t="b">
            <v>0</v>
          </cell>
          <cell r="Q34" t="str">
            <v>China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 t="e">
            <v>#N/A</v>
          </cell>
          <cell r="Y34" t="e">
            <v>#N/A</v>
          </cell>
          <cell r="Z34">
            <v>14761.17</v>
          </cell>
          <cell r="AA34">
            <v>0.02</v>
          </cell>
          <cell r="AB34" t="str">
            <v>Yes</v>
          </cell>
          <cell r="AC34" t="str">
            <v/>
          </cell>
          <cell r="AD34" t="e">
            <v>#N/A</v>
          </cell>
          <cell r="AE34" t="str">
            <v>Retrofit combo; align to best benchmark, take off 20%</v>
          </cell>
          <cell r="AF34" t="str">
            <v>12585.48 / 14761.17</v>
          </cell>
          <cell r="AG34">
            <v>13673.325000000001</v>
          </cell>
          <cell r="AH34">
            <v>1.0795596535590282</v>
          </cell>
          <cell r="AK34">
            <v>1.0795596535590282</v>
          </cell>
          <cell r="AL34">
            <v>1.0795596535590282</v>
          </cell>
          <cell r="AM34">
            <v>0.999926864899357</v>
          </cell>
          <cell r="AN34" t="str">
            <v/>
          </cell>
          <cell r="AO34" t="e">
            <v>#VALUE!</v>
          </cell>
          <cell r="AP34" t="e">
            <v>#VALUE!</v>
          </cell>
          <cell r="AR34">
            <v>1.0795596535590282</v>
          </cell>
          <cell r="AS34">
            <v>0.999926864899357</v>
          </cell>
          <cell r="AT34">
            <v>1.0795596535590282</v>
          </cell>
        </row>
        <row r="35">
          <cell r="B35">
            <v>384790</v>
          </cell>
          <cell r="C35" t="str">
            <v>GUANGDONG ANDA AUTOMATION SOLUTIONS CO., LTD.</v>
          </cell>
          <cell r="D35" t="str">
            <v>V63</v>
          </cell>
          <cell r="E35" t="str">
            <v>1166497-01-R</v>
          </cell>
          <cell r="F35" t="str">
            <v>PC</v>
          </cell>
          <cell r="G35" t="str">
            <v>EQP,AE,RIM-PC,V5X-V6X,ANDA,RETROFIT KIT</v>
          </cell>
          <cell r="H35">
            <v>7056.2399999999898</v>
          </cell>
          <cell r="I35" t="str">
            <v>AE</v>
          </cell>
          <cell r="J35" t="str">
            <v>Retrofit</v>
          </cell>
          <cell r="K35">
            <v>35281.199999999946</v>
          </cell>
          <cell r="L35">
            <v>5</v>
          </cell>
          <cell r="M35" t="str">
            <v>EBD</v>
          </cell>
          <cell r="N35">
            <v>7056.2399999999898</v>
          </cell>
          <cell r="O35">
            <v>35281.199999999946</v>
          </cell>
          <cell r="P35" t="b">
            <v>0</v>
          </cell>
          <cell r="Q35" t="str">
            <v>China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>
            <v>35281.199999999946</v>
          </cell>
          <cell r="AA35">
            <v>0.02</v>
          </cell>
          <cell r="AB35" t="str">
            <v>Under</v>
          </cell>
          <cell r="AC35">
            <v>0.79999999999999993</v>
          </cell>
          <cell r="AD35" t="e">
            <v>#N/A</v>
          </cell>
          <cell r="AE35" t="str">
            <v>Retrofit combo; align to best benchmark, take off 20%</v>
          </cell>
          <cell r="AF35">
            <v>7056.24</v>
          </cell>
          <cell r="AG35">
            <v>7056.2399999999898</v>
          </cell>
          <cell r="AH35">
            <v>1</v>
          </cell>
          <cell r="AK35">
            <v>1</v>
          </cell>
          <cell r="AL35">
            <v>5</v>
          </cell>
          <cell r="AM35">
            <v>0.9998582814643493</v>
          </cell>
          <cell r="AN35" t="str">
            <v/>
          </cell>
          <cell r="AO35" t="e">
            <v>#VALUE!</v>
          </cell>
          <cell r="AP35" t="e">
            <v>#VALUE!</v>
          </cell>
          <cell r="AR35">
            <v>1</v>
          </cell>
          <cell r="AS35">
            <v>0.9998582814643493</v>
          </cell>
          <cell r="AT35">
            <v>5</v>
          </cell>
        </row>
        <row r="36">
          <cell r="B36">
            <v>384791</v>
          </cell>
          <cell r="C36" t="str">
            <v>GUANGDONG ANDA AUTOMATION SOLUTIONS CO., LTD.</v>
          </cell>
          <cell r="D36" t="str">
            <v>V64</v>
          </cell>
          <cell r="E36" t="str">
            <v>1166497-01-R</v>
          </cell>
          <cell r="F36" t="str">
            <v>PC</v>
          </cell>
          <cell r="G36" t="str">
            <v>EQP,AE,RIM-PC,V5X-V6X,ANDA,RETROFIT KIT</v>
          </cell>
          <cell r="H36">
            <v>12585.48</v>
          </cell>
          <cell r="I36" t="str">
            <v>AE</v>
          </cell>
          <cell r="J36" t="str">
            <v>Retrofit</v>
          </cell>
          <cell r="K36">
            <v>138440.28</v>
          </cell>
          <cell r="L36">
            <v>11</v>
          </cell>
          <cell r="M36" t="str">
            <v>EBD</v>
          </cell>
          <cell r="N36">
            <v>12585.48</v>
          </cell>
          <cell r="O36">
            <v>138440.28</v>
          </cell>
          <cell r="P36" t="b">
            <v>0</v>
          </cell>
          <cell r="Q36" t="str">
            <v>China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>
            <v>138440.28</v>
          </cell>
          <cell r="AA36">
            <v>0.02</v>
          </cell>
          <cell r="AB36" t="str">
            <v>Under</v>
          </cell>
          <cell r="AC36">
            <v>0.90909090909090917</v>
          </cell>
          <cell r="AD36" t="e">
            <v>#N/A</v>
          </cell>
          <cell r="AE36" t="str">
            <v>Retrofit combo; align to best benchmark, take off 20%</v>
          </cell>
          <cell r="AF36" t="str">
            <v>12585.48 / 14761.17</v>
          </cell>
          <cell r="AG36">
            <v>13673.325000000001</v>
          </cell>
          <cell r="AH36">
            <v>0.92044034644097161</v>
          </cell>
          <cell r="AK36">
            <v>0.92044034644097161</v>
          </cell>
          <cell r="AL36">
            <v>10.124843810850688</v>
          </cell>
          <cell r="AM36">
            <v>0.999926864899357</v>
          </cell>
          <cell r="AN36" t="str">
            <v/>
          </cell>
          <cell r="AO36" t="e">
            <v>#VALUE!</v>
          </cell>
          <cell r="AP36" t="e">
            <v>#VALUE!</v>
          </cell>
          <cell r="AR36">
            <v>0.92044034644097161</v>
          </cell>
          <cell r="AS36">
            <v>0.999926864899357</v>
          </cell>
          <cell r="AT36">
            <v>10.124843810850688</v>
          </cell>
        </row>
        <row r="37">
          <cell r="B37">
            <v>384792</v>
          </cell>
          <cell r="C37" t="str">
            <v>GUANGDONG ANDA AUTOMATION SOLUTIONS CO., LTD.</v>
          </cell>
          <cell r="D37" t="str">
            <v>V64</v>
          </cell>
          <cell r="E37" t="str">
            <v>1166498-01-R</v>
          </cell>
          <cell r="F37" t="str">
            <v>PC</v>
          </cell>
          <cell r="G37" t="str">
            <v>EQP,AE,RIM-PC,V57-V6X,ANDA,RETROFIT KIT</v>
          </cell>
          <cell r="H37">
            <v>12585.48</v>
          </cell>
          <cell r="I37" t="str">
            <v>AE</v>
          </cell>
          <cell r="J37" t="str">
            <v>Retrofit</v>
          </cell>
          <cell r="K37">
            <v>25170.959999999999</v>
          </cell>
          <cell r="L37">
            <v>2</v>
          </cell>
          <cell r="M37" t="str">
            <v>EBD</v>
          </cell>
          <cell r="N37">
            <v>12585.48</v>
          </cell>
          <cell r="O37">
            <v>25170.959999999999</v>
          </cell>
          <cell r="P37" t="b">
            <v>0</v>
          </cell>
          <cell r="Q37" t="str">
            <v>China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>
            <v>25170.959999999999</v>
          </cell>
          <cell r="AA37">
            <v>0.02</v>
          </cell>
          <cell r="AB37" t="str">
            <v>Under</v>
          </cell>
          <cell r="AC37">
            <v>0.5</v>
          </cell>
          <cell r="AD37" t="e">
            <v>#N/A</v>
          </cell>
          <cell r="AE37" t="str">
            <v>Retrofit combo; align to best benchmark, take off 20%</v>
          </cell>
          <cell r="AF37" t="str">
            <v>12585.48 / 14761.17</v>
          </cell>
          <cell r="AG37">
            <v>13673.325000000001</v>
          </cell>
          <cell r="AH37">
            <v>0.92044034644097161</v>
          </cell>
          <cell r="AK37">
            <v>0.92044034644097161</v>
          </cell>
          <cell r="AL37">
            <v>1.8408806928819432</v>
          </cell>
          <cell r="AM37">
            <v>0.999926864899357</v>
          </cell>
          <cell r="AN37" t="str">
            <v/>
          </cell>
          <cell r="AO37" t="e">
            <v>#VALUE!</v>
          </cell>
          <cell r="AP37" t="e">
            <v>#VALUE!</v>
          </cell>
          <cell r="AR37">
            <v>0.92044034644097161</v>
          </cell>
          <cell r="AS37">
            <v>0.999926864899357</v>
          </cell>
          <cell r="AT37">
            <v>1.8408806928819432</v>
          </cell>
        </row>
        <row r="38">
          <cell r="B38">
            <v>384792</v>
          </cell>
          <cell r="C38" t="str">
            <v>GUANGDONG ANDA AUTOMATION SOLUTIONS CO., LTD.</v>
          </cell>
          <cell r="D38" t="str">
            <v>V64</v>
          </cell>
          <cell r="E38" t="str">
            <v>1166498-01-R</v>
          </cell>
          <cell r="F38" t="str">
            <v>PC</v>
          </cell>
          <cell r="G38" t="str">
            <v>EQP,AE,RIM-PC,V57-V6X,ANDA,RETROFIT KIT</v>
          </cell>
          <cell r="H38">
            <v>12585.48</v>
          </cell>
          <cell r="I38" t="str">
            <v>AE</v>
          </cell>
          <cell r="J38" t="str">
            <v>Retrofit</v>
          </cell>
          <cell r="K38">
            <v>62927.399999999994</v>
          </cell>
          <cell r="L38">
            <v>5</v>
          </cell>
          <cell r="M38" t="str">
            <v>EBD</v>
          </cell>
          <cell r="N38">
            <v>12585.48</v>
          </cell>
          <cell r="O38">
            <v>62927.399999999994</v>
          </cell>
          <cell r="P38" t="b">
            <v>0</v>
          </cell>
          <cell r="Q38" t="str">
            <v>China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  <cell r="Z38">
            <v>62927.399999999994</v>
          </cell>
          <cell r="AA38">
            <v>0.02</v>
          </cell>
          <cell r="AB38" t="str">
            <v>Under</v>
          </cell>
          <cell r="AC38">
            <v>0.8</v>
          </cell>
          <cell r="AD38" t="e">
            <v>#N/A</v>
          </cell>
          <cell r="AE38" t="str">
            <v>Retrofit combo; align to best benchmark, take off 20%</v>
          </cell>
          <cell r="AF38" t="str">
            <v>12585.48 / 14761.17</v>
          </cell>
          <cell r="AG38">
            <v>13673.325000000001</v>
          </cell>
          <cell r="AH38">
            <v>0.92044034644097161</v>
          </cell>
          <cell r="AK38">
            <v>0.92044034644097161</v>
          </cell>
          <cell r="AL38">
            <v>4.6022017322048576</v>
          </cell>
          <cell r="AM38">
            <v>0.999926864899357</v>
          </cell>
          <cell r="AN38" t="str">
            <v/>
          </cell>
          <cell r="AO38" t="e">
            <v>#VALUE!</v>
          </cell>
          <cell r="AP38" t="e">
            <v>#VALUE!</v>
          </cell>
          <cell r="AR38">
            <v>0.92044034644097161</v>
          </cell>
          <cell r="AS38">
            <v>0.999926864899357</v>
          </cell>
          <cell r="AT38">
            <v>4.6022017322048576</v>
          </cell>
        </row>
        <row r="39">
          <cell r="B39">
            <v>385452</v>
          </cell>
          <cell r="C39" t="str">
            <v>HELLER INDUSTRIES INC.</v>
          </cell>
          <cell r="D39" t="str">
            <v>V63</v>
          </cell>
          <cell r="E39" t="str">
            <v>1173643-01-R</v>
          </cell>
          <cell r="F39" t="str">
            <v>RIM-OVEN</v>
          </cell>
          <cell r="G39" t="str">
            <v>EQP,AE,RIM-OVEN,D3Y/D8X-V6X,HELLER,RETROFIT KIT</v>
          </cell>
          <cell r="H39">
            <v>3538</v>
          </cell>
          <cell r="I39" t="str">
            <v>AE</v>
          </cell>
          <cell r="J39" t="str">
            <v>Retrofit</v>
          </cell>
          <cell r="K39">
            <v>10614</v>
          </cell>
          <cell r="L39">
            <v>3</v>
          </cell>
          <cell r="M39" t="str">
            <v>OTS Quote</v>
          </cell>
          <cell r="N39">
            <v>3538</v>
          </cell>
          <cell r="O39">
            <v>10614</v>
          </cell>
          <cell r="P39" t="b">
            <v>0</v>
          </cell>
          <cell r="Q39" t="str">
            <v>China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>
            <v>10614</v>
          </cell>
          <cell r="AA39">
            <v>0.02</v>
          </cell>
          <cell r="AB39" t="str">
            <v>Under</v>
          </cell>
          <cell r="AC39">
            <v>0.66666666666666663</v>
          </cell>
          <cell r="AD39" t="e">
            <v>#N/A</v>
          </cell>
          <cell r="AE39" t="str">
            <v>If Raw Target &lt; 75% of Benchmark → use 75% of Benchmark
	•	If Raw Target &gt; Benchmark → use 75% of Benchmark
	•	Else → keep Raw Target</v>
          </cell>
          <cell r="AF39" t="str">
            <v>2194.00 / 3511.00 / 3538.00 / 3838.00 / 4804.00</v>
          </cell>
          <cell r="AG39">
            <v>3524.5</v>
          </cell>
          <cell r="AH39">
            <v>1.0038303305433396</v>
          </cell>
          <cell r="AK39">
            <v>1.0038303305433396</v>
          </cell>
          <cell r="AL39">
            <v>3.0114909916300188</v>
          </cell>
          <cell r="AM39">
            <v>0.9997162718116045</v>
          </cell>
          <cell r="AN39">
            <v>53100</v>
          </cell>
          <cell r="AO39">
            <v>0.99998109547400116</v>
          </cell>
          <cell r="AP39">
            <v>0.93337099811676083</v>
          </cell>
          <cell r="AR39">
            <v>1.0038303305433396</v>
          </cell>
          <cell r="AS39">
            <v>0.9997162718116045</v>
          </cell>
          <cell r="AT39">
            <v>3.0114909916300188</v>
          </cell>
        </row>
        <row r="40">
          <cell r="B40">
            <v>385453</v>
          </cell>
          <cell r="C40" t="str">
            <v>HELLER INDUSTRIES INC.</v>
          </cell>
          <cell r="D40" t="str">
            <v>V64</v>
          </cell>
          <cell r="E40" t="str">
            <v>1173643-01-R</v>
          </cell>
          <cell r="F40" t="str">
            <v>RIM-OVEN</v>
          </cell>
          <cell r="G40" t="str">
            <v>EQP,AE,RIM-OVEN,D3Y/D8X-V6X,HELLER,RETROFIT KIT</v>
          </cell>
          <cell r="H40">
            <v>3538</v>
          </cell>
          <cell r="I40" t="str">
            <v>AE</v>
          </cell>
          <cell r="J40" t="str">
            <v>Retrofit</v>
          </cell>
          <cell r="K40">
            <v>24766</v>
          </cell>
          <cell r="L40">
            <v>7</v>
          </cell>
          <cell r="M40" t="str">
            <v>OTS Quote</v>
          </cell>
          <cell r="N40">
            <v>3538</v>
          </cell>
          <cell r="O40">
            <v>24766</v>
          </cell>
          <cell r="P40" t="b">
            <v>0</v>
          </cell>
          <cell r="Q40" t="str">
            <v>China</v>
          </cell>
          <cell r="R40" t="e">
            <v>#N/A</v>
          </cell>
          <cell r="S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>
            <v>24766</v>
          </cell>
          <cell r="AA40">
            <v>0.02</v>
          </cell>
          <cell r="AB40" t="str">
            <v>Under</v>
          </cell>
          <cell r="AC40">
            <v>0.8571428571428571</v>
          </cell>
          <cell r="AD40" t="e">
            <v>#N/A</v>
          </cell>
          <cell r="AE40" t="str">
            <v>If Raw Target &lt; 75% of Benchmark → use 75% of Benchmark
	•	If Raw Target &gt; Benchmark → use 75% of Benchmark
	•	Else → keep Raw Target</v>
          </cell>
          <cell r="AF40" t="str">
            <v>2194.00 / 3538.00 / 3838.00 / 4804.00</v>
          </cell>
          <cell r="AG40">
            <v>2866</v>
          </cell>
          <cell r="AH40">
            <v>1.2344731332868109</v>
          </cell>
          <cell r="AK40">
            <v>1.2344731332868109</v>
          </cell>
          <cell r="AL40">
            <v>8.6413119330076764</v>
          </cell>
          <cell r="AM40">
            <v>0.99965108164689465</v>
          </cell>
          <cell r="AN40">
            <v>53100</v>
          </cell>
          <cell r="AO40">
            <v>0.99997675191839386</v>
          </cell>
          <cell r="AP40">
            <v>0.93337099811676083</v>
          </cell>
          <cell r="AR40">
            <v>1.2344731332868109</v>
          </cell>
          <cell r="AS40">
            <v>0.99965108164689465</v>
          </cell>
          <cell r="AT40">
            <v>8.6413119330076764</v>
          </cell>
        </row>
        <row r="41">
          <cell r="B41">
            <v>385454</v>
          </cell>
          <cell r="C41" t="str">
            <v>HELLER INDUSTRIES INC.</v>
          </cell>
          <cell r="D41" t="str">
            <v>V68</v>
          </cell>
          <cell r="E41" t="str">
            <v>1173643-01-R</v>
          </cell>
          <cell r="F41" t="str">
            <v>RIM-OVEN</v>
          </cell>
          <cell r="G41" t="str">
            <v>EQP,AE,RIM-OVEN,D3Y/D8X-V6X,HELLER,RETROFIT KIT</v>
          </cell>
          <cell r="H41">
            <v>3538</v>
          </cell>
          <cell r="I41" t="str">
            <v>AE</v>
          </cell>
          <cell r="J41" t="str">
            <v>Retrofit</v>
          </cell>
          <cell r="K41">
            <v>17690</v>
          </cell>
          <cell r="L41">
            <v>5</v>
          </cell>
          <cell r="M41" t="str">
            <v>OTS Quote</v>
          </cell>
          <cell r="N41">
            <v>3538</v>
          </cell>
          <cell r="O41">
            <v>17690</v>
          </cell>
          <cell r="P41" t="b">
            <v>0</v>
          </cell>
          <cell r="Q41" t="str">
            <v>China</v>
          </cell>
          <cell r="R41" t="e">
            <v>#N/A</v>
          </cell>
          <cell r="S41" t="e">
            <v>#N/A</v>
          </cell>
          <cell r="T41" t="e">
            <v>#N/A</v>
          </cell>
          <cell r="U41">
            <v>3538</v>
          </cell>
          <cell r="V41" t="e">
            <v>#N/A</v>
          </cell>
          <cell r="W41" t="e">
            <v>#N/A</v>
          </cell>
          <cell r="X41" t="e">
            <v>#N/A</v>
          </cell>
          <cell r="Y41">
            <v>285.58410710749035</v>
          </cell>
          <cell r="Z41">
            <v>17690</v>
          </cell>
          <cell r="AA41">
            <v>0.02</v>
          </cell>
          <cell r="AB41" t="str">
            <v>Under</v>
          </cell>
          <cell r="AC41">
            <v>0.8</v>
          </cell>
          <cell r="AD41" t="e">
            <v>#N/A</v>
          </cell>
          <cell r="AE41" t="str">
            <v>EBD missing; align to best benchmark, shave 20%</v>
          </cell>
          <cell r="AF41" t="str">
            <v>2194.00 / 3511.00 / 3538.00 / 4804.00</v>
          </cell>
          <cell r="AG41">
            <v>3524.5</v>
          </cell>
          <cell r="AH41">
            <v>1.0038303305433396</v>
          </cell>
          <cell r="AK41">
            <v>1.0038303305433396</v>
          </cell>
          <cell r="AL41">
            <v>5.0191516527166975</v>
          </cell>
          <cell r="AM41">
            <v>0.9997162718116045</v>
          </cell>
          <cell r="AN41">
            <v>53100</v>
          </cell>
          <cell r="AO41">
            <v>0.99998109547400116</v>
          </cell>
          <cell r="AP41">
            <v>0.93337099811676083</v>
          </cell>
          <cell r="AR41">
            <v>1.0038303305433396</v>
          </cell>
          <cell r="AS41">
            <v>0.9997162718116045</v>
          </cell>
          <cell r="AT41">
            <v>5.0191516527166975</v>
          </cell>
        </row>
        <row r="42">
          <cell r="B42">
            <v>385455</v>
          </cell>
          <cell r="C42" t="str">
            <v>HELLER INDUSTRIES INC.</v>
          </cell>
          <cell r="D42" t="str">
            <v>V63</v>
          </cell>
          <cell r="E42" t="str">
            <v>1173644-01-R</v>
          </cell>
          <cell r="F42" t="str">
            <v>RIM-OVEN</v>
          </cell>
          <cell r="G42" t="str">
            <v>EQP,AE,RIM-OVEN,D9X/D4Y-V6X,HELLER,RETROFIT KIT</v>
          </cell>
          <cell r="H42">
            <v>3511</v>
          </cell>
          <cell r="I42" t="str">
            <v>AE</v>
          </cell>
          <cell r="J42" t="str">
            <v>Retrofit</v>
          </cell>
          <cell r="K42">
            <v>24577</v>
          </cell>
          <cell r="L42">
            <v>7</v>
          </cell>
          <cell r="M42" t="str">
            <v>OTS Quote</v>
          </cell>
          <cell r="N42">
            <v>3511</v>
          </cell>
          <cell r="O42">
            <v>24577</v>
          </cell>
          <cell r="P42" t="b">
            <v>0</v>
          </cell>
          <cell r="Q42" t="str">
            <v>China</v>
          </cell>
          <cell r="R42" t="e">
            <v>#N/A</v>
          </cell>
          <cell r="S42" t="e">
            <v>#N/A</v>
          </cell>
          <cell r="T42" t="e">
            <v>#N/A</v>
          </cell>
          <cell r="U42">
            <v>3511</v>
          </cell>
          <cell r="V42" t="e">
            <v>#N/A</v>
          </cell>
          <cell r="W42" t="e">
            <v>#N/A</v>
          </cell>
          <cell r="X42" t="e">
            <v>#N/A</v>
          </cell>
          <cell r="Y42">
            <v>283.40469193171242</v>
          </cell>
          <cell r="Z42">
            <v>24577</v>
          </cell>
          <cell r="AA42">
            <v>0.02</v>
          </cell>
          <cell r="AB42" t="str">
            <v>Under</v>
          </cell>
          <cell r="AC42">
            <v>0.8571428571428571</v>
          </cell>
          <cell r="AD42" t="e">
            <v>#N/A</v>
          </cell>
          <cell r="AE42" t="str">
            <v>EBD missing; align to best benchmark, shave 20%</v>
          </cell>
          <cell r="AF42" t="str">
            <v>2194.00 / 3511.00 / 3538.00 / 3838.00 / 4804.00</v>
          </cell>
          <cell r="AG42">
            <v>3524.5</v>
          </cell>
          <cell r="AH42">
            <v>0.99616966945666052</v>
          </cell>
          <cell r="AK42">
            <v>0.99616966945666052</v>
          </cell>
          <cell r="AL42">
            <v>6.9731876861966233</v>
          </cell>
          <cell r="AM42">
            <v>0.9997162718116045</v>
          </cell>
          <cell r="AN42">
            <v>53100</v>
          </cell>
          <cell r="AO42">
            <v>0.99998123974257136</v>
          </cell>
          <cell r="AP42">
            <v>0.93387947269303206</v>
          </cell>
          <cell r="AR42">
            <v>0.99616966945666052</v>
          </cell>
          <cell r="AS42">
            <v>0.9997162718116045</v>
          </cell>
          <cell r="AT42">
            <v>6.9731876861966233</v>
          </cell>
        </row>
        <row r="43">
          <cell r="B43">
            <v>385456</v>
          </cell>
          <cell r="C43" t="str">
            <v>HELLER INDUSTRIES INC.</v>
          </cell>
          <cell r="D43" t="str">
            <v>V68</v>
          </cell>
          <cell r="E43" t="str">
            <v>1173644-01-R</v>
          </cell>
          <cell r="F43" t="str">
            <v>RIM-OVEN</v>
          </cell>
          <cell r="G43" t="str">
            <v>EQP,AE,RIM-OVEN,D9X/D4Y-V6X,HELLER,RETROFIT KIT</v>
          </cell>
          <cell r="H43">
            <v>3511</v>
          </cell>
          <cell r="I43" t="str">
            <v>AE</v>
          </cell>
          <cell r="J43" t="str">
            <v>Retrofit</v>
          </cell>
          <cell r="K43">
            <v>35110</v>
          </cell>
          <cell r="L43">
            <v>10</v>
          </cell>
          <cell r="M43" t="str">
            <v>OTS Quote</v>
          </cell>
          <cell r="N43">
            <v>3511</v>
          </cell>
          <cell r="O43">
            <v>35110</v>
          </cell>
          <cell r="P43" t="b">
            <v>0</v>
          </cell>
          <cell r="Q43" t="str">
            <v>China</v>
          </cell>
          <cell r="R43" t="e">
            <v>#N/A</v>
          </cell>
          <cell r="S43" t="e">
            <v>#N/A</v>
          </cell>
          <cell r="T43" t="e">
            <v>#N/A</v>
          </cell>
          <cell r="U43">
            <v>3511</v>
          </cell>
          <cell r="V43" t="e">
            <v>#N/A</v>
          </cell>
          <cell r="W43" t="e">
            <v>#N/A</v>
          </cell>
          <cell r="X43" t="e">
            <v>#N/A</v>
          </cell>
          <cell r="Y43">
            <v>283.40469193171242</v>
          </cell>
          <cell r="Z43">
            <v>35110</v>
          </cell>
          <cell r="AA43">
            <v>0.02</v>
          </cell>
          <cell r="AB43" t="str">
            <v>Under</v>
          </cell>
          <cell r="AC43">
            <v>0.9</v>
          </cell>
          <cell r="AD43" t="e">
            <v>#N/A</v>
          </cell>
          <cell r="AE43" t="str">
            <v>EBD missing; align to best benchmark, shave 20%</v>
          </cell>
          <cell r="AF43" t="str">
            <v>2194.00 / 3511.00 / 3538.00 / 4804.00</v>
          </cell>
          <cell r="AG43">
            <v>3524.5</v>
          </cell>
          <cell r="AH43">
            <v>0.99616966945666052</v>
          </cell>
          <cell r="AK43">
            <v>0.99616966945666052</v>
          </cell>
          <cell r="AL43">
            <v>9.961696694566605</v>
          </cell>
          <cell r="AM43">
            <v>0.9997162718116045</v>
          </cell>
          <cell r="AN43">
            <v>53100</v>
          </cell>
          <cell r="AO43">
            <v>0.99998123974257136</v>
          </cell>
          <cell r="AP43">
            <v>0.93387947269303206</v>
          </cell>
          <cell r="AR43">
            <v>0.99616966945666052</v>
          </cell>
          <cell r="AS43">
            <v>0.9997162718116045</v>
          </cell>
          <cell r="AT43">
            <v>9.961696694566605</v>
          </cell>
        </row>
        <row r="44">
          <cell r="B44">
            <v>385457</v>
          </cell>
          <cell r="C44" t="str">
            <v>HELLER INDUSTRIES INC.</v>
          </cell>
          <cell r="D44" t="str">
            <v>V63</v>
          </cell>
          <cell r="E44" t="str">
            <v>1173645-01-R</v>
          </cell>
          <cell r="F44" t="str">
            <v>RIM-OVEN</v>
          </cell>
          <cell r="G44" t="str">
            <v>EQP,AE,RIM-OVEN,V5X/V57-V6X,HELLER,RETROFIT KIT</v>
          </cell>
          <cell r="H44">
            <v>2194</v>
          </cell>
          <cell r="I44" t="str">
            <v>AE</v>
          </cell>
          <cell r="J44" t="str">
            <v>Retrofit</v>
          </cell>
          <cell r="K44">
            <v>35104</v>
          </cell>
          <cell r="L44">
            <v>16</v>
          </cell>
          <cell r="M44" t="str">
            <v>EBD</v>
          </cell>
          <cell r="N44">
            <v>2194</v>
          </cell>
          <cell r="O44">
            <v>35104</v>
          </cell>
          <cell r="P44" t="b">
            <v>0</v>
          </cell>
          <cell r="Q44" t="str">
            <v>China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>
            <v>35104</v>
          </cell>
          <cell r="AA44">
            <v>0.02</v>
          </cell>
          <cell r="AB44" t="str">
            <v>Under</v>
          </cell>
          <cell r="AC44">
            <v>0.9375</v>
          </cell>
          <cell r="AD44" t="e">
            <v>#N/A</v>
          </cell>
          <cell r="AE44" t="str">
            <v>If Raw Target &lt; 75% of Benchmark → use 75% of Benchmark
	•	If Raw Target &gt; Benchmark → use 75% of Benchmark
	•	Else → keep Raw Target</v>
          </cell>
          <cell r="AF44" t="str">
            <v>2194.00 / 3511.00 / 3538.00 / 3838.00 / 4804.00</v>
          </cell>
          <cell r="AG44">
            <v>3524.5</v>
          </cell>
          <cell r="AH44">
            <v>0.62249964533976454</v>
          </cell>
          <cell r="AK44">
            <v>0.62249964533976454</v>
          </cell>
          <cell r="AL44">
            <v>9.9599943254362326</v>
          </cell>
          <cell r="AM44">
            <v>0.9997162718116045</v>
          </cell>
          <cell r="AN44">
            <v>53100</v>
          </cell>
          <cell r="AO44">
            <v>0.99998827684283731</v>
          </cell>
          <cell r="AP44">
            <v>0.95868173258003764</v>
          </cell>
          <cell r="AR44">
            <v>0.62249964533976454</v>
          </cell>
          <cell r="AS44">
            <v>0.9997162718116045</v>
          </cell>
          <cell r="AT44">
            <v>9.9599943254362326</v>
          </cell>
        </row>
        <row r="45">
          <cell r="B45">
            <v>385457</v>
          </cell>
          <cell r="C45" t="str">
            <v>HELLER INDUSTRIES INC.</v>
          </cell>
          <cell r="D45" t="str">
            <v>V63</v>
          </cell>
          <cell r="E45" t="str">
            <v>1173645-01-R</v>
          </cell>
          <cell r="F45" t="str">
            <v>RIM-OVEN</v>
          </cell>
          <cell r="G45" t="str">
            <v>EQP,AE,RIM-OVEN,V5X/V57-V6X,HELLER,RETROFIT KIT</v>
          </cell>
          <cell r="H45">
            <v>2194</v>
          </cell>
          <cell r="I45" t="str">
            <v>AE</v>
          </cell>
          <cell r="J45" t="str">
            <v>Retrofit</v>
          </cell>
          <cell r="K45">
            <v>70208</v>
          </cell>
          <cell r="L45">
            <v>32</v>
          </cell>
          <cell r="M45" t="str">
            <v>EBD</v>
          </cell>
          <cell r="N45">
            <v>2194</v>
          </cell>
          <cell r="O45">
            <v>70208</v>
          </cell>
          <cell r="P45" t="b">
            <v>0</v>
          </cell>
          <cell r="Q45" t="str">
            <v>China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>
            <v>70208</v>
          </cell>
          <cell r="AA45">
            <v>0.02</v>
          </cell>
          <cell r="AB45" t="str">
            <v>Under</v>
          </cell>
          <cell r="AC45">
            <v>0.96875</v>
          </cell>
          <cell r="AD45" t="e">
            <v>#N/A</v>
          </cell>
          <cell r="AE45" t="str">
            <v>Retrofit combo; align to best benchmark, take off 20%</v>
          </cell>
          <cell r="AF45" t="str">
            <v>2194.00 / 3511.00 / 3538.00 / 3838.00 / 4804.00</v>
          </cell>
          <cell r="AG45">
            <v>3524.5</v>
          </cell>
          <cell r="AH45">
            <v>0.62249964533976454</v>
          </cell>
          <cell r="AK45">
            <v>0.62249964533976454</v>
          </cell>
          <cell r="AL45">
            <v>19.919988650872465</v>
          </cell>
          <cell r="AM45">
            <v>0.9997162718116045</v>
          </cell>
          <cell r="AN45">
            <v>53100</v>
          </cell>
          <cell r="AO45">
            <v>0.99998827684283731</v>
          </cell>
          <cell r="AP45">
            <v>0.95868173258003764</v>
          </cell>
          <cell r="AR45">
            <v>0.62249964533976454</v>
          </cell>
          <cell r="AS45">
            <v>0.9997162718116045</v>
          </cell>
          <cell r="AT45">
            <v>19.919988650872465</v>
          </cell>
        </row>
        <row r="46">
          <cell r="B46">
            <v>385457</v>
          </cell>
          <cell r="C46" t="str">
            <v>HELLER INDUSTRIES INC.</v>
          </cell>
          <cell r="D46" t="str">
            <v>V63</v>
          </cell>
          <cell r="E46" t="str">
            <v>1173645-01-R</v>
          </cell>
          <cell r="F46" t="str">
            <v>RIM-OVEN</v>
          </cell>
          <cell r="G46" t="str">
            <v>EQP,AE,RIM-OVEN,V5X/V57-V6X,HELLER,RETROFIT KIT</v>
          </cell>
          <cell r="H46">
            <v>2194</v>
          </cell>
          <cell r="I46" t="str">
            <v>AE</v>
          </cell>
          <cell r="J46" t="str">
            <v>Retrofit</v>
          </cell>
          <cell r="K46">
            <v>87760</v>
          </cell>
          <cell r="L46">
            <v>40</v>
          </cell>
          <cell r="M46" t="str">
            <v>EBD</v>
          </cell>
          <cell r="N46">
            <v>2194</v>
          </cell>
          <cell r="O46">
            <v>87760</v>
          </cell>
          <cell r="P46" t="b">
            <v>0</v>
          </cell>
          <cell r="Q46" t="str">
            <v>China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>
            <v>87760</v>
          </cell>
          <cell r="AA46">
            <v>0.02</v>
          </cell>
          <cell r="AB46" t="str">
            <v>Under</v>
          </cell>
          <cell r="AC46">
            <v>0.97499999999999998</v>
          </cell>
          <cell r="AD46" t="e">
            <v>#N/A</v>
          </cell>
          <cell r="AE46" t="str">
            <v>Retrofit combo; align to best benchmark, take off 20%</v>
          </cell>
          <cell r="AF46" t="str">
            <v>2194.00 / 3511.00 / 3538.00 / 3838.00 / 4804.00</v>
          </cell>
          <cell r="AG46">
            <v>3524.5</v>
          </cell>
          <cell r="AH46">
            <v>0.62249964533976454</v>
          </cell>
          <cell r="AK46">
            <v>0.62249964533976454</v>
          </cell>
          <cell r="AL46">
            <v>24.899985813590582</v>
          </cell>
          <cell r="AM46">
            <v>0.9997162718116045</v>
          </cell>
          <cell r="AN46">
            <v>53100</v>
          </cell>
          <cell r="AO46">
            <v>0.99998827684283731</v>
          </cell>
          <cell r="AP46">
            <v>0.95868173258003764</v>
          </cell>
          <cell r="AR46">
            <v>0.62249964533976454</v>
          </cell>
          <cell r="AS46">
            <v>0.9997162718116045</v>
          </cell>
          <cell r="AT46">
            <v>24.899985813590582</v>
          </cell>
        </row>
        <row r="47">
          <cell r="B47">
            <v>385457</v>
          </cell>
          <cell r="C47" t="str">
            <v>HELLER INDUSTRIES INC.</v>
          </cell>
          <cell r="D47" t="str">
            <v>V63</v>
          </cell>
          <cell r="E47" t="str">
            <v>1173645-01-R</v>
          </cell>
          <cell r="F47" t="str">
            <v>RIM-OVEN</v>
          </cell>
          <cell r="G47" t="str">
            <v>EQP,AE,RIM-OVEN,V5X/V57-V6X,HELLER,RETROFIT KIT</v>
          </cell>
          <cell r="H47">
            <v>2194</v>
          </cell>
          <cell r="I47" t="str">
            <v>AE</v>
          </cell>
          <cell r="J47" t="str">
            <v>Retrofit</v>
          </cell>
          <cell r="K47">
            <v>87760</v>
          </cell>
          <cell r="L47">
            <v>40</v>
          </cell>
          <cell r="M47" t="str">
            <v>EBD</v>
          </cell>
          <cell r="N47">
            <v>2194</v>
          </cell>
          <cell r="O47">
            <v>87760</v>
          </cell>
          <cell r="P47" t="b">
            <v>0</v>
          </cell>
          <cell r="Q47" t="str">
            <v>China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>
            <v>87760</v>
          </cell>
          <cell r="AA47">
            <v>0.02</v>
          </cell>
          <cell r="AB47" t="str">
            <v>Under</v>
          </cell>
          <cell r="AC47">
            <v>0.97499999999999998</v>
          </cell>
          <cell r="AD47" t="e">
            <v>#N/A</v>
          </cell>
          <cell r="AE47" t="str">
            <v>Retrofit combo; align to best benchmark, take off 20%</v>
          </cell>
          <cell r="AF47" t="str">
            <v>2194.00 / 3511.00 / 3538.00 / 3838.00 / 4804.00</v>
          </cell>
          <cell r="AG47">
            <v>3524.5</v>
          </cell>
          <cell r="AH47">
            <v>0.62249964533976454</v>
          </cell>
          <cell r="AK47">
            <v>0.62249964533976454</v>
          </cell>
          <cell r="AL47">
            <v>24.899985813590582</v>
          </cell>
          <cell r="AM47">
            <v>0.9997162718116045</v>
          </cell>
          <cell r="AN47">
            <v>53100</v>
          </cell>
          <cell r="AO47">
            <v>0.99998827684283731</v>
          </cell>
          <cell r="AP47">
            <v>0.95868173258003764</v>
          </cell>
          <cell r="AR47">
            <v>0.62249964533976454</v>
          </cell>
          <cell r="AS47">
            <v>0.9997162718116045</v>
          </cell>
          <cell r="AT47">
            <v>24.899985813590582</v>
          </cell>
        </row>
        <row r="48">
          <cell r="B48">
            <v>385458</v>
          </cell>
          <cell r="C48" t="str">
            <v>HELLER INDUSTRIES INC.</v>
          </cell>
          <cell r="D48" t="str">
            <v>V64</v>
          </cell>
          <cell r="E48" t="str">
            <v>1173645-01-R</v>
          </cell>
          <cell r="F48" t="str">
            <v>RIM-OVEN</v>
          </cell>
          <cell r="G48" t="str">
            <v>EQP,AE,RIM-OVEN,V5X/V57-V6X,HELLER,RETROFIT KIT</v>
          </cell>
          <cell r="H48">
            <v>2194</v>
          </cell>
          <cell r="I48" t="str">
            <v>AE</v>
          </cell>
          <cell r="J48" t="str">
            <v>Retrofit</v>
          </cell>
          <cell r="K48">
            <v>21940</v>
          </cell>
          <cell r="L48">
            <v>10</v>
          </cell>
          <cell r="M48" t="str">
            <v>EBD</v>
          </cell>
          <cell r="N48">
            <v>2194</v>
          </cell>
          <cell r="O48">
            <v>21940</v>
          </cell>
          <cell r="P48" t="b">
            <v>0</v>
          </cell>
          <cell r="Q48" t="str">
            <v>China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>
            <v>21940</v>
          </cell>
          <cell r="AA48">
            <v>0.02</v>
          </cell>
          <cell r="AB48" t="str">
            <v>Under</v>
          </cell>
          <cell r="AC48">
            <v>0.9</v>
          </cell>
          <cell r="AD48" t="e">
            <v>#N/A</v>
          </cell>
          <cell r="AE48" t="str">
            <v>If Raw Target &lt; 75% of Benchmark → use 75% of Benchmark
	•	If Raw Target &gt; Benchmark → use 75% of Benchmark
	•	Else → keep Raw Target</v>
          </cell>
          <cell r="AF48" t="str">
            <v>2194.00 / 3538.00 / 3838.00 / 4804.00</v>
          </cell>
          <cell r="AG48">
            <v>2866</v>
          </cell>
          <cell r="AH48">
            <v>0.76552686671318915</v>
          </cell>
          <cell r="AK48">
            <v>0.76552686671318915</v>
          </cell>
          <cell r="AL48">
            <v>7.6552686671318915</v>
          </cell>
          <cell r="AM48">
            <v>0.99965108164689465</v>
          </cell>
          <cell r="AN48">
            <v>53100</v>
          </cell>
          <cell r="AO48">
            <v>0.99998558329817866</v>
          </cell>
          <cell r="AP48">
            <v>0.95868173258003764</v>
          </cell>
          <cell r="AR48">
            <v>0.76552686671318915</v>
          </cell>
          <cell r="AS48">
            <v>0.99965108164689465</v>
          </cell>
          <cell r="AT48">
            <v>7.6552686671318915</v>
          </cell>
        </row>
        <row r="49">
          <cell r="B49">
            <v>385458</v>
          </cell>
          <cell r="C49" t="str">
            <v>HELLER INDUSTRIES INC.</v>
          </cell>
          <cell r="D49" t="str">
            <v>V64</v>
          </cell>
          <cell r="E49" t="str">
            <v>1173645-01-R</v>
          </cell>
          <cell r="F49" t="str">
            <v>RIM-OVEN</v>
          </cell>
          <cell r="G49" t="str">
            <v>EQP,AE,RIM-OVEN,V5X/V57-V6X,HELLER,RETROFIT KIT</v>
          </cell>
          <cell r="H49">
            <v>2194</v>
          </cell>
          <cell r="I49" t="str">
            <v>AE</v>
          </cell>
          <cell r="J49" t="str">
            <v>Retrofit</v>
          </cell>
          <cell r="K49">
            <v>35104</v>
          </cell>
          <cell r="L49">
            <v>16</v>
          </cell>
          <cell r="M49" t="str">
            <v>EBD</v>
          </cell>
          <cell r="N49">
            <v>2194</v>
          </cell>
          <cell r="O49">
            <v>35104</v>
          </cell>
          <cell r="P49" t="b">
            <v>0</v>
          </cell>
          <cell r="Q49" t="str">
            <v>China</v>
          </cell>
          <cell r="R49" t="e">
            <v>#N/A</v>
          </cell>
          <cell r="S49" t="e">
            <v>#N/A</v>
          </cell>
          <cell r="T49" t="e">
            <v>#N/A</v>
          </cell>
          <cell r="U49" t="e">
            <v>#N/A</v>
          </cell>
          <cell r="V49" t="e">
            <v>#N/A</v>
          </cell>
          <cell r="W49" t="e">
            <v>#N/A</v>
          </cell>
          <cell r="X49" t="e">
            <v>#N/A</v>
          </cell>
          <cell r="Y49" t="e">
            <v>#N/A</v>
          </cell>
          <cell r="Z49">
            <v>35104</v>
          </cell>
          <cell r="AA49">
            <v>0.02</v>
          </cell>
          <cell r="AB49" t="str">
            <v>Under</v>
          </cell>
          <cell r="AC49">
            <v>0.9375</v>
          </cell>
          <cell r="AD49" t="e">
            <v>#N/A</v>
          </cell>
          <cell r="AE49" t="str">
            <v>If Raw Target &lt; 75% of Benchmark → use 75% of Benchmark
	•	If Raw Target &gt; Benchmark → use 75% of Benchmark
	•	Else → keep Raw Target</v>
          </cell>
          <cell r="AF49" t="str">
            <v>2194.00 / 3538.00 / 3838.00 / 4804.00</v>
          </cell>
          <cell r="AG49">
            <v>2866</v>
          </cell>
          <cell r="AH49">
            <v>0.76552686671318915</v>
          </cell>
          <cell r="AK49">
            <v>0.76552686671318915</v>
          </cell>
          <cell r="AL49">
            <v>12.248429867411026</v>
          </cell>
          <cell r="AM49">
            <v>0.99965108164689465</v>
          </cell>
          <cell r="AN49">
            <v>53100</v>
          </cell>
          <cell r="AO49">
            <v>0.99998558329817866</v>
          </cell>
          <cell r="AP49">
            <v>0.95868173258003764</v>
          </cell>
          <cell r="AR49">
            <v>0.76552686671318915</v>
          </cell>
          <cell r="AS49">
            <v>0.99965108164689465</v>
          </cell>
          <cell r="AT49">
            <v>12.248429867411026</v>
          </cell>
        </row>
        <row r="50">
          <cell r="B50">
            <v>385458</v>
          </cell>
          <cell r="C50" t="str">
            <v>HELLER INDUSTRIES INC.</v>
          </cell>
          <cell r="D50" t="str">
            <v>V64</v>
          </cell>
          <cell r="E50" t="str">
            <v>1173645-01-R</v>
          </cell>
          <cell r="F50" t="str">
            <v>RIM-OVEN</v>
          </cell>
          <cell r="G50" t="str">
            <v>EQP,AE,RIM-OVEN,V5X/V57-V6X,HELLER,RETROFIT KIT</v>
          </cell>
          <cell r="H50">
            <v>2194</v>
          </cell>
          <cell r="I50" t="str">
            <v>AE</v>
          </cell>
          <cell r="J50" t="str">
            <v>Retrofit</v>
          </cell>
          <cell r="K50">
            <v>122864</v>
          </cell>
          <cell r="L50">
            <v>56</v>
          </cell>
          <cell r="M50" t="str">
            <v>EBD</v>
          </cell>
          <cell r="N50">
            <v>2194</v>
          </cell>
          <cell r="O50">
            <v>122864</v>
          </cell>
          <cell r="P50" t="b">
            <v>0</v>
          </cell>
          <cell r="Q50" t="str">
            <v>China</v>
          </cell>
          <cell r="R50" t="e">
            <v>#N/A</v>
          </cell>
          <cell r="S50" t="e">
            <v>#N/A</v>
          </cell>
          <cell r="T50" t="e">
            <v>#N/A</v>
          </cell>
          <cell r="U50" t="e">
            <v>#N/A</v>
          </cell>
          <cell r="V50" t="e">
            <v>#N/A</v>
          </cell>
          <cell r="W50" t="e">
            <v>#N/A</v>
          </cell>
          <cell r="X50" t="e">
            <v>#N/A</v>
          </cell>
          <cell r="Y50" t="e">
            <v>#N/A</v>
          </cell>
          <cell r="Z50">
            <v>122864</v>
          </cell>
          <cell r="AA50">
            <v>0.02</v>
          </cell>
          <cell r="AB50" t="str">
            <v>Under</v>
          </cell>
          <cell r="AC50">
            <v>0.9821428571428571</v>
          </cell>
          <cell r="AD50" t="e">
            <v>#N/A</v>
          </cell>
          <cell r="AE50" t="str">
            <v>If Raw Target &lt; 75% of Benchmark → use 75% of Benchmark
	•	If Raw Target &gt; Benchmark → use 75% of Benchmark
	•	Else → keep Raw Target</v>
          </cell>
          <cell r="AF50" t="str">
            <v>2194.00 / 3538.00 / 3838.00 / 4804.00</v>
          </cell>
          <cell r="AG50">
            <v>2866</v>
          </cell>
          <cell r="AH50">
            <v>0.76552686671318915</v>
          </cell>
          <cell r="AK50">
            <v>0.76552686671318915</v>
          </cell>
          <cell r="AL50">
            <v>42.869504535938589</v>
          </cell>
          <cell r="AM50">
            <v>0.99965108164689465</v>
          </cell>
          <cell r="AN50">
            <v>53100</v>
          </cell>
          <cell r="AO50">
            <v>0.99998558329817866</v>
          </cell>
          <cell r="AP50">
            <v>0.95868173258003764</v>
          </cell>
          <cell r="AR50">
            <v>0.76552686671318915</v>
          </cell>
          <cell r="AS50">
            <v>0.99965108164689465</v>
          </cell>
          <cell r="AT50">
            <v>42.869504535938589</v>
          </cell>
        </row>
        <row r="51">
          <cell r="B51">
            <v>385458</v>
          </cell>
          <cell r="C51" t="str">
            <v>HELLER INDUSTRIES INC.</v>
          </cell>
          <cell r="D51" t="str">
            <v>V64</v>
          </cell>
          <cell r="E51" t="str">
            <v>1173645-01-R</v>
          </cell>
          <cell r="F51" t="str">
            <v>RIM-OVEN</v>
          </cell>
          <cell r="G51" t="str">
            <v>EQP,AE,RIM-OVEN,V5X/V57-V6X,HELLER,RETROFIT KIT</v>
          </cell>
          <cell r="H51">
            <v>2194</v>
          </cell>
          <cell r="I51" t="str">
            <v>AE</v>
          </cell>
          <cell r="J51" t="str">
            <v>Retrofit</v>
          </cell>
          <cell r="K51">
            <v>241340</v>
          </cell>
          <cell r="L51">
            <v>110</v>
          </cell>
          <cell r="M51" t="str">
            <v>EBD</v>
          </cell>
          <cell r="N51">
            <v>2194</v>
          </cell>
          <cell r="O51">
            <v>241340</v>
          </cell>
          <cell r="P51" t="b">
            <v>0</v>
          </cell>
          <cell r="Q51" t="str">
            <v>China</v>
          </cell>
          <cell r="R51" t="e">
            <v>#N/A</v>
          </cell>
          <cell r="S51" t="e">
            <v>#N/A</v>
          </cell>
          <cell r="T51" t="e">
            <v>#N/A</v>
          </cell>
          <cell r="U51">
            <v>2194</v>
          </cell>
          <cell r="V51" t="e">
            <v>#N/A</v>
          </cell>
          <cell r="W51" t="e">
            <v>#N/A</v>
          </cell>
          <cell r="X51" t="e">
            <v>#N/A</v>
          </cell>
          <cell r="Y51">
            <v>177.09766280210113</v>
          </cell>
          <cell r="Z51">
            <v>241340</v>
          </cell>
          <cell r="AA51">
            <v>0.02</v>
          </cell>
          <cell r="AB51" t="str">
            <v>Under</v>
          </cell>
          <cell r="AC51">
            <v>0.99090909090909096</v>
          </cell>
          <cell r="AD51" t="e">
            <v>#N/A</v>
          </cell>
          <cell r="AE51" t="str">
            <v>EBD missing; align to best benchmark, shave 20%</v>
          </cell>
          <cell r="AF51" t="str">
            <v>2194.00 / 3538.00 / 3838.00 / 4804.00</v>
          </cell>
          <cell r="AG51">
            <v>2866</v>
          </cell>
          <cell r="AH51">
            <v>0.76552686671318915</v>
          </cell>
          <cell r="AK51">
            <v>0.76552686671318915</v>
          </cell>
          <cell r="AL51">
            <v>84.207955338450802</v>
          </cell>
          <cell r="AM51">
            <v>0.99965108164689465</v>
          </cell>
          <cell r="AN51">
            <v>53100</v>
          </cell>
          <cell r="AO51">
            <v>0.99998558329817866</v>
          </cell>
          <cell r="AP51">
            <v>0.95868173258003764</v>
          </cell>
          <cell r="AR51">
            <v>0.76552686671318915</v>
          </cell>
          <cell r="AS51">
            <v>0.99965108164689465</v>
          </cell>
          <cell r="AT51">
            <v>84.207955338450802</v>
          </cell>
        </row>
        <row r="52">
          <cell r="B52">
            <v>385459</v>
          </cell>
          <cell r="C52" t="str">
            <v>HELLER INDUSTRIES INC.</v>
          </cell>
          <cell r="D52" t="str">
            <v>V68</v>
          </cell>
          <cell r="E52" t="str">
            <v>1173645-01-R</v>
          </cell>
          <cell r="F52" t="str">
            <v>RIM-OVEN</v>
          </cell>
          <cell r="G52" t="str">
            <v>EQP,AE,RIM-OVEN,V5X/V57-V6X,HELLER,RETROFIT KIT</v>
          </cell>
          <cell r="H52">
            <v>2194</v>
          </cell>
          <cell r="I52" t="str">
            <v>AE</v>
          </cell>
          <cell r="J52" t="str">
            <v>Retrofit</v>
          </cell>
          <cell r="K52">
            <v>10970</v>
          </cell>
          <cell r="L52">
            <v>5</v>
          </cell>
          <cell r="M52" t="str">
            <v>EBD</v>
          </cell>
          <cell r="N52">
            <v>2194</v>
          </cell>
          <cell r="O52">
            <v>10970</v>
          </cell>
          <cell r="P52" t="b">
            <v>0</v>
          </cell>
          <cell r="Q52" t="str">
            <v>China</v>
          </cell>
          <cell r="R52" t="e">
            <v>#N/A</v>
          </cell>
          <cell r="S52" t="e">
            <v>#N/A</v>
          </cell>
          <cell r="T52" t="e">
            <v>#N/A</v>
          </cell>
          <cell r="U52">
            <v>2194</v>
          </cell>
          <cell r="V52" t="e">
            <v>#N/A</v>
          </cell>
          <cell r="W52" t="e">
            <v>#N/A</v>
          </cell>
          <cell r="X52" t="e">
            <v>#N/A</v>
          </cell>
          <cell r="Y52">
            <v>177.09766280210113</v>
          </cell>
          <cell r="Z52">
            <v>10970</v>
          </cell>
          <cell r="AA52">
            <v>0.02</v>
          </cell>
          <cell r="AB52" t="str">
            <v>Under</v>
          </cell>
          <cell r="AC52">
            <v>0.8</v>
          </cell>
          <cell r="AD52" t="e">
            <v>#N/A</v>
          </cell>
          <cell r="AE52" t="str">
            <v>EBD missing; align to best benchmark, shave 20%</v>
          </cell>
          <cell r="AF52" t="str">
            <v>2194.00 / 3511.00 / 3538.00 / 4804.00</v>
          </cell>
          <cell r="AG52">
            <v>3524.5</v>
          </cell>
          <cell r="AH52">
            <v>0.62249964533976454</v>
          </cell>
          <cell r="AK52">
            <v>0.62249964533976454</v>
          </cell>
          <cell r="AL52">
            <v>3.1124982266988228</v>
          </cell>
          <cell r="AM52">
            <v>0.9997162718116045</v>
          </cell>
          <cell r="AN52">
            <v>53100</v>
          </cell>
          <cell r="AO52">
            <v>0.99998827684283731</v>
          </cell>
          <cell r="AP52">
            <v>0.95868173258003764</v>
          </cell>
          <cell r="AR52">
            <v>0.62249964533976454</v>
          </cell>
          <cell r="AS52">
            <v>0.9997162718116045</v>
          </cell>
          <cell r="AT52">
            <v>3.1124982266988228</v>
          </cell>
        </row>
        <row r="53">
          <cell r="B53">
            <v>385459</v>
          </cell>
          <cell r="C53" t="str">
            <v>HELLER INDUSTRIES INC.</v>
          </cell>
          <cell r="D53" t="str">
            <v>V68</v>
          </cell>
          <cell r="E53" t="str">
            <v>1173645-01-R</v>
          </cell>
          <cell r="F53" t="str">
            <v>RIM-OVEN</v>
          </cell>
          <cell r="G53" t="str">
            <v>EQP,AE,RIM-OVEN,V5X/V57-V6X,HELLER,RETROFIT KIT</v>
          </cell>
          <cell r="H53">
            <v>2194</v>
          </cell>
          <cell r="I53" t="str">
            <v>AE</v>
          </cell>
          <cell r="J53" t="str">
            <v>Retrofit</v>
          </cell>
          <cell r="K53">
            <v>21940</v>
          </cell>
          <cell r="L53">
            <v>10</v>
          </cell>
          <cell r="M53" t="str">
            <v>EBD</v>
          </cell>
          <cell r="N53">
            <v>2194</v>
          </cell>
          <cell r="O53">
            <v>21940</v>
          </cell>
          <cell r="P53" t="b">
            <v>0</v>
          </cell>
          <cell r="Q53" t="str">
            <v>China</v>
          </cell>
          <cell r="R53" t="e">
            <v>#N/A</v>
          </cell>
          <cell r="S53" t="e">
            <v>#N/A</v>
          </cell>
          <cell r="T53" t="e">
            <v>#N/A</v>
          </cell>
          <cell r="U53">
            <v>2194</v>
          </cell>
          <cell r="V53" t="e">
            <v>#N/A</v>
          </cell>
          <cell r="W53" t="e">
            <v>#N/A</v>
          </cell>
          <cell r="X53" t="e">
            <v>#N/A</v>
          </cell>
          <cell r="Y53">
            <v>177.09766280210113</v>
          </cell>
          <cell r="Z53">
            <v>21940</v>
          </cell>
          <cell r="AA53">
            <v>0.02</v>
          </cell>
          <cell r="AB53" t="str">
            <v>Under</v>
          </cell>
          <cell r="AC53">
            <v>0.9</v>
          </cell>
          <cell r="AD53" t="e">
            <v>#N/A</v>
          </cell>
          <cell r="AE53" t="str">
            <v>EBD missing; align to best benchmark, shave 20%</v>
          </cell>
          <cell r="AF53" t="str">
            <v>2194.00 / 3511.00 / 3538.00 / 4804.00</v>
          </cell>
          <cell r="AG53">
            <v>3524.5</v>
          </cell>
          <cell r="AH53">
            <v>0.62249964533976454</v>
          </cell>
          <cell r="AK53">
            <v>0.62249964533976454</v>
          </cell>
          <cell r="AL53">
            <v>6.2249964533976456</v>
          </cell>
          <cell r="AM53">
            <v>0.9997162718116045</v>
          </cell>
          <cell r="AN53">
            <v>53100</v>
          </cell>
          <cell r="AO53">
            <v>0.99998827684283731</v>
          </cell>
          <cell r="AP53">
            <v>0.95868173258003764</v>
          </cell>
          <cell r="AR53">
            <v>0.62249964533976454</v>
          </cell>
          <cell r="AS53">
            <v>0.9997162718116045</v>
          </cell>
          <cell r="AT53">
            <v>6.2249964533976456</v>
          </cell>
        </row>
        <row r="54">
          <cell r="B54">
            <v>385459</v>
          </cell>
          <cell r="C54" t="str">
            <v>HELLER INDUSTRIES INC.</v>
          </cell>
          <cell r="D54" t="str">
            <v>V68</v>
          </cell>
          <cell r="E54" t="str">
            <v>1173645-01-R</v>
          </cell>
          <cell r="F54" t="str">
            <v>RIM-OVEN</v>
          </cell>
          <cell r="G54" t="str">
            <v>EQP,AE,RIM-OVEN,V5X/V57-V6X,HELLER,RETROFIT KIT</v>
          </cell>
          <cell r="H54">
            <v>2194</v>
          </cell>
          <cell r="I54" t="str">
            <v>AE</v>
          </cell>
          <cell r="J54" t="str">
            <v>Retrofit</v>
          </cell>
          <cell r="K54">
            <v>32910</v>
          </cell>
          <cell r="L54">
            <v>15</v>
          </cell>
          <cell r="M54" t="str">
            <v>EBD</v>
          </cell>
          <cell r="N54">
            <v>2194</v>
          </cell>
          <cell r="O54">
            <v>32910</v>
          </cell>
          <cell r="P54" t="b">
            <v>0</v>
          </cell>
          <cell r="Q54" t="str">
            <v>China</v>
          </cell>
          <cell r="R54" t="e">
            <v>#N/A</v>
          </cell>
          <cell r="S54" t="e">
            <v>#N/A</v>
          </cell>
          <cell r="T54" t="e">
            <v>#N/A</v>
          </cell>
          <cell r="U54">
            <v>2194</v>
          </cell>
          <cell r="V54" t="e">
            <v>#N/A</v>
          </cell>
          <cell r="W54" t="e">
            <v>#N/A</v>
          </cell>
          <cell r="X54" t="e">
            <v>#N/A</v>
          </cell>
          <cell r="Y54">
            <v>177.09766280210113</v>
          </cell>
          <cell r="Z54">
            <v>32910</v>
          </cell>
          <cell r="AA54">
            <v>0.02</v>
          </cell>
          <cell r="AB54" t="str">
            <v>Under</v>
          </cell>
          <cell r="AC54">
            <v>0.93333333333333335</v>
          </cell>
          <cell r="AD54" t="e">
            <v>#N/A</v>
          </cell>
          <cell r="AE54" t="str">
            <v>EBD missing; align to best benchmark, shave 20%</v>
          </cell>
          <cell r="AF54" t="str">
            <v>2194.00 / 3511.00 / 3538.00 / 4804.00</v>
          </cell>
          <cell r="AG54">
            <v>3524.5</v>
          </cell>
          <cell r="AH54">
            <v>0.62249964533976454</v>
          </cell>
          <cell r="AK54">
            <v>0.62249964533976454</v>
          </cell>
          <cell r="AL54">
            <v>9.3374946800964675</v>
          </cell>
          <cell r="AM54">
            <v>0.9997162718116045</v>
          </cell>
          <cell r="AN54">
            <v>53100</v>
          </cell>
          <cell r="AO54">
            <v>0.99998827684283731</v>
          </cell>
          <cell r="AP54">
            <v>0.95868173258003764</v>
          </cell>
          <cell r="AR54">
            <v>0.62249964533976454</v>
          </cell>
          <cell r="AS54">
            <v>0.9997162718116045</v>
          </cell>
          <cell r="AT54">
            <v>9.3374946800964675</v>
          </cell>
        </row>
        <row r="55">
          <cell r="B55">
            <v>386113</v>
          </cell>
          <cell r="C55" t="str">
            <v>HELLER INDUSTRIES INC.</v>
          </cell>
          <cell r="D55" t="str">
            <v>V63</v>
          </cell>
          <cell r="E55" t="str">
            <v>1188389-01-R</v>
          </cell>
          <cell r="F55" t="str">
            <v>RIM-OVEN</v>
          </cell>
          <cell r="G55" t="str">
            <v>EQP,AE,RIM-OVEN,D2Y/D7X-V6X,HELLER,RETROFIT KIT</v>
          </cell>
          <cell r="H55">
            <v>3838</v>
          </cell>
          <cell r="I55" t="str">
            <v>AE</v>
          </cell>
          <cell r="J55" t="str">
            <v>Retrofit</v>
          </cell>
          <cell r="K55">
            <v>19190</v>
          </cell>
          <cell r="L55">
            <v>5</v>
          </cell>
          <cell r="M55" t="str">
            <v>OTS Quote</v>
          </cell>
          <cell r="N55">
            <v>3838</v>
          </cell>
          <cell r="O55">
            <v>19190</v>
          </cell>
          <cell r="P55" t="b">
            <v>0</v>
          </cell>
          <cell r="Q55" t="str">
            <v>China</v>
          </cell>
          <cell r="R55" t="e">
            <v>#N/A</v>
          </cell>
          <cell r="S55" t="e">
            <v>#N/A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X55" t="e">
            <v>#N/A</v>
          </cell>
          <cell r="Y55" t="e">
            <v>#N/A</v>
          </cell>
          <cell r="Z55">
            <v>19190</v>
          </cell>
          <cell r="AA55">
            <v>0.02</v>
          </cell>
          <cell r="AB55" t="str">
            <v>Under</v>
          </cell>
          <cell r="AC55">
            <v>0.8</v>
          </cell>
          <cell r="AD55" t="e">
            <v>#N/A</v>
          </cell>
          <cell r="AE55" t="str">
            <v>Retrofit combo; align to best benchmark, take off 20%</v>
          </cell>
          <cell r="AF55" t="str">
            <v>2194.00 / 3511.00 / 3538.00 / 3838.00 / 4804.00</v>
          </cell>
          <cell r="AG55">
            <v>3524.5</v>
          </cell>
          <cell r="AH55">
            <v>1.0889487870619947</v>
          </cell>
          <cell r="AK55">
            <v>1.0889487870619947</v>
          </cell>
          <cell r="AL55">
            <v>5.4447439353099734</v>
          </cell>
          <cell r="AM55">
            <v>0.9997162718116045</v>
          </cell>
          <cell r="AN55">
            <v>53100</v>
          </cell>
          <cell r="AO55">
            <v>0.99997949248988593</v>
          </cell>
          <cell r="AP55">
            <v>0.92772128060263659</v>
          </cell>
          <cell r="AR55">
            <v>1.0889487870619947</v>
          </cell>
          <cell r="AS55">
            <v>0.9997162718116045</v>
          </cell>
          <cell r="AT55">
            <v>5.4447439353099734</v>
          </cell>
        </row>
        <row r="56">
          <cell r="B56">
            <v>386114</v>
          </cell>
          <cell r="C56" t="str">
            <v>HELLER INDUSTRIES INC.</v>
          </cell>
          <cell r="D56" t="str">
            <v>V64</v>
          </cell>
          <cell r="E56" t="str">
            <v>1188389-01-R</v>
          </cell>
          <cell r="F56" t="str">
            <v>RIM-OVEN</v>
          </cell>
          <cell r="G56" t="str">
            <v>EQP,AE,RIM-OVEN,D2Y/D7X-V6X,HELLER,RETROFIT KIT</v>
          </cell>
          <cell r="H56">
            <v>3838</v>
          </cell>
          <cell r="I56" t="str">
            <v>AE</v>
          </cell>
          <cell r="J56" t="str">
            <v>Retrofit</v>
          </cell>
          <cell r="K56">
            <v>19190</v>
          </cell>
          <cell r="L56">
            <v>5</v>
          </cell>
          <cell r="M56" t="str">
            <v>OTS Quote</v>
          </cell>
          <cell r="N56">
            <v>3838</v>
          </cell>
          <cell r="O56">
            <v>19190</v>
          </cell>
          <cell r="P56" t="b">
            <v>0</v>
          </cell>
          <cell r="Q56" t="str">
            <v>China</v>
          </cell>
          <cell r="R56" t="e">
            <v>#N/A</v>
          </cell>
          <cell r="S56" t="e">
            <v>#N/A</v>
          </cell>
          <cell r="T56" t="e">
            <v>#N/A</v>
          </cell>
          <cell r="U56">
            <v>3838</v>
          </cell>
          <cell r="V56" t="e">
            <v>#N/A</v>
          </cell>
          <cell r="W56" t="e">
            <v>#N/A</v>
          </cell>
          <cell r="X56" t="e">
            <v>#N/A</v>
          </cell>
          <cell r="Y56">
            <v>309.79983128280043</v>
          </cell>
          <cell r="Z56">
            <v>19190</v>
          </cell>
          <cell r="AA56">
            <v>0.02</v>
          </cell>
          <cell r="AB56" t="str">
            <v>Under</v>
          </cell>
          <cell r="AC56">
            <v>0.8</v>
          </cell>
          <cell r="AD56" t="e">
            <v>#N/A</v>
          </cell>
          <cell r="AE56" t="str">
            <v>EBD missing; align to best benchmark, shave 20%</v>
          </cell>
          <cell r="AF56" t="str">
            <v>2194.00 / 3538.00 / 3838.00 / 4804.00</v>
          </cell>
          <cell r="AG56">
            <v>2866</v>
          </cell>
          <cell r="AH56">
            <v>1.3391486392184229</v>
          </cell>
          <cell r="AK56">
            <v>1.3391486392184229</v>
          </cell>
          <cell r="AL56">
            <v>6.6957431960921143</v>
          </cell>
          <cell r="AM56">
            <v>0.99965108164689465</v>
          </cell>
          <cell r="AN56">
            <v>53100</v>
          </cell>
          <cell r="AO56">
            <v>0.99997478062826328</v>
          </cell>
          <cell r="AP56">
            <v>0.92772128060263659</v>
          </cell>
          <cell r="AR56">
            <v>1.3391486392184229</v>
          </cell>
          <cell r="AS56">
            <v>0.99965108164689465</v>
          </cell>
          <cell r="AT56">
            <v>6.6957431960921143</v>
          </cell>
        </row>
        <row r="57">
          <cell r="B57">
            <v>386132</v>
          </cell>
          <cell r="C57" t="str">
            <v>PFA CORPORATION</v>
          </cell>
          <cell r="D57" t="str">
            <v>V68</v>
          </cell>
          <cell r="E57" t="str">
            <v>1188430-01-R</v>
          </cell>
          <cell r="F57" t="str">
            <v>DAA1</v>
          </cell>
          <cell r="G57" t="str">
            <v>EQP,AE,RIM-DAA1,V57-V68,PFA,RETROFIT KIT</v>
          </cell>
          <cell r="H57">
            <v>122550</v>
          </cell>
          <cell r="I57" t="str">
            <v>AE</v>
          </cell>
          <cell r="J57" t="str">
            <v>Retrofit</v>
          </cell>
          <cell r="K57">
            <v>735300</v>
          </cell>
          <cell r="L57">
            <v>6</v>
          </cell>
          <cell r="M57" t="str">
            <v>EBD</v>
          </cell>
          <cell r="N57">
            <v>122550</v>
          </cell>
          <cell r="O57">
            <v>735300</v>
          </cell>
          <cell r="P57" t="b">
            <v>0</v>
          </cell>
          <cell r="Q57" t="str">
            <v>China</v>
          </cell>
          <cell r="R57" t="e">
            <v>#N/A</v>
          </cell>
          <cell r="S57" t="e">
            <v>#N/A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X57" t="e">
            <v>#N/A</v>
          </cell>
          <cell r="Y57" t="e">
            <v>#N/A</v>
          </cell>
          <cell r="Z57">
            <v>735300</v>
          </cell>
          <cell r="AA57">
            <v>0.02</v>
          </cell>
          <cell r="AB57" t="str">
            <v>Under</v>
          </cell>
          <cell r="AC57">
            <v>0.83333333333333337</v>
          </cell>
          <cell r="AD57" t="e">
            <v>#N/A</v>
          </cell>
          <cell r="AE57" t="str">
            <v>Retrofit combo; align to best benchmark, take off 20%</v>
          </cell>
          <cell r="AF57">
            <v>42947</v>
          </cell>
          <cell r="AG57">
            <v>93582</v>
          </cell>
          <cell r="AH57">
            <v>1.3095467077001988</v>
          </cell>
          <cell r="AK57">
            <v>1.3095467077001988</v>
          </cell>
          <cell r="AL57">
            <v>7.8572802462011921</v>
          </cell>
          <cell r="AM57">
            <v>0.99998931418435166</v>
          </cell>
          <cell r="AN57" t="str">
            <v/>
          </cell>
          <cell r="AO57" t="e">
            <v>#VALUE!</v>
          </cell>
          <cell r="AP57" t="e">
            <v>#VALUE!</v>
          </cell>
          <cell r="AR57">
            <v>1.3095467077001988</v>
          </cell>
          <cell r="AS57">
            <v>0.99998931418435166</v>
          </cell>
          <cell r="AT57">
            <v>7.8572802462011921</v>
          </cell>
        </row>
        <row r="58">
          <cell r="B58">
            <v>386140</v>
          </cell>
          <cell r="C58" t="str">
            <v>GUANGDONG ANDA AUTOMATION SOLUTIONS CO., LTD.</v>
          </cell>
          <cell r="D58" t="str">
            <v>V68</v>
          </cell>
          <cell r="E58" t="str">
            <v>1188438-01-R</v>
          </cell>
          <cell r="F58" t="str">
            <v>PC</v>
          </cell>
          <cell r="G58" t="str">
            <v>EQP,AE,RIM-PC,D3Y-V68,ANDA,RETROFIT KIT</v>
          </cell>
          <cell r="H58">
            <v>15062.42</v>
          </cell>
          <cell r="I58" t="str">
            <v>AE</v>
          </cell>
          <cell r="J58" t="str">
            <v>Retrofit</v>
          </cell>
          <cell r="K58">
            <v>15062.42</v>
          </cell>
          <cell r="L58">
            <v>1</v>
          </cell>
          <cell r="M58" t="str">
            <v>OTS Quote</v>
          </cell>
          <cell r="N58">
            <v>15062.42</v>
          </cell>
          <cell r="O58">
            <v>15062.42</v>
          </cell>
          <cell r="P58" t="b">
            <v>0</v>
          </cell>
          <cell r="Q58" t="str">
            <v>China</v>
          </cell>
          <cell r="R58" t="e">
            <v>#N/A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 t="e">
            <v>#N/A</v>
          </cell>
          <cell r="X58" t="e">
            <v>#N/A</v>
          </cell>
          <cell r="Y58" t="e">
            <v>#N/A</v>
          </cell>
          <cell r="Z58">
            <v>15062.42</v>
          </cell>
          <cell r="AA58">
            <v>0.02</v>
          </cell>
          <cell r="AB58" t="str">
            <v>Yes</v>
          </cell>
          <cell r="AC58" t="str">
            <v/>
          </cell>
          <cell r="AD58" t="e">
            <v>#N/A</v>
          </cell>
          <cell r="AE58" t="str">
            <v>Retrofit combo; align to best benchmark, take off 20%</v>
          </cell>
          <cell r="AF58" t="str">
            <v>12867.72 / 13136.13 / 15062.42</v>
          </cell>
          <cell r="AG58">
            <v>14099.274999999951</v>
          </cell>
          <cell r="AH58">
            <v>1.0683116685077816</v>
          </cell>
          <cell r="AK58">
            <v>1.0683116685077816</v>
          </cell>
          <cell r="AL58">
            <v>1.0683116685077816</v>
          </cell>
          <cell r="AM58">
            <v>0.99992907436729894</v>
          </cell>
          <cell r="AN58" t="str">
            <v/>
          </cell>
          <cell r="AO58" t="e">
            <v>#VALUE!</v>
          </cell>
          <cell r="AP58" t="e">
            <v>#VALUE!</v>
          </cell>
          <cell r="AR58">
            <v>1.0683116685077816</v>
          </cell>
          <cell r="AS58">
            <v>0.99992907436729894</v>
          </cell>
          <cell r="AT58">
            <v>1.0683116685077816</v>
          </cell>
        </row>
        <row r="59">
          <cell r="B59">
            <v>386141</v>
          </cell>
          <cell r="C59" t="str">
            <v>GUANGDONG ANDA AUTOMATION SOLUTIONS CO., LTD.</v>
          </cell>
          <cell r="D59" t="str">
            <v>V68</v>
          </cell>
          <cell r="E59" t="str">
            <v>1188439-01-R</v>
          </cell>
          <cell r="F59" t="str">
            <v>PC</v>
          </cell>
          <cell r="G59" t="str">
            <v>EQP,AE,RIM-PC,D47-V68,ANDA,RETROFIT KIT</v>
          </cell>
          <cell r="H59">
            <v>13136.129999999899</v>
          </cell>
          <cell r="I59" t="str">
            <v>AE</v>
          </cell>
          <cell r="J59" t="str">
            <v>Retrofit</v>
          </cell>
          <cell r="K59">
            <v>26272.259999999798</v>
          </cell>
          <cell r="L59">
            <v>2</v>
          </cell>
          <cell r="M59" t="str">
            <v>OTS Quote</v>
          </cell>
          <cell r="N59">
            <v>13136.129999999899</v>
          </cell>
          <cell r="O59">
            <v>26272.259999999798</v>
          </cell>
          <cell r="P59" t="b">
            <v>0</v>
          </cell>
          <cell r="Q59" t="str">
            <v>China</v>
          </cell>
          <cell r="R59" t="e">
            <v>#N/A</v>
          </cell>
          <cell r="S59" t="e">
            <v>#N/A</v>
          </cell>
          <cell r="T59" t="e">
            <v>#N/A</v>
          </cell>
          <cell r="U59">
            <v>13136.129999999899</v>
          </cell>
          <cell r="V59" t="e">
            <v>#N/A</v>
          </cell>
          <cell r="W59" t="e">
            <v>#N/A</v>
          </cell>
          <cell r="X59" t="e">
            <v>#N/A</v>
          </cell>
          <cell r="Y59">
            <v>1060.3363360367123</v>
          </cell>
          <cell r="Z59">
            <v>26272.259999999798</v>
          </cell>
          <cell r="AA59">
            <v>0.02</v>
          </cell>
          <cell r="AB59" t="str">
            <v>Under</v>
          </cell>
          <cell r="AC59">
            <v>0.5</v>
          </cell>
          <cell r="AD59" t="e">
            <v>#N/A</v>
          </cell>
          <cell r="AE59" t="str">
            <v>Retrofit combo; align to best benchmark, take off 20%</v>
          </cell>
          <cell r="AF59" t="str">
            <v>12867.72 / 13136.13 / 15062.42</v>
          </cell>
          <cell r="AG59">
            <v>14099.274999999951</v>
          </cell>
          <cell r="AH59">
            <v>0.93168833149221819</v>
          </cell>
          <cell r="AK59">
            <v>0.93168833149221819</v>
          </cell>
          <cell r="AL59">
            <v>1.8633766629844364</v>
          </cell>
          <cell r="AM59">
            <v>0.99992907436729905</v>
          </cell>
          <cell r="AN59" t="str">
            <v/>
          </cell>
          <cell r="AO59" t="e">
            <v>#VALUE!</v>
          </cell>
          <cell r="AP59" t="e">
            <v>#VALUE!</v>
          </cell>
          <cell r="AR59">
            <v>0.93168833149221819</v>
          </cell>
          <cell r="AS59">
            <v>0.99992907436729905</v>
          </cell>
          <cell r="AT59">
            <v>1.8633766629844364</v>
          </cell>
        </row>
        <row r="60">
          <cell r="B60">
            <v>386142</v>
          </cell>
          <cell r="C60" t="str">
            <v>GUANGDONG ANDA AUTOMATION SOLUTIONS CO., LTD.</v>
          </cell>
          <cell r="D60" t="str">
            <v>V68</v>
          </cell>
          <cell r="E60" t="str">
            <v>1188441-01-R</v>
          </cell>
          <cell r="F60" t="str">
            <v>PC</v>
          </cell>
          <cell r="G60" t="str">
            <v>EQP,AE,RIM-PC,V57-V68,ANDA,RETROFIT KIT</v>
          </cell>
          <cell r="H60">
            <v>12867.719999999899</v>
          </cell>
          <cell r="I60" t="str">
            <v>AE</v>
          </cell>
          <cell r="J60" t="str">
            <v>Retrofit</v>
          </cell>
          <cell r="K60">
            <v>12867.719999999899</v>
          </cell>
          <cell r="L60">
            <v>1</v>
          </cell>
          <cell r="M60" t="str">
            <v>EBD</v>
          </cell>
          <cell r="N60">
            <v>12867.719999999899</v>
          </cell>
          <cell r="O60">
            <v>12867.719999999899</v>
          </cell>
          <cell r="P60" t="b">
            <v>0</v>
          </cell>
          <cell r="Q60" t="str">
            <v>China</v>
          </cell>
          <cell r="R60" t="e">
            <v>#N/A</v>
          </cell>
          <cell r="S60" t="e">
            <v>#N/A</v>
          </cell>
          <cell r="T60" t="e">
            <v>#N/A</v>
          </cell>
          <cell r="U60">
            <v>12867.719999999899</v>
          </cell>
          <cell r="V60" t="e">
            <v>#N/A</v>
          </cell>
          <cell r="W60" t="e">
            <v>#N/A</v>
          </cell>
          <cell r="X60" t="e">
            <v>#N/A</v>
          </cell>
          <cell r="Y60">
            <v>1038.6705276170624</v>
          </cell>
          <cell r="Z60">
            <v>12867.719999999899</v>
          </cell>
          <cell r="AA60">
            <v>0.02</v>
          </cell>
          <cell r="AB60" t="str">
            <v>Yes</v>
          </cell>
          <cell r="AC60" t="str">
            <v/>
          </cell>
          <cell r="AD60" t="e">
            <v>#N/A</v>
          </cell>
          <cell r="AE60" t="str">
            <v>Retrofit combo; align to best benchmark, take off 20%</v>
          </cell>
          <cell r="AF60" t="str">
            <v>12867.72 / 13136.13 / 15062.42</v>
          </cell>
          <cell r="AG60">
            <v>14099.274999999951</v>
          </cell>
          <cell r="AH60">
            <v>0.91265118241895027</v>
          </cell>
          <cell r="AK60">
            <v>0.91265118241895027</v>
          </cell>
          <cell r="AL60">
            <v>0.91265118241895027</v>
          </cell>
          <cell r="AM60">
            <v>0.99992907436729894</v>
          </cell>
          <cell r="AN60" t="str">
            <v/>
          </cell>
          <cell r="AO60" t="e">
            <v>#VALUE!</v>
          </cell>
          <cell r="AP60" t="e">
            <v>#VALUE!</v>
          </cell>
          <cell r="AR60">
            <v>0.91265118241895027</v>
          </cell>
          <cell r="AS60">
            <v>0.99992907436729894</v>
          </cell>
          <cell r="AT60">
            <v>0.91265118241895027</v>
          </cell>
        </row>
        <row r="61">
          <cell r="B61">
            <v>386391</v>
          </cell>
          <cell r="C61" t="str">
            <v>HELLER INDUSTRIES INC.</v>
          </cell>
          <cell r="D61" t="str">
            <v>V63</v>
          </cell>
          <cell r="E61" t="str">
            <v>1190923-01-R</v>
          </cell>
          <cell r="F61" t="str">
            <v>PAM-OVEN</v>
          </cell>
          <cell r="G61" t="str">
            <v>EQP,AE,PAM-OVEN1(RIM-OVEN),D6X/D1Y-V6X,HELLER,RETROFIT KIT</v>
          </cell>
          <cell r="H61">
            <v>16359</v>
          </cell>
          <cell r="I61" t="str">
            <v>AE</v>
          </cell>
          <cell r="J61" t="str">
            <v>Retrofit</v>
          </cell>
          <cell r="K61">
            <v>16359</v>
          </cell>
          <cell r="L61">
            <v>1</v>
          </cell>
          <cell r="M61" t="str">
            <v>OTS Quote</v>
          </cell>
          <cell r="N61">
            <v>16359</v>
          </cell>
          <cell r="O61">
            <v>16359</v>
          </cell>
          <cell r="P61" t="b">
            <v>0</v>
          </cell>
          <cell r="Q61" t="str">
            <v>China</v>
          </cell>
          <cell r="R61" t="e">
            <v>#N/A</v>
          </cell>
          <cell r="S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 t="e">
            <v>#N/A</v>
          </cell>
          <cell r="X61" t="e">
            <v>#N/A</v>
          </cell>
          <cell r="Y61" t="e">
            <v>#N/A</v>
          </cell>
          <cell r="Z61">
            <v>16359</v>
          </cell>
          <cell r="AA61">
            <v>0.02</v>
          </cell>
          <cell r="AB61" t="str">
            <v>Yes</v>
          </cell>
          <cell r="AC61" t="str">
            <v/>
          </cell>
          <cell r="AD61" t="e">
            <v>#N/A</v>
          </cell>
          <cell r="AE61" t="str">
            <v>If Raw Target &lt; 75% of Benchmark → use 75% of Benchmark
	•	If Raw Target &gt; Benchmark → use 75% of Benchmark
	•	Else → keep Raw Target</v>
          </cell>
          <cell r="AF61" t="str">
            <v>3443.00 / 3579.00 / 5773.00 / 5908.00 / 16359.00 / 23268.00</v>
          </cell>
          <cell r="AG61">
            <v>19813.5</v>
          </cell>
          <cell r="AH61">
            <v>0.82564917859035503</v>
          </cell>
          <cell r="AK61">
            <v>0.82564917859035503</v>
          </cell>
          <cell r="AL61">
            <v>0.82564917859035503</v>
          </cell>
          <cell r="AM61">
            <v>0.99994952936129411</v>
          </cell>
          <cell r="AN61" t="str">
            <v/>
          </cell>
          <cell r="AO61" t="e">
            <v>#VALUE!</v>
          </cell>
          <cell r="AP61" t="e">
            <v>#VALUE!</v>
          </cell>
          <cell r="AR61">
            <v>0.82564917859035503</v>
          </cell>
          <cell r="AS61">
            <v>0.99994952936129411</v>
          </cell>
          <cell r="AT61">
            <v>0.82564917859035503</v>
          </cell>
        </row>
        <row r="62">
          <cell r="B62">
            <v>386392</v>
          </cell>
          <cell r="C62" t="str">
            <v>HELLER INDUSTRIES INC.</v>
          </cell>
          <cell r="D62" t="str">
            <v>V63</v>
          </cell>
          <cell r="E62" t="str">
            <v>1190924-01-R</v>
          </cell>
          <cell r="F62" t="str">
            <v>PAM-OVEN</v>
          </cell>
          <cell r="G62" t="str">
            <v>EQP,AE,PAM-OVEN2(RIM-OVEN),D6X/D1Y-V6X,HELLER,RETROFIT KIT</v>
          </cell>
          <cell r="H62">
            <v>23268</v>
          </cell>
          <cell r="I62" t="str">
            <v>AE</v>
          </cell>
          <cell r="J62" t="str">
            <v>Retrofit</v>
          </cell>
          <cell r="K62">
            <v>23268</v>
          </cell>
          <cell r="L62">
            <v>1</v>
          </cell>
          <cell r="M62" t="str">
            <v>OTS Quote</v>
          </cell>
          <cell r="N62">
            <v>23268</v>
          </cell>
          <cell r="O62">
            <v>23268</v>
          </cell>
          <cell r="P62" t="b">
            <v>0</v>
          </cell>
          <cell r="Q62" t="str">
            <v>China</v>
          </cell>
          <cell r="R62" t="e">
            <v>#N/A</v>
          </cell>
          <cell r="S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>
            <v>23268</v>
          </cell>
          <cell r="AA62">
            <v>0.02</v>
          </cell>
          <cell r="AB62" t="str">
            <v>Yes</v>
          </cell>
          <cell r="AC62" t="str">
            <v/>
          </cell>
          <cell r="AD62" t="e">
            <v>#N/A</v>
          </cell>
          <cell r="AE62" t="str">
            <v>If Raw Target &lt; 75% of Benchmark → use 75% of Benchmark
	•	If Raw Target &gt; Benchmark → use 75% of Benchmark
	•	Else → keep Raw Target</v>
          </cell>
          <cell r="AF62" t="str">
            <v>3443.00 / 3579.00 / 5773.00 / 5908.00 / 16359.00 / 23268.00</v>
          </cell>
          <cell r="AG62">
            <v>19813.5</v>
          </cell>
          <cell r="AH62">
            <v>1.174350821409645</v>
          </cell>
          <cell r="AK62">
            <v>1.174350821409645</v>
          </cell>
          <cell r="AL62">
            <v>1.174350821409645</v>
          </cell>
          <cell r="AM62">
            <v>0.99994952936129411</v>
          </cell>
          <cell r="AN62" t="str">
            <v/>
          </cell>
          <cell r="AO62" t="e">
            <v>#VALUE!</v>
          </cell>
          <cell r="AP62" t="e">
            <v>#VALUE!</v>
          </cell>
          <cell r="AR62">
            <v>1.174350821409645</v>
          </cell>
          <cell r="AS62">
            <v>0.99994952936129411</v>
          </cell>
          <cell r="AT62">
            <v>1.174350821409645</v>
          </cell>
        </row>
        <row r="63">
          <cell r="B63">
            <v>386393</v>
          </cell>
          <cell r="C63" t="str">
            <v>HELLER INDUSTRIES INC.</v>
          </cell>
          <cell r="D63" t="str">
            <v>V63</v>
          </cell>
          <cell r="E63" t="str">
            <v>1190925-01-R</v>
          </cell>
          <cell r="F63" t="str">
            <v>PAM-OVEN</v>
          </cell>
          <cell r="G63" t="str">
            <v>EQP,AE,PAM-OVEN3(RIM-OVEN),D6X/D1Y-V6X,HELLER,RETROFIT KIT</v>
          </cell>
          <cell r="H63">
            <v>16359</v>
          </cell>
          <cell r="I63" t="str">
            <v>AE</v>
          </cell>
          <cell r="J63" t="str">
            <v>Retrofit</v>
          </cell>
          <cell r="K63">
            <v>16359</v>
          </cell>
          <cell r="L63">
            <v>1</v>
          </cell>
          <cell r="M63" t="str">
            <v>OTS Quote</v>
          </cell>
          <cell r="N63">
            <v>16359</v>
          </cell>
          <cell r="O63">
            <v>16359</v>
          </cell>
          <cell r="P63" t="b">
            <v>0</v>
          </cell>
          <cell r="Q63" t="str">
            <v>China</v>
          </cell>
          <cell r="R63" t="e">
            <v>#N/A</v>
          </cell>
          <cell r="S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>
            <v>16359</v>
          </cell>
          <cell r="AA63">
            <v>0.02</v>
          </cell>
          <cell r="AB63" t="str">
            <v>Yes</v>
          </cell>
          <cell r="AC63" t="str">
            <v/>
          </cell>
          <cell r="AD63" t="e">
            <v>#N/A</v>
          </cell>
          <cell r="AE63" t="str">
            <v>If Raw Target &lt; 75% of Benchmark → use 75% of Benchmark
	•	If Raw Target &gt; Benchmark → use 75% of Benchmark
	•	Else → keep Raw Target</v>
          </cell>
          <cell r="AF63" t="str">
            <v>3443.00 / 3579.00 / 5773.00 / 5908.00 / 16359.00 / 23268.00</v>
          </cell>
          <cell r="AG63">
            <v>19813.5</v>
          </cell>
          <cell r="AH63">
            <v>0.82564917859035503</v>
          </cell>
          <cell r="AK63">
            <v>0.82564917859035503</v>
          </cell>
          <cell r="AL63">
            <v>0.82564917859035503</v>
          </cell>
          <cell r="AM63">
            <v>0.99994952936129411</v>
          </cell>
          <cell r="AN63" t="str">
            <v/>
          </cell>
          <cell r="AO63" t="e">
            <v>#VALUE!</v>
          </cell>
          <cell r="AP63" t="e">
            <v>#VALUE!</v>
          </cell>
          <cell r="AR63">
            <v>0.82564917859035503</v>
          </cell>
          <cell r="AS63">
            <v>0.99994952936129411</v>
          </cell>
          <cell r="AT63">
            <v>0.82564917859035503</v>
          </cell>
        </row>
        <row r="64">
          <cell r="B64">
            <v>386406</v>
          </cell>
          <cell r="C64" t="str">
            <v>HELLER INDUSTRIES INC.</v>
          </cell>
          <cell r="D64" t="str">
            <v>V63</v>
          </cell>
          <cell r="E64" t="str">
            <v>1191024-01-R</v>
          </cell>
          <cell r="F64" t="str">
            <v>MFIFO</v>
          </cell>
          <cell r="G64" t="str">
            <v>EQP,AE,RIM-MFIFO,D1Y/D6X-V6X,HELLER,RETROFIT KIT</v>
          </cell>
          <cell r="H64">
            <v>3318</v>
          </cell>
          <cell r="I64" t="str">
            <v>AE</v>
          </cell>
          <cell r="J64" t="str">
            <v>Retrofit</v>
          </cell>
          <cell r="K64">
            <v>3318</v>
          </cell>
          <cell r="L64">
            <v>1</v>
          </cell>
          <cell r="M64" t="str">
            <v>OTS Quote</v>
          </cell>
          <cell r="N64">
            <v>3318</v>
          </cell>
          <cell r="O64">
            <v>3318</v>
          </cell>
          <cell r="P64" t="b">
            <v>0</v>
          </cell>
          <cell r="Q64" t="str">
            <v>China</v>
          </cell>
          <cell r="R64" t="e">
            <v>#N/A</v>
          </cell>
          <cell r="S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>
            <v>3318</v>
          </cell>
          <cell r="AA64">
            <v>0.02</v>
          </cell>
          <cell r="AB64" t="str">
            <v>Yes</v>
          </cell>
          <cell r="AC64" t="str">
            <v/>
          </cell>
          <cell r="AD64" t="e">
            <v>#N/A</v>
          </cell>
          <cell r="AE64" t="str">
            <v>If Raw Target &lt; 75% of Benchmark → use 75% of Benchmark
	•	If Raw Target &gt; Benchmark → use 75% of Benchmark
	•	Else → keep Raw Target</v>
          </cell>
          <cell r="AF64" t="str">
            <v>1878.00 / 3318.00 / 3408.00</v>
          </cell>
          <cell r="AG64">
            <v>2598</v>
          </cell>
          <cell r="AH64">
            <v>1.2771362586605082</v>
          </cell>
          <cell r="AK64">
            <v>1.2771362586605082</v>
          </cell>
          <cell r="AL64">
            <v>1.2771362586605082</v>
          </cell>
          <cell r="AM64">
            <v>0.99961508852963821</v>
          </cell>
          <cell r="AN64" t="str">
            <v/>
          </cell>
          <cell r="AO64" t="e">
            <v>#VALUE!</v>
          </cell>
          <cell r="AP64" t="e">
            <v>#VALUE!</v>
          </cell>
          <cell r="AR64">
            <v>1.2771362586605082</v>
          </cell>
          <cell r="AS64">
            <v>0.99961508852963821</v>
          </cell>
          <cell r="AT64">
            <v>1.2771362586605082</v>
          </cell>
        </row>
        <row r="65">
          <cell r="B65">
            <v>386407</v>
          </cell>
          <cell r="C65" t="str">
            <v>HELLER INDUSTRIES INC.</v>
          </cell>
          <cell r="D65" t="str">
            <v>V63</v>
          </cell>
          <cell r="E65" t="str">
            <v>1191025-01-R</v>
          </cell>
          <cell r="F65" t="str">
            <v>RIM-OVEN</v>
          </cell>
          <cell r="G65" t="str">
            <v>EQP,AE,RIM-OVEN,D6X/D1Y-V6X,HELLER,RETROFIT KIT</v>
          </cell>
          <cell r="H65">
            <v>4804</v>
          </cell>
          <cell r="I65" t="str">
            <v>AE</v>
          </cell>
          <cell r="J65" t="str">
            <v>Retrofit</v>
          </cell>
          <cell r="K65">
            <v>9608</v>
          </cell>
          <cell r="L65">
            <v>2</v>
          </cell>
          <cell r="M65" t="str">
            <v>OTS Quote</v>
          </cell>
          <cell r="N65">
            <v>4804</v>
          </cell>
          <cell r="O65">
            <v>9608</v>
          </cell>
          <cell r="P65" t="b">
            <v>0</v>
          </cell>
          <cell r="Q65" t="str">
            <v>China</v>
          </cell>
          <cell r="R65" t="e">
            <v>#N/A</v>
          </cell>
          <cell r="S65" t="e">
            <v>#N/A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X65" t="e">
            <v>#N/A</v>
          </cell>
          <cell r="Y65" t="e">
            <v>#N/A</v>
          </cell>
          <cell r="Z65">
            <v>9608</v>
          </cell>
          <cell r="AA65">
            <v>0.02</v>
          </cell>
          <cell r="AB65" t="str">
            <v>Under</v>
          </cell>
          <cell r="AC65">
            <v>0.5</v>
          </cell>
          <cell r="AD65" t="e">
            <v>#N/A</v>
          </cell>
          <cell r="AE65" t="str">
            <v>If Raw Target &lt; 75% of Benchmark → use 75% of Benchmark
	•	If Raw Target &gt; Benchmark → use 75% of Benchmark
	•	Else → keep Raw Target</v>
          </cell>
          <cell r="AF65" t="str">
            <v>2194.00 / 3511.00 / 3538.00 / 3838.00 / 4804.00</v>
          </cell>
          <cell r="AG65">
            <v>3524.5</v>
          </cell>
          <cell r="AH65">
            <v>1.3630302170520641</v>
          </cell>
          <cell r="AK65">
            <v>1.3630302170520641</v>
          </cell>
          <cell r="AL65">
            <v>2.7260604341041281</v>
          </cell>
          <cell r="AM65">
            <v>0.9997162718116045</v>
          </cell>
          <cell r="AN65">
            <v>53100</v>
          </cell>
          <cell r="AO65">
            <v>0.99997433088103482</v>
          </cell>
          <cell r="AP65">
            <v>0.90952919020715628</v>
          </cell>
          <cell r="AR65">
            <v>1.3630302170520641</v>
          </cell>
          <cell r="AS65">
            <v>0.9997162718116045</v>
          </cell>
          <cell r="AT65">
            <v>2.7260604341041281</v>
          </cell>
        </row>
        <row r="66">
          <cell r="B66">
            <v>386407</v>
          </cell>
          <cell r="C66" t="str">
            <v>HELLER INDUSTRIES INC.</v>
          </cell>
          <cell r="D66" t="str">
            <v>V63</v>
          </cell>
          <cell r="E66" t="str">
            <v>1191025-01-R</v>
          </cell>
          <cell r="F66" t="str">
            <v>RIM-OVEN</v>
          </cell>
          <cell r="G66" t="str">
            <v>EQP,AE,RIM-OVEN,D6X/D1Y-V6X,HELLER,RETROFIT KIT</v>
          </cell>
          <cell r="H66">
            <v>4804</v>
          </cell>
          <cell r="I66" t="str">
            <v>AE</v>
          </cell>
          <cell r="J66" t="str">
            <v>Retrofit</v>
          </cell>
          <cell r="K66">
            <v>57648</v>
          </cell>
          <cell r="L66">
            <v>12</v>
          </cell>
          <cell r="M66" t="str">
            <v>OTS Quote</v>
          </cell>
          <cell r="N66">
            <v>4804</v>
          </cell>
          <cell r="O66">
            <v>57648</v>
          </cell>
          <cell r="P66" t="b">
            <v>0</v>
          </cell>
          <cell r="Q66" t="str">
            <v>China</v>
          </cell>
          <cell r="R66" t="e">
            <v>#N/A</v>
          </cell>
          <cell r="S66" t="e">
            <v>#N/A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X66" t="e">
            <v>#N/A</v>
          </cell>
          <cell r="Y66" t="e">
            <v>#N/A</v>
          </cell>
          <cell r="Z66">
            <v>57648</v>
          </cell>
          <cell r="AA66">
            <v>0.02</v>
          </cell>
          <cell r="AB66" t="str">
            <v>Under</v>
          </cell>
          <cell r="AC66">
            <v>0.91666666666666663</v>
          </cell>
          <cell r="AD66" t="e">
            <v>#N/A</v>
          </cell>
          <cell r="AE66" t="str">
            <v>If Raw Target &lt; 75% of Benchmark → use 75% of Benchmark
	•	If Raw Target &gt; Benchmark → use 75% of Benchmark
	•	Else → keep Raw Target</v>
          </cell>
          <cell r="AF66" t="str">
            <v>2194.00 / 3511.00 / 3538.00 / 3838.00 / 4804.00</v>
          </cell>
          <cell r="AG66">
            <v>3524.5</v>
          </cell>
          <cell r="AH66">
            <v>1.3630302170520641</v>
          </cell>
          <cell r="AK66">
            <v>1.3630302170520641</v>
          </cell>
          <cell r="AL66">
            <v>16.356362604624771</v>
          </cell>
          <cell r="AM66">
            <v>0.9997162718116045</v>
          </cell>
          <cell r="AN66">
            <v>53100</v>
          </cell>
          <cell r="AO66">
            <v>0.99997433088103482</v>
          </cell>
          <cell r="AP66">
            <v>0.90952919020715628</v>
          </cell>
          <cell r="AR66">
            <v>1.3630302170520641</v>
          </cell>
          <cell r="AS66">
            <v>0.9997162718116045</v>
          </cell>
          <cell r="AT66">
            <v>16.356362604624771</v>
          </cell>
        </row>
        <row r="67">
          <cell r="B67">
            <v>386408</v>
          </cell>
          <cell r="C67" t="str">
            <v>HELLER INDUSTRIES INC.</v>
          </cell>
          <cell r="D67" t="str">
            <v>V64</v>
          </cell>
          <cell r="E67" t="str">
            <v>1191025-01-R</v>
          </cell>
          <cell r="F67" t="str">
            <v>RIM-OVEN</v>
          </cell>
          <cell r="G67" t="str">
            <v>EQP,AE,RIM-OVEN,D6X/D1Y-V6X,HELLER,RETROFIT KIT</v>
          </cell>
          <cell r="H67">
            <v>4804</v>
          </cell>
          <cell r="I67" t="str">
            <v>AE</v>
          </cell>
          <cell r="J67" t="str">
            <v>Retrofit</v>
          </cell>
          <cell r="K67">
            <v>4804</v>
          </cell>
          <cell r="L67">
            <v>1</v>
          </cell>
          <cell r="M67" t="str">
            <v>OTS Quote</v>
          </cell>
          <cell r="N67">
            <v>4804</v>
          </cell>
          <cell r="O67">
            <v>4804</v>
          </cell>
          <cell r="P67" t="b">
            <v>0</v>
          </cell>
          <cell r="Q67" t="str">
            <v>China</v>
          </cell>
          <cell r="R67" t="e">
            <v>#N/A</v>
          </cell>
          <cell r="S67" t="e">
            <v>#N/A</v>
          </cell>
          <cell r="T67" t="e">
            <v>#N/A</v>
          </cell>
          <cell r="U67" t="e">
            <v>#N/A</v>
          </cell>
          <cell r="V67" t="e">
            <v>#N/A</v>
          </cell>
          <cell r="W67" t="e">
            <v>#N/A</v>
          </cell>
          <cell r="X67" t="e">
            <v>#N/A</v>
          </cell>
          <cell r="Y67" t="e">
            <v>#N/A</v>
          </cell>
          <cell r="Z67">
            <v>4804</v>
          </cell>
          <cell r="AA67">
            <v>0.02</v>
          </cell>
          <cell r="AB67" t="str">
            <v>Yes</v>
          </cell>
          <cell r="AC67" t="str">
            <v/>
          </cell>
          <cell r="AD67" t="e">
            <v>#N/A</v>
          </cell>
          <cell r="AE67" t="str">
            <v>If Raw Target &lt; 75% of Benchmark → use 75% of Benchmark
	•	If Raw Target &gt; Benchmark → use 75% of Benchmark
	•	Else → keep Raw Target</v>
          </cell>
          <cell r="AF67" t="str">
            <v>2194.00 / 3538.00 / 3838.00 / 4804.00</v>
          </cell>
          <cell r="AG67">
            <v>2866</v>
          </cell>
          <cell r="AH67">
            <v>1.6762037683182136</v>
          </cell>
          <cell r="AK67">
            <v>1.6762037683182136</v>
          </cell>
          <cell r="AL67">
            <v>1.6762037683182136</v>
          </cell>
          <cell r="AM67">
            <v>0.99965108164689465</v>
          </cell>
          <cell r="AN67">
            <v>53100</v>
          </cell>
          <cell r="AO67">
            <v>0.99996843307404304</v>
          </cell>
          <cell r="AP67">
            <v>0.90952919020715628</v>
          </cell>
          <cell r="AR67">
            <v>1.6762037683182136</v>
          </cell>
          <cell r="AS67">
            <v>0.99965108164689465</v>
          </cell>
          <cell r="AT67">
            <v>1.6762037683182136</v>
          </cell>
        </row>
        <row r="68">
          <cell r="B68">
            <v>386409</v>
          </cell>
          <cell r="C68" t="str">
            <v>HELLER INDUSTRIES INC.</v>
          </cell>
          <cell r="D68" t="str">
            <v>V68</v>
          </cell>
          <cell r="E68" t="str">
            <v>1191025-01-R</v>
          </cell>
          <cell r="F68" t="str">
            <v>RIM-OVEN</v>
          </cell>
          <cell r="G68" t="str">
            <v>EQP,AE,RIM-OVEN,D6X/D1Y-V6X,HELLER,RETROFIT KIT</v>
          </cell>
          <cell r="H68">
            <v>4804</v>
          </cell>
          <cell r="I68" t="str">
            <v>AE</v>
          </cell>
          <cell r="J68" t="str">
            <v>Retrofit</v>
          </cell>
          <cell r="K68">
            <v>24020</v>
          </cell>
          <cell r="L68">
            <v>5</v>
          </cell>
          <cell r="M68" t="str">
            <v>OTS Quote</v>
          </cell>
          <cell r="N68">
            <v>4804</v>
          </cell>
          <cell r="O68">
            <v>24020</v>
          </cell>
          <cell r="P68" t="b">
            <v>0</v>
          </cell>
          <cell r="Q68" t="str">
            <v>China</v>
          </cell>
          <cell r="R68" t="e">
            <v>#N/A</v>
          </cell>
          <cell r="S68" t="e">
            <v>#N/A</v>
          </cell>
          <cell r="T68" t="e">
            <v>#N/A</v>
          </cell>
          <cell r="U68" t="e">
            <v>#N/A</v>
          </cell>
          <cell r="V68" t="e">
            <v>#N/A</v>
          </cell>
          <cell r="W68" t="e">
            <v>#N/A</v>
          </cell>
          <cell r="X68" t="e">
            <v>#N/A</v>
          </cell>
          <cell r="Y68" t="e">
            <v>#N/A</v>
          </cell>
          <cell r="Z68">
            <v>24020</v>
          </cell>
          <cell r="AA68">
            <v>0.02</v>
          </cell>
          <cell r="AB68" t="str">
            <v>Under</v>
          </cell>
          <cell r="AC68">
            <v>0.8</v>
          </cell>
          <cell r="AD68" t="e">
            <v>#N/A</v>
          </cell>
          <cell r="AE68" t="str">
            <v>If Raw Target &lt; 75% of Benchmark → use 75% of Benchmark
	•	If Raw Target &gt; Benchmark → use 75% of Benchmark
	•	Else → keep Raw Target</v>
          </cell>
          <cell r="AF68" t="str">
            <v>2194.00 / 3511.00 / 3538.00 / 4804.00</v>
          </cell>
          <cell r="AG68">
            <v>3524.5</v>
          </cell>
          <cell r="AH68">
            <v>1.3630302170520641</v>
          </cell>
          <cell r="AK68">
            <v>1.3630302170520641</v>
          </cell>
          <cell r="AL68">
            <v>6.8151510852603199</v>
          </cell>
          <cell r="AM68">
            <v>0.9997162718116045</v>
          </cell>
          <cell r="AN68">
            <v>53100</v>
          </cell>
          <cell r="AO68">
            <v>0.99997433088103482</v>
          </cell>
          <cell r="AP68">
            <v>0.90952919020715628</v>
          </cell>
          <cell r="AR68">
            <v>1.3630302170520641</v>
          </cell>
          <cell r="AS68">
            <v>0.9997162718116045</v>
          </cell>
          <cell r="AT68">
            <v>6.8151510852603199</v>
          </cell>
        </row>
        <row r="69">
          <cell r="B69">
            <v>386456</v>
          </cell>
          <cell r="C69" t="str">
            <v>HELLER INDUSTRIES INC.</v>
          </cell>
          <cell r="D69" t="str">
            <v>V63</v>
          </cell>
          <cell r="E69" t="str">
            <v>1192114-01-R</v>
          </cell>
          <cell r="F69" t="str">
            <v>PAM-COOLING FIFO</v>
          </cell>
          <cell r="G69" t="str">
            <v>EQP,AE,PAM-COOLING FIFO(RIM-COOLING FIFO),D53G-V6X,HELLER,RETROFIT KIT</v>
          </cell>
          <cell r="H69">
            <v>3280</v>
          </cell>
          <cell r="I69" t="str">
            <v>AE</v>
          </cell>
          <cell r="J69" t="str">
            <v>Retrofit</v>
          </cell>
          <cell r="K69">
            <v>3280</v>
          </cell>
          <cell r="L69">
            <v>1</v>
          </cell>
          <cell r="M69" t="str">
            <v>OTS Quote</v>
          </cell>
          <cell r="N69">
            <v>3280</v>
          </cell>
          <cell r="O69">
            <v>3280</v>
          </cell>
          <cell r="P69" t="b">
            <v>0</v>
          </cell>
          <cell r="Q69" t="str">
            <v>China</v>
          </cell>
          <cell r="R69" t="e">
            <v>#N/A</v>
          </cell>
          <cell r="S69" t="e">
            <v>#N/A</v>
          </cell>
          <cell r="T69" t="e">
            <v>#N/A</v>
          </cell>
          <cell r="U69" t="e">
            <v>#N/A</v>
          </cell>
          <cell r="V69" t="e">
            <v>#N/A</v>
          </cell>
          <cell r="W69" t="e">
            <v>#N/A</v>
          </cell>
          <cell r="X69" t="e">
            <v>#N/A</v>
          </cell>
          <cell r="Y69" t="e">
            <v>#N/A</v>
          </cell>
          <cell r="Z69">
            <v>3280</v>
          </cell>
          <cell r="AA69">
            <v>0.02</v>
          </cell>
          <cell r="AB69" t="str">
            <v>Yes</v>
          </cell>
          <cell r="AC69" t="str">
            <v/>
          </cell>
          <cell r="AD69" t="e">
            <v>#N/A</v>
          </cell>
          <cell r="AE69" t="str">
            <v>If Raw Target &lt; 75% of Benchmark → use 75% of Benchmark
	•	If Raw Target &gt; Benchmark → use 75% of Benchmark
	•	Else → keep Raw Target</v>
          </cell>
          <cell r="AF69" t="str">
            <v>3280.00 / 4544.00</v>
          </cell>
          <cell r="AG69">
            <v>3912</v>
          </cell>
          <cell r="AH69">
            <v>0.83844580777096112</v>
          </cell>
          <cell r="AK69">
            <v>0.83844580777096112</v>
          </cell>
          <cell r="AL69">
            <v>0.83844580777096112</v>
          </cell>
          <cell r="AM69">
            <v>0.99974437627811863</v>
          </cell>
          <cell r="AN69">
            <v>11296</v>
          </cell>
          <cell r="AO69">
            <v>0.99992577498160673</v>
          </cell>
          <cell r="AP69">
            <v>0.70963172804532582</v>
          </cell>
          <cell r="AR69">
            <v>0.83844580777096112</v>
          </cell>
          <cell r="AS69">
            <v>0.99974437627811863</v>
          </cell>
          <cell r="AT69">
            <v>0.83844580777096112</v>
          </cell>
        </row>
        <row r="70">
          <cell r="B70">
            <v>386457</v>
          </cell>
          <cell r="C70" t="str">
            <v>HELLER INDUSTRIES INC.</v>
          </cell>
          <cell r="D70" t="str">
            <v>V64</v>
          </cell>
          <cell r="E70" t="str">
            <v>1192114-01-R</v>
          </cell>
          <cell r="F70" t="str">
            <v>PAM-COOLING FIFO</v>
          </cell>
          <cell r="G70" t="str">
            <v>EQP,AE,PAM-COOLING FIFO(RIM-COOLING FIFO),D53G-V6X,HELLER,RETROFIT KIT</v>
          </cell>
          <cell r="H70">
            <v>3280</v>
          </cell>
          <cell r="I70" t="str">
            <v>AE</v>
          </cell>
          <cell r="J70" t="str">
            <v>Retrofit</v>
          </cell>
          <cell r="K70">
            <v>16400</v>
          </cell>
          <cell r="L70">
            <v>5</v>
          </cell>
          <cell r="M70" t="str">
            <v>OTS Quote</v>
          </cell>
          <cell r="N70">
            <v>3280</v>
          </cell>
          <cell r="O70">
            <v>16400</v>
          </cell>
          <cell r="P70" t="b">
            <v>0</v>
          </cell>
          <cell r="Q70" t="str">
            <v>China</v>
          </cell>
          <cell r="R70" t="e">
            <v>#N/A</v>
          </cell>
          <cell r="S70" t="e">
            <v>#N/A</v>
          </cell>
          <cell r="T70" t="e">
            <v>#N/A</v>
          </cell>
          <cell r="U70" t="e">
            <v>#N/A</v>
          </cell>
          <cell r="V70" t="e">
            <v>#N/A</v>
          </cell>
          <cell r="W70" t="e">
            <v>#N/A</v>
          </cell>
          <cell r="X70" t="e">
            <v>#N/A</v>
          </cell>
          <cell r="Y70" t="e">
            <v>#N/A</v>
          </cell>
          <cell r="Z70">
            <v>16400</v>
          </cell>
          <cell r="AA70">
            <v>0.02</v>
          </cell>
          <cell r="AB70" t="str">
            <v>Under</v>
          </cell>
          <cell r="AC70">
            <v>0.8</v>
          </cell>
          <cell r="AD70" t="e">
            <v>#N/A</v>
          </cell>
          <cell r="AF70">
            <v>3280</v>
          </cell>
          <cell r="AG70">
            <v>3280</v>
          </cell>
          <cell r="AH70">
            <v>1</v>
          </cell>
          <cell r="AK70">
            <v>1</v>
          </cell>
          <cell r="AL70">
            <v>5</v>
          </cell>
          <cell r="AM70">
            <v>0.99969512195121957</v>
          </cell>
          <cell r="AN70">
            <v>11296</v>
          </cell>
          <cell r="AO70">
            <v>0.99991147308781869</v>
          </cell>
          <cell r="AP70">
            <v>0.70963172804532582</v>
          </cell>
          <cell r="AR70" t="str">
            <v>Pending - vendor data issue</v>
          </cell>
          <cell r="AS70" t="e">
            <v>#VALUE!</v>
          </cell>
          <cell r="AT70" t="e">
            <v>#VALUE!</v>
          </cell>
        </row>
        <row r="71">
          <cell r="B71">
            <v>386461</v>
          </cell>
          <cell r="C71" t="str">
            <v>HELLER INDUSTRIES INC.</v>
          </cell>
          <cell r="D71" t="str">
            <v>V63</v>
          </cell>
          <cell r="E71" t="str">
            <v>1192132-01-R</v>
          </cell>
          <cell r="F71" t="str">
            <v>MFIFO</v>
          </cell>
          <cell r="G71" t="str">
            <v>EQP,AE,RIM-MFIFO,D2Y/D7X-V6X,HELLER,RETROFIT KIT</v>
          </cell>
          <cell r="H71">
            <v>1878</v>
          </cell>
          <cell r="I71" t="str">
            <v>AE</v>
          </cell>
          <cell r="J71" t="str">
            <v>Retrofit</v>
          </cell>
          <cell r="K71">
            <v>7512</v>
          </cell>
          <cell r="L71">
            <v>4</v>
          </cell>
          <cell r="M71" t="str">
            <v>OTS Quote</v>
          </cell>
          <cell r="N71">
            <v>1878</v>
          </cell>
          <cell r="O71">
            <v>7512</v>
          </cell>
          <cell r="P71" t="b">
            <v>0</v>
          </cell>
          <cell r="Q71" t="str">
            <v>China</v>
          </cell>
          <cell r="R71" t="e">
            <v>#N/A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X71" t="e">
            <v>#N/A</v>
          </cell>
          <cell r="Y71" t="e">
            <v>#N/A</v>
          </cell>
          <cell r="Z71">
            <v>7512</v>
          </cell>
          <cell r="AA71">
            <v>0.02</v>
          </cell>
          <cell r="AB71" t="str">
            <v>Under</v>
          </cell>
          <cell r="AC71">
            <v>0.75</v>
          </cell>
          <cell r="AD71" t="e">
            <v>#N/A</v>
          </cell>
          <cell r="AF71" t="str">
            <v>1878.00 / 3318.00 / 3408.00</v>
          </cell>
          <cell r="AG71">
            <v>2598</v>
          </cell>
          <cell r="AH71">
            <v>0.72286374133949194</v>
          </cell>
          <cell r="AK71">
            <v>0.72286374133949194</v>
          </cell>
          <cell r="AL71">
            <v>2.8914549653579678</v>
          </cell>
          <cell r="AM71">
            <v>0.9996150885296381</v>
          </cell>
          <cell r="AN71" t="str">
            <v/>
          </cell>
          <cell r="AO71" t="e">
            <v>#VALUE!</v>
          </cell>
          <cell r="AP71" t="e">
            <v>#VALUE!</v>
          </cell>
          <cell r="AR71" t="str">
            <v>Pending - vendor data issue</v>
          </cell>
          <cell r="AS71" t="e">
            <v>#VALUE!</v>
          </cell>
          <cell r="AT71" t="e">
            <v>#VALUE!</v>
          </cell>
        </row>
        <row r="72">
          <cell r="B72">
            <v>386462</v>
          </cell>
          <cell r="C72" t="str">
            <v>HELLER INDUSTRIES INC.</v>
          </cell>
          <cell r="D72" t="str">
            <v>V64</v>
          </cell>
          <cell r="E72" t="str">
            <v>1192132-01-R</v>
          </cell>
          <cell r="F72" t="str">
            <v>MFIFO</v>
          </cell>
          <cell r="G72" t="str">
            <v>EQP,AE,RIM-MFIFO,D2Y/D7X-V6X,HELLER,RETROFIT KIT</v>
          </cell>
          <cell r="H72">
            <v>1878</v>
          </cell>
          <cell r="I72" t="str">
            <v>AE</v>
          </cell>
          <cell r="J72" t="str">
            <v>Retrofit</v>
          </cell>
          <cell r="K72">
            <v>7512</v>
          </cell>
          <cell r="L72">
            <v>4</v>
          </cell>
          <cell r="M72" t="str">
            <v>OTS Quote</v>
          </cell>
          <cell r="N72">
            <v>1878</v>
          </cell>
          <cell r="O72">
            <v>7512</v>
          </cell>
          <cell r="P72" t="b">
            <v>0</v>
          </cell>
          <cell r="Q72" t="str">
            <v>China</v>
          </cell>
          <cell r="R72" t="e">
            <v>#N/A</v>
          </cell>
          <cell r="S72" t="e">
            <v>#N/A</v>
          </cell>
          <cell r="T72" t="e">
            <v>#N/A</v>
          </cell>
          <cell r="U72" t="e">
            <v>#N/A</v>
          </cell>
          <cell r="V72" t="e">
            <v>#N/A</v>
          </cell>
          <cell r="W72" t="e">
            <v>#N/A</v>
          </cell>
          <cell r="X72" t="e">
            <v>#N/A</v>
          </cell>
          <cell r="Y72" t="e">
            <v>#N/A</v>
          </cell>
          <cell r="Z72">
            <v>7512</v>
          </cell>
          <cell r="AA72">
            <v>0.02</v>
          </cell>
          <cell r="AB72" t="str">
            <v>Under</v>
          </cell>
          <cell r="AC72">
            <v>0.75</v>
          </cell>
          <cell r="AD72" t="e">
            <v>#N/A</v>
          </cell>
          <cell r="AF72">
            <v>1878</v>
          </cell>
          <cell r="AG72">
            <v>1878</v>
          </cell>
          <cell r="AH72">
            <v>1</v>
          </cell>
          <cell r="AK72">
            <v>1</v>
          </cell>
          <cell r="AL72">
            <v>4</v>
          </cell>
          <cell r="AM72">
            <v>0.99946751863684768</v>
          </cell>
          <cell r="AN72" t="str">
            <v/>
          </cell>
          <cell r="AO72" t="e">
            <v>#VALUE!</v>
          </cell>
          <cell r="AP72" t="e">
            <v>#VALUE!</v>
          </cell>
          <cell r="AR72">
            <v>82000</v>
          </cell>
          <cell r="AS72">
            <v>-42.663471778487754</v>
          </cell>
          <cell r="AT72">
            <v>328000</v>
          </cell>
        </row>
        <row r="73">
          <cell r="B73">
            <v>386501</v>
          </cell>
          <cell r="C73" t="str">
            <v>HELLER INDUSTRIES INC.</v>
          </cell>
          <cell r="D73" t="str">
            <v>V63</v>
          </cell>
          <cell r="E73" t="str">
            <v>1193145-01-R</v>
          </cell>
          <cell r="F73" t="str">
            <v>PAM-OVEN</v>
          </cell>
          <cell r="G73" t="str">
            <v>EQP,AE,PAM-OVEN1,V5X-V6X,HELLER,RETROFIT KIT</v>
          </cell>
          <cell r="H73">
            <v>3443</v>
          </cell>
          <cell r="I73" t="str">
            <v>AE</v>
          </cell>
          <cell r="J73" t="str">
            <v>Retrofit</v>
          </cell>
          <cell r="K73">
            <v>13772</v>
          </cell>
          <cell r="L73">
            <v>4</v>
          </cell>
          <cell r="M73" t="str">
            <v>EBD</v>
          </cell>
          <cell r="N73">
            <v>3443</v>
          </cell>
          <cell r="O73">
            <v>13772</v>
          </cell>
          <cell r="P73" t="b">
            <v>0</v>
          </cell>
          <cell r="Q73" t="str">
            <v>China</v>
          </cell>
          <cell r="R73" t="e">
            <v>#N/A</v>
          </cell>
          <cell r="S73" t="e">
            <v>#N/A</v>
          </cell>
          <cell r="T73" t="e">
            <v>#N/A</v>
          </cell>
          <cell r="U73">
            <v>3443</v>
          </cell>
          <cell r="V73" t="e">
            <v>#N/A</v>
          </cell>
          <cell r="W73" t="e">
            <v>#N/A</v>
          </cell>
          <cell r="X73" t="e">
            <v>#N/A</v>
          </cell>
          <cell r="Y73">
            <v>277.9157944519755</v>
          </cell>
          <cell r="Z73">
            <v>13772</v>
          </cell>
          <cell r="AA73">
            <v>0.02</v>
          </cell>
          <cell r="AB73" t="str">
            <v>Under</v>
          </cell>
          <cell r="AC73">
            <v>0.75</v>
          </cell>
          <cell r="AD73" t="e">
            <v>#N/A</v>
          </cell>
          <cell r="AF73" t="str">
            <v>3443.00 / 3579.00 / 5773.00 / 5908.00 / 16359.00 / 23268.00</v>
          </cell>
          <cell r="AG73">
            <v>19813.5</v>
          </cell>
          <cell r="AH73">
            <v>0.1737704090645267</v>
          </cell>
          <cell r="AK73">
            <v>0.1737704090645267</v>
          </cell>
          <cell r="AL73">
            <v>0.69508163625810682</v>
          </cell>
          <cell r="AM73">
            <v>0.999949529361294</v>
          </cell>
          <cell r="AN73" t="str">
            <v/>
          </cell>
          <cell r="AO73" t="e">
            <v>#VALUE!</v>
          </cell>
          <cell r="AP73" t="e">
            <v>#VALUE!</v>
          </cell>
          <cell r="AR73">
            <v>20090</v>
          </cell>
          <cell r="AS73">
            <v>-4.8350275922160906</v>
          </cell>
          <cell r="AT73">
            <v>80360</v>
          </cell>
        </row>
        <row r="74">
          <cell r="B74">
            <v>386501</v>
          </cell>
          <cell r="C74" t="str">
            <v>HELLER INDUSTRIES INC.</v>
          </cell>
          <cell r="D74" t="str">
            <v>V63</v>
          </cell>
          <cell r="E74" t="str">
            <v>1193145-01-R</v>
          </cell>
          <cell r="F74" t="str">
            <v>PAM-OVEN</v>
          </cell>
          <cell r="G74" t="str">
            <v>EQP,AE,PAM-OVEN1,V5X-V6X,HELLER,RETROFIT KIT</v>
          </cell>
          <cell r="H74">
            <v>3443</v>
          </cell>
          <cell r="I74" t="str">
            <v>AE</v>
          </cell>
          <cell r="J74" t="str">
            <v>Retrofit</v>
          </cell>
          <cell r="K74">
            <v>13772</v>
          </cell>
          <cell r="L74">
            <v>4</v>
          </cell>
          <cell r="M74" t="str">
            <v>EBD</v>
          </cell>
          <cell r="N74">
            <v>3443</v>
          </cell>
          <cell r="O74">
            <v>13772</v>
          </cell>
          <cell r="P74" t="b">
            <v>0</v>
          </cell>
          <cell r="Q74" t="str">
            <v>China</v>
          </cell>
          <cell r="R74" t="e">
            <v>#N/A</v>
          </cell>
          <cell r="S74" t="e">
            <v>#N/A</v>
          </cell>
          <cell r="T74" t="e">
            <v>#N/A</v>
          </cell>
          <cell r="U74">
            <v>3443</v>
          </cell>
          <cell r="V74" t="e">
            <v>#N/A</v>
          </cell>
          <cell r="W74" t="e">
            <v>#N/A</v>
          </cell>
          <cell r="X74" t="e">
            <v>#N/A</v>
          </cell>
          <cell r="Y74">
            <v>277.9157944519755</v>
          </cell>
          <cell r="Z74">
            <v>13772</v>
          </cell>
          <cell r="AA74">
            <v>0.02</v>
          </cell>
          <cell r="AB74" t="str">
            <v>Under</v>
          </cell>
          <cell r="AC74">
            <v>0.75</v>
          </cell>
          <cell r="AD74" t="e">
            <v>#N/A</v>
          </cell>
          <cell r="AE74" t="str">
            <v>EBD missing; align to best benchmark, shave 20%</v>
          </cell>
          <cell r="AF74" t="str">
            <v>3443.00 / 3579.00 / 5773.00 / 5908.00 / 16359.00 / 23268.00</v>
          </cell>
          <cell r="AG74">
            <v>19813.5</v>
          </cell>
          <cell r="AH74">
            <v>0.1737704090645267</v>
          </cell>
          <cell r="AK74">
            <v>0.1737704090645267</v>
          </cell>
          <cell r="AL74">
            <v>0.69508163625810682</v>
          </cell>
          <cell r="AM74">
            <v>0.999949529361294</v>
          </cell>
          <cell r="AN74" t="str">
            <v/>
          </cell>
          <cell r="AO74" t="e">
            <v>#VALUE!</v>
          </cell>
          <cell r="AP74" t="e">
            <v>#VALUE!</v>
          </cell>
          <cell r="AR74">
            <v>20090</v>
          </cell>
          <cell r="AS74">
            <v>-4.8350275922160906</v>
          </cell>
          <cell r="AT74">
            <v>80360</v>
          </cell>
        </row>
        <row r="75">
          <cell r="B75">
            <v>386501</v>
          </cell>
          <cell r="C75" t="str">
            <v>HELLER INDUSTRIES INC.</v>
          </cell>
          <cell r="D75" t="str">
            <v>V63</v>
          </cell>
          <cell r="E75" t="str">
            <v>1193145-01-R</v>
          </cell>
          <cell r="F75" t="str">
            <v>PAM-OVEN</v>
          </cell>
          <cell r="G75" t="str">
            <v>EQP,AE,PAM-OVEN1,V5X-V6X,HELLER,RETROFIT KIT</v>
          </cell>
          <cell r="H75">
            <v>3443</v>
          </cell>
          <cell r="I75" t="str">
            <v>AE</v>
          </cell>
          <cell r="J75" t="str">
            <v>Retrofit</v>
          </cell>
          <cell r="K75">
            <v>20658</v>
          </cell>
          <cell r="L75">
            <v>6</v>
          </cell>
          <cell r="M75" t="str">
            <v>EBD</v>
          </cell>
          <cell r="N75">
            <v>3443</v>
          </cell>
          <cell r="O75">
            <v>20658</v>
          </cell>
          <cell r="P75" t="b">
            <v>0</v>
          </cell>
          <cell r="Q75" t="str">
            <v>China</v>
          </cell>
          <cell r="R75" t="e">
            <v>#N/A</v>
          </cell>
          <cell r="S75" t="e">
            <v>#N/A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X75" t="e">
            <v>#N/A</v>
          </cell>
          <cell r="Y75" t="e">
            <v>#N/A</v>
          </cell>
          <cell r="Z75">
            <v>20658</v>
          </cell>
          <cell r="AA75">
            <v>0.02</v>
          </cell>
          <cell r="AB75" t="str">
            <v>Under</v>
          </cell>
          <cell r="AC75">
            <v>0.83333333333333337</v>
          </cell>
          <cell r="AD75" t="e">
            <v>#N/A</v>
          </cell>
          <cell r="AE75" t="str">
            <v>If Raw Target &lt; 75% of Benchmark → use 75% of Benchmark
	•	If Raw Target &gt; Benchmark → use 75% of Benchmark
	•	Else → keep Raw Target</v>
          </cell>
          <cell r="AF75" t="str">
            <v>3443.00 / 3579.00 / 5773.00 / 5908.00 / 16359.00 / 23268.00</v>
          </cell>
          <cell r="AG75">
            <v>19813.5</v>
          </cell>
          <cell r="AH75">
            <v>0.1737704090645267</v>
          </cell>
          <cell r="AK75">
            <v>0.1737704090645267</v>
          </cell>
          <cell r="AL75">
            <v>1.0426224543871603</v>
          </cell>
          <cell r="AM75">
            <v>0.999949529361294</v>
          </cell>
          <cell r="AN75" t="str">
            <v/>
          </cell>
          <cell r="AO75" t="e">
            <v>#VALUE!</v>
          </cell>
          <cell r="AP75" t="e">
            <v>#VALUE!</v>
          </cell>
          <cell r="AQ75" t="str">
            <v>Major mismatch between latest design quote and budget pricing. Please recheck budget assumptions</v>
          </cell>
          <cell r="AR75">
            <v>0.1737704090645267</v>
          </cell>
          <cell r="AS75">
            <v>0.999949529361294</v>
          </cell>
          <cell r="AT75">
            <v>1.0426224543871603</v>
          </cell>
        </row>
        <row r="76">
          <cell r="B76">
            <v>386501</v>
          </cell>
          <cell r="C76" t="str">
            <v>HELLER INDUSTRIES INC.</v>
          </cell>
          <cell r="D76" t="str">
            <v>V63</v>
          </cell>
          <cell r="E76" t="str">
            <v>1193145-01-R</v>
          </cell>
          <cell r="F76" t="str">
            <v>PAM-OVEN</v>
          </cell>
          <cell r="G76" t="str">
            <v>EQP,AE,PAM-OVEN1,V5X-V6X,HELLER,RETROFIT KIT</v>
          </cell>
          <cell r="H76">
            <v>3443</v>
          </cell>
          <cell r="I76" t="str">
            <v>AE</v>
          </cell>
          <cell r="J76" t="str">
            <v>Retrofit</v>
          </cell>
          <cell r="K76">
            <v>20658</v>
          </cell>
          <cell r="L76">
            <v>6</v>
          </cell>
          <cell r="M76" t="str">
            <v>EBD</v>
          </cell>
          <cell r="N76">
            <v>3443</v>
          </cell>
          <cell r="O76">
            <v>20658</v>
          </cell>
          <cell r="P76" t="b">
            <v>0</v>
          </cell>
          <cell r="Q76" t="str">
            <v>China</v>
          </cell>
          <cell r="R76" t="e">
            <v>#N/A</v>
          </cell>
          <cell r="S76" t="e">
            <v>#N/A</v>
          </cell>
          <cell r="T76" t="e">
            <v>#N/A</v>
          </cell>
          <cell r="U76" t="e">
            <v>#N/A</v>
          </cell>
          <cell r="V76" t="e">
            <v>#N/A</v>
          </cell>
          <cell r="W76" t="e">
            <v>#N/A</v>
          </cell>
          <cell r="X76" t="e">
            <v>#N/A</v>
          </cell>
          <cell r="Y76" t="e">
            <v>#N/A</v>
          </cell>
          <cell r="Z76">
            <v>20658</v>
          </cell>
          <cell r="AA76">
            <v>0.02</v>
          </cell>
          <cell r="AB76" t="str">
            <v>Under</v>
          </cell>
          <cell r="AC76">
            <v>0.83333333333333337</v>
          </cell>
          <cell r="AD76" t="e">
            <v>#N/A</v>
          </cell>
          <cell r="AE76" t="str">
            <v>If Raw Target &lt; 75% of Benchmark → use 75% of Benchmark
	•	If Raw Target &gt; Benchmark → use 75% of Benchmark
	•	Else → keep Raw Target</v>
          </cell>
          <cell r="AF76" t="str">
            <v>3443.00 / 3579.00 / 5773.00 / 5908.00 / 16359.00 / 23268.00</v>
          </cell>
          <cell r="AG76">
            <v>19813.5</v>
          </cell>
          <cell r="AH76">
            <v>0.1737704090645267</v>
          </cell>
          <cell r="AK76">
            <v>0.1737704090645267</v>
          </cell>
          <cell r="AL76">
            <v>1.0426224543871603</v>
          </cell>
          <cell r="AM76">
            <v>0.999949529361294</v>
          </cell>
          <cell r="AN76" t="str">
            <v/>
          </cell>
          <cell r="AO76" t="e">
            <v>#VALUE!</v>
          </cell>
          <cell r="AP76" t="e">
            <v>#VALUE!</v>
          </cell>
          <cell r="AQ76" t="str">
            <v>Major mismatch between latest design quote and budget pricing. Please recheck budget assumptions</v>
          </cell>
          <cell r="AR76">
            <v>0.1737704090645267</v>
          </cell>
          <cell r="AS76">
            <v>0.999949529361294</v>
          </cell>
          <cell r="AT76">
            <v>1.0426224543871603</v>
          </cell>
        </row>
        <row r="77">
          <cell r="B77">
            <v>386502</v>
          </cell>
          <cell r="C77" t="str">
            <v>HELLER INDUSTRIES INC.</v>
          </cell>
          <cell r="D77" t="str">
            <v>V64</v>
          </cell>
          <cell r="E77" t="str">
            <v>1193145-01-R</v>
          </cell>
          <cell r="F77" t="str">
            <v>PAM-OVEN</v>
          </cell>
          <cell r="G77" t="str">
            <v>EQP,AE,PAM-OVEN1,V5X-V6X,HELLER,RETROFIT KIT</v>
          </cell>
          <cell r="H77">
            <v>3443</v>
          </cell>
          <cell r="I77" t="str">
            <v>AE</v>
          </cell>
          <cell r="J77" t="str">
            <v>Retrofit</v>
          </cell>
          <cell r="K77">
            <v>3443</v>
          </cell>
          <cell r="L77">
            <v>1</v>
          </cell>
          <cell r="M77" t="str">
            <v>EBD</v>
          </cell>
          <cell r="N77">
            <v>3443</v>
          </cell>
          <cell r="O77">
            <v>3443</v>
          </cell>
          <cell r="P77" t="b">
            <v>0</v>
          </cell>
          <cell r="Q77" t="str">
            <v>China</v>
          </cell>
          <cell r="R77" t="e">
            <v>#N/A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X77" t="e">
            <v>#N/A</v>
          </cell>
          <cell r="Y77" t="e">
            <v>#N/A</v>
          </cell>
          <cell r="Z77">
            <v>3443</v>
          </cell>
          <cell r="AA77">
            <v>0.02</v>
          </cell>
          <cell r="AB77" t="str">
            <v>Yes</v>
          </cell>
          <cell r="AC77" t="str">
            <v/>
          </cell>
          <cell r="AD77" t="e">
            <v>#N/A</v>
          </cell>
          <cell r="AE77" t="str">
            <v>If Raw Target &lt; 75% of Benchmark → use 75% of Benchmark
	•	If Raw Target &gt; Benchmark → use 75% of Benchmark
	•	Else → keep Raw Target</v>
          </cell>
          <cell r="AF77" t="str">
            <v>3443.00 / 3579.00 / 5773.00 / 5908.00</v>
          </cell>
          <cell r="AG77">
            <v>3511</v>
          </cell>
          <cell r="AH77">
            <v>0.98063229849045852</v>
          </cell>
          <cell r="AK77">
            <v>0.98063229849045852</v>
          </cell>
          <cell r="AL77">
            <v>0.98063229849045852</v>
          </cell>
          <cell r="AM77">
            <v>0.99971518086015376</v>
          </cell>
          <cell r="AN77" t="str">
            <v/>
          </cell>
          <cell r="AO77" t="e">
            <v>#VALUE!</v>
          </cell>
          <cell r="AP77" t="e">
            <v>#VALUE!</v>
          </cell>
          <cell r="AQ77" t="str">
            <v>Budget price ok compared to preBOC</v>
          </cell>
          <cell r="AR77">
            <v>0.98063229849045852</v>
          </cell>
          <cell r="AS77">
            <v>0.99971518086015376</v>
          </cell>
          <cell r="AT77">
            <v>0.98063229849045852</v>
          </cell>
        </row>
        <row r="78">
          <cell r="B78">
            <v>386502</v>
          </cell>
          <cell r="C78" t="str">
            <v>HELLER INDUSTRIES INC.</v>
          </cell>
          <cell r="D78" t="str">
            <v>V64</v>
          </cell>
          <cell r="E78" t="str">
            <v>1193145-01-R</v>
          </cell>
          <cell r="F78" t="str">
            <v>PAM-OVEN</v>
          </cell>
          <cell r="G78" t="str">
            <v>EQP,AE,PAM-OVEN1,V5X-V6X,HELLER,RETROFIT KIT</v>
          </cell>
          <cell r="H78">
            <v>3443</v>
          </cell>
          <cell r="I78" t="str">
            <v>AE</v>
          </cell>
          <cell r="J78" t="str">
            <v>Retrofit</v>
          </cell>
          <cell r="K78">
            <v>6886</v>
          </cell>
          <cell r="L78">
            <v>2</v>
          </cell>
          <cell r="M78" t="str">
            <v>EBD</v>
          </cell>
          <cell r="N78">
            <v>3443</v>
          </cell>
          <cell r="O78">
            <v>6886</v>
          </cell>
          <cell r="P78" t="b">
            <v>0</v>
          </cell>
          <cell r="Q78" t="str">
            <v>China</v>
          </cell>
          <cell r="R78" t="e">
            <v>#N/A</v>
          </cell>
          <cell r="S78" t="e">
            <v>#N/A</v>
          </cell>
          <cell r="T78" t="e">
            <v>#N/A</v>
          </cell>
          <cell r="U78" t="e">
            <v>#N/A</v>
          </cell>
          <cell r="V78" t="e">
            <v>#N/A</v>
          </cell>
          <cell r="W78" t="e">
            <v>#N/A</v>
          </cell>
          <cell r="X78" t="e">
            <v>#N/A</v>
          </cell>
          <cell r="Y78" t="e">
            <v>#N/A</v>
          </cell>
          <cell r="Z78">
            <v>6886</v>
          </cell>
          <cell r="AA78">
            <v>0.02</v>
          </cell>
          <cell r="AB78" t="str">
            <v>Under</v>
          </cell>
          <cell r="AC78">
            <v>0.5</v>
          </cell>
          <cell r="AD78" t="e">
            <v>#N/A</v>
          </cell>
          <cell r="AE78" t="str">
            <v>If Raw Target &lt; 75% of Benchmark → use 75% of Benchmark
	•	If Raw Target &gt; Benchmark → use 75% of Benchmark
	•	Else → keep Raw Target</v>
          </cell>
          <cell r="AF78" t="str">
            <v>3443.00 / 3579.00 / 5773.00 / 5908.00</v>
          </cell>
          <cell r="AG78">
            <v>3511</v>
          </cell>
          <cell r="AH78">
            <v>0.98063229849045852</v>
          </cell>
          <cell r="AK78">
            <v>0.98063229849045852</v>
          </cell>
          <cell r="AL78">
            <v>1.961264596980917</v>
          </cell>
          <cell r="AM78">
            <v>0.99971518086015376</v>
          </cell>
          <cell r="AN78" t="str">
            <v/>
          </cell>
          <cell r="AO78" t="e">
            <v>#VALUE!</v>
          </cell>
          <cell r="AP78" t="e">
            <v>#VALUE!</v>
          </cell>
          <cell r="AQ78" t="str">
            <v>No budget price found</v>
          </cell>
          <cell r="AR78">
            <v>0.98063229849045852</v>
          </cell>
          <cell r="AS78">
            <v>0.99971518086015376</v>
          </cell>
          <cell r="AT78">
            <v>1.961264596980917</v>
          </cell>
        </row>
        <row r="79">
          <cell r="B79">
            <v>386502</v>
          </cell>
          <cell r="C79" t="str">
            <v>HELLER INDUSTRIES INC.</v>
          </cell>
          <cell r="D79" t="str">
            <v>V64</v>
          </cell>
          <cell r="E79" t="str">
            <v>1193145-01-R</v>
          </cell>
          <cell r="F79" t="str">
            <v>PAM-OVEN</v>
          </cell>
          <cell r="G79" t="str">
            <v>EQP,AE,PAM-OVEN1,V5X-V6X,HELLER,RETROFIT KIT</v>
          </cell>
          <cell r="H79">
            <v>3443</v>
          </cell>
          <cell r="I79" t="str">
            <v>AE</v>
          </cell>
          <cell r="J79" t="str">
            <v>Retrofit</v>
          </cell>
          <cell r="K79">
            <v>34430</v>
          </cell>
          <cell r="L79">
            <v>10</v>
          </cell>
          <cell r="M79" t="str">
            <v>EBD</v>
          </cell>
          <cell r="N79">
            <v>3443</v>
          </cell>
          <cell r="O79">
            <v>34430</v>
          </cell>
          <cell r="P79" t="b">
            <v>0</v>
          </cell>
          <cell r="Q79" t="str">
            <v>China</v>
          </cell>
          <cell r="R79" t="e">
            <v>#N/A</v>
          </cell>
          <cell r="S79" t="e">
            <v>#N/A</v>
          </cell>
          <cell r="T79" t="e">
            <v>#N/A</v>
          </cell>
          <cell r="U79" t="e">
            <v>#N/A</v>
          </cell>
          <cell r="V79" t="e">
            <v>#N/A</v>
          </cell>
          <cell r="W79" t="e">
            <v>#N/A</v>
          </cell>
          <cell r="X79" t="e">
            <v>#N/A</v>
          </cell>
          <cell r="Y79" t="e">
            <v>#N/A</v>
          </cell>
          <cell r="Z79">
            <v>34430</v>
          </cell>
          <cell r="AA79">
            <v>0.02</v>
          </cell>
          <cell r="AB79" t="str">
            <v>Under</v>
          </cell>
          <cell r="AC79">
            <v>0.9</v>
          </cell>
          <cell r="AD79" t="e">
            <v>#N/A</v>
          </cell>
          <cell r="AF79" t="str">
            <v>3443.00 / 3579.00 / 5773.00 / 5908.00</v>
          </cell>
          <cell r="AG79">
            <v>3511</v>
          </cell>
          <cell r="AH79">
            <v>0.98063229849045852</v>
          </cell>
          <cell r="AK79">
            <v>0.98063229849045852</v>
          </cell>
          <cell r="AL79">
            <v>9.8063229849045861</v>
          </cell>
          <cell r="AM79">
            <v>0.99971518086015376</v>
          </cell>
          <cell r="AN79" t="str">
            <v/>
          </cell>
          <cell r="AO79" t="e">
            <v>#VALUE!</v>
          </cell>
          <cell r="AP79" t="e">
            <v>#VALUE!</v>
          </cell>
          <cell r="AR79">
            <v>0.98063229849045852</v>
          </cell>
          <cell r="AS79">
            <v>0.99971518086015376</v>
          </cell>
          <cell r="AT79">
            <v>9.8063229849045861</v>
          </cell>
        </row>
        <row r="80">
          <cell r="B80">
            <v>386502</v>
          </cell>
          <cell r="C80" t="str">
            <v>HELLER INDUSTRIES INC.</v>
          </cell>
          <cell r="D80" t="str">
            <v>V64</v>
          </cell>
          <cell r="E80" t="str">
            <v>1193145-01-R</v>
          </cell>
          <cell r="F80" t="str">
            <v>PAM-OVEN</v>
          </cell>
          <cell r="G80" t="str">
            <v>EQP,AE,PAM-OVEN1,V5X-V6X,HELLER,RETROFIT KIT</v>
          </cell>
          <cell r="H80">
            <v>3443</v>
          </cell>
          <cell r="I80" t="str">
            <v>AE</v>
          </cell>
          <cell r="J80" t="str">
            <v>Retrofit</v>
          </cell>
          <cell r="K80">
            <v>41316</v>
          </cell>
          <cell r="L80">
            <v>12</v>
          </cell>
          <cell r="M80" t="str">
            <v>EBD</v>
          </cell>
          <cell r="N80">
            <v>3443</v>
          </cell>
          <cell r="O80">
            <v>41316</v>
          </cell>
          <cell r="P80" t="b">
            <v>0</v>
          </cell>
          <cell r="Q80" t="str">
            <v>China</v>
          </cell>
          <cell r="R80" t="e">
            <v>#N/A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X80" t="e">
            <v>#N/A</v>
          </cell>
          <cell r="Y80" t="e">
            <v>#N/A</v>
          </cell>
          <cell r="Z80">
            <v>41316</v>
          </cell>
          <cell r="AA80">
            <v>0.02</v>
          </cell>
          <cell r="AB80" t="str">
            <v>Under</v>
          </cell>
          <cell r="AC80">
            <v>0.91666666666666663</v>
          </cell>
          <cell r="AD80" t="e">
            <v>#N/A</v>
          </cell>
          <cell r="AF80" t="str">
            <v>3443.00 / 3579.00 / 5773.00 / 5908.00</v>
          </cell>
          <cell r="AG80">
            <v>3511</v>
          </cell>
          <cell r="AH80">
            <v>0.98063229849045852</v>
          </cell>
          <cell r="AK80">
            <v>0.98063229849045852</v>
          </cell>
          <cell r="AL80">
            <v>11.767587581885502</v>
          </cell>
          <cell r="AM80">
            <v>0.99971518086015376</v>
          </cell>
          <cell r="AN80" t="str">
            <v/>
          </cell>
          <cell r="AO80" t="e">
            <v>#VALUE!</v>
          </cell>
          <cell r="AP80" t="e">
            <v>#VALUE!</v>
          </cell>
          <cell r="AR80">
            <v>0.98063229849045852</v>
          </cell>
          <cell r="AS80">
            <v>0.99971518086015376</v>
          </cell>
          <cell r="AT80">
            <v>11.767587581885502</v>
          </cell>
        </row>
        <row r="81">
          <cell r="B81">
            <v>386503</v>
          </cell>
          <cell r="C81" t="str">
            <v>HELLER INDUSTRIES INC.</v>
          </cell>
          <cell r="D81" t="str">
            <v>V63</v>
          </cell>
          <cell r="E81" t="str">
            <v>1193146-01-R</v>
          </cell>
          <cell r="F81" t="str">
            <v>PAM-OVEN</v>
          </cell>
          <cell r="G81" t="str">
            <v>EQP,AE,PAM-OVEN2,V5X-V6X,HELLER,RETROFIT KIT</v>
          </cell>
          <cell r="H81">
            <v>3579</v>
          </cell>
          <cell r="I81" t="str">
            <v>AE</v>
          </cell>
          <cell r="J81" t="str">
            <v>Retrofit</v>
          </cell>
          <cell r="K81">
            <v>14316</v>
          </cell>
          <cell r="L81">
            <v>4</v>
          </cell>
          <cell r="M81" t="str">
            <v>EBD</v>
          </cell>
          <cell r="N81">
            <v>3579</v>
          </cell>
          <cell r="O81">
            <v>14316</v>
          </cell>
          <cell r="P81" t="b">
            <v>0</v>
          </cell>
          <cell r="Q81" t="str">
            <v>China</v>
          </cell>
          <cell r="R81" t="e">
            <v>#N/A</v>
          </cell>
          <cell r="S81" t="e">
            <v>#N/A</v>
          </cell>
          <cell r="T81" t="e">
            <v>#N/A</v>
          </cell>
          <cell r="U81" t="e">
            <v>#N/A</v>
          </cell>
          <cell r="V81" t="e">
            <v>#N/A</v>
          </cell>
          <cell r="W81" t="e">
            <v>#N/A</v>
          </cell>
          <cell r="X81" t="e">
            <v>#N/A</v>
          </cell>
          <cell r="Y81" t="e">
            <v>#N/A</v>
          </cell>
          <cell r="Z81">
            <v>14316</v>
          </cell>
          <cell r="AA81">
            <v>0.02</v>
          </cell>
          <cell r="AB81" t="str">
            <v>Under</v>
          </cell>
          <cell r="AC81">
            <v>0.75</v>
          </cell>
          <cell r="AD81" t="e">
            <v>#N/A</v>
          </cell>
          <cell r="AF81" t="str">
            <v>3443.00 / 3579.00 / 5773.00 / 5908.00 / 16359.00 / 23268.00</v>
          </cell>
          <cell r="AG81">
            <v>19813.5</v>
          </cell>
          <cell r="AH81">
            <v>0.18063441592853358</v>
          </cell>
          <cell r="AK81">
            <v>0.18063441592853358</v>
          </cell>
          <cell r="AL81">
            <v>0.7225376637141343</v>
          </cell>
          <cell r="AM81">
            <v>0.99994952936129411</v>
          </cell>
          <cell r="AN81" t="str">
            <v/>
          </cell>
          <cell r="AO81" t="e">
            <v>#VALUE!</v>
          </cell>
          <cell r="AP81" t="e">
            <v>#VALUE!</v>
          </cell>
          <cell r="AR81">
            <v>82000</v>
          </cell>
          <cell r="AS81">
            <v>-21.911427773120984</v>
          </cell>
          <cell r="AT81">
            <v>328000</v>
          </cell>
        </row>
        <row r="82">
          <cell r="B82">
            <v>386503</v>
          </cell>
          <cell r="C82" t="str">
            <v>HELLER INDUSTRIES INC.</v>
          </cell>
          <cell r="D82" t="str">
            <v>V63</v>
          </cell>
          <cell r="E82" t="str">
            <v>1193146-01-R</v>
          </cell>
          <cell r="F82" t="str">
            <v>PAM-OVEN</v>
          </cell>
          <cell r="G82" t="str">
            <v>EQP,AE,PAM-OVEN2,V5X-V6X,HELLER,RETROFIT KIT</v>
          </cell>
          <cell r="H82">
            <v>3579</v>
          </cell>
          <cell r="I82" t="str">
            <v>AE</v>
          </cell>
          <cell r="J82" t="str">
            <v>Retrofit</v>
          </cell>
          <cell r="K82">
            <v>14316</v>
          </cell>
          <cell r="L82">
            <v>4</v>
          </cell>
          <cell r="M82" t="str">
            <v>EBD</v>
          </cell>
          <cell r="N82">
            <v>3579</v>
          </cell>
          <cell r="O82">
            <v>14316</v>
          </cell>
          <cell r="P82" t="b">
            <v>0</v>
          </cell>
          <cell r="Q82" t="str">
            <v>China</v>
          </cell>
          <cell r="R82" t="e">
            <v>#N/A</v>
          </cell>
          <cell r="S82" t="e">
            <v>#N/A</v>
          </cell>
          <cell r="T82" t="e">
            <v>#N/A</v>
          </cell>
          <cell r="U82" t="e">
            <v>#N/A</v>
          </cell>
          <cell r="V82" t="e">
            <v>#N/A</v>
          </cell>
          <cell r="W82" t="e">
            <v>#N/A</v>
          </cell>
          <cell r="X82" t="e">
            <v>#N/A</v>
          </cell>
          <cell r="Y82" t="e">
            <v>#N/A</v>
          </cell>
          <cell r="Z82">
            <v>14316</v>
          </cell>
          <cell r="AA82">
            <v>0.02</v>
          </cell>
          <cell r="AB82" t="str">
            <v>Under</v>
          </cell>
          <cell r="AC82">
            <v>0.75</v>
          </cell>
          <cell r="AD82" t="e">
            <v>#N/A</v>
          </cell>
          <cell r="AE82" t="str">
            <v>If Raw Target &lt; 75% of Benchmark → use 75% of Benchmark
	•	If Raw Target &gt; Benchmark → use 75% of Benchmark
	•	Else → keep Raw Target</v>
          </cell>
          <cell r="AF82" t="str">
            <v>3443.00 / 3579.00 / 5773.00 / 5908.00 / 16359.00 / 23268.00</v>
          </cell>
          <cell r="AG82">
            <v>19813.5</v>
          </cell>
          <cell r="AH82">
            <v>0.18063441592853358</v>
          </cell>
          <cell r="AK82">
            <v>0.18063441592853358</v>
          </cell>
          <cell r="AL82">
            <v>0.7225376637141343</v>
          </cell>
          <cell r="AM82">
            <v>0.99994952936129411</v>
          </cell>
          <cell r="AN82" t="str">
            <v/>
          </cell>
          <cell r="AO82" t="e">
            <v>#VALUE!</v>
          </cell>
          <cell r="AP82" t="e">
            <v>#VALUE!</v>
          </cell>
          <cell r="AR82">
            <v>0.18063441592853358</v>
          </cell>
          <cell r="AS82">
            <v>0.99994952936129411</v>
          </cell>
          <cell r="AT82">
            <v>0.7225376637141343</v>
          </cell>
        </row>
        <row r="83">
          <cell r="B83">
            <v>386503</v>
          </cell>
          <cell r="C83" t="str">
            <v>HELLER INDUSTRIES INC.</v>
          </cell>
          <cell r="D83" t="str">
            <v>V63</v>
          </cell>
          <cell r="E83" t="str">
            <v>1193146-01-R</v>
          </cell>
          <cell r="F83" t="str">
            <v>PAM-OVEN</v>
          </cell>
          <cell r="G83" t="str">
            <v>EQP,AE,PAM-OVEN2,V5X-V6X,HELLER,RETROFIT KIT</v>
          </cell>
          <cell r="H83">
            <v>3579</v>
          </cell>
          <cell r="I83" t="str">
            <v>AE</v>
          </cell>
          <cell r="J83" t="str">
            <v>Retrofit</v>
          </cell>
          <cell r="K83">
            <v>21474</v>
          </cell>
          <cell r="L83">
            <v>6</v>
          </cell>
          <cell r="M83" t="str">
            <v>EBD</v>
          </cell>
          <cell r="N83">
            <v>3579</v>
          </cell>
          <cell r="O83">
            <v>21474</v>
          </cell>
          <cell r="P83" t="b">
            <v>0</v>
          </cell>
          <cell r="Q83" t="str">
            <v>China</v>
          </cell>
          <cell r="R83" t="e">
            <v>#N/A</v>
          </cell>
          <cell r="S83" t="e">
            <v>#N/A</v>
          </cell>
          <cell r="T83" t="e">
            <v>#N/A</v>
          </cell>
          <cell r="U83">
            <v>3579</v>
          </cell>
          <cell r="V83" t="e">
            <v>#N/A</v>
          </cell>
          <cell r="W83" t="e">
            <v>#N/A</v>
          </cell>
          <cell r="X83" t="e">
            <v>#N/A</v>
          </cell>
          <cell r="Y83">
            <v>288.8935894114494</v>
          </cell>
          <cell r="Z83">
            <v>21474</v>
          </cell>
          <cell r="AA83">
            <v>0.02</v>
          </cell>
          <cell r="AB83" t="str">
            <v>Under</v>
          </cell>
          <cell r="AC83">
            <v>0.83333333333333337</v>
          </cell>
          <cell r="AD83" t="e">
            <v>#N/A</v>
          </cell>
          <cell r="AE83" t="str">
            <v>EBD missing; align to best benchmark, shave 20%</v>
          </cell>
          <cell r="AF83" t="str">
            <v>3443.00 / 3579.00 / 5773.00 / 5908.00 / 16359.00 / 23268.00</v>
          </cell>
          <cell r="AG83">
            <v>19813.5</v>
          </cell>
          <cell r="AH83">
            <v>0.18063441592853358</v>
          </cell>
          <cell r="AK83">
            <v>0.18063441592853358</v>
          </cell>
          <cell r="AL83">
            <v>1.0838064955712015</v>
          </cell>
          <cell r="AM83">
            <v>0.99994952936129411</v>
          </cell>
          <cell r="AN83" t="str">
            <v/>
          </cell>
          <cell r="AO83" t="e">
            <v>#VALUE!</v>
          </cell>
          <cell r="AP83" t="e">
            <v>#VALUE!</v>
          </cell>
          <cell r="AR83">
            <v>89500</v>
          </cell>
          <cell r="AS83">
            <v>-24.006985191394243</v>
          </cell>
          <cell r="AT83">
            <v>537000</v>
          </cell>
        </row>
        <row r="84">
          <cell r="B84">
            <v>386503</v>
          </cell>
          <cell r="C84" t="str">
            <v>HELLER INDUSTRIES INC.</v>
          </cell>
          <cell r="D84" t="str">
            <v>V63</v>
          </cell>
          <cell r="E84" t="str">
            <v>1193146-01-R</v>
          </cell>
          <cell r="F84" t="str">
            <v>PAM-OVEN</v>
          </cell>
          <cell r="G84" t="str">
            <v>EQP,AE,PAM-OVEN2,V5X-V6X,HELLER,RETROFIT KIT</v>
          </cell>
          <cell r="H84">
            <v>3579</v>
          </cell>
          <cell r="I84" t="str">
            <v>AE</v>
          </cell>
          <cell r="J84" t="str">
            <v>Retrofit</v>
          </cell>
          <cell r="K84">
            <v>21474</v>
          </cell>
          <cell r="L84">
            <v>6</v>
          </cell>
          <cell r="M84" t="str">
            <v>EBD</v>
          </cell>
          <cell r="N84">
            <v>3579</v>
          </cell>
          <cell r="O84">
            <v>21474</v>
          </cell>
          <cell r="P84" t="b">
            <v>0</v>
          </cell>
          <cell r="Q84" t="str">
            <v>China</v>
          </cell>
          <cell r="R84" t="e">
            <v>#N/A</v>
          </cell>
          <cell r="S84" t="e">
            <v>#N/A</v>
          </cell>
          <cell r="T84" t="e">
            <v>#N/A</v>
          </cell>
          <cell r="U84">
            <v>3579</v>
          </cell>
          <cell r="V84" t="e">
            <v>#N/A</v>
          </cell>
          <cell r="W84" t="e">
            <v>#N/A</v>
          </cell>
          <cell r="X84" t="e">
            <v>#N/A</v>
          </cell>
          <cell r="Y84">
            <v>288.8935894114494</v>
          </cell>
          <cell r="Z84">
            <v>21474</v>
          </cell>
          <cell r="AA84">
            <v>0.02</v>
          </cell>
          <cell r="AB84" t="str">
            <v>Under</v>
          </cell>
          <cell r="AC84">
            <v>0.83333333333333337</v>
          </cell>
          <cell r="AD84" t="e">
            <v>#N/A</v>
          </cell>
          <cell r="AE84" t="str">
            <v>EBD missing; align to best benchmark, shave 20%</v>
          </cell>
          <cell r="AF84" t="str">
            <v>3443.00 / 3579.00 / 5773.00 / 5908.00 / 16359.00 / 23268.00</v>
          </cell>
          <cell r="AG84">
            <v>19813.5</v>
          </cell>
          <cell r="AH84">
            <v>0.18063441592853358</v>
          </cell>
          <cell r="AK84">
            <v>0.18063441592853358</v>
          </cell>
          <cell r="AL84">
            <v>1.0838064955712015</v>
          </cell>
          <cell r="AM84">
            <v>0.99994952936129411</v>
          </cell>
          <cell r="AN84" t="str">
            <v/>
          </cell>
          <cell r="AO84" t="e">
            <v>#VALUE!</v>
          </cell>
          <cell r="AP84" t="e">
            <v>#VALUE!</v>
          </cell>
          <cell r="AR84">
            <v>0.18063441592853358</v>
          </cell>
          <cell r="AS84">
            <v>0.99994952936129411</v>
          </cell>
          <cell r="AT84">
            <v>1.0838064955712015</v>
          </cell>
        </row>
        <row r="85">
          <cell r="B85">
            <v>386504</v>
          </cell>
          <cell r="C85" t="str">
            <v>HELLER INDUSTRIES INC.</v>
          </cell>
          <cell r="D85" t="str">
            <v>V64</v>
          </cell>
          <cell r="E85" t="str">
            <v>1193146-01-R</v>
          </cell>
          <cell r="F85" t="str">
            <v>PAM-OVEN</v>
          </cell>
          <cell r="G85" t="str">
            <v>EQP,AE,PAM-OVEN2,V5X-V6X,HELLER,RETROFIT KIT</v>
          </cell>
          <cell r="H85">
            <v>3579</v>
          </cell>
          <cell r="I85" t="str">
            <v>AE</v>
          </cell>
          <cell r="J85" t="str">
            <v>Retrofit</v>
          </cell>
          <cell r="K85">
            <v>3579</v>
          </cell>
          <cell r="L85">
            <v>1</v>
          </cell>
          <cell r="M85" t="str">
            <v>EBD</v>
          </cell>
          <cell r="N85">
            <v>3579</v>
          </cell>
          <cell r="O85">
            <v>3579</v>
          </cell>
          <cell r="P85" t="b">
            <v>0</v>
          </cell>
          <cell r="Q85" t="str">
            <v>China</v>
          </cell>
          <cell r="R85" t="e">
            <v>#N/A</v>
          </cell>
          <cell r="S85" t="e">
            <v>#N/A</v>
          </cell>
          <cell r="T85" t="e">
            <v>#N/A</v>
          </cell>
          <cell r="U85">
            <v>3579</v>
          </cell>
          <cell r="V85" t="e">
            <v>#N/A</v>
          </cell>
          <cell r="W85" t="e">
            <v>#N/A</v>
          </cell>
          <cell r="X85" t="e">
            <v>#N/A</v>
          </cell>
          <cell r="Y85">
            <v>288.8935894114494</v>
          </cell>
          <cell r="Z85">
            <v>3579</v>
          </cell>
          <cell r="AA85">
            <v>0.02</v>
          </cell>
          <cell r="AB85" t="str">
            <v>Yes</v>
          </cell>
          <cell r="AC85" t="str">
            <v/>
          </cell>
          <cell r="AD85" t="e">
            <v>#N/A</v>
          </cell>
          <cell r="AE85" t="str">
            <v>EBD missing; align to best benchmark, shave 20%</v>
          </cell>
          <cell r="AF85" t="str">
            <v>3443.00 / 3579.00 / 5773.00 / 5908.00</v>
          </cell>
          <cell r="AG85">
            <v>3511</v>
          </cell>
          <cell r="AH85">
            <v>1.0193677015095415</v>
          </cell>
          <cell r="AK85">
            <v>1.0193677015095415</v>
          </cell>
          <cell r="AL85">
            <v>1.0193677015095415</v>
          </cell>
          <cell r="AM85">
            <v>0.99971518086015376</v>
          </cell>
          <cell r="AN85" t="str">
            <v/>
          </cell>
          <cell r="AO85" t="e">
            <v>#VALUE!</v>
          </cell>
          <cell r="AP85" t="e">
            <v>#VALUE!</v>
          </cell>
          <cell r="AR85">
            <v>16900</v>
          </cell>
          <cell r="AS85">
            <v>-3.7219893825090806</v>
          </cell>
          <cell r="AT85">
            <v>16900</v>
          </cell>
        </row>
        <row r="86">
          <cell r="B86">
            <v>386504</v>
          </cell>
          <cell r="C86" t="str">
            <v>HELLER INDUSTRIES INC.</v>
          </cell>
          <cell r="D86" t="str">
            <v>V64</v>
          </cell>
          <cell r="E86" t="str">
            <v>1193146-01-R</v>
          </cell>
          <cell r="F86" t="str">
            <v>PAM-OVEN</v>
          </cell>
          <cell r="G86" t="str">
            <v>EQP,AE,PAM-OVEN2,V5X-V6X,HELLER,RETROFIT KIT</v>
          </cell>
          <cell r="H86">
            <v>3579</v>
          </cell>
          <cell r="I86" t="str">
            <v>AE</v>
          </cell>
          <cell r="J86" t="str">
            <v>Retrofit</v>
          </cell>
          <cell r="K86">
            <v>7158</v>
          </cell>
          <cell r="L86">
            <v>2</v>
          </cell>
          <cell r="M86" t="str">
            <v>EBD</v>
          </cell>
          <cell r="N86">
            <v>3579</v>
          </cell>
          <cell r="O86">
            <v>7158</v>
          </cell>
          <cell r="P86" t="b">
            <v>0</v>
          </cell>
          <cell r="Q86" t="str">
            <v>China</v>
          </cell>
          <cell r="R86" t="e">
            <v>#N/A</v>
          </cell>
          <cell r="S86" t="e">
            <v>#N/A</v>
          </cell>
          <cell r="T86" t="e">
            <v>#N/A</v>
          </cell>
          <cell r="U86">
            <v>3579</v>
          </cell>
          <cell r="V86" t="e">
            <v>#N/A</v>
          </cell>
          <cell r="W86" t="e">
            <v>#N/A</v>
          </cell>
          <cell r="X86" t="e">
            <v>#N/A</v>
          </cell>
          <cell r="Y86">
            <v>288.8935894114494</v>
          </cell>
          <cell r="Z86">
            <v>7158</v>
          </cell>
          <cell r="AA86">
            <v>0.02</v>
          </cell>
          <cell r="AB86" t="str">
            <v>Under</v>
          </cell>
          <cell r="AC86">
            <v>0.5</v>
          </cell>
          <cell r="AD86" t="e">
            <v>#N/A</v>
          </cell>
          <cell r="AE86" t="str">
            <v>EBD missing; align to best benchmark, shave 20%</v>
          </cell>
          <cell r="AF86" t="str">
            <v>3443.00 / 3579.00 / 5773.00 / 5908.00</v>
          </cell>
          <cell r="AG86">
            <v>3511</v>
          </cell>
          <cell r="AH86">
            <v>1.0193677015095415</v>
          </cell>
          <cell r="AK86">
            <v>1.0193677015095415</v>
          </cell>
          <cell r="AL86">
            <v>2.038735403019083</v>
          </cell>
          <cell r="AM86">
            <v>0.99971518086015376</v>
          </cell>
          <cell r="AN86" t="str">
            <v/>
          </cell>
          <cell r="AO86" t="e">
            <v>#VALUE!</v>
          </cell>
          <cell r="AP86" t="e">
            <v>#VALUE!</v>
          </cell>
          <cell r="AR86">
            <v>16900</v>
          </cell>
          <cell r="AS86">
            <v>-3.7219893825090806</v>
          </cell>
          <cell r="AT86">
            <v>33800</v>
          </cell>
        </row>
        <row r="87">
          <cell r="B87">
            <v>386504</v>
          </cell>
          <cell r="C87" t="str">
            <v>HELLER INDUSTRIES INC.</v>
          </cell>
          <cell r="D87" t="str">
            <v>V64</v>
          </cell>
          <cell r="E87" t="str">
            <v>1193146-01-R</v>
          </cell>
          <cell r="F87" t="str">
            <v>PAM-OVEN</v>
          </cell>
          <cell r="G87" t="str">
            <v>EQP,AE,PAM-OVEN2,V5X-V6X,HELLER,RETROFIT KIT</v>
          </cell>
          <cell r="H87">
            <v>3579</v>
          </cell>
          <cell r="I87" t="str">
            <v>AE</v>
          </cell>
          <cell r="J87" t="str">
            <v>Retrofit</v>
          </cell>
          <cell r="K87">
            <v>35790</v>
          </cell>
          <cell r="L87">
            <v>10</v>
          </cell>
          <cell r="M87" t="str">
            <v>EBD</v>
          </cell>
          <cell r="N87">
            <v>3579</v>
          </cell>
          <cell r="O87">
            <v>35790</v>
          </cell>
          <cell r="P87" t="b">
            <v>0</v>
          </cell>
          <cell r="Q87" t="str">
            <v>China</v>
          </cell>
          <cell r="R87" t="e">
            <v>#N/A</v>
          </cell>
          <cell r="S87" t="e">
            <v>#N/A</v>
          </cell>
          <cell r="T87" t="e">
            <v>#N/A</v>
          </cell>
          <cell r="U87">
            <v>3579</v>
          </cell>
          <cell r="V87" t="e">
            <v>#N/A</v>
          </cell>
          <cell r="W87" t="e">
            <v>#N/A</v>
          </cell>
          <cell r="X87" t="e">
            <v>#N/A</v>
          </cell>
          <cell r="Y87">
            <v>288.8935894114494</v>
          </cell>
          <cell r="Z87">
            <v>35790</v>
          </cell>
          <cell r="AA87">
            <v>0.02</v>
          </cell>
          <cell r="AB87" t="str">
            <v>Under</v>
          </cell>
          <cell r="AC87">
            <v>0.9</v>
          </cell>
          <cell r="AD87" t="e">
            <v>#N/A</v>
          </cell>
          <cell r="AE87" t="str">
            <v>EBD missing; align to best benchmark, shave 20%</v>
          </cell>
          <cell r="AF87" t="str">
            <v>3443.00 / 3579.00 / 5773.00 / 5908.00</v>
          </cell>
          <cell r="AG87">
            <v>3511</v>
          </cell>
          <cell r="AH87">
            <v>1.0193677015095415</v>
          </cell>
          <cell r="AK87">
            <v>1.0193677015095415</v>
          </cell>
          <cell r="AL87">
            <v>10.193677015095414</v>
          </cell>
          <cell r="AM87">
            <v>0.99971518086015376</v>
          </cell>
          <cell r="AN87" t="str">
            <v/>
          </cell>
          <cell r="AO87" t="e">
            <v>#VALUE!</v>
          </cell>
          <cell r="AP87" t="e">
            <v>#VALUE!</v>
          </cell>
          <cell r="AR87">
            <v>16900</v>
          </cell>
          <cell r="AS87">
            <v>-3.7219893825090806</v>
          </cell>
          <cell r="AT87">
            <v>169000</v>
          </cell>
        </row>
        <row r="88">
          <cell r="B88">
            <v>386504</v>
          </cell>
          <cell r="C88" t="str">
            <v>HELLER INDUSTRIES INC.</v>
          </cell>
          <cell r="D88" t="str">
            <v>V64</v>
          </cell>
          <cell r="E88" t="str">
            <v>1193146-01-R</v>
          </cell>
          <cell r="F88" t="str">
            <v>PAM-OVEN</v>
          </cell>
          <cell r="G88" t="str">
            <v>EQP,AE,PAM-OVEN2,V5X-V6X,HELLER,RETROFIT KIT</v>
          </cell>
          <cell r="H88">
            <v>3579</v>
          </cell>
          <cell r="I88" t="str">
            <v>AE</v>
          </cell>
          <cell r="J88" t="str">
            <v>Retrofit</v>
          </cell>
          <cell r="K88">
            <v>42948</v>
          </cell>
          <cell r="L88">
            <v>12</v>
          </cell>
          <cell r="M88" t="str">
            <v>EBD</v>
          </cell>
          <cell r="N88">
            <v>3579</v>
          </cell>
          <cell r="O88">
            <v>42948</v>
          </cell>
          <cell r="P88" t="b">
            <v>0</v>
          </cell>
          <cell r="Q88" t="str">
            <v>China</v>
          </cell>
          <cell r="R88" t="e">
            <v>#N/A</v>
          </cell>
          <cell r="S88" t="e">
            <v>#N/A</v>
          </cell>
          <cell r="T88" t="e">
            <v>#N/A</v>
          </cell>
          <cell r="U88">
            <v>3579</v>
          </cell>
          <cell r="V88" t="e">
            <v>#N/A</v>
          </cell>
          <cell r="W88" t="e">
            <v>#N/A</v>
          </cell>
          <cell r="X88" t="e">
            <v>#N/A</v>
          </cell>
          <cell r="Y88">
            <v>288.8935894114494</v>
          </cell>
          <cell r="Z88">
            <v>42948</v>
          </cell>
          <cell r="AA88">
            <v>0.02</v>
          </cell>
          <cell r="AB88" t="str">
            <v>Under</v>
          </cell>
          <cell r="AC88">
            <v>0.91666666666666663</v>
          </cell>
          <cell r="AD88" t="e">
            <v>#N/A</v>
          </cell>
          <cell r="AE88" t="str">
            <v>EBD missing; align to best benchmark, shave 20%</v>
          </cell>
          <cell r="AF88" t="str">
            <v>3443.00 / 3579.00 / 5773.00 / 5908.00</v>
          </cell>
          <cell r="AG88">
            <v>3511</v>
          </cell>
          <cell r="AH88">
            <v>1.0193677015095415</v>
          </cell>
          <cell r="AK88">
            <v>1.0193677015095415</v>
          </cell>
          <cell r="AL88">
            <v>12.232412418114498</v>
          </cell>
          <cell r="AM88">
            <v>0.99971518086015376</v>
          </cell>
          <cell r="AN88" t="str">
            <v/>
          </cell>
          <cell r="AO88" t="e">
            <v>#VALUE!</v>
          </cell>
          <cell r="AP88" t="e">
            <v>#VALUE!</v>
          </cell>
          <cell r="AR88">
            <v>1.0193677015095415</v>
          </cell>
          <cell r="AS88">
            <v>0.99971518086015376</v>
          </cell>
          <cell r="AT88">
            <v>12.232412418114498</v>
          </cell>
        </row>
        <row r="89">
          <cell r="B89">
            <v>386505</v>
          </cell>
          <cell r="C89" t="str">
            <v>HELLER INDUSTRIES INC.</v>
          </cell>
          <cell r="D89" t="str">
            <v>V63</v>
          </cell>
          <cell r="E89" t="str">
            <v>1193147-01-R</v>
          </cell>
          <cell r="F89" t="str">
            <v>PAM-OVEN</v>
          </cell>
          <cell r="G89" t="str">
            <v>EQP,AE,PAM-OVEN3,V5X-V6X,HELLER,RETROFIT KIT</v>
          </cell>
          <cell r="H89">
            <v>3443</v>
          </cell>
          <cell r="I89" t="str">
            <v>AE</v>
          </cell>
          <cell r="J89" t="str">
            <v>Retrofit</v>
          </cell>
          <cell r="K89">
            <v>13772</v>
          </cell>
          <cell r="L89">
            <v>4</v>
          </cell>
          <cell r="M89" t="str">
            <v>EBD</v>
          </cell>
          <cell r="N89">
            <v>3443</v>
          </cell>
          <cell r="O89">
            <v>13772</v>
          </cell>
          <cell r="P89" t="b">
            <v>0</v>
          </cell>
          <cell r="Q89" t="str">
            <v>China</v>
          </cell>
          <cell r="R89" t="e">
            <v>#N/A</v>
          </cell>
          <cell r="S89" t="e">
            <v>#N/A</v>
          </cell>
          <cell r="T89" t="e">
            <v>#N/A</v>
          </cell>
          <cell r="U89">
            <v>3443</v>
          </cell>
          <cell r="V89" t="e">
            <v>#N/A</v>
          </cell>
          <cell r="W89" t="e">
            <v>#N/A</v>
          </cell>
          <cell r="X89" t="e">
            <v>#N/A</v>
          </cell>
          <cell r="Y89">
            <v>277.9157944519755</v>
          </cell>
          <cell r="Z89">
            <v>13772</v>
          </cell>
          <cell r="AA89">
            <v>0.02</v>
          </cell>
          <cell r="AB89" t="str">
            <v>Under</v>
          </cell>
          <cell r="AC89">
            <v>0.75</v>
          </cell>
          <cell r="AD89" t="e">
            <v>#N/A</v>
          </cell>
          <cell r="AE89" t="str">
            <v>No EBD; align to best benchmark</v>
          </cell>
          <cell r="AF89" t="str">
            <v>3443.00 / 3579.00 / 5773.00 / 5908.00 / 16359.00 / 23268.00</v>
          </cell>
          <cell r="AG89">
            <v>19813.5</v>
          </cell>
          <cell r="AH89">
            <v>0.1737704090645267</v>
          </cell>
          <cell r="AK89">
            <v>0.1737704090645267</v>
          </cell>
          <cell r="AL89">
            <v>0.69508163625810682</v>
          </cell>
          <cell r="AM89">
            <v>0.999949529361294</v>
          </cell>
          <cell r="AN89" t="str">
            <v/>
          </cell>
          <cell r="AO89" t="e">
            <v>#VALUE!</v>
          </cell>
          <cell r="AP89" t="e">
            <v>#VALUE!</v>
          </cell>
          <cell r="AR89">
            <v>0.1737704090645267</v>
          </cell>
          <cell r="AS89">
            <v>0.999949529361294</v>
          </cell>
          <cell r="AT89">
            <v>0.69508163625810682</v>
          </cell>
        </row>
        <row r="90">
          <cell r="B90">
            <v>386505</v>
          </cell>
          <cell r="C90" t="str">
            <v>HELLER INDUSTRIES INC.</v>
          </cell>
          <cell r="D90" t="str">
            <v>V63</v>
          </cell>
          <cell r="E90" t="str">
            <v>1193147-01-R</v>
          </cell>
          <cell r="F90" t="str">
            <v>PAM-OVEN</v>
          </cell>
          <cell r="G90" t="str">
            <v>EQP,AE,PAM-OVEN3,V5X-V6X,HELLER,RETROFIT KIT</v>
          </cell>
          <cell r="H90">
            <v>3443</v>
          </cell>
          <cell r="I90" t="str">
            <v>AE</v>
          </cell>
          <cell r="J90" t="str">
            <v>Retrofit</v>
          </cell>
          <cell r="K90">
            <v>13772</v>
          </cell>
          <cell r="L90">
            <v>4</v>
          </cell>
          <cell r="M90" t="str">
            <v>EBD</v>
          </cell>
          <cell r="N90">
            <v>3443</v>
          </cell>
          <cell r="O90">
            <v>13772</v>
          </cell>
          <cell r="P90" t="b">
            <v>0</v>
          </cell>
          <cell r="Q90" t="str">
            <v>China</v>
          </cell>
          <cell r="R90" t="e">
            <v>#N/A</v>
          </cell>
          <cell r="S90" t="e">
            <v>#N/A</v>
          </cell>
          <cell r="T90" t="e">
            <v>#N/A</v>
          </cell>
          <cell r="U90">
            <v>3443</v>
          </cell>
          <cell r="V90" t="e">
            <v>#N/A</v>
          </cell>
          <cell r="W90" t="e">
            <v>#N/A</v>
          </cell>
          <cell r="X90" t="e">
            <v>#N/A</v>
          </cell>
          <cell r="Y90">
            <v>277.9157944519755</v>
          </cell>
          <cell r="Z90">
            <v>13772</v>
          </cell>
          <cell r="AA90">
            <v>0.02</v>
          </cell>
          <cell r="AB90" t="str">
            <v>Under</v>
          </cell>
          <cell r="AC90">
            <v>0.75</v>
          </cell>
          <cell r="AD90" t="e">
            <v>#N/A</v>
          </cell>
          <cell r="AE90" t="str">
            <v>No EBD; align to best benchmark</v>
          </cell>
          <cell r="AF90" t="str">
            <v>3443.00 / 3579.00 / 5773.00 / 5908.00 / 16359.00 / 23268.00</v>
          </cell>
          <cell r="AG90">
            <v>19813.5</v>
          </cell>
          <cell r="AH90">
            <v>0.1737704090645267</v>
          </cell>
          <cell r="AK90">
            <v>0.1737704090645267</v>
          </cell>
          <cell r="AL90">
            <v>0.69508163625810682</v>
          </cell>
          <cell r="AM90">
            <v>0.999949529361294</v>
          </cell>
          <cell r="AN90" t="str">
            <v/>
          </cell>
          <cell r="AO90" t="e">
            <v>#VALUE!</v>
          </cell>
          <cell r="AP90" t="e">
            <v>#VALUE!</v>
          </cell>
          <cell r="AR90">
            <v>0.1737704090645267</v>
          </cell>
          <cell r="AS90">
            <v>0.999949529361294</v>
          </cell>
          <cell r="AT90">
            <v>0.69508163625810682</v>
          </cell>
        </row>
        <row r="91">
          <cell r="B91">
            <v>386505</v>
          </cell>
          <cell r="C91" t="str">
            <v>HELLER INDUSTRIES INC.</v>
          </cell>
          <cell r="D91" t="str">
            <v>V63</v>
          </cell>
          <cell r="E91" t="str">
            <v>1193147-01-R</v>
          </cell>
          <cell r="F91" t="str">
            <v>PAM-OVEN</v>
          </cell>
          <cell r="G91" t="str">
            <v>EQP,AE,PAM-OVEN3,V5X-V6X,HELLER,RETROFIT KIT</v>
          </cell>
          <cell r="H91">
            <v>3443</v>
          </cell>
          <cell r="I91" t="str">
            <v>AE</v>
          </cell>
          <cell r="J91" t="str">
            <v>Retrofit</v>
          </cell>
          <cell r="K91">
            <v>20658</v>
          </cell>
          <cell r="L91">
            <v>6</v>
          </cell>
          <cell r="M91" t="str">
            <v>EBD</v>
          </cell>
          <cell r="N91">
            <v>3443</v>
          </cell>
          <cell r="O91">
            <v>20658</v>
          </cell>
          <cell r="P91" t="b">
            <v>0</v>
          </cell>
          <cell r="Q91" t="str">
            <v>China</v>
          </cell>
          <cell r="R91" t="e">
            <v>#N/A</v>
          </cell>
          <cell r="S91" t="e">
            <v>#N/A</v>
          </cell>
          <cell r="T91" t="e">
            <v>#N/A</v>
          </cell>
          <cell r="U91">
            <v>3443</v>
          </cell>
          <cell r="V91" t="e">
            <v>#N/A</v>
          </cell>
          <cell r="W91" t="e">
            <v>#N/A</v>
          </cell>
          <cell r="X91" t="e">
            <v>#N/A</v>
          </cell>
          <cell r="Y91">
            <v>277.9157944519755</v>
          </cell>
          <cell r="Z91">
            <v>20658</v>
          </cell>
          <cell r="AA91">
            <v>0.02</v>
          </cell>
          <cell r="AB91" t="str">
            <v>Under</v>
          </cell>
          <cell r="AC91">
            <v>0.83333333333333337</v>
          </cell>
          <cell r="AD91" t="e">
            <v>#N/A</v>
          </cell>
          <cell r="AE91" t="str">
            <v>No EBD; align to best benchmark</v>
          </cell>
          <cell r="AF91" t="str">
            <v>3443.00 / 3579.00 / 5773.00 / 5908.00 / 16359.00 / 23268.00</v>
          </cell>
          <cell r="AG91">
            <v>19813.5</v>
          </cell>
          <cell r="AH91">
            <v>0.1737704090645267</v>
          </cell>
          <cell r="AK91">
            <v>0.1737704090645267</v>
          </cell>
          <cell r="AL91">
            <v>1.0426224543871603</v>
          </cell>
          <cell r="AM91">
            <v>0.999949529361294</v>
          </cell>
          <cell r="AN91" t="str">
            <v/>
          </cell>
          <cell r="AO91" t="e">
            <v>#VALUE!</v>
          </cell>
          <cell r="AP91" t="e">
            <v>#VALUE!</v>
          </cell>
          <cell r="AR91">
            <v>0.1737704090645267</v>
          </cell>
          <cell r="AS91">
            <v>0.999949529361294</v>
          </cell>
          <cell r="AT91">
            <v>1.0426224543871603</v>
          </cell>
        </row>
        <row r="92">
          <cell r="B92">
            <v>386505</v>
          </cell>
          <cell r="C92" t="str">
            <v>HELLER INDUSTRIES INC.</v>
          </cell>
          <cell r="D92" t="str">
            <v>V63</v>
          </cell>
          <cell r="E92" t="str">
            <v>1193147-01-R</v>
          </cell>
          <cell r="F92" t="str">
            <v>PAM-OVEN</v>
          </cell>
          <cell r="G92" t="str">
            <v>EQP,AE,PAM-OVEN3,V5X-V6X,HELLER,RETROFIT KIT</v>
          </cell>
          <cell r="H92">
            <v>3443</v>
          </cell>
          <cell r="I92" t="str">
            <v>AE</v>
          </cell>
          <cell r="J92" t="str">
            <v>Retrofit</v>
          </cell>
          <cell r="K92">
            <v>27544</v>
          </cell>
          <cell r="L92">
            <v>8</v>
          </cell>
          <cell r="M92" t="str">
            <v>EBD</v>
          </cell>
          <cell r="N92">
            <v>3443</v>
          </cell>
          <cell r="O92">
            <v>27544</v>
          </cell>
          <cell r="P92" t="b">
            <v>0</v>
          </cell>
          <cell r="Q92" t="str">
            <v>China</v>
          </cell>
          <cell r="R92" t="e">
            <v>#N/A</v>
          </cell>
          <cell r="S92" t="e">
            <v>#N/A</v>
          </cell>
          <cell r="T92" t="e">
            <v>#N/A</v>
          </cell>
          <cell r="U92">
            <v>3443</v>
          </cell>
          <cell r="V92" t="e">
            <v>#N/A</v>
          </cell>
          <cell r="W92" t="e">
            <v>#N/A</v>
          </cell>
          <cell r="X92" t="e">
            <v>#N/A</v>
          </cell>
          <cell r="Y92">
            <v>277.9157944519755</v>
          </cell>
          <cell r="Z92">
            <v>27544</v>
          </cell>
          <cell r="AA92">
            <v>0.02</v>
          </cell>
          <cell r="AB92" t="str">
            <v>Under</v>
          </cell>
          <cell r="AC92">
            <v>0.875</v>
          </cell>
          <cell r="AD92" t="e">
            <v>#N/A</v>
          </cell>
          <cell r="AE92" t="str">
            <v>No EBD; align to best benchmark</v>
          </cell>
          <cell r="AF92" t="str">
            <v>3443.00 / 3579.00 / 5773.00 / 5908.00 / 16359.00 / 23268.00</v>
          </cell>
          <cell r="AG92">
            <v>19813.5</v>
          </cell>
          <cell r="AH92">
            <v>0.1737704090645267</v>
          </cell>
          <cell r="AK92">
            <v>0.1737704090645267</v>
          </cell>
          <cell r="AL92">
            <v>1.3901632725162136</v>
          </cell>
          <cell r="AM92">
            <v>0.999949529361294</v>
          </cell>
          <cell r="AN92" t="str">
            <v/>
          </cell>
          <cell r="AO92" t="e">
            <v>#VALUE!</v>
          </cell>
          <cell r="AP92" t="e">
            <v>#VALUE!</v>
          </cell>
          <cell r="AR92">
            <v>0.1737704090645267</v>
          </cell>
          <cell r="AS92">
            <v>0.999949529361294</v>
          </cell>
          <cell r="AT92">
            <v>1.3901632725162136</v>
          </cell>
        </row>
        <row r="93">
          <cell r="B93">
            <v>386506</v>
          </cell>
          <cell r="C93" t="str">
            <v>HELLER INDUSTRIES INC.</v>
          </cell>
          <cell r="D93" t="str">
            <v>V64</v>
          </cell>
          <cell r="E93" t="str">
            <v>1193147-01-R</v>
          </cell>
          <cell r="F93" t="str">
            <v>PAM-OVEN</v>
          </cell>
          <cell r="G93" t="str">
            <v>EQP,AE,PAM-OVEN3,V5X-V6X,HELLER,RETROFIT KIT</v>
          </cell>
          <cell r="H93">
            <v>3443</v>
          </cell>
          <cell r="I93" t="str">
            <v>AE</v>
          </cell>
          <cell r="J93" t="str">
            <v>Retrofit</v>
          </cell>
          <cell r="K93">
            <v>3443</v>
          </cell>
          <cell r="L93">
            <v>1</v>
          </cell>
          <cell r="M93" t="str">
            <v>EBD</v>
          </cell>
          <cell r="N93">
            <v>3443</v>
          </cell>
          <cell r="O93">
            <v>3443</v>
          </cell>
          <cell r="P93" t="b">
            <v>0</v>
          </cell>
          <cell r="Q93" t="str">
            <v>China</v>
          </cell>
          <cell r="R93" t="e">
            <v>#N/A</v>
          </cell>
          <cell r="S93" t="e">
            <v>#N/A</v>
          </cell>
          <cell r="T93" t="e">
            <v>#N/A</v>
          </cell>
          <cell r="U93" t="e">
            <v>#N/A</v>
          </cell>
          <cell r="V93" t="e">
            <v>#N/A</v>
          </cell>
          <cell r="W93" t="e">
            <v>#N/A</v>
          </cell>
          <cell r="X93" t="e">
            <v>#N/A</v>
          </cell>
          <cell r="Y93" t="e">
            <v>#N/A</v>
          </cell>
          <cell r="Z93">
            <v>3443</v>
          </cell>
          <cell r="AA93">
            <v>0.02</v>
          </cell>
          <cell r="AB93" t="str">
            <v>Yes</v>
          </cell>
          <cell r="AC93" t="str">
            <v/>
          </cell>
          <cell r="AD93" t="e">
            <v>#N/A</v>
          </cell>
          <cell r="AE93" t="str">
            <v>No EBD; align to best benchmark</v>
          </cell>
          <cell r="AF93" t="str">
            <v>3443.00 / 3579.00 / 5773.00 / 5908.00</v>
          </cell>
          <cell r="AG93">
            <v>3511</v>
          </cell>
          <cell r="AH93">
            <v>0.98063229849045852</v>
          </cell>
          <cell r="AK93">
            <v>0.98063229849045852</v>
          </cell>
          <cell r="AL93">
            <v>0.98063229849045852</v>
          </cell>
          <cell r="AM93">
            <v>0.99971518086015376</v>
          </cell>
          <cell r="AN93" t="str">
            <v/>
          </cell>
          <cell r="AO93" t="e">
            <v>#VALUE!</v>
          </cell>
          <cell r="AP93" t="e">
            <v>#VALUE!</v>
          </cell>
          <cell r="AR93">
            <v>0.98063229849045852</v>
          </cell>
          <cell r="AS93">
            <v>0.99971518086015376</v>
          </cell>
          <cell r="AT93">
            <v>0.98063229849045852</v>
          </cell>
        </row>
        <row r="94">
          <cell r="B94">
            <v>386506</v>
          </cell>
          <cell r="C94" t="str">
            <v>HELLER INDUSTRIES INC.</v>
          </cell>
          <cell r="D94" t="str">
            <v>V64</v>
          </cell>
          <cell r="E94" t="str">
            <v>1193147-01-R</v>
          </cell>
          <cell r="F94" t="str">
            <v>PAM-OVEN</v>
          </cell>
          <cell r="G94" t="str">
            <v>EQP,AE,PAM-OVEN3,V5X-V6X,HELLER,RETROFIT KIT</v>
          </cell>
          <cell r="H94">
            <v>3443</v>
          </cell>
          <cell r="I94" t="str">
            <v>AE</v>
          </cell>
          <cell r="J94" t="str">
            <v>Retrofit</v>
          </cell>
          <cell r="K94">
            <v>6886</v>
          </cell>
          <cell r="L94">
            <v>2</v>
          </cell>
          <cell r="M94" t="str">
            <v>EBD</v>
          </cell>
          <cell r="N94">
            <v>3443</v>
          </cell>
          <cell r="O94">
            <v>6886</v>
          </cell>
          <cell r="P94" t="b">
            <v>0</v>
          </cell>
          <cell r="Q94" t="str">
            <v>China</v>
          </cell>
          <cell r="R94" t="e">
            <v>#N/A</v>
          </cell>
          <cell r="S94" t="e">
            <v>#N/A</v>
          </cell>
          <cell r="T94" t="e">
            <v>#N/A</v>
          </cell>
          <cell r="U94">
            <v>3443</v>
          </cell>
          <cell r="V94" t="e">
            <v>#N/A</v>
          </cell>
          <cell r="W94" t="e">
            <v>#N/A</v>
          </cell>
          <cell r="X94" t="e">
            <v>#N/A</v>
          </cell>
          <cell r="Y94">
            <v>277.9157944519755</v>
          </cell>
          <cell r="Z94">
            <v>6886</v>
          </cell>
          <cell r="AA94">
            <v>0.02</v>
          </cell>
          <cell r="AB94" t="str">
            <v>Under</v>
          </cell>
          <cell r="AC94">
            <v>0.5</v>
          </cell>
          <cell r="AD94" t="e">
            <v>#N/A</v>
          </cell>
          <cell r="AE94" t="str">
            <v>No EBD; align to best benchmark</v>
          </cell>
          <cell r="AF94" t="str">
            <v>3443.00 / 3579.00 / 5773.00 / 5908.00</v>
          </cell>
          <cell r="AG94">
            <v>3511</v>
          </cell>
          <cell r="AH94">
            <v>0.98063229849045852</v>
          </cell>
          <cell r="AK94">
            <v>0.98063229849045852</v>
          </cell>
          <cell r="AL94">
            <v>1.961264596980917</v>
          </cell>
          <cell r="AM94">
            <v>0.99971518086015376</v>
          </cell>
          <cell r="AN94" t="str">
            <v/>
          </cell>
          <cell r="AO94" t="e">
            <v>#VALUE!</v>
          </cell>
          <cell r="AP94" t="e">
            <v>#VALUE!</v>
          </cell>
          <cell r="AR94">
            <v>0.98063229849045852</v>
          </cell>
          <cell r="AS94">
            <v>0.99971518086015376</v>
          </cell>
          <cell r="AT94">
            <v>1.961264596980917</v>
          </cell>
        </row>
        <row r="95">
          <cell r="B95">
            <v>386506</v>
          </cell>
          <cell r="C95" t="str">
            <v>HELLER INDUSTRIES INC.</v>
          </cell>
          <cell r="D95" t="str">
            <v>V64</v>
          </cell>
          <cell r="E95" t="str">
            <v>1193147-01-R</v>
          </cell>
          <cell r="F95" t="str">
            <v>PAM-OVEN</v>
          </cell>
          <cell r="G95" t="str">
            <v>EQP,AE,PAM-OVEN3,V5X-V6X,HELLER,RETROFIT KIT</v>
          </cell>
          <cell r="H95">
            <v>3443</v>
          </cell>
          <cell r="I95" t="str">
            <v>AE</v>
          </cell>
          <cell r="J95" t="str">
            <v>Retrofit</v>
          </cell>
          <cell r="K95">
            <v>37873</v>
          </cell>
          <cell r="L95">
            <v>11</v>
          </cell>
          <cell r="M95" t="str">
            <v>EBD</v>
          </cell>
          <cell r="N95">
            <v>3443</v>
          </cell>
          <cell r="O95">
            <v>37873</v>
          </cell>
          <cell r="P95" t="b">
            <v>0</v>
          </cell>
          <cell r="Q95" t="str">
            <v>China</v>
          </cell>
          <cell r="R95" t="e">
            <v>#N/A</v>
          </cell>
          <cell r="S95" t="e">
            <v>#N/A</v>
          </cell>
          <cell r="T95" t="e">
            <v>#N/A</v>
          </cell>
          <cell r="U95">
            <v>3443</v>
          </cell>
          <cell r="V95" t="e">
            <v>#N/A</v>
          </cell>
          <cell r="W95" t="e">
            <v>#N/A</v>
          </cell>
          <cell r="X95" t="e">
            <v>#N/A</v>
          </cell>
          <cell r="Y95">
            <v>277.9157944519755</v>
          </cell>
          <cell r="Z95">
            <v>37873</v>
          </cell>
          <cell r="AA95">
            <v>0.02</v>
          </cell>
          <cell r="AB95" t="str">
            <v>Under</v>
          </cell>
          <cell r="AC95">
            <v>0.90909090909090906</v>
          </cell>
          <cell r="AD95" t="e">
            <v>#N/A</v>
          </cell>
          <cell r="AE95" t="str">
            <v>EBD missing; align to best benchmark, shave 20%</v>
          </cell>
          <cell r="AF95" t="str">
            <v>3443.00 / 3579.00 / 5773.00 / 5908.00</v>
          </cell>
          <cell r="AG95">
            <v>3511</v>
          </cell>
          <cell r="AH95">
            <v>0.98063229849045852</v>
          </cell>
          <cell r="AK95">
            <v>0.98063229849045852</v>
          </cell>
          <cell r="AL95">
            <v>10.786955283395043</v>
          </cell>
          <cell r="AM95">
            <v>0.99971518086015376</v>
          </cell>
          <cell r="AN95" t="str">
            <v/>
          </cell>
          <cell r="AO95" t="e">
            <v>#VALUE!</v>
          </cell>
          <cell r="AP95" t="e">
            <v>#VALUE!</v>
          </cell>
          <cell r="AR95">
            <v>16900</v>
          </cell>
          <cell r="AS95">
            <v>-3.9085100203311067</v>
          </cell>
          <cell r="AT95">
            <v>185900</v>
          </cell>
        </row>
        <row r="96">
          <cell r="B96">
            <v>386506</v>
          </cell>
          <cell r="C96" t="str">
            <v>HELLER INDUSTRIES INC.</v>
          </cell>
          <cell r="D96" t="str">
            <v>V64</v>
          </cell>
          <cell r="E96" t="str">
            <v>1193147-01-R</v>
          </cell>
          <cell r="F96" t="str">
            <v>PAM-OVEN</v>
          </cell>
          <cell r="G96" t="str">
            <v>EQP,AE,PAM-OVEN3,V5X-V6X,HELLER,RETROFIT KIT</v>
          </cell>
          <cell r="H96">
            <v>3443</v>
          </cell>
          <cell r="I96" t="str">
            <v>AE</v>
          </cell>
          <cell r="J96" t="str">
            <v>Retrofit</v>
          </cell>
          <cell r="K96">
            <v>41316</v>
          </cell>
          <cell r="L96">
            <v>12</v>
          </cell>
          <cell r="M96" t="str">
            <v>EBD</v>
          </cell>
          <cell r="N96">
            <v>3443</v>
          </cell>
          <cell r="O96">
            <v>41316</v>
          </cell>
          <cell r="P96" t="b">
            <v>0</v>
          </cell>
          <cell r="Q96" t="str">
            <v>China</v>
          </cell>
          <cell r="R96" t="e">
            <v>#N/A</v>
          </cell>
          <cell r="S96" t="e">
            <v>#N/A</v>
          </cell>
          <cell r="T96" t="e">
            <v>#N/A</v>
          </cell>
          <cell r="U96">
            <v>3443</v>
          </cell>
          <cell r="V96" t="e">
            <v>#N/A</v>
          </cell>
          <cell r="W96" t="e">
            <v>#N/A</v>
          </cell>
          <cell r="X96" t="e">
            <v>#N/A</v>
          </cell>
          <cell r="Y96">
            <v>277.9157944519755</v>
          </cell>
          <cell r="Z96">
            <v>41316</v>
          </cell>
          <cell r="AA96">
            <v>0.02</v>
          </cell>
          <cell r="AB96" t="str">
            <v>Under</v>
          </cell>
          <cell r="AC96">
            <v>0.91666666666666663</v>
          </cell>
          <cell r="AD96" t="e">
            <v>#N/A</v>
          </cell>
          <cell r="AE96" t="str">
            <v>EBD missing; align to best benchmark, shave 20%</v>
          </cell>
          <cell r="AF96" t="str">
            <v>3443.00 / 3579.00 / 5773.00 / 5908.00</v>
          </cell>
          <cell r="AG96">
            <v>3511</v>
          </cell>
          <cell r="AH96">
            <v>0.98063229849045852</v>
          </cell>
          <cell r="AK96">
            <v>0.98063229849045852</v>
          </cell>
          <cell r="AL96">
            <v>11.767587581885502</v>
          </cell>
          <cell r="AM96">
            <v>0.99971518086015376</v>
          </cell>
          <cell r="AN96" t="str">
            <v/>
          </cell>
          <cell r="AO96" t="e">
            <v>#VALUE!</v>
          </cell>
          <cell r="AP96" t="e">
            <v>#VALUE!</v>
          </cell>
          <cell r="AR96">
            <v>16900</v>
          </cell>
          <cell r="AS96">
            <v>-3.9085100203311067</v>
          </cell>
          <cell r="AT96">
            <v>202800</v>
          </cell>
        </row>
        <row r="97">
          <cell r="B97">
            <v>386507</v>
          </cell>
          <cell r="C97" t="str">
            <v>HELLER INDUSTRIES INC.</v>
          </cell>
          <cell r="D97" t="str">
            <v>V63</v>
          </cell>
          <cell r="E97" t="str">
            <v>1193148-01-R</v>
          </cell>
          <cell r="F97" t="str">
            <v>MFIFO</v>
          </cell>
          <cell r="G97" t="str">
            <v>EQP,AE,RIM-MFIFO,D52-V6X,HELLER,RETROFIT KIT</v>
          </cell>
          <cell r="H97">
            <v>3408</v>
          </cell>
          <cell r="I97" t="str">
            <v>AE</v>
          </cell>
          <cell r="J97" t="str">
            <v>Retrofit</v>
          </cell>
          <cell r="K97">
            <v>17040</v>
          </cell>
          <cell r="L97">
            <v>5</v>
          </cell>
          <cell r="M97" t="str">
            <v>OTS Quote</v>
          </cell>
          <cell r="N97">
            <v>3408</v>
          </cell>
          <cell r="O97">
            <v>17040</v>
          </cell>
          <cell r="P97" t="b">
            <v>0</v>
          </cell>
          <cell r="Q97" t="str">
            <v>China</v>
          </cell>
          <cell r="R97" t="e">
            <v>#N/A</v>
          </cell>
          <cell r="S97" t="e">
            <v>#N/A</v>
          </cell>
          <cell r="T97" t="e">
            <v>#N/A</v>
          </cell>
          <cell r="U97">
            <v>3408</v>
          </cell>
          <cell r="V97" t="e">
            <v>#N/A</v>
          </cell>
          <cell r="W97" t="e">
            <v>#N/A</v>
          </cell>
          <cell r="X97" t="e">
            <v>#N/A</v>
          </cell>
          <cell r="Y97">
            <v>275.09062663152264</v>
          </cell>
          <cell r="Z97">
            <v>17040</v>
          </cell>
          <cell r="AA97">
            <v>0.02</v>
          </cell>
          <cell r="AB97" t="str">
            <v>Under</v>
          </cell>
          <cell r="AC97">
            <v>0.8</v>
          </cell>
          <cell r="AD97" t="e">
            <v>#N/A</v>
          </cell>
          <cell r="AE97" t="str">
            <v>EBD missing; align to best benchmark, shave 20%</v>
          </cell>
          <cell r="AF97" t="str">
            <v>1878.00 / 3318.00 / 3408.00</v>
          </cell>
          <cell r="AG97">
            <v>2598</v>
          </cell>
          <cell r="AH97">
            <v>1.3117782909930715</v>
          </cell>
          <cell r="AK97">
            <v>1.3117782909930715</v>
          </cell>
          <cell r="AL97">
            <v>6.5588914549653579</v>
          </cell>
          <cell r="AM97">
            <v>0.99961508852963821</v>
          </cell>
          <cell r="AN97" t="str">
            <v/>
          </cell>
          <cell r="AO97" t="e">
            <v>#VALUE!</v>
          </cell>
          <cell r="AP97" t="e">
            <v>#VALUE!</v>
          </cell>
          <cell r="AR97">
            <v>1.3117782909930715</v>
          </cell>
          <cell r="AS97">
            <v>0.99961508852963821</v>
          </cell>
          <cell r="AT97">
            <v>6.5588914549653579</v>
          </cell>
        </row>
        <row r="98">
          <cell r="B98">
            <v>386513</v>
          </cell>
          <cell r="C98" t="str">
            <v>HELLER INDUSTRIES INC.</v>
          </cell>
          <cell r="D98" t="str">
            <v>V68</v>
          </cell>
          <cell r="E98" t="str">
            <v>1193175-01-R</v>
          </cell>
          <cell r="F98" t="str">
            <v>MFIFO</v>
          </cell>
          <cell r="G98" t="str">
            <v>EQP,AE,RIM-MFIFO,D2Y/D7X-V68,HELLER,RETROFIT KIT</v>
          </cell>
          <cell r="H98">
            <v>1878</v>
          </cell>
          <cell r="I98" t="str">
            <v>AE</v>
          </cell>
          <cell r="J98" t="str">
            <v>Retrofit</v>
          </cell>
          <cell r="K98">
            <v>7512</v>
          </cell>
          <cell r="L98">
            <v>4</v>
          </cell>
          <cell r="M98" t="str">
            <v>OTS Quote</v>
          </cell>
          <cell r="N98">
            <v>1878</v>
          </cell>
          <cell r="O98">
            <v>7512</v>
          </cell>
          <cell r="P98" t="b">
            <v>0</v>
          </cell>
          <cell r="Q98" t="str">
            <v>China</v>
          </cell>
          <cell r="R98" t="e">
            <v>#N/A</v>
          </cell>
          <cell r="S98" t="e">
            <v>#N/A</v>
          </cell>
          <cell r="T98" t="e">
            <v>#N/A</v>
          </cell>
          <cell r="U98">
            <v>1878</v>
          </cell>
          <cell r="V98" t="e">
            <v>#N/A</v>
          </cell>
          <cell r="W98" t="e">
            <v>#N/A</v>
          </cell>
          <cell r="X98" t="e">
            <v>#N/A</v>
          </cell>
          <cell r="Y98">
            <v>151.59043333744117</v>
          </cell>
          <cell r="Z98">
            <v>7512</v>
          </cell>
          <cell r="AA98">
            <v>0.02</v>
          </cell>
          <cell r="AB98" t="str">
            <v>Under</v>
          </cell>
          <cell r="AC98">
            <v>0.75</v>
          </cell>
          <cell r="AD98" t="e">
            <v>#N/A</v>
          </cell>
          <cell r="AE98" t="str">
            <v>EBD missing; align to best benchmark, shave 20%</v>
          </cell>
          <cell r="AF98" t="str">
            <v>1878.00 / 3318.00</v>
          </cell>
          <cell r="AG98">
            <v>2598</v>
          </cell>
          <cell r="AH98">
            <v>0.72286374133949194</v>
          </cell>
          <cell r="AK98">
            <v>0.72286374133949194</v>
          </cell>
          <cell r="AL98">
            <v>2.8914549653579678</v>
          </cell>
          <cell r="AM98">
            <v>0.9996150885296381</v>
          </cell>
          <cell r="AN98" t="str">
            <v/>
          </cell>
          <cell r="AO98" t="e">
            <v>#VALUE!</v>
          </cell>
          <cell r="AP98" t="e">
            <v>#VALUE!</v>
          </cell>
          <cell r="AR98">
            <v>0.72286374133949194</v>
          </cell>
          <cell r="AS98">
            <v>0.9996150885296381</v>
          </cell>
          <cell r="AT98">
            <v>2.8914549653579678</v>
          </cell>
        </row>
        <row r="99">
          <cell r="B99">
            <v>386513</v>
          </cell>
          <cell r="C99" t="str">
            <v>HELLER INDUSTRIES INC.</v>
          </cell>
          <cell r="D99" t="str">
            <v>V68</v>
          </cell>
          <cell r="E99" t="str">
            <v>1193175-01-R</v>
          </cell>
          <cell r="F99" t="str">
            <v>MFIFO</v>
          </cell>
          <cell r="G99" t="str">
            <v>EQP,AE,RIM-MFIFO,D2Y/D7X-V68,HELLER,RETROFIT KIT</v>
          </cell>
          <cell r="H99">
            <v>1878</v>
          </cell>
          <cell r="I99" t="str">
            <v>AE</v>
          </cell>
          <cell r="J99" t="str">
            <v>Retrofit</v>
          </cell>
          <cell r="K99">
            <v>7512</v>
          </cell>
          <cell r="L99">
            <v>4</v>
          </cell>
          <cell r="M99" t="str">
            <v>OTS Quote</v>
          </cell>
          <cell r="N99">
            <v>1878</v>
          </cell>
          <cell r="O99">
            <v>7512</v>
          </cell>
          <cell r="P99" t="b">
            <v>0</v>
          </cell>
          <cell r="Q99" t="str">
            <v>China</v>
          </cell>
          <cell r="R99" t="e">
            <v>#N/A</v>
          </cell>
          <cell r="S99" t="e">
            <v>#N/A</v>
          </cell>
          <cell r="T99" t="e">
            <v>#N/A</v>
          </cell>
          <cell r="U99">
            <v>1878</v>
          </cell>
          <cell r="V99" t="e">
            <v>#N/A</v>
          </cell>
          <cell r="W99" t="e">
            <v>#N/A</v>
          </cell>
          <cell r="X99" t="e">
            <v>#N/A</v>
          </cell>
          <cell r="Y99">
            <v>151.59043333744117</v>
          </cell>
          <cell r="Z99">
            <v>7512</v>
          </cell>
          <cell r="AA99">
            <v>0.02</v>
          </cell>
          <cell r="AB99" t="str">
            <v>Under</v>
          </cell>
          <cell r="AC99">
            <v>0.75</v>
          </cell>
          <cell r="AD99" t="e">
            <v>#N/A</v>
          </cell>
          <cell r="AE99" t="str">
            <v>EBD missing; align to best benchmark, shave 20%</v>
          </cell>
          <cell r="AF99" t="str">
            <v>1878.00 / 3318.00</v>
          </cell>
          <cell r="AG99">
            <v>2598</v>
          </cell>
          <cell r="AH99">
            <v>0.72286374133949194</v>
          </cell>
          <cell r="AK99">
            <v>0.72286374133949194</v>
          </cell>
          <cell r="AL99">
            <v>2.8914549653579678</v>
          </cell>
          <cell r="AM99">
            <v>0.9996150885296381</v>
          </cell>
          <cell r="AN99" t="str">
            <v/>
          </cell>
          <cell r="AO99" t="e">
            <v>#VALUE!</v>
          </cell>
          <cell r="AP99" t="e">
            <v>#VALUE!</v>
          </cell>
          <cell r="AR99">
            <v>18400</v>
          </cell>
          <cell r="AS99">
            <v>-8.7976570820021305</v>
          </cell>
          <cell r="AT99">
            <v>73600</v>
          </cell>
        </row>
        <row r="100">
          <cell r="B100">
            <v>386513</v>
          </cell>
          <cell r="C100" t="str">
            <v>HELLER INDUSTRIES INC.</v>
          </cell>
          <cell r="D100" t="str">
            <v>V68</v>
          </cell>
          <cell r="E100" t="str">
            <v>1193175-01-R</v>
          </cell>
          <cell r="F100" t="str">
            <v>MFIFO</v>
          </cell>
          <cell r="G100" t="str">
            <v>EQP,AE,RIM-MFIFO,D2Y/D7X-V68,HELLER,RETROFIT KIT</v>
          </cell>
          <cell r="H100">
            <v>1878</v>
          </cell>
          <cell r="I100" t="str">
            <v>AE</v>
          </cell>
          <cell r="J100" t="str">
            <v>Retrofit</v>
          </cell>
          <cell r="K100">
            <v>22536</v>
          </cell>
          <cell r="L100">
            <v>12</v>
          </cell>
          <cell r="M100" t="str">
            <v>EBD</v>
          </cell>
          <cell r="N100">
            <v>1878</v>
          </cell>
          <cell r="O100">
            <v>22536</v>
          </cell>
          <cell r="P100" t="b">
            <v>0</v>
          </cell>
          <cell r="Q100" t="str">
            <v>China</v>
          </cell>
          <cell r="R100" t="e">
            <v>#N/A</v>
          </cell>
          <cell r="S100" t="e">
            <v>#N/A</v>
          </cell>
          <cell r="T100" t="e">
            <v>#N/A</v>
          </cell>
          <cell r="U100">
            <v>1878</v>
          </cell>
          <cell r="V100" t="e">
            <v>#N/A</v>
          </cell>
          <cell r="W100" t="e">
            <v>#N/A</v>
          </cell>
          <cell r="X100" t="e">
            <v>#N/A</v>
          </cell>
          <cell r="Y100">
            <v>151.59043333744117</v>
          </cell>
          <cell r="Z100">
            <v>22536</v>
          </cell>
          <cell r="AA100">
            <v>0.02</v>
          </cell>
          <cell r="AB100" t="str">
            <v>Under</v>
          </cell>
          <cell r="AC100">
            <v>0.91666666666666663</v>
          </cell>
          <cell r="AD100" t="e">
            <v>#N/A</v>
          </cell>
          <cell r="AE100" t="str">
            <v>EBD missing; align to best benchmark, shave 20%</v>
          </cell>
          <cell r="AF100" t="str">
            <v>1878.00 / 3318.00</v>
          </cell>
          <cell r="AG100">
            <v>2598</v>
          </cell>
          <cell r="AH100">
            <v>0.72286374133949194</v>
          </cell>
          <cell r="AK100">
            <v>0.72286374133949194</v>
          </cell>
          <cell r="AL100">
            <v>8.6743648960739037</v>
          </cell>
          <cell r="AM100">
            <v>0.9996150885296381</v>
          </cell>
          <cell r="AN100" t="str">
            <v/>
          </cell>
          <cell r="AO100" t="e">
            <v>#VALUE!</v>
          </cell>
          <cell r="AP100" t="e">
            <v>#VALUE!</v>
          </cell>
          <cell r="AR100">
            <v>0.72286374133949194</v>
          </cell>
          <cell r="AS100">
            <v>0.9996150885296381</v>
          </cell>
          <cell r="AT100">
            <v>8.6743648960739037</v>
          </cell>
        </row>
        <row r="101">
          <cell r="B101">
            <v>386514</v>
          </cell>
          <cell r="C101" t="str">
            <v>HELLER INDUSTRIES INC.</v>
          </cell>
          <cell r="D101" t="str">
            <v>V68</v>
          </cell>
          <cell r="E101" t="str">
            <v>1193176-01-R</v>
          </cell>
          <cell r="F101" t="str">
            <v>MFIFO</v>
          </cell>
          <cell r="G101" t="str">
            <v>EQP,AE,RIM-MFIFO,D3Y/D8X-V68,HELLER,RETROFIT KIT</v>
          </cell>
          <cell r="H101">
            <v>1878</v>
          </cell>
          <cell r="I101" t="str">
            <v>AE</v>
          </cell>
          <cell r="J101" t="str">
            <v>Retrofit</v>
          </cell>
          <cell r="K101">
            <v>1878</v>
          </cell>
          <cell r="L101">
            <v>1</v>
          </cell>
          <cell r="M101" t="str">
            <v>OTS Quote</v>
          </cell>
          <cell r="N101">
            <v>1878</v>
          </cell>
          <cell r="O101">
            <v>1878</v>
          </cell>
          <cell r="P101" t="b">
            <v>0</v>
          </cell>
          <cell r="Q101" t="str">
            <v>China</v>
          </cell>
          <cell r="R101" t="e">
            <v>#N/A</v>
          </cell>
          <cell r="S101" t="e">
            <v>#N/A</v>
          </cell>
          <cell r="T101" t="e">
            <v>#N/A</v>
          </cell>
          <cell r="U101">
            <v>1878</v>
          </cell>
          <cell r="V101" t="e">
            <v>#N/A</v>
          </cell>
          <cell r="W101" t="e">
            <v>#N/A</v>
          </cell>
          <cell r="X101" t="e">
            <v>#N/A</v>
          </cell>
          <cell r="Y101">
            <v>151.59043333744117</v>
          </cell>
          <cell r="Z101">
            <v>1878</v>
          </cell>
          <cell r="AA101">
            <v>0.02</v>
          </cell>
          <cell r="AB101" t="str">
            <v>Yes</v>
          </cell>
          <cell r="AC101" t="str">
            <v/>
          </cell>
          <cell r="AD101" t="e">
            <v>#N/A</v>
          </cell>
          <cell r="AE101" t="str">
            <v>EBD missing; align to best benchmark, shave 20%</v>
          </cell>
          <cell r="AF101" t="str">
            <v>1878.00 / 3318.00</v>
          </cell>
          <cell r="AG101">
            <v>2598</v>
          </cell>
          <cell r="AH101">
            <v>0.72286374133949194</v>
          </cell>
          <cell r="AK101">
            <v>0.72286374133949194</v>
          </cell>
          <cell r="AL101">
            <v>0.72286374133949194</v>
          </cell>
          <cell r="AM101">
            <v>0.9996150885296381</v>
          </cell>
          <cell r="AN101" t="str">
            <v/>
          </cell>
          <cell r="AO101" t="e">
            <v>#VALUE!</v>
          </cell>
          <cell r="AP101" t="e">
            <v>#VALUE!</v>
          </cell>
          <cell r="AR101">
            <v>0.72286374133949194</v>
          </cell>
          <cell r="AS101">
            <v>0.9996150885296381</v>
          </cell>
          <cell r="AT101">
            <v>0.72286374133949194</v>
          </cell>
        </row>
        <row r="102">
          <cell r="B102">
            <v>386515</v>
          </cell>
          <cell r="C102" t="str">
            <v>HELLER INDUSTRIES INC.</v>
          </cell>
          <cell r="D102" t="str">
            <v>V68</v>
          </cell>
          <cell r="E102" t="str">
            <v>1193177-01-R</v>
          </cell>
          <cell r="F102" t="str">
            <v>MFIFO</v>
          </cell>
          <cell r="G102" t="str">
            <v>EQP,AE,RIM-MFIFO,D9X/D4Y-V68,HELLER,RETROFIT KIT</v>
          </cell>
          <cell r="H102">
            <v>1878</v>
          </cell>
          <cell r="I102" t="str">
            <v>AE</v>
          </cell>
          <cell r="J102" t="str">
            <v>Retrofit</v>
          </cell>
          <cell r="K102">
            <v>5634</v>
          </cell>
          <cell r="L102">
            <v>3</v>
          </cell>
          <cell r="M102" t="str">
            <v>OTS Quote</v>
          </cell>
          <cell r="N102">
            <v>1878</v>
          </cell>
          <cell r="O102">
            <v>5634</v>
          </cell>
          <cell r="P102" t="b">
            <v>0</v>
          </cell>
          <cell r="Q102" t="str">
            <v>China</v>
          </cell>
          <cell r="R102" t="e">
            <v>#N/A</v>
          </cell>
          <cell r="S102" t="e">
            <v>#N/A</v>
          </cell>
          <cell r="T102" t="e">
            <v>#N/A</v>
          </cell>
          <cell r="U102">
            <v>1878</v>
          </cell>
          <cell r="V102" t="e">
            <v>#N/A</v>
          </cell>
          <cell r="W102" t="e">
            <v>#N/A</v>
          </cell>
          <cell r="X102" t="e">
            <v>#N/A</v>
          </cell>
          <cell r="Y102">
            <v>151.59043333744117</v>
          </cell>
          <cell r="Z102">
            <v>5634</v>
          </cell>
          <cell r="AA102">
            <v>0.02</v>
          </cell>
          <cell r="AB102" t="str">
            <v>Under</v>
          </cell>
          <cell r="AC102">
            <v>0.66666666666666663</v>
          </cell>
          <cell r="AD102" t="e">
            <v>#N/A</v>
          </cell>
          <cell r="AE102" t="str">
            <v>EBD missing; align to best benchmark, shave 20%</v>
          </cell>
          <cell r="AF102" t="str">
            <v>1878.00 / 3318.00</v>
          </cell>
          <cell r="AG102">
            <v>2598</v>
          </cell>
          <cell r="AH102">
            <v>0.72286374133949194</v>
          </cell>
          <cell r="AK102">
            <v>0.72286374133949194</v>
          </cell>
          <cell r="AL102">
            <v>2.1685912240184759</v>
          </cell>
          <cell r="AM102">
            <v>0.9996150885296381</v>
          </cell>
          <cell r="AN102" t="str">
            <v/>
          </cell>
          <cell r="AO102" t="e">
            <v>#VALUE!</v>
          </cell>
          <cell r="AP102" t="e">
            <v>#VALUE!</v>
          </cell>
          <cell r="AR102">
            <v>89500</v>
          </cell>
          <cell r="AS102">
            <v>-46.657082002129926</v>
          </cell>
          <cell r="AT102">
            <v>268500</v>
          </cell>
        </row>
        <row r="103">
          <cell r="B103">
            <v>386516</v>
          </cell>
          <cell r="C103" t="str">
            <v>HELLER INDUSTRIES INC.</v>
          </cell>
          <cell r="D103" t="str">
            <v>V68</v>
          </cell>
          <cell r="E103" t="str">
            <v>1193178-01-R</v>
          </cell>
          <cell r="F103" t="str">
            <v>MFIFO</v>
          </cell>
          <cell r="G103" t="str">
            <v>EQP,AE,RIM-MFIFO,V5X/V57-V68,HELLER,RETROFIT KIT</v>
          </cell>
          <cell r="H103">
            <v>1878</v>
          </cell>
          <cell r="I103" t="str">
            <v>AE</v>
          </cell>
          <cell r="J103" t="str">
            <v>Retrofit</v>
          </cell>
          <cell r="K103">
            <v>7512</v>
          </cell>
          <cell r="L103">
            <v>4</v>
          </cell>
          <cell r="M103" t="str">
            <v>EBD</v>
          </cell>
          <cell r="N103">
            <v>1878</v>
          </cell>
          <cell r="O103">
            <v>7512</v>
          </cell>
          <cell r="P103" t="b">
            <v>0</v>
          </cell>
          <cell r="Q103" t="str">
            <v>China</v>
          </cell>
          <cell r="R103" t="e">
            <v>#N/A</v>
          </cell>
          <cell r="S103" t="e">
            <v>#N/A</v>
          </cell>
          <cell r="T103" t="e">
            <v>#N/A</v>
          </cell>
          <cell r="U103">
            <v>1878</v>
          </cell>
          <cell r="V103" t="e">
            <v>#N/A</v>
          </cell>
          <cell r="W103" t="e">
            <v>#N/A</v>
          </cell>
          <cell r="X103" t="e">
            <v>#N/A</v>
          </cell>
          <cell r="Y103">
            <v>151.59043333744117</v>
          </cell>
          <cell r="Z103">
            <v>7512</v>
          </cell>
          <cell r="AA103">
            <v>0.02</v>
          </cell>
          <cell r="AB103" t="str">
            <v>Under</v>
          </cell>
          <cell r="AC103">
            <v>0.75</v>
          </cell>
          <cell r="AD103" t="e">
            <v>#N/A</v>
          </cell>
          <cell r="AE103" t="str">
            <v>EBD missing; align to best benchmark, shave 20%</v>
          </cell>
          <cell r="AF103" t="str">
            <v>1878.00 / 3318.00</v>
          </cell>
          <cell r="AG103">
            <v>2598</v>
          </cell>
          <cell r="AH103">
            <v>0.72286374133949194</v>
          </cell>
          <cell r="AK103">
            <v>0.72286374133949194</v>
          </cell>
          <cell r="AL103">
            <v>2.8914549653579678</v>
          </cell>
          <cell r="AM103">
            <v>0.9996150885296381</v>
          </cell>
          <cell r="AN103" t="str">
            <v/>
          </cell>
          <cell r="AO103" t="e">
            <v>#VALUE!</v>
          </cell>
          <cell r="AP103" t="e">
            <v>#VALUE!</v>
          </cell>
          <cell r="AR103">
            <v>0.72286374133949194</v>
          </cell>
          <cell r="AS103">
            <v>0.9996150885296381</v>
          </cell>
          <cell r="AT103">
            <v>2.8914549653579678</v>
          </cell>
        </row>
        <row r="104">
          <cell r="B104">
            <v>386516</v>
          </cell>
          <cell r="C104" t="str">
            <v>HELLER INDUSTRIES INC.</v>
          </cell>
          <cell r="D104" t="str">
            <v>V68</v>
          </cell>
          <cell r="E104" t="str">
            <v>1193178-01-R</v>
          </cell>
          <cell r="F104" t="str">
            <v>MFIFO</v>
          </cell>
          <cell r="G104" t="str">
            <v>EQP,AE,RIM-MFIFO,V5X/V57-V68,HELLER,RETROFIT KIT</v>
          </cell>
          <cell r="H104">
            <v>1878</v>
          </cell>
          <cell r="I104" t="str">
            <v>AE</v>
          </cell>
          <cell r="J104" t="str">
            <v>Retrofit</v>
          </cell>
          <cell r="K104">
            <v>18780</v>
          </cell>
          <cell r="L104">
            <v>10</v>
          </cell>
          <cell r="M104" t="str">
            <v>EBD</v>
          </cell>
          <cell r="N104">
            <v>1878</v>
          </cell>
          <cell r="O104">
            <v>18780</v>
          </cell>
          <cell r="P104" t="b">
            <v>0</v>
          </cell>
          <cell r="Q104" t="str">
            <v>China</v>
          </cell>
          <cell r="R104" t="e">
            <v>#N/A</v>
          </cell>
          <cell r="S104" t="e">
            <v>#N/A</v>
          </cell>
          <cell r="T104" t="e">
            <v>#N/A</v>
          </cell>
          <cell r="U104">
            <v>1878</v>
          </cell>
          <cell r="V104" t="e">
            <v>#N/A</v>
          </cell>
          <cell r="W104" t="e">
            <v>#N/A</v>
          </cell>
          <cell r="X104" t="e">
            <v>#N/A</v>
          </cell>
          <cell r="Y104">
            <v>151.59043333744117</v>
          </cell>
          <cell r="Z104">
            <v>18780</v>
          </cell>
          <cell r="AA104">
            <v>0.02</v>
          </cell>
          <cell r="AB104" t="str">
            <v>Under</v>
          </cell>
          <cell r="AC104">
            <v>0.9</v>
          </cell>
          <cell r="AD104" t="e">
            <v>#N/A</v>
          </cell>
          <cell r="AE104" t="str">
            <v>EBD missing; align to best benchmark, shave 20%</v>
          </cell>
          <cell r="AF104" t="str">
            <v>1878.00 / 3318.00</v>
          </cell>
          <cell r="AG104">
            <v>2598</v>
          </cell>
          <cell r="AH104">
            <v>0.72286374133949194</v>
          </cell>
          <cell r="AK104">
            <v>0.72286374133949194</v>
          </cell>
          <cell r="AL104">
            <v>7.2286374133949192</v>
          </cell>
          <cell r="AM104">
            <v>0.9996150885296381</v>
          </cell>
          <cell r="AN104" t="str">
            <v/>
          </cell>
          <cell r="AO104" t="e">
            <v>#VALUE!</v>
          </cell>
          <cell r="AP104" t="e">
            <v>#VALUE!</v>
          </cell>
          <cell r="AR104">
            <v>89000</v>
          </cell>
          <cell r="AS104">
            <v>-46.390841320553783</v>
          </cell>
          <cell r="AT104">
            <v>890000</v>
          </cell>
        </row>
        <row r="105">
          <cell r="B105">
            <v>386537</v>
          </cell>
          <cell r="C105" t="str">
            <v>HELLER INDUSTRIES INC.</v>
          </cell>
          <cell r="D105" t="str">
            <v>V63</v>
          </cell>
          <cell r="E105" t="str">
            <v>1193754-01-R</v>
          </cell>
          <cell r="F105" t="str">
            <v>PAM-COOLING FIFO</v>
          </cell>
          <cell r="G105" t="str">
            <v>EQP,AE,PAM COOLING FIFO,D3X-V6X,HELLER,RETROFIT KIT</v>
          </cell>
          <cell r="H105">
            <v>4544</v>
          </cell>
          <cell r="I105" t="str">
            <v>AE</v>
          </cell>
          <cell r="J105" t="str">
            <v>Retrofit</v>
          </cell>
          <cell r="K105">
            <v>4544</v>
          </cell>
          <cell r="L105">
            <v>1</v>
          </cell>
          <cell r="M105" t="str">
            <v>OTS Quote</v>
          </cell>
          <cell r="N105">
            <v>4544</v>
          </cell>
          <cell r="O105">
            <v>4544</v>
          </cell>
          <cell r="P105" t="b">
            <v>0</v>
          </cell>
          <cell r="Q105" t="str">
            <v>China</v>
          </cell>
          <cell r="R105" t="e">
            <v>#N/A</v>
          </cell>
          <cell r="S105" t="e">
            <v>#N/A</v>
          </cell>
          <cell r="T105" t="e">
            <v>#N/A</v>
          </cell>
          <cell r="U105">
            <v>4544</v>
          </cell>
          <cell r="V105" t="e">
            <v>#N/A</v>
          </cell>
          <cell r="W105" t="e">
            <v>#N/A</v>
          </cell>
          <cell r="X105" t="e">
            <v>#N/A</v>
          </cell>
          <cell r="Y105">
            <v>366.7875021753635</v>
          </cell>
          <cell r="Z105">
            <v>4544</v>
          </cell>
          <cell r="AA105">
            <v>0.02</v>
          </cell>
          <cell r="AB105" t="str">
            <v>Yes</v>
          </cell>
          <cell r="AC105" t="str">
            <v/>
          </cell>
          <cell r="AD105" t="e">
            <v>#N/A</v>
          </cell>
          <cell r="AE105" t="str">
            <v>EBD missing; align to best benchmark, shave 20%</v>
          </cell>
          <cell r="AF105" t="str">
            <v>3280.00 / 4544.00</v>
          </cell>
          <cell r="AG105">
            <v>3912</v>
          </cell>
          <cell r="AH105">
            <v>1.1615541922290389</v>
          </cell>
          <cell r="AK105">
            <v>1.1615541922290389</v>
          </cell>
          <cell r="AL105">
            <v>1.1615541922290389</v>
          </cell>
          <cell r="AM105">
            <v>0.99974437627811852</v>
          </cell>
          <cell r="AN105">
            <v>11296</v>
          </cell>
          <cell r="AO105">
            <v>0.99989717119403065</v>
          </cell>
          <cell r="AP105">
            <v>0.59773371104815864</v>
          </cell>
          <cell r="AR105">
            <v>1.1615541922290389</v>
          </cell>
          <cell r="AS105">
            <v>0.99974437627811852</v>
          </cell>
          <cell r="AT105">
            <v>1.1615541922290389</v>
          </cell>
        </row>
        <row r="106">
          <cell r="B106">
            <v>386637</v>
          </cell>
          <cell r="C106" t="str">
            <v>HELLER INDUSTRIES INC.</v>
          </cell>
          <cell r="D106" t="str">
            <v>V68</v>
          </cell>
          <cell r="E106" t="str">
            <v>1194754-01-R</v>
          </cell>
          <cell r="F106" t="str">
            <v>MFIFO</v>
          </cell>
          <cell r="G106" t="str">
            <v>EQP,AE,RIM-MFIFO,D1Y/D6X-V68,HELLER,RETROFIT KIT</v>
          </cell>
          <cell r="H106">
            <v>3318</v>
          </cell>
          <cell r="I106" t="str">
            <v>AE</v>
          </cell>
          <cell r="J106" t="str">
            <v>Retrofit</v>
          </cell>
          <cell r="K106">
            <v>6636</v>
          </cell>
          <cell r="L106">
            <v>2</v>
          </cell>
          <cell r="M106" t="str">
            <v>OTS Quote</v>
          </cell>
          <cell r="N106">
            <v>3318</v>
          </cell>
          <cell r="O106">
            <v>6636</v>
          </cell>
          <cell r="P106" t="b">
            <v>0</v>
          </cell>
          <cell r="Q106" t="str">
            <v>China</v>
          </cell>
          <cell r="R106" t="e">
            <v>#N/A</v>
          </cell>
          <cell r="S106" t="e">
            <v>#N/A</v>
          </cell>
          <cell r="T106" t="e">
            <v>#N/A</v>
          </cell>
          <cell r="U106">
            <v>3318</v>
          </cell>
          <cell r="V106" t="e">
            <v>#N/A</v>
          </cell>
          <cell r="W106" t="e">
            <v>#N/A</v>
          </cell>
          <cell r="X106" t="e">
            <v>#N/A</v>
          </cell>
          <cell r="Y106">
            <v>267.82590937892962</v>
          </cell>
          <cell r="Z106">
            <v>6636</v>
          </cell>
          <cell r="AA106">
            <v>0.02</v>
          </cell>
          <cell r="AB106" t="str">
            <v>Under</v>
          </cell>
          <cell r="AC106">
            <v>0.5</v>
          </cell>
          <cell r="AD106" t="e">
            <v>#N/A</v>
          </cell>
          <cell r="AE106" t="str">
            <v>EBD missing; align to best benchmark, shave 20%</v>
          </cell>
          <cell r="AF106" t="str">
            <v>1878.00 / 3318.00</v>
          </cell>
          <cell r="AG106">
            <v>2598</v>
          </cell>
          <cell r="AH106">
            <v>1.2771362586605082</v>
          </cell>
          <cell r="AK106">
            <v>1.2771362586605082</v>
          </cell>
          <cell r="AL106">
            <v>2.5542725173210163</v>
          </cell>
          <cell r="AM106">
            <v>0.99961508852963821</v>
          </cell>
          <cell r="AN106" t="str">
            <v/>
          </cell>
          <cell r="AO106" t="e">
            <v>#VALUE!</v>
          </cell>
          <cell r="AP106" t="e">
            <v>#VALUE!</v>
          </cell>
          <cell r="AR106">
            <v>89000</v>
          </cell>
          <cell r="AS106">
            <v>-25.823387582881253</v>
          </cell>
          <cell r="AT106">
            <v>178000</v>
          </cell>
        </row>
        <row r="107">
          <cell r="B107">
            <v>386640</v>
          </cell>
          <cell r="C107" t="str">
            <v>HELLER INDUSTRIES INC.</v>
          </cell>
          <cell r="D107" t="str">
            <v>V63</v>
          </cell>
          <cell r="E107" t="str">
            <v>1194760-01-R</v>
          </cell>
          <cell r="F107" t="str">
            <v>PAM-OVEN</v>
          </cell>
          <cell r="G107" t="str">
            <v>EQP,AE,PAM-OVEN1,D9X/D4Y-V6X,HELLER,RETROFIT KIT</v>
          </cell>
          <cell r="H107">
            <v>5773</v>
          </cell>
          <cell r="I107" t="str">
            <v>AE</v>
          </cell>
          <cell r="J107" t="str">
            <v>Retrofit</v>
          </cell>
          <cell r="K107">
            <v>11546</v>
          </cell>
          <cell r="L107">
            <v>2</v>
          </cell>
          <cell r="M107" t="str">
            <v>OTS Quote</v>
          </cell>
          <cell r="N107">
            <v>5773</v>
          </cell>
          <cell r="O107">
            <v>11546</v>
          </cell>
          <cell r="P107" t="b">
            <v>0</v>
          </cell>
          <cell r="Q107" t="str">
            <v>China</v>
          </cell>
          <cell r="R107" t="e">
            <v>#N/A</v>
          </cell>
          <cell r="S107" t="e">
            <v>#N/A</v>
          </cell>
          <cell r="T107" t="e">
            <v>#N/A</v>
          </cell>
          <cell r="U107">
            <v>5773</v>
          </cell>
          <cell r="V107" t="e">
            <v>#N/A</v>
          </cell>
          <cell r="W107" t="e">
            <v>#N/A</v>
          </cell>
          <cell r="X107" t="e">
            <v>#N/A</v>
          </cell>
          <cell r="Y107">
            <v>465.99125221355052</v>
          </cell>
          <cell r="Z107">
            <v>11546</v>
          </cell>
          <cell r="AA107">
            <v>0.02</v>
          </cell>
          <cell r="AB107" t="str">
            <v>Under</v>
          </cell>
          <cell r="AC107">
            <v>0.5</v>
          </cell>
          <cell r="AD107" t="e">
            <v>#N/A</v>
          </cell>
          <cell r="AF107" t="str">
            <v>3443.00 / 3579.00 / 5773.00 / 5908.00 / 16359.00 / 23268.00</v>
          </cell>
          <cell r="AG107">
            <v>19813.5</v>
          </cell>
          <cell r="AH107">
            <v>0.29136699724935017</v>
          </cell>
          <cell r="AK107">
            <v>0.29136699724935017</v>
          </cell>
          <cell r="AL107">
            <v>0.58273399449870034</v>
          </cell>
          <cell r="AM107">
            <v>0.999949529361294</v>
          </cell>
          <cell r="AN107" t="str">
            <v/>
          </cell>
          <cell r="AO107" t="e">
            <v>#VALUE!</v>
          </cell>
          <cell r="AP107" t="e">
            <v>#VALUE!</v>
          </cell>
          <cell r="AR107">
            <v>0.29136699724935017</v>
          </cell>
          <cell r="AS107">
            <v>0.999949529361294</v>
          </cell>
          <cell r="AT107">
            <v>0.58273399449870034</v>
          </cell>
        </row>
        <row r="108">
          <cell r="B108">
            <v>386641</v>
          </cell>
          <cell r="C108" t="str">
            <v>HELLER INDUSTRIES INC.</v>
          </cell>
          <cell r="D108" t="str">
            <v>V63</v>
          </cell>
          <cell r="E108" t="str">
            <v>1194764-01-R</v>
          </cell>
          <cell r="F108" t="str">
            <v>PAM-OVEN</v>
          </cell>
          <cell r="G108" t="str">
            <v>EQP,AE,PAM-OVEN1,D23-V6X,HELLER,RETROFIT KIT</v>
          </cell>
          <cell r="H108">
            <v>3443</v>
          </cell>
          <cell r="I108" t="str">
            <v>AE</v>
          </cell>
          <cell r="J108" t="str">
            <v>Retrofit</v>
          </cell>
          <cell r="K108">
            <v>6886</v>
          </cell>
          <cell r="L108">
            <v>2</v>
          </cell>
          <cell r="M108" t="str">
            <v>OTS Quote</v>
          </cell>
          <cell r="N108">
            <v>3443</v>
          </cell>
          <cell r="O108">
            <v>6886</v>
          </cell>
          <cell r="P108" t="b">
            <v>0</v>
          </cell>
          <cell r="Q108" t="str">
            <v>China</v>
          </cell>
          <cell r="R108" t="e">
            <v>#N/A</v>
          </cell>
          <cell r="S108" t="e">
            <v>#N/A</v>
          </cell>
          <cell r="T108" t="e">
            <v>#N/A</v>
          </cell>
          <cell r="U108">
            <v>3443</v>
          </cell>
          <cell r="V108" t="e">
            <v>#N/A</v>
          </cell>
          <cell r="W108" t="e">
            <v>#N/A</v>
          </cell>
          <cell r="X108" t="e">
            <v>#N/A</v>
          </cell>
          <cell r="Y108">
            <v>277.9157944519755</v>
          </cell>
          <cell r="Z108">
            <v>6886</v>
          </cell>
          <cell r="AA108">
            <v>0.02</v>
          </cell>
          <cell r="AB108" t="str">
            <v>Under</v>
          </cell>
          <cell r="AC108">
            <v>0.5</v>
          </cell>
          <cell r="AD108" t="e">
            <v>#N/A</v>
          </cell>
          <cell r="AE108" t="str">
            <v>Retrofit combo; align to best benchmark, take off 20%</v>
          </cell>
          <cell r="AF108" t="str">
            <v>3443.00 / 3579.00 / 5773.00 / 5908.00 / 16359.00 / 23268.00</v>
          </cell>
          <cell r="AG108">
            <v>19813.5</v>
          </cell>
          <cell r="AH108">
            <v>0.1737704090645267</v>
          </cell>
          <cell r="AK108">
            <v>0.1737704090645267</v>
          </cell>
          <cell r="AL108">
            <v>0.34754081812905341</v>
          </cell>
          <cell r="AM108">
            <v>0.999949529361294</v>
          </cell>
          <cell r="AN108" t="str">
            <v/>
          </cell>
          <cell r="AO108" t="e">
            <v>#VALUE!</v>
          </cell>
          <cell r="AP108" t="e">
            <v>#VALUE!</v>
          </cell>
          <cell r="AR108">
            <v>0.1737704090645267</v>
          </cell>
          <cell r="AS108">
            <v>0.999949529361294</v>
          </cell>
          <cell r="AT108">
            <v>0.34754081812905341</v>
          </cell>
        </row>
        <row r="109">
          <cell r="B109">
            <v>386642</v>
          </cell>
          <cell r="C109" t="str">
            <v>HELLER INDUSTRIES INC.</v>
          </cell>
          <cell r="D109" t="str">
            <v>V64</v>
          </cell>
          <cell r="E109" t="str">
            <v>1194764-01-R</v>
          </cell>
          <cell r="F109" t="str">
            <v>PAM-OVEN</v>
          </cell>
          <cell r="G109" t="str">
            <v>EQP,AE,PAM-OVEN1,D23-V6X,HELLER,RETROFIT KIT</v>
          </cell>
          <cell r="H109">
            <v>3443</v>
          </cell>
          <cell r="I109" t="str">
            <v>AE</v>
          </cell>
          <cell r="J109" t="str">
            <v>Retrofit</v>
          </cell>
          <cell r="K109">
            <v>6886</v>
          </cell>
          <cell r="L109">
            <v>2</v>
          </cell>
          <cell r="M109" t="str">
            <v>OTS Quote</v>
          </cell>
          <cell r="N109">
            <v>3443</v>
          </cell>
          <cell r="O109">
            <v>6886</v>
          </cell>
          <cell r="P109" t="b">
            <v>0</v>
          </cell>
          <cell r="Q109" t="str">
            <v>China</v>
          </cell>
          <cell r="R109" t="e">
            <v>#N/A</v>
          </cell>
          <cell r="S109" t="e">
            <v>#N/A</v>
          </cell>
          <cell r="T109" t="e">
            <v>#N/A</v>
          </cell>
          <cell r="U109">
            <v>3443</v>
          </cell>
          <cell r="V109" t="e">
            <v>#N/A</v>
          </cell>
          <cell r="W109" t="e">
            <v>#N/A</v>
          </cell>
          <cell r="X109" t="e">
            <v>#N/A</v>
          </cell>
          <cell r="Y109">
            <v>277.9157944519755</v>
          </cell>
          <cell r="Z109">
            <v>6886</v>
          </cell>
          <cell r="AA109">
            <v>0.02</v>
          </cell>
          <cell r="AB109" t="str">
            <v>Under</v>
          </cell>
          <cell r="AC109">
            <v>0.5</v>
          </cell>
          <cell r="AD109" t="e">
            <v>#N/A</v>
          </cell>
          <cell r="AE109" t="str">
            <v>EBD missing; align to best benchmark, shave 20%</v>
          </cell>
          <cell r="AF109" t="str">
            <v>3443.00 / 3579.00 / 5773.00 / 5908.00</v>
          </cell>
          <cell r="AG109">
            <v>3511</v>
          </cell>
          <cell r="AH109">
            <v>0.98063229849045852</v>
          </cell>
          <cell r="AK109">
            <v>0.98063229849045852</v>
          </cell>
          <cell r="AL109">
            <v>1.961264596980917</v>
          </cell>
          <cell r="AM109">
            <v>0.99971518086015376</v>
          </cell>
          <cell r="AN109" t="str">
            <v/>
          </cell>
          <cell r="AO109" t="e">
            <v>#VALUE!</v>
          </cell>
          <cell r="AP109" t="e">
            <v>#VALUE!</v>
          </cell>
          <cell r="AR109">
            <v>0.98063229849045852</v>
          </cell>
          <cell r="AS109">
            <v>0.99971518086015376</v>
          </cell>
          <cell r="AT109">
            <v>1.961264596980917</v>
          </cell>
        </row>
        <row r="110">
          <cell r="B110">
            <v>386642</v>
          </cell>
          <cell r="C110" t="str">
            <v>HELLER INDUSTRIES INC.</v>
          </cell>
          <cell r="D110" t="str">
            <v>V64</v>
          </cell>
          <cell r="E110" t="str">
            <v>1194764-01-R</v>
          </cell>
          <cell r="F110" t="str">
            <v>PAM-OVEN</v>
          </cell>
          <cell r="G110" t="str">
            <v>EQP,AE,PAM-OVEN1,D23-V6X,HELLER,RETROFIT KIT</v>
          </cell>
          <cell r="H110">
            <v>3443</v>
          </cell>
          <cell r="I110" t="str">
            <v>AE</v>
          </cell>
          <cell r="J110" t="str">
            <v>Retrofit</v>
          </cell>
          <cell r="K110">
            <v>6886</v>
          </cell>
          <cell r="L110">
            <v>2</v>
          </cell>
          <cell r="M110" t="str">
            <v>OTS Quote</v>
          </cell>
          <cell r="N110">
            <v>3443</v>
          </cell>
          <cell r="O110">
            <v>6886</v>
          </cell>
          <cell r="P110" t="b">
            <v>0</v>
          </cell>
          <cell r="Q110" t="str">
            <v>China</v>
          </cell>
          <cell r="R110" t="e">
            <v>#N/A</v>
          </cell>
          <cell r="S110" t="e">
            <v>#N/A</v>
          </cell>
          <cell r="T110" t="e">
            <v>#N/A</v>
          </cell>
          <cell r="U110">
            <v>3443</v>
          </cell>
          <cell r="V110" t="e">
            <v>#N/A</v>
          </cell>
          <cell r="W110" t="e">
            <v>#N/A</v>
          </cell>
          <cell r="X110" t="e">
            <v>#N/A</v>
          </cell>
          <cell r="Y110">
            <v>277.9157944519755</v>
          </cell>
          <cell r="Z110">
            <v>6886</v>
          </cell>
          <cell r="AA110">
            <v>0.02</v>
          </cell>
          <cell r="AB110" t="str">
            <v>Under</v>
          </cell>
          <cell r="AC110">
            <v>0.5</v>
          </cell>
          <cell r="AD110" t="e">
            <v>#N/A</v>
          </cell>
          <cell r="AE110" t="str">
            <v>EBD missing; align to best benchmark, shave 20%</v>
          </cell>
          <cell r="AF110" t="str">
            <v>3443.00 / 3579.00 / 5773.00 / 5908.00</v>
          </cell>
          <cell r="AG110">
            <v>3511</v>
          </cell>
          <cell r="AH110">
            <v>0.98063229849045852</v>
          </cell>
          <cell r="AK110">
            <v>0.98063229849045852</v>
          </cell>
          <cell r="AL110">
            <v>1.961264596980917</v>
          </cell>
          <cell r="AM110">
            <v>0.99971518086015376</v>
          </cell>
          <cell r="AN110" t="str">
            <v/>
          </cell>
          <cell r="AO110" t="e">
            <v>#VALUE!</v>
          </cell>
          <cell r="AP110" t="e">
            <v>#VALUE!</v>
          </cell>
          <cell r="AR110">
            <v>59000</v>
          </cell>
          <cell r="AS110">
            <v>-16.136218414173687</v>
          </cell>
          <cell r="AT110">
            <v>118000</v>
          </cell>
        </row>
        <row r="111">
          <cell r="B111">
            <v>386643</v>
          </cell>
          <cell r="C111" t="str">
            <v>HELLER INDUSTRIES INC.</v>
          </cell>
          <cell r="D111" t="str">
            <v>V64</v>
          </cell>
          <cell r="E111" t="str">
            <v>1194768-01-R</v>
          </cell>
          <cell r="F111" t="str">
            <v>PAM-OVEN</v>
          </cell>
          <cell r="G111" t="str">
            <v>EQP,AE,PAM-OVEN1,V57-V6X,HELLER,RETROFIT KIT</v>
          </cell>
          <cell r="H111">
            <v>3443</v>
          </cell>
          <cell r="I111" t="str">
            <v>AE</v>
          </cell>
          <cell r="J111" t="str">
            <v>Retrofit</v>
          </cell>
          <cell r="K111">
            <v>3443</v>
          </cell>
          <cell r="L111">
            <v>1</v>
          </cell>
          <cell r="M111" t="str">
            <v>EBD</v>
          </cell>
          <cell r="N111">
            <v>3443</v>
          </cell>
          <cell r="O111">
            <v>3443</v>
          </cell>
          <cell r="P111" t="b">
            <v>0</v>
          </cell>
          <cell r="Q111" t="str">
            <v>China</v>
          </cell>
          <cell r="R111" t="e">
            <v>#N/A</v>
          </cell>
          <cell r="S111" t="e">
            <v>#N/A</v>
          </cell>
          <cell r="T111" t="e">
            <v>#N/A</v>
          </cell>
          <cell r="U111">
            <v>3443</v>
          </cell>
          <cell r="V111" t="e">
            <v>#N/A</v>
          </cell>
          <cell r="W111" t="e">
            <v>#N/A</v>
          </cell>
          <cell r="X111" t="e">
            <v>#N/A</v>
          </cell>
          <cell r="Y111">
            <v>277.9157944519755</v>
          </cell>
          <cell r="Z111">
            <v>3443</v>
          </cell>
          <cell r="AA111">
            <v>0.02</v>
          </cell>
          <cell r="AB111" t="str">
            <v>Yes</v>
          </cell>
          <cell r="AC111" t="str">
            <v/>
          </cell>
          <cell r="AD111" t="e">
            <v>#N/A</v>
          </cell>
          <cell r="AF111" t="str">
            <v>3443.00 / 3579.00 / 5773.00 / 5908.00</v>
          </cell>
          <cell r="AG111">
            <v>3511</v>
          </cell>
          <cell r="AH111">
            <v>0.98063229849045852</v>
          </cell>
          <cell r="AK111">
            <v>0.98063229849045852</v>
          </cell>
          <cell r="AL111">
            <v>0.98063229849045852</v>
          </cell>
          <cell r="AM111">
            <v>0.99971518086015376</v>
          </cell>
          <cell r="AN111" t="str">
            <v/>
          </cell>
          <cell r="AO111" t="e">
            <v>#VALUE!</v>
          </cell>
          <cell r="AP111" t="e">
            <v>#VALUE!</v>
          </cell>
          <cell r="AR111">
            <v>0.98063229849045852</v>
          </cell>
          <cell r="AS111">
            <v>0.99971518086015376</v>
          </cell>
          <cell r="AT111">
            <v>0.98063229849045852</v>
          </cell>
        </row>
        <row r="112">
          <cell r="B112">
            <v>386643</v>
          </cell>
          <cell r="C112" t="str">
            <v>HELLER INDUSTRIES INC.</v>
          </cell>
          <cell r="D112" t="str">
            <v>V64</v>
          </cell>
          <cell r="E112" t="str">
            <v>1194768-01-R</v>
          </cell>
          <cell r="F112" t="str">
            <v>PAM-OVEN</v>
          </cell>
          <cell r="G112" t="str">
            <v>EQP,AE,PAM-OVEN1,V57-V6X,HELLER,RETROFIT KIT</v>
          </cell>
          <cell r="H112">
            <v>3443</v>
          </cell>
          <cell r="I112" t="str">
            <v>AE</v>
          </cell>
          <cell r="J112" t="str">
            <v>Retrofit</v>
          </cell>
          <cell r="K112">
            <v>10329</v>
          </cell>
          <cell r="L112">
            <v>3</v>
          </cell>
          <cell r="M112" t="str">
            <v>EBD</v>
          </cell>
          <cell r="N112">
            <v>3443</v>
          </cell>
          <cell r="O112">
            <v>10329</v>
          </cell>
          <cell r="P112" t="b">
            <v>0</v>
          </cell>
          <cell r="Q112" t="str">
            <v>China</v>
          </cell>
          <cell r="R112" t="e">
            <v>#N/A</v>
          </cell>
          <cell r="S112" t="e">
            <v>#N/A</v>
          </cell>
          <cell r="T112" t="e">
            <v>#N/A</v>
          </cell>
          <cell r="U112">
            <v>3443</v>
          </cell>
          <cell r="V112" t="e">
            <v>#N/A</v>
          </cell>
          <cell r="W112" t="e">
            <v>#N/A</v>
          </cell>
          <cell r="X112" t="e">
            <v>#N/A</v>
          </cell>
          <cell r="Y112">
            <v>277.9157944519755</v>
          </cell>
          <cell r="Z112">
            <v>10329</v>
          </cell>
          <cell r="AA112">
            <v>0.02</v>
          </cell>
          <cell r="AB112" t="str">
            <v>Under</v>
          </cell>
          <cell r="AC112">
            <v>0.66666666666666663</v>
          </cell>
          <cell r="AD112" t="e">
            <v>#N/A</v>
          </cell>
          <cell r="AE112" t="str">
            <v>EBD missing; align to best benchmark, shave 20%</v>
          </cell>
          <cell r="AF112" t="str">
            <v>3443.00 / 3579.00 / 5773.00 / 5908.00</v>
          </cell>
          <cell r="AG112">
            <v>3511</v>
          </cell>
          <cell r="AH112">
            <v>0.98063229849045852</v>
          </cell>
          <cell r="AK112">
            <v>0.98063229849045852</v>
          </cell>
          <cell r="AL112">
            <v>2.9418968954713756</v>
          </cell>
          <cell r="AM112">
            <v>0.99971518086015376</v>
          </cell>
          <cell r="AN112" t="str">
            <v/>
          </cell>
          <cell r="AO112" t="e">
            <v>#VALUE!</v>
          </cell>
          <cell r="AP112" t="e">
            <v>#VALUE!</v>
          </cell>
          <cell r="AR112">
            <v>89000</v>
          </cell>
          <cell r="AS112">
            <v>-24.849549811211155</v>
          </cell>
          <cell r="AT112">
            <v>267000</v>
          </cell>
        </row>
        <row r="113">
          <cell r="B113">
            <v>386644</v>
          </cell>
          <cell r="C113" t="str">
            <v>HELLER INDUSTRIES INC.</v>
          </cell>
          <cell r="D113" t="str">
            <v>V64</v>
          </cell>
          <cell r="E113" t="str">
            <v>1194771-01-R</v>
          </cell>
          <cell r="F113" t="str">
            <v>PAM-OVEN</v>
          </cell>
          <cell r="G113" t="str">
            <v>EQP,AE,PAM-OVEN1,D9X/D4Y-V6X,HELLER,RETROFIT KIT</v>
          </cell>
          <cell r="H113">
            <v>5773</v>
          </cell>
          <cell r="I113" t="str">
            <v>AE</v>
          </cell>
          <cell r="J113" t="str">
            <v>Retrofit</v>
          </cell>
          <cell r="K113">
            <v>11546</v>
          </cell>
          <cell r="L113">
            <v>2</v>
          </cell>
          <cell r="M113" t="str">
            <v>OTS Quote</v>
          </cell>
          <cell r="N113">
            <v>5773</v>
          </cell>
          <cell r="O113">
            <v>11546</v>
          </cell>
          <cell r="P113" t="b">
            <v>0</v>
          </cell>
          <cell r="Q113" t="str">
            <v>China</v>
          </cell>
          <cell r="R113" t="e">
            <v>#N/A</v>
          </cell>
          <cell r="S113" t="e">
            <v>#N/A</v>
          </cell>
          <cell r="T113" t="e">
            <v>#N/A</v>
          </cell>
          <cell r="U113">
            <v>5773</v>
          </cell>
          <cell r="V113" t="e">
            <v>#N/A</v>
          </cell>
          <cell r="W113" t="e">
            <v>#N/A</v>
          </cell>
          <cell r="X113" t="e">
            <v>#N/A</v>
          </cell>
          <cell r="Y113">
            <v>465.99125221355052</v>
          </cell>
          <cell r="Z113">
            <v>11546</v>
          </cell>
          <cell r="AA113">
            <v>0.02</v>
          </cell>
          <cell r="AB113" t="str">
            <v>Under</v>
          </cell>
          <cell r="AC113">
            <v>0.5</v>
          </cell>
          <cell r="AD113" t="e">
            <v>#N/A</v>
          </cell>
          <cell r="AE113" t="str">
            <v>EBD missing; align to best benchmark, shave 20%</v>
          </cell>
          <cell r="AF113" t="str">
            <v>3443.00 / 3579.00 / 5773.00 / 5908.00</v>
          </cell>
          <cell r="AG113">
            <v>3511</v>
          </cell>
          <cell r="AH113">
            <v>1.6442608943320991</v>
          </cell>
          <cell r="AK113">
            <v>1.6442608943320991</v>
          </cell>
          <cell r="AL113">
            <v>3.2885217886641982</v>
          </cell>
          <cell r="AM113">
            <v>0.99971518086015376</v>
          </cell>
          <cell r="AN113" t="str">
            <v/>
          </cell>
          <cell r="AO113" t="e">
            <v>#VALUE!</v>
          </cell>
          <cell r="AP113" t="e">
            <v>#VALUE!</v>
          </cell>
          <cell r="AR113">
            <v>1.6442608943320991</v>
          </cell>
          <cell r="AS113">
            <v>0.99971518086015376</v>
          </cell>
          <cell r="AT113">
            <v>3.2885217886641982</v>
          </cell>
        </row>
        <row r="114">
          <cell r="B114">
            <v>386645</v>
          </cell>
          <cell r="C114" t="str">
            <v>HELLER INDUSTRIES INC.</v>
          </cell>
          <cell r="D114" t="str">
            <v>V63</v>
          </cell>
          <cell r="E114" t="str">
            <v>1194771-01-R</v>
          </cell>
          <cell r="F114" t="str">
            <v>PAM-OVEN</v>
          </cell>
          <cell r="G114" t="str">
            <v>EQP,AE,PAM-OVEN2,D9X/D4Y-V6X,HELLER,RETROFIT KIT</v>
          </cell>
          <cell r="H114">
            <v>5908</v>
          </cell>
          <cell r="I114" t="str">
            <v>AE</v>
          </cell>
          <cell r="J114" t="str">
            <v>Retrofit</v>
          </cell>
          <cell r="K114">
            <v>11816</v>
          </cell>
          <cell r="L114">
            <v>2</v>
          </cell>
          <cell r="M114" t="str">
            <v>OTS Quote</v>
          </cell>
          <cell r="N114">
            <v>5908</v>
          </cell>
          <cell r="O114">
            <v>11816</v>
          </cell>
          <cell r="P114" t="b">
            <v>0</v>
          </cell>
          <cell r="Q114" t="str">
            <v>China</v>
          </cell>
          <cell r="R114" t="e">
            <v>#N/A</v>
          </cell>
          <cell r="S114" t="e">
            <v>#N/A</v>
          </cell>
          <cell r="T114" t="e">
            <v>#N/A</v>
          </cell>
          <cell r="U114">
            <v>5908</v>
          </cell>
          <cell r="V114" t="e">
            <v>#N/A</v>
          </cell>
          <cell r="W114" t="e">
            <v>#N/A</v>
          </cell>
          <cell r="X114" t="e">
            <v>#N/A</v>
          </cell>
          <cell r="Y114">
            <v>476.88832809244008</v>
          </cell>
          <cell r="Z114">
            <v>11816</v>
          </cell>
          <cell r="AA114">
            <v>0.02</v>
          </cell>
          <cell r="AB114" t="str">
            <v>Under</v>
          </cell>
          <cell r="AC114">
            <v>0.5</v>
          </cell>
          <cell r="AD114" t="e">
            <v>#N/A</v>
          </cell>
          <cell r="AE114" t="str">
            <v>Retrofit combo; align to best benchmark, take off 20%</v>
          </cell>
          <cell r="AF114" t="str">
            <v>3443.00 / 3579.00 / 5773.00 / 5908.00 / 16359.00 / 23268.00</v>
          </cell>
          <cell r="AG114">
            <v>19813.5</v>
          </cell>
          <cell r="AH114">
            <v>0.29818053347465112</v>
          </cell>
          <cell r="AK114">
            <v>0.29818053347465112</v>
          </cell>
          <cell r="AL114">
            <v>0.59636106694930224</v>
          </cell>
          <cell r="AM114">
            <v>0.999949529361294</v>
          </cell>
          <cell r="AN114" t="str">
            <v/>
          </cell>
          <cell r="AO114" t="e">
            <v>#VALUE!</v>
          </cell>
          <cell r="AP114" t="e">
            <v>#VALUE!</v>
          </cell>
          <cell r="AR114">
            <v>0.29818053347465112</v>
          </cell>
          <cell r="AS114">
            <v>0.999949529361294</v>
          </cell>
          <cell r="AT114">
            <v>0.59636106694930224</v>
          </cell>
        </row>
        <row r="115">
          <cell r="B115">
            <v>386646</v>
          </cell>
          <cell r="C115" t="str">
            <v>HELLER INDUSTRIES INC.</v>
          </cell>
          <cell r="D115" t="str">
            <v>V64</v>
          </cell>
          <cell r="E115" t="str">
            <v>1194771-01-R</v>
          </cell>
          <cell r="F115" t="str">
            <v>PAM-OVEN</v>
          </cell>
          <cell r="G115" t="str">
            <v>EQP,AE,PAM-OVEN2,D9X/D4Y-V6X,HELLER,RETROFIT KIT</v>
          </cell>
          <cell r="H115">
            <v>5908</v>
          </cell>
          <cell r="I115" t="str">
            <v>AE</v>
          </cell>
          <cell r="J115" t="str">
            <v>Retrofit</v>
          </cell>
          <cell r="K115">
            <v>11816</v>
          </cell>
          <cell r="L115">
            <v>2</v>
          </cell>
          <cell r="M115" t="str">
            <v>OTS Quote</v>
          </cell>
          <cell r="N115">
            <v>5908</v>
          </cell>
          <cell r="O115">
            <v>11816</v>
          </cell>
          <cell r="P115" t="b">
            <v>0</v>
          </cell>
          <cell r="Q115" t="str">
            <v>China</v>
          </cell>
          <cell r="R115" t="e">
            <v>#N/A</v>
          </cell>
          <cell r="S115" t="e">
            <v>#N/A</v>
          </cell>
          <cell r="T115" t="e">
            <v>#N/A</v>
          </cell>
          <cell r="U115">
            <v>5908</v>
          </cell>
          <cell r="V115" t="e">
            <v>#N/A</v>
          </cell>
          <cell r="W115" t="e">
            <v>#N/A</v>
          </cell>
          <cell r="X115" t="e">
            <v>#N/A</v>
          </cell>
          <cell r="Y115">
            <v>476.88832809244008</v>
          </cell>
          <cell r="Z115">
            <v>11816</v>
          </cell>
          <cell r="AA115">
            <v>0.02</v>
          </cell>
          <cell r="AB115" t="str">
            <v>Under</v>
          </cell>
          <cell r="AC115">
            <v>0.5</v>
          </cell>
          <cell r="AD115" t="e">
            <v>#N/A</v>
          </cell>
          <cell r="AE115" t="str">
            <v>EBD missing; align to best benchmark, shave 20%</v>
          </cell>
          <cell r="AF115" t="str">
            <v>3443.00 / 3579.00 / 5773.00 / 5908.00</v>
          </cell>
          <cell r="AG115">
            <v>3511</v>
          </cell>
          <cell r="AH115">
            <v>1.6827114782113357</v>
          </cell>
          <cell r="AK115">
            <v>1.6827114782113357</v>
          </cell>
          <cell r="AL115">
            <v>3.3654229564226714</v>
          </cell>
          <cell r="AM115">
            <v>0.99971518086015376</v>
          </cell>
          <cell r="AN115" t="str">
            <v/>
          </cell>
          <cell r="AO115" t="e">
            <v>#VALUE!</v>
          </cell>
          <cell r="AP115" t="e">
            <v>#VALUE!</v>
          </cell>
          <cell r="AR115">
            <v>59000</v>
          </cell>
          <cell r="AS115">
            <v>-8.9864590385917396</v>
          </cell>
          <cell r="AT115">
            <v>118000</v>
          </cell>
        </row>
        <row r="116">
          <cell r="B116">
            <v>386647</v>
          </cell>
          <cell r="C116" t="str">
            <v>HELLER INDUSTRIES INC.</v>
          </cell>
          <cell r="D116" t="str">
            <v>V63</v>
          </cell>
          <cell r="E116" t="str">
            <v>1194775-01-R</v>
          </cell>
          <cell r="F116" t="str">
            <v>PAM-OVEN</v>
          </cell>
          <cell r="G116" t="str">
            <v>EQP,AE,PAM-OVEN2,D23-V6X,HELLER,RETROFIT KIT</v>
          </cell>
          <cell r="H116">
            <v>3579</v>
          </cell>
          <cell r="I116" t="str">
            <v>AE</v>
          </cell>
          <cell r="J116" t="str">
            <v>Retrofit</v>
          </cell>
          <cell r="K116">
            <v>7158</v>
          </cell>
          <cell r="L116">
            <v>2</v>
          </cell>
          <cell r="M116" t="str">
            <v>OTS Quote</v>
          </cell>
          <cell r="N116">
            <v>3579</v>
          </cell>
          <cell r="O116">
            <v>7158</v>
          </cell>
          <cell r="P116" t="b">
            <v>0</v>
          </cell>
          <cell r="Q116" t="str">
            <v>China</v>
          </cell>
          <cell r="R116" t="e">
            <v>#N/A</v>
          </cell>
          <cell r="S116" t="e">
            <v>#N/A</v>
          </cell>
          <cell r="T116" t="e">
            <v>#N/A</v>
          </cell>
          <cell r="U116" t="e">
            <v>#N/A</v>
          </cell>
          <cell r="V116" t="e">
            <v>#N/A</v>
          </cell>
          <cell r="W116" t="e">
            <v>#N/A</v>
          </cell>
          <cell r="X116" t="e">
            <v>#N/A</v>
          </cell>
          <cell r="Y116" t="e">
            <v>#N/A</v>
          </cell>
          <cell r="Z116">
            <v>7158</v>
          </cell>
          <cell r="AA116">
            <v>0.02</v>
          </cell>
          <cell r="AB116" t="str">
            <v>Under</v>
          </cell>
          <cell r="AC116">
            <v>0.5</v>
          </cell>
          <cell r="AD116" t="e">
            <v>#N/A</v>
          </cell>
          <cell r="AF116" t="str">
            <v>3443.00 / 3579.00 / 5773.00 / 5908.00 / 16359.00 / 23268.00</v>
          </cell>
          <cell r="AG116">
            <v>19813.5</v>
          </cell>
          <cell r="AH116">
            <v>0.18063441592853358</v>
          </cell>
          <cell r="AK116">
            <v>0.18063441592853358</v>
          </cell>
          <cell r="AL116">
            <v>0.36126883185706715</v>
          </cell>
          <cell r="AM116">
            <v>0.99994952936129411</v>
          </cell>
          <cell r="AN116" t="str">
            <v/>
          </cell>
          <cell r="AO116" t="e">
            <v>#VALUE!</v>
          </cell>
          <cell r="AP116" t="e">
            <v>#VALUE!</v>
          </cell>
          <cell r="AR116" t="str">
            <v>Pending - vendor data issue</v>
          </cell>
          <cell r="AS116" t="e">
            <v>#VALUE!</v>
          </cell>
          <cell r="AT116" t="e">
            <v>#VALUE!</v>
          </cell>
        </row>
        <row r="117">
          <cell r="B117">
            <v>386648</v>
          </cell>
          <cell r="C117" t="str">
            <v>HELLER INDUSTRIES INC.</v>
          </cell>
          <cell r="D117" t="str">
            <v>V64</v>
          </cell>
          <cell r="E117" t="str">
            <v>1194775-01-R</v>
          </cell>
          <cell r="F117" t="str">
            <v>PAM-OVEN</v>
          </cell>
          <cell r="G117" t="str">
            <v>EQP,AE,PAM-OVEN2,D23-V6X,HELLER,RETROFIT KIT</v>
          </cell>
          <cell r="H117">
            <v>3579</v>
          </cell>
          <cell r="I117" t="str">
            <v>AE</v>
          </cell>
          <cell r="J117" t="str">
            <v>Retrofit</v>
          </cell>
          <cell r="K117">
            <v>7158</v>
          </cell>
          <cell r="L117">
            <v>2</v>
          </cell>
          <cell r="M117" t="str">
            <v>OTS Quote</v>
          </cell>
          <cell r="N117">
            <v>3579</v>
          </cell>
          <cell r="O117">
            <v>7158</v>
          </cell>
          <cell r="P117" t="b">
            <v>0</v>
          </cell>
          <cell r="Q117" t="str">
            <v>China</v>
          </cell>
          <cell r="R117" t="e">
            <v>#N/A</v>
          </cell>
          <cell r="S117" t="e">
            <v>#N/A</v>
          </cell>
          <cell r="T117" t="e">
            <v>#N/A</v>
          </cell>
          <cell r="U117" t="e">
            <v>#N/A</v>
          </cell>
          <cell r="V117" t="e">
            <v>#N/A</v>
          </cell>
          <cell r="W117" t="e">
            <v>#N/A</v>
          </cell>
          <cell r="X117" t="e">
            <v>#N/A</v>
          </cell>
          <cell r="Y117" t="e">
            <v>#N/A</v>
          </cell>
          <cell r="Z117">
            <v>7158</v>
          </cell>
          <cell r="AA117">
            <v>0.02</v>
          </cell>
          <cell r="AB117" t="str">
            <v>Under</v>
          </cell>
          <cell r="AC117">
            <v>0.5</v>
          </cell>
          <cell r="AD117" t="e">
            <v>#N/A</v>
          </cell>
          <cell r="AF117" t="str">
            <v>3443.00 / 3579.00 / 5773.00 / 5908.00</v>
          </cell>
          <cell r="AG117">
            <v>3511</v>
          </cell>
          <cell r="AH117">
            <v>1.0193677015095415</v>
          </cell>
          <cell r="AK117">
            <v>1.0193677015095415</v>
          </cell>
          <cell r="AL117">
            <v>2.038735403019083</v>
          </cell>
          <cell r="AM117">
            <v>0.99971518086015376</v>
          </cell>
          <cell r="AN117" t="str">
            <v/>
          </cell>
          <cell r="AO117" t="e">
            <v>#VALUE!</v>
          </cell>
          <cell r="AP117" t="e">
            <v>#VALUE!</v>
          </cell>
          <cell r="AR117" t="str">
            <v>Pending - vendor data issue</v>
          </cell>
          <cell r="AS117" t="e">
            <v>#VALUE!</v>
          </cell>
          <cell r="AT117" t="e">
            <v>#VALUE!</v>
          </cell>
        </row>
        <row r="118">
          <cell r="B118">
            <v>386648</v>
          </cell>
          <cell r="C118" t="str">
            <v>HELLER INDUSTRIES INC.</v>
          </cell>
          <cell r="D118" t="str">
            <v>V64</v>
          </cell>
          <cell r="E118" t="str">
            <v>1194775-01-R</v>
          </cell>
          <cell r="F118" t="str">
            <v>PAM-OVEN</v>
          </cell>
          <cell r="G118" t="str">
            <v>EQP,AE,PAM-OVEN2,D23-V6X,HELLER,RETROFIT KIT</v>
          </cell>
          <cell r="H118">
            <v>3579</v>
          </cell>
          <cell r="I118" t="str">
            <v>AE</v>
          </cell>
          <cell r="J118" t="str">
            <v>Retrofit</v>
          </cell>
          <cell r="K118">
            <v>7158</v>
          </cell>
          <cell r="L118">
            <v>2</v>
          </cell>
          <cell r="M118" t="str">
            <v>OTS Quote</v>
          </cell>
          <cell r="N118">
            <v>3579</v>
          </cell>
          <cell r="O118">
            <v>7158</v>
          </cell>
          <cell r="P118" t="b">
            <v>0</v>
          </cell>
          <cell r="Q118" t="str">
            <v>China</v>
          </cell>
          <cell r="R118" t="e">
            <v>#N/A</v>
          </cell>
          <cell r="S118" t="e">
            <v>#N/A</v>
          </cell>
          <cell r="T118" t="e">
            <v>#N/A</v>
          </cell>
          <cell r="U118" t="e">
            <v>#N/A</v>
          </cell>
          <cell r="V118" t="e">
            <v>#N/A</v>
          </cell>
          <cell r="W118" t="e">
            <v>#N/A</v>
          </cell>
          <cell r="X118" t="e">
            <v>#N/A</v>
          </cell>
          <cell r="Y118" t="e">
            <v>#N/A</v>
          </cell>
          <cell r="Z118">
            <v>7158</v>
          </cell>
          <cell r="AA118">
            <v>0.02</v>
          </cell>
          <cell r="AB118" t="str">
            <v>Under</v>
          </cell>
          <cell r="AC118">
            <v>0.5</v>
          </cell>
          <cell r="AD118" t="e">
            <v>#N/A</v>
          </cell>
          <cell r="AF118" t="str">
            <v>3443.00 / 3579.00 / 5773.00 / 5908.00</v>
          </cell>
          <cell r="AG118">
            <v>3511</v>
          </cell>
          <cell r="AH118">
            <v>1.0193677015095415</v>
          </cell>
          <cell r="AK118">
            <v>1.0193677015095415</v>
          </cell>
          <cell r="AL118">
            <v>2.038735403019083</v>
          </cell>
          <cell r="AM118">
            <v>0.99971518086015376</v>
          </cell>
          <cell r="AN118" t="str">
            <v/>
          </cell>
          <cell r="AO118" t="e">
            <v>#VALUE!</v>
          </cell>
          <cell r="AP118" t="e">
            <v>#VALUE!</v>
          </cell>
          <cell r="AR118" t="str">
            <v>Pending - vendor data issue</v>
          </cell>
          <cell r="AS118" t="e">
            <v>#VALUE!</v>
          </cell>
          <cell r="AT118" t="e">
            <v>#VALUE!</v>
          </cell>
        </row>
        <row r="119">
          <cell r="B119">
            <v>386649</v>
          </cell>
          <cell r="C119" t="str">
            <v>HELLER INDUSTRIES INC.</v>
          </cell>
          <cell r="D119" t="str">
            <v>V64</v>
          </cell>
          <cell r="E119" t="str">
            <v>1194779-01-R</v>
          </cell>
          <cell r="F119" t="str">
            <v>PAM-OVEN</v>
          </cell>
          <cell r="G119" t="str">
            <v>EQP,AE,PAM-OVEN2,V57-V6X,HELLER,RETROFIT KIT</v>
          </cell>
          <cell r="H119">
            <v>3579</v>
          </cell>
          <cell r="I119" t="str">
            <v>AE</v>
          </cell>
          <cell r="J119" t="str">
            <v>Retrofit</v>
          </cell>
          <cell r="K119">
            <v>3579</v>
          </cell>
          <cell r="L119">
            <v>1</v>
          </cell>
          <cell r="M119" t="str">
            <v>EBD</v>
          </cell>
          <cell r="N119">
            <v>3579</v>
          </cell>
          <cell r="O119">
            <v>3579</v>
          </cell>
          <cell r="P119" t="b">
            <v>0</v>
          </cell>
          <cell r="Q119" t="str">
            <v>China</v>
          </cell>
          <cell r="R119" t="e">
            <v>#N/A</v>
          </cell>
          <cell r="S119" t="e">
            <v>#N/A</v>
          </cell>
          <cell r="T119" t="e">
            <v>#N/A</v>
          </cell>
          <cell r="U119" t="e">
            <v>#N/A</v>
          </cell>
          <cell r="V119" t="e">
            <v>#N/A</v>
          </cell>
          <cell r="W119" t="e">
            <v>#N/A</v>
          </cell>
          <cell r="X119" t="e">
            <v>#N/A</v>
          </cell>
          <cell r="Y119" t="e">
            <v>#N/A</v>
          </cell>
          <cell r="Z119">
            <v>3579</v>
          </cell>
          <cell r="AA119">
            <v>0.02</v>
          </cell>
          <cell r="AB119" t="str">
            <v>Yes</v>
          </cell>
          <cell r="AC119" t="str">
            <v/>
          </cell>
          <cell r="AD119" t="e">
            <v>#N/A</v>
          </cell>
          <cell r="AF119" t="str">
            <v>3443.00 / 3579.00 / 5773.00 / 5908.00</v>
          </cell>
          <cell r="AG119">
            <v>3511</v>
          </cell>
          <cell r="AH119">
            <v>1.0193677015095415</v>
          </cell>
          <cell r="AK119">
            <v>1.0193677015095415</v>
          </cell>
          <cell r="AL119">
            <v>1.0193677015095415</v>
          </cell>
          <cell r="AM119">
            <v>0.99971518086015376</v>
          </cell>
          <cell r="AN119" t="str">
            <v/>
          </cell>
          <cell r="AO119" t="e">
            <v>#VALUE!</v>
          </cell>
          <cell r="AP119" t="e">
            <v>#VALUE!</v>
          </cell>
          <cell r="AR119" t="str">
            <v>Pending - vendor data issue</v>
          </cell>
          <cell r="AS119" t="e">
            <v>#VALUE!</v>
          </cell>
          <cell r="AT119" t="e">
            <v>#VALUE!</v>
          </cell>
        </row>
        <row r="120">
          <cell r="B120">
            <v>386649</v>
          </cell>
          <cell r="C120" t="str">
            <v>HELLER INDUSTRIES INC.</v>
          </cell>
          <cell r="D120" t="str">
            <v>V64</v>
          </cell>
          <cell r="E120" t="str">
            <v>1194779-01-R</v>
          </cell>
          <cell r="F120" t="str">
            <v>PAM-OVEN</v>
          </cell>
          <cell r="G120" t="str">
            <v>EQP,AE,PAM-OVEN2,V57-V6X,HELLER,RETROFIT KIT</v>
          </cell>
          <cell r="H120">
            <v>3579</v>
          </cell>
          <cell r="I120" t="str">
            <v>AE</v>
          </cell>
          <cell r="J120" t="str">
            <v>Retrofit</v>
          </cell>
          <cell r="K120">
            <v>10737</v>
          </cell>
          <cell r="L120">
            <v>3</v>
          </cell>
          <cell r="M120" t="str">
            <v>EBD</v>
          </cell>
          <cell r="N120">
            <v>3579</v>
          </cell>
          <cell r="O120">
            <v>10737</v>
          </cell>
          <cell r="P120" t="b">
            <v>0</v>
          </cell>
          <cell r="Q120" t="str">
            <v>China</v>
          </cell>
          <cell r="R120" t="e">
            <v>#N/A</v>
          </cell>
          <cell r="S120" t="e">
            <v>#N/A</v>
          </cell>
          <cell r="T120" t="e">
            <v>#N/A</v>
          </cell>
          <cell r="U120" t="e">
            <v>#N/A</v>
          </cell>
          <cell r="V120" t="e">
            <v>#N/A</v>
          </cell>
          <cell r="W120" t="e">
            <v>#N/A</v>
          </cell>
          <cell r="X120" t="e">
            <v>#N/A</v>
          </cell>
          <cell r="Y120" t="e">
            <v>#N/A</v>
          </cell>
          <cell r="Z120">
            <v>10737</v>
          </cell>
          <cell r="AA120">
            <v>0.02</v>
          </cell>
          <cell r="AB120" t="str">
            <v>Under</v>
          </cell>
          <cell r="AC120">
            <v>0.66666666666666663</v>
          </cell>
          <cell r="AD120" t="e">
            <v>#N/A</v>
          </cell>
          <cell r="AF120" t="str">
            <v>3443.00 / 3579.00 / 5773.00 / 5908.00</v>
          </cell>
          <cell r="AG120">
            <v>3511</v>
          </cell>
          <cell r="AH120">
            <v>1.0193677015095415</v>
          </cell>
          <cell r="AK120">
            <v>1.0193677015095415</v>
          </cell>
          <cell r="AL120">
            <v>3.0581031045286244</v>
          </cell>
          <cell r="AM120">
            <v>0.99971518086015376</v>
          </cell>
          <cell r="AN120" t="str">
            <v/>
          </cell>
          <cell r="AO120" t="e">
            <v>#VALUE!</v>
          </cell>
          <cell r="AP120" t="e">
            <v>#VALUE!</v>
          </cell>
          <cell r="AR120" t="str">
            <v>Pending - vendor data issue</v>
          </cell>
          <cell r="AS120" t="e">
            <v>#VALUE!</v>
          </cell>
          <cell r="AT120" t="e">
            <v>#VALUE!</v>
          </cell>
        </row>
        <row r="121">
          <cell r="B121">
            <v>386659</v>
          </cell>
          <cell r="C121" t="str">
            <v>HELLER INDUSTRIES INC.</v>
          </cell>
          <cell r="D121" t="str">
            <v>V64</v>
          </cell>
          <cell r="E121" t="str">
            <v>1194821-01-R</v>
          </cell>
          <cell r="F121" t="str">
            <v>RIM-OVEN</v>
          </cell>
          <cell r="G121" t="str">
            <v>EQP,AE,RIM-OVEN(SD-OVEN),D2Y/D7X-V6X,HELLER,RETROFIT KIT</v>
          </cell>
          <cell r="H121">
            <v>3538</v>
          </cell>
          <cell r="I121" t="str">
            <v>AE</v>
          </cell>
          <cell r="J121" t="str">
            <v>Retrofit</v>
          </cell>
          <cell r="K121">
            <v>7076</v>
          </cell>
          <cell r="L121">
            <v>2</v>
          </cell>
          <cell r="M121" t="str">
            <v>OTS Quote</v>
          </cell>
          <cell r="N121">
            <v>3538</v>
          </cell>
          <cell r="O121">
            <v>7076</v>
          </cell>
          <cell r="P121" t="b">
            <v>0</v>
          </cell>
          <cell r="Q121" t="str">
            <v>China</v>
          </cell>
          <cell r="R121" t="e">
            <v>#N/A</v>
          </cell>
          <cell r="S121" t="e">
            <v>#N/A</v>
          </cell>
          <cell r="T121" t="e">
            <v>#N/A</v>
          </cell>
          <cell r="U121" t="e">
            <v>#N/A</v>
          </cell>
          <cell r="V121" t="e">
            <v>#N/A</v>
          </cell>
          <cell r="W121" t="e">
            <v>#N/A</v>
          </cell>
          <cell r="X121" t="e">
            <v>#N/A</v>
          </cell>
          <cell r="Y121" t="e">
            <v>#N/A</v>
          </cell>
          <cell r="Z121">
            <v>7076</v>
          </cell>
          <cell r="AA121">
            <v>0.02</v>
          </cell>
          <cell r="AB121" t="str">
            <v>Under</v>
          </cell>
          <cell r="AC121">
            <v>0.5</v>
          </cell>
          <cell r="AD121" t="e">
            <v>#N/A</v>
          </cell>
          <cell r="AF121" t="str">
            <v>2194.00 / 3538.00 / 3838.00 / 4804.00</v>
          </cell>
          <cell r="AG121">
            <v>2866</v>
          </cell>
          <cell r="AH121">
            <v>1.2344731332868109</v>
          </cell>
          <cell r="AK121">
            <v>1.2344731332868109</v>
          </cell>
          <cell r="AL121">
            <v>2.4689462665736217</v>
          </cell>
          <cell r="AM121">
            <v>0.99965108164689465</v>
          </cell>
          <cell r="AN121">
            <v>53100</v>
          </cell>
          <cell r="AO121">
            <v>0.99997675191839386</v>
          </cell>
          <cell r="AP121">
            <v>0.93337099811676083</v>
          </cell>
          <cell r="AR121" t="str">
            <v>Pending - vendor data issue</v>
          </cell>
          <cell r="AS121" t="e">
            <v>#VALUE!</v>
          </cell>
          <cell r="AT121" t="e">
            <v>#VALUE!</v>
          </cell>
        </row>
        <row r="122">
          <cell r="B122">
            <v>386669</v>
          </cell>
          <cell r="C122" t="str">
            <v>SHEN ZHEN SAEJONG IND CO., LTD</v>
          </cell>
          <cell r="D122" t="str">
            <v>V64</v>
          </cell>
          <cell r="E122" t="str">
            <v>1195004-01-R</v>
          </cell>
          <cell r="F122" t="str">
            <v>PAMD2</v>
          </cell>
          <cell r="G122" t="str">
            <v>EQP,AE,PAMD2,N104-V64,SAEJONG,RETROFIT KIT</v>
          </cell>
          <cell r="H122">
            <v>5820</v>
          </cell>
          <cell r="I122" t="str">
            <v>AE</v>
          </cell>
          <cell r="J122" t="str">
            <v>Retrofit</v>
          </cell>
          <cell r="K122">
            <v>11640</v>
          </cell>
          <cell r="L122">
            <v>2</v>
          </cell>
          <cell r="M122" t="str">
            <v>EBD</v>
          </cell>
          <cell r="N122">
            <v>5820</v>
          </cell>
          <cell r="O122">
            <v>11640</v>
          </cell>
          <cell r="P122" t="b">
            <v>0</v>
          </cell>
          <cell r="Q122" t="str">
            <v>China</v>
          </cell>
          <cell r="R122" t="e">
            <v>#N/A</v>
          </cell>
          <cell r="S122" t="e">
            <v>#N/A</v>
          </cell>
          <cell r="T122" t="e">
            <v>#N/A</v>
          </cell>
          <cell r="U122" t="e">
            <v>#N/A</v>
          </cell>
          <cell r="V122" t="e">
            <v>#N/A</v>
          </cell>
          <cell r="W122" t="e">
            <v>#N/A</v>
          </cell>
          <cell r="X122" t="e">
            <v>#N/A</v>
          </cell>
          <cell r="Y122" t="e">
            <v>#N/A</v>
          </cell>
          <cell r="Z122">
            <v>11640</v>
          </cell>
          <cell r="AA122">
            <v>0.02</v>
          </cell>
          <cell r="AB122" t="str">
            <v>Under</v>
          </cell>
          <cell r="AC122">
            <v>0.5</v>
          </cell>
          <cell r="AD122" t="e">
            <v>#N/A</v>
          </cell>
          <cell r="AE122" t="str">
            <v>If Raw Target &lt; 75% of Benchmark → use 75% of Benchmark
	•	If Raw Target &gt; Benchmark → use 75% of Benchmark
	•	Else → keep Raw Target</v>
          </cell>
          <cell r="AF122" t="str">
            <v>275.00 / 2500.00 / 3920.00 / 4560.00 / 5180.00 / 5820.00 / 6520.00 / 6540.00 / 8463.27 / 8480.00 / 22836.40 / 32044.06 / 36544.06 / 44891.32 / 52844.15</v>
          </cell>
          <cell r="AG122">
            <v>5550</v>
          </cell>
          <cell r="AH122">
            <v>1.0486486486486486</v>
          </cell>
          <cell r="AK122">
            <v>1.0486486486486486</v>
          </cell>
          <cell r="AL122">
            <v>2.0972972972972972</v>
          </cell>
          <cell r="AM122">
            <v>0.99981981981981982</v>
          </cell>
          <cell r="AN122">
            <v>51837</v>
          </cell>
          <cell r="AO122">
            <v>0.9999797702674027</v>
          </cell>
          <cell r="AP122">
            <v>0.88772498408472711</v>
          </cell>
          <cell r="AQ122" t="str">
            <v>No budget price found</v>
          </cell>
          <cell r="AR122">
            <v>14500</v>
          </cell>
          <cell r="AS122">
            <v>-1.4914089347079038</v>
          </cell>
          <cell r="AT122">
            <v>29000</v>
          </cell>
        </row>
        <row r="123">
          <cell r="B123">
            <v>386670</v>
          </cell>
          <cell r="C123" t="str">
            <v>SHEN ZHEN SAEJONG IND CO., LTD</v>
          </cell>
          <cell r="D123" t="str">
            <v>V64</v>
          </cell>
          <cell r="E123" t="str">
            <v>1195005-01-R</v>
          </cell>
          <cell r="F123" t="str">
            <v>PAMD2</v>
          </cell>
          <cell r="G123" t="str">
            <v>EQP,AE,PAMD2(BAM),D2Y-V64,SAEJONG,RETROFIT KIT</v>
          </cell>
          <cell r="H123">
            <v>6520</v>
          </cell>
          <cell r="I123" t="str">
            <v>AE</v>
          </cell>
          <cell r="J123" t="str">
            <v>Retrofit</v>
          </cell>
          <cell r="K123">
            <v>6520</v>
          </cell>
          <cell r="L123">
            <v>1</v>
          </cell>
          <cell r="M123" t="str">
            <v>EBD</v>
          </cell>
          <cell r="N123">
            <v>6520</v>
          </cell>
          <cell r="O123">
            <v>6520</v>
          </cell>
          <cell r="P123" t="b">
            <v>0</v>
          </cell>
          <cell r="Q123" t="str">
            <v>China</v>
          </cell>
          <cell r="R123" t="e">
            <v>#N/A</v>
          </cell>
          <cell r="S123" t="e">
            <v>#N/A</v>
          </cell>
          <cell r="T123" t="e">
            <v>#N/A</v>
          </cell>
          <cell r="U123" t="e">
            <v>#N/A</v>
          </cell>
          <cell r="V123" t="e">
            <v>#N/A</v>
          </cell>
          <cell r="W123" t="e">
            <v>#N/A</v>
          </cell>
          <cell r="X123" t="e">
            <v>#N/A</v>
          </cell>
          <cell r="Y123" t="e">
            <v>#N/A</v>
          </cell>
          <cell r="Z123">
            <v>6520</v>
          </cell>
          <cell r="AA123">
            <v>0.02</v>
          </cell>
          <cell r="AB123" t="str">
            <v>Yes</v>
          </cell>
          <cell r="AC123" t="str">
            <v/>
          </cell>
          <cell r="AD123" t="e">
            <v>#N/A</v>
          </cell>
          <cell r="AE123" t="str">
            <v>Slash 25% off of budget price</v>
          </cell>
          <cell r="AF123" t="str">
            <v>275.00 / 2500.00 / 3920.00 / 4560.00 / 5180.00 / 5820.00 / 6520.00 / 6540.00 / 8463.27 / 8480.00 / 22836.40 / 32044.06 / 36544.06 / 44891.32 / 52844.15</v>
          </cell>
          <cell r="AG123">
            <v>5550</v>
          </cell>
          <cell r="AH123">
            <v>1.1747747747747748</v>
          </cell>
          <cell r="AK123">
            <v>1.1747747747747748</v>
          </cell>
          <cell r="AL123">
            <v>1.1747747747747748</v>
          </cell>
          <cell r="AM123">
            <v>0.99981981981981982</v>
          </cell>
          <cell r="AN123">
            <v>51837</v>
          </cell>
          <cell r="AO123">
            <v>0.99997733713805248</v>
          </cell>
          <cell r="AP123">
            <v>0.87422111619113763</v>
          </cell>
          <cell r="AQ123" t="str">
            <v>Risk - Budget price lower than pre-BOC</v>
          </cell>
          <cell r="AR123">
            <v>150000</v>
          </cell>
          <cell r="AS123">
            <v>-22.006134969325153</v>
          </cell>
          <cell r="AT123">
            <v>150000</v>
          </cell>
        </row>
        <row r="124">
          <cell r="B124">
            <v>384250</v>
          </cell>
          <cell r="C124" t="str">
            <v>HELLER INDUSTRIES INC.</v>
          </cell>
          <cell r="D124" t="str">
            <v>V63</v>
          </cell>
          <cell r="E124" t="str">
            <v>1164225-01</v>
          </cell>
          <cell r="F124" t="str">
            <v>PAM-COOLING FIFO</v>
          </cell>
          <cell r="G124" t="str">
            <v>EQP,AE,PAM-COOLING FIFO,V6X,HELLER</v>
          </cell>
          <cell r="H124">
            <v>11778</v>
          </cell>
          <cell r="I124" t="str">
            <v>AE</v>
          </cell>
          <cell r="J124" t="str">
            <v>New Buy</v>
          </cell>
          <cell r="K124">
            <v>23556</v>
          </cell>
          <cell r="L124">
            <v>2</v>
          </cell>
          <cell r="M124" t="str">
            <v>EBD</v>
          </cell>
          <cell r="N124">
            <v>11778</v>
          </cell>
          <cell r="O124">
            <v>23556</v>
          </cell>
          <cell r="P124" t="b">
            <v>0</v>
          </cell>
          <cell r="Q124" t="str">
            <v>China</v>
          </cell>
          <cell r="R124" t="e">
            <v>#N/A</v>
          </cell>
          <cell r="S124" t="e">
            <v>#N/A</v>
          </cell>
          <cell r="T124" t="e">
            <v>#N/A</v>
          </cell>
          <cell r="U124" t="e">
            <v>#N/A</v>
          </cell>
          <cell r="V124" t="e">
            <v>#N/A</v>
          </cell>
          <cell r="W124" t="e">
            <v>#N/A</v>
          </cell>
          <cell r="X124" t="e">
            <v>#N/A</v>
          </cell>
          <cell r="Y124" t="e">
            <v>#N/A</v>
          </cell>
          <cell r="Z124">
            <v>23556</v>
          </cell>
          <cell r="AA124">
            <v>0.02</v>
          </cell>
          <cell r="AB124" t="str">
            <v>Under</v>
          </cell>
          <cell r="AC124">
            <v>0.5</v>
          </cell>
          <cell r="AD124" t="e">
            <v>#N/A</v>
          </cell>
          <cell r="AE124" t="str">
            <v>Slash 25% off of budget price</v>
          </cell>
          <cell r="AF124">
            <v>11778</v>
          </cell>
          <cell r="AG124">
            <v>11778</v>
          </cell>
          <cell r="AH124">
            <v>1</v>
          </cell>
          <cell r="AK124">
            <v>1</v>
          </cell>
          <cell r="AL124">
            <v>2</v>
          </cell>
          <cell r="AM124">
            <v>0.99991509594158601</v>
          </cell>
          <cell r="AN124">
            <v>11296</v>
          </cell>
          <cell r="AO124">
            <v>0.99991147308781869</v>
          </cell>
          <cell r="AP124">
            <v>-4.2669971671388099E-2</v>
          </cell>
          <cell r="AQ124" t="str">
            <v>Risk - Budget price lower than pre-BOC</v>
          </cell>
          <cell r="AR124">
            <v>89000</v>
          </cell>
          <cell r="AS124">
            <v>-6.5564611988453052</v>
          </cell>
          <cell r="AT124">
            <v>178000</v>
          </cell>
        </row>
        <row r="125">
          <cell r="B125">
            <v>384251</v>
          </cell>
          <cell r="C125" t="str">
            <v>HELLER INDUSTRIES INC.</v>
          </cell>
          <cell r="D125" t="str">
            <v>V64</v>
          </cell>
          <cell r="E125" t="str">
            <v>1164225-01</v>
          </cell>
          <cell r="F125" t="str">
            <v>PAM-COOLING FIFO</v>
          </cell>
          <cell r="G125" t="str">
            <v>EQP,AE,PAM-COOLING FIFO,V6X,HELLER</v>
          </cell>
          <cell r="H125">
            <v>11778</v>
          </cell>
          <cell r="I125" t="str">
            <v>AE</v>
          </cell>
          <cell r="J125" t="str">
            <v>New Buy</v>
          </cell>
          <cell r="K125">
            <v>23556</v>
          </cell>
          <cell r="L125">
            <v>2</v>
          </cell>
          <cell r="M125" t="str">
            <v>EBD</v>
          </cell>
          <cell r="N125">
            <v>11778</v>
          </cell>
          <cell r="O125">
            <v>23556</v>
          </cell>
          <cell r="P125" t="b">
            <v>0</v>
          </cell>
          <cell r="Q125" t="str">
            <v>China</v>
          </cell>
          <cell r="R125" t="e">
            <v>#N/A</v>
          </cell>
          <cell r="S125" t="e">
            <v>#N/A</v>
          </cell>
          <cell r="T125" t="e">
            <v>#N/A</v>
          </cell>
          <cell r="U125" t="e">
            <v>#N/A</v>
          </cell>
          <cell r="V125" t="e">
            <v>#N/A</v>
          </cell>
          <cell r="W125" t="e">
            <v>#N/A</v>
          </cell>
          <cell r="X125" t="e">
            <v>#N/A</v>
          </cell>
          <cell r="Y125" t="e">
            <v>#N/A</v>
          </cell>
          <cell r="Z125">
            <v>23556</v>
          </cell>
          <cell r="AA125">
            <v>0.02</v>
          </cell>
          <cell r="AB125" t="str">
            <v>Under</v>
          </cell>
          <cell r="AC125">
            <v>0.5</v>
          </cell>
          <cell r="AD125" t="e">
            <v>#N/A</v>
          </cell>
          <cell r="AE125" t="str">
            <v>Slash 25% off of budget price</v>
          </cell>
          <cell r="AF125">
            <v>11778</v>
          </cell>
          <cell r="AG125">
            <v>11778</v>
          </cell>
          <cell r="AH125">
            <v>1</v>
          </cell>
          <cell r="AK125">
            <v>1</v>
          </cell>
          <cell r="AL125">
            <v>2</v>
          </cell>
          <cell r="AM125">
            <v>0.99991509594158601</v>
          </cell>
          <cell r="AN125">
            <v>11296</v>
          </cell>
          <cell r="AO125">
            <v>0.99991147308781869</v>
          </cell>
          <cell r="AP125">
            <v>-4.2669971671388099E-2</v>
          </cell>
          <cell r="AQ125" t="str">
            <v>Risk - Budget price lower than pre-BOC</v>
          </cell>
          <cell r="AR125">
            <v>1</v>
          </cell>
          <cell r="AS125">
            <v>0.99991509594158601</v>
          </cell>
          <cell r="AT125">
            <v>2</v>
          </cell>
        </row>
        <row r="126">
          <cell r="B126">
            <v>384251</v>
          </cell>
          <cell r="C126" t="str">
            <v>HELLER INDUSTRIES INC.</v>
          </cell>
          <cell r="D126" t="str">
            <v>V64</v>
          </cell>
          <cell r="E126" t="str">
            <v>1164225-01</v>
          </cell>
          <cell r="F126" t="str">
            <v>PAM-COOLING FIFO</v>
          </cell>
          <cell r="G126" t="str">
            <v>EQP,AE,PAM-COOLING FIFO,V6X,HELLER</v>
          </cell>
          <cell r="H126">
            <v>11778</v>
          </cell>
          <cell r="I126" t="str">
            <v>AE</v>
          </cell>
          <cell r="J126" t="str">
            <v>New Buy</v>
          </cell>
          <cell r="K126">
            <v>23556</v>
          </cell>
          <cell r="L126">
            <v>2</v>
          </cell>
          <cell r="M126" t="str">
            <v>EBD</v>
          </cell>
          <cell r="N126">
            <v>11778</v>
          </cell>
          <cell r="O126">
            <v>23556</v>
          </cell>
          <cell r="P126" t="b">
            <v>0</v>
          </cell>
          <cell r="Q126" t="str">
            <v>China</v>
          </cell>
          <cell r="R126" t="e">
            <v>#N/A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X126" t="e">
            <v>#N/A</v>
          </cell>
          <cell r="Y126" t="e">
            <v>#N/A</v>
          </cell>
          <cell r="Z126">
            <v>23556</v>
          </cell>
          <cell r="AA126">
            <v>0.02</v>
          </cell>
          <cell r="AB126" t="str">
            <v>Under</v>
          </cell>
          <cell r="AC126">
            <v>0.5</v>
          </cell>
          <cell r="AD126" t="e">
            <v>#N/A</v>
          </cell>
          <cell r="AE126" t="str">
            <v>If Raw Target &lt; 75% of Benchmark → use 75% of Benchmark
	•	If Raw Target &gt; Benchmark → use 75% of Benchmark
	•	Else → keep Raw Target</v>
          </cell>
          <cell r="AF126">
            <v>11778</v>
          </cell>
          <cell r="AG126">
            <v>11778</v>
          </cell>
          <cell r="AH126">
            <v>1</v>
          </cell>
          <cell r="AK126">
            <v>1</v>
          </cell>
          <cell r="AL126">
            <v>2</v>
          </cell>
          <cell r="AM126">
            <v>0.99991509594158601</v>
          </cell>
          <cell r="AN126">
            <v>11296</v>
          </cell>
          <cell r="AO126">
            <v>0.99991147308781869</v>
          </cell>
          <cell r="AP126">
            <v>-4.2669971671388099E-2</v>
          </cell>
          <cell r="AQ126" t="str">
            <v>No budget price found</v>
          </cell>
          <cell r="AR126">
            <v>1</v>
          </cell>
          <cell r="AS126">
            <v>0.99991509594158601</v>
          </cell>
          <cell r="AT126">
            <v>2</v>
          </cell>
        </row>
        <row r="127">
          <cell r="B127">
            <v>384252</v>
          </cell>
          <cell r="C127" t="str">
            <v>JOT AUTOMATION LTD.</v>
          </cell>
          <cell r="D127" t="str">
            <v>V64</v>
          </cell>
          <cell r="E127" t="str">
            <v>1164230-01</v>
          </cell>
          <cell r="F127" t="str">
            <v>PAM-DEMASK</v>
          </cell>
          <cell r="G127" t="str">
            <v>EQP,AE,PAM-DEMASK3,V6X,JOT</v>
          </cell>
          <cell r="H127">
            <v>21835</v>
          </cell>
          <cell r="I127" t="str">
            <v>AE</v>
          </cell>
          <cell r="J127" t="str">
            <v>New Buy</v>
          </cell>
          <cell r="K127">
            <v>43670</v>
          </cell>
          <cell r="L127">
            <v>2</v>
          </cell>
          <cell r="M127" t="str">
            <v>OTS Quote</v>
          </cell>
          <cell r="N127">
            <v>21835</v>
          </cell>
          <cell r="O127">
            <v>43670</v>
          </cell>
          <cell r="P127" t="b">
            <v>0</v>
          </cell>
          <cell r="Q127" t="str">
            <v>China</v>
          </cell>
          <cell r="R127" t="e">
            <v>#N/A</v>
          </cell>
          <cell r="S127" t="e">
            <v>#N/A</v>
          </cell>
          <cell r="T127" t="e">
            <v>#N/A</v>
          </cell>
          <cell r="U127" t="e">
            <v>#N/A</v>
          </cell>
          <cell r="V127" t="e">
            <v>#N/A</v>
          </cell>
          <cell r="W127" t="e">
            <v>#N/A</v>
          </cell>
          <cell r="X127" t="e">
            <v>#N/A</v>
          </cell>
          <cell r="Y127" t="e">
            <v>#N/A</v>
          </cell>
          <cell r="Z127">
            <v>43670</v>
          </cell>
          <cell r="AA127">
            <v>0.02</v>
          </cell>
          <cell r="AB127" t="str">
            <v>Under</v>
          </cell>
          <cell r="AC127">
            <v>0.5</v>
          </cell>
          <cell r="AD127" t="e">
            <v>#N/A</v>
          </cell>
          <cell r="AE127" t="str">
            <v>Slash 25% off of budget price</v>
          </cell>
          <cell r="AF127">
            <v>21835</v>
          </cell>
          <cell r="AG127">
            <v>21835</v>
          </cell>
          <cell r="AH127">
            <v>1</v>
          </cell>
          <cell r="AK127">
            <v>1</v>
          </cell>
          <cell r="AL127">
            <v>2</v>
          </cell>
          <cell r="AM127">
            <v>0.99995420196931528</v>
          </cell>
          <cell r="AN127" t="str">
            <v/>
          </cell>
          <cell r="AO127" t="e">
            <v>#VALUE!</v>
          </cell>
          <cell r="AP127" t="e">
            <v>#VALUE!</v>
          </cell>
          <cell r="AQ127" t="str">
            <v>Risk - Budget price lower than pre-BOC</v>
          </cell>
          <cell r="AR127">
            <v>150000</v>
          </cell>
          <cell r="AS127">
            <v>-5.8697046027020834</v>
          </cell>
          <cell r="AT127">
            <v>300000</v>
          </cell>
        </row>
        <row r="128">
          <cell r="B128">
            <v>384261</v>
          </cell>
          <cell r="C128" t="str">
            <v>HELLER INDUSTRIES INC.</v>
          </cell>
          <cell r="D128" t="str">
            <v>V63</v>
          </cell>
          <cell r="E128" t="str">
            <v>1164242-01</v>
          </cell>
          <cell r="F128" t="str">
            <v>PAM-OVEN</v>
          </cell>
          <cell r="G128" t="str">
            <v>EQP,AE,PAM-OVEN3,V6X,HELLER</v>
          </cell>
          <cell r="H128">
            <v>62946</v>
          </cell>
          <cell r="I128" t="str">
            <v>AE</v>
          </cell>
          <cell r="J128" t="str">
            <v>New Buy</v>
          </cell>
          <cell r="K128">
            <v>125892</v>
          </cell>
          <cell r="L128">
            <v>2</v>
          </cell>
          <cell r="M128" t="str">
            <v>EBD</v>
          </cell>
          <cell r="N128">
            <v>62946</v>
          </cell>
          <cell r="O128">
            <v>125892</v>
          </cell>
          <cell r="P128" t="b">
            <v>0</v>
          </cell>
          <cell r="Q128" t="str">
            <v>China</v>
          </cell>
          <cell r="R128" t="e">
            <v>#N/A</v>
          </cell>
          <cell r="S128" t="e">
            <v>#N/A</v>
          </cell>
          <cell r="T128" t="e">
            <v>#N/A</v>
          </cell>
          <cell r="U128" t="e">
            <v>#N/A</v>
          </cell>
          <cell r="V128" t="e">
            <v>#N/A</v>
          </cell>
          <cell r="W128" t="e">
            <v>#N/A</v>
          </cell>
          <cell r="X128" t="e">
            <v>#N/A</v>
          </cell>
          <cell r="Y128" t="e">
            <v>#N/A</v>
          </cell>
          <cell r="Z128">
            <v>125892</v>
          </cell>
          <cell r="AA128">
            <v>0.02</v>
          </cell>
          <cell r="AB128" t="str">
            <v>Under</v>
          </cell>
          <cell r="AC128">
            <v>0.5</v>
          </cell>
          <cell r="AD128" t="e">
            <v>#N/A</v>
          </cell>
          <cell r="AE128" t="str">
            <v>Slash 25% off of budget price</v>
          </cell>
          <cell r="AF128">
            <v>62946</v>
          </cell>
          <cell r="AG128">
            <v>62946</v>
          </cell>
          <cell r="AH128">
            <v>1</v>
          </cell>
          <cell r="AK128">
            <v>1</v>
          </cell>
          <cell r="AL128">
            <v>2</v>
          </cell>
          <cell r="AM128">
            <v>0.99998411336701298</v>
          </cell>
          <cell r="AN128" t="str">
            <v/>
          </cell>
          <cell r="AO128" t="e">
            <v>#VALUE!</v>
          </cell>
          <cell r="AP128" t="e">
            <v>#VALUE!</v>
          </cell>
          <cell r="AQ128" t="str">
            <v>Risk - Budget price lower than pre-BOC</v>
          </cell>
          <cell r="AR128">
            <v>89000</v>
          </cell>
          <cell r="AS128">
            <v>-0.41391033584342135</v>
          </cell>
          <cell r="AT128">
            <v>178000</v>
          </cell>
        </row>
        <row r="129">
          <cell r="B129">
            <v>384262</v>
          </cell>
          <cell r="C129" t="str">
            <v>HELLER INDUSTRIES INC.</v>
          </cell>
          <cell r="D129" t="str">
            <v>V64</v>
          </cell>
          <cell r="E129" t="str">
            <v>1164242-01</v>
          </cell>
          <cell r="F129" t="str">
            <v>PAM-OVEN</v>
          </cell>
          <cell r="G129" t="str">
            <v>EQP,AE,PAM-OVEN3,V6X,HELLER</v>
          </cell>
          <cell r="H129">
            <v>62946</v>
          </cell>
          <cell r="I129" t="str">
            <v>AE</v>
          </cell>
          <cell r="J129" t="str">
            <v>New Buy</v>
          </cell>
          <cell r="K129">
            <v>125892</v>
          </cell>
          <cell r="L129">
            <v>2</v>
          </cell>
          <cell r="M129" t="str">
            <v>EBD</v>
          </cell>
          <cell r="N129">
            <v>62946</v>
          </cell>
          <cell r="O129">
            <v>125892</v>
          </cell>
          <cell r="P129" t="b">
            <v>0</v>
          </cell>
          <cell r="Q129" t="str">
            <v>China</v>
          </cell>
          <cell r="R129" t="e">
            <v>#N/A</v>
          </cell>
          <cell r="S129" t="e">
            <v>#N/A</v>
          </cell>
          <cell r="T129" t="e">
            <v>#N/A</v>
          </cell>
          <cell r="U129" t="e">
            <v>#N/A</v>
          </cell>
          <cell r="V129" t="e">
            <v>#N/A</v>
          </cell>
          <cell r="W129" t="e">
            <v>#N/A</v>
          </cell>
          <cell r="X129" t="e">
            <v>#N/A</v>
          </cell>
          <cell r="Y129" t="e">
            <v>#N/A</v>
          </cell>
          <cell r="Z129">
            <v>125892</v>
          </cell>
          <cell r="AA129">
            <v>0.02</v>
          </cell>
          <cell r="AB129" t="str">
            <v>Under</v>
          </cell>
          <cell r="AC129">
            <v>0.5</v>
          </cell>
          <cell r="AD129" t="e">
            <v>#N/A</v>
          </cell>
          <cell r="AE129" t="str">
            <v>Slash 25% off of budget price</v>
          </cell>
          <cell r="AF129">
            <v>62946</v>
          </cell>
          <cell r="AG129">
            <v>62946</v>
          </cell>
          <cell r="AH129">
            <v>1</v>
          </cell>
          <cell r="AK129">
            <v>1</v>
          </cell>
          <cell r="AL129">
            <v>2</v>
          </cell>
          <cell r="AM129">
            <v>0.99998411336701298</v>
          </cell>
          <cell r="AN129" t="str">
            <v/>
          </cell>
          <cell r="AO129" t="e">
            <v>#VALUE!</v>
          </cell>
          <cell r="AP129" t="e">
            <v>#VALUE!</v>
          </cell>
          <cell r="AQ129" t="str">
            <v>Risk - Budget price lower than pre-BOC</v>
          </cell>
          <cell r="AR129">
            <v>89000</v>
          </cell>
          <cell r="AS129">
            <v>-0.41391033584342135</v>
          </cell>
          <cell r="AT129">
            <v>178000</v>
          </cell>
        </row>
        <row r="130">
          <cell r="B130">
            <v>384262</v>
          </cell>
          <cell r="C130" t="str">
            <v>HELLER INDUSTRIES INC.</v>
          </cell>
          <cell r="D130" t="str">
            <v>V64</v>
          </cell>
          <cell r="E130" t="str">
            <v>1164242-01</v>
          </cell>
          <cell r="F130" t="str">
            <v>PAM-OVEN</v>
          </cell>
          <cell r="G130" t="str">
            <v>EQP,AE,PAM-OVEN3,V6X,HELLER</v>
          </cell>
          <cell r="H130">
            <v>62946</v>
          </cell>
          <cell r="I130" t="str">
            <v>AE</v>
          </cell>
          <cell r="J130" t="str">
            <v>New Buy</v>
          </cell>
          <cell r="K130">
            <v>440622</v>
          </cell>
          <cell r="L130">
            <v>7</v>
          </cell>
          <cell r="M130" t="str">
            <v>EBD</v>
          </cell>
          <cell r="N130">
            <v>62946</v>
          </cell>
          <cell r="O130">
            <v>440622</v>
          </cell>
          <cell r="P130" t="b">
            <v>0</v>
          </cell>
          <cell r="Q130" t="str">
            <v>China</v>
          </cell>
          <cell r="R130" t="e">
            <v>#N/A</v>
          </cell>
          <cell r="S130" t="e">
            <v>#N/A</v>
          </cell>
          <cell r="T130" t="e">
            <v>#N/A</v>
          </cell>
          <cell r="U130" t="e">
            <v>#N/A</v>
          </cell>
          <cell r="V130" t="e">
            <v>#N/A</v>
          </cell>
          <cell r="W130" t="e">
            <v>#N/A</v>
          </cell>
          <cell r="X130" t="e">
            <v>#N/A</v>
          </cell>
          <cell r="Y130" t="e">
            <v>#N/A</v>
          </cell>
          <cell r="Z130">
            <v>440622</v>
          </cell>
          <cell r="AA130">
            <v>0.02</v>
          </cell>
          <cell r="AB130" t="str">
            <v>Under</v>
          </cell>
          <cell r="AC130">
            <v>0.8571428571428571</v>
          </cell>
          <cell r="AD130" t="e">
            <v>#N/A</v>
          </cell>
          <cell r="AE130" t="str">
            <v>If Raw Target &lt; 75% of Benchmark → use 75% of Benchmark
	•	If Raw Target &gt; Benchmark → use 75% of Benchmark
	•	Else → keep Raw Target</v>
          </cell>
          <cell r="AF130">
            <v>62946</v>
          </cell>
          <cell r="AG130">
            <v>62946</v>
          </cell>
          <cell r="AH130">
            <v>1</v>
          </cell>
          <cell r="AK130">
            <v>1</v>
          </cell>
          <cell r="AL130">
            <v>7</v>
          </cell>
          <cell r="AM130">
            <v>0.99998411336701298</v>
          </cell>
          <cell r="AN130" t="str">
            <v/>
          </cell>
          <cell r="AO130" t="e">
            <v>#VALUE!</v>
          </cell>
          <cell r="AP130" t="e">
            <v>#VALUE!</v>
          </cell>
          <cell r="AR130">
            <v>1</v>
          </cell>
          <cell r="AS130">
            <v>0.99998411336701298</v>
          </cell>
          <cell r="AT130">
            <v>7</v>
          </cell>
        </row>
        <row r="131">
          <cell r="B131">
            <v>384272</v>
          </cell>
          <cell r="C131" t="str">
            <v>GUANGDONG ANDA AUTOMATION SOLUTIONS CO., LTD.</v>
          </cell>
          <cell r="D131" t="str">
            <v>V63</v>
          </cell>
          <cell r="E131" t="str">
            <v>1164264-01</v>
          </cell>
          <cell r="F131" t="str">
            <v>BD</v>
          </cell>
          <cell r="G131" t="str">
            <v>EQP,AE,RIM-BD,V6X,ANDA</v>
          </cell>
          <cell r="H131">
            <v>69672.13</v>
          </cell>
          <cell r="I131" t="str">
            <v>AE</v>
          </cell>
          <cell r="J131" t="str">
            <v>New Buy</v>
          </cell>
          <cell r="K131">
            <v>69672.13</v>
          </cell>
          <cell r="L131">
            <v>1</v>
          </cell>
          <cell r="M131" t="str">
            <v>EBD</v>
          </cell>
          <cell r="N131">
            <v>69672.13</v>
          </cell>
          <cell r="O131">
            <v>69672.13</v>
          </cell>
          <cell r="P131" t="b">
            <v>0</v>
          </cell>
          <cell r="Q131" t="str">
            <v>China</v>
          </cell>
          <cell r="R131" t="e">
            <v>#N/A</v>
          </cell>
          <cell r="S131" t="e">
            <v>#N/A</v>
          </cell>
          <cell r="T131" t="e">
            <v>#N/A</v>
          </cell>
          <cell r="U131" t="e">
            <v>#N/A</v>
          </cell>
          <cell r="V131" t="e">
            <v>#N/A</v>
          </cell>
          <cell r="W131" t="e">
            <v>#N/A</v>
          </cell>
          <cell r="X131" t="e">
            <v>#N/A</v>
          </cell>
          <cell r="Y131" t="e">
            <v>#N/A</v>
          </cell>
          <cell r="Z131">
            <v>69672.13</v>
          </cell>
          <cell r="AA131">
            <v>0.02</v>
          </cell>
          <cell r="AB131" t="str">
            <v>Yes</v>
          </cell>
          <cell r="AC131" t="str">
            <v/>
          </cell>
          <cell r="AD131" t="e">
            <v>#N/A</v>
          </cell>
          <cell r="AE131" t="str">
            <v>If Raw Target &lt; 75% of Benchmark → use 75% of Benchmark
	•	If Raw Target &gt; Benchmark → use 75% of Benchmark
	•	Else → keep Raw Target</v>
          </cell>
          <cell r="AF131">
            <v>69672.13</v>
          </cell>
          <cell r="AG131">
            <v>69672.13</v>
          </cell>
          <cell r="AH131">
            <v>1</v>
          </cell>
          <cell r="AK131">
            <v>1</v>
          </cell>
          <cell r="AL131">
            <v>1</v>
          </cell>
          <cell r="AM131">
            <v>0.99998564705858717</v>
          </cell>
          <cell r="AN131" t="str">
            <v/>
          </cell>
          <cell r="AO131" t="e">
            <v>#VALUE!</v>
          </cell>
          <cell r="AP131" t="e">
            <v>#VALUE!</v>
          </cell>
          <cell r="AR131">
            <v>1</v>
          </cell>
          <cell r="AS131">
            <v>0.99998564705858717</v>
          </cell>
          <cell r="AT131">
            <v>1</v>
          </cell>
        </row>
        <row r="132">
          <cell r="B132">
            <v>384272</v>
          </cell>
          <cell r="C132" t="str">
            <v>GUANGDONG ANDA AUTOMATION SOLUTIONS CO., LTD.</v>
          </cell>
          <cell r="D132" t="str">
            <v>V63</v>
          </cell>
          <cell r="E132" t="str">
            <v>1164264-01</v>
          </cell>
          <cell r="F132" t="str">
            <v>BD</v>
          </cell>
          <cell r="G132" t="str">
            <v>EQP,AE,RIM-BD,V6X,ANDA</v>
          </cell>
          <cell r="H132">
            <v>69672.13</v>
          </cell>
          <cell r="I132" t="str">
            <v>AE</v>
          </cell>
          <cell r="J132" t="str">
            <v>New Buy</v>
          </cell>
          <cell r="K132">
            <v>348360.65</v>
          </cell>
          <cell r="L132">
            <v>5</v>
          </cell>
          <cell r="M132" t="str">
            <v>EBD</v>
          </cell>
          <cell r="N132">
            <v>69672.13</v>
          </cell>
          <cell r="O132">
            <v>348360.65</v>
          </cell>
          <cell r="P132" t="b">
            <v>0</v>
          </cell>
          <cell r="Q132" t="str">
            <v>China</v>
          </cell>
          <cell r="R132" t="e">
            <v>#N/A</v>
          </cell>
          <cell r="S132" t="e">
            <v>#N/A</v>
          </cell>
          <cell r="T132" t="e">
            <v>#N/A</v>
          </cell>
          <cell r="U132" t="e">
            <v>#N/A</v>
          </cell>
          <cell r="V132" t="e">
            <v>#N/A</v>
          </cell>
          <cell r="W132" t="e">
            <v>#N/A</v>
          </cell>
          <cell r="X132" t="e">
            <v>#N/A</v>
          </cell>
          <cell r="Y132" t="e">
            <v>#N/A</v>
          </cell>
          <cell r="Z132">
            <v>348360.65</v>
          </cell>
          <cell r="AA132">
            <v>0.02</v>
          </cell>
          <cell r="AB132" t="str">
            <v>Under</v>
          </cell>
          <cell r="AC132">
            <v>0.8</v>
          </cell>
          <cell r="AD132" t="e">
            <v>#N/A</v>
          </cell>
          <cell r="AE132" t="str">
            <v>If Raw Target &lt; 75% of Benchmark → use 75% of Benchmark
	•	If Raw Target &gt; Benchmark → use 75% of Benchmark
	•	Else → keep Raw Target</v>
          </cell>
          <cell r="AF132">
            <v>69672.13</v>
          </cell>
          <cell r="AG132">
            <v>69672.13</v>
          </cell>
          <cell r="AH132">
            <v>1</v>
          </cell>
          <cell r="AK132">
            <v>1</v>
          </cell>
          <cell r="AL132">
            <v>5</v>
          </cell>
          <cell r="AM132">
            <v>0.99998564705858717</v>
          </cell>
          <cell r="AN132" t="str">
            <v/>
          </cell>
          <cell r="AO132" t="e">
            <v>#VALUE!</v>
          </cell>
          <cell r="AP132" t="e">
            <v>#VALUE!</v>
          </cell>
          <cell r="AR132">
            <v>1</v>
          </cell>
          <cell r="AS132">
            <v>0.99998564705858717</v>
          </cell>
          <cell r="AT132">
            <v>5</v>
          </cell>
        </row>
        <row r="133">
          <cell r="B133">
            <v>384273</v>
          </cell>
          <cell r="C133" t="str">
            <v>GUANGDONG ANDA AUTOMATION SOLUTIONS CO., LTD.</v>
          </cell>
          <cell r="D133" t="str">
            <v>V64</v>
          </cell>
          <cell r="E133" t="str">
            <v>1164264-01</v>
          </cell>
          <cell r="F133" t="str">
            <v>BD</v>
          </cell>
          <cell r="G133" t="str">
            <v>EQP,AE,RIM-BD,V6X,ANDA</v>
          </cell>
          <cell r="H133">
            <v>69672.13</v>
          </cell>
          <cell r="I133" t="str">
            <v>AE</v>
          </cell>
          <cell r="J133" t="str">
            <v>New Buy</v>
          </cell>
          <cell r="K133">
            <v>69672.13</v>
          </cell>
          <cell r="L133">
            <v>1</v>
          </cell>
          <cell r="M133" t="str">
            <v>EBD</v>
          </cell>
          <cell r="N133">
            <v>69672.13</v>
          </cell>
          <cell r="O133">
            <v>69672.13</v>
          </cell>
          <cell r="P133" t="b">
            <v>0</v>
          </cell>
          <cell r="Q133" t="str">
            <v>China</v>
          </cell>
          <cell r="R133" t="e">
            <v>#N/A</v>
          </cell>
          <cell r="S133" t="e">
            <v>#N/A</v>
          </cell>
          <cell r="T133" t="e">
            <v>#N/A</v>
          </cell>
          <cell r="U133" t="e">
            <v>#N/A</v>
          </cell>
          <cell r="V133" t="e">
            <v>#N/A</v>
          </cell>
          <cell r="W133" t="e">
            <v>#N/A</v>
          </cell>
          <cell r="X133" t="e">
            <v>#N/A</v>
          </cell>
          <cell r="Y133" t="e">
            <v>#N/A</v>
          </cell>
          <cell r="Z133">
            <v>69672.13</v>
          </cell>
          <cell r="AA133">
            <v>0.02</v>
          </cell>
          <cell r="AB133" t="str">
            <v>Yes</v>
          </cell>
          <cell r="AC133" t="str">
            <v/>
          </cell>
          <cell r="AD133" t="e">
            <v>#N/A</v>
          </cell>
          <cell r="AE133" t="str">
            <v>If Raw Target &lt; 75% of Benchmark → use 75% of Benchmark
	•	If Raw Target &gt; Benchmark → use 75% of Benchmark
	•	Else → keep Raw Target</v>
          </cell>
          <cell r="AF133">
            <v>69672.13</v>
          </cell>
          <cell r="AG133">
            <v>69672.13</v>
          </cell>
          <cell r="AH133">
            <v>1</v>
          </cell>
          <cell r="AK133">
            <v>1</v>
          </cell>
          <cell r="AL133">
            <v>1</v>
          </cell>
          <cell r="AM133">
            <v>0.99998564705858717</v>
          </cell>
          <cell r="AN133" t="str">
            <v/>
          </cell>
          <cell r="AO133" t="e">
            <v>#VALUE!</v>
          </cell>
          <cell r="AP133" t="e">
            <v>#VALUE!</v>
          </cell>
          <cell r="AQ133" t="str">
            <v>No budget price found</v>
          </cell>
          <cell r="AR133">
            <v>1</v>
          </cell>
          <cell r="AS133">
            <v>0.99998564705858717</v>
          </cell>
          <cell r="AT133">
            <v>1</v>
          </cell>
        </row>
        <row r="134">
          <cell r="B134">
            <v>384273</v>
          </cell>
          <cell r="C134" t="str">
            <v>GUANGDONG ANDA AUTOMATION SOLUTIONS CO., LTD.</v>
          </cell>
          <cell r="D134" t="str">
            <v>V64</v>
          </cell>
          <cell r="E134" t="str">
            <v>1164264-01</v>
          </cell>
          <cell r="F134" t="str">
            <v>BD</v>
          </cell>
          <cell r="G134" t="str">
            <v>EQP,AE,RIM-BD,V6X,ANDA</v>
          </cell>
          <cell r="H134">
            <v>69672.13</v>
          </cell>
          <cell r="I134" t="str">
            <v>AE</v>
          </cell>
          <cell r="J134" t="str">
            <v>New Buy</v>
          </cell>
          <cell r="K134">
            <v>278688.52</v>
          </cell>
          <cell r="L134">
            <v>4</v>
          </cell>
          <cell r="M134" t="str">
            <v>EBD</v>
          </cell>
          <cell r="N134">
            <v>69672.13</v>
          </cell>
          <cell r="O134">
            <v>278688.52</v>
          </cell>
          <cell r="P134" t="b">
            <v>0</v>
          </cell>
          <cell r="Q134" t="str">
            <v>China</v>
          </cell>
          <cell r="R134" t="e">
            <v>#N/A</v>
          </cell>
          <cell r="S134" t="e">
            <v>#N/A</v>
          </cell>
          <cell r="T134" t="e">
            <v>#N/A</v>
          </cell>
          <cell r="U134" t="e">
            <v>#N/A</v>
          </cell>
          <cell r="V134" t="e">
            <v>#N/A</v>
          </cell>
          <cell r="W134" t="e">
            <v>#N/A</v>
          </cell>
          <cell r="X134" t="e">
            <v>#N/A</v>
          </cell>
          <cell r="Y134" t="e">
            <v>#N/A</v>
          </cell>
          <cell r="Z134">
            <v>278688.52</v>
          </cell>
          <cell r="AA134">
            <v>0.02</v>
          </cell>
          <cell r="AB134" t="str">
            <v>Under</v>
          </cell>
          <cell r="AC134">
            <v>0.75</v>
          </cell>
          <cell r="AD134" t="e">
            <v>#N/A</v>
          </cell>
          <cell r="AE134" t="str">
            <v>If Raw Target &lt; 75% of Benchmark → use 75% of Benchmark
	•	If Raw Target &gt; Benchmark → use 75% of Benchmark
	•	Else → keep Raw Target</v>
          </cell>
          <cell r="AF134">
            <v>69672.13</v>
          </cell>
          <cell r="AG134">
            <v>69672.13</v>
          </cell>
          <cell r="AH134">
            <v>1</v>
          </cell>
          <cell r="AK134">
            <v>1</v>
          </cell>
          <cell r="AL134">
            <v>4</v>
          </cell>
          <cell r="AM134">
            <v>0.99998564705858717</v>
          </cell>
          <cell r="AN134" t="str">
            <v/>
          </cell>
          <cell r="AO134" t="e">
            <v>#VALUE!</v>
          </cell>
          <cell r="AP134" t="e">
            <v>#VALUE!</v>
          </cell>
          <cell r="AR134">
            <v>1</v>
          </cell>
          <cell r="AS134">
            <v>0.99998564705858717</v>
          </cell>
          <cell r="AT134">
            <v>4</v>
          </cell>
        </row>
        <row r="135">
          <cell r="B135">
            <v>384274</v>
          </cell>
          <cell r="C135" t="str">
            <v>GUANGDONG ANDA AUTOMATION SOLUTIONS CO., LTD.</v>
          </cell>
          <cell r="D135" t="str">
            <v>V68</v>
          </cell>
          <cell r="E135" t="str">
            <v>1164264-01</v>
          </cell>
          <cell r="F135" t="str">
            <v>BD</v>
          </cell>
          <cell r="G135" t="str">
            <v>EQP,AE,RIM-BD,V6X,ANDA</v>
          </cell>
          <cell r="H135">
            <v>69672.13</v>
          </cell>
          <cell r="I135" t="str">
            <v>AE</v>
          </cell>
          <cell r="J135" t="str">
            <v>New Buy</v>
          </cell>
          <cell r="K135">
            <v>418032.78</v>
          </cell>
          <cell r="L135">
            <v>6</v>
          </cell>
          <cell r="M135" t="str">
            <v>EBD</v>
          </cell>
          <cell r="N135">
            <v>69672.13</v>
          </cell>
          <cell r="O135">
            <v>418032.78</v>
          </cell>
          <cell r="P135" t="b">
            <v>0</v>
          </cell>
          <cell r="Q135" t="str">
            <v>China</v>
          </cell>
          <cell r="R135" t="e">
            <v>#N/A</v>
          </cell>
          <cell r="S135" t="e">
            <v>#N/A</v>
          </cell>
          <cell r="T135" t="e">
            <v>#N/A</v>
          </cell>
          <cell r="U135" t="e">
            <v>#N/A</v>
          </cell>
          <cell r="V135" t="e">
            <v>#N/A</v>
          </cell>
          <cell r="W135" t="e">
            <v>#N/A</v>
          </cell>
          <cell r="X135" t="e">
            <v>#N/A</v>
          </cell>
          <cell r="Y135" t="e">
            <v>#N/A</v>
          </cell>
          <cell r="Z135">
            <v>418032.78</v>
          </cell>
          <cell r="AA135">
            <v>0.02</v>
          </cell>
          <cell r="AB135" t="str">
            <v>Under</v>
          </cell>
          <cell r="AC135">
            <v>0.83333333333333337</v>
          </cell>
          <cell r="AD135" t="e">
            <v>#N/A</v>
          </cell>
          <cell r="AE135" t="str">
            <v>If Raw Target &lt; 75% of Benchmark → use 75% of Benchmark
	•	If Raw Target &gt; Benchmark → use 75% of Benchmark
	•	Else → keep Raw Target</v>
          </cell>
          <cell r="AF135">
            <v>69672.13</v>
          </cell>
          <cell r="AG135">
            <v>69672.13</v>
          </cell>
          <cell r="AH135">
            <v>1</v>
          </cell>
          <cell r="AK135">
            <v>1</v>
          </cell>
          <cell r="AL135">
            <v>6</v>
          </cell>
          <cell r="AM135">
            <v>0.99998564705858717</v>
          </cell>
          <cell r="AN135" t="str">
            <v/>
          </cell>
          <cell r="AO135" t="e">
            <v>#VALUE!</v>
          </cell>
          <cell r="AP135" t="e">
            <v>#VALUE!</v>
          </cell>
          <cell r="AQ135" t="str">
            <v>Budget price ok compared to preBOC</v>
          </cell>
          <cell r="AR135">
            <v>1</v>
          </cell>
          <cell r="AS135">
            <v>0.99998564705858717</v>
          </cell>
          <cell r="AT135">
            <v>6</v>
          </cell>
        </row>
        <row r="136">
          <cell r="B136">
            <v>384275</v>
          </cell>
          <cell r="C136" t="str">
            <v>HELLER INDUSTRIES INC.</v>
          </cell>
          <cell r="D136" t="str">
            <v>V63</v>
          </cell>
          <cell r="E136" t="str">
            <v>1164265-01</v>
          </cell>
          <cell r="F136" t="str">
            <v>RIM-FIFO</v>
          </cell>
          <cell r="G136" t="str">
            <v>EQP,AE,RIM-FIFO,V6X,HELLER</v>
          </cell>
          <cell r="H136">
            <v>11769</v>
          </cell>
          <cell r="I136" t="str">
            <v>AE</v>
          </cell>
          <cell r="J136" t="str">
            <v>New Buy</v>
          </cell>
          <cell r="K136">
            <v>11769</v>
          </cell>
          <cell r="L136">
            <v>1</v>
          </cell>
          <cell r="M136" t="str">
            <v>EBD</v>
          </cell>
          <cell r="N136">
            <v>11769</v>
          </cell>
          <cell r="O136">
            <v>11769</v>
          </cell>
          <cell r="P136" t="b">
            <v>0</v>
          </cell>
          <cell r="Q136" t="str">
            <v>China</v>
          </cell>
          <cell r="R136" t="e">
            <v>#N/A</v>
          </cell>
          <cell r="S136" t="e">
            <v>#N/A</v>
          </cell>
          <cell r="T136" t="e">
            <v>#N/A</v>
          </cell>
          <cell r="U136" t="e">
            <v>#N/A</v>
          </cell>
          <cell r="V136" t="e">
            <v>#N/A</v>
          </cell>
          <cell r="W136" t="e">
            <v>#N/A</v>
          </cell>
          <cell r="X136" t="e">
            <v>#N/A</v>
          </cell>
          <cell r="Y136" t="e">
            <v>#N/A</v>
          </cell>
          <cell r="Z136">
            <v>11769</v>
          </cell>
          <cell r="AA136">
            <v>0.02</v>
          </cell>
          <cell r="AB136" t="str">
            <v>Yes</v>
          </cell>
          <cell r="AC136" t="str">
            <v/>
          </cell>
          <cell r="AD136" t="e">
            <v>#N/A</v>
          </cell>
          <cell r="AE136" t="str">
            <v>If Raw Target &lt; 75% of Benchmark → use 75% of Benchmark
	•	If Raw Target &gt; Benchmark → use 75% of Benchmark
	•	Else → keep Raw Target</v>
          </cell>
          <cell r="AF136">
            <v>11769</v>
          </cell>
          <cell r="AG136">
            <v>11769</v>
          </cell>
          <cell r="AH136">
            <v>1</v>
          </cell>
          <cell r="AK136">
            <v>1</v>
          </cell>
          <cell r="AL136">
            <v>1</v>
          </cell>
          <cell r="AM136">
            <v>0.99991503101367996</v>
          </cell>
          <cell r="AN136">
            <v>9719</v>
          </cell>
          <cell r="AO136">
            <v>0.99989710875604487</v>
          </cell>
          <cell r="AP136">
            <v>-0.21092705010803581</v>
          </cell>
          <cell r="AQ136" t="str">
            <v>Budget price ok compared to preBOC</v>
          </cell>
          <cell r="AR136">
            <v>1</v>
          </cell>
          <cell r="AS136">
            <v>0.99991503101367996</v>
          </cell>
          <cell r="AT136">
            <v>1</v>
          </cell>
        </row>
        <row r="137">
          <cell r="B137">
            <v>384276</v>
          </cell>
          <cell r="C137" t="str">
            <v>HELLER INDUSTRIES INC.</v>
          </cell>
          <cell r="D137" t="str">
            <v>V68</v>
          </cell>
          <cell r="E137" t="str">
            <v>1164265-01</v>
          </cell>
          <cell r="F137" t="str">
            <v>RIM-FIFO</v>
          </cell>
          <cell r="G137" t="str">
            <v>EQP,AE,RIM-FIFO,V6X,HELLER</v>
          </cell>
          <cell r="H137">
            <v>11769</v>
          </cell>
          <cell r="I137" t="str">
            <v>AE</v>
          </cell>
          <cell r="J137" t="str">
            <v>New Buy</v>
          </cell>
          <cell r="K137">
            <v>11769</v>
          </cell>
          <cell r="L137">
            <v>1</v>
          </cell>
          <cell r="M137" t="str">
            <v>EBD</v>
          </cell>
          <cell r="N137">
            <v>11769</v>
          </cell>
          <cell r="O137">
            <v>11769</v>
          </cell>
          <cell r="P137" t="b">
            <v>0</v>
          </cell>
          <cell r="Q137" t="str">
            <v>China</v>
          </cell>
          <cell r="R137" t="e">
            <v>#N/A</v>
          </cell>
          <cell r="S137" t="e">
            <v>#N/A</v>
          </cell>
          <cell r="T137" t="e">
            <v>#N/A</v>
          </cell>
          <cell r="U137" t="e">
            <v>#N/A</v>
          </cell>
          <cell r="V137" t="e">
            <v>#N/A</v>
          </cell>
          <cell r="W137" t="e">
            <v>#N/A</v>
          </cell>
          <cell r="X137" t="e">
            <v>#N/A</v>
          </cell>
          <cell r="Y137" t="e">
            <v>#N/A</v>
          </cell>
          <cell r="Z137">
            <v>11769</v>
          </cell>
          <cell r="AA137">
            <v>0.02</v>
          </cell>
          <cell r="AB137" t="str">
            <v>Yes</v>
          </cell>
          <cell r="AC137" t="str">
            <v/>
          </cell>
          <cell r="AD137" t="e">
            <v>#N/A</v>
          </cell>
          <cell r="AE137" t="str">
            <v>If Raw Target &lt; 75% of Benchmark → use 75% of Benchmark
	•	If Raw Target &gt; Benchmark → use 75% of Benchmark
	•	Else → keep Raw Target</v>
          </cell>
          <cell r="AF137">
            <v>11769</v>
          </cell>
          <cell r="AG137">
            <v>11769</v>
          </cell>
          <cell r="AH137">
            <v>1</v>
          </cell>
          <cell r="AK137">
            <v>1</v>
          </cell>
          <cell r="AL137">
            <v>1</v>
          </cell>
          <cell r="AM137">
            <v>0.99991503101367996</v>
          </cell>
          <cell r="AN137">
            <v>9719</v>
          </cell>
          <cell r="AO137">
            <v>0.99989710875604487</v>
          </cell>
          <cell r="AP137">
            <v>-0.21092705010803581</v>
          </cell>
          <cell r="AR137">
            <v>1</v>
          </cell>
          <cell r="AS137">
            <v>0.99991503101367996</v>
          </cell>
          <cell r="AT137">
            <v>1</v>
          </cell>
        </row>
        <row r="138">
          <cell r="B138">
            <v>384281</v>
          </cell>
          <cell r="C138" t="str">
            <v>PFA CORPORATION</v>
          </cell>
          <cell r="D138" t="str">
            <v>V63</v>
          </cell>
          <cell r="E138" t="str">
            <v>1164269-01</v>
          </cell>
          <cell r="F138" t="str">
            <v>DAA1</v>
          </cell>
          <cell r="G138" t="str">
            <v>EQP,AE,RIM-DAA1,V6X,PFA</v>
          </cell>
          <cell r="H138">
            <v>590000</v>
          </cell>
          <cell r="I138" t="str">
            <v>AE</v>
          </cell>
          <cell r="J138" t="str">
            <v>New Buy</v>
          </cell>
          <cell r="K138">
            <v>590000</v>
          </cell>
          <cell r="L138">
            <v>1</v>
          </cell>
          <cell r="M138" t="str">
            <v>EBD</v>
          </cell>
          <cell r="N138">
            <v>590000</v>
          </cell>
          <cell r="O138">
            <v>590000</v>
          </cell>
          <cell r="P138" t="b">
            <v>0</v>
          </cell>
          <cell r="Q138" t="str">
            <v>China</v>
          </cell>
          <cell r="R138" t="e">
            <v>#N/A</v>
          </cell>
          <cell r="S138" t="e">
            <v>#N/A</v>
          </cell>
          <cell r="T138" t="e">
            <v>#N/A</v>
          </cell>
          <cell r="U138" t="e">
            <v>#N/A</v>
          </cell>
          <cell r="V138" t="e">
            <v>#N/A</v>
          </cell>
          <cell r="W138" t="e">
            <v>#N/A</v>
          </cell>
          <cell r="X138" t="e">
            <v>#N/A</v>
          </cell>
          <cell r="Y138" t="e">
            <v>#N/A</v>
          </cell>
          <cell r="Z138">
            <v>590000</v>
          </cell>
          <cell r="AA138">
            <v>0.02</v>
          </cell>
          <cell r="AB138" t="str">
            <v>Yes</v>
          </cell>
          <cell r="AC138" t="str">
            <v/>
          </cell>
          <cell r="AD138" t="e">
            <v>#N/A</v>
          </cell>
          <cell r="AE138" t="str">
            <v>If Raw Target &lt; 75% of Benchmark → use 75% of Benchmark
	•	If Raw Target &gt; Benchmark → use 75% of Benchmark
	•	Else → keep Raw Target</v>
          </cell>
          <cell r="AF138">
            <v>590000</v>
          </cell>
          <cell r="AG138">
            <v>590000</v>
          </cell>
          <cell r="AH138">
            <v>1</v>
          </cell>
          <cell r="AK138">
            <v>1</v>
          </cell>
          <cell r="AL138">
            <v>1</v>
          </cell>
          <cell r="AM138">
            <v>0.99999830508474574</v>
          </cell>
          <cell r="AN138" t="str">
            <v/>
          </cell>
          <cell r="AO138" t="e">
            <v>#VALUE!</v>
          </cell>
          <cell r="AP138" t="e">
            <v>#VALUE!</v>
          </cell>
          <cell r="AR138">
            <v>1</v>
          </cell>
          <cell r="AS138">
            <v>0.99999830508474574</v>
          </cell>
          <cell r="AT138">
            <v>1</v>
          </cell>
        </row>
        <row r="139">
          <cell r="B139">
            <v>384282</v>
          </cell>
          <cell r="C139" t="str">
            <v>PFA CORPORATION</v>
          </cell>
          <cell r="D139" t="str">
            <v>V64</v>
          </cell>
          <cell r="E139" t="str">
            <v>1164269-01</v>
          </cell>
          <cell r="F139" t="str">
            <v>DAA1</v>
          </cell>
          <cell r="G139" t="str">
            <v>EQP,AE,RIM-DAA1,V6X,PFA</v>
          </cell>
          <cell r="H139">
            <v>590000</v>
          </cell>
          <cell r="I139" t="str">
            <v>AE</v>
          </cell>
          <cell r="J139" t="str">
            <v>New Buy</v>
          </cell>
          <cell r="K139">
            <v>1180000</v>
          </cell>
          <cell r="L139">
            <v>2</v>
          </cell>
          <cell r="M139" t="str">
            <v>EBD</v>
          </cell>
          <cell r="N139">
            <v>590000</v>
          </cell>
          <cell r="O139">
            <v>1180000</v>
          </cell>
          <cell r="P139" t="b">
            <v>1</v>
          </cell>
          <cell r="Q139" t="str">
            <v>China</v>
          </cell>
          <cell r="R139" t="e">
            <v>#N/A</v>
          </cell>
          <cell r="S139" t="e">
            <v>#N/A</v>
          </cell>
          <cell r="T139" t="e">
            <v>#N/A</v>
          </cell>
          <cell r="U139" t="e">
            <v>#N/A</v>
          </cell>
          <cell r="V139" t="e">
            <v>#N/A</v>
          </cell>
          <cell r="W139" t="e">
            <v>#N/A</v>
          </cell>
          <cell r="X139" t="e">
            <v>#N/A</v>
          </cell>
          <cell r="Y139" t="e">
            <v>#N/A</v>
          </cell>
          <cell r="Z139">
            <v>1180000</v>
          </cell>
          <cell r="AA139">
            <v>0.02</v>
          </cell>
          <cell r="AB139" t="str">
            <v>Under</v>
          </cell>
          <cell r="AC139">
            <v>0.5</v>
          </cell>
          <cell r="AD139" t="e">
            <v>#N/A</v>
          </cell>
          <cell r="AE139" t="str">
            <v>If Raw Target &lt; 75% of Benchmark → use 75% of Benchmark
	•	If Raw Target &gt; Benchmark → use 75% of Benchmark
	•	Else → keep Raw Target</v>
          </cell>
          <cell r="AF139">
            <v>465716</v>
          </cell>
          <cell r="AG139">
            <v>527858</v>
          </cell>
          <cell r="AH139">
            <v>1.11772484266602</v>
          </cell>
          <cell r="AK139">
            <v>1.11772484266602</v>
          </cell>
          <cell r="AL139">
            <v>2.23544968533204</v>
          </cell>
          <cell r="AM139">
            <v>0.99999810555111424</v>
          </cell>
          <cell r="AN139" t="str">
            <v/>
          </cell>
          <cell r="AO139" t="e">
            <v>#VALUE!</v>
          </cell>
          <cell r="AP139" t="e">
            <v>#VALUE!</v>
          </cell>
          <cell r="AQ139" t="str">
            <v>Budget price ok compared to preBOC</v>
          </cell>
          <cell r="AR139">
            <v>1.11772484266602</v>
          </cell>
          <cell r="AS139">
            <v>0.99999810555111424</v>
          </cell>
          <cell r="AT139">
            <v>2.23544968533204</v>
          </cell>
        </row>
        <row r="140">
          <cell r="B140">
            <v>384282</v>
          </cell>
          <cell r="C140" t="str">
            <v>PFA CORPORATION</v>
          </cell>
          <cell r="D140" t="str">
            <v>V64</v>
          </cell>
          <cell r="E140" t="str">
            <v>1164269-01</v>
          </cell>
          <cell r="F140" t="str">
            <v>DAA2</v>
          </cell>
          <cell r="G140" t="str">
            <v>EQP,AE,RIM-DAA1,V6X,PFA</v>
          </cell>
          <cell r="H140">
            <v>590000</v>
          </cell>
          <cell r="I140" t="str">
            <v>AE</v>
          </cell>
          <cell r="J140" t="str">
            <v>New Buy</v>
          </cell>
          <cell r="K140">
            <v>1180000</v>
          </cell>
          <cell r="L140">
            <v>2</v>
          </cell>
          <cell r="M140" t="str">
            <v>EBD</v>
          </cell>
          <cell r="N140">
            <v>590000</v>
          </cell>
          <cell r="O140">
            <v>1180000</v>
          </cell>
          <cell r="P140" t="b">
            <v>1</v>
          </cell>
          <cell r="Q140" t="str">
            <v>China</v>
          </cell>
          <cell r="R140" t="e">
            <v>#N/A</v>
          </cell>
          <cell r="S140" t="e">
            <v>#N/A</v>
          </cell>
          <cell r="T140" t="e">
            <v>#N/A</v>
          </cell>
          <cell r="U140" t="e">
            <v>#N/A</v>
          </cell>
          <cell r="V140" t="e">
            <v>#N/A</v>
          </cell>
          <cell r="W140" t="e">
            <v>#N/A</v>
          </cell>
          <cell r="X140" t="e">
            <v>#N/A</v>
          </cell>
          <cell r="Y140" t="e">
            <v>#N/A</v>
          </cell>
          <cell r="Z140">
            <v>1180000</v>
          </cell>
          <cell r="AA140">
            <v>0.02</v>
          </cell>
          <cell r="AB140" t="str">
            <v>Under</v>
          </cell>
          <cell r="AC140">
            <v>0.5</v>
          </cell>
          <cell r="AD140" t="e">
            <v>#N/A</v>
          </cell>
          <cell r="AE140" t="str">
            <v>If Raw Target &lt; 75% of Benchmark → use 75% of Benchmark
	•	If Raw Target &gt; Benchmark → use 75% of Benchmark
	•	Else → keep Raw Target</v>
          </cell>
          <cell r="AF140">
            <v>465716</v>
          </cell>
          <cell r="AG140">
            <v>527858</v>
          </cell>
          <cell r="AH140">
            <v>1.11772484266602</v>
          </cell>
          <cell r="AK140">
            <v>1.11772484266602</v>
          </cell>
          <cell r="AL140">
            <v>2.23544968533204</v>
          </cell>
          <cell r="AM140">
            <v>0.99999810555111424</v>
          </cell>
          <cell r="AN140" t="str">
            <v/>
          </cell>
          <cell r="AO140" t="e">
            <v>#VALUE!</v>
          </cell>
          <cell r="AP140" t="e">
            <v>#VALUE!</v>
          </cell>
          <cell r="AQ140" t="str">
            <v>Budget price ok compared to preBOC</v>
          </cell>
          <cell r="AR140">
            <v>1.11772484266602</v>
          </cell>
          <cell r="AS140">
            <v>0.99999810555111424</v>
          </cell>
          <cell r="AT140">
            <v>2.23544968533204</v>
          </cell>
        </row>
        <row r="141">
          <cell r="B141">
            <v>384284</v>
          </cell>
          <cell r="C141" t="str">
            <v>PFA CORPORATION</v>
          </cell>
          <cell r="D141" t="str">
            <v>V63</v>
          </cell>
          <cell r="E141" t="str">
            <v>1164271-01</v>
          </cell>
          <cell r="F141" t="str">
            <v>DAA2</v>
          </cell>
          <cell r="G141" t="str">
            <v>EQP,AE,RIM-DAA2,V6X,PFA</v>
          </cell>
          <cell r="H141">
            <v>590000</v>
          </cell>
          <cell r="I141" t="str">
            <v>AE</v>
          </cell>
          <cell r="J141" t="str">
            <v>New Buy</v>
          </cell>
          <cell r="K141">
            <v>1180000</v>
          </cell>
          <cell r="L141">
            <v>2</v>
          </cell>
          <cell r="M141" t="str">
            <v>EBD</v>
          </cell>
          <cell r="N141">
            <v>590000</v>
          </cell>
          <cell r="O141">
            <v>1180000</v>
          </cell>
          <cell r="P141" t="b">
            <v>0</v>
          </cell>
          <cell r="Q141" t="str">
            <v>China</v>
          </cell>
          <cell r="R141" t="e">
            <v>#N/A</v>
          </cell>
          <cell r="S141" t="e">
            <v>#N/A</v>
          </cell>
          <cell r="T141" t="e">
            <v>#N/A</v>
          </cell>
          <cell r="U141" t="e">
            <v>#N/A</v>
          </cell>
          <cell r="V141" t="e">
            <v>#N/A</v>
          </cell>
          <cell r="W141" t="e">
            <v>#N/A</v>
          </cell>
          <cell r="X141" t="e">
            <v>#N/A</v>
          </cell>
          <cell r="Y141" t="e">
            <v>#N/A</v>
          </cell>
          <cell r="Z141">
            <v>1180000</v>
          </cell>
          <cell r="AA141">
            <v>0.02</v>
          </cell>
          <cell r="AB141" t="str">
            <v>Under</v>
          </cell>
          <cell r="AC141">
            <v>0.5</v>
          </cell>
          <cell r="AD141" t="e">
            <v>#N/A</v>
          </cell>
          <cell r="AE141" t="str">
            <v>If Raw Target &lt; 75% of Benchmark → use 75% of Benchmark
	•	If Raw Target &gt; Benchmark → use 75% of Benchmark
	•	Else → keep Raw Target</v>
          </cell>
          <cell r="AF141">
            <v>590000</v>
          </cell>
          <cell r="AG141">
            <v>590000</v>
          </cell>
          <cell r="AH141">
            <v>1</v>
          </cell>
          <cell r="AK141">
            <v>1</v>
          </cell>
          <cell r="AL141">
            <v>2</v>
          </cell>
          <cell r="AM141">
            <v>0.99999830508474574</v>
          </cell>
          <cell r="AN141" t="str">
            <v/>
          </cell>
          <cell r="AO141" t="e">
            <v>#VALUE!</v>
          </cell>
          <cell r="AP141" t="e">
            <v>#VALUE!</v>
          </cell>
          <cell r="AR141">
            <v>1</v>
          </cell>
          <cell r="AS141">
            <v>0.99999830508474574</v>
          </cell>
          <cell r="AT141">
            <v>2</v>
          </cell>
        </row>
        <row r="142">
          <cell r="B142">
            <v>384304</v>
          </cell>
          <cell r="C142" t="str">
            <v>HELLER INDUSTRIES INC.</v>
          </cell>
          <cell r="D142" t="str">
            <v>V63</v>
          </cell>
          <cell r="E142" t="str">
            <v>1164285-01</v>
          </cell>
          <cell r="F142" t="str">
            <v>MFIFO</v>
          </cell>
          <cell r="G142" t="str">
            <v>EQP,AE,RIM-MFIFO,V6X,HELLER</v>
          </cell>
          <cell r="H142">
            <v>11778</v>
          </cell>
          <cell r="I142" t="str">
            <v>AE</v>
          </cell>
          <cell r="J142" t="str">
            <v>New Buy</v>
          </cell>
          <cell r="K142">
            <v>11778</v>
          </cell>
          <cell r="L142">
            <v>1</v>
          </cell>
          <cell r="M142" t="str">
            <v>EBD</v>
          </cell>
          <cell r="N142">
            <v>11778</v>
          </cell>
          <cell r="O142">
            <v>11778</v>
          </cell>
          <cell r="P142" t="b">
            <v>0</v>
          </cell>
          <cell r="Q142" t="str">
            <v>China</v>
          </cell>
          <cell r="R142" t="e">
            <v>#N/A</v>
          </cell>
          <cell r="S142" t="e">
            <v>#N/A</v>
          </cell>
          <cell r="T142" t="e">
            <v>#N/A</v>
          </cell>
          <cell r="U142" t="e">
            <v>#N/A</v>
          </cell>
          <cell r="V142" t="e">
            <v>#N/A</v>
          </cell>
          <cell r="W142" t="e">
            <v>#N/A</v>
          </cell>
          <cell r="X142" t="e">
            <v>#N/A</v>
          </cell>
          <cell r="Y142" t="e">
            <v>#N/A</v>
          </cell>
          <cell r="Z142">
            <v>11778</v>
          </cell>
          <cell r="AA142">
            <v>0.02</v>
          </cell>
          <cell r="AB142" t="str">
            <v>Yes</v>
          </cell>
          <cell r="AC142" t="str">
            <v/>
          </cell>
          <cell r="AD142" t="e">
            <v>#N/A</v>
          </cell>
          <cell r="AE142" t="str">
            <v>If Raw Target &lt; 75% of Benchmark → use 75% of Benchmark
	•	If Raw Target &gt; Benchmark → use 75% of Benchmark
	•	Else → keep Raw Target</v>
          </cell>
          <cell r="AF142">
            <v>11778</v>
          </cell>
          <cell r="AG142">
            <v>11778</v>
          </cell>
          <cell r="AH142">
            <v>1</v>
          </cell>
          <cell r="AK142">
            <v>1</v>
          </cell>
          <cell r="AL142">
            <v>1</v>
          </cell>
          <cell r="AM142">
            <v>0.99991509594158601</v>
          </cell>
          <cell r="AN142" t="str">
            <v/>
          </cell>
          <cell r="AO142" t="e">
            <v>#VALUE!</v>
          </cell>
          <cell r="AP142" t="e">
            <v>#VALUE!</v>
          </cell>
          <cell r="AQ142" t="str">
            <v>Budget price ok compared to preBOC</v>
          </cell>
          <cell r="AR142">
            <v>1</v>
          </cell>
          <cell r="AS142">
            <v>0.99991509594158601</v>
          </cell>
          <cell r="AT142">
            <v>1</v>
          </cell>
        </row>
        <row r="143">
          <cell r="B143">
            <v>384304</v>
          </cell>
          <cell r="C143" t="str">
            <v>HELLER INDUSTRIES INC.</v>
          </cell>
          <cell r="D143" t="str">
            <v>V63</v>
          </cell>
          <cell r="E143" t="str">
            <v>1164285-01</v>
          </cell>
          <cell r="F143" t="str">
            <v>MFIFO</v>
          </cell>
          <cell r="G143" t="str">
            <v>EQP,AE,RIM-MFIFO,V6X,HELLER</v>
          </cell>
          <cell r="H143">
            <v>11778</v>
          </cell>
          <cell r="I143" t="str">
            <v>AE</v>
          </cell>
          <cell r="J143" t="str">
            <v>New Buy</v>
          </cell>
          <cell r="K143">
            <v>58890</v>
          </cell>
          <cell r="L143">
            <v>5</v>
          </cell>
          <cell r="M143" t="str">
            <v>EBD</v>
          </cell>
          <cell r="N143">
            <v>11778</v>
          </cell>
          <cell r="O143">
            <v>58890</v>
          </cell>
          <cell r="P143" t="b">
            <v>0</v>
          </cell>
          <cell r="Q143" t="str">
            <v>China</v>
          </cell>
          <cell r="R143" t="e">
            <v>#N/A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X143" t="e">
            <v>#N/A</v>
          </cell>
          <cell r="Y143" t="e">
            <v>#N/A</v>
          </cell>
          <cell r="Z143">
            <v>58890</v>
          </cell>
          <cell r="AA143">
            <v>0.02</v>
          </cell>
          <cell r="AB143" t="str">
            <v>Under</v>
          </cell>
          <cell r="AC143">
            <v>0.8</v>
          </cell>
          <cell r="AD143" t="e">
            <v>#N/A</v>
          </cell>
          <cell r="AE143" t="str">
            <v>If Raw Target &lt; 75% of Benchmark → use 75% of Benchmark
	•	If Raw Target &gt; Benchmark → use 75% of Benchmark
	•	Else → keep Raw Target</v>
          </cell>
          <cell r="AF143">
            <v>11778</v>
          </cell>
          <cell r="AG143">
            <v>11778</v>
          </cell>
          <cell r="AH143">
            <v>1</v>
          </cell>
          <cell r="AK143">
            <v>1</v>
          </cell>
          <cell r="AL143">
            <v>5</v>
          </cell>
          <cell r="AM143">
            <v>0.99991509594158601</v>
          </cell>
          <cell r="AN143" t="str">
            <v/>
          </cell>
          <cell r="AO143" t="e">
            <v>#VALUE!</v>
          </cell>
          <cell r="AP143" t="e">
            <v>#VALUE!</v>
          </cell>
          <cell r="AQ143" t="str">
            <v>Budget price ok compared to preBOC</v>
          </cell>
          <cell r="AR143">
            <v>1</v>
          </cell>
          <cell r="AS143">
            <v>0.99991509594158601</v>
          </cell>
          <cell r="AT143">
            <v>5</v>
          </cell>
        </row>
        <row r="144">
          <cell r="B144">
            <v>384304</v>
          </cell>
          <cell r="C144" t="str">
            <v>HELLER INDUSTRIES INC.</v>
          </cell>
          <cell r="D144" t="str">
            <v>V63</v>
          </cell>
          <cell r="E144" t="str">
            <v>1164285-01</v>
          </cell>
          <cell r="F144" t="str">
            <v>MFIFO</v>
          </cell>
          <cell r="G144" t="str">
            <v>EQP,AE,RIM-MFIFO,V6X,HELLER</v>
          </cell>
          <cell r="H144">
            <v>11778</v>
          </cell>
          <cell r="I144" t="str">
            <v>AE</v>
          </cell>
          <cell r="J144" t="str">
            <v>New Buy</v>
          </cell>
          <cell r="K144">
            <v>106002</v>
          </cell>
          <cell r="L144">
            <v>9</v>
          </cell>
          <cell r="M144" t="str">
            <v>EBD</v>
          </cell>
          <cell r="N144">
            <v>11778</v>
          </cell>
          <cell r="O144">
            <v>106002</v>
          </cell>
          <cell r="P144" t="b">
            <v>0</v>
          </cell>
          <cell r="Q144" t="str">
            <v>China</v>
          </cell>
          <cell r="R144" t="e">
            <v>#N/A</v>
          </cell>
          <cell r="S144" t="e">
            <v>#N/A</v>
          </cell>
          <cell r="T144" t="e">
            <v>#N/A</v>
          </cell>
          <cell r="U144" t="e">
            <v>#N/A</v>
          </cell>
          <cell r="V144" t="e">
            <v>#N/A</v>
          </cell>
          <cell r="W144" t="e">
            <v>#N/A</v>
          </cell>
          <cell r="X144" t="e">
            <v>#N/A</v>
          </cell>
          <cell r="Y144" t="e">
            <v>#N/A</v>
          </cell>
          <cell r="Z144">
            <v>106002</v>
          </cell>
          <cell r="AA144">
            <v>0.02</v>
          </cell>
          <cell r="AB144" t="str">
            <v>Under</v>
          </cell>
          <cell r="AC144">
            <v>0.88888888888888884</v>
          </cell>
          <cell r="AD144" t="e">
            <v>#N/A</v>
          </cell>
          <cell r="AE144" t="str">
            <v>Retrofit combo; align to best benchmark, take off 20%</v>
          </cell>
          <cell r="AF144">
            <v>11778</v>
          </cell>
          <cell r="AG144">
            <v>11778</v>
          </cell>
          <cell r="AH144">
            <v>1</v>
          </cell>
          <cell r="AK144">
            <v>1</v>
          </cell>
          <cell r="AL144">
            <v>9</v>
          </cell>
          <cell r="AM144">
            <v>0.99991509594158601</v>
          </cell>
          <cell r="AN144" t="str">
            <v/>
          </cell>
          <cell r="AO144" t="e">
            <v>#VALUE!</v>
          </cell>
          <cell r="AP144" t="e">
            <v>#VALUE!</v>
          </cell>
          <cell r="AR144">
            <v>0.9</v>
          </cell>
          <cell r="AS144">
            <v>0.9999235863474274</v>
          </cell>
          <cell r="AT144">
            <v>8.1</v>
          </cell>
        </row>
        <row r="145">
          <cell r="B145">
            <v>384305</v>
          </cell>
          <cell r="C145" t="str">
            <v>HELLER INDUSTRIES INC.</v>
          </cell>
          <cell r="D145" t="str">
            <v>V64</v>
          </cell>
          <cell r="E145" t="str">
            <v>1164285-01</v>
          </cell>
          <cell r="F145" t="str">
            <v>MFIFO</v>
          </cell>
          <cell r="G145" t="str">
            <v>EQP,AE,RIM-MFIFO,V6X,HELLER</v>
          </cell>
          <cell r="H145">
            <v>11778</v>
          </cell>
          <cell r="I145" t="str">
            <v>AE</v>
          </cell>
          <cell r="J145" t="str">
            <v>New Buy</v>
          </cell>
          <cell r="K145">
            <v>82446</v>
          </cell>
          <cell r="L145">
            <v>7</v>
          </cell>
          <cell r="M145" t="str">
            <v>EBD</v>
          </cell>
          <cell r="N145">
            <v>11778</v>
          </cell>
          <cell r="O145">
            <v>82446</v>
          </cell>
          <cell r="P145" t="b">
            <v>0</v>
          </cell>
          <cell r="Q145" t="str">
            <v>China</v>
          </cell>
          <cell r="R145" t="e">
            <v>#N/A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X145" t="e">
            <v>#N/A</v>
          </cell>
          <cell r="Y145" t="e">
            <v>#N/A</v>
          </cell>
          <cell r="Z145">
            <v>82446</v>
          </cell>
          <cell r="AA145">
            <v>0.02</v>
          </cell>
          <cell r="AB145" t="str">
            <v>Under</v>
          </cell>
          <cell r="AC145">
            <v>0.8571428571428571</v>
          </cell>
          <cell r="AD145" t="e">
            <v>#N/A</v>
          </cell>
          <cell r="AE145" t="str">
            <v>If Raw Target &lt; 75% of Benchmark → use 75% of Benchmark
	•	If Raw Target &gt; Benchmark → use 75% of Benchmark
	•	Else → keep Raw Target</v>
          </cell>
          <cell r="AF145">
            <v>11778</v>
          </cell>
          <cell r="AG145">
            <v>11778</v>
          </cell>
          <cell r="AH145">
            <v>1</v>
          </cell>
          <cell r="AK145">
            <v>1</v>
          </cell>
          <cell r="AL145">
            <v>7</v>
          </cell>
          <cell r="AM145">
            <v>0.99991509594158601</v>
          </cell>
          <cell r="AN145" t="str">
            <v/>
          </cell>
          <cell r="AO145" t="e">
            <v>#VALUE!</v>
          </cell>
          <cell r="AP145" t="e">
            <v>#VALUE!</v>
          </cell>
          <cell r="AR145">
            <v>1</v>
          </cell>
          <cell r="AS145">
            <v>0.99991509594158601</v>
          </cell>
          <cell r="AT145">
            <v>7</v>
          </cell>
        </row>
        <row r="146">
          <cell r="B146">
            <v>384306</v>
          </cell>
          <cell r="C146" t="str">
            <v>HELLER INDUSTRIES INC.</v>
          </cell>
          <cell r="D146" t="str">
            <v>V63</v>
          </cell>
          <cell r="E146" t="str">
            <v>1164288-01</v>
          </cell>
          <cell r="F146" t="str">
            <v>RIM-OVEN</v>
          </cell>
          <cell r="G146" t="str">
            <v>EQP,AE,RIM-OVEN,V6X,HELLER</v>
          </cell>
          <cell r="H146">
            <v>57183</v>
          </cell>
          <cell r="I146" t="str">
            <v>AE</v>
          </cell>
          <cell r="J146" t="str">
            <v>New Buy</v>
          </cell>
          <cell r="K146">
            <v>171549</v>
          </cell>
          <cell r="L146">
            <v>3</v>
          </cell>
          <cell r="M146" t="str">
            <v>EBD</v>
          </cell>
          <cell r="N146">
            <v>57183</v>
          </cell>
          <cell r="O146">
            <v>171549</v>
          </cell>
          <cell r="P146" t="b">
            <v>0</v>
          </cell>
          <cell r="Q146" t="str">
            <v>China</v>
          </cell>
          <cell r="R146" t="e">
            <v>#N/A</v>
          </cell>
          <cell r="S146" t="e">
            <v>#N/A</v>
          </cell>
          <cell r="T146" t="e">
            <v>#N/A</v>
          </cell>
          <cell r="U146" t="e">
            <v>#N/A</v>
          </cell>
          <cell r="V146" t="e">
            <v>#N/A</v>
          </cell>
          <cell r="W146" t="e">
            <v>#N/A</v>
          </cell>
          <cell r="X146" t="e">
            <v>#N/A</v>
          </cell>
          <cell r="Y146" t="e">
            <v>#N/A</v>
          </cell>
          <cell r="Z146">
            <v>171549</v>
          </cell>
          <cell r="AA146">
            <v>0.02</v>
          </cell>
          <cell r="AB146" t="str">
            <v>Under</v>
          </cell>
          <cell r="AC146">
            <v>0.66666666666666663</v>
          </cell>
          <cell r="AD146" t="e">
            <v>#N/A</v>
          </cell>
          <cell r="AE146" t="str">
            <v>Keep Target</v>
          </cell>
          <cell r="AF146">
            <v>57183</v>
          </cell>
          <cell r="AG146">
            <v>57183</v>
          </cell>
          <cell r="AH146">
            <v>1</v>
          </cell>
          <cell r="AK146">
            <v>1</v>
          </cell>
          <cell r="AL146">
            <v>3</v>
          </cell>
          <cell r="AM146">
            <v>0.9999825122851197</v>
          </cell>
          <cell r="AN146">
            <v>53100</v>
          </cell>
          <cell r="AO146">
            <v>0.99998116760828626</v>
          </cell>
          <cell r="AP146">
            <v>-7.6892655367231638E-2</v>
          </cell>
          <cell r="AR146">
            <v>1</v>
          </cell>
          <cell r="AS146">
            <v>0.9999825122851197</v>
          </cell>
          <cell r="AT146">
            <v>3</v>
          </cell>
        </row>
        <row r="147">
          <cell r="B147">
            <v>384306</v>
          </cell>
          <cell r="C147" t="str">
            <v>HELLER INDUSTRIES INC.</v>
          </cell>
          <cell r="D147" t="str">
            <v>V63</v>
          </cell>
          <cell r="E147" t="str">
            <v>1164288-01</v>
          </cell>
          <cell r="F147" t="str">
            <v>RIM-OVEN</v>
          </cell>
          <cell r="G147" t="str">
            <v>EQP,AE,RIM-OVEN,V6X,HELLER</v>
          </cell>
          <cell r="H147">
            <v>57183</v>
          </cell>
          <cell r="I147" t="str">
            <v>AE</v>
          </cell>
          <cell r="J147" t="str">
            <v>New Buy</v>
          </cell>
          <cell r="K147">
            <v>457464</v>
          </cell>
          <cell r="L147">
            <v>8</v>
          </cell>
          <cell r="M147" t="str">
            <v>EBD</v>
          </cell>
          <cell r="N147">
            <v>57183</v>
          </cell>
          <cell r="O147">
            <v>457464</v>
          </cell>
          <cell r="P147" t="b">
            <v>0</v>
          </cell>
          <cell r="Q147" t="str">
            <v>China</v>
          </cell>
          <cell r="R147" t="e">
            <v>#N/A</v>
          </cell>
          <cell r="S147" t="e">
            <v>#N/A</v>
          </cell>
          <cell r="T147" t="e">
            <v>#N/A</v>
          </cell>
          <cell r="U147" t="e">
            <v>#N/A</v>
          </cell>
          <cell r="V147" t="e">
            <v>#N/A</v>
          </cell>
          <cell r="W147" t="e">
            <v>#N/A</v>
          </cell>
          <cell r="X147" t="e">
            <v>#N/A</v>
          </cell>
          <cell r="Y147" t="e">
            <v>#N/A</v>
          </cell>
          <cell r="Z147">
            <v>457464</v>
          </cell>
          <cell r="AA147">
            <v>0.02</v>
          </cell>
          <cell r="AB147" t="str">
            <v>Under</v>
          </cell>
          <cell r="AC147">
            <v>0.875</v>
          </cell>
          <cell r="AD147" t="e">
            <v>#N/A</v>
          </cell>
          <cell r="AE147" t="str">
            <v>If Raw Target &lt; 75% of Benchmark → use 75% of Benchmark
	•	If Raw Target &gt; Benchmark → use 75% of Benchmark
	•	Else → keep Raw Target</v>
          </cell>
          <cell r="AF147">
            <v>57183</v>
          </cell>
          <cell r="AG147">
            <v>57183</v>
          </cell>
          <cell r="AH147">
            <v>1</v>
          </cell>
          <cell r="AK147">
            <v>1</v>
          </cell>
          <cell r="AL147">
            <v>8</v>
          </cell>
          <cell r="AM147">
            <v>0.9999825122851197</v>
          </cell>
          <cell r="AN147">
            <v>53100</v>
          </cell>
          <cell r="AO147">
            <v>0.99998116760828626</v>
          </cell>
          <cell r="AP147">
            <v>-7.6892655367231638E-2</v>
          </cell>
          <cell r="AQ147" t="str">
            <v>No budget price found</v>
          </cell>
          <cell r="AR147">
            <v>1</v>
          </cell>
          <cell r="AS147">
            <v>0.9999825122851197</v>
          </cell>
          <cell r="AT147">
            <v>8</v>
          </cell>
        </row>
        <row r="148">
          <cell r="B148">
            <v>384307</v>
          </cell>
          <cell r="C148" t="str">
            <v>HELLER INDUSTRIES INC.</v>
          </cell>
          <cell r="D148" t="str">
            <v>V64</v>
          </cell>
          <cell r="E148" t="str">
            <v>1164288-01</v>
          </cell>
          <cell r="F148" t="str">
            <v>RIM-OVEN</v>
          </cell>
          <cell r="G148" t="str">
            <v>EQP,AE,RIM-OVEN,V6X,HELLER</v>
          </cell>
          <cell r="H148">
            <v>57183</v>
          </cell>
          <cell r="I148" t="str">
            <v>AE</v>
          </cell>
          <cell r="J148" t="str">
            <v>New Buy</v>
          </cell>
          <cell r="K148">
            <v>285915</v>
          </cell>
          <cell r="L148">
            <v>5</v>
          </cell>
          <cell r="M148" t="str">
            <v>EBD</v>
          </cell>
          <cell r="N148">
            <v>57183</v>
          </cell>
          <cell r="O148">
            <v>285915</v>
          </cell>
          <cell r="P148" t="b">
            <v>0</v>
          </cell>
          <cell r="Q148" t="str">
            <v>China</v>
          </cell>
          <cell r="R148" t="e">
            <v>#N/A</v>
          </cell>
          <cell r="S148" t="e">
            <v>#N/A</v>
          </cell>
          <cell r="T148" t="e">
            <v>#N/A</v>
          </cell>
          <cell r="U148" t="e">
            <v>#N/A</v>
          </cell>
          <cell r="V148" t="e">
            <v>#N/A</v>
          </cell>
          <cell r="W148" t="e">
            <v>#N/A</v>
          </cell>
          <cell r="X148" t="e">
            <v>#N/A</v>
          </cell>
          <cell r="Y148" t="e">
            <v>#N/A</v>
          </cell>
          <cell r="Z148">
            <v>285915</v>
          </cell>
          <cell r="AA148">
            <v>0.02</v>
          </cell>
          <cell r="AB148" t="str">
            <v>Under</v>
          </cell>
          <cell r="AC148">
            <v>0.8</v>
          </cell>
          <cell r="AD148" t="e">
            <v>#N/A</v>
          </cell>
          <cell r="AE148" t="str">
            <v>If Raw Target &lt; 75% of Benchmark → use 75% of Benchmark
	•	If Raw Target &gt; Benchmark → use 75% of Benchmark
	•	Else → keep Raw Target</v>
          </cell>
          <cell r="AF148">
            <v>57183</v>
          </cell>
          <cell r="AG148">
            <v>57183</v>
          </cell>
          <cell r="AH148">
            <v>1</v>
          </cell>
          <cell r="AK148">
            <v>1</v>
          </cell>
          <cell r="AL148">
            <v>5</v>
          </cell>
          <cell r="AM148">
            <v>0.9999825122851197</v>
          </cell>
          <cell r="AN148">
            <v>53100</v>
          </cell>
          <cell r="AO148">
            <v>0.99998116760828626</v>
          </cell>
          <cell r="AP148">
            <v>-7.6892655367231638E-2</v>
          </cell>
          <cell r="AQ148" t="str">
            <v>No budget price found</v>
          </cell>
          <cell r="AR148">
            <v>1</v>
          </cell>
          <cell r="AS148">
            <v>0.9999825122851197</v>
          </cell>
          <cell r="AT148">
            <v>5</v>
          </cell>
        </row>
        <row r="149">
          <cell r="B149">
            <v>384307</v>
          </cell>
          <cell r="C149" t="str">
            <v>HELLER INDUSTRIES INC.</v>
          </cell>
          <cell r="D149" t="str">
            <v>V64</v>
          </cell>
          <cell r="E149" t="str">
            <v>1164288-01</v>
          </cell>
          <cell r="F149" t="str">
            <v>RIM-OVEN</v>
          </cell>
          <cell r="G149" t="str">
            <v>EQP,AE,RIM-OVEN,V6X,HELLER</v>
          </cell>
          <cell r="H149">
            <v>57183</v>
          </cell>
          <cell r="I149" t="str">
            <v>AE</v>
          </cell>
          <cell r="J149" t="str">
            <v>New Buy</v>
          </cell>
          <cell r="K149">
            <v>400281</v>
          </cell>
          <cell r="L149">
            <v>7</v>
          </cell>
          <cell r="M149" t="str">
            <v>EBD</v>
          </cell>
          <cell r="N149">
            <v>57183</v>
          </cell>
          <cell r="O149">
            <v>400281</v>
          </cell>
          <cell r="P149" t="b">
            <v>0</v>
          </cell>
          <cell r="Q149" t="str">
            <v>China</v>
          </cell>
          <cell r="R149" t="e">
            <v>#N/A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 t="e">
            <v>#N/A</v>
          </cell>
          <cell r="X149" t="e">
            <v>#N/A</v>
          </cell>
          <cell r="Y149" t="e">
            <v>#N/A</v>
          </cell>
          <cell r="Z149">
            <v>400281</v>
          </cell>
          <cell r="AA149">
            <v>0.02</v>
          </cell>
          <cell r="AB149" t="str">
            <v>Under</v>
          </cell>
          <cell r="AC149">
            <v>0.8571428571428571</v>
          </cell>
          <cell r="AD149" t="e">
            <v>#N/A</v>
          </cell>
          <cell r="AE149" t="str">
            <v>If Raw Target &lt; 75% of Benchmark → use 75% of Benchmark
	•	If Raw Target &gt; Benchmark → use 75% of Benchmark
	•	Else → keep Raw Target</v>
          </cell>
          <cell r="AF149">
            <v>57183</v>
          </cell>
          <cell r="AG149">
            <v>57183</v>
          </cell>
          <cell r="AH149">
            <v>1</v>
          </cell>
          <cell r="AK149">
            <v>1</v>
          </cell>
          <cell r="AL149">
            <v>7</v>
          </cell>
          <cell r="AM149">
            <v>0.9999825122851197</v>
          </cell>
          <cell r="AN149">
            <v>53100</v>
          </cell>
          <cell r="AO149">
            <v>0.99998116760828626</v>
          </cell>
          <cell r="AP149">
            <v>-7.6892655367231638E-2</v>
          </cell>
          <cell r="AR149">
            <v>1</v>
          </cell>
          <cell r="AS149">
            <v>0.9999825122851197</v>
          </cell>
          <cell r="AT149">
            <v>7</v>
          </cell>
        </row>
        <row r="150">
          <cell r="B150">
            <v>384307</v>
          </cell>
          <cell r="C150" t="str">
            <v>HELLER INDUSTRIES INC.</v>
          </cell>
          <cell r="D150" t="str">
            <v>V64</v>
          </cell>
          <cell r="E150" t="str">
            <v>1164288-01</v>
          </cell>
          <cell r="F150" t="str">
            <v>RIM-OVEN</v>
          </cell>
          <cell r="G150" t="str">
            <v>EQP,AE,RIM-OVEN,V6X,HELLER</v>
          </cell>
          <cell r="H150">
            <v>57183</v>
          </cell>
          <cell r="I150" t="str">
            <v>AE</v>
          </cell>
          <cell r="J150" t="str">
            <v>New Buy</v>
          </cell>
          <cell r="K150">
            <v>743379</v>
          </cell>
          <cell r="L150">
            <v>13</v>
          </cell>
          <cell r="M150" t="str">
            <v>EBD</v>
          </cell>
          <cell r="N150">
            <v>57183</v>
          </cell>
          <cell r="O150">
            <v>743379</v>
          </cell>
          <cell r="P150" t="b">
            <v>0</v>
          </cell>
          <cell r="Q150" t="str">
            <v>China</v>
          </cell>
          <cell r="R150" t="e">
            <v>#N/A</v>
          </cell>
          <cell r="S150" t="e">
            <v>#N/A</v>
          </cell>
          <cell r="T150" t="e">
            <v>#N/A</v>
          </cell>
          <cell r="U150" t="e">
            <v>#N/A</v>
          </cell>
          <cell r="V150" t="e">
            <v>#N/A</v>
          </cell>
          <cell r="W150" t="e">
            <v>#N/A</v>
          </cell>
          <cell r="X150" t="e">
            <v>#N/A</v>
          </cell>
          <cell r="Y150" t="e">
            <v>#N/A</v>
          </cell>
          <cell r="Z150">
            <v>743379</v>
          </cell>
          <cell r="AA150">
            <v>0.02</v>
          </cell>
          <cell r="AB150" t="str">
            <v>Under</v>
          </cell>
          <cell r="AC150">
            <v>0.92307692307692313</v>
          </cell>
          <cell r="AD150" t="e">
            <v>#N/A</v>
          </cell>
          <cell r="AE150" t="str">
            <v>If Raw Target &lt; 75% of Benchmark → use 75% of Benchmark
	•	If Raw Target &gt; Benchmark → use 75% of Benchmark
	•	Else → keep Raw Target</v>
          </cell>
          <cell r="AF150">
            <v>57183</v>
          </cell>
          <cell r="AG150">
            <v>57183</v>
          </cell>
          <cell r="AH150">
            <v>1</v>
          </cell>
          <cell r="AK150">
            <v>1</v>
          </cell>
          <cell r="AL150">
            <v>13</v>
          </cell>
          <cell r="AM150">
            <v>0.9999825122851197</v>
          </cell>
          <cell r="AN150">
            <v>53100</v>
          </cell>
          <cell r="AO150">
            <v>0.99998116760828626</v>
          </cell>
          <cell r="AP150">
            <v>-7.6892655367231638E-2</v>
          </cell>
          <cell r="AR150">
            <v>1</v>
          </cell>
          <cell r="AS150">
            <v>0.9999825122851197</v>
          </cell>
          <cell r="AT150">
            <v>13</v>
          </cell>
        </row>
        <row r="151">
          <cell r="B151">
            <v>384308</v>
          </cell>
          <cell r="C151" t="str">
            <v>GUANGDONG ANDA AUTOMATION SOLUTIONS CO., LTD.</v>
          </cell>
          <cell r="D151" t="str">
            <v>V63</v>
          </cell>
          <cell r="E151" t="str">
            <v>1164289-01</v>
          </cell>
          <cell r="F151" t="str">
            <v>PC</v>
          </cell>
          <cell r="G151" t="str">
            <v>EQP,AE,RIM-PC,V6X,ANDA</v>
          </cell>
          <cell r="H151">
            <v>94366.75</v>
          </cell>
          <cell r="I151" t="str">
            <v>AE</v>
          </cell>
          <cell r="J151" t="str">
            <v>New Buy</v>
          </cell>
          <cell r="K151">
            <v>94366.75</v>
          </cell>
          <cell r="L151">
            <v>1</v>
          </cell>
          <cell r="M151" t="str">
            <v>EBD</v>
          </cell>
          <cell r="N151">
            <v>94366.75</v>
          </cell>
          <cell r="O151">
            <v>94366.75</v>
          </cell>
          <cell r="P151" t="b">
            <v>0</v>
          </cell>
          <cell r="Q151" t="str">
            <v>China</v>
          </cell>
          <cell r="R151" t="e">
            <v>#N/A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X151" t="e">
            <v>#N/A</v>
          </cell>
          <cell r="Y151" t="e">
            <v>#N/A</v>
          </cell>
          <cell r="Z151">
            <v>94366.75</v>
          </cell>
          <cell r="AA151">
            <v>0.02</v>
          </cell>
          <cell r="AB151" t="str">
            <v>Yes</v>
          </cell>
          <cell r="AC151" t="str">
            <v/>
          </cell>
          <cell r="AD151" t="e">
            <v>#N/A</v>
          </cell>
          <cell r="AE151" t="str">
            <v>If Raw Target &lt; 75% of Benchmark → use 75% of Benchmark
	•	If Raw Target &gt; Benchmark → use 75% of Benchmark
	•	Else → keep Raw Target</v>
          </cell>
          <cell r="AF151">
            <v>94366.75</v>
          </cell>
          <cell r="AG151">
            <v>94366.75</v>
          </cell>
          <cell r="AH151">
            <v>1</v>
          </cell>
          <cell r="AK151">
            <v>1</v>
          </cell>
          <cell r="AL151">
            <v>1</v>
          </cell>
          <cell r="AM151">
            <v>0.99998940304715378</v>
          </cell>
          <cell r="AN151" t="str">
            <v/>
          </cell>
          <cell r="AO151" t="e">
            <v>#VALUE!</v>
          </cell>
          <cell r="AP151" t="e">
            <v>#VALUE!</v>
          </cell>
          <cell r="AR151">
            <v>1</v>
          </cell>
          <cell r="AS151">
            <v>0.99998940304715378</v>
          </cell>
          <cell r="AT151">
            <v>1</v>
          </cell>
        </row>
        <row r="152">
          <cell r="B152">
            <v>384308</v>
          </cell>
          <cell r="C152" t="str">
            <v>GUANGDONG ANDA AUTOMATION SOLUTIONS CO., LTD.</v>
          </cell>
          <cell r="D152" t="str">
            <v>V63</v>
          </cell>
          <cell r="E152" t="str">
            <v>1164289-01</v>
          </cell>
          <cell r="F152" t="str">
            <v>PC</v>
          </cell>
          <cell r="G152" t="str">
            <v>EQP,AE,RIM-PC,V6X,ANDA</v>
          </cell>
          <cell r="H152">
            <v>94366.75</v>
          </cell>
          <cell r="I152" t="str">
            <v>AE</v>
          </cell>
          <cell r="J152" t="str">
            <v>New Buy</v>
          </cell>
          <cell r="K152">
            <v>94366.75</v>
          </cell>
          <cell r="L152">
            <v>1</v>
          </cell>
          <cell r="M152" t="str">
            <v>EBD</v>
          </cell>
          <cell r="N152">
            <v>94366.75</v>
          </cell>
          <cell r="O152">
            <v>94366.75</v>
          </cell>
          <cell r="P152" t="b">
            <v>0</v>
          </cell>
          <cell r="Q152" t="str">
            <v>China</v>
          </cell>
          <cell r="R152" t="e">
            <v>#N/A</v>
          </cell>
          <cell r="S152" t="e">
            <v>#N/A</v>
          </cell>
          <cell r="T152" t="e">
            <v>#N/A</v>
          </cell>
          <cell r="U152" t="e">
            <v>#N/A</v>
          </cell>
          <cell r="V152" t="e">
            <v>#N/A</v>
          </cell>
          <cell r="W152" t="e">
            <v>#N/A</v>
          </cell>
          <cell r="X152" t="e">
            <v>#N/A</v>
          </cell>
          <cell r="Y152" t="e">
            <v>#N/A</v>
          </cell>
          <cell r="Z152">
            <v>94366.75</v>
          </cell>
          <cell r="AA152">
            <v>0.02</v>
          </cell>
          <cell r="AB152" t="str">
            <v>Yes</v>
          </cell>
          <cell r="AC152" t="str">
            <v/>
          </cell>
          <cell r="AD152" t="e">
            <v>#N/A</v>
          </cell>
          <cell r="AE152" t="str">
            <v>If Raw Target &lt; 75% of Benchmark → use 75% of Benchmark
	•	If Raw Target &gt; Benchmark → use 75% of Benchmark
	•	Else → keep Raw Target</v>
          </cell>
          <cell r="AF152">
            <v>94366.75</v>
          </cell>
          <cell r="AG152">
            <v>94366.75</v>
          </cell>
          <cell r="AH152">
            <v>1</v>
          </cell>
          <cell r="AK152">
            <v>1</v>
          </cell>
          <cell r="AL152">
            <v>1</v>
          </cell>
          <cell r="AM152">
            <v>0.99998940304715378</v>
          </cell>
          <cell r="AN152" t="str">
            <v/>
          </cell>
          <cell r="AO152" t="e">
            <v>#VALUE!</v>
          </cell>
          <cell r="AP152" t="e">
            <v>#VALUE!</v>
          </cell>
          <cell r="AR152">
            <v>1</v>
          </cell>
          <cell r="AS152">
            <v>0.99998940304715378</v>
          </cell>
          <cell r="AT152">
            <v>1</v>
          </cell>
        </row>
        <row r="153">
          <cell r="B153">
            <v>384308</v>
          </cell>
          <cell r="C153" t="str">
            <v>GUANGDONG ANDA AUTOMATION SOLUTIONS CO., LTD.</v>
          </cell>
          <cell r="D153" t="str">
            <v>V63</v>
          </cell>
          <cell r="E153" t="str">
            <v>1164289-01</v>
          </cell>
          <cell r="F153" t="str">
            <v>PC</v>
          </cell>
          <cell r="G153" t="str">
            <v>EQP,AE,RIM-PC,V6X,ANDA</v>
          </cell>
          <cell r="H153">
            <v>94366.75</v>
          </cell>
          <cell r="I153" t="str">
            <v>AE</v>
          </cell>
          <cell r="J153" t="str">
            <v>New Buy</v>
          </cell>
          <cell r="K153">
            <v>283100.25</v>
          </cell>
          <cell r="L153">
            <v>3</v>
          </cell>
          <cell r="M153" t="str">
            <v>EBD</v>
          </cell>
          <cell r="N153">
            <v>94366.75</v>
          </cell>
          <cell r="O153">
            <v>283100.25</v>
          </cell>
          <cell r="P153" t="b">
            <v>0</v>
          </cell>
          <cell r="Q153" t="str">
            <v>China</v>
          </cell>
          <cell r="R153" t="e">
            <v>#N/A</v>
          </cell>
          <cell r="S153" t="e">
            <v>#N/A</v>
          </cell>
          <cell r="T153" t="e">
            <v>#N/A</v>
          </cell>
          <cell r="U153" t="e">
            <v>#N/A</v>
          </cell>
          <cell r="V153" t="e">
            <v>#N/A</v>
          </cell>
          <cell r="W153" t="e">
            <v>#N/A</v>
          </cell>
          <cell r="X153" t="e">
            <v>#N/A</v>
          </cell>
          <cell r="Y153" t="e">
            <v>#N/A</v>
          </cell>
          <cell r="Z153">
            <v>283100.25</v>
          </cell>
          <cell r="AA153">
            <v>0.02</v>
          </cell>
          <cell r="AB153" t="str">
            <v>Under</v>
          </cell>
          <cell r="AC153">
            <v>0.66666666666666663</v>
          </cell>
          <cell r="AD153" t="e">
            <v>#N/A</v>
          </cell>
          <cell r="AE153" t="str">
            <v>If Raw Target &lt; 75% of Benchmark → use 75% of Benchmark
	•	If Raw Target &gt; Benchmark → use 75% of Benchmark
	•	Else → keep Raw Target</v>
          </cell>
          <cell r="AF153">
            <v>94366.75</v>
          </cell>
          <cell r="AG153">
            <v>94366.75</v>
          </cell>
          <cell r="AH153">
            <v>1</v>
          </cell>
          <cell r="AK153">
            <v>1</v>
          </cell>
          <cell r="AL153">
            <v>3</v>
          </cell>
          <cell r="AM153">
            <v>0.99998940304715378</v>
          </cell>
          <cell r="AN153" t="str">
            <v/>
          </cell>
          <cell r="AO153" t="e">
            <v>#VALUE!</v>
          </cell>
          <cell r="AP153" t="e">
            <v>#VALUE!</v>
          </cell>
          <cell r="AQ153" t="str">
            <v>No budget price found</v>
          </cell>
          <cell r="AR153">
            <v>1</v>
          </cell>
          <cell r="AS153">
            <v>0.99998940304715378</v>
          </cell>
          <cell r="AT153">
            <v>3</v>
          </cell>
        </row>
        <row r="154">
          <cell r="B154">
            <v>384309</v>
          </cell>
          <cell r="C154" t="str">
            <v>GUANGDONG ANDA AUTOMATION SOLUTIONS CO., LTD.</v>
          </cell>
          <cell r="D154" t="str">
            <v>V64</v>
          </cell>
          <cell r="E154" t="str">
            <v>1164289-01</v>
          </cell>
          <cell r="F154" t="str">
            <v>PC</v>
          </cell>
          <cell r="G154" t="str">
            <v>EQP,AE,RIM-PC,V6X,ANDA</v>
          </cell>
          <cell r="H154">
            <v>94366.75</v>
          </cell>
          <cell r="I154" t="str">
            <v>AE</v>
          </cell>
          <cell r="J154" t="str">
            <v>New Buy</v>
          </cell>
          <cell r="K154">
            <v>94366.75</v>
          </cell>
          <cell r="L154">
            <v>1</v>
          </cell>
          <cell r="M154" t="str">
            <v>EBD</v>
          </cell>
          <cell r="N154">
            <v>94366.75</v>
          </cell>
          <cell r="O154">
            <v>94366.75</v>
          </cell>
          <cell r="P154" t="b">
            <v>0</v>
          </cell>
          <cell r="Q154" t="str">
            <v>China</v>
          </cell>
          <cell r="R154" t="e">
            <v>#N/A</v>
          </cell>
          <cell r="S154" t="e">
            <v>#N/A</v>
          </cell>
          <cell r="T154" t="e">
            <v>#N/A</v>
          </cell>
          <cell r="U154" t="e">
            <v>#N/A</v>
          </cell>
          <cell r="V154" t="e">
            <v>#N/A</v>
          </cell>
          <cell r="W154" t="e">
            <v>#N/A</v>
          </cell>
          <cell r="X154" t="e">
            <v>#N/A</v>
          </cell>
          <cell r="Y154" t="e">
            <v>#N/A</v>
          </cell>
          <cell r="Z154">
            <v>94366.75</v>
          </cell>
          <cell r="AA154">
            <v>0.02</v>
          </cell>
          <cell r="AB154" t="str">
            <v>Yes</v>
          </cell>
          <cell r="AC154" t="str">
            <v/>
          </cell>
          <cell r="AD154" t="e">
            <v>#N/A</v>
          </cell>
          <cell r="AE154" t="str">
            <v>If Raw Target &lt; 75% of Benchmark → use 75% of Benchmark
	•	If Raw Target &gt; Benchmark → use 75% of Benchmark
	•	Else → keep Raw Target</v>
          </cell>
          <cell r="AF154">
            <v>94366.75</v>
          </cell>
          <cell r="AG154">
            <v>94366.75</v>
          </cell>
          <cell r="AH154">
            <v>1</v>
          </cell>
          <cell r="AK154">
            <v>1</v>
          </cell>
          <cell r="AL154">
            <v>1</v>
          </cell>
          <cell r="AM154">
            <v>0.99998940304715378</v>
          </cell>
          <cell r="AN154" t="str">
            <v/>
          </cell>
          <cell r="AO154" t="e">
            <v>#VALUE!</v>
          </cell>
          <cell r="AP154" t="e">
            <v>#VALUE!</v>
          </cell>
          <cell r="AQ154" t="str">
            <v>No budget price found</v>
          </cell>
          <cell r="AR154">
            <v>1</v>
          </cell>
          <cell r="AS154">
            <v>0.99998940304715378</v>
          </cell>
          <cell r="AT154">
            <v>1</v>
          </cell>
        </row>
        <row r="155">
          <cell r="B155">
            <v>384315</v>
          </cell>
          <cell r="C155" t="str">
            <v>GUANGDONG ANDA AUTOMATION SOLUTIONS CO., LTD.</v>
          </cell>
          <cell r="D155" t="str">
            <v>V63</v>
          </cell>
          <cell r="E155" t="str">
            <v>1164296-01</v>
          </cell>
          <cell r="F155" t="str">
            <v>SD</v>
          </cell>
          <cell r="G155" t="str">
            <v>EQP,AE,RIM-SD,V6X,ANDA</v>
          </cell>
          <cell r="H155">
            <v>66863.8</v>
          </cell>
          <cell r="I155" t="str">
            <v>AE</v>
          </cell>
          <cell r="J155" t="str">
            <v>New Buy</v>
          </cell>
          <cell r="K155">
            <v>133727.6</v>
          </cell>
          <cell r="L155">
            <v>2</v>
          </cell>
          <cell r="M155" t="str">
            <v>EBD</v>
          </cell>
          <cell r="N155">
            <v>66863.8</v>
          </cell>
          <cell r="O155">
            <v>133727.6</v>
          </cell>
          <cell r="P155" t="b">
            <v>0</v>
          </cell>
          <cell r="Q155" t="str">
            <v>China</v>
          </cell>
          <cell r="R155" t="e">
            <v>#N/A</v>
          </cell>
          <cell r="S155" t="e">
            <v>#N/A</v>
          </cell>
          <cell r="T155" t="e">
            <v>#N/A</v>
          </cell>
          <cell r="U155" t="e">
            <v>#N/A</v>
          </cell>
          <cell r="V155" t="e">
            <v>#N/A</v>
          </cell>
          <cell r="W155" t="e">
            <v>#N/A</v>
          </cell>
          <cell r="X155" t="e">
            <v>#N/A</v>
          </cell>
          <cell r="Y155" t="e">
            <v>#N/A</v>
          </cell>
          <cell r="Z155">
            <v>133727.6</v>
          </cell>
          <cell r="AA155">
            <v>0.02</v>
          </cell>
          <cell r="AB155" t="str">
            <v>Under</v>
          </cell>
          <cell r="AC155">
            <v>0.5</v>
          </cell>
          <cell r="AD155" t="e">
            <v>#N/A</v>
          </cell>
          <cell r="AE155" t="str">
            <v>If Raw Target &lt; 75% of Benchmark → use 75% of Benchmark
	•	If Raw Target &gt; Benchmark → use 75% of Benchmark
	•	Else → keep Raw Target</v>
          </cell>
          <cell r="AF155">
            <v>66863.8</v>
          </cell>
          <cell r="AG155">
            <v>66863.8</v>
          </cell>
          <cell r="AH155">
            <v>1</v>
          </cell>
          <cell r="AK155">
            <v>1</v>
          </cell>
          <cell r="AL155">
            <v>2</v>
          </cell>
          <cell r="AM155">
            <v>0.99998504422422896</v>
          </cell>
          <cell r="AN155" t="str">
            <v/>
          </cell>
          <cell r="AO155" t="e">
            <v>#VALUE!</v>
          </cell>
          <cell r="AP155" t="e">
            <v>#VALUE!</v>
          </cell>
          <cell r="AR155">
            <v>1</v>
          </cell>
          <cell r="AS155">
            <v>0.99998504422422896</v>
          </cell>
          <cell r="AT155">
            <v>2</v>
          </cell>
        </row>
        <row r="156">
          <cell r="B156">
            <v>384315</v>
          </cell>
          <cell r="C156" t="str">
            <v>GUANGDONG ANDA AUTOMATION SOLUTIONS CO., LTD.</v>
          </cell>
          <cell r="D156" t="str">
            <v>V63</v>
          </cell>
          <cell r="E156" t="str">
            <v>1164296-01</v>
          </cell>
          <cell r="F156" t="str">
            <v>SD</v>
          </cell>
          <cell r="G156" t="str">
            <v>EQP,AE,RIM-SD,V6X,ANDA</v>
          </cell>
          <cell r="H156">
            <v>66863.8</v>
          </cell>
          <cell r="I156" t="str">
            <v>AE</v>
          </cell>
          <cell r="J156" t="str">
            <v>New Buy</v>
          </cell>
          <cell r="K156">
            <v>200591.40000000002</v>
          </cell>
          <cell r="L156">
            <v>3</v>
          </cell>
          <cell r="M156" t="str">
            <v>EBD</v>
          </cell>
          <cell r="N156">
            <v>66863.8</v>
          </cell>
          <cell r="O156">
            <v>200591.40000000002</v>
          </cell>
          <cell r="P156" t="b">
            <v>0</v>
          </cell>
          <cell r="Q156" t="str">
            <v>China</v>
          </cell>
          <cell r="R156" t="e">
            <v>#N/A</v>
          </cell>
          <cell r="S156" t="e">
            <v>#N/A</v>
          </cell>
          <cell r="T156" t="e">
            <v>#N/A</v>
          </cell>
          <cell r="U156" t="e">
            <v>#N/A</v>
          </cell>
          <cell r="V156" t="e">
            <v>#N/A</v>
          </cell>
          <cell r="W156" t="e">
            <v>#N/A</v>
          </cell>
          <cell r="X156" t="e">
            <v>#N/A</v>
          </cell>
          <cell r="Y156" t="e">
            <v>#N/A</v>
          </cell>
          <cell r="Z156">
            <v>200591.40000000002</v>
          </cell>
          <cell r="AA156">
            <v>0.02</v>
          </cell>
          <cell r="AB156" t="str">
            <v>Under</v>
          </cell>
          <cell r="AC156">
            <v>0.66666666666666674</v>
          </cell>
          <cell r="AD156" t="e">
            <v>#N/A</v>
          </cell>
          <cell r="AE156" t="str">
            <v>If Raw Target &lt; 75% of Benchmark → use 75% of Benchmark
	•	If Raw Target &gt; Benchmark → use 75% of Benchmark
	•	Else → keep Raw Target</v>
          </cell>
          <cell r="AF156">
            <v>66863.8</v>
          </cell>
          <cell r="AG156">
            <v>66863.8</v>
          </cell>
          <cell r="AH156">
            <v>1</v>
          </cell>
          <cell r="AK156">
            <v>1</v>
          </cell>
          <cell r="AL156">
            <v>3</v>
          </cell>
          <cell r="AM156">
            <v>0.99998504422422896</v>
          </cell>
          <cell r="AN156" t="str">
            <v/>
          </cell>
          <cell r="AO156" t="e">
            <v>#VALUE!</v>
          </cell>
          <cell r="AP156" t="e">
            <v>#VALUE!</v>
          </cell>
          <cell r="AR156">
            <v>1</v>
          </cell>
          <cell r="AS156">
            <v>0.99998504422422896</v>
          </cell>
          <cell r="AT156">
            <v>3</v>
          </cell>
        </row>
        <row r="157">
          <cell r="B157">
            <v>384330</v>
          </cell>
          <cell r="C157" t="str">
            <v>SHENZHEN TETE LASER TECHNOLOGY CO., LTD.</v>
          </cell>
          <cell r="D157" t="str">
            <v>V63</v>
          </cell>
          <cell r="E157" t="str">
            <v>1164841-01</v>
          </cell>
          <cell r="F157" t="str">
            <v>BFLC</v>
          </cell>
          <cell r="G157" t="str">
            <v>EQP,AE,BFS-BFLC,V63,TETE</v>
          </cell>
          <cell r="H157">
            <v>55600</v>
          </cell>
          <cell r="I157" t="str">
            <v>AE</v>
          </cell>
          <cell r="J157" t="str">
            <v>New Buy</v>
          </cell>
          <cell r="K157">
            <v>55600</v>
          </cell>
          <cell r="L157">
            <v>1</v>
          </cell>
          <cell r="M157" t="str">
            <v>EBD</v>
          </cell>
          <cell r="N157">
            <v>55600</v>
          </cell>
          <cell r="O157">
            <v>55600</v>
          </cell>
          <cell r="P157" t="b">
            <v>0</v>
          </cell>
          <cell r="Q157" t="str">
            <v>China</v>
          </cell>
          <cell r="R157" t="e">
            <v>#N/A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X157" t="e">
            <v>#N/A</v>
          </cell>
          <cell r="Y157" t="e">
            <v>#N/A</v>
          </cell>
          <cell r="Z157">
            <v>55600</v>
          </cell>
          <cell r="AA157">
            <v>0.02</v>
          </cell>
          <cell r="AB157" t="str">
            <v>Yes</v>
          </cell>
          <cell r="AC157" t="str">
            <v/>
          </cell>
          <cell r="AD157" t="e">
            <v>#N/A</v>
          </cell>
          <cell r="AE157" t="str">
            <v>If Raw Target &lt; 75% of Benchmark → use 75% of Benchmark
	•	If Raw Target &gt; Benchmark → use 75% of Benchmark
	•	Else → keep Raw Target</v>
          </cell>
          <cell r="AF157">
            <v>55600</v>
          </cell>
          <cell r="AG157">
            <v>55600</v>
          </cell>
          <cell r="AH157">
            <v>1</v>
          </cell>
          <cell r="AK157">
            <v>1</v>
          </cell>
          <cell r="AL157">
            <v>1</v>
          </cell>
          <cell r="AM157">
            <v>0.99998201438848922</v>
          </cell>
          <cell r="AN157">
            <v>63806</v>
          </cell>
          <cell r="AO157">
            <v>0.99998432749271227</v>
          </cell>
          <cell r="AP157">
            <v>0.12860859480299658</v>
          </cell>
          <cell r="AR157">
            <v>1</v>
          </cell>
          <cell r="AS157">
            <v>0.99998201438848922</v>
          </cell>
          <cell r="AT157">
            <v>1</v>
          </cell>
        </row>
        <row r="158">
          <cell r="B158">
            <v>384393</v>
          </cell>
          <cell r="C158" t="str">
            <v>SHEN ZHEN SAEJONG IND CO., LTD</v>
          </cell>
          <cell r="D158" t="str">
            <v>V63</v>
          </cell>
          <cell r="E158" t="str">
            <v>1165002-01</v>
          </cell>
          <cell r="F158" t="str">
            <v>BP TRAYS AB</v>
          </cell>
          <cell r="G158" t="str">
            <v>FXT,AE,BP TRAYS AB,V63,SAEJONG</v>
          </cell>
          <cell r="H158">
            <v>8480</v>
          </cell>
          <cell r="I158" t="str">
            <v>AE</v>
          </cell>
          <cell r="J158" t="str">
            <v>New Buy</v>
          </cell>
          <cell r="K158">
            <v>330720</v>
          </cell>
          <cell r="L158">
            <v>39</v>
          </cell>
          <cell r="M158" t="str">
            <v>EBD</v>
          </cell>
          <cell r="N158">
            <v>8480</v>
          </cell>
          <cell r="O158">
            <v>330720</v>
          </cell>
          <cell r="P158" t="b">
            <v>0</v>
          </cell>
          <cell r="Q158" t="str">
            <v>China</v>
          </cell>
          <cell r="R158" t="e">
            <v>#N/A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 t="e">
            <v>#N/A</v>
          </cell>
          <cell r="X158" t="e">
            <v>#N/A</v>
          </cell>
          <cell r="Y158" t="e">
            <v>#N/A</v>
          </cell>
          <cell r="Z158">
            <v>330720</v>
          </cell>
          <cell r="AA158">
            <v>0.02</v>
          </cell>
          <cell r="AB158" t="str">
            <v>Under</v>
          </cell>
          <cell r="AC158">
            <v>0.97435897435897434</v>
          </cell>
          <cell r="AD158" t="e">
            <v>#N/A</v>
          </cell>
          <cell r="AE158" t="str">
            <v>If Raw Target &lt; 75% of Benchmark → use 75% of Benchmark
	•	If Raw Target &gt; Benchmark → use 75% of Benchmark
	•	Else → keep Raw Target</v>
          </cell>
          <cell r="AF158" t="str">
            <v>8480.00 / 43560.00</v>
          </cell>
          <cell r="AG158">
            <v>26020</v>
          </cell>
          <cell r="AH158">
            <v>0.32590315142198312</v>
          </cell>
          <cell r="AK158">
            <v>0.32590315142198312</v>
          </cell>
          <cell r="AL158">
            <v>12.710222905457341</v>
          </cell>
          <cell r="AM158">
            <v>0.99996156802459635</v>
          </cell>
          <cell r="AN158">
            <v>18242</v>
          </cell>
          <cell r="AO158">
            <v>0.999982134461604</v>
          </cell>
          <cell r="AP158">
            <v>0.5351386909330117</v>
          </cell>
          <cell r="AQ158" t="str">
            <v>Budget price ok compared to preBOC</v>
          </cell>
          <cell r="AR158">
            <v>0.32590315142198312</v>
          </cell>
          <cell r="AS158">
            <v>0.99996156802459635</v>
          </cell>
          <cell r="AT158">
            <v>12.710222905457341</v>
          </cell>
        </row>
        <row r="159">
          <cell r="B159">
            <v>384393</v>
          </cell>
          <cell r="C159" t="str">
            <v>SHEN ZHEN SAEJONG IND CO., LTD</v>
          </cell>
          <cell r="D159" t="str">
            <v>V63</v>
          </cell>
          <cell r="E159" t="str">
            <v>1165002-01</v>
          </cell>
          <cell r="F159" t="str">
            <v>BP TRAYS AB</v>
          </cell>
          <cell r="G159" t="str">
            <v>FXT,AE,BP TRAYS AB,V63,SAEJONG</v>
          </cell>
          <cell r="H159">
            <v>43560</v>
          </cell>
          <cell r="I159" t="str">
            <v>AE</v>
          </cell>
          <cell r="J159" t="str">
            <v>New Buy</v>
          </cell>
          <cell r="K159">
            <v>2962080</v>
          </cell>
          <cell r="L159">
            <v>68</v>
          </cell>
          <cell r="M159" t="str">
            <v>EBD</v>
          </cell>
          <cell r="N159">
            <v>43560</v>
          </cell>
          <cell r="O159">
            <v>2962080</v>
          </cell>
          <cell r="P159" t="b">
            <v>0</v>
          </cell>
          <cell r="Q159" t="str">
            <v>China</v>
          </cell>
          <cell r="R159" t="e">
            <v>#N/A</v>
          </cell>
          <cell r="S159" t="e">
            <v>#N/A</v>
          </cell>
          <cell r="T159" t="e">
            <v>#N/A</v>
          </cell>
          <cell r="U159" t="e">
            <v>#N/A</v>
          </cell>
          <cell r="V159" t="e">
            <v>#N/A</v>
          </cell>
          <cell r="W159" t="e">
            <v>#N/A</v>
          </cell>
          <cell r="X159" t="e">
            <v>#N/A</v>
          </cell>
          <cell r="Y159" t="e">
            <v>#N/A</v>
          </cell>
          <cell r="Z159">
            <v>2962080</v>
          </cell>
          <cell r="AA159">
            <v>0.02</v>
          </cell>
          <cell r="AB159" t="str">
            <v>Under</v>
          </cell>
          <cell r="AC159">
            <v>0.98529411764705888</v>
          </cell>
          <cell r="AD159" t="e">
            <v>#N/A</v>
          </cell>
          <cell r="AE159" t="str">
            <v>If Raw Target &lt; 75% of Benchmark → use 75% of Benchmark
	•	If Raw Target &gt; Benchmark → use 75% of Benchmark
	•	Else → keep Raw Target</v>
          </cell>
          <cell r="AF159" t="str">
            <v>8480.00 / 43560.00</v>
          </cell>
          <cell r="AG159">
            <v>26020</v>
          </cell>
          <cell r="AH159">
            <v>1.674096848578017</v>
          </cell>
          <cell r="AK159">
            <v>1.674096848578017</v>
          </cell>
          <cell r="AL159">
            <v>113.83858570330516</v>
          </cell>
          <cell r="AM159">
            <v>0.99996156802459657</v>
          </cell>
          <cell r="AN159">
            <v>18242</v>
          </cell>
          <cell r="AO159">
            <v>0.99990822843720106</v>
          </cell>
          <cell r="AP159">
            <v>-1.3878960640280671</v>
          </cell>
          <cell r="AQ159" t="str">
            <v>Budget price ok compared to preBOC</v>
          </cell>
          <cell r="AR159">
            <v>1.674096848578017</v>
          </cell>
          <cell r="AS159">
            <v>0.99996156802459657</v>
          </cell>
          <cell r="AT159">
            <v>113.83858570330516</v>
          </cell>
        </row>
        <row r="160">
          <cell r="B160">
            <v>384394</v>
          </cell>
          <cell r="C160" t="str">
            <v>SHEN ZHEN SAEJONG IND CO., LTD</v>
          </cell>
          <cell r="D160" t="str">
            <v>V63</v>
          </cell>
          <cell r="E160" t="str">
            <v>1165006-01</v>
          </cell>
          <cell r="F160" t="str">
            <v>BP TRAYS HB</v>
          </cell>
          <cell r="G160" t="str">
            <v>FXT,AE,BP TRAYS HB,V63,SAEJONG</v>
          </cell>
          <cell r="H160">
            <v>515</v>
          </cell>
          <cell r="I160" t="str">
            <v>AE</v>
          </cell>
          <cell r="J160" t="str">
            <v>New Buy</v>
          </cell>
          <cell r="K160">
            <v>122570</v>
          </cell>
          <cell r="L160">
            <v>238</v>
          </cell>
          <cell r="M160" t="str">
            <v>EBD</v>
          </cell>
          <cell r="N160">
            <v>515</v>
          </cell>
          <cell r="O160">
            <v>122570</v>
          </cell>
          <cell r="P160" t="b">
            <v>0</v>
          </cell>
          <cell r="Q160" t="str">
            <v>China</v>
          </cell>
          <cell r="R160" t="e">
            <v>#N/A</v>
          </cell>
          <cell r="S160" t="e">
            <v>#N/A</v>
          </cell>
          <cell r="T160" t="e">
            <v>#N/A</v>
          </cell>
          <cell r="U160">
            <v>515</v>
          </cell>
          <cell r="V160" t="e">
            <v>#N/A</v>
          </cell>
          <cell r="W160" t="e">
            <v>#N/A</v>
          </cell>
          <cell r="X160" t="e">
            <v>#N/A</v>
          </cell>
          <cell r="Y160">
            <v>41.570326500948987</v>
          </cell>
          <cell r="Z160">
            <v>122570</v>
          </cell>
          <cell r="AA160">
            <v>0.02</v>
          </cell>
          <cell r="AB160" t="str">
            <v>Under</v>
          </cell>
          <cell r="AC160">
            <v>0.99579831932773111</v>
          </cell>
          <cell r="AD160" t="e">
            <v>#N/A</v>
          </cell>
          <cell r="AE160" t="str">
            <v>EBD missing; align to best benchmark, shave 20%</v>
          </cell>
          <cell r="AF160" t="str">
            <v>515.00 / 2500.00 / 5180.00</v>
          </cell>
          <cell r="AG160">
            <v>1507.5</v>
          </cell>
          <cell r="AH160">
            <v>0.34162520729684909</v>
          </cell>
          <cell r="AK160">
            <v>0.34162520729684909</v>
          </cell>
          <cell r="AL160">
            <v>81.306799336650087</v>
          </cell>
          <cell r="AM160">
            <v>0.99933665008291883</v>
          </cell>
          <cell r="AN160">
            <v>18242</v>
          </cell>
          <cell r="AO160">
            <v>0.99998127260128844</v>
          </cell>
          <cell r="AP160">
            <v>0.97176844644227611</v>
          </cell>
          <cell r="AQ160" t="str">
            <v>No budget price found</v>
          </cell>
          <cell r="AR160">
            <v>0.30746268656716419</v>
          </cell>
          <cell r="AS160">
            <v>0.99940298507462677</v>
          </cell>
          <cell r="AT160">
            <v>73.17611940298508</v>
          </cell>
        </row>
        <row r="161">
          <cell r="B161">
            <v>384394</v>
          </cell>
          <cell r="C161" t="str">
            <v>SHEN ZHEN SAEJONG IND CO., LTD</v>
          </cell>
          <cell r="D161" t="str">
            <v>V63</v>
          </cell>
          <cell r="E161" t="str">
            <v>1165006-01</v>
          </cell>
          <cell r="F161" t="str">
            <v>BP TRAYS HB</v>
          </cell>
          <cell r="G161" t="str">
            <v>FXT,AE,BP TRAYS HB,V63,SAEJONG</v>
          </cell>
          <cell r="H161">
            <v>2500</v>
          </cell>
          <cell r="I161" t="str">
            <v>AE</v>
          </cell>
          <cell r="J161" t="str">
            <v>New Buy</v>
          </cell>
          <cell r="K161">
            <v>170000</v>
          </cell>
          <cell r="L161">
            <v>68</v>
          </cell>
          <cell r="M161" t="str">
            <v>EBD</v>
          </cell>
          <cell r="N161">
            <v>2500</v>
          </cell>
          <cell r="O161">
            <v>170000</v>
          </cell>
          <cell r="P161" t="b">
            <v>0</v>
          </cell>
          <cell r="Q161" t="str">
            <v>China</v>
          </cell>
          <cell r="R161" t="e">
            <v>#N/A</v>
          </cell>
          <cell r="S161" t="e">
            <v>#N/A</v>
          </cell>
          <cell r="T161" t="e">
            <v>#N/A</v>
          </cell>
          <cell r="U161" t="e">
            <v>#N/A</v>
          </cell>
          <cell r="V161" t="e">
            <v>#N/A</v>
          </cell>
          <cell r="W161" t="e">
            <v>#N/A</v>
          </cell>
          <cell r="X161" t="e">
            <v>#N/A</v>
          </cell>
          <cell r="Y161" t="e">
            <v>#N/A</v>
          </cell>
          <cell r="Z161">
            <v>170000</v>
          </cell>
          <cell r="AA161">
            <v>0.02</v>
          </cell>
          <cell r="AB161" t="str">
            <v>Under</v>
          </cell>
          <cell r="AC161">
            <v>0.98529411764705888</v>
          </cell>
          <cell r="AD161" t="e">
            <v>#N/A</v>
          </cell>
          <cell r="AE161" t="str">
            <v>Retrofit combo; align to best benchmark, take off 20%</v>
          </cell>
          <cell r="AF161" t="str">
            <v>515.00 / 2500.00 / 5180.00</v>
          </cell>
          <cell r="AG161">
            <v>1507.5</v>
          </cell>
          <cell r="AH161">
            <v>1.6583747927031509</v>
          </cell>
          <cell r="AK161">
            <v>1.6583747927031509</v>
          </cell>
          <cell r="AL161">
            <v>112.76948590381426</v>
          </cell>
          <cell r="AM161">
            <v>0.99933665008291883</v>
          </cell>
          <cell r="AN161">
            <v>18242</v>
          </cell>
          <cell r="AO161">
            <v>0.99990909029751651</v>
          </cell>
          <cell r="AP161">
            <v>0.86295362350619453</v>
          </cell>
          <cell r="AR161">
            <v>1.4925373134328359</v>
          </cell>
          <cell r="AS161">
            <v>0.99940298507462688</v>
          </cell>
          <cell r="AT161">
            <v>101.49253731343285</v>
          </cell>
        </row>
        <row r="162">
          <cell r="B162">
            <v>384394</v>
          </cell>
          <cell r="C162" t="str">
            <v>SHEN ZHEN SAEJONG IND CO., LTD</v>
          </cell>
          <cell r="D162" t="str">
            <v>V63</v>
          </cell>
          <cell r="E162" t="str">
            <v>1165006-01</v>
          </cell>
          <cell r="F162" t="str">
            <v>BP TRAYS HB</v>
          </cell>
          <cell r="G162" t="str">
            <v>FXT,AE,BP TRAYS HB,V63,SAEJONG</v>
          </cell>
          <cell r="H162">
            <v>5180</v>
          </cell>
          <cell r="I162" t="str">
            <v>AE</v>
          </cell>
          <cell r="J162" t="str">
            <v>New Buy</v>
          </cell>
          <cell r="K162">
            <v>202020</v>
          </cell>
          <cell r="L162">
            <v>39</v>
          </cell>
          <cell r="M162" t="str">
            <v>EBD</v>
          </cell>
          <cell r="N162">
            <v>5180</v>
          </cell>
          <cell r="O162">
            <v>202020</v>
          </cell>
          <cell r="P162" t="b">
            <v>0</v>
          </cell>
          <cell r="Q162" t="str">
            <v>China</v>
          </cell>
          <cell r="R162" t="e">
            <v>#N/A</v>
          </cell>
          <cell r="S162" t="e">
            <v>#N/A</v>
          </cell>
          <cell r="T162" t="e">
            <v>#N/A</v>
          </cell>
          <cell r="U162" t="e">
            <v>#N/A</v>
          </cell>
          <cell r="V162" t="e">
            <v>#N/A</v>
          </cell>
          <cell r="W162" t="e">
            <v>#N/A</v>
          </cell>
          <cell r="X162" t="e">
            <v>#N/A</v>
          </cell>
          <cell r="Y162" t="e">
            <v>#N/A</v>
          </cell>
          <cell r="Z162">
            <v>202020</v>
          </cell>
          <cell r="AA162">
            <v>0.02</v>
          </cell>
          <cell r="AB162" t="str">
            <v>Under</v>
          </cell>
          <cell r="AC162">
            <v>0.97435897435897434</v>
          </cell>
          <cell r="AD162" t="e">
            <v>#N/A</v>
          </cell>
          <cell r="AE162" t="str">
            <v>If Raw Target &lt; 75% of Benchmark → use 75% of Benchmark
	•	If Raw Target &gt; Benchmark → use 75% of Benchmark
	•	Else → keep Raw Target</v>
          </cell>
          <cell r="AF162" t="str">
            <v>515.00 / 2500.00 / 5180.00</v>
          </cell>
          <cell r="AG162">
            <v>1507.5</v>
          </cell>
          <cell r="AH162">
            <v>3.4361525704809286</v>
          </cell>
          <cell r="AK162">
            <v>3.4361525704809286</v>
          </cell>
          <cell r="AL162">
            <v>134.00995024875621</v>
          </cell>
          <cell r="AM162">
            <v>0.99933665008291872</v>
          </cell>
          <cell r="AN162">
            <v>18242</v>
          </cell>
          <cell r="AO162">
            <v>0.99981163509645432</v>
          </cell>
          <cell r="AP162">
            <v>0.71603990790483496</v>
          </cell>
          <cell r="AR162">
            <v>3.4361525704809286</v>
          </cell>
          <cell r="AS162">
            <v>0.99933665008291872</v>
          </cell>
          <cell r="AT162">
            <v>134.00995024875621</v>
          </cell>
        </row>
        <row r="163">
          <cell r="B163">
            <v>384395</v>
          </cell>
          <cell r="C163" t="str">
            <v>SHEN ZHEN SAEJONG IND CO., LTD</v>
          </cell>
          <cell r="D163" t="str">
            <v>V63</v>
          </cell>
          <cell r="E163" t="str">
            <v>1165010-01</v>
          </cell>
          <cell r="F163" t="str">
            <v>BP TRAYS TB</v>
          </cell>
          <cell r="G163" t="str">
            <v>FXT,AE,BP TRAYS TB,V63,SAEJONG</v>
          </cell>
          <cell r="H163">
            <v>515</v>
          </cell>
          <cell r="I163" t="str">
            <v>AE</v>
          </cell>
          <cell r="J163" t="str">
            <v>New Buy</v>
          </cell>
          <cell r="K163">
            <v>12360</v>
          </cell>
          <cell r="L163">
            <v>24</v>
          </cell>
          <cell r="M163" t="str">
            <v>EBD</v>
          </cell>
          <cell r="N163">
            <v>515</v>
          </cell>
          <cell r="O163">
            <v>12360</v>
          </cell>
          <cell r="P163" t="b">
            <v>0</v>
          </cell>
          <cell r="Q163" t="str">
            <v>China</v>
          </cell>
          <cell r="R163" t="e">
            <v>#N/A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 t="e">
            <v>#N/A</v>
          </cell>
          <cell r="X163" t="e">
            <v>#N/A</v>
          </cell>
          <cell r="Y163" t="e">
            <v>#N/A</v>
          </cell>
          <cell r="Z163">
            <v>12360</v>
          </cell>
          <cell r="AA163">
            <v>0.02</v>
          </cell>
          <cell r="AB163" t="str">
            <v>Under</v>
          </cell>
          <cell r="AC163">
            <v>0.95833333333333337</v>
          </cell>
          <cell r="AD163" t="e">
            <v>#N/A</v>
          </cell>
          <cell r="AE163" t="str">
            <v>If Raw Target &lt; 75% of Benchmark → use 75% of Benchmark
	•	If Raw Target &gt; Benchmark → use 75% of Benchmark
	•	Else → keep Raw Target</v>
          </cell>
          <cell r="AF163">
            <v>515</v>
          </cell>
          <cell r="AG163">
            <v>515</v>
          </cell>
          <cell r="AH163">
            <v>1</v>
          </cell>
          <cell r="AK163">
            <v>1</v>
          </cell>
          <cell r="AL163">
            <v>24</v>
          </cell>
          <cell r="AM163">
            <v>0.99805825242718449</v>
          </cell>
          <cell r="AN163">
            <v>18242</v>
          </cell>
          <cell r="AO163">
            <v>0.99994518144940248</v>
          </cell>
          <cell r="AP163">
            <v>0.97176844644227611</v>
          </cell>
          <cell r="AQ163" t="str">
            <v>No budget price found</v>
          </cell>
          <cell r="AR163">
            <v>1</v>
          </cell>
          <cell r="AS163">
            <v>0.99805825242718449</v>
          </cell>
          <cell r="AT163">
            <v>24</v>
          </cell>
        </row>
        <row r="164">
          <cell r="B164">
            <v>384395</v>
          </cell>
          <cell r="C164" t="str">
            <v>SHEN ZHEN SAEJONG IND CO., LTD</v>
          </cell>
          <cell r="D164" t="str">
            <v>V63</v>
          </cell>
          <cell r="E164" t="str">
            <v>1165010-01</v>
          </cell>
          <cell r="F164" t="str">
            <v>BP TRAYS TB</v>
          </cell>
          <cell r="G164" t="str">
            <v>FXT,AE,BP TRAYS TB,V63,SAEJONG</v>
          </cell>
          <cell r="H164">
            <v>515</v>
          </cell>
          <cell r="I164" t="str">
            <v>AE</v>
          </cell>
          <cell r="J164" t="str">
            <v>New Buy</v>
          </cell>
          <cell r="K164">
            <v>43260</v>
          </cell>
          <cell r="L164">
            <v>84</v>
          </cell>
          <cell r="M164" t="str">
            <v>EBD</v>
          </cell>
          <cell r="N164">
            <v>515</v>
          </cell>
          <cell r="O164">
            <v>43260</v>
          </cell>
          <cell r="P164" t="b">
            <v>0</v>
          </cell>
          <cell r="Q164" t="str">
            <v>China</v>
          </cell>
          <cell r="R164" t="e">
            <v>#N/A</v>
          </cell>
          <cell r="S164" t="e">
            <v>#N/A</v>
          </cell>
          <cell r="T164" t="e">
            <v>#N/A</v>
          </cell>
          <cell r="U164" t="e">
            <v>#N/A</v>
          </cell>
          <cell r="V164" t="e">
            <v>#N/A</v>
          </cell>
          <cell r="W164" t="e">
            <v>#N/A</v>
          </cell>
          <cell r="X164" t="e">
            <v>#N/A</v>
          </cell>
          <cell r="Y164" t="e">
            <v>#N/A</v>
          </cell>
          <cell r="Z164">
            <v>43260</v>
          </cell>
          <cell r="AA164">
            <v>0.02</v>
          </cell>
          <cell r="AB164" t="str">
            <v>Under</v>
          </cell>
          <cell r="AC164">
            <v>0.98809523809523814</v>
          </cell>
          <cell r="AD164" t="e">
            <v>#N/A</v>
          </cell>
          <cell r="AE164" t="str">
            <v>If Raw Target &lt; 75% of Benchmark → use 75% of Benchmark
	•	If Raw Target &gt; Benchmark → use 75% of Benchmark
	•	Else → keep Raw Target</v>
          </cell>
          <cell r="AF164">
            <v>515</v>
          </cell>
          <cell r="AG164">
            <v>515</v>
          </cell>
          <cell r="AH164">
            <v>1</v>
          </cell>
          <cell r="AK164">
            <v>1</v>
          </cell>
          <cell r="AL164">
            <v>84</v>
          </cell>
          <cell r="AM164">
            <v>0.99805825242718449</v>
          </cell>
          <cell r="AN164">
            <v>18242</v>
          </cell>
          <cell r="AO164">
            <v>0.99994518144940248</v>
          </cell>
          <cell r="AP164">
            <v>0.97176844644227611</v>
          </cell>
          <cell r="AQ164" t="str">
            <v>No budget price found</v>
          </cell>
          <cell r="AR164">
            <v>1</v>
          </cell>
          <cell r="AS164">
            <v>0.99805825242718449</v>
          </cell>
          <cell r="AT164">
            <v>84</v>
          </cell>
        </row>
        <row r="165">
          <cell r="B165">
            <v>384396</v>
          </cell>
          <cell r="C165" t="str">
            <v>SHEN ZHEN SAEJONG IND CO., LTD</v>
          </cell>
          <cell r="D165" t="str">
            <v>V63</v>
          </cell>
          <cell r="E165" t="str">
            <v>1165014-01</v>
          </cell>
          <cell r="F165" t="str">
            <v>BP TRAYS VB</v>
          </cell>
          <cell r="G165" t="str">
            <v>FXT,AE,BP TRAYS VB,V63,SAEJONG</v>
          </cell>
          <cell r="H165">
            <v>275</v>
          </cell>
          <cell r="I165" t="str">
            <v>AE</v>
          </cell>
          <cell r="J165" t="str">
            <v>New Buy</v>
          </cell>
          <cell r="K165">
            <v>12650</v>
          </cell>
          <cell r="L165">
            <v>46</v>
          </cell>
          <cell r="M165" t="str">
            <v>EBD</v>
          </cell>
          <cell r="N165">
            <v>275</v>
          </cell>
          <cell r="O165">
            <v>12650</v>
          </cell>
          <cell r="P165" t="b">
            <v>0</v>
          </cell>
          <cell r="Q165" t="str">
            <v>China</v>
          </cell>
          <cell r="R165" t="e">
            <v>#N/A</v>
          </cell>
          <cell r="S165" t="e">
            <v>#N/A</v>
          </cell>
          <cell r="T165" t="e">
            <v>#N/A</v>
          </cell>
          <cell r="U165" t="e">
            <v>#N/A</v>
          </cell>
          <cell r="V165" t="e">
            <v>#N/A</v>
          </cell>
          <cell r="W165" t="e">
            <v>#N/A</v>
          </cell>
          <cell r="X165" t="e">
            <v>#N/A</v>
          </cell>
          <cell r="Y165" t="e">
            <v>#N/A</v>
          </cell>
          <cell r="Z165">
            <v>12650</v>
          </cell>
          <cell r="AA165">
            <v>0.02</v>
          </cell>
          <cell r="AB165" t="str">
            <v>Under</v>
          </cell>
          <cell r="AC165">
            <v>0.97826086956521741</v>
          </cell>
          <cell r="AD165" t="e">
            <v>#N/A</v>
          </cell>
          <cell r="AE165" t="str">
            <v>If Raw Target &lt; 75% of Benchmark → use 75% of Benchmark
	•	If Raw Target &gt; Benchmark → use 75% of Benchmark
	•	Else → keep Raw Target</v>
          </cell>
          <cell r="AF165" t="str">
            <v>275.00 / 515.00</v>
          </cell>
          <cell r="AG165">
            <v>395</v>
          </cell>
          <cell r="AH165">
            <v>0.69620253164556967</v>
          </cell>
          <cell r="AK165">
            <v>0.69620253164556967</v>
          </cell>
          <cell r="AL165">
            <v>32.025316455696206</v>
          </cell>
          <cell r="AM165">
            <v>0.99746835443037984</v>
          </cell>
          <cell r="AN165">
            <v>18242</v>
          </cell>
          <cell r="AO165">
            <v>0.99996183518629278</v>
          </cell>
          <cell r="AP165">
            <v>0.98492489858568144</v>
          </cell>
          <cell r="AQ165" t="str">
            <v>Budget price ok compared to preBOC</v>
          </cell>
          <cell r="AR165">
            <v>0.69620253164556967</v>
          </cell>
          <cell r="AS165">
            <v>0.99746835443037984</v>
          </cell>
          <cell r="AT165">
            <v>32.025316455696206</v>
          </cell>
        </row>
        <row r="166">
          <cell r="B166">
            <v>384396</v>
          </cell>
          <cell r="C166" t="str">
            <v>SHEN ZHEN SAEJONG IND CO., LTD</v>
          </cell>
          <cell r="D166" t="str">
            <v>V63</v>
          </cell>
          <cell r="E166" t="str">
            <v>1165014-01</v>
          </cell>
          <cell r="F166" t="str">
            <v>BP TRAYS VB</v>
          </cell>
          <cell r="G166" t="str">
            <v>FXT,AE,BP TRAYS VB,V63,SAEJONG</v>
          </cell>
          <cell r="H166">
            <v>275</v>
          </cell>
          <cell r="I166" t="str">
            <v>AE</v>
          </cell>
          <cell r="J166" t="str">
            <v>New Buy</v>
          </cell>
          <cell r="K166">
            <v>18700</v>
          </cell>
          <cell r="L166">
            <v>68</v>
          </cell>
          <cell r="M166" t="str">
            <v>EBD</v>
          </cell>
          <cell r="N166">
            <v>275</v>
          </cell>
          <cell r="O166">
            <v>18700</v>
          </cell>
          <cell r="P166" t="b">
            <v>0</v>
          </cell>
          <cell r="Q166" t="str">
            <v>China</v>
          </cell>
          <cell r="R166" t="e">
            <v>#N/A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 t="e">
            <v>#N/A</v>
          </cell>
          <cell r="X166" t="e">
            <v>#N/A</v>
          </cell>
          <cell r="Y166" t="e">
            <v>#N/A</v>
          </cell>
          <cell r="Z166">
            <v>18700</v>
          </cell>
          <cell r="AA166">
            <v>0.02</v>
          </cell>
          <cell r="AB166" t="str">
            <v>Under</v>
          </cell>
          <cell r="AC166">
            <v>0.98529411764705888</v>
          </cell>
          <cell r="AD166" t="e">
            <v>#N/A</v>
          </cell>
          <cell r="AE166" t="str">
            <v>If Raw Target &lt; 75% of Benchmark → use 75% of Benchmark
	•	If Raw Target &gt; Benchmark → use 75% of Benchmark
	•	Else → keep Raw Target</v>
          </cell>
          <cell r="AF166" t="str">
            <v>275.00 / 515.00</v>
          </cell>
          <cell r="AG166">
            <v>395</v>
          </cell>
          <cell r="AH166">
            <v>0.69620253164556967</v>
          </cell>
          <cell r="AK166">
            <v>0.69620253164556967</v>
          </cell>
          <cell r="AL166">
            <v>47.341772151898738</v>
          </cell>
          <cell r="AM166">
            <v>0.99746835443037984</v>
          </cell>
          <cell r="AN166">
            <v>18242</v>
          </cell>
          <cell r="AO166">
            <v>0.99996183518629278</v>
          </cell>
          <cell r="AP166">
            <v>0.98492489858568144</v>
          </cell>
          <cell r="AQ166" t="str">
            <v>No budget price found</v>
          </cell>
          <cell r="AR166">
            <v>0.69620253164556967</v>
          </cell>
          <cell r="AS166">
            <v>0.99746835443037984</v>
          </cell>
          <cell r="AT166">
            <v>47.341772151898738</v>
          </cell>
        </row>
        <row r="167">
          <cell r="B167">
            <v>384396</v>
          </cell>
          <cell r="C167" t="str">
            <v>SHEN ZHEN SAEJONG IND CO., LTD</v>
          </cell>
          <cell r="D167" t="str">
            <v>V63</v>
          </cell>
          <cell r="E167" t="str">
            <v>1165014-01</v>
          </cell>
          <cell r="F167" t="str">
            <v>BP TRAYS VB</v>
          </cell>
          <cell r="G167" t="str">
            <v>FXT,AE,BP TRAYS VB,V63,SAEJONG</v>
          </cell>
          <cell r="H167">
            <v>515</v>
          </cell>
          <cell r="I167" t="str">
            <v>AE</v>
          </cell>
          <cell r="J167" t="str">
            <v>New Buy</v>
          </cell>
          <cell r="K167">
            <v>122570</v>
          </cell>
          <cell r="L167">
            <v>238</v>
          </cell>
          <cell r="M167" t="str">
            <v>EBD</v>
          </cell>
          <cell r="N167">
            <v>515</v>
          </cell>
          <cell r="O167">
            <v>122570</v>
          </cell>
          <cell r="P167" t="b">
            <v>0</v>
          </cell>
          <cell r="Q167" t="str">
            <v>China</v>
          </cell>
          <cell r="R167" t="e">
            <v>#N/A</v>
          </cell>
          <cell r="S167" t="e">
            <v>#N/A</v>
          </cell>
          <cell r="T167" t="e">
            <v>#N/A</v>
          </cell>
          <cell r="U167" t="e">
            <v>#N/A</v>
          </cell>
          <cell r="V167" t="e">
            <v>#N/A</v>
          </cell>
          <cell r="W167" t="e">
            <v>#N/A</v>
          </cell>
          <cell r="X167" t="e">
            <v>#N/A</v>
          </cell>
          <cell r="Y167" t="e">
            <v>#N/A</v>
          </cell>
          <cell r="Z167">
            <v>122570</v>
          </cell>
          <cell r="AA167">
            <v>0.02</v>
          </cell>
          <cell r="AB167" t="str">
            <v>Under</v>
          </cell>
          <cell r="AC167">
            <v>0.99579831932773111</v>
          </cell>
          <cell r="AD167" t="e">
            <v>#N/A</v>
          </cell>
          <cell r="AE167" t="str">
            <v>If Raw Target &lt; 75% of Benchmark → use 75% of Benchmark
	•	If Raw Target &gt; Benchmark → use 75% of Benchmark
	•	Else → keep Raw Target</v>
          </cell>
          <cell r="AF167" t="str">
            <v>275.00 / 515.00</v>
          </cell>
          <cell r="AG167">
            <v>395</v>
          </cell>
          <cell r="AH167">
            <v>1.3037974683544304</v>
          </cell>
          <cell r="AK167">
            <v>1.3037974683544304</v>
          </cell>
          <cell r="AL167">
            <v>310.30379746835445</v>
          </cell>
          <cell r="AM167">
            <v>0.99746835443037973</v>
          </cell>
          <cell r="AN167">
            <v>18242</v>
          </cell>
          <cell r="AO167">
            <v>0.99992852771251217</v>
          </cell>
          <cell r="AP167">
            <v>0.97176844644227611</v>
          </cell>
          <cell r="AQ167" t="str">
            <v>No budget price found</v>
          </cell>
          <cell r="AR167">
            <v>1.3037974683544304</v>
          </cell>
          <cell r="AS167">
            <v>0.99746835443037973</v>
          </cell>
          <cell r="AT167">
            <v>310.30379746835445</v>
          </cell>
        </row>
        <row r="168">
          <cell r="B168">
            <v>384404</v>
          </cell>
          <cell r="C168" t="str">
            <v>HAN'S LASER TECHNOLOGY CO., LTD.</v>
          </cell>
          <cell r="D168" t="str">
            <v>V63</v>
          </cell>
          <cell r="E168" t="str">
            <v>1165048-01</v>
          </cell>
          <cell r="F168" t="str">
            <v>2D LASER</v>
          </cell>
          <cell r="G168" t="str">
            <v>EQP,AE,HSG 2D LASER,V63,HANS</v>
          </cell>
          <cell r="H168">
            <v>22890</v>
          </cell>
          <cell r="I168" t="str">
            <v>AE</v>
          </cell>
          <cell r="J168" t="str">
            <v>New Buy</v>
          </cell>
          <cell r="K168">
            <v>22890</v>
          </cell>
          <cell r="L168">
            <v>1</v>
          </cell>
          <cell r="M168" t="str">
            <v>EBD</v>
          </cell>
          <cell r="N168">
            <v>22890</v>
          </cell>
          <cell r="O168">
            <v>22890</v>
          </cell>
          <cell r="P168" t="b">
            <v>0</v>
          </cell>
          <cell r="Q168" t="str">
            <v>China</v>
          </cell>
          <cell r="R168" t="e">
            <v>#N/A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X168" t="e">
            <v>#N/A</v>
          </cell>
          <cell r="Y168" t="e">
            <v>#N/A</v>
          </cell>
          <cell r="Z168">
            <v>22890</v>
          </cell>
          <cell r="AA168">
            <v>0.02</v>
          </cell>
          <cell r="AB168" t="str">
            <v>Yes</v>
          </cell>
          <cell r="AC168" t="str">
            <v/>
          </cell>
          <cell r="AD168" t="e">
            <v>#N/A</v>
          </cell>
          <cell r="AE168" t="str">
            <v>If Raw Target &lt; 75% of Benchmark → use 75% of Benchmark
	•	If Raw Target &gt; Benchmark → use 75% of Benchmark
	•	Else → keep Raw Target</v>
          </cell>
          <cell r="AF168">
            <v>22890</v>
          </cell>
          <cell r="AG168">
            <v>22890</v>
          </cell>
          <cell r="AH168">
            <v>1</v>
          </cell>
          <cell r="AK168">
            <v>1</v>
          </cell>
          <cell r="AL168">
            <v>1</v>
          </cell>
          <cell r="AM168">
            <v>0.99995631280034947</v>
          </cell>
          <cell r="AN168">
            <v>0</v>
          </cell>
          <cell r="AO168" t="e">
            <v>#DIV/0!</v>
          </cell>
          <cell r="AP168" t="e">
            <v>#DIV/0!</v>
          </cell>
          <cell r="AR168">
            <v>1</v>
          </cell>
          <cell r="AS168">
            <v>0.99995631280034947</v>
          </cell>
          <cell r="AT168">
            <v>1</v>
          </cell>
        </row>
        <row r="169">
          <cell r="B169">
            <v>384410</v>
          </cell>
          <cell r="C169" t="str">
            <v>INTELLIGENT AUTOMATION (ZHUHAI) CO., LTD.</v>
          </cell>
          <cell r="D169" t="str">
            <v>V63</v>
          </cell>
          <cell r="E169" t="str">
            <v>1165090-01</v>
          </cell>
          <cell r="F169" t="str">
            <v>ORBIT-LUL</v>
          </cell>
          <cell r="G169" t="str">
            <v>EQP,AE,ORBIT AUTO LUL,V63,CYG</v>
          </cell>
          <cell r="H169">
            <v>57030</v>
          </cell>
          <cell r="I169" t="str">
            <v>AE</v>
          </cell>
          <cell r="J169" t="str">
            <v>New Buy</v>
          </cell>
          <cell r="K169">
            <v>171090</v>
          </cell>
          <cell r="L169">
            <v>3</v>
          </cell>
          <cell r="M169" t="str">
            <v>EBD</v>
          </cell>
          <cell r="N169">
            <v>57030</v>
          </cell>
          <cell r="O169">
            <v>171090</v>
          </cell>
          <cell r="P169" t="b">
            <v>0</v>
          </cell>
          <cell r="Q169" t="str">
            <v>China</v>
          </cell>
          <cell r="R169" t="e">
            <v>#N/A</v>
          </cell>
          <cell r="S169" t="e">
            <v>#N/A</v>
          </cell>
          <cell r="T169" t="e">
            <v>#N/A</v>
          </cell>
          <cell r="U169" t="e">
            <v>#N/A</v>
          </cell>
          <cell r="V169" t="e">
            <v>#N/A</v>
          </cell>
          <cell r="W169" t="e">
            <v>#N/A</v>
          </cell>
          <cell r="X169" t="e">
            <v>#N/A</v>
          </cell>
          <cell r="Y169" t="e">
            <v>#N/A</v>
          </cell>
          <cell r="Z169">
            <v>171090</v>
          </cell>
          <cell r="AA169">
            <v>0.02</v>
          </cell>
          <cell r="AB169" t="str">
            <v>Under</v>
          </cell>
          <cell r="AC169">
            <v>0.66666666666666663</v>
          </cell>
          <cell r="AD169" t="e">
            <v>#N/A</v>
          </cell>
          <cell r="AE169" t="str">
            <v>If Raw Target &lt; 75% of Benchmark → use 75% of Benchmark
	•	If Raw Target &gt; Benchmark → use 75% of Benchmark
	•	Else → keep Raw Target</v>
          </cell>
          <cell r="AF169">
            <v>57030</v>
          </cell>
          <cell r="AG169">
            <v>57030</v>
          </cell>
          <cell r="AH169">
            <v>1</v>
          </cell>
          <cell r="AK169">
            <v>1</v>
          </cell>
          <cell r="AL169">
            <v>3</v>
          </cell>
          <cell r="AM169">
            <v>0.99998246536910396</v>
          </cell>
          <cell r="AN169">
            <v>50000</v>
          </cell>
          <cell r="AO169">
            <v>0.99997999999999998</v>
          </cell>
          <cell r="AP169">
            <v>-0.1406</v>
          </cell>
          <cell r="AQ169" t="str">
            <v>No budget price found</v>
          </cell>
          <cell r="AR169">
            <v>1</v>
          </cell>
          <cell r="AS169">
            <v>0.99998246536910396</v>
          </cell>
          <cell r="AT169">
            <v>3</v>
          </cell>
        </row>
        <row r="170">
          <cell r="B170">
            <v>384411</v>
          </cell>
          <cell r="C170" t="str">
            <v>INTELLIGENT AUTOMATION (ZHUHAI) CO., LTD.</v>
          </cell>
          <cell r="D170" t="str">
            <v>V63</v>
          </cell>
          <cell r="E170" t="str">
            <v>1165091-01</v>
          </cell>
          <cell r="F170" t="str">
            <v>ORBIT CORE MODULE</v>
          </cell>
          <cell r="G170" t="str">
            <v>EQP,AE,ORBIT CORE MODULE AUTO,V63,CYG</v>
          </cell>
          <cell r="H170">
            <v>83200</v>
          </cell>
          <cell r="I170" t="str">
            <v>AE</v>
          </cell>
          <cell r="J170" t="str">
            <v>New Buy</v>
          </cell>
          <cell r="K170">
            <v>499200</v>
          </cell>
          <cell r="L170">
            <v>6</v>
          </cell>
          <cell r="M170" t="str">
            <v>EBD</v>
          </cell>
          <cell r="N170">
            <v>83200</v>
          </cell>
          <cell r="O170">
            <v>499200</v>
          </cell>
          <cell r="P170" t="b">
            <v>0</v>
          </cell>
          <cell r="Q170" t="str">
            <v>China</v>
          </cell>
          <cell r="R170" t="e">
            <v>#N/A</v>
          </cell>
          <cell r="S170" t="e">
            <v>#N/A</v>
          </cell>
          <cell r="T170" t="e">
            <v>#N/A</v>
          </cell>
          <cell r="U170" t="e">
            <v>#N/A</v>
          </cell>
          <cell r="V170" t="e">
            <v>#N/A</v>
          </cell>
          <cell r="W170" t="e">
            <v>#N/A</v>
          </cell>
          <cell r="X170" t="e">
            <v>#N/A</v>
          </cell>
          <cell r="Y170" t="e">
            <v>#N/A</v>
          </cell>
          <cell r="Z170">
            <v>499200</v>
          </cell>
          <cell r="AA170">
            <v>0.02</v>
          </cell>
          <cell r="AB170" t="str">
            <v>Under</v>
          </cell>
          <cell r="AC170">
            <v>0.83333333333333337</v>
          </cell>
          <cell r="AD170" t="e">
            <v>#N/A</v>
          </cell>
          <cell r="AE170" t="str">
            <v>If Raw Target &lt; 75% of Benchmark → use 75% of Benchmark
	•	If Raw Target &gt; Benchmark → use 75% of Benchmark
	•	Else → keep Raw Target</v>
          </cell>
          <cell r="AF170">
            <v>83200</v>
          </cell>
          <cell r="AG170">
            <v>83200</v>
          </cell>
          <cell r="AH170">
            <v>1</v>
          </cell>
          <cell r="AK170">
            <v>1</v>
          </cell>
          <cell r="AL170">
            <v>6</v>
          </cell>
          <cell r="AM170">
            <v>0.99998798076923079</v>
          </cell>
          <cell r="AN170">
            <v>90000</v>
          </cell>
          <cell r="AO170">
            <v>0.99998888888888893</v>
          </cell>
          <cell r="AP170">
            <v>7.5555555555555556E-2</v>
          </cell>
          <cell r="AQ170" t="str">
            <v>No budget price found</v>
          </cell>
          <cell r="AR170">
            <v>1</v>
          </cell>
          <cell r="AS170">
            <v>0.99998798076923079</v>
          </cell>
          <cell r="AT170">
            <v>6</v>
          </cell>
        </row>
        <row r="171">
          <cell r="B171">
            <v>384416</v>
          </cell>
          <cell r="C171" t="str">
            <v>SHEN ZHEN SAEJONG IND CO., LTD</v>
          </cell>
          <cell r="D171" t="str">
            <v>V63</v>
          </cell>
          <cell r="E171" t="str">
            <v>1165151-01</v>
          </cell>
          <cell r="F171" t="str">
            <v>B-HDP</v>
          </cell>
          <cell r="G171" t="str">
            <v>EQP,AE,B-HDP,V63,SAEJONG</v>
          </cell>
          <cell r="H171">
            <v>275</v>
          </cell>
          <cell r="I171" t="str">
            <v>AE</v>
          </cell>
          <cell r="J171" t="str">
            <v>New Buy</v>
          </cell>
          <cell r="K171">
            <v>275</v>
          </cell>
          <cell r="L171">
            <v>1</v>
          </cell>
          <cell r="M171" t="str">
            <v>EBD</v>
          </cell>
          <cell r="N171">
            <v>275</v>
          </cell>
          <cell r="O171">
            <v>275</v>
          </cell>
          <cell r="P171" t="b">
            <v>0</v>
          </cell>
          <cell r="Q171" t="str">
            <v>China</v>
          </cell>
          <cell r="R171">
            <v>26301.77</v>
          </cell>
          <cell r="S171">
            <v>313.97000000000003</v>
          </cell>
          <cell r="T171">
            <v>1742.29</v>
          </cell>
          <cell r="U171">
            <v>-28083.030000000002</v>
          </cell>
          <cell r="V171">
            <v>14718.667089129014</v>
          </cell>
          <cell r="W171">
            <v>240.99955982346063</v>
          </cell>
          <cell r="X171">
            <v>1337.3606493767466</v>
          </cell>
          <cell r="Y171">
            <v>-28083.030000000002</v>
          </cell>
          <cell r="Z171">
            <v>275</v>
          </cell>
          <cell r="AA171">
            <v>0.02</v>
          </cell>
          <cell r="AB171" t="str">
            <v>Yes</v>
          </cell>
          <cell r="AC171" t="str">
            <v/>
          </cell>
          <cell r="AD171">
            <v>-11786.002701670783</v>
          </cell>
          <cell r="AE171" t="str">
            <v>If Raw Target &lt; 75% of Benchmark → use 75% of Benchmark
	•	If Raw Target &gt; Benchmark → use 75% of Benchmark
	•	Else → keep Raw Target</v>
          </cell>
          <cell r="AF171">
            <v>275</v>
          </cell>
          <cell r="AG171">
            <v>275</v>
          </cell>
          <cell r="AH171">
            <v>1</v>
          </cell>
          <cell r="AK171">
            <v>1</v>
          </cell>
          <cell r="AL171">
            <v>1</v>
          </cell>
          <cell r="AM171">
            <v>0.99636363636363634</v>
          </cell>
          <cell r="AN171">
            <v>30858</v>
          </cell>
          <cell r="AO171">
            <v>0.99996759349277331</v>
          </cell>
          <cell r="AP171">
            <v>0.99108821051267093</v>
          </cell>
          <cell r="AR171">
            <v>1</v>
          </cell>
          <cell r="AS171">
            <v>0.99636363636363634</v>
          </cell>
          <cell r="AT171">
            <v>1</v>
          </cell>
        </row>
        <row r="172">
          <cell r="B172">
            <v>384453</v>
          </cell>
          <cell r="C172" t="str">
            <v>ALLEGRO TECHNOLOGY LIMITED</v>
          </cell>
          <cell r="D172" t="str">
            <v>V63</v>
          </cell>
          <cell r="E172" t="str">
            <v>1165225-01</v>
          </cell>
          <cell r="F172" t="str">
            <v>STOM GAUGE BLOCK</v>
          </cell>
          <cell r="G172" t="str">
            <v>FXT,AE,STOM GAUGE BLOCK,V63,ALLEGRO TECH</v>
          </cell>
          <cell r="H172">
            <v>160</v>
          </cell>
          <cell r="I172" t="str">
            <v>AE</v>
          </cell>
          <cell r="J172" t="str">
            <v>New Buy</v>
          </cell>
          <cell r="K172">
            <v>480</v>
          </cell>
          <cell r="L172">
            <v>3</v>
          </cell>
          <cell r="M172" t="str">
            <v>EBD</v>
          </cell>
          <cell r="N172">
            <v>160</v>
          </cell>
          <cell r="O172">
            <v>480</v>
          </cell>
          <cell r="P172" t="b">
            <v>0</v>
          </cell>
          <cell r="Q172" t="str">
            <v>China</v>
          </cell>
          <cell r="R172" t="e">
            <v>#N/A</v>
          </cell>
          <cell r="S172" t="e">
            <v>#N/A</v>
          </cell>
          <cell r="T172" t="e">
            <v>#N/A</v>
          </cell>
          <cell r="U172" t="e">
            <v>#N/A</v>
          </cell>
          <cell r="V172" t="e">
            <v>#N/A</v>
          </cell>
          <cell r="W172" t="e">
            <v>#N/A</v>
          </cell>
          <cell r="X172" t="e">
            <v>#N/A</v>
          </cell>
          <cell r="Y172" t="e">
            <v>#N/A</v>
          </cell>
          <cell r="Z172">
            <v>480</v>
          </cell>
          <cell r="AA172">
            <v>0.02</v>
          </cell>
          <cell r="AB172" t="str">
            <v>Under</v>
          </cell>
          <cell r="AC172">
            <v>0.66666666666666663</v>
          </cell>
          <cell r="AD172" t="e">
            <v>#N/A</v>
          </cell>
          <cell r="AE172" t="str">
            <v>If Raw Target &lt; 75% of Benchmark → use 75% of Benchmark
	•	If Raw Target &gt; Benchmark → use 75% of Benchmark
	•	Else → keep Raw Target</v>
          </cell>
          <cell r="AF172">
            <v>160</v>
          </cell>
          <cell r="AG172">
            <v>160</v>
          </cell>
          <cell r="AH172">
            <v>1</v>
          </cell>
          <cell r="AK172">
            <v>1</v>
          </cell>
          <cell r="AL172">
            <v>3</v>
          </cell>
          <cell r="AM172">
            <v>0.99375000000000002</v>
          </cell>
          <cell r="AN172">
            <v>16789</v>
          </cell>
          <cell r="AO172">
            <v>0.99994043719101788</v>
          </cell>
          <cell r="AP172">
            <v>0.99046995056286857</v>
          </cell>
          <cell r="AR172">
            <v>1</v>
          </cell>
          <cell r="AS172">
            <v>0.99375000000000002</v>
          </cell>
          <cell r="AT172">
            <v>3</v>
          </cell>
        </row>
        <row r="173">
          <cell r="B173">
            <v>384453</v>
          </cell>
          <cell r="C173" t="str">
            <v>ALLEGRO TECHNOLOGY LIMITED</v>
          </cell>
          <cell r="D173" t="str">
            <v>V63</v>
          </cell>
          <cell r="E173" t="str">
            <v>1165225-01</v>
          </cell>
          <cell r="F173" t="str">
            <v>STOM GAUGE BLOCK</v>
          </cell>
          <cell r="G173" t="str">
            <v>FXT,AE,STOM GAUGE BLOCK,V63,ALLEGRO TECH</v>
          </cell>
          <cell r="H173">
            <v>160</v>
          </cell>
          <cell r="I173" t="str">
            <v>AE</v>
          </cell>
          <cell r="J173" t="str">
            <v>New Buy</v>
          </cell>
          <cell r="K173">
            <v>640</v>
          </cell>
          <cell r="L173">
            <v>4</v>
          </cell>
          <cell r="M173" t="str">
            <v>EBD</v>
          </cell>
          <cell r="N173">
            <v>160</v>
          </cell>
          <cell r="O173">
            <v>640</v>
          </cell>
          <cell r="P173" t="b">
            <v>0</v>
          </cell>
          <cell r="Q173" t="str">
            <v>China</v>
          </cell>
          <cell r="R173" t="e">
            <v>#N/A</v>
          </cell>
          <cell r="S173" t="e">
            <v>#N/A</v>
          </cell>
          <cell r="T173" t="e">
            <v>#N/A</v>
          </cell>
          <cell r="U173" t="e">
            <v>#N/A</v>
          </cell>
          <cell r="V173" t="e">
            <v>#N/A</v>
          </cell>
          <cell r="W173" t="e">
            <v>#N/A</v>
          </cell>
          <cell r="X173" t="e">
            <v>#N/A</v>
          </cell>
          <cell r="Y173" t="e">
            <v>#N/A</v>
          </cell>
          <cell r="Z173">
            <v>640</v>
          </cell>
          <cell r="AA173">
            <v>0.02</v>
          </cell>
          <cell r="AB173" t="str">
            <v>Under</v>
          </cell>
          <cell r="AC173">
            <v>0.75</v>
          </cell>
          <cell r="AD173" t="e">
            <v>#N/A</v>
          </cell>
          <cell r="AE173" t="str">
            <v>If Raw Target &lt; 75% of Benchmark → use 75% of Benchmark
	•	If Raw Target &gt; Benchmark → use 75% of Benchmark
	•	Else → keep Raw Target</v>
          </cell>
          <cell r="AF173">
            <v>160</v>
          </cell>
          <cell r="AG173">
            <v>160</v>
          </cell>
          <cell r="AH173">
            <v>1</v>
          </cell>
          <cell r="AK173">
            <v>1</v>
          </cell>
          <cell r="AL173">
            <v>4</v>
          </cell>
          <cell r="AM173">
            <v>0.99375000000000002</v>
          </cell>
          <cell r="AN173">
            <v>16789</v>
          </cell>
          <cell r="AO173">
            <v>0.99994043719101788</v>
          </cell>
          <cell r="AP173">
            <v>0.99046995056286857</v>
          </cell>
          <cell r="AR173">
            <v>1</v>
          </cell>
          <cell r="AS173">
            <v>0.99375000000000002</v>
          </cell>
          <cell r="AT173">
            <v>4</v>
          </cell>
        </row>
        <row r="174">
          <cell r="B174">
            <v>384453</v>
          </cell>
          <cell r="C174" t="str">
            <v>ALLEGRO TECHNOLOGY LIMITED</v>
          </cell>
          <cell r="D174" t="str">
            <v>V63</v>
          </cell>
          <cell r="E174" t="str">
            <v>1165225-01</v>
          </cell>
          <cell r="F174" t="str">
            <v>STOM GAUGE BLOCK</v>
          </cell>
          <cell r="G174" t="str">
            <v>FXT,AE,STOM GAUGE BLOCK,V63,ALLEGRO TECH</v>
          </cell>
          <cell r="H174">
            <v>160</v>
          </cell>
          <cell r="I174" t="str">
            <v>AE</v>
          </cell>
          <cell r="J174" t="str">
            <v>New Buy</v>
          </cell>
          <cell r="K174">
            <v>800</v>
          </cell>
          <cell r="L174">
            <v>5</v>
          </cell>
          <cell r="M174" t="str">
            <v>EBD</v>
          </cell>
          <cell r="N174">
            <v>160</v>
          </cell>
          <cell r="O174">
            <v>800</v>
          </cell>
          <cell r="P174" t="b">
            <v>0</v>
          </cell>
          <cell r="Q174" t="str">
            <v>China</v>
          </cell>
          <cell r="R174" t="e">
            <v>#N/A</v>
          </cell>
          <cell r="S174" t="e">
            <v>#N/A</v>
          </cell>
          <cell r="T174" t="e">
            <v>#N/A</v>
          </cell>
          <cell r="U174" t="e">
            <v>#N/A</v>
          </cell>
          <cell r="V174" t="e">
            <v>#N/A</v>
          </cell>
          <cell r="W174" t="e">
            <v>#N/A</v>
          </cell>
          <cell r="X174" t="e">
            <v>#N/A</v>
          </cell>
          <cell r="Y174" t="e">
            <v>#N/A</v>
          </cell>
          <cell r="Z174">
            <v>800</v>
          </cell>
          <cell r="AA174">
            <v>0.02</v>
          </cell>
          <cell r="AB174" t="str">
            <v>Under</v>
          </cell>
          <cell r="AC174">
            <v>0.8</v>
          </cell>
          <cell r="AD174" t="e">
            <v>#N/A</v>
          </cell>
          <cell r="AE174" t="str">
            <v>If Raw Target &lt; 75% of Benchmark → use 75% of Benchmark
	•	If Raw Target &gt; Benchmark → use 75% of Benchmark
	•	Else → keep Raw Target</v>
          </cell>
          <cell r="AF174">
            <v>160</v>
          </cell>
          <cell r="AG174">
            <v>160</v>
          </cell>
          <cell r="AH174">
            <v>1</v>
          </cell>
          <cell r="AK174">
            <v>1</v>
          </cell>
          <cell r="AL174">
            <v>5</v>
          </cell>
          <cell r="AM174">
            <v>0.99375000000000002</v>
          </cell>
          <cell r="AN174">
            <v>16789</v>
          </cell>
          <cell r="AO174">
            <v>0.99994043719101788</v>
          </cell>
          <cell r="AP174">
            <v>0.99046995056286857</v>
          </cell>
          <cell r="AQ174" t="str">
            <v>Budget price ok compared to preBOC</v>
          </cell>
          <cell r="AR174">
            <v>1</v>
          </cell>
          <cell r="AS174">
            <v>0.99375000000000002</v>
          </cell>
          <cell r="AT174">
            <v>5</v>
          </cell>
        </row>
        <row r="175">
          <cell r="B175">
            <v>384490</v>
          </cell>
          <cell r="C175" t="str">
            <v>SHENZHEN TETE LASER TECHNOLOGY CO., LTD.</v>
          </cell>
          <cell r="D175" t="str">
            <v>V64</v>
          </cell>
          <cell r="E175" t="str">
            <v>1165334-01</v>
          </cell>
          <cell r="F175" t="str">
            <v>BFLC</v>
          </cell>
          <cell r="G175" t="str">
            <v>EQP,AE,BFS-BFLC,V64,TETE</v>
          </cell>
          <cell r="H175">
            <v>55600</v>
          </cell>
          <cell r="I175" t="str">
            <v>AE</v>
          </cell>
          <cell r="J175" t="str">
            <v>New Buy</v>
          </cell>
          <cell r="K175">
            <v>166800</v>
          </cell>
          <cell r="L175">
            <v>3</v>
          </cell>
          <cell r="M175" t="str">
            <v>EBD</v>
          </cell>
          <cell r="N175">
            <v>55600</v>
          </cell>
          <cell r="O175">
            <v>166800</v>
          </cell>
          <cell r="P175" t="b">
            <v>0</v>
          </cell>
          <cell r="Q175" t="str">
            <v>China</v>
          </cell>
          <cell r="R175" t="e">
            <v>#N/A</v>
          </cell>
          <cell r="S175" t="e">
            <v>#N/A</v>
          </cell>
          <cell r="T175" t="e">
            <v>#N/A</v>
          </cell>
          <cell r="U175" t="e">
            <v>#N/A</v>
          </cell>
          <cell r="V175" t="e">
            <v>#N/A</v>
          </cell>
          <cell r="W175" t="e">
            <v>#N/A</v>
          </cell>
          <cell r="X175" t="e">
            <v>#N/A</v>
          </cell>
          <cell r="Y175" t="e">
            <v>#N/A</v>
          </cell>
          <cell r="Z175">
            <v>166800</v>
          </cell>
          <cell r="AA175">
            <v>0.02</v>
          </cell>
          <cell r="AB175" t="str">
            <v>Under</v>
          </cell>
          <cell r="AC175">
            <v>0.66666666666666663</v>
          </cell>
          <cell r="AD175" t="e">
            <v>#N/A</v>
          </cell>
          <cell r="AE175" t="str">
            <v>If Raw Target &lt; 75% of Benchmark → use 75% of Benchmark
	•	If Raw Target &gt; Benchmark → use 75% of Benchmark
	•	Else → keep Raw Target</v>
          </cell>
          <cell r="AF175">
            <v>55600</v>
          </cell>
          <cell r="AG175">
            <v>55600</v>
          </cell>
          <cell r="AH175">
            <v>1</v>
          </cell>
          <cell r="AK175">
            <v>1</v>
          </cell>
          <cell r="AL175">
            <v>3</v>
          </cell>
          <cell r="AM175">
            <v>0.99998201438848922</v>
          </cell>
          <cell r="AN175">
            <v>63806</v>
          </cell>
          <cell r="AO175">
            <v>0.99998432749271227</v>
          </cell>
          <cell r="AP175">
            <v>0.12860859480299658</v>
          </cell>
          <cell r="AQ175" t="str">
            <v>Budget price ok compared to preBOC</v>
          </cell>
          <cell r="AR175">
            <v>1</v>
          </cell>
          <cell r="AS175">
            <v>0.99998201438848922</v>
          </cell>
          <cell r="AT175">
            <v>3</v>
          </cell>
        </row>
        <row r="176">
          <cell r="B176">
            <v>384566</v>
          </cell>
          <cell r="C176" t="str">
            <v>SHEN ZHEN SAEJONG IND CO., LTD</v>
          </cell>
          <cell r="D176" t="str">
            <v>V64</v>
          </cell>
          <cell r="E176" t="str">
            <v>1165493-01</v>
          </cell>
          <cell r="F176" t="str">
            <v>BP TRAYS AB</v>
          </cell>
          <cell r="G176" t="str">
            <v>FXT,AE,BP TRAYS AB,V64,SAEJONG</v>
          </cell>
          <cell r="H176">
            <v>515</v>
          </cell>
          <cell r="I176" t="str">
            <v>AE</v>
          </cell>
          <cell r="J176" t="str">
            <v>New Buy</v>
          </cell>
          <cell r="K176">
            <v>55620</v>
          </cell>
          <cell r="L176">
            <v>108</v>
          </cell>
          <cell r="M176" t="str">
            <v>EBD</v>
          </cell>
          <cell r="N176">
            <v>515</v>
          </cell>
          <cell r="O176">
            <v>55620</v>
          </cell>
          <cell r="P176" t="b">
            <v>0</v>
          </cell>
          <cell r="Q176" t="str">
            <v>China</v>
          </cell>
          <cell r="R176" t="e">
            <v>#N/A</v>
          </cell>
          <cell r="S176" t="e">
            <v>#N/A</v>
          </cell>
          <cell r="T176" t="e">
            <v>#N/A</v>
          </cell>
          <cell r="U176" t="e">
            <v>#N/A</v>
          </cell>
          <cell r="V176" t="e">
            <v>#N/A</v>
          </cell>
          <cell r="W176" t="e">
            <v>#N/A</v>
          </cell>
          <cell r="X176" t="e">
            <v>#N/A</v>
          </cell>
          <cell r="Y176" t="e">
            <v>#N/A</v>
          </cell>
          <cell r="Z176">
            <v>55620</v>
          </cell>
          <cell r="AA176">
            <v>0.02</v>
          </cell>
          <cell r="AB176" t="str">
            <v>Under</v>
          </cell>
          <cell r="AC176">
            <v>0.9907407407407407</v>
          </cell>
          <cell r="AD176" t="e">
            <v>#N/A</v>
          </cell>
          <cell r="AE176" t="str">
            <v>If Raw Target &lt; 75% of Benchmark → use 75% of Benchmark
	•	If Raw Target &gt; Benchmark → use 75% of Benchmark
	•	Else → keep Raw Target</v>
          </cell>
          <cell r="AF176">
            <v>515</v>
          </cell>
          <cell r="AG176">
            <v>515</v>
          </cell>
          <cell r="AH176">
            <v>1</v>
          </cell>
          <cell r="AK176">
            <v>1</v>
          </cell>
          <cell r="AL176">
            <v>108</v>
          </cell>
          <cell r="AM176">
            <v>0.99805825242718449</v>
          </cell>
          <cell r="AN176">
            <v>18242</v>
          </cell>
          <cell r="AO176">
            <v>0.99994518144940248</v>
          </cell>
          <cell r="AP176">
            <v>0.97176844644227611</v>
          </cell>
          <cell r="AQ176" t="str">
            <v>Budget price ok compared to preBOC</v>
          </cell>
          <cell r="AR176">
            <v>1</v>
          </cell>
          <cell r="AS176">
            <v>0.99805825242718449</v>
          </cell>
          <cell r="AT176">
            <v>108</v>
          </cell>
        </row>
        <row r="177">
          <cell r="B177">
            <v>384566</v>
          </cell>
          <cell r="C177" t="str">
            <v>SHEN ZHEN SAEJONG IND CO., LTD</v>
          </cell>
          <cell r="D177" t="str">
            <v>V64</v>
          </cell>
          <cell r="E177" t="str">
            <v>1165493-01</v>
          </cell>
          <cell r="F177" t="str">
            <v>BP TRAYS AB</v>
          </cell>
          <cell r="G177" t="str">
            <v>FXT,AE,BP TRAYS AB,V64,SAEJONG</v>
          </cell>
          <cell r="H177">
            <v>515</v>
          </cell>
          <cell r="I177" t="str">
            <v>AE</v>
          </cell>
          <cell r="J177" t="str">
            <v>New Buy</v>
          </cell>
          <cell r="K177">
            <v>227630</v>
          </cell>
          <cell r="L177">
            <v>442</v>
          </cell>
          <cell r="M177" t="str">
            <v>EBD</v>
          </cell>
          <cell r="N177">
            <v>515</v>
          </cell>
          <cell r="O177">
            <v>227630</v>
          </cell>
          <cell r="P177" t="b">
            <v>0</v>
          </cell>
          <cell r="Q177" t="str">
            <v>China</v>
          </cell>
          <cell r="R177" t="e">
            <v>#N/A</v>
          </cell>
          <cell r="S177" t="e">
            <v>#N/A</v>
          </cell>
          <cell r="T177" t="e">
            <v>#N/A</v>
          </cell>
          <cell r="U177" t="e">
            <v>#N/A</v>
          </cell>
          <cell r="V177" t="e">
            <v>#N/A</v>
          </cell>
          <cell r="W177" t="e">
            <v>#N/A</v>
          </cell>
          <cell r="X177" t="e">
            <v>#N/A</v>
          </cell>
          <cell r="Y177" t="e">
            <v>#N/A</v>
          </cell>
          <cell r="Z177">
            <v>227630</v>
          </cell>
          <cell r="AA177">
            <v>0.02</v>
          </cell>
          <cell r="AB177" t="str">
            <v>Under</v>
          </cell>
          <cell r="AC177">
            <v>0.99773755656108598</v>
          </cell>
          <cell r="AD177" t="e">
            <v>#N/A</v>
          </cell>
          <cell r="AE177" t="str">
            <v>If Raw Target &lt; 75% of Benchmark → use 75% of Benchmark
	•	If Raw Target &gt; Benchmark → use 75% of Benchmark
	•	Else → keep Raw Target</v>
          </cell>
          <cell r="AF177">
            <v>515</v>
          </cell>
          <cell r="AG177">
            <v>515</v>
          </cell>
          <cell r="AH177">
            <v>1</v>
          </cell>
          <cell r="AK177">
            <v>1</v>
          </cell>
          <cell r="AL177">
            <v>442</v>
          </cell>
          <cell r="AM177">
            <v>0.99805825242718449</v>
          </cell>
          <cell r="AN177">
            <v>18242</v>
          </cell>
          <cell r="AO177">
            <v>0.99994518144940248</v>
          </cell>
          <cell r="AP177">
            <v>0.97176844644227611</v>
          </cell>
          <cell r="AQ177" t="str">
            <v>No budget price found</v>
          </cell>
          <cell r="AR177">
            <v>1</v>
          </cell>
          <cell r="AS177">
            <v>0.99805825242718449</v>
          </cell>
          <cell r="AT177">
            <v>442</v>
          </cell>
        </row>
        <row r="178">
          <cell r="B178">
            <v>384567</v>
          </cell>
          <cell r="C178" t="str">
            <v>SHEN ZHEN SAEJONG IND CO., LTD</v>
          </cell>
          <cell r="D178" t="str">
            <v>V64</v>
          </cell>
          <cell r="E178" t="str">
            <v>1165497-01</v>
          </cell>
          <cell r="F178" t="str">
            <v>BP TRAYS HB</v>
          </cell>
          <cell r="G178" t="str">
            <v>FXT,AE,BP TRAYS HB,V64,SAEJONG</v>
          </cell>
          <cell r="H178">
            <v>275</v>
          </cell>
          <cell r="I178" t="str">
            <v>AE</v>
          </cell>
          <cell r="J178" t="str">
            <v>New Buy</v>
          </cell>
          <cell r="K178">
            <v>121550</v>
          </cell>
          <cell r="L178">
            <v>442</v>
          </cell>
          <cell r="M178" t="str">
            <v>EBD</v>
          </cell>
          <cell r="N178">
            <v>275</v>
          </cell>
          <cell r="O178">
            <v>121550</v>
          </cell>
          <cell r="P178" t="b">
            <v>0</v>
          </cell>
          <cell r="Q178" t="str">
            <v>China</v>
          </cell>
          <cell r="R178" t="e">
            <v>#N/A</v>
          </cell>
          <cell r="S178" t="e">
            <v>#N/A</v>
          </cell>
          <cell r="T178" t="e">
            <v>#N/A</v>
          </cell>
          <cell r="U178" t="e">
            <v>#N/A</v>
          </cell>
          <cell r="V178" t="e">
            <v>#N/A</v>
          </cell>
          <cell r="W178" t="e">
            <v>#N/A</v>
          </cell>
          <cell r="X178" t="e">
            <v>#N/A</v>
          </cell>
          <cell r="Y178" t="e">
            <v>#N/A</v>
          </cell>
          <cell r="Z178">
            <v>121550</v>
          </cell>
          <cell r="AA178">
            <v>0.02</v>
          </cell>
          <cell r="AB178" t="str">
            <v>Under</v>
          </cell>
          <cell r="AC178">
            <v>0.99773755656108598</v>
          </cell>
          <cell r="AD178" t="e">
            <v>#N/A</v>
          </cell>
          <cell r="AE178" t="str">
            <v>If Raw Target &lt; 75% of Benchmark → use 75% of Benchmark
	•	If Raw Target &gt; Benchmark → use 75% of Benchmark
	•	Else → keep Raw Target</v>
          </cell>
          <cell r="AF178" t="str">
            <v>275.00 / 33800.00</v>
          </cell>
          <cell r="AG178">
            <v>17037.5</v>
          </cell>
          <cell r="AH178">
            <v>1.6140865737344093E-2</v>
          </cell>
          <cell r="AK178">
            <v>1.6140865737344093E-2</v>
          </cell>
          <cell r="AL178">
            <v>7.1342626559060891</v>
          </cell>
          <cell r="AM178">
            <v>0.99994130594277331</v>
          </cell>
          <cell r="AN178">
            <v>18242</v>
          </cell>
          <cell r="AO178">
            <v>0.99999911518113493</v>
          </cell>
          <cell r="AP178">
            <v>0.98492489858568144</v>
          </cell>
          <cell r="AQ178" t="str">
            <v>No budget price found</v>
          </cell>
          <cell r="AR178">
            <v>1.6140865737344093E-2</v>
          </cell>
          <cell r="AS178">
            <v>0.99994130594277331</v>
          </cell>
          <cell r="AT178">
            <v>7.1342626559060891</v>
          </cell>
        </row>
        <row r="179">
          <cell r="B179">
            <v>384567</v>
          </cell>
          <cell r="C179" t="str">
            <v>SHEN ZHEN SAEJONG IND CO., LTD</v>
          </cell>
          <cell r="D179" t="str">
            <v>V64</v>
          </cell>
          <cell r="E179" t="str">
            <v>1165497-01</v>
          </cell>
          <cell r="F179" t="str">
            <v>BP TRAYS HB</v>
          </cell>
          <cell r="G179" t="str">
            <v>FXT,AE,BP TRAYS HB,V64,SAEJONG</v>
          </cell>
          <cell r="H179">
            <v>33800</v>
          </cell>
          <cell r="I179" t="str">
            <v>AE</v>
          </cell>
          <cell r="J179" t="str">
            <v>New Buy</v>
          </cell>
          <cell r="K179">
            <v>3650400</v>
          </cell>
          <cell r="L179">
            <v>108</v>
          </cell>
          <cell r="M179" t="str">
            <v>EBD</v>
          </cell>
          <cell r="N179">
            <v>33800</v>
          </cell>
          <cell r="O179">
            <v>3650400</v>
          </cell>
          <cell r="P179" t="b">
            <v>0</v>
          </cell>
          <cell r="Q179" t="str">
            <v>China</v>
          </cell>
          <cell r="R179" t="e">
            <v>#N/A</v>
          </cell>
          <cell r="S179" t="e">
            <v>#N/A</v>
          </cell>
          <cell r="T179" t="e">
            <v>#N/A</v>
          </cell>
          <cell r="U179">
            <v>33800</v>
          </cell>
          <cell r="V179" t="e">
            <v>#N/A</v>
          </cell>
          <cell r="W179" t="e">
            <v>#N/A</v>
          </cell>
          <cell r="X179" t="e">
            <v>#N/A</v>
          </cell>
          <cell r="Y179">
            <v>2728.3049237516034</v>
          </cell>
          <cell r="Z179">
            <v>3650400</v>
          </cell>
          <cell r="AA179">
            <v>0.02</v>
          </cell>
          <cell r="AB179" t="str">
            <v>Under</v>
          </cell>
          <cell r="AC179">
            <v>0.9907407407407407</v>
          </cell>
          <cell r="AD179" t="e">
            <v>#N/A</v>
          </cell>
          <cell r="AE179" t="str">
            <v>EBD missing; align to best benchmark, shave 20%</v>
          </cell>
          <cell r="AF179" t="str">
            <v>275.00 / 33800.00</v>
          </cell>
          <cell r="AG179">
            <v>17037.5</v>
          </cell>
          <cell r="AH179">
            <v>1.9838591342626559</v>
          </cell>
          <cell r="AK179">
            <v>1.9838591342626559</v>
          </cell>
          <cell r="AL179">
            <v>214.25678650036684</v>
          </cell>
          <cell r="AM179">
            <v>0.99994130594277331</v>
          </cell>
          <cell r="AN179">
            <v>18242</v>
          </cell>
          <cell r="AO179">
            <v>0.99989124771767002</v>
          </cell>
          <cell r="AP179">
            <v>-0.85286701019625044</v>
          </cell>
          <cell r="AQ179" t="str">
            <v>No budget price found</v>
          </cell>
          <cell r="AR179">
            <v>1.7854732208363904</v>
          </cell>
          <cell r="AS179">
            <v>0.99994717534849598</v>
          </cell>
          <cell r="AT179">
            <v>192.83110785033017</v>
          </cell>
        </row>
        <row r="180">
          <cell r="B180">
            <v>384568</v>
          </cell>
          <cell r="C180" t="str">
            <v>SHEN ZHEN SAEJONG IND CO., LTD</v>
          </cell>
          <cell r="D180" t="str">
            <v>V64</v>
          </cell>
          <cell r="E180" t="str">
            <v>1165501-01</v>
          </cell>
          <cell r="F180" t="str">
            <v>BP TRAYS TB</v>
          </cell>
          <cell r="G180" t="str">
            <v>FXT,AE,BP TRAYS TB,V64,SAEJONG</v>
          </cell>
          <cell r="H180">
            <v>275</v>
          </cell>
          <cell r="I180" t="str">
            <v>AE</v>
          </cell>
          <cell r="J180" t="str">
            <v>New Buy</v>
          </cell>
          <cell r="K180">
            <v>16500</v>
          </cell>
          <cell r="L180">
            <v>60</v>
          </cell>
          <cell r="M180" t="str">
            <v>EBD</v>
          </cell>
          <cell r="N180">
            <v>275</v>
          </cell>
          <cell r="O180">
            <v>16500</v>
          </cell>
          <cell r="P180" t="b">
            <v>0</v>
          </cell>
          <cell r="Q180" t="str">
            <v>China</v>
          </cell>
          <cell r="R180" t="e">
            <v>#N/A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X180" t="e">
            <v>#N/A</v>
          </cell>
          <cell r="Y180" t="e">
            <v>#N/A</v>
          </cell>
          <cell r="Z180">
            <v>16500</v>
          </cell>
          <cell r="AA180">
            <v>0.02</v>
          </cell>
          <cell r="AB180" t="str">
            <v>Under</v>
          </cell>
          <cell r="AC180">
            <v>0.98333333333333328</v>
          </cell>
          <cell r="AD180" t="e">
            <v>#N/A</v>
          </cell>
          <cell r="AE180" t="str">
            <v>If Raw Target &lt; 75% of Benchmark → use 75% of Benchmark
	•	If Raw Target &gt; Benchmark → use 75% of Benchmark
	•	Else → keep Raw Target</v>
          </cell>
          <cell r="AF180" t="str">
            <v>275.00 / 515.00</v>
          </cell>
          <cell r="AG180">
            <v>395</v>
          </cell>
          <cell r="AH180">
            <v>0.69620253164556967</v>
          </cell>
          <cell r="AK180">
            <v>0.69620253164556967</v>
          </cell>
          <cell r="AL180">
            <v>41.77215189873418</v>
          </cell>
          <cell r="AM180">
            <v>0.99746835443037984</v>
          </cell>
          <cell r="AN180">
            <v>18242</v>
          </cell>
          <cell r="AO180">
            <v>0.99996183518629278</v>
          </cell>
          <cell r="AP180">
            <v>0.98492489858568144</v>
          </cell>
          <cell r="AR180">
            <v>0.69620253164556967</v>
          </cell>
          <cell r="AS180">
            <v>0.99746835443037984</v>
          </cell>
          <cell r="AT180">
            <v>41.77215189873418</v>
          </cell>
        </row>
        <row r="181">
          <cell r="B181">
            <v>384568</v>
          </cell>
          <cell r="C181" t="str">
            <v>SHEN ZHEN SAEJONG IND CO., LTD</v>
          </cell>
          <cell r="D181" t="str">
            <v>V64</v>
          </cell>
          <cell r="E181" t="str">
            <v>1165501-01</v>
          </cell>
          <cell r="F181" t="str">
            <v>BP TRAYS TB</v>
          </cell>
          <cell r="G181" t="str">
            <v>FXT,AE,BP TRAYS TB,V64,SAEJONG</v>
          </cell>
          <cell r="H181">
            <v>515</v>
          </cell>
          <cell r="I181" t="str">
            <v>AE</v>
          </cell>
          <cell r="J181" t="str">
            <v>New Buy</v>
          </cell>
          <cell r="K181">
            <v>52530</v>
          </cell>
          <cell r="L181">
            <v>102</v>
          </cell>
          <cell r="M181" t="str">
            <v>EBD</v>
          </cell>
          <cell r="N181">
            <v>515</v>
          </cell>
          <cell r="O181">
            <v>52530</v>
          </cell>
          <cell r="P181" t="b">
            <v>0</v>
          </cell>
          <cell r="Q181" t="str">
            <v>China</v>
          </cell>
          <cell r="R181" t="e">
            <v>#N/A</v>
          </cell>
          <cell r="S181" t="e">
            <v>#N/A</v>
          </cell>
          <cell r="T181" t="e">
            <v>#N/A</v>
          </cell>
          <cell r="U181" t="e">
            <v>#N/A</v>
          </cell>
          <cell r="V181" t="e">
            <v>#N/A</v>
          </cell>
          <cell r="W181" t="e">
            <v>#N/A</v>
          </cell>
          <cell r="X181" t="e">
            <v>#N/A</v>
          </cell>
          <cell r="Y181" t="e">
            <v>#N/A</v>
          </cell>
          <cell r="Z181">
            <v>52530</v>
          </cell>
          <cell r="AA181">
            <v>0.02</v>
          </cell>
          <cell r="AB181" t="str">
            <v>Under</v>
          </cell>
          <cell r="AC181">
            <v>0.99019607843137258</v>
          </cell>
          <cell r="AD181" t="e">
            <v>#N/A</v>
          </cell>
          <cell r="AE181" t="str">
            <v>If Raw Target &lt; 75% of Benchmark → use 75% of Benchmark
	•	If Raw Target &gt; Benchmark → use 75% of Benchmark
	•	Else → keep Raw Target</v>
          </cell>
          <cell r="AF181" t="str">
            <v>275.00 / 515.00</v>
          </cell>
          <cell r="AG181">
            <v>395</v>
          </cell>
          <cell r="AH181">
            <v>1.3037974683544304</v>
          </cell>
          <cell r="AK181">
            <v>1.3037974683544304</v>
          </cell>
          <cell r="AL181">
            <v>132.98734177215189</v>
          </cell>
          <cell r="AM181">
            <v>0.99746835443037973</v>
          </cell>
          <cell r="AN181">
            <v>18242</v>
          </cell>
          <cell r="AO181">
            <v>0.99992852771251217</v>
          </cell>
          <cell r="AP181">
            <v>0.97176844644227611</v>
          </cell>
          <cell r="AR181">
            <v>1.3037974683544304</v>
          </cell>
          <cell r="AS181">
            <v>0.99746835443037973</v>
          </cell>
          <cell r="AT181">
            <v>132.98734177215189</v>
          </cell>
        </row>
        <row r="182">
          <cell r="B182">
            <v>384569</v>
          </cell>
          <cell r="C182" t="str">
            <v>SHEN ZHEN SAEJONG IND CO., LTD</v>
          </cell>
          <cell r="D182" t="str">
            <v>V64</v>
          </cell>
          <cell r="E182" t="str">
            <v>1165504-01</v>
          </cell>
          <cell r="F182" t="str">
            <v>BP TRAYS VB</v>
          </cell>
          <cell r="G182" t="str">
            <v>FXT,AE,BP TRAYS VB,V64,SAEJONG</v>
          </cell>
          <cell r="H182">
            <v>13330</v>
          </cell>
          <cell r="I182" t="str">
            <v>AE</v>
          </cell>
          <cell r="J182" t="str">
            <v>New Buy</v>
          </cell>
          <cell r="K182">
            <v>1439640</v>
          </cell>
          <cell r="L182">
            <v>108</v>
          </cell>
          <cell r="M182" t="str">
            <v>EBD</v>
          </cell>
          <cell r="N182">
            <v>13330</v>
          </cell>
          <cell r="O182">
            <v>1439640</v>
          </cell>
          <cell r="P182" t="b">
            <v>0</v>
          </cell>
          <cell r="Q182" t="str">
            <v>China</v>
          </cell>
          <cell r="R182" t="e">
            <v>#N/A</v>
          </cell>
          <cell r="S182" t="e">
            <v>#N/A</v>
          </cell>
          <cell r="T182" t="e">
            <v>#N/A</v>
          </cell>
          <cell r="U182" t="e">
            <v>#N/A</v>
          </cell>
          <cell r="V182" t="e">
            <v>#N/A</v>
          </cell>
          <cell r="W182" t="e">
            <v>#N/A</v>
          </cell>
          <cell r="X182" t="e">
            <v>#N/A</v>
          </cell>
          <cell r="Y182" t="e">
            <v>#N/A</v>
          </cell>
          <cell r="Z182">
            <v>1439640</v>
          </cell>
          <cell r="AA182">
            <v>0.02</v>
          </cell>
          <cell r="AB182" t="str">
            <v>Under</v>
          </cell>
          <cell r="AC182">
            <v>0.9907407407407407</v>
          </cell>
          <cell r="AD182" t="e">
            <v>#N/A</v>
          </cell>
          <cell r="AE182" t="str">
            <v>If Raw Target &lt; 75% of Benchmark → use 75% of Benchmark
	•	If Raw Target &gt; Benchmark → use 75% of Benchmark
	•	Else → keep Raw Target</v>
          </cell>
          <cell r="AF182">
            <v>13330</v>
          </cell>
          <cell r="AG182">
            <v>13330</v>
          </cell>
          <cell r="AH182">
            <v>1</v>
          </cell>
          <cell r="AK182">
            <v>1</v>
          </cell>
          <cell r="AL182">
            <v>108</v>
          </cell>
          <cell r="AM182">
            <v>0.99992498124531137</v>
          </cell>
          <cell r="AN182">
            <v>18242</v>
          </cell>
          <cell r="AO182">
            <v>0.99994518144940248</v>
          </cell>
          <cell r="AP182">
            <v>0.26926872053502904</v>
          </cell>
          <cell r="AQ182" t="str">
            <v>Budget price ok compared to preBOC</v>
          </cell>
          <cell r="AR182">
            <v>1</v>
          </cell>
          <cell r="AS182">
            <v>0.99992498124531137</v>
          </cell>
          <cell r="AT182">
            <v>108</v>
          </cell>
        </row>
        <row r="183">
          <cell r="B183">
            <v>384569</v>
          </cell>
          <cell r="C183" t="str">
            <v>SHEN ZHEN SAEJONG IND CO., LTD</v>
          </cell>
          <cell r="D183" t="str">
            <v>V64</v>
          </cell>
          <cell r="E183" t="str">
            <v>1165504-01</v>
          </cell>
          <cell r="F183" t="str">
            <v>BP TRAYS VB</v>
          </cell>
          <cell r="G183" t="str">
            <v>FXT,AE,BP TRAYS VB,V64,SAEJONG</v>
          </cell>
          <cell r="H183">
            <v>13330</v>
          </cell>
          <cell r="I183" t="str">
            <v>AE</v>
          </cell>
          <cell r="J183" t="str">
            <v>New Buy</v>
          </cell>
          <cell r="K183">
            <v>10424060</v>
          </cell>
          <cell r="L183">
            <v>782</v>
          </cell>
          <cell r="M183" t="str">
            <v>EBD</v>
          </cell>
          <cell r="N183">
            <v>13330</v>
          </cell>
          <cell r="O183">
            <v>10424060</v>
          </cell>
          <cell r="P183" t="b">
            <v>0</v>
          </cell>
          <cell r="Q183" t="str">
            <v>China</v>
          </cell>
          <cell r="R183" t="e">
            <v>#N/A</v>
          </cell>
          <cell r="S183" t="e">
            <v>#N/A</v>
          </cell>
          <cell r="T183" t="e">
            <v>#N/A</v>
          </cell>
          <cell r="U183" t="e">
            <v>#N/A</v>
          </cell>
          <cell r="V183" t="e">
            <v>#N/A</v>
          </cell>
          <cell r="W183" t="e">
            <v>#N/A</v>
          </cell>
          <cell r="X183" t="e">
            <v>#N/A</v>
          </cell>
          <cell r="Y183" t="e">
            <v>#N/A</v>
          </cell>
          <cell r="Z183">
            <v>10424060</v>
          </cell>
          <cell r="AA183">
            <v>0.02</v>
          </cell>
          <cell r="AB183" t="str">
            <v>Under</v>
          </cell>
          <cell r="AC183">
            <v>0.99872122762148341</v>
          </cell>
          <cell r="AD183" t="e">
            <v>#N/A</v>
          </cell>
          <cell r="AE183" t="str">
            <v>If Raw Target &lt; 75% of Benchmark → use 75% of Benchmark
	•	If Raw Target &gt; Benchmark → use 75% of Benchmark
	•	Else → keep Raw Target</v>
          </cell>
          <cell r="AF183">
            <v>13330</v>
          </cell>
          <cell r="AG183">
            <v>13330</v>
          </cell>
          <cell r="AH183">
            <v>1</v>
          </cell>
          <cell r="AK183">
            <v>1</v>
          </cell>
          <cell r="AL183">
            <v>782</v>
          </cell>
          <cell r="AM183">
            <v>0.99992498124531137</v>
          </cell>
          <cell r="AN183">
            <v>18242</v>
          </cell>
          <cell r="AO183">
            <v>0.99994518144940248</v>
          </cell>
          <cell r="AP183">
            <v>0.26926872053502904</v>
          </cell>
          <cell r="AQ183" t="str">
            <v>Budget price ok compared to preBOC</v>
          </cell>
          <cell r="AR183">
            <v>1</v>
          </cell>
          <cell r="AS183">
            <v>0.99992498124531137</v>
          </cell>
          <cell r="AT183">
            <v>782</v>
          </cell>
        </row>
        <row r="184">
          <cell r="B184">
            <v>384658</v>
          </cell>
          <cell r="C184" t="str">
            <v>ALLEGRO TECHNOLOGY LIMITED</v>
          </cell>
          <cell r="D184" t="str">
            <v>V64</v>
          </cell>
          <cell r="E184" t="str">
            <v>1165840-01</v>
          </cell>
          <cell r="F184" t="str">
            <v>STOM GAUGE BLOCK</v>
          </cell>
          <cell r="G184" t="str">
            <v>FXT,AE,STOM GAUGE BLOCK,V64,ALLEGRO TECH</v>
          </cell>
          <cell r="H184">
            <v>160</v>
          </cell>
          <cell r="I184" t="str">
            <v>AE</v>
          </cell>
          <cell r="J184" t="str">
            <v>New Buy</v>
          </cell>
          <cell r="K184">
            <v>1280</v>
          </cell>
          <cell r="L184">
            <v>8</v>
          </cell>
          <cell r="M184" t="str">
            <v>EBD</v>
          </cell>
          <cell r="N184">
            <v>160</v>
          </cell>
          <cell r="O184">
            <v>1280</v>
          </cell>
          <cell r="P184" t="b">
            <v>0</v>
          </cell>
          <cell r="Q184" t="str">
            <v>China</v>
          </cell>
          <cell r="R184" t="e">
            <v>#N/A</v>
          </cell>
          <cell r="S184" t="e">
            <v>#N/A</v>
          </cell>
          <cell r="T184" t="e">
            <v>#N/A</v>
          </cell>
          <cell r="U184">
            <v>160</v>
          </cell>
          <cell r="V184" t="e">
            <v>#N/A</v>
          </cell>
          <cell r="W184" t="e">
            <v>#N/A</v>
          </cell>
          <cell r="X184" t="e">
            <v>#N/A</v>
          </cell>
          <cell r="Y184">
            <v>12.915052893498714</v>
          </cell>
          <cell r="Z184">
            <v>1280</v>
          </cell>
          <cell r="AA184">
            <v>0.02</v>
          </cell>
          <cell r="AB184" t="str">
            <v>Under</v>
          </cell>
          <cell r="AC184">
            <v>0.875</v>
          </cell>
          <cell r="AD184" t="e">
            <v>#N/A</v>
          </cell>
          <cell r="AE184" t="str">
            <v>Retrofit combo; align to best benchmark, take off 20%</v>
          </cell>
          <cell r="AF184">
            <v>160</v>
          </cell>
          <cell r="AG184">
            <v>160</v>
          </cell>
          <cell r="AH184">
            <v>1</v>
          </cell>
          <cell r="AK184">
            <v>1</v>
          </cell>
          <cell r="AL184">
            <v>8</v>
          </cell>
          <cell r="AM184">
            <v>0.99375000000000002</v>
          </cell>
          <cell r="AN184">
            <v>16789</v>
          </cell>
          <cell r="AO184">
            <v>0.99994043719101788</v>
          </cell>
          <cell r="AP184">
            <v>0.99046995056286857</v>
          </cell>
          <cell r="AR184">
            <v>0.9</v>
          </cell>
          <cell r="AS184">
            <v>0.99437500000000001</v>
          </cell>
          <cell r="AT184">
            <v>7.2</v>
          </cell>
        </row>
        <row r="185">
          <cell r="B185">
            <v>384658</v>
          </cell>
          <cell r="C185" t="str">
            <v>ALLEGRO TECHNOLOGY LIMITED</v>
          </cell>
          <cell r="D185" t="str">
            <v>V64</v>
          </cell>
          <cell r="E185" t="str">
            <v>1165840-01</v>
          </cell>
          <cell r="F185" t="str">
            <v>STOM GAUGE BLOCK</v>
          </cell>
          <cell r="G185" t="str">
            <v>FXT,AE,STOM GAUGE BLOCK,V64,ALLEGRO TECH</v>
          </cell>
          <cell r="H185">
            <v>160</v>
          </cell>
          <cell r="I185" t="str">
            <v>AE</v>
          </cell>
          <cell r="J185" t="str">
            <v>New Buy</v>
          </cell>
          <cell r="K185">
            <v>1440</v>
          </cell>
          <cell r="L185">
            <v>9</v>
          </cell>
          <cell r="M185" t="str">
            <v>EBD</v>
          </cell>
          <cell r="N185">
            <v>160</v>
          </cell>
          <cell r="O185">
            <v>1440</v>
          </cell>
          <cell r="P185" t="b">
            <v>0</v>
          </cell>
          <cell r="Q185" t="str">
            <v>China</v>
          </cell>
          <cell r="R185" t="e">
            <v>#N/A</v>
          </cell>
          <cell r="S185" t="e">
            <v>#N/A</v>
          </cell>
          <cell r="T185" t="e">
            <v>#N/A</v>
          </cell>
          <cell r="U185" t="e">
            <v>#N/A</v>
          </cell>
          <cell r="V185" t="e">
            <v>#N/A</v>
          </cell>
          <cell r="W185" t="e">
            <v>#N/A</v>
          </cell>
          <cell r="X185" t="e">
            <v>#N/A</v>
          </cell>
          <cell r="Y185" t="e">
            <v>#N/A</v>
          </cell>
          <cell r="Z185">
            <v>1440</v>
          </cell>
          <cell r="AA185">
            <v>0.02</v>
          </cell>
          <cell r="AB185" t="str">
            <v>Under</v>
          </cell>
          <cell r="AC185">
            <v>0.88888888888888884</v>
          </cell>
          <cell r="AD185" t="e">
            <v>#N/A</v>
          </cell>
          <cell r="AE185" t="str">
            <v>Retrofit combo; align to best benchmark, take off 20%</v>
          </cell>
          <cell r="AF185">
            <v>160</v>
          </cell>
          <cell r="AG185">
            <v>160</v>
          </cell>
          <cell r="AH185">
            <v>1</v>
          </cell>
          <cell r="AK185">
            <v>1</v>
          </cell>
          <cell r="AL185">
            <v>9</v>
          </cell>
          <cell r="AM185">
            <v>0.99375000000000002</v>
          </cell>
          <cell r="AN185">
            <v>16789</v>
          </cell>
          <cell r="AO185">
            <v>0.99994043719101788</v>
          </cell>
          <cell r="AP185">
            <v>0.99046995056286857</v>
          </cell>
          <cell r="AR185">
            <v>0.9</v>
          </cell>
          <cell r="AS185">
            <v>0.99437500000000001</v>
          </cell>
          <cell r="AT185">
            <v>8.1</v>
          </cell>
        </row>
        <row r="186">
          <cell r="B186">
            <v>384718</v>
          </cell>
          <cell r="C186" t="str">
            <v>SHEN ZHEN SAEJONG IND CO., LTD</v>
          </cell>
          <cell r="D186" t="str">
            <v>V64</v>
          </cell>
          <cell r="E186" t="str">
            <v>1166163-01-R</v>
          </cell>
          <cell r="F186" t="str">
            <v>PAMD2</v>
          </cell>
          <cell r="G186" t="str">
            <v>EQP,AE,PAMD2,V5X-V6X,SAEJONG,RETROFIT KIT</v>
          </cell>
          <cell r="H186">
            <v>275</v>
          </cell>
          <cell r="I186" t="str">
            <v>AE</v>
          </cell>
          <cell r="J186" t="str">
            <v>Retrofit</v>
          </cell>
          <cell r="K186">
            <v>1100</v>
          </cell>
          <cell r="L186">
            <v>4</v>
          </cell>
          <cell r="M186" t="str">
            <v>EBD</v>
          </cell>
          <cell r="N186">
            <v>275</v>
          </cell>
          <cell r="O186">
            <v>1100</v>
          </cell>
          <cell r="P186" t="b">
            <v>0</v>
          </cell>
          <cell r="Q186" t="str">
            <v>China</v>
          </cell>
          <cell r="R186" t="e">
            <v>#N/A</v>
          </cell>
          <cell r="S186" t="e">
            <v>#N/A</v>
          </cell>
          <cell r="T186" t="e">
            <v>#N/A</v>
          </cell>
          <cell r="U186" t="e">
            <v>#N/A</v>
          </cell>
          <cell r="V186" t="e">
            <v>#N/A</v>
          </cell>
          <cell r="W186" t="e">
            <v>#N/A</v>
          </cell>
          <cell r="X186" t="e">
            <v>#N/A</v>
          </cell>
          <cell r="Y186" t="e">
            <v>#N/A</v>
          </cell>
          <cell r="Z186">
            <v>1100</v>
          </cell>
          <cell r="AA186">
            <v>0.02</v>
          </cell>
          <cell r="AB186" t="str">
            <v>Under</v>
          </cell>
          <cell r="AC186">
            <v>0.75</v>
          </cell>
          <cell r="AD186" t="e">
            <v>#N/A</v>
          </cell>
          <cell r="AE186" t="str">
            <v>If Raw Target &lt; 75% of Benchmark → use 75% of Benchmark
	•	If Raw Target &gt; Benchmark → use 75% of Benchmark
	•	Else → keep Raw Target</v>
          </cell>
          <cell r="AF186" t="str">
            <v>275.00 / 2500.00 / 3920.00 / 4560.00 / 5180.00 / 5820.00 / 6520.00 / 6540.00 / 8463.27 / 8480.00 / 22836.40 / 32044.06 / 36544.06 / 44891.32 / 52844.15</v>
          </cell>
          <cell r="AG186">
            <v>5550</v>
          </cell>
          <cell r="AH186">
            <v>4.954954954954955E-2</v>
          </cell>
          <cell r="AK186">
            <v>4.954954954954955E-2</v>
          </cell>
          <cell r="AL186">
            <v>0.1981981981981982</v>
          </cell>
          <cell r="AM186">
            <v>0.99981981981981971</v>
          </cell>
          <cell r="AN186">
            <v>51837</v>
          </cell>
          <cell r="AO186">
            <v>0.99999904412775531</v>
          </cell>
          <cell r="AP186">
            <v>0.99469490904180413</v>
          </cell>
          <cell r="AQ186" t="str">
            <v>No budget price found</v>
          </cell>
          <cell r="AR186">
            <v>4.954954954954955E-2</v>
          </cell>
          <cell r="AS186">
            <v>0.99981981981981971</v>
          </cell>
          <cell r="AT186">
            <v>0.1981981981981982</v>
          </cell>
        </row>
        <row r="187">
          <cell r="B187">
            <v>384735</v>
          </cell>
          <cell r="C187" t="str">
            <v>GUANGDONG ANDA AUTOMATION SOLUTIONS CO., LTD.</v>
          </cell>
          <cell r="D187" t="str">
            <v>V63</v>
          </cell>
          <cell r="E187" t="str">
            <v>1166284-01-R</v>
          </cell>
          <cell r="F187" t="str">
            <v>BD</v>
          </cell>
          <cell r="G187" t="str">
            <v>EQP,AE,RIM-BD,V5X-V6X,ANDA,RETROFIT KIT</v>
          </cell>
          <cell r="H187">
            <v>7700.1</v>
          </cell>
          <cell r="I187" t="str">
            <v>AE</v>
          </cell>
          <cell r="J187" t="str">
            <v>Retrofit</v>
          </cell>
          <cell r="K187">
            <v>53900.700000000004</v>
          </cell>
          <cell r="L187">
            <v>7</v>
          </cell>
          <cell r="M187" t="str">
            <v>EBD</v>
          </cell>
          <cell r="N187">
            <v>7700.1</v>
          </cell>
          <cell r="O187">
            <v>53900.700000000004</v>
          </cell>
          <cell r="P187" t="b">
            <v>0</v>
          </cell>
          <cell r="Q187" t="str">
            <v>China</v>
          </cell>
          <cell r="R187" t="e">
            <v>#N/A</v>
          </cell>
          <cell r="S187" t="e">
            <v>#N/A</v>
          </cell>
          <cell r="T187" t="e">
            <v>#N/A</v>
          </cell>
          <cell r="U187" t="e">
            <v>#N/A</v>
          </cell>
          <cell r="V187" t="e">
            <v>#N/A</v>
          </cell>
          <cell r="W187" t="e">
            <v>#N/A</v>
          </cell>
          <cell r="X187" t="e">
            <v>#N/A</v>
          </cell>
          <cell r="Y187" t="e">
            <v>#N/A</v>
          </cell>
          <cell r="Z187">
            <v>53900.700000000004</v>
          </cell>
          <cell r="AA187">
            <v>0.02</v>
          </cell>
          <cell r="AB187" t="str">
            <v>Under</v>
          </cell>
          <cell r="AC187">
            <v>0.85714285714285721</v>
          </cell>
          <cell r="AD187" t="e">
            <v>#N/A</v>
          </cell>
          <cell r="AE187" t="str">
            <v>If Raw Target &lt; 75% of Benchmark → use 75% of Benchmark
	•	If Raw Target &gt; Benchmark → use 75% of Benchmark
	•	Else → keep Raw Target</v>
          </cell>
          <cell r="AF187">
            <v>260</v>
          </cell>
          <cell r="AG187">
            <v>3980.05</v>
          </cell>
          <cell r="AH187">
            <v>1.9346741875102071</v>
          </cell>
          <cell r="AK187">
            <v>1.9346741875102071</v>
          </cell>
          <cell r="AL187">
            <v>13.54271931257145</v>
          </cell>
          <cell r="AM187">
            <v>0.99974874687503923</v>
          </cell>
          <cell r="AN187" t="str">
            <v/>
          </cell>
          <cell r="AO187" t="e">
            <v>#VALUE!</v>
          </cell>
          <cell r="AP187" t="e">
            <v>#VALUE!</v>
          </cell>
          <cell r="AQ187" t="str">
            <v>No budget price found</v>
          </cell>
          <cell r="AR187">
            <v>1.9346741875102071</v>
          </cell>
          <cell r="AS187">
            <v>0.99974874687503923</v>
          </cell>
          <cell r="AT187">
            <v>13.54271931257145</v>
          </cell>
        </row>
        <row r="188">
          <cell r="B188">
            <v>384736</v>
          </cell>
          <cell r="C188" t="str">
            <v>GUANGDONG ANDA AUTOMATION SOLUTIONS CO., LTD.</v>
          </cell>
          <cell r="D188" t="str">
            <v>V64</v>
          </cell>
          <cell r="E188" t="str">
            <v>1166284-01-R</v>
          </cell>
          <cell r="F188" t="str">
            <v>BD</v>
          </cell>
          <cell r="G188" t="str">
            <v>EQP,AE,RIM-BD,V5X-V6X,ANDA,RETROFIT KIT</v>
          </cell>
          <cell r="H188">
            <v>7700.1</v>
          </cell>
          <cell r="I188" t="str">
            <v>AE</v>
          </cell>
          <cell r="J188" t="str">
            <v>Retrofit</v>
          </cell>
          <cell r="K188">
            <v>53900.700000000004</v>
          </cell>
          <cell r="L188">
            <v>7</v>
          </cell>
          <cell r="M188" t="str">
            <v>EBD</v>
          </cell>
          <cell r="N188">
            <v>7700.1</v>
          </cell>
          <cell r="O188">
            <v>53900.700000000004</v>
          </cell>
          <cell r="P188" t="b">
            <v>0</v>
          </cell>
          <cell r="Q188" t="str">
            <v>China</v>
          </cell>
          <cell r="R188" t="e">
            <v>#N/A</v>
          </cell>
          <cell r="S188" t="e">
            <v>#N/A</v>
          </cell>
          <cell r="T188" t="e">
            <v>#N/A</v>
          </cell>
          <cell r="U188" t="e">
            <v>#N/A</v>
          </cell>
          <cell r="V188" t="e">
            <v>#N/A</v>
          </cell>
          <cell r="W188" t="e">
            <v>#N/A</v>
          </cell>
          <cell r="X188" t="e">
            <v>#N/A</v>
          </cell>
          <cell r="Y188" t="e">
            <v>#N/A</v>
          </cell>
          <cell r="Z188">
            <v>53900.700000000004</v>
          </cell>
          <cell r="AA188">
            <v>0.02</v>
          </cell>
          <cell r="AB188" t="str">
            <v>Under</v>
          </cell>
          <cell r="AC188">
            <v>0.85714285714285721</v>
          </cell>
          <cell r="AD188" t="e">
            <v>#N/A</v>
          </cell>
          <cell r="AE188" t="str">
            <v>If Raw Target &lt; 75% of Benchmark → use 75% of Benchmark
	•	If Raw Target &gt; Benchmark → use 75% of Benchmark
	•	Else → keep Raw Target</v>
          </cell>
          <cell r="AF188">
            <v>260</v>
          </cell>
          <cell r="AG188">
            <v>3980.05</v>
          </cell>
          <cell r="AH188">
            <v>1.9346741875102071</v>
          </cell>
          <cell r="AK188">
            <v>1.9346741875102071</v>
          </cell>
          <cell r="AL188">
            <v>13.54271931257145</v>
          </cell>
          <cell r="AM188">
            <v>0.99974874687503923</v>
          </cell>
          <cell r="AN188" t="str">
            <v/>
          </cell>
          <cell r="AO188" t="e">
            <v>#VALUE!</v>
          </cell>
          <cell r="AP188" t="e">
            <v>#VALUE!</v>
          </cell>
          <cell r="AR188">
            <v>1.9346741875102071</v>
          </cell>
          <cell r="AS188">
            <v>0.99974874687503923</v>
          </cell>
          <cell r="AT188">
            <v>13.54271931257145</v>
          </cell>
        </row>
        <row r="189">
          <cell r="B189">
            <v>384736</v>
          </cell>
          <cell r="C189" t="str">
            <v>GUANGDONG ANDA AUTOMATION SOLUTIONS CO., LTD.</v>
          </cell>
          <cell r="D189" t="str">
            <v>V64</v>
          </cell>
          <cell r="E189" t="str">
            <v>1166284-01-R</v>
          </cell>
          <cell r="F189" t="str">
            <v>BD</v>
          </cell>
          <cell r="G189" t="str">
            <v>EQP,AE,RIM-BD,V5X-V6X,ANDA,RETROFIT KIT</v>
          </cell>
          <cell r="H189">
            <v>7700.1</v>
          </cell>
          <cell r="I189" t="str">
            <v>AE</v>
          </cell>
          <cell r="J189" t="str">
            <v>Retrofit</v>
          </cell>
          <cell r="K189">
            <v>53900.700000000004</v>
          </cell>
          <cell r="L189">
            <v>7</v>
          </cell>
          <cell r="M189" t="str">
            <v>EBD</v>
          </cell>
          <cell r="N189">
            <v>7700.1</v>
          </cell>
          <cell r="O189">
            <v>53900.700000000004</v>
          </cell>
          <cell r="P189" t="b">
            <v>0</v>
          </cell>
          <cell r="Q189" t="str">
            <v>China</v>
          </cell>
          <cell r="R189" t="e">
            <v>#N/A</v>
          </cell>
          <cell r="S189" t="e">
            <v>#N/A</v>
          </cell>
          <cell r="T189" t="e">
            <v>#N/A</v>
          </cell>
          <cell r="U189">
            <v>7700.1</v>
          </cell>
          <cell r="V189" t="e">
            <v>#N/A</v>
          </cell>
          <cell r="W189" t="e">
            <v>#N/A</v>
          </cell>
          <cell r="X189" t="e">
            <v>#N/A</v>
          </cell>
          <cell r="Y189">
            <v>621.54499240768416</v>
          </cell>
          <cell r="Z189">
            <v>53900.700000000004</v>
          </cell>
          <cell r="AA189">
            <v>0.02</v>
          </cell>
          <cell r="AB189" t="str">
            <v>Under</v>
          </cell>
          <cell r="AC189">
            <v>0.85714285714285721</v>
          </cell>
          <cell r="AD189" t="e">
            <v>#N/A</v>
          </cell>
          <cell r="AE189" t="str">
            <v>EBD missing; align to best benchmark, shave 20%</v>
          </cell>
          <cell r="AF189">
            <v>260</v>
          </cell>
          <cell r="AG189">
            <v>3980.05</v>
          </cell>
          <cell r="AH189">
            <v>1.9346741875102071</v>
          </cell>
          <cell r="AK189">
            <v>1.9346741875102071</v>
          </cell>
          <cell r="AL189">
            <v>13.54271931257145</v>
          </cell>
          <cell r="AM189">
            <v>0.99974874687503923</v>
          </cell>
          <cell r="AN189" t="str">
            <v/>
          </cell>
          <cell r="AO189" t="e">
            <v>#VALUE!</v>
          </cell>
          <cell r="AP189" t="e">
            <v>#VALUE!</v>
          </cell>
          <cell r="AR189">
            <v>1.7412067687591866</v>
          </cell>
          <cell r="AS189">
            <v>0.99977387218753533</v>
          </cell>
          <cell r="AT189">
            <v>12.188447381314306</v>
          </cell>
        </row>
        <row r="190">
          <cell r="B190">
            <v>384737</v>
          </cell>
          <cell r="C190" t="str">
            <v>GUANGDONG ANDA AUTOMATION SOLUTIONS CO., LTD.</v>
          </cell>
          <cell r="D190" t="str">
            <v>V64</v>
          </cell>
          <cell r="E190" t="str">
            <v>1166286-01-R</v>
          </cell>
          <cell r="F190" t="str">
            <v>BD</v>
          </cell>
          <cell r="G190" t="str">
            <v>EQP,AE,RIM-BD,V57-V6X,ANDA,RETROFIT KIT</v>
          </cell>
          <cell r="H190">
            <v>8937.42</v>
          </cell>
          <cell r="I190" t="str">
            <v>AE</v>
          </cell>
          <cell r="J190" t="str">
            <v>Retrofit</v>
          </cell>
          <cell r="K190">
            <v>80436.78</v>
          </cell>
          <cell r="L190">
            <v>9</v>
          </cell>
          <cell r="M190" t="str">
            <v>EBD</v>
          </cell>
          <cell r="N190">
            <v>8937.42</v>
          </cell>
          <cell r="O190">
            <v>80436.78</v>
          </cell>
          <cell r="P190" t="b">
            <v>0</v>
          </cell>
          <cell r="Q190" t="str">
            <v>China</v>
          </cell>
          <cell r="R190" t="e">
            <v>#N/A</v>
          </cell>
          <cell r="S190" t="e">
            <v>#N/A</v>
          </cell>
          <cell r="T190" t="e">
            <v>#N/A</v>
          </cell>
          <cell r="U190" t="e">
            <v>#N/A</v>
          </cell>
          <cell r="V190" t="e">
            <v>#N/A</v>
          </cell>
          <cell r="W190" t="e">
            <v>#N/A</v>
          </cell>
          <cell r="X190" t="e">
            <v>#N/A</v>
          </cell>
          <cell r="Y190" t="e">
            <v>#N/A</v>
          </cell>
          <cell r="Z190">
            <v>80436.78</v>
          </cell>
          <cell r="AA190">
            <v>0.02</v>
          </cell>
          <cell r="AB190" t="str">
            <v>Under</v>
          </cell>
          <cell r="AC190">
            <v>0.88888888888888895</v>
          </cell>
          <cell r="AD190" t="e">
            <v>#N/A</v>
          </cell>
          <cell r="AE190" t="str">
            <v>If Raw Target &lt; 75% of Benchmark → use 75% of Benchmark
	•	If Raw Target &gt; Benchmark → use 75% of Benchmark
	•	Else → keep Raw Target</v>
          </cell>
          <cell r="AF190">
            <v>260</v>
          </cell>
          <cell r="AG190">
            <v>3980.05</v>
          </cell>
          <cell r="AH190">
            <v>2.2455547040866319</v>
          </cell>
          <cell r="AK190">
            <v>2.2455547040866319</v>
          </cell>
          <cell r="AL190">
            <v>20.209992336779688</v>
          </cell>
          <cell r="AM190">
            <v>0.99974874687503934</v>
          </cell>
          <cell r="AN190" t="str">
            <v/>
          </cell>
          <cell r="AO190" t="e">
            <v>#VALUE!</v>
          </cell>
          <cell r="AP190" t="e">
            <v>#VALUE!</v>
          </cell>
          <cell r="AR190">
            <v>2.2455547040866319</v>
          </cell>
          <cell r="AS190">
            <v>0.99974874687503934</v>
          </cell>
          <cell r="AT190">
            <v>20.209992336779688</v>
          </cell>
        </row>
        <row r="191">
          <cell r="B191">
            <v>384738</v>
          </cell>
          <cell r="C191" t="str">
            <v>ITW EAE</v>
          </cell>
          <cell r="D191" t="str">
            <v>V63</v>
          </cell>
          <cell r="E191" t="str">
            <v>1166294-01-R</v>
          </cell>
          <cell r="F191" t="str">
            <v>BD</v>
          </cell>
          <cell r="G191" t="str">
            <v>EQP,AE,RIM-BD,D3Y-V6X,ITW,RETROFIT KIT</v>
          </cell>
          <cell r="H191">
            <v>2234.52</v>
          </cell>
          <cell r="I191" t="str">
            <v>AE</v>
          </cell>
          <cell r="J191" t="str">
            <v>Retrofit</v>
          </cell>
          <cell r="K191">
            <v>11172.6</v>
          </cell>
          <cell r="L191">
            <v>5</v>
          </cell>
          <cell r="M191" t="str">
            <v>OTS Quote</v>
          </cell>
          <cell r="N191">
            <v>2234.52</v>
          </cell>
          <cell r="O191">
            <v>11172.6</v>
          </cell>
          <cell r="P191" t="b">
            <v>0</v>
          </cell>
          <cell r="Q191" t="str">
            <v>China</v>
          </cell>
          <cell r="R191" t="e">
            <v>#N/A</v>
          </cell>
          <cell r="S191" t="e">
            <v>#N/A</v>
          </cell>
          <cell r="T191" t="e">
            <v>#N/A</v>
          </cell>
          <cell r="U191" t="e">
            <v>#N/A</v>
          </cell>
          <cell r="V191" t="e">
            <v>#N/A</v>
          </cell>
          <cell r="W191" t="e">
            <v>#N/A</v>
          </cell>
          <cell r="X191" t="e">
            <v>#N/A</v>
          </cell>
          <cell r="Y191" t="e">
            <v>#N/A</v>
          </cell>
          <cell r="Z191">
            <v>11172.6</v>
          </cell>
          <cell r="AA191">
            <v>0.02</v>
          </cell>
          <cell r="AB191" t="str">
            <v>Under</v>
          </cell>
          <cell r="AC191">
            <v>0.79999999999999993</v>
          </cell>
          <cell r="AD191" t="e">
            <v>#N/A</v>
          </cell>
          <cell r="AE191" t="str">
            <v>If Raw Target &lt; 75% of Benchmark → use 75% of Benchmark
	•	If Raw Target &gt; Benchmark → use 75% of Benchmark
	•	Else → keep Raw Target</v>
          </cell>
          <cell r="AF191">
            <v>260</v>
          </cell>
          <cell r="AG191">
            <v>3980.05</v>
          </cell>
          <cell r="AH191">
            <v>0.56143013278727649</v>
          </cell>
          <cell r="AK191">
            <v>0.56143013278727649</v>
          </cell>
          <cell r="AL191">
            <v>2.8071506639363824</v>
          </cell>
          <cell r="AM191">
            <v>0.99974874687503923</v>
          </cell>
          <cell r="AN191" t="str">
            <v/>
          </cell>
          <cell r="AO191" t="e">
            <v>#VALUE!</v>
          </cell>
          <cell r="AP191" t="e">
            <v>#VALUE!</v>
          </cell>
          <cell r="AQ191" t="str">
            <v>No budget price found</v>
          </cell>
          <cell r="AR191">
            <v>0.56143013278727649</v>
          </cell>
          <cell r="AS191">
            <v>0.99974874687503923</v>
          </cell>
          <cell r="AT191">
            <v>2.8071506639363824</v>
          </cell>
        </row>
        <row r="192">
          <cell r="B192">
            <v>384739</v>
          </cell>
          <cell r="C192" t="str">
            <v>ITW EAE</v>
          </cell>
          <cell r="D192" t="str">
            <v>V64</v>
          </cell>
          <cell r="E192" t="str">
            <v>1166294-01-R</v>
          </cell>
          <cell r="F192" t="str">
            <v>BD</v>
          </cell>
          <cell r="G192" t="str">
            <v>EQP,AE,RIM-BD,D3Y-V6X,ITW,RETROFIT KIT</v>
          </cell>
          <cell r="H192">
            <v>2234.52</v>
          </cell>
          <cell r="I192" t="str">
            <v>AE</v>
          </cell>
          <cell r="J192" t="str">
            <v>Retrofit</v>
          </cell>
          <cell r="K192">
            <v>15641.64</v>
          </cell>
          <cell r="L192">
            <v>7</v>
          </cell>
          <cell r="M192" t="str">
            <v>OTS Quote</v>
          </cell>
          <cell r="N192">
            <v>2234.52</v>
          </cell>
          <cell r="O192">
            <v>15641.64</v>
          </cell>
          <cell r="P192" t="b">
            <v>0</v>
          </cell>
          <cell r="Q192" t="str">
            <v>China</v>
          </cell>
          <cell r="R192" t="e">
            <v>#N/A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 t="e">
            <v>#N/A</v>
          </cell>
          <cell r="X192" t="e">
            <v>#N/A</v>
          </cell>
          <cell r="Y192" t="e">
            <v>#N/A</v>
          </cell>
          <cell r="Z192">
            <v>15641.64</v>
          </cell>
          <cell r="AA192">
            <v>0.02</v>
          </cell>
          <cell r="AB192" t="str">
            <v>Under</v>
          </cell>
          <cell r="AC192">
            <v>0.8571428571428571</v>
          </cell>
          <cell r="AD192" t="e">
            <v>#N/A</v>
          </cell>
          <cell r="AE192" t="str">
            <v>If Raw Target &lt; 75% of Benchmark → use 75% of Benchmark
	•	If Raw Target &gt; Benchmark → use 75% of Benchmark
	•	Else → keep Raw Target</v>
          </cell>
          <cell r="AF192">
            <v>260</v>
          </cell>
          <cell r="AG192">
            <v>3980.05</v>
          </cell>
          <cell r="AH192">
            <v>0.56143013278727649</v>
          </cell>
          <cell r="AK192">
            <v>0.56143013278727649</v>
          </cell>
          <cell r="AL192">
            <v>3.9300109295109356</v>
          </cell>
          <cell r="AM192">
            <v>0.99974874687503923</v>
          </cell>
          <cell r="AN192" t="str">
            <v/>
          </cell>
          <cell r="AO192" t="e">
            <v>#VALUE!</v>
          </cell>
          <cell r="AP192" t="e">
            <v>#VALUE!</v>
          </cell>
          <cell r="AQ192" t="str">
            <v>No budget price found</v>
          </cell>
          <cell r="AR192">
            <v>0.56143013278727649</v>
          </cell>
          <cell r="AS192">
            <v>0.99974874687503923</v>
          </cell>
          <cell r="AT192">
            <v>3.9300109295109356</v>
          </cell>
        </row>
        <row r="193">
          <cell r="B193">
            <v>384740</v>
          </cell>
          <cell r="C193" t="str">
            <v>ITW EAE</v>
          </cell>
          <cell r="D193" t="str">
            <v>V63</v>
          </cell>
          <cell r="E193" t="str">
            <v>1166296-01-R</v>
          </cell>
          <cell r="F193" t="str">
            <v>BD</v>
          </cell>
          <cell r="G193" t="str">
            <v>EQP,AE,RIM-BD,D48-V6X,ITW,RETROFIT KIT</v>
          </cell>
          <cell r="H193">
            <v>2067.1199999999899</v>
          </cell>
          <cell r="I193" t="str">
            <v>AE</v>
          </cell>
          <cell r="J193" t="str">
            <v>Retrofit</v>
          </cell>
          <cell r="K193">
            <v>33073.919999999838</v>
          </cell>
          <cell r="L193">
            <v>16</v>
          </cell>
          <cell r="M193" t="str">
            <v>OTS Quote</v>
          </cell>
          <cell r="N193">
            <v>2067.1199999999899</v>
          </cell>
          <cell r="O193">
            <v>33073.919999999838</v>
          </cell>
          <cell r="P193" t="b">
            <v>0</v>
          </cell>
          <cell r="Q193" t="str">
            <v>China</v>
          </cell>
          <cell r="R193" t="e">
            <v>#N/A</v>
          </cell>
          <cell r="S193" t="e">
            <v>#N/A</v>
          </cell>
          <cell r="T193" t="e">
            <v>#N/A</v>
          </cell>
          <cell r="U193" t="e">
            <v>#N/A</v>
          </cell>
          <cell r="V193" t="e">
            <v>#N/A</v>
          </cell>
          <cell r="W193" t="e">
            <v>#N/A</v>
          </cell>
          <cell r="X193" t="e">
            <v>#N/A</v>
          </cell>
          <cell r="Y193" t="e">
            <v>#N/A</v>
          </cell>
          <cell r="Z193">
            <v>33073.919999999838</v>
          </cell>
          <cell r="AA193">
            <v>0.02</v>
          </cell>
          <cell r="AB193" t="str">
            <v>Under</v>
          </cell>
          <cell r="AC193">
            <v>0.9375</v>
          </cell>
          <cell r="AD193" t="e">
            <v>#N/A</v>
          </cell>
          <cell r="AE193" t="str">
            <v>If Raw Target &lt; 75% of Benchmark → use 75% of Benchmark
	•	If Raw Target &gt; Benchmark → use 75% of Benchmark
	•	Else → keep Raw Target</v>
          </cell>
          <cell r="AF193">
            <v>260</v>
          </cell>
          <cell r="AG193">
            <v>3980.05</v>
          </cell>
          <cell r="AH193">
            <v>0.51937035966884582</v>
          </cell>
          <cell r="AK193">
            <v>0.51937035966884582</v>
          </cell>
          <cell r="AL193">
            <v>8.3099257547015331</v>
          </cell>
          <cell r="AM193">
            <v>0.99974874687503934</v>
          </cell>
          <cell r="AN193" t="str">
            <v/>
          </cell>
          <cell r="AO193" t="e">
            <v>#VALUE!</v>
          </cell>
          <cell r="AP193" t="e">
            <v>#VALUE!</v>
          </cell>
          <cell r="AQ193" t="str">
            <v>No budget price found</v>
          </cell>
          <cell r="AR193">
            <v>0.51937035966884582</v>
          </cell>
          <cell r="AS193">
            <v>0.99974874687503934</v>
          </cell>
          <cell r="AT193">
            <v>8.3099257547015331</v>
          </cell>
        </row>
        <row r="194">
          <cell r="B194">
            <v>384743</v>
          </cell>
          <cell r="C194" t="str">
            <v>ITW EAE</v>
          </cell>
          <cell r="D194" t="str">
            <v>V64</v>
          </cell>
          <cell r="E194" t="str">
            <v>1166300-01-R</v>
          </cell>
          <cell r="F194" t="str">
            <v>BD</v>
          </cell>
          <cell r="G194" t="str">
            <v>EQP,AE,RIM-BD,V57-V6X,ITW,RETROFIT KIT</v>
          </cell>
          <cell r="H194">
            <v>1878.1199999999899</v>
          </cell>
          <cell r="I194" t="str">
            <v>AE</v>
          </cell>
          <cell r="J194" t="str">
            <v>Retrofit</v>
          </cell>
          <cell r="K194">
            <v>16903.079999999907</v>
          </cell>
          <cell r="L194">
            <v>9</v>
          </cell>
          <cell r="M194" t="str">
            <v>EBD</v>
          </cell>
          <cell r="N194">
            <v>1878.1199999999899</v>
          </cell>
          <cell r="O194">
            <v>16903.079999999907</v>
          </cell>
          <cell r="P194" t="b">
            <v>0</v>
          </cell>
          <cell r="Q194" t="str">
            <v>China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X194" t="e">
            <v>#N/A</v>
          </cell>
          <cell r="Y194" t="e">
            <v>#N/A</v>
          </cell>
          <cell r="Z194">
            <v>16903.079999999907</v>
          </cell>
          <cell r="AA194">
            <v>0.02</v>
          </cell>
          <cell r="AB194" t="str">
            <v>Under</v>
          </cell>
          <cell r="AC194">
            <v>0.88888888888888884</v>
          </cell>
          <cell r="AD194" t="e">
            <v>#N/A</v>
          </cell>
          <cell r="AE194" t="str">
            <v>If Raw Target &lt; 75% of Benchmark → use 75% of Benchmark
	•	If Raw Target &gt; Benchmark → use 75% of Benchmark
	•	Else → keep Raw Target</v>
          </cell>
          <cell r="AF194">
            <v>260</v>
          </cell>
          <cell r="AG194">
            <v>3980.05</v>
          </cell>
          <cell r="AH194">
            <v>0.47188351905126563</v>
          </cell>
          <cell r="AK194">
            <v>0.47188351905126563</v>
          </cell>
          <cell r="AL194">
            <v>4.2469516714613906</v>
          </cell>
          <cell r="AM194">
            <v>0.99974874687503923</v>
          </cell>
          <cell r="AN194" t="str">
            <v/>
          </cell>
          <cell r="AO194" t="e">
            <v>#VALUE!</v>
          </cell>
          <cell r="AP194" t="e">
            <v>#VALUE!</v>
          </cell>
          <cell r="AQ194" t="str">
            <v>No budget price found</v>
          </cell>
          <cell r="AR194">
            <v>0.47188351905126563</v>
          </cell>
          <cell r="AS194">
            <v>0.99974874687503923</v>
          </cell>
          <cell r="AT194">
            <v>4.2469516714613906</v>
          </cell>
        </row>
        <row r="195">
          <cell r="B195">
            <v>384743</v>
          </cell>
          <cell r="C195" t="str">
            <v>ITW EAE</v>
          </cell>
          <cell r="D195" t="str">
            <v>V64</v>
          </cell>
          <cell r="E195" t="str">
            <v>1166300-01-R</v>
          </cell>
          <cell r="F195" t="str">
            <v>BD</v>
          </cell>
          <cell r="G195" t="str">
            <v>EQP,AE,RIM-BD,V57-V6X,ITW,RETROFIT KIT</v>
          </cell>
          <cell r="H195">
            <v>1878.1199999999899</v>
          </cell>
          <cell r="I195" t="str">
            <v>AE</v>
          </cell>
          <cell r="J195" t="str">
            <v>Retrofit</v>
          </cell>
          <cell r="K195">
            <v>101418.47999999946</v>
          </cell>
          <cell r="L195">
            <v>54</v>
          </cell>
          <cell r="M195" t="str">
            <v>EBD</v>
          </cell>
          <cell r="N195">
            <v>1878.1199999999899</v>
          </cell>
          <cell r="O195">
            <v>101418.47999999946</v>
          </cell>
          <cell r="P195" t="b">
            <v>0</v>
          </cell>
          <cell r="Q195" t="str">
            <v>China</v>
          </cell>
          <cell r="R195" t="e">
            <v>#N/A</v>
          </cell>
          <cell r="S195" t="e">
            <v>#N/A</v>
          </cell>
          <cell r="T195" t="e">
            <v>#N/A</v>
          </cell>
          <cell r="U195">
            <v>1878.1199999999899</v>
          </cell>
          <cell r="V195" t="e">
            <v>#N/A</v>
          </cell>
          <cell r="W195" t="e">
            <v>#N/A</v>
          </cell>
          <cell r="X195" t="e">
            <v>#N/A</v>
          </cell>
          <cell r="Y195">
            <v>151.60011962711047</v>
          </cell>
          <cell r="Z195">
            <v>101418.47999999946</v>
          </cell>
          <cell r="AA195">
            <v>0.02</v>
          </cell>
          <cell r="AB195" t="str">
            <v>Under</v>
          </cell>
          <cell r="AC195">
            <v>0.9814814814814814</v>
          </cell>
          <cell r="AD195" t="e">
            <v>#N/A</v>
          </cell>
          <cell r="AE195" t="str">
            <v>EBD missing; align to best benchmark, shave 20%</v>
          </cell>
          <cell r="AF195">
            <v>260</v>
          </cell>
          <cell r="AG195">
            <v>3980.05</v>
          </cell>
          <cell r="AH195">
            <v>0.47188351905126563</v>
          </cell>
          <cell r="AK195">
            <v>0.47188351905126563</v>
          </cell>
          <cell r="AL195">
            <v>25.481710028768344</v>
          </cell>
          <cell r="AM195">
            <v>0.99974874687503923</v>
          </cell>
          <cell r="AN195" t="str">
            <v/>
          </cell>
          <cell r="AO195" t="e">
            <v>#VALUE!</v>
          </cell>
          <cell r="AP195" t="e">
            <v>#VALUE!</v>
          </cell>
          <cell r="AQ195" t="str">
            <v>No budget price found</v>
          </cell>
          <cell r="AR195">
            <v>0.42469516714613909</v>
          </cell>
          <cell r="AS195">
            <v>0.99977387218753533</v>
          </cell>
          <cell r="AT195">
            <v>22.933539025891509</v>
          </cell>
        </row>
        <row r="196">
          <cell r="B196">
            <v>384798</v>
          </cell>
          <cell r="C196" t="str">
            <v>GUANGDONG ANDA AUTOMATION SOLUTIONS CO., LTD.</v>
          </cell>
          <cell r="D196" t="str">
            <v>V63</v>
          </cell>
          <cell r="E196" t="str">
            <v>1166525-01-R</v>
          </cell>
          <cell r="F196" t="str">
            <v>SD</v>
          </cell>
          <cell r="G196" t="str">
            <v>EQP,AE,RIM-SD,D3Y-V6X,ANDA,RETROFIT KIT</v>
          </cell>
          <cell r="H196">
            <v>9217.8700000000008</v>
          </cell>
          <cell r="I196" t="str">
            <v>AE</v>
          </cell>
          <cell r="J196" t="str">
            <v>Retrofit</v>
          </cell>
          <cell r="K196">
            <v>9217.8700000000008</v>
          </cell>
          <cell r="L196">
            <v>1</v>
          </cell>
          <cell r="M196" t="str">
            <v>OTS Quote</v>
          </cell>
          <cell r="N196">
            <v>9217.8700000000008</v>
          </cell>
          <cell r="O196">
            <v>9217.8700000000008</v>
          </cell>
          <cell r="P196" t="b">
            <v>0</v>
          </cell>
          <cell r="Q196" t="str">
            <v>China</v>
          </cell>
          <cell r="R196" t="e">
            <v>#N/A</v>
          </cell>
          <cell r="S196" t="e">
            <v>#N/A</v>
          </cell>
          <cell r="T196" t="e">
            <v>#N/A</v>
          </cell>
          <cell r="U196" t="e">
            <v>#N/A</v>
          </cell>
          <cell r="V196" t="e">
            <v>#N/A</v>
          </cell>
          <cell r="W196" t="e">
            <v>#N/A</v>
          </cell>
          <cell r="X196" t="e">
            <v>#N/A</v>
          </cell>
          <cell r="Y196" t="e">
            <v>#N/A</v>
          </cell>
          <cell r="Z196">
            <v>9217.8700000000008</v>
          </cell>
          <cell r="AA196">
            <v>0.02</v>
          </cell>
          <cell r="AB196" t="str">
            <v>Yes</v>
          </cell>
          <cell r="AC196" t="str">
            <v/>
          </cell>
          <cell r="AD196" t="e">
            <v>#N/A</v>
          </cell>
          <cell r="AE196" t="str">
            <v>If Raw Target &lt; 75% of Benchmark → use 75% of Benchmark
	•	If Raw Target &gt; Benchmark → use 75% of Benchmark
	•	Else → keep Raw Target</v>
          </cell>
          <cell r="AF196" t="str">
            <v>6930.18 / 8663.19 / 9217.87</v>
          </cell>
          <cell r="AG196">
            <v>8940.5300000000007</v>
          </cell>
          <cell r="AH196">
            <v>1.0310205323398054</v>
          </cell>
          <cell r="AK196">
            <v>1.0310205323398054</v>
          </cell>
          <cell r="AL196">
            <v>1.0310205323398054</v>
          </cell>
          <cell r="AM196">
            <v>0.99988814980767349</v>
          </cell>
          <cell r="AN196" t="str">
            <v/>
          </cell>
          <cell r="AO196" t="e">
            <v>#VALUE!</v>
          </cell>
          <cell r="AP196" t="e">
            <v>#VALUE!</v>
          </cell>
          <cell r="AQ196" t="str">
            <v>No budget price found</v>
          </cell>
          <cell r="AR196">
            <v>1.0310205323398054</v>
          </cell>
          <cell r="AS196">
            <v>0.99988814980767349</v>
          </cell>
          <cell r="AT196">
            <v>1.0310205323398054</v>
          </cell>
        </row>
        <row r="197">
          <cell r="B197">
            <v>384799</v>
          </cell>
          <cell r="C197" t="str">
            <v>GUANGDONG ANDA AUTOMATION SOLUTIONS CO., LTD.</v>
          </cell>
          <cell r="D197" t="str">
            <v>V64</v>
          </cell>
          <cell r="E197" t="str">
            <v>1166525-01-R</v>
          </cell>
          <cell r="F197" t="str">
            <v>SD</v>
          </cell>
          <cell r="G197" t="str">
            <v>EQP,AE,RIM-SD,D3Y-V6X,ANDA,RETROFIT KIT</v>
          </cell>
          <cell r="H197">
            <v>9217.8700000000008</v>
          </cell>
          <cell r="I197" t="str">
            <v>AE</v>
          </cell>
          <cell r="J197" t="str">
            <v>Retrofit</v>
          </cell>
          <cell r="K197">
            <v>18435.740000000002</v>
          </cell>
          <cell r="L197">
            <v>2</v>
          </cell>
          <cell r="M197" t="str">
            <v>OTS Quote</v>
          </cell>
          <cell r="N197">
            <v>9217.8700000000008</v>
          </cell>
          <cell r="O197">
            <v>18435.740000000002</v>
          </cell>
          <cell r="P197" t="b">
            <v>0</v>
          </cell>
          <cell r="Q197" t="str">
            <v>China</v>
          </cell>
          <cell r="R197" t="e">
            <v>#N/A</v>
          </cell>
          <cell r="S197" t="e">
            <v>#N/A</v>
          </cell>
          <cell r="T197" t="e">
            <v>#N/A</v>
          </cell>
          <cell r="U197" t="e">
            <v>#N/A</v>
          </cell>
          <cell r="V197" t="e">
            <v>#N/A</v>
          </cell>
          <cell r="W197" t="e">
            <v>#N/A</v>
          </cell>
          <cell r="X197" t="e">
            <v>#N/A</v>
          </cell>
          <cell r="Y197" t="e">
            <v>#N/A</v>
          </cell>
          <cell r="Z197">
            <v>18435.740000000002</v>
          </cell>
          <cell r="AA197">
            <v>0.02</v>
          </cell>
          <cell r="AB197" t="str">
            <v>Under</v>
          </cell>
          <cell r="AC197">
            <v>0.5</v>
          </cell>
          <cell r="AD197" t="e">
            <v>#N/A</v>
          </cell>
          <cell r="AE197" t="str">
            <v>If Raw Target &lt; 75% of Benchmark → use 75% of Benchmark
	•	If Raw Target &gt; Benchmark → use 75% of Benchmark
	•	Else → keep Raw Target</v>
          </cell>
          <cell r="AF197" t="str">
            <v>6930.18 / 8167.51 / 9217.87</v>
          </cell>
          <cell r="AG197">
            <v>8074.0250000000005</v>
          </cell>
          <cell r="AH197">
            <v>1.1416697372128524</v>
          </cell>
          <cell r="AK197">
            <v>1.1416697372128524</v>
          </cell>
          <cell r="AL197">
            <v>2.2833394744257047</v>
          </cell>
          <cell r="AM197">
            <v>0.99987614603620867</v>
          </cell>
          <cell r="AN197" t="str">
            <v/>
          </cell>
          <cell r="AO197" t="e">
            <v>#VALUE!</v>
          </cell>
          <cell r="AP197" t="e">
            <v>#VALUE!</v>
          </cell>
          <cell r="AQ197" t="str">
            <v>No budget price found</v>
          </cell>
          <cell r="AR197">
            <v>1.1416697372128524</v>
          </cell>
          <cell r="AS197">
            <v>0.99987614603620867</v>
          </cell>
          <cell r="AT197">
            <v>2.2833394744257047</v>
          </cell>
        </row>
        <row r="198">
          <cell r="B198">
            <v>384800</v>
          </cell>
          <cell r="C198" t="str">
            <v>GUANGDONG ANDA AUTOMATION SOLUTIONS CO., LTD.</v>
          </cell>
          <cell r="D198" t="str">
            <v>V63</v>
          </cell>
          <cell r="E198" t="str">
            <v>1166527-01-R</v>
          </cell>
          <cell r="F198" t="str">
            <v>SD</v>
          </cell>
          <cell r="G198" t="str">
            <v>EQP,AE,RIM-SD,D48-V6X,ANDA,RETROFIT KIT</v>
          </cell>
          <cell r="H198">
            <v>8663.19</v>
          </cell>
          <cell r="I198" t="str">
            <v>AE</v>
          </cell>
          <cell r="J198" t="str">
            <v>Retrofit</v>
          </cell>
          <cell r="K198">
            <v>8663.19</v>
          </cell>
          <cell r="L198">
            <v>1</v>
          </cell>
          <cell r="M198" t="str">
            <v>OTS Quote</v>
          </cell>
          <cell r="N198">
            <v>8663.19</v>
          </cell>
          <cell r="O198">
            <v>8663.19</v>
          </cell>
          <cell r="P198" t="b">
            <v>0</v>
          </cell>
          <cell r="Q198" t="str">
            <v>China</v>
          </cell>
          <cell r="R198" t="e">
            <v>#N/A</v>
          </cell>
          <cell r="S198" t="e">
            <v>#N/A</v>
          </cell>
          <cell r="T198" t="e">
            <v>#N/A</v>
          </cell>
          <cell r="U198" t="e">
            <v>#N/A</v>
          </cell>
          <cell r="V198" t="e">
            <v>#N/A</v>
          </cell>
          <cell r="W198" t="e">
            <v>#N/A</v>
          </cell>
          <cell r="X198" t="e">
            <v>#N/A</v>
          </cell>
          <cell r="Y198" t="e">
            <v>#N/A</v>
          </cell>
          <cell r="Z198">
            <v>8663.19</v>
          </cell>
          <cell r="AA198">
            <v>0.02</v>
          </cell>
          <cell r="AB198" t="str">
            <v>Yes</v>
          </cell>
          <cell r="AC198" t="str">
            <v/>
          </cell>
          <cell r="AD198" t="e">
            <v>#N/A</v>
          </cell>
          <cell r="AE198" t="str">
            <v>If Raw Target &lt; 75% of Benchmark → use 75% of Benchmark
	•	If Raw Target &gt; Benchmark → use 75% of Benchmark
	•	Else → keep Raw Target</v>
          </cell>
          <cell r="AF198" t="str">
            <v>6930.18 / 8663.19 / 9217.87</v>
          </cell>
          <cell r="AG198">
            <v>8940.5300000000007</v>
          </cell>
          <cell r="AH198">
            <v>0.9689794676601946</v>
          </cell>
          <cell r="AK198">
            <v>0.9689794676601946</v>
          </cell>
          <cell r="AL198">
            <v>0.9689794676601946</v>
          </cell>
          <cell r="AM198">
            <v>0.99988814980767371</v>
          </cell>
          <cell r="AN198" t="str">
            <v/>
          </cell>
          <cell r="AO198" t="e">
            <v>#VALUE!</v>
          </cell>
          <cell r="AP198" t="e">
            <v>#VALUE!</v>
          </cell>
          <cell r="AR198">
            <v>0.9689794676601946</v>
          </cell>
          <cell r="AS198">
            <v>0.99988814980767371</v>
          </cell>
          <cell r="AT198">
            <v>0.9689794676601946</v>
          </cell>
        </row>
        <row r="199">
          <cell r="B199">
            <v>384801</v>
          </cell>
          <cell r="C199" t="str">
            <v>GUANGDONG ANDA AUTOMATION SOLUTIONS CO., LTD.</v>
          </cell>
          <cell r="D199" t="str">
            <v>V63</v>
          </cell>
          <cell r="E199" t="str">
            <v>1166530-01-R</v>
          </cell>
          <cell r="F199" t="str">
            <v>SD</v>
          </cell>
          <cell r="G199" t="str">
            <v>EQP,AE,RIM-SD,V5X-V6X,ANDA,RETROFIT KIT</v>
          </cell>
          <cell r="H199">
            <v>6930.18</v>
          </cell>
          <cell r="I199" t="str">
            <v>AE</v>
          </cell>
          <cell r="J199" t="str">
            <v>Retrofit</v>
          </cell>
          <cell r="K199">
            <v>27720.720000000001</v>
          </cell>
          <cell r="L199">
            <v>4</v>
          </cell>
          <cell r="M199" t="str">
            <v>EBD</v>
          </cell>
          <cell r="N199">
            <v>6930.18</v>
          </cell>
          <cell r="O199">
            <v>27720.720000000001</v>
          </cell>
          <cell r="P199" t="b">
            <v>0</v>
          </cell>
          <cell r="Q199" t="str">
            <v>China</v>
          </cell>
          <cell r="R199" t="e">
            <v>#N/A</v>
          </cell>
          <cell r="S199" t="e">
            <v>#N/A</v>
          </cell>
          <cell r="T199" t="e">
            <v>#N/A</v>
          </cell>
          <cell r="U199" t="e">
            <v>#N/A</v>
          </cell>
          <cell r="V199" t="e">
            <v>#N/A</v>
          </cell>
          <cell r="W199" t="e">
            <v>#N/A</v>
          </cell>
          <cell r="X199" t="e">
            <v>#N/A</v>
          </cell>
          <cell r="Y199" t="e">
            <v>#N/A</v>
          </cell>
          <cell r="Z199">
            <v>27720.720000000001</v>
          </cell>
          <cell r="AA199">
            <v>0.02</v>
          </cell>
          <cell r="AB199" t="str">
            <v>Under</v>
          </cell>
          <cell r="AC199">
            <v>0.75</v>
          </cell>
          <cell r="AD199" t="e">
            <v>#N/A</v>
          </cell>
          <cell r="AE199" t="str">
            <v>If Raw Target &lt; 75% of Benchmark → use 75% of Benchmark
	•	If Raw Target &gt; Benchmark → use 75% of Benchmark
	•	Else → keep Raw Target</v>
          </cell>
          <cell r="AF199" t="str">
            <v>6930.18 / 8663.19 / 9217.87</v>
          </cell>
          <cell r="AG199">
            <v>8940.5300000000007</v>
          </cell>
          <cell r="AH199">
            <v>0.77514196585661022</v>
          </cell>
          <cell r="AK199">
            <v>0.77514196585661022</v>
          </cell>
          <cell r="AL199">
            <v>3.1005678634264409</v>
          </cell>
          <cell r="AM199">
            <v>0.99988814980767371</v>
          </cell>
          <cell r="AN199" t="str">
            <v/>
          </cell>
          <cell r="AO199" t="e">
            <v>#VALUE!</v>
          </cell>
          <cell r="AP199" t="e">
            <v>#VALUE!</v>
          </cell>
          <cell r="AR199">
            <v>23500</v>
          </cell>
          <cell r="AS199">
            <v>-2.3909653140322473</v>
          </cell>
          <cell r="AT199">
            <v>94000</v>
          </cell>
        </row>
        <row r="200">
          <cell r="B200">
            <v>384801</v>
          </cell>
          <cell r="C200" t="str">
            <v>GUANGDONG ANDA AUTOMATION SOLUTIONS CO., LTD.</v>
          </cell>
          <cell r="D200" t="str">
            <v>V63</v>
          </cell>
          <cell r="E200" t="str">
            <v>1166530-01-R</v>
          </cell>
          <cell r="F200" t="str">
            <v>SD</v>
          </cell>
          <cell r="G200" t="str">
            <v>EQP,AE,RIM-SD,V5X-V6X,ANDA,RETROFIT KIT</v>
          </cell>
          <cell r="H200">
            <v>6930.18</v>
          </cell>
          <cell r="I200" t="str">
            <v>AE</v>
          </cell>
          <cell r="J200" t="str">
            <v>Retrofit</v>
          </cell>
          <cell r="K200">
            <v>55441.440000000002</v>
          </cell>
          <cell r="L200">
            <v>8</v>
          </cell>
          <cell r="M200" t="str">
            <v>EBD</v>
          </cell>
          <cell r="N200">
            <v>6930.18</v>
          </cell>
          <cell r="O200">
            <v>55441.440000000002</v>
          </cell>
          <cell r="P200" t="b">
            <v>0</v>
          </cell>
          <cell r="Q200" t="str">
            <v>China</v>
          </cell>
          <cell r="R200" t="e">
            <v>#N/A</v>
          </cell>
          <cell r="S200" t="e">
            <v>#N/A</v>
          </cell>
          <cell r="T200" t="e">
            <v>#N/A</v>
          </cell>
          <cell r="U200" t="e">
            <v>#N/A</v>
          </cell>
          <cell r="V200" t="e">
            <v>#N/A</v>
          </cell>
          <cell r="W200" t="e">
            <v>#N/A</v>
          </cell>
          <cell r="X200" t="e">
            <v>#N/A</v>
          </cell>
          <cell r="Y200" t="e">
            <v>#N/A</v>
          </cell>
          <cell r="Z200">
            <v>55441.440000000002</v>
          </cell>
          <cell r="AA200">
            <v>0.02</v>
          </cell>
          <cell r="AB200" t="str">
            <v>Under</v>
          </cell>
          <cell r="AC200">
            <v>0.875</v>
          </cell>
          <cell r="AD200" t="e">
            <v>#N/A</v>
          </cell>
          <cell r="AE200" t="str">
            <v>Retrofit combo; align to best benchmark, take off 20%</v>
          </cell>
          <cell r="AF200" t="str">
            <v>6930.18 / 8663.19 / 9217.87</v>
          </cell>
          <cell r="AG200">
            <v>8940.5300000000007</v>
          </cell>
          <cell r="AH200">
            <v>0.77514196585661022</v>
          </cell>
          <cell r="AK200">
            <v>0.77514196585661022</v>
          </cell>
          <cell r="AL200">
            <v>6.2011357268528817</v>
          </cell>
          <cell r="AM200">
            <v>0.99988814980767371</v>
          </cell>
          <cell r="AN200" t="str">
            <v/>
          </cell>
          <cell r="AO200" t="e">
            <v>#VALUE!</v>
          </cell>
          <cell r="AP200" t="e">
            <v>#VALUE!</v>
          </cell>
          <cell r="AR200">
            <v>0.69762776927094916</v>
          </cell>
          <cell r="AS200">
            <v>0.99989933482690618</v>
          </cell>
          <cell r="AT200">
            <v>5.5810221541675933</v>
          </cell>
        </row>
        <row r="201">
          <cell r="B201">
            <v>384801</v>
          </cell>
          <cell r="C201" t="str">
            <v>GUANGDONG ANDA AUTOMATION SOLUTIONS CO., LTD.</v>
          </cell>
          <cell r="D201" t="str">
            <v>V63</v>
          </cell>
          <cell r="E201" t="str">
            <v>1166530-01-R</v>
          </cell>
          <cell r="F201" t="str">
            <v>SD</v>
          </cell>
          <cell r="G201" t="str">
            <v>EQP,AE,RIM-SD,V5X-V6X,ANDA,RETROFIT KIT</v>
          </cell>
          <cell r="H201">
            <v>6930.18</v>
          </cell>
          <cell r="I201" t="str">
            <v>AE</v>
          </cell>
          <cell r="J201" t="str">
            <v>Retrofit</v>
          </cell>
          <cell r="K201">
            <v>69301.8</v>
          </cell>
          <cell r="L201">
            <v>10</v>
          </cell>
          <cell r="M201" t="str">
            <v>EBD</v>
          </cell>
          <cell r="N201">
            <v>6930.18</v>
          </cell>
          <cell r="O201">
            <v>69301.8</v>
          </cell>
          <cell r="P201" t="b">
            <v>0</v>
          </cell>
          <cell r="Q201" t="str">
            <v>China</v>
          </cell>
          <cell r="R201" t="e">
            <v>#N/A</v>
          </cell>
          <cell r="S201" t="e">
            <v>#N/A</v>
          </cell>
          <cell r="T201" t="e">
            <v>#N/A</v>
          </cell>
          <cell r="U201" t="e">
            <v>#N/A</v>
          </cell>
          <cell r="V201" t="e">
            <v>#N/A</v>
          </cell>
          <cell r="W201" t="e">
            <v>#N/A</v>
          </cell>
          <cell r="X201" t="e">
            <v>#N/A</v>
          </cell>
          <cell r="Y201" t="e">
            <v>#N/A</v>
          </cell>
          <cell r="Z201">
            <v>69301.8</v>
          </cell>
          <cell r="AA201">
            <v>0.02</v>
          </cell>
          <cell r="AB201" t="str">
            <v>Under</v>
          </cell>
          <cell r="AC201">
            <v>0.9</v>
          </cell>
          <cell r="AD201" t="e">
            <v>#N/A</v>
          </cell>
          <cell r="AE201" t="str">
            <v>If Raw Target &lt; 75% of Benchmark → use 75% of Benchmark
	•	If Raw Target &gt; Benchmark → use 75% of Benchmark
	•	Else → keep Raw Target</v>
          </cell>
          <cell r="AF201" t="str">
            <v>6930.18 / 8663.19 / 9217.87</v>
          </cell>
          <cell r="AG201">
            <v>8940.5300000000007</v>
          </cell>
          <cell r="AH201">
            <v>0.77514196585661022</v>
          </cell>
          <cell r="AK201">
            <v>0.77514196585661022</v>
          </cell>
          <cell r="AL201">
            <v>7.7514196585661024</v>
          </cell>
          <cell r="AM201">
            <v>0.99988814980767371</v>
          </cell>
          <cell r="AN201" t="str">
            <v/>
          </cell>
          <cell r="AO201" t="e">
            <v>#VALUE!</v>
          </cell>
          <cell r="AP201" t="e">
            <v>#VALUE!</v>
          </cell>
          <cell r="AR201">
            <v>0.77514196585661022</v>
          </cell>
          <cell r="AS201">
            <v>0.99988814980767371</v>
          </cell>
          <cell r="AT201">
            <v>7.7514196585661024</v>
          </cell>
        </row>
        <row r="202">
          <cell r="B202">
            <v>384801</v>
          </cell>
          <cell r="C202" t="str">
            <v>GUANGDONG ANDA AUTOMATION SOLUTIONS CO., LTD.</v>
          </cell>
          <cell r="D202" t="str">
            <v>V63</v>
          </cell>
          <cell r="E202" t="str">
            <v>1166530-01-R</v>
          </cell>
          <cell r="F202" t="str">
            <v>SD</v>
          </cell>
          <cell r="G202" t="str">
            <v>EQP,AE,RIM-SD,V5X-V6X,ANDA,RETROFIT KIT</v>
          </cell>
          <cell r="H202">
            <v>6930.18</v>
          </cell>
          <cell r="I202" t="str">
            <v>AE</v>
          </cell>
          <cell r="J202" t="str">
            <v>Retrofit</v>
          </cell>
          <cell r="K202">
            <v>69301.8</v>
          </cell>
          <cell r="L202">
            <v>10</v>
          </cell>
          <cell r="M202" t="str">
            <v>EBD</v>
          </cell>
          <cell r="N202">
            <v>6930.18</v>
          </cell>
          <cell r="O202">
            <v>69301.8</v>
          </cell>
          <cell r="P202" t="b">
            <v>0</v>
          </cell>
          <cell r="Q202" t="str">
            <v>China</v>
          </cell>
          <cell r="R202" t="e">
            <v>#N/A</v>
          </cell>
          <cell r="S202" t="e">
            <v>#N/A</v>
          </cell>
          <cell r="T202" t="e">
            <v>#N/A</v>
          </cell>
          <cell r="U202" t="e">
            <v>#N/A</v>
          </cell>
          <cell r="V202" t="e">
            <v>#N/A</v>
          </cell>
          <cell r="W202" t="e">
            <v>#N/A</v>
          </cell>
          <cell r="X202" t="e">
            <v>#N/A</v>
          </cell>
          <cell r="Y202" t="e">
            <v>#N/A</v>
          </cell>
          <cell r="Z202">
            <v>69301.8</v>
          </cell>
          <cell r="AA202">
            <v>0.02</v>
          </cell>
          <cell r="AB202" t="str">
            <v>Under</v>
          </cell>
          <cell r="AC202">
            <v>0.9</v>
          </cell>
          <cell r="AD202" t="e">
            <v>#N/A</v>
          </cell>
          <cell r="AE202" t="str">
            <v>If Raw Target &lt; 75% of Benchmark → use 75% of Benchmark
	•	If Raw Target &gt; Benchmark → use 75% of Benchmark
	•	Else → keep Raw Target</v>
          </cell>
          <cell r="AF202" t="str">
            <v>6930.18 / 8663.19 / 9217.87</v>
          </cell>
          <cell r="AG202">
            <v>8940.5300000000007</v>
          </cell>
          <cell r="AH202">
            <v>0.77514196585661022</v>
          </cell>
          <cell r="AK202">
            <v>0.77514196585661022</v>
          </cell>
          <cell r="AL202">
            <v>7.7514196585661024</v>
          </cell>
          <cell r="AM202">
            <v>0.99988814980767371</v>
          </cell>
          <cell r="AN202" t="str">
            <v/>
          </cell>
          <cell r="AO202" t="e">
            <v>#VALUE!</v>
          </cell>
          <cell r="AP202" t="e">
            <v>#VALUE!</v>
          </cell>
          <cell r="AR202">
            <v>0.77514196585661022</v>
          </cell>
          <cell r="AS202">
            <v>0.99988814980767371</v>
          </cell>
          <cell r="AT202">
            <v>7.7514196585661024</v>
          </cell>
        </row>
        <row r="203">
          <cell r="B203">
            <v>384802</v>
          </cell>
          <cell r="C203" t="str">
            <v>GUANGDONG ANDA AUTOMATION SOLUTIONS CO., LTD.</v>
          </cell>
          <cell r="D203" t="str">
            <v>V64</v>
          </cell>
          <cell r="E203" t="str">
            <v>1166530-01-R</v>
          </cell>
          <cell r="F203" t="str">
            <v>SD</v>
          </cell>
          <cell r="G203" t="str">
            <v>EQP,AE,RIM-SD,V5X-V6X,ANDA,RETROFIT KIT</v>
          </cell>
          <cell r="H203">
            <v>6930.18</v>
          </cell>
          <cell r="I203" t="str">
            <v>AE</v>
          </cell>
          <cell r="J203" t="str">
            <v>Retrofit</v>
          </cell>
          <cell r="K203">
            <v>27720.720000000001</v>
          </cell>
          <cell r="L203">
            <v>4</v>
          </cell>
          <cell r="M203" t="str">
            <v>EBD</v>
          </cell>
          <cell r="N203">
            <v>6930.18</v>
          </cell>
          <cell r="O203">
            <v>27720.720000000001</v>
          </cell>
          <cell r="P203" t="b">
            <v>0</v>
          </cell>
          <cell r="Q203" t="str">
            <v>China</v>
          </cell>
          <cell r="R203" t="e">
            <v>#N/A</v>
          </cell>
          <cell r="S203" t="e">
            <v>#N/A</v>
          </cell>
          <cell r="T203" t="e">
            <v>#N/A</v>
          </cell>
          <cell r="U203" t="e">
            <v>#N/A</v>
          </cell>
          <cell r="V203" t="e">
            <v>#N/A</v>
          </cell>
          <cell r="W203" t="e">
            <v>#N/A</v>
          </cell>
          <cell r="X203" t="e">
            <v>#N/A</v>
          </cell>
          <cell r="Y203" t="e">
            <v>#N/A</v>
          </cell>
          <cell r="Z203">
            <v>27720.720000000001</v>
          </cell>
          <cell r="AA203">
            <v>0.02</v>
          </cell>
          <cell r="AB203" t="str">
            <v>Under</v>
          </cell>
          <cell r="AC203">
            <v>0.75</v>
          </cell>
          <cell r="AD203" t="e">
            <v>#N/A</v>
          </cell>
          <cell r="AE203" t="str">
            <v>Retrofit combo; align to best benchmark, take off 20%</v>
          </cell>
          <cell r="AF203" t="str">
            <v>6930.18 / 8167.51 / 9217.87</v>
          </cell>
          <cell r="AG203">
            <v>8074.0250000000005</v>
          </cell>
          <cell r="AH203">
            <v>0.85833026278714764</v>
          </cell>
          <cell r="AK203">
            <v>0.85833026278714764</v>
          </cell>
          <cell r="AL203">
            <v>3.4333210511485905</v>
          </cell>
          <cell r="AM203">
            <v>0.99987614603620878</v>
          </cell>
          <cell r="AN203" t="str">
            <v/>
          </cell>
          <cell r="AO203" t="e">
            <v>#VALUE!</v>
          </cell>
          <cell r="AP203" t="e">
            <v>#VALUE!</v>
          </cell>
          <cell r="AR203">
            <v>0.77249723650843294</v>
          </cell>
          <cell r="AS203">
            <v>0.99988853143258782</v>
          </cell>
          <cell r="AT203">
            <v>3.0899889460337318</v>
          </cell>
        </row>
        <row r="204">
          <cell r="B204">
            <v>384802</v>
          </cell>
          <cell r="C204" t="str">
            <v>GUANGDONG ANDA AUTOMATION SOLUTIONS CO., LTD.</v>
          </cell>
          <cell r="D204" t="str">
            <v>V64</v>
          </cell>
          <cell r="E204" t="str">
            <v>1166530-01-R</v>
          </cell>
          <cell r="F204" t="str">
            <v>SD</v>
          </cell>
          <cell r="G204" t="str">
            <v>EQP,AE,RIM-SD,V5X-V6X,ANDA,RETROFIT KIT</v>
          </cell>
          <cell r="H204">
            <v>6930.18</v>
          </cell>
          <cell r="I204" t="str">
            <v>AE</v>
          </cell>
          <cell r="J204" t="str">
            <v>Retrofit</v>
          </cell>
          <cell r="K204">
            <v>97022.52</v>
          </cell>
          <cell r="L204">
            <v>14</v>
          </cell>
          <cell r="M204" t="str">
            <v>EBD</v>
          </cell>
          <cell r="N204">
            <v>6930.18</v>
          </cell>
          <cell r="O204">
            <v>97022.52</v>
          </cell>
          <cell r="P204" t="b">
            <v>0</v>
          </cell>
          <cell r="Q204" t="str">
            <v>China</v>
          </cell>
          <cell r="R204" t="e">
            <v>#N/A</v>
          </cell>
          <cell r="S204" t="e">
            <v>#N/A</v>
          </cell>
          <cell r="T204" t="e">
            <v>#N/A</v>
          </cell>
          <cell r="U204" t="e">
            <v>#N/A</v>
          </cell>
          <cell r="V204" t="e">
            <v>#N/A</v>
          </cell>
          <cell r="W204" t="e">
            <v>#N/A</v>
          </cell>
          <cell r="X204" t="e">
            <v>#N/A</v>
          </cell>
          <cell r="Y204" t="e">
            <v>#N/A</v>
          </cell>
          <cell r="Z204">
            <v>97022.52</v>
          </cell>
          <cell r="AA204">
            <v>0.02</v>
          </cell>
          <cell r="AB204" t="str">
            <v>Under</v>
          </cell>
          <cell r="AC204">
            <v>0.92857142857142849</v>
          </cell>
          <cell r="AD204" t="e">
            <v>#N/A</v>
          </cell>
          <cell r="AE204" t="str">
            <v>Retrofit combo; align to best benchmark, take off 20%</v>
          </cell>
          <cell r="AF204" t="str">
            <v>6930.18 / 8167.51 / 9217.87</v>
          </cell>
          <cell r="AG204">
            <v>8074.0250000000005</v>
          </cell>
          <cell r="AH204">
            <v>0.85833026278714764</v>
          </cell>
          <cell r="AK204">
            <v>0.85833026278714764</v>
          </cell>
          <cell r="AL204">
            <v>12.016623679020068</v>
          </cell>
          <cell r="AM204">
            <v>0.99987614603620878</v>
          </cell>
          <cell r="AN204" t="str">
            <v/>
          </cell>
          <cell r="AO204" t="e">
            <v>#VALUE!</v>
          </cell>
          <cell r="AP204" t="e">
            <v>#VALUE!</v>
          </cell>
          <cell r="AR204">
            <v>0.77249723650843294</v>
          </cell>
          <cell r="AS204">
            <v>0.99988853143258782</v>
          </cell>
          <cell r="AT204">
            <v>10.814961311118061</v>
          </cell>
        </row>
        <row r="205">
          <cell r="B205">
            <v>384802</v>
          </cell>
          <cell r="C205" t="str">
            <v>GUANGDONG ANDA AUTOMATION SOLUTIONS CO., LTD.</v>
          </cell>
          <cell r="D205" t="str">
            <v>V64</v>
          </cell>
          <cell r="E205" t="str">
            <v>1166530-01-R</v>
          </cell>
          <cell r="F205" t="str">
            <v>SD</v>
          </cell>
          <cell r="G205" t="str">
            <v>EQP,AE,RIM-SD,V5X-V6X,ANDA,RETROFIT KIT</v>
          </cell>
          <cell r="H205">
            <v>6930.18</v>
          </cell>
          <cell r="I205" t="str">
            <v>AE</v>
          </cell>
          <cell r="J205" t="str">
            <v>Retrofit</v>
          </cell>
          <cell r="K205">
            <v>138603.6</v>
          </cell>
          <cell r="L205">
            <v>20</v>
          </cell>
          <cell r="M205" t="str">
            <v>EBD</v>
          </cell>
          <cell r="N205">
            <v>6930.18</v>
          </cell>
          <cell r="O205">
            <v>138603.6</v>
          </cell>
          <cell r="P205" t="b">
            <v>0</v>
          </cell>
          <cell r="Q205" t="str">
            <v>China</v>
          </cell>
          <cell r="R205" t="e">
            <v>#N/A</v>
          </cell>
          <cell r="S205" t="e">
            <v>#N/A</v>
          </cell>
          <cell r="T205" t="e">
            <v>#N/A</v>
          </cell>
          <cell r="U205" t="e">
            <v>#N/A</v>
          </cell>
          <cell r="V205" t="e">
            <v>#N/A</v>
          </cell>
          <cell r="W205" t="e">
            <v>#N/A</v>
          </cell>
          <cell r="X205" t="e">
            <v>#N/A</v>
          </cell>
          <cell r="Y205" t="e">
            <v>#N/A</v>
          </cell>
          <cell r="Z205">
            <v>138603.6</v>
          </cell>
          <cell r="AA205">
            <v>0.02</v>
          </cell>
          <cell r="AB205" t="str">
            <v>Under</v>
          </cell>
          <cell r="AC205">
            <v>0.95000000000000007</v>
          </cell>
          <cell r="AD205" t="e">
            <v>#N/A</v>
          </cell>
          <cell r="AE205" t="str">
            <v>Keep Target</v>
          </cell>
          <cell r="AF205" t="str">
            <v>6930.18 / 8167.51 / 9217.87</v>
          </cell>
          <cell r="AG205">
            <v>8074.0250000000005</v>
          </cell>
          <cell r="AH205">
            <v>0.85833026278714764</v>
          </cell>
          <cell r="AK205">
            <v>0.85833026278714764</v>
          </cell>
          <cell r="AL205">
            <v>17.166605255742951</v>
          </cell>
          <cell r="AM205">
            <v>0.99987614603620878</v>
          </cell>
          <cell r="AN205" t="str">
            <v/>
          </cell>
          <cell r="AO205" t="e">
            <v>#VALUE!</v>
          </cell>
          <cell r="AP205" t="e">
            <v>#VALUE!</v>
          </cell>
          <cell r="AR205">
            <v>0.85833026278714764</v>
          </cell>
          <cell r="AS205">
            <v>0.99987614603620878</v>
          </cell>
          <cell r="AT205">
            <v>17.166605255742951</v>
          </cell>
        </row>
        <row r="206">
          <cell r="B206">
            <v>384803</v>
          </cell>
          <cell r="C206" t="str">
            <v>GUANGDONG ANDA AUTOMATION SOLUTIONS CO., LTD.</v>
          </cell>
          <cell r="D206" t="str">
            <v>V64</v>
          </cell>
          <cell r="E206" t="str">
            <v>1166531-01-R</v>
          </cell>
          <cell r="F206" t="str">
            <v>SD</v>
          </cell>
          <cell r="G206" t="str">
            <v>EQP,AE,RIM-SD,V57-V6X,ANDA,RETROFIT KIT</v>
          </cell>
          <cell r="H206">
            <v>8167.51</v>
          </cell>
          <cell r="I206" t="str">
            <v>AE</v>
          </cell>
          <cell r="J206" t="str">
            <v>Retrofit</v>
          </cell>
          <cell r="K206">
            <v>32670.04</v>
          </cell>
          <cell r="L206">
            <v>4</v>
          </cell>
          <cell r="M206" t="str">
            <v>EBD</v>
          </cell>
          <cell r="N206">
            <v>8167.51</v>
          </cell>
          <cell r="O206">
            <v>32670.04</v>
          </cell>
          <cell r="P206" t="b">
            <v>0</v>
          </cell>
          <cell r="Q206" t="str">
            <v>China</v>
          </cell>
          <cell r="R206" t="e">
            <v>#N/A</v>
          </cell>
          <cell r="S206" t="e">
            <v>#N/A</v>
          </cell>
          <cell r="T206" t="e">
            <v>#N/A</v>
          </cell>
          <cell r="U206" t="e">
            <v>#N/A</v>
          </cell>
          <cell r="V206" t="e">
            <v>#N/A</v>
          </cell>
          <cell r="W206" t="e">
            <v>#N/A</v>
          </cell>
          <cell r="X206" t="e">
            <v>#N/A</v>
          </cell>
          <cell r="Y206" t="e">
            <v>#N/A</v>
          </cell>
          <cell r="Z206">
            <v>32670.04</v>
          </cell>
          <cell r="AA206">
            <v>0.02</v>
          </cell>
          <cell r="AB206" t="str">
            <v>Under</v>
          </cell>
          <cell r="AC206">
            <v>0.74999999999999989</v>
          </cell>
          <cell r="AD206" t="e">
            <v>#N/A</v>
          </cell>
          <cell r="AE206" t="str">
            <v>If Raw Target &lt; 75% of Benchmark → use 75% of Benchmark
	•	If Raw Target &gt; Benchmark → use 75% of Benchmark
	•	Else → keep Raw Target</v>
          </cell>
          <cell r="AF206" t="str">
            <v>6930.18 / 8167.51 / 9217.87</v>
          </cell>
          <cell r="AG206">
            <v>8074.0250000000005</v>
          </cell>
          <cell r="AH206">
            <v>1.0115784878050291</v>
          </cell>
          <cell r="AK206">
            <v>1.0115784878050291</v>
          </cell>
          <cell r="AL206">
            <v>4.0463139512201165</v>
          </cell>
          <cell r="AM206">
            <v>0.99987614603620867</v>
          </cell>
          <cell r="AN206" t="str">
            <v/>
          </cell>
          <cell r="AO206" t="e">
            <v>#VALUE!</v>
          </cell>
          <cell r="AP206" t="e">
            <v>#VALUE!</v>
          </cell>
          <cell r="AR206">
            <v>1.0115784878050291</v>
          </cell>
          <cell r="AS206">
            <v>0.99987614603620867</v>
          </cell>
          <cell r="AT206">
            <v>4.0463139512201165</v>
          </cell>
        </row>
        <row r="207">
          <cell r="B207">
            <v>384803</v>
          </cell>
          <cell r="C207" t="str">
            <v>GUANGDONG ANDA AUTOMATION SOLUTIONS CO., LTD.</v>
          </cell>
          <cell r="D207" t="str">
            <v>V64</v>
          </cell>
          <cell r="E207" t="str">
            <v>1166531-01-R</v>
          </cell>
          <cell r="F207" t="str">
            <v>SD</v>
          </cell>
          <cell r="G207" t="str">
            <v>EQP,AE,RIM-SD,V57-V6X,ANDA,RETROFIT KIT</v>
          </cell>
          <cell r="H207">
            <v>8167.51</v>
          </cell>
          <cell r="I207" t="str">
            <v>AE</v>
          </cell>
          <cell r="J207" t="str">
            <v>Retrofit</v>
          </cell>
          <cell r="K207">
            <v>98010.12</v>
          </cell>
          <cell r="L207">
            <v>12</v>
          </cell>
          <cell r="M207" t="str">
            <v>EBD</v>
          </cell>
          <cell r="N207">
            <v>8167.51</v>
          </cell>
          <cell r="O207">
            <v>98010.12</v>
          </cell>
          <cell r="P207" t="b">
            <v>0</v>
          </cell>
          <cell r="Q207" t="str">
            <v>China</v>
          </cell>
          <cell r="R207" t="e">
            <v>#N/A</v>
          </cell>
          <cell r="S207" t="e">
            <v>#N/A</v>
          </cell>
          <cell r="T207" t="e">
            <v>#N/A</v>
          </cell>
          <cell r="U207" t="e">
            <v>#N/A</v>
          </cell>
          <cell r="V207" t="e">
            <v>#N/A</v>
          </cell>
          <cell r="W207" t="e">
            <v>#N/A</v>
          </cell>
          <cell r="X207" t="e">
            <v>#N/A</v>
          </cell>
          <cell r="Y207" t="e">
            <v>#N/A</v>
          </cell>
          <cell r="Z207">
            <v>98010.12</v>
          </cell>
          <cell r="AA207">
            <v>0.02</v>
          </cell>
          <cell r="AB207" t="str">
            <v>Under</v>
          </cell>
          <cell r="AC207">
            <v>0.91666666666666674</v>
          </cell>
          <cell r="AD207" t="e">
            <v>#N/A</v>
          </cell>
          <cell r="AE207" t="str">
            <v>Retrofit combo; align to best benchmark, take off 20%</v>
          </cell>
          <cell r="AF207" t="str">
            <v>6930.18 / 8167.51 / 9217.87</v>
          </cell>
          <cell r="AG207">
            <v>8074.0250000000005</v>
          </cell>
          <cell r="AH207">
            <v>1.0115784878050291</v>
          </cell>
          <cell r="AK207">
            <v>1.0115784878050291</v>
          </cell>
          <cell r="AL207">
            <v>12.138941853660349</v>
          </cell>
          <cell r="AM207">
            <v>0.99987614603620867</v>
          </cell>
          <cell r="AN207" t="str">
            <v/>
          </cell>
          <cell r="AO207" t="e">
            <v>#VALUE!</v>
          </cell>
          <cell r="AP207" t="e">
            <v>#VALUE!</v>
          </cell>
          <cell r="AR207">
            <v>0.91042063902452619</v>
          </cell>
          <cell r="AS207">
            <v>0.99988853143258782</v>
          </cell>
          <cell r="AT207">
            <v>10.925047668294315</v>
          </cell>
        </row>
        <row r="208">
          <cell r="B208">
            <v>384833</v>
          </cell>
          <cell r="C208" t="str">
            <v>HAN'S LASER TECHNOLOGY CO., LTD.</v>
          </cell>
          <cell r="D208" t="str">
            <v>V63</v>
          </cell>
          <cell r="E208" t="str">
            <v>1168948-01-R</v>
          </cell>
          <cell r="F208" t="str">
            <v>BCW</v>
          </cell>
          <cell r="G208" t="str">
            <v>EQP,AE,BCW,D47-V63,HANS,RETROFIT KIT</v>
          </cell>
          <cell r="H208">
            <v>33984.349999999897</v>
          </cell>
          <cell r="I208" t="str">
            <v>AE</v>
          </cell>
          <cell r="J208" t="str">
            <v>Retrofit</v>
          </cell>
          <cell r="K208">
            <v>135937.39999999959</v>
          </cell>
          <cell r="L208">
            <v>4</v>
          </cell>
          <cell r="M208" t="str">
            <v>OTS Quote</v>
          </cell>
          <cell r="N208">
            <v>33984.349999999897</v>
          </cell>
          <cell r="O208">
            <v>135937.39999999959</v>
          </cell>
          <cell r="P208" t="b">
            <v>0</v>
          </cell>
          <cell r="Q208" t="str">
            <v>China</v>
          </cell>
          <cell r="R208" t="e">
            <v>#N/A</v>
          </cell>
          <cell r="S208" t="e">
            <v>#N/A</v>
          </cell>
          <cell r="T208" t="e">
            <v>#N/A</v>
          </cell>
          <cell r="U208" t="e">
            <v>#N/A</v>
          </cell>
          <cell r="V208" t="e">
            <v>#N/A</v>
          </cell>
          <cell r="W208" t="e">
            <v>#N/A</v>
          </cell>
          <cell r="X208" t="e">
            <v>#N/A</v>
          </cell>
          <cell r="Y208" t="e">
            <v>#N/A</v>
          </cell>
          <cell r="Z208">
            <v>135937.39999999959</v>
          </cell>
          <cell r="AA208">
            <v>0.02</v>
          </cell>
          <cell r="AB208" t="str">
            <v>Under</v>
          </cell>
          <cell r="AC208">
            <v>0.75</v>
          </cell>
          <cell r="AD208" t="e">
            <v>#N/A</v>
          </cell>
          <cell r="AE208" t="str">
            <v>Retrofit combo; align to best benchmark, take off 20%</v>
          </cell>
          <cell r="AF208" t="str">
            <v>16719.66 / 22540.00 / 25884.00 / 32000.00 / 33984.35 / 48447.00</v>
          </cell>
          <cell r="AG208">
            <v>41215.674999999945</v>
          </cell>
          <cell r="AH208">
            <v>0.82454915514546212</v>
          </cell>
          <cell r="AK208">
            <v>0.82454915514546212</v>
          </cell>
          <cell r="AL208">
            <v>3.2981966205818485</v>
          </cell>
          <cell r="AM208">
            <v>0.99997573738632217</v>
          </cell>
          <cell r="AN208">
            <v>157945</v>
          </cell>
          <cell r="AO208">
            <v>0.9999947795172045</v>
          </cell>
          <cell r="AP208">
            <v>0.78483427775491543</v>
          </cell>
          <cell r="AR208">
            <v>0.74209423963091592</v>
          </cell>
          <cell r="AS208">
            <v>0.99997816364768999</v>
          </cell>
          <cell r="AT208">
            <v>2.9683769585236637</v>
          </cell>
        </row>
        <row r="209">
          <cell r="B209">
            <v>384834</v>
          </cell>
          <cell r="C209" t="str">
            <v>HAN'S LASER TECHNOLOGY CO., LTD.</v>
          </cell>
          <cell r="D209" t="str">
            <v>V63</v>
          </cell>
          <cell r="E209" t="str">
            <v>1168950-01-R</v>
          </cell>
          <cell r="F209" t="str">
            <v>BCW</v>
          </cell>
          <cell r="G209" t="str">
            <v>EQP,AE,BCW,D93-V63,HANS,RETROFIT KIT</v>
          </cell>
          <cell r="H209">
            <v>33984.349999999897</v>
          </cell>
          <cell r="I209" t="str">
            <v>AE</v>
          </cell>
          <cell r="J209" t="str">
            <v>Retrofit</v>
          </cell>
          <cell r="K209">
            <v>33984.349999999897</v>
          </cell>
          <cell r="L209">
            <v>1</v>
          </cell>
          <cell r="M209" t="str">
            <v>OTS Quote</v>
          </cell>
          <cell r="N209">
            <v>33984.349999999897</v>
          </cell>
          <cell r="O209">
            <v>33984.349999999897</v>
          </cell>
          <cell r="P209" t="b">
            <v>0</v>
          </cell>
          <cell r="Q209" t="str">
            <v>China</v>
          </cell>
          <cell r="R209" t="e">
            <v>#N/A</v>
          </cell>
          <cell r="S209" t="e">
            <v>#N/A</v>
          </cell>
          <cell r="T209" t="e">
            <v>#N/A</v>
          </cell>
          <cell r="U209" t="e">
            <v>#N/A</v>
          </cell>
          <cell r="V209" t="e">
            <v>#N/A</v>
          </cell>
          <cell r="W209" t="e">
            <v>#N/A</v>
          </cell>
          <cell r="X209" t="e">
            <v>#N/A</v>
          </cell>
          <cell r="Y209" t="e">
            <v>#N/A</v>
          </cell>
          <cell r="Z209">
            <v>33984.349999999897</v>
          </cell>
          <cell r="AA209">
            <v>0.02</v>
          </cell>
          <cell r="AB209" t="str">
            <v>Yes</v>
          </cell>
          <cell r="AC209" t="str">
            <v/>
          </cell>
          <cell r="AD209" t="e">
            <v>#N/A</v>
          </cell>
          <cell r="AE209" t="str">
            <v>Retrofit combo; align to best benchmark, take off 20%</v>
          </cell>
          <cell r="AF209" t="str">
            <v>16719.66 / 22540.00 / 25884.00 / 32000.00 / 33984.35 / 48447.00</v>
          </cell>
          <cell r="AG209">
            <v>41215.674999999945</v>
          </cell>
          <cell r="AH209">
            <v>0.82454915514546212</v>
          </cell>
          <cell r="AK209">
            <v>0.82454915514546212</v>
          </cell>
          <cell r="AL209">
            <v>0.82454915514546212</v>
          </cell>
          <cell r="AM209">
            <v>0.99997573738632217</v>
          </cell>
          <cell r="AN209">
            <v>157945</v>
          </cell>
          <cell r="AO209">
            <v>0.9999947795172045</v>
          </cell>
          <cell r="AP209">
            <v>0.78483427775491543</v>
          </cell>
          <cell r="AR209">
            <v>0.74209423963091592</v>
          </cell>
          <cell r="AS209">
            <v>0.99997816364768999</v>
          </cell>
          <cell r="AT209">
            <v>0.74209423963091592</v>
          </cell>
        </row>
        <row r="210">
          <cell r="B210">
            <v>384835</v>
          </cell>
          <cell r="C210" t="str">
            <v>HAN'S LASER TECHNOLOGY CO., LTD.</v>
          </cell>
          <cell r="D210" t="str">
            <v>V63</v>
          </cell>
          <cell r="E210" t="str">
            <v>1168952-01-R</v>
          </cell>
          <cell r="F210" t="str">
            <v>BCW</v>
          </cell>
          <cell r="G210" t="str">
            <v>EQP,AE,BCW,D23-V63,HANS,RETROFIT KIT</v>
          </cell>
          <cell r="H210">
            <v>48447</v>
          </cell>
          <cell r="I210" t="str">
            <v>AE</v>
          </cell>
          <cell r="J210" t="str">
            <v>Retrofit</v>
          </cell>
          <cell r="K210">
            <v>96894</v>
          </cell>
          <cell r="L210">
            <v>2</v>
          </cell>
          <cell r="M210" t="str">
            <v>OTS Quote</v>
          </cell>
          <cell r="N210">
            <v>48447</v>
          </cell>
          <cell r="O210">
            <v>96894</v>
          </cell>
          <cell r="P210" t="b">
            <v>0</v>
          </cell>
          <cell r="Q210" t="str">
            <v>China</v>
          </cell>
          <cell r="R210" t="e">
            <v>#N/A</v>
          </cell>
          <cell r="S210" t="e">
            <v>#N/A</v>
          </cell>
          <cell r="T210" t="e">
            <v>#N/A</v>
          </cell>
          <cell r="U210" t="e">
            <v>#N/A</v>
          </cell>
          <cell r="V210" t="e">
            <v>#N/A</v>
          </cell>
          <cell r="W210" t="e">
            <v>#N/A</v>
          </cell>
          <cell r="X210" t="e">
            <v>#N/A</v>
          </cell>
          <cell r="Y210" t="e">
            <v>#N/A</v>
          </cell>
          <cell r="Z210">
            <v>96894</v>
          </cell>
          <cell r="AA210">
            <v>0.02</v>
          </cell>
          <cell r="AB210" t="str">
            <v>Under</v>
          </cell>
          <cell r="AC210">
            <v>0.5</v>
          </cell>
          <cell r="AD210" t="e">
            <v>#N/A</v>
          </cell>
          <cell r="AE210" t="str">
            <v>Retrofit combo; align to best benchmark, take off 20%</v>
          </cell>
          <cell r="AF210" t="str">
            <v>16719.66 / 22540.00 / 25884.00 / 32000.00 / 33984.35 / 48447.00</v>
          </cell>
          <cell r="AG210">
            <v>41215.674999999945</v>
          </cell>
          <cell r="AH210">
            <v>1.1754508448545382</v>
          </cell>
          <cell r="AK210">
            <v>1.1754508448545382</v>
          </cell>
          <cell r="AL210">
            <v>2.3509016897090764</v>
          </cell>
          <cell r="AM210">
            <v>0.99997573738632206</v>
          </cell>
          <cell r="AN210">
            <v>157945</v>
          </cell>
          <cell r="AO210">
            <v>0.99999255784706786</v>
          </cell>
          <cell r="AP210">
            <v>0.69326664345183453</v>
          </cell>
          <cell r="AR210">
            <v>1.0579057603690845</v>
          </cell>
          <cell r="AS210">
            <v>0.99997816364768988</v>
          </cell>
          <cell r="AT210">
            <v>2.1158115207381689</v>
          </cell>
        </row>
        <row r="211">
          <cell r="B211">
            <v>384836</v>
          </cell>
          <cell r="C211" t="str">
            <v>HAN'S LASER TECHNOLOGY CO., LTD.</v>
          </cell>
          <cell r="D211" t="str">
            <v>V63</v>
          </cell>
          <cell r="E211" t="str">
            <v>1168953-01-R</v>
          </cell>
          <cell r="F211" t="str">
            <v>BCW</v>
          </cell>
          <cell r="G211" t="str">
            <v>EQP,AE,BCW,V53-V63,HANS,RETROFIT KIT</v>
          </cell>
          <cell r="H211">
            <v>22540</v>
          </cell>
          <cell r="I211" t="str">
            <v>AE</v>
          </cell>
          <cell r="J211" t="str">
            <v>Retrofit</v>
          </cell>
          <cell r="K211">
            <v>135240</v>
          </cell>
          <cell r="L211">
            <v>6</v>
          </cell>
          <cell r="M211" t="str">
            <v>EBD</v>
          </cell>
          <cell r="N211">
            <v>22540</v>
          </cell>
          <cell r="O211">
            <v>135240</v>
          </cell>
          <cell r="P211" t="b">
            <v>0</v>
          </cell>
          <cell r="Q211" t="str">
            <v>China</v>
          </cell>
          <cell r="R211" t="e">
            <v>#N/A</v>
          </cell>
          <cell r="S211" t="e">
            <v>#N/A</v>
          </cell>
          <cell r="T211" t="e">
            <v>#N/A</v>
          </cell>
          <cell r="U211" t="e">
            <v>#N/A</v>
          </cell>
          <cell r="V211" t="e">
            <v>#N/A</v>
          </cell>
          <cell r="W211" t="e">
            <v>#N/A</v>
          </cell>
          <cell r="X211" t="e">
            <v>#N/A</v>
          </cell>
          <cell r="Y211" t="e">
            <v>#N/A</v>
          </cell>
          <cell r="Z211">
            <v>135240</v>
          </cell>
          <cell r="AA211">
            <v>0.02</v>
          </cell>
          <cell r="AB211" t="str">
            <v>Under</v>
          </cell>
          <cell r="AC211">
            <v>0.83333333333333337</v>
          </cell>
          <cell r="AD211" t="e">
            <v>#N/A</v>
          </cell>
          <cell r="AE211" t="str">
            <v>Retrofit combo; align to best benchmark, take off 20%</v>
          </cell>
          <cell r="AF211" t="str">
            <v>16719.66 / 22540.00 / 25884.00 / 32000.00 / 33984.35 / 48447.00</v>
          </cell>
          <cell r="AG211">
            <v>41215.674999999945</v>
          </cell>
          <cell r="AH211">
            <v>0.54687931230047859</v>
          </cell>
          <cell r="AK211">
            <v>0.54687931230047859</v>
          </cell>
          <cell r="AL211">
            <v>3.2812758738028718</v>
          </cell>
          <cell r="AM211">
            <v>0.99997573738632206</v>
          </cell>
          <cell r="AN211">
            <v>157945</v>
          </cell>
          <cell r="AO211">
            <v>0.99999653753324058</v>
          </cell>
          <cell r="AP211">
            <v>0.85729209534964701</v>
          </cell>
          <cell r="AR211">
            <v>0.49219138107043076</v>
          </cell>
          <cell r="AS211">
            <v>0.99997816364768977</v>
          </cell>
          <cell r="AT211">
            <v>2.9531482864225844</v>
          </cell>
        </row>
        <row r="212">
          <cell r="B212">
            <v>384836</v>
          </cell>
          <cell r="C212" t="str">
            <v>HAN'S LASER TECHNOLOGY CO., LTD.</v>
          </cell>
          <cell r="D212" t="str">
            <v>V63</v>
          </cell>
          <cell r="E212" t="str">
            <v>1168953-01-R</v>
          </cell>
          <cell r="F212" t="str">
            <v>BCW</v>
          </cell>
          <cell r="G212" t="str">
            <v>EQP,AE,BCW,V53-V63,HANS,RETROFIT KIT</v>
          </cell>
          <cell r="H212">
            <v>22540</v>
          </cell>
          <cell r="I212" t="str">
            <v>AE</v>
          </cell>
          <cell r="J212" t="str">
            <v>Retrofit</v>
          </cell>
          <cell r="K212">
            <v>180320</v>
          </cell>
          <cell r="L212">
            <v>8</v>
          </cell>
          <cell r="M212" t="str">
            <v>EBD</v>
          </cell>
          <cell r="N212">
            <v>22540</v>
          </cell>
          <cell r="O212">
            <v>180320</v>
          </cell>
          <cell r="P212" t="b">
            <v>0</v>
          </cell>
          <cell r="Q212" t="str">
            <v>China</v>
          </cell>
          <cell r="R212" t="e">
            <v>#N/A</v>
          </cell>
          <cell r="S212" t="e">
            <v>#N/A</v>
          </cell>
          <cell r="T212" t="e">
            <v>#N/A</v>
          </cell>
          <cell r="U212" t="e">
            <v>#N/A</v>
          </cell>
          <cell r="V212" t="e">
            <v>#N/A</v>
          </cell>
          <cell r="W212" t="e">
            <v>#N/A</v>
          </cell>
          <cell r="X212" t="e">
            <v>#N/A</v>
          </cell>
          <cell r="Y212" t="e">
            <v>#N/A</v>
          </cell>
          <cell r="Z212">
            <v>180320</v>
          </cell>
          <cell r="AA212">
            <v>0.02</v>
          </cell>
          <cell r="AB212" t="str">
            <v>Under</v>
          </cell>
          <cell r="AC212">
            <v>0.875</v>
          </cell>
          <cell r="AD212" t="e">
            <v>#N/A</v>
          </cell>
          <cell r="AE212" t="str">
            <v>If Raw Target &lt; 75% of Benchmark → use 75% of Benchmark
	•	If Raw Target &gt; Benchmark → use 75% of Benchmark
	•	Else → keep Raw Target</v>
          </cell>
          <cell r="AF212" t="str">
            <v>16719.66 / 22540.00 / 25884.00 / 32000.00 / 33984.35 / 48447.00</v>
          </cell>
          <cell r="AG212">
            <v>41215.674999999945</v>
          </cell>
          <cell r="AH212">
            <v>0.54687931230047859</v>
          </cell>
          <cell r="AK212">
            <v>0.54687931230047859</v>
          </cell>
          <cell r="AL212">
            <v>4.3750344984038287</v>
          </cell>
          <cell r="AM212">
            <v>0.99997573738632206</v>
          </cell>
          <cell r="AN212">
            <v>157945</v>
          </cell>
          <cell r="AO212">
            <v>0.99999653753324058</v>
          </cell>
          <cell r="AP212">
            <v>0.85729209534964701</v>
          </cell>
          <cell r="AQ212" t="str">
            <v>Budget price ok compared to preBOC</v>
          </cell>
          <cell r="AR212">
            <v>0.54687931230047859</v>
          </cell>
          <cell r="AS212">
            <v>0.99997573738632206</v>
          </cell>
          <cell r="AT212">
            <v>4.3750344984038287</v>
          </cell>
        </row>
        <row r="213">
          <cell r="B213">
            <v>384836</v>
          </cell>
          <cell r="C213" t="str">
            <v>HAN'S LASER TECHNOLOGY CO., LTD.</v>
          </cell>
          <cell r="D213" t="str">
            <v>V63</v>
          </cell>
          <cell r="E213" t="str">
            <v>1168953-01-R</v>
          </cell>
          <cell r="F213" t="str">
            <v>BCW</v>
          </cell>
          <cell r="G213" t="str">
            <v>EQP,AE,BCW,V53-V63,HANS,RETROFIT KIT</v>
          </cell>
          <cell r="H213">
            <v>22540</v>
          </cell>
          <cell r="I213" t="str">
            <v>AE</v>
          </cell>
          <cell r="J213" t="str">
            <v>Retrofit</v>
          </cell>
          <cell r="K213">
            <v>202860</v>
          </cell>
          <cell r="L213">
            <v>9</v>
          </cell>
          <cell r="M213" t="str">
            <v>EBD</v>
          </cell>
          <cell r="N213">
            <v>22540</v>
          </cell>
          <cell r="O213">
            <v>202860</v>
          </cell>
          <cell r="P213" t="b">
            <v>0</v>
          </cell>
          <cell r="Q213" t="str">
            <v>China</v>
          </cell>
          <cell r="R213" t="e">
            <v>#N/A</v>
          </cell>
          <cell r="S213" t="e">
            <v>#N/A</v>
          </cell>
          <cell r="T213" t="e">
            <v>#N/A</v>
          </cell>
          <cell r="U213" t="e">
            <v>#N/A</v>
          </cell>
          <cell r="V213" t="e">
            <v>#N/A</v>
          </cell>
          <cell r="W213" t="e">
            <v>#N/A</v>
          </cell>
          <cell r="X213" t="e">
            <v>#N/A</v>
          </cell>
          <cell r="Y213" t="e">
            <v>#N/A</v>
          </cell>
          <cell r="Z213">
            <v>202860</v>
          </cell>
          <cell r="AA213">
            <v>0.02</v>
          </cell>
          <cell r="AB213" t="str">
            <v>Under</v>
          </cell>
          <cell r="AC213">
            <v>0.88888888888888884</v>
          </cell>
          <cell r="AD213" t="e">
            <v>#N/A</v>
          </cell>
          <cell r="AE213" t="str">
            <v>If Raw Target &lt; 75% of Benchmark → use 75% of Benchmark
	•	If Raw Target &gt; Benchmark → use 75% of Benchmark
	•	Else → keep Raw Target</v>
          </cell>
          <cell r="AF213" t="str">
            <v>16719.66 / 22540.00 / 25884.00 / 32000.00 / 33984.35 / 48447.00</v>
          </cell>
          <cell r="AG213">
            <v>41215.674999999945</v>
          </cell>
          <cell r="AH213">
            <v>0.54687931230047859</v>
          </cell>
          <cell r="AK213">
            <v>0.54687931230047859</v>
          </cell>
          <cell r="AL213">
            <v>4.9219138107043072</v>
          </cell>
          <cell r="AM213">
            <v>0.99997573738632206</v>
          </cell>
          <cell r="AN213">
            <v>157945</v>
          </cell>
          <cell r="AO213">
            <v>0.99999653753324058</v>
          </cell>
          <cell r="AP213">
            <v>0.85729209534964701</v>
          </cell>
          <cell r="AQ213" t="str">
            <v>Budget price ok compared to preBOC</v>
          </cell>
          <cell r="AR213">
            <v>0.54687931230047859</v>
          </cell>
          <cell r="AS213">
            <v>0.99997573738632206</v>
          </cell>
          <cell r="AT213">
            <v>4.9219138107043072</v>
          </cell>
        </row>
        <row r="214">
          <cell r="B214">
            <v>384837</v>
          </cell>
          <cell r="C214" t="str">
            <v>HAN'S LASER TECHNOLOGY CO., LTD.</v>
          </cell>
          <cell r="D214" t="str">
            <v>V63</v>
          </cell>
          <cell r="E214" t="str">
            <v>1168955-01-R</v>
          </cell>
          <cell r="F214" t="str">
            <v>BCW</v>
          </cell>
          <cell r="G214" t="str">
            <v>EQP,AE,BCW,V57-V63,HANS,RETROFIT KIT</v>
          </cell>
          <cell r="H214">
            <v>32000</v>
          </cell>
          <cell r="I214" t="str">
            <v>AE</v>
          </cell>
          <cell r="J214" t="str">
            <v>Retrofit</v>
          </cell>
          <cell r="K214">
            <v>320000</v>
          </cell>
          <cell r="L214">
            <v>10</v>
          </cell>
          <cell r="M214" t="str">
            <v>EBD</v>
          </cell>
          <cell r="N214">
            <v>32000</v>
          </cell>
          <cell r="O214">
            <v>320000</v>
          </cell>
          <cell r="P214" t="b">
            <v>0</v>
          </cell>
          <cell r="Q214" t="str">
            <v>China</v>
          </cell>
          <cell r="R214" t="e">
            <v>#N/A</v>
          </cell>
          <cell r="S214" t="e">
            <v>#N/A</v>
          </cell>
          <cell r="T214" t="e">
            <v>#N/A</v>
          </cell>
          <cell r="U214" t="e">
            <v>#N/A</v>
          </cell>
          <cell r="V214" t="e">
            <v>#N/A</v>
          </cell>
          <cell r="W214" t="e">
            <v>#N/A</v>
          </cell>
          <cell r="X214" t="e">
            <v>#N/A</v>
          </cell>
          <cell r="Y214" t="e">
            <v>#N/A</v>
          </cell>
          <cell r="Z214">
            <v>320000</v>
          </cell>
          <cell r="AA214">
            <v>0.02</v>
          </cell>
          <cell r="AB214" t="str">
            <v>Under</v>
          </cell>
          <cell r="AC214">
            <v>0.9</v>
          </cell>
          <cell r="AD214" t="e">
            <v>#N/A</v>
          </cell>
          <cell r="AE214" t="str">
            <v>Retrofit combo; align to best benchmark, take off 20%</v>
          </cell>
          <cell r="AF214" t="str">
            <v>16719.66 / 22540.00 / 25884.00 / 32000.00 / 33984.35 / 48447.00</v>
          </cell>
          <cell r="AG214">
            <v>41215.674999999945</v>
          </cell>
          <cell r="AH214">
            <v>0.77640363769366982</v>
          </cell>
          <cell r="AK214">
            <v>0.77640363769366982</v>
          </cell>
          <cell r="AL214">
            <v>7.7640363769366978</v>
          </cell>
          <cell r="AM214">
            <v>0.99997573738632206</v>
          </cell>
          <cell r="AN214">
            <v>157945</v>
          </cell>
          <cell r="AO214">
            <v>0.99999508434177919</v>
          </cell>
          <cell r="AP214">
            <v>0.79739782835797268</v>
          </cell>
          <cell r="AR214">
            <v>0.69876327392430282</v>
          </cell>
          <cell r="AS214">
            <v>0.99997816364768988</v>
          </cell>
          <cell r="AT214">
            <v>6.9876327392430282</v>
          </cell>
        </row>
        <row r="215">
          <cell r="B215">
            <v>384845</v>
          </cell>
          <cell r="C215" t="str">
            <v>SHEN ZHEN SAEJONG IND CO., LTD</v>
          </cell>
          <cell r="D215" t="str">
            <v>V63</v>
          </cell>
          <cell r="E215" t="str">
            <v>1168982-01-R</v>
          </cell>
          <cell r="F215" t="str">
            <v>BP</v>
          </cell>
          <cell r="G215" t="str">
            <v>EQP,AE,BP,D37-V63,SAEJONG,RETROFIT KIT</v>
          </cell>
          <cell r="H215">
            <v>13330</v>
          </cell>
          <cell r="I215" t="str">
            <v>AE</v>
          </cell>
          <cell r="J215" t="str">
            <v>Retrofit</v>
          </cell>
          <cell r="K215">
            <v>13330</v>
          </cell>
          <cell r="L215">
            <v>1</v>
          </cell>
          <cell r="M215" t="str">
            <v>OTS Quote</v>
          </cell>
          <cell r="N215">
            <v>13330</v>
          </cell>
          <cell r="O215">
            <v>13330</v>
          </cell>
          <cell r="P215" t="b">
            <v>0</v>
          </cell>
          <cell r="Q215" t="str">
            <v>China</v>
          </cell>
          <cell r="R215" t="e">
            <v>#N/A</v>
          </cell>
          <cell r="S215" t="e">
            <v>#N/A</v>
          </cell>
          <cell r="T215" t="e">
            <v>#N/A</v>
          </cell>
          <cell r="U215" t="e">
            <v>#N/A</v>
          </cell>
          <cell r="V215" t="e">
            <v>#N/A</v>
          </cell>
          <cell r="W215" t="e">
            <v>#N/A</v>
          </cell>
          <cell r="X215" t="e">
            <v>#N/A</v>
          </cell>
          <cell r="Y215" t="e">
            <v>#N/A</v>
          </cell>
          <cell r="Z215">
            <v>13330</v>
          </cell>
          <cell r="AA215">
            <v>0.02</v>
          </cell>
          <cell r="AB215" t="str">
            <v>Yes</v>
          </cell>
          <cell r="AC215" t="str">
            <v/>
          </cell>
          <cell r="AD215" t="e">
            <v>#N/A</v>
          </cell>
          <cell r="AE215" t="str">
            <v>Retrofit combo; align to best benchmark, take off 20%</v>
          </cell>
          <cell r="AF215" t="str">
            <v>2005.60 / 2507.00 / 6848.68 / 8295.10 / 13330.00 / 21740.00</v>
          </cell>
          <cell r="AG215">
            <v>17535</v>
          </cell>
          <cell r="AH215">
            <v>0.76019389791844882</v>
          </cell>
          <cell r="AK215">
            <v>0.76019389791844882</v>
          </cell>
          <cell r="AL215">
            <v>0.76019389791844882</v>
          </cell>
          <cell r="AM215">
            <v>0.99994297120045617</v>
          </cell>
          <cell r="AN215">
            <v>18242</v>
          </cell>
          <cell r="AO215">
            <v>0.99995832727234313</v>
          </cell>
          <cell r="AP215">
            <v>0.26926872053502904</v>
          </cell>
          <cell r="AR215">
            <v>0.68417450812660396</v>
          </cell>
          <cell r="AS215">
            <v>0.99994867408041055</v>
          </cell>
          <cell r="AT215">
            <v>0.68417450812660396</v>
          </cell>
        </row>
        <row r="216">
          <cell r="B216">
            <v>384846</v>
          </cell>
          <cell r="C216" t="str">
            <v>SHEN ZHEN SAEJONG IND CO., LTD</v>
          </cell>
          <cell r="D216" t="str">
            <v>V63</v>
          </cell>
          <cell r="E216" t="str">
            <v>1168991-01-R</v>
          </cell>
          <cell r="F216" t="str">
            <v>BP</v>
          </cell>
          <cell r="G216" t="str">
            <v>EQP,AE,BP,D23-V63,SAEJONG,RETROFIT KIT</v>
          </cell>
          <cell r="H216">
            <v>13330</v>
          </cell>
          <cell r="I216" t="str">
            <v>AE</v>
          </cell>
          <cell r="J216" t="str">
            <v>Retrofit</v>
          </cell>
          <cell r="K216">
            <v>13330</v>
          </cell>
          <cell r="L216">
            <v>1</v>
          </cell>
          <cell r="M216" t="str">
            <v>OTS Quote</v>
          </cell>
          <cell r="N216">
            <v>13330</v>
          </cell>
          <cell r="O216">
            <v>13330</v>
          </cell>
          <cell r="P216" t="b">
            <v>0</v>
          </cell>
          <cell r="Q216" t="str">
            <v>China</v>
          </cell>
          <cell r="R216" t="e">
            <v>#N/A</v>
          </cell>
          <cell r="S216" t="e">
            <v>#N/A</v>
          </cell>
          <cell r="T216" t="e">
            <v>#N/A</v>
          </cell>
          <cell r="U216">
            <v>13330</v>
          </cell>
          <cell r="V216" t="e">
            <v>#N/A</v>
          </cell>
          <cell r="W216" t="e">
            <v>#N/A</v>
          </cell>
          <cell r="X216" t="e">
            <v>#N/A</v>
          </cell>
          <cell r="Y216">
            <v>1075.9853441896116</v>
          </cell>
          <cell r="Z216">
            <v>13330</v>
          </cell>
          <cell r="AA216">
            <v>0.02</v>
          </cell>
          <cell r="AB216" t="str">
            <v>Yes</v>
          </cell>
          <cell r="AC216" t="str">
            <v/>
          </cell>
          <cell r="AD216" t="e">
            <v>#N/A</v>
          </cell>
          <cell r="AE216" t="str">
            <v>EBD missing; align to best benchmark, shave 20%</v>
          </cell>
          <cell r="AF216" t="str">
            <v>2005.60 / 2507.00 / 6848.68 / 8295.10 / 13330.00 / 21740.00</v>
          </cell>
          <cell r="AG216">
            <v>17535</v>
          </cell>
          <cell r="AH216">
            <v>0.76019389791844882</v>
          </cell>
          <cell r="AK216">
            <v>0.76019389791844882</v>
          </cell>
          <cell r="AL216">
            <v>0.76019389791844882</v>
          </cell>
          <cell r="AM216">
            <v>0.99994297120045617</v>
          </cell>
          <cell r="AN216">
            <v>18242</v>
          </cell>
          <cell r="AO216">
            <v>0.99995832727234313</v>
          </cell>
          <cell r="AP216">
            <v>0.26926872053502904</v>
          </cell>
          <cell r="AR216">
            <v>0.68417450812660396</v>
          </cell>
          <cell r="AS216">
            <v>0.99994867408041055</v>
          </cell>
          <cell r="AT216">
            <v>0.68417450812660396</v>
          </cell>
        </row>
        <row r="217">
          <cell r="B217">
            <v>384847</v>
          </cell>
          <cell r="C217" t="str">
            <v>SHEN ZHEN SAEJONG IND CO., LTD</v>
          </cell>
          <cell r="D217" t="str">
            <v>V63</v>
          </cell>
          <cell r="E217" t="str">
            <v>1168992-01-R</v>
          </cell>
          <cell r="F217" t="str">
            <v>BP</v>
          </cell>
          <cell r="G217" t="str">
            <v>EQP,AE,BP,V53-V63,SAEJONG,RETROFIT KIT</v>
          </cell>
          <cell r="H217">
            <v>21740</v>
          </cell>
          <cell r="I217" t="str">
            <v>AE</v>
          </cell>
          <cell r="J217" t="str">
            <v>Retrofit</v>
          </cell>
          <cell r="K217">
            <v>65220</v>
          </cell>
          <cell r="L217">
            <v>3</v>
          </cell>
          <cell r="M217" t="str">
            <v>EBD</v>
          </cell>
          <cell r="N217">
            <v>21740</v>
          </cell>
          <cell r="O217">
            <v>65220</v>
          </cell>
          <cell r="P217" t="b">
            <v>0</v>
          </cell>
          <cell r="Q217" t="str">
            <v>China</v>
          </cell>
          <cell r="R217" t="e">
            <v>#N/A</v>
          </cell>
          <cell r="S217" t="e">
            <v>#N/A</v>
          </cell>
          <cell r="T217" t="e">
            <v>#N/A</v>
          </cell>
          <cell r="U217">
            <v>21740</v>
          </cell>
          <cell r="V217" t="e">
            <v>#N/A</v>
          </cell>
          <cell r="W217" t="e">
            <v>#N/A</v>
          </cell>
          <cell r="X217" t="e">
            <v>#N/A</v>
          </cell>
          <cell r="Y217">
            <v>1754.832811904138</v>
          </cell>
          <cell r="Z217">
            <v>65220</v>
          </cell>
          <cell r="AA217">
            <v>0.02</v>
          </cell>
          <cell r="AB217" t="str">
            <v>Under</v>
          </cell>
          <cell r="AC217">
            <v>0.66666666666666663</v>
          </cell>
          <cell r="AD217" t="e">
            <v>#N/A</v>
          </cell>
          <cell r="AE217" t="str">
            <v>EBD missing; align to best benchmark, shave 20%</v>
          </cell>
          <cell r="AF217" t="str">
            <v>2005.60 / 2507.00 / 6848.68 / 8295.10 / 13330.00 / 21740.00</v>
          </cell>
          <cell r="AG217">
            <v>17535</v>
          </cell>
          <cell r="AH217">
            <v>1.2398061020815512</v>
          </cell>
          <cell r="AK217">
            <v>1.2398061020815512</v>
          </cell>
          <cell r="AL217">
            <v>3.7194183062446537</v>
          </cell>
          <cell r="AM217">
            <v>0.99994297120045617</v>
          </cell>
          <cell r="AN217">
            <v>18242</v>
          </cell>
          <cell r="AO217">
            <v>0.99993203562646182</v>
          </cell>
          <cell r="AP217">
            <v>-0.19175528999013267</v>
          </cell>
          <cell r="AR217">
            <v>1.1158254918733961</v>
          </cell>
          <cell r="AS217">
            <v>0.99994867408041055</v>
          </cell>
          <cell r="AT217">
            <v>3.347476475620188</v>
          </cell>
        </row>
        <row r="218">
          <cell r="B218">
            <v>384847</v>
          </cell>
          <cell r="C218" t="str">
            <v>SHEN ZHEN SAEJONG IND CO., LTD</v>
          </cell>
          <cell r="D218" t="str">
            <v>V63</v>
          </cell>
          <cell r="E218" t="str">
            <v>1168992-01-R</v>
          </cell>
          <cell r="F218" t="str">
            <v>BP</v>
          </cell>
          <cell r="G218" t="str">
            <v>EQP,AE,BP,V53-V63,SAEJONG,RETROFIT KIT</v>
          </cell>
          <cell r="H218">
            <v>21740</v>
          </cell>
          <cell r="I218" t="str">
            <v>AE</v>
          </cell>
          <cell r="J218" t="str">
            <v>Retrofit</v>
          </cell>
          <cell r="K218">
            <v>108700</v>
          </cell>
          <cell r="L218">
            <v>5</v>
          </cell>
          <cell r="M218" t="str">
            <v>EBD</v>
          </cell>
          <cell r="N218">
            <v>21740</v>
          </cell>
          <cell r="O218">
            <v>108700</v>
          </cell>
          <cell r="P218" t="b">
            <v>0</v>
          </cell>
          <cell r="Q218" t="str">
            <v>China</v>
          </cell>
          <cell r="R218" t="e">
            <v>#N/A</v>
          </cell>
          <cell r="S218" t="e">
            <v>#N/A</v>
          </cell>
          <cell r="T218" t="e">
            <v>#N/A</v>
          </cell>
          <cell r="U218">
            <v>21740</v>
          </cell>
          <cell r="V218" t="e">
            <v>#N/A</v>
          </cell>
          <cell r="W218" t="e">
            <v>#N/A</v>
          </cell>
          <cell r="X218" t="e">
            <v>#N/A</v>
          </cell>
          <cell r="Y218">
            <v>1754.832811904138</v>
          </cell>
          <cell r="Z218">
            <v>108700</v>
          </cell>
          <cell r="AA218">
            <v>0.02</v>
          </cell>
          <cell r="AB218" t="str">
            <v>Under</v>
          </cell>
          <cell r="AC218">
            <v>0.8</v>
          </cell>
          <cell r="AD218" t="e">
            <v>#N/A</v>
          </cell>
          <cell r="AE218" t="str">
            <v>EBD missing; align to best benchmark, shave 20%</v>
          </cell>
          <cell r="AF218" t="str">
            <v>2005.60 / 2507.00 / 6848.68 / 8295.10 / 13330.00 / 21740.00</v>
          </cell>
          <cell r="AG218">
            <v>17535</v>
          </cell>
          <cell r="AH218">
            <v>1.2398061020815512</v>
          </cell>
          <cell r="AK218">
            <v>1.2398061020815512</v>
          </cell>
          <cell r="AL218">
            <v>6.1990305104077557</v>
          </cell>
          <cell r="AM218">
            <v>0.99994297120045617</v>
          </cell>
          <cell r="AN218">
            <v>18242</v>
          </cell>
          <cell r="AO218">
            <v>0.99993203562646182</v>
          </cell>
          <cell r="AP218">
            <v>-0.19175528999013267</v>
          </cell>
          <cell r="AR218">
            <v>1.1158254918733961</v>
          </cell>
          <cell r="AS218">
            <v>0.99994867408041055</v>
          </cell>
          <cell r="AT218">
            <v>5.5791274593669806</v>
          </cell>
        </row>
        <row r="219">
          <cell r="B219">
            <v>384887</v>
          </cell>
          <cell r="C219" t="str">
            <v>HAN'S LASER TECHNOLOGY CO., LTD.</v>
          </cell>
          <cell r="D219" t="str">
            <v>V63</v>
          </cell>
          <cell r="E219" t="str">
            <v>1169263-01-R</v>
          </cell>
          <cell r="F219" t="str">
            <v>2D LASER</v>
          </cell>
          <cell r="G219" t="str">
            <v>EQP,AE,HSG 2D LASER,V57-V63,HANS,RETROFIT KIT</v>
          </cell>
          <cell r="H219">
            <v>2362</v>
          </cell>
          <cell r="I219" t="str">
            <v>AE</v>
          </cell>
          <cell r="J219" t="str">
            <v>Retrofit</v>
          </cell>
          <cell r="K219">
            <v>2362</v>
          </cell>
          <cell r="L219">
            <v>1</v>
          </cell>
          <cell r="M219" t="str">
            <v>EBD</v>
          </cell>
          <cell r="N219">
            <v>2362</v>
          </cell>
          <cell r="O219">
            <v>2362</v>
          </cell>
          <cell r="P219" t="b">
            <v>0</v>
          </cell>
          <cell r="Q219" t="str">
            <v>China</v>
          </cell>
          <cell r="R219" t="e">
            <v>#N/A</v>
          </cell>
          <cell r="S219" t="e">
            <v>#N/A</v>
          </cell>
          <cell r="T219" t="e">
            <v>#N/A</v>
          </cell>
          <cell r="U219" t="e">
            <v>#N/A</v>
          </cell>
          <cell r="V219" t="e">
            <v>#N/A</v>
          </cell>
          <cell r="W219" t="e">
            <v>#N/A</v>
          </cell>
          <cell r="X219" t="e">
            <v>#N/A</v>
          </cell>
          <cell r="Y219" t="e">
            <v>#N/A</v>
          </cell>
          <cell r="Z219">
            <v>2362</v>
          </cell>
          <cell r="AA219">
            <v>0.02</v>
          </cell>
          <cell r="AB219" t="str">
            <v>Yes</v>
          </cell>
          <cell r="AC219" t="str">
            <v/>
          </cell>
          <cell r="AD219" t="e">
            <v>#N/A</v>
          </cell>
          <cell r="AE219" t="str">
            <v>If Raw Target &lt; 75% of Benchmark → use 75% of Benchmark
	•	If Raw Target &gt; Benchmark → use 75% of Benchmark
	•	Else → keep Raw Target</v>
          </cell>
          <cell r="AF219">
            <v>2362</v>
          </cell>
          <cell r="AG219">
            <v>5123.5749999999953</v>
          </cell>
          <cell r="AH219">
            <v>0.46100623100081528</v>
          </cell>
          <cell r="AK219">
            <v>0.46100623100081528</v>
          </cell>
          <cell r="AL219">
            <v>0.46100623100081528</v>
          </cell>
          <cell r="AM219">
            <v>0.99980482378027069</v>
          </cell>
          <cell r="AN219">
            <v>0</v>
          </cell>
          <cell r="AO219" t="e">
            <v>#DIV/0!</v>
          </cell>
          <cell r="AP219" t="e">
            <v>#DIV/0!</v>
          </cell>
          <cell r="AR219">
            <v>0.46100623100081528</v>
          </cell>
          <cell r="AS219">
            <v>0.99980482378027069</v>
          </cell>
          <cell r="AT219">
            <v>0.46100623100081528</v>
          </cell>
        </row>
        <row r="220">
          <cell r="B220">
            <v>384917</v>
          </cell>
          <cell r="C220" t="str">
            <v>INTELLIGENT AUTOMATION (ZHUHAI) CO., LTD.</v>
          </cell>
          <cell r="D220" t="str">
            <v>V63</v>
          </cell>
          <cell r="E220" t="str">
            <v>1169667-01-R</v>
          </cell>
          <cell r="F220" t="str">
            <v>ORBIT-LUL</v>
          </cell>
          <cell r="G220" t="str">
            <v>EQP,AE,ORBIT AUTO LUL,D23-V63,CYG,RETROFIT KIT</v>
          </cell>
          <cell r="H220">
            <v>20141</v>
          </cell>
          <cell r="I220" t="str">
            <v>AE</v>
          </cell>
          <cell r="J220" t="str">
            <v>Retrofit</v>
          </cell>
          <cell r="K220">
            <v>40282</v>
          </cell>
          <cell r="L220">
            <v>2</v>
          </cell>
          <cell r="M220" t="str">
            <v>OTS Quote</v>
          </cell>
          <cell r="N220">
            <v>20141</v>
          </cell>
          <cell r="O220">
            <v>40282</v>
          </cell>
          <cell r="P220" t="b">
            <v>0</v>
          </cell>
          <cell r="Q220" t="str">
            <v>China</v>
          </cell>
          <cell r="R220" t="e">
            <v>#N/A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X220" t="e">
            <v>#N/A</v>
          </cell>
          <cell r="Y220" t="e">
            <v>#N/A</v>
          </cell>
          <cell r="Z220">
            <v>40282</v>
          </cell>
          <cell r="AA220">
            <v>0.02</v>
          </cell>
          <cell r="AB220" t="str">
            <v>Under</v>
          </cell>
          <cell r="AC220">
            <v>0.5</v>
          </cell>
          <cell r="AD220" t="e">
            <v>#N/A</v>
          </cell>
          <cell r="AE220" t="str">
            <v>Retrofit combo; align to best benchmark, take off 20%</v>
          </cell>
          <cell r="AF220">
            <v>20141</v>
          </cell>
          <cell r="AG220">
            <v>20141</v>
          </cell>
          <cell r="AH220">
            <v>1</v>
          </cell>
          <cell r="AK220">
            <v>1</v>
          </cell>
          <cell r="AL220">
            <v>2</v>
          </cell>
          <cell r="AM220">
            <v>0.99995035003227251</v>
          </cell>
          <cell r="AN220">
            <v>50000</v>
          </cell>
          <cell r="AO220">
            <v>0.99997999999999998</v>
          </cell>
          <cell r="AP220">
            <v>0.59718000000000004</v>
          </cell>
          <cell r="AR220">
            <v>0.9</v>
          </cell>
          <cell r="AS220">
            <v>0.99995531502904511</v>
          </cell>
          <cell r="AT220">
            <v>1.8</v>
          </cell>
        </row>
        <row r="221">
          <cell r="B221">
            <v>384918</v>
          </cell>
          <cell r="C221" t="str">
            <v>INTELLIGENT AUTOMATION (ZHUHAI) CO., LTD.</v>
          </cell>
          <cell r="D221" t="str">
            <v>V63</v>
          </cell>
          <cell r="E221" t="str">
            <v>1169668-01-R</v>
          </cell>
          <cell r="F221" t="str">
            <v>ORBIT-LUL</v>
          </cell>
          <cell r="G221" t="str">
            <v>EQP,AE,ORBIT AUTO LUL,V53-V63,CYG,RETROFIT KIT</v>
          </cell>
          <cell r="H221">
            <v>20141</v>
          </cell>
          <cell r="I221" t="str">
            <v>AE</v>
          </cell>
          <cell r="J221" t="str">
            <v>Retrofit</v>
          </cell>
          <cell r="K221">
            <v>80564</v>
          </cell>
          <cell r="L221">
            <v>4</v>
          </cell>
          <cell r="M221" t="str">
            <v>EBD</v>
          </cell>
          <cell r="N221">
            <v>20141</v>
          </cell>
          <cell r="O221">
            <v>80564</v>
          </cell>
          <cell r="P221" t="b">
            <v>0</v>
          </cell>
          <cell r="Q221" t="str">
            <v>China</v>
          </cell>
          <cell r="R221" t="e">
            <v>#N/A</v>
          </cell>
          <cell r="S221" t="e">
            <v>#N/A</v>
          </cell>
          <cell r="T221" t="e">
            <v>#N/A</v>
          </cell>
          <cell r="U221" t="e">
            <v>#N/A</v>
          </cell>
          <cell r="V221" t="e">
            <v>#N/A</v>
          </cell>
          <cell r="W221" t="e">
            <v>#N/A</v>
          </cell>
          <cell r="X221" t="e">
            <v>#N/A</v>
          </cell>
          <cell r="Y221" t="e">
            <v>#N/A</v>
          </cell>
          <cell r="Z221">
            <v>80564</v>
          </cell>
          <cell r="AA221">
            <v>0.02</v>
          </cell>
          <cell r="AB221" t="str">
            <v>Under</v>
          </cell>
          <cell r="AC221">
            <v>0.75</v>
          </cell>
          <cell r="AD221" t="e">
            <v>#N/A</v>
          </cell>
          <cell r="AE221" t="str">
            <v>Retrofit combo; align to best benchmark, take off 20%</v>
          </cell>
          <cell r="AF221">
            <v>20141</v>
          </cell>
          <cell r="AG221">
            <v>20141</v>
          </cell>
          <cell r="AH221">
            <v>1</v>
          </cell>
          <cell r="AK221">
            <v>1</v>
          </cell>
          <cell r="AL221">
            <v>4</v>
          </cell>
          <cell r="AM221">
            <v>0.99995035003227251</v>
          </cell>
          <cell r="AN221">
            <v>50000</v>
          </cell>
          <cell r="AO221">
            <v>0.99997999999999998</v>
          </cell>
          <cell r="AP221">
            <v>0.59718000000000004</v>
          </cell>
          <cell r="AR221">
            <v>0.9</v>
          </cell>
          <cell r="AS221">
            <v>0.99995531502904511</v>
          </cell>
          <cell r="AT221">
            <v>3.6</v>
          </cell>
        </row>
        <row r="222">
          <cell r="B222">
            <v>384918</v>
          </cell>
          <cell r="C222" t="str">
            <v>INTELLIGENT AUTOMATION (ZHUHAI) CO., LTD.</v>
          </cell>
          <cell r="D222" t="str">
            <v>V63</v>
          </cell>
          <cell r="E222" t="str">
            <v>1169668-01-R</v>
          </cell>
          <cell r="F222" t="str">
            <v>ORBIT-LUL</v>
          </cell>
          <cell r="G222" t="str">
            <v>EQP,AE,ORBIT AUTO LUL,V53-V63,CYG,RETROFIT KIT</v>
          </cell>
          <cell r="H222">
            <v>20141</v>
          </cell>
          <cell r="I222" t="str">
            <v>AE</v>
          </cell>
          <cell r="J222" t="str">
            <v>Retrofit</v>
          </cell>
          <cell r="K222">
            <v>100705</v>
          </cell>
          <cell r="L222">
            <v>5</v>
          </cell>
          <cell r="M222" t="str">
            <v>EBD</v>
          </cell>
          <cell r="N222">
            <v>20141</v>
          </cell>
          <cell r="O222">
            <v>100705</v>
          </cell>
          <cell r="P222" t="b">
            <v>0</v>
          </cell>
          <cell r="Q222" t="str">
            <v>China</v>
          </cell>
          <cell r="R222" t="e">
            <v>#N/A</v>
          </cell>
          <cell r="S222" t="e">
            <v>#N/A</v>
          </cell>
          <cell r="T222" t="e">
            <v>#N/A</v>
          </cell>
          <cell r="U222" t="e">
            <v>#N/A</v>
          </cell>
          <cell r="V222" t="e">
            <v>#N/A</v>
          </cell>
          <cell r="W222" t="e">
            <v>#N/A</v>
          </cell>
          <cell r="X222" t="e">
            <v>#N/A</v>
          </cell>
          <cell r="Y222" t="e">
            <v>#N/A</v>
          </cell>
          <cell r="Z222">
            <v>100705</v>
          </cell>
          <cell r="AA222">
            <v>0.02</v>
          </cell>
          <cell r="AB222" t="str">
            <v>Under</v>
          </cell>
          <cell r="AC222">
            <v>0.8</v>
          </cell>
          <cell r="AD222" t="e">
            <v>#N/A</v>
          </cell>
          <cell r="AE222" t="str">
            <v>Retrofit combo; align to best benchmark, take off 20%</v>
          </cell>
          <cell r="AF222">
            <v>20141</v>
          </cell>
          <cell r="AG222">
            <v>20141</v>
          </cell>
          <cell r="AH222">
            <v>1</v>
          </cell>
          <cell r="AK222">
            <v>1</v>
          </cell>
          <cell r="AL222">
            <v>5</v>
          </cell>
          <cell r="AM222">
            <v>0.99995035003227251</v>
          </cell>
          <cell r="AN222">
            <v>50000</v>
          </cell>
          <cell r="AO222">
            <v>0.99997999999999998</v>
          </cell>
          <cell r="AP222">
            <v>0.59718000000000004</v>
          </cell>
          <cell r="AR222">
            <v>0.9</v>
          </cell>
          <cell r="AS222">
            <v>0.99995531502904511</v>
          </cell>
          <cell r="AT222">
            <v>4.5</v>
          </cell>
        </row>
        <row r="223">
          <cell r="B223">
            <v>384918</v>
          </cell>
          <cell r="C223" t="str">
            <v>INTELLIGENT AUTOMATION (ZHUHAI) CO., LTD.</v>
          </cell>
          <cell r="D223" t="str">
            <v>V63</v>
          </cell>
          <cell r="E223" t="str">
            <v>1169668-01-R</v>
          </cell>
          <cell r="F223" t="str">
            <v>ORBIT-LUL</v>
          </cell>
          <cell r="G223" t="str">
            <v>EQP,AE,ORBIT AUTO LUL,V53-V63,CYG,RETROFIT KIT</v>
          </cell>
          <cell r="H223">
            <v>20141</v>
          </cell>
          <cell r="I223" t="str">
            <v>AE</v>
          </cell>
          <cell r="J223" t="str">
            <v>Retrofit</v>
          </cell>
          <cell r="K223">
            <v>161128</v>
          </cell>
          <cell r="L223">
            <v>8</v>
          </cell>
          <cell r="M223" t="str">
            <v>EBD</v>
          </cell>
          <cell r="N223">
            <v>20141</v>
          </cell>
          <cell r="O223">
            <v>161128</v>
          </cell>
          <cell r="P223" t="b">
            <v>0</v>
          </cell>
          <cell r="Q223" t="str">
            <v>China</v>
          </cell>
          <cell r="R223" t="e">
            <v>#N/A</v>
          </cell>
          <cell r="S223" t="e">
            <v>#N/A</v>
          </cell>
          <cell r="T223" t="e">
            <v>#N/A</v>
          </cell>
          <cell r="U223" t="e">
            <v>#N/A</v>
          </cell>
          <cell r="V223" t="e">
            <v>#N/A</v>
          </cell>
          <cell r="W223" t="e">
            <v>#N/A</v>
          </cell>
          <cell r="X223" t="e">
            <v>#N/A</v>
          </cell>
          <cell r="Y223" t="e">
            <v>#N/A</v>
          </cell>
          <cell r="Z223">
            <v>161128</v>
          </cell>
          <cell r="AA223">
            <v>0.02</v>
          </cell>
          <cell r="AB223" t="str">
            <v>Under</v>
          </cell>
          <cell r="AC223">
            <v>0.875</v>
          </cell>
          <cell r="AD223" t="e">
            <v>#N/A</v>
          </cell>
          <cell r="AE223" t="str">
            <v>Retrofit combo; align to best benchmark, take off 20%</v>
          </cell>
          <cell r="AF223">
            <v>20141</v>
          </cell>
          <cell r="AG223">
            <v>20141</v>
          </cell>
          <cell r="AH223">
            <v>1</v>
          </cell>
          <cell r="AK223">
            <v>1</v>
          </cell>
          <cell r="AL223">
            <v>8</v>
          </cell>
          <cell r="AM223">
            <v>0.99995035003227251</v>
          </cell>
          <cell r="AN223">
            <v>50000</v>
          </cell>
          <cell r="AO223">
            <v>0.99997999999999998</v>
          </cell>
          <cell r="AP223">
            <v>0.59718000000000004</v>
          </cell>
          <cell r="AR223">
            <v>0.9</v>
          </cell>
          <cell r="AS223">
            <v>0.99995531502904511</v>
          </cell>
          <cell r="AT223">
            <v>7.2</v>
          </cell>
        </row>
        <row r="224">
          <cell r="B224">
            <v>384919</v>
          </cell>
          <cell r="C224" t="str">
            <v>INTELLIGENT AUTOMATION (ZHUHAI) CO., LTD.</v>
          </cell>
          <cell r="D224" t="str">
            <v>V63</v>
          </cell>
          <cell r="E224" t="str">
            <v>1169673-01-R</v>
          </cell>
          <cell r="F224" t="str">
            <v>ORBIT CORE MODULE</v>
          </cell>
          <cell r="G224" t="str">
            <v>EQP,AE,ORBIT CORE MODULE AUTO,D23-V63,CYG,RETROFIT KIT</v>
          </cell>
          <cell r="H224">
            <v>27728</v>
          </cell>
          <cell r="I224" t="str">
            <v>AE</v>
          </cell>
          <cell r="J224" t="str">
            <v>Retrofit</v>
          </cell>
          <cell r="K224">
            <v>110912</v>
          </cell>
          <cell r="L224">
            <v>4</v>
          </cell>
          <cell r="M224" t="str">
            <v>OTS Quote</v>
          </cell>
          <cell r="N224">
            <v>27728</v>
          </cell>
          <cell r="O224">
            <v>110912</v>
          </cell>
          <cell r="P224" t="b">
            <v>0</v>
          </cell>
          <cell r="Q224" t="str">
            <v>China</v>
          </cell>
          <cell r="R224" t="e">
            <v>#N/A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X224" t="e">
            <v>#N/A</v>
          </cell>
          <cell r="Y224" t="e">
            <v>#N/A</v>
          </cell>
          <cell r="Z224">
            <v>110912</v>
          </cell>
          <cell r="AA224">
            <v>0.02</v>
          </cell>
          <cell r="AB224" t="str">
            <v>Under</v>
          </cell>
          <cell r="AC224">
            <v>0.75</v>
          </cell>
          <cell r="AD224" t="e">
            <v>#N/A</v>
          </cell>
          <cell r="AE224" t="str">
            <v>If Raw Target &lt; 75% of Benchmark → use 75% of Benchmark
	•	If Raw Target &gt; Benchmark → use 75% of Benchmark
	•	Else → keep Raw Target</v>
          </cell>
          <cell r="AF224" t="str">
            <v>15520.00 / 27728.00</v>
          </cell>
          <cell r="AG224">
            <v>21624</v>
          </cell>
          <cell r="AH224">
            <v>1.2822789493155753</v>
          </cell>
          <cell r="AK224">
            <v>1.2822789493155753</v>
          </cell>
          <cell r="AL224">
            <v>5.1291157972623012</v>
          </cell>
          <cell r="AM224">
            <v>0.99995375508694051</v>
          </cell>
          <cell r="AN224">
            <v>90000</v>
          </cell>
          <cell r="AO224">
            <v>0.99998575245611865</v>
          </cell>
          <cell r="AP224">
            <v>0.69191111111111114</v>
          </cell>
          <cell r="AR224">
            <v>1.2822789493155753</v>
          </cell>
          <cell r="AS224">
            <v>0.99995375508694051</v>
          </cell>
          <cell r="AT224">
            <v>5.1291157972623012</v>
          </cell>
        </row>
        <row r="225">
          <cell r="B225">
            <v>384920</v>
          </cell>
          <cell r="C225" t="str">
            <v>INTELLIGENT AUTOMATION (ZHUHAI) CO., LTD.</v>
          </cell>
          <cell r="D225" t="str">
            <v>V63</v>
          </cell>
          <cell r="E225" t="str">
            <v>1169674-01-R</v>
          </cell>
          <cell r="F225" t="str">
            <v>ORBIT CORE MODULE</v>
          </cell>
          <cell r="G225" t="str">
            <v>EQP,AE,ORBIT CORE MODULE AUTO,V53-V63,CYG,RETROFIT KIT</v>
          </cell>
          <cell r="H225">
            <v>15520</v>
          </cell>
          <cell r="I225" t="str">
            <v>AE</v>
          </cell>
          <cell r="J225" t="str">
            <v>Retrofit</v>
          </cell>
          <cell r="K225">
            <v>124160</v>
          </cell>
          <cell r="L225">
            <v>8</v>
          </cell>
          <cell r="M225" t="str">
            <v>EBD</v>
          </cell>
          <cell r="N225">
            <v>15520</v>
          </cell>
          <cell r="O225">
            <v>124160</v>
          </cell>
          <cell r="P225" t="b">
            <v>0</v>
          </cell>
          <cell r="Q225" t="str">
            <v>China</v>
          </cell>
          <cell r="R225" t="e">
            <v>#N/A</v>
          </cell>
          <cell r="S225" t="e">
            <v>#N/A</v>
          </cell>
          <cell r="T225" t="e">
            <v>#N/A</v>
          </cell>
          <cell r="U225" t="e">
            <v>#N/A</v>
          </cell>
          <cell r="V225" t="e">
            <v>#N/A</v>
          </cell>
          <cell r="W225" t="e">
            <v>#N/A</v>
          </cell>
          <cell r="X225" t="e">
            <v>#N/A</v>
          </cell>
          <cell r="Y225" t="e">
            <v>#N/A</v>
          </cell>
          <cell r="Z225">
            <v>124160</v>
          </cell>
          <cell r="AA225">
            <v>0.02</v>
          </cell>
          <cell r="AB225" t="str">
            <v>Under</v>
          </cell>
          <cell r="AC225">
            <v>0.875</v>
          </cell>
          <cell r="AD225" t="e">
            <v>#N/A</v>
          </cell>
          <cell r="AE225" t="str">
            <v>Retrofit combo; align to best benchmark, take off 20%</v>
          </cell>
          <cell r="AF225" t="str">
            <v>15520.00 / 27728.00</v>
          </cell>
          <cell r="AG225">
            <v>21624</v>
          </cell>
          <cell r="AH225">
            <v>0.71772105068442471</v>
          </cell>
          <cell r="AK225">
            <v>0.71772105068442471</v>
          </cell>
          <cell r="AL225">
            <v>5.7417684054753977</v>
          </cell>
          <cell r="AM225">
            <v>0.9999537550869404</v>
          </cell>
          <cell r="AN225">
            <v>90000</v>
          </cell>
          <cell r="AO225">
            <v>0.99999202532165909</v>
          </cell>
          <cell r="AP225">
            <v>0.8275555555555556</v>
          </cell>
          <cell r="AR225">
            <v>0.64594894561598226</v>
          </cell>
          <cell r="AS225">
            <v>0.9999583795782464</v>
          </cell>
          <cell r="AT225">
            <v>5.1675915649278581</v>
          </cell>
        </row>
        <row r="226">
          <cell r="B226">
            <v>384920</v>
          </cell>
          <cell r="C226" t="str">
            <v>INTELLIGENT AUTOMATION (ZHUHAI) CO., LTD.</v>
          </cell>
          <cell r="D226" t="str">
            <v>V63</v>
          </cell>
          <cell r="E226" t="str">
            <v>1169674-01-R</v>
          </cell>
          <cell r="F226" t="str">
            <v>ORBIT CORE MODULE</v>
          </cell>
          <cell r="G226" t="str">
            <v>EQP,AE,ORBIT CORE MODULE AUTO,V53-V63,CYG,RETROFIT KIT</v>
          </cell>
          <cell r="H226">
            <v>15520</v>
          </cell>
          <cell r="I226" t="str">
            <v>AE</v>
          </cell>
          <cell r="J226" t="str">
            <v>Retrofit</v>
          </cell>
          <cell r="K226">
            <v>155200</v>
          </cell>
          <cell r="L226">
            <v>10</v>
          </cell>
          <cell r="M226" t="str">
            <v>EBD</v>
          </cell>
          <cell r="N226">
            <v>15520</v>
          </cell>
          <cell r="O226">
            <v>155200</v>
          </cell>
          <cell r="P226" t="b">
            <v>0</v>
          </cell>
          <cell r="Q226" t="str">
            <v>China</v>
          </cell>
          <cell r="R226" t="e">
            <v>#N/A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X226" t="e">
            <v>#N/A</v>
          </cell>
          <cell r="Y226" t="e">
            <v>#N/A</v>
          </cell>
          <cell r="Z226">
            <v>155200</v>
          </cell>
          <cell r="AA226">
            <v>0.02</v>
          </cell>
          <cell r="AB226" t="str">
            <v>Under</v>
          </cell>
          <cell r="AC226">
            <v>0.9</v>
          </cell>
          <cell r="AD226" t="e">
            <v>#N/A</v>
          </cell>
          <cell r="AE226" t="str">
            <v>Retrofit combo; align to best benchmark, take off 20%</v>
          </cell>
          <cell r="AF226" t="str">
            <v>15520.00 / 27728.00</v>
          </cell>
          <cell r="AG226">
            <v>21624</v>
          </cell>
          <cell r="AH226">
            <v>0.71772105068442471</v>
          </cell>
          <cell r="AK226">
            <v>0.71772105068442471</v>
          </cell>
          <cell r="AL226">
            <v>7.1772105068442471</v>
          </cell>
          <cell r="AM226">
            <v>0.9999537550869404</v>
          </cell>
          <cell r="AN226">
            <v>90000</v>
          </cell>
          <cell r="AO226">
            <v>0.99999202532165909</v>
          </cell>
          <cell r="AP226">
            <v>0.8275555555555556</v>
          </cell>
          <cell r="AR226">
            <v>0.64594894561598226</v>
          </cell>
          <cell r="AS226">
            <v>0.9999583795782464</v>
          </cell>
          <cell r="AT226">
            <v>6.4594894561598224</v>
          </cell>
        </row>
        <row r="227">
          <cell r="B227">
            <v>384920</v>
          </cell>
          <cell r="C227" t="str">
            <v>INTELLIGENT AUTOMATION (ZHUHAI) CO., LTD.</v>
          </cell>
          <cell r="D227" t="str">
            <v>V63</v>
          </cell>
          <cell r="E227" t="str">
            <v>1169674-01-R</v>
          </cell>
          <cell r="F227" t="str">
            <v>ORBIT CORE MODULE</v>
          </cell>
          <cell r="G227" t="str">
            <v>EQP,AE,ORBIT CORE MODULE AUTO,V53-V63,CYG,RETROFIT KIT</v>
          </cell>
          <cell r="H227">
            <v>15520</v>
          </cell>
          <cell r="I227" t="str">
            <v>AE</v>
          </cell>
          <cell r="J227" t="str">
            <v>Retrofit</v>
          </cell>
          <cell r="K227">
            <v>248320</v>
          </cell>
          <cell r="L227">
            <v>16</v>
          </cell>
          <cell r="M227" t="str">
            <v>EBD</v>
          </cell>
          <cell r="N227">
            <v>15520</v>
          </cell>
          <cell r="O227">
            <v>248320</v>
          </cell>
          <cell r="P227" t="b">
            <v>0</v>
          </cell>
          <cell r="Q227" t="str">
            <v>China</v>
          </cell>
          <cell r="R227" t="e">
            <v>#N/A</v>
          </cell>
          <cell r="S227" t="e">
            <v>#N/A</v>
          </cell>
          <cell r="T227" t="e">
            <v>#N/A</v>
          </cell>
          <cell r="U227" t="e">
            <v>#N/A</v>
          </cell>
          <cell r="V227" t="e">
            <v>#N/A</v>
          </cell>
          <cell r="W227" t="e">
            <v>#N/A</v>
          </cell>
          <cell r="X227" t="e">
            <v>#N/A</v>
          </cell>
          <cell r="Y227" t="e">
            <v>#N/A</v>
          </cell>
          <cell r="Z227">
            <v>248320</v>
          </cell>
          <cell r="AA227">
            <v>0.02</v>
          </cell>
          <cell r="AB227" t="str">
            <v>Under</v>
          </cell>
          <cell r="AC227">
            <v>0.9375</v>
          </cell>
          <cell r="AD227" t="e">
            <v>#N/A</v>
          </cell>
          <cell r="AE227" t="str">
            <v>Retrofit combo; align to best benchmark, take off 20%</v>
          </cell>
          <cell r="AF227" t="str">
            <v>15520.00 / 27728.00</v>
          </cell>
          <cell r="AG227">
            <v>21624</v>
          </cell>
          <cell r="AH227">
            <v>0.71772105068442471</v>
          </cell>
          <cell r="AK227">
            <v>0.71772105068442471</v>
          </cell>
          <cell r="AL227">
            <v>11.483536810950795</v>
          </cell>
          <cell r="AM227">
            <v>0.9999537550869404</v>
          </cell>
          <cell r="AN227">
            <v>90000</v>
          </cell>
          <cell r="AO227">
            <v>0.99999202532165909</v>
          </cell>
          <cell r="AP227">
            <v>0.8275555555555556</v>
          </cell>
          <cell r="AR227">
            <v>0.64594894561598226</v>
          </cell>
          <cell r="AS227">
            <v>0.9999583795782464</v>
          </cell>
          <cell r="AT227">
            <v>10.335183129855716</v>
          </cell>
        </row>
        <row r="228">
          <cell r="B228">
            <v>384952</v>
          </cell>
          <cell r="C228" t="str">
            <v>SHEN ZHEN SAEJONG IND CO., LTD</v>
          </cell>
          <cell r="D228" t="str">
            <v>V63</v>
          </cell>
          <cell r="E228" t="str">
            <v>1169973-01-R</v>
          </cell>
          <cell r="F228" t="str">
            <v>A-HDP</v>
          </cell>
          <cell r="G228" t="str">
            <v>EQP,AE,A-HDP,V53-V63,SAEJONG,RETROFIT KIT</v>
          </cell>
          <cell r="H228">
            <v>21780</v>
          </cell>
          <cell r="I228" t="str">
            <v>AE</v>
          </cell>
          <cell r="J228" t="str">
            <v>Retrofit</v>
          </cell>
          <cell r="K228">
            <v>108900</v>
          </cell>
          <cell r="L228">
            <v>5</v>
          </cell>
          <cell r="M228" t="str">
            <v>EBD</v>
          </cell>
          <cell r="N228">
            <v>21780</v>
          </cell>
          <cell r="O228">
            <v>108900</v>
          </cell>
          <cell r="P228" t="b">
            <v>0</v>
          </cell>
          <cell r="Q228" t="str">
            <v>China</v>
          </cell>
          <cell r="R228">
            <v>461.3</v>
          </cell>
          <cell r="S228">
            <v>0</v>
          </cell>
          <cell r="T228">
            <v>0</v>
          </cell>
          <cell r="U228">
            <v>21318.7</v>
          </cell>
          <cell r="V228">
            <v>314.25391896187818</v>
          </cell>
          <cell r="W228">
            <v>0</v>
          </cell>
          <cell r="X228">
            <v>0</v>
          </cell>
          <cell r="Y228">
            <v>1758.0615751275127</v>
          </cell>
          <cell r="Z228">
            <v>108900</v>
          </cell>
          <cell r="AA228">
            <v>0.02</v>
          </cell>
          <cell r="AB228" t="str">
            <v>Under</v>
          </cell>
          <cell r="AC228">
            <v>0.8</v>
          </cell>
          <cell r="AD228">
            <v>2072.315494089391</v>
          </cell>
          <cell r="AE228" t="str">
            <v>Retrofit combo; align to best benchmark, take off 20%</v>
          </cell>
          <cell r="AF228" t="str">
            <v>7169.30 / 8225.96 / 11088.45 / 21780.00 / 24590.00</v>
          </cell>
          <cell r="AG228">
            <v>23185</v>
          </cell>
          <cell r="AH228">
            <v>0.93940047444468411</v>
          </cell>
          <cell r="AK228">
            <v>0.93940047444468411</v>
          </cell>
          <cell r="AL228">
            <v>4.6970023722234204</v>
          </cell>
          <cell r="AM228">
            <v>0.99995686866508515</v>
          </cell>
          <cell r="AN228">
            <v>30858</v>
          </cell>
          <cell r="AO228">
            <v>0.99996955731173609</v>
          </cell>
          <cell r="AP228">
            <v>0.2941862726035388</v>
          </cell>
          <cell r="AR228">
            <v>0.84546042700021573</v>
          </cell>
          <cell r="AS228">
            <v>0.99996118179857663</v>
          </cell>
          <cell r="AT228">
            <v>4.2273021350010787</v>
          </cell>
        </row>
        <row r="229">
          <cell r="B229">
            <v>384952</v>
          </cell>
          <cell r="C229" t="str">
            <v>SHEN ZHEN SAEJONG IND CO., LTD</v>
          </cell>
          <cell r="D229" t="str">
            <v>V63</v>
          </cell>
          <cell r="E229" t="str">
            <v>1169973-01-R</v>
          </cell>
          <cell r="F229" t="str">
            <v>A-HDP</v>
          </cell>
          <cell r="G229" t="str">
            <v>EQP,AE,A-HDP,V53-V63,SAEJONG,RETROFIT KIT</v>
          </cell>
          <cell r="H229">
            <v>24590</v>
          </cell>
          <cell r="I229" t="str">
            <v>AE</v>
          </cell>
          <cell r="J229" t="str">
            <v>Retrofit</v>
          </cell>
          <cell r="K229">
            <v>24590</v>
          </cell>
          <cell r="L229">
            <v>1</v>
          </cell>
          <cell r="M229" t="str">
            <v>EBD</v>
          </cell>
          <cell r="N229">
            <v>24590</v>
          </cell>
          <cell r="O229">
            <v>24590</v>
          </cell>
          <cell r="P229" t="b">
            <v>0</v>
          </cell>
          <cell r="Q229" t="str">
            <v>China</v>
          </cell>
          <cell r="R229">
            <v>461.3</v>
          </cell>
          <cell r="S229">
            <v>0</v>
          </cell>
          <cell r="T229">
            <v>0</v>
          </cell>
          <cell r="U229">
            <v>24128.7</v>
          </cell>
          <cell r="V229">
            <v>314.25391896187818</v>
          </cell>
          <cell r="W229">
            <v>0</v>
          </cell>
          <cell r="X229">
            <v>0</v>
          </cell>
          <cell r="Y229">
            <v>1984.8821915695837</v>
          </cell>
          <cell r="Z229">
            <v>24590</v>
          </cell>
          <cell r="AA229">
            <v>0.02</v>
          </cell>
          <cell r="AB229" t="str">
            <v>Yes</v>
          </cell>
          <cell r="AC229" t="str">
            <v/>
          </cell>
          <cell r="AD229">
            <v>2299.1361105314618</v>
          </cell>
          <cell r="AE229" t="str">
            <v>Retrofit combo; align to best benchmark, take off 20%</v>
          </cell>
          <cell r="AF229" t="str">
            <v>7169.30 / 8225.96 / 11088.45 / 21780.00 / 24590.00</v>
          </cell>
          <cell r="AG229">
            <v>23185</v>
          </cell>
          <cell r="AH229">
            <v>1.060599525555316</v>
          </cell>
          <cell r="AK229">
            <v>1.060599525555316</v>
          </cell>
          <cell r="AL229">
            <v>1.060599525555316</v>
          </cell>
          <cell r="AM229">
            <v>0.99995686866508526</v>
          </cell>
          <cell r="AN229">
            <v>30858</v>
          </cell>
          <cell r="AO229">
            <v>0.99996562967381053</v>
          </cell>
          <cell r="AP229">
            <v>0.20312398729664916</v>
          </cell>
          <cell r="AR229">
            <v>0.95453957299978442</v>
          </cell>
          <cell r="AS229">
            <v>0.99996118179857674</v>
          </cell>
          <cell r="AT229">
            <v>0.95453957299978442</v>
          </cell>
        </row>
        <row r="230">
          <cell r="B230">
            <v>384961</v>
          </cell>
          <cell r="C230" t="str">
            <v>SHEN ZHEN SAEJONG IND CO., LTD</v>
          </cell>
          <cell r="D230" t="str">
            <v>V63</v>
          </cell>
          <cell r="E230" t="str">
            <v>1170027-01-R</v>
          </cell>
          <cell r="F230" t="str">
            <v>B-HDP</v>
          </cell>
          <cell r="G230" t="str">
            <v>EQP,AE,B-HDP,D47-V63,SAEJONG,RETROFIT KIT</v>
          </cell>
          <cell r="H230">
            <v>515</v>
          </cell>
          <cell r="I230" t="str">
            <v>AE</v>
          </cell>
          <cell r="J230" t="str">
            <v>Retrofit</v>
          </cell>
          <cell r="K230">
            <v>4120</v>
          </cell>
          <cell r="L230">
            <v>8</v>
          </cell>
          <cell r="M230" t="str">
            <v>OTS Quote</v>
          </cell>
          <cell r="N230">
            <v>515</v>
          </cell>
          <cell r="O230">
            <v>4120</v>
          </cell>
          <cell r="P230" t="b">
            <v>0</v>
          </cell>
          <cell r="Q230" t="str">
            <v>China</v>
          </cell>
          <cell r="R230">
            <v>0</v>
          </cell>
          <cell r="S230">
            <v>0</v>
          </cell>
          <cell r="T230">
            <v>0</v>
          </cell>
          <cell r="U230">
            <v>515</v>
          </cell>
          <cell r="V230">
            <v>0</v>
          </cell>
          <cell r="W230">
            <v>0</v>
          </cell>
          <cell r="X230">
            <v>0</v>
          </cell>
          <cell r="Y230">
            <v>41.570326500948987</v>
          </cell>
          <cell r="Z230">
            <v>4120</v>
          </cell>
          <cell r="AA230">
            <v>0.02</v>
          </cell>
          <cell r="AB230" t="str">
            <v>Under</v>
          </cell>
          <cell r="AC230">
            <v>0.875</v>
          </cell>
          <cell r="AD230">
            <v>41.570326500948987</v>
          </cell>
          <cell r="AE230" t="str">
            <v>Retrofit combo; align to best benchmark, take off 20%</v>
          </cell>
          <cell r="AF230" t="str">
            <v>515.00 / 7169.30 / 8225.96 / 11088.45 / 21780.00</v>
          </cell>
          <cell r="AG230">
            <v>11147.5</v>
          </cell>
          <cell r="AH230">
            <v>4.6198699259923752E-2</v>
          </cell>
          <cell r="AK230">
            <v>4.6198699259923752E-2</v>
          </cell>
          <cell r="AL230">
            <v>0.36958959407939002</v>
          </cell>
          <cell r="AM230">
            <v>0.99991029378784491</v>
          </cell>
          <cell r="AN230">
            <v>30858</v>
          </cell>
          <cell r="AO230">
            <v>0.99999850286151859</v>
          </cell>
          <cell r="AP230">
            <v>0.98331064877827468</v>
          </cell>
          <cell r="AR230">
            <v>4.157882933393138E-2</v>
          </cell>
          <cell r="AS230">
            <v>0.99991926440906032</v>
          </cell>
          <cell r="AT230">
            <v>0.33263063467145104</v>
          </cell>
        </row>
        <row r="231">
          <cell r="B231">
            <v>384962</v>
          </cell>
          <cell r="C231" t="str">
            <v>SHEN ZHEN SAEJONG IND CO., LTD</v>
          </cell>
          <cell r="D231" t="str">
            <v>V63</v>
          </cell>
          <cell r="E231" t="str">
            <v>1170030-01-R</v>
          </cell>
          <cell r="F231" t="str">
            <v>B-HDP</v>
          </cell>
          <cell r="G231" t="str">
            <v>EQP,AE,B-HDP,D94-V63,SAEJONG,RETROFIT KIT</v>
          </cell>
          <cell r="H231">
            <v>21780</v>
          </cell>
          <cell r="I231" t="str">
            <v>AE</v>
          </cell>
          <cell r="J231" t="str">
            <v>Retrofit</v>
          </cell>
          <cell r="K231">
            <v>65340</v>
          </cell>
          <cell r="L231">
            <v>3</v>
          </cell>
          <cell r="M231" t="str">
            <v>OTS Quote</v>
          </cell>
          <cell r="N231">
            <v>21780</v>
          </cell>
          <cell r="O231">
            <v>65340</v>
          </cell>
          <cell r="P231" t="b">
            <v>0</v>
          </cell>
          <cell r="Q231" t="str">
            <v>China</v>
          </cell>
          <cell r="R231">
            <v>0</v>
          </cell>
          <cell r="S231">
            <v>0</v>
          </cell>
          <cell r="T231">
            <v>0</v>
          </cell>
          <cell r="U231">
            <v>21780</v>
          </cell>
          <cell r="V231">
            <v>0</v>
          </cell>
          <cell r="W231">
            <v>0</v>
          </cell>
          <cell r="X231">
            <v>0</v>
          </cell>
          <cell r="Y231">
            <v>1758.0615751275127</v>
          </cell>
          <cell r="Z231">
            <v>65340</v>
          </cell>
          <cell r="AA231">
            <v>0.02</v>
          </cell>
          <cell r="AB231" t="str">
            <v>Under</v>
          </cell>
          <cell r="AC231">
            <v>0.66666666666666663</v>
          </cell>
          <cell r="AD231">
            <v>1758.0615751275127</v>
          </cell>
          <cell r="AE231" t="str">
            <v>If Raw Target &lt; 75% of Benchmark → use 75% of Benchmark
	•	If Raw Target &gt; Benchmark → use 75% of Benchmark
	•	Else → keep Raw Target</v>
          </cell>
          <cell r="AF231" t="str">
            <v>515.00 / 7169.30 / 8225.96 / 11088.45 / 21780.00</v>
          </cell>
          <cell r="AG231">
            <v>11147.5</v>
          </cell>
          <cell r="AH231">
            <v>1.9538013007400763</v>
          </cell>
          <cell r="AK231">
            <v>1.9538013007400763</v>
          </cell>
          <cell r="AL231">
            <v>5.8614039022202284</v>
          </cell>
          <cell r="AM231">
            <v>0.99991029378784479</v>
          </cell>
          <cell r="AN231">
            <v>30858</v>
          </cell>
          <cell r="AO231">
            <v>0.99993668412402814</v>
          </cell>
          <cell r="AP231">
            <v>0.2941862726035388</v>
          </cell>
          <cell r="AR231">
            <v>1.9538013007400763</v>
          </cell>
          <cell r="AS231">
            <v>0.99991029378784479</v>
          </cell>
          <cell r="AT231">
            <v>5.8614039022202284</v>
          </cell>
        </row>
        <row r="232">
          <cell r="B232">
            <v>384963</v>
          </cell>
          <cell r="C232" t="str">
            <v>SHEN ZHEN SAEJONG IND CO., LTD</v>
          </cell>
          <cell r="D232" t="str">
            <v>V63</v>
          </cell>
          <cell r="E232" t="str">
            <v>1170032-01-R</v>
          </cell>
          <cell r="F232" t="str">
            <v>B-HDP</v>
          </cell>
          <cell r="G232" t="str">
            <v>EQP,AE,B-HDP,V53-V63,SAEJONG,RETROFIT KIT</v>
          </cell>
          <cell r="H232">
            <v>21780</v>
          </cell>
          <cell r="I232" t="str">
            <v>AE</v>
          </cell>
          <cell r="J232" t="str">
            <v>Retrofit</v>
          </cell>
          <cell r="K232">
            <v>304920</v>
          </cell>
          <cell r="L232">
            <v>14</v>
          </cell>
          <cell r="M232" t="str">
            <v>EBD</v>
          </cell>
          <cell r="N232">
            <v>21780</v>
          </cell>
          <cell r="O232">
            <v>304920</v>
          </cell>
          <cell r="P232" t="b">
            <v>0</v>
          </cell>
          <cell r="Q232" t="str">
            <v>China</v>
          </cell>
          <cell r="R232">
            <v>461.3</v>
          </cell>
          <cell r="S232">
            <v>0</v>
          </cell>
          <cell r="T232">
            <v>0</v>
          </cell>
          <cell r="U232">
            <v>21780</v>
          </cell>
          <cell r="V232">
            <v>314.25391896187818</v>
          </cell>
          <cell r="W232">
            <v>0</v>
          </cell>
          <cell r="X232">
            <v>0</v>
          </cell>
          <cell r="Y232">
            <v>1758.0615751275127</v>
          </cell>
          <cell r="Z232">
            <v>304920</v>
          </cell>
          <cell r="AA232">
            <v>0.02</v>
          </cell>
          <cell r="AB232" t="str">
            <v>Under</v>
          </cell>
          <cell r="AC232">
            <v>0.9285714285714286</v>
          </cell>
          <cell r="AD232">
            <v>2072.315494089391</v>
          </cell>
          <cell r="AE232" t="str">
            <v>Retrofit combo; align to best benchmark, take off 20%</v>
          </cell>
          <cell r="AF232" t="str">
            <v>515.00 / 7169.30 / 8225.96 / 11088.45 / 21780.00</v>
          </cell>
          <cell r="AG232">
            <v>11147.5</v>
          </cell>
          <cell r="AH232">
            <v>1.9538013007400763</v>
          </cell>
          <cell r="AK232">
            <v>1.9538013007400763</v>
          </cell>
          <cell r="AL232">
            <v>27.353218210361067</v>
          </cell>
          <cell r="AM232">
            <v>0.99991029378784479</v>
          </cell>
          <cell r="AN232">
            <v>30858</v>
          </cell>
          <cell r="AO232">
            <v>0.99993668412402814</v>
          </cell>
          <cell r="AP232">
            <v>0.2941862726035388</v>
          </cell>
          <cell r="AR232">
            <v>1.7584211706660686</v>
          </cell>
          <cell r="AS232">
            <v>0.99991926440906032</v>
          </cell>
          <cell r="AT232">
            <v>24.617896389324962</v>
          </cell>
        </row>
        <row r="233">
          <cell r="B233">
            <v>384984</v>
          </cell>
          <cell r="C233" t="str">
            <v>JOT AUTOMATION LTD.</v>
          </cell>
          <cell r="D233" t="str">
            <v>V63</v>
          </cell>
          <cell r="E233" t="str">
            <v>1170154-01-R</v>
          </cell>
          <cell r="F233" t="str">
            <v>CGS</v>
          </cell>
          <cell r="G233" t="str">
            <v>EQP,AE,CGS,D93-V63,JOT,RETROFIT KIT</v>
          </cell>
          <cell r="H233">
            <v>22028</v>
          </cell>
          <cell r="I233" t="str">
            <v>AE</v>
          </cell>
          <cell r="J233" t="str">
            <v>Retrofit</v>
          </cell>
          <cell r="K233">
            <v>132168</v>
          </cell>
          <cell r="L233">
            <v>6</v>
          </cell>
          <cell r="M233" t="str">
            <v>OTS Quote</v>
          </cell>
          <cell r="N233">
            <v>22028</v>
          </cell>
          <cell r="O233">
            <v>132168</v>
          </cell>
          <cell r="P233" t="b">
            <v>0</v>
          </cell>
          <cell r="Q233" t="str">
            <v>China</v>
          </cell>
          <cell r="R233" t="e">
            <v>#N/A</v>
          </cell>
          <cell r="S233" t="e">
            <v>#N/A</v>
          </cell>
          <cell r="T233" t="e">
            <v>#N/A</v>
          </cell>
          <cell r="U233" t="e">
            <v>#N/A</v>
          </cell>
          <cell r="V233" t="e">
            <v>#N/A</v>
          </cell>
          <cell r="W233" t="e">
            <v>#N/A</v>
          </cell>
          <cell r="X233" t="e">
            <v>#N/A</v>
          </cell>
          <cell r="Y233" t="e">
            <v>#N/A</v>
          </cell>
          <cell r="Z233">
            <v>132168</v>
          </cell>
          <cell r="AA233">
            <v>0.02</v>
          </cell>
          <cell r="AB233" t="str">
            <v>Under</v>
          </cell>
          <cell r="AC233">
            <v>0.83333333333333337</v>
          </cell>
          <cell r="AD233" t="e">
            <v>#N/A</v>
          </cell>
          <cell r="AE233" t="str">
            <v>Retrofit combo; align to best benchmark, take off 20%</v>
          </cell>
          <cell r="AF233" t="str">
            <v>10336.46 / 15865.92 / 18110.02 / 22028.00 / 23948.00 / 43355.62</v>
          </cell>
          <cell r="AG233">
            <v>22988</v>
          </cell>
          <cell r="AH233">
            <v>0.95823908125978774</v>
          </cell>
          <cell r="AK233">
            <v>0.95823908125978774</v>
          </cell>
          <cell r="AL233">
            <v>5.7494344875587267</v>
          </cell>
          <cell r="AM233">
            <v>0.9999564990429789</v>
          </cell>
          <cell r="AN233">
            <v>78570</v>
          </cell>
          <cell r="AO233">
            <v>0.99998780400812959</v>
          </cell>
          <cell r="AP233">
            <v>0.71963853888252516</v>
          </cell>
          <cell r="AR233">
            <v>0.862415173133809</v>
          </cell>
          <cell r="AS233">
            <v>0.999960849138681</v>
          </cell>
          <cell r="AT233">
            <v>5.174491038802854</v>
          </cell>
        </row>
        <row r="234">
          <cell r="B234">
            <v>384985</v>
          </cell>
          <cell r="C234" t="str">
            <v>JOT AUTOMATION LTD.</v>
          </cell>
          <cell r="D234" t="str">
            <v>V63</v>
          </cell>
          <cell r="E234" t="str">
            <v>1170155-01-R</v>
          </cell>
          <cell r="F234" t="str">
            <v>CGS</v>
          </cell>
          <cell r="G234" t="str">
            <v>EQP,AE,CGS,D94-V63,JOT,RETROFIT KIT</v>
          </cell>
          <cell r="H234">
            <v>22028</v>
          </cell>
          <cell r="I234" t="str">
            <v>AE</v>
          </cell>
          <cell r="J234" t="str">
            <v>Retrofit</v>
          </cell>
          <cell r="K234">
            <v>66084</v>
          </cell>
          <cell r="L234">
            <v>3</v>
          </cell>
          <cell r="M234" t="str">
            <v>OTS Quote</v>
          </cell>
          <cell r="N234">
            <v>22028</v>
          </cell>
          <cell r="O234">
            <v>66084</v>
          </cell>
          <cell r="P234" t="b">
            <v>0</v>
          </cell>
          <cell r="Q234" t="str">
            <v>China</v>
          </cell>
          <cell r="R234" t="e">
            <v>#N/A</v>
          </cell>
          <cell r="S234" t="e">
            <v>#N/A</v>
          </cell>
          <cell r="T234" t="e">
            <v>#N/A</v>
          </cell>
          <cell r="U234">
            <v>22028</v>
          </cell>
          <cell r="V234" t="e">
            <v>#N/A</v>
          </cell>
          <cell r="W234" t="e">
            <v>#N/A</v>
          </cell>
          <cell r="X234" t="e">
            <v>#N/A</v>
          </cell>
          <cell r="Y234">
            <v>1778.0799071124356</v>
          </cell>
          <cell r="Z234">
            <v>66084</v>
          </cell>
          <cell r="AA234">
            <v>0.02</v>
          </cell>
          <cell r="AB234" t="str">
            <v>Under</v>
          </cell>
          <cell r="AC234">
            <v>0.66666666666666663</v>
          </cell>
          <cell r="AD234" t="e">
            <v>#N/A</v>
          </cell>
          <cell r="AE234" t="str">
            <v>Retrofit combo; align to best benchmark, take off 20%</v>
          </cell>
          <cell r="AF234" t="str">
            <v>10336.46 / 15865.92 / 18110.02 / 22028.00 / 23948.00 / 43355.62</v>
          </cell>
          <cell r="AG234">
            <v>22988</v>
          </cell>
          <cell r="AH234">
            <v>0.95823908125978774</v>
          </cell>
          <cell r="AK234">
            <v>0.95823908125978774</v>
          </cell>
          <cell r="AL234">
            <v>2.8747172437793633</v>
          </cell>
          <cell r="AM234">
            <v>0.9999564990429789</v>
          </cell>
          <cell r="AN234">
            <v>78570</v>
          </cell>
          <cell r="AO234">
            <v>0.99998780400812959</v>
          </cell>
          <cell r="AP234">
            <v>0.71963853888252516</v>
          </cell>
          <cell r="AR234">
            <v>0.862415173133809</v>
          </cell>
          <cell r="AS234">
            <v>0.999960849138681</v>
          </cell>
          <cell r="AT234">
            <v>2.587245519401427</v>
          </cell>
        </row>
        <row r="235">
          <cell r="B235">
            <v>384986</v>
          </cell>
          <cell r="C235" t="str">
            <v>JOT AUTOMATION LTD.</v>
          </cell>
          <cell r="D235" t="str">
            <v>V63</v>
          </cell>
          <cell r="E235" t="str">
            <v>1170157-01-R</v>
          </cell>
          <cell r="F235" t="str">
            <v>CGS</v>
          </cell>
          <cell r="G235" t="str">
            <v>EQP,AE,CGS,V53-V63,JOT,RETROFIT KIT</v>
          </cell>
          <cell r="H235">
            <v>23948</v>
          </cell>
          <cell r="I235" t="str">
            <v>AE</v>
          </cell>
          <cell r="J235" t="str">
            <v>Retrofit</v>
          </cell>
          <cell r="K235">
            <v>407116</v>
          </cell>
          <cell r="L235">
            <v>17</v>
          </cell>
          <cell r="M235" t="str">
            <v>OTS Quote</v>
          </cell>
          <cell r="N235">
            <v>23948</v>
          </cell>
          <cell r="O235">
            <v>407116</v>
          </cell>
          <cell r="P235" t="b">
            <v>0</v>
          </cell>
          <cell r="Q235" t="str">
            <v>China</v>
          </cell>
          <cell r="R235" t="e">
            <v>#N/A</v>
          </cell>
          <cell r="S235" t="e">
            <v>#N/A</v>
          </cell>
          <cell r="T235" t="e">
            <v>#N/A</v>
          </cell>
          <cell r="U235">
            <v>23948</v>
          </cell>
          <cell r="V235" t="e">
            <v>#N/A</v>
          </cell>
          <cell r="W235" t="e">
            <v>#N/A</v>
          </cell>
          <cell r="X235" t="e">
            <v>#N/A</v>
          </cell>
          <cell r="Y235">
            <v>1933.0605418344203</v>
          </cell>
          <cell r="Z235">
            <v>407116</v>
          </cell>
          <cell r="AA235">
            <v>0.02</v>
          </cell>
          <cell r="AB235" t="str">
            <v>Under</v>
          </cell>
          <cell r="AC235">
            <v>0.94117647058823528</v>
          </cell>
          <cell r="AD235" t="e">
            <v>#N/A</v>
          </cell>
          <cell r="AE235" t="str">
            <v>Retrofit combo; align to best benchmark, take off 20%</v>
          </cell>
          <cell r="AF235" t="str">
            <v>10336.46 / 15865.92 / 18110.02 / 22028.00 / 23948.00 / 43355.62</v>
          </cell>
          <cell r="AG235">
            <v>22988</v>
          </cell>
          <cell r="AH235">
            <v>1.0417609187402124</v>
          </cell>
          <cell r="AK235">
            <v>1.0417609187402124</v>
          </cell>
          <cell r="AL235">
            <v>17.709935618583611</v>
          </cell>
          <cell r="AM235">
            <v>0.99995649904297901</v>
          </cell>
          <cell r="AN235">
            <v>78570</v>
          </cell>
          <cell r="AO235">
            <v>0.99998674098359752</v>
          </cell>
          <cell r="AP235">
            <v>0.69520173094056259</v>
          </cell>
          <cell r="AR235">
            <v>0.93758482686619116</v>
          </cell>
          <cell r="AS235">
            <v>0.99996084913868111</v>
          </cell>
          <cell r="AT235">
            <v>15.938942056725249</v>
          </cell>
        </row>
        <row r="236">
          <cell r="B236">
            <v>384986</v>
          </cell>
          <cell r="C236" t="str">
            <v>JOT AUTOMATION LTD.</v>
          </cell>
          <cell r="D236" t="str">
            <v>V63</v>
          </cell>
          <cell r="E236" t="str">
            <v>1170157-01-R</v>
          </cell>
          <cell r="F236" t="str">
            <v>CGS</v>
          </cell>
          <cell r="G236" t="str">
            <v>EQP,AE,CGS,V53-V63,JOT,RETROFIT KIT</v>
          </cell>
          <cell r="H236">
            <v>23948</v>
          </cell>
          <cell r="I236" t="str">
            <v>AE</v>
          </cell>
          <cell r="J236" t="str">
            <v>Retrofit</v>
          </cell>
          <cell r="K236">
            <v>718440</v>
          </cell>
          <cell r="L236">
            <v>30</v>
          </cell>
          <cell r="M236" t="str">
            <v>OTS Quote</v>
          </cell>
          <cell r="N236">
            <v>23948</v>
          </cell>
          <cell r="O236">
            <v>718440</v>
          </cell>
          <cell r="P236" t="b">
            <v>0</v>
          </cell>
          <cell r="Q236" t="str">
            <v>China</v>
          </cell>
          <cell r="R236" t="e">
            <v>#N/A</v>
          </cell>
          <cell r="S236" t="e">
            <v>#N/A</v>
          </cell>
          <cell r="T236" t="e">
            <v>#N/A</v>
          </cell>
          <cell r="U236" t="e">
            <v>#N/A</v>
          </cell>
          <cell r="V236" t="e">
            <v>#N/A</v>
          </cell>
          <cell r="W236" t="e">
            <v>#N/A</v>
          </cell>
          <cell r="X236" t="e">
            <v>#N/A</v>
          </cell>
          <cell r="Y236" t="e">
            <v>#N/A</v>
          </cell>
          <cell r="Z236">
            <v>718440</v>
          </cell>
          <cell r="AA236">
            <v>0.02</v>
          </cell>
          <cell r="AB236" t="str">
            <v>Under</v>
          </cell>
          <cell r="AC236">
            <v>0.96666666666666667</v>
          </cell>
          <cell r="AD236" t="e">
            <v>#N/A</v>
          </cell>
          <cell r="AE236" t="str">
            <v>Retrofit combo; align to best benchmark, take off 20%</v>
          </cell>
          <cell r="AF236" t="str">
            <v>10336.46 / 15865.92 / 18110.02 / 22028.00 / 23948.00 / 43355.62</v>
          </cell>
          <cell r="AG236">
            <v>22988</v>
          </cell>
          <cell r="AH236">
            <v>1.0417609187402124</v>
          </cell>
          <cell r="AK236">
            <v>1.0417609187402124</v>
          </cell>
          <cell r="AL236">
            <v>31.25282756220637</v>
          </cell>
          <cell r="AM236">
            <v>0.99995649904297901</v>
          </cell>
          <cell r="AN236">
            <v>78570</v>
          </cell>
          <cell r="AO236">
            <v>0.99998674098359752</v>
          </cell>
          <cell r="AP236">
            <v>0.69520173094056259</v>
          </cell>
          <cell r="AR236">
            <v>0.93758482686619116</v>
          </cell>
          <cell r="AS236">
            <v>0.99996084913868111</v>
          </cell>
          <cell r="AT236">
            <v>28.127544805985735</v>
          </cell>
        </row>
        <row r="237">
          <cell r="B237">
            <v>385006</v>
          </cell>
          <cell r="C237" t="str">
            <v>ALLEGRO TECHNOLOGY LIMITED</v>
          </cell>
          <cell r="D237" t="str">
            <v>V63</v>
          </cell>
          <cell r="E237" t="str">
            <v>1170375-01-R</v>
          </cell>
          <cell r="F237" t="str">
            <v>STOM</v>
          </cell>
          <cell r="G237" t="str">
            <v>EQP,AE,STOM,D47-V63,ALLEGRO TECH,RETROFIT KIT</v>
          </cell>
          <cell r="H237">
            <v>3226</v>
          </cell>
          <cell r="I237" t="str">
            <v>AE</v>
          </cell>
          <cell r="J237" t="str">
            <v>Retrofit</v>
          </cell>
          <cell r="K237">
            <v>45164</v>
          </cell>
          <cell r="L237">
            <v>14</v>
          </cell>
          <cell r="M237" t="str">
            <v>OTS Quote</v>
          </cell>
          <cell r="N237">
            <v>3226</v>
          </cell>
          <cell r="O237">
            <v>45164</v>
          </cell>
          <cell r="P237" t="b">
            <v>0</v>
          </cell>
          <cell r="Q237" t="str">
            <v>China</v>
          </cell>
          <cell r="R237" t="e">
            <v>#N/A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X237" t="e">
            <v>#N/A</v>
          </cell>
          <cell r="Y237" t="e">
            <v>#N/A</v>
          </cell>
          <cell r="Z237">
            <v>45164</v>
          </cell>
          <cell r="AA237">
            <v>0.02</v>
          </cell>
          <cell r="AB237" t="str">
            <v>Under</v>
          </cell>
          <cell r="AC237">
            <v>0.9285714285714286</v>
          </cell>
          <cell r="AD237" t="e">
            <v>#N/A</v>
          </cell>
          <cell r="AE237" t="str">
            <v>Retrofit combo; align to best benchmark, take off 20%</v>
          </cell>
          <cell r="AF237" t="str">
            <v>3216.00 / 3226.00 / 4823.00 / 14682.00</v>
          </cell>
          <cell r="AG237">
            <v>3221</v>
          </cell>
          <cell r="AH237">
            <v>1.00155231294629</v>
          </cell>
          <cell r="AK237">
            <v>1.00155231294629</v>
          </cell>
          <cell r="AL237">
            <v>14.021732381248061</v>
          </cell>
          <cell r="AM237">
            <v>0.99968953741074196</v>
          </cell>
          <cell r="AN237">
            <v>16789</v>
          </cell>
          <cell r="AO237">
            <v>0.99994034473089832</v>
          </cell>
          <cell r="AP237">
            <v>0.80785037822383698</v>
          </cell>
          <cell r="AR237">
            <v>0.90139708165166099</v>
          </cell>
          <cell r="AS237">
            <v>0.99972058366966776</v>
          </cell>
          <cell r="AT237">
            <v>12.619559143123254</v>
          </cell>
        </row>
        <row r="238">
          <cell r="B238">
            <v>385007</v>
          </cell>
          <cell r="C238" t="str">
            <v>ALLEGRO TECHNOLOGY LIMITED</v>
          </cell>
          <cell r="D238" t="str">
            <v>V63</v>
          </cell>
          <cell r="E238" t="str">
            <v>1170377-01-R</v>
          </cell>
          <cell r="F238" t="str">
            <v>STOM</v>
          </cell>
          <cell r="G238" t="str">
            <v>EQP,AE,STOM,D93-V63,ALLEGRO TECH,RETROFIT KIT</v>
          </cell>
          <cell r="H238">
            <v>3226</v>
          </cell>
          <cell r="I238" t="str">
            <v>AE</v>
          </cell>
          <cell r="J238" t="str">
            <v>Retrofit</v>
          </cell>
          <cell r="K238">
            <v>29034</v>
          </cell>
          <cell r="L238">
            <v>9</v>
          </cell>
          <cell r="M238" t="str">
            <v>OTS Quote</v>
          </cell>
          <cell r="N238">
            <v>3226</v>
          </cell>
          <cell r="O238">
            <v>29034</v>
          </cell>
          <cell r="P238" t="b">
            <v>0</v>
          </cell>
          <cell r="Q238" t="str">
            <v>China</v>
          </cell>
          <cell r="R238" t="e">
            <v>#N/A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X238" t="e">
            <v>#N/A</v>
          </cell>
          <cell r="Y238" t="e">
            <v>#N/A</v>
          </cell>
          <cell r="Z238">
            <v>29034</v>
          </cell>
          <cell r="AA238">
            <v>0.02</v>
          </cell>
          <cell r="AB238" t="str">
            <v>Under</v>
          </cell>
          <cell r="AC238">
            <v>0.88888888888888884</v>
          </cell>
          <cell r="AD238" t="e">
            <v>#N/A</v>
          </cell>
          <cell r="AE238" t="str">
            <v>Retrofit combo; align to best benchmark, take off 20%</v>
          </cell>
          <cell r="AF238" t="str">
            <v>3216.00 / 3226.00 / 4823.00 / 14682.00</v>
          </cell>
          <cell r="AG238">
            <v>3221</v>
          </cell>
          <cell r="AH238">
            <v>1.00155231294629</v>
          </cell>
          <cell r="AK238">
            <v>1.00155231294629</v>
          </cell>
          <cell r="AL238">
            <v>9.0139708165166095</v>
          </cell>
          <cell r="AM238">
            <v>0.99968953741074196</v>
          </cell>
          <cell r="AN238">
            <v>16789</v>
          </cell>
          <cell r="AO238">
            <v>0.99994034473089832</v>
          </cell>
          <cell r="AP238">
            <v>0.80785037822383698</v>
          </cell>
          <cell r="AR238">
            <v>1.00155231294629</v>
          </cell>
          <cell r="AS238">
            <v>0.99968953741074196</v>
          </cell>
          <cell r="AT238">
            <v>9.0139708165166095</v>
          </cell>
        </row>
        <row r="239">
          <cell r="B239">
            <v>385008</v>
          </cell>
          <cell r="C239" t="str">
            <v>ALLEGRO TECHNOLOGY LIMITED</v>
          </cell>
          <cell r="D239" t="str">
            <v>V63</v>
          </cell>
          <cell r="E239" t="str">
            <v>1170380-01-R</v>
          </cell>
          <cell r="F239" t="str">
            <v>STOM</v>
          </cell>
          <cell r="G239" t="str">
            <v>EQP,AE,STOM,V53-V63,ALLEGRO TECH,RETROFIT KIT</v>
          </cell>
          <cell r="H239">
            <v>3216</v>
          </cell>
          <cell r="I239" t="str">
            <v>AE</v>
          </cell>
          <cell r="J239" t="str">
            <v>Retrofit</v>
          </cell>
          <cell r="K239">
            <v>96480</v>
          </cell>
          <cell r="L239">
            <v>30</v>
          </cell>
          <cell r="M239" t="str">
            <v>EBD</v>
          </cell>
          <cell r="N239">
            <v>3216</v>
          </cell>
          <cell r="O239">
            <v>96480</v>
          </cell>
          <cell r="P239" t="b">
            <v>0</v>
          </cell>
          <cell r="Q239" t="str">
            <v>China</v>
          </cell>
          <cell r="R239" t="e">
            <v>#N/A</v>
          </cell>
          <cell r="S239" t="e">
            <v>#N/A</v>
          </cell>
          <cell r="T239" t="e">
            <v>#N/A</v>
          </cell>
          <cell r="U239" t="e">
            <v>#N/A</v>
          </cell>
          <cell r="V239" t="e">
            <v>#N/A</v>
          </cell>
          <cell r="W239" t="e">
            <v>#N/A</v>
          </cell>
          <cell r="X239" t="e">
            <v>#N/A</v>
          </cell>
          <cell r="Y239" t="e">
            <v>#N/A</v>
          </cell>
          <cell r="Z239">
            <v>96480</v>
          </cell>
          <cell r="AA239">
            <v>0.02</v>
          </cell>
          <cell r="AB239" t="str">
            <v>Under</v>
          </cell>
          <cell r="AC239">
            <v>0.96666666666666667</v>
          </cell>
          <cell r="AD239" t="e">
            <v>#N/A</v>
          </cell>
          <cell r="AE239" t="str">
            <v>If Raw Target &lt; 75% of Benchmark → use 75% of Benchmark
	•	If Raw Target &gt; Benchmark → use 75% of Benchmark
	•	Else → keep Raw Target</v>
          </cell>
          <cell r="AF239" t="str">
            <v>3216.00 / 3226.00 / 4823.00 / 14682.00</v>
          </cell>
          <cell r="AG239">
            <v>3221</v>
          </cell>
          <cell r="AH239">
            <v>0.99844768705371001</v>
          </cell>
          <cell r="AK239">
            <v>0.99844768705371001</v>
          </cell>
          <cell r="AL239">
            <v>29.953430611611299</v>
          </cell>
          <cell r="AM239">
            <v>0.99968953741074207</v>
          </cell>
          <cell r="AN239">
            <v>16789</v>
          </cell>
          <cell r="AO239">
            <v>0.99994052965113756</v>
          </cell>
          <cell r="AP239">
            <v>0.80844600631365771</v>
          </cell>
          <cell r="AR239">
            <v>0.99844768705371001</v>
          </cell>
          <cell r="AS239">
            <v>0.99968953741074207</v>
          </cell>
          <cell r="AT239">
            <v>29.953430611611299</v>
          </cell>
        </row>
        <row r="240">
          <cell r="B240">
            <v>385008</v>
          </cell>
          <cell r="C240" t="str">
            <v>ALLEGRO TECHNOLOGY LIMITED</v>
          </cell>
          <cell r="D240" t="str">
            <v>V63</v>
          </cell>
          <cell r="E240" t="str">
            <v>1170380-01-R</v>
          </cell>
          <cell r="F240" t="str">
            <v>STOM</v>
          </cell>
          <cell r="G240" t="str">
            <v>EQP,AE,STOM,V53-V63,ALLEGRO TECH,RETROFIT KIT</v>
          </cell>
          <cell r="H240">
            <v>3216</v>
          </cell>
          <cell r="I240" t="str">
            <v>AE</v>
          </cell>
          <cell r="J240" t="str">
            <v>Retrofit</v>
          </cell>
          <cell r="K240">
            <v>138288</v>
          </cell>
          <cell r="L240">
            <v>43</v>
          </cell>
          <cell r="M240" t="str">
            <v>EBD</v>
          </cell>
          <cell r="N240">
            <v>3216</v>
          </cell>
          <cell r="O240">
            <v>138288</v>
          </cell>
          <cell r="P240" t="b">
            <v>0</v>
          </cell>
          <cell r="Q240" t="str">
            <v>China</v>
          </cell>
          <cell r="R240" t="e">
            <v>#N/A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X240" t="e">
            <v>#N/A</v>
          </cell>
          <cell r="Y240" t="e">
            <v>#N/A</v>
          </cell>
          <cell r="Z240">
            <v>138288</v>
          </cell>
          <cell r="AA240">
            <v>0.02</v>
          </cell>
          <cell r="AB240" t="str">
            <v>Under</v>
          </cell>
          <cell r="AC240">
            <v>0.97674418604651159</v>
          </cell>
          <cell r="AD240" t="e">
            <v>#N/A</v>
          </cell>
          <cell r="AE240" t="str">
            <v>If Raw Target &lt; 75% of Benchmark → use 75% of Benchmark
	•	If Raw Target &gt; Benchmark → use 75% of Benchmark
	•	Else → keep Raw Target</v>
          </cell>
          <cell r="AF240" t="str">
            <v>3216.00 / 3226.00 / 4823.00 / 14682.00</v>
          </cell>
          <cell r="AG240">
            <v>3221</v>
          </cell>
          <cell r="AH240">
            <v>0.99844768705371001</v>
          </cell>
          <cell r="AK240">
            <v>0.99844768705371001</v>
          </cell>
          <cell r="AL240">
            <v>42.933250543309533</v>
          </cell>
          <cell r="AM240">
            <v>0.99968953741074207</v>
          </cell>
          <cell r="AN240">
            <v>16789</v>
          </cell>
          <cell r="AO240">
            <v>0.99994052965113756</v>
          </cell>
          <cell r="AP240">
            <v>0.80844600631365771</v>
          </cell>
          <cell r="AR240">
            <v>0.99844768705371001</v>
          </cell>
          <cell r="AS240">
            <v>0.99968953741074207</v>
          </cell>
          <cell r="AT240">
            <v>42.933250543309533</v>
          </cell>
        </row>
        <row r="241">
          <cell r="B241">
            <v>385008</v>
          </cell>
          <cell r="C241" t="str">
            <v>ALLEGRO TECHNOLOGY LIMITED</v>
          </cell>
          <cell r="D241" t="str">
            <v>V63</v>
          </cell>
          <cell r="E241" t="str">
            <v>1170380-01-R</v>
          </cell>
          <cell r="F241" t="str">
            <v>STOM</v>
          </cell>
          <cell r="G241" t="str">
            <v>EQP,AE,STOM,V53-V63,ALLEGRO TECH,RETROFIT KIT</v>
          </cell>
          <cell r="H241">
            <v>3216</v>
          </cell>
          <cell r="I241" t="str">
            <v>AE</v>
          </cell>
          <cell r="J241" t="str">
            <v>Retrofit</v>
          </cell>
          <cell r="K241">
            <v>183312</v>
          </cell>
          <cell r="L241">
            <v>57</v>
          </cell>
          <cell r="M241" t="str">
            <v>EBD</v>
          </cell>
          <cell r="N241">
            <v>3216</v>
          </cell>
          <cell r="O241">
            <v>183312</v>
          </cell>
          <cell r="P241" t="b">
            <v>0</v>
          </cell>
          <cell r="Q241" t="str">
            <v>China</v>
          </cell>
          <cell r="R241" t="e">
            <v>#N/A</v>
          </cell>
          <cell r="S241" t="e">
            <v>#N/A</v>
          </cell>
          <cell r="T241" t="e">
            <v>#N/A</v>
          </cell>
          <cell r="U241" t="e">
            <v>#N/A</v>
          </cell>
          <cell r="V241" t="e">
            <v>#N/A</v>
          </cell>
          <cell r="W241" t="e">
            <v>#N/A</v>
          </cell>
          <cell r="X241" t="e">
            <v>#N/A</v>
          </cell>
          <cell r="Y241" t="e">
            <v>#N/A</v>
          </cell>
          <cell r="Z241">
            <v>183312</v>
          </cell>
          <cell r="AA241">
            <v>0.02</v>
          </cell>
          <cell r="AB241" t="str">
            <v>Under</v>
          </cell>
          <cell r="AC241">
            <v>0.98245614035087714</v>
          </cell>
          <cell r="AD241" t="e">
            <v>#N/A</v>
          </cell>
          <cell r="AE241" t="str">
            <v>If Raw Target &lt; 75% of Benchmark → use 75% of Benchmark
	•	If Raw Target &gt; Benchmark → use 75% of Benchmark
	•	Else → keep Raw Target</v>
          </cell>
          <cell r="AF241" t="str">
            <v>3216.00 / 3226.00 / 4823.00 / 14682.00</v>
          </cell>
          <cell r="AG241">
            <v>3221</v>
          </cell>
          <cell r="AH241">
            <v>0.99844768705371001</v>
          </cell>
          <cell r="AK241">
            <v>0.99844768705371001</v>
          </cell>
          <cell r="AL241">
            <v>56.911518162061469</v>
          </cell>
          <cell r="AM241">
            <v>0.99968953741074207</v>
          </cell>
          <cell r="AN241">
            <v>16789</v>
          </cell>
          <cell r="AO241">
            <v>0.99994052965113756</v>
          </cell>
          <cell r="AP241">
            <v>0.80844600631365771</v>
          </cell>
          <cell r="AR241">
            <v>0.99844768705371001</v>
          </cell>
          <cell r="AS241">
            <v>0.99968953741074207</v>
          </cell>
          <cell r="AT241">
            <v>56.911518162061469</v>
          </cell>
        </row>
        <row r="242">
          <cell r="B242">
            <v>385016</v>
          </cell>
          <cell r="C242" t="str">
            <v>SHENZHEN TETE LASER TECHNOLOGY CO., LTD.</v>
          </cell>
          <cell r="D242" t="str">
            <v>V63</v>
          </cell>
          <cell r="E242" t="str">
            <v>1170487-01-R</v>
          </cell>
          <cell r="F242" t="str">
            <v>SLAW</v>
          </cell>
          <cell r="G242" t="str">
            <v>EQP,AE,SLAW,V53-V63,TETE,RETROFIT KIT</v>
          </cell>
          <cell r="H242">
            <v>7214</v>
          </cell>
          <cell r="I242" t="str">
            <v>AE</v>
          </cell>
          <cell r="J242" t="str">
            <v>Retrofit</v>
          </cell>
          <cell r="K242">
            <v>7214</v>
          </cell>
          <cell r="L242">
            <v>1</v>
          </cell>
          <cell r="M242" t="str">
            <v>EBD</v>
          </cell>
          <cell r="N242">
            <v>7214</v>
          </cell>
          <cell r="O242">
            <v>7214</v>
          </cell>
          <cell r="P242" t="b">
            <v>0</v>
          </cell>
          <cell r="Q242" t="str">
            <v>China</v>
          </cell>
          <cell r="R242" t="e">
            <v>#N/A</v>
          </cell>
          <cell r="S242" t="e">
            <v>#N/A</v>
          </cell>
          <cell r="T242" t="e">
            <v>#N/A</v>
          </cell>
          <cell r="U242" t="e">
            <v>#N/A</v>
          </cell>
          <cell r="V242" t="e">
            <v>#N/A</v>
          </cell>
          <cell r="W242" t="e">
            <v>#N/A</v>
          </cell>
          <cell r="X242" t="e">
            <v>#N/A</v>
          </cell>
          <cell r="Y242" t="e">
            <v>#N/A</v>
          </cell>
          <cell r="Z242">
            <v>7214</v>
          </cell>
          <cell r="AA242">
            <v>0.02</v>
          </cell>
          <cell r="AB242" t="str">
            <v>Yes</v>
          </cell>
          <cell r="AC242" t="str">
            <v/>
          </cell>
          <cell r="AD242" t="e">
            <v>#N/A</v>
          </cell>
          <cell r="AE242" t="str">
            <v>If Raw Target &lt; 75% of Benchmark → use 75% of Benchmark
	•	If Raw Target &gt; Benchmark → use 75% of Benchmark
	•	Else → keep Raw Target</v>
          </cell>
          <cell r="AF242">
            <v>7214</v>
          </cell>
          <cell r="AG242">
            <v>33107</v>
          </cell>
          <cell r="AH242">
            <v>0.21789953786208355</v>
          </cell>
          <cell r="AK242">
            <v>0.21789953786208355</v>
          </cell>
          <cell r="AL242">
            <v>0.21789953786208355</v>
          </cell>
          <cell r="AM242">
            <v>0.99996979490742144</v>
          </cell>
          <cell r="AN242">
            <v>63287</v>
          </cell>
          <cell r="AO242">
            <v>0.99999655696212708</v>
          </cell>
          <cell r="AP242">
            <v>0.88601134514197233</v>
          </cell>
          <cell r="AR242">
            <v>0.21789953786208355</v>
          </cell>
          <cell r="AS242">
            <v>0.99996979490742144</v>
          </cell>
          <cell r="AT242">
            <v>0.21789953786208355</v>
          </cell>
        </row>
        <row r="243">
          <cell r="B243">
            <v>385017</v>
          </cell>
          <cell r="C243" t="str">
            <v>SHENZHEN TETE LASER TECHNOLOGY CO., LTD.</v>
          </cell>
          <cell r="D243" t="str">
            <v>V63</v>
          </cell>
          <cell r="E243" t="str">
            <v>1170488-01-R</v>
          </cell>
          <cell r="F243" t="str">
            <v>SLAW</v>
          </cell>
          <cell r="G243" t="str">
            <v>EQP,AE,SLAW,V54-V63,TETE,RETROFIT KIT</v>
          </cell>
          <cell r="H243">
            <v>7214</v>
          </cell>
          <cell r="I243" t="str">
            <v>AE</v>
          </cell>
          <cell r="J243" t="str">
            <v>Retrofit</v>
          </cell>
          <cell r="K243">
            <v>14428</v>
          </cell>
          <cell r="L243">
            <v>2</v>
          </cell>
          <cell r="M243" t="str">
            <v>EBD</v>
          </cell>
          <cell r="N243">
            <v>7214</v>
          </cell>
          <cell r="O243">
            <v>14428</v>
          </cell>
          <cell r="P243" t="b">
            <v>0</v>
          </cell>
          <cell r="Q243" t="str">
            <v>China</v>
          </cell>
          <cell r="R243" t="e">
            <v>#N/A</v>
          </cell>
          <cell r="S243" t="e">
            <v>#N/A</v>
          </cell>
          <cell r="T243" t="e">
            <v>#N/A</v>
          </cell>
          <cell r="U243" t="e">
            <v>#N/A</v>
          </cell>
          <cell r="V243" t="e">
            <v>#N/A</v>
          </cell>
          <cell r="W243" t="e">
            <v>#N/A</v>
          </cell>
          <cell r="X243" t="e">
            <v>#N/A</v>
          </cell>
          <cell r="Y243" t="e">
            <v>#N/A</v>
          </cell>
          <cell r="Z243">
            <v>14428</v>
          </cell>
          <cell r="AA243">
            <v>0.02</v>
          </cell>
          <cell r="AB243" t="str">
            <v>Under</v>
          </cell>
          <cell r="AC243">
            <v>0.5</v>
          </cell>
          <cell r="AD243" t="e">
            <v>#N/A</v>
          </cell>
          <cell r="AE243" t="str">
            <v>If Raw Target &lt; 75% of Benchmark → use 75% of Benchmark
	•	If Raw Target &gt; Benchmark → use 75% of Benchmark
	•	Else → keep Raw Target</v>
          </cell>
          <cell r="AF243">
            <v>7214</v>
          </cell>
          <cell r="AG243">
            <v>33107</v>
          </cell>
          <cell r="AH243">
            <v>0.21789953786208355</v>
          </cell>
          <cell r="AK243">
            <v>0.21789953786208355</v>
          </cell>
          <cell r="AL243">
            <v>0.4357990757241671</v>
          </cell>
          <cell r="AM243">
            <v>0.99996979490742144</v>
          </cell>
          <cell r="AN243">
            <v>63287</v>
          </cell>
          <cell r="AO243">
            <v>0.99999655696212708</v>
          </cell>
          <cell r="AP243">
            <v>0.88601134514197233</v>
          </cell>
          <cell r="AR243">
            <v>0.21789953786208355</v>
          </cell>
          <cell r="AS243">
            <v>0.99996979490742144</v>
          </cell>
          <cell r="AT243">
            <v>0.4357990757241671</v>
          </cell>
        </row>
        <row r="244">
          <cell r="B244">
            <v>385076</v>
          </cell>
          <cell r="C244" t="str">
            <v>HAN'S LASER TECHNOLOGY CO., LTD.</v>
          </cell>
          <cell r="D244" t="str">
            <v>V64</v>
          </cell>
          <cell r="E244" t="str">
            <v>1170959-01-R</v>
          </cell>
          <cell r="F244" t="str">
            <v>BCW</v>
          </cell>
          <cell r="G244" t="str">
            <v>EQP,AE,BCW,D47-V64,HANS,RETROFIT KIT</v>
          </cell>
          <cell r="H244">
            <v>33984.349999999897</v>
          </cell>
          <cell r="I244" t="str">
            <v>AE</v>
          </cell>
          <cell r="J244" t="str">
            <v>Retrofit</v>
          </cell>
          <cell r="K244">
            <v>135937.39999999959</v>
          </cell>
          <cell r="L244">
            <v>4</v>
          </cell>
          <cell r="M244" t="str">
            <v>OTS Quote</v>
          </cell>
          <cell r="N244">
            <v>33984.349999999897</v>
          </cell>
          <cell r="O244">
            <v>135937.39999999959</v>
          </cell>
          <cell r="P244" t="b">
            <v>0</v>
          </cell>
          <cell r="Q244" t="str">
            <v>China</v>
          </cell>
          <cell r="R244" t="e">
            <v>#N/A</v>
          </cell>
          <cell r="S244" t="e">
            <v>#N/A</v>
          </cell>
          <cell r="T244" t="e">
            <v>#N/A</v>
          </cell>
          <cell r="U244" t="e">
            <v>#N/A</v>
          </cell>
          <cell r="V244" t="e">
            <v>#N/A</v>
          </cell>
          <cell r="W244" t="e">
            <v>#N/A</v>
          </cell>
          <cell r="X244" t="e">
            <v>#N/A</v>
          </cell>
          <cell r="Y244" t="e">
            <v>#N/A</v>
          </cell>
          <cell r="Z244">
            <v>135937.39999999959</v>
          </cell>
          <cell r="AA244">
            <v>0.02</v>
          </cell>
          <cell r="AB244" t="str">
            <v>Under</v>
          </cell>
          <cell r="AC244">
            <v>0.75</v>
          </cell>
          <cell r="AD244" t="e">
            <v>#N/A</v>
          </cell>
          <cell r="AE244" t="str">
            <v>If Raw Target &lt; 75% of Benchmark → use 75% of Benchmark
	•	If Raw Target &gt; Benchmark → use 75% of Benchmark
	•	Else → keep Raw Target</v>
          </cell>
          <cell r="AF244" t="str">
            <v>16719.66 / 22540.00 / 32000.00 / 33984.35</v>
          </cell>
          <cell r="AG244">
            <v>28262.174999999948</v>
          </cell>
          <cell r="AH244">
            <v>1.2024676090923632</v>
          </cell>
          <cell r="AK244">
            <v>1.2024676090923632</v>
          </cell>
          <cell r="AL244">
            <v>4.8098704363694527</v>
          </cell>
          <cell r="AM244">
            <v>0.99996461701903683</v>
          </cell>
          <cell r="AN244">
            <v>157945</v>
          </cell>
          <cell r="AO244">
            <v>0.99999238679534597</v>
          </cell>
          <cell r="AP244">
            <v>0.78483427775491543</v>
          </cell>
          <cell r="AR244">
            <v>1.2024676090923632</v>
          </cell>
          <cell r="AS244">
            <v>0.99996461701903683</v>
          </cell>
          <cell r="AT244">
            <v>4.8098704363694527</v>
          </cell>
        </row>
        <row r="245">
          <cell r="B245">
            <v>385077</v>
          </cell>
          <cell r="C245" t="str">
            <v>HAN'S LASER TECHNOLOGY CO., LTD.</v>
          </cell>
          <cell r="D245" t="str">
            <v>V64</v>
          </cell>
          <cell r="E245" t="str">
            <v>1170965-01-R</v>
          </cell>
          <cell r="F245" t="str">
            <v>BCW</v>
          </cell>
          <cell r="G245" t="str">
            <v>EQP,AE,BCW,V54-V64,HANS,RETROFIT KIT</v>
          </cell>
          <cell r="H245">
            <v>22540</v>
          </cell>
          <cell r="I245" t="str">
            <v>AE</v>
          </cell>
          <cell r="J245" t="str">
            <v>Retrofit</v>
          </cell>
          <cell r="K245">
            <v>518420</v>
          </cell>
          <cell r="L245">
            <v>23</v>
          </cell>
          <cell r="M245" t="str">
            <v>EBD</v>
          </cell>
          <cell r="N245">
            <v>22540</v>
          </cell>
          <cell r="O245">
            <v>518420</v>
          </cell>
          <cell r="P245" t="b">
            <v>0</v>
          </cell>
          <cell r="Q245" t="str">
            <v>China</v>
          </cell>
          <cell r="R245" t="e">
            <v>#N/A</v>
          </cell>
          <cell r="S245" t="e">
            <v>#N/A</v>
          </cell>
          <cell r="T245" t="e">
            <v>#N/A</v>
          </cell>
          <cell r="U245" t="e">
            <v>#N/A</v>
          </cell>
          <cell r="V245" t="e">
            <v>#N/A</v>
          </cell>
          <cell r="W245" t="e">
            <v>#N/A</v>
          </cell>
          <cell r="X245" t="e">
            <v>#N/A</v>
          </cell>
          <cell r="Y245" t="e">
            <v>#N/A</v>
          </cell>
          <cell r="Z245">
            <v>518420</v>
          </cell>
          <cell r="AA245">
            <v>0.02</v>
          </cell>
          <cell r="AB245" t="str">
            <v>Under</v>
          </cell>
          <cell r="AC245">
            <v>0.95652173913043481</v>
          </cell>
          <cell r="AD245" t="e">
            <v>#N/A</v>
          </cell>
          <cell r="AE245" t="str">
            <v>If Raw Target &lt; 75% of Benchmark → use 75% of Benchmark
	•	If Raw Target &gt; Benchmark → use 75% of Benchmark
	•	Else → keep Raw Target</v>
          </cell>
          <cell r="AF245" t="str">
            <v>16719.66 / 22540.00 / 32000.00 / 33984.35</v>
          </cell>
          <cell r="AG245">
            <v>28262.174999999948</v>
          </cell>
          <cell r="AH245">
            <v>0.79753239090763683</v>
          </cell>
          <cell r="AK245">
            <v>0.79753239090763683</v>
          </cell>
          <cell r="AL245">
            <v>18.343244990875647</v>
          </cell>
          <cell r="AM245">
            <v>0.99996461701903694</v>
          </cell>
          <cell r="AN245">
            <v>157945</v>
          </cell>
          <cell r="AO245">
            <v>0.9999949505689264</v>
          </cell>
          <cell r="AP245">
            <v>0.85729209534964701</v>
          </cell>
          <cell r="AR245">
            <v>0.79753239090763683</v>
          </cell>
          <cell r="AS245">
            <v>0.99996461701903694</v>
          </cell>
          <cell r="AT245">
            <v>18.343244990875647</v>
          </cell>
        </row>
        <row r="246">
          <cell r="B246">
            <v>385077</v>
          </cell>
          <cell r="C246" t="str">
            <v>HAN'S LASER TECHNOLOGY CO., LTD.</v>
          </cell>
          <cell r="D246" t="str">
            <v>V64</v>
          </cell>
          <cell r="E246" t="str">
            <v>1170965-01-R</v>
          </cell>
          <cell r="F246" t="str">
            <v>BCW</v>
          </cell>
          <cell r="G246" t="str">
            <v>EQP,AE,BCW,V54-V64,HANS,RETROFIT KIT</v>
          </cell>
          <cell r="H246">
            <v>22540</v>
          </cell>
          <cell r="I246" t="str">
            <v>AE</v>
          </cell>
          <cell r="J246" t="str">
            <v>Retrofit</v>
          </cell>
          <cell r="K246">
            <v>766360</v>
          </cell>
          <cell r="L246">
            <v>34</v>
          </cell>
          <cell r="M246" t="str">
            <v>EBD</v>
          </cell>
          <cell r="N246">
            <v>22540</v>
          </cell>
          <cell r="O246">
            <v>766360</v>
          </cell>
          <cell r="P246" t="b">
            <v>0</v>
          </cell>
          <cell r="Q246" t="str">
            <v>China</v>
          </cell>
          <cell r="R246" t="e">
            <v>#N/A</v>
          </cell>
          <cell r="S246" t="e">
            <v>#N/A</v>
          </cell>
          <cell r="T246" t="e">
            <v>#N/A</v>
          </cell>
          <cell r="U246" t="e">
            <v>#N/A</v>
          </cell>
          <cell r="V246" t="e">
            <v>#N/A</v>
          </cell>
          <cell r="W246" t="e">
            <v>#N/A</v>
          </cell>
          <cell r="X246" t="e">
            <v>#N/A</v>
          </cell>
          <cell r="Y246" t="e">
            <v>#N/A</v>
          </cell>
          <cell r="Z246">
            <v>766360</v>
          </cell>
          <cell r="AA246">
            <v>0.02</v>
          </cell>
          <cell r="AB246" t="str">
            <v>Under</v>
          </cell>
          <cell r="AC246">
            <v>0.97058823529411764</v>
          </cell>
          <cell r="AD246" t="e">
            <v>#N/A</v>
          </cell>
          <cell r="AE246" t="str">
            <v>If Raw Target &lt; 75% of Benchmark → use 75% of Benchmark
	•	If Raw Target &gt; Benchmark → use 75% of Benchmark
	•	Else → keep Raw Target</v>
          </cell>
          <cell r="AF246" t="str">
            <v>16719.66 / 22540.00 / 32000.00 / 33984.35</v>
          </cell>
          <cell r="AG246">
            <v>28262.174999999948</v>
          </cell>
          <cell r="AH246">
            <v>0.79753239090763683</v>
          </cell>
          <cell r="AK246">
            <v>0.79753239090763683</v>
          </cell>
          <cell r="AL246">
            <v>27.116101290859653</v>
          </cell>
          <cell r="AM246">
            <v>0.99996461701903694</v>
          </cell>
          <cell r="AN246">
            <v>157945</v>
          </cell>
          <cell r="AO246">
            <v>0.9999949505689264</v>
          </cell>
          <cell r="AP246">
            <v>0.85729209534964701</v>
          </cell>
          <cell r="AR246">
            <v>0.79753239090763683</v>
          </cell>
          <cell r="AS246">
            <v>0.99996461701903694</v>
          </cell>
          <cell r="AT246">
            <v>27.116101290859653</v>
          </cell>
        </row>
        <row r="247">
          <cell r="B247">
            <v>385078</v>
          </cell>
          <cell r="C247" t="str">
            <v>HAN'S LASER TECHNOLOGY CO., LTD.</v>
          </cell>
          <cell r="D247" t="str">
            <v>V64</v>
          </cell>
          <cell r="E247" t="str">
            <v>1170966-01-R</v>
          </cell>
          <cell r="F247" t="str">
            <v>BCW</v>
          </cell>
          <cell r="G247" t="str">
            <v>EQP,AE,BCW,V57-V64,HANS,RETROFIT KIT</v>
          </cell>
          <cell r="H247">
            <v>32000</v>
          </cell>
          <cell r="I247" t="str">
            <v>AE</v>
          </cell>
          <cell r="J247" t="str">
            <v>Retrofit</v>
          </cell>
          <cell r="K247">
            <v>192000</v>
          </cell>
          <cell r="L247">
            <v>6</v>
          </cell>
          <cell r="M247" t="str">
            <v>EBD</v>
          </cell>
          <cell r="N247">
            <v>32000</v>
          </cell>
          <cell r="O247">
            <v>192000</v>
          </cell>
          <cell r="P247" t="b">
            <v>0</v>
          </cell>
          <cell r="Q247" t="str">
            <v>China</v>
          </cell>
          <cell r="R247" t="e">
            <v>#N/A</v>
          </cell>
          <cell r="S247" t="e">
            <v>#N/A</v>
          </cell>
          <cell r="T247" t="e">
            <v>#N/A</v>
          </cell>
          <cell r="U247" t="e">
            <v>#N/A</v>
          </cell>
          <cell r="V247" t="e">
            <v>#N/A</v>
          </cell>
          <cell r="W247" t="e">
            <v>#N/A</v>
          </cell>
          <cell r="X247" t="e">
            <v>#N/A</v>
          </cell>
          <cell r="Y247" t="e">
            <v>#N/A</v>
          </cell>
          <cell r="Z247">
            <v>192000</v>
          </cell>
          <cell r="AA247">
            <v>0.02</v>
          </cell>
          <cell r="AB247" t="str">
            <v>Under</v>
          </cell>
          <cell r="AC247">
            <v>0.83333333333333337</v>
          </cell>
          <cell r="AD247" t="e">
            <v>#N/A</v>
          </cell>
          <cell r="AE247" t="str">
            <v>Pending - vendor data issue</v>
          </cell>
          <cell r="AF247" t="str">
            <v>16719.66 / 22540.00 / 32000.00 / 33984.35</v>
          </cell>
          <cell r="AG247">
            <v>28262.174999999948</v>
          </cell>
          <cell r="AH247">
            <v>1.1322553908182955</v>
          </cell>
          <cell r="AK247">
            <v>1.1322553908182955</v>
          </cell>
          <cell r="AL247">
            <v>6.7935323449097726</v>
          </cell>
          <cell r="AM247">
            <v>0.99996461701903694</v>
          </cell>
          <cell r="AN247">
            <v>157945</v>
          </cell>
          <cell r="AO247">
            <v>0.99999283133121775</v>
          </cell>
          <cell r="AP247">
            <v>0.79739782835797268</v>
          </cell>
          <cell r="AR247">
            <v>1.1322553908182955</v>
          </cell>
          <cell r="AS247">
            <v>0.99996461701903694</v>
          </cell>
          <cell r="AT247">
            <v>6.7935323449097726</v>
          </cell>
        </row>
        <row r="248">
          <cell r="B248">
            <v>385082</v>
          </cell>
          <cell r="C248" t="str">
            <v>SHEN ZHEN SAEJONG IND CO., LTD</v>
          </cell>
          <cell r="D248" t="str">
            <v>V64</v>
          </cell>
          <cell r="E248" t="str">
            <v>1171017-01-R</v>
          </cell>
          <cell r="F248" t="str">
            <v>BP</v>
          </cell>
          <cell r="G248" t="str">
            <v>EQP,AE,BP,V54-V64,SAEJONG,RETROFIT KIT</v>
          </cell>
          <cell r="H248">
            <v>515</v>
          </cell>
          <cell r="I248" t="str">
            <v>AE</v>
          </cell>
          <cell r="J248" t="str">
            <v>Retrofit</v>
          </cell>
          <cell r="K248">
            <v>515</v>
          </cell>
          <cell r="L248">
            <v>1</v>
          </cell>
          <cell r="M248" t="str">
            <v>EBD</v>
          </cell>
          <cell r="N248">
            <v>515</v>
          </cell>
          <cell r="O248">
            <v>515</v>
          </cell>
          <cell r="P248" t="b">
            <v>0</v>
          </cell>
          <cell r="Q248" t="str">
            <v>China</v>
          </cell>
          <cell r="R248" t="e">
            <v>#N/A</v>
          </cell>
          <cell r="S248" t="e">
            <v>#N/A</v>
          </cell>
          <cell r="T248" t="e">
            <v>#N/A</v>
          </cell>
          <cell r="U248" t="e">
            <v>#N/A</v>
          </cell>
          <cell r="V248" t="e">
            <v>#N/A</v>
          </cell>
          <cell r="W248" t="e">
            <v>#N/A</v>
          </cell>
          <cell r="X248" t="e">
            <v>#N/A</v>
          </cell>
          <cell r="Y248" t="e">
            <v>#N/A</v>
          </cell>
          <cell r="Z248">
            <v>515</v>
          </cell>
          <cell r="AA248">
            <v>0.02</v>
          </cell>
          <cell r="AB248" t="str">
            <v>Yes</v>
          </cell>
          <cell r="AC248" t="str">
            <v/>
          </cell>
          <cell r="AD248" t="e">
            <v>#N/A</v>
          </cell>
          <cell r="AE248" t="str">
            <v>If Raw Target &lt; 75% of Benchmark → use 75% of Benchmark
	•	If Raw Target &gt; Benchmark → use 75% of Benchmark
	•	Else → keep Raw Target</v>
          </cell>
          <cell r="AF248">
            <v>515</v>
          </cell>
          <cell r="AG248">
            <v>4405.05</v>
          </cell>
          <cell r="AH248">
            <v>0.11691127228975834</v>
          </cell>
          <cell r="AK248">
            <v>0.11691127228975834</v>
          </cell>
          <cell r="AL248">
            <v>0.11691127228975834</v>
          </cell>
          <cell r="AM248">
            <v>0.99977298782079671</v>
          </cell>
          <cell r="AN248">
            <v>18242</v>
          </cell>
          <cell r="AO248">
            <v>0.99999359109350461</v>
          </cell>
          <cell r="AP248">
            <v>0.97176844644227611</v>
          </cell>
          <cell r="AR248">
            <v>0.11691127228975834</v>
          </cell>
          <cell r="AS248">
            <v>0.99977298782079671</v>
          </cell>
          <cell r="AT248">
            <v>0.11691127228975834</v>
          </cell>
        </row>
        <row r="249">
          <cell r="B249">
            <v>385130</v>
          </cell>
          <cell r="C249" t="str">
            <v>HAN'S LASER TECHNOLOGY CO., LTD.</v>
          </cell>
          <cell r="D249" t="str">
            <v>V64</v>
          </cell>
          <cell r="E249" t="str">
            <v>1171365-01-R</v>
          </cell>
          <cell r="F249" t="str">
            <v>2D Laser</v>
          </cell>
          <cell r="G249" t="str">
            <v>EQP,AE,HSG 2D LASER,V54-V64,HANS,RETROFIT KIT</v>
          </cell>
          <cell r="H249">
            <v>2362</v>
          </cell>
          <cell r="I249" t="str">
            <v>AE</v>
          </cell>
          <cell r="J249" t="str">
            <v>Retrofit</v>
          </cell>
          <cell r="K249">
            <v>2362</v>
          </cell>
          <cell r="L249">
            <v>1</v>
          </cell>
          <cell r="M249" t="str">
            <v>EBD</v>
          </cell>
          <cell r="N249">
            <v>2362</v>
          </cell>
          <cell r="O249">
            <v>2362</v>
          </cell>
          <cell r="P249" t="b">
            <v>0</v>
          </cell>
          <cell r="Q249" t="str">
            <v>China</v>
          </cell>
          <cell r="R249" t="e">
            <v>#N/A</v>
          </cell>
          <cell r="S249" t="e">
            <v>#N/A</v>
          </cell>
          <cell r="T249" t="e">
            <v>#N/A</v>
          </cell>
          <cell r="U249" t="e">
            <v>#N/A</v>
          </cell>
          <cell r="V249" t="e">
            <v>#N/A</v>
          </cell>
          <cell r="W249" t="e">
            <v>#N/A</v>
          </cell>
          <cell r="X249" t="e">
            <v>#N/A</v>
          </cell>
          <cell r="Y249" t="e">
            <v>#N/A</v>
          </cell>
          <cell r="Z249">
            <v>2362</v>
          </cell>
          <cell r="AA249">
            <v>0.02</v>
          </cell>
          <cell r="AB249" t="str">
            <v>Yes</v>
          </cell>
          <cell r="AC249" t="str">
            <v/>
          </cell>
          <cell r="AD249" t="e">
            <v>#N/A</v>
          </cell>
          <cell r="AE249" t="str">
            <v>If Raw Target &lt; 75% of Benchmark → use 75% of Benchmark
	•	If Raw Target &gt; Benchmark → use 75% of Benchmark
	•	Else → keep Raw Target</v>
          </cell>
          <cell r="AF249">
            <v>2362</v>
          </cell>
          <cell r="AG249">
            <v>5123.5749999999953</v>
          </cell>
          <cell r="AH249">
            <v>0.46100623100081528</v>
          </cell>
          <cell r="AK249">
            <v>0.46100623100081528</v>
          </cell>
          <cell r="AL249">
            <v>0.46100623100081528</v>
          </cell>
          <cell r="AM249">
            <v>0.99980482378027069</v>
          </cell>
          <cell r="AN249">
            <v>0</v>
          </cell>
          <cell r="AO249" t="e">
            <v>#DIV/0!</v>
          </cell>
          <cell r="AP249" t="e">
            <v>#DIV/0!</v>
          </cell>
          <cell r="AR249">
            <v>0.46100623100081528</v>
          </cell>
          <cell r="AS249">
            <v>0.99980482378027069</v>
          </cell>
          <cell r="AT249">
            <v>0.46100623100081528</v>
          </cell>
        </row>
        <row r="250">
          <cell r="B250">
            <v>385202</v>
          </cell>
          <cell r="C250" t="str">
            <v>SHEN ZHEN SAEJONG IND CO., LTD</v>
          </cell>
          <cell r="D250" t="str">
            <v>V64</v>
          </cell>
          <cell r="E250" t="str">
            <v>1172064-01-R</v>
          </cell>
          <cell r="F250" t="str">
            <v>A-HDP</v>
          </cell>
          <cell r="G250" t="str">
            <v>EQP,AE,A-HDP,V53-V64,SAEJONG,RETROFIT KIT</v>
          </cell>
          <cell r="H250">
            <v>275</v>
          </cell>
          <cell r="I250" t="str">
            <v>AE</v>
          </cell>
          <cell r="J250" t="str">
            <v>Retrofit</v>
          </cell>
          <cell r="K250">
            <v>2200</v>
          </cell>
          <cell r="L250">
            <v>8</v>
          </cell>
          <cell r="M250" t="str">
            <v>EBD</v>
          </cell>
          <cell r="N250">
            <v>275</v>
          </cell>
          <cell r="O250">
            <v>2200</v>
          </cell>
          <cell r="P250" t="b">
            <v>0</v>
          </cell>
          <cell r="Q250" t="str">
            <v>China</v>
          </cell>
          <cell r="R250">
            <v>1016.44</v>
          </cell>
          <cell r="S250">
            <v>19.72</v>
          </cell>
          <cell r="T250">
            <v>372.12</v>
          </cell>
          <cell r="U250">
            <v>275</v>
          </cell>
          <cell r="V250">
            <v>497.7667734353787</v>
          </cell>
          <cell r="W250">
            <v>19.72</v>
          </cell>
          <cell r="X250">
            <v>372.12</v>
          </cell>
          <cell r="Y250">
            <v>22.197747160700917</v>
          </cell>
          <cell r="Z250">
            <v>2200</v>
          </cell>
          <cell r="AA250">
            <v>0.02</v>
          </cell>
          <cell r="AB250" t="str">
            <v>Under</v>
          </cell>
          <cell r="AC250">
            <v>0.875</v>
          </cell>
          <cell r="AD250">
            <v>911.80452059607967</v>
          </cell>
          <cell r="AE250" t="str">
            <v>EBD missing; align to best benchmark, shave 20%</v>
          </cell>
          <cell r="AF250" t="str">
            <v>275.00 / 7169.30 / 7373.64 / 8225.96 / 11088.45 / 26250.00</v>
          </cell>
          <cell r="AG250">
            <v>13262.5</v>
          </cell>
          <cell r="AH250">
            <v>2.0735155513666354E-2</v>
          </cell>
          <cell r="AK250">
            <v>2.0735155513666354E-2</v>
          </cell>
          <cell r="AL250">
            <v>0.16588124410933083</v>
          </cell>
          <cell r="AM250">
            <v>0.99992459943449585</v>
          </cell>
          <cell r="AN250">
            <v>30858</v>
          </cell>
          <cell r="AO250">
            <v>0.99999932804603298</v>
          </cell>
          <cell r="AP250">
            <v>0.99108821051267093</v>
          </cell>
          <cell r="AR250">
            <v>2.0735155513666354E-2</v>
          </cell>
          <cell r="AS250">
            <v>0.99992459943449585</v>
          </cell>
          <cell r="AT250">
            <v>0.16588124410933083</v>
          </cell>
        </row>
        <row r="251">
          <cell r="B251">
            <v>385203</v>
          </cell>
          <cell r="C251" t="str">
            <v>SHEN ZHEN SAEJONG IND CO., LTD</v>
          </cell>
          <cell r="D251" t="str">
            <v>V64</v>
          </cell>
          <cell r="E251" t="str">
            <v>1172065-01-R</v>
          </cell>
          <cell r="F251" t="str">
            <v>A-HDP</v>
          </cell>
          <cell r="G251" t="str">
            <v>EQP,AE,A-HDP,D23-V64,SAEJONG,RETROFIT KIT</v>
          </cell>
          <cell r="H251">
            <v>26250</v>
          </cell>
          <cell r="I251" t="str">
            <v>AE</v>
          </cell>
          <cell r="J251" t="str">
            <v>Retrofit</v>
          </cell>
          <cell r="K251">
            <v>105000</v>
          </cell>
          <cell r="L251">
            <v>4</v>
          </cell>
          <cell r="M251" t="str">
            <v>OTS Quote</v>
          </cell>
          <cell r="N251">
            <v>26250</v>
          </cell>
          <cell r="O251">
            <v>105000</v>
          </cell>
          <cell r="P251" t="b">
            <v>0</v>
          </cell>
          <cell r="Q251" t="str">
            <v>China</v>
          </cell>
          <cell r="R251">
            <v>1313.51</v>
          </cell>
          <cell r="S251">
            <v>87.91</v>
          </cell>
          <cell r="T251">
            <v>480.73</v>
          </cell>
          <cell r="U251">
            <v>26250</v>
          </cell>
          <cell r="V251">
            <v>855.26991423839263</v>
          </cell>
          <cell r="W251">
            <v>85.112878226359072</v>
          </cell>
          <cell r="X251">
            <v>465.43412523896717</v>
          </cell>
          <cell r="Y251">
            <v>2118.875865339633</v>
          </cell>
          <cell r="Z251">
            <v>105000</v>
          </cell>
          <cell r="AA251">
            <v>0.02</v>
          </cell>
          <cell r="AB251" t="str">
            <v>Under</v>
          </cell>
          <cell r="AC251">
            <v>0.75</v>
          </cell>
          <cell r="AD251">
            <v>3524.6927830433519</v>
          </cell>
          <cell r="AE251" t="str">
            <v>EBD missing; align to best benchmark, shave 20%</v>
          </cell>
          <cell r="AF251" t="str">
            <v>275.00 / 7169.30 / 7373.64 / 8225.96 / 11088.45 / 26250.00</v>
          </cell>
          <cell r="AG251">
            <v>13262.5</v>
          </cell>
          <cell r="AH251">
            <v>1.9792648444863337</v>
          </cell>
          <cell r="AK251">
            <v>1.9792648444863337</v>
          </cell>
          <cell r="AL251">
            <v>7.9170593779453347</v>
          </cell>
          <cell r="AM251">
            <v>0.99992459943449574</v>
          </cell>
          <cell r="AN251">
            <v>30858</v>
          </cell>
          <cell r="AO251">
            <v>0.99993585893951376</v>
          </cell>
          <cell r="AP251">
            <v>0.14932918530040831</v>
          </cell>
          <cell r="AR251">
            <v>1.9792648444863337</v>
          </cell>
          <cell r="AS251">
            <v>0.99992459943449574</v>
          </cell>
          <cell r="AT251">
            <v>7.9170593779453347</v>
          </cell>
        </row>
        <row r="252">
          <cell r="B252">
            <v>385204</v>
          </cell>
          <cell r="C252" t="str">
            <v>SHEN ZHEN SAEJONG IND CO., LTD</v>
          </cell>
          <cell r="D252" t="str">
            <v>V64</v>
          </cell>
          <cell r="E252" t="str">
            <v>1172066-01-R</v>
          </cell>
          <cell r="F252" t="str">
            <v>A-HDP</v>
          </cell>
          <cell r="G252" t="str">
            <v>EQP,AE,A-HDP,V54-V64,SAEJONG,RETROFIT KIT</v>
          </cell>
          <cell r="H252">
            <v>275</v>
          </cell>
          <cell r="I252" t="str">
            <v>AE</v>
          </cell>
          <cell r="J252" t="str">
            <v>Retrofit</v>
          </cell>
          <cell r="K252">
            <v>6600</v>
          </cell>
          <cell r="L252">
            <v>24</v>
          </cell>
          <cell r="M252" t="str">
            <v>EBD</v>
          </cell>
          <cell r="N252">
            <v>275</v>
          </cell>
          <cell r="O252">
            <v>6600</v>
          </cell>
          <cell r="P252" t="b">
            <v>0</v>
          </cell>
          <cell r="Q252" t="str">
            <v>China</v>
          </cell>
          <cell r="R252">
            <v>782.92</v>
          </cell>
          <cell r="S252">
            <v>9.15</v>
          </cell>
          <cell r="T252">
            <v>68.61</v>
          </cell>
          <cell r="U252">
            <v>275</v>
          </cell>
          <cell r="V252">
            <v>618.10817998232119</v>
          </cell>
          <cell r="W252">
            <v>9.15</v>
          </cell>
          <cell r="X252">
            <v>68.61</v>
          </cell>
          <cell r="Y252">
            <v>22.197747160700917</v>
          </cell>
          <cell r="Z252">
            <v>6600</v>
          </cell>
          <cell r="AA252">
            <v>0.02</v>
          </cell>
          <cell r="AB252" t="str">
            <v>Under</v>
          </cell>
          <cell r="AC252">
            <v>0.95833333333333337</v>
          </cell>
          <cell r="AD252">
            <v>718.06592714302212</v>
          </cell>
          <cell r="AE252" t="str">
            <v>EBD missing; align to best benchmark, shave 20%</v>
          </cell>
          <cell r="AF252" t="str">
            <v>275.00 / 7169.30 / 7373.64 / 8225.96 / 11088.45 / 26250.00</v>
          </cell>
          <cell r="AG252">
            <v>13262.5</v>
          </cell>
          <cell r="AH252">
            <v>2.0735155513666354E-2</v>
          </cell>
          <cell r="AK252">
            <v>2.0735155513666354E-2</v>
          </cell>
          <cell r="AL252">
            <v>0.49764373232799253</v>
          </cell>
          <cell r="AM252">
            <v>0.99992459943449585</v>
          </cell>
          <cell r="AN252">
            <v>30858</v>
          </cell>
          <cell r="AO252">
            <v>0.99999932804603298</v>
          </cell>
          <cell r="AP252">
            <v>0.99108821051267093</v>
          </cell>
          <cell r="AR252">
            <v>2.0735155513666354E-2</v>
          </cell>
          <cell r="AS252">
            <v>0.99992459943449585</v>
          </cell>
          <cell r="AT252">
            <v>0.49764373232799253</v>
          </cell>
        </row>
        <row r="253">
          <cell r="B253">
            <v>385240</v>
          </cell>
          <cell r="C253" t="str">
            <v>JOT AUTOMATION LTD.</v>
          </cell>
          <cell r="D253" t="str">
            <v>V64</v>
          </cell>
          <cell r="E253" t="str">
            <v>1172248-01-R</v>
          </cell>
          <cell r="F253" t="str">
            <v>CGS</v>
          </cell>
          <cell r="G253" t="str">
            <v>EQP,AE,CGS,D38-V64,JOT,RETROFIT KIT</v>
          </cell>
          <cell r="H253">
            <v>23948</v>
          </cell>
          <cell r="I253" t="str">
            <v>AE</v>
          </cell>
          <cell r="J253" t="str">
            <v>Retrofit</v>
          </cell>
          <cell r="K253">
            <v>143688</v>
          </cell>
          <cell r="L253">
            <v>6</v>
          </cell>
          <cell r="M253" t="str">
            <v>OTS Quote</v>
          </cell>
          <cell r="N253">
            <v>23948</v>
          </cell>
          <cell r="O253">
            <v>143688</v>
          </cell>
          <cell r="P253" t="b">
            <v>0</v>
          </cell>
          <cell r="Q253" t="str">
            <v>China</v>
          </cell>
          <cell r="R253" t="e">
            <v>#N/A</v>
          </cell>
          <cell r="S253" t="e">
            <v>#N/A</v>
          </cell>
          <cell r="T253" t="e">
            <v>#N/A</v>
          </cell>
          <cell r="U253">
            <v>23948</v>
          </cell>
          <cell r="V253" t="e">
            <v>#N/A</v>
          </cell>
          <cell r="W253" t="e">
            <v>#N/A</v>
          </cell>
          <cell r="X253" t="e">
            <v>#N/A</v>
          </cell>
          <cell r="Y253">
            <v>1933.0605418344203</v>
          </cell>
          <cell r="Z253">
            <v>143688</v>
          </cell>
          <cell r="AA253">
            <v>0.02</v>
          </cell>
          <cell r="AB253" t="str">
            <v>Under</v>
          </cell>
          <cell r="AC253">
            <v>0.83333333333333337</v>
          </cell>
          <cell r="AD253" t="e">
            <v>#N/A</v>
          </cell>
          <cell r="AE253" t="str">
            <v>EBD missing; align to best benchmark, shave 20%</v>
          </cell>
          <cell r="AF253" t="str">
            <v>10336.46 / 20365.00 / 23948.00</v>
          </cell>
          <cell r="AG253">
            <v>22156.5</v>
          </cell>
          <cell r="AH253">
            <v>1.0808566334935572</v>
          </cell>
          <cell r="AK253">
            <v>1.0808566334935572</v>
          </cell>
          <cell r="AL253">
            <v>6.4851398009613437</v>
          </cell>
          <cell r="AM253">
            <v>0.99995486651772625</v>
          </cell>
          <cell r="AN253">
            <v>78570</v>
          </cell>
          <cell r="AO253">
            <v>0.99998624339272635</v>
          </cell>
          <cell r="AP253">
            <v>0.69520173094056259</v>
          </cell>
          <cell r="AR253">
            <v>1.0808566334935572</v>
          </cell>
          <cell r="AS253">
            <v>0.99995486651772625</v>
          </cell>
          <cell r="AT253">
            <v>6.4851398009613437</v>
          </cell>
        </row>
        <row r="254">
          <cell r="B254">
            <v>385241</v>
          </cell>
          <cell r="C254" t="str">
            <v>JOT AUTOMATION LTD.</v>
          </cell>
          <cell r="D254" t="str">
            <v>V64</v>
          </cell>
          <cell r="E254" t="str">
            <v>1172252-01-R</v>
          </cell>
          <cell r="F254" t="str">
            <v>CGS</v>
          </cell>
          <cell r="G254" t="str">
            <v>EQP,AE,CGS,D48-V64,JOT,RETROFIT KIT</v>
          </cell>
          <cell r="H254">
            <v>23948</v>
          </cell>
          <cell r="I254" t="str">
            <v>AE</v>
          </cell>
          <cell r="J254" t="str">
            <v>Retrofit</v>
          </cell>
          <cell r="K254">
            <v>287376</v>
          </cell>
          <cell r="L254">
            <v>12</v>
          </cell>
          <cell r="M254" t="str">
            <v>OTS Quote</v>
          </cell>
          <cell r="N254">
            <v>23948</v>
          </cell>
          <cell r="O254">
            <v>287376</v>
          </cell>
          <cell r="P254" t="b">
            <v>0</v>
          </cell>
          <cell r="Q254" t="str">
            <v>China</v>
          </cell>
          <cell r="R254" t="e">
            <v>#N/A</v>
          </cell>
          <cell r="S254" t="e">
            <v>#N/A</v>
          </cell>
          <cell r="T254" t="e">
            <v>#N/A</v>
          </cell>
          <cell r="U254">
            <v>23948</v>
          </cell>
          <cell r="V254" t="e">
            <v>#N/A</v>
          </cell>
          <cell r="W254" t="e">
            <v>#N/A</v>
          </cell>
          <cell r="X254" t="e">
            <v>#N/A</v>
          </cell>
          <cell r="Y254">
            <v>1933.0605418344203</v>
          </cell>
          <cell r="Z254">
            <v>287376</v>
          </cell>
          <cell r="AA254">
            <v>0.02</v>
          </cell>
          <cell r="AB254" t="str">
            <v>Under</v>
          </cell>
          <cell r="AC254">
            <v>0.91666666666666663</v>
          </cell>
          <cell r="AD254" t="e">
            <v>#N/A</v>
          </cell>
          <cell r="AE254" t="str">
            <v>EBD missing; align to best benchmark, shave 20%</v>
          </cell>
          <cell r="AF254" t="str">
            <v>10336.46 / 20365.00 / 23948.00</v>
          </cell>
          <cell r="AG254">
            <v>22156.5</v>
          </cell>
          <cell r="AH254">
            <v>1.0808566334935572</v>
          </cell>
          <cell r="AK254">
            <v>1.0808566334935572</v>
          </cell>
          <cell r="AL254">
            <v>12.970279601922687</v>
          </cell>
          <cell r="AM254">
            <v>0.99995486651772625</v>
          </cell>
          <cell r="AN254">
            <v>78570</v>
          </cell>
          <cell r="AO254">
            <v>0.99998624339272635</v>
          </cell>
          <cell r="AP254">
            <v>0.69520173094056259</v>
          </cell>
          <cell r="AR254">
            <v>1.0808566334935572</v>
          </cell>
          <cell r="AS254">
            <v>0.99995486651772625</v>
          </cell>
          <cell r="AT254">
            <v>12.970279601922687</v>
          </cell>
        </row>
        <row r="255">
          <cell r="B255">
            <v>385242</v>
          </cell>
          <cell r="C255" t="str">
            <v>JOT AUTOMATION LTD.</v>
          </cell>
          <cell r="D255" t="str">
            <v>V64</v>
          </cell>
          <cell r="E255" t="str">
            <v>1172256-01-R</v>
          </cell>
          <cell r="F255" t="str">
            <v>CGS</v>
          </cell>
          <cell r="G255" t="str">
            <v>EQP,AE,CGS,V53-V64,JOT,RETROFIT KIT</v>
          </cell>
          <cell r="H255">
            <v>20365</v>
          </cell>
          <cell r="I255" t="str">
            <v>AE</v>
          </cell>
          <cell r="J255" t="str">
            <v>Retrofit</v>
          </cell>
          <cell r="K255">
            <v>224015</v>
          </cell>
          <cell r="L255">
            <v>11</v>
          </cell>
          <cell r="M255" t="str">
            <v>OTS Quote</v>
          </cell>
          <cell r="N255">
            <v>20365</v>
          </cell>
          <cell r="O255">
            <v>224015</v>
          </cell>
          <cell r="P255" t="b">
            <v>0</v>
          </cell>
          <cell r="Q255" t="str">
            <v>India</v>
          </cell>
          <cell r="R255" t="e">
            <v>#N/A</v>
          </cell>
          <cell r="S255" t="e">
            <v>#N/A</v>
          </cell>
          <cell r="T255" t="e">
            <v>#N/A</v>
          </cell>
          <cell r="U255" t="e">
            <v>#N/A</v>
          </cell>
          <cell r="V255" t="e">
            <v>#N/A</v>
          </cell>
          <cell r="W255" t="e">
            <v>#N/A</v>
          </cell>
          <cell r="X255" t="e">
            <v>#N/A</v>
          </cell>
          <cell r="Y255" t="e">
            <v>#N/A</v>
          </cell>
          <cell r="Z255">
            <v>224015</v>
          </cell>
          <cell r="AA255">
            <v>0.02</v>
          </cell>
          <cell r="AB255" t="str">
            <v>Under</v>
          </cell>
          <cell r="AC255">
            <v>0.90909090909090906</v>
          </cell>
          <cell r="AD255" t="e">
            <v>#N/A</v>
          </cell>
          <cell r="AE255" t="str">
            <v>If Raw Target &lt; 75% of Benchmark → use 75% of Benchmark
	•	If Raw Target &gt; Benchmark → use 75% of Benchmark
	•	Else → keep Raw Target</v>
          </cell>
          <cell r="AF255">
            <v>20365</v>
          </cell>
          <cell r="AG255">
            <v>22156.5</v>
          </cell>
          <cell r="AH255">
            <v>0.91914336650644279</v>
          </cell>
          <cell r="AK255">
            <v>0.91914336650644279</v>
          </cell>
          <cell r="AL255">
            <v>10.110577031570871</v>
          </cell>
          <cell r="AM255">
            <v>0.99995486651772614</v>
          </cell>
          <cell r="AN255">
            <v>78570</v>
          </cell>
          <cell r="AO255">
            <v>0.99998830159900076</v>
          </cell>
          <cell r="AP255">
            <v>0.74080437826142298</v>
          </cell>
          <cell r="AR255">
            <v>0.91914336650644279</v>
          </cell>
          <cell r="AS255">
            <v>0.99995486651772614</v>
          </cell>
          <cell r="AT255">
            <v>10.110577031570871</v>
          </cell>
        </row>
        <row r="256">
          <cell r="B256">
            <v>385243</v>
          </cell>
          <cell r="C256" t="str">
            <v>JOT AUTOMATION LTD.</v>
          </cell>
          <cell r="D256" t="str">
            <v>V64</v>
          </cell>
          <cell r="E256" t="str">
            <v>1172257-01-R</v>
          </cell>
          <cell r="F256" t="str">
            <v>CGS</v>
          </cell>
          <cell r="G256" t="str">
            <v>EQP,AE,CGS,D23-V64,JOT,RETROFIT KIT</v>
          </cell>
          <cell r="H256">
            <v>20365</v>
          </cell>
          <cell r="I256" t="str">
            <v>AE</v>
          </cell>
          <cell r="J256" t="str">
            <v>Retrofit</v>
          </cell>
          <cell r="K256">
            <v>203650</v>
          </cell>
          <cell r="L256">
            <v>10</v>
          </cell>
          <cell r="M256" t="str">
            <v>OTS Quote</v>
          </cell>
          <cell r="N256">
            <v>20365</v>
          </cell>
          <cell r="O256">
            <v>203650</v>
          </cell>
          <cell r="P256" t="b">
            <v>0</v>
          </cell>
          <cell r="Q256" t="str">
            <v>China</v>
          </cell>
          <cell r="R256" t="e">
            <v>#N/A</v>
          </cell>
          <cell r="S256" t="e">
            <v>#N/A</v>
          </cell>
          <cell r="T256" t="e">
            <v>#N/A</v>
          </cell>
          <cell r="U256" t="e">
            <v>#N/A</v>
          </cell>
          <cell r="V256" t="e">
            <v>#N/A</v>
          </cell>
          <cell r="W256" t="e">
            <v>#N/A</v>
          </cell>
          <cell r="X256" t="e">
            <v>#N/A</v>
          </cell>
          <cell r="Y256" t="e">
            <v>#N/A</v>
          </cell>
          <cell r="Z256">
            <v>203650</v>
          </cell>
          <cell r="AA256">
            <v>0.02</v>
          </cell>
          <cell r="AB256" t="str">
            <v>Under</v>
          </cell>
          <cell r="AC256">
            <v>0.9</v>
          </cell>
          <cell r="AD256" t="e">
            <v>#N/A</v>
          </cell>
          <cell r="AE256" t="str">
            <v>If Raw Target &lt; 75% of Benchmark → use 75% of Benchmark
	•	If Raw Target &gt; Benchmark → use 75% of Benchmark
	•	Else → keep Raw Target</v>
          </cell>
          <cell r="AF256" t="str">
            <v>10336.46 / 20365.00 / 23948.00</v>
          </cell>
          <cell r="AG256">
            <v>22156.5</v>
          </cell>
          <cell r="AH256">
            <v>0.91914336650644279</v>
          </cell>
          <cell r="AK256">
            <v>0.91914336650644279</v>
          </cell>
          <cell r="AL256">
            <v>9.1914336650644284</v>
          </cell>
          <cell r="AM256">
            <v>0.99995486651772614</v>
          </cell>
          <cell r="AN256">
            <v>78570</v>
          </cell>
          <cell r="AO256">
            <v>0.99998830159900076</v>
          </cell>
          <cell r="AP256">
            <v>0.74080437826142298</v>
          </cell>
          <cell r="AR256">
            <v>0.91914336650644279</v>
          </cell>
          <cell r="AS256">
            <v>0.99995486651772614</v>
          </cell>
          <cell r="AT256">
            <v>9.1914336650644284</v>
          </cell>
        </row>
        <row r="257">
          <cell r="B257">
            <v>385244</v>
          </cell>
          <cell r="C257" t="str">
            <v>JOT AUTOMATION LTD.</v>
          </cell>
          <cell r="D257" t="str">
            <v>V64</v>
          </cell>
          <cell r="E257" t="str">
            <v>1172258-01-R</v>
          </cell>
          <cell r="F257" t="str">
            <v>CGS</v>
          </cell>
          <cell r="G257" t="str">
            <v>EQP,AE,CGS,V54-V64,JOT,RETROFIT KIT</v>
          </cell>
          <cell r="H257">
            <v>20365</v>
          </cell>
          <cell r="I257" t="str">
            <v>AE</v>
          </cell>
          <cell r="J257" t="str">
            <v>Retrofit</v>
          </cell>
          <cell r="K257">
            <v>1038615</v>
          </cell>
          <cell r="L257">
            <v>51</v>
          </cell>
          <cell r="M257" t="str">
            <v>OTS Quote</v>
          </cell>
          <cell r="N257">
            <v>20365</v>
          </cell>
          <cell r="O257">
            <v>1038615</v>
          </cell>
          <cell r="P257" t="b">
            <v>0</v>
          </cell>
          <cell r="Q257" t="str">
            <v>China</v>
          </cell>
          <cell r="R257" t="e">
            <v>#N/A</v>
          </cell>
          <cell r="S257" t="e">
            <v>#N/A</v>
          </cell>
          <cell r="T257" t="e">
            <v>#N/A</v>
          </cell>
          <cell r="U257" t="e">
            <v>#N/A</v>
          </cell>
          <cell r="V257" t="e">
            <v>#N/A</v>
          </cell>
          <cell r="W257" t="e">
            <v>#N/A</v>
          </cell>
          <cell r="X257" t="e">
            <v>#N/A</v>
          </cell>
          <cell r="Y257" t="e">
            <v>#N/A</v>
          </cell>
          <cell r="Z257">
            <v>1038615</v>
          </cell>
          <cell r="AA257">
            <v>0.02</v>
          </cell>
          <cell r="AB257" t="str">
            <v>Under</v>
          </cell>
          <cell r="AC257">
            <v>0.98039215686274506</v>
          </cell>
          <cell r="AD257" t="e">
            <v>#N/A</v>
          </cell>
          <cell r="AE257" t="str">
            <v>If Raw Target &lt; 75% of Benchmark → use 75% of Benchmark
	•	If Raw Target &gt; Benchmark → use 75% of Benchmark
	•	Else → keep Raw Target</v>
          </cell>
          <cell r="AF257" t="str">
            <v>10336.46 / 20365.00 / 23948.00</v>
          </cell>
          <cell r="AG257">
            <v>22156.5</v>
          </cell>
          <cell r="AH257">
            <v>0.91914336650644279</v>
          </cell>
          <cell r="AK257">
            <v>0.91914336650644279</v>
          </cell>
          <cell r="AL257">
            <v>46.876311691828583</v>
          </cell>
          <cell r="AM257">
            <v>0.99995486651772614</v>
          </cell>
          <cell r="AN257">
            <v>78570</v>
          </cell>
          <cell r="AO257">
            <v>0.99998830159900076</v>
          </cell>
          <cell r="AP257">
            <v>0.74080437826142298</v>
          </cell>
          <cell r="AR257">
            <v>0.91914336650644279</v>
          </cell>
          <cell r="AS257">
            <v>0.99995486651772614</v>
          </cell>
          <cell r="AT257">
            <v>46.876311691828583</v>
          </cell>
        </row>
        <row r="258">
          <cell r="B258">
            <v>385244</v>
          </cell>
          <cell r="C258" t="str">
            <v>JOT AUTOMATION LTD.</v>
          </cell>
          <cell r="D258" t="str">
            <v>V64</v>
          </cell>
          <cell r="E258" t="str">
            <v>1172258-01-R</v>
          </cell>
          <cell r="F258" t="str">
            <v>CGS</v>
          </cell>
          <cell r="G258" t="str">
            <v>EQP,AE,CGS,V54-V64,JOT,RETROFIT KIT</v>
          </cell>
          <cell r="H258">
            <v>20365</v>
          </cell>
          <cell r="I258" t="str">
            <v>AE</v>
          </cell>
          <cell r="J258" t="str">
            <v>Retrofit</v>
          </cell>
          <cell r="K258">
            <v>1099710</v>
          </cell>
          <cell r="L258">
            <v>54</v>
          </cell>
          <cell r="M258" t="str">
            <v>OTS Quote</v>
          </cell>
          <cell r="N258">
            <v>20365</v>
          </cell>
          <cell r="O258">
            <v>1099710</v>
          </cell>
          <cell r="P258" t="b">
            <v>0</v>
          </cell>
          <cell r="Q258" t="str">
            <v>China</v>
          </cell>
          <cell r="R258" t="e">
            <v>#N/A</v>
          </cell>
          <cell r="S258" t="e">
            <v>#N/A</v>
          </cell>
          <cell r="T258" t="e">
            <v>#N/A</v>
          </cell>
          <cell r="U258" t="e">
            <v>#N/A</v>
          </cell>
          <cell r="V258" t="e">
            <v>#N/A</v>
          </cell>
          <cell r="W258" t="e">
            <v>#N/A</v>
          </cell>
          <cell r="X258" t="e">
            <v>#N/A</v>
          </cell>
          <cell r="Y258" t="e">
            <v>#N/A</v>
          </cell>
          <cell r="Z258">
            <v>1099710</v>
          </cell>
          <cell r="AA258">
            <v>0.02</v>
          </cell>
          <cell r="AB258" t="str">
            <v>Under</v>
          </cell>
          <cell r="AC258">
            <v>0.98148148148148151</v>
          </cell>
          <cell r="AD258" t="e">
            <v>#N/A</v>
          </cell>
          <cell r="AE258" t="str">
            <v>If Raw Target &lt; 75% of Benchmark → use 75% of Benchmark
	•	If Raw Target &gt; Benchmark → use 75% of Benchmark
	•	Else → keep Raw Target</v>
          </cell>
          <cell r="AF258" t="str">
            <v>10336.46 / 20365.00 / 23948.00</v>
          </cell>
          <cell r="AG258">
            <v>22156.5</v>
          </cell>
          <cell r="AH258">
            <v>0.91914336650644279</v>
          </cell>
          <cell r="AK258">
            <v>0.91914336650644279</v>
          </cell>
          <cell r="AL258">
            <v>49.633741791347909</v>
          </cell>
          <cell r="AM258">
            <v>0.99995486651772614</v>
          </cell>
          <cell r="AN258">
            <v>78570</v>
          </cell>
          <cell r="AO258">
            <v>0.99998830159900076</v>
          </cell>
          <cell r="AP258">
            <v>0.74080437826142298</v>
          </cell>
          <cell r="AR258">
            <v>0.91914336650644279</v>
          </cell>
          <cell r="AS258">
            <v>0.99995486651772614</v>
          </cell>
          <cell r="AT258">
            <v>49.633741791347909</v>
          </cell>
        </row>
        <row r="259">
          <cell r="B259">
            <v>385272</v>
          </cell>
          <cell r="C259" t="str">
            <v>ALLEGRO TECHNOLOGY LIMITED</v>
          </cell>
          <cell r="D259" t="str">
            <v>V64</v>
          </cell>
          <cell r="E259" t="str">
            <v>1172494-01-R</v>
          </cell>
          <cell r="F259" t="str">
            <v>STOM</v>
          </cell>
          <cell r="G259" t="str">
            <v>EQP,AE,STOM,D38-V64,ALLEGRO TECH,RETROFIT KIT</v>
          </cell>
          <cell r="H259">
            <v>4823</v>
          </cell>
          <cell r="I259" t="str">
            <v>AE</v>
          </cell>
          <cell r="J259" t="str">
            <v>Retrofit</v>
          </cell>
          <cell r="K259">
            <v>4823</v>
          </cell>
          <cell r="L259">
            <v>1</v>
          </cell>
          <cell r="M259" t="str">
            <v>OTS Quote</v>
          </cell>
          <cell r="N259">
            <v>4823</v>
          </cell>
          <cell r="O259">
            <v>4823</v>
          </cell>
          <cell r="P259" t="b">
            <v>0</v>
          </cell>
          <cell r="Q259" t="str">
            <v>China</v>
          </cell>
          <cell r="R259" t="e">
            <v>#N/A</v>
          </cell>
          <cell r="S259" t="e">
            <v>#N/A</v>
          </cell>
          <cell r="T259" t="e">
            <v>#N/A</v>
          </cell>
          <cell r="U259" t="e">
            <v>#N/A</v>
          </cell>
          <cell r="V259" t="e">
            <v>#N/A</v>
          </cell>
          <cell r="W259" t="e">
            <v>#N/A</v>
          </cell>
          <cell r="X259" t="e">
            <v>#N/A</v>
          </cell>
          <cell r="Y259" t="e">
            <v>#N/A</v>
          </cell>
          <cell r="Z259">
            <v>4823</v>
          </cell>
          <cell r="AA259">
            <v>0.02</v>
          </cell>
          <cell r="AB259" t="str">
            <v>Yes</v>
          </cell>
          <cell r="AC259" t="str">
            <v/>
          </cell>
          <cell r="AD259" t="e">
            <v>#N/A</v>
          </cell>
          <cell r="AE259" t="str">
            <v>If Raw Target &lt; 75% of Benchmark → use 75% of Benchmark
	•	If Raw Target &gt; Benchmark → use 75% of Benchmark
	•	Else → keep Raw Target</v>
          </cell>
          <cell r="AF259" t="str">
            <v>3216.00 / 3226.00 / 4823.00</v>
          </cell>
          <cell r="AG259">
            <v>4024.5</v>
          </cell>
          <cell r="AH259">
            <v>1.198409740340415</v>
          </cell>
          <cell r="AK259">
            <v>1.198409740340415</v>
          </cell>
          <cell r="AL259">
            <v>1.198409740340415</v>
          </cell>
          <cell r="AM259">
            <v>0.99975152192818995</v>
          </cell>
          <cell r="AN259">
            <v>16789</v>
          </cell>
          <cell r="AO259">
            <v>0.9999286193495539</v>
          </cell>
          <cell r="AP259">
            <v>0.71272857227946873</v>
          </cell>
          <cell r="AR259">
            <v>1.198409740340415</v>
          </cell>
          <cell r="AS259">
            <v>0.99975152192818995</v>
          </cell>
          <cell r="AT259">
            <v>1.198409740340415</v>
          </cell>
        </row>
        <row r="260">
          <cell r="B260">
            <v>385273</v>
          </cell>
          <cell r="C260" t="str">
            <v>ALLEGRO TECHNOLOGY LIMITED</v>
          </cell>
          <cell r="D260" t="str">
            <v>V64</v>
          </cell>
          <cell r="E260" t="str">
            <v>1172498-01-R</v>
          </cell>
          <cell r="F260" t="str">
            <v>STOM</v>
          </cell>
          <cell r="G260" t="str">
            <v>EQP,AE,STOM,D48-V64,ALLEGRO TECH,RETROFIT KIT</v>
          </cell>
          <cell r="H260">
            <v>3226</v>
          </cell>
          <cell r="I260" t="str">
            <v>AE</v>
          </cell>
          <cell r="J260" t="str">
            <v>Retrofit</v>
          </cell>
          <cell r="K260">
            <v>54842</v>
          </cell>
          <cell r="L260">
            <v>17</v>
          </cell>
          <cell r="M260" t="str">
            <v>OTS Quote</v>
          </cell>
          <cell r="N260">
            <v>3226</v>
          </cell>
          <cell r="O260">
            <v>54842</v>
          </cell>
          <cell r="P260" t="b">
            <v>0</v>
          </cell>
          <cell r="Q260" t="str">
            <v>China</v>
          </cell>
          <cell r="R260" t="e">
            <v>#N/A</v>
          </cell>
          <cell r="S260" t="e">
            <v>#N/A</v>
          </cell>
          <cell r="T260" t="e">
            <v>#N/A</v>
          </cell>
          <cell r="U260" t="e">
            <v>#N/A</v>
          </cell>
          <cell r="V260" t="e">
            <v>#N/A</v>
          </cell>
          <cell r="W260" t="e">
            <v>#N/A</v>
          </cell>
          <cell r="X260" t="e">
            <v>#N/A</v>
          </cell>
          <cell r="Y260" t="e">
            <v>#N/A</v>
          </cell>
          <cell r="Z260">
            <v>54842</v>
          </cell>
          <cell r="AA260">
            <v>0.02</v>
          </cell>
          <cell r="AB260" t="str">
            <v>Under</v>
          </cell>
          <cell r="AC260">
            <v>0.94117647058823528</v>
          </cell>
          <cell r="AD260" t="e">
            <v>#N/A</v>
          </cell>
          <cell r="AE260" t="str">
            <v>If Raw Target &lt; 75% of Benchmark → use 75% of Benchmark
	•	If Raw Target &gt; Benchmark → use 75% of Benchmark
	•	Else → keep Raw Target</v>
          </cell>
          <cell r="AF260" t="str">
            <v>3216.00 / 3226.00 / 4823.00</v>
          </cell>
          <cell r="AG260">
            <v>4024.5</v>
          </cell>
          <cell r="AH260">
            <v>0.80159025965958508</v>
          </cell>
          <cell r="AK260">
            <v>0.80159025965958508</v>
          </cell>
          <cell r="AL260">
            <v>13.627034414212947</v>
          </cell>
          <cell r="AM260">
            <v>0.99975152192818995</v>
          </cell>
          <cell r="AN260">
            <v>16789</v>
          </cell>
          <cell r="AO260">
            <v>0.99995225503248197</v>
          </cell>
          <cell r="AP260">
            <v>0.80785037822383698</v>
          </cell>
          <cell r="AR260">
            <v>0.80159025965958508</v>
          </cell>
          <cell r="AS260">
            <v>0.99975152192818995</v>
          </cell>
          <cell r="AT260">
            <v>13.627034414212947</v>
          </cell>
        </row>
        <row r="261">
          <cell r="B261">
            <v>385274</v>
          </cell>
          <cell r="C261" t="str">
            <v>ALLEGRO TECHNOLOGY LIMITED</v>
          </cell>
          <cell r="D261" t="str">
            <v>V64</v>
          </cell>
          <cell r="E261" t="str">
            <v>1172502-01-R</v>
          </cell>
          <cell r="F261" t="str">
            <v>STOM</v>
          </cell>
          <cell r="G261" t="str">
            <v>EQP,AE,STOM,V53-V64,ALLEGRO TECH,RETROFIT KIT</v>
          </cell>
          <cell r="H261">
            <v>3216</v>
          </cell>
          <cell r="I261" t="str">
            <v>AE</v>
          </cell>
          <cell r="J261" t="str">
            <v>Retrofit</v>
          </cell>
          <cell r="K261">
            <v>45024</v>
          </cell>
          <cell r="L261">
            <v>14</v>
          </cell>
          <cell r="M261" t="str">
            <v>EBD</v>
          </cell>
          <cell r="N261">
            <v>3216</v>
          </cell>
          <cell r="O261">
            <v>45024</v>
          </cell>
          <cell r="P261" t="b">
            <v>0</v>
          </cell>
          <cell r="Q261" t="str">
            <v>China</v>
          </cell>
          <cell r="R261" t="e">
            <v>#N/A</v>
          </cell>
          <cell r="S261" t="e">
            <v>#N/A</v>
          </cell>
          <cell r="T261" t="e">
            <v>#N/A</v>
          </cell>
          <cell r="U261" t="e">
            <v>#N/A</v>
          </cell>
          <cell r="V261" t="e">
            <v>#N/A</v>
          </cell>
          <cell r="W261" t="e">
            <v>#N/A</v>
          </cell>
          <cell r="X261" t="e">
            <v>#N/A</v>
          </cell>
          <cell r="Y261" t="e">
            <v>#N/A</v>
          </cell>
          <cell r="Z261">
            <v>45024</v>
          </cell>
          <cell r="AA261">
            <v>0.02</v>
          </cell>
          <cell r="AB261" t="str">
            <v>Under</v>
          </cell>
          <cell r="AC261">
            <v>0.9285714285714286</v>
          </cell>
          <cell r="AD261" t="e">
            <v>#N/A</v>
          </cell>
          <cell r="AE261" t="str">
            <v>If Raw Target &lt; 75% of Benchmark → use 75% of Benchmark
	•	If Raw Target &gt; Benchmark → use 75% of Benchmark
	•	Else → keep Raw Target</v>
          </cell>
          <cell r="AF261" t="str">
            <v>3216.00 / 3226.00 / 4823.00</v>
          </cell>
          <cell r="AG261">
            <v>4024.5</v>
          </cell>
          <cell r="AH261">
            <v>0.79910547894148343</v>
          </cell>
          <cell r="AK261">
            <v>0.79910547894148343</v>
          </cell>
          <cell r="AL261">
            <v>11.187476705180767</v>
          </cell>
          <cell r="AM261">
            <v>0.99975152192818983</v>
          </cell>
          <cell r="AN261">
            <v>16789</v>
          </cell>
          <cell r="AO261">
            <v>0.99995240303300126</v>
          </cell>
          <cell r="AP261">
            <v>0.80844600631365771</v>
          </cell>
          <cell r="AR261">
            <v>0.79910547894148343</v>
          </cell>
          <cell r="AS261">
            <v>0.99975152192818983</v>
          </cell>
          <cell r="AT261">
            <v>11.187476705180767</v>
          </cell>
        </row>
        <row r="262">
          <cell r="B262">
            <v>385275</v>
          </cell>
          <cell r="C262" t="str">
            <v>ALLEGRO TECHNOLOGY LIMITED</v>
          </cell>
          <cell r="D262" t="str">
            <v>V64</v>
          </cell>
          <cell r="E262" t="str">
            <v>1172503-01-R</v>
          </cell>
          <cell r="F262" t="str">
            <v>STOM</v>
          </cell>
          <cell r="G262" t="str">
            <v>EQP,AE,STOM,V54-V64,ALLEGRO TECH,RETROFIT KIT</v>
          </cell>
          <cell r="H262">
            <v>3216</v>
          </cell>
          <cell r="I262" t="str">
            <v>AE</v>
          </cell>
          <cell r="J262" t="str">
            <v>Retrofit</v>
          </cell>
          <cell r="K262">
            <v>331248</v>
          </cell>
          <cell r="L262">
            <v>103</v>
          </cell>
          <cell r="M262" t="str">
            <v>EBD</v>
          </cell>
          <cell r="N262">
            <v>3216</v>
          </cell>
          <cell r="O262">
            <v>331248</v>
          </cell>
          <cell r="P262" t="b">
            <v>0</v>
          </cell>
          <cell r="Q262" t="str">
            <v>China</v>
          </cell>
          <cell r="R262" t="e">
            <v>#N/A</v>
          </cell>
          <cell r="S262" t="e">
            <v>#N/A</v>
          </cell>
          <cell r="T262" t="e">
            <v>#N/A</v>
          </cell>
          <cell r="U262" t="e">
            <v>#N/A</v>
          </cell>
          <cell r="V262" t="e">
            <v>#N/A</v>
          </cell>
          <cell r="W262" t="e">
            <v>#N/A</v>
          </cell>
          <cell r="X262" t="e">
            <v>#N/A</v>
          </cell>
          <cell r="Y262" t="e">
            <v>#N/A</v>
          </cell>
          <cell r="Z262">
            <v>331248</v>
          </cell>
          <cell r="AA262">
            <v>0.02</v>
          </cell>
          <cell r="AB262" t="str">
            <v>Under</v>
          </cell>
          <cell r="AC262">
            <v>0.99029126213592233</v>
          </cell>
          <cell r="AD262" t="e">
            <v>#N/A</v>
          </cell>
          <cell r="AE262" t="str">
            <v>If Raw Target &lt; 75% of Benchmark → use 75% of Benchmark
	•	If Raw Target &gt; Benchmark → use 75% of Benchmark
	•	Else → keep Raw Target</v>
          </cell>
          <cell r="AF262" t="str">
            <v>3216.00 / 3226.00 / 4823.00</v>
          </cell>
          <cell r="AG262">
            <v>4024.5</v>
          </cell>
          <cell r="AH262">
            <v>0.79910547894148343</v>
          </cell>
          <cell r="AK262">
            <v>0.79910547894148343</v>
          </cell>
          <cell r="AL262">
            <v>82.307864330972791</v>
          </cell>
          <cell r="AM262">
            <v>0.99975152192818983</v>
          </cell>
          <cell r="AN262">
            <v>16789</v>
          </cell>
          <cell r="AO262">
            <v>0.99995240303300126</v>
          </cell>
          <cell r="AP262">
            <v>0.80844600631365771</v>
          </cell>
          <cell r="AR262">
            <v>0.79910547894148343</v>
          </cell>
          <cell r="AS262">
            <v>0.99975152192818983</v>
          </cell>
          <cell r="AT262">
            <v>82.307864330972791</v>
          </cell>
        </row>
        <row r="263">
          <cell r="B263">
            <v>385275</v>
          </cell>
          <cell r="C263" t="str">
            <v>ALLEGRO TECHNOLOGY LIMITED</v>
          </cell>
          <cell r="D263" t="str">
            <v>V64</v>
          </cell>
          <cell r="E263" t="str">
            <v>1172503-01-R</v>
          </cell>
          <cell r="F263" t="str">
            <v>STOM</v>
          </cell>
          <cell r="G263" t="str">
            <v>EQP,AE,STOM,V54-V64,ALLEGRO TECH,RETROFIT KIT</v>
          </cell>
          <cell r="H263">
            <v>3216</v>
          </cell>
          <cell r="I263" t="str">
            <v>AE</v>
          </cell>
          <cell r="J263" t="str">
            <v>Retrofit</v>
          </cell>
          <cell r="K263">
            <v>340896</v>
          </cell>
          <cell r="L263">
            <v>106</v>
          </cell>
          <cell r="M263" t="str">
            <v>EBD</v>
          </cell>
          <cell r="N263">
            <v>3216</v>
          </cell>
          <cell r="O263">
            <v>340896</v>
          </cell>
          <cell r="P263" t="b">
            <v>0</v>
          </cell>
          <cell r="Q263" t="str">
            <v>China</v>
          </cell>
          <cell r="R263" t="e">
            <v>#N/A</v>
          </cell>
          <cell r="S263" t="e">
            <v>#N/A</v>
          </cell>
          <cell r="T263" t="e">
            <v>#N/A</v>
          </cell>
          <cell r="U263">
            <v>3216</v>
          </cell>
          <cell r="V263" t="e">
            <v>#N/A</v>
          </cell>
          <cell r="W263" t="e">
            <v>#N/A</v>
          </cell>
          <cell r="X263" t="e">
            <v>#N/A</v>
          </cell>
          <cell r="Y263">
            <v>259.59256315932419</v>
          </cell>
          <cell r="Z263">
            <v>340896</v>
          </cell>
          <cell r="AA263">
            <v>0.02</v>
          </cell>
          <cell r="AB263" t="str">
            <v>Under</v>
          </cell>
          <cell r="AC263">
            <v>0.99056603773584906</v>
          </cell>
          <cell r="AD263" t="e">
            <v>#N/A</v>
          </cell>
          <cell r="AE263" t="str">
            <v>Retrofit combo; align to best benchmark, take off 20%</v>
          </cell>
          <cell r="AF263" t="str">
            <v>3216.00 / 3226.00 / 4823.00</v>
          </cell>
          <cell r="AG263">
            <v>4024.5</v>
          </cell>
          <cell r="AH263">
            <v>0.79910547894148343</v>
          </cell>
          <cell r="AK263">
            <v>0.79910547894148343</v>
          </cell>
          <cell r="AL263">
            <v>84.705180767797245</v>
          </cell>
          <cell r="AM263">
            <v>0.99975152192818983</v>
          </cell>
          <cell r="AN263">
            <v>16789</v>
          </cell>
          <cell r="AO263">
            <v>0.99995240303300126</v>
          </cell>
          <cell r="AP263">
            <v>0.80844600631365771</v>
          </cell>
          <cell r="AQ263" t="str">
            <v>Budget price ok compared to preBOC</v>
          </cell>
          <cell r="AR263">
            <v>0.79910547894148343</v>
          </cell>
          <cell r="AS263">
            <v>0.99975152192818983</v>
          </cell>
          <cell r="AT263">
            <v>84.705180767797245</v>
          </cell>
        </row>
        <row r="264">
          <cell r="B264">
            <v>385276</v>
          </cell>
          <cell r="C264" t="str">
            <v>ALLEGRO TECHNOLOGY LIMITED</v>
          </cell>
          <cell r="D264" t="str">
            <v>V64</v>
          </cell>
          <cell r="E264" t="str">
            <v>1172504-01-R</v>
          </cell>
          <cell r="F264" t="str">
            <v>STOM</v>
          </cell>
          <cell r="G264" t="str">
            <v>EQP,AE,STOM,V57-V64,ALLEGRO TECH,RETROFIT KIT</v>
          </cell>
          <cell r="H264">
            <v>3216</v>
          </cell>
          <cell r="I264" t="str">
            <v>AE</v>
          </cell>
          <cell r="J264" t="str">
            <v>Retrofit</v>
          </cell>
          <cell r="K264">
            <v>6432</v>
          </cell>
          <cell r="L264">
            <v>2</v>
          </cell>
          <cell r="M264" t="str">
            <v>EBD</v>
          </cell>
          <cell r="N264">
            <v>3216</v>
          </cell>
          <cell r="O264">
            <v>6432</v>
          </cell>
          <cell r="P264" t="b">
            <v>0</v>
          </cell>
          <cell r="Q264" t="str">
            <v>China</v>
          </cell>
          <cell r="R264" t="e">
            <v>#N/A</v>
          </cell>
          <cell r="S264" t="e">
            <v>#N/A</v>
          </cell>
          <cell r="T264" t="e">
            <v>#N/A</v>
          </cell>
          <cell r="U264">
            <v>3216</v>
          </cell>
          <cell r="V264" t="e">
            <v>#N/A</v>
          </cell>
          <cell r="W264" t="e">
            <v>#N/A</v>
          </cell>
          <cell r="X264" t="e">
            <v>#N/A</v>
          </cell>
          <cell r="Y264">
            <v>259.59256315932419</v>
          </cell>
          <cell r="Z264">
            <v>6432</v>
          </cell>
          <cell r="AA264">
            <v>0.02</v>
          </cell>
          <cell r="AB264" t="str">
            <v>Under</v>
          </cell>
          <cell r="AC264">
            <v>0.5</v>
          </cell>
          <cell r="AD264" t="e">
            <v>#N/A</v>
          </cell>
          <cell r="AE264" t="str">
            <v>Retrofit combo; align to best benchmark, take off 20%</v>
          </cell>
          <cell r="AF264" t="str">
            <v>3216.00 / 3226.00 / 4823.00</v>
          </cell>
          <cell r="AG264">
            <v>4024.5</v>
          </cell>
          <cell r="AH264">
            <v>0.79910547894148343</v>
          </cell>
          <cell r="AK264">
            <v>0.79910547894148343</v>
          </cell>
          <cell r="AL264">
            <v>1.5982109578829669</v>
          </cell>
          <cell r="AM264">
            <v>0.99975152192818983</v>
          </cell>
          <cell r="AN264">
            <v>16789</v>
          </cell>
          <cell r="AO264">
            <v>0.99995240303300126</v>
          </cell>
          <cell r="AP264">
            <v>0.80844600631365771</v>
          </cell>
          <cell r="AQ264" t="str">
            <v>Budget price ok compared to preBOC</v>
          </cell>
          <cell r="AR264">
            <v>0.79910547894148343</v>
          </cell>
          <cell r="AS264">
            <v>0.99975152192818983</v>
          </cell>
          <cell r="AT264">
            <v>1.5982109578829669</v>
          </cell>
        </row>
        <row r="265">
          <cell r="B265">
            <v>385287</v>
          </cell>
          <cell r="C265" t="str">
            <v>SHENZHEN TETE LASER TECHNOLOGY CO., LTD.</v>
          </cell>
          <cell r="D265" t="str">
            <v>V64</v>
          </cell>
          <cell r="E265" t="str">
            <v>1172610-01-R</v>
          </cell>
          <cell r="F265" t="str">
            <v>SLAW</v>
          </cell>
          <cell r="G265" t="str">
            <v>EQP,AE,SLAW,V54-V64,TETE,RETROFIT KIT</v>
          </cell>
          <cell r="H265">
            <v>7214</v>
          </cell>
          <cell r="I265" t="str">
            <v>AE</v>
          </cell>
          <cell r="J265" t="str">
            <v>Retrofit</v>
          </cell>
          <cell r="K265">
            <v>7214</v>
          </cell>
          <cell r="L265">
            <v>1</v>
          </cell>
          <cell r="M265" t="str">
            <v>EBD</v>
          </cell>
          <cell r="N265">
            <v>7214</v>
          </cell>
          <cell r="O265">
            <v>7214</v>
          </cell>
          <cell r="P265" t="b">
            <v>0</v>
          </cell>
          <cell r="Q265" t="str">
            <v>China</v>
          </cell>
          <cell r="R265" t="e">
            <v>#N/A</v>
          </cell>
          <cell r="S265" t="e">
            <v>#N/A</v>
          </cell>
          <cell r="T265" t="e">
            <v>#N/A</v>
          </cell>
          <cell r="U265">
            <v>7214</v>
          </cell>
          <cell r="V265" t="e">
            <v>#N/A</v>
          </cell>
          <cell r="W265" t="e">
            <v>#N/A</v>
          </cell>
          <cell r="X265" t="e">
            <v>#N/A</v>
          </cell>
          <cell r="Y265">
            <v>582.30744733562335</v>
          </cell>
          <cell r="Z265">
            <v>7214</v>
          </cell>
          <cell r="AA265">
            <v>0.02</v>
          </cell>
          <cell r="AB265" t="str">
            <v>Yes</v>
          </cell>
          <cell r="AC265" t="str">
            <v/>
          </cell>
          <cell r="AD265" t="e">
            <v>#N/A</v>
          </cell>
          <cell r="AE265" t="str">
            <v>Retrofit combo; align to best benchmark, take off 20%</v>
          </cell>
          <cell r="AF265">
            <v>7214</v>
          </cell>
          <cell r="AG265">
            <v>33607</v>
          </cell>
          <cell r="AH265">
            <v>0.21465766060642127</v>
          </cell>
          <cell r="AK265">
            <v>0.21465766060642127</v>
          </cell>
          <cell r="AL265">
            <v>0.21465766060642127</v>
          </cell>
          <cell r="AM265">
            <v>0.99997024429434345</v>
          </cell>
          <cell r="AN265">
            <v>63287</v>
          </cell>
          <cell r="AO265">
            <v>0.99999660818713787</v>
          </cell>
          <cell r="AP265">
            <v>0.88601134514197233</v>
          </cell>
          <cell r="AQ265" t="str">
            <v>Budget price ok compared to preBOC</v>
          </cell>
          <cell r="AR265">
            <v>0.21465766060642127</v>
          </cell>
          <cell r="AS265">
            <v>0.99997024429434345</v>
          </cell>
          <cell r="AT265">
            <v>0.21465766060642127</v>
          </cell>
        </row>
        <row r="266">
          <cell r="B266">
            <v>385375</v>
          </cell>
          <cell r="C266" t="str">
            <v>HAN'S LASER TECHNOLOGY CO., LTD.</v>
          </cell>
          <cell r="D266" t="str">
            <v>V64</v>
          </cell>
          <cell r="E266" t="str">
            <v>1173186-01-R</v>
          </cell>
          <cell r="F266" t="str">
            <v>ELM</v>
          </cell>
          <cell r="G266" t="str">
            <v>EQP,AE,ELM,V53-V64,HANS,RETROFIT KIT</v>
          </cell>
          <cell r="H266">
            <v>10386</v>
          </cell>
          <cell r="I266" t="str">
            <v>AE</v>
          </cell>
          <cell r="J266" t="str">
            <v>Retrofit</v>
          </cell>
          <cell r="K266">
            <v>10386</v>
          </cell>
          <cell r="L266">
            <v>1</v>
          </cell>
          <cell r="M266" t="str">
            <v>EBD</v>
          </cell>
          <cell r="N266">
            <v>10386</v>
          </cell>
          <cell r="O266">
            <v>10386</v>
          </cell>
          <cell r="P266" t="b">
            <v>0</v>
          </cell>
          <cell r="Q266" t="str">
            <v>China</v>
          </cell>
          <cell r="R266" t="e">
            <v>#N/A</v>
          </cell>
          <cell r="S266" t="e">
            <v>#N/A</v>
          </cell>
          <cell r="T266" t="e">
            <v>#N/A</v>
          </cell>
          <cell r="U266">
            <v>10386</v>
          </cell>
          <cell r="V266" t="e">
            <v>#N/A</v>
          </cell>
          <cell r="W266" t="e">
            <v>#N/A</v>
          </cell>
          <cell r="X266" t="e">
            <v>#N/A</v>
          </cell>
          <cell r="Y266">
            <v>838.34837094923535</v>
          </cell>
          <cell r="Z266">
            <v>10386</v>
          </cell>
          <cell r="AA266">
            <v>0.02</v>
          </cell>
          <cell r="AB266" t="str">
            <v>Yes</v>
          </cell>
          <cell r="AC266" t="str">
            <v/>
          </cell>
          <cell r="AD266" t="e">
            <v>#N/A</v>
          </cell>
          <cell r="AE266" t="str">
            <v>Retrofit combo; align to best benchmark, take off 20%</v>
          </cell>
          <cell r="AF266" t="str">
            <v>8766.00 / 10386.00 / 12788.00 / 15800.00</v>
          </cell>
          <cell r="AG266">
            <v>11587</v>
          </cell>
          <cell r="AH266">
            <v>0.89634935703805985</v>
          </cell>
          <cell r="AK266">
            <v>0.89634935703805985</v>
          </cell>
          <cell r="AL266">
            <v>0.89634935703805985</v>
          </cell>
          <cell r="AM266">
            <v>0.99991369638387861</v>
          </cell>
          <cell r="AN266" t="str">
            <v/>
          </cell>
          <cell r="AO266" t="e">
            <v>#VALUE!</v>
          </cell>
          <cell r="AP266" t="e">
            <v>#VALUE!</v>
          </cell>
          <cell r="AQ266" t="str">
            <v>Budget price ok compared to preBOC</v>
          </cell>
          <cell r="AR266">
            <v>0.80671442133425386</v>
          </cell>
          <cell r="AS266">
            <v>0.99992232674549064</v>
          </cell>
          <cell r="AT266">
            <v>0.80671442133425386</v>
          </cell>
        </row>
        <row r="267">
          <cell r="B267">
            <v>385385</v>
          </cell>
          <cell r="C267" t="str">
            <v>JOT AUTOMATION LTD.</v>
          </cell>
          <cell r="D267" t="str">
            <v>V63</v>
          </cell>
          <cell r="E267" t="str">
            <v>1173338-01-R</v>
          </cell>
          <cell r="F267" t="str">
            <v>BTP</v>
          </cell>
          <cell r="G267" t="str">
            <v>EQP,AE,PAM-BTP,D47-V6X,JOT,RETROFIT KIT</v>
          </cell>
          <cell r="H267">
            <v>32743</v>
          </cell>
          <cell r="I267" t="str">
            <v>AE</v>
          </cell>
          <cell r="J267" t="str">
            <v>Retrofit</v>
          </cell>
          <cell r="K267">
            <v>65486</v>
          </cell>
          <cell r="L267">
            <v>2</v>
          </cell>
          <cell r="M267" t="str">
            <v>OTS Quote</v>
          </cell>
          <cell r="N267">
            <v>32743</v>
          </cell>
          <cell r="O267">
            <v>65486</v>
          </cell>
          <cell r="P267" t="b">
            <v>0</v>
          </cell>
          <cell r="Q267" t="str">
            <v>China</v>
          </cell>
          <cell r="R267" t="e">
            <v>#N/A</v>
          </cell>
          <cell r="S267" t="e">
            <v>#N/A</v>
          </cell>
          <cell r="T267" t="e">
            <v>#N/A</v>
          </cell>
          <cell r="U267">
            <v>32743</v>
          </cell>
          <cell r="V267" t="e">
            <v>#N/A</v>
          </cell>
          <cell r="W267" t="e">
            <v>#N/A</v>
          </cell>
          <cell r="X267" t="e">
            <v>#N/A</v>
          </cell>
          <cell r="Y267">
            <v>2642.9848555739277</v>
          </cell>
          <cell r="Z267">
            <v>65486</v>
          </cell>
          <cell r="AA267">
            <v>0.02</v>
          </cell>
          <cell r="AB267" t="str">
            <v>Under</v>
          </cell>
          <cell r="AC267">
            <v>0.5</v>
          </cell>
          <cell r="AD267" t="e">
            <v>#N/A</v>
          </cell>
          <cell r="AE267" t="str">
            <v>Retrofit combo; align to best benchmark, take off 20%</v>
          </cell>
          <cell r="AF267" t="str">
            <v>31632.00 / 32743.00</v>
          </cell>
          <cell r="AG267">
            <v>32187.5</v>
          </cell>
          <cell r="AH267">
            <v>1.0172582524271845</v>
          </cell>
          <cell r="AK267">
            <v>1.0172582524271845</v>
          </cell>
          <cell r="AL267">
            <v>2.034516504854369</v>
          </cell>
          <cell r="AM267">
            <v>0.99996893203883497</v>
          </cell>
          <cell r="AN267" t="str">
            <v/>
          </cell>
          <cell r="AO267" t="e">
            <v>#VALUE!</v>
          </cell>
          <cell r="AP267" t="e">
            <v>#VALUE!</v>
          </cell>
          <cell r="AQ267" t="str">
            <v>Budget price ok compared to preBOC</v>
          </cell>
          <cell r="AR267">
            <v>0.91553242718446604</v>
          </cell>
          <cell r="AS267">
            <v>0.99997203883495145</v>
          </cell>
          <cell r="AT267">
            <v>1.8310648543689321</v>
          </cell>
        </row>
        <row r="268">
          <cell r="B268">
            <v>385386</v>
          </cell>
          <cell r="C268" t="str">
            <v>JOT AUTOMATION LTD.</v>
          </cell>
          <cell r="D268" t="str">
            <v>V64</v>
          </cell>
          <cell r="E268" t="str">
            <v>1173338-01-R</v>
          </cell>
          <cell r="F268" t="str">
            <v>BTP</v>
          </cell>
          <cell r="G268" t="str">
            <v>EQP,AE,PAM-BTP,D47-V6X,JOT,RETROFIT KIT</v>
          </cell>
          <cell r="H268">
            <v>32743</v>
          </cell>
          <cell r="I268" t="str">
            <v>AE</v>
          </cell>
          <cell r="J268" t="str">
            <v>Retrofit</v>
          </cell>
          <cell r="K268">
            <v>65486</v>
          </cell>
          <cell r="L268">
            <v>2</v>
          </cell>
          <cell r="M268" t="str">
            <v>OTS Quote</v>
          </cell>
          <cell r="N268">
            <v>32743</v>
          </cell>
          <cell r="O268">
            <v>65486</v>
          </cell>
          <cell r="P268" t="b">
            <v>0</v>
          </cell>
          <cell r="Q268" t="str">
            <v>China</v>
          </cell>
          <cell r="R268" t="e">
            <v>#N/A</v>
          </cell>
          <cell r="S268" t="e">
            <v>#N/A</v>
          </cell>
          <cell r="T268" t="e">
            <v>#N/A</v>
          </cell>
          <cell r="U268" t="e">
            <v>#N/A</v>
          </cell>
          <cell r="V268" t="e">
            <v>#N/A</v>
          </cell>
          <cell r="W268" t="e">
            <v>#N/A</v>
          </cell>
          <cell r="X268" t="e">
            <v>#N/A</v>
          </cell>
          <cell r="Y268" t="e">
            <v>#N/A</v>
          </cell>
          <cell r="Z268">
            <v>65486</v>
          </cell>
          <cell r="AA268">
            <v>0.02</v>
          </cell>
          <cell r="AB268" t="str">
            <v>Under</v>
          </cell>
          <cell r="AC268">
            <v>0.5</v>
          </cell>
          <cell r="AD268" t="e">
            <v>#N/A</v>
          </cell>
          <cell r="AE268" t="str">
            <v>If Raw Target &lt; 75% of Benchmark → use 75% of Benchmark
	•	If Raw Target &gt; Benchmark → use 75% of Benchmark
	•	Else → keep Raw Target</v>
          </cell>
          <cell r="AF268" t="str">
            <v>31632.00 / 32743.00</v>
          </cell>
          <cell r="AG268">
            <v>32187.5</v>
          </cell>
          <cell r="AH268">
            <v>1.0172582524271845</v>
          </cell>
          <cell r="AK268">
            <v>1.0172582524271845</v>
          </cell>
          <cell r="AL268">
            <v>2.034516504854369</v>
          </cell>
          <cell r="AM268">
            <v>0.99996893203883497</v>
          </cell>
          <cell r="AN268" t="str">
            <v/>
          </cell>
          <cell r="AO268" t="e">
            <v>#VALUE!</v>
          </cell>
          <cell r="AP268" t="e">
            <v>#VALUE!</v>
          </cell>
          <cell r="AQ268" t="str">
            <v>Major mismatch between latest design quote and budget pricing. Please recheck budget assumptions</v>
          </cell>
          <cell r="AR268">
            <v>1.0172582524271845</v>
          </cell>
          <cell r="AS268">
            <v>0.99996893203883497</v>
          </cell>
          <cell r="AT268">
            <v>2.034516504854369</v>
          </cell>
        </row>
        <row r="269">
          <cell r="B269">
            <v>385387</v>
          </cell>
          <cell r="C269" t="str">
            <v>JOT AUTOMATION LTD.</v>
          </cell>
          <cell r="D269" t="str">
            <v>V64</v>
          </cell>
          <cell r="E269" t="str">
            <v>1173343-01-R</v>
          </cell>
          <cell r="F269" t="str">
            <v>BTP</v>
          </cell>
          <cell r="G269" t="str">
            <v>EQP,AE,PAM-BTP,D23-V6X,JOT,RETROFIT KIT</v>
          </cell>
          <cell r="H269">
            <v>31632</v>
          </cell>
          <cell r="I269" t="str">
            <v>AE</v>
          </cell>
          <cell r="J269" t="str">
            <v>Retrofit</v>
          </cell>
          <cell r="K269">
            <v>63264</v>
          </cell>
          <cell r="L269">
            <v>2</v>
          </cell>
          <cell r="M269" t="str">
            <v>OTS Quote</v>
          </cell>
          <cell r="N269">
            <v>31632</v>
          </cell>
          <cell r="O269">
            <v>63264</v>
          </cell>
          <cell r="P269" t="b">
            <v>0</v>
          </cell>
          <cell r="Q269" t="str">
            <v>China</v>
          </cell>
          <cell r="R269" t="e">
            <v>#N/A</v>
          </cell>
          <cell r="S269" t="e">
            <v>#N/A</v>
          </cell>
          <cell r="T269" t="e">
            <v>#N/A</v>
          </cell>
          <cell r="U269" t="e">
            <v>#N/A</v>
          </cell>
          <cell r="V269" t="e">
            <v>#N/A</v>
          </cell>
          <cell r="W269" t="e">
            <v>#N/A</v>
          </cell>
          <cell r="X269" t="e">
            <v>#N/A</v>
          </cell>
          <cell r="Y269" t="e">
            <v>#N/A</v>
          </cell>
          <cell r="Z269">
            <v>63264</v>
          </cell>
          <cell r="AA269">
            <v>0.02</v>
          </cell>
          <cell r="AB269" t="str">
            <v>Under</v>
          </cell>
          <cell r="AC269">
            <v>0.5</v>
          </cell>
          <cell r="AD269" t="e">
            <v>#N/A</v>
          </cell>
          <cell r="AE269" t="str">
            <v>If Raw Target &lt; 75% of Benchmark → use 75% of Benchmark
	•	If Raw Target &gt; Benchmark → use 75% of Benchmark
	•	Else → keep Raw Target</v>
          </cell>
          <cell r="AF269" t="str">
            <v>31632.00 / 32743.00</v>
          </cell>
          <cell r="AG269">
            <v>32187.5</v>
          </cell>
          <cell r="AH269">
            <v>0.98274174757281552</v>
          </cell>
          <cell r="AK269">
            <v>0.98274174757281552</v>
          </cell>
          <cell r="AL269">
            <v>1.965483495145631</v>
          </cell>
          <cell r="AM269">
            <v>0.99996893203883497</v>
          </cell>
          <cell r="AN269" t="str">
            <v/>
          </cell>
          <cell r="AO269" t="e">
            <v>#VALUE!</v>
          </cell>
          <cell r="AP269" t="e">
            <v>#VALUE!</v>
          </cell>
          <cell r="AQ269" t="str">
            <v>Major mismatch between latest design quote and budget pricing. Please recheck budget assumptions</v>
          </cell>
          <cell r="AR269">
            <v>0.98274174757281552</v>
          </cell>
          <cell r="AS269">
            <v>0.99996893203883497</v>
          </cell>
          <cell r="AT269">
            <v>1.965483495145631</v>
          </cell>
        </row>
        <row r="270">
          <cell r="B270">
            <v>385388</v>
          </cell>
          <cell r="C270" t="str">
            <v>JOT AUTOMATION LTD.</v>
          </cell>
          <cell r="D270" t="str">
            <v>V63</v>
          </cell>
          <cell r="E270" t="str">
            <v>1173344-01-R</v>
          </cell>
          <cell r="F270" t="str">
            <v>BTP</v>
          </cell>
          <cell r="G270" t="str">
            <v>EQP,AE,PAM-BTP,V5X-V6X,JOT,RETROFIT KIT</v>
          </cell>
          <cell r="H270">
            <v>31632</v>
          </cell>
          <cell r="I270" t="str">
            <v>AE</v>
          </cell>
          <cell r="J270" t="str">
            <v>Retrofit</v>
          </cell>
          <cell r="K270">
            <v>126528</v>
          </cell>
          <cell r="L270">
            <v>4</v>
          </cell>
          <cell r="M270" t="str">
            <v>OTS Quote</v>
          </cell>
          <cell r="N270">
            <v>31632</v>
          </cell>
          <cell r="O270">
            <v>126528</v>
          </cell>
          <cell r="P270" t="b">
            <v>0</v>
          </cell>
          <cell r="Q270" t="str">
            <v>China</v>
          </cell>
          <cell r="R270" t="e">
            <v>#N/A</v>
          </cell>
          <cell r="S270" t="e">
            <v>#N/A</v>
          </cell>
          <cell r="T270" t="e">
            <v>#N/A</v>
          </cell>
          <cell r="U270" t="e">
            <v>#N/A</v>
          </cell>
          <cell r="V270" t="e">
            <v>#N/A</v>
          </cell>
          <cell r="W270" t="e">
            <v>#N/A</v>
          </cell>
          <cell r="X270" t="e">
            <v>#N/A</v>
          </cell>
          <cell r="Y270" t="e">
            <v>#N/A</v>
          </cell>
          <cell r="Z270">
            <v>126528</v>
          </cell>
          <cell r="AA270">
            <v>0.02</v>
          </cell>
          <cell r="AB270" t="str">
            <v>Under</v>
          </cell>
          <cell r="AC270">
            <v>0.75</v>
          </cell>
          <cell r="AD270" t="e">
            <v>#N/A</v>
          </cell>
          <cell r="AE270" t="str">
            <v>If Raw Target &lt; 75% of Benchmark → use 75% of Benchmark
	•	If Raw Target &gt; Benchmark → use 75% of Benchmark
	•	Else → keep Raw Target</v>
          </cell>
          <cell r="AF270" t="str">
            <v>31632.00 / 32743.00</v>
          </cell>
          <cell r="AG270">
            <v>32187.5</v>
          </cell>
          <cell r="AH270">
            <v>0.98274174757281552</v>
          </cell>
          <cell r="AK270">
            <v>0.98274174757281552</v>
          </cell>
          <cell r="AL270">
            <v>3.9309669902912621</v>
          </cell>
          <cell r="AM270">
            <v>0.99996893203883497</v>
          </cell>
          <cell r="AN270" t="str">
            <v/>
          </cell>
          <cell r="AO270" t="e">
            <v>#VALUE!</v>
          </cell>
          <cell r="AP270" t="e">
            <v>#VALUE!</v>
          </cell>
          <cell r="AQ270" t="str">
            <v>Major mismatch between latest design quote and budget pricing. Please recheck budget assumptions</v>
          </cell>
          <cell r="AR270" t="str">
            <v/>
          </cell>
          <cell r="AS270" t="e">
            <v>#VALUE!</v>
          </cell>
          <cell r="AT270" t="e">
            <v>#VALUE!</v>
          </cell>
        </row>
        <row r="271">
          <cell r="B271">
            <v>385388</v>
          </cell>
          <cell r="C271" t="str">
            <v>JOT AUTOMATION LTD.</v>
          </cell>
          <cell r="D271" t="str">
            <v>V63</v>
          </cell>
          <cell r="E271" t="str">
            <v>1173344-01-R</v>
          </cell>
          <cell r="F271" t="str">
            <v>BTP</v>
          </cell>
          <cell r="G271" t="str">
            <v>EQP,AE,PAM-BTP,V5X-V6X,JOT,RETROFIT KIT</v>
          </cell>
          <cell r="H271">
            <v>31632</v>
          </cell>
          <cell r="I271" t="str">
            <v>AE</v>
          </cell>
          <cell r="J271" t="str">
            <v>Retrofit</v>
          </cell>
          <cell r="K271">
            <v>126528</v>
          </cell>
          <cell r="L271">
            <v>4</v>
          </cell>
          <cell r="M271" t="str">
            <v>OTS Quote</v>
          </cell>
          <cell r="N271">
            <v>31632</v>
          </cell>
          <cell r="O271">
            <v>126528</v>
          </cell>
          <cell r="P271" t="b">
            <v>0</v>
          </cell>
          <cell r="Q271" t="str">
            <v>China</v>
          </cell>
          <cell r="R271" t="e">
            <v>#N/A</v>
          </cell>
          <cell r="S271" t="e">
            <v>#N/A</v>
          </cell>
          <cell r="T271" t="e">
            <v>#N/A</v>
          </cell>
          <cell r="U271" t="e">
            <v>#N/A</v>
          </cell>
          <cell r="V271" t="e">
            <v>#N/A</v>
          </cell>
          <cell r="W271" t="e">
            <v>#N/A</v>
          </cell>
          <cell r="X271" t="e">
            <v>#N/A</v>
          </cell>
          <cell r="Y271" t="e">
            <v>#N/A</v>
          </cell>
          <cell r="Z271">
            <v>126528</v>
          </cell>
          <cell r="AA271">
            <v>0.02</v>
          </cell>
          <cell r="AB271" t="str">
            <v>Under</v>
          </cell>
          <cell r="AC271">
            <v>0.75</v>
          </cell>
          <cell r="AD271" t="e">
            <v>#N/A</v>
          </cell>
          <cell r="AE271" t="str">
            <v>If Raw Target &lt; 75% of Benchmark → use 75% of Benchmark
	•	If Raw Target &gt; Benchmark → use 75% of Benchmark
	•	Else → keep Raw Target</v>
          </cell>
          <cell r="AF271" t="str">
            <v>31632.00 / 32743.00</v>
          </cell>
          <cell r="AG271">
            <v>32187.5</v>
          </cell>
          <cell r="AH271">
            <v>0.98274174757281552</v>
          </cell>
          <cell r="AK271">
            <v>0.98274174757281552</v>
          </cell>
          <cell r="AL271">
            <v>3.9309669902912621</v>
          </cell>
          <cell r="AM271">
            <v>0.99996893203883497</v>
          </cell>
          <cell r="AN271" t="str">
            <v/>
          </cell>
          <cell r="AO271" t="e">
            <v>#VALUE!</v>
          </cell>
          <cell r="AP271" t="e">
            <v>#VALUE!</v>
          </cell>
          <cell r="AQ271" t="str">
            <v>Major mismatch between latest design quote and budget pricing. Please recheck budget assumptions</v>
          </cell>
          <cell r="AR271" t="str">
            <v/>
          </cell>
          <cell r="AS271" t="e">
            <v>#VALUE!</v>
          </cell>
          <cell r="AT271" t="e">
            <v>#VALUE!</v>
          </cell>
        </row>
        <row r="272">
          <cell r="B272">
            <v>385388</v>
          </cell>
          <cell r="C272" t="str">
            <v>JOT AUTOMATION LTD.</v>
          </cell>
          <cell r="D272" t="str">
            <v>V63</v>
          </cell>
          <cell r="E272" t="str">
            <v>1173344-01-R</v>
          </cell>
          <cell r="F272" t="str">
            <v>BTP</v>
          </cell>
          <cell r="G272" t="str">
            <v>EQP,AE,PAM-BTP,V5X-V6X,JOT,RETROFIT KIT</v>
          </cell>
          <cell r="H272">
            <v>31632</v>
          </cell>
          <cell r="I272" t="str">
            <v>AE</v>
          </cell>
          <cell r="J272" t="str">
            <v>Retrofit</v>
          </cell>
          <cell r="K272">
            <v>189792</v>
          </cell>
          <cell r="L272">
            <v>6</v>
          </cell>
          <cell r="M272" t="str">
            <v>OTS Quote</v>
          </cell>
          <cell r="N272">
            <v>31632</v>
          </cell>
          <cell r="O272">
            <v>189792</v>
          </cell>
          <cell r="P272" t="b">
            <v>0</v>
          </cell>
          <cell r="Q272" t="str">
            <v>China</v>
          </cell>
          <cell r="R272" t="e">
            <v>#N/A</v>
          </cell>
          <cell r="S272" t="e">
            <v>#N/A</v>
          </cell>
          <cell r="T272" t="e">
            <v>#N/A</v>
          </cell>
          <cell r="U272" t="e">
            <v>#N/A</v>
          </cell>
          <cell r="V272" t="e">
            <v>#N/A</v>
          </cell>
          <cell r="W272" t="e">
            <v>#N/A</v>
          </cell>
          <cell r="X272" t="e">
            <v>#N/A</v>
          </cell>
          <cell r="Y272" t="e">
            <v>#N/A</v>
          </cell>
          <cell r="Z272">
            <v>189792</v>
          </cell>
          <cell r="AA272">
            <v>0.02</v>
          </cell>
          <cell r="AB272" t="str">
            <v>Under</v>
          </cell>
          <cell r="AC272">
            <v>0.83333333333333337</v>
          </cell>
          <cell r="AD272" t="e">
            <v>#N/A</v>
          </cell>
          <cell r="AE272" t="str">
            <v>If Raw Target &lt; 75% of Benchmark → use 75% of Benchmark
	•	If Raw Target &gt; Benchmark → use 75% of Benchmark
	•	Else → keep Raw Target</v>
          </cell>
          <cell r="AF272" t="str">
            <v>31632.00 / 32743.00</v>
          </cell>
          <cell r="AG272">
            <v>32187.5</v>
          </cell>
          <cell r="AH272">
            <v>0.98274174757281552</v>
          </cell>
          <cell r="AK272">
            <v>0.98274174757281552</v>
          </cell>
          <cell r="AL272">
            <v>5.8964504854368931</v>
          </cell>
          <cell r="AM272">
            <v>0.99996893203883497</v>
          </cell>
          <cell r="AN272" t="str">
            <v/>
          </cell>
          <cell r="AO272" t="e">
            <v>#VALUE!</v>
          </cell>
          <cell r="AP272" t="e">
            <v>#VALUE!</v>
          </cell>
          <cell r="AQ272" t="str">
            <v>Major mismatch between latest design quote and budget pricing. Please recheck budget assumptions</v>
          </cell>
          <cell r="AR272">
            <v>0.98274174757281552</v>
          </cell>
          <cell r="AS272">
            <v>0.99996893203883497</v>
          </cell>
          <cell r="AT272">
            <v>5.8964504854368931</v>
          </cell>
        </row>
        <row r="273">
          <cell r="B273">
            <v>385388</v>
          </cell>
          <cell r="C273" t="str">
            <v>JOT AUTOMATION LTD.</v>
          </cell>
          <cell r="D273" t="str">
            <v>V63</v>
          </cell>
          <cell r="E273" t="str">
            <v>1173344-01-R</v>
          </cell>
          <cell r="F273" t="str">
            <v>BTP</v>
          </cell>
          <cell r="G273" t="str">
            <v>EQP,AE,PAM-BTP,V5X-V6X,JOT,RETROFIT KIT</v>
          </cell>
          <cell r="H273">
            <v>31632</v>
          </cell>
          <cell r="I273" t="str">
            <v>AE</v>
          </cell>
          <cell r="J273" t="str">
            <v>Retrofit</v>
          </cell>
          <cell r="K273">
            <v>253056</v>
          </cell>
          <cell r="L273">
            <v>8</v>
          </cell>
          <cell r="M273" t="str">
            <v>OTS Quote</v>
          </cell>
          <cell r="N273">
            <v>31632</v>
          </cell>
          <cell r="O273">
            <v>253056</v>
          </cell>
          <cell r="P273" t="b">
            <v>0</v>
          </cell>
          <cell r="Q273" t="str">
            <v>China</v>
          </cell>
          <cell r="R273" t="e">
            <v>#N/A</v>
          </cell>
          <cell r="S273" t="e">
            <v>#N/A</v>
          </cell>
          <cell r="T273" t="e">
            <v>#N/A</v>
          </cell>
          <cell r="U273" t="e">
            <v>#N/A</v>
          </cell>
          <cell r="V273" t="e">
            <v>#N/A</v>
          </cell>
          <cell r="W273" t="e">
            <v>#N/A</v>
          </cell>
          <cell r="X273" t="e">
            <v>#N/A</v>
          </cell>
          <cell r="Y273" t="e">
            <v>#N/A</v>
          </cell>
          <cell r="Z273">
            <v>253056</v>
          </cell>
          <cell r="AA273">
            <v>0.02</v>
          </cell>
          <cell r="AB273" t="str">
            <v>Under</v>
          </cell>
          <cell r="AC273">
            <v>0.875</v>
          </cell>
          <cell r="AD273" t="e">
            <v>#N/A</v>
          </cell>
          <cell r="AE273" t="str">
            <v>If Raw Target &lt; 75% of Benchmark → use 75% of Benchmark
	•	If Raw Target &gt; Benchmark → use 75% of Benchmark
	•	Else → keep Raw Target</v>
          </cell>
          <cell r="AF273" t="str">
            <v>31632.00 / 32743.00</v>
          </cell>
          <cell r="AG273">
            <v>32187.5</v>
          </cell>
          <cell r="AH273">
            <v>0.98274174757281552</v>
          </cell>
          <cell r="AK273">
            <v>0.98274174757281552</v>
          </cell>
          <cell r="AL273">
            <v>7.8619339805825241</v>
          </cell>
          <cell r="AM273">
            <v>0.99996893203883497</v>
          </cell>
          <cell r="AN273" t="str">
            <v/>
          </cell>
          <cell r="AO273" t="e">
            <v>#VALUE!</v>
          </cell>
          <cell r="AP273" t="e">
            <v>#VALUE!</v>
          </cell>
          <cell r="AQ273" t="str">
            <v>Major mismatch between latest design quote and budget pricing. Please recheck budget assumptions</v>
          </cell>
          <cell r="AR273">
            <v>0.98274174757281552</v>
          </cell>
          <cell r="AS273">
            <v>0.99996893203883497</v>
          </cell>
          <cell r="AT273">
            <v>7.8619339805825241</v>
          </cell>
        </row>
        <row r="274">
          <cell r="B274">
            <v>385389</v>
          </cell>
          <cell r="C274" t="str">
            <v>JOT AUTOMATION LTD.</v>
          </cell>
          <cell r="D274" t="str">
            <v>V64</v>
          </cell>
          <cell r="E274" t="str">
            <v>1173344-01-R</v>
          </cell>
          <cell r="F274" t="str">
            <v>BTP</v>
          </cell>
          <cell r="G274" t="str">
            <v>EQP,AE,PAM-BTP,V5X-V6X,JOT,RETROFIT KIT</v>
          </cell>
          <cell r="H274">
            <v>31632</v>
          </cell>
          <cell r="I274" t="str">
            <v>AE</v>
          </cell>
          <cell r="J274" t="str">
            <v>Retrofit</v>
          </cell>
          <cell r="K274">
            <v>31632</v>
          </cell>
          <cell r="L274">
            <v>1</v>
          </cell>
          <cell r="M274" t="str">
            <v>OTS Quote</v>
          </cell>
          <cell r="N274">
            <v>31632</v>
          </cell>
          <cell r="O274">
            <v>31632</v>
          </cell>
          <cell r="P274" t="b">
            <v>0</v>
          </cell>
          <cell r="Q274" t="str">
            <v>China</v>
          </cell>
          <cell r="R274" t="e">
            <v>#N/A</v>
          </cell>
          <cell r="S274" t="e">
            <v>#N/A</v>
          </cell>
          <cell r="T274" t="e">
            <v>#N/A</v>
          </cell>
          <cell r="U274" t="e">
            <v>#N/A</v>
          </cell>
          <cell r="V274" t="e">
            <v>#N/A</v>
          </cell>
          <cell r="W274" t="e">
            <v>#N/A</v>
          </cell>
          <cell r="X274" t="e">
            <v>#N/A</v>
          </cell>
          <cell r="Y274" t="e">
            <v>#N/A</v>
          </cell>
          <cell r="Z274">
            <v>31632</v>
          </cell>
          <cell r="AA274">
            <v>0.02</v>
          </cell>
          <cell r="AB274" t="str">
            <v>Yes</v>
          </cell>
          <cell r="AC274" t="str">
            <v/>
          </cell>
          <cell r="AD274" t="e">
            <v>#N/A</v>
          </cell>
          <cell r="AE274" t="str">
            <v>If Raw Target &lt; 75% of Benchmark → use 75% of Benchmark
	•	If Raw Target &gt; Benchmark → use 75% of Benchmark
	•	Else → keep Raw Target</v>
          </cell>
          <cell r="AF274" t="str">
            <v>31632.00 / 32743.00</v>
          </cell>
          <cell r="AG274">
            <v>32187.5</v>
          </cell>
          <cell r="AH274">
            <v>0.98274174757281552</v>
          </cell>
          <cell r="AK274">
            <v>0.98274174757281552</v>
          </cell>
          <cell r="AL274">
            <v>0.98274174757281552</v>
          </cell>
          <cell r="AM274">
            <v>0.99996893203883497</v>
          </cell>
          <cell r="AN274" t="str">
            <v/>
          </cell>
          <cell r="AO274" t="e">
            <v>#VALUE!</v>
          </cell>
          <cell r="AP274" t="e">
            <v>#VALUE!</v>
          </cell>
          <cell r="AQ274" t="str">
            <v>Major mismatch between latest design quote and budget pricing. Please recheck budget assumptions</v>
          </cell>
          <cell r="AR274" t="str">
            <v/>
          </cell>
          <cell r="AS274" t="e">
            <v>#VALUE!</v>
          </cell>
          <cell r="AT274" t="e">
            <v>#VALUE!</v>
          </cell>
        </row>
        <row r="275">
          <cell r="B275">
            <v>385389</v>
          </cell>
          <cell r="C275" t="str">
            <v>JOT AUTOMATION LTD.</v>
          </cell>
          <cell r="D275" t="str">
            <v>V64</v>
          </cell>
          <cell r="E275" t="str">
            <v>1173344-01-R</v>
          </cell>
          <cell r="F275" t="str">
            <v>BTP</v>
          </cell>
          <cell r="G275" t="str">
            <v>EQP,AE,PAM-BTP,V5X-V6X,JOT,RETROFIT KIT</v>
          </cell>
          <cell r="H275">
            <v>31632</v>
          </cell>
          <cell r="I275" t="str">
            <v>AE</v>
          </cell>
          <cell r="J275" t="str">
            <v>Retrofit</v>
          </cell>
          <cell r="K275">
            <v>63264</v>
          </cell>
          <cell r="L275">
            <v>2</v>
          </cell>
          <cell r="M275" t="str">
            <v>OTS Quote</v>
          </cell>
          <cell r="N275">
            <v>31632</v>
          </cell>
          <cell r="O275">
            <v>63264</v>
          </cell>
          <cell r="P275" t="b">
            <v>0</v>
          </cell>
          <cell r="Q275" t="str">
            <v>China</v>
          </cell>
          <cell r="R275" t="e">
            <v>#N/A</v>
          </cell>
          <cell r="S275" t="e">
            <v>#N/A</v>
          </cell>
          <cell r="T275" t="e">
            <v>#N/A</v>
          </cell>
          <cell r="U275" t="e">
            <v>#N/A</v>
          </cell>
          <cell r="V275" t="e">
            <v>#N/A</v>
          </cell>
          <cell r="W275" t="e">
            <v>#N/A</v>
          </cell>
          <cell r="X275" t="e">
            <v>#N/A</v>
          </cell>
          <cell r="Y275" t="e">
            <v>#N/A</v>
          </cell>
          <cell r="Z275">
            <v>63264</v>
          </cell>
          <cell r="AA275">
            <v>0.02</v>
          </cell>
          <cell r="AB275" t="str">
            <v>Under</v>
          </cell>
          <cell r="AC275">
            <v>0.5</v>
          </cell>
          <cell r="AD275" t="e">
            <v>#N/A</v>
          </cell>
          <cell r="AE275" t="str">
            <v>If Raw Target &lt; 75% of Benchmark → use 75% of Benchmark
	•	If Raw Target &gt; Benchmark → use 75% of Benchmark
	•	Else → keep Raw Target</v>
          </cell>
          <cell r="AF275" t="str">
            <v>31632.00 / 32743.00</v>
          </cell>
          <cell r="AG275">
            <v>32187.5</v>
          </cell>
          <cell r="AH275">
            <v>0.98274174757281552</v>
          </cell>
          <cell r="AK275">
            <v>0.98274174757281552</v>
          </cell>
          <cell r="AL275">
            <v>1.965483495145631</v>
          </cell>
          <cell r="AM275">
            <v>0.99996893203883497</v>
          </cell>
          <cell r="AN275" t="str">
            <v/>
          </cell>
          <cell r="AO275" t="e">
            <v>#VALUE!</v>
          </cell>
          <cell r="AP275" t="e">
            <v>#VALUE!</v>
          </cell>
          <cell r="AQ275" t="str">
            <v>Major mismatch between latest design quote and budget pricing. Please recheck budget assumptions</v>
          </cell>
          <cell r="AR275" t="str">
            <v/>
          </cell>
          <cell r="AS275" t="e">
            <v>#VALUE!</v>
          </cell>
          <cell r="AT275" t="e">
            <v>#VALUE!</v>
          </cell>
        </row>
        <row r="276">
          <cell r="B276">
            <v>385389</v>
          </cell>
          <cell r="C276" t="str">
            <v>JOT AUTOMATION LTD.</v>
          </cell>
          <cell r="D276" t="str">
            <v>V64</v>
          </cell>
          <cell r="E276" t="str">
            <v>1173344-01-R</v>
          </cell>
          <cell r="F276" t="str">
            <v>BTP</v>
          </cell>
          <cell r="G276" t="str">
            <v>EQP,AE,PAM-BTP,V5X-V6X,JOT,RETROFIT KIT</v>
          </cell>
          <cell r="H276">
            <v>31632</v>
          </cell>
          <cell r="I276" t="str">
            <v>AE</v>
          </cell>
          <cell r="J276" t="str">
            <v>Retrofit</v>
          </cell>
          <cell r="K276">
            <v>347952</v>
          </cell>
          <cell r="L276">
            <v>11</v>
          </cell>
          <cell r="M276" t="str">
            <v>OTS Quote</v>
          </cell>
          <cell r="N276">
            <v>31632</v>
          </cell>
          <cell r="O276">
            <v>347952</v>
          </cell>
          <cell r="P276" t="b">
            <v>0</v>
          </cell>
          <cell r="Q276" t="str">
            <v>China</v>
          </cell>
          <cell r="R276" t="e">
            <v>#N/A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X276" t="e">
            <v>#N/A</v>
          </cell>
          <cell r="Y276" t="e">
            <v>#N/A</v>
          </cell>
          <cell r="Z276">
            <v>347952</v>
          </cell>
          <cell r="AA276">
            <v>0.02</v>
          </cell>
          <cell r="AB276" t="str">
            <v>Under</v>
          </cell>
          <cell r="AC276">
            <v>0.90909090909090906</v>
          </cell>
          <cell r="AD276" t="e">
            <v>#N/A</v>
          </cell>
          <cell r="AE276" t="str">
            <v>Retrofit combo; align to best benchmark, take off 20%</v>
          </cell>
          <cell r="AF276" t="str">
            <v>31632.00 / 32743.00</v>
          </cell>
          <cell r="AG276">
            <v>32187.5</v>
          </cell>
          <cell r="AH276">
            <v>0.98274174757281552</v>
          </cell>
          <cell r="AK276">
            <v>0.98274174757281552</v>
          </cell>
          <cell r="AL276">
            <v>10.810159223300971</v>
          </cell>
          <cell r="AM276">
            <v>0.99996893203883497</v>
          </cell>
          <cell r="AN276" t="str">
            <v/>
          </cell>
          <cell r="AO276" t="e">
            <v>#VALUE!</v>
          </cell>
          <cell r="AP276" t="e">
            <v>#VALUE!</v>
          </cell>
          <cell r="AQ276" t="str">
            <v>Budget price ok compared to preBOC</v>
          </cell>
          <cell r="AR276">
            <v>0.88446757281553401</v>
          </cell>
          <cell r="AS276">
            <v>0.99997203883495145</v>
          </cell>
          <cell r="AT276">
            <v>9.7291433009708737</v>
          </cell>
        </row>
        <row r="277">
          <cell r="B277">
            <v>385389</v>
          </cell>
          <cell r="C277" t="str">
            <v>JOT AUTOMATION LTD.</v>
          </cell>
          <cell r="D277" t="str">
            <v>V64</v>
          </cell>
          <cell r="E277" t="str">
            <v>1173344-01-R</v>
          </cell>
          <cell r="F277" t="str">
            <v>BTP</v>
          </cell>
          <cell r="G277" t="str">
            <v>EQP,AE,PAM-BTP,V5X-V6X,JOT,RETROFIT KIT</v>
          </cell>
          <cell r="H277">
            <v>31632</v>
          </cell>
          <cell r="I277" t="str">
            <v>AE</v>
          </cell>
          <cell r="J277" t="str">
            <v>Retrofit</v>
          </cell>
          <cell r="K277">
            <v>379584</v>
          </cell>
          <cell r="L277">
            <v>12</v>
          </cell>
          <cell r="M277" t="str">
            <v>OTS Quote</v>
          </cell>
          <cell r="N277">
            <v>31632</v>
          </cell>
          <cell r="O277">
            <v>379584</v>
          </cell>
          <cell r="P277" t="b">
            <v>0</v>
          </cell>
          <cell r="Q277" t="str">
            <v>China</v>
          </cell>
          <cell r="R277" t="e">
            <v>#N/A</v>
          </cell>
          <cell r="S277" t="e">
            <v>#N/A</v>
          </cell>
          <cell r="T277" t="e">
            <v>#N/A</v>
          </cell>
          <cell r="U277" t="e">
            <v>#N/A</v>
          </cell>
          <cell r="V277" t="e">
            <v>#N/A</v>
          </cell>
          <cell r="W277" t="e">
            <v>#N/A</v>
          </cell>
          <cell r="X277" t="e">
            <v>#N/A</v>
          </cell>
          <cell r="Y277" t="e">
            <v>#N/A</v>
          </cell>
          <cell r="Z277">
            <v>379584</v>
          </cell>
          <cell r="AA277">
            <v>0.02</v>
          </cell>
          <cell r="AB277" t="str">
            <v>Under</v>
          </cell>
          <cell r="AC277">
            <v>0.91666666666666663</v>
          </cell>
          <cell r="AD277" t="e">
            <v>#N/A</v>
          </cell>
          <cell r="AE277" t="str">
            <v>If Raw Target &lt; 75% of Benchmark → use 75% of Benchmark
	•	If Raw Target &gt; Benchmark → use 75% of Benchmark
	•	Else → keep Raw Target</v>
          </cell>
          <cell r="AF277" t="str">
            <v>31632.00 / 32743.00</v>
          </cell>
          <cell r="AG277">
            <v>32187.5</v>
          </cell>
          <cell r="AH277">
            <v>0.98274174757281552</v>
          </cell>
          <cell r="AK277">
            <v>0.98274174757281552</v>
          </cell>
          <cell r="AL277">
            <v>11.792900970873786</v>
          </cell>
          <cell r="AM277">
            <v>0.99996893203883497</v>
          </cell>
          <cell r="AN277" t="str">
            <v/>
          </cell>
          <cell r="AO277" t="e">
            <v>#VALUE!</v>
          </cell>
          <cell r="AP277" t="e">
            <v>#VALUE!</v>
          </cell>
          <cell r="AQ277" t="str">
            <v>Risk - Budget price lower than pre-BOC</v>
          </cell>
          <cell r="AR277">
            <v>0.98274174757281552</v>
          </cell>
          <cell r="AS277">
            <v>0.99996893203883497</v>
          </cell>
          <cell r="AT277">
            <v>11.792900970873786</v>
          </cell>
        </row>
        <row r="278">
          <cell r="B278">
            <v>385390</v>
          </cell>
          <cell r="C278" t="str">
            <v>JOT AUTOMATION LTD.</v>
          </cell>
          <cell r="D278" t="str">
            <v>V64</v>
          </cell>
          <cell r="E278" t="str">
            <v>1173345-01-R</v>
          </cell>
          <cell r="F278" t="str">
            <v>BTP</v>
          </cell>
          <cell r="G278" t="str">
            <v>EQP,AE,PAM-BTP,V57-V6X,JOT,RETROFIT KIT</v>
          </cell>
          <cell r="H278">
            <v>31632</v>
          </cell>
          <cell r="I278" t="str">
            <v>AE</v>
          </cell>
          <cell r="J278" t="str">
            <v>Retrofit</v>
          </cell>
          <cell r="K278">
            <v>63264</v>
          </cell>
          <cell r="L278">
            <v>2</v>
          </cell>
          <cell r="M278" t="str">
            <v>OTS Quote</v>
          </cell>
          <cell r="N278">
            <v>31632</v>
          </cell>
          <cell r="O278">
            <v>63264</v>
          </cell>
          <cell r="P278" t="b">
            <v>0</v>
          </cell>
          <cell r="Q278" t="str">
            <v>China</v>
          </cell>
          <cell r="R278" t="e">
            <v>#N/A</v>
          </cell>
          <cell r="S278" t="e">
            <v>#N/A</v>
          </cell>
          <cell r="T278" t="e">
            <v>#N/A</v>
          </cell>
          <cell r="U278" t="e">
            <v>#N/A</v>
          </cell>
          <cell r="V278" t="e">
            <v>#N/A</v>
          </cell>
          <cell r="W278" t="e">
            <v>#N/A</v>
          </cell>
          <cell r="X278" t="e">
            <v>#N/A</v>
          </cell>
          <cell r="Y278" t="e">
            <v>#N/A</v>
          </cell>
          <cell r="Z278">
            <v>63264</v>
          </cell>
          <cell r="AA278">
            <v>0.02</v>
          </cell>
          <cell r="AB278" t="str">
            <v>Under</v>
          </cell>
          <cell r="AC278">
            <v>0.5</v>
          </cell>
          <cell r="AD278" t="e">
            <v>#N/A</v>
          </cell>
          <cell r="AE278" t="str">
            <v>Retrofit combo; align to best benchmark, take off 20%</v>
          </cell>
          <cell r="AF278" t="str">
            <v>31632.00 / 32743.00</v>
          </cell>
          <cell r="AG278">
            <v>32187.5</v>
          </cell>
          <cell r="AH278">
            <v>0.98274174757281552</v>
          </cell>
          <cell r="AK278">
            <v>0.98274174757281552</v>
          </cell>
          <cell r="AL278">
            <v>1.965483495145631</v>
          </cell>
          <cell r="AM278">
            <v>0.99996893203883497</v>
          </cell>
          <cell r="AN278" t="str">
            <v/>
          </cell>
          <cell r="AO278" t="e">
            <v>#VALUE!</v>
          </cell>
          <cell r="AP278" t="e">
            <v>#VALUE!</v>
          </cell>
          <cell r="AQ278" t="str">
            <v>Budget price ok compared to preBOC</v>
          </cell>
          <cell r="AR278">
            <v>0.88446757281553401</v>
          </cell>
          <cell r="AS278">
            <v>0.99997203883495145</v>
          </cell>
          <cell r="AT278">
            <v>1.768935145631068</v>
          </cell>
        </row>
        <row r="279">
          <cell r="B279">
            <v>385390</v>
          </cell>
          <cell r="C279" t="str">
            <v>JOT AUTOMATION LTD.</v>
          </cell>
          <cell r="D279" t="str">
            <v>V64</v>
          </cell>
          <cell r="E279" t="str">
            <v>1173345-01-R</v>
          </cell>
          <cell r="F279" t="str">
            <v>BTP</v>
          </cell>
          <cell r="G279" t="str">
            <v>EQP,AE,PAM-BTP,V57-V6X,JOT,RETROFIT KIT</v>
          </cell>
          <cell r="H279">
            <v>31632</v>
          </cell>
          <cell r="I279" t="str">
            <v>AE</v>
          </cell>
          <cell r="J279" t="str">
            <v>Retrofit</v>
          </cell>
          <cell r="K279">
            <v>94896</v>
          </cell>
          <cell r="L279">
            <v>3</v>
          </cell>
          <cell r="M279" t="str">
            <v>OTS Quote</v>
          </cell>
          <cell r="N279">
            <v>31632</v>
          </cell>
          <cell r="O279">
            <v>94896</v>
          </cell>
          <cell r="P279" t="b">
            <v>0</v>
          </cell>
          <cell r="Q279" t="str">
            <v>China</v>
          </cell>
          <cell r="R279" t="e">
            <v>#N/A</v>
          </cell>
          <cell r="S279" t="e">
            <v>#N/A</v>
          </cell>
          <cell r="T279" t="e">
            <v>#N/A</v>
          </cell>
          <cell r="U279" t="e">
            <v>#N/A</v>
          </cell>
          <cell r="V279" t="e">
            <v>#N/A</v>
          </cell>
          <cell r="W279" t="e">
            <v>#N/A</v>
          </cell>
          <cell r="X279" t="e">
            <v>#N/A</v>
          </cell>
          <cell r="Y279" t="e">
            <v>#N/A</v>
          </cell>
          <cell r="Z279">
            <v>94896</v>
          </cell>
          <cell r="AA279">
            <v>0.02</v>
          </cell>
          <cell r="AB279" t="str">
            <v>Under</v>
          </cell>
          <cell r="AC279">
            <v>0.66666666666666663</v>
          </cell>
          <cell r="AD279" t="e">
            <v>#N/A</v>
          </cell>
          <cell r="AE279" t="str">
            <v>Retrofit combo; align to best benchmark, take off 20%</v>
          </cell>
          <cell r="AF279" t="str">
            <v>31632.00 / 32743.00</v>
          </cell>
          <cell r="AG279">
            <v>32187.5</v>
          </cell>
          <cell r="AH279">
            <v>0.98274174757281552</v>
          </cell>
          <cell r="AK279">
            <v>0.98274174757281552</v>
          </cell>
          <cell r="AL279">
            <v>2.9482252427184465</v>
          </cell>
          <cell r="AM279">
            <v>0.99996893203883497</v>
          </cell>
          <cell r="AN279" t="str">
            <v/>
          </cell>
          <cell r="AO279" t="e">
            <v>#VALUE!</v>
          </cell>
          <cell r="AP279" t="e">
            <v>#VALUE!</v>
          </cell>
          <cell r="AQ279" t="str">
            <v>Budget price ok compared to preBOC</v>
          </cell>
          <cell r="AR279">
            <v>0.88446757281553401</v>
          </cell>
          <cell r="AS279">
            <v>0.99997203883495145</v>
          </cell>
          <cell r="AT279">
            <v>2.653402718446602</v>
          </cell>
        </row>
        <row r="280">
          <cell r="B280">
            <v>385391</v>
          </cell>
          <cell r="C280" t="str">
            <v>JOT AUTOMATION LTD.</v>
          </cell>
          <cell r="D280" t="str">
            <v>V63</v>
          </cell>
          <cell r="E280" t="str">
            <v>1173359-01-R</v>
          </cell>
          <cell r="F280" t="str">
            <v>PAM-DEMASK</v>
          </cell>
          <cell r="G280" t="str">
            <v>EQP,AE,PAM-DEMASK1,D47-V6X,JOT,RETROFIT KIT</v>
          </cell>
          <cell r="H280">
            <v>9103</v>
          </cell>
          <cell r="I280" t="str">
            <v>AE</v>
          </cell>
          <cell r="J280" t="str">
            <v>Retrofit</v>
          </cell>
          <cell r="K280">
            <v>18206</v>
          </cell>
          <cell r="L280">
            <v>2</v>
          </cell>
          <cell r="M280" t="str">
            <v>OTS Quote</v>
          </cell>
          <cell r="N280">
            <v>9103</v>
          </cell>
          <cell r="O280">
            <v>18206</v>
          </cell>
          <cell r="P280" t="b">
            <v>0</v>
          </cell>
          <cell r="Q280" t="str">
            <v>China</v>
          </cell>
          <cell r="R280" t="e">
            <v>#N/A</v>
          </cell>
          <cell r="S280" t="e">
            <v>#N/A</v>
          </cell>
          <cell r="T280" t="e">
            <v>#N/A</v>
          </cell>
          <cell r="U280" t="e">
            <v>#N/A</v>
          </cell>
          <cell r="V280" t="e">
            <v>#N/A</v>
          </cell>
          <cell r="W280" t="e">
            <v>#N/A</v>
          </cell>
          <cell r="X280" t="e">
            <v>#N/A</v>
          </cell>
          <cell r="Y280" t="e">
            <v>#N/A</v>
          </cell>
          <cell r="Z280">
            <v>18206</v>
          </cell>
          <cell r="AA280">
            <v>0.02</v>
          </cell>
          <cell r="AB280" t="str">
            <v>Under</v>
          </cell>
          <cell r="AC280">
            <v>0.5</v>
          </cell>
          <cell r="AD280" t="e">
            <v>#N/A</v>
          </cell>
          <cell r="AE280" t="str">
            <v>Retrofit combo; align to best benchmark, take off 20%</v>
          </cell>
          <cell r="AF280" t="str">
            <v>9103.00 / 12981.00</v>
          </cell>
          <cell r="AG280">
            <v>11042</v>
          </cell>
          <cell r="AH280">
            <v>0.82439775403006699</v>
          </cell>
          <cell r="AK280">
            <v>0.82439775403006699</v>
          </cell>
          <cell r="AL280">
            <v>1.648795508060134</v>
          </cell>
          <cell r="AM280">
            <v>0.99990943669625076</v>
          </cell>
          <cell r="AN280" t="str">
            <v/>
          </cell>
          <cell r="AO280" t="e">
            <v>#VALUE!</v>
          </cell>
          <cell r="AP280" t="e">
            <v>#VALUE!</v>
          </cell>
          <cell r="AQ280" t="str">
            <v>Budget price ok compared to preBOC</v>
          </cell>
          <cell r="AR280">
            <v>0.74195797862706026</v>
          </cell>
          <cell r="AS280">
            <v>0.99991849302662561</v>
          </cell>
          <cell r="AT280">
            <v>1.4839159572541205</v>
          </cell>
        </row>
        <row r="281">
          <cell r="B281">
            <v>385392</v>
          </cell>
          <cell r="C281" t="str">
            <v>JOT AUTOMATION LTD.</v>
          </cell>
          <cell r="D281" t="str">
            <v>V64</v>
          </cell>
          <cell r="E281" t="str">
            <v>1173359-01-R</v>
          </cell>
          <cell r="F281" t="str">
            <v>PAM-DEMASK</v>
          </cell>
          <cell r="G281" t="str">
            <v>EQP,AE,PAM-DEMASK1,D47-V6X,JOT,RETROFIT KIT</v>
          </cell>
          <cell r="H281">
            <v>9103</v>
          </cell>
          <cell r="I281" t="str">
            <v>AE</v>
          </cell>
          <cell r="J281" t="str">
            <v>Retrofit</v>
          </cell>
          <cell r="K281">
            <v>18206</v>
          </cell>
          <cell r="L281">
            <v>2</v>
          </cell>
          <cell r="M281" t="str">
            <v>OTS Quote</v>
          </cell>
          <cell r="N281">
            <v>9103</v>
          </cell>
          <cell r="O281">
            <v>18206</v>
          </cell>
          <cell r="P281" t="b">
            <v>0</v>
          </cell>
          <cell r="Q281" t="str">
            <v>China</v>
          </cell>
          <cell r="R281" t="e">
            <v>#N/A</v>
          </cell>
          <cell r="S281" t="e">
            <v>#N/A</v>
          </cell>
          <cell r="T281" t="e">
            <v>#N/A</v>
          </cell>
          <cell r="U281" t="e">
            <v>#N/A</v>
          </cell>
          <cell r="V281" t="e">
            <v>#N/A</v>
          </cell>
          <cell r="W281" t="e">
            <v>#N/A</v>
          </cell>
          <cell r="X281" t="e">
            <v>#N/A</v>
          </cell>
          <cell r="Y281" t="e">
            <v>#N/A</v>
          </cell>
          <cell r="Z281">
            <v>18206</v>
          </cell>
          <cell r="AA281">
            <v>0.02</v>
          </cell>
          <cell r="AB281" t="str">
            <v>Under</v>
          </cell>
          <cell r="AC281">
            <v>0.5</v>
          </cell>
          <cell r="AD281" t="e">
            <v>#N/A</v>
          </cell>
          <cell r="AE281" t="str">
            <v>If Raw Target &lt; 75% of Benchmark → use 75% of Benchmark
	•	If Raw Target &gt; Benchmark → use 75% of Benchmark
	•	Else → keep Raw Target</v>
          </cell>
          <cell r="AF281">
            <v>9103</v>
          </cell>
          <cell r="AG281">
            <v>9103</v>
          </cell>
          <cell r="AH281">
            <v>1</v>
          </cell>
          <cell r="AK281">
            <v>1</v>
          </cell>
          <cell r="AL281">
            <v>2</v>
          </cell>
          <cell r="AM281">
            <v>0.9998901461056795</v>
          </cell>
          <cell r="AN281" t="str">
            <v/>
          </cell>
          <cell r="AO281" t="e">
            <v>#VALUE!</v>
          </cell>
          <cell r="AP281" t="e">
            <v>#VALUE!</v>
          </cell>
          <cell r="AQ281" t="str">
            <v>Risk - Budget price lower than pre-BOC</v>
          </cell>
          <cell r="AR281">
            <v>1</v>
          </cell>
          <cell r="AS281">
            <v>0.9998901461056795</v>
          </cell>
          <cell r="AT281">
            <v>2</v>
          </cell>
        </row>
        <row r="282">
          <cell r="B282">
            <v>385393</v>
          </cell>
          <cell r="C282" t="str">
            <v>JOT AUTOMATION LTD.</v>
          </cell>
          <cell r="D282" t="str">
            <v>V64</v>
          </cell>
          <cell r="E282" t="str">
            <v>1173373-01-R</v>
          </cell>
          <cell r="F282" t="str">
            <v>PAM-DEMASK</v>
          </cell>
          <cell r="G282" t="str">
            <v>EQP,AE,PAM-DEMASK1,D23-V6X,JOT,RETROFIT KIT</v>
          </cell>
          <cell r="H282">
            <v>9103</v>
          </cell>
          <cell r="I282" t="str">
            <v>AE</v>
          </cell>
          <cell r="J282" t="str">
            <v>Retrofit</v>
          </cell>
          <cell r="K282">
            <v>18206</v>
          </cell>
          <cell r="L282">
            <v>2</v>
          </cell>
          <cell r="M282" t="str">
            <v>OTS Quote</v>
          </cell>
          <cell r="N282">
            <v>9103</v>
          </cell>
          <cell r="O282">
            <v>18206</v>
          </cell>
          <cell r="P282" t="b">
            <v>0</v>
          </cell>
          <cell r="Q282" t="str">
            <v>China</v>
          </cell>
          <cell r="R282" t="e">
            <v>#N/A</v>
          </cell>
          <cell r="S282" t="e">
            <v>#N/A</v>
          </cell>
          <cell r="T282" t="e">
            <v>#N/A</v>
          </cell>
          <cell r="U282" t="e">
            <v>#N/A</v>
          </cell>
          <cell r="V282" t="e">
            <v>#N/A</v>
          </cell>
          <cell r="W282" t="e">
            <v>#N/A</v>
          </cell>
          <cell r="X282" t="e">
            <v>#N/A</v>
          </cell>
          <cell r="Y282" t="e">
            <v>#N/A</v>
          </cell>
          <cell r="Z282">
            <v>18206</v>
          </cell>
          <cell r="AA282">
            <v>0.02</v>
          </cell>
          <cell r="AB282" t="str">
            <v>Under</v>
          </cell>
          <cell r="AC282">
            <v>0.5</v>
          </cell>
          <cell r="AD282" t="e">
            <v>#N/A</v>
          </cell>
          <cell r="AE282" t="str">
            <v>Retrofit combo; align to best benchmark, take off 20%</v>
          </cell>
          <cell r="AF282">
            <v>9103</v>
          </cell>
          <cell r="AG282">
            <v>9103</v>
          </cell>
          <cell r="AH282">
            <v>1</v>
          </cell>
          <cell r="AK282">
            <v>1</v>
          </cell>
          <cell r="AL282">
            <v>2</v>
          </cell>
          <cell r="AM282">
            <v>0.9998901461056795</v>
          </cell>
          <cell r="AN282" t="str">
            <v/>
          </cell>
          <cell r="AO282" t="e">
            <v>#VALUE!</v>
          </cell>
          <cell r="AP282" t="e">
            <v>#VALUE!</v>
          </cell>
          <cell r="AQ282" t="str">
            <v>Budget price ok compared to preBOC</v>
          </cell>
          <cell r="AR282">
            <v>0.9</v>
          </cell>
          <cell r="AS282">
            <v>0.99990113149511151</v>
          </cell>
          <cell r="AT282">
            <v>1.8</v>
          </cell>
        </row>
        <row r="283">
          <cell r="B283">
            <v>385394</v>
          </cell>
          <cell r="C283" t="str">
            <v>JOT AUTOMATION LTD.</v>
          </cell>
          <cell r="D283" t="str">
            <v>V63</v>
          </cell>
          <cell r="E283" t="str">
            <v>1173375-01-R</v>
          </cell>
          <cell r="F283" t="str">
            <v>PAM-DEMASK</v>
          </cell>
          <cell r="G283" t="str">
            <v>EQP,AE,PAM-DEMASK1,V5X-V6X,JOT,RETROFIT KIT</v>
          </cell>
          <cell r="H283">
            <v>9103</v>
          </cell>
          <cell r="I283" t="str">
            <v>AE</v>
          </cell>
          <cell r="J283" t="str">
            <v>Retrofit</v>
          </cell>
          <cell r="K283">
            <v>9103</v>
          </cell>
          <cell r="L283">
            <v>1</v>
          </cell>
          <cell r="M283" t="str">
            <v>OTS Quote</v>
          </cell>
          <cell r="N283">
            <v>9103</v>
          </cell>
          <cell r="O283">
            <v>9103</v>
          </cell>
          <cell r="P283" t="b">
            <v>0</v>
          </cell>
          <cell r="Q283" t="str">
            <v>China</v>
          </cell>
          <cell r="R283" t="e">
            <v>#N/A</v>
          </cell>
          <cell r="S283" t="e">
            <v>#N/A</v>
          </cell>
          <cell r="T283" t="e">
            <v>#N/A</v>
          </cell>
          <cell r="U283" t="e">
            <v>#N/A</v>
          </cell>
          <cell r="V283" t="e">
            <v>#N/A</v>
          </cell>
          <cell r="W283" t="e">
            <v>#N/A</v>
          </cell>
          <cell r="X283" t="e">
            <v>#N/A</v>
          </cell>
          <cell r="Y283" t="e">
            <v>#N/A</v>
          </cell>
          <cell r="Z283">
            <v>9103</v>
          </cell>
          <cell r="AA283">
            <v>0.02</v>
          </cell>
          <cell r="AB283" t="str">
            <v>Yes</v>
          </cell>
          <cell r="AC283" t="str">
            <v/>
          </cell>
          <cell r="AD283" t="e">
            <v>#N/A</v>
          </cell>
          <cell r="AE283" t="str">
            <v>Retrofit combo; align to best benchmark, take off 20%</v>
          </cell>
          <cell r="AF283" t="str">
            <v>9103.00 / 12981.00</v>
          </cell>
          <cell r="AG283">
            <v>11042</v>
          </cell>
          <cell r="AH283">
            <v>0.82439775403006699</v>
          </cell>
          <cell r="AK283">
            <v>0.82439775403006699</v>
          </cell>
          <cell r="AL283">
            <v>0.82439775403006699</v>
          </cell>
          <cell r="AM283">
            <v>0.99990943669625076</v>
          </cell>
          <cell r="AN283" t="str">
            <v/>
          </cell>
          <cell r="AO283" t="e">
            <v>#VALUE!</v>
          </cell>
          <cell r="AP283" t="e">
            <v>#VALUE!</v>
          </cell>
          <cell r="AQ283" t="str">
            <v>Budget price ok compared to preBOC</v>
          </cell>
          <cell r="AR283">
            <v>0.74195797862706026</v>
          </cell>
          <cell r="AS283">
            <v>0.99991849302662561</v>
          </cell>
          <cell r="AT283">
            <v>0.74195797862706026</v>
          </cell>
        </row>
        <row r="284">
          <cell r="B284">
            <v>385394</v>
          </cell>
          <cell r="C284" t="str">
            <v>JOT AUTOMATION LTD.</v>
          </cell>
          <cell r="D284" t="str">
            <v>V63</v>
          </cell>
          <cell r="E284" t="str">
            <v>1173375-01-R</v>
          </cell>
          <cell r="F284" t="str">
            <v>PAM-DEMASK</v>
          </cell>
          <cell r="G284" t="str">
            <v>EQP,AE,PAM-DEMASK1,V5X-V6X,JOT,RETROFIT KIT</v>
          </cell>
          <cell r="H284">
            <v>9103</v>
          </cell>
          <cell r="I284" t="str">
            <v>AE</v>
          </cell>
          <cell r="J284" t="str">
            <v>Retrofit</v>
          </cell>
          <cell r="K284">
            <v>9103</v>
          </cell>
          <cell r="L284">
            <v>1</v>
          </cell>
          <cell r="M284" t="str">
            <v>OTS Quote</v>
          </cell>
          <cell r="N284">
            <v>9103</v>
          </cell>
          <cell r="O284">
            <v>9103</v>
          </cell>
          <cell r="P284" t="b">
            <v>0</v>
          </cell>
          <cell r="Q284" t="str">
            <v>China</v>
          </cell>
          <cell r="R284" t="e">
            <v>#N/A</v>
          </cell>
          <cell r="S284" t="e">
            <v>#N/A</v>
          </cell>
          <cell r="T284" t="e">
            <v>#N/A</v>
          </cell>
          <cell r="U284" t="e">
            <v>#N/A</v>
          </cell>
          <cell r="V284" t="e">
            <v>#N/A</v>
          </cell>
          <cell r="W284" t="e">
            <v>#N/A</v>
          </cell>
          <cell r="X284" t="e">
            <v>#N/A</v>
          </cell>
          <cell r="Y284" t="e">
            <v>#N/A</v>
          </cell>
          <cell r="Z284">
            <v>9103</v>
          </cell>
          <cell r="AA284">
            <v>0.02</v>
          </cell>
          <cell r="AB284" t="str">
            <v>Yes</v>
          </cell>
          <cell r="AC284" t="str">
            <v/>
          </cell>
          <cell r="AD284" t="e">
            <v>#N/A</v>
          </cell>
          <cell r="AE284" t="str">
            <v>If Raw Target &lt; 75% of Benchmark → use 75% of Benchmark
	•	If Raw Target &gt; Benchmark → use 75% of Benchmark
	•	Else → keep Raw Target</v>
          </cell>
          <cell r="AF284" t="str">
            <v>9103.00 / 12981.00</v>
          </cell>
          <cell r="AG284">
            <v>11042</v>
          </cell>
          <cell r="AH284">
            <v>0.82439775403006699</v>
          </cell>
          <cell r="AK284">
            <v>0.82439775403006699</v>
          </cell>
          <cell r="AL284">
            <v>0.82439775403006699</v>
          </cell>
          <cell r="AM284">
            <v>0.99990943669625076</v>
          </cell>
          <cell r="AN284" t="str">
            <v/>
          </cell>
          <cell r="AO284" t="e">
            <v>#VALUE!</v>
          </cell>
          <cell r="AP284" t="e">
            <v>#VALUE!</v>
          </cell>
          <cell r="AQ284" t="str">
            <v>Risk - Budget price lower than pre-BOC</v>
          </cell>
          <cell r="AR284">
            <v>0.82439775403006699</v>
          </cell>
          <cell r="AS284">
            <v>0.99990943669625076</v>
          </cell>
          <cell r="AT284">
            <v>0.82439775403006699</v>
          </cell>
        </row>
        <row r="285">
          <cell r="B285">
            <v>385394</v>
          </cell>
          <cell r="C285" t="str">
            <v>JOT AUTOMATION LTD.</v>
          </cell>
          <cell r="D285" t="str">
            <v>V63</v>
          </cell>
          <cell r="E285" t="str">
            <v>1173375-01-R</v>
          </cell>
          <cell r="F285" t="str">
            <v>PAM-DEMASK</v>
          </cell>
          <cell r="G285" t="str">
            <v>EQP,AE,PAM-DEMASK1,V5X-V6X,JOT,RETROFIT KIT</v>
          </cell>
          <cell r="H285">
            <v>9103</v>
          </cell>
          <cell r="I285" t="str">
            <v>AE</v>
          </cell>
          <cell r="J285" t="str">
            <v>Retrofit</v>
          </cell>
          <cell r="K285">
            <v>18206</v>
          </cell>
          <cell r="L285">
            <v>2</v>
          </cell>
          <cell r="M285" t="str">
            <v>OTS Quote</v>
          </cell>
          <cell r="N285">
            <v>9103</v>
          </cell>
          <cell r="O285">
            <v>18206</v>
          </cell>
          <cell r="P285" t="b">
            <v>0</v>
          </cell>
          <cell r="Q285" t="str">
            <v>China</v>
          </cell>
          <cell r="R285" t="e">
            <v>#N/A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X285" t="e">
            <v>#N/A</v>
          </cell>
          <cell r="Y285" t="e">
            <v>#N/A</v>
          </cell>
          <cell r="Z285">
            <v>18206</v>
          </cell>
          <cell r="AA285">
            <v>0.02</v>
          </cell>
          <cell r="AB285" t="str">
            <v>Under</v>
          </cell>
          <cell r="AC285">
            <v>0.5</v>
          </cell>
          <cell r="AD285" t="e">
            <v>#N/A</v>
          </cell>
          <cell r="AE285" t="str">
            <v>If Raw Target &lt; 75% of Benchmark → use 75% of Benchmark
	•	If Raw Target &gt; Benchmark → use 75% of Benchmark
	•	Else → keep Raw Target</v>
          </cell>
          <cell r="AF285" t="str">
            <v>9103.00 / 12981.00</v>
          </cell>
          <cell r="AG285">
            <v>11042</v>
          </cell>
          <cell r="AH285">
            <v>0.82439775403006699</v>
          </cell>
          <cell r="AK285">
            <v>0.82439775403006699</v>
          </cell>
          <cell r="AL285">
            <v>1.648795508060134</v>
          </cell>
          <cell r="AM285">
            <v>0.99990943669625076</v>
          </cell>
          <cell r="AN285" t="str">
            <v/>
          </cell>
          <cell r="AO285" t="e">
            <v>#VALUE!</v>
          </cell>
          <cell r="AP285" t="e">
            <v>#VALUE!</v>
          </cell>
          <cell r="AQ285" t="str">
            <v>Budget price ok compared to preBOC</v>
          </cell>
          <cell r="AR285">
            <v>0.82439775403006699</v>
          </cell>
          <cell r="AS285">
            <v>0.99990943669625076</v>
          </cell>
          <cell r="AT285">
            <v>1.648795508060134</v>
          </cell>
        </row>
        <row r="286">
          <cell r="B286">
            <v>385394</v>
          </cell>
          <cell r="C286" t="str">
            <v>JOT AUTOMATION LTD.</v>
          </cell>
          <cell r="D286" t="str">
            <v>V63</v>
          </cell>
          <cell r="E286" t="str">
            <v>1173375-01-R</v>
          </cell>
          <cell r="F286" t="str">
            <v>PAM-DEMASK</v>
          </cell>
          <cell r="G286" t="str">
            <v>EQP,AE,PAM-DEMASK1,V5X-V6X,JOT,RETROFIT KIT</v>
          </cell>
          <cell r="H286">
            <v>9103</v>
          </cell>
          <cell r="I286" t="str">
            <v>AE</v>
          </cell>
          <cell r="J286" t="str">
            <v>Retrofit</v>
          </cell>
          <cell r="K286">
            <v>72824</v>
          </cell>
          <cell r="L286">
            <v>8</v>
          </cell>
          <cell r="M286" t="str">
            <v>OTS Quote</v>
          </cell>
          <cell r="N286">
            <v>9103</v>
          </cell>
          <cell r="O286">
            <v>72824</v>
          </cell>
          <cell r="P286" t="b">
            <v>0</v>
          </cell>
          <cell r="Q286" t="str">
            <v>China</v>
          </cell>
          <cell r="R286" t="e">
            <v>#N/A</v>
          </cell>
          <cell r="S286" t="e">
            <v>#N/A</v>
          </cell>
          <cell r="T286" t="e">
            <v>#N/A</v>
          </cell>
          <cell r="U286" t="e">
            <v>#N/A</v>
          </cell>
          <cell r="V286" t="e">
            <v>#N/A</v>
          </cell>
          <cell r="W286" t="e">
            <v>#N/A</v>
          </cell>
          <cell r="X286" t="e">
            <v>#N/A</v>
          </cell>
          <cell r="Y286" t="e">
            <v>#N/A</v>
          </cell>
          <cell r="Z286">
            <v>72824</v>
          </cell>
          <cell r="AA286">
            <v>0.02</v>
          </cell>
          <cell r="AB286" t="str">
            <v>Under</v>
          </cell>
          <cell r="AC286">
            <v>0.875</v>
          </cell>
          <cell r="AD286" t="e">
            <v>#N/A</v>
          </cell>
          <cell r="AE286" t="str">
            <v>Retrofit combo; align to best benchmark, take off 20%</v>
          </cell>
          <cell r="AF286" t="str">
            <v>9103.00 / 12981.00</v>
          </cell>
          <cell r="AG286">
            <v>11042</v>
          </cell>
          <cell r="AH286">
            <v>0.82439775403006699</v>
          </cell>
          <cell r="AK286">
            <v>0.82439775403006699</v>
          </cell>
          <cell r="AL286">
            <v>6.5951820322405359</v>
          </cell>
          <cell r="AM286">
            <v>0.99990943669625076</v>
          </cell>
          <cell r="AN286" t="str">
            <v/>
          </cell>
          <cell r="AO286" t="e">
            <v>#VALUE!</v>
          </cell>
          <cell r="AP286" t="e">
            <v>#VALUE!</v>
          </cell>
          <cell r="AQ286" t="str">
            <v>Budget price ok compared to preBOC</v>
          </cell>
          <cell r="AR286">
            <v>0.74195797862706026</v>
          </cell>
          <cell r="AS286">
            <v>0.99991849302662561</v>
          </cell>
          <cell r="AT286">
            <v>5.935663829016482</v>
          </cell>
        </row>
        <row r="287">
          <cell r="B287">
            <v>385395</v>
          </cell>
          <cell r="C287" t="str">
            <v>JOT AUTOMATION LTD.</v>
          </cell>
          <cell r="D287" t="str">
            <v>V64</v>
          </cell>
          <cell r="E287" t="str">
            <v>1173375-01-R</v>
          </cell>
          <cell r="F287" t="str">
            <v>PAM-DEMASK</v>
          </cell>
          <cell r="G287" t="str">
            <v>EQP,AE,PAM-DEMASK1,V5X-V6X,JOT,RETROFIT KIT</v>
          </cell>
          <cell r="H287">
            <v>9103</v>
          </cell>
          <cell r="I287" t="str">
            <v>AE</v>
          </cell>
          <cell r="J287" t="str">
            <v>Retrofit</v>
          </cell>
          <cell r="K287">
            <v>9103</v>
          </cell>
          <cell r="L287">
            <v>1</v>
          </cell>
          <cell r="M287" t="str">
            <v>OTS Quote</v>
          </cell>
          <cell r="N287">
            <v>9103</v>
          </cell>
          <cell r="O287">
            <v>9103</v>
          </cell>
          <cell r="P287" t="b">
            <v>0</v>
          </cell>
          <cell r="Q287" t="str">
            <v>China</v>
          </cell>
          <cell r="R287" t="e">
            <v>#N/A</v>
          </cell>
          <cell r="S287" t="e">
            <v>#N/A</v>
          </cell>
          <cell r="T287" t="e">
            <v>#N/A</v>
          </cell>
          <cell r="U287" t="e">
            <v>#N/A</v>
          </cell>
          <cell r="V287" t="e">
            <v>#N/A</v>
          </cell>
          <cell r="W287" t="e">
            <v>#N/A</v>
          </cell>
          <cell r="X287" t="e">
            <v>#N/A</v>
          </cell>
          <cell r="Y287" t="e">
            <v>#N/A</v>
          </cell>
          <cell r="Z287">
            <v>9103</v>
          </cell>
          <cell r="AA287">
            <v>0.02</v>
          </cell>
          <cell r="AB287" t="str">
            <v>Yes</v>
          </cell>
          <cell r="AC287" t="str">
            <v/>
          </cell>
          <cell r="AD287" t="e">
            <v>#N/A</v>
          </cell>
          <cell r="AE287" t="str">
            <v>If Raw Target &lt; 75% of Benchmark → use 75% of Benchmark
	•	If Raw Target &gt; Benchmark → use 75% of Benchmark
	•	Else → keep Raw Target</v>
          </cell>
          <cell r="AF287">
            <v>9103</v>
          </cell>
          <cell r="AG287">
            <v>9103</v>
          </cell>
          <cell r="AH287">
            <v>1</v>
          </cell>
          <cell r="AK287">
            <v>1</v>
          </cell>
          <cell r="AL287">
            <v>1</v>
          </cell>
          <cell r="AM287">
            <v>0.9998901461056795</v>
          </cell>
          <cell r="AN287" t="str">
            <v/>
          </cell>
          <cell r="AO287" t="e">
            <v>#VALUE!</v>
          </cell>
          <cell r="AP287" t="e">
            <v>#VALUE!</v>
          </cell>
          <cell r="AQ287" t="str">
            <v>Budget price ok compared to preBOC</v>
          </cell>
          <cell r="AR287">
            <v>1</v>
          </cell>
          <cell r="AS287">
            <v>0.9998901461056795</v>
          </cell>
          <cell r="AT287">
            <v>1</v>
          </cell>
        </row>
        <row r="288">
          <cell r="B288">
            <v>385395</v>
          </cell>
          <cell r="C288" t="str">
            <v>JOT AUTOMATION LTD.</v>
          </cell>
          <cell r="D288" t="str">
            <v>V64</v>
          </cell>
          <cell r="E288" t="str">
            <v>1173375-01-R</v>
          </cell>
          <cell r="F288" t="str">
            <v>PAM-DEMASK</v>
          </cell>
          <cell r="G288" t="str">
            <v>EQP,AE,PAM-DEMASK1,V5X-V6X,JOT,RETROFIT KIT</v>
          </cell>
          <cell r="H288">
            <v>9103</v>
          </cell>
          <cell r="I288" t="str">
            <v>AE</v>
          </cell>
          <cell r="J288" t="str">
            <v>Retrofit</v>
          </cell>
          <cell r="K288">
            <v>9103</v>
          </cell>
          <cell r="L288">
            <v>1</v>
          </cell>
          <cell r="M288" t="str">
            <v>OTS Quote</v>
          </cell>
          <cell r="N288">
            <v>9103</v>
          </cell>
          <cell r="O288">
            <v>9103</v>
          </cell>
          <cell r="P288" t="b">
            <v>0</v>
          </cell>
          <cell r="Q288" t="str">
            <v>China</v>
          </cell>
          <cell r="R288" t="e">
            <v>#N/A</v>
          </cell>
          <cell r="S288" t="e">
            <v>#N/A</v>
          </cell>
          <cell r="T288" t="e">
            <v>#N/A</v>
          </cell>
          <cell r="U288">
            <v>9103</v>
          </cell>
          <cell r="V288" t="e">
            <v>#N/A</v>
          </cell>
          <cell r="W288" t="e">
            <v>#N/A</v>
          </cell>
          <cell r="X288" t="e">
            <v>#N/A</v>
          </cell>
          <cell r="Y288">
            <v>734.78579055949251</v>
          </cell>
          <cell r="Z288">
            <v>9103</v>
          </cell>
          <cell r="AA288">
            <v>0.02</v>
          </cell>
          <cell r="AB288" t="str">
            <v>Yes</v>
          </cell>
          <cell r="AC288" t="str">
            <v/>
          </cell>
          <cell r="AD288" t="e">
            <v>#N/A</v>
          </cell>
          <cell r="AE288" t="str">
            <v>Retrofit combo; align to best benchmark, take off 20%</v>
          </cell>
          <cell r="AF288">
            <v>9103</v>
          </cell>
          <cell r="AG288">
            <v>9103</v>
          </cell>
          <cell r="AH288">
            <v>1</v>
          </cell>
          <cell r="AK288">
            <v>1</v>
          </cell>
          <cell r="AL288">
            <v>1</v>
          </cell>
          <cell r="AM288">
            <v>0.9998901461056795</v>
          </cell>
          <cell r="AN288" t="str">
            <v/>
          </cell>
          <cell r="AO288" t="e">
            <v>#VALUE!</v>
          </cell>
          <cell r="AP288" t="e">
            <v>#VALUE!</v>
          </cell>
          <cell r="AQ288" t="str">
            <v>Budget price ok compared to preBOC</v>
          </cell>
          <cell r="AR288">
            <v>0.9</v>
          </cell>
          <cell r="AS288">
            <v>0.99990113149511151</v>
          </cell>
          <cell r="AT288">
            <v>0.9</v>
          </cell>
        </row>
        <row r="289">
          <cell r="B289">
            <v>385395</v>
          </cell>
          <cell r="C289" t="str">
            <v>JOT AUTOMATION LTD.</v>
          </cell>
          <cell r="D289" t="str">
            <v>V64</v>
          </cell>
          <cell r="E289" t="str">
            <v>1173375-01-R</v>
          </cell>
          <cell r="F289" t="str">
            <v>PAM-DEMASK</v>
          </cell>
          <cell r="G289" t="str">
            <v>EQP,AE,PAM-DEMASK1,V5X-V6X,JOT,RETROFIT KIT</v>
          </cell>
          <cell r="H289">
            <v>9103</v>
          </cell>
          <cell r="I289" t="str">
            <v>AE</v>
          </cell>
          <cell r="J289" t="str">
            <v>Retrofit</v>
          </cell>
          <cell r="K289">
            <v>9103</v>
          </cell>
          <cell r="L289">
            <v>1</v>
          </cell>
          <cell r="M289" t="str">
            <v>OTS Quote</v>
          </cell>
          <cell r="N289">
            <v>9103</v>
          </cell>
          <cell r="O289">
            <v>9103</v>
          </cell>
          <cell r="P289" t="b">
            <v>0</v>
          </cell>
          <cell r="Q289" t="str">
            <v>China</v>
          </cell>
          <cell r="R289" t="e">
            <v>#N/A</v>
          </cell>
          <cell r="S289" t="e">
            <v>#N/A</v>
          </cell>
          <cell r="T289" t="e">
            <v>#N/A</v>
          </cell>
          <cell r="U289" t="e">
            <v>#N/A</v>
          </cell>
          <cell r="V289" t="e">
            <v>#N/A</v>
          </cell>
          <cell r="W289" t="e">
            <v>#N/A</v>
          </cell>
          <cell r="X289" t="e">
            <v>#N/A</v>
          </cell>
          <cell r="Y289" t="e">
            <v>#N/A</v>
          </cell>
          <cell r="Z289">
            <v>9103</v>
          </cell>
          <cell r="AA289">
            <v>0.02</v>
          </cell>
          <cell r="AB289" t="str">
            <v>Yes</v>
          </cell>
          <cell r="AC289" t="str">
            <v/>
          </cell>
          <cell r="AD289" t="e">
            <v>#N/A</v>
          </cell>
          <cell r="AE289" t="str">
            <v>Retrofit combo; align to best benchmark, take off 20%</v>
          </cell>
          <cell r="AF289">
            <v>9103</v>
          </cell>
          <cell r="AG289">
            <v>9103</v>
          </cell>
          <cell r="AH289">
            <v>1</v>
          </cell>
          <cell r="AK289">
            <v>1</v>
          </cell>
          <cell r="AL289">
            <v>1</v>
          </cell>
          <cell r="AM289">
            <v>0.9998901461056795</v>
          </cell>
          <cell r="AN289" t="str">
            <v/>
          </cell>
          <cell r="AO289" t="e">
            <v>#VALUE!</v>
          </cell>
          <cell r="AP289" t="e">
            <v>#VALUE!</v>
          </cell>
          <cell r="AQ289" t="str">
            <v>Budget price ok compared to preBOC</v>
          </cell>
          <cell r="AR289">
            <v>0.9</v>
          </cell>
          <cell r="AS289">
            <v>0.99990113149511151</v>
          </cell>
          <cell r="AT289">
            <v>0.9</v>
          </cell>
        </row>
        <row r="290">
          <cell r="B290">
            <v>385395</v>
          </cell>
          <cell r="C290" t="str">
            <v>JOT AUTOMATION LTD.</v>
          </cell>
          <cell r="D290" t="str">
            <v>V64</v>
          </cell>
          <cell r="E290" t="str">
            <v>1173375-01-R</v>
          </cell>
          <cell r="F290" t="str">
            <v>PAM-DEMASK</v>
          </cell>
          <cell r="G290" t="str">
            <v>EQP,AE,PAM-DEMASK1,V5X-V6X,JOT,RETROFIT KIT</v>
          </cell>
          <cell r="H290">
            <v>9103</v>
          </cell>
          <cell r="I290" t="str">
            <v>AE</v>
          </cell>
          <cell r="J290" t="str">
            <v>Retrofit</v>
          </cell>
          <cell r="K290">
            <v>18206</v>
          </cell>
          <cell r="L290">
            <v>2</v>
          </cell>
          <cell r="M290" t="str">
            <v>OTS Quote</v>
          </cell>
          <cell r="N290">
            <v>9103</v>
          </cell>
          <cell r="O290">
            <v>18206</v>
          </cell>
          <cell r="P290" t="b">
            <v>0</v>
          </cell>
          <cell r="Q290" t="str">
            <v>China</v>
          </cell>
          <cell r="R290" t="e">
            <v>#N/A</v>
          </cell>
          <cell r="S290" t="e">
            <v>#N/A</v>
          </cell>
          <cell r="T290" t="e">
            <v>#N/A</v>
          </cell>
          <cell r="U290">
            <v>9103</v>
          </cell>
          <cell r="V290" t="e">
            <v>#N/A</v>
          </cell>
          <cell r="W290" t="e">
            <v>#N/A</v>
          </cell>
          <cell r="X290" t="e">
            <v>#N/A</v>
          </cell>
          <cell r="Y290">
            <v>734.78579055949251</v>
          </cell>
          <cell r="Z290">
            <v>18206</v>
          </cell>
          <cell r="AA290">
            <v>0.02</v>
          </cell>
          <cell r="AB290" t="str">
            <v>Under</v>
          </cell>
          <cell r="AC290">
            <v>0.5</v>
          </cell>
          <cell r="AD290" t="e">
            <v>#N/A</v>
          </cell>
          <cell r="AE290" t="str">
            <v>Retrofit combo; align to best benchmark, take off 20%</v>
          </cell>
          <cell r="AF290">
            <v>9103</v>
          </cell>
          <cell r="AG290">
            <v>9103</v>
          </cell>
          <cell r="AH290">
            <v>1</v>
          </cell>
          <cell r="AK290">
            <v>1</v>
          </cell>
          <cell r="AL290">
            <v>2</v>
          </cell>
          <cell r="AM290">
            <v>0.9998901461056795</v>
          </cell>
          <cell r="AN290" t="str">
            <v/>
          </cell>
          <cell r="AO290" t="e">
            <v>#VALUE!</v>
          </cell>
          <cell r="AP290" t="e">
            <v>#VALUE!</v>
          </cell>
          <cell r="AQ290" t="str">
            <v>Budget price ok compared to preBOC</v>
          </cell>
          <cell r="AR290">
            <v>1</v>
          </cell>
          <cell r="AS290">
            <v>0.9998901461056795</v>
          </cell>
          <cell r="AT290">
            <v>2</v>
          </cell>
        </row>
        <row r="291">
          <cell r="B291">
            <v>385396</v>
          </cell>
          <cell r="C291" t="str">
            <v>JOT AUTOMATION LTD.</v>
          </cell>
          <cell r="D291" t="str">
            <v>V64</v>
          </cell>
          <cell r="E291" t="str">
            <v>1173378-01-R</v>
          </cell>
          <cell r="F291" t="str">
            <v>PAM-DEMASK</v>
          </cell>
          <cell r="G291" t="str">
            <v>EQP,AE,PAM-DEMASK1,V57-V6X,JOT,RETROFIT KIT</v>
          </cell>
          <cell r="H291">
            <v>9103</v>
          </cell>
          <cell r="I291" t="str">
            <v>AE</v>
          </cell>
          <cell r="J291" t="str">
            <v>Retrofit</v>
          </cell>
          <cell r="K291">
            <v>18206</v>
          </cell>
          <cell r="L291">
            <v>2</v>
          </cell>
          <cell r="M291" t="str">
            <v>OTS Quote</v>
          </cell>
          <cell r="N291">
            <v>9103</v>
          </cell>
          <cell r="O291">
            <v>18206</v>
          </cell>
          <cell r="P291" t="b">
            <v>0</v>
          </cell>
          <cell r="Q291" t="str">
            <v>China</v>
          </cell>
          <cell r="R291" t="e">
            <v>#N/A</v>
          </cell>
          <cell r="S291" t="e">
            <v>#N/A</v>
          </cell>
          <cell r="T291" t="e">
            <v>#N/A</v>
          </cell>
          <cell r="U291" t="e">
            <v>#N/A</v>
          </cell>
          <cell r="V291" t="e">
            <v>#N/A</v>
          </cell>
          <cell r="W291" t="e">
            <v>#N/A</v>
          </cell>
          <cell r="X291" t="e">
            <v>#N/A</v>
          </cell>
          <cell r="Y291" t="e">
            <v>#N/A</v>
          </cell>
          <cell r="Z291">
            <v>18206</v>
          </cell>
          <cell r="AA291">
            <v>0.02</v>
          </cell>
          <cell r="AB291" t="str">
            <v>Under</v>
          </cell>
          <cell r="AC291">
            <v>0.5</v>
          </cell>
          <cell r="AD291" t="e">
            <v>#N/A</v>
          </cell>
          <cell r="AE291" t="str">
            <v>Retrofit combo; align to best benchmark, take off 20%</v>
          </cell>
          <cell r="AF291">
            <v>9103</v>
          </cell>
          <cell r="AG291">
            <v>9103</v>
          </cell>
          <cell r="AH291">
            <v>1</v>
          </cell>
          <cell r="AK291">
            <v>1</v>
          </cell>
          <cell r="AL291">
            <v>2</v>
          </cell>
          <cell r="AM291">
            <v>0.9998901461056795</v>
          </cell>
          <cell r="AN291" t="str">
            <v/>
          </cell>
          <cell r="AO291" t="e">
            <v>#VALUE!</v>
          </cell>
          <cell r="AP291" t="e">
            <v>#VALUE!</v>
          </cell>
          <cell r="AQ291" t="str">
            <v>Budget price ok compared to preBOC</v>
          </cell>
          <cell r="AR291">
            <v>0.9</v>
          </cell>
          <cell r="AS291">
            <v>0.99990113149511151</v>
          </cell>
          <cell r="AT291">
            <v>1.8</v>
          </cell>
        </row>
        <row r="292">
          <cell r="B292">
            <v>385400</v>
          </cell>
          <cell r="C292" t="str">
            <v>JOT AUTOMATION LTD.</v>
          </cell>
          <cell r="D292" t="str">
            <v>V63</v>
          </cell>
          <cell r="E292" t="str">
            <v>1173421-01-R</v>
          </cell>
          <cell r="F292" t="str">
            <v>PAM-DEMASK</v>
          </cell>
          <cell r="G292" t="str">
            <v>EQP,AE,PAM-DEMASK2,D47-V6X,JOT,RETROFIT KIT</v>
          </cell>
          <cell r="H292">
            <v>9103</v>
          </cell>
          <cell r="I292" t="str">
            <v>AE</v>
          </cell>
          <cell r="J292" t="str">
            <v>Retrofit</v>
          </cell>
          <cell r="K292">
            <v>18206</v>
          </cell>
          <cell r="L292">
            <v>2</v>
          </cell>
          <cell r="M292" t="str">
            <v>OTS Quote</v>
          </cell>
          <cell r="N292">
            <v>9103</v>
          </cell>
          <cell r="O292">
            <v>18206</v>
          </cell>
          <cell r="P292" t="b">
            <v>0</v>
          </cell>
          <cell r="Q292" t="str">
            <v>China</v>
          </cell>
          <cell r="R292" t="e">
            <v>#N/A</v>
          </cell>
          <cell r="S292" t="e">
            <v>#N/A</v>
          </cell>
          <cell r="T292" t="e">
            <v>#N/A</v>
          </cell>
          <cell r="U292" t="e">
            <v>#N/A</v>
          </cell>
          <cell r="V292" t="e">
            <v>#N/A</v>
          </cell>
          <cell r="W292" t="e">
            <v>#N/A</v>
          </cell>
          <cell r="X292" t="e">
            <v>#N/A</v>
          </cell>
          <cell r="Y292" t="e">
            <v>#N/A</v>
          </cell>
          <cell r="Z292">
            <v>18206</v>
          </cell>
          <cell r="AA292">
            <v>0.02</v>
          </cell>
          <cell r="AB292" t="str">
            <v>Under</v>
          </cell>
          <cell r="AC292">
            <v>0.5</v>
          </cell>
          <cell r="AD292" t="e">
            <v>#N/A</v>
          </cell>
          <cell r="AE292" t="str">
            <v>Retrofit combo; align to best benchmark, take off 20%</v>
          </cell>
          <cell r="AF292" t="str">
            <v>9103.00 / 12981.00</v>
          </cell>
          <cell r="AG292">
            <v>11042</v>
          </cell>
          <cell r="AH292">
            <v>0.82439775403006699</v>
          </cell>
          <cell r="AK292">
            <v>0.82439775403006699</v>
          </cell>
          <cell r="AL292">
            <v>1.648795508060134</v>
          </cell>
          <cell r="AM292">
            <v>0.99990943669625076</v>
          </cell>
          <cell r="AN292" t="str">
            <v/>
          </cell>
          <cell r="AO292" t="e">
            <v>#VALUE!</v>
          </cell>
          <cell r="AP292" t="e">
            <v>#VALUE!</v>
          </cell>
          <cell r="AQ292" t="str">
            <v>Budget price ok compared to preBOC</v>
          </cell>
          <cell r="AR292">
            <v>0.82439775403006699</v>
          </cell>
          <cell r="AS292">
            <v>0.99990943669625076</v>
          </cell>
          <cell r="AT292">
            <v>1.648795508060134</v>
          </cell>
        </row>
        <row r="293">
          <cell r="B293">
            <v>385401</v>
          </cell>
          <cell r="C293" t="str">
            <v>JOT AUTOMATION LTD.</v>
          </cell>
          <cell r="D293" t="str">
            <v>V64</v>
          </cell>
          <cell r="E293" t="str">
            <v>1173421-01-R</v>
          </cell>
          <cell r="F293" t="str">
            <v>PAM-DEMASK</v>
          </cell>
          <cell r="G293" t="str">
            <v>EQP,AE,PAM-DEMASK2,D47-V6X,JOT,RETROFIT KIT</v>
          </cell>
          <cell r="H293">
            <v>9103</v>
          </cell>
          <cell r="I293" t="str">
            <v>AE</v>
          </cell>
          <cell r="J293" t="str">
            <v>Retrofit</v>
          </cell>
          <cell r="K293">
            <v>18206</v>
          </cell>
          <cell r="L293">
            <v>2</v>
          </cell>
          <cell r="M293" t="str">
            <v>OTS Quote</v>
          </cell>
          <cell r="N293">
            <v>9103</v>
          </cell>
          <cell r="O293">
            <v>18206</v>
          </cell>
          <cell r="P293" t="b">
            <v>0</v>
          </cell>
          <cell r="Q293" t="str">
            <v>China</v>
          </cell>
          <cell r="R293" t="e">
            <v>#N/A</v>
          </cell>
          <cell r="S293" t="e">
            <v>#N/A</v>
          </cell>
          <cell r="T293" t="e">
            <v>#N/A</v>
          </cell>
          <cell r="U293">
            <v>9103</v>
          </cell>
          <cell r="V293" t="e">
            <v>#N/A</v>
          </cell>
          <cell r="W293" t="e">
            <v>#N/A</v>
          </cell>
          <cell r="X293" t="e">
            <v>#N/A</v>
          </cell>
          <cell r="Y293">
            <v>734.78579055949251</v>
          </cell>
          <cell r="Z293">
            <v>18206</v>
          </cell>
          <cell r="AA293">
            <v>0.02</v>
          </cell>
          <cell r="AB293" t="str">
            <v>Under</v>
          </cell>
          <cell r="AC293">
            <v>0.5</v>
          </cell>
          <cell r="AD293" t="e">
            <v>#N/A</v>
          </cell>
          <cell r="AE293" t="str">
            <v>Retrofit combo; align to best benchmark, take off 20%</v>
          </cell>
          <cell r="AF293">
            <v>9103</v>
          </cell>
          <cell r="AG293">
            <v>9103</v>
          </cell>
          <cell r="AH293">
            <v>1</v>
          </cell>
          <cell r="AK293">
            <v>1</v>
          </cell>
          <cell r="AL293">
            <v>2</v>
          </cell>
          <cell r="AM293">
            <v>0.9998901461056795</v>
          </cell>
          <cell r="AN293" t="str">
            <v/>
          </cell>
          <cell r="AO293" t="e">
            <v>#VALUE!</v>
          </cell>
          <cell r="AP293" t="e">
            <v>#VALUE!</v>
          </cell>
          <cell r="AQ293" t="str">
            <v>Budget price ok compared to preBOC</v>
          </cell>
          <cell r="AR293">
            <v>0.9</v>
          </cell>
          <cell r="AS293">
            <v>0.99990113149511151</v>
          </cell>
          <cell r="AT293">
            <v>1.8</v>
          </cell>
        </row>
        <row r="294">
          <cell r="B294">
            <v>385402</v>
          </cell>
          <cell r="C294" t="str">
            <v>JOT AUTOMATION LTD.</v>
          </cell>
          <cell r="D294" t="str">
            <v>V64</v>
          </cell>
          <cell r="E294" t="str">
            <v>1173432-01-R</v>
          </cell>
          <cell r="F294" t="str">
            <v>PAM-DEMASK</v>
          </cell>
          <cell r="G294" t="str">
            <v>EQP,AE,PAM-DEMASK2,D23-V6X,JOT,RETROFIT KIT</v>
          </cell>
          <cell r="H294">
            <v>9103</v>
          </cell>
          <cell r="I294" t="str">
            <v>AE</v>
          </cell>
          <cell r="J294" t="str">
            <v>Retrofit</v>
          </cell>
          <cell r="K294">
            <v>18206</v>
          </cell>
          <cell r="L294">
            <v>2</v>
          </cell>
          <cell r="M294" t="str">
            <v>OTS Quote</v>
          </cell>
          <cell r="N294">
            <v>9103</v>
          </cell>
          <cell r="O294">
            <v>18206</v>
          </cell>
          <cell r="P294" t="b">
            <v>0</v>
          </cell>
          <cell r="Q294" t="str">
            <v>China</v>
          </cell>
          <cell r="R294" t="e">
            <v>#N/A</v>
          </cell>
          <cell r="S294" t="e">
            <v>#N/A</v>
          </cell>
          <cell r="T294" t="e">
            <v>#N/A</v>
          </cell>
          <cell r="U294" t="e">
            <v>#N/A</v>
          </cell>
          <cell r="V294" t="e">
            <v>#N/A</v>
          </cell>
          <cell r="W294" t="e">
            <v>#N/A</v>
          </cell>
          <cell r="X294" t="e">
            <v>#N/A</v>
          </cell>
          <cell r="Y294" t="e">
            <v>#N/A</v>
          </cell>
          <cell r="Z294">
            <v>18206</v>
          </cell>
          <cell r="AA294">
            <v>0.02</v>
          </cell>
          <cell r="AB294" t="str">
            <v>Under</v>
          </cell>
          <cell r="AC294">
            <v>0.5</v>
          </cell>
          <cell r="AD294" t="e">
            <v>#N/A</v>
          </cell>
          <cell r="AE294" t="str">
            <v>Retrofit combo; align to best benchmark, take off 20%</v>
          </cell>
          <cell r="AF294">
            <v>9103</v>
          </cell>
          <cell r="AG294">
            <v>9103</v>
          </cell>
          <cell r="AH294">
            <v>1</v>
          </cell>
          <cell r="AK294">
            <v>1</v>
          </cell>
          <cell r="AL294">
            <v>2</v>
          </cell>
          <cell r="AM294">
            <v>0.9998901461056795</v>
          </cell>
          <cell r="AN294" t="str">
            <v/>
          </cell>
          <cell r="AO294" t="e">
            <v>#VALUE!</v>
          </cell>
          <cell r="AP294" t="e">
            <v>#VALUE!</v>
          </cell>
          <cell r="AQ294" t="str">
            <v>Budget price ok compared to preBOC</v>
          </cell>
          <cell r="AR294">
            <v>0.9</v>
          </cell>
          <cell r="AS294">
            <v>0.99990113149511151</v>
          </cell>
          <cell r="AT294">
            <v>1.8</v>
          </cell>
        </row>
        <row r="295">
          <cell r="B295">
            <v>385403</v>
          </cell>
          <cell r="C295" t="str">
            <v>JOT AUTOMATION LTD.</v>
          </cell>
          <cell r="D295" t="str">
            <v>V63</v>
          </cell>
          <cell r="E295" t="str">
            <v>1173434-01-R</v>
          </cell>
          <cell r="F295" t="str">
            <v>PAM-DEMASK</v>
          </cell>
          <cell r="G295" t="str">
            <v>EQP,AE,PAM-DEMASK2,V5X-V6X,JOT,RETROFIT KIT</v>
          </cell>
          <cell r="H295">
            <v>9103</v>
          </cell>
          <cell r="I295" t="str">
            <v>AE</v>
          </cell>
          <cell r="J295" t="str">
            <v>Retrofit</v>
          </cell>
          <cell r="K295">
            <v>36412</v>
          </cell>
          <cell r="L295">
            <v>4</v>
          </cell>
          <cell r="M295" t="str">
            <v>OTS Quote</v>
          </cell>
          <cell r="N295">
            <v>9103</v>
          </cell>
          <cell r="O295">
            <v>36412</v>
          </cell>
          <cell r="P295" t="b">
            <v>0</v>
          </cell>
          <cell r="Q295" t="str">
            <v>China</v>
          </cell>
          <cell r="R295" t="e">
            <v>#N/A</v>
          </cell>
          <cell r="S295" t="e">
            <v>#N/A</v>
          </cell>
          <cell r="T295" t="e">
            <v>#N/A</v>
          </cell>
          <cell r="U295" t="e">
            <v>#N/A</v>
          </cell>
          <cell r="V295" t="e">
            <v>#N/A</v>
          </cell>
          <cell r="W295" t="e">
            <v>#N/A</v>
          </cell>
          <cell r="X295" t="e">
            <v>#N/A</v>
          </cell>
          <cell r="Y295" t="e">
            <v>#N/A</v>
          </cell>
          <cell r="Z295">
            <v>36412</v>
          </cell>
          <cell r="AA295">
            <v>0.02</v>
          </cell>
          <cell r="AB295" t="str">
            <v>Under</v>
          </cell>
          <cell r="AC295">
            <v>0.75</v>
          </cell>
          <cell r="AD295" t="e">
            <v>#N/A</v>
          </cell>
          <cell r="AE295" t="str">
            <v>Retrofit combo; align to best benchmark, take off 20%</v>
          </cell>
          <cell r="AF295" t="str">
            <v>9103.00 / 12981.00</v>
          </cell>
          <cell r="AG295">
            <v>11042</v>
          </cell>
          <cell r="AH295">
            <v>0.82439775403006699</v>
          </cell>
          <cell r="AK295">
            <v>0.82439775403006699</v>
          </cell>
          <cell r="AL295">
            <v>3.2975910161202679</v>
          </cell>
          <cell r="AM295">
            <v>0.99990943669625076</v>
          </cell>
          <cell r="AN295" t="str">
            <v/>
          </cell>
          <cell r="AO295" t="e">
            <v>#VALUE!</v>
          </cell>
          <cell r="AP295" t="e">
            <v>#VALUE!</v>
          </cell>
          <cell r="AQ295" t="str">
            <v>Budget price ok compared to preBOC</v>
          </cell>
          <cell r="AR295">
            <v>0.74195797862706026</v>
          </cell>
          <cell r="AS295">
            <v>0.99991849302662561</v>
          </cell>
          <cell r="AT295">
            <v>2.967831914508241</v>
          </cell>
        </row>
        <row r="296">
          <cell r="B296">
            <v>385403</v>
          </cell>
          <cell r="C296" t="str">
            <v>JOT AUTOMATION LTD.</v>
          </cell>
          <cell r="D296" t="str">
            <v>V63</v>
          </cell>
          <cell r="E296" t="str">
            <v>1173434-01-R</v>
          </cell>
          <cell r="F296" t="str">
            <v>PAM-DEMASK</v>
          </cell>
          <cell r="G296" t="str">
            <v>EQP,AE,PAM-DEMASK2,V5X-V6X,JOT,RETROFIT KIT</v>
          </cell>
          <cell r="H296">
            <v>9103</v>
          </cell>
          <cell r="I296" t="str">
            <v>AE</v>
          </cell>
          <cell r="J296" t="str">
            <v>Retrofit</v>
          </cell>
          <cell r="K296">
            <v>36412</v>
          </cell>
          <cell r="L296">
            <v>4</v>
          </cell>
          <cell r="M296" t="str">
            <v>OTS Quote</v>
          </cell>
          <cell r="N296">
            <v>9103</v>
          </cell>
          <cell r="O296">
            <v>36412</v>
          </cell>
          <cell r="P296" t="b">
            <v>0</v>
          </cell>
          <cell r="Q296" t="str">
            <v>China</v>
          </cell>
          <cell r="R296" t="e">
            <v>#N/A</v>
          </cell>
          <cell r="S296" t="e">
            <v>#N/A</v>
          </cell>
          <cell r="T296" t="e">
            <v>#N/A</v>
          </cell>
          <cell r="U296" t="e">
            <v>#N/A</v>
          </cell>
          <cell r="V296" t="e">
            <v>#N/A</v>
          </cell>
          <cell r="W296" t="e">
            <v>#N/A</v>
          </cell>
          <cell r="X296" t="e">
            <v>#N/A</v>
          </cell>
          <cell r="Y296" t="e">
            <v>#N/A</v>
          </cell>
          <cell r="Z296">
            <v>36412</v>
          </cell>
          <cell r="AA296">
            <v>0.02</v>
          </cell>
          <cell r="AB296" t="str">
            <v>Under</v>
          </cell>
          <cell r="AC296">
            <v>0.75</v>
          </cell>
          <cell r="AD296" t="e">
            <v>#N/A</v>
          </cell>
          <cell r="AE296" t="str">
            <v>Retrofit combo; align to best benchmark, take off 20%</v>
          </cell>
          <cell r="AF296" t="str">
            <v>9103.00 / 12981.00</v>
          </cell>
          <cell r="AG296">
            <v>11042</v>
          </cell>
          <cell r="AH296">
            <v>0.82439775403006699</v>
          </cell>
          <cell r="AK296">
            <v>0.82439775403006699</v>
          </cell>
          <cell r="AL296">
            <v>3.2975910161202679</v>
          </cell>
          <cell r="AM296">
            <v>0.99990943669625076</v>
          </cell>
          <cell r="AN296" t="str">
            <v/>
          </cell>
          <cell r="AO296" t="e">
            <v>#VALUE!</v>
          </cell>
          <cell r="AP296" t="e">
            <v>#VALUE!</v>
          </cell>
          <cell r="AQ296" t="str">
            <v>Budget price ok compared to preBOC</v>
          </cell>
          <cell r="AR296">
            <v>0.74195797862706026</v>
          </cell>
          <cell r="AS296">
            <v>0.99991849302662561</v>
          </cell>
          <cell r="AT296">
            <v>2.967831914508241</v>
          </cell>
        </row>
        <row r="297">
          <cell r="B297">
            <v>385403</v>
          </cell>
          <cell r="C297" t="str">
            <v>JOT AUTOMATION LTD.</v>
          </cell>
          <cell r="D297" t="str">
            <v>V63</v>
          </cell>
          <cell r="E297" t="str">
            <v>1173434-01-R</v>
          </cell>
          <cell r="F297" t="str">
            <v>PAM-DEMASK</v>
          </cell>
          <cell r="G297" t="str">
            <v>EQP,AE,PAM-DEMASK2,V5X-V6X,JOT,RETROFIT KIT</v>
          </cell>
          <cell r="H297">
            <v>9103</v>
          </cell>
          <cell r="I297" t="str">
            <v>AE</v>
          </cell>
          <cell r="J297" t="str">
            <v>Retrofit</v>
          </cell>
          <cell r="K297">
            <v>54618</v>
          </cell>
          <cell r="L297">
            <v>6</v>
          </cell>
          <cell r="M297" t="str">
            <v>OTS Quote</v>
          </cell>
          <cell r="N297">
            <v>9103</v>
          </cell>
          <cell r="O297">
            <v>54618</v>
          </cell>
          <cell r="P297" t="b">
            <v>0</v>
          </cell>
          <cell r="Q297" t="str">
            <v>China</v>
          </cell>
          <cell r="R297" t="e">
            <v>#N/A</v>
          </cell>
          <cell r="S297" t="e">
            <v>#N/A</v>
          </cell>
          <cell r="T297" t="e">
            <v>#N/A</v>
          </cell>
          <cell r="U297" t="e">
            <v>#N/A</v>
          </cell>
          <cell r="V297" t="e">
            <v>#N/A</v>
          </cell>
          <cell r="W297" t="e">
            <v>#N/A</v>
          </cell>
          <cell r="X297" t="e">
            <v>#N/A</v>
          </cell>
          <cell r="Y297" t="e">
            <v>#N/A</v>
          </cell>
          <cell r="Z297">
            <v>54618</v>
          </cell>
          <cell r="AA297">
            <v>0.02</v>
          </cell>
          <cell r="AB297" t="str">
            <v>Under</v>
          </cell>
          <cell r="AC297">
            <v>0.83333333333333337</v>
          </cell>
          <cell r="AD297" t="e">
            <v>#N/A</v>
          </cell>
          <cell r="AE297" t="str">
            <v>Retrofit combo; align to best benchmark, take off 20%</v>
          </cell>
          <cell r="AF297" t="str">
            <v>9103.00 / 12981.00</v>
          </cell>
          <cell r="AG297">
            <v>11042</v>
          </cell>
          <cell r="AH297">
            <v>0.82439775403006699</v>
          </cell>
          <cell r="AK297">
            <v>0.82439775403006699</v>
          </cell>
          <cell r="AL297">
            <v>4.9463865241804017</v>
          </cell>
          <cell r="AM297">
            <v>0.99990943669625076</v>
          </cell>
          <cell r="AN297" t="str">
            <v/>
          </cell>
          <cell r="AO297" t="e">
            <v>#VALUE!</v>
          </cell>
          <cell r="AP297" t="e">
            <v>#VALUE!</v>
          </cell>
          <cell r="AQ297" t="str">
            <v>Budget price ok compared to preBOC</v>
          </cell>
          <cell r="AR297">
            <v>0.74195797862706026</v>
          </cell>
          <cell r="AS297">
            <v>0.99991849302662561</v>
          </cell>
          <cell r="AT297">
            <v>4.4517478717623611</v>
          </cell>
        </row>
        <row r="298">
          <cell r="B298">
            <v>385403</v>
          </cell>
          <cell r="C298" t="str">
            <v>JOT AUTOMATION LTD.</v>
          </cell>
          <cell r="D298" t="str">
            <v>V63</v>
          </cell>
          <cell r="E298" t="str">
            <v>1173434-01-R</v>
          </cell>
          <cell r="F298" t="str">
            <v>PAM-DEMASK</v>
          </cell>
          <cell r="G298" t="str">
            <v>EQP,AE,PAM-DEMASK2,V5X-V6X,JOT,RETROFIT KIT</v>
          </cell>
          <cell r="H298">
            <v>9103</v>
          </cell>
          <cell r="I298" t="str">
            <v>AE</v>
          </cell>
          <cell r="J298" t="str">
            <v>Retrofit</v>
          </cell>
          <cell r="K298">
            <v>72824</v>
          </cell>
          <cell r="L298">
            <v>8</v>
          </cell>
          <cell r="M298" t="str">
            <v>OTS Quote</v>
          </cell>
          <cell r="N298">
            <v>9103</v>
          </cell>
          <cell r="O298">
            <v>72824</v>
          </cell>
          <cell r="P298" t="b">
            <v>0</v>
          </cell>
          <cell r="Q298" t="str">
            <v>China</v>
          </cell>
          <cell r="R298" t="e">
            <v>#N/A</v>
          </cell>
          <cell r="S298" t="e">
            <v>#N/A</v>
          </cell>
          <cell r="T298" t="e">
            <v>#N/A</v>
          </cell>
          <cell r="U298" t="e">
            <v>#N/A</v>
          </cell>
          <cell r="V298" t="e">
            <v>#N/A</v>
          </cell>
          <cell r="W298" t="e">
            <v>#N/A</v>
          </cell>
          <cell r="X298" t="e">
            <v>#N/A</v>
          </cell>
          <cell r="Y298" t="e">
            <v>#N/A</v>
          </cell>
          <cell r="Z298">
            <v>72824</v>
          </cell>
          <cell r="AA298">
            <v>0.02</v>
          </cell>
          <cell r="AB298" t="str">
            <v>Under</v>
          </cell>
          <cell r="AC298">
            <v>0.875</v>
          </cell>
          <cell r="AD298" t="e">
            <v>#N/A</v>
          </cell>
          <cell r="AE298" t="str">
            <v>If Raw Target &lt; 75% of Benchmark → use 75% of Benchmark
	•	If Raw Target &gt; Benchmark → use 75% of Benchmark
	•	Else → keep Raw Target</v>
          </cell>
          <cell r="AF298" t="str">
            <v>9103.00 / 12981.00</v>
          </cell>
          <cell r="AG298">
            <v>11042</v>
          </cell>
          <cell r="AH298">
            <v>0.82439775403006699</v>
          </cell>
          <cell r="AK298">
            <v>0.82439775403006699</v>
          </cell>
          <cell r="AL298">
            <v>6.5951820322405359</v>
          </cell>
          <cell r="AM298">
            <v>0.99990943669625076</v>
          </cell>
          <cell r="AN298" t="str">
            <v/>
          </cell>
          <cell r="AO298" t="e">
            <v>#VALUE!</v>
          </cell>
          <cell r="AP298" t="e">
            <v>#VALUE!</v>
          </cell>
          <cell r="AQ298" t="str">
            <v>Budget price ok compared to preBOC</v>
          </cell>
          <cell r="AR298">
            <v>0.82439775403006699</v>
          </cell>
          <cell r="AS298">
            <v>0.99990943669625076</v>
          </cell>
          <cell r="AT298">
            <v>6.5951820322405359</v>
          </cell>
        </row>
        <row r="299">
          <cell r="B299">
            <v>385404</v>
          </cell>
          <cell r="C299" t="str">
            <v>JOT AUTOMATION LTD.</v>
          </cell>
          <cell r="D299" t="str">
            <v>V64</v>
          </cell>
          <cell r="E299" t="str">
            <v>1173434-01-R</v>
          </cell>
          <cell r="F299" t="str">
            <v>PAM-DEMASK</v>
          </cell>
          <cell r="G299" t="str">
            <v>EQP,AE,PAM-DEMASK2,V5X-V6X,JOT,RETROFIT KIT</v>
          </cell>
          <cell r="H299">
            <v>9103</v>
          </cell>
          <cell r="I299" t="str">
            <v>AE</v>
          </cell>
          <cell r="J299" t="str">
            <v>Retrofit</v>
          </cell>
          <cell r="K299">
            <v>9103</v>
          </cell>
          <cell r="L299">
            <v>1</v>
          </cell>
          <cell r="M299" t="str">
            <v>OTS Quote</v>
          </cell>
          <cell r="N299">
            <v>9103</v>
          </cell>
          <cell r="O299">
            <v>9103</v>
          </cell>
          <cell r="P299" t="b">
            <v>0</v>
          </cell>
          <cell r="Q299" t="str">
            <v>China</v>
          </cell>
          <cell r="R299" t="e">
            <v>#N/A</v>
          </cell>
          <cell r="S299" t="e">
            <v>#N/A</v>
          </cell>
          <cell r="T299" t="e">
            <v>#N/A</v>
          </cell>
          <cell r="U299" t="e">
            <v>#N/A</v>
          </cell>
          <cell r="V299" t="e">
            <v>#N/A</v>
          </cell>
          <cell r="W299" t="e">
            <v>#N/A</v>
          </cell>
          <cell r="X299" t="e">
            <v>#N/A</v>
          </cell>
          <cell r="Y299" t="e">
            <v>#N/A</v>
          </cell>
          <cell r="Z299">
            <v>9103</v>
          </cell>
          <cell r="AA299">
            <v>0.02</v>
          </cell>
          <cell r="AB299" t="str">
            <v>Yes</v>
          </cell>
          <cell r="AC299" t="str">
            <v/>
          </cell>
          <cell r="AD299" t="e">
            <v>#N/A</v>
          </cell>
          <cell r="AE299" t="str">
            <v>Retrofit combo; align to best benchmark, take off 20%</v>
          </cell>
          <cell r="AF299">
            <v>9103</v>
          </cell>
          <cell r="AG299">
            <v>9103</v>
          </cell>
          <cell r="AH299">
            <v>1</v>
          </cell>
          <cell r="AK299">
            <v>1</v>
          </cell>
          <cell r="AL299">
            <v>1</v>
          </cell>
          <cell r="AM299">
            <v>0.9998901461056795</v>
          </cell>
          <cell r="AN299" t="str">
            <v/>
          </cell>
          <cell r="AO299" t="e">
            <v>#VALUE!</v>
          </cell>
          <cell r="AP299" t="e">
            <v>#VALUE!</v>
          </cell>
          <cell r="AQ299" t="str">
            <v>Budget price ok compared to preBOC</v>
          </cell>
          <cell r="AR299">
            <v>0.9</v>
          </cell>
          <cell r="AS299">
            <v>0.99990113149511151</v>
          </cell>
          <cell r="AT299">
            <v>0.9</v>
          </cell>
        </row>
        <row r="300">
          <cell r="B300">
            <v>385404</v>
          </cell>
          <cell r="C300" t="str">
            <v>JOT AUTOMATION LTD.</v>
          </cell>
          <cell r="D300" t="str">
            <v>V64</v>
          </cell>
          <cell r="E300" t="str">
            <v>1173434-01-R</v>
          </cell>
          <cell r="F300" t="str">
            <v>PAM-DEMASK</v>
          </cell>
          <cell r="G300" t="str">
            <v>EQP,AE,PAM-DEMASK2,V5X-V6X,JOT,RETROFIT KIT</v>
          </cell>
          <cell r="H300">
            <v>9103</v>
          </cell>
          <cell r="I300" t="str">
            <v>AE</v>
          </cell>
          <cell r="J300" t="str">
            <v>Retrofit</v>
          </cell>
          <cell r="K300">
            <v>18206</v>
          </cell>
          <cell r="L300">
            <v>2</v>
          </cell>
          <cell r="M300" t="str">
            <v>OTS Quote</v>
          </cell>
          <cell r="N300">
            <v>9103</v>
          </cell>
          <cell r="O300">
            <v>18206</v>
          </cell>
          <cell r="P300" t="b">
            <v>0</v>
          </cell>
          <cell r="Q300" t="str">
            <v>China</v>
          </cell>
          <cell r="R300" t="e">
            <v>#N/A</v>
          </cell>
          <cell r="S300" t="e">
            <v>#N/A</v>
          </cell>
          <cell r="T300" t="e">
            <v>#N/A</v>
          </cell>
          <cell r="U300" t="e">
            <v>#N/A</v>
          </cell>
          <cell r="V300" t="e">
            <v>#N/A</v>
          </cell>
          <cell r="W300" t="e">
            <v>#N/A</v>
          </cell>
          <cell r="X300" t="e">
            <v>#N/A</v>
          </cell>
          <cell r="Y300" t="e">
            <v>#N/A</v>
          </cell>
          <cell r="Z300">
            <v>18206</v>
          </cell>
          <cell r="AA300">
            <v>0.02</v>
          </cell>
          <cell r="AB300" t="str">
            <v>Under</v>
          </cell>
          <cell r="AC300">
            <v>0.5</v>
          </cell>
          <cell r="AD300" t="e">
            <v>#N/A</v>
          </cell>
          <cell r="AE300" t="str">
            <v>Retrofit combo; align to best benchmark, take off 20%</v>
          </cell>
          <cell r="AF300">
            <v>9103</v>
          </cell>
          <cell r="AG300">
            <v>9103</v>
          </cell>
          <cell r="AH300">
            <v>1</v>
          </cell>
          <cell r="AK300">
            <v>1</v>
          </cell>
          <cell r="AL300">
            <v>2</v>
          </cell>
          <cell r="AM300">
            <v>0.9998901461056795</v>
          </cell>
          <cell r="AN300" t="str">
            <v/>
          </cell>
          <cell r="AO300" t="e">
            <v>#VALUE!</v>
          </cell>
          <cell r="AP300" t="e">
            <v>#VALUE!</v>
          </cell>
          <cell r="AQ300" t="str">
            <v>Budget price ok compared to preBOC</v>
          </cell>
          <cell r="AR300">
            <v>1</v>
          </cell>
          <cell r="AS300">
            <v>0.9998901461056795</v>
          </cell>
          <cell r="AT300">
            <v>2</v>
          </cell>
        </row>
        <row r="301">
          <cell r="B301">
            <v>385404</v>
          </cell>
          <cell r="C301" t="str">
            <v>JOT AUTOMATION LTD.</v>
          </cell>
          <cell r="D301" t="str">
            <v>V64</v>
          </cell>
          <cell r="E301" t="str">
            <v>1173434-01-R</v>
          </cell>
          <cell r="F301" t="str">
            <v>PAM-DEMASK</v>
          </cell>
          <cell r="G301" t="str">
            <v>EQP,AE,PAM-DEMASK2,V5X-V6X,JOT,RETROFIT KIT</v>
          </cell>
          <cell r="H301">
            <v>9103</v>
          </cell>
          <cell r="I301" t="str">
            <v>AE</v>
          </cell>
          <cell r="J301" t="str">
            <v>Retrofit</v>
          </cell>
          <cell r="K301">
            <v>100133</v>
          </cell>
          <cell r="L301">
            <v>11</v>
          </cell>
          <cell r="M301" t="str">
            <v>OTS Quote</v>
          </cell>
          <cell r="N301">
            <v>9103</v>
          </cell>
          <cell r="O301">
            <v>100133</v>
          </cell>
          <cell r="P301" t="b">
            <v>0</v>
          </cell>
          <cell r="Q301" t="str">
            <v>China</v>
          </cell>
          <cell r="R301" t="e">
            <v>#N/A</v>
          </cell>
          <cell r="S301" t="e">
            <v>#N/A</v>
          </cell>
          <cell r="T301" t="e">
            <v>#N/A</v>
          </cell>
          <cell r="U301" t="e">
            <v>#N/A</v>
          </cell>
          <cell r="V301" t="e">
            <v>#N/A</v>
          </cell>
          <cell r="W301" t="e">
            <v>#N/A</v>
          </cell>
          <cell r="X301" t="e">
            <v>#N/A</v>
          </cell>
          <cell r="Y301" t="e">
            <v>#N/A</v>
          </cell>
          <cell r="Z301">
            <v>100133</v>
          </cell>
          <cell r="AA301">
            <v>0.02</v>
          </cell>
          <cell r="AB301" t="str">
            <v>Under</v>
          </cell>
          <cell r="AC301">
            <v>0.90909090909090906</v>
          </cell>
          <cell r="AD301" t="e">
            <v>#N/A</v>
          </cell>
          <cell r="AE301" t="str">
            <v>If Raw Target &lt; 75% of Benchmark → use 75% of Benchmark
	•	If Raw Target &gt; Benchmark → use 75% of Benchmark
	•	Else → keep Raw Target</v>
          </cell>
          <cell r="AF301">
            <v>9103</v>
          </cell>
          <cell r="AG301">
            <v>9103</v>
          </cell>
          <cell r="AH301">
            <v>1</v>
          </cell>
          <cell r="AK301">
            <v>1</v>
          </cell>
          <cell r="AL301">
            <v>11</v>
          </cell>
          <cell r="AM301">
            <v>0.9998901461056795</v>
          </cell>
          <cell r="AN301" t="str">
            <v/>
          </cell>
          <cell r="AO301" t="e">
            <v>#VALUE!</v>
          </cell>
          <cell r="AP301" t="e">
            <v>#VALUE!</v>
          </cell>
          <cell r="AQ301" t="str">
            <v>Budget price ok compared to preBOC</v>
          </cell>
          <cell r="AR301">
            <v>1</v>
          </cell>
          <cell r="AS301">
            <v>0.9998901461056795</v>
          </cell>
          <cell r="AT301">
            <v>11</v>
          </cell>
        </row>
        <row r="302">
          <cell r="B302">
            <v>385404</v>
          </cell>
          <cell r="C302" t="str">
            <v>JOT AUTOMATION LTD.</v>
          </cell>
          <cell r="D302" t="str">
            <v>V64</v>
          </cell>
          <cell r="E302" t="str">
            <v>1173434-01-R</v>
          </cell>
          <cell r="F302" t="str">
            <v>PAM-DEMASK</v>
          </cell>
          <cell r="G302" t="str">
            <v>EQP,AE,PAM-DEMASK2,V5X-V6X,JOT,RETROFIT KIT</v>
          </cell>
          <cell r="H302">
            <v>9103</v>
          </cell>
          <cell r="I302" t="str">
            <v>AE</v>
          </cell>
          <cell r="J302" t="str">
            <v>Retrofit</v>
          </cell>
          <cell r="K302">
            <v>109236</v>
          </cell>
          <cell r="L302">
            <v>12</v>
          </cell>
          <cell r="M302" t="str">
            <v>OTS Quote</v>
          </cell>
          <cell r="N302">
            <v>9103</v>
          </cell>
          <cell r="O302">
            <v>109236</v>
          </cell>
          <cell r="P302" t="b">
            <v>0</v>
          </cell>
          <cell r="Q302" t="str">
            <v>China</v>
          </cell>
          <cell r="R302" t="e">
            <v>#N/A</v>
          </cell>
          <cell r="S302" t="e">
            <v>#N/A</v>
          </cell>
          <cell r="T302" t="e">
            <v>#N/A</v>
          </cell>
          <cell r="U302" t="e">
            <v>#N/A</v>
          </cell>
          <cell r="V302" t="e">
            <v>#N/A</v>
          </cell>
          <cell r="W302" t="e">
            <v>#N/A</v>
          </cell>
          <cell r="X302" t="e">
            <v>#N/A</v>
          </cell>
          <cell r="Y302" t="e">
            <v>#N/A</v>
          </cell>
          <cell r="Z302">
            <v>109236</v>
          </cell>
          <cell r="AA302">
            <v>0.02</v>
          </cell>
          <cell r="AB302" t="str">
            <v>Under</v>
          </cell>
          <cell r="AC302">
            <v>0.91666666666666663</v>
          </cell>
          <cell r="AD302" t="e">
            <v>#N/A</v>
          </cell>
          <cell r="AE302" t="str">
            <v>Retrofit combo; align to best benchmark, take off 20%</v>
          </cell>
          <cell r="AF302">
            <v>9103</v>
          </cell>
          <cell r="AG302">
            <v>9103</v>
          </cell>
          <cell r="AH302">
            <v>1</v>
          </cell>
          <cell r="AK302">
            <v>1</v>
          </cell>
          <cell r="AL302">
            <v>12</v>
          </cell>
          <cell r="AM302">
            <v>0.9998901461056795</v>
          </cell>
          <cell r="AN302" t="str">
            <v/>
          </cell>
          <cell r="AO302" t="e">
            <v>#VALUE!</v>
          </cell>
          <cell r="AP302" t="e">
            <v>#VALUE!</v>
          </cell>
          <cell r="AQ302" t="str">
            <v>Budget price ok compared to preBOC</v>
          </cell>
          <cell r="AR302">
            <v>0.9</v>
          </cell>
          <cell r="AS302">
            <v>0.99990113149511151</v>
          </cell>
          <cell r="AT302">
            <v>10.8</v>
          </cell>
        </row>
        <row r="303">
          <cell r="B303">
            <v>385405</v>
          </cell>
          <cell r="C303" t="str">
            <v>JOT AUTOMATION LTD.</v>
          </cell>
          <cell r="D303" t="str">
            <v>V64</v>
          </cell>
          <cell r="E303" t="str">
            <v>1173437-01-R</v>
          </cell>
          <cell r="F303" t="str">
            <v>PAM-DEMASK</v>
          </cell>
          <cell r="G303" t="str">
            <v>EQP,AE,PAM-DEMASK2,V57-V6X,JOT,RETROFIT KIT</v>
          </cell>
          <cell r="H303">
            <v>9103</v>
          </cell>
          <cell r="I303" t="str">
            <v>AE</v>
          </cell>
          <cell r="J303" t="str">
            <v>Retrofit</v>
          </cell>
          <cell r="K303">
            <v>18206</v>
          </cell>
          <cell r="L303">
            <v>2</v>
          </cell>
          <cell r="M303" t="str">
            <v>OTS Quote</v>
          </cell>
          <cell r="N303">
            <v>9103</v>
          </cell>
          <cell r="O303">
            <v>18206</v>
          </cell>
          <cell r="P303" t="b">
            <v>0</v>
          </cell>
          <cell r="Q303" t="str">
            <v>China</v>
          </cell>
          <cell r="R303" t="e">
            <v>#N/A</v>
          </cell>
          <cell r="S303" t="e">
            <v>#N/A</v>
          </cell>
          <cell r="T303" t="e">
            <v>#N/A</v>
          </cell>
          <cell r="U303" t="e">
            <v>#N/A</v>
          </cell>
          <cell r="V303" t="e">
            <v>#N/A</v>
          </cell>
          <cell r="W303" t="e">
            <v>#N/A</v>
          </cell>
          <cell r="X303" t="e">
            <v>#N/A</v>
          </cell>
          <cell r="Y303" t="e">
            <v>#N/A</v>
          </cell>
          <cell r="Z303">
            <v>18206</v>
          </cell>
          <cell r="AA303">
            <v>0.02</v>
          </cell>
          <cell r="AB303" t="str">
            <v>Under</v>
          </cell>
          <cell r="AC303">
            <v>0.5</v>
          </cell>
          <cell r="AD303" t="e">
            <v>#N/A</v>
          </cell>
          <cell r="AE303" t="str">
            <v>Retrofit combo; align to best benchmark, take off 20%</v>
          </cell>
          <cell r="AF303">
            <v>9103</v>
          </cell>
          <cell r="AG303">
            <v>9103</v>
          </cell>
          <cell r="AH303">
            <v>1</v>
          </cell>
          <cell r="AK303">
            <v>1</v>
          </cell>
          <cell r="AL303">
            <v>2</v>
          </cell>
          <cell r="AM303">
            <v>0.9998901461056795</v>
          </cell>
          <cell r="AN303" t="str">
            <v/>
          </cell>
          <cell r="AO303" t="e">
            <v>#VALUE!</v>
          </cell>
          <cell r="AP303" t="e">
            <v>#VALUE!</v>
          </cell>
          <cell r="AQ303" t="str">
            <v>Budget price ok compared to preBOC</v>
          </cell>
          <cell r="AR303">
            <v>1</v>
          </cell>
          <cell r="AS303">
            <v>0.9998901461056795</v>
          </cell>
          <cell r="AT303">
            <v>2</v>
          </cell>
        </row>
        <row r="304">
          <cell r="B304">
            <v>385405</v>
          </cell>
          <cell r="C304" t="str">
            <v>JOT AUTOMATION LTD.</v>
          </cell>
          <cell r="D304" t="str">
            <v>V64</v>
          </cell>
          <cell r="E304" t="str">
            <v>1173437-01-R</v>
          </cell>
          <cell r="F304" t="str">
            <v>PAM-DEMASK</v>
          </cell>
          <cell r="G304" t="str">
            <v>EQP,AE,PAM-DEMASK2,V57-V6X,JOT,RETROFIT KIT</v>
          </cell>
          <cell r="H304">
            <v>9103</v>
          </cell>
          <cell r="I304" t="str">
            <v>AE</v>
          </cell>
          <cell r="J304" t="str">
            <v>Retrofit</v>
          </cell>
          <cell r="K304">
            <v>27309</v>
          </cell>
          <cell r="L304">
            <v>3</v>
          </cell>
          <cell r="M304" t="str">
            <v>OTS Quote</v>
          </cell>
          <cell r="N304">
            <v>9103</v>
          </cell>
          <cell r="O304">
            <v>27309</v>
          </cell>
          <cell r="P304" t="b">
            <v>0</v>
          </cell>
          <cell r="Q304" t="str">
            <v>China</v>
          </cell>
          <cell r="R304" t="e">
            <v>#N/A</v>
          </cell>
          <cell r="S304" t="e">
            <v>#N/A</v>
          </cell>
          <cell r="T304" t="e">
            <v>#N/A</v>
          </cell>
          <cell r="U304" t="e">
            <v>#N/A</v>
          </cell>
          <cell r="V304" t="e">
            <v>#N/A</v>
          </cell>
          <cell r="W304" t="e">
            <v>#N/A</v>
          </cell>
          <cell r="X304" t="e">
            <v>#N/A</v>
          </cell>
          <cell r="Y304" t="e">
            <v>#N/A</v>
          </cell>
          <cell r="Z304">
            <v>27309</v>
          </cell>
          <cell r="AA304">
            <v>0.02</v>
          </cell>
          <cell r="AB304" t="str">
            <v>Under</v>
          </cell>
          <cell r="AC304">
            <v>0.66666666666666663</v>
          </cell>
          <cell r="AD304" t="e">
            <v>#N/A</v>
          </cell>
          <cell r="AE304" t="str">
            <v>Retrofit combo; align to best benchmark, take off 20%</v>
          </cell>
          <cell r="AF304">
            <v>9103</v>
          </cell>
          <cell r="AG304">
            <v>9103</v>
          </cell>
          <cell r="AH304">
            <v>1</v>
          </cell>
          <cell r="AK304">
            <v>1</v>
          </cell>
          <cell r="AL304">
            <v>3</v>
          </cell>
          <cell r="AM304">
            <v>0.9998901461056795</v>
          </cell>
          <cell r="AN304" t="str">
            <v/>
          </cell>
          <cell r="AO304" t="e">
            <v>#VALUE!</v>
          </cell>
          <cell r="AP304" t="e">
            <v>#VALUE!</v>
          </cell>
          <cell r="AQ304" t="str">
            <v>Budget price ok compared to preBOC</v>
          </cell>
          <cell r="AR304">
            <v>1</v>
          </cell>
          <cell r="AS304">
            <v>0.9998901461056795</v>
          </cell>
          <cell r="AT304">
            <v>3</v>
          </cell>
        </row>
        <row r="305">
          <cell r="B305">
            <v>385406</v>
          </cell>
          <cell r="C305" t="str">
            <v>JOT AUTOMATION LTD.</v>
          </cell>
          <cell r="D305" t="str">
            <v>V63</v>
          </cell>
          <cell r="E305" t="str">
            <v>1173475-01-R</v>
          </cell>
          <cell r="F305" t="str">
            <v>PAM-DEMASK</v>
          </cell>
          <cell r="G305" t="str">
            <v>EQP,AE,PAM-DEMASK3,D47-V6X,JOT,RETROFIT KIT</v>
          </cell>
          <cell r="H305">
            <v>9103</v>
          </cell>
          <cell r="I305" t="str">
            <v>AE</v>
          </cell>
          <cell r="J305" t="str">
            <v>Retrofit</v>
          </cell>
          <cell r="K305">
            <v>18206</v>
          </cell>
          <cell r="L305">
            <v>2</v>
          </cell>
          <cell r="M305" t="str">
            <v>OTS Quote</v>
          </cell>
          <cell r="N305">
            <v>9103</v>
          </cell>
          <cell r="O305">
            <v>18206</v>
          </cell>
          <cell r="P305" t="b">
            <v>0</v>
          </cell>
          <cell r="Q305" t="str">
            <v>China</v>
          </cell>
          <cell r="R305" t="e">
            <v>#N/A</v>
          </cell>
          <cell r="S305" t="e">
            <v>#N/A</v>
          </cell>
          <cell r="T305" t="e">
            <v>#N/A</v>
          </cell>
          <cell r="U305" t="e">
            <v>#N/A</v>
          </cell>
          <cell r="V305" t="e">
            <v>#N/A</v>
          </cell>
          <cell r="W305" t="e">
            <v>#N/A</v>
          </cell>
          <cell r="X305" t="e">
            <v>#N/A</v>
          </cell>
          <cell r="Y305" t="e">
            <v>#N/A</v>
          </cell>
          <cell r="Z305">
            <v>18206</v>
          </cell>
          <cell r="AA305">
            <v>0.02</v>
          </cell>
          <cell r="AB305" t="str">
            <v>Under</v>
          </cell>
          <cell r="AC305">
            <v>0.5</v>
          </cell>
          <cell r="AD305" t="e">
            <v>#N/A</v>
          </cell>
          <cell r="AE305" t="str">
            <v>Retrofit combo; align to best benchmark, take off 20%</v>
          </cell>
          <cell r="AF305" t="str">
            <v>9103.00 / 12981.00</v>
          </cell>
          <cell r="AG305">
            <v>11042</v>
          </cell>
          <cell r="AH305">
            <v>0.82439775403006699</v>
          </cell>
          <cell r="AK305">
            <v>0.82439775403006699</v>
          </cell>
          <cell r="AL305">
            <v>1.648795508060134</v>
          </cell>
          <cell r="AM305">
            <v>0.99990943669625076</v>
          </cell>
          <cell r="AN305" t="str">
            <v/>
          </cell>
          <cell r="AO305" t="e">
            <v>#VALUE!</v>
          </cell>
          <cell r="AP305" t="e">
            <v>#VALUE!</v>
          </cell>
          <cell r="AQ305" t="str">
            <v>Budget price ok compared to preBOC</v>
          </cell>
          <cell r="AR305">
            <v>0.74195797862706026</v>
          </cell>
          <cell r="AS305">
            <v>0.99991849302662561</v>
          </cell>
          <cell r="AT305">
            <v>1.4839159572541205</v>
          </cell>
        </row>
        <row r="306">
          <cell r="B306">
            <v>385407</v>
          </cell>
          <cell r="C306" t="str">
            <v>JOT AUTOMATION LTD.</v>
          </cell>
          <cell r="D306" t="str">
            <v>V64</v>
          </cell>
          <cell r="E306" t="str">
            <v>1173475-01-R</v>
          </cell>
          <cell r="F306" t="str">
            <v>PAM-DEMASK</v>
          </cell>
          <cell r="G306" t="str">
            <v>EQP,AE,PAM-DEMASK3,D47-V6X,JOT,RETROFIT KIT</v>
          </cell>
          <cell r="H306">
            <v>9103</v>
          </cell>
          <cell r="I306" t="str">
            <v>AE</v>
          </cell>
          <cell r="J306" t="str">
            <v>Retrofit</v>
          </cell>
          <cell r="K306">
            <v>18206</v>
          </cell>
          <cell r="L306">
            <v>2</v>
          </cell>
          <cell r="M306" t="str">
            <v>OTS Quote</v>
          </cell>
          <cell r="N306">
            <v>9103</v>
          </cell>
          <cell r="O306">
            <v>18206</v>
          </cell>
          <cell r="P306" t="b">
            <v>0</v>
          </cell>
          <cell r="Q306" t="str">
            <v>China</v>
          </cell>
          <cell r="R306" t="e">
            <v>#N/A</v>
          </cell>
          <cell r="S306" t="e">
            <v>#N/A</v>
          </cell>
          <cell r="T306" t="e">
            <v>#N/A</v>
          </cell>
          <cell r="U306">
            <v>9103</v>
          </cell>
          <cell r="V306" t="e">
            <v>#N/A</v>
          </cell>
          <cell r="W306" t="e">
            <v>#N/A</v>
          </cell>
          <cell r="X306" t="e">
            <v>#N/A</v>
          </cell>
          <cell r="Y306">
            <v>734.78579055949251</v>
          </cell>
          <cell r="Z306">
            <v>18206</v>
          </cell>
          <cell r="AA306">
            <v>0.02</v>
          </cell>
          <cell r="AB306" t="str">
            <v>Under</v>
          </cell>
          <cell r="AC306">
            <v>0.5</v>
          </cell>
          <cell r="AD306" t="e">
            <v>#N/A</v>
          </cell>
          <cell r="AE306" t="str">
            <v>Retrofit combo; align to best benchmark, take off 20%</v>
          </cell>
          <cell r="AF306">
            <v>9103</v>
          </cell>
          <cell r="AG306">
            <v>9103</v>
          </cell>
          <cell r="AH306">
            <v>1</v>
          </cell>
          <cell r="AK306">
            <v>1</v>
          </cell>
          <cell r="AL306">
            <v>2</v>
          </cell>
          <cell r="AM306">
            <v>0.9998901461056795</v>
          </cell>
          <cell r="AN306" t="str">
            <v/>
          </cell>
          <cell r="AO306" t="e">
            <v>#VALUE!</v>
          </cell>
          <cell r="AP306" t="e">
            <v>#VALUE!</v>
          </cell>
          <cell r="AQ306" t="str">
            <v>Budget price ok compared to preBOC</v>
          </cell>
          <cell r="AR306">
            <v>0.9</v>
          </cell>
          <cell r="AS306">
            <v>0.99990113149511151</v>
          </cell>
          <cell r="AT306">
            <v>1.8</v>
          </cell>
        </row>
        <row r="307">
          <cell r="B307">
            <v>385408</v>
          </cell>
          <cell r="C307" t="str">
            <v>JOT AUTOMATION LTD.</v>
          </cell>
          <cell r="D307" t="str">
            <v>V63</v>
          </cell>
          <cell r="E307" t="str">
            <v>1173487-01-R</v>
          </cell>
          <cell r="F307" t="str">
            <v>PAM-DEMASK</v>
          </cell>
          <cell r="G307" t="str">
            <v>EQP,AE,PAM-DEMASK3,V5X-V6X,JOT,RETROFIT KIT</v>
          </cell>
          <cell r="H307">
            <v>9103</v>
          </cell>
          <cell r="I307" t="str">
            <v>AE</v>
          </cell>
          <cell r="J307" t="str">
            <v>Retrofit</v>
          </cell>
          <cell r="K307">
            <v>36412</v>
          </cell>
          <cell r="L307">
            <v>4</v>
          </cell>
          <cell r="M307" t="str">
            <v>OTS Quote</v>
          </cell>
          <cell r="N307">
            <v>9103</v>
          </cell>
          <cell r="O307">
            <v>36412</v>
          </cell>
          <cell r="P307" t="b">
            <v>0</v>
          </cell>
          <cell r="Q307" t="str">
            <v>China</v>
          </cell>
          <cell r="R307" t="e">
            <v>#N/A</v>
          </cell>
          <cell r="S307" t="e">
            <v>#N/A</v>
          </cell>
          <cell r="T307" t="e">
            <v>#N/A</v>
          </cell>
          <cell r="U307" t="e">
            <v>#N/A</v>
          </cell>
          <cell r="V307" t="e">
            <v>#N/A</v>
          </cell>
          <cell r="W307" t="e">
            <v>#N/A</v>
          </cell>
          <cell r="X307" t="e">
            <v>#N/A</v>
          </cell>
          <cell r="Y307" t="e">
            <v>#N/A</v>
          </cell>
          <cell r="Z307">
            <v>36412</v>
          </cell>
          <cell r="AA307">
            <v>0.02</v>
          </cell>
          <cell r="AB307" t="str">
            <v>Under</v>
          </cell>
          <cell r="AC307">
            <v>0.75</v>
          </cell>
          <cell r="AD307" t="e">
            <v>#N/A</v>
          </cell>
          <cell r="AE307" t="str">
            <v>Retrofit combo; align to best benchmark, take off 20%</v>
          </cell>
          <cell r="AF307" t="str">
            <v>9103.00 / 12981.00</v>
          </cell>
          <cell r="AG307">
            <v>11042</v>
          </cell>
          <cell r="AH307">
            <v>0.82439775403006699</v>
          </cell>
          <cell r="AK307">
            <v>0.82439775403006699</v>
          </cell>
          <cell r="AL307">
            <v>3.2975910161202679</v>
          </cell>
          <cell r="AM307">
            <v>0.99990943669625076</v>
          </cell>
          <cell r="AN307" t="str">
            <v/>
          </cell>
          <cell r="AO307" t="e">
            <v>#VALUE!</v>
          </cell>
          <cell r="AP307" t="e">
            <v>#VALUE!</v>
          </cell>
          <cell r="AQ307" t="str">
            <v>Budget price ok compared to preBOC</v>
          </cell>
          <cell r="AR307">
            <v>0.74195797862706026</v>
          </cell>
          <cell r="AS307">
            <v>0.99991849302662561</v>
          </cell>
          <cell r="AT307">
            <v>2.967831914508241</v>
          </cell>
        </row>
        <row r="308">
          <cell r="B308">
            <v>385408</v>
          </cell>
          <cell r="C308" t="str">
            <v>JOT AUTOMATION LTD.</v>
          </cell>
          <cell r="D308" t="str">
            <v>V63</v>
          </cell>
          <cell r="E308" t="str">
            <v>1173487-01-R</v>
          </cell>
          <cell r="F308" t="str">
            <v>PAM-DEMASK</v>
          </cell>
          <cell r="G308" t="str">
            <v>EQP,AE,PAM-DEMASK3,V5X-V6X,JOT,RETROFIT KIT</v>
          </cell>
          <cell r="H308">
            <v>9103</v>
          </cell>
          <cell r="I308" t="str">
            <v>AE</v>
          </cell>
          <cell r="J308" t="str">
            <v>Retrofit</v>
          </cell>
          <cell r="K308">
            <v>36412</v>
          </cell>
          <cell r="L308">
            <v>4</v>
          </cell>
          <cell r="M308" t="str">
            <v>OTS Quote</v>
          </cell>
          <cell r="N308">
            <v>9103</v>
          </cell>
          <cell r="O308">
            <v>36412</v>
          </cell>
          <cell r="P308" t="b">
            <v>0</v>
          </cell>
          <cell r="Q308" t="str">
            <v>China</v>
          </cell>
          <cell r="R308" t="e">
            <v>#N/A</v>
          </cell>
          <cell r="S308" t="e">
            <v>#N/A</v>
          </cell>
          <cell r="T308" t="e">
            <v>#N/A</v>
          </cell>
          <cell r="U308">
            <v>9103</v>
          </cell>
          <cell r="V308" t="e">
            <v>#N/A</v>
          </cell>
          <cell r="W308" t="e">
            <v>#N/A</v>
          </cell>
          <cell r="X308" t="e">
            <v>#N/A</v>
          </cell>
          <cell r="Y308">
            <v>734.78579055949251</v>
          </cell>
          <cell r="Z308">
            <v>36412</v>
          </cell>
          <cell r="AA308">
            <v>0.02</v>
          </cell>
          <cell r="AB308" t="str">
            <v>Under</v>
          </cell>
          <cell r="AC308">
            <v>0.75</v>
          </cell>
          <cell r="AD308" t="e">
            <v>#N/A</v>
          </cell>
          <cell r="AE308" t="str">
            <v>Retrofit combo; align to best benchmark, take off 20%</v>
          </cell>
          <cell r="AF308" t="str">
            <v>9103.00 / 12981.00</v>
          </cell>
          <cell r="AG308">
            <v>11042</v>
          </cell>
          <cell r="AH308">
            <v>0.82439775403006699</v>
          </cell>
          <cell r="AK308">
            <v>0.82439775403006699</v>
          </cell>
          <cell r="AL308">
            <v>3.2975910161202679</v>
          </cell>
          <cell r="AM308">
            <v>0.99990943669625076</v>
          </cell>
          <cell r="AN308" t="str">
            <v/>
          </cell>
          <cell r="AO308" t="e">
            <v>#VALUE!</v>
          </cell>
          <cell r="AP308" t="e">
            <v>#VALUE!</v>
          </cell>
          <cell r="AQ308" t="str">
            <v>Budget price ok compared to preBOC</v>
          </cell>
          <cell r="AR308">
            <v>0.82439775403006699</v>
          </cell>
          <cell r="AS308">
            <v>0.99990943669625076</v>
          </cell>
          <cell r="AT308">
            <v>3.2975910161202679</v>
          </cell>
        </row>
        <row r="309">
          <cell r="B309">
            <v>385408</v>
          </cell>
          <cell r="C309" t="str">
            <v>JOT AUTOMATION LTD.</v>
          </cell>
          <cell r="D309" t="str">
            <v>V63</v>
          </cell>
          <cell r="E309" t="str">
            <v>1173487-01-R</v>
          </cell>
          <cell r="F309" t="str">
            <v>PAM-DEMASK</v>
          </cell>
          <cell r="G309" t="str">
            <v>EQP,AE,PAM-DEMASK3,V5X-V6X,JOT,RETROFIT KIT</v>
          </cell>
          <cell r="H309">
            <v>9103</v>
          </cell>
          <cell r="I309" t="str">
            <v>AE</v>
          </cell>
          <cell r="J309" t="str">
            <v>Retrofit</v>
          </cell>
          <cell r="K309">
            <v>54618</v>
          </cell>
          <cell r="L309">
            <v>6</v>
          </cell>
          <cell r="M309" t="str">
            <v>OTS Quote</v>
          </cell>
          <cell r="N309">
            <v>9103</v>
          </cell>
          <cell r="O309">
            <v>54618</v>
          </cell>
          <cell r="P309" t="b">
            <v>0</v>
          </cell>
          <cell r="Q309" t="str">
            <v>China</v>
          </cell>
          <cell r="R309" t="e">
            <v>#N/A</v>
          </cell>
          <cell r="S309" t="e">
            <v>#N/A</v>
          </cell>
          <cell r="T309" t="e">
            <v>#N/A</v>
          </cell>
          <cell r="U309">
            <v>9103</v>
          </cell>
          <cell r="V309" t="e">
            <v>#N/A</v>
          </cell>
          <cell r="W309" t="e">
            <v>#N/A</v>
          </cell>
          <cell r="X309" t="e">
            <v>#N/A</v>
          </cell>
          <cell r="Y309">
            <v>734.78579055949251</v>
          </cell>
          <cell r="Z309">
            <v>54618</v>
          </cell>
          <cell r="AA309">
            <v>0.02</v>
          </cell>
          <cell r="AB309" t="str">
            <v>Under</v>
          </cell>
          <cell r="AC309">
            <v>0.83333333333333337</v>
          </cell>
          <cell r="AD309" t="e">
            <v>#N/A</v>
          </cell>
          <cell r="AE309" t="str">
            <v>Retrofit combo; align to best benchmark, take off 20%</v>
          </cell>
          <cell r="AF309" t="str">
            <v>9103.00 / 12981.00</v>
          </cell>
          <cell r="AG309">
            <v>11042</v>
          </cell>
          <cell r="AH309">
            <v>0.82439775403006699</v>
          </cell>
          <cell r="AK309">
            <v>0.82439775403006699</v>
          </cell>
          <cell r="AL309">
            <v>4.9463865241804017</v>
          </cell>
          <cell r="AM309">
            <v>0.99990943669625076</v>
          </cell>
          <cell r="AN309" t="str">
            <v/>
          </cell>
          <cell r="AO309" t="e">
            <v>#VALUE!</v>
          </cell>
          <cell r="AP309" t="e">
            <v>#VALUE!</v>
          </cell>
          <cell r="AQ309" t="str">
            <v>Budget price ok compared to preBOC</v>
          </cell>
          <cell r="AR309">
            <v>0.82439775403006699</v>
          </cell>
          <cell r="AS309">
            <v>0.99990943669625076</v>
          </cell>
          <cell r="AT309">
            <v>4.9463865241804017</v>
          </cell>
        </row>
        <row r="310">
          <cell r="B310">
            <v>385408</v>
          </cell>
          <cell r="C310" t="str">
            <v>JOT AUTOMATION LTD.</v>
          </cell>
          <cell r="D310" t="str">
            <v>V63</v>
          </cell>
          <cell r="E310" t="str">
            <v>1173487-01-R</v>
          </cell>
          <cell r="F310" t="str">
            <v>PAM-DEMASK</v>
          </cell>
          <cell r="G310" t="str">
            <v>EQP,AE,PAM-DEMASK3,V5X-V6X,JOT,RETROFIT KIT</v>
          </cell>
          <cell r="H310">
            <v>9103</v>
          </cell>
          <cell r="I310" t="str">
            <v>AE</v>
          </cell>
          <cell r="J310" t="str">
            <v>Retrofit</v>
          </cell>
          <cell r="K310">
            <v>72824</v>
          </cell>
          <cell r="L310">
            <v>8</v>
          </cell>
          <cell r="M310" t="str">
            <v>OTS Quote</v>
          </cell>
          <cell r="N310">
            <v>9103</v>
          </cell>
          <cell r="O310">
            <v>72824</v>
          </cell>
          <cell r="P310" t="b">
            <v>0</v>
          </cell>
          <cell r="Q310" t="str">
            <v>China</v>
          </cell>
          <cell r="R310" t="e">
            <v>#N/A</v>
          </cell>
          <cell r="S310" t="e">
            <v>#N/A</v>
          </cell>
          <cell r="T310" t="e">
            <v>#N/A</v>
          </cell>
          <cell r="U310" t="e">
            <v>#N/A</v>
          </cell>
          <cell r="V310" t="e">
            <v>#N/A</v>
          </cell>
          <cell r="W310" t="e">
            <v>#N/A</v>
          </cell>
          <cell r="X310" t="e">
            <v>#N/A</v>
          </cell>
          <cell r="Y310" t="e">
            <v>#N/A</v>
          </cell>
          <cell r="Z310">
            <v>72824</v>
          </cell>
          <cell r="AA310">
            <v>0.02</v>
          </cell>
          <cell r="AB310" t="str">
            <v>Under</v>
          </cell>
          <cell r="AC310">
            <v>0.875</v>
          </cell>
          <cell r="AD310" t="e">
            <v>#N/A</v>
          </cell>
          <cell r="AE310" t="str">
            <v>Retrofit combo; align to best benchmark, take off 20%</v>
          </cell>
          <cell r="AF310" t="str">
            <v>9103.00 / 12981.00</v>
          </cell>
          <cell r="AG310">
            <v>11042</v>
          </cell>
          <cell r="AH310">
            <v>0.82439775403006699</v>
          </cell>
          <cell r="AK310">
            <v>0.82439775403006699</v>
          </cell>
          <cell r="AL310">
            <v>6.5951820322405359</v>
          </cell>
          <cell r="AM310">
            <v>0.99990943669625076</v>
          </cell>
          <cell r="AN310" t="str">
            <v/>
          </cell>
          <cell r="AO310" t="e">
            <v>#VALUE!</v>
          </cell>
          <cell r="AP310" t="e">
            <v>#VALUE!</v>
          </cell>
          <cell r="AQ310" t="str">
            <v>Budget price ok compared to preBOC</v>
          </cell>
          <cell r="AR310">
            <v>0.74195797862706026</v>
          </cell>
          <cell r="AS310">
            <v>0.99991849302662561</v>
          </cell>
          <cell r="AT310">
            <v>5.935663829016482</v>
          </cell>
        </row>
        <row r="311">
          <cell r="B311">
            <v>385409</v>
          </cell>
          <cell r="C311" t="str">
            <v>JOT AUTOMATION LTD.</v>
          </cell>
          <cell r="D311" t="str">
            <v>V64</v>
          </cell>
          <cell r="E311" t="str">
            <v>1173487-01-R</v>
          </cell>
          <cell r="F311" t="str">
            <v>PAM-DEMASK</v>
          </cell>
          <cell r="G311" t="str">
            <v>EQP,AE,PAM-DEMASK3,V5X-V6X,JOT,RETROFIT KIT</v>
          </cell>
          <cell r="H311">
            <v>9103</v>
          </cell>
          <cell r="I311" t="str">
            <v>AE</v>
          </cell>
          <cell r="J311" t="str">
            <v>Retrofit</v>
          </cell>
          <cell r="K311">
            <v>9103</v>
          </cell>
          <cell r="L311">
            <v>1</v>
          </cell>
          <cell r="M311" t="str">
            <v>OTS Quote</v>
          </cell>
          <cell r="N311">
            <v>9103</v>
          </cell>
          <cell r="O311">
            <v>9103</v>
          </cell>
          <cell r="P311" t="b">
            <v>0</v>
          </cell>
          <cell r="Q311" t="str">
            <v>China</v>
          </cell>
          <cell r="R311" t="e">
            <v>#N/A</v>
          </cell>
          <cell r="S311" t="e">
            <v>#N/A</v>
          </cell>
          <cell r="T311" t="e">
            <v>#N/A</v>
          </cell>
          <cell r="U311">
            <v>9103</v>
          </cell>
          <cell r="V311" t="e">
            <v>#N/A</v>
          </cell>
          <cell r="W311" t="e">
            <v>#N/A</v>
          </cell>
          <cell r="X311" t="e">
            <v>#N/A</v>
          </cell>
          <cell r="Y311">
            <v>734.78579055949251</v>
          </cell>
          <cell r="Z311">
            <v>9103</v>
          </cell>
          <cell r="AA311">
            <v>0.02</v>
          </cell>
          <cell r="AB311" t="str">
            <v>Yes</v>
          </cell>
          <cell r="AC311" t="str">
            <v/>
          </cell>
          <cell r="AD311" t="e">
            <v>#N/A</v>
          </cell>
          <cell r="AE311" t="str">
            <v>Retrofit combo; align to best benchmark, take off 20%</v>
          </cell>
          <cell r="AF311">
            <v>9103</v>
          </cell>
          <cell r="AG311">
            <v>9103</v>
          </cell>
          <cell r="AH311">
            <v>1</v>
          </cell>
          <cell r="AK311">
            <v>1</v>
          </cell>
          <cell r="AL311">
            <v>1</v>
          </cell>
          <cell r="AM311">
            <v>0.9998901461056795</v>
          </cell>
          <cell r="AN311" t="str">
            <v/>
          </cell>
          <cell r="AO311" t="e">
            <v>#VALUE!</v>
          </cell>
          <cell r="AP311" t="e">
            <v>#VALUE!</v>
          </cell>
          <cell r="AQ311" t="str">
            <v>Budget price ok compared to preBOC</v>
          </cell>
          <cell r="AR311">
            <v>1</v>
          </cell>
          <cell r="AS311">
            <v>0.9998901461056795</v>
          </cell>
          <cell r="AT311">
            <v>1</v>
          </cell>
        </row>
        <row r="312">
          <cell r="B312">
            <v>385409</v>
          </cell>
          <cell r="C312" t="str">
            <v>JOT AUTOMATION LTD.</v>
          </cell>
          <cell r="D312" t="str">
            <v>V64</v>
          </cell>
          <cell r="E312" t="str">
            <v>1173487-01-R</v>
          </cell>
          <cell r="F312" t="str">
            <v>PAM-DEMASK</v>
          </cell>
          <cell r="G312" t="str">
            <v>EQP,AE,PAM-DEMASK3,V5X-V6X,JOT,RETROFIT KIT</v>
          </cell>
          <cell r="H312">
            <v>9103</v>
          </cell>
          <cell r="I312" t="str">
            <v>AE</v>
          </cell>
          <cell r="J312" t="str">
            <v>Retrofit</v>
          </cell>
          <cell r="K312">
            <v>18206</v>
          </cell>
          <cell r="L312">
            <v>2</v>
          </cell>
          <cell r="M312" t="str">
            <v>OTS Quote</v>
          </cell>
          <cell r="N312">
            <v>9103</v>
          </cell>
          <cell r="O312">
            <v>18206</v>
          </cell>
          <cell r="P312" t="b">
            <v>0</v>
          </cell>
          <cell r="Q312" t="str">
            <v>China</v>
          </cell>
          <cell r="R312" t="e">
            <v>#N/A</v>
          </cell>
          <cell r="S312" t="e">
            <v>#N/A</v>
          </cell>
          <cell r="T312" t="e">
            <v>#N/A</v>
          </cell>
          <cell r="U312" t="e">
            <v>#N/A</v>
          </cell>
          <cell r="V312" t="e">
            <v>#N/A</v>
          </cell>
          <cell r="W312" t="e">
            <v>#N/A</v>
          </cell>
          <cell r="X312" t="e">
            <v>#N/A</v>
          </cell>
          <cell r="Y312" t="e">
            <v>#N/A</v>
          </cell>
          <cell r="Z312">
            <v>18206</v>
          </cell>
          <cell r="AA312">
            <v>0.02</v>
          </cell>
          <cell r="AB312" t="str">
            <v>Under</v>
          </cell>
          <cell r="AC312">
            <v>0.5</v>
          </cell>
          <cell r="AD312" t="e">
            <v>#N/A</v>
          </cell>
          <cell r="AE312" t="str">
            <v>Retrofit combo; align to best benchmark, take off 20%</v>
          </cell>
          <cell r="AF312">
            <v>9103</v>
          </cell>
          <cell r="AG312">
            <v>9103</v>
          </cell>
          <cell r="AH312">
            <v>1</v>
          </cell>
          <cell r="AK312">
            <v>1</v>
          </cell>
          <cell r="AL312">
            <v>2</v>
          </cell>
          <cell r="AM312">
            <v>0.9998901461056795</v>
          </cell>
          <cell r="AN312" t="str">
            <v/>
          </cell>
          <cell r="AO312" t="e">
            <v>#VALUE!</v>
          </cell>
          <cell r="AP312" t="e">
            <v>#VALUE!</v>
          </cell>
          <cell r="AQ312" t="str">
            <v>Budget price ok compared to preBOC</v>
          </cell>
          <cell r="AR312">
            <v>1</v>
          </cell>
          <cell r="AS312">
            <v>0.9998901461056795</v>
          </cell>
          <cell r="AT312">
            <v>2</v>
          </cell>
        </row>
        <row r="313">
          <cell r="B313">
            <v>385409</v>
          </cell>
          <cell r="C313" t="str">
            <v>JOT AUTOMATION LTD.</v>
          </cell>
          <cell r="D313" t="str">
            <v>V64</v>
          </cell>
          <cell r="E313" t="str">
            <v>1173487-01-R</v>
          </cell>
          <cell r="F313" t="str">
            <v>PAM-DEMASK</v>
          </cell>
          <cell r="G313" t="str">
            <v>EQP,AE,PAM-DEMASK3,V5X-V6X,JOT,RETROFIT KIT</v>
          </cell>
          <cell r="H313">
            <v>9103</v>
          </cell>
          <cell r="I313" t="str">
            <v>AE</v>
          </cell>
          <cell r="J313" t="str">
            <v>Retrofit</v>
          </cell>
          <cell r="K313">
            <v>100133</v>
          </cell>
          <cell r="L313">
            <v>11</v>
          </cell>
          <cell r="M313" t="str">
            <v>OTS Quote</v>
          </cell>
          <cell r="N313">
            <v>9103</v>
          </cell>
          <cell r="O313">
            <v>100133</v>
          </cell>
          <cell r="P313" t="b">
            <v>0</v>
          </cell>
          <cell r="Q313" t="str">
            <v>China</v>
          </cell>
          <cell r="R313" t="e">
            <v>#N/A</v>
          </cell>
          <cell r="S313" t="e">
            <v>#N/A</v>
          </cell>
          <cell r="T313" t="e">
            <v>#N/A</v>
          </cell>
          <cell r="U313">
            <v>9103</v>
          </cell>
          <cell r="V313" t="e">
            <v>#N/A</v>
          </cell>
          <cell r="W313" t="e">
            <v>#N/A</v>
          </cell>
          <cell r="X313" t="e">
            <v>#N/A</v>
          </cell>
          <cell r="Y313">
            <v>734.78579055949251</v>
          </cell>
          <cell r="Z313">
            <v>100133</v>
          </cell>
          <cell r="AA313">
            <v>0.02</v>
          </cell>
          <cell r="AB313" t="str">
            <v>Under</v>
          </cell>
          <cell r="AC313">
            <v>0.90909090909090906</v>
          </cell>
          <cell r="AD313" t="e">
            <v>#N/A</v>
          </cell>
          <cell r="AE313" t="str">
            <v>Retrofit combo; align to best benchmark, take off 20%</v>
          </cell>
          <cell r="AF313">
            <v>9103</v>
          </cell>
          <cell r="AG313">
            <v>9103</v>
          </cell>
          <cell r="AH313">
            <v>1</v>
          </cell>
          <cell r="AK313">
            <v>1</v>
          </cell>
          <cell r="AL313">
            <v>11</v>
          </cell>
          <cell r="AM313">
            <v>0.9998901461056795</v>
          </cell>
          <cell r="AN313" t="str">
            <v/>
          </cell>
          <cell r="AO313" t="e">
            <v>#VALUE!</v>
          </cell>
          <cell r="AP313" t="e">
            <v>#VALUE!</v>
          </cell>
          <cell r="AQ313" t="str">
            <v>Budget price ok compared to preBOC</v>
          </cell>
          <cell r="AR313">
            <v>1</v>
          </cell>
          <cell r="AS313">
            <v>0.9998901461056795</v>
          </cell>
          <cell r="AT313">
            <v>11</v>
          </cell>
        </row>
        <row r="314">
          <cell r="B314">
            <v>385409</v>
          </cell>
          <cell r="C314" t="str">
            <v>JOT AUTOMATION LTD.</v>
          </cell>
          <cell r="D314" t="str">
            <v>V64</v>
          </cell>
          <cell r="E314" t="str">
            <v>1173487-01-R</v>
          </cell>
          <cell r="F314" t="str">
            <v>PAM-DEMASK</v>
          </cell>
          <cell r="G314" t="str">
            <v>EQP,AE,PAM-DEMASK3,V5X-V6X,JOT,RETROFIT KIT</v>
          </cell>
          <cell r="H314">
            <v>9103</v>
          </cell>
          <cell r="I314" t="str">
            <v>AE</v>
          </cell>
          <cell r="J314" t="str">
            <v>Retrofit</v>
          </cell>
          <cell r="K314">
            <v>109236</v>
          </cell>
          <cell r="L314">
            <v>12</v>
          </cell>
          <cell r="M314" t="str">
            <v>OTS Quote</v>
          </cell>
          <cell r="N314">
            <v>9103</v>
          </cell>
          <cell r="O314">
            <v>109236</v>
          </cell>
          <cell r="P314" t="b">
            <v>0</v>
          </cell>
          <cell r="Q314" t="str">
            <v>China</v>
          </cell>
          <cell r="R314" t="e">
            <v>#N/A</v>
          </cell>
          <cell r="S314" t="e">
            <v>#N/A</v>
          </cell>
          <cell r="T314" t="e">
            <v>#N/A</v>
          </cell>
          <cell r="U314" t="e">
            <v>#N/A</v>
          </cell>
          <cell r="V314" t="e">
            <v>#N/A</v>
          </cell>
          <cell r="W314" t="e">
            <v>#N/A</v>
          </cell>
          <cell r="X314" t="e">
            <v>#N/A</v>
          </cell>
          <cell r="Y314" t="e">
            <v>#N/A</v>
          </cell>
          <cell r="Z314">
            <v>109236</v>
          </cell>
          <cell r="AA314">
            <v>0.02</v>
          </cell>
          <cell r="AB314" t="str">
            <v>Under</v>
          </cell>
          <cell r="AC314">
            <v>0.91666666666666663</v>
          </cell>
          <cell r="AD314" t="e">
            <v>#N/A</v>
          </cell>
          <cell r="AE314" t="str">
            <v>Retrofit combo; align to best benchmark, take off 20%</v>
          </cell>
          <cell r="AF314">
            <v>9103</v>
          </cell>
          <cell r="AG314">
            <v>9103</v>
          </cell>
          <cell r="AH314">
            <v>1</v>
          </cell>
          <cell r="AK314">
            <v>1</v>
          </cell>
          <cell r="AL314">
            <v>12</v>
          </cell>
          <cell r="AM314">
            <v>0.9998901461056795</v>
          </cell>
          <cell r="AN314" t="str">
            <v/>
          </cell>
          <cell r="AO314" t="e">
            <v>#VALUE!</v>
          </cell>
          <cell r="AP314" t="e">
            <v>#VALUE!</v>
          </cell>
          <cell r="AQ314" t="str">
            <v>Budget price ok compared to preBOC</v>
          </cell>
          <cell r="AR314">
            <v>1</v>
          </cell>
          <cell r="AS314">
            <v>0.9998901461056795</v>
          </cell>
          <cell r="AT314">
            <v>12</v>
          </cell>
        </row>
        <row r="315">
          <cell r="B315">
            <v>385410</v>
          </cell>
          <cell r="C315" t="str">
            <v>JOT AUTOMATION LTD.</v>
          </cell>
          <cell r="D315" t="str">
            <v>V64</v>
          </cell>
          <cell r="E315" t="str">
            <v>1173490-01-R</v>
          </cell>
          <cell r="F315" t="str">
            <v>PAM-DEMASK</v>
          </cell>
          <cell r="G315" t="str">
            <v>EQP,AE,PAM-DEMASK3,V57-V6X,JOT,RETROFIT KIT</v>
          </cell>
          <cell r="H315">
            <v>9103</v>
          </cell>
          <cell r="I315" t="str">
            <v>AE</v>
          </cell>
          <cell r="J315" t="str">
            <v>Retrofit</v>
          </cell>
          <cell r="K315">
            <v>27309</v>
          </cell>
          <cell r="L315">
            <v>3</v>
          </cell>
          <cell r="M315" t="str">
            <v>OTS Quote</v>
          </cell>
          <cell r="N315">
            <v>9103</v>
          </cell>
          <cell r="O315">
            <v>27309</v>
          </cell>
          <cell r="P315" t="b">
            <v>0</v>
          </cell>
          <cell r="Q315" t="str">
            <v>China</v>
          </cell>
          <cell r="R315" t="e">
            <v>#N/A</v>
          </cell>
          <cell r="S315" t="e">
            <v>#N/A</v>
          </cell>
          <cell r="T315" t="e">
            <v>#N/A</v>
          </cell>
          <cell r="U315">
            <v>9103</v>
          </cell>
          <cell r="V315" t="e">
            <v>#N/A</v>
          </cell>
          <cell r="W315" t="e">
            <v>#N/A</v>
          </cell>
          <cell r="X315" t="e">
            <v>#N/A</v>
          </cell>
          <cell r="Y315">
            <v>734.78579055949251</v>
          </cell>
          <cell r="Z315">
            <v>27309</v>
          </cell>
          <cell r="AA315">
            <v>0.02</v>
          </cell>
          <cell r="AB315" t="str">
            <v>Under</v>
          </cell>
          <cell r="AC315">
            <v>0.66666666666666663</v>
          </cell>
          <cell r="AD315" t="e">
            <v>#N/A</v>
          </cell>
          <cell r="AE315" t="str">
            <v>Retrofit combo; align to best benchmark, take off 20%</v>
          </cell>
          <cell r="AF315">
            <v>9103</v>
          </cell>
          <cell r="AG315">
            <v>9103</v>
          </cell>
          <cell r="AH315">
            <v>1</v>
          </cell>
          <cell r="AK315">
            <v>1</v>
          </cell>
          <cell r="AL315">
            <v>3</v>
          </cell>
          <cell r="AM315">
            <v>0.9998901461056795</v>
          </cell>
          <cell r="AN315" t="str">
            <v/>
          </cell>
          <cell r="AO315" t="e">
            <v>#VALUE!</v>
          </cell>
          <cell r="AP315" t="e">
            <v>#VALUE!</v>
          </cell>
          <cell r="AQ315" t="str">
            <v>Budget price ok compared to preBOC</v>
          </cell>
          <cell r="AR315">
            <v>1</v>
          </cell>
          <cell r="AS315">
            <v>0.9998901461056795</v>
          </cell>
          <cell r="AT315">
            <v>3</v>
          </cell>
        </row>
        <row r="316">
          <cell r="B316">
            <v>385424</v>
          </cell>
          <cell r="C316" t="str">
            <v>GUANGDONG ANDA AUTOMATION SOLUTIONS CO., LTD.</v>
          </cell>
          <cell r="D316" t="str">
            <v>V64</v>
          </cell>
          <cell r="E316" t="str">
            <v>1173574-01-R</v>
          </cell>
          <cell r="F316" t="str">
            <v>PAMD2</v>
          </cell>
          <cell r="G316" t="str">
            <v>EQP,AE,PAMD2.1(PAMD2),D47-V6X,ANDA,RETROFIT KIT</v>
          </cell>
          <cell r="H316">
            <v>44891.32</v>
          </cell>
          <cell r="I316" t="str">
            <v>AE</v>
          </cell>
          <cell r="J316" t="str">
            <v>Retrofit</v>
          </cell>
          <cell r="K316">
            <v>89782.64</v>
          </cell>
          <cell r="L316">
            <v>2</v>
          </cell>
          <cell r="M316" t="str">
            <v>OTS Quote</v>
          </cell>
          <cell r="N316">
            <v>44891.32</v>
          </cell>
          <cell r="O316">
            <v>89782.64</v>
          </cell>
          <cell r="P316" t="b">
            <v>0</v>
          </cell>
          <cell r="Q316" t="str">
            <v>China</v>
          </cell>
          <cell r="R316" t="e">
            <v>#N/A</v>
          </cell>
          <cell r="S316" t="e">
            <v>#N/A</v>
          </cell>
          <cell r="T316" t="e">
            <v>#N/A</v>
          </cell>
          <cell r="U316">
            <v>44891.32</v>
          </cell>
          <cell r="V316" t="e">
            <v>#N/A</v>
          </cell>
          <cell r="W316" t="e">
            <v>#N/A</v>
          </cell>
          <cell r="X316" t="e">
            <v>#N/A</v>
          </cell>
          <cell r="Y316">
            <v>3623.5860766186047</v>
          </cell>
          <cell r="Z316">
            <v>89782.64</v>
          </cell>
          <cell r="AA316">
            <v>0.02</v>
          </cell>
          <cell r="AB316" t="str">
            <v>Under</v>
          </cell>
          <cell r="AC316">
            <v>0.5</v>
          </cell>
          <cell r="AD316" t="e">
            <v>#N/A</v>
          </cell>
          <cell r="AE316" t="str">
            <v>EBD missing; align to best benchmark, shave 20%</v>
          </cell>
          <cell r="AF316" t="str">
            <v>275.00 / 2500.00 / 3920.00 / 4560.00 / 5180.00 / 5820.00 / 6520.00 / 6540.00 / 8463.27 / 8480.00 / 22836.40 / 32044.06 / 36544.06 / 44891.32 / 52844.15</v>
          </cell>
          <cell r="AG316">
            <v>5550</v>
          </cell>
          <cell r="AH316">
            <v>8.0885261261261263</v>
          </cell>
          <cell r="AK316">
            <v>8.0885261261261263</v>
          </cell>
          <cell r="AL316">
            <v>16.177052252252253</v>
          </cell>
          <cell r="AM316">
            <v>0.99981981981981982</v>
          </cell>
          <cell r="AN316">
            <v>51837</v>
          </cell>
          <cell r="AO316">
            <v>0.99984396230248418</v>
          </cell>
          <cell r="AP316">
            <v>0.13399077878735266</v>
          </cell>
          <cell r="AQ316" t="str">
            <v>Budget price ok compared to preBOC</v>
          </cell>
          <cell r="AR316">
            <v>8.0885261261261263</v>
          </cell>
          <cell r="AS316">
            <v>0.99981981981981982</v>
          </cell>
          <cell r="AT316">
            <v>16.177052252252253</v>
          </cell>
        </row>
        <row r="317">
          <cell r="B317">
            <v>385425</v>
          </cell>
          <cell r="C317" t="str">
            <v>GUANGDONG ANDA AUTOMATION SOLUTIONS CO., LTD.</v>
          </cell>
          <cell r="D317" t="str">
            <v>V64</v>
          </cell>
          <cell r="E317" t="str">
            <v>1173580-01-R</v>
          </cell>
          <cell r="F317" t="str">
            <v>PAMD2</v>
          </cell>
          <cell r="G317" t="str">
            <v>EQP,AE,PAMD2.1(PAMD2),V5X-V6X,ANDA,RETROFIT KIT</v>
          </cell>
          <cell r="H317">
            <v>22836.400000000001</v>
          </cell>
          <cell r="I317" t="str">
            <v>AE</v>
          </cell>
          <cell r="J317" t="str">
            <v>Retrofit</v>
          </cell>
          <cell r="K317">
            <v>22836.400000000001</v>
          </cell>
          <cell r="L317">
            <v>1</v>
          </cell>
          <cell r="M317" t="str">
            <v>EBD</v>
          </cell>
          <cell r="N317">
            <v>22836.400000000001</v>
          </cell>
          <cell r="O317">
            <v>22836.400000000001</v>
          </cell>
          <cell r="P317" t="b">
            <v>0</v>
          </cell>
          <cell r="Q317" t="str">
            <v>China</v>
          </cell>
          <cell r="R317" t="e">
            <v>#N/A</v>
          </cell>
          <cell r="S317" t="e">
            <v>#N/A</v>
          </cell>
          <cell r="T317" t="e">
            <v>#N/A</v>
          </cell>
          <cell r="U317">
            <v>22836.400000000001</v>
          </cell>
          <cell r="V317" t="e">
            <v>#N/A</v>
          </cell>
          <cell r="W317" t="e">
            <v>#N/A</v>
          </cell>
          <cell r="X317" t="e">
            <v>#N/A</v>
          </cell>
          <cell r="Y317">
            <v>1843.333211856838</v>
          </cell>
          <cell r="Z317">
            <v>22836.400000000001</v>
          </cell>
          <cell r="AA317">
            <v>0.02</v>
          </cell>
          <cell r="AB317" t="str">
            <v>Yes</v>
          </cell>
          <cell r="AC317" t="str">
            <v/>
          </cell>
          <cell r="AD317" t="e">
            <v>#N/A</v>
          </cell>
          <cell r="AE317" t="str">
            <v>EBD missing; align to best benchmark, shave 20%</v>
          </cell>
          <cell r="AF317" t="str">
            <v>275.00 / 2500.00 / 3920.00 / 4560.00 / 5180.00 / 5820.00 / 6520.00 / 6540.00 / 8463.27 / 8480.00 / 22836.40 / 32044.06 / 36544.06 / 44891.32 / 52844.15</v>
          </cell>
          <cell r="AG317">
            <v>5550</v>
          </cell>
          <cell r="AH317">
            <v>4.1146666666666674</v>
          </cell>
          <cell r="AK317">
            <v>4.1146666666666674</v>
          </cell>
          <cell r="AL317">
            <v>4.1146666666666674</v>
          </cell>
          <cell r="AM317">
            <v>0.99981981981981971</v>
          </cell>
          <cell r="AN317">
            <v>51837</v>
          </cell>
          <cell r="AO317">
            <v>0.99992062297843876</v>
          </cell>
          <cell r="AP317">
            <v>0.55945753033547463</v>
          </cell>
          <cell r="AQ317" t="str">
            <v>Budget price ok compared to preBOC</v>
          </cell>
          <cell r="AR317">
            <v>4.1146666666666674</v>
          </cell>
          <cell r="AS317">
            <v>0.99981981981981971</v>
          </cell>
          <cell r="AT317">
            <v>4.1146666666666674</v>
          </cell>
        </row>
        <row r="318">
          <cell r="B318">
            <v>385426</v>
          </cell>
          <cell r="C318" t="str">
            <v>GUANGDONG ANDA AUTOMATION SOLUTIONS CO., LTD.</v>
          </cell>
          <cell r="D318" t="str">
            <v>V64</v>
          </cell>
          <cell r="E318" t="str">
            <v>1173581-01-R</v>
          </cell>
          <cell r="F318" t="str">
            <v>PAMD2</v>
          </cell>
          <cell r="G318" t="str">
            <v>EQP,AE,PAMD2.1(PAMD2),V57-V6X,ANDA,RETROFIT KIT</v>
          </cell>
          <cell r="H318">
            <v>36544.059999999903</v>
          </cell>
          <cell r="I318" t="str">
            <v>AE</v>
          </cell>
          <cell r="J318" t="str">
            <v>Retrofit</v>
          </cell>
          <cell r="K318">
            <v>109632.1799999997</v>
          </cell>
          <cell r="L318">
            <v>3</v>
          </cell>
          <cell r="M318" t="str">
            <v>EBD</v>
          </cell>
          <cell r="N318">
            <v>36544.059999999903</v>
          </cell>
          <cell r="O318">
            <v>109632.1799999997</v>
          </cell>
          <cell r="P318" t="b">
            <v>0</v>
          </cell>
          <cell r="Q318" t="str">
            <v>China</v>
          </cell>
          <cell r="R318" t="e">
            <v>#N/A</v>
          </cell>
          <cell r="S318" t="e">
            <v>#N/A</v>
          </cell>
          <cell r="T318" t="e">
            <v>#N/A</v>
          </cell>
          <cell r="U318" t="e">
            <v>#N/A</v>
          </cell>
          <cell r="V318" t="e">
            <v>#N/A</v>
          </cell>
          <cell r="W318" t="e">
            <v>#N/A</v>
          </cell>
          <cell r="X318" t="e">
            <v>#N/A</v>
          </cell>
          <cell r="Y318" t="e">
            <v>#N/A</v>
          </cell>
          <cell r="Z318">
            <v>109632.1799999997</v>
          </cell>
          <cell r="AA318">
            <v>0.02</v>
          </cell>
          <cell r="AB318" t="str">
            <v>Under</v>
          </cell>
          <cell r="AC318">
            <v>0.66666666666666663</v>
          </cell>
          <cell r="AD318" t="e">
            <v>#N/A</v>
          </cell>
          <cell r="AE318" t="str">
            <v>If Raw Target &lt; 75% of Benchmark → use 75% of Benchmark
	•	If Raw Target &gt; Benchmark → use 75% of Benchmark
	•	Else → keep Raw Target</v>
          </cell>
          <cell r="AF318" t="str">
            <v>275.00 / 2500.00 / 3920.00 / 4560.00 / 5180.00 / 5820.00 / 6520.00 / 6540.00 / 8463.27 / 8480.00 / 22836.40 / 32044.06 / 36544.06 / 44891.32 / 52844.15</v>
          </cell>
          <cell r="AG318">
            <v>5550</v>
          </cell>
          <cell r="AH318">
            <v>6.584515315315298</v>
          </cell>
          <cell r="AK318">
            <v>6.584515315315298</v>
          </cell>
          <cell r="AL318">
            <v>19.753545945945895</v>
          </cell>
          <cell r="AM318">
            <v>0.99981981981981993</v>
          </cell>
          <cell r="AN318">
            <v>51837</v>
          </cell>
          <cell r="AO318">
            <v>0.99987297653576956</v>
          </cell>
          <cell r="AP318">
            <v>0.29501977352084607</v>
          </cell>
          <cell r="AQ318" t="str">
            <v>Budget price ok compared to preBOC</v>
          </cell>
          <cell r="AR318">
            <v>6.584515315315298</v>
          </cell>
          <cell r="AS318">
            <v>0.99981981981981993</v>
          </cell>
          <cell r="AT318">
            <v>19.753545945945895</v>
          </cell>
        </row>
        <row r="319">
          <cell r="B319">
            <v>385427</v>
          </cell>
          <cell r="C319" t="str">
            <v>GUANGDONG ANDA AUTOMATION SOLUTIONS CO., LTD.</v>
          </cell>
          <cell r="D319" t="str">
            <v>V63</v>
          </cell>
          <cell r="E319" t="str">
            <v>1173582-01-R</v>
          </cell>
          <cell r="F319" t="str">
            <v>PAMD2</v>
          </cell>
          <cell r="G319" t="str">
            <v>EQP,AE,PAMD2.1,V5X-V6X,ANDA,RETROFIT KIT</v>
          </cell>
          <cell r="H319">
            <v>32044.06</v>
          </cell>
          <cell r="I319" t="str">
            <v>AE</v>
          </cell>
          <cell r="J319" t="str">
            <v>Retrofit</v>
          </cell>
          <cell r="K319">
            <v>128176.24</v>
          </cell>
          <cell r="L319">
            <v>4</v>
          </cell>
          <cell r="M319" t="str">
            <v>EBD</v>
          </cell>
          <cell r="N319">
            <v>32044.06</v>
          </cell>
          <cell r="O319">
            <v>128176.24</v>
          </cell>
          <cell r="P319" t="b">
            <v>0</v>
          </cell>
          <cell r="Q319" t="str">
            <v>China</v>
          </cell>
          <cell r="R319" t="e">
            <v>#N/A</v>
          </cell>
          <cell r="S319" t="e">
            <v>#N/A</v>
          </cell>
          <cell r="T319" t="e">
            <v>#N/A</v>
          </cell>
          <cell r="U319" t="e">
            <v>#N/A</v>
          </cell>
          <cell r="V319" t="e">
            <v>#N/A</v>
          </cell>
          <cell r="W319" t="e">
            <v>#N/A</v>
          </cell>
          <cell r="X319" t="e">
            <v>#N/A</v>
          </cell>
          <cell r="Y319" t="e">
            <v>#N/A</v>
          </cell>
          <cell r="Z319">
            <v>128176.24</v>
          </cell>
          <cell r="AA319">
            <v>0.02</v>
          </cell>
          <cell r="AB319" t="str">
            <v>Under</v>
          </cell>
          <cell r="AC319">
            <v>0.75</v>
          </cell>
          <cell r="AD319" t="e">
            <v>#N/A</v>
          </cell>
          <cell r="AE319" t="str">
            <v>Retrofit combo; align to best benchmark, take off 20%</v>
          </cell>
          <cell r="AF319" t="str">
            <v>2500.00 / 5820.00 / 7160.00 / 8463.27 / 32044.06 / 52844.15</v>
          </cell>
          <cell r="AG319">
            <v>6490</v>
          </cell>
          <cell r="AH319">
            <v>4.9374514637904472</v>
          </cell>
          <cell r="AK319">
            <v>4.9374514637904472</v>
          </cell>
          <cell r="AL319">
            <v>19.749805855161789</v>
          </cell>
          <cell r="AM319">
            <v>0.9998459167950694</v>
          </cell>
          <cell r="AN319">
            <v>51837</v>
          </cell>
          <cell r="AO319">
            <v>0.99990475043957427</v>
          </cell>
          <cell r="AP319">
            <v>0.3818303528367768</v>
          </cell>
          <cell r="AQ319" t="str">
            <v>Budget price ok compared to preBOC</v>
          </cell>
          <cell r="AR319">
            <v>4.4437063174114027</v>
          </cell>
          <cell r="AS319">
            <v>0.99986132511556236</v>
          </cell>
          <cell r="AT319">
            <v>17.774825269645611</v>
          </cell>
        </row>
        <row r="320">
          <cell r="B320">
            <v>385427</v>
          </cell>
          <cell r="C320" t="str">
            <v>GUANGDONG ANDA AUTOMATION SOLUTIONS CO., LTD.</v>
          </cell>
          <cell r="D320" t="str">
            <v>V63</v>
          </cell>
          <cell r="E320" t="str">
            <v>1173582-01-R</v>
          </cell>
          <cell r="F320" t="str">
            <v>PAMD2</v>
          </cell>
          <cell r="G320" t="str">
            <v>EQP,AE,PAMD2.1,V5X-V6X,ANDA,RETROFIT KIT</v>
          </cell>
          <cell r="H320">
            <v>32044.06</v>
          </cell>
          <cell r="I320" t="str">
            <v>AE</v>
          </cell>
          <cell r="J320" t="str">
            <v>Retrofit</v>
          </cell>
          <cell r="K320">
            <v>128176.24</v>
          </cell>
          <cell r="L320">
            <v>4</v>
          </cell>
          <cell r="M320" t="str">
            <v>EBD</v>
          </cell>
          <cell r="N320">
            <v>32044.06</v>
          </cell>
          <cell r="O320">
            <v>128176.24</v>
          </cell>
          <cell r="P320" t="b">
            <v>0</v>
          </cell>
          <cell r="Q320" t="str">
            <v>China</v>
          </cell>
          <cell r="R320" t="e">
            <v>#N/A</v>
          </cell>
          <cell r="S320" t="e">
            <v>#N/A</v>
          </cell>
          <cell r="T320" t="e">
            <v>#N/A</v>
          </cell>
          <cell r="U320">
            <v>32044.06</v>
          </cell>
          <cell r="V320" t="e">
            <v>#N/A</v>
          </cell>
          <cell r="W320" t="e">
            <v>#N/A</v>
          </cell>
          <cell r="X320" t="e">
            <v>#N/A</v>
          </cell>
          <cell r="Y320">
            <v>2586.5670613902903</v>
          </cell>
          <cell r="Z320">
            <v>128176.24</v>
          </cell>
          <cell r="AA320">
            <v>0.02</v>
          </cell>
          <cell r="AB320" t="str">
            <v>Under</v>
          </cell>
          <cell r="AC320">
            <v>0.75</v>
          </cell>
          <cell r="AD320" t="e">
            <v>#N/A</v>
          </cell>
          <cell r="AE320" t="str">
            <v>EBD missing; align to best benchmark, shave 20%</v>
          </cell>
          <cell r="AF320" t="str">
            <v>2500.00 / 5820.00 / 7160.00 / 8463.27 / 32044.06 / 52844.15</v>
          </cell>
          <cell r="AG320">
            <v>6490</v>
          </cell>
          <cell r="AH320">
            <v>4.9374514637904472</v>
          </cell>
          <cell r="AK320">
            <v>4.9374514637904472</v>
          </cell>
          <cell r="AL320">
            <v>19.749805855161789</v>
          </cell>
          <cell r="AM320">
            <v>0.9998459167950694</v>
          </cell>
          <cell r="AN320">
            <v>51837</v>
          </cell>
          <cell r="AO320">
            <v>0.99990475043957427</v>
          </cell>
          <cell r="AP320">
            <v>0.3818303528367768</v>
          </cell>
          <cell r="AQ320" t="str">
            <v>Budget price ok compared to preBOC</v>
          </cell>
          <cell r="AR320">
            <v>6500</v>
          </cell>
          <cell r="AS320">
            <v>0.79715429318257425</v>
          </cell>
          <cell r="AT320">
            <v>26000</v>
          </cell>
        </row>
        <row r="321">
          <cell r="B321">
            <v>385427</v>
          </cell>
          <cell r="C321" t="str">
            <v>GUANGDONG ANDA AUTOMATION SOLUTIONS CO., LTD.</v>
          </cell>
          <cell r="D321" t="str">
            <v>V63</v>
          </cell>
          <cell r="E321" t="str">
            <v>1173582-01-R</v>
          </cell>
          <cell r="F321" t="str">
            <v>PAMD2</v>
          </cell>
          <cell r="G321" t="str">
            <v>EQP,AE,PAMD2.1,V5X-V6X,ANDA,RETROFIT KIT</v>
          </cell>
          <cell r="H321">
            <v>32044.06</v>
          </cell>
          <cell r="I321" t="str">
            <v>AE</v>
          </cell>
          <cell r="J321" t="str">
            <v>Retrofit</v>
          </cell>
          <cell r="K321">
            <v>192264.36000000002</v>
          </cell>
          <cell r="L321">
            <v>6</v>
          </cell>
          <cell r="M321" t="str">
            <v>EBD</v>
          </cell>
          <cell r="N321">
            <v>32044.06</v>
          </cell>
          <cell r="O321">
            <v>192264.36000000002</v>
          </cell>
          <cell r="P321" t="b">
            <v>0</v>
          </cell>
          <cell r="Q321" t="str">
            <v>China</v>
          </cell>
          <cell r="R321" t="e">
            <v>#N/A</v>
          </cell>
          <cell r="S321" t="e">
            <v>#N/A</v>
          </cell>
          <cell r="T321" t="e">
            <v>#N/A</v>
          </cell>
          <cell r="U321">
            <v>32044.06</v>
          </cell>
          <cell r="V321" t="e">
            <v>#N/A</v>
          </cell>
          <cell r="W321" t="e">
            <v>#N/A</v>
          </cell>
          <cell r="X321" t="e">
            <v>#N/A</v>
          </cell>
          <cell r="Y321">
            <v>2586.5670613902903</v>
          </cell>
          <cell r="Z321">
            <v>192264.36000000002</v>
          </cell>
          <cell r="AA321">
            <v>0.02</v>
          </cell>
          <cell r="AB321" t="str">
            <v>Under</v>
          </cell>
          <cell r="AC321">
            <v>0.83333333333333337</v>
          </cell>
          <cell r="AD321" t="e">
            <v>#N/A</v>
          </cell>
          <cell r="AE321" t="str">
            <v>EBD missing; align to best benchmark, shave 20%</v>
          </cell>
          <cell r="AF321" t="str">
            <v>2500.00 / 5820.00 / 7160.00 / 8463.27 / 32044.06 / 52844.15</v>
          </cell>
          <cell r="AG321">
            <v>6490</v>
          </cell>
          <cell r="AH321">
            <v>4.9374514637904472</v>
          </cell>
          <cell r="AK321">
            <v>4.9374514637904472</v>
          </cell>
          <cell r="AL321">
            <v>29.624708782742683</v>
          </cell>
          <cell r="AM321">
            <v>0.9998459167950694</v>
          </cell>
          <cell r="AN321">
            <v>51837</v>
          </cell>
          <cell r="AO321">
            <v>0.99990475043957427</v>
          </cell>
          <cell r="AP321">
            <v>0.3818303528367768</v>
          </cell>
          <cell r="AQ321" t="str">
            <v>Budget price ok compared to preBOC</v>
          </cell>
          <cell r="AR321">
            <v>6500</v>
          </cell>
          <cell r="AS321">
            <v>0.79715429318257425</v>
          </cell>
          <cell r="AT321">
            <v>39000</v>
          </cell>
        </row>
        <row r="322">
          <cell r="B322">
            <v>385427</v>
          </cell>
          <cell r="C322" t="str">
            <v>GUANGDONG ANDA AUTOMATION SOLUTIONS CO., LTD.</v>
          </cell>
          <cell r="D322" t="str">
            <v>V63</v>
          </cell>
          <cell r="E322" t="str">
            <v>1173582-01-R</v>
          </cell>
          <cell r="F322" t="str">
            <v>PAMD2</v>
          </cell>
          <cell r="G322" t="str">
            <v>EQP,AE,PAMD2.1,V5X-V6X,ANDA,RETROFIT KIT</v>
          </cell>
          <cell r="H322">
            <v>32044.06</v>
          </cell>
          <cell r="I322" t="str">
            <v>AE</v>
          </cell>
          <cell r="J322" t="str">
            <v>Retrofit</v>
          </cell>
          <cell r="K322">
            <v>256352.48</v>
          </cell>
          <cell r="L322">
            <v>8</v>
          </cell>
          <cell r="M322" t="str">
            <v>EBD</v>
          </cell>
          <cell r="N322">
            <v>32044.06</v>
          </cell>
          <cell r="O322">
            <v>256352.48</v>
          </cell>
          <cell r="P322" t="b">
            <v>0</v>
          </cell>
          <cell r="Q322" t="str">
            <v>China</v>
          </cell>
          <cell r="R322" t="e">
            <v>#N/A</v>
          </cell>
          <cell r="S322" t="e">
            <v>#N/A</v>
          </cell>
          <cell r="T322" t="e">
            <v>#N/A</v>
          </cell>
          <cell r="U322" t="e">
            <v>#N/A</v>
          </cell>
          <cell r="V322" t="e">
            <v>#N/A</v>
          </cell>
          <cell r="W322" t="e">
            <v>#N/A</v>
          </cell>
          <cell r="X322" t="e">
            <v>#N/A</v>
          </cell>
          <cell r="Y322" t="e">
            <v>#N/A</v>
          </cell>
          <cell r="Z322">
            <v>256352.48</v>
          </cell>
          <cell r="AA322">
            <v>0.02</v>
          </cell>
          <cell r="AB322" t="str">
            <v>Under</v>
          </cell>
          <cell r="AC322">
            <v>0.875</v>
          </cell>
          <cell r="AD322" t="e">
            <v>#N/A</v>
          </cell>
          <cell r="AE322" t="str">
            <v>Retrofit combo; align to best benchmark, take off 20%</v>
          </cell>
          <cell r="AF322" t="str">
            <v>2500.00 / 5820.00 / 7160.00 / 8463.27 / 32044.06 / 52844.15</v>
          </cell>
          <cell r="AG322">
            <v>6490</v>
          </cell>
          <cell r="AH322">
            <v>4.9374514637904472</v>
          </cell>
          <cell r="AK322">
            <v>4.9374514637904472</v>
          </cell>
          <cell r="AL322">
            <v>39.499611710323578</v>
          </cell>
          <cell r="AM322">
            <v>0.9998459167950694</v>
          </cell>
          <cell r="AN322">
            <v>51837</v>
          </cell>
          <cell r="AO322">
            <v>0.99990475043957427</v>
          </cell>
          <cell r="AP322">
            <v>0.3818303528367768</v>
          </cell>
          <cell r="AQ322" t="str">
            <v>Budget price ok compared to preBOC</v>
          </cell>
          <cell r="AR322">
            <v>4.9374514637904472</v>
          </cell>
          <cell r="AS322">
            <v>0.9998459167950694</v>
          </cell>
          <cell r="AT322">
            <v>39.499611710323578</v>
          </cell>
        </row>
        <row r="323">
          <cell r="B323">
            <v>385428</v>
          </cell>
          <cell r="C323" t="str">
            <v>GUANGDONG ANDA AUTOMATION SOLUTIONS CO., LTD.</v>
          </cell>
          <cell r="D323" t="str">
            <v>V64</v>
          </cell>
          <cell r="E323" t="str">
            <v>1173582-01-R</v>
          </cell>
          <cell r="F323" t="str">
            <v>PAMD2</v>
          </cell>
          <cell r="G323" t="str">
            <v>EQP,AE,PAMD2.1,V5X-V6X,ANDA,RETROFIT KIT</v>
          </cell>
          <cell r="H323">
            <v>32044.06</v>
          </cell>
          <cell r="I323" t="str">
            <v>AE</v>
          </cell>
          <cell r="J323" t="str">
            <v>Retrofit</v>
          </cell>
          <cell r="K323">
            <v>32044.06</v>
          </cell>
          <cell r="L323">
            <v>1</v>
          </cell>
          <cell r="M323" t="str">
            <v>EBD</v>
          </cell>
          <cell r="N323">
            <v>32044.06</v>
          </cell>
          <cell r="O323">
            <v>32044.06</v>
          </cell>
          <cell r="P323" t="b">
            <v>0</v>
          </cell>
          <cell r="Q323" t="str">
            <v>China</v>
          </cell>
          <cell r="R323" t="e">
            <v>#N/A</v>
          </cell>
          <cell r="S323" t="e">
            <v>#N/A</v>
          </cell>
          <cell r="T323" t="e">
            <v>#N/A</v>
          </cell>
          <cell r="U323">
            <v>32044.06</v>
          </cell>
          <cell r="V323" t="e">
            <v>#N/A</v>
          </cell>
          <cell r="W323" t="e">
            <v>#N/A</v>
          </cell>
          <cell r="X323" t="e">
            <v>#N/A</v>
          </cell>
          <cell r="Y323">
            <v>2586.5670613902903</v>
          </cell>
          <cell r="Z323">
            <v>32044.06</v>
          </cell>
          <cell r="AA323">
            <v>0.02</v>
          </cell>
          <cell r="AB323" t="str">
            <v>Yes</v>
          </cell>
          <cell r="AC323" t="str">
            <v/>
          </cell>
          <cell r="AD323" t="e">
            <v>#N/A</v>
          </cell>
          <cell r="AE323" t="str">
            <v>Retrofit combo; align to best benchmark, take off 20%</v>
          </cell>
          <cell r="AF323" t="str">
            <v>275.00 / 2500.00 / 3920.00 / 4560.00 / 5180.00 / 5820.00 / 6520.00 / 6540.00 / 8463.27 / 8480.00 / 22836.40 / 32044.06 / 36544.06 / 44891.32 / 52844.15</v>
          </cell>
          <cell r="AG323">
            <v>5550</v>
          </cell>
          <cell r="AH323">
            <v>5.7737045045045043</v>
          </cell>
          <cell r="AK323">
            <v>5.7737045045045043</v>
          </cell>
          <cell r="AL323">
            <v>5.7737045045045043</v>
          </cell>
          <cell r="AM323">
            <v>0.99981981981981982</v>
          </cell>
          <cell r="AN323">
            <v>51837</v>
          </cell>
          <cell r="AO323">
            <v>0.99988861808159213</v>
          </cell>
          <cell r="AP323">
            <v>0.3818303528367768</v>
          </cell>
          <cell r="AQ323" t="str">
            <v>Budget price ok compared to preBOC</v>
          </cell>
          <cell r="AR323">
            <v>5.1963340540540539</v>
          </cell>
          <cell r="AS323">
            <v>0.99983783783783786</v>
          </cell>
          <cell r="AT323">
            <v>5.1963340540540539</v>
          </cell>
        </row>
        <row r="324">
          <cell r="B324">
            <v>385428</v>
          </cell>
          <cell r="C324" t="str">
            <v>GUANGDONG ANDA AUTOMATION SOLUTIONS CO., LTD.</v>
          </cell>
          <cell r="D324" t="str">
            <v>V64</v>
          </cell>
          <cell r="E324" t="str">
            <v>1173582-01-R</v>
          </cell>
          <cell r="F324" t="str">
            <v>PAMD2</v>
          </cell>
          <cell r="G324" t="str">
            <v>EQP,AE,PAMD2.1,V5X-V6X,ANDA,RETROFIT KIT</v>
          </cell>
          <cell r="H324">
            <v>32044.06</v>
          </cell>
          <cell r="I324" t="str">
            <v>AE</v>
          </cell>
          <cell r="J324" t="str">
            <v>Retrofit</v>
          </cell>
          <cell r="K324">
            <v>64088.12</v>
          </cell>
          <cell r="L324">
            <v>2</v>
          </cell>
          <cell r="M324" t="str">
            <v>EBD</v>
          </cell>
          <cell r="N324">
            <v>32044.06</v>
          </cell>
          <cell r="O324">
            <v>64088.12</v>
          </cell>
          <cell r="P324" t="b">
            <v>0</v>
          </cell>
          <cell r="Q324" t="str">
            <v>China</v>
          </cell>
          <cell r="R324" t="e">
            <v>#N/A</v>
          </cell>
          <cell r="S324" t="e">
            <v>#N/A</v>
          </cell>
          <cell r="T324" t="e">
            <v>#N/A</v>
          </cell>
          <cell r="U324">
            <v>32044.06</v>
          </cell>
          <cell r="V324" t="e">
            <v>#N/A</v>
          </cell>
          <cell r="W324" t="e">
            <v>#N/A</v>
          </cell>
          <cell r="X324" t="e">
            <v>#N/A</v>
          </cell>
          <cell r="Y324">
            <v>2586.5670613902903</v>
          </cell>
          <cell r="Z324">
            <v>64088.12</v>
          </cell>
          <cell r="AA324">
            <v>0.02</v>
          </cell>
          <cell r="AB324" t="str">
            <v>Under</v>
          </cell>
          <cell r="AC324">
            <v>0.5</v>
          </cell>
          <cell r="AD324" t="e">
            <v>#N/A</v>
          </cell>
          <cell r="AE324" t="str">
            <v>Retrofit combo; align to best benchmark, take off 20%</v>
          </cell>
          <cell r="AF324" t="str">
            <v>275.00 / 2500.00 / 3920.00 / 4560.00 / 5180.00 / 5820.00 / 6520.00 / 6540.00 / 8463.27 / 8480.00 / 22836.40 / 32044.06 / 36544.06 / 44891.32 / 52844.15</v>
          </cell>
          <cell r="AG324">
            <v>5550</v>
          </cell>
          <cell r="AH324">
            <v>5.7737045045045043</v>
          </cell>
          <cell r="AK324">
            <v>5.7737045045045043</v>
          </cell>
          <cell r="AL324">
            <v>11.547409009009009</v>
          </cell>
          <cell r="AM324">
            <v>0.99981981981981982</v>
          </cell>
          <cell r="AN324">
            <v>51837</v>
          </cell>
          <cell r="AO324">
            <v>0.99988861808159213</v>
          </cell>
          <cell r="AP324">
            <v>0.3818303528367768</v>
          </cell>
          <cell r="AQ324" t="str">
            <v>Budget price ok compared to preBOC</v>
          </cell>
          <cell r="AR324">
            <v>5.7737045045045043</v>
          </cell>
          <cell r="AS324">
            <v>0.99981981981981982</v>
          </cell>
          <cell r="AT324">
            <v>11.547409009009009</v>
          </cell>
        </row>
        <row r="325">
          <cell r="B325">
            <v>385428</v>
          </cell>
          <cell r="C325" t="str">
            <v>GUANGDONG ANDA AUTOMATION SOLUTIONS CO., LTD.</v>
          </cell>
          <cell r="D325" t="str">
            <v>V64</v>
          </cell>
          <cell r="E325" t="str">
            <v>1173582-01-R</v>
          </cell>
          <cell r="F325" t="str">
            <v>PAMD2</v>
          </cell>
          <cell r="G325" t="str">
            <v>EQP,AE,PAMD2.1,V5X-V6X,ANDA,RETROFIT KIT</v>
          </cell>
          <cell r="H325">
            <v>32044.06</v>
          </cell>
          <cell r="I325" t="str">
            <v>AE</v>
          </cell>
          <cell r="J325" t="str">
            <v>Retrofit</v>
          </cell>
          <cell r="K325">
            <v>352484.66000000003</v>
          </cell>
          <cell r="L325">
            <v>11</v>
          </cell>
          <cell r="M325" t="str">
            <v>EBD</v>
          </cell>
          <cell r="N325">
            <v>32044.06</v>
          </cell>
          <cell r="O325">
            <v>352484.66000000003</v>
          </cell>
          <cell r="P325" t="b">
            <v>0</v>
          </cell>
          <cell r="Q325" t="str">
            <v>China</v>
          </cell>
          <cell r="R325" t="e">
            <v>#N/A</v>
          </cell>
          <cell r="S325" t="e">
            <v>#N/A</v>
          </cell>
          <cell r="T325" t="e">
            <v>#N/A</v>
          </cell>
          <cell r="U325">
            <v>32044.06</v>
          </cell>
          <cell r="V325" t="e">
            <v>#N/A</v>
          </cell>
          <cell r="W325" t="e">
            <v>#N/A</v>
          </cell>
          <cell r="X325" t="e">
            <v>#N/A</v>
          </cell>
          <cell r="Y325">
            <v>2586.5670613902903</v>
          </cell>
          <cell r="Z325">
            <v>352484.66000000003</v>
          </cell>
          <cell r="AA325">
            <v>0.02</v>
          </cell>
          <cell r="AB325" t="str">
            <v>Under</v>
          </cell>
          <cell r="AC325">
            <v>0.90909090909090906</v>
          </cell>
          <cell r="AD325" t="e">
            <v>#N/A</v>
          </cell>
          <cell r="AE325" t="str">
            <v>Retrofit combo; align to best benchmark, take off 20%</v>
          </cell>
          <cell r="AF325" t="str">
            <v>275.00 / 2500.00 / 3920.00 / 4560.00 / 5180.00 / 5820.00 / 6520.00 / 6540.00 / 8463.27 / 8480.00 / 22836.40 / 32044.06 / 36544.06 / 44891.32 / 52844.15</v>
          </cell>
          <cell r="AG325">
            <v>5550</v>
          </cell>
          <cell r="AH325">
            <v>5.7737045045045043</v>
          </cell>
          <cell r="AK325">
            <v>5.7737045045045043</v>
          </cell>
          <cell r="AL325">
            <v>63.510749549549544</v>
          </cell>
          <cell r="AM325">
            <v>0.99981981981981982</v>
          </cell>
          <cell r="AN325">
            <v>51837</v>
          </cell>
          <cell r="AO325">
            <v>0.99988861808159213</v>
          </cell>
          <cell r="AP325">
            <v>0.3818303528367768</v>
          </cell>
          <cell r="AQ325" t="str">
            <v>Budget price ok compared to preBOC</v>
          </cell>
          <cell r="AR325">
            <v>5.1963340540540539</v>
          </cell>
          <cell r="AS325">
            <v>0.99983783783783786</v>
          </cell>
          <cell r="AT325">
            <v>57.159674594594591</v>
          </cell>
        </row>
        <row r="326">
          <cell r="B326">
            <v>385428</v>
          </cell>
          <cell r="C326" t="str">
            <v>GUANGDONG ANDA AUTOMATION SOLUTIONS CO., LTD.</v>
          </cell>
          <cell r="D326" t="str">
            <v>V64</v>
          </cell>
          <cell r="E326" t="str">
            <v>1173582-01-R</v>
          </cell>
          <cell r="F326" t="str">
            <v>PAMD2</v>
          </cell>
          <cell r="G326" t="str">
            <v>EQP,AE,PAMD2.1,V5X-V6X,ANDA,RETROFIT KIT</v>
          </cell>
          <cell r="H326">
            <v>32044.06</v>
          </cell>
          <cell r="I326" t="str">
            <v>AE</v>
          </cell>
          <cell r="J326" t="str">
            <v>Retrofit</v>
          </cell>
          <cell r="K326">
            <v>384528.72000000003</v>
          </cell>
          <cell r="L326">
            <v>12</v>
          </cell>
          <cell r="M326" t="str">
            <v>EBD</v>
          </cell>
          <cell r="N326">
            <v>32044.06</v>
          </cell>
          <cell r="O326">
            <v>384528.72000000003</v>
          </cell>
          <cell r="P326" t="b">
            <v>0</v>
          </cell>
          <cell r="Q326" t="str">
            <v>China</v>
          </cell>
          <cell r="R326" t="e">
            <v>#N/A</v>
          </cell>
          <cell r="S326" t="e">
            <v>#N/A</v>
          </cell>
          <cell r="T326" t="e">
            <v>#N/A</v>
          </cell>
          <cell r="U326" t="e">
            <v>#N/A</v>
          </cell>
          <cell r="V326" t="e">
            <v>#N/A</v>
          </cell>
          <cell r="W326" t="e">
            <v>#N/A</v>
          </cell>
          <cell r="X326" t="e">
            <v>#N/A</v>
          </cell>
          <cell r="Y326" t="e">
            <v>#N/A</v>
          </cell>
          <cell r="Z326">
            <v>384528.72000000003</v>
          </cell>
          <cell r="AA326">
            <v>0.02</v>
          </cell>
          <cell r="AB326" t="str">
            <v>Under</v>
          </cell>
          <cell r="AC326">
            <v>0.91666666666666663</v>
          </cell>
          <cell r="AD326" t="e">
            <v>#N/A</v>
          </cell>
          <cell r="AE326" t="str">
            <v>If Raw Target &lt; 75% of Benchmark → use 75% of Benchmark
	•	If Raw Target &gt; Benchmark → use 75% of Benchmark
	•	Else → keep Raw Target</v>
          </cell>
          <cell r="AF326" t="str">
            <v>275.00 / 2500.00 / 3920.00 / 4560.00 / 5180.00 / 5820.00 / 6520.00 / 6540.00 / 8463.27 / 8480.00 / 22836.40 / 32044.06 / 36544.06 / 44891.32 / 52844.15</v>
          </cell>
          <cell r="AG326">
            <v>5550</v>
          </cell>
          <cell r="AH326">
            <v>5.7737045045045043</v>
          </cell>
          <cell r="AK326">
            <v>5.7737045045045043</v>
          </cell>
          <cell r="AL326">
            <v>69.284454054054052</v>
          </cell>
          <cell r="AM326">
            <v>0.99981981981981982</v>
          </cell>
          <cell r="AN326">
            <v>51837</v>
          </cell>
          <cell r="AO326">
            <v>0.99988861808159213</v>
          </cell>
          <cell r="AP326">
            <v>0.3818303528367768</v>
          </cell>
          <cell r="AQ326" t="str">
            <v>Budget price ok compared to preBOC</v>
          </cell>
          <cell r="AR326">
            <v>5.7737045045045043</v>
          </cell>
          <cell r="AS326">
            <v>0.99981981981981982</v>
          </cell>
          <cell r="AT326">
            <v>69.284454054054052</v>
          </cell>
        </row>
        <row r="327">
          <cell r="B327">
            <v>385429</v>
          </cell>
          <cell r="C327" t="str">
            <v>GUANGDONG ANDA AUTOMATION SOLUTIONS CO., LTD.</v>
          </cell>
          <cell r="D327" t="str">
            <v>V63</v>
          </cell>
          <cell r="E327" t="str">
            <v>1173594-01-R</v>
          </cell>
          <cell r="F327" t="str">
            <v>PAMD2</v>
          </cell>
          <cell r="G327" t="str">
            <v>EQP,AE,PAMD2,V5X-V6X,ANDA,RETROFIT KIT</v>
          </cell>
          <cell r="H327">
            <v>8463.27</v>
          </cell>
          <cell r="I327" t="str">
            <v>AE</v>
          </cell>
          <cell r="J327" t="str">
            <v>Retrofit</v>
          </cell>
          <cell r="K327">
            <v>8463.27</v>
          </cell>
          <cell r="L327">
            <v>1</v>
          </cell>
          <cell r="M327" t="str">
            <v>EBD</v>
          </cell>
          <cell r="N327">
            <v>8463.27</v>
          </cell>
          <cell r="O327">
            <v>8463.27</v>
          </cell>
          <cell r="P327" t="b">
            <v>0</v>
          </cell>
          <cell r="Q327" t="str">
            <v>China</v>
          </cell>
          <cell r="R327" t="e">
            <v>#N/A</v>
          </cell>
          <cell r="S327" t="e">
            <v>#N/A</v>
          </cell>
          <cell r="T327" t="e">
            <v>#N/A</v>
          </cell>
          <cell r="U327">
            <v>8463.27</v>
          </cell>
          <cell r="V327" t="e">
            <v>#N/A</v>
          </cell>
          <cell r="W327" t="e">
            <v>#N/A</v>
          </cell>
          <cell r="X327" t="e">
            <v>#N/A</v>
          </cell>
          <cell r="Y327">
            <v>683.1473731372555</v>
          </cell>
          <cell r="Z327">
            <v>8463.27</v>
          </cell>
          <cell r="AA327">
            <v>0.02</v>
          </cell>
          <cell r="AB327" t="str">
            <v>Yes</v>
          </cell>
          <cell r="AC327" t="str">
            <v/>
          </cell>
          <cell r="AD327" t="e">
            <v>#N/A</v>
          </cell>
          <cell r="AE327" t="str">
            <v>Retrofit combo; align to best benchmark, take off 20%</v>
          </cell>
          <cell r="AF327" t="str">
            <v>2500.00 / 5820.00 / 7160.00 / 8463.27 / 32044.06 / 52844.15</v>
          </cell>
          <cell r="AG327">
            <v>6490</v>
          </cell>
          <cell r="AH327">
            <v>1.3040477657935285</v>
          </cell>
          <cell r="AK327">
            <v>1.3040477657935285</v>
          </cell>
          <cell r="AL327">
            <v>1.3040477657935285</v>
          </cell>
          <cell r="AM327">
            <v>0.99984591679506929</v>
          </cell>
          <cell r="AN327">
            <v>51837</v>
          </cell>
          <cell r="AO327">
            <v>0.99997484330177688</v>
          </cell>
          <cell r="AP327">
            <v>0.83673302853174369</v>
          </cell>
          <cell r="AQ327" t="str">
            <v>Budget price ok compared to preBOC</v>
          </cell>
          <cell r="AR327">
            <v>1.3040477657935285</v>
          </cell>
          <cell r="AS327">
            <v>0.99984591679506929</v>
          </cell>
          <cell r="AT327">
            <v>1.3040477657935285</v>
          </cell>
        </row>
        <row r="328">
          <cell r="B328">
            <v>385429</v>
          </cell>
          <cell r="C328" t="str">
            <v>GUANGDONG ANDA AUTOMATION SOLUTIONS CO., LTD.</v>
          </cell>
          <cell r="D328" t="str">
            <v>V63</v>
          </cell>
          <cell r="E328" t="str">
            <v>1173594-01-R</v>
          </cell>
          <cell r="F328" t="str">
            <v>PAMD2</v>
          </cell>
          <cell r="G328" t="str">
            <v>EQP,AE,PAMD2,V5X-V6X,ANDA,RETROFIT KIT</v>
          </cell>
          <cell r="H328">
            <v>8463.27</v>
          </cell>
          <cell r="I328" t="str">
            <v>AE</v>
          </cell>
          <cell r="J328" t="str">
            <v>Retrofit</v>
          </cell>
          <cell r="K328">
            <v>67706.16</v>
          </cell>
          <cell r="L328">
            <v>8</v>
          </cell>
          <cell r="M328" t="str">
            <v>EBD</v>
          </cell>
          <cell r="N328">
            <v>8463.27</v>
          </cell>
          <cell r="O328">
            <v>67706.16</v>
          </cell>
          <cell r="P328" t="b">
            <v>0</v>
          </cell>
          <cell r="Q328" t="str">
            <v>China</v>
          </cell>
          <cell r="R328" t="e">
            <v>#N/A</v>
          </cell>
          <cell r="S328" t="e">
            <v>#N/A</v>
          </cell>
          <cell r="T328" t="e">
            <v>#N/A</v>
          </cell>
          <cell r="U328">
            <v>8463.27</v>
          </cell>
          <cell r="V328" t="e">
            <v>#N/A</v>
          </cell>
          <cell r="W328" t="e">
            <v>#N/A</v>
          </cell>
          <cell r="X328" t="e">
            <v>#N/A</v>
          </cell>
          <cell r="Y328">
            <v>683.1473731372555</v>
          </cell>
          <cell r="Z328">
            <v>67706.16</v>
          </cell>
          <cell r="AA328">
            <v>0.02</v>
          </cell>
          <cell r="AB328" t="str">
            <v>Under</v>
          </cell>
          <cell r="AC328">
            <v>0.875</v>
          </cell>
          <cell r="AD328" t="e">
            <v>#N/A</v>
          </cell>
          <cell r="AE328" t="str">
            <v>Retrofit combo; align to best benchmark, take off 20%</v>
          </cell>
          <cell r="AF328" t="str">
            <v>2500.00 / 5820.00 / 7160.00 / 8463.27 / 32044.06 / 52844.15</v>
          </cell>
          <cell r="AG328">
            <v>6490</v>
          </cell>
          <cell r="AH328">
            <v>1.3040477657935285</v>
          </cell>
          <cell r="AK328">
            <v>1.3040477657935285</v>
          </cell>
          <cell r="AL328">
            <v>10.432382126348228</v>
          </cell>
          <cell r="AM328">
            <v>0.99984591679506929</v>
          </cell>
          <cell r="AN328">
            <v>51837</v>
          </cell>
          <cell r="AO328">
            <v>0.99997484330177688</v>
          </cell>
          <cell r="AP328">
            <v>0.83673302853174369</v>
          </cell>
          <cell r="AQ328" t="str">
            <v>Budget price ok compared to preBOC</v>
          </cell>
          <cell r="AR328">
            <v>1.3040477657935285</v>
          </cell>
          <cell r="AS328">
            <v>0.99984591679506929</v>
          </cell>
          <cell r="AT328">
            <v>10.432382126348228</v>
          </cell>
        </row>
        <row r="329">
          <cell r="B329">
            <v>385430</v>
          </cell>
          <cell r="C329" t="str">
            <v>GUANGDONG ANDA AUTOMATION SOLUTIONS CO., LTD.</v>
          </cell>
          <cell r="D329" t="str">
            <v>V64</v>
          </cell>
          <cell r="E329" t="str">
            <v>1173594-01-R</v>
          </cell>
          <cell r="F329" t="str">
            <v>PAMD2</v>
          </cell>
          <cell r="G329" t="str">
            <v>EQP,AE,PAMD2,V5X-V6X,ANDA,RETROFIT KIT</v>
          </cell>
          <cell r="H329">
            <v>8463.27</v>
          </cell>
          <cell r="I329" t="str">
            <v>AE</v>
          </cell>
          <cell r="J329" t="str">
            <v>Retrofit</v>
          </cell>
          <cell r="K329">
            <v>8463.27</v>
          </cell>
          <cell r="L329">
            <v>1</v>
          </cell>
          <cell r="M329" t="str">
            <v>EBD</v>
          </cell>
          <cell r="N329">
            <v>8463.27</v>
          </cell>
          <cell r="O329">
            <v>8463.27</v>
          </cell>
          <cell r="P329" t="b">
            <v>0</v>
          </cell>
          <cell r="Q329" t="str">
            <v>China</v>
          </cell>
          <cell r="R329" t="e">
            <v>#N/A</v>
          </cell>
          <cell r="S329" t="e">
            <v>#N/A</v>
          </cell>
          <cell r="T329" t="e">
            <v>#N/A</v>
          </cell>
          <cell r="U329" t="e">
            <v>#N/A</v>
          </cell>
          <cell r="V329" t="e">
            <v>#N/A</v>
          </cell>
          <cell r="W329" t="e">
            <v>#N/A</v>
          </cell>
          <cell r="X329" t="e">
            <v>#N/A</v>
          </cell>
          <cell r="Y329" t="e">
            <v>#N/A</v>
          </cell>
          <cell r="Z329">
            <v>8463.27</v>
          </cell>
          <cell r="AA329">
            <v>0.02</v>
          </cell>
          <cell r="AB329" t="str">
            <v>Yes</v>
          </cell>
          <cell r="AC329" t="str">
            <v/>
          </cell>
          <cell r="AD329" t="e">
            <v>#N/A</v>
          </cell>
          <cell r="AE329" t="str">
            <v>Updated GSM target based on budget price, slash 0.25%</v>
          </cell>
          <cell r="AF329" t="str">
            <v>275.00 / 2500.00 / 3920.00 / 4560.00 / 5180.00 / 5820.00 / 6520.00 / 6540.00 / 8463.27 / 8480.00 / 22836.40 / 32044.06 / 36544.06 / 44891.32 / 52844.15</v>
          </cell>
          <cell r="AG329">
            <v>5550</v>
          </cell>
          <cell r="AH329">
            <v>1.5249135135135137</v>
          </cell>
          <cell r="AK329">
            <v>1.5249135135135137</v>
          </cell>
          <cell r="AL329">
            <v>1.5249135135135137</v>
          </cell>
          <cell r="AM329">
            <v>0.99981981981981993</v>
          </cell>
          <cell r="AN329">
            <v>51837</v>
          </cell>
          <cell r="AO329">
            <v>0.99997058252766335</v>
          </cell>
          <cell r="AP329">
            <v>0.83673302853174369</v>
          </cell>
          <cell r="AQ329" t="str">
            <v>Feedback pending</v>
          </cell>
          <cell r="AR329">
            <v>1.5249135135135137</v>
          </cell>
          <cell r="AS329">
            <v>0.99981981981981993</v>
          </cell>
          <cell r="AT329">
            <v>1.5249135135135137</v>
          </cell>
        </row>
        <row r="330">
          <cell r="B330">
            <v>385430</v>
          </cell>
          <cell r="C330" t="str">
            <v>GUANGDONG ANDA AUTOMATION SOLUTIONS CO., LTD.</v>
          </cell>
          <cell r="D330" t="str">
            <v>V64</v>
          </cell>
          <cell r="E330" t="str">
            <v>1173594-01-R</v>
          </cell>
          <cell r="F330" t="str">
            <v>PAMD2</v>
          </cell>
          <cell r="G330" t="str">
            <v>EQP,AE,PAMD2,V5X-V6X,ANDA,RETROFIT KIT</v>
          </cell>
          <cell r="H330">
            <v>8463.27</v>
          </cell>
          <cell r="I330" t="str">
            <v>AE</v>
          </cell>
          <cell r="J330" t="str">
            <v>Retrofit</v>
          </cell>
          <cell r="K330">
            <v>59242.89</v>
          </cell>
          <cell r="L330">
            <v>7</v>
          </cell>
          <cell r="M330" t="str">
            <v>EBD</v>
          </cell>
          <cell r="N330">
            <v>8463.27</v>
          </cell>
          <cell r="O330">
            <v>59242.89</v>
          </cell>
          <cell r="P330" t="b">
            <v>0</v>
          </cell>
          <cell r="Q330" t="str">
            <v>China</v>
          </cell>
          <cell r="R330" t="e">
            <v>#N/A</v>
          </cell>
          <cell r="S330" t="e">
            <v>#N/A</v>
          </cell>
          <cell r="T330" t="e">
            <v>#N/A</v>
          </cell>
          <cell r="U330" t="e">
            <v>#N/A</v>
          </cell>
          <cell r="V330" t="e">
            <v>#N/A</v>
          </cell>
          <cell r="W330" t="e">
            <v>#N/A</v>
          </cell>
          <cell r="X330" t="e">
            <v>#N/A</v>
          </cell>
          <cell r="Y330" t="e">
            <v>#N/A</v>
          </cell>
          <cell r="Z330">
            <v>59242.89</v>
          </cell>
          <cell r="AA330">
            <v>0.02</v>
          </cell>
          <cell r="AB330" t="str">
            <v>Under</v>
          </cell>
          <cell r="AC330">
            <v>0.8571428571428571</v>
          </cell>
          <cell r="AD330" t="e">
            <v>#N/A</v>
          </cell>
          <cell r="AE330" t="str">
            <v>Updated GSM target based on budget price, slash 0.25%</v>
          </cell>
          <cell r="AF330" t="str">
            <v>275.00 / 2500.00 / 3920.00 / 4560.00 / 5180.00 / 5820.00 / 6520.00 / 6540.00 / 8463.27 / 8480.00 / 22836.40 / 32044.06 / 36544.06 / 44891.32 / 52844.15</v>
          </cell>
          <cell r="AG330">
            <v>5550</v>
          </cell>
          <cell r="AH330">
            <v>1.5249135135135137</v>
          </cell>
          <cell r="AK330">
            <v>1.5249135135135137</v>
          </cell>
          <cell r="AL330">
            <v>10.674394594594595</v>
          </cell>
          <cell r="AM330">
            <v>0.99981981981981993</v>
          </cell>
          <cell r="AN330">
            <v>51837</v>
          </cell>
          <cell r="AO330">
            <v>0.99997058252766335</v>
          </cell>
          <cell r="AP330">
            <v>0.83673302853174369</v>
          </cell>
          <cell r="AQ330" t="str">
            <v>Feedback pending</v>
          </cell>
          <cell r="AR330">
            <v>1.5249135135135137</v>
          </cell>
          <cell r="AS330">
            <v>0.99981981981981993</v>
          </cell>
          <cell r="AT330">
            <v>10.674394594594595</v>
          </cell>
        </row>
        <row r="331">
          <cell r="B331">
            <v>385430</v>
          </cell>
          <cell r="C331" t="str">
            <v>GUANGDONG ANDA AUTOMATION SOLUTIONS CO., LTD.</v>
          </cell>
          <cell r="D331" t="str">
            <v>V64</v>
          </cell>
          <cell r="E331" t="str">
            <v>1173594-01-R</v>
          </cell>
          <cell r="F331" t="str">
            <v>PAMD2</v>
          </cell>
          <cell r="G331" t="str">
            <v>EQP,AE,PAMD2,V5X-V6X,ANDA,RETROFIT KIT</v>
          </cell>
          <cell r="H331">
            <v>8463.27</v>
          </cell>
          <cell r="I331" t="str">
            <v>AE</v>
          </cell>
          <cell r="J331" t="str">
            <v>Retrofit</v>
          </cell>
          <cell r="K331">
            <v>67706.16</v>
          </cell>
          <cell r="L331">
            <v>8</v>
          </cell>
          <cell r="M331" t="str">
            <v>EBD</v>
          </cell>
          <cell r="N331">
            <v>8463.27</v>
          </cell>
          <cell r="O331">
            <v>67706.16</v>
          </cell>
          <cell r="P331" t="b">
            <v>0</v>
          </cell>
          <cell r="Q331" t="str">
            <v>China</v>
          </cell>
          <cell r="R331" t="e">
            <v>#N/A</v>
          </cell>
          <cell r="S331" t="e">
            <v>#N/A</v>
          </cell>
          <cell r="T331" t="e">
            <v>#N/A</v>
          </cell>
          <cell r="U331" t="e">
            <v>#N/A</v>
          </cell>
          <cell r="V331" t="e">
            <v>#N/A</v>
          </cell>
          <cell r="W331" t="e">
            <v>#N/A</v>
          </cell>
          <cell r="X331" t="e">
            <v>#N/A</v>
          </cell>
          <cell r="Y331" t="e">
            <v>#N/A</v>
          </cell>
          <cell r="Z331">
            <v>67706.16</v>
          </cell>
          <cell r="AA331">
            <v>0.02</v>
          </cell>
          <cell r="AB331" t="str">
            <v>Under</v>
          </cell>
          <cell r="AC331">
            <v>0.875</v>
          </cell>
          <cell r="AD331" t="e">
            <v>#N/A</v>
          </cell>
          <cell r="AE331" t="str">
            <v>Updated GSM target based on budget price, slash 0.25%</v>
          </cell>
          <cell r="AF331" t="str">
            <v>275.00 / 2500.00 / 3920.00 / 4560.00 / 5180.00 / 5820.00 / 6520.00 / 6540.00 / 8463.27 / 8480.00 / 22836.40 / 32044.06 / 36544.06 / 44891.32 / 52844.15</v>
          </cell>
          <cell r="AG331">
            <v>5550</v>
          </cell>
          <cell r="AH331">
            <v>1.5249135135135137</v>
          </cell>
          <cell r="AK331">
            <v>1.5249135135135137</v>
          </cell>
          <cell r="AL331">
            <v>12.199308108108109</v>
          </cell>
          <cell r="AM331">
            <v>0.99981981981981993</v>
          </cell>
          <cell r="AN331">
            <v>51837</v>
          </cell>
          <cell r="AO331">
            <v>0.99997058252766335</v>
          </cell>
          <cell r="AP331">
            <v>0.83673302853174369</v>
          </cell>
          <cell r="AQ331" t="str">
            <v>Feedback pending</v>
          </cell>
          <cell r="AR331">
            <v>1.5249135135135137</v>
          </cell>
          <cell r="AS331">
            <v>0.99981981981981993</v>
          </cell>
          <cell r="AT331">
            <v>12.199308108108109</v>
          </cell>
        </row>
        <row r="332">
          <cell r="B332">
            <v>385445</v>
          </cell>
          <cell r="C332" t="str">
            <v>BESI</v>
          </cell>
          <cell r="D332" t="str">
            <v>V63</v>
          </cell>
          <cell r="E332" t="str">
            <v>1173632-01-R</v>
          </cell>
          <cell r="F332" t="str">
            <v>RIM-BA</v>
          </cell>
          <cell r="G332" t="str">
            <v>EQP,AE,RIM-BA,GEN4,D3Y-V6X,BESI,RETROFIT KIT</v>
          </cell>
          <cell r="H332">
            <v>93776</v>
          </cell>
          <cell r="I332" t="str">
            <v>AE</v>
          </cell>
          <cell r="J332" t="str">
            <v>Retrofit</v>
          </cell>
          <cell r="K332">
            <v>187552</v>
          </cell>
          <cell r="L332">
            <v>2</v>
          </cell>
          <cell r="M332" t="str">
            <v>OTS Quote</v>
          </cell>
          <cell r="N332">
            <v>93776</v>
          </cell>
          <cell r="O332">
            <v>187552</v>
          </cell>
          <cell r="P332" t="b">
            <v>0</v>
          </cell>
          <cell r="Q332" t="str">
            <v>China</v>
          </cell>
          <cell r="R332" t="e">
            <v>#N/A</v>
          </cell>
          <cell r="S332" t="e">
            <v>#N/A</v>
          </cell>
          <cell r="T332" t="e">
            <v>#N/A</v>
          </cell>
          <cell r="U332" t="e">
            <v>#N/A</v>
          </cell>
          <cell r="V332" t="e">
            <v>#N/A</v>
          </cell>
          <cell r="W332" t="e">
            <v>#N/A</v>
          </cell>
          <cell r="X332" t="e">
            <v>#N/A</v>
          </cell>
          <cell r="Y332" t="e">
            <v>#N/A</v>
          </cell>
          <cell r="Z332">
            <v>187552</v>
          </cell>
          <cell r="AA332">
            <v>0.02</v>
          </cell>
          <cell r="AB332" t="str">
            <v>Under</v>
          </cell>
          <cell r="AC332">
            <v>0.5</v>
          </cell>
          <cell r="AD332" t="e">
            <v>#N/A</v>
          </cell>
          <cell r="AE332" t="str">
            <v>Updated GSM target based on budget price, slash 0.25%</v>
          </cell>
          <cell r="AF332" t="str">
            <v>93776.00 / 100877.00</v>
          </cell>
          <cell r="AG332">
            <v>97326.5</v>
          </cell>
          <cell r="AH332">
            <v>0.96351969915696134</v>
          </cell>
          <cell r="AK332">
            <v>0.96351969915696134</v>
          </cell>
          <cell r="AL332">
            <v>1.9270393983139227</v>
          </cell>
          <cell r="AM332">
            <v>0.99998972530605745</v>
          </cell>
          <cell r="AN332">
            <v>465000</v>
          </cell>
          <cell r="AO332">
            <v>0.99999792791462538</v>
          </cell>
          <cell r="AP332">
            <v>0.79833118279569892</v>
          </cell>
          <cell r="AQ332" t="str">
            <v>Feedback pending</v>
          </cell>
          <cell r="AR332">
            <v>0.96351969915696134</v>
          </cell>
          <cell r="AS332">
            <v>0.99998972530605745</v>
          </cell>
          <cell r="AT332">
            <v>1.9270393983139227</v>
          </cell>
        </row>
        <row r="333">
          <cell r="B333">
            <v>385446</v>
          </cell>
          <cell r="C333" t="str">
            <v>BESI</v>
          </cell>
          <cell r="D333" t="str">
            <v>V63</v>
          </cell>
          <cell r="E333" t="str">
            <v>1173636-01-R</v>
          </cell>
          <cell r="F333" t="str">
            <v>RIM-BA</v>
          </cell>
          <cell r="G333" t="str">
            <v>EQP,AE,RIM-BA GEN4,D48-V6X,BESI,RETROFIT KIT</v>
          </cell>
          <cell r="H333">
            <v>93776</v>
          </cell>
          <cell r="I333" t="str">
            <v>AE</v>
          </cell>
          <cell r="J333" t="str">
            <v>Retrofit</v>
          </cell>
          <cell r="K333">
            <v>187552</v>
          </cell>
          <cell r="L333">
            <v>2</v>
          </cell>
          <cell r="M333" t="str">
            <v>OTS Quote</v>
          </cell>
          <cell r="N333">
            <v>93776</v>
          </cell>
          <cell r="O333">
            <v>187552</v>
          </cell>
          <cell r="P333" t="b">
            <v>0</v>
          </cell>
          <cell r="Q333" t="str">
            <v>China</v>
          </cell>
          <cell r="R333" t="e">
            <v>#N/A</v>
          </cell>
          <cell r="S333" t="e">
            <v>#N/A</v>
          </cell>
          <cell r="T333" t="e">
            <v>#N/A</v>
          </cell>
          <cell r="U333" t="e">
            <v>#N/A</v>
          </cell>
          <cell r="V333" t="e">
            <v>#N/A</v>
          </cell>
          <cell r="W333" t="e">
            <v>#N/A</v>
          </cell>
          <cell r="X333" t="e">
            <v>#N/A</v>
          </cell>
          <cell r="Y333" t="e">
            <v>#N/A</v>
          </cell>
          <cell r="Z333">
            <v>187552</v>
          </cell>
          <cell r="AA333">
            <v>0.02</v>
          </cell>
          <cell r="AB333" t="str">
            <v>Under</v>
          </cell>
          <cell r="AC333">
            <v>0.5</v>
          </cell>
          <cell r="AD333" t="e">
            <v>#N/A</v>
          </cell>
          <cell r="AF333" t="str">
            <v>93776.00 / 100877.00</v>
          </cell>
          <cell r="AG333">
            <v>97326.5</v>
          </cell>
          <cell r="AH333">
            <v>0.96351969915696134</v>
          </cell>
          <cell r="AK333">
            <v>0.96351969915696134</v>
          </cell>
          <cell r="AL333">
            <v>1.9270393983139227</v>
          </cell>
          <cell r="AM333">
            <v>0.99998972530605745</v>
          </cell>
          <cell r="AN333">
            <v>465000</v>
          </cell>
          <cell r="AO333">
            <v>0.99999792791462538</v>
          </cell>
          <cell r="AP333">
            <v>0.79833118279569892</v>
          </cell>
          <cell r="AR333" t="str">
            <v>Pending - vendor data issue</v>
          </cell>
          <cell r="AS333" t="e">
            <v>#VALUE!</v>
          </cell>
          <cell r="AT333" t="e">
            <v>#VALUE!</v>
          </cell>
        </row>
        <row r="334">
          <cell r="B334">
            <v>385447</v>
          </cell>
          <cell r="C334" t="str">
            <v>BESI</v>
          </cell>
          <cell r="D334" t="str">
            <v>V63</v>
          </cell>
          <cell r="E334" t="str">
            <v>1173639-01-R</v>
          </cell>
          <cell r="F334" t="str">
            <v>RIM-BA</v>
          </cell>
          <cell r="G334" t="str">
            <v>EQP,AE,RIM-BA GEN4,V57-V6X,BESI,RETROFIT KIT</v>
          </cell>
          <cell r="H334">
            <v>93776</v>
          </cell>
          <cell r="I334" t="str">
            <v>AE</v>
          </cell>
          <cell r="J334" t="str">
            <v>Retrofit</v>
          </cell>
          <cell r="K334">
            <v>562656</v>
          </cell>
          <cell r="L334">
            <v>6</v>
          </cell>
          <cell r="M334" t="str">
            <v>EBD</v>
          </cell>
          <cell r="N334">
            <v>93776</v>
          </cell>
          <cell r="O334">
            <v>562656</v>
          </cell>
          <cell r="P334" t="b">
            <v>0</v>
          </cell>
          <cell r="Q334" t="str">
            <v>China</v>
          </cell>
          <cell r="R334" t="e">
            <v>#N/A</v>
          </cell>
          <cell r="S334" t="e">
            <v>#N/A</v>
          </cell>
          <cell r="T334" t="e">
            <v>#N/A</v>
          </cell>
          <cell r="U334" t="e">
            <v>#N/A</v>
          </cell>
          <cell r="V334" t="e">
            <v>#N/A</v>
          </cell>
          <cell r="W334" t="e">
            <v>#N/A</v>
          </cell>
          <cell r="X334" t="e">
            <v>#N/A</v>
          </cell>
          <cell r="Y334" t="e">
            <v>#N/A</v>
          </cell>
          <cell r="Z334">
            <v>562656</v>
          </cell>
          <cell r="AA334">
            <v>0.02</v>
          </cell>
          <cell r="AB334" t="str">
            <v>Under</v>
          </cell>
          <cell r="AC334">
            <v>0.83333333333333337</v>
          </cell>
          <cell r="AD334" t="e">
            <v>#N/A</v>
          </cell>
          <cell r="AE334" t="str">
            <v>Slash 25% off of budget price</v>
          </cell>
          <cell r="AF334" t="str">
            <v>93776.00 / 100877.00</v>
          </cell>
          <cell r="AG334">
            <v>97326.5</v>
          </cell>
          <cell r="AH334">
            <v>0.96351969915696134</v>
          </cell>
          <cell r="AK334">
            <v>0.96351969915696134</v>
          </cell>
          <cell r="AL334">
            <v>5.7811181949417678</v>
          </cell>
          <cell r="AM334">
            <v>0.99998972530605745</v>
          </cell>
          <cell r="AN334">
            <v>465000</v>
          </cell>
          <cell r="AO334">
            <v>0.99999792791462538</v>
          </cell>
          <cell r="AP334">
            <v>0.79833118279569892</v>
          </cell>
          <cell r="AQ334" t="str">
            <v>Risk - Budget price lower than pre-BOC</v>
          </cell>
          <cell r="AR334">
            <v>0.96351969915696134</v>
          </cell>
          <cell r="AS334">
            <v>0.99998972530605745</v>
          </cell>
          <cell r="AT334">
            <v>5.7811181949417678</v>
          </cell>
        </row>
        <row r="335">
          <cell r="B335">
            <v>385448</v>
          </cell>
          <cell r="C335" t="str">
            <v>BESI</v>
          </cell>
          <cell r="D335" t="str">
            <v>V64</v>
          </cell>
          <cell r="E335" t="str">
            <v>1173639-01-R</v>
          </cell>
          <cell r="F335" t="str">
            <v>RIM-BA</v>
          </cell>
          <cell r="G335" t="str">
            <v>EQP,AE,RIM-BA GEN4,V57-V6X,BESI,RETROFIT KIT</v>
          </cell>
          <cell r="H335">
            <v>93776</v>
          </cell>
          <cell r="I335" t="str">
            <v>AE</v>
          </cell>
          <cell r="J335" t="str">
            <v>Retrofit</v>
          </cell>
          <cell r="K335">
            <v>1125312</v>
          </cell>
          <cell r="L335">
            <v>12</v>
          </cell>
          <cell r="M335" t="str">
            <v>EBD</v>
          </cell>
          <cell r="N335">
            <v>93776</v>
          </cell>
          <cell r="O335">
            <v>1125312</v>
          </cell>
          <cell r="P335" t="b">
            <v>0</v>
          </cell>
          <cell r="Q335" t="str">
            <v>China</v>
          </cell>
          <cell r="R335" t="e">
            <v>#N/A</v>
          </cell>
          <cell r="S335" t="e">
            <v>#N/A</v>
          </cell>
          <cell r="T335" t="e">
            <v>#N/A</v>
          </cell>
          <cell r="U335" t="e">
            <v>#N/A</v>
          </cell>
          <cell r="V335" t="e">
            <v>#N/A</v>
          </cell>
          <cell r="W335" t="e">
            <v>#N/A</v>
          </cell>
          <cell r="X335" t="e">
            <v>#N/A</v>
          </cell>
          <cell r="Y335" t="e">
            <v>#N/A</v>
          </cell>
          <cell r="Z335">
            <v>1125312</v>
          </cell>
          <cell r="AA335">
            <v>0.02</v>
          </cell>
          <cell r="AB335" t="str">
            <v>Under</v>
          </cell>
          <cell r="AC335">
            <v>0.91666666666666663</v>
          </cell>
          <cell r="AD335" t="e">
            <v>#N/A</v>
          </cell>
          <cell r="AE335" t="str">
            <v>Slash 25% off of budget price</v>
          </cell>
          <cell r="AF335">
            <v>93776</v>
          </cell>
          <cell r="AG335">
            <v>93776</v>
          </cell>
          <cell r="AH335">
            <v>1</v>
          </cell>
          <cell r="AK335">
            <v>1</v>
          </cell>
          <cell r="AL335">
            <v>12</v>
          </cell>
          <cell r="AM335">
            <v>0.99998933629073539</v>
          </cell>
          <cell r="AN335">
            <v>465000</v>
          </cell>
          <cell r="AO335">
            <v>0.99999784946236558</v>
          </cell>
          <cell r="AP335">
            <v>0.79833118279569892</v>
          </cell>
          <cell r="AQ335" t="str">
            <v>Risk - Budget price lower than pre-BOC</v>
          </cell>
          <cell r="AR335">
            <v>1</v>
          </cell>
          <cell r="AS335">
            <v>0.99998933629073539</v>
          </cell>
          <cell r="AT335">
            <v>12</v>
          </cell>
        </row>
        <row r="336">
          <cell r="B336">
            <v>385474</v>
          </cell>
          <cell r="C336" t="str">
            <v>SHENZHEN TETE LASER TECHNOLOGY CO., LTD.</v>
          </cell>
          <cell r="D336" t="str">
            <v>V63</v>
          </cell>
          <cell r="E336" t="str">
            <v>1176808-01-R</v>
          </cell>
          <cell r="F336" t="str">
            <v>BFLC</v>
          </cell>
          <cell r="G336" t="str">
            <v>EQP,AE,BFLC,D93-V63,TETE,RETROFIT KIT</v>
          </cell>
          <cell r="H336">
            <v>9282</v>
          </cell>
          <cell r="I336" t="str">
            <v>AE</v>
          </cell>
          <cell r="J336" t="str">
            <v>Retrofit</v>
          </cell>
          <cell r="K336">
            <v>9282</v>
          </cell>
          <cell r="L336">
            <v>1</v>
          </cell>
          <cell r="M336" t="str">
            <v>OTS Quote</v>
          </cell>
          <cell r="N336">
            <v>9282</v>
          </cell>
          <cell r="O336">
            <v>9282</v>
          </cell>
          <cell r="P336" t="b">
            <v>0</v>
          </cell>
          <cell r="Q336" t="str">
            <v>China</v>
          </cell>
          <cell r="R336" t="e">
            <v>#N/A</v>
          </cell>
          <cell r="S336" t="e">
            <v>#N/A</v>
          </cell>
          <cell r="T336" t="e">
            <v>#N/A</v>
          </cell>
          <cell r="U336" t="e">
            <v>#N/A</v>
          </cell>
          <cell r="V336" t="e">
            <v>#N/A</v>
          </cell>
          <cell r="W336" t="e">
            <v>#N/A</v>
          </cell>
          <cell r="X336" t="e">
            <v>#N/A</v>
          </cell>
          <cell r="Y336" t="e">
            <v>#N/A</v>
          </cell>
          <cell r="Z336">
            <v>9282</v>
          </cell>
          <cell r="AA336">
            <v>0.02</v>
          </cell>
          <cell r="AB336" t="str">
            <v>Yes</v>
          </cell>
          <cell r="AC336" t="str">
            <v/>
          </cell>
          <cell r="AD336" t="e">
            <v>#N/A</v>
          </cell>
          <cell r="AE336" t="str">
            <v>Slash 25% off of budget price</v>
          </cell>
          <cell r="AF336">
            <v>9282</v>
          </cell>
          <cell r="AG336">
            <v>9282</v>
          </cell>
          <cell r="AH336">
            <v>1</v>
          </cell>
          <cell r="AK336">
            <v>1</v>
          </cell>
          <cell r="AL336">
            <v>1</v>
          </cell>
          <cell r="AM336">
            <v>0.99989226459814695</v>
          </cell>
          <cell r="AN336">
            <v>63806</v>
          </cell>
          <cell r="AO336">
            <v>0.99998432749271227</v>
          </cell>
          <cell r="AP336">
            <v>0.85452778735542112</v>
          </cell>
          <cell r="AQ336" t="str">
            <v>Risk - Budget price lower than pre-BOC</v>
          </cell>
          <cell r="AR336">
            <v>1</v>
          </cell>
          <cell r="AS336">
            <v>0.99989226459814695</v>
          </cell>
          <cell r="AT336">
            <v>1</v>
          </cell>
        </row>
        <row r="337">
          <cell r="B337">
            <v>385475</v>
          </cell>
          <cell r="C337" t="str">
            <v>SHENZHEN TETE LASER TECHNOLOGY CO., LTD.</v>
          </cell>
          <cell r="D337" t="str">
            <v>V63</v>
          </cell>
          <cell r="E337" t="str">
            <v>1176811-01-R</v>
          </cell>
          <cell r="F337" t="str">
            <v>BFLC</v>
          </cell>
          <cell r="G337" t="str">
            <v>EQP,AE,BFLC,V53-V63,TETE,RETROFIT KIT</v>
          </cell>
          <cell r="H337">
            <v>9282</v>
          </cell>
          <cell r="I337" t="str">
            <v>AE</v>
          </cell>
          <cell r="J337" t="str">
            <v>Retrofit</v>
          </cell>
          <cell r="K337">
            <v>37128</v>
          </cell>
          <cell r="L337">
            <v>4</v>
          </cell>
          <cell r="M337" t="str">
            <v>EBD</v>
          </cell>
          <cell r="N337">
            <v>9282</v>
          </cell>
          <cell r="O337">
            <v>37128</v>
          </cell>
          <cell r="P337" t="b">
            <v>0</v>
          </cell>
          <cell r="Q337" t="str">
            <v>China</v>
          </cell>
          <cell r="R337" t="e">
            <v>#N/A</v>
          </cell>
          <cell r="S337" t="e">
            <v>#N/A</v>
          </cell>
          <cell r="T337" t="e">
            <v>#N/A</v>
          </cell>
          <cell r="U337" t="e">
            <v>#N/A</v>
          </cell>
          <cell r="V337" t="e">
            <v>#N/A</v>
          </cell>
          <cell r="W337" t="e">
            <v>#N/A</v>
          </cell>
          <cell r="X337" t="e">
            <v>#N/A</v>
          </cell>
          <cell r="Y337" t="e">
            <v>#N/A</v>
          </cell>
          <cell r="Z337">
            <v>37128</v>
          </cell>
          <cell r="AA337">
            <v>0.02</v>
          </cell>
          <cell r="AB337" t="str">
            <v>Under</v>
          </cell>
          <cell r="AC337">
            <v>0.75</v>
          </cell>
          <cell r="AD337" t="e">
            <v>#N/A</v>
          </cell>
          <cell r="AE337" t="str">
            <v>Slash 25% off of budget price</v>
          </cell>
          <cell r="AF337">
            <v>9282</v>
          </cell>
          <cell r="AG337">
            <v>9282</v>
          </cell>
          <cell r="AH337">
            <v>1</v>
          </cell>
          <cell r="AK337">
            <v>1</v>
          </cell>
          <cell r="AL337">
            <v>4</v>
          </cell>
          <cell r="AM337">
            <v>0.99989226459814695</v>
          </cell>
          <cell r="AN337">
            <v>63806</v>
          </cell>
          <cell r="AO337">
            <v>0.99998432749271227</v>
          </cell>
          <cell r="AP337">
            <v>0.85452778735542112</v>
          </cell>
          <cell r="AQ337" t="str">
            <v>Risk - Budget price lower than pre-BOC</v>
          </cell>
          <cell r="AR337">
            <v>1</v>
          </cell>
          <cell r="AS337">
            <v>0.99989226459814695</v>
          </cell>
          <cell r="AT337">
            <v>4</v>
          </cell>
        </row>
        <row r="338">
          <cell r="B338">
            <v>385475</v>
          </cell>
          <cell r="C338" t="str">
            <v>SHENZHEN TETE LASER TECHNOLOGY CO., LTD.</v>
          </cell>
          <cell r="D338" t="str">
            <v>V63</v>
          </cell>
          <cell r="E338" t="str">
            <v>1176811-01-R</v>
          </cell>
          <cell r="F338" t="str">
            <v>BFLC</v>
          </cell>
          <cell r="G338" t="str">
            <v>EQP,AE,BFLC,V53-V63,TETE,RETROFIT KIT</v>
          </cell>
          <cell r="H338">
            <v>9282</v>
          </cell>
          <cell r="I338" t="str">
            <v>AE</v>
          </cell>
          <cell r="J338" t="str">
            <v>Retrofit</v>
          </cell>
          <cell r="K338">
            <v>64974</v>
          </cell>
          <cell r="L338">
            <v>7</v>
          </cell>
          <cell r="M338" t="str">
            <v>EBD</v>
          </cell>
          <cell r="N338">
            <v>9282</v>
          </cell>
          <cell r="O338">
            <v>64974</v>
          </cell>
          <cell r="P338" t="b">
            <v>0</v>
          </cell>
          <cell r="Q338" t="str">
            <v>China</v>
          </cell>
          <cell r="R338" t="e">
            <v>#N/A</v>
          </cell>
          <cell r="S338" t="e">
            <v>#N/A</v>
          </cell>
          <cell r="T338" t="e">
            <v>#N/A</v>
          </cell>
          <cell r="U338" t="e">
            <v>#N/A</v>
          </cell>
          <cell r="V338" t="e">
            <v>#N/A</v>
          </cell>
          <cell r="W338" t="e">
            <v>#N/A</v>
          </cell>
          <cell r="X338" t="e">
            <v>#N/A</v>
          </cell>
          <cell r="Y338" t="e">
            <v>#N/A</v>
          </cell>
          <cell r="Z338">
            <v>64974</v>
          </cell>
          <cell r="AA338">
            <v>0.02</v>
          </cell>
          <cell r="AB338" t="str">
            <v>Under</v>
          </cell>
          <cell r="AC338">
            <v>0.8571428571428571</v>
          </cell>
          <cell r="AD338" t="e">
            <v>#N/A</v>
          </cell>
          <cell r="AE338" t="str">
            <v>Updated GSM target based on budget price, slash 0.25%</v>
          </cell>
          <cell r="AF338">
            <v>9282</v>
          </cell>
          <cell r="AG338">
            <v>9282</v>
          </cell>
          <cell r="AH338">
            <v>1</v>
          </cell>
          <cell r="AK338">
            <v>1</v>
          </cell>
          <cell r="AL338">
            <v>7</v>
          </cell>
          <cell r="AM338">
            <v>0.99989226459814695</v>
          </cell>
          <cell r="AN338">
            <v>63806</v>
          </cell>
          <cell r="AO338">
            <v>0.99998432749271227</v>
          </cell>
          <cell r="AP338">
            <v>0.85452778735542112</v>
          </cell>
          <cell r="AQ338" t="str">
            <v>Feedback pending</v>
          </cell>
          <cell r="AR338">
            <v>1</v>
          </cell>
          <cell r="AS338">
            <v>0.99989226459814695</v>
          </cell>
          <cell r="AT338">
            <v>7</v>
          </cell>
        </row>
        <row r="339">
          <cell r="B339">
            <v>385475</v>
          </cell>
          <cell r="C339" t="str">
            <v>SHENZHEN TETE LASER TECHNOLOGY CO., LTD.</v>
          </cell>
          <cell r="D339" t="str">
            <v>V63</v>
          </cell>
          <cell r="E339" t="str">
            <v>1176811-01-R</v>
          </cell>
          <cell r="F339" t="str">
            <v>BFLC</v>
          </cell>
          <cell r="G339" t="str">
            <v>EQP,AE,BFLC,V53-V63,TETE,RETROFIT KIT</v>
          </cell>
          <cell r="H339">
            <v>9282</v>
          </cell>
          <cell r="I339" t="str">
            <v>AE</v>
          </cell>
          <cell r="J339" t="str">
            <v>Retrofit</v>
          </cell>
          <cell r="K339">
            <v>74256</v>
          </cell>
          <cell r="L339">
            <v>8</v>
          </cell>
          <cell r="M339" t="str">
            <v>EBD</v>
          </cell>
          <cell r="N339">
            <v>9282</v>
          </cell>
          <cell r="O339">
            <v>74256</v>
          </cell>
          <cell r="P339" t="b">
            <v>0</v>
          </cell>
          <cell r="Q339" t="str">
            <v>China</v>
          </cell>
          <cell r="R339" t="e">
            <v>#N/A</v>
          </cell>
          <cell r="S339" t="e">
            <v>#N/A</v>
          </cell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X339" t="e">
            <v>#N/A</v>
          </cell>
          <cell r="Y339" t="e">
            <v>#N/A</v>
          </cell>
          <cell r="Z339">
            <v>74256</v>
          </cell>
          <cell r="AA339">
            <v>0.02</v>
          </cell>
          <cell r="AB339" t="str">
            <v>Under</v>
          </cell>
          <cell r="AC339">
            <v>0.875</v>
          </cell>
          <cell r="AD339" t="e">
            <v>#N/A</v>
          </cell>
          <cell r="AE339" t="str">
            <v>Updated GSM target based on budget price, slash 0.25%</v>
          </cell>
          <cell r="AF339">
            <v>9282</v>
          </cell>
          <cell r="AG339">
            <v>9282</v>
          </cell>
          <cell r="AH339">
            <v>1</v>
          </cell>
          <cell r="AK339">
            <v>1</v>
          </cell>
          <cell r="AL339">
            <v>8</v>
          </cell>
          <cell r="AM339">
            <v>0.99989226459814695</v>
          </cell>
          <cell r="AN339">
            <v>63806</v>
          </cell>
          <cell r="AO339">
            <v>0.99998432749271227</v>
          </cell>
          <cell r="AP339">
            <v>0.85452778735542112</v>
          </cell>
          <cell r="AQ339" t="str">
            <v>Feedback pending</v>
          </cell>
          <cell r="AR339">
            <v>1</v>
          </cell>
          <cell r="AS339">
            <v>0.99989226459814695</v>
          </cell>
          <cell r="AT339">
            <v>8</v>
          </cell>
        </row>
        <row r="340">
          <cell r="B340">
            <v>385476</v>
          </cell>
          <cell r="C340" t="str">
            <v>SHENZHEN TETE LASER TECHNOLOGY CO., LTD.</v>
          </cell>
          <cell r="D340" t="str">
            <v>V63</v>
          </cell>
          <cell r="E340" t="str">
            <v>1176812-01-R</v>
          </cell>
          <cell r="F340" t="str">
            <v>BFLC</v>
          </cell>
          <cell r="G340" t="str">
            <v>EQP,AE,BFLC,V54-V63,TETE,RETROFIT KIT</v>
          </cell>
          <cell r="H340">
            <v>9282</v>
          </cell>
          <cell r="I340" t="str">
            <v>AE</v>
          </cell>
          <cell r="J340" t="str">
            <v>Retrofit</v>
          </cell>
          <cell r="K340">
            <v>46410</v>
          </cell>
          <cell r="L340">
            <v>5</v>
          </cell>
          <cell r="M340" t="str">
            <v>EBD</v>
          </cell>
          <cell r="N340">
            <v>9282</v>
          </cell>
          <cell r="O340">
            <v>46410</v>
          </cell>
          <cell r="P340" t="b">
            <v>0</v>
          </cell>
          <cell r="Q340" t="str">
            <v>China</v>
          </cell>
          <cell r="R340" t="e">
            <v>#N/A</v>
          </cell>
          <cell r="S340" t="e">
            <v>#N/A</v>
          </cell>
          <cell r="T340" t="e">
            <v>#N/A</v>
          </cell>
          <cell r="U340" t="e">
            <v>#N/A</v>
          </cell>
          <cell r="V340" t="e">
            <v>#N/A</v>
          </cell>
          <cell r="W340" t="e">
            <v>#N/A</v>
          </cell>
          <cell r="X340" t="e">
            <v>#N/A</v>
          </cell>
          <cell r="Y340" t="e">
            <v>#N/A</v>
          </cell>
          <cell r="Z340">
            <v>46410</v>
          </cell>
          <cell r="AA340">
            <v>0.02</v>
          </cell>
          <cell r="AB340" t="str">
            <v>Under</v>
          </cell>
          <cell r="AC340">
            <v>0.8</v>
          </cell>
          <cell r="AD340" t="e">
            <v>#N/A</v>
          </cell>
          <cell r="AE340" t="str">
            <v>Updated GSM target based on budget price, slash 0.25%</v>
          </cell>
          <cell r="AF340">
            <v>9282</v>
          </cell>
          <cell r="AG340">
            <v>9282</v>
          </cell>
          <cell r="AH340">
            <v>1</v>
          </cell>
          <cell r="AK340">
            <v>1</v>
          </cell>
          <cell r="AL340">
            <v>5</v>
          </cell>
          <cell r="AM340">
            <v>0.99989226459814695</v>
          </cell>
          <cell r="AN340">
            <v>63806</v>
          </cell>
          <cell r="AO340">
            <v>0.99998432749271227</v>
          </cell>
          <cell r="AP340">
            <v>0.85452778735542112</v>
          </cell>
          <cell r="AQ340" t="str">
            <v>Feedback pending</v>
          </cell>
          <cell r="AR340">
            <v>1</v>
          </cell>
          <cell r="AS340">
            <v>0.99989226459814695</v>
          </cell>
          <cell r="AT340">
            <v>5</v>
          </cell>
        </row>
        <row r="341">
          <cell r="B341">
            <v>385541</v>
          </cell>
          <cell r="C341" t="str">
            <v>SHENZHEN TETE LASER TECHNOLOGY CO., LTD.</v>
          </cell>
          <cell r="D341" t="str">
            <v>V63</v>
          </cell>
          <cell r="E341" t="str">
            <v>1177575-01-R</v>
          </cell>
          <cell r="F341" t="str">
            <v>SRLS</v>
          </cell>
          <cell r="G341" t="str">
            <v>EQP,AE,SRLS,D37-V63,TETE,RETROFIT KIT</v>
          </cell>
          <cell r="H341">
            <v>7650</v>
          </cell>
          <cell r="I341" t="str">
            <v>AE</v>
          </cell>
          <cell r="J341" t="str">
            <v>Retrofit</v>
          </cell>
          <cell r="K341">
            <v>22950</v>
          </cell>
          <cell r="L341">
            <v>3</v>
          </cell>
          <cell r="M341" t="str">
            <v>OTS Quote</v>
          </cell>
          <cell r="N341">
            <v>7650</v>
          </cell>
          <cell r="O341">
            <v>22950</v>
          </cell>
          <cell r="P341" t="b">
            <v>0</v>
          </cell>
          <cell r="Q341" t="str">
            <v>China</v>
          </cell>
          <cell r="R341" t="e">
            <v>#N/A</v>
          </cell>
          <cell r="S341" t="e">
            <v>#N/A</v>
          </cell>
          <cell r="T341" t="e">
            <v>#N/A</v>
          </cell>
          <cell r="U341" t="e">
            <v>#N/A</v>
          </cell>
          <cell r="V341" t="e">
            <v>#N/A</v>
          </cell>
          <cell r="W341" t="e">
            <v>#N/A</v>
          </cell>
          <cell r="X341" t="e">
            <v>#N/A</v>
          </cell>
          <cell r="Y341" t="e">
            <v>#N/A</v>
          </cell>
          <cell r="Z341">
            <v>22950</v>
          </cell>
          <cell r="AA341">
            <v>0.02</v>
          </cell>
          <cell r="AB341" t="str">
            <v>Under</v>
          </cell>
          <cell r="AC341">
            <v>0.66666666666666663</v>
          </cell>
          <cell r="AD341" t="e">
            <v>#N/A</v>
          </cell>
          <cell r="AE341" t="str">
            <v>Updated GSM target based on budget price, slash 0.25%</v>
          </cell>
          <cell r="AF341" t="str">
            <v>4703.00 / 7650.00 / 8555.09</v>
          </cell>
          <cell r="AG341">
            <v>6176.5</v>
          </cell>
          <cell r="AH341">
            <v>1.2385655306403303</v>
          </cell>
          <cell r="AK341">
            <v>1.2385655306403303</v>
          </cell>
          <cell r="AL341">
            <v>3.7156965919209908</v>
          </cell>
          <cell r="AM341">
            <v>0.99983809600906659</v>
          </cell>
          <cell r="AN341">
            <v>27720</v>
          </cell>
          <cell r="AO341">
            <v>0.99995531870380094</v>
          </cell>
          <cell r="AP341">
            <v>0.72402597402597402</v>
          </cell>
          <cell r="AQ341" t="str">
            <v>Feedback pending</v>
          </cell>
          <cell r="AR341">
            <v>1.2385655306403303</v>
          </cell>
          <cell r="AS341">
            <v>0.99983809600906659</v>
          </cell>
          <cell r="AT341">
            <v>3.7156965919209908</v>
          </cell>
        </row>
        <row r="342">
          <cell r="B342">
            <v>385542</v>
          </cell>
          <cell r="C342" t="str">
            <v>SHENZHEN TETE LASER TECHNOLOGY CO., LTD.</v>
          </cell>
          <cell r="D342" t="str">
            <v>V63</v>
          </cell>
          <cell r="E342" t="str">
            <v>1177582-01-R</v>
          </cell>
          <cell r="F342" t="str">
            <v>SRLS</v>
          </cell>
          <cell r="G342" t="str">
            <v>EQP,AE,SRLS,V53-V63,TETE,RETROFIT KIT</v>
          </cell>
          <cell r="H342">
            <v>4703</v>
          </cell>
          <cell r="I342" t="str">
            <v>AE</v>
          </cell>
          <cell r="J342" t="str">
            <v>Retrofit</v>
          </cell>
          <cell r="K342">
            <v>14109</v>
          </cell>
          <cell r="L342">
            <v>3</v>
          </cell>
          <cell r="M342" t="str">
            <v>EBD</v>
          </cell>
          <cell r="N342">
            <v>4703</v>
          </cell>
          <cell r="O342">
            <v>14109</v>
          </cell>
          <cell r="P342" t="b">
            <v>0</v>
          </cell>
          <cell r="Q342" t="str">
            <v>China</v>
          </cell>
          <cell r="R342" t="e">
            <v>#N/A</v>
          </cell>
          <cell r="S342" t="e">
            <v>#N/A</v>
          </cell>
          <cell r="T342" t="e">
            <v>#N/A</v>
          </cell>
          <cell r="U342" t="e">
            <v>#N/A</v>
          </cell>
          <cell r="V342" t="e">
            <v>#N/A</v>
          </cell>
          <cell r="W342" t="e">
            <v>#N/A</v>
          </cell>
          <cell r="X342" t="e">
            <v>#N/A</v>
          </cell>
          <cell r="Y342" t="e">
            <v>#N/A</v>
          </cell>
          <cell r="Z342">
            <v>14109</v>
          </cell>
          <cell r="AA342">
            <v>0.02</v>
          </cell>
          <cell r="AB342" t="str">
            <v>Under</v>
          </cell>
          <cell r="AC342">
            <v>0.66666666666666663</v>
          </cell>
          <cell r="AD342" t="e">
            <v>#N/A</v>
          </cell>
          <cell r="AE342" t="str">
            <v>Updated GSM target based on budget price, slash 0.25%</v>
          </cell>
          <cell r="AF342" t="str">
            <v>4703.00 / 7650.00 / 8555.09</v>
          </cell>
          <cell r="AG342">
            <v>6176.5</v>
          </cell>
          <cell r="AH342">
            <v>0.76143446935966974</v>
          </cell>
          <cell r="AK342">
            <v>0.76143446935966974</v>
          </cell>
          <cell r="AL342">
            <v>2.2843034080790092</v>
          </cell>
          <cell r="AM342">
            <v>0.9998380960090667</v>
          </cell>
          <cell r="AN342">
            <v>27720</v>
          </cell>
          <cell r="AO342">
            <v>0.99997253122404905</v>
          </cell>
          <cell r="AP342">
            <v>0.83033910533910538</v>
          </cell>
          <cell r="AQ342" t="str">
            <v>Feedback pending</v>
          </cell>
          <cell r="AR342">
            <v>0.76143446935966974</v>
          </cell>
          <cell r="AS342">
            <v>0.9998380960090667</v>
          </cell>
          <cell r="AT342">
            <v>2.2843034080790092</v>
          </cell>
        </row>
        <row r="343">
          <cell r="B343">
            <v>385542</v>
          </cell>
          <cell r="C343" t="str">
            <v>SHENZHEN TETE LASER TECHNOLOGY CO., LTD.</v>
          </cell>
          <cell r="D343" t="str">
            <v>V63</v>
          </cell>
          <cell r="E343" t="str">
            <v>1177582-01-R</v>
          </cell>
          <cell r="F343" t="str">
            <v>SRLS</v>
          </cell>
          <cell r="G343" t="str">
            <v>EQP,AE,SRLS,V53-V63,TETE,RETROFIT KIT</v>
          </cell>
          <cell r="H343">
            <v>4703</v>
          </cell>
          <cell r="I343" t="str">
            <v>AE</v>
          </cell>
          <cell r="J343" t="str">
            <v>Retrofit</v>
          </cell>
          <cell r="K343">
            <v>28218</v>
          </cell>
          <cell r="L343">
            <v>6</v>
          </cell>
          <cell r="M343" t="str">
            <v>EBD</v>
          </cell>
          <cell r="N343">
            <v>4703</v>
          </cell>
          <cell r="O343">
            <v>28218</v>
          </cell>
          <cell r="P343" t="b">
            <v>0</v>
          </cell>
          <cell r="Q343" t="str">
            <v>China</v>
          </cell>
          <cell r="R343" t="e">
            <v>#N/A</v>
          </cell>
          <cell r="S343" t="e">
            <v>#N/A</v>
          </cell>
          <cell r="T343" t="e">
            <v>#N/A</v>
          </cell>
          <cell r="U343" t="e">
            <v>#N/A</v>
          </cell>
          <cell r="V343" t="e">
            <v>#N/A</v>
          </cell>
          <cell r="W343" t="e">
            <v>#N/A</v>
          </cell>
          <cell r="X343" t="e">
            <v>#N/A</v>
          </cell>
          <cell r="Y343" t="e">
            <v>#N/A</v>
          </cell>
          <cell r="Z343">
            <v>28218</v>
          </cell>
          <cell r="AA343">
            <v>0.02</v>
          </cell>
          <cell r="AB343" t="str">
            <v>Under</v>
          </cell>
          <cell r="AC343">
            <v>0.83333333333333337</v>
          </cell>
          <cell r="AD343" t="e">
            <v>#N/A</v>
          </cell>
          <cell r="AE343" t="str">
            <v>Updated GSM target based on budget price, slash 0.25%</v>
          </cell>
          <cell r="AF343" t="str">
            <v>4703.00 / 7650.00 / 8555.09</v>
          </cell>
          <cell r="AG343">
            <v>6176.5</v>
          </cell>
          <cell r="AH343">
            <v>0.76143446935966974</v>
          </cell>
          <cell r="AK343">
            <v>0.76143446935966974</v>
          </cell>
          <cell r="AL343">
            <v>4.5686068161580184</v>
          </cell>
          <cell r="AM343">
            <v>0.9998380960090667</v>
          </cell>
          <cell r="AN343">
            <v>27720</v>
          </cell>
          <cell r="AO343">
            <v>0.99997253122404905</v>
          </cell>
          <cell r="AP343">
            <v>0.83033910533910538</v>
          </cell>
          <cell r="AQ343" t="str">
            <v>Feedback pending</v>
          </cell>
          <cell r="AR343">
            <v>0.76143446935966974</v>
          </cell>
          <cell r="AS343">
            <v>0.9998380960090667</v>
          </cell>
          <cell r="AT343">
            <v>4.5686068161580184</v>
          </cell>
        </row>
        <row r="344">
          <cell r="B344">
            <v>385542</v>
          </cell>
          <cell r="C344" t="str">
            <v>SHENZHEN TETE LASER TECHNOLOGY CO., LTD.</v>
          </cell>
          <cell r="D344" t="str">
            <v>V63</v>
          </cell>
          <cell r="E344" t="str">
            <v>1177582-01-R</v>
          </cell>
          <cell r="F344" t="str">
            <v>SRLS</v>
          </cell>
          <cell r="G344" t="str">
            <v>EQP,AE,SRLS,V53-V63,TETE,RETROFIT KIT</v>
          </cell>
          <cell r="H344">
            <v>4703</v>
          </cell>
          <cell r="I344" t="str">
            <v>AE</v>
          </cell>
          <cell r="J344" t="str">
            <v>Retrofit</v>
          </cell>
          <cell r="K344">
            <v>42327</v>
          </cell>
          <cell r="L344">
            <v>9</v>
          </cell>
          <cell r="M344" t="str">
            <v>EBD</v>
          </cell>
          <cell r="N344">
            <v>4703</v>
          </cell>
          <cell r="O344">
            <v>42327</v>
          </cell>
          <cell r="P344" t="b">
            <v>0</v>
          </cell>
          <cell r="Q344" t="str">
            <v>China</v>
          </cell>
          <cell r="R344" t="e">
            <v>#N/A</v>
          </cell>
          <cell r="S344" t="e">
            <v>#N/A</v>
          </cell>
          <cell r="T344" t="e">
            <v>#N/A</v>
          </cell>
          <cell r="U344" t="e">
            <v>#N/A</v>
          </cell>
          <cell r="V344" t="e">
            <v>#N/A</v>
          </cell>
          <cell r="W344" t="e">
            <v>#N/A</v>
          </cell>
          <cell r="X344" t="e">
            <v>#N/A</v>
          </cell>
          <cell r="Y344" t="e">
            <v>#N/A</v>
          </cell>
          <cell r="Z344">
            <v>42327</v>
          </cell>
          <cell r="AA344">
            <v>0.02</v>
          </cell>
          <cell r="AB344" t="str">
            <v>Under</v>
          </cell>
          <cell r="AC344">
            <v>0.88888888888888884</v>
          </cell>
          <cell r="AD344" t="e">
            <v>#N/A</v>
          </cell>
          <cell r="AE344" t="str">
            <v>Updated GSM target based on budget price, slash 0.25%</v>
          </cell>
          <cell r="AF344" t="str">
            <v>4703.00 / 7650.00 / 8555.09</v>
          </cell>
          <cell r="AG344">
            <v>6176.5</v>
          </cell>
          <cell r="AH344">
            <v>0.76143446935966974</v>
          </cell>
          <cell r="AK344">
            <v>0.76143446935966974</v>
          </cell>
          <cell r="AL344">
            <v>6.8529102242370277</v>
          </cell>
          <cell r="AM344">
            <v>0.9998380960090667</v>
          </cell>
          <cell r="AN344">
            <v>27720</v>
          </cell>
          <cell r="AO344">
            <v>0.99997253122404905</v>
          </cell>
          <cell r="AP344">
            <v>0.83033910533910538</v>
          </cell>
          <cell r="AQ344" t="str">
            <v>Feedback pending</v>
          </cell>
          <cell r="AR344">
            <v>0.76143446935966974</v>
          </cell>
          <cell r="AS344">
            <v>0.9998380960090667</v>
          </cell>
          <cell r="AT344">
            <v>6.8529102242370277</v>
          </cell>
        </row>
        <row r="345">
          <cell r="B345">
            <v>385543</v>
          </cell>
          <cell r="C345" t="str">
            <v>SHENZHEN TETE LASER TECHNOLOGY CO., LTD.</v>
          </cell>
          <cell r="D345" t="str">
            <v>V63</v>
          </cell>
          <cell r="E345" t="str">
            <v>1177583-01-R</v>
          </cell>
          <cell r="F345" t="str">
            <v>SRLS</v>
          </cell>
          <cell r="G345" t="str">
            <v>EQP,AE,SRLS,V54-V63,TETE,RETROFIT KIT</v>
          </cell>
          <cell r="H345">
            <v>4703</v>
          </cell>
          <cell r="I345" t="str">
            <v>AE</v>
          </cell>
          <cell r="J345" t="str">
            <v>Retrofit</v>
          </cell>
          <cell r="K345">
            <v>14109</v>
          </cell>
          <cell r="L345">
            <v>3</v>
          </cell>
          <cell r="M345" t="str">
            <v>EBD</v>
          </cell>
          <cell r="N345">
            <v>4703</v>
          </cell>
          <cell r="O345">
            <v>14109</v>
          </cell>
          <cell r="P345" t="b">
            <v>0</v>
          </cell>
          <cell r="Q345" t="str">
            <v>China</v>
          </cell>
          <cell r="R345" t="e">
            <v>#N/A</v>
          </cell>
          <cell r="S345" t="e">
            <v>#N/A</v>
          </cell>
          <cell r="T345" t="e">
            <v>#N/A</v>
          </cell>
          <cell r="U345" t="e">
            <v>#N/A</v>
          </cell>
          <cell r="V345" t="e">
            <v>#N/A</v>
          </cell>
          <cell r="W345" t="e">
            <v>#N/A</v>
          </cell>
          <cell r="X345" t="e">
            <v>#N/A</v>
          </cell>
          <cell r="Y345" t="e">
            <v>#N/A</v>
          </cell>
          <cell r="Z345">
            <v>14109</v>
          </cell>
          <cell r="AA345">
            <v>0.02</v>
          </cell>
          <cell r="AB345" t="str">
            <v>Under</v>
          </cell>
          <cell r="AC345">
            <v>0.66666666666666663</v>
          </cell>
          <cell r="AD345" t="e">
            <v>#N/A</v>
          </cell>
          <cell r="AE345" t="str">
            <v>Updated GSM target based on budget price, slash 0.25%</v>
          </cell>
          <cell r="AF345" t="str">
            <v>4703.00 / 7650.00 / 8555.09</v>
          </cell>
          <cell r="AG345">
            <v>6176.5</v>
          </cell>
          <cell r="AH345">
            <v>0.76143446935966974</v>
          </cell>
          <cell r="AK345">
            <v>0.76143446935966974</v>
          </cell>
          <cell r="AL345">
            <v>2.2843034080790092</v>
          </cell>
          <cell r="AM345">
            <v>0.9998380960090667</v>
          </cell>
          <cell r="AN345">
            <v>27720</v>
          </cell>
          <cell r="AO345">
            <v>0.99997253122404905</v>
          </cell>
          <cell r="AP345">
            <v>0.83033910533910538</v>
          </cell>
          <cell r="AQ345" t="str">
            <v>Feedback pending</v>
          </cell>
          <cell r="AR345">
            <v>0.76143446935966974</v>
          </cell>
          <cell r="AS345">
            <v>0.9998380960090667</v>
          </cell>
          <cell r="AT345">
            <v>2.2843034080790092</v>
          </cell>
        </row>
        <row r="346">
          <cell r="B346">
            <v>385598</v>
          </cell>
          <cell r="C346" t="str">
            <v>HAN'S LASER TECHNOLOGY CO., LTD.</v>
          </cell>
          <cell r="D346" t="str">
            <v>V63</v>
          </cell>
          <cell r="E346" t="str">
            <v>1178180-01-R</v>
          </cell>
          <cell r="F346" t="str">
            <v>ELM</v>
          </cell>
          <cell r="G346" t="str">
            <v>EQP,AE,ELM AUTO(ELM),D94-V63,HANS,RETROFIT KIT</v>
          </cell>
          <cell r="H346">
            <v>12788</v>
          </cell>
          <cell r="I346" t="str">
            <v>AE</v>
          </cell>
          <cell r="J346" t="str">
            <v>Retrofit</v>
          </cell>
          <cell r="K346">
            <v>25576</v>
          </cell>
          <cell r="L346">
            <v>2</v>
          </cell>
          <cell r="M346" t="str">
            <v>OTS Quote</v>
          </cell>
          <cell r="N346">
            <v>12788</v>
          </cell>
          <cell r="O346">
            <v>25576</v>
          </cell>
          <cell r="P346" t="b">
            <v>0</v>
          </cell>
          <cell r="Q346" t="str">
            <v>China</v>
          </cell>
          <cell r="R346" t="e">
            <v>#N/A</v>
          </cell>
          <cell r="S346" t="e">
            <v>#N/A</v>
          </cell>
          <cell r="T346" t="e">
            <v>#N/A</v>
          </cell>
          <cell r="U346" t="e">
            <v>#N/A</v>
          </cell>
          <cell r="V346" t="e">
            <v>#N/A</v>
          </cell>
          <cell r="W346" t="e">
            <v>#N/A</v>
          </cell>
          <cell r="X346" t="e">
            <v>#N/A</v>
          </cell>
          <cell r="Y346" t="e">
            <v>#N/A</v>
          </cell>
          <cell r="Z346">
            <v>25576</v>
          </cell>
          <cell r="AA346">
            <v>0.02</v>
          </cell>
          <cell r="AB346" t="str">
            <v>Under</v>
          </cell>
          <cell r="AC346">
            <v>0.5</v>
          </cell>
          <cell r="AD346" t="e">
            <v>#N/A</v>
          </cell>
          <cell r="AE346" t="str">
            <v>Updated GSM target based on budget price, slash 0.25%</v>
          </cell>
          <cell r="AF346" t="str">
            <v>8766.00 / 10386.00 / 12788.00 / 15800.00</v>
          </cell>
          <cell r="AG346">
            <v>11587</v>
          </cell>
          <cell r="AH346">
            <v>1.1036506429619402</v>
          </cell>
          <cell r="AK346">
            <v>1.1036506429619402</v>
          </cell>
          <cell r="AL346">
            <v>2.2073012859238803</v>
          </cell>
          <cell r="AM346">
            <v>0.99991369638387839</v>
          </cell>
          <cell r="AN346" t="str">
            <v/>
          </cell>
          <cell r="AO346" t="e">
            <v>#VALUE!</v>
          </cell>
          <cell r="AP346" t="e">
            <v>#VALUE!</v>
          </cell>
          <cell r="AQ346" t="str">
            <v>Feedback pending</v>
          </cell>
          <cell r="AR346">
            <v>1.1036506429619402</v>
          </cell>
          <cell r="AS346">
            <v>0.99991369638387839</v>
          </cell>
          <cell r="AT346">
            <v>2.2073012859238803</v>
          </cell>
        </row>
        <row r="347">
          <cell r="B347">
            <v>385599</v>
          </cell>
          <cell r="C347" t="str">
            <v>HAN'S LASER TECHNOLOGY CO., LTD.</v>
          </cell>
          <cell r="D347" t="str">
            <v>V63</v>
          </cell>
          <cell r="E347" t="str">
            <v>1178191-01-R</v>
          </cell>
          <cell r="F347" t="str">
            <v>ELM</v>
          </cell>
          <cell r="G347" t="str">
            <v>EQP,AE,ELM AUTO,V53-V63,HANS,RETROFIT KIT</v>
          </cell>
          <cell r="H347">
            <v>10386</v>
          </cell>
          <cell r="I347" t="str">
            <v>AE</v>
          </cell>
          <cell r="J347" t="str">
            <v>Retrofit</v>
          </cell>
          <cell r="K347">
            <v>20772</v>
          </cell>
          <cell r="L347">
            <v>2</v>
          </cell>
          <cell r="M347" t="str">
            <v>EBD</v>
          </cell>
          <cell r="N347">
            <v>10386</v>
          </cell>
          <cell r="O347">
            <v>20772</v>
          </cell>
          <cell r="P347" t="b">
            <v>0</v>
          </cell>
          <cell r="Q347" t="str">
            <v>China</v>
          </cell>
          <cell r="R347" t="e">
            <v>#N/A</v>
          </cell>
          <cell r="S347" t="e">
            <v>#N/A</v>
          </cell>
          <cell r="T347" t="e">
            <v>#N/A</v>
          </cell>
          <cell r="U347" t="e">
            <v>#N/A</v>
          </cell>
          <cell r="V347" t="e">
            <v>#N/A</v>
          </cell>
          <cell r="W347" t="e">
            <v>#N/A</v>
          </cell>
          <cell r="X347" t="e">
            <v>#N/A</v>
          </cell>
          <cell r="Y347" t="e">
            <v>#N/A</v>
          </cell>
          <cell r="Z347">
            <v>20772</v>
          </cell>
          <cell r="AA347">
            <v>0.02</v>
          </cell>
          <cell r="AB347" t="str">
            <v>Under</v>
          </cell>
          <cell r="AC347">
            <v>0.5</v>
          </cell>
          <cell r="AD347" t="e">
            <v>#N/A</v>
          </cell>
          <cell r="AE347" t="str">
            <v>Updated GSM target based on budget price, slash 0.25%</v>
          </cell>
          <cell r="AF347" t="str">
            <v>8766.00 / 10386.00 / 12788.00 / 15800.00</v>
          </cell>
          <cell r="AG347">
            <v>11587</v>
          </cell>
          <cell r="AH347">
            <v>0.89634935703805985</v>
          </cell>
          <cell r="AK347">
            <v>0.89634935703805985</v>
          </cell>
          <cell r="AL347">
            <v>1.7926987140761197</v>
          </cell>
          <cell r="AM347">
            <v>0.99991369638387861</v>
          </cell>
          <cell r="AN347" t="str">
            <v/>
          </cell>
          <cell r="AO347" t="e">
            <v>#VALUE!</v>
          </cell>
          <cell r="AP347" t="e">
            <v>#VALUE!</v>
          </cell>
          <cell r="AQ347" t="str">
            <v>Feedback pending</v>
          </cell>
          <cell r="AR347">
            <v>0.89634935703805985</v>
          </cell>
          <cell r="AS347">
            <v>0.99991369638387861</v>
          </cell>
          <cell r="AT347">
            <v>1.7926987140761197</v>
          </cell>
        </row>
        <row r="348">
          <cell r="B348">
            <v>385600</v>
          </cell>
          <cell r="C348" t="str">
            <v>HAN'S LASER TECHNOLOGY CO., LTD.</v>
          </cell>
          <cell r="D348" t="str">
            <v>V63</v>
          </cell>
          <cell r="E348" t="str">
            <v>1178210-01-R</v>
          </cell>
          <cell r="F348" t="str">
            <v>ELM</v>
          </cell>
          <cell r="G348" t="str">
            <v>EQP,AE,ELM,D37-V63,HANS,RETROFIT KIT</v>
          </cell>
          <cell r="H348">
            <v>12788</v>
          </cell>
          <cell r="I348" t="str">
            <v>AE</v>
          </cell>
          <cell r="J348" t="str">
            <v>Retrofit</v>
          </cell>
          <cell r="K348">
            <v>12788</v>
          </cell>
          <cell r="L348">
            <v>1</v>
          </cell>
          <cell r="M348" t="str">
            <v>OTS Quote</v>
          </cell>
          <cell r="N348">
            <v>12788</v>
          </cell>
          <cell r="O348">
            <v>12788</v>
          </cell>
          <cell r="P348" t="b">
            <v>0</v>
          </cell>
          <cell r="Q348" t="str">
            <v>China</v>
          </cell>
          <cell r="R348" t="e">
            <v>#N/A</v>
          </cell>
          <cell r="S348" t="e">
            <v>#N/A</v>
          </cell>
          <cell r="T348" t="e">
            <v>#N/A</v>
          </cell>
          <cell r="U348" t="e">
            <v>#N/A</v>
          </cell>
          <cell r="V348" t="e">
            <v>#N/A</v>
          </cell>
          <cell r="W348" t="e">
            <v>#N/A</v>
          </cell>
          <cell r="X348" t="e">
            <v>#N/A</v>
          </cell>
          <cell r="Y348" t="e">
            <v>#N/A</v>
          </cell>
          <cell r="Z348">
            <v>12788</v>
          </cell>
          <cell r="AA348">
            <v>0.02</v>
          </cell>
          <cell r="AB348" t="str">
            <v>Yes</v>
          </cell>
          <cell r="AC348" t="str">
            <v/>
          </cell>
          <cell r="AD348" t="e">
            <v>#N/A</v>
          </cell>
          <cell r="AE348" t="str">
            <v>Updated GSM target based on budget price, slash 0.25%</v>
          </cell>
          <cell r="AF348" t="str">
            <v>8766.00 / 10386.00 / 12788.00 / 15800.00</v>
          </cell>
          <cell r="AG348">
            <v>11587</v>
          </cell>
          <cell r="AH348">
            <v>1.1036506429619402</v>
          </cell>
          <cell r="AK348">
            <v>1.1036506429619402</v>
          </cell>
          <cell r="AL348">
            <v>1.1036506429619402</v>
          </cell>
          <cell r="AM348">
            <v>0.99991369638387839</v>
          </cell>
          <cell r="AN348" t="str">
            <v/>
          </cell>
          <cell r="AO348" t="e">
            <v>#VALUE!</v>
          </cell>
          <cell r="AP348" t="e">
            <v>#VALUE!</v>
          </cell>
          <cell r="AQ348" t="str">
            <v>Feedback pending</v>
          </cell>
          <cell r="AR348">
            <v>1.1036506429619402</v>
          </cell>
          <cell r="AS348">
            <v>0.99991369638387839</v>
          </cell>
          <cell r="AT348">
            <v>1.1036506429619402</v>
          </cell>
        </row>
        <row r="349">
          <cell r="B349">
            <v>385601</v>
          </cell>
          <cell r="C349" t="str">
            <v>HAN'S LASER TECHNOLOGY CO., LTD.</v>
          </cell>
          <cell r="D349" t="str">
            <v>V63</v>
          </cell>
          <cell r="E349" t="str">
            <v>1178218-01-R</v>
          </cell>
          <cell r="F349" t="str">
            <v>ELM</v>
          </cell>
          <cell r="G349" t="str">
            <v>EQP,AE,ELM,D93-V63,HANS,RETROFIT KIT</v>
          </cell>
          <cell r="H349">
            <v>12788</v>
          </cell>
          <cell r="I349" t="str">
            <v>AE</v>
          </cell>
          <cell r="J349" t="str">
            <v>Retrofit</v>
          </cell>
          <cell r="K349">
            <v>12788</v>
          </cell>
          <cell r="L349">
            <v>1</v>
          </cell>
          <cell r="M349" t="str">
            <v>OTS Quote</v>
          </cell>
          <cell r="N349">
            <v>12788</v>
          </cell>
          <cell r="O349">
            <v>12788</v>
          </cell>
          <cell r="P349" t="b">
            <v>0</v>
          </cell>
          <cell r="Q349" t="str">
            <v>China</v>
          </cell>
          <cell r="R349" t="e">
            <v>#N/A</v>
          </cell>
          <cell r="S349" t="e">
            <v>#N/A</v>
          </cell>
          <cell r="T349" t="e">
            <v>#N/A</v>
          </cell>
          <cell r="U349" t="e">
            <v>#N/A</v>
          </cell>
          <cell r="V349" t="e">
            <v>#N/A</v>
          </cell>
          <cell r="W349" t="e">
            <v>#N/A</v>
          </cell>
          <cell r="X349" t="e">
            <v>#N/A</v>
          </cell>
          <cell r="Y349" t="e">
            <v>#N/A</v>
          </cell>
          <cell r="Z349">
            <v>12788</v>
          </cell>
          <cell r="AA349">
            <v>0.02</v>
          </cell>
          <cell r="AB349" t="str">
            <v>Yes</v>
          </cell>
          <cell r="AC349" t="str">
            <v/>
          </cell>
          <cell r="AD349" t="e">
            <v>#N/A</v>
          </cell>
          <cell r="AE349" t="str">
            <v>Updated GSM target based on budget price, slash 0.25%</v>
          </cell>
          <cell r="AF349" t="str">
            <v>8766.00 / 10386.00 / 12788.00 / 15800.00</v>
          </cell>
          <cell r="AG349">
            <v>11587</v>
          </cell>
          <cell r="AH349">
            <v>1.1036506429619402</v>
          </cell>
          <cell r="AK349">
            <v>1.1036506429619402</v>
          </cell>
          <cell r="AL349">
            <v>1.1036506429619402</v>
          </cell>
          <cell r="AM349">
            <v>0.99991369638387839</v>
          </cell>
          <cell r="AN349" t="str">
            <v/>
          </cell>
          <cell r="AO349" t="e">
            <v>#VALUE!</v>
          </cell>
          <cell r="AP349" t="e">
            <v>#VALUE!</v>
          </cell>
          <cell r="AQ349" t="str">
            <v>Feedback pending</v>
          </cell>
          <cell r="AR349">
            <v>1.1036506429619402</v>
          </cell>
          <cell r="AS349">
            <v>0.99991369638387839</v>
          </cell>
          <cell r="AT349">
            <v>1.1036506429619402</v>
          </cell>
        </row>
        <row r="350">
          <cell r="B350">
            <v>385602</v>
          </cell>
          <cell r="C350" t="str">
            <v>HAN'S LASER TECHNOLOGY CO., LTD.</v>
          </cell>
          <cell r="D350" t="str">
            <v>V63</v>
          </cell>
          <cell r="E350" t="str">
            <v>1178222-01-R</v>
          </cell>
          <cell r="F350" t="str">
            <v>ELM</v>
          </cell>
          <cell r="G350" t="str">
            <v>EQP,AE,ELM(ELM AUTO),D47-V63,HANS,RETROFIT KIT</v>
          </cell>
          <cell r="H350">
            <v>12788</v>
          </cell>
          <cell r="I350" t="str">
            <v>AE</v>
          </cell>
          <cell r="J350" t="str">
            <v>Retrofit</v>
          </cell>
          <cell r="K350">
            <v>51152</v>
          </cell>
          <cell r="L350">
            <v>4</v>
          </cell>
          <cell r="M350" t="str">
            <v>OTS Quote</v>
          </cell>
          <cell r="N350">
            <v>12788</v>
          </cell>
          <cell r="O350">
            <v>51152</v>
          </cell>
          <cell r="P350" t="b">
            <v>0</v>
          </cell>
          <cell r="Q350" t="str">
            <v>China</v>
          </cell>
          <cell r="R350" t="e">
            <v>#N/A</v>
          </cell>
          <cell r="S350" t="e">
            <v>#N/A</v>
          </cell>
          <cell r="T350" t="e">
            <v>#N/A</v>
          </cell>
          <cell r="U350" t="e">
            <v>#N/A</v>
          </cell>
          <cell r="V350" t="e">
            <v>#N/A</v>
          </cell>
          <cell r="W350" t="e">
            <v>#N/A</v>
          </cell>
          <cell r="X350" t="e">
            <v>#N/A</v>
          </cell>
          <cell r="Y350" t="e">
            <v>#N/A</v>
          </cell>
          <cell r="Z350">
            <v>51152</v>
          </cell>
          <cell r="AA350">
            <v>0.02</v>
          </cell>
          <cell r="AB350" t="str">
            <v>Under</v>
          </cell>
          <cell r="AC350">
            <v>0.75</v>
          </cell>
          <cell r="AD350" t="e">
            <v>#N/A</v>
          </cell>
          <cell r="AE350" t="str">
            <v>Updated GSM target based on budget price, slash 0.25%</v>
          </cell>
          <cell r="AF350" t="str">
            <v>8766.00 / 10386.00 / 12788.00 / 15800.00</v>
          </cell>
          <cell r="AG350">
            <v>11587</v>
          </cell>
          <cell r="AH350">
            <v>1.1036506429619402</v>
          </cell>
          <cell r="AK350">
            <v>1.1036506429619402</v>
          </cell>
          <cell r="AL350">
            <v>4.4146025718477606</v>
          </cell>
          <cell r="AM350">
            <v>0.99991369638387839</v>
          </cell>
          <cell r="AN350" t="str">
            <v/>
          </cell>
          <cell r="AO350" t="e">
            <v>#VALUE!</v>
          </cell>
          <cell r="AP350" t="e">
            <v>#VALUE!</v>
          </cell>
          <cell r="AQ350" t="str">
            <v>Feedback pending</v>
          </cell>
          <cell r="AR350">
            <v>1.1036506429619402</v>
          </cell>
          <cell r="AS350">
            <v>0.99991369638387839</v>
          </cell>
          <cell r="AT350">
            <v>4.4146025718477606</v>
          </cell>
        </row>
        <row r="351">
          <cell r="B351">
            <v>385603</v>
          </cell>
          <cell r="C351" t="str">
            <v>HAN'S LASER TECHNOLOGY CO., LTD.</v>
          </cell>
          <cell r="D351" t="str">
            <v>V63</v>
          </cell>
          <cell r="E351" t="str">
            <v>1178229-01-R</v>
          </cell>
          <cell r="F351" t="str">
            <v>ELM</v>
          </cell>
          <cell r="G351" t="str">
            <v>EQP,AE,ELM,D23-V63,HANS,RETROFIT KIT</v>
          </cell>
          <cell r="H351">
            <v>12788</v>
          </cell>
          <cell r="I351" t="str">
            <v>AE</v>
          </cell>
          <cell r="J351" t="str">
            <v>Retrofit</v>
          </cell>
          <cell r="K351">
            <v>25576</v>
          </cell>
          <cell r="L351">
            <v>2</v>
          </cell>
          <cell r="M351" t="str">
            <v>OTS Quote</v>
          </cell>
          <cell r="N351">
            <v>12788</v>
          </cell>
          <cell r="O351">
            <v>25576</v>
          </cell>
          <cell r="P351" t="b">
            <v>0</v>
          </cell>
          <cell r="Q351" t="str">
            <v>China</v>
          </cell>
          <cell r="R351" t="e">
            <v>#N/A</v>
          </cell>
          <cell r="S351" t="e">
            <v>#N/A</v>
          </cell>
          <cell r="T351" t="e">
            <v>#N/A</v>
          </cell>
          <cell r="U351" t="e">
            <v>#N/A</v>
          </cell>
          <cell r="V351" t="e">
            <v>#N/A</v>
          </cell>
          <cell r="W351" t="e">
            <v>#N/A</v>
          </cell>
          <cell r="X351" t="e">
            <v>#N/A</v>
          </cell>
          <cell r="Y351" t="e">
            <v>#N/A</v>
          </cell>
          <cell r="Z351">
            <v>25576</v>
          </cell>
          <cell r="AA351">
            <v>0.02</v>
          </cell>
          <cell r="AB351" t="str">
            <v>Under</v>
          </cell>
          <cell r="AC351">
            <v>0.5</v>
          </cell>
          <cell r="AD351" t="e">
            <v>#N/A</v>
          </cell>
          <cell r="AE351" t="str">
            <v>Updated GSM target based on budget price, slash 0.25%</v>
          </cell>
          <cell r="AF351" t="str">
            <v>8766.00 / 10386.00 / 12788.00 / 15800.00</v>
          </cell>
          <cell r="AG351">
            <v>11587</v>
          </cell>
          <cell r="AH351">
            <v>1.1036506429619402</v>
          </cell>
          <cell r="AK351">
            <v>1.1036506429619402</v>
          </cell>
          <cell r="AL351">
            <v>2.2073012859238803</v>
          </cell>
          <cell r="AM351">
            <v>0.99991369638387839</v>
          </cell>
          <cell r="AN351" t="str">
            <v/>
          </cell>
          <cell r="AO351" t="e">
            <v>#VALUE!</v>
          </cell>
          <cell r="AP351" t="e">
            <v>#VALUE!</v>
          </cell>
          <cell r="AQ351" t="str">
            <v>Feedback pending</v>
          </cell>
          <cell r="AR351">
            <v>1.1036506429619402</v>
          </cell>
          <cell r="AS351">
            <v>0.99991369638387839</v>
          </cell>
          <cell r="AT351">
            <v>2.2073012859238803</v>
          </cell>
        </row>
        <row r="352">
          <cell r="B352">
            <v>385604</v>
          </cell>
          <cell r="C352" t="str">
            <v>HAN'S LASER TECHNOLOGY CO., LTD.</v>
          </cell>
          <cell r="D352" t="str">
            <v>V63</v>
          </cell>
          <cell r="E352" t="str">
            <v>1178231-01-R</v>
          </cell>
          <cell r="F352" t="str">
            <v>ELM</v>
          </cell>
          <cell r="G352" t="str">
            <v>EQP,AE,ELM,V53-V63,HANS,RETROFIT KIT</v>
          </cell>
          <cell r="H352">
            <v>10386</v>
          </cell>
          <cell r="I352" t="str">
            <v>AE</v>
          </cell>
          <cell r="J352" t="str">
            <v>Retrofit</v>
          </cell>
          <cell r="K352">
            <v>10386</v>
          </cell>
          <cell r="L352">
            <v>1</v>
          </cell>
          <cell r="M352" t="str">
            <v>EBD</v>
          </cell>
          <cell r="N352">
            <v>10386</v>
          </cell>
          <cell r="O352">
            <v>10386</v>
          </cell>
          <cell r="P352" t="b">
            <v>0</v>
          </cell>
          <cell r="Q352" t="str">
            <v>China</v>
          </cell>
          <cell r="R352" t="e">
            <v>#N/A</v>
          </cell>
          <cell r="S352" t="e">
            <v>#N/A</v>
          </cell>
          <cell r="T352" t="e">
            <v>#N/A</v>
          </cell>
          <cell r="U352" t="e">
            <v>#N/A</v>
          </cell>
          <cell r="V352" t="e">
            <v>#N/A</v>
          </cell>
          <cell r="W352" t="e">
            <v>#N/A</v>
          </cell>
          <cell r="X352" t="e">
            <v>#N/A</v>
          </cell>
          <cell r="Y352" t="e">
            <v>#N/A</v>
          </cell>
          <cell r="Z352">
            <v>10386</v>
          </cell>
          <cell r="AA352">
            <v>0.02</v>
          </cell>
          <cell r="AB352" t="str">
            <v>Yes</v>
          </cell>
          <cell r="AC352" t="str">
            <v/>
          </cell>
          <cell r="AD352" t="e">
            <v>#N/A</v>
          </cell>
          <cell r="AE352" t="str">
            <v>Updated GSM target based on budget price, slash 0.25%</v>
          </cell>
          <cell r="AF352" t="str">
            <v>8766.00 / 10386.00 / 12788.00 / 15800.00</v>
          </cell>
          <cell r="AG352">
            <v>11587</v>
          </cell>
          <cell r="AH352">
            <v>0.89634935703805985</v>
          </cell>
          <cell r="AK352">
            <v>0.89634935703805985</v>
          </cell>
          <cell r="AL352">
            <v>0.89634935703805985</v>
          </cell>
          <cell r="AM352">
            <v>0.99991369638387861</v>
          </cell>
          <cell r="AN352" t="str">
            <v/>
          </cell>
          <cell r="AO352" t="e">
            <v>#VALUE!</v>
          </cell>
          <cell r="AP352" t="e">
            <v>#VALUE!</v>
          </cell>
          <cell r="AQ352" t="str">
            <v>Feedback pending</v>
          </cell>
          <cell r="AR352">
            <v>0.89634935703805985</v>
          </cell>
          <cell r="AS352">
            <v>0.99991369638387861</v>
          </cell>
          <cell r="AT352">
            <v>0.89634935703805985</v>
          </cell>
        </row>
        <row r="353">
          <cell r="B353">
            <v>385604</v>
          </cell>
          <cell r="C353" t="str">
            <v>HAN'S LASER TECHNOLOGY CO., LTD.</v>
          </cell>
          <cell r="D353" t="str">
            <v>V63</v>
          </cell>
          <cell r="E353" t="str">
            <v>1178231-01-R</v>
          </cell>
          <cell r="F353" t="str">
            <v>ELM</v>
          </cell>
          <cell r="G353" t="str">
            <v>EQP,AE,ELM,V53-V63,HANS,RETROFIT KIT</v>
          </cell>
          <cell r="H353">
            <v>10386</v>
          </cell>
          <cell r="I353" t="str">
            <v>AE</v>
          </cell>
          <cell r="J353" t="str">
            <v>Retrofit</v>
          </cell>
          <cell r="K353">
            <v>83088</v>
          </cell>
          <cell r="L353">
            <v>8</v>
          </cell>
          <cell r="M353" t="str">
            <v>EBD</v>
          </cell>
          <cell r="N353">
            <v>10386</v>
          </cell>
          <cell r="O353">
            <v>83088</v>
          </cell>
          <cell r="P353" t="b">
            <v>0</v>
          </cell>
          <cell r="Q353" t="str">
            <v>China</v>
          </cell>
          <cell r="R353" t="e">
            <v>#N/A</v>
          </cell>
          <cell r="S353" t="e">
            <v>#N/A</v>
          </cell>
          <cell r="T353" t="e">
            <v>#N/A</v>
          </cell>
          <cell r="U353" t="e">
            <v>#N/A</v>
          </cell>
          <cell r="V353" t="e">
            <v>#N/A</v>
          </cell>
          <cell r="W353" t="e">
            <v>#N/A</v>
          </cell>
          <cell r="X353" t="e">
            <v>#N/A</v>
          </cell>
          <cell r="Y353" t="e">
            <v>#N/A</v>
          </cell>
          <cell r="Z353">
            <v>83088</v>
          </cell>
          <cell r="AA353">
            <v>0.02</v>
          </cell>
          <cell r="AB353" t="str">
            <v>Under</v>
          </cell>
          <cell r="AC353">
            <v>0.875</v>
          </cell>
          <cell r="AD353" t="e">
            <v>#N/A</v>
          </cell>
          <cell r="AE353" t="str">
            <v>Updated GSM target based on budget price, slash 0.25%</v>
          </cell>
          <cell r="AF353" t="str">
            <v>8766.00 / 10386.00 / 12788.00 / 15800.00</v>
          </cell>
          <cell r="AG353">
            <v>11587</v>
          </cell>
          <cell r="AH353">
            <v>0.89634935703805985</v>
          </cell>
          <cell r="AK353">
            <v>0.89634935703805985</v>
          </cell>
          <cell r="AL353">
            <v>7.1707948563044788</v>
          </cell>
          <cell r="AM353">
            <v>0.99991369638387861</v>
          </cell>
          <cell r="AN353" t="str">
            <v/>
          </cell>
          <cell r="AO353" t="e">
            <v>#VALUE!</v>
          </cell>
          <cell r="AP353" t="e">
            <v>#VALUE!</v>
          </cell>
          <cell r="AQ353" t="str">
            <v>Feedback pending</v>
          </cell>
          <cell r="AR353">
            <v>0.89634935703805985</v>
          </cell>
          <cell r="AS353">
            <v>0.99991369638387861</v>
          </cell>
          <cell r="AT353">
            <v>7.1707948563044788</v>
          </cell>
        </row>
        <row r="354">
          <cell r="B354">
            <v>385604</v>
          </cell>
          <cell r="C354" t="str">
            <v>HAN'S LASER TECHNOLOGY CO., LTD.</v>
          </cell>
          <cell r="D354" t="str">
            <v>V63</v>
          </cell>
          <cell r="E354" t="str">
            <v>1178231-01-R</v>
          </cell>
          <cell r="F354" t="str">
            <v>ELM</v>
          </cell>
          <cell r="G354" t="str">
            <v>EQP,AE,ELM,V53-V63,HANS,RETROFIT KIT</v>
          </cell>
          <cell r="H354">
            <v>10386</v>
          </cell>
          <cell r="I354" t="str">
            <v>AE</v>
          </cell>
          <cell r="J354" t="str">
            <v>Retrofit</v>
          </cell>
          <cell r="K354">
            <v>93474</v>
          </cell>
          <cell r="L354">
            <v>9</v>
          </cell>
          <cell r="M354" t="str">
            <v>EBD</v>
          </cell>
          <cell r="N354">
            <v>10386</v>
          </cell>
          <cell r="O354">
            <v>93474</v>
          </cell>
          <cell r="P354" t="b">
            <v>0</v>
          </cell>
          <cell r="Q354" t="str">
            <v>China</v>
          </cell>
          <cell r="R354" t="e">
            <v>#N/A</v>
          </cell>
          <cell r="S354" t="e">
            <v>#N/A</v>
          </cell>
          <cell r="T354" t="e">
            <v>#N/A</v>
          </cell>
          <cell r="U354" t="e">
            <v>#N/A</v>
          </cell>
          <cell r="V354" t="e">
            <v>#N/A</v>
          </cell>
          <cell r="W354" t="e">
            <v>#N/A</v>
          </cell>
          <cell r="X354" t="e">
            <v>#N/A</v>
          </cell>
          <cell r="Y354" t="e">
            <v>#N/A</v>
          </cell>
          <cell r="Z354">
            <v>93474</v>
          </cell>
          <cell r="AA354">
            <v>0.02</v>
          </cell>
          <cell r="AB354" t="str">
            <v>Under</v>
          </cell>
          <cell r="AC354">
            <v>0.88888888888888884</v>
          </cell>
          <cell r="AD354" t="e">
            <v>#N/A</v>
          </cell>
          <cell r="AE354" t="str">
            <v>Updated GSM target based on budget price, slash 0.25%</v>
          </cell>
          <cell r="AF354" t="str">
            <v>8766.00 / 10386.00 / 12788.00 / 15800.00</v>
          </cell>
          <cell r="AG354">
            <v>11587</v>
          </cell>
          <cell r="AH354">
            <v>0.89634935703805985</v>
          </cell>
          <cell r="AK354">
            <v>0.89634935703805985</v>
          </cell>
          <cell r="AL354">
            <v>8.0671442133425391</v>
          </cell>
          <cell r="AM354">
            <v>0.99991369638387861</v>
          </cell>
          <cell r="AN354" t="str">
            <v/>
          </cell>
          <cell r="AO354" t="e">
            <v>#VALUE!</v>
          </cell>
          <cell r="AP354" t="e">
            <v>#VALUE!</v>
          </cell>
          <cell r="AQ354" t="str">
            <v>Feedback pending</v>
          </cell>
          <cell r="AR354">
            <v>0.89634935703805985</v>
          </cell>
          <cell r="AS354">
            <v>0.99991369638387861</v>
          </cell>
          <cell r="AT354">
            <v>8.0671442133425391</v>
          </cell>
        </row>
        <row r="355">
          <cell r="B355">
            <v>385705</v>
          </cell>
          <cell r="C355" t="str">
            <v>SHENZHEN TETE LASER TECHNOLOGY CO., LTD.</v>
          </cell>
          <cell r="D355" t="str">
            <v>V64</v>
          </cell>
          <cell r="E355" t="str">
            <v>1179694-01-R</v>
          </cell>
          <cell r="F355" t="str">
            <v>BFLC</v>
          </cell>
          <cell r="G355" t="str">
            <v>EQP,AE,BFLC,D47-V64,TETE,RETROFIT KIT</v>
          </cell>
          <cell r="H355">
            <v>9282</v>
          </cell>
          <cell r="I355" t="str">
            <v>AE</v>
          </cell>
          <cell r="J355" t="str">
            <v>Retrofit</v>
          </cell>
          <cell r="K355">
            <v>9282</v>
          </cell>
          <cell r="L355">
            <v>1</v>
          </cell>
          <cell r="M355" t="str">
            <v>OTS Quote</v>
          </cell>
          <cell r="N355">
            <v>9282</v>
          </cell>
          <cell r="O355">
            <v>9282</v>
          </cell>
          <cell r="P355" t="b">
            <v>0</v>
          </cell>
          <cell r="Q355" t="str">
            <v>China</v>
          </cell>
          <cell r="R355" t="e">
            <v>#N/A</v>
          </cell>
          <cell r="S355" t="e">
            <v>#N/A</v>
          </cell>
          <cell r="T355" t="e">
            <v>#N/A</v>
          </cell>
          <cell r="U355" t="e">
            <v>#N/A</v>
          </cell>
          <cell r="V355" t="e">
            <v>#N/A</v>
          </cell>
          <cell r="W355" t="e">
            <v>#N/A</v>
          </cell>
          <cell r="X355" t="e">
            <v>#N/A</v>
          </cell>
          <cell r="Y355" t="e">
            <v>#N/A</v>
          </cell>
          <cell r="Z355">
            <v>9282</v>
          </cell>
          <cell r="AA355">
            <v>0.02</v>
          </cell>
          <cell r="AB355" t="str">
            <v>Yes</v>
          </cell>
          <cell r="AC355" t="str">
            <v/>
          </cell>
          <cell r="AD355" t="e">
            <v>#N/A</v>
          </cell>
          <cell r="AE355" t="str">
            <v>Updated GSM target based on budget price, slash 0.25%</v>
          </cell>
          <cell r="AF355">
            <v>9282</v>
          </cell>
          <cell r="AG355">
            <v>9282</v>
          </cell>
          <cell r="AH355">
            <v>1</v>
          </cell>
          <cell r="AK355">
            <v>1</v>
          </cell>
          <cell r="AL355">
            <v>1</v>
          </cell>
          <cell r="AM355">
            <v>0.99989226459814695</v>
          </cell>
          <cell r="AN355">
            <v>63806</v>
          </cell>
          <cell r="AO355">
            <v>0.99998432749271227</v>
          </cell>
          <cell r="AP355">
            <v>0.85452778735542112</v>
          </cell>
          <cell r="AQ355" t="str">
            <v>Feedback pending</v>
          </cell>
          <cell r="AR355">
            <v>1</v>
          </cell>
          <cell r="AS355">
            <v>0.99989226459814695</v>
          </cell>
          <cell r="AT355">
            <v>1</v>
          </cell>
        </row>
        <row r="356">
          <cell r="B356">
            <v>385706</v>
          </cell>
          <cell r="C356" t="str">
            <v>SHENZHEN TETE LASER TECHNOLOGY CO., LTD.</v>
          </cell>
          <cell r="D356" t="str">
            <v>V64</v>
          </cell>
          <cell r="E356" t="str">
            <v>1179698-01-R</v>
          </cell>
          <cell r="F356" t="str">
            <v>BFLC</v>
          </cell>
          <cell r="G356" t="str">
            <v>EQP,AE,BFLC,D23-V64,TETE,RETROFIT KIT</v>
          </cell>
          <cell r="H356">
            <v>9282</v>
          </cell>
          <cell r="I356" t="str">
            <v>AE</v>
          </cell>
          <cell r="J356" t="str">
            <v>Retrofit</v>
          </cell>
          <cell r="K356">
            <v>18564</v>
          </cell>
          <cell r="L356">
            <v>2</v>
          </cell>
          <cell r="M356" t="str">
            <v>OTS Quote</v>
          </cell>
          <cell r="N356">
            <v>9282</v>
          </cell>
          <cell r="O356">
            <v>18564</v>
          </cell>
          <cell r="P356" t="b">
            <v>0</v>
          </cell>
          <cell r="Q356" t="str">
            <v>China</v>
          </cell>
          <cell r="R356" t="e">
            <v>#N/A</v>
          </cell>
          <cell r="S356" t="e">
            <v>#N/A</v>
          </cell>
          <cell r="T356" t="e">
            <v>#N/A</v>
          </cell>
          <cell r="U356" t="e">
            <v>#N/A</v>
          </cell>
          <cell r="V356" t="e">
            <v>#N/A</v>
          </cell>
          <cell r="W356" t="e">
            <v>#N/A</v>
          </cell>
          <cell r="X356" t="e">
            <v>#N/A</v>
          </cell>
          <cell r="Y356" t="e">
            <v>#N/A</v>
          </cell>
          <cell r="Z356">
            <v>18564</v>
          </cell>
          <cell r="AA356">
            <v>0.02</v>
          </cell>
          <cell r="AB356" t="str">
            <v>Under</v>
          </cell>
          <cell r="AC356">
            <v>0.5</v>
          </cell>
          <cell r="AD356" t="e">
            <v>#N/A</v>
          </cell>
          <cell r="AE356" t="str">
            <v>Updated GSM target based on budget price, slash 0.25%</v>
          </cell>
          <cell r="AF356">
            <v>9282</v>
          </cell>
          <cell r="AG356">
            <v>9282</v>
          </cell>
          <cell r="AH356">
            <v>1</v>
          </cell>
          <cell r="AK356">
            <v>1</v>
          </cell>
          <cell r="AL356">
            <v>2</v>
          </cell>
          <cell r="AM356">
            <v>0.99989226459814695</v>
          </cell>
          <cell r="AN356">
            <v>63806</v>
          </cell>
          <cell r="AO356">
            <v>0.99998432749271227</v>
          </cell>
          <cell r="AP356">
            <v>0.85452778735542112</v>
          </cell>
          <cell r="AQ356" t="str">
            <v>Feedback pending</v>
          </cell>
          <cell r="AR356">
            <v>1</v>
          </cell>
          <cell r="AS356">
            <v>0.99989226459814695</v>
          </cell>
          <cell r="AT356">
            <v>2</v>
          </cell>
        </row>
        <row r="357">
          <cell r="B357">
            <v>385707</v>
          </cell>
          <cell r="C357" t="str">
            <v>SHENZHEN TETE LASER TECHNOLOGY CO., LTD.</v>
          </cell>
          <cell r="D357" t="str">
            <v>V64</v>
          </cell>
          <cell r="E357" t="str">
            <v>1179699-01-R</v>
          </cell>
          <cell r="F357" t="str">
            <v>BFLC</v>
          </cell>
          <cell r="G357" t="str">
            <v>EQP,AE,BFLC,V53-V64,TETE,RETROFIT KIT</v>
          </cell>
          <cell r="H357">
            <v>9282</v>
          </cell>
          <cell r="I357" t="str">
            <v>AE</v>
          </cell>
          <cell r="J357" t="str">
            <v>Retrofit</v>
          </cell>
          <cell r="K357">
            <v>9282</v>
          </cell>
          <cell r="L357">
            <v>1</v>
          </cell>
          <cell r="M357" t="str">
            <v>EBD</v>
          </cell>
          <cell r="N357">
            <v>9282</v>
          </cell>
          <cell r="O357">
            <v>9282</v>
          </cell>
          <cell r="P357" t="b">
            <v>0</v>
          </cell>
          <cell r="Q357" t="str">
            <v>China</v>
          </cell>
          <cell r="R357" t="e">
            <v>#N/A</v>
          </cell>
          <cell r="S357" t="e">
            <v>#N/A</v>
          </cell>
          <cell r="T357" t="e">
            <v>#N/A</v>
          </cell>
          <cell r="U357" t="e">
            <v>#N/A</v>
          </cell>
          <cell r="V357" t="e">
            <v>#N/A</v>
          </cell>
          <cell r="W357" t="e">
            <v>#N/A</v>
          </cell>
          <cell r="X357" t="e">
            <v>#N/A</v>
          </cell>
          <cell r="Y357" t="e">
            <v>#N/A</v>
          </cell>
          <cell r="Z357">
            <v>9282</v>
          </cell>
          <cell r="AA357">
            <v>0.02</v>
          </cell>
          <cell r="AB357" t="str">
            <v>Yes</v>
          </cell>
          <cell r="AC357" t="str">
            <v/>
          </cell>
          <cell r="AD357" t="e">
            <v>#N/A</v>
          </cell>
          <cell r="AE357" t="str">
            <v>Updated GSM target based on budget price, slash 0.25%</v>
          </cell>
          <cell r="AF357">
            <v>9282</v>
          </cell>
          <cell r="AG357">
            <v>9282</v>
          </cell>
          <cell r="AH357">
            <v>1</v>
          </cell>
          <cell r="AK357">
            <v>1</v>
          </cell>
          <cell r="AL357">
            <v>1</v>
          </cell>
          <cell r="AM357">
            <v>0.99989226459814695</v>
          </cell>
          <cell r="AN357">
            <v>63806</v>
          </cell>
          <cell r="AO357">
            <v>0.99998432749271227</v>
          </cell>
          <cell r="AP357">
            <v>0.85452778735542112</v>
          </cell>
          <cell r="AQ357" t="str">
            <v>Feedback pending</v>
          </cell>
          <cell r="AR357">
            <v>1</v>
          </cell>
          <cell r="AS357">
            <v>0.99989226459814695</v>
          </cell>
          <cell r="AT357">
            <v>1</v>
          </cell>
        </row>
        <row r="358">
          <cell r="B358">
            <v>385708</v>
          </cell>
          <cell r="C358" t="str">
            <v>SHENZHEN TETE LASER TECHNOLOGY CO., LTD.</v>
          </cell>
          <cell r="D358" t="str">
            <v>V64</v>
          </cell>
          <cell r="E358" t="str">
            <v>1179700-01-R</v>
          </cell>
          <cell r="F358" t="str">
            <v>BFLC</v>
          </cell>
          <cell r="G358" t="str">
            <v>EQP,AE,BFLC,V54-V64,TETE,RETROFIT KIT</v>
          </cell>
          <cell r="H358">
            <v>9282</v>
          </cell>
          <cell r="I358" t="str">
            <v>AE</v>
          </cell>
          <cell r="J358" t="str">
            <v>Retrofit</v>
          </cell>
          <cell r="K358">
            <v>83538</v>
          </cell>
          <cell r="L358">
            <v>9</v>
          </cell>
          <cell r="M358" t="str">
            <v>EBD</v>
          </cell>
          <cell r="N358">
            <v>9282</v>
          </cell>
          <cell r="O358">
            <v>83538</v>
          </cell>
          <cell r="P358" t="b">
            <v>0</v>
          </cell>
          <cell r="Q358" t="str">
            <v>China</v>
          </cell>
          <cell r="R358" t="e">
            <v>#N/A</v>
          </cell>
          <cell r="S358" t="e">
            <v>#N/A</v>
          </cell>
          <cell r="T358" t="e">
            <v>#N/A</v>
          </cell>
          <cell r="U358" t="e">
            <v>#N/A</v>
          </cell>
          <cell r="V358" t="e">
            <v>#N/A</v>
          </cell>
          <cell r="W358" t="e">
            <v>#N/A</v>
          </cell>
          <cell r="X358" t="e">
            <v>#N/A</v>
          </cell>
          <cell r="Y358" t="e">
            <v>#N/A</v>
          </cell>
          <cell r="Z358">
            <v>83538</v>
          </cell>
          <cell r="AA358">
            <v>0.02</v>
          </cell>
          <cell r="AB358" t="str">
            <v>Under</v>
          </cell>
          <cell r="AC358">
            <v>0.88888888888888884</v>
          </cell>
          <cell r="AD358" t="e">
            <v>#N/A</v>
          </cell>
          <cell r="AE358" t="str">
            <v>Updated GSM target based on budget price, slash 0.25%</v>
          </cell>
          <cell r="AF358">
            <v>9282</v>
          </cell>
          <cell r="AG358">
            <v>9282</v>
          </cell>
          <cell r="AH358">
            <v>1</v>
          </cell>
          <cell r="AK358">
            <v>1</v>
          </cell>
          <cell r="AL358">
            <v>9</v>
          </cell>
          <cell r="AM358">
            <v>0.99989226459814695</v>
          </cell>
          <cell r="AN358">
            <v>63806</v>
          </cell>
          <cell r="AO358">
            <v>0.99998432749271227</v>
          </cell>
          <cell r="AP358">
            <v>0.85452778735542112</v>
          </cell>
          <cell r="AQ358" t="str">
            <v>Feedback pending</v>
          </cell>
          <cell r="AR358">
            <v>1</v>
          </cell>
          <cell r="AS358">
            <v>0.99989226459814695</v>
          </cell>
          <cell r="AT358">
            <v>9</v>
          </cell>
        </row>
        <row r="359">
          <cell r="B359">
            <v>385708</v>
          </cell>
          <cell r="C359" t="str">
            <v>SHENZHEN TETE LASER TECHNOLOGY CO., LTD.</v>
          </cell>
          <cell r="D359" t="str">
            <v>V64</v>
          </cell>
          <cell r="E359" t="str">
            <v>1179700-01-R</v>
          </cell>
          <cell r="F359" t="str">
            <v>BFLC</v>
          </cell>
          <cell r="G359" t="str">
            <v>EQP,AE,BFLC,V54-V64,TETE,RETROFIT KIT</v>
          </cell>
          <cell r="H359">
            <v>9282</v>
          </cell>
          <cell r="I359" t="str">
            <v>AE</v>
          </cell>
          <cell r="J359" t="str">
            <v>Retrofit</v>
          </cell>
          <cell r="K359">
            <v>111384</v>
          </cell>
          <cell r="L359">
            <v>12</v>
          </cell>
          <cell r="M359" t="str">
            <v>EBD</v>
          </cell>
          <cell r="N359">
            <v>9282</v>
          </cell>
          <cell r="O359">
            <v>111384</v>
          </cell>
          <cell r="P359" t="b">
            <v>0</v>
          </cell>
          <cell r="Q359" t="str">
            <v>China</v>
          </cell>
          <cell r="R359" t="e">
            <v>#N/A</v>
          </cell>
          <cell r="S359" t="e">
            <v>#N/A</v>
          </cell>
          <cell r="T359" t="e">
            <v>#N/A</v>
          </cell>
          <cell r="U359" t="e">
            <v>#N/A</v>
          </cell>
          <cell r="V359" t="e">
            <v>#N/A</v>
          </cell>
          <cell r="W359" t="e">
            <v>#N/A</v>
          </cell>
          <cell r="X359" t="e">
            <v>#N/A</v>
          </cell>
          <cell r="Y359" t="e">
            <v>#N/A</v>
          </cell>
          <cell r="Z359">
            <v>111384</v>
          </cell>
          <cell r="AA359">
            <v>0.02</v>
          </cell>
          <cell r="AB359" t="str">
            <v>Under</v>
          </cell>
          <cell r="AC359">
            <v>0.91666666666666663</v>
          </cell>
          <cell r="AD359" t="e">
            <v>#N/A</v>
          </cell>
          <cell r="AE359" t="str">
            <v>Updated GSM target based on budget price, slash 0.25%</v>
          </cell>
          <cell r="AF359">
            <v>9282</v>
          </cell>
          <cell r="AG359">
            <v>9282</v>
          </cell>
          <cell r="AH359">
            <v>1</v>
          </cell>
          <cell r="AK359">
            <v>1</v>
          </cell>
          <cell r="AL359">
            <v>12</v>
          </cell>
          <cell r="AM359">
            <v>0.99989226459814695</v>
          </cell>
          <cell r="AN359">
            <v>63806</v>
          </cell>
          <cell r="AO359">
            <v>0.99998432749271227</v>
          </cell>
          <cell r="AP359">
            <v>0.85452778735542112</v>
          </cell>
          <cell r="AQ359" t="str">
            <v>Feedback pending</v>
          </cell>
          <cell r="AR359">
            <v>1</v>
          </cell>
          <cell r="AS359">
            <v>0.99989226459814695</v>
          </cell>
          <cell r="AT359">
            <v>12</v>
          </cell>
        </row>
        <row r="360">
          <cell r="B360">
            <v>385709</v>
          </cell>
          <cell r="C360" t="str">
            <v>SHENZHEN TETE LASER TECHNOLOGY CO., LTD.</v>
          </cell>
          <cell r="D360" t="str">
            <v>V64</v>
          </cell>
          <cell r="E360" t="str">
            <v>1179701-01-R</v>
          </cell>
          <cell r="F360" t="str">
            <v>BFLC</v>
          </cell>
          <cell r="G360" t="str">
            <v>EQP,AE,BFLC,V57-V64,TETE,RETROFIT KIT</v>
          </cell>
          <cell r="H360">
            <v>9282</v>
          </cell>
          <cell r="I360" t="str">
            <v>AE</v>
          </cell>
          <cell r="J360" t="str">
            <v>Retrofit</v>
          </cell>
          <cell r="K360">
            <v>9282</v>
          </cell>
          <cell r="L360">
            <v>1</v>
          </cell>
          <cell r="M360" t="str">
            <v>EBD</v>
          </cell>
          <cell r="N360">
            <v>9282</v>
          </cell>
          <cell r="O360">
            <v>9282</v>
          </cell>
          <cell r="P360" t="b">
            <v>0</v>
          </cell>
          <cell r="Q360" t="str">
            <v>China</v>
          </cell>
          <cell r="R360" t="e">
            <v>#N/A</v>
          </cell>
          <cell r="S360" t="e">
            <v>#N/A</v>
          </cell>
          <cell r="T360" t="e">
            <v>#N/A</v>
          </cell>
          <cell r="U360" t="e">
            <v>#N/A</v>
          </cell>
          <cell r="V360" t="e">
            <v>#N/A</v>
          </cell>
          <cell r="W360" t="e">
            <v>#N/A</v>
          </cell>
          <cell r="X360" t="e">
            <v>#N/A</v>
          </cell>
          <cell r="Y360" t="e">
            <v>#N/A</v>
          </cell>
          <cell r="Z360">
            <v>9282</v>
          </cell>
          <cell r="AA360">
            <v>0.02</v>
          </cell>
          <cell r="AB360" t="str">
            <v>Yes</v>
          </cell>
          <cell r="AC360" t="str">
            <v/>
          </cell>
          <cell r="AD360" t="e">
            <v>#N/A</v>
          </cell>
          <cell r="AE360" t="str">
            <v>Updated GSM target based on budget price, slash 0.25%</v>
          </cell>
          <cell r="AF360">
            <v>9282</v>
          </cell>
          <cell r="AG360">
            <v>9282</v>
          </cell>
          <cell r="AH360">
            <v>1</v>
          </cell>
          <cell r="AK360">
            <v>1</v>
          </cell>
          <cell r="AL360">
            <v>1</v>
          </cell>
          <cell r="AM360">
            <v>0.99989226459814695</v>
          </cell>
          <cell r="AN360">
            <v>63806</v>
          </cell>
          <cell r="AO360">
            <v>0.99998432749271227</v>
          </cell>
          <cell r="AP360">
            <v>0.85452778735542112</v>
          </cell>
          <cell r="AQ360" t="str">
            <v>Feedback pending</v>
          </cell>
          <cell r="AR360">
            <v>1</v>
          </cell>
          <cell r="AS360">
            <v>0.99989226459814695</v>
          </cell>
          <cell r="AT360">
            <v>1</v>
          </cell>
        </row>
        <row r="361">
          <cell r="B361">
            <v>385709</v>
          </cell>
          <cell r="C361" t="str">
            <v>SHENZHEN TETE LASER TECHNOLOGY CO., LTD.</v>
          </cell>
          <cell r="D361" t="str">
            <v>V64</v>
          </cell>
          <cell r="E361" t="str">
            <v>1179701-01-R</v>
          </cell>
          <cell r="F361" t="str">
            <v>BFLC</v>
          </cell>
          <cell r="G361" t="str">
            <v>EQP,AE,BFLC,V57-V64,TETE,RETROFIT KIT</v>
          </cell>
          <cell r="H361">
            <v>9282</v>
          </cell>
          <cell r="I361" t="str">
            <v>AE</v>
          </cell>
          <cell r="J361" t="str">
            <v>Retrofit</v>
          </cell>
          <cell r="K361">
            <v>46410</v>
          </cell>
          <cell r="L361">
            <v>5</v>
          </cell>
          <cell r="M361" t="str">
            <v>EBD</v>
          </cell>
          <cell r="N361">
            <v>9282</v>
          </cell>
          <cell r="O361">
            <v>46410</v>
          </cell>
          <cell r="P361" t="b">
            <v>0</v>
          </cell>
          <cell r="Q361" t="str">
            <v>China</v>
          </cell>
          <cell r="R361" t="e">
            <v>#N/A</v>
          </cell>
          <cell r="S361" t="e">
            <v>#N/A</v>
          </cell>
          <cell r="T361" t="e">
            <v>#N/A</v>
          </cell>
          <cell r="U361" t="e">
            <v>#N/A</v>
          </cell>
          <cell r="V361" t="e">
            <v>#N/A</v>
          </cell>
          <cell r="W361" t="e">
            <v>#N/A</v>
          </cell>
          <cell r="X361" t="e">
            <v>#N/A</v>
          </cell>
          <cell r="Y361" t="e">
            <v>#N/A</v>
          </cell>
          <cell r="Z361">
            <v>46410</v>
          </cell>
          <cell r="AA361">
            <v>0.02</v>
          </cell>
          <cell r="AB361" t="str">
            <v>Under</v>
          </cell>
          <cell r="AC361">
            <v>0.8</v>
          </cell>
          <cell r="AD361" t="e">
            <v>#N/A</v>
          </cell>
          <cell r="AE361" t="str">
            <v>Updated GSM target based on budget price, slash 0.25%</v>
          </cell>
          <cell r="AF361">
            <v>9282</v>
          </cell>
          <cell r="AG361">
            <v>9282</v>
          </cell>
          <cell r="AH361">
            <v>1</v>
          </cell>
          <cell r="AK361">
            <v>1</v>
          </cell>
          <cell r="AL361">
            <v>5</v>
          </cell>
          <cell r="AM361">
            <v>0.99989226459814695</v>
          </cell>
          <cell r="AN361">
            <v>63806</v>
          </cell>
          <cell r="AO361">
            <v>0.99998432749271227</v>
          </cell>
          <cell r="AP361">
            <v>0.85452778735542112</v>
          </cell>
          <cell r="AQ361" t="str">
            <v>Feedback pending</v>
          </cell>
          <cell r="AR361">
            <v>1</v>
          </cell>
          <cell r="AS361">
            <v>0.99989226459814695</v>
          </cell>
          <cell r="AT361">
            <v>5</v>
          </cell>
        </row>
        <row r="362">
          <cell r="B362">
            <v>385814</v>
          </cell>
          <cell r="C362" t="str">
            <v>SHENZHEN TETE LASER TECHNOLOGY CO., LTD.</v>
          </cell>
          <cell r="D362" t="str">
            <v>V64</v>
          </cell>
          <cell r="E362" t="str">
            <v>1180462-01-R</v>
          </cell>
          <cell r="F362" t="str">
            <v>SRLS</v>
          </cell>
          <cell r="G362" t="str">
            <v>EQP,AE,SRLS,D84-V64,TETE,RETROFIT KIT</v>
          </cell>
          <cell r="H362">
            <v>7926</v>
          </cell>
          <cell r="I362" t="str">
            <v>AE</v>
          </cell>
          <cell r="J362" t="str">
            <v>Retrofit</v>
          </cell>
          <cell r="K362">
            <v>7926</v>
          </cell>
          <cell r="L362">
            <v>1</v>
          </cell>
          <cell r="M362" t="str">
            <v>OTS Quote</v>
          </cell>
          <cell r="N362">
            <v>7926</v>
          </cell>
          <cell r="O362">
            <v>7926</v>
          </cell>
          <cell r="P362" t="b">
            <v>0</v>
          </cell>
          <cell r="Q362" t="str">
            <v>China</v>
          </cell>
          <cell r="R362" t="e">
            <v>#N/A</v>
          </cell>
          <cell r="S362" t="e">
            <v>#N/A</v>
          </cell>
          <cell r="T362" t="e">
            <v>#N/A</v>
          </cell>
          <cell r="U362" t="e">
            <v>#N/A</v>
          </cell>
          <cell r="V362" t="e">
            <v>#N/A</v>
          </cell>
          <cell r="W362" t="e">
            <v>#N/A</v>
          </cell>
          <cell r="X362" t="e">
            <v>#N/A</v>
          </cell>
          <cell r="Y362" t="e">
            <v>#N/A</v>
          </cell>
          <cell r="Z362">
            <v>7926</v>
          </cell>
          <cell r="AA362">
            <v>0.02</v>
          </cell>
          <cell r="AB362" t="str">
            <v>Yes</v>
          </cell>
          <cell r="AC362" t="str">
            <v/>
          </cell>
          <cell r="AD362" t="e">
            <v>#N/A</v>
          </cell>
          <cell r="AE362" t="str">
            <v>Updated GSM target based on budget price, slash 0.25%</v>
          </cell>
          <cell r="AF362" t="str">
            <v>4703.00 / 7650.00 / 7926.00 / 8555.09</v>
          </cell>
          <cell r="AG362">
            <v>7788</v>
          </cell>
          <cell r="AH362">
            <v>1.0177195685670262</v>
          </cell>
          <cell r="AK362">
            <v>1.0177195685670262</v>
          </cell>
          <cell r="AL362">
            <v>1.0177195685670262</v>
          </cell>
          <cell r="AM362">
            <v>0.99987159732922437</v>
          </cell>
          <cell r="AN362">
            <v>27720</v>
          </cell>
          <cell r="AO362">
            <v>0.9999632857298496</v>
          </cell>
          <cell r="AP362">
            <v>0.71406926406926408</v>
          </cell>
          <cell r="AQ362" t="str">
            <v>Feedback pending</v>
          </cell>
          <cell r="AR362">
            <v>1.0177195685670262</v>
          </cell>
          <cell r="AS362">
            <v>0.99987159732922437</v>
          </cell>
          <cell r="AT362">
            <v>1.0177195685670262</v>
          </cell>
        </row>
        <row r="363">
          <cell r="B363">
            <v>385815</v>
          </cell>
          <cell r="C363" t="str">
            <v>SHENZHEN TETE LASER TECHNOLOGY CO., LTD.</v>
          </cell>
          <cell r="D363" t="str">
            <v>V64</v>
          </cell>
          <cell r="E363" t="str">
            <v>1180464-01-R</v>
          </cell>
          <cell r="F363" t="str">
            <v>SRLS</v>
          </cell>
          <cell r="G363" t="str">
            <v>EQP,AE,SRLS,D38-V64,TETE,RETROFIT KIT</v>
          </cell>
          <cell r="H363">
            <v>7926</v>
          </cell>
          <cell r="I363" t="str">
            <v>AE</v>
          </cell>
          <cell r="J363" t="str">
            <v>Retrofit</v>
          </cell>
          <cell r="K363">
            <v>7926</v>
          </cell>
          <cell r="L363">
            <v>1</v>
          </cell>
          <cell r="M363" t="str">
            <v>OTS Quote</v>
          </cell>
          <cell r="N363">
            <v>7926</v>
          </cell>
          <cell r="O363">
            <v>7926</v>
          </cell>
          <cell r="P363" t="b">
            <v>0</v>
          </cell>
          <cell r="Q363" t="str">
            <v>China</v>
          </cell>
          <cell r="R363" t="e">
            <v>#N/A</v>
          </cell>
          <cell r="S363" t="e">
            <v>#N/A</v>
          </cell>
          <cell r="T363" t="e">
            <v>#N/A</v>
          </cell>
          <cell r="U363" t="e">
            <v>#N/A</v>
          </cell>
          <cell r="V363" t="e">
            <v>#N/A</v>
          </cell>
          <cell r="W363" t="e">
            <v>#N/A</v>
          </cell>
          <cell r="X363" t="e">
            <v>#N/A</v>
          </cell>
          <cell r="Y363" t="e">
            <v>#N/A</v>
          </cell>
          <cell r="Z363">
            <v>7926</v>
          </cell>
          <cell r="AA363">
            <v>0.02</v>
          </cell>
          <cell r="AB363" t="str">
            <v>Yes</v>
          </cell>
          <cell r="AC363" t="str">
            <v/>
          </cell>
          <cell r="AD363" t="e">
            <v>#N/A</v>
          </cell>
          <cell r="AE363" t="str">
            <v>Updated GSM target based on budget price, slash 0.25%</v>
          </cell>
          <cell r="AF363" t="str">
            <v>4703.00 / 7650.00 / 7926.00 / 8555.09</v>
          </cell>
          <cell r="AG363">
            <v>7788</v>
          </cell>
          <cell r="AH363">
            <v>1.0177195685670262</v>
          </cell>
          <cell r="AK363">
            <v>1.0177195685670262</v>
          </cell>
          <cell r="AL363">
            <v>1.0177195685670262</v>
          </cell>
          <cell r="AM363">
            <v>0.99987159732922437</v>
          </cell>
          <cell r="AN363">
            <v>27720</v>
          </cell>
          <cell r="AO363">
            <v>0.9999632857298496</v>
          </cell>
          <cell r="AP363">
            <v>0.71406926406926408</v>
          </cell>
          <cell r="AQ363" t="str">
            <v>Feedback pending</v>
          </cell>
          <cell r="AR363">
            <v>1.0177195685670262</v>
          </cell>
          <cell r="AS363">
            <v>0.99987159732922437</v>
          </cell>
          <cell r="AT363">
            <v>1.0177195685670262</v>
          </cell>
        </row>
        <row r="364">
          <cell r="B364">
            <v>385816</v>
          </cell>
          <cell r="C364" t="str">
            <v>SHENZHEN TETE LASER TECHNOLOGY CO., LTD.</v>
          </cell>
          <cell r="D364" t="str">
            <v>V64</v>
          </cell>
          <cell r="E364" t="str">
            <v>1180465-01-R</v>
          </cell>
          <cell r="F364" t="str">
            <v>SRLS</v>
          </cell>
          <cell r="G364" t="str">
            <v>EQP,AE,SRLS,D47-V64,TETE,RETROFIT KIT</v>
          </cell>
          <cell r="H364">
            <v>7650</v>
          </cell>
          <cell r="I364" t="str">
            <v>AE</v>
          </cell>
          <cell r="J364" t="str">
            <v>Retrofit</v>
          </cell>
          <cell r="K364">
            <v>22950</v>
          </cell>
          <cell r="L364">
            <v>3</v>
          </cell>
          <cell r="M364" t="str">
            <v>OTS Quote</v>
          </cell>
          <cell r="N364">
            <v>7650</v>
          </cell>
          <cell r="O364">
            <v>22950</v>
          </cell>
          <cell r="P364" t="b">
            <v>0</v>
          </cell>
          <cell r="Q364" t="str">
            <v>China</v>
          </cell>
          <cell r="R364" t="e">
            <v>#N/A</v>
          </cell>
          <cell r="S364" t="e">
            <v>#N/A</v>
          </cell>
          <cell r="T364" t="e">
            <v>#N/A</v>
          </cell>
          <cell r="U364" t="e">
            <v>#N/A</v>
          </cell>
          <cell r="V364" t="e">
            <v>#N/A</v>
          </cell>
          <cell r="W364" t="e">
            <v>#N/A</v>
          </cell>
          <cell r="X364" t="e">
            <v>#N/A</v>
          </cell>
          <cell r="Y364" t="e">
            <v>#N/A</v>
          </cell>
          <cell r="Z364">
            <v>22950</v>
          </cell>
          <cell r="AA364">
            <v>0.02</v>
          </cell>
          <cell r="AB364" t="str">
            <v>Under</v>
          </cell>
          <cell r="AC364">
            <v>0.66666666666666663</v>
          </cell>
          <cell r="AD364" t="e">
            <v>#N/A</v>
          </cell>
          <cell r="AE364" t="str">
            <v>Updated GSM target based on budget price, slash 0.25%</v>
          </cell>
          <cell r="AF364" t="str">
            <v>4703.00 / 7650.00 / 7926.00 / 8555.09</v>
          </cell>
          <cell r="AG364">
            <v>7788</v>
          </cell>
          <cell r="AH364">
            <v>0.98228043143297383</v>
          </cell>
          <cell r="AK364">
            <v>0.98228043143297383</v>
          </cell>
          <cell r="AL364">
            <v>2.9468412942989213</v>
          </cell>
          <cell r="AM364">
            <v>0.99987159732922448</v>
          </cell>
          <cell r="AN364">
            <v>27720</v>
          </cell>
          <cell r="AO364">
            <v>0.99996456419800028</v>
          </cell>
          <cell r="AP364">
            <v>0.72402597402597402</v>
          </cell>
          <cell r="AQ364" t="str">
            <v>Feedback pending</v>
          </cell>
          <cell r="AR364">
            <v>0.98228043143297383</v>
          </cell>
          <cell r="AS364">
            <v>0.99987159732922448</v>
          </cell>
          <cell r="AT364">
            <v>2.9468412942989213</v>
          </cell>
        </row>
        <row r="365">
          <cell r="B365">
            <v>385817</v>
          </cell>
          <cell r="C365" t="str">
            <v>SHENZHEN TETE LASER TECHNOLOGY CO., LTD.</v>
          </cell>
          <cell r="D365" t="str">
            <v>V64</v>
          </cell>
          <cell r="E365" t="str">
            <v>1180469-01-R</v>
          </cell>
          <cell r="F365" t="str">
            <v>SRLS</v>
          </cell>
          <cell r="G365" t="str">
            <v>EQP,AE,SRLS,D23-V64,TETE,RETROFIT KIT</v>
          </cell>
          <cell r="H365">
            <v>4703</v>
          </cell>
          <cell r="I365" t="str">
            <v>AE</v>
          </cell>
          <cell r="J365" t="str">
            <v>Retrofit</v>
          </cell>
          <cell r="K365">
            <v>28218</v>
          </cell>
          <cell r="L365">
            <v>6</v>
          </cell>
          <cell r="M365" t="str">
            <v>OTS Quote</v>
          </cell>
          <cell r="N365">
            <v>4703</v>
          </cell>
          <cell r="O365">
            <v>28218</v>
          </cell>
          <cell r="P365" t="b">
            <v>0</v>
          </cell>
          <cell r="Q365" t="str">
            <v>China</v>
          </cell>
          <cell r="R365" t="e">
            <v>#N/A</v>
          </cell>
          <cell r="S365" t="e">
            <v>#N/A</v>
          </cell>
          <cell r="T365" t="e">
            <v>#N/A</v>
          </cell>
          <cell r="U365" t="e">
            <v>#N/A</v>
          </cell>
          <cell r="V365" t="e">
            <v>#N/A</v>
          </cell>
          <cell r="W365" t="e">
            <v>#N/A</v>
          </cell>
          <cell r="X365" t="e">
            <v>#N/A</v>
          </cell>
          <cell r="Y365" t="e">
            <v>#N/A</v>
          </cell>
          <cell r="Z365">
            <v>28218</v>
          </cell>
          <cell r="AA365">
            <v>0.02</v>
          </cell>
          <cell r="AB365" t="str">
            <v>Under</v>
          </cell>
          <cell r="AC365">
            <v>0.83333333333333337</v>
          </cell>
          <cell r="AD365" t="e">
            <v>#N/A</v>
          </cell>
          <cell r="AF365" t="str">
            <v>4703.00 / 7650.00 / 7926.00 / 8555.09</v>
          </cell>
          <cell r="AG365">
            <v>7788</v>
          </cell>
          <cell r="AH365">
            <v>0.60387776065742171</v>
          </cell>
          <cell r="AK365">
            <v>0.60387776065742171</v>
          </cell>
          <cell r="AL365">
            <v>3.6232665639445303</v>
          </cell>
          <cell r="AM365">
            <v>0.99987159732922448</v>
          </cell>
          <cell r="AN365">
            <v>27720</v>
          </cell>
          <cell r="AO365">
            <v>0.99997821508799933</v>
          </cell>
          <cell r="AP365">
            <v>0.83033910533910538</v>
          </cell>
          <cell r="AR365" t="str">
            <v>Pending - vendor data issue</v>
          </cell>
          <cell r="AS365" t="e">
            <v>#VALUE!</v>
          </cell>
          <cell r="AT365" t="e">
            <v>#VALUE!</v>
          </cell>
        </row>
        <row r="366">
          <cell r="B366">
            <v>385818</v>
          </cell>
          <cell r="C366" t="str">
            <v>SHENZHEN TETE LASER TECHNOLOGY CO., LTD.</v>
          </cell>
          <cell r="D366" t="str">
            <v>V64</v>
          </cell>
          <cell r="E366" t="str">
            <v>1180471-01-R</v>
          </cell>
          <cell r="F366" t="str">
            <v>SRLS</v>
          </cell>
          <cell r="G366" t="str">
            <v>EQP,AE,SRLS,V54-V64,TETE,RETROFIT KIT</v>
          </cell>
          <cell r="H366">
            <v>4703</v>
          </cell>
          <cell r="I366" t="str">
            <v>AE</v>
          </cell>
          <cell r="J366" t="str">
            <v>Retrofit</v>
          </cell>
          <cell r="K366">
            <v>42327</v>
          </cell>
          <cell r="L366">
            <v>9</v>
          </cell>
          <cell r="M366" t="str">
            <v>EBD</v>
          </cell>
          <cell r="N366">
            <v>4703</v>
          </cell>
          <cell r="O366">
            <v>42327</v>
          </cell>
          <cell r="P366" t="b">
            <v>0</v>
          </cell>
          <cell r="Q366" t="str">
            <v>China</v>
          </cell>
          <cell r="R366" t="e">
            <v>#N/A</v>
          </cell>
          <cell r="S366" t="e">
            <v>#N/A</v>
          </cell>
          <cell r="T366" t="e">
            <v>#N/A</v>
          </cell>
          <cell r="U366" t="e">
            <v>#N/A</v>
          </cell>
          <cell r="V366" t="e">
            <v>#N/A</v>
          </cell>
          <cell r="W366" t="e">
            <v>#N/A</v>
          </cell>
          <cell r="X366" t="e">
            <v>#N/A</v>
          </cell>
          <cell r="Y366" t="e">
            <v>#N/A</v>
          </cell>
          <cell r="Z366">
            <v>42327</v>
          </cell>
          <cell r="AA366">
            <v>0.02</v>
          </cell>
          <cell r="AB366" t="str">
            <v>Under</v>
          </cell>
          <cell r="AC366">
            <v>0.88888888888888884</v>
          </cell>
          <cell r="AD366" t="e">
            <v>#N/A</v>
          </cell>
          <cell r="AF366" t="str">
            <v>4703.00 / 7650.00 / 7926.00 / 8555.09</v>
          </cell>
          <cell r="AG366">
            <v>7788</v>
          </cell>
          <cell r="AH366">
            <v>0.60387776065742171</v>
          </cell>
          <cell r="AK366">
            <v>0.60387776065742171</v>
          </cell>
          <cell r="AL366">
            <v>5.4348998459167959</v>
          </cell>
          <cell r="AM366">
            <v>0.99987159732922448</v>
          </cell>
          <cell r="AN366">
            <v>27720</v>
          </cell>
          <cell r="AO366">
            <v>0.99997821508799933</v>
          </cell>
          <cell r="AP366">
            <v>0.83033910533910538</v>
          </cell>
          <cell r="AR366">
            <v>145000</v>
          </cell>
          <cell r="AS366">
            <v>-29.831384222836487</v>
          </cell>
          <cell r="AT366">
            <v>1305000</v>
          </cell>
        </row>
        <row r="367">
          <cell r="B367">
            <v>385818</v>
          </cell>
          <cell r="C367" t="str">
            <v>SHENZHEN TETE LASER TECHNOLOGY CO., LTD.</v>
          </cell>
          <cell r="D367" t="str">
            <v>V64</v>
          </cell>
          <cell r="E367" t="str">
            <v>1180471-01-R</v>
          </cell>
          <cell r="F367" t="str">
            <v>SRLS</v>
          </cell>
          <cell r="G367" t="str">
            <v>EQP,AE,SRLS,V54-V64,TETE,RETROFIT KIT</v>
          </cell>
          <cell r="H367">
            <v>4703</v>
          </cell>
          <cell r="I367" t="str">
            <v>AE</v>
          </cell>
          <cell r="J367" t="str">
            <v>Retrofit</v>
          </cell>
          <cell r="K367">
            <v>56436</v>
          </cell>
          <cell r="L367">
            <v>12</v>
          </cell>
          <cell r="M367" t="str">
            <v>EBD</v>
          </cell>
          <cell r="N367">
            <v>4703</v>
          </cell>
          <cell r="O367">
            <v>56436</v>
          </cell>
          <cell r="P367" t="b">
            <v>0</v>
          </cell>
          <cell r="Q367" t="str">
            <v>China</v>
          </cell>
          <cell r="R367" t="e">
            <v>#N/A</v>
          </cell>
          <cell r="S367" t="e">
            <v>#N/A</v>
          </cell>
          <cell r="T367" t="e">
            <v>#N/A</v>
          </cell>
          <cell r="U367" t="e">
            <v>#N/A</v>
          </cell>
          <cell r="V367" t="e">
            <v>#N/A</v>
          </cell>
          <cell r="W367" t="e">
            <v>#N/A</v>
          </cell>
          <cell r="X367" t="e">
            <v>#N/A</v>
          </cell>
          <cell r="Y367" t="e">
            <v>#N/A</v>
          </cell>
          <cell r="Z367">
            <v>56436</v>
          </cell>
          <cell r="AA367">
            <v>0.02</v>
          </cell>
          <cell r="AB367" t="str">
            <v>Under</v>
          </cell>
          <cell r="AC367">
            <v>0.91666666666666663</v>
          </cell>
          <cell r="AD367" t="e">
            <v>#N/A</v>
          </cell>
          <cell r="AF367" t="str">
            <v>4703.00 / 7650.00 / 7926.00 / 8555.09</v>
          </cell>
          <cell r="AG367">
            <v>7788</v>
          </cell>
          <cell r="AH367">
            <v>0.60387776065742171</v>
          </cell>
          <cell r="AK367">
            <v>0.60387776065742171</v>
          </cell>
          <cell r="AL367">
            <v>7.2465331278890606</v>
          </cell>
          <cell r="AM367">
            <v>0.99987159732922448</v>
          </cell>
          <cell r="AN367">
            <v>27720</v>
          </cell>
          <cell r="AO367">
            <v>0.99997821508799933</v>
          </cell>
          <cell r="AP367">
            <v>0.83033910533910538</v>
          </cell>
          <cell r="AR367">
            <v>52743.33</v>
          </cell>
          <cell r="AS367">
            <v>-10.214826706357645</v>
          </cell>
          <cell r="AT367">
            <v>632919.96</v>
          </cell>
        </row>
        <row r="368">
          <cell r="B368">
            <v>385819</v>
          </cell>
          <cell r="C368" t="str">
            <v>SHENZHEN TETE LASER TECHNOLOGY CO., LTD.</v>
          </cell>
          <cell r="D368" t="str">
            <v>V64</v>
          </cell>
          <cell r="E368" t="str">
            <v>1180472-01-R</v>
          </cell>
          <cell r="F368" t="str">
            <v>SRLS</v>
          </cell>
          <cell r="G368" t="str">
            <v>EQP,AE,SRLS,V57-V64,TETE,RETROFIT KIT</v>
          </cell>
          <cell r="H368">
            <v>4703</v>
          </cell>
          <cell r="I368" t="str">
            <v>AE</v>
          </cell>
          <cell r="J368" t="str">
            <v>Retrofit</v>
          </cell>
          <cell r="K368">
            <v>42327</v>
          </cell>
          <cell r="L368">
            <v>9</v>
          </cell>
          <cell r="M368" t="str">
            <v>EBD</v>
          </cell>
          <cell r="N368">
            <v>4703</v>
          </cell>
          <cell r="O368">
            <v>42327</v>
          </cell>
          <cell r="P368" t="b">
            <v>0</v>
          </cell>
          <cell r="Q368" t="str">
            <v>China</v>
          </cell>
          <cell r="R368" t="e">
            <v>#N/A</v>
          </cell>
          <cell r="S368" t="e">
            <v>#N/A</v>
          </cell>
          <cell r="T368" t="e">
            <v>#N/A</v>
          </cell>
          <cell r="U368" t="e">
            <v>#N/A</v>
          </cell>
          <cell r="V368" t="e">
            <v>#N/A</v>
          </cell>
          <cell r="W368" t="e">
            <v>#N/A</v>
          </cell>
          <cell r="X368" t="e">
            <v>#N/A</v>
          </cell>
          <cell r="Y368" t="e">
            <v>#N/A</v>
          </cell>
          <cell r="Z368">
            <v>42327</v>
          </cell>
          <cell r="AA368">
            <v>0.02</v>
          </cell>
          <cell r="AB368" t="str">
            <v>Under</v>
          </cell>
          <cell r="AC368">
            <v>0.88888888888888884</v>
          </cell>
          <cell r="AD368" t="e">
            <v>#N/A</v>
          </cell>
          <cell r="AF368" t="str">
            <v>4703.00 / 7650.00 / 7926.00 / 8555.09</v>
          </cell>
          <cell r="AG368">
            <v>7788</v>
          </cell>
          <cell r="AH368">
            <v>0.60387776065742171</v>
          </cell>
          <cell r="AK368">
            <v>0.60387776065742171</v>
          </cell>
          <cell r="AL368">
            <v>5.4348998459167959</v>
          </cell>
          <cell r="AM368">
            <v>0.99987159732922448</v>
          </cell>
          <cell r="AN368">
            <v>27720</v>
          </cell>
          <cell r="AO368">
            <v>0.99997821508799933</v>
          </cell>
          <cell r="AP368">
            <v>0.83033910533910538</v>
          </cell>
          <cell r="AR368">
            <v>115000</v>
          </cell>
          <cell r="AS368">
            <v>-23.452477142249627</v>
          </cell>
          <cell r="AT368">
            <v>1035000</v>
          </cell>
        </row>
        <row r="369">
          <cell r="B369">
            <v>385878</v>
          </cell>
          <cell r="C369" t="str">
            <v>HAN'S LASER TECHNOLOGY CO., LTD.</v>
          </cell>
          <cell r="D369" t="str">
            <v>V64</v>
          </cell>
          <cell r="E369" t="str">
            <v>1181066-01-R</v>
          </cell>
          <cell r="F369" t="str">
            <v>ELM</v>
          </cell>
          <cell r="G369" t="str">
            <v>EQP,AE,ELM AUTO(ELM),D38-V64,HANS,RETROFIT KIT</v>
          </cell>
          <cell r="H369">
            <v>12788</v>
          </cell>
          <cell r="I369" t="str">
            <v>AE</v>
          </cell>
          <cell r="J369" t="str">
            <v>Retrofit</v>
          </cell>
          <cell r="K369">
            <v>25576</v>
          </cell>
          <cell r="L369">
            <v>2</v>
          </cell>
          <cell r="M369" t="str">
            <v>OTS Quote</v>
          </cell>
          <cell r="N369">
            <v>12788</v>
          </cell>
          <cell r="O369">
            <v>25576</v>
          </cell>
          <cell r="P369" t="b">
            <v>0</v>
          </cell>
          <cell r="Q369" t="str">
            <v>China</v>
          </cell>
          <cell r="R369" t="e">
            <v>#N/A</v>
          </cell>
          <cell r="S369" t="e">
            <v>#N/A</v>
          </cell>
          <cell r="T369" t="e">
            <v>#N/A</v>
          </cell>
          <cell r="U369" t="e">
            <v>#N/A</v>
          </cell>
          <cell r="V369" t="e">
            <v>#N/A</v>
          </cell>
          <cell r="W369" t="e">
            <v>#N/A</v>
          </cell>
          <cell r="X369" t="e">
            <v>#N/A</v>
          </cell>
          <cell r="Y369" t="e">
            <v>#N/A</v>
          </cell>
          <cell r="Z369">
            <v>25576</v>
          </cell>
          <cell r="AA369">
            <v>0.02</v>
          </cell>
          <cell r="AB369" t="str">
            <v>Under</v>
          </cell>
          <cell r="AC369">
            <v>0.5</v>
          </cell>
          <cell r="AD369" t="e">
            <v>#N/A</v>
          </cell>
          <cell r="AE369" t="str">
            <v>Updated GSM target based on budget price, slash 0.25%</v>
          </cell>
          <cell r="AF369" t="str">
            <v>8766.00 / 10386.00 / 12788.00 / 15800.00</v>
          </cell>
          <cell r="AG369">
            <v>11587</v>
          </cell>
          <cell r="AH369">
            <v>1.1036506429619402</v>
          </cell>
          <cell r="AK369">
            <v>1.1036506429619402</v>
          </cell>
          <cell r="AL369">
            <v>2.2073012859238803</v>
          </cell>
          <cell r="AM369">
            <v>0.99991369638387839</v>
          </cell>
          <cell r="AN369" t="str">
            <v/>
          </cell>
          <cell r="AO369" t="e">
            <v>#VALUE!</v>
          </cell>
          <cell r="AP369" t="e">
            <v>#VALUE!</v>
          </cell>
          <cell r="AQ369" t="str">
            <v>Feedback pending</v>
          </cell>
          <cell r="AR369">
            <v>1.1036506429619402</v>
          </cell>
          <cell r="AS369">
            <v>0.99991369638387839</v>
          </cell>
          <cell r="AT369">
            <v>2.2073012859238803</v>
          </cell>
        </row>
        <row r="370">
          <cell r="B370">
            <v>385879</v>
          </cell>
          <cell r="C370" t="str">
            <v>HAN'S LASER TECHNOLOGY CO., LTD.</v>
          </cell>
          <cell r="D370" t="str">
            <v>V64</v>
          </cell>
          <cell r="E370" t="str">
            <v>1181087-01-R</v>
          </cell>
          <cell r="F370" t="str">
            <v>ELM</v>
          </cell>
          <cell r="G370" t="str">
            <v>EQP,AE,ELM AUTO,V54-V64,HANS,RETROFIT KIT</v>
          </cell>
          <cell r="H370">
            <v>10386</v>
          </cell>
          <cell r="I370" t="str">
            <v>AE</v>
          </cell>
          <cell r="J370" t="str">
            <v>Retrofit</v>
          </cell>
          <cell r="K370">
            <v>83088</v>
          </cell>
          <cell r="L370">
            <v>8</v>
          </cell>
          <cell r="M370" t="str">
            <v>EBD</v>
          </cell>
          <cell r="N370">
            <v>10386</v>
          </cell>
          <cell r="O370">
            <v>83088</v>
          </cell>
          <cell r="P370" t="b">
            <v>0</v>
          </cell>
          <cell r="Q370" t="str">
            <v>China</v>
          </cell>
          <cell r="R370" t="e">
            <v>#N/A</v>
          </cell>
          <cell r="S370" t="e">
            <v>#N/A</v>
          </cell>
          <cell r="T370" t="e">
            <v>#N/A</v>
          </cell>
          <cell r="U370" t="e">
            <v>#N/A</v>
          </cell>
          <cell r="V370" t="e">
            <v>#N/A</v>
          </cell>
          <cell r="W370" t="e">
            <v>#N/A</v>
          </cell>
          <cell r="X370" t="e">
            <v>#N/A</v>
          </cell>
          <cell r="Y370" t="e">
            <v>#N/A</v>
          </cell>
          <cell r="Z370">
            <v>83088</v>
          </cell>
          <cell r="AA370">
            <v>0.02</v>
          </cell>
          <cell r="AB370" t="str">
            <v>Under</v>
          </cell>
          <cell r="AC370">
            <v>0.875</v>
          </cell>
          <cell r="AD370" t="e">
            <v>#N/A</v>
          </cell>
          <cell r="AE370" t="str">
            <v>Updated GSM target based on budget price, slash 0.25%</v>
          </cell>
          <cell r="AF370" t="str">
            <v>8766.00 / 10386.00 / 12788.00 / 15800.00</v>
          </cell>
          <cell r="AG370">
            <v>11587</v>
          </cell>
          <cell r="AH370">
            <v>0.89634935703805985</v>
          </cell>
          <cell r="AK370">
            <v>0.89634935703805985</v>
          </cell>
          <cell r="AL370">
            <v>7.1707948563044788</v>
          </cell>
          <cell r="AM370">
            <v>0.99991369638387861</v>
          </cell>
          <cell r="AN370" t="str">
            <v/>
          </cell>
          <cell r="AO370" t="e">
            <v>#VALUE!</v>
          </cell>
          <cell r="AP370" t="e">
            <v>#VALUE!</v>
          </cell>
          <cell r="AQ370" t="str">
            <v>Feedback pending</v>
          </cell>
          <cell r="AR370">
            <v>0.89634935703805985</v>
          </cell>
          <cell r="AS370">
            <v>0.99991369638387861</v>
          </cell>
          <cell r="AT370">
            <v>7.1707948563044788</v>
          </cell>
        </row>
        <row r="371">
          <cell r="B371">
            <v>385880</v>
          </cell>
          <cell r="C371" t="str">
            <v>HAN'S LASER TECHNOLOGY CO., LTD.</v>
          </cell>
          <cell r="D371" t="str">
            <v>V64</v>
          </cell>
          <cell r="E371" t="str">
            <v>1181123-01-R</v>
          </cell>
          <cell r="F371" t="str">
            <v>ELM</v>
          </cell>
          <cell r="G371" t="str">
            <v>EQP,AE,ELM,D23-V64,HANS,RETROFIT KIT</v>
          </cell>
          <cell r="H371">
            <v>12788</v>
          </cell>
          <cell r="I371" t="str">
            <v>AE</v>
          </cell>
          <cell r="J371" t="str">
            <v>Retrofit</v>
          </cell>
          <cell r="K371">
            <v>25576</v>
          </cell>
          <cell r="L371">
            <v>2</v>
          </cell>
          <cell r="M371" t="str">
            <v>OTS Quote</v>
          </cell>
          <cell r="N371">
            <v>12788</v>
          </cell>
          <cell r="O371">
            <v>25576</v>
          </cell>
          <cell r="P371" t="b">
            <v>0</v>
          </cell>
          <cell r="Q371" t="str">
            <v>China</v>
          </cell>
          <cell r="R371" t="e">
            <v>#N/A</v>
          </cell>
          <cell r="S371" t="e">
            <v>#N/A</v>
          </cell>
          <cell r="T371" t="e">
            <v>#N/A</v>
          </cell>
          <cell r="U371" t="e">
            <v>#N/A</v>
          </cell>
          <cell r="V371" t="e">
            <v>#N/A</v>
          </cell>
          <cell r="W371" t="e">
            <v>#N/A</v>
          </cell>
          <cell r="X371" t="e">
            <v>#N/A</v>
          </cell>
          <cell r="Y371" t="e">
            <v>#N/A</v>
          </cell>
          <cell r="Z371">
            <v>25576</v>
          </cell>
          <cell r="AA371">
            <v>0.02</v>
          </cell>
          <cell r="AB371" t="str">
            <v>Under</v>
          </cell>
          <cell r="AC371">
            <v>0.5</v>
          </cell>
          <cell r="AD371" t="e">
            <v>#N/A</v>
          </cell>
          <cell r="AE371" t="str">
            <v>Updated GSM target based on budget price, slash 0.25%</v>
          </cell>
          <cell r="AF371" t="str">
            <v>8766.00 / 10386.00 / 12788.00 / 15800.00</v>
          </cell>
          <cell r="AG371">
            <v>11587</v>
          </cell>
          <cell r="AH371">
            <v>1.1036506429619402</v>
          </cell>
          <cell r="AK371">
            <v>1.1036506429619402</v>
          </cell>
          <cell r="AL371">
            <v>2.2073012859238803</v>
          </cell>
          <cell r="AM371">
            <v>0.99991369638387839</v>
          </cell>
          <cell r="AN371" t="str">
            <v/>
          </cell>
          <cell r="AO371" t="e">
            <v>#VALUE!</v>
          </cell>
          <cell r="AP371" t="e">
            <v>#VALUE!</v>
          </cell>
          <cell r="AQ371" t="str">
            <v>Feedback pending</v>
          </cell>
          <cell r="AR371">
            <v>1.1036506429619402</v>
          </cell>
          <cell r="AS371">
            <v>0.99991369638387839</v>
          </cell>
          <cell r="AT371">
            <v>2.2073012859238803</v>
          </cell>
        </row>
        <row r="372">
          <cell r="B372">
            <v>385881</v>
          </cell>
          <cell r="C372" t="str">
            <v>HAN'S LASER TECHNOLOGY CO., LTD.</v>
          </cell>
          <cell r="D372" t="str">
            <v>V64</v>
          </cell>
          <cell r="E372" t="str">
            <v>1181126-01-R</v>
          </cell>
          <cell r="F372" t="str">
            <v>ELM</v>
          </cell>
          <cell r="G372" t="str">
            <v>EQP,AE,ELM,V54-V64,HANS,RETROFIT KIT</v>
          </cell>
          <cell r="H372">
            <v>10386</v>
          </cell>
          <cell r="I372" t="str">
            <v>AE</v>
          </cell>
          <cell r="J372" t="str">
            <v>Retrofit</v>
          </cell>
          <cell r="K372">
            <v>114246</v>
          </cell>
          <cell r="L372">
            <v>11</v>
          </cell>
          <cell r="M372" t="str">
            <v>EBD</v>
          </cell>
          <cell r="N372">
            <v>10386</v>
          </cell>
          <cell r="O372">
            <v>114246</v>
          </cell>
          <cell r="P372" t="b">
            <v>0</v>
          </cell>
          <cell r="Q372" t="str">
            <v>China</v>
          </cell>
          <cell r="R372" t="e">
            <v>#N/A</v>
          </cell>
          <cell r="S372" t="e">
            <v>#N/A</v>
          </cell>
          <cell r="T372" t="e">
            <v>#N/A</v>
          </cell>
          <cell r="U372" t="e">
            <v>#N/A</v>
          </cell>
          <cell r="V372" t="e">
            <v>#N/A</v>
          </cell>
          <cell r="W372" t="e">
            <v>#N/A</v>
          </cell>
          <cell r="X372" t="e">
            <v>#N/A</v>
          </cell>
          <cell r="Y372" t="e">
            <v>#N/A</v>
          </cell>
          <cell r="Z372">
            <v>114246</v>
          </cell>
          <cell r="AA372">
            <v>0.02</v>
          </cell>
          <cell r="AB372" t="str">
            <v>Under</v>
          </cell>
          <cell r="AC372">
            <v>0.90909090909090906</v>
          </cell>
          <cell r="AD372" t="e">
            <v>#N/A</v>
          </cell>
          <cell r="AE372" t="str">
            <v>Updated GSM target based on budget price, slash 0.25%</v>
          </cell>
          <cell r="AF372" t="str">
            <v>8766.00 / 10386.00 / 12788.00 / 15800.00</v>
          </cell>
          <cell r="AG372">
            <v>11587</v>
          </cell>
          <cell r="AH372">
            <v>0.89634935703805985</v>
          </cell>
          <cell r="AK372">
            <v>0.89634935703805985</v>
          </cell>
          <cell r="AL372">
            <v>9.8598429274186579</v>
          </cell>
          <cell r="AM372">
            <v>0.99991369638387861</v>
          </cell>
          <cell r="AN372" t="str">
            <v/>
          </cell>
          <cell r="AO372" t="e">
            <v>#VALUE!</v>
          </cell>
          <cell r="AP372" t="e">
            <v>#VALUE!</v>
          </cell>
          <cell r="AQ372" t="str">
            <v>Feedback pending</v>
          </cell>
          <cell r="AR372">
            <v>0.89634935703805985</v>
          </cell>
          <cell r="AS372">
            <v>0.99991369638387861</v>
          </cell>
          <cell r="AT372">
            <v>9.8598429274186579</v>
          </cell>
        </row>
        <row r="373">
          <cell r="B373">
            <v>385881</v>
          </cell>
          <cell r="C373" t="str">
            <v>HAN'S LASER TECHNOLOGY CO., LTD.</v>
          </cell>
          <cell r="D373" t="str">
            <v>V64</v>
          </cell>
          <cell r="E373" t="str">
            <v>1181126-01-R</v>
          </cell>
          <cell r="F373" t="str">
            <v>ELM</v>
          </cell>
          <cell r="G373" t="str">
            <v>EQP,AE,ELM,V54-V64,HANS,RETROFIT KIT</v>
          </cell>
          <cell r="H373">
            <v>10386</v>
          </cell>
          <cell r="I373" t="str">
            <v>AE</v>
          </cell>
          <cell r="J373" t="str">
            <v>Retrofit</v>
          </cell>
          <cell r="K373">
            <v>114246</v>
          </cell>
          <cell r="L373">
            <v>11</v>
          </cell>
          <cell r="M373" t="str">
            <v>EBD</v>
          </cell>
          <cell r="N373">
            <v>10386</v>
          </cell>
          <cell r="O373">
            <v>114246</v>
          </cell>
          <cell r="P373" t="b">
            <v>0</v>
          </cell>
          <cell r="Q373" t="str">
            <v>China</v>
          </cell>
          <cell r="R373" t="e">
            <v>#N/A</v>
          </cell>
          <cell r="S373" t="e">
            <v>#N/A</v>
          </cell>
          <cell r="T373" t="e">
            <v>#N/A</v>
          </cell>
          <cell r="U373" t="e">
            <v>#N/A</v>
          </cell>
          <cell r="V373" t="e">
            <v>#N/A</v>
          </cell>
          <cell r="W373" t="e">
            <v>#N/A</v>
          </cell>
          <cell r="X373" t="e">
            <v>#N/A</v>
          </cell>
          <cell r="Y373" t="e">
            <v>#N/A</v>
          </cell>
          <cell r="Z373">
            <v>114246</v>
          </cell>
          <cell r="AA373">
            <v>0.02</v>
          </cell>
          <cell r="AB373" t="str">
            <v>Under</v>
          </cell>
          <cell r="AC373">
            <v>0.90909090909090906</v>
          </cell>
          <cell r="AD373" t="e">
            <v>#N/A</v>
          </cell>
          <cell r="AF373" t="str">
            <v>8766.00 / 10386.00 / 12788.00 / 15800.00</v>
          </cell>
          <cell r="AG373">
            <v>11587</v>
          </cell>
          <cell r="AH373">
            <v>0.89634935703805985</v>
          </cell>
          <cell r="AK373">
            <v>0.89634935703805985</v>
          </cell>
          <cell r="AL373">
            <v>9.8598429274186579</v>
          </cell>
          <cell r="AM373">
            <v>0.99991369638387861</v>
          </cell>
          <cell r="AN373" t="str">
            <v/>
          </cell>
          <cell r="AO373" t="e">
            <v>#VALUE!</v>
          </cell>
          <cell r="AP373" t="e">
            <v>#VALUE!</v>
          </cell>
          <cell r="AR373">
            <v>117423.35</v>
          </cell>
          <cell r="AS373">
            <v>-10.305926246870788</v>
          </cell>
          <cell r="AT373">
            <v>1291656.8500000001</v>
          </cell>
        </row>
        <row r="374">
          <cell r="B374">
            <v>386001</v>
          </cell>
          <cell r="C374" t="str">
            <v>GUANGDONG ANDA AUTOMATION SOLUTIONS CO., LTD.</v>
          </cell>
          <cell r="D374" t="str">
            <v>V64</v>
          </cell>
          <cell r="E374" t="str">
            <v>1183568-01</v>
          </cell>
          <cell r="F374" t="str">
            <v>UV DAM Dispensing</v>
          </cell>
          <cell r="G374" t="str">
            <v>EQP,EQP,V64,UV DAM DISPENSING,ANDA</v>
          </cell>
          <cell r="H374">
            <v>39041.22</v>
          </cell>
          <cell r="I374" t="str">
            <v>DFM</v>
          </cell>
          <cell r="J374" t="str">
            <v>New Buy</v>
          </cell>
          <cell r="K374">
            <v>390412.2</v>
          </cell>
          <cell r="L374">
            <v>10</v>
          </cell>
          <cell r="M374" t="str">
            <v>EBD</v>
          </cell>
          <cell r="N374">
            <v>39041.22</v>
          </cell>
          <cell r="O374">
            <v>390412.2</v>
          </cell>
          <cell r="P374" t="b">
            <v>0</v>
          </cell>
          <cell r="Q374" t="str">
            <v>China</v>
          </cell>
          <cell r="R374">
            <v>26288.400000000001</v>
          </cell>
          <cell r="S374">
            <v>4037.6</v>
          </cell>
          <cell r="T374">
            <v>4581.46</v>
          </cell>
          <cell r="U374">
            <v>2816.61</v>
          </cell>
          <cell r="V374">
            <v>17908.590338689439</v>
          </cell>
          <cell r="W374">
            <v>3199.1282735846394</v>
          </cell>
          <cell r="X374">
            <v>3630.0471122194081</v>
          </cell>
          <cell r="Y374">
            <v>2816.61</v>
          </cell>
          <cell r="Z374">
            <v>390412.2</v>
          </cell>
          <cell r="AA374">
            <v>0.02</v>
          </cell>
          <cell r="AB374" t="str">
            <v>Under</v>
          </cell>
          <cell r="AC374">
            <v>0.89999999999999991</v>
          </cell>
          <cell r="AD374">
            <v>27554.375724493486</v>
          </cell>
          <cell r="AF374">
            <v>39041.22</v>
          </cell>
          <cell r="AG374">
            <v>39041.22</v>
          </cell>
          <cell r="AH374">
            <v>1</v>
          </cell>
          <cell r="AK374">
            <v>1</v>
          </cell>
          <cell r="AL374">
            <v>10</v>
          </cell>
          <cell r="AM374">
            <v>0.9999743860463377</v>
          </cell>
          <cell r="AN374" t="str">
            <v/>
          </cell>
          <cell r="AO374" t="e">
            <v>#VALUE!</v>
          </cell>
          <cell r="AP374" t="e">
            <v>#VALUE!</v>
          </cell>
          <cell r="AR374" t="str">
            <v>Pending - vendor data issue</v>
          </cell>
          <cell r="AS374" t="e">
            <v>#VALUE!</v>
          </cell>
          <cell r="AT374" t="e">
            <v>#VALUE!</v>
          </cell>
        </row>
        <row r="375">
          <cell r="B375">
            <v>386085</v>
          </cell>
          <cell r="C375" t="str">
            <v>GUANGDONG ANDA AUTOMATION SOLUTIONS CO., LTD.</v>
          </cell>
          <cell r="D375" t="str">
            <v>V68</v>
          </cell>
          <cell r="E375" t="str">
            <v>1186948-01</v>
          </cell>
          <cell r="F375" t="str">
            <v>PC</v>
          </cell>
          <cell r="G375" t="str">
            <v>EQP,AE,RIM-PC,V68,ANDA</v>
          </cell>
          <cell r="H375">
            <v>94366.75</v>
          </cell>
          <cell r="I375" t="str">
            <v>AE</v>
          </cell>
          <cell r="J375" t="str">
            <v>New Buy</v>
          </cell>
          <cell r="K375">
            <v>94366.75</v>
          </cell>
          <cell r="L375">
            <v>1</v>
          </cell>
          <cell r="M375" t="str">
            <v>EBD</v>
          </cell>
          <cell r="N375">
            <v>94366.75</v>
          </cell>
          <cell r="O375">
            <v>94366.75</v>
          </cell>
          <cell r="P375" t="b">
            <v>0</v>
          </cell>
          <cell r="Q375" t="str">
            <v>China</v>
          </cell>
          <cell r="R375" t="e">
            <v>#N/A</v>
          </cell>
          <cell r="S375" t="e">
            <v>#N/A</v>
          </cell>
          <cell r="T375" t="e">
            <v>#N/A</v>
          </cell>
          <cell r="U375">
            <v>94366.75</v>
          </cell>
          <cell r="V375" t="e">
            <v>#N/A</v>
          </cell>
          <cell r="W375" t="e">
            <v>#N/A</v>
          </cell>
          <cell r="X375" t="e">
            <v>#N/A</v>
          </cell>
          <cell r="Y375">
            <v>7617.1972977348114</v>
          </cell>
          <cell r="Z375">
            <v>94366.75</v>
          </cell>
          <cell r="AA375">
            <v>0.02</v>
          </cell>
          <cell r="AB375" t="str">
            <v>Yes</v>
          </cell>
          <cell r="AC375" t="str">
            <v/>
          </cell>
          <cell r="AD375" t="e">
            <v>#N/A</v>
          </cell>
          <cell r="AE375" t="str">
            <v>EBD missing; align to best benchmark, shave 20%</v>
          </cell>
          <cell r="AF375">
            <v>94366.75</v>
          </cell>
          <cell r="AG375">
            <v>94366.75</v>
          </cell>
          <cell r="AH375">
            <v>1</v>
          </cell>
          <cell r="AK375">
            <v>1</v>
          </cell>
          <cell r="AL375">
            <v>1</v>
          </cell>
          <cell r="AM375">
            <v>0.99998940304715378</v>
          </cell>
          <cell r="AN375" t="str">
            <v/>
          </cell>
          <cell r="AO375" t="e">
            <v>#VALUE!</v>
          </cell>
          <cell r="AP375" t="e">
            <v>#VALUE!</v>
          </cell>
          <cell r="AQ375" t="str">
            <v>Major mismatch between latest design quote and budget pricing. Please recheck budget assumptions</v>
          </cell>
          <cell r="AR375" t="str">
            <v/>
          </cell>
          <cell r="AS375" t="e">
            <v>#VALUE!</v>
          </cell>
          <cell r="AT375" t="e">
            <v>#VALUE!</v>
          </cell>
        </row>
        <row r="376">
          <cell r="B376">
            <v>386100</v>
          </cell>
          <cell r="C376" t="str">
            <v>ITW EAE</v>
          </cell>
          <cell r="D376" t="str">
            <v>V63</v>
          </cell>
          <cell r="E376" t="str">
            <v>1188381-01-R</v>
          </cell>
          <cell r="F376" t="str">
            <v>BD</v>
          </cell>
          <cell r="G376" t="str">
            <v>EQP,AE,RIM-BD(SD),D6X-V6X,ITW,RETROFIT KIT</v>
          </cell>
          <cell r="H376">
            <v>37161</v>
          </cell>
          <cell r="I376" t="str">
            <v>AE</v>
          </cell>
          <cell r="J376" t="str">
            <v>Retrofit</v>
          </cell>
          <cell r="K376">
            <v>334449</v>
          </cell>
          <cell r="L376">
            <v>9</v>
          </cell>
          <cell r="M376" t="str">
            <v>OTS Quote</v>
          </cell>
          <cell r="N376">
            <v>37161</v>
          </cell>
          <cell r="O376">
            <v>334449</v>
          </cell>
          <cell r="P376" t="b">
            <v>0</v>
          </cell>
          <cell r="Q376" t="str">
            <v>China</v>
          </cell>
          <cell r="R376" t="e">
            <v>#N/A</v>
          </cell>
          <cell r="S376" t="e">
            <v>#N/A</v>
          </cell>
          <cell r="T376" t="e">
            <v>#N/A</v>
          </cell>
          <cell r="U376">
            <v>37161</v>
          </cell>
          <cell r="V376" t="e">
            <v>#N/A</v>
          </cell>
          <cell r="W376" t="e">
            <v>#N/A</v>
          </cell>
          <cell r="X376" t="e">
            <v>#N/A</v>
          </cell>
          <cell r="Y376">
            <v>2999.6017535956612</v>
          </cell>
          <cell r="Z376">
            <v>334449</v>
          </cell>
          <cell r="AA376">
            <v>0.02</v>
          </cell>
          <cell r="AB376" t="str">
            <v>Under</v>
          </cell>
          <cell r="AC376">
            <v>0.88888888888888884</v>
          </cell>
          <cell r="AD376" t="e">
            <v>#N/A</v>
          </cell>
          <cell r="AE376" t="str">
            <v>EBD missing; align to best benchmark, shave 20%</v>
          </cell>
          <cell r="AF376">
            <v>260</v>
          </cell>
          <cell r="AG376">
            <v>3980.05</v>
          </cell>
          <cell r="AH376">
            <v>9.3368173766661222</v>
          </cell>
          <cell r="AK376">
            <v>9.3368173766661222</v>
          </cell>
          <cell r="AL376">
            <v>84.031356389995096</v>
          </cell>
          <cell r="AM376">
            <v>0.99974874687503934</v>
          </cell>
          <cell r="AN376" t="str">
            <v/>
          </cell>
          <cell r="AO376" t="e">
            <v>#VALUE!</v>
          </cell>
          <cell r="AP376" t="e">
            <v>#VALUE!</v>
          </cell>
          <cell r="AQ376" t="str">
            <v>Major mismatch between latest design quote and budget pricing. Please recheck budget assumptions</v>
          </cell>
          <cell r="AR376" t="str">
            <v/>
          </cell>
          <cell r="AS376" t="e">
            <v>#VALUE!</v>
          </cell>
          <cell r="AT376" t="e">
            <v>#VALUE!</v>
          </cell>
        </row>
        <row r="377">
          <cell r="B377">
            <v>386101</v>
          </cell>
          <cell r="C377" t="str">
            <v>ITW EAE</v>
          </cell>
          <cell r="D377" t="str">
            <v>V63</v>
          </cell>
          <cell r="E377" t="str">
            <v>1188382-01-R</v>
          </cell>
          <cell r="F377" t="str">
            <v>BD</v>
          </cell>
          <cell r="G377" t="str">
            <v>EQP,AE,RIM-BD,D1Y-V6X,ITW,RETROFIT KIT</v>
          </cell>
          <cell r="H377">
            <v>5423.8199999999897</v>
          </cell>
          <cell r="I377" t="str">
            <v>AE</v>
          </cell>
          <cell r="J377" t="str">
            <v>Retrofit</v>
          </cell>
          <cell r="K377">
            <v>5423.8199999999897</v>
          </cell>
          <cell r="L377">
            <v>1</v>
          </cell>
          <cell r="M377" t="str">
            <v>OTS Quote</v>
          </cell>
          <cell r="N377">
            <v>5423.8199999999897</v>
          </cell>
          <cell r="O377">
            <v>5423.8199999999897</v>
          </cell>
          <cell r="P377" t="b">
            <v>0</v>
          </cell>
          <cell r="Q377" t="str">
            <v>China</v>
          </cell>
          <cell r="R377" t="e">
            <v>#N/A</v>
          </cell>
          <cell r="S377" t="e">
            <v>#N/A</v>
          </cell>
          <cell r="T377" t="e">
            <v>#N/A</v>
          </cell>
          <cell r="U377" t="e">
            <v>#N/A</v>
          </cell>
          <cell r="V377" t="e">
            <v>#N/A</v>
          </cell>
          <cell r="W377" t="e">
            <v>#N/A</v>
          </cell>
          <cell r="X377" t="e">
            <v>#N/A</v>
          </cell>
          <cell r="Y377" t="e">
            <v>#N/A</v>
          </cell>
          <cell r="Z377">
            <v>5423.8199999999897</v>
          </cell>
          <cell r="AA377">
            <v>0.02</v>
          </cell>
          <cell r="AB377" t="str">
            <v>Yes</v>
          </cell>
          <cell r="AC377" t="str">
            <v/>
          </cell>
          <cell r="AD377" t="e">
            <v>#N/A</v>
          </cell>
          <cell r="AE377" t="str">
            <v>Keep Target</v>
          </cell>
          <cell r="AF377">
            <v>260</v>
          </cell>
          <cell r="AG377">
            <v>3980.05</v>
          </cell>
          <cell r="AH377">
            <v>1.3627517242245675</v>
          </cell>
          <cell r="AK377">
            <v>1.3627517242245675</v>
          </cell>
          <cell r="AL377">
            <v>1.3627517242245675</v>
          </cell>
          <cell r="AM377">
            <v>0.99974874687503923</v>
          </cell>
          <cell r="AN377" t="str">
            <v/>
          </cell>
          <cell r="AO377" t="e">
            <v>#VALUE!</v>
          </cell>
          <cell r="AP377" t="e">
            <v>#VALUE!</v>
          </cell>
          <cell r="AQ377" t="str">
            <v>Major mismatch between latest design quote and budget pricing. Please recheck budget assumptions</v>
          </cell>
          <cell r="AR377">
            <v>1.3627517242245675</v>
          </cell>
          <cell r="AS377">
            <v>0.99974874687503923</v>
          </cell>
          <cell r="AT377">
            <v>1.3627517242245675</v>
          </cell>
        </row>
        <row r="378">
          <cell r="B378">
            <v>386101</v>
          </cell>
          <cell r="C378" t="str">
            <v>ITW EAE</v>
          </cell>
          <cell r="D378" t="str">
            <v>V63</v>
          </cell>
          <cell r="E378" t="str">
            <v>1188382-01-R</v>
          </cell>
          <cell r="F378" t="str">
            <v>BD</v>
          </cell>
          <cell r="G378" t="str">
            <v>EQP,AE,RIM-BD,D1Y-V6X,ITW,RETROFIT KIT</v>
          </cell>
          <cell r="H378">
            <v>5423.8199999999897</v>
          </cell>
          <cell r="I378" t="str">
            <v>AE</v>
          </cell>
          <cell r="J378" t="str">
            <v>Retrofit</v>
          </cell>
          <cell r="K378">
            <v>43390.559999999918</v>
          </cell>
          <cell r="L378">
            <v>8</v>
          </cell>
          <cell r="M378" t="str">
            <v>OTS Quote</v>
          </cell>
          <cell r="N378">
            <v>5423.8199999999897</v>
          </cell>
          <cell r="O378">
            <v>43390.559999999918</v>
          </cell>
          <cell r="P378" t="b">
            <v>0</v>
          </cell>
          <cell r="Q378" t="str">
            <v>China</v>
          </cell>
          <cell r="R378" t="e">
            <v>#N/A</v>
          </cell>
          <cell r="S378" t="e">
            <v>#N/A</v>
          </cell>
          <cell r="T378" t="e">
            <v>#N/A</v>
          </cell>
          <cell r="U378" t="e">
            <v>#N/A</v>
          </cell>
          <cell r="V378" t="e">
            <v>#N/A</v>
          </cell>
          <cell r="W378" t="e">
            <v>#N/A</v>
          </cell>
          <cell r="X378" t="e">
            <v>#N/A</v>
          </cell>
          <cell r="Y378" t="e">
            <v>#N/A</v>
          </cell>
          <cell r="Z378">
            <v>43390.559999999918</v>
          </cell>
          <cell r="AA378">
            <v>0.02</v>
          </cell>
          <cell r="AB378" t="str">
            <v>Under</v>
          </cell>
          <cell r="AC378">
            <v>0.87499999999999989</v>
          </cell>
          <cell r="AD378" t="e">
            <v>#N/A</v>
          </cell>
          <cell r="AE378" t="str">
            <v>Keep Target</v>
          </cell>
          <cell r="AF378">
            <v>260</v>
          </cell>
          <cell r="AG378">
            <v>3980.05</v>
          </cell>
          <cell r="AH378">
            <v>1.3627517242245675</v>
          </cell>
          <cell r="AK378">
            <v>1.3627517242245675</v>
          </cell>
          <cell r="AL378">
            <v>10.90201379379654</v>
          </cell>
          <cell r="AM378">
            <v>0.99974874687503923</v>
          </cell>
          <cell r="AN378" t="str">
            <v/>
          </cell>
          <cell r="AO378" t="e">
            <v>#VALUE!</v>
          </cell>
          <cell r="AP378" t="e">
            <v>#VALUE!</v>
          </cell>
          <cell r="AQ378" t="str">
            <v>Major mismatch between latest design quote and budget pricing. Please recheck budget assumptions</v>
          </cell>
          <cell r="AR378">
            <v>1.3627517242245675</v>
          </cell>
          <cell r="AS378">
            <v>0.99974874687503923</v>
          </cell>
          <cell r="AT378">
            <v>10.90201379379654</v>
          </cell>
        </row>
        <row r="379">
          <cell r="B379">
            <v>386102</v>
          </cell>
          <cell r="C379" t="str">
            <v>ITW EAE</v>
          </cell>
          <cell r="D379" t="str">
            <v>V64</v>
          </cell>
          <cell r="E379" t="str">
            <v>1188382-01-R</v>
          </cell>
          <cell r="F379" t="str">
            <v>BD</v>
          </cell>
          <cell r="G379" t="str">
            <v>EQP,AE,RIM-BD,D1Y-V6X,ITW,RETROFIT KIT</v>
          </cell>
          <cell r="H379">
            <v>5423.8199999999897</v>
          </cell>
          <cell r="I379" t="str">
            <v>AE</v>
          </cell>
          <cell r="J379" t="str">
            <v>Retrofit</v>
          </cell>
          <cell r="K379">
            <v>5423.8199999999897</v>
          </cell>
          <cell r="L379">
            <v>1</v>
          </cell>
          <cell r="M379" t="str">
            <v>OTS Quote</v>
          </cell>
          <cell r="N379">
            <v>5423.8199999999897</v>
          </cell>
          <cell r="O379">
            <v>5423.8199999999897</v>
          </cell>
          <cell r="P379" t="b">
            <v>0</v>
          </cell>
          <cell r="Q379" t="str">
            <v>China</v>
          </cell>
          <cell r="R379" t="e">
            <v>#N/A</v>
          </cell>
          <cell r="S379" t="e">
            <v>#N/A</v>
          </cell>
          <cell r="T379" t="e">
            <v>#N/A</v>
          </cell>
          <cell r="U379" t="e">
            <v>#N/A</v>
          </cell>
          <cell r="V379" t="e">
            <v>#N/A</v>
          </cell>
          <cell r="W379" t="e">
            <v>#N/A</v>
          </cell>
          <cell r="X379" t="e">
            <v>#N/A</v>
          </cell>
          <cell r="Y379" t="e">
            <v>#N/A</v>
          </cell>
          <cell r="Z379">
            <v>5423.8199999999897</v>
          </cell>
          <cell r="AA379">
            <v>0.02</v>
          </cell>
          <cell r="AB379" t="str">
            <v>Yes</v>
          </cell>
          <cell r="AC379" t="str">
            <v/>
          </cell>
          <cell r="AD379" t="e">
            <v>#N/A</v>
          </cell>
          <cell r="AE379" t="str">
            <v>If Raw Target &lt; 75% of Benchmark → use 75% of Benchmark
	•	If Raw Target &gt; Benchmark → use 75% of Benchmark
	•	Else → keep Raw Target</v>
          </cell>
          <cell r="AF379">
            <v>260</v>
          </cell>
          <cell r="AG379">
            <v>3980.05</v>
          </cell>
          <cell r="AH379">
            <v>1.3627517242245675</v>
          </cell>
          <cell r="AK379">
            <v>1.3627517242245675</v>
          </cell>
          <cell r="AL379">
            <v>1.3627517242245675</v>
          </cell>
          <cell r="AM379">
            <v>0.99974874687503923</v>
          </cell>
          <cell r="AN379" t="str">
            <v/>
          </cell>
          <cell r="AO379" t="e">
            <v>#VALUE!</v>
          </cell>
          <cell r="AP379" t="e">
            <v>#VALUE!</v>
          </cell>
          <cell r="AQ379" t="str">
            <v>Major mismatch between latest design quote and budget pricing. Please recheck budget assumptions</v>
          </cell>
          <cell r="AR379" t="str">
            <v/>
          </cell>
          <cell r="AS379" t="e">
            <v>#VALUE!</v>
          </cell>
          <cell r="AT379" t="e">
            <v>#VALUE!</v>
          </cell>
        </row>
        <row r="380">
          <cell r="B380">
            <v>386103</v>
          </cell>
          <cell r="C380" t="str">
            <v>ITW EAE</v>
          </cell>
          <cell r="D380" t="str">
            <v>V63</v>
          </cell>
          <cell r="E380" t="str">
            <v>1188384-01-R</v>
          </cell>
          <cell r="F380" t="str">
            <v>BD</v>
          </cell>
          <cell r="G380" t="str">
            <v>EQP,AE,RIM-BD,D27-V6X,ITW,RETROFIT KIT</v>
          </cell>
          <cell r="H380">
            <v>2234.52</v>
          </cell>
          <cell r="I380" t="str">
            <v>AE</v>
          </cell>
          <cell r="J380" t="str">
            <v>Retrofit</v>
          </cell>
          <cell r="K380">
            <v>2234.52</v>
          </cell>
          <cell r="L380">
            <v>1</v>
          </cell>
          <cell r="M380" t="str">
            <v>OTS Quote</v>
          </cell>
          <cell r="N380">
            <v>2234.52</v>
          </cell>
          <cell r="O380">
            <v>2234.52</v>
          </cell>
          <cell r="P380" t="b">
            <v>0</v>
          </cell>
          <cell r="Q380" t="str">
            <v>China</v>
          </cell>
          <cell r="R380" t="e">
            <v>#N/A</v>
          </cell>
          <cell r="S380" t="e">
            <v>#N/A</v>
          </cell>
          <cell r="T380" t="e">
            <v>#N/A</v>
          </cell>
          <cell r="U380" t="e">
            <v>#N/A</v>
          </cell>
          <cell r="V380" t="e">
            <v>#N/A</v>
          </cell>
          <cell r="W380" t="e">
            <v>#N/A</v>
          </cell>
          <cell r="X380" t="e">
            <v>#N/A</v>
          </cell>
          <cell r="Y380" t="e">
            <v>#N/A</v>
          </cell>
          <cell r="Z380">
            <v>2234.52</v>
          </cell>
          <cell r="AA380">
            <v>0.02</v>
          </cell>
          <cell r="AB380" t="str">
            <v>Yes</v>
          </cell>
          <cell r="AC380" t="str">
            <v/>
          </cell>
          <cell r="AD380" t="e">
            <v>#N/A</v>
          </cell>
          <cell r="AE380" t="str">
            <v>If Raw Target &lt; 75% of Benchmark → use 75% of Benchmark
	•	If Raw Target &gt; Benchmark → use 75% of Benchmark
	•	Else → keep Raw Target</v>
          </cell>
          <cell r="AF380">
            <v>260</v>
          </cell>
          <cell r="AG380">
            <v>3980.05</v>
          </cell>
          <cell r="AH380">
            <v>0.56143013278727649</v>
          </cell>
          <cell r="AK380">
            <v>0.56143013278727649</v>
          </cell>
          <cell r="AL380">
            <v>0.56143013278727649</v>
          </cell>
          <cell r="AM380">
            <v>0.99974874687503923</v>
          </cell>
          <cell r="AN380" t="str">
            <v/>
          </cell>
          <cell r="AO380" t="e">
            <v>#VALUE!</v>
          </cell>
          <cell r="AP380" t="e">
            <v>#VALUE!</v>
          </cell>
          <cell r="AQ380" t="str">
            <v>Major mismatch between latest design quote and budget pricing. Please recheck budget assumptions</v>
          </cell>
          <cell r="AR380" t="str">
            <v/>
          </cell>
          <cell r="AS380" t="e">
            <v>#VALUE!</v>
          </cell>
          <cell r="AT380" t="e">
            <v>#VALUE!</v>
          </cell>
        </row>
        <row r="381">
          <cell r="B381">
            <v>386103</v>
          </cell>
          <cell r="C381" t="str">
            <v>ITW EAE</v>
          </cell>
          <cell r="D381" t="str">
            <v>V63</v>
          </cell>
          <cell r="E381" t="str">
            <v>1188384-01-R</v>
          </cell>
          <cell r="F381" t="str">
            <v>BD</v>
          </cell>
          <cell r="G381" t="str">
            <v>EQP,AE,RIM-BD,D27-V6X,ITW,RETROFIT KIT</v>
          </cell>
          <cell r="H381">
            <v>2234.52</v>
          </cell>
          <cell r="I381" t="str">
            <v>AE</v>
          </cell>
          <cell r="J381" t="str">
            <v>Retrofit</v>
          </cell>
          <cell r="K381">
            <v>22345.200000000001</v>
          </cell>
          <cell r="L381">
            <v>10</v>
          </cell>
          <cell r="M381" t="str">
            <v>OTS Quote</v>
          </cell>
          <cell r="N381">
            <v>2234.52</v>
          </cell>
          <cell r="O381">
            <v>22345.200000000001</v>
          </cell>
          <cell r="P381" t="b">
            <v>0</v>
          </cell>
          <cell r="Q381" t="str">
            <v>China</v>
          </cell>
          <cell r="R381" t="e">
            <v>#N/A</v>
          </cell>
          <cell r="S381" t="e">
            <v>#N/A</v>
          </cell>
          <cell r="T381" t="e">
            <v>#N/A</v>
          </cell>
          <cell r="U381" t="e">
            <v>#N/A</v>
          </cell>
          <cell r="V381" t="e">
            <v>#N/A</v>
          </cell>
          <cell r="W381" t="e">
            <v>#N/A</v>
          </cell>
          <cell r="X381" t="e">
            <v>#N/A</v>
          </cell>
          <cell r="Y381" t="e">
            <v>#N/A</v>
          </cell>
          <cell r="Z381">
            <v>22345.200000000001</v>
          </cell>
          <cell r="AA381">
            <v>0.02</v>
          </cell>
          <cell r="AB381" t="str">
            <v>Under</v>
          </cell>
          <cell r="AC381">
            <v>0.9</v>
          </cell>
          <cell r="AD381" t="e">
            <v>#N/A</v>
          </cell>
          <cell r="AE381" t="str">
            <v>If Raw Target &lt; 75% of Benchmark → use 75% of Benchmark
	•	If Raw Target &gt; Benchmark → use 75% of Benchmark
	•	Else → keep Raw Target</v>
          </cell>
          <cell r="AF381">
            <v>260</v>
          </cell>
          <cell r="AG381">
            <v>3980.05</v>
          </cell>
          <cell r="AH381">
            <v>0.56143013278727649</v>
          </cell>
          <cell r="AK381">
            <v>0.56143013278727649</v>
          </cell>
          <cell r="AL381">
            <v>5.6143013278727647</v>
          </cell>
          <cell r="AM381">
            <v>0.99974874687503923</v>
          </cell>
          <cell r="AN381" t="str">
            <v/>
          </cell>
          <cell r="AO381" t="e">
            <v>#VALUE!</v>
          </cell>
          <cell r="AP381" t="e">
            <v>#VALUE!</v>
          </cell>
          <cell r="AQ381" t="str">
            <v>Major mismatch between latest design quote and budget pricing. Please recheck budget assumptions</v>
          </cell>
          <cell r="AR381" t="str">
            <v/>
          </cell>
          <cell r="AS381" t="e">
            <v>#VALUE!</v>
          </cell>
          <cell r="AT381" t="e">
            <v>#VALUE!</v>
          </cell>
        </row>
        <row r="382">
          <cell r="B382">
            <v>386104</v>
          </cell>
          <cell r="C382" t="str">
            <v>ITW EAE</v>
          </cell>
          <cell r="D382" t="str">
            <v>V64</v>
          </cell>
          <cell r="E382" t="str">
            <v>1188384-01-R</v>
          </cell>
          <cell r="F382" t="str">
            <v>BD</v>
          </cell>
          <cell r="G382" t="str">
            <v>EQP,AE,RIM-BD,D27-V6X,ITW,RETROFIT KIT</v>
          </cell>
          <cell r="H382">
            <v>2234.52</v>
          </cell>
          <cell r="I382" t="str">
            <v>AE</v>
          </cell>
          <cell r="J382" t="str">
            <v>Retrofit</v>
          </cell>
          <cell r="K382">
            <v>22345.200000000001</v>
          </cell>
          <cell r="L382">
            <v>10</v>
          </cell>
          <cell r="M382" t="str">
            <v>OTS Quote</v>
          </cell>
          <cell r="N382">
            <v>2234.52</v>
          </cell>
          <cell r="O382">
            <v>22345.200000000001</v>
          </cell>
          <cell r="P382" t="b">
            <v>0</v>
          </cell>
          <cell r="Q382" t="str">
            <v>China</v>
          </cell>
          <cell r="R382" t="e">
            <v>#N/A</v>
          </cell>
          <cell r="S382" t="e">
            <v>#N/A</v>
          </cell>
          <cell r="T382" t="e">
            <v>#N/A</v>
          </cell>
          <cell r="U382" t="e">
            <v>#N/A</v>
          </cell>
          <cell r="V382" t="e">
            <v>#N/A</v>
          </cell>
          <cell r="W382" t="e">
            <v>#N/A</v>
          </cell>
          <cell r="X382" t="e">
            <v>#N/A</v>
          </cell>
          <cell r="Y382" t="e">
            <v>#N/A</v>
          </cell>
          <cell r="Z382">
            <v>22345.200000000001</v>
          </cell>
          <cell r="AA382">
            <v>0.02</v>
          </cell>
          <cell r="AB382" t="str">
            <v>Under</v>
          </cell>
          <cell r="AC382">
            <v>0.9</v>
          </cell>
          <cell r="AD382" t="e">
            <v>#N/A</v>
          </cell>
          <cell r="AE382" t="str">
            <v>If Raw Target &lt; 75% of Benchmark → use 75% of Benchmark
	•	If Raw Target &gt; Benchmark → use 75% of Benchmark
	•	Else → keep Raw Target</v>
          </cell>
          <cell r="AF382">
            <v>260</v>
          </cell>
          <cell r="AG382">
            <v>3980.05</v>
          </cell>
          <cell r="AH382">
            <v>0.56143013278727649</v>
          </cell>
          <cell r="AK382">
            <v>0.56143013278727649</v>
          </cell>
          <cell r="AL382">
            <v>5.6143013278727647</v>
          </cell>
          <cell r="AM382">
            <v>0.99974874687503923</v>
          </cell>
          <cell r="AN382" t="str">
            <v/>
          </cell>
          <cell r="AO382" t="e">
            <v>#VALUE!</v>
          </cell>
          <cell r="AP382" t="e">
            <v>#VALUE!</v>
          </cell>
          <cell r="AQ382" t="str">
            <v>Major mismatch between latest design quote and budget pricing. Please recheck budget assumptions</v>
          </cell>
          <cell r="AR382" t="str">
            <v/>
          </cell>
          <cell r="AS382" t="e">
            <v>#VALUE!</v>
          </cell>
          <cell r="AT382" t="e">
            <v>#VALUE!</v>
          </cell>
        </row>
        <row r="383">
          <cell r="B383">
            <v>386105</v>
          </cell>
          <cell r="C383" t="str">
            <v>ITW EAE</v>
          </cell>
          <cell r="D383" t="str">
            <v>V64</v>
          </cell>
          <cell r="E383" t="str">
            <v>1188385-01-R</v>
          </cell>
          <cell r="F383" t="str">
            <v>BD</v>
          </cell>
          <cell r="G383" t="str">
            <v>EQP,AE,RIM-BD,D74-V6X,ITW,RETROFIT KIT</v>
          </cell>
          <cell r="H383">
            <v>2234.52</v>
          </cell>
          <cell r="I383" t="str">
            <v>AE</v>
          </cell>
          <cell r="J383" t="str">
            <v>Retrofit</v>
          </cell>
          <cell r="K383">
            <v>8938.08</v>
          </cell>
          <cell r="L383">
            <v>4</v>
          </cell>
          <cell r="M383" t="str">
            <v>OTS Quote</v>
          </cell>
          <cell r="N383">
            <v>2234.52</v>
          </cell>
          <cell r="O383">
            <v>8938.08</v>
          </cell>
          <cell r="P383" t="b">
            <v>0</v>
          </cell>
          <cell r="Q383" t="str">
            <v>China</v>
          </cell>
          <cell r="R383" t="e">
            <v>#N/A</v>
          </cell>
          <cell r="S383" t="e">
            <v>#N/A</v>
          </cell>
          <cell r="T383" t="e">
            <v>#N/A</v>
          </cell>
          <cell r="U383" t="e">
            <v>#N/A</v>
          </cell>
          <cell r="V383" t="e">
            <v>#N/A</v>
          </cell>
          <cell r="W383" t="e">
            <v>#N/A</v>
          </cell>
          <cell r="X383" t="e">
            <v>#N/A</v>
          </cell>
          <cell r="Y383" t="e">
            <v>#N/A</v>
          </cell>
          <cell r="Z383">
            <v>8938.08</v>
          </cell>
          <cell r="AA383">
            <v>0.02</v>
          </cell>
          <cell r="AB383" t="str">
            <v>Under</v>
          </cell>
          <cell r="AC383">
            <v>0.75</v>
          </cell>
          <cell r="AD383" t="e">
            <v>#N/A</v>
          </cell>
          <cell r="AE383" t="str">
            <v>ok</v>
          </cell>
          <cell r="AF383">
            <v>260</v>
          </cell>
          <cell r="AG383">
            <v>3980.05</v>
          </cell>
          <cell r="AH383">
            <v>0.56143013278727649</v>
          </cell>
          <cell r="AK383">
            <v>0.56143013278727649</v>
          </cell>
          <cell r="AL383">
            <v>2.245720531149106</v>
          </cell>
          <cell r="AM383">
            <v>0.99974874687503923</v>
          </cell>
          <cell r="AN383" t="str">
            <v/>
          </cell>
          <cell r="AO383" t="e">
            <v>#VALUE!</v>
          </cell>
          <cell r="AP383" t="e">
            <v>#VALUE!</v>
          </cell>
          <cell r="AR383">
            <v>0.56143013278727649</v>
          </cell>
          <cell r="AS383">
            <v>0.99974874687503923</v>
          </cell>
          <cell r="AT383">
            <v>2.245720531149106</v>
          </cell>
        </row>
        <row r="384">
          <cell r="B384">
            <v>386119</v>
          </cell>
          <cell r="C384" t="str">
            <v>ITW EAE</v>
          </cell>
          <cell r="D384" t="str">
            <v>V68</v>
          </cell>
          <cell r="E384" t="str">
            <v>1188410-01-R</v>
          </cell>
          <cell r="F384" t="str">
            <v>BD</v>
          </cell>
          <cell r="G384" t="str">
            <v>EQP,AE,RIM-BD(SD),D6X-V68,ITW,RETROFIT KIT</v>
          </cell>
          <cell r="H384">
            <v>39661</v>
          </cell>
          <cell r="I384" t="str">
            <v>AE</v>
          </cell>
          <cell r="J384" t="str">
            <v>Retrofit</v>
          </cell>
          <cell r="K384">
            <v>198305</v>
          </cell>
          <cell r="L384">
            <v>5</v>
          </cell>
          <cell r="M384" t="str">
            <v>OTS Quote</v>
          </cell>
          <cell r="N384">
            <v>39661</v>
          </cell>
          <cell r="O384">
            <v>198305</v>
          </cell>
          <cell r="P384" t="b">
            <v>0</v>
          </cell>
          <cell r="Q384" t="str">
            <v>China</v>
          </cell>
          <cell r="R384" t="e">
            <v>#N/A</v>
          </cell>
          <cell r="S384" t="e">
            <v>#N/A</v>
          </cell>
          <cell r="T384" t="e">
            <v>#N/A</v>
          </cell>
          <cell r="U384" t="e">
            <v>#N/A</v>
          </cell>
          <cell r="V384" t="e">
            <v>#N/A</v>
          </cell>
          <cell r="W384" t="e">
            <v>#N/A</v>
          </cell>
          <cell r="X384" t="e">
            <v>#N/A</v>
          </cell>
          <cell r="Y384" t="e">
            <v>#N/A</v>
          </cell>
          <cell r="Z384">
            <v>198305</v>
          </cell>
          <cell r="AA384">
            <v>0.02</v>
          </cell>
          <cell r="AB384" t="str">
            <v>Under</v>
          </cell>
          <cell r="AC384">
            <v>0.8</v>
          </cell>
          <cell r="AD384" t="e">
            <v>#N/A</v>
          </cell>
          <cell r="AE384" t="str">
            <v>Keep Target</v>
          </cell>
          <cell r="AF384" t="str">
            <v>1949.00 / 2234.52 / 5423.82 / 9682.20 / 39661.00</v>
          </cell>
          <cell r="AG384">
            <v>22542.409999999996</v>
          </cell>
          <cell r="AH384">
            <v>1.7593948473122443</v>
          </cell>
          <cell r="AK384">
            <v>1.7593948473122443</v>
          </cell>
          <cell r="AL384">
            <v>8.7969742365612209</v>
          </cell>
          <cell r="AM384">
            <v>0.99995563917078956</v>
          </cell>
          <cell r="AN384" t="str">
            <v/>
          </cell>
          <cell r="AO384" t="e">
            <v>#VALUE!</v>
          </cell>
          <cell r="AP384" t="e">
            <v>#VALUE!</v>
          </cell>
          <cell r="AR384">
            <v>1.7593948473122443</v>
          </cell>
          <cell r="AS384">
            <v>0.99995563917078956</v>
          </cell>
          <cell r="AT384">
            <v>8.7969742365612209</v>
          </cell>
        </row>
        <row r="385">
          <cell r="B385">
            <v>386120</v>
          </cell>
          <cell r="C385" t="str">
            <v>ITW EAE</v>
          </cell>
          <cell r="D385" t="str">
            <v>V68</v>
          </cell>
          <cell r="E385" t="str">
            <v>1188411-01-R</v>
          </cell>
          <cell r="F385" t="str">
            <v>BD</v>
          </cell>
          <cell r="G385" t="str">
            <v>EQP,AE,RIM-BD,D1Y-V68,ITW,RETROFIT KIT</v>
          </cell>
          <cell r="H385">
            <v>5423.8199999999897</v>
          </cell>
          <cell r="I385" t="str">
            <v>AE</v>
          </cell>
          <cell r="J385" t="str">
            <v>Retrofit</v>
          </cell>
          <cell r="K385">
            <v>10847.639999999979</v>
          </cell>
          <cell r="L385">
            <v>2</v>
          </cell>
          <cell r="M385" t="str">
            <v>OTS Quote</v>
          </cell>
          <cell r="N385">
            <v>5423.8199999999897</v>
          </cell>
          <cell r="O385">
            <v>10847.639999999979</v>
          </cell>
          <cell r="P385" t="b">
            <v>0</v>
          </cell>
          <cell r="Q385" t="str">
            <v>China</v>
          </cell>
          <cell r="R385" t="e">
            <v>#N/A</v>
          </cell>
          <cell r="S385" t="e">
            <v>#N/A</v>
          </cell>
          <cell r="T385" t="e">
            <v>#N/A</v>
          </cell>
          <cell r="U385" t="e">
            <v>#N/A</v>
          </cell>
          <cell r="V385" t="e">
            <v>#N/A</v>
          </cell>
          <cell r="W385" t="e">
            <v>#N/A</v>
          </cell>
          <cell r="X385" t="e">
            <v>#N/A</v>
          </cell>
          <cell r="Y385" t="e">
            <v>#N/A</v>
          </cell>
          <cell r="Z385">
            <v>10847.639999999979</v>
          </cell>
          <cell r="AA385">
            <v>0.02</v>
          </cell>
          <cell r="AB385" t="str">
            <v>Under</v>
          </cell>
          <cell r="AC385">
            <v>0.5</v>
          </cell>
          <cell r="AD385" t="e">
            <v>#N/A</v>
          </cell>
          <cell r="AE385" t="str">
            <v>If Raw Target &lt; 75% of Benchmark → use 75% of Benchmark
	•	If Raw Target &gt; Benchmark → use 75% of Benchmark
	•	Else → keep Raw Target</v>
          </cell>
          <cell r="AF385" t="str">
            <v>1949.00 / 2234.52 / 5423.82 / 9682.20 / 39661.00</v>
          </cell>
          <cell r="AG385">
            <v>22542.409999999996</v>
          </cell>
          <cell r="AH385">
            <v>0.24060515268775567</v>
          </cell>
          <cell r="AK385">
            <v>0.24060515268775567</v>
          </cell>
          <cell r="AL385">
            <v>0.48121030537551135</v>
          </cell>
          <cell r="AM385">
            <v>0.99995563917078967</v>
          </cell>
          <cell r="AN385" t="str">
            <v/>
          </cell>
          <cell r="AO385" t="e">
            <v>#VALUE!</v>
          </cell>
          <cell r="AP385" t="e">
            <v>#VALUE!</v>
          </cell>
          <cell r="AR385">
            <v>292808.06</v>
          </cell>
          <cell r="AS385">
            <v>-52.985578429962743</v>
          </cell>
          <cell r="AT385">
            <v>585616.12</v>
          </cell>
        </row>
        <row r="386">
          <cell r="B386">
            <v>386120</v>
          </cell>
          <cell r="C386" t="str">
            <v>ITW EAE</v>
          </cell>
          <cell r="D386" t="str">
            <v>V68</v>
          </cell>
          <cell r="E386" t="str">
            <v>1188411-01-R</v>
          </cell>
          <cell r="F386" t="str">
            <v>BD</v>
          </cell>
          <cell r="G386" t="str">
            <v>EQP,AE,RIM-BD,D1Y-V68,ITW,RETROFIT KIT</v>
          </cell>
          <cell r="H386">
            <v>5423.8199999999897</v>
          </cell>
          <cell r="I386" t="str">
            <v>AE</v>
          </cell>
          <cell r="J386" t="str">
            <v>Retrofit</v>
          </cell>
          <cell r="K386">
            <v>43390.559999999918</v>
          </cell>
          <cell r="L386">
            <v>8</v>
          </cell>
          <cell r="M386" t="str">
            <v>OTS Quote</v>
          </cell>
          <cell r="N386">
            <v>5423.8199999999897</v>
          </cell>
          <cell r="O386">
            <v>43390.559999999918</v>
          </cell>
          <cell r="P386" t="b">
            <v>0</v>
          </cell>
          <cell r="Q386" t="str">
            <v>China</v>
          </cell>
          <cell r="R386" t="e">
            <v>#N/A</v>
          </cell>
          <cell r="S386" t="e">
            <v>#N/A</v>
          </cell>
          <cell r="T386" t="e">
            <v>#N/A</v>
          </cell>
          <cell r="U386" t="e">
            <v>#N/A</v>
          </cell>
          <cell r="V386" t="e">
            <v>#N/A</v>
          </cell>
          <cell r="W386" t="e">
            <v>#N/A</v>
          </cell>
          <cell r="X386" t="e">
            <v>#N/A</v>
          </cell>
          <cell r="Y386" t="e">
            <v>#N/A</v>
          </cell>
          <cell r="Z386">
            <v>43390.559999999918</v>
          </cell>
          <cell r="AA386">
            <v>0.02</v>
          </cell>
          <cell r="AB386" t="str">
            <v>Under</v>
          </cell>
          <cell r="AC386">
            <v>0.87499999999999989</v>
          </cell>
          <cell r="AD386" t="e">
            <v>#N/A</v>
          </cell>
          <cell r="AE386" t="str">
            <v>If Raw Target &lt; 75% of Benchmark → use 75% of Benchmark
	•	If Raw Target &gt; Benchmark → use 75% of Benchmark
	•	Else → keep Raw Target</v>
          </cell>
          <cell r="AF386" t="str">
            <v>1949.00 / 2234.52 / 5423.82 / 9682.20 / 39661.00</v>
          </cell>
          <cell r="AG386">
            <v>22542.409999999996</v>
          </cell>
          <cell r="AH386">
            <v>0.24060515268775567</v>
          </cell>
          <cell r="AK386">
            <v>0.24060515268775567</v>
          </cell>
          <cell r="AL386">
            <v>1.9248412215020454</v>
          </cell>
          <cell r="AM386">
            <v>0.99995563917078967</v>
          </cell>
          <cell r="AN386" t="str">
            <v/>
          </cell>
          <cell r="AO386" t="e">
            <v>#VALUE!</v>
          </cell>
          <cell r="AP386" t="e">
            <v>#VALUE!</v>
          </cell>
          <cell r="AQ386" t="str">
            <v>Budget price ok compared to preBOC</v>
          </cell>
          <cell r="AR386">
            <v>0.24060515268775567</v>
          </cell>
          <cell r="AS386">
            <v>0.99995563917078967</v>
          </cell>
          <cell r="AT386">
            <v>1.9248412215020454</v>
          </cell>
        </row>
        <row r="387">
          <cell r="B387">
            <v>386121</v>
          </cell>
          <cell r="C387" t="str">
            <v>ITW EAE</v>
          </cell>
          <cell r="D387" t="str">
            <v>V68</v>
          </cell>
          <cell r="E387" t="str">
            <v>1188415-01-R</v>
          </cell>
          <cell r="F387" t="str">
            <v>BD</v>
          </cell>
          <cell r="G387" t="str">
            <v>EQP,AE,RIM-BD,D3Y-V68,ITW,RETROFIT KIT</v>
          </cell>
          <cell r="H387">
            <v>2234.52</v>
          </cell>
          <cell r="I387" t="str">
            <v>AE</v>
          </cell>
          <cell r="J387" t="str">
            <v>Retrofit</v>
          </cell>
          <cell r="K387">
            <v>15641.64</v>
          </cell>
          <cell r="L387">
            <v>7</v>
          </cell>
          <cell r="M387" t="str">
            <v>OTS Quote</v>
          </cell>
          <cell r="N387">
            <v>2234.52</v>
          </cell>
          <cell r="O387">
            <v>15641.64</v>
          </cell>
          <cell r="P387" t="b">
            <v>0</v>
          </cell>
          <cell r="Q387" t="str">
            <v>China</v>
          </cell>
          <cell r="R387" t="e">
            <v>#N/A</v>
          </cell>
          <cell r="S387" t="e">
            <v>#N/A</v>
          </cell>
          <cell r="T387" t="e">
            <v>#N/A</v>
          </cell>
          <cell r="U387" t="e">
            <v>#N/A</v>
          </cell>
          <cell r="V387" t="e">
            <v>#N/A</v>
          </cell>
          <cell r="W387" t="e">
            <v>#N/A</v>
          </cell>
          <cell r="X387" t="e">
            <v>#N/A</v>
          </cell>
          <cell r="Y387" t="e">
            <v>#N/A</v>
          </cell>
          <cell r="Z387">
            <v>15641.64</v>
          </cell>
          <cell r="AA387">
            <v>0.02</v>
          </cell>
          <cell r="AB387" t="str">
            <v>Under</v>
          </cell>
          <cell r="AC387">
            <v>0.8571428571428571</v>
          </cell>
          <cell r="AD387" t="e">
            <v>#N/A</v>
          </cell>
          <cell r="AE387" t="str">
            <v>If Raw Target &lt; 75% of Benchmark → use 75% of Benchmark
	•	If Raw Target &gt; Benchmark → use 75% of Benchmark
	•	Else → keep Raw Target</v>
          </cell>
          <cell r="AF387" t="str">
            <v>1949.00 / 2234.52 / 5423.82 / 9682.20 / 39661.00</v>
          </cell>
          <cell r="AG387">
            <v>22542.409999999996</v>
          </cell>
          <cell r="AH387">
            <v>9.9125160087142422E-2</v>
          </cell>
          <cell r="AK387">
            <v>9.9125160087142422E-2</v>
          </cell>
          <cell r="AL387">
            <v>0.69387612060999693</v>
          </cell>
          <cell r="AM387">
            <v>0.99995563917078967</v>
          </cell>
          <cell r="AN387" t="str">
            <v/>
          </cell>
          <cell r="AO387" t="e">
            <v>#VALUE!</v>
          </cell>
          <cell r="AP387" t="e">
            <v>#VALUE!</v>
          </cell>
          <cell r="AQ387" t="str">
            <v>Budget price ok compared to preBOC</v>
          </cell>
          <cell r="AR387">
            <v>9.9125160087142422E-2</v>
          </cell>
          <cell r="AS387">
            <v>0.99995563917078967</v>
          </cell>
          <cell r="AT387">
            <v>0.69387612060999693</v>
          </cell>
        </row>
        <row r="388">
          <cell r="B388">
            <v>386122</v>
          </cell>
          <cell r="C388" t="str">
            <v>ITW EAE</v>
          </cell>
          <cell r="D388" t="str">
            <v>V68</v>
          </cell>
          <cell r="E388" t="str">
            <v>1188416-01-R</v>
          </cell>
          <cell r="F388" t="str">
            <v>BD</v>
          </cell>
          <cell r="G388" t="str">
            <v>EQP,AE,RIM-BD,D47-V68,ITW,RETROFIT KIT</v>
          </cell>
          <cell r="H388">
            <v>2234.52</v>
          </cell>
          <cell r="I388" t="str">
            <v>AE</v>
          </cell>
          <cell r="J388" t="str">
            <v>Retrofit</v>
          </cell>
          <cell r="K388">
            <v>20110.68</v>
          </cell>
          <cell r="L388">
            <v>9</v>
          </cell>
          <cell r="M388" t="str">
            <v>OTS Quote</v>
          </cell>
          <cell r="N388">
            <v>2234.52</v>
          </cell>
          <cell r="O388">
            <v>20110.68</v>
          </cell>
          <cell r="P388" t="b">
            <v>0</v>
          </cell>
          <cell r="Q388" t="str">
            <v>China</v>
          </cell>
          <cell r="R388" t="e">
            <v>#N/A</v>
          </cell>
          <cell r="S388" t="e">
            <v>#N/A</v>
          </cell>
          <cell r="T388" t="e">
            <v>#N/A</v>
          </cell>
          <cell r="U388" t="e">
            <v>#N/A</v>
          </cell>
          <cell r="V388" t="e">
            <v>#N/A</v>
          </cell>
          <cell r="W388" t="e">
            <v>#N/A</v>
          </cell>
          <cell r="X388" t="e">
            <v>#N/A</v>
          </cell>
          <cell r="Y388" t="e">
            <v>#N/A</v>
          </cell>
          <cell r="Z388">
            <v>20110.68</v>
          </cell>
          <cell r="AA388">
            <v>0.02</v>
          </cell>
          <cell r="AB388" t="str">
            <v>Under</v>
          </cell>
          <cell r="AC388">
            <v>0.88888888888888884</v>
          </cell>
          <cell r="AD388" t="e">
            <v>#N/A</v>
          </cell>
          <cell r="AE388" t="str">
            <v>If Raw Target &lt; 75% of Benchmark → use 75% of Benchmark
	•	If Raw Target &gt; Benchmark → use 75% of Benchmark
	•	Else → keep Raw Target</v>
          </cell>
          <cell r="AF388" t="str">
            <v>1949.00 / 2234.52 / 5423.82 / 9682.20 / 39661.00</v>
          </cell>
          <cell r="AG388">
            <v>22542.409999999996</v>
          </cell>
          <cell r="AH388">
            <v>9.9125160087142422E-2</v>
          </cell>
          <cell r="AK388">
            <v>9.9125160087142422E-2</v>
          </cell>
          <cell r="AL388">
            <v>0.89212644078428183</v>
          </cell>
          <cell r="AM388">
            <v>0.99995563917078967</v>
          </cell>
          <cell r="AN388" t="str">
            <v/>
          </cell>
          <cell r="AO388" t="e">
            <v>#VALUE!</v>
          </cell>
          <cell r="AP388" t="e">
            <v>#VALUE!</v>
          </cell>
          <cell r="AQ388" t="str">
            <v>Budget price ok compared to preBOC</v>
          </cell>
          <cell r="AR388">
            <v>9.9125160087142422E-2</v>
          </cell>
          <cell r="AS388">
            <v>0.99995563917078967</v>
          </cell>
          <cell r="AT388">
            <v>0.89212644078428183</v>
          </cell>
        </row>
        <row r="389">
          <cell r="B389">
            <v>386123</v>
          </cell>
          <cell r="C389" t="str">
            <v>ITW EAE</v>
          </cell>
          <cell r="D389" t="str">
            <v>V68</v>
          </cell>
          <cell r="E389" t="str">
            <v>1188417-01-R</v>
          </cell>
          <cell r="F389" t="str">
            <v>BD</v>
          </cell>
          <cell r="G389" t="str">
            <v>EQP,AE,RIM-BD,V5X-V68,ITW,RETROFIT KIT</v>
          </cell>
          <cell r="H389">
            <v>1949</v>
          </cell>
          <cell r="I389" t="str">
            <v>AE</v>
          </cell>
          <cell r="J389" t="str">
            <v>Retrofit</v>
          </cell>
          <cell r="K389">
            <v>27286</v>
          </cell>
          <cell r="L389">
            <v>14</v>
          </cell>
          <cell r="M389" t="str">
            <v>EBD</v>
          </cell>
          <cell r="N389">
            <v>1949</v>
          </cell>
          <cell r="O389">
            <v>27286</v>
          </cell>
          <cell r="P389" t="b">
            <v>0</v>
          </cell>
          <cell r="Q389" t="str">
            <v>China</v>
          </cell>
          <cell r="R389" t="e">
            <v>#N/A</v>
          </cell>
          <cell r="S389" t="e">
            <v>#N/A</v>
          </cell>
          <cell r="T389" t="e">
            <v>#N/A</v>
          </cell>
          <cell r="U389" t="e">
            <v>#N/A</v>
          </cell>
          <cell r="V389" t="e">
            <v>#N/A</v>
          </cell>
          <cell r="W389" t="e">
            <v>#N/A</v>
          </cell>
          <cell r="X389" t="e">
            <v>#N/A</v>
          </cell>
          <cell r="Y389" t="e">
            <v>#N/A</v>
          </cell>
          <cell r="Z389">
            <v>27286</v>
          </cell>
          <cell r="AA389">
            <v>0.02</v>
          </cell>
          <cell r="AB389" t="str">
            <v>Under</v>
          </cell>
          <cell r="AC389">
            <v>0.9285714285714286</v>
          </cell>
          <cell r="AD389" t="e">
            <v>#N/A</v>
          </cell>
          <cell r="AE389" t="str">
            <v>Retrofit combo; align to best benchmark, take off 20%</v>
          </cell>
          <cell r="AF389" t="str">
            <v>1949.00 / 2234.52 / 5423.82 / 9682.20 / 39661.00</v>
          </cell>
          <cell r="AG389">
            <v>22542.409999999996</v>
          </cell>
          <cell r="AH389">
            <v>8.6459256130999321E-2</v>
          </cell>
          <cell r="AK389">
            <v>8.6459256130999321E-2</v>
          </cell>
          <cell r="AL389">
            <v>1.2104295858339904</v>
          </cell>
          <cell r="AM389">
            <v>0.99995563917078956</v>
          </cell>
          <cell r="AN389" t="str">
            <v/>
          </cell>
          <cell r="AO389" t="e">
            <v>#VALUE!</v>
          </cell>
          <cell r="AP389" t="e">
            <v>#VALUE!</v>
          </cell>
          <cell r="AQ389" t="str">
            <v>Budget price ok compared to preBOC</v>
          </cell>
          <cell r="AR389">
            <v>8.6459256130999321E-2</v>
          </cell>
          <cell r="AS389">
            <v>0.99995563917078956</v>
          </cell>
          <cell r="AT389">
            <v>1.2104295858339904</v>
          </cell>
        </row>
        <row r="390">
          <cell r="B390">
            <v>386123</v>
          </cell>
          <cell r="C390" t="str">
            <v>ITW EAE</v>
          </cell>
          <cell r="D390" t="str">
            <v>V68</v>
          </cell>
          <cell r="E390" t="str">
            <v>1188417-01-R</v>
          </cell>
          <cell r="F390" t="str">
            <v>BD</v>
          </cell>
          <cell r="G390" t="str">
            <v>EQP,AE,RIM-BD,V5X-V68,ITW,RETROFIT KIT</v>
          </cell>
          <cell r="H390">
            <v>1949</v>
          </cell>
          <cell r="I390" t="str">
            <v>AE</v>
          </cell>
          <cell r="J390" t="str">
            <v>Retrofit</v>
          </cell>
          <cell r="K390">
            <v>40929</v>
          </cell>
          <cell r="L390">
            <v>21</v>
          </cell>
          <cell r="M390" t="str">
            <v>EBD</v>
          </cell>
          <cell r="N390">
            <v>1949</v>
          </cell>
          <cell r="O390">
            <v>40929</v>
          </cell>
          <cell r="P390" t="b">
            <v>0</v>
          </cell>
          <cell r="Q390" t="str">
            <v>China</v>
          </cell>
          <cell r="R390" t="e">
            <v>#N/A</v>
          </cell>
          <cell r="S390" t="e">
            <v>#N/A</v>
          </cell>
          <cell r="T390" t="e">
            <v>#N/A</v>
          </cell>
          <cell r="U390">
            <v>1949</v>
          </cell>
          <cell r="V390" t="e">
            <v>#N/A</v>
          </cell>
          <cell r="W390" t="e">
            <v>#N/A</v>
          </cell>
          <cell r="X390" t="e">
            <v>#N/A</v>
          </cell>
          <cell r="Y390">
            <v>157.32148805893124</v>
          </cell>
          <cell r="Z390">
            <v>40929</v>
          </cell>
          <cell r="AA390">
            <v>0.02</v>
          </cell>
          <cell r="AB390" t="str">
            <v>Under</v>
          </cell>
          <cell r="AC390">
            <v>0.95238095238095233</v>
          </cell>
          <cell r="AD390" t="e">
            <v>#N/A</v>
          </cell>
          <cell r="AE390" t="str">
            <v>Retrofit combo; align to best benchmark, take off 20%</v>
          </cell>
          <cell r="AF390" t="str">
            <v>1949.00 / 2234.52 / 5423.82 / 9682.20 / 39661.00</v>
          </cell>
          <cell r="AG390">
            <v>22542.409999999996</v>
          </cell>
          <cell r="AH390">
            <v>8.6459256130999321E-2</v>
          </cell>
          <cell r="AK390">
            <v>8.6459256130999321E-2</v>
          </cell>
          <cell r="AL390">
            <v>1.8156443787509857</v>
          </cell>
          <cell r="AM390">
            <v>0.99995563917078956</v>
          </cell>
          <cell r="AN390" t="str">
            <v/>
          </cell>
          <cell r="AO390" t="e">
            <v>#VALUE!</v>
          </cell>
          <cell r="AP390" t="e">
            <v>#VALUE!</v>
          </cell>
          <cell r="AQ390" t="str">
            <v>Budget price ok compared to preBOC</v>
          </cell>
          <cell r="AR390">
            <v>8.6459256130999321E-2</v>
          </cell>
          <cell r="AS390">
            <v>0.99995563917078956</v>
          </cell>
          <cell r="AT390">
            <v>1.8156443787509857</v>
          </cell>
        </row>
        <row r="391">
          <cell r="B391">
            <v>386124</v>
          </cell>
          <cell r="C391" t="str">
            <v>ITW EAE</v>
          </cell>
          <cell r="D391" t="str">
            <v>V68</v>
          </cell>
          <cell r="E391" t="str">
            <v>1188418-01-R</v>
          </cell>
          <cell r="F391" t="str">
            <v>BD</v>
          </cell>
          <cell r="G391" t="str">
            <v>EQP,AE,RIM-BD,V57-V68,ITW,RETROFIT KIT</v>
          </cell>
          <cell r="H391">
            <v>1949</v>
          </cell>
          <cell r="I391" t="str">
            <v>AE</v>
          </cell>
          <cell r="J391" t="str">
            <v>Retrofit</v>
          </cell>
          <cell r="K391">
            <v>17541</v>
          </cell>
          <cell r="L391">
            <v>9</v>
          </cell>
          <cell r="M391" t="str">
            <v>EBD</v>
          </cell>
          <cell r="N391">
            <v>1949</v>
          </cell>
          <cell r="O391">
            <v>17541</v>
          </cell>
          <cell r="P391" t="b">
            <v>0</v>
          </cell>
          <cell r="Q391" t="str">
            <v>China</v>
          </cell>
          <cell r="R391" t="e">
            <v>#N/A</v>
          </cell>
          <cell r="S391" t="e">
            <v>#N/A</v>
          </cell>
          <cell r="T391" t="e">
            <v>#N/A</v>
          </cell>
          <cell r="U391" t="e">
            <v>#N/A</v>
          </cell>
          <cell r="V391" t="e">
            <v>#N/A</v>
          </cell>
          <cell r="W391" t="e">
            <v>#N/A</v>
          </cell>
          <cell r="X391" t="e">
            <v>#N/A</v>
          </cell>
          <cell r="Y391" t="e">
            <v>#N/A</v>
          </cell>
          <cell r="Z391">
            <v>17541</v>
          </cell>
          <cell r="AA391">
            <v>0.02</v>
          </cell>
          <cell r="AB391" t="str">
            <v>Under</v>
          </cell>
          <cell r="AC391">
            <v>0.88888888888888884</v>
          </cell>
          <cell r="AD391" t="e">
            <v>#N/A</v>
          </cell>
          <cell r="AE391" t="str">
            <v>If Raw Target &lt; 75% of Benchmark → use 75% of Benchmark
	•	If Raw Target &gt; Benchmark → use 75% of Benchmark
	•	Else → keep Raw Target</v>
          </cell>
          <cell r="AF391" t="str">
            <v>1949.00 / 2234.52 / 5423.82 / 9682.20 / 39661.00</v>
          </cell>
          <cell r="AG391">
            <v>22542.409999999996</v>
          </cell>
          <cell r="AH391">
            <v>8.6459256130999321E-2</v>
          </cell>
          <cell r="AK391">
            <v>8.6459256130999321E-2</v>
          </cell>
          <cell r="AL391">
            <v>0.77813330517899393</v>
          </cell>
          <cell r="AM391">
            <v>0.99995563917078956</v>
          </cell>
          <cell r="AN391" t="str">
            <v/>
          </cell>
          <cell r="AO391" t="e">
            <v>#VALUE!</v>
          </cell>
          <cell r="AP391" t="e">
            <v>#VALUE!</v>
          </cell>
          <cell r="AQ391" t="str">
            <v>Budget price ok compared to preBOC</v>
          </cell>
          <cell r="AR391">
            <v>8.6459256130999321E-2</v>
          </cell>
          <cell r="AS391">
            <v>0.99995563917078956</v>
          </cell>
          <cell r="AT391">
            <v>0.77813330517899393</v>
          </cell>
        </row>
        <row r="392">
          <cell r="B392">
            <v>386147</v>
          </cell>
          <cell r="C392" t="str">
            <v>GUANGDONG ANDA AUTOMATION SOLUTIONS CO., LTD.</v>
          </cell>
          <cell r="D392" t="str">
            <v>V68</v>
          </cell>
          <cell r="E392" t="str">
            <v>1188446-01-R</v>
          </cell>
          <cell r="F392" t="str">
            <v>SD</v>
          </cell>
          <cell r="G392" t="str">
            <v>EQP,AE,RIM-SD,D3Y-V68,ANDA,RETROFIT KIT</v>
          </cell>
          <cell r="H392">
            <v>8361.4799999999905</v>
          </cell>
          <cell r="I392" t="str">
            <v>AE</v>
          </cell>
          <cell r="J392" t="str">
            <v>Retrofit</v>
          </cell>
          <cell r="K392">
            <v>16722.959999999981</v>
          </cell>
          <cell r="L392">
            <v>2</v>
          </cell>
          <cell r="M392" t="str">
            <v>OTS Quote</v>
          </cell>
          <cell r="N392">
            <v>8361.4799999999905</v>
          </cell>
          <cell r="O392">
            <v>16722.959999999981</v>
          </cell>
          <cell r="P392" t="b">
            <v>0</v>
          </cell>
          <cell r="Q392" t="str">
            <v>China</v>
          </cell>
          <cell r="R392" t="e">
            <v>#N/A</v>
          </cell>
          <cell r="S392" t="e">
            <v>#N/A</v>
          </cell>
          <cell r="T392" t="e">
            <v>#N/A</v>
          </cell>
          <cell r="U392" t="e">
            <v>#N/A</v>
          </cell>
          <cell r="V392" t="e">
            <v>#N/A</v>
          </cell>
          <cell r="W392" t="e">
            <v>#N/A</v>
          </cell>
          <cell r="X392" t="e">
            <v>#N/A</v>
          </cell>
          <cell r="Y392" t="e">
            <v>#N/A</v>
          </cell>
          <cell r="Z392">
            <v>16722.959999999981</v>
          </cell>
          <cell r="AA392">
            <v>0.02</v>
          </cell>
          <cell r="AB392" t="str">
            <v>Under</v>
          </cell>
          <cell r="AC392">
            <v>0.5</v>
          </cell>
          <cell r="AD392" t="e">
            <v>#N/A</v>
          </cell>
          <cell r="AE392" t="str">
            <v>If Raw Target &lt; 75% of Benchmark → use 75% of Benchmark
	•	If Raw Target &gt; Benchmark → use 75% of Benchmark
	•	Else → keep Raw Target</v>
          </cell>
          <cell r="AF392" t="str">
            <v>7347.84 / 7823.92 / 8361.48 / 8436.21 / 18180.96</v>
          </cell>
          <cell r="AG392">
            <v>8092.6999999999953</v>
          </cell>
          <cell r="AH392">
            <v>1.0332126484362445</v>
          </cell>
          <cell r="AK392">
            <v>1.0332126484362445</v>
          </cell>
          <cell r="AL392">
            <v>2.066425296872489</v>
          </cell>
          <cell r="AM392">
            <v>0.99987643184598474</v>
          </cell>
          <cell r="AN392" t="str">
            <v/>
          </cell>
          <cell r="AO392" t="e">
            <v>#VALUE!</v>
          </cell>
          <cell r="AP392" t="e">
            <v>#VALUE!</v>
          </cell>
          <cell r="AQ392" t="str">
            <v>Budget price ok compared to preBOC</v>
          </cell>
          <cell r="AR392">
            <v>1.0332126484362445</v>
          </cell>
          <cell r="AS392">
            <v>0.99987643184598474</v>
          </cell>
          <cell r="AT392">
            <v>2.066425296872489</v>
          </cell>
        </row>
        <row r="393">
          <cell r="B393">
            <v>386148</v>
          </cell>
          <cell r="C393" t="str">
            <v>GUANGDONG ANDA AUTOMATION SOLUTIONS CO., LTD.</v>
          </cell>
          <cell r="D393" t="str">
            <v>V68</v>
          </cell>
          <cell r="E393" t="str">
            <v>1188447-01-R</v>
          </cell>
          <cell r="F393" t="str">
            <v>SD</v>
          </cell>
          <cell r="G393" t="str">
            <v>EQP,AE,RIM-SD,D47-V68,ANDA,RETROFIT KIT</v>
          </cell>
          <cell r="H393">
            <v>7823.92</v>
          </cell>
          <cell r="I393" t="str">
            <v>AE</v>
          </cell>
          <cell r="J393" t="str">
            <v>Retrofit</v>
          </cell>
          <cell r="K393">
            <v>31295.68</v>
          </cell>
          <cell r="L393">
            <v>4</v>
          </cell>
          <cell r="M393" t="str">
            <v>OTS Quote</v>
          </cell>
          <cell r="N393">
            <v>7823.92</v>
          </cell>
          <cell r="O393">
            <v>31295.68</v>
          </cell>
          <cell r="P393" t="b">
            <v>0</v>
          </cell>
          <cell r="Q393" t="str">
            <v>China</v>
          </cell>
          <cell r="R393" t="e">
            <v>#N/A</v>
          </cell>
          <cell r="S393" t="e">
            <v>#N/A</v>
          </cell>
          <cell r="T393" t="e">
            <v>#N/A</v>
          </cell>
          <cell r="U393" t="e">
            <v>#N/A</v>
          </cell>
          <cell r="V393" t="e">
            <v>#N/A</v>
          </cell>
          <cell r="W393" t="e">
            <v>#N/A</v>
          </cell>
          <cell r="X393" t="e">
            <v>#N/A</v>
          </cell>
          <cell r="Y393" t="e">
            <v>#N/A</v>
          </cell>
          <cell r="Z393">
            <v>31295.68</v>
          </cell>
          <cell r="AA393">
            <v>0.02</v>
          </cell>
          <cell r="AB393" t="str">
            <v>Under</v>
          </cell>
          <cell r="AC393">
            <v>0.75000000000000011</v>
          </cell>
          <cell r="AD393" t="e">
            <v>#N/A</v>
          </cell>
          <cell r="AE393" t="str">
            <v>If Raw Target &lt; 75% of Benchmark → use 75% of Benchmark
	•	If Raw Target &gt; Benchmark → use 75% of Benchmark
	•	Else → keep Raw Target</v>
          </cell>
          <cell r="AF393" t="str">
            <v>7347.84 / 7823.92 / 8361.48 / 8436.21 / 18180.96</v>
          </cell>
          <cell r="AG393">
            <v>8092.6999999999953</v>
          </cell>
          <cell r="AH393">
            <v>0.96678735156375561</v>
          </cell>
          <cell r="AK393">
            <v>0.96678735156375561</v>
          </cell>
          <cell r="AL393">
            <v>3.8671494062550225</v>
          </cell>
          <cell r="AM393">
            <v>0.99987643184598463</v>
          </cell>
          <cell r="AN393" t="str">
            <v/>
          </cell>
          <cell r="AO393" t="e">
            <v>#VALUE!</v>
          </cell>
          <cell r="AP393" t="e">
            <v>#VALUE!</v>
          </cell>
          <cell r="AQ393" t="str">
            <v>Budget price ok compared to preBOC</v>
          </cell>
          <cell r="AR393">
            <v>0.96678735156375561</v>
          </cell>
          <cell r="AS393">
            <v>0.99987643184598463</v>
          </cell>
          <cell r="AT393">
            <v>3.8671494062550225</v>
          </cell>
        </row>
        <row r="394">
          <cell r="B394">
            <v>386149</v>
          </cell>
          <cell r="C394" t="str">
            <v>GUANGDONG ANDA AUTOMATION SOLUTIONS CO., LTD.</v>
          </cell>
          <cell r="D394" t="str">
            <v>V68</v>
          </cell>
          <cell r="E394" t="str">
            <v>1188448-01-R</v>
          </cell>
          <cell r="F394" t="str">
            <v>SD</v>
          </cell>
          <cell r="G394" t="str">
            <v>EQP,AE,RIM-SD,V5X-V68,ANDA,RETROFIT KIT</v>
          </cell>
          <cell r="H394">
            <v>7347.84</v>
          </cell>
          <cell r="I394" t="str">
            <v>AE</v>
          </cell>
          <cell r="J394" t="str">
            <v>Retrofit</v>
          </cell>
          <cell r="K394">
            <v>29391.360000000001</v>
          </cell>
          <cell r="L394">
            <v>4</v>
          </cell>
          <cell r="M394" t="str">
            <v>EBD</v>
          </cell>
          <cell r="N394">
            <v>7347.84</v>
          </cell>
          <cell r="O394">
            <v>29391.360000000001</v>
          </cell>
          <cell r="P394" t="b">
            <v>0</v>
          </cell>
          <cell r="Q394" t="str">
            <v>China</v>
          </cell>
          <cell r="R394" t="e">
            <v>#N/A</v>
          </cell>
          <cell r="S394" t="e">
            <v>#N/A</v>
          </cell>
          <cell r="T394" t="e">
            <v>#N/A</v>
          </cell>
          <cell r="U394" t="e">
            <v>#N/A</v>
          </cell>
          <cell r="V394" t="e">
            <v>#N/A</v>
          </cell>
          <cell r="W394" t="e">
            <v>#N/A</v>
          </cell>
          <cell r="X394" t="e">
            <v>#N/A</v>
          </cell>
          <cell r="Y394" t="e">
            <v>#N/A</v>
          </cell>
          <cell r="Z394">
            <v>29391.360000000001</v>
          </cell>
          <cell r="AA394">
            <v>0.02</v>
          </cell>
          <cell r="AB394" t="str">
            <v>Under</v>
          </cell>
          <cell r="AC394">
            <v>0.75</v>
          </cell>
          <cell r="AD394" t="e">
            <v>#N/A</v>
          </cell>
          <cell r="AE394" t="str">
            <v>If Raw Target &lt; 75% of Benchmark → use 75% of Benchmark
	•	If Raw Target &gt; Benchmark → use 75% of Benchmark
	•	Else → keep Raw Target</v>
          </cell>
          <cell r="AF394" t="str">
            <v>7347.84 / 7823.92 / 8361.48 / 8436.21 / 18180.96</v>
          </cell>
          <cell r="AG394">
            <v>8092.6999999999953</v>
          </cell>
          <cell r="AH394">
            <v>0.90795902480012902</v>
          </cell>
          <cell r="AK394">
            <v>0.90795902480012902</v>
          </cell>
          <cell r="AL394">
            <v>3.6318360992005161</v>
          </cell>
          <cell r="AM394">
            <v>0.99987643184598463</v>
          </cell>
          <cell r="AN394" t="str">
            <v/>
          </cell>
          <cell r="AO394" t="e">
            <v>#VALUE!</v>
          </cell>
          <cell r="AP394" t="e">
            <v>#VALUE!</v>
          </cell>
          <cell r="AQ394" t="str">
            <v>Risk - Budget price lower than pre-BOC</v>
          </cell>
          <cell r="AR394">
            <v>0.90795902480012902</v>
          </cell>
          <cell r="AS394">
            <v>0.99987643184598463</v>
          </cell>
          <cell r="AT394">
            <v>3.6318360992005161</v>
          </cell>
        </row>
        <row r="395">
          <cell r="B395">
            <v>386149</v>
          </cell>
          <cell r="C395" t="str">
            <v>GUANGDONG ANDA AUTOMATION SOLUTIONS CO., LTD.</v>
          </cell>
          <cell r="D395" t="str">
            <v>V68</v>
          </cell>
          <cell r="E395" t="str">
            <v>1188448-01-R</v>
          </cell>
          <cell r="F395" t="str">
            <v>SD</v>
          </cell>
          <cell r="G395" t="str">
            <v>EQP,AE,RIM-SD,V5X-V68,ANDA,RETROFIT KIT</v>
          </cell>
          <cell r="H395">
            <v>7347.84</v>
          </cell>
          <cell r="I395" t="str">
            <v>AE</v>
          </cell>
          <cell r="J395" t="str">
            <v>Retrofit</v>
          </cell>
          <cell r="K395">
            <v>44087.040000000001</v>
          </cell>
          <cell r="L395">
            <v>6</v>
          </cell>
          <cell r="M395" t="str">
            <v>EBD</v>
          </cell>
          <cell r="N395">
            <v>7347.84</v>
          </cell>
          <cell r="O395">
            <v>44087.040000000001</v>
          </cell>
          <cell r="P395" t="b">
            <v>0</v>
          </cell>
          <cell r="Q395" t="str">
            <v>China</v>
          </cell>
          <cell r="R395" t="e">
            <v>#N/A</v>
          </cell>
          <cell r="S395" t="e">
            <v>#N/A</v>
          </cell>
          <cell r="T395" t="e">
            <v>#N/A</v>
          </cell>
          <cell r="U395" t="e">
            <v>#N/A</v>
          </cell>
          <cell r="V395" t="e">
            <v>#N/A</v>
          </cell>
          <cell r="W395" t="e">
            <v>#N/A</v>
          </cell>
          <cell r="X395" t="e">
            <v>#N/A</v>
          </cell>
          <cell r="Y395" t="e">
            <v>#N/A</v>
          </cell>
          <cell r="Z395">
            <v>44087.040000000001</v>
          </cell>
          <cell r="AA395">
            <v>0.02</v>
          </cell>
          <cell r="AB395" t="str">
            <v>Under</v>
          </cell>
          <cell r="AC395">
            <v>0.83333333333333326</v>
          </cell>
          <cell r="AD395" t="e">
            <v>#N/A</v>
          </cell>
          <cell r="AE395" t="str">
            <v>If Raw Target &lt; 75% of Benchmark → use 75% of Benchmark
	•	If Raw Target &gt; Benchmark → use 75% of Benchmark
	•	Else → keep Raw Target</v>
          </cell>
          <cell r="AF395" t="str">
            <v>7347.84 / 7823.92 / 8361.48 / 8436.21 / 18180.96</v>
          </cell>
          <cell r="AG395">
            <v>8092.6999999999953</v>
          </cell>
          <cell r="AH395">
            <v>0.90795902480012902</v>
          </cell>
          <cell r="AK395">
            <v>0.90795902480012902</v>
          </cell>
          <cell r="AL395">
            <v>5.4477541488007741</v>
          </cell>
          <cell r="AM395">
            <v>0.99987643184598463</v>
          </cell>
          <cell r="AN395" t="str">
            <v/>
          </cell>
          <cell r="AO395" t="e">
            <v>#VALUE!</v>
          </cell>
          <cell r="AP395" t="e">
            <v>#VALUE!</v>
          </cell>
          <cell r="AQ395" t="str">
            <v>Budget price ok compared to preBOC</v>
          </cell>
          <cell r="AR395">
            <v>0.90795902480012902</v>
          </cell>
          <cell r="AS395">
            <v>0.99987643184598463</v>
          </cell>
          <cell r="AT395">
            <v>5.4477541488007741</v>
          </cell>
        </row>
        <row r="396">
          <cell r="B396">
            <v>386150</v>
          </cell>
          <cell r="C396" t="str">
            <v>GUANGDONG ANDA AUTOMATION SOLUTIONS CO., LTD.</v>
          </cell>
          <cell r="D396" t="str">
            <v>V68</v>
          </cell>
          <cell r="E396" t="str">
            <v>1188449-01-R</v>
          </cell>
          <cell r="F396" t="str">
            <v>SD</v>
          </cell>
          <cell r="G396" t="str">
            <v>EQP,AE,RIM-SD,V57-V68,ANDA,RETROFIT KIT</v>
          </cell>
          <cell r="H396">
            <v>8436.20999999999</v>
          </cell>
          <cell r="I396" t="str">
            <v>AE</v>
          </cell>
          <cell r="J396" t="str">
            <v>Retrofit</v>
          </cell>
          <cell r="K396">
            <v>16872.41999999998</v>
          </cell>
          <cell r="L396">
            <v>2</v>
          </cell>
          <cell r="M396" t="str">
            <v>EBD</v>
          </cell>
          <cell r="N396">
            <v>8436.20999999999</v>
          </cell>
          <cell r="O396">
            <v>16872.41999999998</v>
          </cell>
          <cell r="P396" t="b">
            <v>0</v>
          </cell>
          <cell r="Q396" t="str">
            <v>China</v>
          </cell>
          <cell r="R396" t="e">
            <v>#N/A</v>
          </cell>
          <cell r="S396" t="e">
            <v>#N/A</v>
          </cell>
          <cell r="T396" t="e">
            <v>#N/A</v>
          </cell>
          <cell r="U396" t="e">
            <v>#N/A</v>
          </cell>
          <cell r="V396" t="e">
            <v>#N/A</v>
          </cell>
          <cell r="W396" t="e">
            <v>#N/A</v>
          </cell>
          <cell r="X396" t="e">
            <v>#N/A</v>
          </cell>
          <cell r="Y396" t="e">
            <v>#N/A</v>
          </cell>
          <cell r="Z396">
            <v>16872.41999999998</v>
          </cell>
          <cell r="AA396">
            <v>0.02</v>
          </cell>
          <cell r="AB396" t="str">
            <v>Under</v>
          </cell>
          <cell r="AC396">
            <v>0.5</v>
          </cell>
          <cell r="AD396" t="e">
            <v>#N/A</v>
          </cell>
          <cell r="AE396" t="str">
            <v>Retrofit combo; align to best benchmark, take off 20%</v>
          </cell>
          <cell r="AF396" t="str">
            <v>7347.84 / 7823.92 / 8361.48 / 8436.21 / 18180.96</v>
          </cell>
          <cell r="AG396">
            <v>8092.6999999999953</v>
          </cell>
          <cell r="AH396">
            <v>1.0424468965858114</v>
          </cell>
          <cell r="AK396">
            <v>1.0424468965858114</v>
          </cell>
          <cell r="AL396">
            <v>2.0848937931716227</v>
          </cell>
          <cell r="AM396">
            <v>0.99987643184598451</v>
          </cell>
          <cell r="AN396" t="str">
            <v/>
          </cell>
          <cell r="AO396" t="e">
            <v>#VALUE!</v>
          </cell>
          <cell r="AP396" t="e">
            <v>#VALUE!</v>
          </cell>
          <cell r="AQ396" t="str">
            <v>Budget price ok compared to preBOC</v>
          </cell>
          <cell r="AR396">
            <v>1.0424468965858114</v>
          </cell>
          <cell r="AS396">
            <v>0.99987643184598451</v>
          </cell>
          <cell r="AT396">
            <v>2.0848937931716227</v>
          </cell>
        </row>
        <row r="397">
          <cell r="B397">
            <v>386359</v>
          </cell>
          <cell r="C397" t="str">
            <v>GUANGDONG ANDA AUTOMATION SOLUTIONS CO., LTD.</v>
          </cell>
          <cell r="D397" t="str">
            <v>V63</v>
          </cell>
          <cell r="E397" t="str">
            <v>1189959-01</v>
          </cell>
          <cell r="F397" t="str">
            <v>DAA1-SD</v>
          </cell>
          <cell r="G397" t="str">
            <v>EQP,AE,RIM-DAA1-SD,V6X,ANDA</v>
          </cell>
          <cell r="H397">
            <v>70445.259999999893</v>
          </cell>
          <cell r="I397" t="str">
            <v>AE</v>
          </cell>
          <cell r="J397" t="str">
            <v>New Buy</v>
          </cell>
          <cell r="K397">
            <v>422671.55999999936</v>
          </cell>
          <cell r="L397">
            <v>6</v>
          </cell>
          <cell r="M397" t="str">
            <v>EBD</v>
          </cell>
          <cell r="N397">
            <v>70445.259999999893</v>
          </cell>
          <cell r="O397">
            <v>422671.55999999936</v>
          </cell>
          <cell r="P397" t="b">
            <v>0</v>
          </cell>
          <cell r="Q397" t="str">
            <v>China</v>
          </cell>
          <cell r="R397" t="e">
            <v>#N/A</v>
          </cell>
          <cell r="S397" t="e">
            <v>#N/A</v>
          </cell>
          <cell r="T397" t="e">
            <v>#N/A</v>
          </cell>
          <cell r="U397">
            <v>70445.259999999893</v>
          </cell>
          <cell r="V397" t="e">
            <v>#N/A</v>
          </cell>
          <cell r="W397" t="e">
            <v>#N/A</v>
          </cell>
          <cell r="X397" t="e">
            <v>#N/A</v>
          </cell>
          <cell r="Y397">
            <v>5686.2766187266743</v>
          </cell>
          <cell r="Z397">
            <v>422671.55999999936</v>
          </cell>
          <cell r="AA397">
            <v>0.02</v>
          </cell>
          <cell r="AB397" t="str">
            <v>Under</v>
          </cell>
          <cell r="AC397">
            <v>0.83333333333333337</v>
          </cell>
          <cell r="AD397" t="e">
            <v>#N/A</v>
          </cell>
          <cell r="AE397" t="str">
            <v>Retrofit combo; align to best benchmark, take off 20%</v>
          </cell>
          <cell r="AF397">
            <v>70445.259999999995</v>
          </cell>
          <cell r="AG397">
            <v>70445.259999999893</v>
          </cell>
          <cell r="AH397">
            <v>1</v>
          </cell>
          <cell r="AK397">
            <v>1</v>
          </cell>
          <cell r="AL397">
            <v>6</v>
          </cell>
          <cell r="AM397">
            <v>0.99998580458074826</v>
          </cell>
          <cell r="AN397" t="str">
            <v/>
          </cell>
          <cell r="AO397" t="e">
            <v>#VALUE!</v>
          </cell>
          <cell r="AP397" t="e">
            <v>#VALUE!</v>
          </cell>
          <cell r="AQ397" t="str">
            <v>Budget price ok compared to preBOC</v>
          </cell>
          <cell r="AR397">
            <v>1</v>
          </cell>
          <cell r="AS397">
            <v>0.99998580458074826</v>
          </cell>
          <cell r="AT397">
            <v>6</v>
          </cell>
        </row>
        <row r="398">
          <cell r="B398">
            <v>386359</v>
          </cell>
          <cell r="C398" t="str">
            <v>GUANGDONG ANDA AUTOMATION SOLUTIONS CO., LTD.</v>
          </cell>
          <cell r="D398" t="str">
            <v>V63</v>
          </cell>
          <cell r="E398" t="str">
            <v>1189959-01</v>
          </cell>
          <cell r="F398" t="str">
            <v>DAA1-SD</v>
          </cell>
          <cell r="G398" t="str">
            <v>EQP,AE,RIM-DAA1-SD,V6X,ANDA</v>
          </cell>
          <cell r="H398">
            <v>70445.259999999893</v>
          </cell>
          <cell r="I398" t="str">
            <v>AE</v>
          </cell>
          <cell r="J398" t="str">
            <v>New Buy</v>
          </cell>
          <cell r="K398">
            <v>1127124.1599999983</v>
          </cell>
          <cell r="L398">
            <v>16</v>
          </cell>
          <cell r="M398" t="str">
            <v>EBD</v>
          </cell>
          <cell r="N398">
            <v>70445.259999999893</v>
          </cell>
          <cell r="O398">
            <v>1127124.1599999983</v>
          </cell>
          <cell r="P398" t="b">
            <v>0</v>
          </cell>
          <cell r="Q398" t="str">
            <v>China</v>
          </cell>
          <cell r="R398" t="e">
            <v>#N/A</v>
          </cell>
          <cell r="S398" t="e">
            <v>#N/A</v>
          </cell>
          <cell r="T398" t="e">
            <v>#N/A</v>
          </cell>
          <cell r="U398" t="e">
            <v>#N/A</v>
          </cell>
          <cell r="V398" t="e">
            <v>#N/A</v>
          </cell>
          <cell r="W398" t="e">
            <v>#N/A</v>
          </cell>
          <cell r="X398" t="e">
            <v>#N/A</v>
          </cell>
          <cell r="Y398" t="e">
            <v>#N/A</v>
          </cell>
          <cell r="Z398">
            <v>1127124.1599999983</v>
          </cell>
          <cell r="AA398">
            <v>0.02</v>
          </cell>
          <cell r="AB398" t="str">
            <v>Under</v>
          </cell>
          <cell r="AC398">
            <v>0.93750000000000011</v>
          </cell>
          <cell r="AD398" t="e">
            <v>#N/A</v>
          </cell>
          <cell r="AE398" t="str">
            <v>Retrofit combo; align to best benchmark, take off 20%</v>
          </cell>
          <cell r="AF398">
            <v>70445.259999999995</v>
          </cell>
          <cell r="AG398">
            <v>70445.259999999893</v>
          </cell>
          <cell r="AH398">
            <v>1</v>
          </cell>
          <cell r="AK398">
            <v>1</v>
          </cell>
          <cell r="AL398">
            <v>16</v>
          </cell>
          <cell r="AM398">
            <v>0.99998580458074826</v>
          </cell>
          <cell r="AN398" t="str">
            <v/>
          </cell>
          <cell r="AO398" t="e">
            <v>#VALUE!</v>
          </cell>
          <cell r="AP398" t="e">
            <v>#VALUE!</v>
          </cell>
          <cell r="AQ398" t="str">
            <v>Budget price ok compared to preBOC</v>
          </cell>
          <cell r="AR398">
            <v>1</v>
          </cell>
          <cell r="AS398">
            <v>0.99998580458074826</v>
          </cell>
          <cell r="AT398">
            <v>16</v>
          </cell>
        </row>
        <row r="399">
          <cell r="B399">
            <v>386359</v>
          </cell>
          <cell r="C399" t="str">
            <v>GUANGDONG ANDA AUTOMATION SOLUTIONS CO., LTD.</v>
          </cell>
          <cell r="D399" t="str">
            <v>V63</v>
          </cell>
          <cell r="E399" t="str">
            <v>1189959-01</v>
          </cell>
          <cell r="F399" t="str">
            <v>DAA1-SD</v>
          </cell>
          <cell r="G399" t="str">
            <v>EQP,AE,RIM-DAA1-SD,V6X,ANDA</v>
          </cell>
          <cell r="H399">
            <v>70445.259999999893</v>
          </cell>
          <cell r="I399" t="str">
            <v>AE</v>
          </cell>
          <cell r="J399" t="str">
            <v>New Buy</v>
          </cell>
          <cell r="K399">
            <v>1408905.1999999979</v>
          </cell>
          <cell r="L399">
            <v>20</v>
          </cell>
          <cell r="M399" t="str">
            <v>EBD</v>
          </cell>
          <cell r="N399">
            <v>70445.259999999893</v>
          </cell>
          <cell r="O399">
            <v>1408905.1999999979</v>
          </cell>
          <cell r="P399" t="b">
            <v>0</v>
          </cell>
          <cell r="Q399" t="str">
            <v>China</v>
          </cell>
          <cell r="R399" t="e">
            <v>#N/A</v>
          </cell>
          <cell r="S399" t="e">
            <v>#N/A</v>
          </cell>
          <cell r="T399" t="e">
            <v>#N/A</v>
          </cell>
          <cell r="U399" t="e">
            <v>#N/A</v>
          </cell>
          <cell r="V399" t="e">
            <v>#N/A</v>
          </cell>
          <cell r="W399" t="e">
            <v>#N/A</v>
          </cell>
          <cell r="X399" t="e">
            <v>#N/A</v>
          </cell>
          <cell r="Y399" t="e">
            <v>#N/A</v>
          </cell>
          <cell r="Z399">
            <v>1408905.1999999979</v>
          </cell>
          <cell r="AA399">
            <v>0.02</v>
          </cell>
          <cell r="AB399" t="str">
            <v>Under</v>
          </cell>
          <cell r="AC399">
            <v>0.95000000000000007</v>
          </cell>
          <cell r="AD399" t="e">
            <v>#N/A</v>
          </cell>
          <cell r="AE399" t="str">
            <v>If Raw Target &lt; 75% of Benchmark → use 75% of Benchmark
	•	If Raw Target &gt; Benchmark → use 75% of Benchmark
	•	Else → keep Raw Target</v>
          </cell>
          <cell r="AF399">
            <v>70445.259999999995</v>
          </cell>
          <cell r="AG399">
            <v>70445.259999999893</v>
          </cell>
          <cell r="AH399">
            <v>1</v>
          </cell>
          <cell r="AK399">
            <v>1</v>
          </cell>
          <cell r="AL399">
            <v>20</v>
          </cell>
          <cell r="AM399">
            <v>0.99998580458074826</v>
          </cell>
          <cell r="AN399" t="str">
            <v/>
          </cell>
          <cell r="AO399" t="e">
            <v>#VALUE!</v>
          </cell>
          <cell r="AP399" t="e">
            <v>#VALUE!</v>
          </cell>
          <cell r="AR399">
            <v>1</v>
          </cell>
          <cell r="AS399">
            <v>0.99998580458074826</v>
          </cell>
          <cell r="AT399">
            <v>20</v>
          </cell>
        </row>
        <row r="400">
          <cell r="B400">
            <v>386360</v>
          </cell>
          <cell r="C400" t="str">
            <v>GUANGDONG ANDA AUTOMATION SOLUTIONS CO., LTD.</v>
          </cell>
          <cell r="D400" t="str">
            <v>V64</v>
          </cell>
          <cell r="E400" t="str">
            <v>1189959-01</v>
          </cell>
          <cell r="F400" t="str">
            <v>DAA1-SD</v>
          </cell>
          <cell r="G400" t="str">
            <v>EQP,AE,RIM-DAA1-SD,V6X,ANDA</v>
          </cell>
          <cell r="H400">
            <v>70445.259999999893</v>
          </cell>
          <cell r="I400" t="str">
            <v>AE</v>
          </cell>
          <cell r="J400" t="str">
            <v>New Buy</v>
          </cell>
          <cell r="K400">
            <v>1690686.2399999974</v>
          </cell>
          <cell r="L400">
            <v>24</v>
          </cell>
          <cell r="M400" t="str">
            <v>EBD</v>
          </cell>
          <cell r="N400">
            <v>70445.259999999893</v>
          </cell>
          <cell r="O400">
            <v>1690686.2399999974</v>
          </cell>
          <cell r="P400" t="b">
            <v>0</v>
          </cell>
          <cell r="Q400" t="str">
            <v>China</v>
          </cell>
          <cell r="R400" t="e">
            <v>#N/A</v>
          </cell>
          <cell r="S400" t="e">
            <v>#N/A</v>
          </cell>
          <cell r="T400" t="e">
            <v>#N/A</v>
          </cell>
          <cell r="U400" t="e">
            <v>#N/A</v>
          </cell>
          <cell r="V400" t="e">
            <v>#N/A</v>
          </cell>
          <cell r="W400" t="e">
            <v>#N/A</v>
          </cell>
          <cell r="X400" t="e">
            <v>#N/A</v>
          </cell>
          <cell r="Y400" t="e">
            <v>#N/A</v>
          </cell>
          <cell r="Z400">
            <v>1690686.2399999974</v>
          </cell>
          <cell r="AA400">
            <v>0.02</v>
          </cell>
          <cell r="AB400" t="str">
            <v>Under</v>
          </cell>
          <cell r="AC400">
            <v>0.95833333333333337</v>
          </cell>
          <cell r="AD400" t="e">
            <v>#N/A</v>
          </cell>
          <cell r="AE400" t="str">
            <v>If Raw Target &lt; 75% of Benchmark → use 75% of Benchmark
	•	If Raw Target &gt; Benchmark → use 75% of Benchmark
	•	Else → keep Raw Target</v>
          </cell>
          <cell r="AF400">
            <v>70445.259999999995</v>
          </cell>
          <cell r="AG400">
            <v>70445.259999999893</v>
          </cell>
          <cell r="AH400">
            <v>1</v>
          </cell>
          <cell r="AK400">
            <v>1</v>
          </cell>
          <cell r="AL400">
            <v>24</v>
          </cell>
          <cell r="AM400">
            <v>0.99998580458074826</v>
          </cell>
          <cell r="AN400" t="str">
            <v/>
          </cell>
          <cell r="AO400" t="e">
            <v>#VALUE!</v>
          </cell>
          <cell r="AP400" t="e">
            <v>#VALUE!</v>
          </cell>
          <cell r="AR400">
            <v>1</v>
          </cell>
          <cell r="AS400">
            <v>0.99998580458074826</v>
          </cell>
          <cell r="AT400">
            <v>24</v>
          </cell>
        </row>
        <row r="401">
          <cell r="B401">
            <v>386360</v>
          </cell>
          <cell r="C401" t="str">
            <v>GUANGDONG ANDA AUTOMATION SOLUTIONS CO., LTD.</v>
          </cell>
          <cell r="D401" t="str">
            <v>V64</v>
          </cell>
          <cell r="E401" t="str">
            <v>1189959-01</v>
          </cell>
          <cell r="F401" t="str">
            <v>DAA1-SD</v>
          </cell>
          <cell r="G401" t="str">
            <v>EQP,AE,RIM-DAA1-SD,V6X,ANDA</v>
          </cell>
          <cell r="H401">
            <v>70445.259999999893</v>
          </cell>
          <cell r="I401" t="str">
            <v>AE</v>
          </cell>
          <cell r="J401" t="str">
            <v>New Buy</v>
          </cell>
          <cell r="K401">
            <v>2395138.8399999961</v>
          </cell>
          <cell r="L401">
            <v>34</v>
          </cell>
          <cell r="M401" t="str">
            <v>EBD</v>
          </cell>
          <cell r="N401">
            <v>70445.259999999893</v>
          </cell>
          <cell r="O401">
            <v>2395138.8399999961</v>
          </cell>
          <cell r="P401" t="b">
            <v>0</v>
          </cell>
          <cell r="Q401" t="str">
            <v>China</v>
          </cell>
          <cell r="R401" t="e">
            <v>#N/A</v>
          </cell>
          <cell r="S401" t="e">
            <v>#N/A</v>
          </cell>
          <cell r="T401" t="e">
            <v>#N/A</v>
          </cell>
          <cell r="U401" t="e">
            <v>#N/A</v>
          </cell>
          <cell r="V401" t="e">
            <v>#N/A</v>
          </cell>
          <cell r="W401" t="e">
            <v>#N/A</v>
          </cell>
          <cell r="X401" t="e">
            <v>#N/A</v>
          </cell>
          <cell r="Y401" t="e">
            <v>#N/A</v>
          </cell>
          <cell r="Z401">
            <v>2395138.8399999961</v>
          </cell>
          <cell r="AA401">
            <v>0.02</v>
          </cell>
          <cell r="AB401" t="str">
            <v>Under</v>
          </cell>
          <cell r="AC401">
            <v>0.97058823529411764</v>
          </cell>
          <cell r="AD401" t="e">
            <v>#N/A</v>
          </cell>
          <cell r="AE401" t="str">
            <v>If Raw Target &lt; 75% of Benchmark → use 75% of Benchmark
	•	If Raw Target &gt; Benchmark → use 75% of Benchmark
	•	Else → keep Raw Target</v>
          </cell>
          <cell r="AF401">
            <v>70445.259999999995</v>
          </cell>
          <cell r="AG401">
            <v>70445.259999999893</v>
          </cell>
          <cell r="AH401">
            <v>1</v>
          </cell>
          <cell r="AK401">
            <v>1</v>
          </cell>
          <cell r="AL401">
            <v>34</v>
          </cell>
          <cell r="AM401">
            <v>0.99998580458074826</v>
          </cell>
          <cell r="AN401" t="str">
            <v/>
          </cell>
          <cell r="AO401" t="e">
            <v>#VALUE!</v>
          </cell>
          <cell r="AP401" t="e">
            <v>#VALUE!</v>
          </cell>
          <cell r="AR401">
            <v>1</v>
          </cell>
          <cell r="AS401">
            <v>0.99998580458074826</v>
          </cell>
          <cell r="AT401">
            <v>34</v>
          </cell>
        </row>
        <row r="402">
          <cell r="B402">
            <v>386363</v>
          </cell>
          <cell r="C402" t="str">
            <v>GUANGDONG ANDA AUTOMATION SOLUTIONS CO., LTD.</v>
          </cell>
          <cell r="D402" t="str">
            <v>V63</v>
          </cell>
          <cell r="E402" t="str">
            <v>1189961-01</v>
          </cell>
          <cell r="F402" t="str">
            <v>SS-AG</v>
          </cell>
          <cell r="G402" t="str">
            <v>EQP,AE,RIM-SS-AG,V6X,ANDA</v>
          </cell>
          <cell r="H402">
            <v>63723.33</v>
          </cell>
          <cell r="I402" t="str">
            <v>AE</v>
          </cell>
          <cell r="J402" t="str">
            <v>New Buy</v>
          </cell>
          <cell r="K402">
            <v>254893.32</v>
          </cell>
          <cell r="L402">
            <v>4</v>
          </cell>
          <cell r="M402" t="str">
            <v>EBD</v>
          </cell>
          <cell r="N402">
            <v>63723.33</v>
          </cell>
          <cell r="O402">
            <v>254893.32</v>
          </cell>
          <cell r="P402" t="b">
            <v>0</v>
          </cell>
          <cell r="Q402" t="str">
            <v>China</v>
          </cell>
          <cell r="R402" t="e">
            <v>#N/A</v>
          </cell>
          <cell r="S402" t="e">
            <v>#N/A</v>
          </cell>
          <cell r="T402" t="e">
            <v>#N/A</v>
          </cell>
          <cell r="U402" t="e">
            <v>#N/A</v>
          </cell>
          <cell r="V402" t="e">
            <v>#N/A</v>
          </cell>
          <cell r="W402" t="e">
            <v>#N/A</v>
          </cell>
          <cell r="X402" t="e">
            <v>#N/A</v>
          </cell>
          <cell r="Y402" t="e">
            <v>#N/A</v>
          </cell>
          <cell r="Z402">
            <v>254893.32</v>
          </cell>
          <cell r="AA402">
            <v>0.02</v>
          </cell>
          <cell r="AB402" t="str">
            <v>Under</v>
          </cell>
          <cell r="AC402">
            <v>0.74999999999999989</v>
          </cell>
          <cell r="AD402" t="e">
            <v>#N/A</v>
          </cell>
          <cell r="AE402" t="str">
            <v>Pending - vendor data issue</v>
          </cell>
          <cell r="AF402">
            <v>63723.33</v>
          </cell>
          <cell r="AG402">
            <v>63723.33</v>
          </cell>
          <cell r="AH402">
            <v>1</v>
          </cell>
          <cell r="AK402">
            <v>1</v>
          </cell>
          <cell r="AL402">
            <v>4</v>
          </cell>
          <cell r="AM402">
            <v>0.99998430716034459</v>
          </cell>
          <cell r="AN402" t="str">
            <v/>
          </cell>
          <cell r="AO402" t="e">
            <v>#VALUE!</v>
          </cell>
          <cell r="AP402" t="e">
            <v>#VALUE!</v>
          </cell>
          <cell r="AR402">
            <v>1</v>
          </cell>
          <cell r="AS402">
            <v>0.99998430716034459</v>
          </cell>
          <cell r="AT402">
            <v>4</v>
          </cell>
        </row>
        <row r="403">
          <cell r="B403">
            <v>386363</v>
          </cell>
          <cell r="C403" t="str">
            <v>GUANGDONG ANDA AUTOMATION SOLUTIONS CO., LTD.</v>
          </cell>
          <cell r="D403" t="str">
            <v>V63</v>
          </cell>
          <cell r="E403" t="str">
            <v>1189961-01</v>
          </cell>
          <cell r="F403" t="str">
            <v>SS-AG</v>
          </cell>
          <cell r="G403" t="str">
            <v>EQP,AE,RIM-SS-AG,V6X,ANDA</v>
          </cell>
          <cell r="H403">
            <v>63723.33</v>
          </cell>
          <cell r="I403" t="str">
            <v>AE</v>
          </cell>
          <cell r="J403" t="str">
            <v>New Buy</v>
          </cell>
          <cell r="K403">
            <v>573509.97</v>
          </cell>
          <cell r="L403">
            <v>9</v>
          </cell>
          <cell r="M403" t="str">
            <v>EBD</v>
          </cell>
          <cell r="N403">
            <v>63723.33</v>
          </cell>
          <cell r="O403">
            <v>573509.97</v>
          </cell>
          <cell r="P403" t="b">
            <v>0</v>
          </cell>
          <cell r="Q403" t="str">
            <v>China</v>
          </cell>
          <cell r="R403" t="e">
            <v>#N/A</v>
          </cell>
          <cell r="S403" t="e">
            <v>#N/A</v>
          </cell>
          <cell r="T403" t="e">
            <v>#N/A</v>
          </cell>
          <cell r="U403" t="e">
            <v>#N/A</v>
          </cell>
          <cell r="V403" t="e">
            <v>#N/A</v>
          </cell>
          <cell r="W403" t="e">
            <v>#N/A</v>
          </cell>
          <cell r="X403" t="e">
            <v>#N/A</v>
          </cell>
          <cell r="Y403" t="e">
            <v>#N/A</v>
          </cell>
          <cell r="Z403">
            <v>573509.97</v>
          </cell>
          <cell r="AA403">
            <v>0.02</v>
          </cell>
          <cell r="AB403" t="str">
            <v>Under</v>
          </cell>
          <cell r="AC403">
            <v>0.88888888888888884</v>
          </cell>
          <cell r="AD403" t="e">
            <v>#N/A</v>
          </cell>
          <cell r="AE403" t="str">
            <v>If Raw Target &lt; 75% of Benchmark → use 75% of Benchmark
	•	If Raw Target &gt; Benchmark → use 75% of Benchmark
	•	Else → keep Raw Target</v>
          </cell>
          <cell r="AF403">
            <v>63723.33</v>
          </cell>
          <cell r="AG403">
            <v>63723.33</v>
          </cell>
          <cell r="AH403">
            <v>1</v>
          </cell>
          <cell r="AK403">
            <v>1</v>
          </cell>
          <cell r="AL403">
            <v>9</v>
          </cell>
          <cell r="AM403">
            <v>0.99998430716034459</v>
          </cell>
          <cell r="AN403" t="str">
            <v/>
          </cell>
          <cell r="AO403" t="e">
            <v>#VALUE!</v>
          </cell>
          <cell r="AP403" t="e">
            <v>#VALUE!</v>
          </cell>
          <cell r="AR403">
            <v>1</v>
          </cell>
          <cell r="AS403">
            <v>0.99998430716034459</v>
          </cell>
          <cell r="AT403">
            <v>9</v>
          </cell>
        </row>
        <row r="404">
          <cell r="B404">
            <v>386363</v>
          </cell>
          <cell r="C404" t="str">
            <v>GUANGDONG ANDA AUTOMATION SOLUTIONS CO., LTD.</v>
          </cell>
          <cell r="D404" t="str">
            <v>V63</v>
          </cell>
          <cell r="E404" t="str">
            <v>1189961-01</v>
          </cell>
          <cell r="F404" t="str">
            <v>SS-AG</v>
          </cell>
          <cell r="G404" t="str">
            <v>EQP,AE,RIM-SS-AG,V6X,ANDA</v>
          </cell>
          <cell r="H404">
            <v>63723.33</v>
          </cell>
          <cell r="I404" t="str">
            <v>AE</v>
          </cell>
          <cell r="J404" t="str">
            <v>New Buy</v>
          </cell>
          <cell r="K404">
            <v>828403.29</v>
          </cell>
          <cell r="L404">
            <v>13</v>
          </cell>
          <cell r="M404" t="str">
            <v>EBD</v>
          </cell>
          <cell r="N404">
            <v>63723.33</v>
          </cell>
          <cell r="O404">
            <v>828403.29</v>
          </cell>
          <cell r="P404" t="b">
            <v>0</v>
          </cell>
          <cell r="Q404" t="str">
            <v>China</v>
          </cell>
          <cell r="R404" t="e">
            <v>#N/A</v>
          </cell>
          <cell r="S404" t="e">
            <v>#N/A</v>
          </cell>
          <cell r="T404" t="e">
            <v>#N/A</v>
          </cell>
          <cell r="U404" t="e">
            <v>#N/A</v>
          </cell>
          <cell r="V404" t="e">
            <v>#N/A</v>
          </cell>
          <cell r="W404" t="e">
            <v>#N/A</v>
          </cell>
          <cell r="X404" t="e">
            <v>#N/A</v>
          </cell>
          <cell r="Y404" t="e">
            <v>#N/A</v>
          </cell>
          <cell r="Z404">
            <v>828403.29</v>
          </cell>
          <cell r="AA404">
            <v>0.02</v>
          </cell>
          <cell r="AB404" t="str">
            <v>Under</v>
          </cell>
          <cell r="AC404">
            <v>0.92307692307692313</v>
          </cell>
          <cell r="AD404" t="e">
            <v>#N/A</v>
          </cell>
          <cell r="AE404" t="str">
            <v>If Raw Target &lt; 75% of Benchmark → use 75% of Benchmark
	•	If Raw Target &gt; Benchmark → use 75% of Benchmark
	•	Else → keep Raw Target</v>
          </cell>
          <cell r="AF404">
            <v>63723.33</v>
          </cell>
          <cell r="AG404">
            <v>63723.33</v>
          </cell>
          <cell r="AH404">
            <v>1</v>
          </cell>
          <cell r="AK404">
            <v>1</v>
          </cell>
          <cell r="AL404">
            <v>13</v>
          </cell>
          <cell r="AM404">
            <v>0.99998430716034459</v>
          </cell>
          <cell r="AN404" t="str">
            <v/>
          </cell>
          <cell r="AO404" t="e">
            <v>#VALUE!</v>
          </cell>
          <cell r="AP404" t="e">
            <v>#VALUE!</v>
          </cell>
          <cell r="AR404">
            <v>1</v>
          </cell>
          <cell r="AS404">
            <v>0.99998430716034459</v>
          </cell>
          <cell r="AT404">
            <v>13</v>
          </cell>
        </row>
        <row r="405">
          <cell r="B405">
            <v>386364</v>
          </cell>
          <cell r="C405" t="str">
            <v>GUANGDONG ANDA AUTOMATION SOLUTIONS CO., LTD.</v>
          </cell>
          <cell r="D405" t="str">
            <v>V64</v>
          </cell>
          <cell r="E405" t="str">
            <v>1189961-01</v>
          </cell>
          <cell r="F405" t="str">
            <v>SS-AG</v>
          </cell>
          <cell r="G405" t="str">
            <v>EQP,AE,RIM-SS-AG,V6X,ANDA</v>
          </cell>
          <cell r="H405">
            <v>63723.33</v>
          </cell>
          <cell r="I405" t="str">
            <v>AE</v>
          </cell>
          <cell r="J405" t="str">
            <v>New Buy</v>
          </cell>
          <cell r="K405">
            <v>955849.95000000007</v>
          </cell>
          <cell r="L405">
            <v>15</v>
          </cell>
          <cell r="M405" t="str">
            <v>EBD</v>
          </cell>
          <cell r="N405">
            <v>63723.33</v>
          </cell>
          <cell r="O405">
            <v>955849.95000000007</v>
          </cell>
          <cell r="P405" t="b">
            <v>0</v>
          </cell>
          <cell r="Q405" t="str">
            <v>China</v>
          </cell>
          <cell r="R405" t="e">
            <v>#N/A</v>
          </cell>
          <cell r="S405" t="e">
            <v>#N/A</v>
          </cell>
          <cell r="T405" t="e">
            <v>#N/A</v>
          </cell>
          <cell r="U405" t="e">
            <v>#N/A</v>
          </cell>
          <cell r="V405" t="e">
            <v>#N/A</v>
          </cell>
          <cell r="W405" t="e">
            <v>#N/A</v>
          </cell>
          <cell r="X405" t="e">
            <v>#N/A</v>
          </cell>
          <cell r="Y405" t="e">
            <v>#N/A</v>
          </cell>
          <cell r="Z405">
            <v>955849.95000000007</v>
          </cell>
          <cell r="AA405">
            <v>0.02</v>
          </cell>
          <cell r="AB405" t="str">
            <v>Under</v>
          </cell>
          <cell r="AC405">
            <v>0.93333333333333335</v>
          </cell>
          <cell r="AD405" t="e">
            <v>#N/A</v>
          </cell>
          <cell r="AE405" t="str">
            <v>If Raw Target &lt; 75% of Benchmark → use 75% of Benchmark
	•	If Raw Target &gt; Benchmark → use 75% of Benchmark
	•	Else → keep Raw Target</v>
          </cell>
          <cell r="AF405">
            <v>63723.33</v>
          </cell>
          <cell r="AG405">
            <v>63723.33</v>
          </cell>
          <cell r="AH405">
            <v>1</v>
          </cell>
          <cell r="AK405">
            <v>1</v>
          </cell>
          <cell r="AL405">
            <v>15</v>
          </cell>
          <cell r="AM405">
            <v>0.99998430716034459</v>
          </cell>
          <cell r="AN405" t="str">
            <v/>
          </cell>
          <cell r="AO405" t="e">
            <v>#VALUE!</v>
          </cell>
          <cell r="AP405" t="e">
            <v>#VALUE!</v>
          </cell>
          <cell r="AR405">
            <v>1</v>
          </cell>
          <cell r="AS405">
            <v>0.99998430716034459</v>
          </cell>
          <cell r="AT405">
            <v>15</v>
          </cell>
        </row>
        <row r="406">
          <cell r="B406">
            <v>386364</v>
          </cell>
          <cell r="C406" t="str">
            <v>GUANGDONG ANDA AUTOMATION SOLUTIONS CO., LTD.</v>
          </cell>
          <cell r="D406" t="str">
            <v>V64</v>
          </cell>
          <cell r="E406" t="str">
            <v>1189961-01</v>
          </cell>
          <cell r="F406" t="str">
            <v>SS-AG</v>
          </cell>
          <cell r="G406" t="str">
            <v>EQP,AE,RIM-SS-AG,V6X,ANDA</v>
          </cell>
          <cell r="H406">
            <v>63723.33</v>
          </cell>
          <cell r="I406" t="str">
            <v>AE</v>
          </cell>
          <cell r="J406" t="str">
            <v>New Buy</v>
          </cell>
          <cell r="K406">
            <v>1274466.6000000001</v>
          </cell>
          <cell r="L406">
            <v>20</v>
          </cell>
          <cell r="M406" t="str">
            <v>EBD</v>
          </cell>
          <cell r="N406">
            <v>63723.33</v>
          </cell>
          <cell r="O406">
            <v>1274466.6000000001</v>
          </cell>
          <cell r="P406" t="b">
            <v>0</v>
          </cell>
          <cell r="Q406" t="str">
            <v>China</v>
          </cell>
          <cell r="R406" t="e">
            <v>#N/A</v>
          </cell>
          <cell r="S406" t="e">
            <v>#N/A</v>
          </cell>
          <cell r="T406" t="e">
            <v>#N/A</v>
          </cell>
          <cell r="U406" t="e">
            <v>#N/A</v>
          </cell>
          <cell r="V406" t="e">
            <v>#N/A</v>
          </cell>
          <cell r="W406" t="e">
            <v>#N/A</v>
          </cell>
          <cell r="X406" t="e">
            <v>#N/A</v>
          </cell>
          <cell r="Y406" t="e">
            <v>#N/A</v>
          </cell>
          <cell r="Z406">
            <v>1274466.6000000001</v>
          </cell>
          <cell r="AA406">
            <v>0.02</v>
          </cell>
          <cell r="AB406" t="str">
            <v>Under</v>
          </cell>
          <cell r="AC406">
            <v>0.95</v>
          </cell>
          <cell r="AD406" t="e">
            <v>#N/A</v>
          </cell>
          <cell r="AE406" t="str">
            <v>Pending - vendor data issue</v>
          </cell>
          <cell r="AF406">
            <v>63723.33</v>
          </cell>
          <cell r="AG406">
            <v>63723.33</v>
          </cell>
          <cell r="AH406">
            <v>1</v>
          </cell>
          <cell r="AK406">
            <v>1</v>
          </cell>
          <cell r="AL406">
            <v>20</v>
          </cell>
          <cell r="AM406">
            <v>0.99998430716034459</v>
          </cell>
          <cell r="AN406" t="str">
            <v/>
          </cell>
          <cell r="AO406" t="e">
            <v>#VALUE!</v>
          </cell>
          <cell r="AP406" t="e">
            <v>#VALUE!</v>
          </cell>
          <cell r="AR406">
            <v>76000</v>
          </cell>
          <cell r="AS406">
            <v>-0.19265581381261773</v>
          </cell>
          <cell r="AT406">
            <v>1520000</v>
          </cell>
        </row>
        <row r="407">
          <cell r="B407">
            <v>386376</v>
          </cell>
          <cell r="C407" t="str">
            <v>GUANGDONG ANDA AUTOMATION SOLUTIONS CO., LTD.</v>
          </cell>
          <cell r="D407" t="str">
            <v>V63</v>
          </cell>
          <cell r="E407" t="str">
            <v>1190452-01</v>
          </cell>
          <cell r="F407" t="str">
            <v>SS-D</v>
          </cell>
          <cell r="G407" t="str">
            <v>EQP,AE,RIM-SS-D,V6X,ANDA</v>
          </cell>
          <cell r="H407">
            <v>61672.769999999902</v>
          </cell>
          <cell r="I407" t="str">
            <v>AE</v>
          </cell>
          <cell r="J407" t="str">
            <v>New Buy</v>
          </cell>
          <cell r="K407">
            <v>246691.07999999961</v>
          </cell>
          <cell r="L407">
            <v>4</v>
          </cell>
          <cell r="M407" t="str">
            <v>EBD</v>
          </cell>
          <cell r="N407">
            <v>61672.769999999902</v>
          </cell>
          <cell r="O407">
            <v>246691.07999999961</v>
          </cell>
          <cell r="P407" t="b">
            <v>0</v>
          </cell>
          <cell r="Q407" t="str">
            <v>China</v>
          </cell>
          <cell r="R407" t="e">
            <v>#N/A</v>
          </cell>
          <cell r="S407" t="e">
            <v>#N/A</v>
          </cell>
          <cell r="T407" t="e">
            <v>#N/A</v>
          </cell>
          <cell r="U407" t="e">
            <v>#N/A</v>
          </cell>
          <cell r="V407" t="e">
            <v>#N/A</v>
          </cell>
          <cell r="W407" t="e">
            <v>#N/A</v>
          </cell>
          <cell r="X407" t="e">
            <v>#N/A</v>
          </cell>
          <cell r="Y407" t="e">
            <v>#N/A</v>
          </cell>
          <cell r="Z407">
            <v>246691.07999999961</v>
          </cell>
          <cell r="AA407">
            <v>0.02</v>
          </cell>
          <cell r="AB407" t="str">
            <v>Under</v>
          </cell>
          <cell r="AC407">
            <v>0.75</v>
          </cell>
          <cell r="AD407" t="e">
            <v>#N/A</v>
          </cell>
          <cell r="AE407" t="str">
            <v>Pending - vendor data issue</v>
          </cell>
          <cell r="AF407">
            <v>61672.77</v>
          </cell>
          <cell r="AG407">
            <v>61672.769999999902</v>
          </cell>
          <cell r="AH407">
            <v>1</v>
          </cell>
          <cell r="AK407">
            <v>1</v>
          </cell>
          <cell r="AL407">
            <v>4</v>
          </cell>
          <cell r="AM407">
            <v>0.99998378538859212</v>
          </cell>
          <cell r="AN407" t="str">
            <v/>
          </cell>
          <cell r="AO407" t="e">
            <v>#VALUE!</v>
          </cell>
          <cell r="AP407" t="e">
            <v>#VALUE!</v>
          </cell>
          <cell r="AR407">
            <v>76000</v>
          </cell>
          <cell r="AS407">
            <v>-0.23231046700188951</v>
          </cell>
          <cell r="AT407">
            <v>304000</v>
          </cell>
        </row>
        <row r="408">
          <cell r="B408">
            <v>386377</v>
          </cell>
          <cell r="C408" t="str">
            <v>GUANGDONG ANDA AUTOMATION SOLUTIONS CO., LTD.</v>
          </cell>
          <cell r="D408" t="str">
            <v>V64</v>
          </cell>
          <cell r="E408" t="str">
            <v>1190452-01</v>
          </cell>
          <cell r="F408" t="str">
            <v>SS-D</v>
          </cell>
          <cell r="G408" t="str">
            <v>EQP,AE,RIM-SS-D,V6X,ANDA</v>
          </cell>
          <cell r="H408">
            <v>61672.769999999902</v>
          </cell>
          <cell r="I408" t="str">
            <v>AE</v>
          </cell>
          <cell r="J408" t="str">
            <v>New Buy</v>
          </cell>
          <cell r="K408">
            <v>185018.30999999971</v>
          </cell>
          <cell r="L408">
            <v>3</v>
          </cell>
          <cell r="M408" t="str">
            <v>EBD</v>
          </cell>
          <cell r="N408">
            <v>61672.769999999902</v>
          </cell>
          <cell r="O408">
            <v>185018.30999999971</v>
          </cell>
          <cell r="P408" t="b">
            <v>0</v>
          </cell>
          <cell r="Q408" t="str">
            <v>China</v>
          </cell>
          <cell r="R408" t="e">
            <v>#N/A</v>
          </cell>
          <cell r="S408" t="e">
            <v>#N/A</v>
          </cell>
          <cell r="T408" t="e">
            <v>#N/A</v>
          </cell>
          <cell r="U408" t="e">
            <v>#N/A</v>
          </cell>
          <cell r="V408" t="e">
            <v>#N/A</v>
          </cell>
          <cell r="W408" t="e">
            <v>#N/A</v>
          </cell>
          <cell r="X408" t="e">
            <v>#N/A</v>
          </cell>
          <cell r="Y408" t="e">
            <v>#N/A</v>
          </cell>
          <cell r="Z408">
            <v>185018.30999999971</v>
          </cell>
          <cell r="AA408">
            <v>0.02</v>
          </cell>
          <cell r="AB408" t="str">
            <v>Under</v>
          </cell>
          <cell r="AC408">
            <v>0.66666666666666663</v>
          </cell>
          <cell r="AD408" t="e">
            <v>#N/A</v>
          </cell>
          <cell r="AE408" t="str">
            <v>If Raw Target &lt; 75% of Benchmark → use 75% of Benchmark
	•	If Raw Target &gt; Benchmark → use 75% of Benchmark
	•	Else → keep Raw Target</v>
          </cell>
          <cell r="AF408">
            <v>61672.77</v>
          </cell>
          <cell r="AG408">
            <v>61672.769999999902</v>
          </cell>
          <cell r="AH408">
            <v>1</v>
          </cell>
          <cell r="AK408">
            <v>1</v>
          </cell>
          <cell r="AL408">
            <v>3</v>
          </cell>
          <cell r="AM408">
            <v>0.99998378538859212</v>
          </cell>
          <cell r="AN408" t="str">
            <v/>
          </cell>
          <cell r="AO408" t="e">
            <v>#VALUE!</v>
          </cell>
          <cell r="AP408" t="e">
            <v>#VALUE!</v>
          </cell>
          <cell r="AR408">
            <v>1</v>
          </cell>
          <cell r="AS408">
            <v>0.99998378538859212</v>
          </cell>
          <cell r="AT408">
            <v>3</v>
          </cell>
        </row>
        <row r="409">
          <cell r="B409">
            <v>386377</v>
          </cell>
          <cell r="C409" t="str">
            <v>GUANGDONG ANDA AUTOMATION SOLUTIONS CO., LTD.</v>
          </cell>
          <cell r="D409" t="str">
            <v>V64</v>
          </cell>
          <cell r="E409" t="str">
            <v>1190452-01</v>
          </cell>
          <cell r="F409" t="str">
            <v>SS-D</v>
          </cell>
          <cell r="G409" t="str">
            <v>EQP,AE,RIM-SS-D,V6X,ANDA</v>
          </cell>
          <cell r="H409">
            <v>61672.769999999902</v>
          </cell>
          <cell r="I409" t="str">
            <v>AE</v>
          </cell>
          <cell r="J409" t="str">
            <v>New Buy</v>
          </cell>
          <cell r="K409">
            <v>493382.15999999922</v>
          </cell>
          <cell r="L409">
            <v>8</v>
          </cell>
          <cell r="M409" t="str">
            <v>EBD</v>
          </cell>
          <cell r="N409">
            <v>61672.769999999902</v>
          </cell>
          <cell r="O409">
            <v>493382.15999999922</v>
          </cell>
          <cell r="P409" t="b">
            <v>0</v>
          </cell>
          <cell r="Q409" t="str">
            <v>China</v>
          </cell>
          <cell r="R409" t="e">
            <v>#N/A</v>
          </cell>
          <cell r="S409" t="e">
            <v>#N/A</v>
          </cell>
          <cell r="T409" t="e">
            <v>#N/A</v>
          </cell>
          <cell r="U409" t="e">
            <v>#N/A</v>
          </cell>
          <cell r="V409" t="e">
            <v>#N/A</v>
          </cell>
          <cell r="W409" t="e">
            <v>#N/A</v>
          </cell>
          <cell r="X409" t="e">
            <v>#N/A</v>
          </cell>
          <cell r="Y409" t="e">
            <v>#N/A</v>
          </cell>
          <cell r="Z409">
            <v>493382.15999999922</v>
          </cell>
          <cell r="AA409">
            <v>0.02</v>
          </cell>
          <cell r="AB409" t="str">
            <v>Under</v>
          </cell>
          <cell r="AC409">
            <v>0.875</v>
          </cell>
          <cell r="AD409" t="e">
            <v>#N/A</v>
          </cell>
          <cell r="AE409" t="str">
            <v>If Raw Target &lt; 75% of Benchmark → use 75% of Benchmark
	•	If Raw Target &gt; Benchmark → use 75% of Benchmark
	•	Else → keep Raw Target</v>
          </cell>
          <cell r="AF409">
            <v>61672.77</v>
          </cell>
          <cell r="AG409">
            <v>61672.769999999902</v>
          </cell>
          <cell r="AH409">
            <v>1</v>
          </cell>
          <cell r="AK409">
            <v>1</v>
          </cell>
          <cell r="AL409">
            <v>8</v>
          </cell>
          <cell r="AM409">
            <v>0.99998378538859212</v>
          </cell>
          <cell r="AN409" t="str">
            <v/>
          </cell>
          <cell r="AO409" t="e">
            <v>#VALUE!</v>
          </cell>
          <cell r="AP409" t="e">
            <v>#VALUE!</v>
          </cell>
          <cell r="AR409">
            <v>1</v>
          </cell>
          <cell r="AS409">
            <v>0.99998378538859212</v>
          </cell>
          <cell r="AT409">
            <v>8</v>
          </cell>
        </row>
        <row r="410">
          <cell r="B410">
            <v>386378</v>
          </cell>
          <cell r="C410" t="str">
            <v>GUANGDONG ANDA AUTOMATION SOLUTIONS CO., LTD.</v>
          </cell>
          <cell r="D410" t="str">
            <v>V68</v>
          </cell>
          <cell r="E410" t="str">
            <v>1190521-01-R</v>
          </cell>
          <cell r="F410" t="str">
            <v>BD</v>
          </cell>
          <cell r="G410" t="str">
            <v>EQP,AE,RIM-BD,D47-V68,ANDA,RETROFIT KIT</v>
          </cell>
          <cell r="H410">
            <v>9682.2000000000007</v>
          </cell>
          <cell r="I410" t="str">
            <v>AE</v>
          </cell>
          <cell r="J410" t="str">
            <v>Retrofit</v>
          </cell>
          <cell r="K410">
            <v>87139.8</v>
          </cell>
          <cell r="L410">
            <v>9</v>
          </cell>
          <cell r="M410" t="str">
            <v>OTS Quote</v>
          </cell>
          <cell r="N410">
            <v>9682.2000000000007</v>
          </cell>
          <cell r="O410">
            <v>87139.8</v>
          </cell>
          <cell r="P410" t="b">
            <v>0</v>
          </cell>
          <cell r="Q410" t="str">
            <v>China</v>
          </cell>
          <cell r="R410" t="e">
            <v>#N/A</v>
          </cell>
          <cell r="S410" t="e">
            <v>#N/A</v>
          </cell>
          <cell r="T410" t="e">
            <v>#N/A</v>
          </cell>
          <cell r="U410" t="e">
            <v>#N/A</v>
          </cell>
          <cell r="V410" t="e">
            <v>#N/A</v>
          </cell>
          <cell r="W410" t="e">
            <v>#N/A</v>
          </cell>
          <cell r="X410" t="e">
            <v>#N/A</v>
          </cell>
          <cell r="Y410" t="e">
            <v>#N/A</v>
          </cell>
          <cell r="Z410">
            <v>87139.8</v>
          </cell>
          <cell r="AA410">
            <v>0.02</v>
          </cell>
          <cell r="AB410" t="str">
            <v>Under</v>
          </cell>
          <cell r="AC410">
            <v>0.88888888888888895</v>
          </cell>
          <cell r="AD410" t="e">
            <v>#N/A</v>
          </cell>
          <cell r="AE410" t="str">
            <v>If Raw Target &lt; 75% of Benchmark → use 75% of Benchmark
	•	If Raw Target &gt; Benchmark → use 75% of Benchmark
	•	Else → keep Raw Target</v>
          </cell>
          <cell r="AF410" t="str">
            <v>1949.00 / 2234.52 / 5423.82 / 9682.20 / 39661.00</v>
          </cell>
          <cell r="AG410">
            <v>22542.409999999996</v>
          </cell>
          <cell r="AH410">
            <v>0.42951042058058575</v>
          </cell>
          <cell r="AK410">
            <v>0.42951042058058575</v>
          </cell>
          <cell r="AL410">
            <v>3.865593785225272</v>
          </cell>
          <cell r="AM410">
            <v>0.99995563917078956</v>
          </cell>
          <cell r="AN410" t="str">
            <v/>
          </cell>
          <cell r="AO410" t="e">
            <v>#VALUE!</v>
          </cell>
          <cell r="AP410" t="e">
            <v>#VALUE!</v>
          </cell>
          <cell r="AR410">
            <v>0.42951042058058575</v>
          </cell>
          <cell r="AS410">
            <v>0.99995563917078956</v>
          </cell>
          <cell r="AT410">
            <v>3.865593785225272</v>
          </cell>
        </row>
        <row r="411">
          <cell r="B411">
            <v>386386</v>
          </cell>
          <cell r="C411" t="str">
            <v>GUANGDONG ANDA AUTOMATION SOLUTIONS CO., LTD.</v>
          </cell>
          <cell r="D411" t="str">
            <v>V68</v>
          </cell>
          <cell r="E411" t="str">
            <v>1190906-01</v>
          </cell>
          <cell r="F411" t="str">
            <v>RIM-BAD</v>
          </cell>
          <cell r="G411" t="str">
            <v>EQP,AE,RIM-BAD,V68,ANDA</v>
          </cell>
          <cell r="H411">
            <v>64879.29</v>
          </cell>
          <cell r="I411" t="str">
            <v>AE</v>
          </cell>
          <cell r="J411" t="str">
            <v>New Buy</v>
          </cell>
          <cell r="K411">
            <v>389275.74</v>
          </cell>
          <cell r="L411">
            <v>6</v>
          </cell>
          <cell r="M411" t="str">
            <v>EBD</v>
          </cell>
          <cell r="N411">
            <v>64879.29</v>
          </cell>
          <cell r="O411">
            <v>389275.74</v>
          </cell>
          <cell r="P411" t="b">
            <v>0</v>
          </cell>
          <cell r="Q411" t="str">
            <v>China</v>
          </cell>
          <cell r="R411" t="e">
            <v>#N/A</v>
          </cell>
          <cell r="S411" t="e">
            <v>#N/A</v>
          </cell>
          <cell r="T411" t="e">
            <v>#N/A</v>
          </cell>
          <cell r="U411" t="e">
            <v>#N/A</v>
          </cell>
          <cell r="V411" t="e">
            <v>#N/A</v>
          </cell>
          <cell r="W411" t="e">
            <v>#N/A</v>
          </cell>
          <cell r="X411" t="e">
            <v>#N/A</v>
          </cell>
          <cell r="Y411" t="e">
            <v>#N/A</v>
          </cell>
          <cell r="Z411">
            <v>389275.74</v>
          </cell>
          <cell r="AA411">
            <v>0.02</v>
          </cell>
          <cell r="AB411" t="str">
            <v>Under</v>
          </cell>
          <cell r="AC411">
            <v>0.83333333333333337</v>
          </cell>
          <cell r="AD411" t="e">
            <v>#N/A</v>
          </cell>
          <cell r="AE411" t="str">
            <v>If Raw Target &lt; 75% of Benchmark → use 75% of Benchmark
	•	If Raw Target &gt; Benchmark → use 75% of Benchmark
	•	Else → keep Raw Target</v>
          </cell>
          <cell r="AF411">
            <v>64879.29</v>
          </cell>
          <cell r="AG411">
            <v>64879.29</v>
          </cell>
          <cell r="AH411">
            <v>1</v>
          </cell>
          <cell r="AK411">
            <v>1</v>
          </cell>
          <cell r="AL411">
            <v>6</v>
          </cell>
          <cell r="AM411">
            <v>0.99998458676104496</v>
          </cell>
          <cell r="AN411">
            <v>70500</v>
          </cell>
          <cell r="AO411">
            <v>0.99998581560283684</v>
          </cell>
          <cell r="AP411">
            <v>7.9726382978723392E-2</v>
          </cell>
          <cell r="AR411">
            <v>1</v>
          </cell>
          <cell r="AS411">
            <v>0.99998458676104496</v>
          </cell>
          <cell r="AT411">
            <v>6</v>
          </cell>
        </row>
        <row r="412">
          <cell r="B412">
            <v>386386</v>
          </cell>
          <cell r="C412" t="str">
            <v>GUANGDONG ANDA AUTOMATION SOLUTIONS CO., LTD.</v>
          </cell>
          <cell r="D412" t="str">
            <v>V68</v>
          </cell>
          <cell r="E412" t="str">
            <v>1190906-01</v>
          </cell>
          <cell r="F412" t="str">
            <v>RIM-BAD</v>
          </cell>
          <cell r="G412" t="str">
            <v>EQP,AE,RIM-BAD,V68,ANDA</v>
          </cell>
          <cell r="H412">
            <v>64879.29</v>
          </cell>
          <cell r="I412" t="str">
            <v>AE</v>
          </cell>
          <cell r="J412" t="str">
            <v>New Buy</v>
          </cell>
          <cell r="K412">
            <v>908310.06</v>
          </cell>
          <cell r="L412">
            <v>14</v>
          </cell>
          <cell r="M412" t="str">
            <v>EBD</v>
          </cell>
          <cell r="N412">
            <v>64879.29</v>
          </cell>
          <cell r="O412">
            <v>908310.06</v>
          </cell>
          <cell r="P412" t="b">
            <v>0</v>
          </cell>
          <cell r="Q412" t="str">
            <v>China</v>
          </cell>
          <cell r="R412" t="e">
            <v>#N/A</v>
          </cell>
          <cell r="S412" t="e">
            <v>#N/A</v>
          </cell>
          <cell r="T412" t="e">
            <v>#N/A</v>
          </cell>
          <cell r="U412" t="e">
            <v>#N/A</v>
          </cell>
          <cell r="V412" t="e">
            <v>#N/A</v>
          </cell>
          <cell r="W412" t="e">
            <v>#N/A</v>
          </cell>
          <cell r="X412" t="e">
            <v>#N/A</v>
          </cell>
          <cell r="Y412" t="e">
            <v>#N/A</v>
          </cell>
          <cell r="Z412">
            <v>908310.06</v>
          </cell>
          <cell r="AA412">
            <v>0.02</v>
          </cell>
          <cell r="AB412" t="str">
            <v>Under</v>
          </cell>
          <cell r="AC412">
            <v>0.92857142857142849</v>
          </cell>
          <cell r="AD412" t="e">
            <v>#N/A</v>
          </cell>
          <cell r="AE412" t="str">
            <v>If Raw Target &lt; 75% of Benchmark → use 75% of Benchmark
	•	If Raw Target &gt; Benchmark → use 75% of Benchmark
	•	Else → keep Raw Target</v>
          </cell>
          <cell r="AF412">
            <v>64879.29</v>
          </cell>
          <cell r="AG412">
            <v>64879.29</v>
          </cell>
          <cell r="AH412">
            <v>1</v>
          </cell>
          <cell r="AK412">
            <v>1</v>
          </cell>
          <cell r="AL412">
            <v>14</v>
          </cell>
          <cell r="AM412">
            <v>0.99998458676104496</v>
          </cell>
          <cell r="AN412">
            <v>70500</v>
          </cell>
          <cell r="AO412">
            <v>0.99998581560283684</v>
          </cell>
          <cell r="AP412">
            <v>7.9726382978723392E-2</v>
          </cell>
          <cell r="AR412">
            <v>1</v>
          </cell>
          <cell r="AS412">
            <v>0.99998458676104496</v>
          </cell>
          <cell r="AT412">
            <v>14</v>
          </cell>
        </row>
        <row r="413">
          <cell r="B413">
            <v>386388</v>
          </cell>
          <cell r="C413" t="str">
            <v>JOT AUTOMATION LTD.</v>
          </cell>
          <cell r="D413" t="str">
            <v>V63</v>
          </cell>
          <cell r="E413" t="str">
            <v>1190912-01-R</v>
          </cell>
          <cell r="F413" t="str">
            <v>BTP</v>
          </cell>
          <cell r="G413" t="str">
            <v>EQP,AE,PAM-BTP,D17-V6X,JOT,RETROFIT KIT</v>
          </cell>
          <cell r="H413">
            <v>32743</v>
          </cell>
          <cell r="I413" t="str">
            <v>AE</v>
          </cell>
          <cell r="J413" t="str">
            <v>Retrofit</v>
          </cell>
          <cell r="K413">
            <v>32743</v>
          </cell>
          <cell r="L413">
            <v>1</v>
          </cell>
          <cell r="M413" t="str">
            <v>OTS Quote</v>
          </cell>
          <cell r="N413">
            <v>32743</v>
          </cell>
          <cell r="O413">
            <v>32743</v>
          </cell>
          <cell r="P413" t="b">
            <v>0</v>
          </cell>
          <cell r="Q413" t="str">
            <v>China</v>
          </cell>
          <cell r="R413" t="e">
            <v>#N/A</v>
          </cell>
          <cell r="S413" t="e">
            <v>#N/A</v>
          </cell>
          <cell r="T413" t="e">
            <v>#N/A</v>
          </cell>
          <cell r="U413" t="e">
            <v>#N/A</v>
          </cell>
          <cell r="V413" t="e">
            <v>#N/A</v>
          </cell>
          <cell r="W413" t="e">
            <v>#N/A</v>
          </cell>
          <cell r="X413" t="e">
            <v>#N/A</v>
          </cell>
          <cell r="Y413" t="e">
            <v>#N/A</v>
          </cell>
          <cell r="Z413">
            <v>32743</v>
          </cell>
          <cell r="AA413">
            <v>0.02</v>
          </cell>
          <cell r="AB413" t="str">
            <v>Yes</v>
          </cell>
          <cell r="AC413" t="str">
            <v/>
          </cell>
          <cell r="AD413" t="e">
            <v>#N/A</v>
          </cell>
          <cell r="AE413" t="str">
            <v>If Raw Target &lt; 75% of Benchmark → use 75% of Benchmark
	•	If Raw Target &gt; Benchmark → use 75% of Benchmark
	•	Else → keep Raw Target</v>
          </cell>
          <cell r="AF413" t="str">
            <v>31632.00 / 32743.00</v>
          </cell>
          <cell r="AG413">
            <v>32187.5</v>
          </cell>
          <cell r="AH413">
            <v>1.0172582524271845</v>
          </cell>
          <cell r="AK413">
            <v>1.0172582524271845</v>
          </cell>
          <cell r="AL413">
            <v>1.0172582524271845</v>
          </cell>
          <cell r="AM413">
            <v>0.99996893203883497</v>
          </cell>
          <cell r="AN413" t="str">
            <v/>
          </cell>
          <cell r="AO413" t="e">
            <v>#VALUE!</v>
          </cell>
          <cell r="AP413" t="e">
            <v>#VALUE!</v>
          </cell>
          <cell r="AR413">
            <v>1.0172582524271845</v>
          </cell>
          <cell r="AS413">
            <v>0.99996893203883497</v>
          </cell>
          <cell r="AT413">
            <v>1.0172582524271845</v>
          </cell>
        </row>
        <row r="414">
          <cell r="B414">
            <v>386389</v>
          </cell>
          <cell r="C414" t="str">
            <v>JOT AUTOMATION LTD.</v>
          </cell>
          <cell r="D414" t="str">
            <v>V63</v>
          </cell>
          <cell r="E414" t="str">
            <v>1190915-01-R</v>
          </cell>
          <cell r="F414" t="str">
            <v>PAM-DEMASK</v>
          </cell>
          <cell r="G414" t="str">
            <v>EQP,AE,PAM-DEMASK1(PAM-DEMASK),D17-V6X,JOT,RETROFIT KIT</v>
          </cell>
          <cell r="H414">
            <v>12981</v>
          </cell>
          <cell r="I414" t="str">
            <v>AE</v>
          </cell>
          <cell r="J414" t="str">
            <v>Retrofit</v>
          </cell>
          <cell r="K414">
            <v>12981</v>
          </cell>
          <cell r="L414">
            <v>1</v>
          </cell>
          <cell r="M414" t="str">
            <v>OTS Quote</v>
          </cell>
          <cell r="N414">
            <v>12981</v>
          </cell>
          <cell r="O414">
            <v>12981</v>
          </cell>
          <cell r="P414" t="b">
            <v>0</v>
          </cell>
          <cell r="Q414" t="str">
            <v>China</v>
          </cell>
          <cell r="R414" t="e">
            <v>#N/A</v>
          </cell>
          <cell r="S414" t="e">
            <v>#N/A</v>
          </cell>
          <cell r="T414" t="e">
            <v>#N/A</v>
          </cell>
          <cell r="U414" t="e">
            <v>#N/A</v>
          </cell>
          <cell r="V414" t="e">
            <v>#N/A</v>
          </cell>
          <cell r="W414" t="e">
            <v>#N/A</v>
          </cell>
          <cell r="X414" t="e">
            <v>#N/A</v>
          </cell>
          <cell r="Y414" t="e">
            <v>#N/A</v>
          </cell>
          <cell r="Z414">
            <v>12981</v>
          </cell>
          <cell r="AA414">
            <v>0.02</v>
          </cell>
          <cell r="AB414" t="str">
            <v>Yes</v>
          </cell>
          <cell r="AC414" t="str">
            <v/>
          </cell>
          <cell r="AD414" t="e">
            <v>#N/A</v>
          </cell>
          <cell r="AE414" t="str">
            <v>If Raw Target &lt; 75% of Benchmark → use 75% of Benchmark
	•	If Raw Target &gt; Benchmark → use 75% of Benchmark
	•	Else → keep Raw Target</v>
          </cell>
          <cell r="AF414" t="str">
            <v>9103.00 / 12981.00</v>
          </cell>
          <cell r="AG414">
            <v>11042</v>
          </cell>
          <cell r="AH414">
            <v>1.1756022459699329</v>
          </cell>
          <cell r="AK414">
            <v>1.1756022459699329</v>
          </cell>
          <cell r="AL414">
            <v>1.1756022459699329</v>
          </cell>
          <cell r="AM414">
            <v>0.99990943669625065</v>
          </cell>
          <cell r="AN414" t="str">
            <v/>
          </cell>
          <cell r="AO414" t="e">
            <v>#VALUE!</v>
          </cell>
          <cell r="AP414" t="e">
            <v>#VALUE!</v>
          </cell>
          <cell r="AR414">
            <v>1.1756022459699329</v>
          </cell>
          <cell r="AS414">
            <v>0.99990943669625065</v>
          </cell>
          <cell r="AT414">
            <v>1.1756022459699329</v>
          </cell>
        </row>
        <row r="415">
          <cell r="B415">
            <v>386390</v>
          </cell>
          <cell r="C415" t="str">
            <v>JOT AUTOMATION LTD.</v>
          </cell>
          <cell r="D415" t="str">
            <v>V63</v>
          </cell>
          <cell r="E415" t="str">
            <v>1190918-01-R</v>
          </cell>
          <cell r="F415" t="str">
            <v>PAM-DEMASK</v>
          </cell>
          <cell r="G415" t="str">
            <v>EQP,AE,PAM-DEMASK2(PAM-DEMASK),D17-V6X,JOT,RETROFIT KIT</v>
          </cell>
          <cell r="H415">
            <v>12981</v>
          </cell>
          <cell r="I415" t="str">
            <v>AE</v>
          </cell>
          <cell r="J415" t="str">
            <v>Retrofit</v>
          </cell>
          <cell r="K415">
            <v>12981</v>
          </cell>
          <cell r="L415">
            <v>1</v>
          </cell>
          <cell r="M415" t="str">
            <v>OTS Quote</v>
          </cell>
          <cell r="N415">
            <v>12981</v>
          </cell>
          <cell r="O415">
            <v>12981</v>
          </cell>
          <cell r="P415" t="b">
            <v>0</v>
          </cell>
          <cell r="Q415" t="str">
            <v>China</v>
          </cell>
          <cell r="R415" t="e">
            <v>#N/A</v>
          </cell>
          <cell r="S415" t="e">
            <v>#N/A</v>
          </cell>
          <cell r="T415" t="e">
            <v>#N/A</v>
          </cell>
          <cell r="U415" t="e">
            <v>#N/A</v>
          </cell>
          <cell r="V415" t="e">
            <v>#N/A</v>
          </cell>
          <cell r="W415" t="e">
            <v>#N/A</v>
          </cell>
          <cell r="X415" t="e">
            <v>#N/A</v>
          </cell>
          <cell r="Y415" t="e">
            <v>#N/A</v>
          </cell>
          <cell r="Z415">
            <v>12981</v>
          </cell>
          <cell r="AA415">
            <v>0.02</v>
          </cell>
          <cell r="AB415" t="str">
            <v>Yes</v>
          </cell>
          <cell r="AC415" t="str">
            <v/>
          </cell>
          <cell r="AD415" t="e">
            <v>#N/A</v>
          </cell>
          <cell r="AE415" t="str">
            <v>If Raw Target &lt; 75% of Benchmark → use 75% of Benchmark
	•	If Raw Target &gt; Benchmark → use 75% of Benchmark
	•	Else → keep Raw Target</v>
          </cell>
          <cell r="AF415" t="str">
            <v>9103.00 / 12981.00</v>
          </cell>
          <cell r="AG415">
            <v>11042</v>
          </cell>
          <cell r="AH415">
            <v>1.1756022459699329</v>
          </cell>
          <cell r="AK415">
            <v>1.1756022459699329</v>
          </cell>
          <cell r="AL415">
            <v>1.1756022459699329</v>
          </cell>
          <cell r="AM415">
            <v>0.99990943669625065</v>
          </cell>
          <cell r="AN415" t="str">
            <v/>
          </cell>
          <cell r="AO415" t="e">
            <v>#VALUE!</v>
          </cell>
          <cell r="AP415" t="e">
            <v>#VALUE!</v>
          </cell>
          <cell r="AR415">
            <v>1.1756022459699329</v>
          </cell>
          <cell r="AS415">
            <v>0.99990943669625065</v>
          </cell>
          <cell r="AT415">
            <v>1.1756022459699329</v>
          </cell>
        </row>
        <row r="416">
          <cell r="B416">
            <v>386396</v>
          </cell>
          <cell r="C416" t="str">
            <v>GUANGDONG ANDA AUTOMATION SOLUTIONS CO., LTD.</v>
          </cell>
          <cell r="D416" t="str">
            <v>V63</v>
          </cell>
          <cell r="E416" t="str">
            <v>1190942-01-R</v>
          </cell>
          <cell r="F416" t="str">
            <v>PAMD2</v>
          </cell>
          <cell r="G416" t="str">
            <v>EQP,AE,PAMD2.1(PAMD2),D17-V6X,ANDA,RETROFIT KIT</v>
          </cell>
          <cell r="H416">
            <v>52844.15</v>
          </cell>
          <cell r="I416" t="str">
            <v>AE</v>
          </cell>
          <cell r="J416" t="str">
            <v>Retrofit</v>
          </cell>
          <cell r="K416">
            <v>52844.15</v>
          </cell>
          <cell r="L416">
            <v>1</v>
          </cell>
          <cell r="M416" t="str">
            <v>OTS Quote</v>
          </cell>
          <cell r="N416">
            <v>52844.15</v>
          </cell>
          <cell r="O416">
            <v>52844.15</v>
          </cell>
          <cell r="P416" t="b">
            <v>0</v>
          </cell>
          <cell r="Q416" t="str">
            <v>China</v>
          </cell>
          <cell r="R416" t="e">
            <v>#N/A</v>
          </cell>
          <cell r="S416" t="e">
            <v>#N/A</v>
          </cell>
          <cell r="T416" t="e">
            <v>#N/A</v>
          </cell>
          <cell r="U416" t="e">
            <v>#N/A</v>
          </cell>
          <cell r="V416" t="e">
            <v>#N/A</v>
          </cell>
          <cell r="W416" t="e">
            <v>#N/A</v>
          </cell>
          <cell r="X416" t="e">
            <v>#N/A</v>
          </cell>
          <cell r="Y416" t="e">
            <v>#N/A</v>
          </cell>
          <cell r="Z416">
            <v>52844.15</v>
          </cell>
          <cell r="AA416">
            <v>0.02</v>
          </cell>
          <cell r="AB416" t="str">
            <v>Yes</v>
          </cell>
          <cell r="AC416" t="str">
            <v/>
          </cell>
          <cell r="AD416" t="e">
            <v>#N/A</v>
          </cell>
          <cell r="AE416" t="str">
            <v>If Raw Target &lt; 75% of Benchmark → use 75% of Benchmark
	•	If Raw Target &gt; Benchmark → use 75% of Benchmark
	•	Else → keep Raw Target</v>
          </cell>
          <cell r="AF416" t="str">
            <v>2500.00 / 5820.00 / 7160.00 / 8463.27 / 32044.06 / 52844.15</v>
          </cell>
          <cell r="AG416">
            <v>6490</v>
          </cell>
          <cell r="AH416">
            <v>8.1423959938366721</v>
          </cell>
          <cell r="AK416">
            <v>8.1423959938366721</v>
          </cell>
          <cell r="AL416">
            <v>8.1423959938366721</v>
          </cell>
          <cell r="AM416">
            <v>0.99984591679506929</v>
          </cell>
          <cell r="AN416">
            <v>51837</v>
          </cell>
          <cell r="AO416">
            <v>0.99984292308594558</v>
          </cell>
          <cell r="AP416">
            <v>-1.9429172212898152E-2</v>
          </cell>
          <cell r="AQ416" t="str">
            <v>Risk - Budget price lower than pre-BOC</v>
          </cell>
          <cell r="AR416">
            <v>8.1423959938366721</v>
          </cell>
          <cell r="AS416">
            <v>0.99984591679506929</v>
          </cell>
          <cell r="AT416">
            <v>8.1423959938366721</v>
          </cell>
        </row>
        <row r="417">
          <cell r="B417">
            <v>386397</v>
          </cell>
          <cell r="C417" t="str">
            <v>GUANGDONG ANDA AUTOMATION SOLUTIONS CO., LTD.</v>
          </cell>
          <cell r="D417" t="str">
            <v>V63</v>
          </cell>
          <cell r="E417" t="str">
            <v>1190945-01-R</v>
          </cell>
          <cell r="F417" t="str">
            <v>PAMD2</v>
          </cell>
          <cell r="G417" t="str">
            <v>EQP,AE,PAMD2.1(BAM),D1Y/D6X-V6X,ANDA,RETROFIT KIT</v>
          </cell>
          <cell r="H417">
            <v>52844.15</v>
          </cell>
          <cell r="I417" t="str">
            <v>AE</v>
          </cell>
          <cell r="J417" t="str">
            <v>Retrofit</v>
          </cell>
          <cell r="K417">
            <v>105688.3</v>
          </cell>
          <cell r="L417">
            <v>2</v>
          </cell>
          <cell r="M417" t="str">
            <v>OTS Quote</v>
          </cell>
          <cell r="N417">
            <v>52844.15</v>
          </cell>
          <cell r="O417">
            <v>105688.3</v>
          </cell>
          <cell r="P417" t="b">
            <v>0</v>
          </cell>
          <cell r="Q417" t="str">
            <v>China</v>
          </cell>
          <cell r="R417" t="e">
            <v>#N/A</v>
          </cell>
          <cell r="S417" t="e">
            <v>#N/A</v>
          </cell>
          <cell r="T417" t="e">
            <v>#N/A</v>
          </cell>
          <cell r="U417" t="e">
            <v>#N/A</v>
          </cell>
          <cell r="V417" t="e">
            <v>#N/A</v>
          </cell>
          <cell r="W417" t="e">
            <v>#N/A</v>
          </cell>
          <cell r="X417" t="e">
            <v>#N/A</v>
          </cell>
          <cell r="Y417" t="e">
            <v>#N/A</v>
          </cell>
          <cell r="Z417">
            <v>105688.3</v>
          </cell>
          <cell r="AA417">
            <v>0.02</v>
          </cell>
          <cell r="AB417" t="str">
            <v>Under</v>
          </cell>
          <cell r="AC417">
            <v>0.5</v>
          </cell>
          <cell r="AD417" t="e">
            <v>#N/A</v>
          </cell>
          <cell r="AE417" t="str">
            <v>If Raw Target &lt; 75% of Benchmark → use 75% of Benchmark
	•	If Raw Target &gt; Benchmark → use 75% of Benchmark
	•	Else → keep Raw Target</v>
          </cell>
          <cell r="AF417" t="str">
            <v>2500.00 / 5820.00 / 7160.00 / 8463.27 / 32044.06 / 52844.15</v>
          </cell>
          <cell r="AG417">
            <v>6490</v>
          </cell>
          <cell r="AH417">
            <v>8.1423959938366721</v>
          </cell>
          <cell r="AK417">
            <v>8.1423959938366721</v>
          </cell>
          <cell r="AL417">
            <v>16.284791987673344</v>
          </cell>
          <cell r="AM417">
            <v>0.99984591679506929</v>
          </cell>
          <cell r="AN417">
            <v>51837</v>
          </cell>
          <cell r="AO417">
            <v>0.99984292308594558</v>
          </cell>
          <cell r="AP417">
            <v>-1.9429172212898152E-2</v>
          </cell>
          <cell r="AQ417" t="str">
            <v>Risk - Budget price lower than pre-BOC</v>
          </cell>
          <cell r="AR417">
            <v>8.1423959938366721</v>
          </cell>
          <cell r="AS417">
            <v>0.99984591679506929</v>
          </cell>
          <cell r="AT417">
            <v>16.284791987673344</v>
          </cell>
        </row>
        <row r="418">
          <cell r="B418">
            <v>386398</v>
          </cell>
          <cell r="C418" t="str">
            <v>GUANGDONG ANDA AUTOMATION SOLUTIONS CO., LTD.</v>
          </cell>
          <cell r="D418" t="str">
            <v>V64</v>
          </cell>
          <cell r="E418" t="str">
            <v>1190945-01-R</v>
          </cell>
          <cell r="F418" t="str">
            <v>PAMD2</v>
          </cell>
          <cell r="G418" t="str">
            <v>EQP,AE,PAMD2.1(BAM),D1Y/D6X-V6X,ANDA,RETROFIT KIT</v>
          </cell>
          <cell r="H418">
            <v>52844.15</v>
          </cell>
          <cell r="I418" t="str">
            <v>AE</v>
          </cell>
          <cell r="J418" t="str">
            <v>Retrofit</v>
          </cell>
          <cell r="K418">
            <v>105688.3</v>
          </cell>
          <cell r="L418">
            <v>2</v>
          </cell>
          <cell r="M418" t="str">
            <v>OTS Quote</v>
          </cell>
          <cell r="N418">
            <v>52844.15</v>
          </cell>
          <cell r="O418">
            <v>105688.3</v>
          </cell>
          <cell r="P418" t="b">
            <v>0</v>
          </cell>
          <cell r="Q418" t="str">
            <v>China</v>
          </cell>
          <cell r="R418" t="e">
            <v>#N/A</v>
          </cell>
          <cell r="S418" t="e">
            <v>#N/A</v>
          </cell>
          <cell r="T418" t="e">
            <v>#N/A</v>
          </cell>
          <cell r="U418" t="e">
            <v>#N/A</v>
          </cell>
          <cell r="V418" t="e">
            <v>#N/A</v>
          </cell>
          <cell r="W418" t="e">
            <v>#N/A</v>
          </cell>
          <cell r="X418" t="e">
            <v>#N/A</v>
          </cell>
          <cell r="Y418" t="e">
            <v>#N/A</v>
          </cell>
          <cell r="Z418">
            <v>105688.3</v>
          </cell>
          <cell r="AA418">
            <v>0.02</v>
          </cell>
          <cell r="AB418" t="str">
            <v>Under</v>
          </cell>
          <cell r="AC418">
            <v>0.5</v>
          </cell>
          <cell r="AD418" t="e">
            <v>#N/A</v>
          </cell>
          <cell r="AE418" t="str">
            <v>If Raw Target &lt; 75% of Benchmark → use 75% of Benchmark
	•	If Raw Target &gt; Benchmark → use 75% of Benchmark
	•	Else → keep Raw Target</v>
          </cell>
          <cell r="AF418" t="str">
            <v>275.00 / 2500.00 / 3920.00 / 4560.00 / 5180.00 / 5820.00 / 6520.00 / 6540.00 / 8463.27 / 8480.00 / 22836.40 / 32044.06 / 36544.06 / 44891.32 / 52844.15</v>
          </cell>
          <cell r="AG418">
            <v>5550</v>
          </cell>
          <cell r="AH418">
            <v>9.5214684684684681</v>
          </cell>
          <cell r="AK418">
            <v>9.5214684684684681</v>
          </cell>
          <cell r="AL418">
            <v>19.042936936936936</v>
          </cell>
          <cell r="AM418">
            <v>0.99981981981981982</v>
          </cell>
          <cell r="AN418">
            <v>51837</v>
          </cell>
          <cell r="AO418">
            <v>0.99981631906806978</v>
          </cell>
          <cell r="AP418">
            <v>-1.9429172212898152E-2</v>
          </cell>
          <cell r="AQ418" t="str">
            <v>Risk - Budget price lower than pre-BOC</v>
          </cell>
          <cell r="AR418">
            <v>9.5214684684684681</v>
          </cell>
          <cell r="AS418">
            <v>0.99981981981981982</v>
          </cell>
          <cell r="AT418">
            <v>19.042936936936936</v>
          </cell>
        </row>
        <row r="419">
          <cell r="B419">
            <v>386402</v>
          </cell>
          <cell r="C419" t="str">
            <v>BESI</v>
          </cell>
          <cell r="D419" t="str">
            <v>V63</v>
          </cell>
          <cell r="E419" t="str">
            <v>1190985-01-R</v>
          </cell>
          <cell r="F419" t="str">
            <v>RIM-BA</v>
          </cell>
          <cell r="G419" t="str">
            <v>EQP,AE,RIM-BA GEN4,D1Y-V6X,BESI,RETROFIT KIT</v>
          </cell>
          <cell r="H419">
            <v>100877</v>
          </cell>
          <cell r="I419" t="str">
            <v>AE</v>
          </cell>
          <cell r="J419" t="str">
            <v>Retrofit</v>
          </cell>
          <cell r="K419">
            <v>201754</v>
          </cell>
          <cell r="L419">
            <v>2</v>
          </cell>
          <cell r="M419" t="str">
            <v>OTS Quote</v>
          </cell>
          <cell r="N419">
            <v>100877</v>
          </cell>
          <cell r="O419">
            <v>201754</v>
          </cell>
          <cell r="P419" t="b">
            <v>0</v>
          </cell>
          <cell r="Q419" t="str">
            <v>China</v>
          </cell>
          <cell r="R419" t="e">
            <v>#N/A</v>
          </cell>
          <cell r="S419" t="e">
            <v>#N/A</v>
          </cell>
          <cell r="T419" t="e">
            <v>#N/A</v>
          </cell>
          <cell r="U419" t="e">
            <v>#N/A</v>
          </cell>
          <cell r="V419" t="e">
            <v>#N/A</v>
          </cell>
          <cell r="W419" t="e">
            <v>#N/A</v>
          </cell>
          <cell r="X419" t="e">
            <v>#N/A</v>
          </cell>
          <cell r="Y419" t="e">
            <v>#N/A</v>
          </cell>
          <cell r="Z419">
            <v>201754</v>
          </cell>
          <cell r="AA419">
            <v>0.02</v>
          </cell>
          <cell r="AB419" t="str">
            <v>Under</v>
          </cell>
          <cell r="AC419">
            <v>0.5</v>
          </cell>
          <cell r="AD419" t="e">
            <v>#N/A</v>
          </cell>
          <cell r="AE419" t="str">
            <v>If Raw Target &lt; 75% of Benchmark → use 75% of Benchmark
	•	If Raw Target &gt; Benchmark → use 75% of Benchmark
	•	Else → keep Raw Target</v>
          </cell>
          <cell r="AF419" t="str">
            <v>93776.00 / 100877.00</v>
          </cell>
          <cell r="AG419">
            <v>97326.5</v>
          </cell>
          <cell r="AH419">
            <v>1.0364803008430385</v>
          </cell>
          <cell r="AK419">
            <v>1.0364803008430385</v>
          </cell>
          <cell r="AL419">
            <v>2.0729606016860771</v>
          </cell>
          <cell r="AM419">
            <v>0.99998972530605745</v>
          </cell>
          <cell r="AN419">
            <v>465000</v>
          </cell>
          <cell r="AO419">
            <v>0.99999777101010578</v>
          </cell>
          <cell r="AP419">
            <v>0.78306021505376344</v>
          </cell>
          <cell r="AQ419" t="str">
            <v>Risk - Budget price lower than pre-BOC</v>
          </cell>
          <cell r="AR419">
            <v>1.0364803008430385</v>
          </cell>
          <cell r="AS419">
            <v>0.99998972530605745</v>
          </cell>
          <cell r="AT419">
            <v>2.0729606016860771</v>
          </cell>
        </row>
        <row r="420">
          <cell r="B420">
            <v>386463</v>
          </cell>
          <cell r="C420" t="str">
            <v>GUANGDONG ANDA AUTOMATION SOLUTIONS CO., LTD.</v>
          </cell>
          <cell r="D420" t="str">
            <v>V63</v>
          </cell>
          <cell r="E420" t="str">
            <v>1192139-01-R</v>
          </cell>
          <cell r="F420" t="str">
            <v>SS-AG</v>
          </cell>
          <cell r="G420" t="str">
            <v>EQP,AE,RIM-SS-AG(SS-D),V5X-V6X,ANDA,RETROFIT KIT</v>
          </cell>
          <cell r="H420">
            <v>7119.39</v>
          </cell>
          <cell r="I420" t="str">
            <v>AE</v>
          </cell>
          <cell r="J420" t="str">
            <v>Retrofit</v>
          </cell>
          <cell r="K420">
            <v>7119.39</v>
          </cell>
          <cell r="L420">
            <v>1</v>
          </cell>
          <cell r="M420" t="str">
            <v>EBD</v>
          </cell>
          <cell r="N420">
            <v>7119.39</v>
          </cell>
          <cell r="O420">
            <v>7119.39</v>
          </cell>
          <cell r="P420" t="b">
            <v>0</v>
          </cell>
          <cell r="Q420" t="str">
            <v>China</v>
          </cell>
          <cell r="R420" t="e">
            <v>#N/A</v>
          </cell>
          <cell r="S420" t="e">
            <v>#N/A</v>
          </cell>
          <cell r="T420" t="e">
            <v>#N/A</v>
          </cell>
          <cell r="U420" t="e">
            <v>#N/A</v>
          </cell>
          <cell r="V420" t="e">
            <v>#N/A</v>
          </cell>
          <cell r="W420" t="e">
            <v>#N/A</v>
          </cell>
          <cell r="X420" t="e">
            <v>#N/A</v>
          </cell>
          <cell r="Y420" t="e">
            <v>#N/A</v>
          </cell>
          <cell r="Z420">
            <v>7119.39</v>
          </cell>
          <cell r="AA420">
            <v>0.02</v>
          </cell>
          <cell r="AB420" t="str">
            <v>Yes</v>
          </cell>
          <cell r="AC420" t="str">
            <v/>
          </cell>
          <cell r="AD420" t="e">
            <v>#N/A</v>
          </cell>
          <cell r="AE420" t="str">
            <v>If Raw Target &lt; 75% of Benchmark → use 75% of Benchmark
	•	If Raw Target &gt; Benchmark → use 75% of Benchmark
	•	Else → keep Raw Target</v>
          </cell>
          <cell r="AF420">
            <v>7119.39</v>
          </cell>
          <cell r="AG420">
            <v>7119.39</v>
          </cell>
          <cell r="AH420">
            <v>1</v>
          </cell>
          <cell r="AK420">
            <v>1</v>
          </cell>
          <cell r="AL420">
            <v>1</v>
          </cell>
          <cell r="AM420">
            <v>0.99985953852787945</v>
          </cell>
          <cell r="AN420" t="str">
            <v/>
          </cell>
          <cell r="AO420" t="e">
            <v>#VALUE!</v>
          </cell>
          <cell r="AP420" t="e">
            <v>#VALUE!</v>
          </cell>
          <cell r="AQ420" t="str">
            <v>Budget price ok compared to preBOC</v>
          </cell>
          <cell r="AR420">
            <v>1</v>
          </cell>
          <cell r="AS420">
            <v>0.99985953852787945</v>
          </cell>
          <cell r="AT420">
            <v>1</v>
          </cell>
        </row>
        <row r="421">
          <cell r="B421">
            <v>386464</v>
          </cell>
          <cell r="C421" t="str">
            <v>GUANGDONG ANDA AUTOMATION SOLUTIONS CO., LTD.</v>
          </cell>
          <cell r="D421" t="str">
            <v>V63</v>
          </cell>
          <cell r="E421" t="str">
            <v>1192144-01-R</v>
          </cell>
          <cell r="F421" t="str">
            <v>SS-D</v>
          </cell>
          <cell r="G421" t="str">
            <v>EQP,AE,RIM-SS-D,V5X-V6X,ANDA,RETROFIT KIT</v>
          </cell>
          <cell r="H421">
            <v>7119.39</v>
          </cell>
          <cell r="I421" t="str">
            <v>AE</v>
          </cell>
          <cell r="J421" t="str">
            <v>Retrofit</v>
          </cell>
          <cell r="K421">
            <v>28477.56</v>
          </cell>
          <cell r="L421">
            <v>4</v>
          </cell>
          <cell r="M421" t="str">
            <v>EBD</v>
          </cell>
          <cell r="N421">
            <v>7119.39</v>
          </cell>
          <cell r="O421">
            <v>28477.56</v>
          </cell>
          <cell r="P421" t="b">
            <v>0</v>
          </cell>
          <cell r="Q421" t="str">
            <v>China</v>
          </cell>
          <cell r="R421" t="e">
            <v>#N/A</v>
          </cell>
          <cell r="S421" t="e">
            <v>#N/A</v>
          </cell>
          <cell r="T421" t="e">
            <v>#N/A</v>
          </cell>
          <cell r="U421" t="e">
            <v>#N/A</v>
          </cell>
          <cell r="V421" t="e">
            <v>#N/A</v>
          </cell>
          <cell r="W421" t="e">
            <v>#N/A</v>
          </cell>
          <cell r="X421" t="e">
            <v>#N/A</v>
          </cell>
          <cell r="Y421" t="e">
            <v>#N/A</v>
          </cell>
          <cell r="Z421">
            <v>28477.56</v>
          </cell>
          <cell r="AA421">
            <v>0.02</v>
          </cell>
          <cell r="AB421" t="str">
            <v>Under</v>
          </cell>
          <cell r="AC421">
            <v>0.75</v>
          </cell>
          <cell r="AD421" t="e">
            <v>#N/A</v>
          </cell>
          <cell r="AE421" t="str">
            <v>If Raw Target &lt; 75% of Benchmark → use 75% of Benchmark
	•	If Raw Target &gt; Benchmark → use 75% of Benchmark
	•	Else → keep Raw Target</v>
          </cell>
          <cell r="AF421">
            <v>7119.39</v>
          </cell>
          <cell r="AG421">
            <v>7119.39</v>
          </cell>
          <cell r="AH421">
            <v>1</v>
          </cell>
          <cell r="AK421">
            <v>1</v>
          </cell>
          <cell r="AL421">
            <v>4</v>
          </cell>
          <cell r="AM421">
            <v>0.99985953852787945</v>
          </cell>
          <cell r="AN421" t="str">
            <v/>
          </cell>
          <cell r="AO421" t="e">
            <v>#VALUE!</v>
          </cell>
          <cell r="AP421" t="e">
            <v>#VALUE!</v>
          </cell>
          <cell r="AQ421" t="str">
            <v>Budget price ok compared to preBOC</v>
          </cell>
          <cell r="AR421">
            <v>1</v>
          </cell>
          <cell r="AS421">
            <v>0.99985953852787945</v>
          </cell>
          <cell r="AT421">
            <v>4</v>
          </cell>
        </row>
        <row r="422">
          <cell r="B422">
            <v>386464</v>
          </cell>
          <cell r="C422" t="str">
            <v>GUANGDONG ANDA AUTOMATION SOLUTIONS CO., LTD.</v>
          </cell>
          <cell r="D422" t="str">
            <v>V63</v>
          </cell>
          <cell r="E422" t="str">
            <v>1192144-01-R</v>
          </cell>
          <cell r="F422" t="str">
            <v>SS-D</v>
          </cell>
          <cell r="G422" t="str">
            <v>EQP,AE,RIM-SS-D,V5X-V6X,ANDA,RETROFIT KIT</v>
          </cell>
          <cell r="H422">
            <v>7119.39</v>
          </cell>
          <cell r="I422" t="str">
            <v>AE</v>
          </cell>
          <cell r="J422" t="str">
            <v>Retrofit</v>
          </cell>
          <cell r="K422">
            <v>35596.950000000004</v>
          </cell>
          <cell r="L422">
            <v>5</v>
          </cell>
          <cell r="M422" t="str">
            <v>EBD</v>
          </cell>
          <cell r="N422">
            <v>7119.39</v>
          </cell>
          <cell r="O422">
            <v>35596.950000000004</v>
          </cell>
          <cell r="P422" t="b">
            <v>0</v>
          </cell>
          <cell r="Q422" t="str">
            <v>China</v>
          </cell>
          <cell r="R422" t="e">
            <v>#N/A</v>
          </cell>
          <cell r="S422" t="e">
            <v>#N/A</v>
          </cell>
          <cell r="T422" t="e">
            <v>#N/A</v>
          </cell>
          <cell r="U422" t="e">
            <v>#N/A</v>
          </cell>
          <cell r="V422" t="e">
            <v>#N/A</v>
          </cell>
          <cell r="W422" t="e">
            <v>#N/A</v>
          </cell>
          <cell r="X422" t="e">
            <v>#N/A</v>
          </cell>
          <cell r="Y422" t="e">
            <v>#N/A</v>
          </cell>
          <cell r="Z422">
            <v>35596.950000000004</v>
          </cell>
          <cell r="AA422">
            <v>0.02</v>
          </cell>
          <cell r="AB422" t="str">
            <v>Under</v>
          </cell>
          <cell r="AC422">
            <v>0.8</v>
          </cell>
          <cell r="AD422" t="e">
            <v>#N/A</v>
          </cell>
          <cell r="AE422" t="str">
            <v>If Raw Target &lt; 75% of Benchmark → use 75% of Benchmark
	•	If Raw Target &gt; Benchmark → use 75% of Benchmark
	•	Else → keep Raw Target</v>
          </cell>
          <cell r="AF422">
            <v>7119.39</v>
          </cell>
          <cell r="AG422">
            <v>7119.39</v>
          </cell>
          <cell r="AH422">
            <v>1</v>
          </cell>
          <cell r="AK422">
            <v>1</v>
          </cell>
          <cell r="AL422">
            <v>5</v>
          </cell>
          <cell r="AM422">
            <v>0.99985953852787945</v>
          </cell>
          <cell r="AN422" t="str">
            <v/>
          </cell>
          <cell r="AO422" t="e">
            <v>#VALUE!</v>
          </cell>
          <cell r="AP422" t="e">
            <v>#VALUE!</v>
          </cell>
          <cell r="AQ422" t="str">
            <v>Budget price ok compared to preBOC</v>
          </cell>
          <cell r="AR422">
            <v>1</v>
          </cell>
          <cell r="AS422">
            <v>0.99985953852787945</v>
          </cell>
          <cell r="AT422">
            <v>5</v>
          </cell>
        </row>
        <row r="423">
          <cell r="B423">
            <v>386464</v>
          </cell>
          <cell r="C423" t="str">
            <v>GUANGDONG ANDA AUTOMATION SOLUTIONS CO., LTD.</v>
          </cell>
          <cell r="D423" t="str">
            <v>V63</v>
          </cell>
          <cell r="E423" t="str">
            <v>1192144-01-R</v>
          </cell>
          <cell r="F423" t="str">
            <v>SS-D</v>
          </cell>
          <cell r="G423" t="str">
            <v>EQP,AE,RIM-SS-D,V5X-V6X,ANDA,RETROFIT KIT</v>
          </cell>
          <cell r="H423">
            <v>7119.39</v>
          </cell>
          <cell r="I423" t="str">
            <v>AE</v>
          </cell>
          <cell r="J423" t="str">
            <v>Retrofit</v>
          </cell>
          <cell r="K423">
            <v>42716.340000000004</v>
          </cell>
          <cell r="L423">
            <v>6</v>
          </cell>
          <cell r="M423" t="str">
            <v>EBD</v>
          </cell>
          <cell r="N423">
            <v>7119.39</v>
          </cell>
          <cell r="O423">
            <v>42716.340000000004</v>
          </cell>
          <cell r="P423" t="b">
            <v>0</v>
          </cell>
          <cell r="Q423" t="str">
            <v>China</v>
          </cell>
          <cell r="R423" t="e">
            <v>#N/A</v>
          </cell>
          <cell r="S423" t="e">
            <v>#N/A</v>
          </cell>
          <cell r="T423" t="e">
            <v>#N/A</v>
          </cell>
          <cell r="U423" t="e">
            <v>#N/A</v>
          </cell>
          <cell r="V423" t="e">
            <v>#N/A</v>
          </cell>
          <cell r="W423" t="e">
            <v>#N/A</v>
          </cell>
          <cell r="X423" t="e">
            <v>#N/A</v>
          </cell>
          <cell r="Y423" t="e">
            <v>#N/A</v>
          </cell>
          <cell r="Z423">
            <v>42716.340000000004</v>
          </cell>
          <cell r="AA423">
            <v>0.02</v>
          </cell>
          <cell r="AB423" t="str">
            <v>Under</v>
          </cell>
          <cell r="AC423">
            <v>0.83333333333333337</v>
          </cell>
          <cell r="AD423" t="e">
            <v>#N/A</v>
          </cell>
          <cell r="AE423" t="str">
            <v>If Raw Target &lt; 75% of Benchmark → use 75% of Benchmark
	•	If Raw Target &gt; Benchmark → use 75% of Benchmark
	•	Else → keep Raw Target</v>
          </cell>
          <cell r="AF423">
            <v>7119.39</v>
          </cell>
          <cell r="AG423">
            <v>7119.39</v>
          </cell>
          <cell r="AH423">
            <v>1</v>
          </cell>
          <cell r="AK423">
            <v>1</v>
          </cell>
          <cell r="AL423">
            <v>6</v>
          </cell>
          <cell r="AM423">
            <v>0.99985953852787945</v>
          </cell>
          <cell r="AN423" t="str">
            <v/>
          </cell>
          <cell r="AO423" t="e">
            <v>#VALUE!</v>
          </cell>
          <cell r="AP423" t="e">
            <v>#VALUE!</v>
          </cell>
          <cell r="AQ423" t="str">
            <v>Budget price ok compared to preBOC</v>
          </cell>
          <cell r="AR423">
            <v>1</v>
          </cell>
          <cell r="AS423">
            <v>0.99985953852787945</v>
          </cell>
          <cell r="AT423">
            <v>6</v>
          </cell>
        </row>
        <row r="424">
          <cell r="B424">
            <v>386464</v>
          </cell>
          <cell r="C424" t="str">
            <v>GUANGDONG ANDA AUTOMATION SOLUTIONS CO., LTD.</v>
          </cell>
          <cell r="D424" t="str">
            <v>V63</v>
          </cell>
          <cell r="E424" t="str">
            <v>1192144-01-R</v>
          </cell>
          <cell r="F424" t="str">
            <v>SS-D</v>
          </cell>
          <cell r="G424" t="str">
            <v>EQP,AE,RIM-SS-D,V5X-V6X,ANDA,RETROFIT KIT</v>
          </cell>
          <cell r="H424">
            <v>7119.39</v>
          </cell>
          <cell r="I424" t="str">
            <v>AE</v>
          </cell>
          <cell r="J424" t="str">
            <v>Retrofit</v>
          </cell>
          <cell r="K424">
            <v>56955.12</v>
          </cell>
          <cell r="L424">
            <v>8</v>
          </cell>
          <cell r="M424" t="str">
            <v>EBD</v>
          </cell>
          <cell r="N424">
            <v>7119.39</v>
          </cell>
          <cell r="O424">
            <v>56955.12</v>
          </cell>
          <cell r="P424" t="b">
            <v>0</v>
          </cell>
          <cell r="Q424" t="str">
            <v>China</v>
          </cell>
          <cell r="R424" t="e">
            <v>#N/A</v>
          </cell>
          <cell r="S424" t="e">
            <v>#N/A</v>
          </cell>
          <cell r="T424" t="e">
            <v>#N/A</v>
          </cell>
          <cell r="U424" t="e">
            <v>#N/A</v>
          </cell>
          <cell r="V424" t="e">
            <v>#N/A</v>
          </cell>
          <cell r="W424" t="e">
            <v>#N/A</v>
          </cell>
          <cell r="X424" t="e">
            <v>#N/A</v>
          </cell>
          <cell r="Y424" t="e">
            <v>#N/A</v>
          </cell>
          <cell r="Z424">
            <v>56955.12</v>
          </cell>
          <cell r="AA424">
            <v>0.02</v>
          </cell>
          <cell r="AB424" t="str">
            <v>Under</v>
          </cell>
          <cell r="AC424">
            <v>0.875</v>
          </cell>
          <cell r="AD424" t="e">
            <v>#N/A</v>
          </cell>
          <cell r="AE424" t="str">
            <v>If Raw Target &lt; 75% of Benchmark → use 75% of Benchmark
	•	If Raw Target &gt; Benchmark → use 75% of Benchmark
	•	Else → keep Raw Target</v>
          </cell>
          <cell r="AF424">
            <v>7119.39</v>
          </cell>
          <cell r="AG424">
            <v>7119.39</v>
          </cell>
          <cell r="AH424">
            <v>1</v>
          </cell>
          <cell r="AK424">
            <v>1</v>
          </cell>
          <cell r="AL424">
            <v>8</v>
          </cell>
          <cell r="AM424">
            <v>0.99985953852787945</v>
          </cell>
          <cell r="AN424" t="str">
            <v/>
          </cell>
          <cell r="AO424" t="e">
            <v>#VALUE!</v>
          </cell>
          <cell r="AP424" t="e">
            <v>#VALUE!</v>
          </cell>
          <cell r="AQ424" t="str">
            <v>Budget price ok compared to preBOC</v>
          </cell>
          <cell r="AR424">
            <v>1</v>
          </cell>
          <cell r="AS424">
            <v>0.99985953852787945</v>
          </cell>
          <cell r="AT424">
            <v>8</v>
          </cell>
        </row>
        <row r="425">
          <cell r="B425">
            <v>386465</v>
          </cell>
          <cell r="C425" t="str">
            <v>GUANGDONG ANDA AUTOMATION SOLUTIONS CO., LTD.</v>
          </cell>
          <cell r="D425" t="str">
            <v>V64</v>
          </cell>
          <cell r="E425" t="str">
            <v>1192144-01-R</v>
          </cell>
          <cell r="F425" t="str">
            <v>SS-D</v>
          </cell>
          <cell r="G425" t="str">
            <v>EQP,AE,RIM-SS-D,V5X-V6X,ANDA,RETROFIT KIT</v>
          </cell>
          <cell r="H425">
            <v>7119.39</v>
          </cell>
          <cell r="I425" t="str">
            <v>AE</v>
          </cell>
          <cell r="J425" t="str">
            <v>Retrofit</v>
          </cell>
          <cell r="K425">
            <v>14238.78</v>
          </cell>
          <cell r="L425">
            <v>2</v>
          </cell>
          <cell r="M425" t="str">
            <v>EBD</v>
          </cell>
          <cell r="N425">
            <v>7119.39</v>
          </cell>
          <cell r="O425">
            <v>14238.78</v>
          </cell>
          <cell r="P425" t="b">
            <v>0</v>
          </cell>
          <cell r="Q425" t="str">
            <v>China</v>
          </cell>
          <cell r="R425" t="e">
            <v>#N/A</v>
          </cell>
          <cell r="S425" t="e">
            <v>#N/A</v>
          </cell>
          <cell r="T425" t="e">
            <v>#N/A</v>
          </cell>
          <cell r="U425" t="e">
            <v>#N/A</v>
          </cell>
          <cell r="V425" t="e">
            <v>#N/A</v>
          </cell>
          <cell r="W425" t="e">
            <v>#N/A</v>
          </cell>
          <cell r="X425" t="e">
            <v>#N/A</v>
          </cell>
          <cell r="Y425" t="e">
            <v>#N/A</v>
          </cell>
          <cell r="Z425">
            <v>14238.78</v>
          </cell>
          <cell r="AA425">
            <v>0.02</v>
          </cell>
          <cell r="AB425" t="str">
            <v>Under</v>
          </cell>
          <cell r="AC425">
            <v>0.5</v>
          </cell>
          <cell r="AD425" t="e">
            <v>#N/A</v>
          </cell>
          <cell r="AE425" t="str">
            <v>If Raw Target &lt; 75% of Benchmark → use 75% of Benchmark
	•	If Raw Target &gt; Benchmark → use 75% of Benchmark
	•	Else → keep Raw Target</v>
          </cell>
          <cell r="AF425">
            <v>7119.39</v>
          </cell>
          <cell r="AG425">
            <v>7119.39</v>
          </cell>
          <cell r="AH425">
            <v>1</v>
          </cell>
          <cell r="AK425">
            <v>1</v>
          </cell>
          <cell r="AL425">
            <v>2</v>
          </cell>
          <cell r="AM425">
            <v>0.99985953852787945</v>
          </cell>
          <cell r="AN425" t="str">
            <v/>
          </cell>
          <cell r="AO425" t="e">
            <v>#VALUE!</v>
          </cell>
          <cell r="AP425" t="e">
            <v>#VALUE!</v>
          </cell>
          <cell r="AQ425" t="str">
            <v>Budget price ok compared to preBOC</v>
          </cell>
          <cell r="AR425">
            <v>1</v>
          </cell>
          <cell r="AS425">
            <v>0.99985953852787945</v>
          </cell>
          <cell r="AT425">
            <v>2</v>
          </cell>
        </row>
        <row r="426">
          <cell r="B426">
            <v>386465</v>
          </cell>
          <cell r="C426" t="str">
            <v>GUANGDONG ANDA AUTOMATION SOLUTIONS CO., LTD.</v>
          </cell>
          <cell r="D426" t="str">
            <v>V64</v>
          </cell>
          <cell r="E426" t="str">
            <v>1192144-01-R</v>
          </cell>
          <cell r="F426" t="str">
            <v>SS-D</v>
          </cell>
          <cell r="G426" t="str">
            <v>EQP,AE,RIM-SS-D,V5X-V6X,ANDA,RETROFIT KIT</v>
          </cell>
          <cell r="H426">
            <v>7119.39</v>
          </cell>
          <cell r="I426" t="str">
            <v>AE</v>
          </cell>
          <cell r="J426" t="str">
            <v>Retrofit</v>
          </cell>
          <cell r="K426">
            <v>71193.900000000009</v>
          </cell>
          <cell r="L426">
            <v>10</v>
          </cell>
          <cell r="M426" t="str">
            <v>EBD</v>
          </cell>
          <cell r="N426">
            <v>7119.39</v>
          </cell>
          <cell r="O426">
            <v>71193.900000000009</v>
          </cell>
          <cell r="P426" t="b">
            <v>0</v>
          </cell>
          <cell r="Q426" t="str">
            <v>China</v>
          </cell>
          <cell r="R426" t="e">
            <v>#N/A</v>
          </cell>
          <cell r="S426" t="e">
            <v>#N/A</v>
          </cell>
          <cell r="T426" t="e">
            <v>#N/A</v>
          </cell>
          <cell r="U426" t="e">
            <v>#N/A</v>
          </cell>
          <cell r="V426" t="e">
            <v>#N/A</v>
          </cell>
          <cell r="W426" t="e">
            <v>#N/A</v>
          </cell>
          <cell r="X426" t="e">
            <v>#N/A</v>
          </cell>
          <cell r="Y426" t="e">
            <v>#N/A</v>
          </cell>
          <cell r="Z426">
            <v>71193.900000000009</v>
          </cell>
          <cell r="AA426">
            <v>0.02</v>
          </cell>
          <cell r="AB426" t="str">
            <v>Under</v>
          </cell>
          <cell r="AC426">
            <v>0.9</v>
          </cell>
          <cell r="AD426" t="e">
            <v>#N/A</v>
          </cell>
          <cell r="AE426" t="str">
            <v>If Raw Target &lt; 75% of Benchmark → use 75% of Benchmark
	•	If Raw Target &gt; Benchmark → use 75% of Benchmark
	•	Else → keep Raw Target</v>
          </cell>
          <cell r="AF426">
            <v>7119.39</v>
          </cell>
          <cell r="AG426">
            <v>7119.39</v>
          </cell>
          <cell r="AH426">
            <v>1</v>
          </cell>
          <cell r="AK426">
            <v>1</v>
          </cell>
          <cell r="AL426">
            <v>10</v>
          </cell>
          <cell r="AM426">
            <v>0.99985953852787945</v>
          </cell>
          <cell r="AN426" t="str">
            <v/>
          </cell>
          <cell r="AO426" t="e">
            <v>#VALUE!</v>
          </cell>
          <cell r="AP426" t="e">
            <v>#VALUE!</v>
          </cell>
          <cell r="AQ426" t="str">
            <v>Budget price ok compared to preBOC</v>
          </cell>
          <cell r="AR426">
            <v>1</v>
          </cell>
          <cell r="AS426">
            <v>0.99985953852787945</v>
          </cell>
          <cell r="AT426">
            <v>10</v>
          </cell>
        </row>
        <row r="427">
          <cell r="B427">
            <v>386465</v>
          </cell>
          <cell r="C427" t="str">
            <v>GUANGDONG ANDA AUTOMATION SOLUTIONS CO., LTD.</v>
          </cell>
          <cell r="D427" t="str">
            <v>V64</v>
          </cell>
          <cell r="E427" t="str">
            <v>1192144-01-R</v>
          </cell>
          <cell r="F427" t="str">
            <v>SS-D</v>
          </cell>
          <cell r="G427" t="str">
            <v>EQP,AE,RIM-SS-D,V5X-V6X,ANDA,RETROFIT KIT</v>
          </cell>
          <cell r="H427">
            <v>7119.39</v>
          </cell>
          <cell r="I427" t="str">
            <v>AE</v>
          </cell>
          <cell r="J427" t="str">
            <v>Retrofit</v>
          </cell>
          <cell r="K427">
            <v>85432.680000000008</v>
          </cell>
          <cell r="L427">
            <v>12</v>
          </cell>
          <cell r="M427" t="str">
            <v>EBD</v>
          </cell>
          <cell r="N427">
            <v>7119.39</v>
          </cell>
          <cell r="O427">
            <v>85432.680000000008</v>
          </cell>
          <cell r="P427" t="b">
            <v>0</v>
          </cell>
          <cell r="Q427" t="str">
            <v>China</v>
          </cell>
          <cell r="R427" t="e">
            <v>#N/A</v>
          </cell>
          <cell r="S427" t="e">
            <v>#N/A</v>
          </cell>
          <cell r="T427" t="e">
            <v>#N/A</v>
          </cell>
          <cell r="U427" t="e">
            <v>#N/A</v>
          </cell>
          <cell r="V427" t="e">
            <v>#N/A</v>
          </cell>
          <cell r="W427" t="e">
            <v>#N/A</v>
          </cell>
          <cell r="X427" t="e">
            <v>#N/A</v>
          </cell>
          <cell r="Y427" t="e">
            <v>#N/A</v>
          </cell>
          <cell r="Z427">
            <v>85432.680000000008</v>
          </cell>
          <cell r="AA427">
            <v>0.02</v>
          </cell>
          <cell r="AB427" t="str">
            <v>Under</v>
          </cell>
          <cell r="AC427">
            <v>0.91666666666666663</v>
          </cell>
          <cell r="AD427" t="e">
            <v>#N/A</v>
          </cell>
          <cell r="AE427" t="str">
            <v>If Raw Target &lt; 75% of Benchmark → use 75% of Benchmark
	•	If Raw Target &gt; Benchmark → use 75% of Benchmark
	•	Else → keep Raw Target</v>
          </cell>
          <cell r="AF427">
            <v>7119.39</v>
          </cell>
          <cell r="AG427">
            <v>7119.39</v>
          </cell>
          <cell r="AH427">
            <v>1</v>
          </cell>
          <cell r="AK427">
            <v>1</v>
          </cell>
          <cell r="AL427">
            <v>12</v>
          </cell>
          <cell r="AM427">
            <v>0.99985953852787945</v>
          </cell>
          <cell r="AN427" t="str">
            <v/>
          </cell>
          <cell r="AO427" t="e">
            <v>#VALUE!</v>
          </cell>
          <cell r="AP427" t="e">
            <v>#VALUE!</v>
          </cell>
          <cell r="AQ427" t="str">
            <v>Budget price ok compared to preBOC</v>
          </cell>
          <cell r="AR427">
            <v>1</v>
          </cell>
          <cell r="AS427">
            <v>0.99985953852787945</v>
          </cell>
          <cell r="AT427">
            <v>12</v>
          </cell>
        </row>
        <row r="428">
          <cell r="B428">
            <v>386487</v>
          </cell>
          <cell r="C428" t="str">
            <v>GUANGDONG ANDA AUTOMATION SOLUTIONS CO., LTD.</v>
          </cell>
          <cell r="D428" t="str">
            <v>V63</v>
          </cell>
          <cell r="E428" t="str">
            <v>1192586-01</v>
          </cell>
          <cell r="F428" t="str">
            <v>12F DISPENSING</v>
          </cell>
          <cell r="G428" t="str">
            <v>EQP,DFM,V6X,TIM 12F,ANDA</v>
          </cell>
          <cell r="H428">
            <v>37609.480000000003</v>
          </cell>
          <cell r="I428" t="str">
            <v>DFM</v>
          </cell>
          <cell r="J428" t="str">
            <v>New Buy</v>
          </cell>
          <cell r="K428">
            <v>112828.44</v>
          </cell>
          <cell r="L428">
            <v>3</v>
          </cell>
          <cell r="M428" t="str">
            <v>EBD</v>
          </cell>
          <cell r="N428">
            <v>37609.480000000003</v>
          </cell>
          <cell r="O428">
            <v>112828.44</v>
          </cell>
          <cell r="P428" t="b">
            <v>0</v>
          </cell>
          <cell r="Q428" t="str">
            <v>China</v>
          </cell>
          <cell r="R428">
            <v>30600.54</v>
          </cell>
          <cell r="S428">
            <v>4037.6</v>
          </cell>
          <cell r="T428">
            <v>4581.46</v>
          </cell>
          <cell r="U428">
            <v>-1610.1199999999976</v>
          </cell>
          <cell r="V428">
            <v>20846.173026988319</v>
          </cell>
          <cell r="W428">
            <v>3199.1282735846389</v>
          </cell>
          <cell r="X428">
            <v>3630.0471122194076</v>
          </cell>
          <cell r="Y428">
            <v>-1610.1199999999976</v>
          </cell>
          <cell r="Z428">
            <v>112828.44</v>
          </cell>
          <cell r="AA428">
            <v>0.02</v>
          </cell>
          <cell r="AB428" t="str">
            <v>Under</v>
          </cell>
          <cell r="AC428">
            <v>0.66666666666666663</v>
          </cell>
          <cell r="AD428">
            <v>26065.228412792367</v>
          </cell>
          <cell r="AE428" t="str">
            <v>If Raw Target &lt; 75% of Benchmark → use 75% of Benchmark
	•	If Raw Target &gt; Benchmark → use 75% of Benchmark
	•	Else → keep Raw Target</v>
          </cell>
          <cell r="AF428">
            <v>37609.480000000003</v>
          </cell>
          <cell r="AG428">
            <v>37609.480000000003</v>
          </cell>
          <cell r="AH428">
            <v>1</v>
          </cell>
          <cell r="AK428">
            <v>1</v>
          </cell>
          <cell r="AL428">
            <v>3</v>
          </cell>
          <cell r="AM428">
            <v>0.99997341095915182</v>
          </cell>
          <cell r="AN428" t="str">
            <v/>
          </cell>
          <cell r="AO428" t="e">
            <v>#VALUE!</v>
          </cell>
          <cell r="AP428" t="e">
            <v>#VALUE!</v>
          </cell>
          <cell r="AQ428" t="str">
            <v>Budget price ok compared to preBOC</v>
          </cell>
          <cell r="AR428">
            <v>1</v>
          </cell>
          <cell r="AS428">
            <v>0.99997341095915182</v>
          </cell>
          <cell r="AT428">
            <v>3</v>
          </cell>
        </row>
        <row r="429">
          <cell r="B429">
            <v>386487</v>
          </cell>
          <cell r="C429" t="str">
            <v>GUANGDONG ANDA AUTOMATION SOLUTIONS CO., LTD.</v>
          </cell>
          <cell r="D429" t="str">
            <v>V63</v>
          </cell>
          <cell r="E429" t="str">
            <v>1192586-01</v>
          </cell>
          <cell r="F429" t="str">
            <v>12F DISPENSING</v>
          </cell>
          <cell r="G429" t="str">
            <v>EQP,DFM,V6X,TIM 12F,ANDA</v>
          </cell>
          <cell r="H429">
            <v>37609.480000000003</v>
          </cell>
          <cell r="I429" t="str">
            <v>DFM</v>
          </cell>
          <cell r="J429" t="str">
            <v>New Buy</v>
          </cell>
          <cell r="K429">
            <v>150437.92000000001</v>
          </cell>
          <cell r="L429">
            <v>4</v>
          </cell>
          <cell r="M429" t="str">
            <v>EBD</v>
          </cell>
          <cell r="N429">
            <v>37609.480000000003</v>
          </cell>
          <cell r="O429">
            <v>150437.92000000001</v>
          </cell>
          <cell r="P429" t="b">
            <v>0</v>
          </cell>
          <cell r="Q429" t="str">
            <v>China</v>
          </cell>
          <cell r="R429">
            <v>30600.54</v>
          </cell>
          <cell r="S429">
            <v>4037.6</v>
          </cell>
          <cell r="T429">
            <v>4581.46</v>
          </cell>
          <cell r="U429">
            <v>-1610.1199999999976</v>
          </cell>
          <cell r="V429">
            <v>20846.173026988319</v>
          </cell>
          <cell r="W429">
            <v>3199.1282735846389</v>
          </cell>
          <cell r="X429">
            <v>3630.0471122194076</v>
          </cell>
          <cell r="Y429">
            <v>-1610.1199999999976</v>
          </cell>
          <cell r="Z429">
            <v>150437.92000000001</v>
          </cell>
          <cell r="AA429">
            <v>0.02</v>
          </cell>
          <cell r="AB429" t="str">
            <v>Under</v>
          </cell>
          <cell r="AC429">
            <v>0.75</v>
          </cell>
          <cell r="AD429">
            <v>26065.228412792367</v>
          </cell>
          <cell r="AE429" t="str">
            <v>If Raw Target &lt; 75% of Benchmark → use 75% of Benchmark
	•	If Raw Target &gt; Benchmark → use 75% of Benchmark
	•	Else → keep Raw Target</v>
          </cell>
          <cell r="AF429">
            <v>37609.480000000003</v>
          </cell>
          <cell r="AG429">
            <v>37609.480000000003</v>
          </cell>
          <cell r="AH429">
            <v>1</v>
          </cell>
          <cell r="AK429">
            <v>1</v>
          </cell>
          <cell r="AL429">
            <v>4</v>
          </cell>
          <cell r="AM429">
            <v>0.99997341095915182</v>
          </cell>
          <cell r="AN429" t="str">
            <v/>
          </cell>
          <cell r="AO429" t="e">
            <v>#VALUE!</v>
          </cell>
          <cell r="AP429" t="e">
            <v>#VALUE!</v>
          </cell>
          <cell r="AQ429" t="str">
            <v>Budget price ok compared to preBOC</v>
          </cell>
          <cell r="AR429">
            <v>1</v>
          </cell>
          <cell r="AS429">
            <v>0.99997341095915182</v>
          </cell>
          <cell r="AT429">
            <v>4</v>
          </cell>
        </row>
        <row r="430">
          <cell r="B430">
            <v>386488</v>
          </cell>
          <cell r="C430" t="str">
            <v>GUANGDONG ANDA AUTOMATION SOLUTIONS CO., LTD.</v>
          </cell>
          <cell r="D430" t="str">
            <v>V64</v>
          </cell>
          <cell r="E430" t="str">
            <v>1192586-01</v>
          </cell>
          <cell r="F430" t="str">
            <v>12F DISPENSING</v>
          </cell>
          <cell r="G430" t="str">
            <v>EQP,DFM,V6X,TIM 12F,ANDA</v>
          </cell>
          <cell r="H430">
            <v>37609.480000000003</v>
          </cell>
          <cell r="I430" t="str">
            <v>DFM</v>
          </cell>
          <cell r="J430" t="str">
            <v>New Buy</v>
          </cell>
          <cell r="K430">
            <v>338485.32</v>
          </cell>
          <cell r="L430">
            <v>9</v>
          </cell>
          <cell r="M430" t="str">
            <v>EBD</v>
          </cell>
          <cell r="N430">
            <v>37609.480000000003</v>
          </cell>
          <cell r="O430">
            <v>338485.32</v>
          </cell>
          <cell r="P430" t="b">
            <v>0</v>
          </cell>
          <cell r="Q430" t="str">
            <v>China</v>
          </cell>
          <cell r="R430">
            <v>30600.54</v>
          </cell>
          <cell r="S430">
            <v>4037.6</v>
          </cell>
          <cell r="T430">
            <v>4581.46</v>
          </cell>
          <cell r="U430">
            <v>-1610.1199999999976</v>
          </cell>
          <cell r="V430">
            <v>20846.173026988319</v>
          </cell>
          <cell r="W430">
            <v>3199.1282735846389</v>
          </cell>
          <cell r="X430">
            <v>3630.0471122194076</v>
          </cell>
          <cell r="Y430">
            <v>-1610.1199999999976</v>
          </cell>
          <cell r="Z430">
            <v>338485.32</v>
          </cell>
          <cell r="AA430">
            <v>0.02</v>
          </cell>
          <cell r="AB430" t="str">
            <v>Under</v>
          </cell>
          <cell r="AC430">
            <v>0.88888888888888895</v>
          </cell>
          <cell r="AD430">
            <v>26065.228412792367</v>
          </cell>
          <cell r="AE430" t="str">
            <v>If Raw Target &lt; 75% of Benchmark → use 75% of Benchmark
	•	If Raw Target &gt; Benchmark → use 75% of Benchmark
	•	Else → keep Raw Target</v>
          </cell>
          <cell r="AF430">
            <v>37609.480000000003</v>
          </cell>
          <cell r="AG430">
            <v>37609.480000000003</v>
          </cell>
          <cell r="AH430">
            <v>1</v>
          </cell>
          <cell r="AK430">
            <v>1</v>
          </cell>
          <cell r="AL430">
            <v>9</v>
          </cell>
          <cell r="AM430">
            <v>0.99997341095915182</v>
          </cell>
          <cell r="AN430" t="str">
            <v/>
          </cell>
          <cell r="AO430" t="e">
            <v>#VALUE!</v>
          </cell>
          <cell r="AP430" t="e">
            <v>#VALUE!</v>
          </cell>
          <cell r="AQ430" t="str">
            <v>Budget price ok compared to preBOC</v>
          </cell>
          <cell r="AR430">
            <v>1</v>
          </cell>
          <cell r="AS430">
            <v>0.99997341095915182</v>
          </cell>
          <cell r="AT430">
            <v>9</v>
          </cell>
        </row>
        <row r="431">
          <cell r="B431">
            <v>386489</v>
          </cell>
          <cell r="C431" t="str">
            <v>PFA CORPORATION</v>
          </cell>
          <cell r="D431" t="str">
            <v>V63</v>
          </cell>
          <cell r="E431" t="str">
            <v>1192587-01</v>
          </cell>
          <cell r="F431" t="str">
            <v>Jumper BENDING</v>
          </cell>
          <cell r="G431" t="str">
            <v>EQP,DFM,V63,JUMPER FLEX BENDING AE,PFA</v>
          </cell>
          <cell r="H431">
            <v>489000</v>
          </cell>
          <cell r="I431" t="str">
            <v>DFM</v>
          </cell>
          <cell r="J431" t="str">
            <v>New Buy</v>
          </cell>
          <cell r="K431">
            <v>1956000</v>
          </cell>
          <cell r="L431">
            <v>4</v>
          </cell>
          <cell r="M431" t="str">
            <v>EBD</v>
          </cell>
          <cell r="N431">
            <v>489000</v>
          </cell>
          <cell r="O431">
            <v>1956000</v>
          </cell>
          <cell r="P431" t="b">
            <v>1</v>
          </cell>
          <cell r="Q431" t="str">
            <v>India</v>
          </cell>
          <cell r="R431">
            <v>190676</v>
          </cell>
          <cell r="S431">
            <v>0</v>
          </cell>
          <cell r="T431">
            <v>140000</v>
          </cell>
          <cell r="U431">
            <v>158324</v>
          </cell>
          <cell r="V431">
            <v>146924.79373795041</v>
          </cell>
          <cell r="W431">
            <v>0</v>
          </cell>
          <cell r="X431">
            <v>90401.20470621108</v>
          </cell>
          <cell r="Y431">
            <v>51144.116050714976</v>
          </cell>
          <cell r="Z431">
            <v>1956000</v>
          </cell>
          <cell r="AA431">
            <v>0.02</v>
          </cell>
          <cell r="AB431" t="str">
            <v>Under</v>
          </cell>
          <cell r="AC431">
            <v>0.75</v>
          </cell>
          <cell r="AD431">
            <v>288470.11449487647</v>
          </cell>
          <cell r="AE431" t="str">
            <v>If Raw Target &lt; 75% of Benchmark → use 75% of Benchmark
	•	If Raw Target &gt; Benchmark → use 75% of Benchmark
	•	Else → keep Raw Target</v>
          </cell>
          <cell r="AF431">
            <v>489000</v>
          </cell>
          <cell r="AG431">
            <v>60291.95</v>
          </cell>
          <cell r="AH431">
            <v>8.1105354860806465</v>
          </cell>
          <cell r="AK431">
            <v>8.1105354860806465</v>
          </cell>
          <cell r="AL431">
            <v>32.442141944322586</v>
          </cell>
          <cell r="AM431">
            <v>0.99998341403786073</v>
          </cell>
          <cell r="AN431">
            <v>80000</v>
          </cell>
          <cell r="AO431">
            <v>0.99989861830642401</v>
          </cell>
          <cell r="AP431">
            <v>-5.1124999999999998</v>
          </cell>
          <cell r="AQ431" t="str">
            <v>Budget price ok compared to preBOC</v>
          </cell>
          <cell r="AR431">
            <v>8.1105354860806465</v>
          </cell>
          <cell r="AS431">
            <v>0.99998341403786073</v>
          </cell>
          <cell r="AT431">
            <v>32.442141944322586</v>
          </cell>
        </row>
        <row r="432">
          <cell r="B432">
            <v>386494</v>
          </cell>
          <cell r="C432" t="str">
            <v>PFA CORPORATION</v>
          </cell>
          <cell r="D432" t="str">
            <v>V63</v>
          </cell>
          <cell r="E432" t="str">
            <v>1192596-01</v>
          </cell>
          <cell r="F432" t="str">
            <v>UAT BENDING</v>
          </cell>
          <cell r="G432" t="str">
            <v>EQP,DFM,V63,UAT AE BENDING,PFA</v>
          </cell>
          <cell r="H432">
            <v>489000</v>
          </cell>
          <cell r="I432" t="str">
            <v>DFM</v>
          </cell>
          <cell r="J432" t="str">
            <v>New Buy</v>
          </cell>
          <cell r="K432">
            <v>1467000</v>
          </cell>
          <cell r="L432">
            <v>3</v>
          </cell>
          <cell r="M432" t="str">
            <v>EBD</v>
          </cell>
          <cell r="N432">
            <v>489000</v>
          </cell>
          <cell r="O432">
            <v>1467000</v>
          </cell>
          <cell r="P432" t="b">
            <v>1</v>
          </cell>
          <cell r="Q432" t="str">
            <v>India</v>
          </cell>
          <cell r="R432">
            <v>190676</v>
          </cell>
          <cell r="S432">
            <v>0</v>
          </cell>
          <cell r="T432">
            <v>140000</v>
          </cell>
          <cell r="U432">
            <v>158324</v>
          </cell>
          <cell r="V432">
            <v>146924.79373795041</v>
          </cell>
          <cell r="W432">
            <v>0</v>
          </cell>
          <cell r="X432">
            <v>90401.20470621108</v>
          </cell>
          <cell r="Y432">
            <v>51144.116050714976</v>
          </cell>
          <cell r="Z432">
            <v>1467000</v>
          </cell>
          <cell r="AA432">
            <v>0.02</v>
          </cell>
          <cell r="AB432" t="str">
            <v>Under</v>
          </cell>
          <cell r="AC432">
            <v>0.66666666666666663</v>
          </cell>
          <cell r="AD432">
            <v>288470.11449487647</v>
          </cell>
          <cell r="AE432" t="str">
            <v>If Raw Target &lt; 75% of Benchmark → use 75% of Benchmark
	•	If Raw Target &gt; Benchmark → use 75% of Benchmark
	•	Else → keep Raw Target</v>
          </cell>
          <cell r="AF432">
            <v>489000</v>
          </cell>
          <cell r="AG432">
            <v>54789.899999999951</v>
          </cell>
          <cell r="AH432">
            <v>8.9250026008443246</v>
          </cell>
          <cell r="AK432">
            <v>8.9250026008443246</v>
          </cell>
          <cell r="AL432">
            <v>26.775007802532976</v>
          </cell>
          <cell r="AM432">
            <v>0.99998174846093901</v>
          </cell>
          <cell r="AN432">
            <v>80000</v>
          </cell>
          <cell r="AO432">
            <v>0.99988843746748957</v>
          </cell>
          <cell r="AP432">
            <v>-5.1124999999999998</v>
          </cell>
          <cell r="AQ432" t="str">
            <v>Budget price ok compared to preBOC</v>
          </cell>
          <cell r="AR432">
            <v>8.9250026008443246</v>
          </cell>
          <cell r="AS432">
            <v>0.99998174846093901</v>
          </cell>
          <cell r="AT432">
            <v>26.775007802532976</v>
          </cell>
        </row>
        <row r="433">
          <cell r="B433">
            <v>386495</v>
          </cell>
          <cell r="C433" t="str">
            <v>PFA CORPORATION</v>
          </cell>
          <cell r="D433" t="str">
            <v>V64</v>
          </cell>
          <cell r="E433" t="str">
            <v>1192596-01</v>
          </cell>
          <cell r="F433" t="str">
            <v>UAT BENDING</v>
          </cell>
          <cell r="G433" t="str">
            <v>EQP,EQP,DFM,V64,UAT AE BENDING,PFA</v>
          </cell>
          <cell r="H433">
            <v>489000</v>
          </cell>
          <cell r="I433" t="str">
            <v>DFM</v>
          </cell>
          <cell r="J433" t="str">
            <v>New Buy</v>
          </cell>
          <cell r="K433">
            <v>2934000</v>
          </cell>
          <cell r="L433">
            <v>6</v>
          </cell>
          <cell r="M433" t="str">
            <v>EBD</v>
          </cell>
          <cell r="N433">
            <v>489000</v>
          </cell>
          <cell r="O433">
            <v>2934000</v>
          </cell>
          <cell r="P433" t="b">
            <v>1</v>
          </cell>
          <cell r="Q433" t="str">
            <v>India</v>
          </cell>
          <cell r="R433">
            <v>190676</v>
          </cell>
          <cell r="S433">
            <v>0</v>
          </cell>
          <cell r="T433">
            <v>140000</v>
          </cell>
          <cell r="U433">
            <v>158324</v>
          </cell>
          <cell r="V433">
            <v>146924.79373795041</v>
          </cell>
          <cell r="W433">
            <v>0</v>
          </cell>
          <cell r="X433">
            <v>90401.20470621108</v>
          </cell>
          <cell r="Y433">
            <v>51144.116050714976</v>
          </cell>
          <cell r="Z433">
            <v>2934000</v>
          </cell>
          <cell r="AA433">
            <v>0.02</v>
          </cell>
          <cell r="AB433" t="str">
            <v>Under</v>
          </cell>
          <cell r="AC433">
            <v>0.83333333333333337</v>
          </cell>
          <cell r="AD433">
            <v>288470.11449487647</v>
          </cell>
          <cell r="AE433" t="str">
            <v>If Raw Target &lt; 75% of Benchmark → use 75% of Benchmark
	•	If Raw Target &gt; Benchmark → use 75% of Benchmark
	•	Else → keep Raw Target</v>
          </cell>
          <cell r="AF433">
            <v>489000</v>
          </cell>
          <cell r="AG433">
            <v>50699.699999999953</v>
          </cell>
          <cell r="AH433">
            <v>9.6450274853697451</v>
          </cell>
          <cell r="AK433">
            <v>9.6450274853697451</v>
          </cell>
          <cell r="AL433">
            <v>57.87016491221847</v>
          </cell>
          <cell r="AM433">
            <v>0.99998027601741235</v>
          </cell>
          <cell r="AN433">
            <v>80000</v>
          </cell>
          <cell r="AO433">
            <v>0.9998794371564329</v>
          </cell>
          <cell r="AP433">
            <v>-5.1124999999999998</v>
          </cell>
          <cell r="AQ433" t="str">
            <v>Budget price ok compared to preBOC</v>
          </cell>
          <cell r="AR433">
            <v>9.6450274853697451</v>
          </cell>
          <cell r="AS433">
            <v>0.99998027601741235</v>
          </cell>
          <cell r="AT433">
            <v>57.87016491221847</v>
          </cell>
        </row>
        <row r="434">
          <cell r="B434">
            <v>386499</v>
          </cell>
          <cell r="C434" t="str">
            <v>GUANGDONG ANDA AUTOMATION SOLUTIONS CO., LTD.</v>
          </cell>
          <cell r="D434" t="str">
            <v>V63</v>
          </cell>
          <cell r="E434" t="str">
            <v>1192606-01</v>
          </cell>
          <cell r="F434" t="str">
            <v>UV DAM Dispensing</v>
          </cell>
          <cell r="G434" t="str">
            <v>EQP,V63,UV DAM DISPENSING,ANDA</v>
          </cell>
          <cell r="H434">
            <v>39041.22</v>
          </cell>
          <cell r="I434" t="str">
            <v>DFM</v>
          </cell>
          <cell r="J434" t="str">
            <v>New Buy</v>
          </cell>
          <cell r="K434">
            <v>117123.66</v>
          </cell>
          <cell r="L434">
            <v>3</v>
          </cell>
          <cell r="M434" t="str">
            <v>EBD</v>
          </cell>
          <cell r="N434">
            <v>39041.22</v>
          </cell>
          <cell r="O434">
            <v>117123.66</v>
          </cell>
          <cell r="P434" t="b">
            <v>0</v>
          </cell>
          <cell r="Q434" t="str">
            <v>China</v>
          </cell>
          <cell r="R434">
            <v>26288.400000000001</v>
          </cell>
          <cell r="S434">
            <v>4037.6</v>
          </cell>
          <cell r="T434">
            <v>4581.46</v>
          </cell>
          <cell r="U434">
            <v>4133.7599999999993</v>
          </cell>
          <cell r="V434">
            <v>17908.590338689439</v>
          </cell>
          <cell r="W434">
            <v>3199.1282735846394</v>
          </cell>
          <cell r="X434">
            <v>3630.0471122194081</v>
          </cell>
          <cell r="Y434">
            <v>3151.3713832919993</v>
          </cell>
          <cell r="Z434">
            <v>117123.66</v>
          </cell>
          <cell r="AA434">
            <v>0.02</v>
          </cell>
          <cell r="AB434" t="str">
            <v>Under</v>
          </cell>
          <cell r="AC434">
            <v>0.66666666666666663</v>
          </cell>
          <cell r="AD434">
            <v>27889.137107785486</v>
          </cell>
          <cell r="AE434" t="str">
            <v>If Raw Target &lt; 75% of Benchmark → use 75% of Benchmark
	•	If Raw Target &gt; Benchmark → use 75% of Benchmark
	•	Else → keep Raw Target</v>
          </cell>
          <cell r="AF434">
            <v>39041.22</v>
          </cell>
          <cell r="AG434">
            <v>39041.22</v>
          </cell>
          <cell r="AH434">
            <v>1</v>
          </cell>
          <cell r="AK434">
            <v>1</v>
          </cell>
          <cell r="AL434">
            <v>3</v>
          </cell>
          <cell r="AM434">
            <v>0.9999743860463377</v>
          </cell>
          <cell r="AN434" t="str">
            <v/>
          </cell>
          <cell r="AO434" t="e">
            <v>#VALUE!</v>
          </cell>
          <cell r="AP434" t="e">
            <v>#VALUE!</v>
          </cell>
          <cell r="AQ434" t="str">
            <v>Budget price ok compared to preBOC</v>
          </cell>
          <cell r="AR434">
            <v>1</v>
          </cell>
          <cell r="AS434">
            <v>0.9999743860463377</v>
          </cell>
          <cell r="AT434">
            <v>3</v>
          </cell>
        </row>
        <row r="435">
          <cell r="B435">
            <v>386555</v>
          </cell>
          <cell r="C435" t="str">
            <v>SHENZHEN TETE LASER TECHNOLOGY CO., LTD.</v>
          </cell>
          <cell r="D435" t="str">
            <v>V64</v>
          </cell>
          <cell r="E435" t="str">
            <v>1193798-01-R</v>
          </cell>
          <cell r="F435" t="str">
            <v>SRLS</v>
          </cell>
          <cell r="G435" t="str">
            <v>EQP,AE,SRLS,N104-V64,TETE,RETROFIT KIT</v>
          </cell>
          <cell r="H435">
            <v>7926</v>
          </cell>
          <cell r="I435" t="str">
            <v>AE</v>
          </cell>
          <cell r="J435" t="str">
            <v>Retrofit</v>
          </cell>
          <cell r="K435">
            <v>7926</v>
          </cell>
          <cell r="L435">
            <v>1</v>
          </cell>
          <cell r="M435" t="str">
            <v>OTS Quote</v>
          </cell>
          <cell r="N435">
            <v>7926</v>
          </cell>
          <cell r="O435">
            <v>7926</v>
          </cell>
          <cell r="P435" t="b">
            <v>0</v>
          </cell>
          <cell r="Q435" t="str">
            <v>China</v>
          </cell>
          <cell r="R435" t="e">
            <v>#N/A</v>
          </cell>
          <cell r="S435" t="e">
            <v>#N/A</v>
          </cell>
          <cell r="T435" t="e">
            <v>#N/A</v>
          </cell>
          <cell r="U435" t="e">
            <v>#N/A</v>
          </cell>
          <cell r="V435" t="e">
            <v>#N/A</v>
          </cell>
          <cell r="W435" t="e">
            <v>#N/A</v>
          </cell>
          <cell r="X435" t="e">
            <v>#N/A</v>
          </cell>
          <cell r="Y435" t="e">
            <v>#N/A</v>
          </cell>
          <cell r="Z435">
            <v>7926</v>
          </cell>
          <cell r="AA435">
            <v>0.02</v>
          </cell>
          <cell r="AB435" t="str">
            <v>Yes</v>
          </cell>
          <cell r="AC435" t="str">
            <v/>
          </cell>
          <cell r="AD435" t="e">
            <v>#N/A</v>
          </cell>
          <cell r="AE435" t="str">
            <v>If Raw Target &lt; 75% of Benchmark → use 75% of Benchmark
	•	If Raw Target &gt; Benchmark → use 75% of Benchmark
	•	Else → keep Raw Target</v>
          </cell>
          <cell r="AF435" t="str">
            <v>4703.00 / 7650.00 / 7926.00 / 8555.09</v>
          </cell>
          <cell r="AG435">
            <v>7788</v>
          </cell>
          <cell r="AH435">
            <v>1.0177195685670262</v>
          </cell>
          <cell r="AK435">
            <v>1.0177195685670262</v>
          </cell>
          <cell r="AL435">
            <v>1.0177195685670262</v>
          </cell>
          <cell r="AM435">
            <v>0.99987159732922437</v>
          </cell>
          <cell r="AN435">
            <v>27720</v>
          </cell>
          <cell r="AO435">
            <v>0.9999632857298496</v>
          </cell>
          <cell r="AP435">
            <v>0.71406926406926408</v>
          </cell>
          <cell r="AQ435" t="str">
            <v>Budget price ok compared to preBOC</v>
          </cell>
          <cell r="AR435">
            <v>1.0177195685670262</v>
          </cell>
          <cell r="AS435">
            <v>0.99987159732922437</v>
          </cell>
          <cell r="AT435">
            <v>1.0177195685670262</v>
          </cell>
        </row>
        <row r="436">
          <cell r="B436">
            <v>386559</v>
          </cell>
          <cell r="C436" t="str">
            <v>ALLEGRO TECHNOLOGY LIMITED</v>
          </cell>
          <cell r="D436" t="str">
            <v>V64</v>
          </cell>
          <cell r="E436" t="str">
            <v>1193805-01-R</v>
          </cell>
          <cell r="F436" t="str">
            <v>STOM</v>
          </cell>
          <cell r="G436" t="str">
            <v>EQP,AE,STOM,D27-V64,ALLEGRO TECH,RETROFIT KIT</v>
          </cell>
          <cell r="H436">
            <v>4823</v>
          </cell>
          <cell r="I436" t="str">
            <v>AE</v>
          </cell>
          <cell r="J436" t="str">
            <v>Retrofit</v>
          </cell>
          <cell r="K436">
            <v>4823</v>
          </cell>
          <cell r="L436">
            <v>1</v>
          </cell>
          <cell r="M436" t="str">
            <v>OTS Quote</v>
          </cell>
          <cell r="N436">
            <v>4823</v>
          </cell>
          <cell r="O436">
            <v>4823</v>
          </cell>
          <cell r="P436" t="b">
            <v>0</v>
          </cell>
          <cell r="Q436" t="str">
            <v>China</v>
          </cell>
          <cell r="R436" t="e">
            <v>#N/A</v>
          </cell>
          <cell r="S436" t="e">
            <v>#N/A</v>
          </cell>
          <cell r="T436" t="e">
            <v>#N/A</v>
          </cell>
          <cell r="U436" t="e">
            <v>#N/A</v>
          </cell>
          <cell r="V436" t="e">
            <v>#N/A</v>
          </cell>
          <cell r="W436" t="e">
            <v>#N/A</v>
          </cell>
          <cell r="X436" t="e">
            <v>#N/A</v>
          </cell>
          <cell r="Y436" t="e">
            <v>#N/A</v>
          </cell>
          <cell r="Z436">
            <v>4823</v>
          </cell>
          <cell r="AA436">
            <v>0.02</v>
          </cell>
          <cell r="AB436" t="str">
            <v>Yes</v>
          </cell>
          <cell r="AC436" t="str">
            <v/>
          </cell>
          <cell r="AD436" t="e">
            <v>#N/A</v>
          </cell>
          <cell r="AE436" t="str">
            <v>If Raw Target &lt; 75% of Benchmark → use 75% of Benchmark
	•	If Raw Target &gt; Benchmark → use 75% of Benchmark
	•	Else → keep Raw Target</v>
          </cell>
          <cell r="AF436" t="str">
            <v>3216.00 / 3226.00 / 4823.00</v>
          </cell>
          <cell r="AG436">
            <v>4024.5</v>
          </cell>
          <cell r="AH436">
            <v>1.198409740340415</v>
          </cell>
          <cell r="AK436">
            <v>1.198409740340415</v>
          </cell>
          <cell r="AL436">
            <v>1.198409740340415</v>
          </cell>
          <cell r="AM436">
            <v>0.99975152192818995</v>
          </cell>
          <cell r="AN436">
            <v>16789</v>
          </cell>
          <cell r="AO436">
            <v>0.9999286193495539</v>
          </cell>
          <cell r="AP436">
            <v>0.71272857227946873</v>
          </cell>
          <cell r="AQ436" t="str">
            <v>Budget price ok compared to preBOC</v>
          </cell>
          <cell r="AR436">
            <v>1.198409740340415</v>
          </cell>
          <cell r="AS436">
            <v>0.99975152192818995</v>
          </cell>
          <cell r="AT436">
            <v>1.198409740340415</v>
          </cell>
        </row>
        <row r="437">
          <cell r="B437">
            <v>386591</v>
          </cell>
          <cell r="C437" t="str">
            <v>HAN'S LASER TECHNOLOGY CO., LTD.</v>
          </cell>
          <cell r="D437" t="str">
            <v>V63</v>
          </cell>
          <cell r="E437" t="str">
            <v>1193838-01</v>
          </cell>
          <cell r="F437" t="str">
            <v>UV Laser</v>
          </cell>
          <cell r="G437" t="str">
            <v>EQP,DFM,V6X,2D LASER UV,HANS</v>
          </cell>
          <cell r="H437">
            <v>48688</v>
          </cell>
          <cell r="I437" t="str">
            <v>DFM</v>
          </cell>
          <cell r="J437" t="str">
            <v>New Buy</v>
          </cell>
          <cell r="K437">
            <v>146064</v>
          </cell>
          <cell r="L437">
            <v>3</v>
          </cell>
          <cell r="M437" t="str">
            <v>EBD</v>
          </cell>
          <cell r="N437">
            <v>48688</v>
          </cell>
          <cell r="O437">
            <v>146064</v>
          </cell>
          <cell r="P437" t="b">
            <v>1</v>
          </cell>
          <cell r="Q437" t="str">
            <v>China</v>
          </cell>
          <cell r="R437">
            <v>51400</v>
          </cell>
          <cell r="S437">
            <v>0</v>
          </cell>
          <cell r="T437">
            <v>0</v>
          </cell>
          <cell r="U437">
            <v>-2712</v>
          </cell>
          <cell r="V437">
            <v>35015.502784826662</v>
          </cell>
          <cell r="W437">
            <v>0</v>
          </cell>
          <cell r="X437">
            <v>0</v>
          </cell>
          <cell r="Y437">
            <v>-2712</v>
          </cell>
          <cell r="Z437">
            <v>146064</v>
          </cell>
          <cell r="AA437">
            <v>0.02</v>
          </cell>
          <cell r="AB437" t="str">
            <v>Under</v>
          </cell>
          <cell r="AC437">
            <v>0.66666666666666663</v>
          </cell>
          <cell r="AD437">
            <v>32303.502784826662</v>
          </cell>
          <cell r="AE437" t="str">
            <v>If Raw Target &lt; 75% of Benchmark → use 75% of Benchmark
	•	If Raw Target &gt; Benchmark → use 75% of Benchmark
	•	Else → keep Raw Target</v>
          </cell>
          <cell r="AF437">
            <v>40000</v>
          </cell>
          <cell r="AG437">
            <v>44344</v>
          </cell>
          <cell r="AH437">
            <v>1.0979613927476095</v>
          </cell>
          <cell r="AK437">
            <v>1.0979613927476095</v>
          </cell>
          <cell r="AL437">
            <v>3.2938841782428288</v>
          </cell>
          <cell r="AM437">
            <v>0.99997744903481867</v>
          </cell>
          <cell r="AN437" t="str">
            <v/>
          </cell>
          <cell r="AO437" t="e">
            <v>#VALUE!</v>
          </cell>
          <cell r="AP437" t="e">
            <v>#VALUE!</v>
          </cell>
          <cell r="AQ437" t="str">
            <v>Budget price ok compared to preBOC</v>
          </cell>
          <cell r="AR437">
            <v>1.0979613927476095</v>
          </cell>
          <cell r="AS437">
            <v>0.99997744903481867</v>
          </cell>
          <cell r="AT437">
            <v>3.2938841782428288</v>
          </cell>
        </row>
        <row r="438">
          <cell r="B438">
            <v>386591</v>
          </cell>
          <cell r="C438" t="str">
            <v>HAN'S LASER TECHNOLOGY CO., LTD.</v>
          </cell>
          <cell r="D438" t="str">
            <v>V63</v>
          </cell>
          <cell r="E438" t="str">
            <v>1193838-01</v>
          </cell>
          <cell r="F438" t="str">
            <v>UV Laser</v>
          </cell>
          <cell r="G438" t="str">
            <v>EQP,DFM,V6X,2D LASER UV,HANS</v>
          </cell>
          <cell r="H438">
            <v>48688</v>
          </cell>
          <cell r="I438" t="str">
            <v>DFM</v>
          </cell>
          <cell r="J438" t="str">
            <v>New Buy</v>
          </cell>
          <cell r="K438">
            <v>194752</v>
          </cell>
          <cell r="L438">
            <v>4</v>
          </cell>
          <cell r="M438" t="str">
            <v>EBD</v>
          </cell>
          <cell r="N438">
            <v>48688</v>
          </cell>
          <cell r="O438">
            <v>194752</v>
          </cell>
          <cell r="P438" t="b">
            <v>1</v>
          </cell>
          <cell r="Q438" t="str">
            <v>China</v>
          </cell>
          <cell r="R438">
            <v>51400</v>
          </cell>
          <cell r="S438">
            <v>0</v>
          </cell>
          <cell r="T438">
            <v>0</v>
          </cell>
          <cell r="U438">
            <v>-2712</v>
          </cell>
          <cell r="V438">
            <v>35015.502784826662</v>
          </cell>
          <cell r="W438">
            <v>0</v>
          </cell>
          <cell r="X438">
            <v>0</v>
          </cell>
          <cell r="Y438">
            <v>-2712</v>
          </cell>
          <cell r="Z438">
            <v>194752</v>
          </cell>
          <cell r="AA438">
            <v>0.02</v>
          </cell>
          <cell r="AB438" t="str">
            <v>Under</v>
          </cell>
          <cell r="AC438">
            <v>0.75</v>
          </cell>
          <cell r="AD438">
            <v>32303.502784826662</v>
          </cell>
          <cell r="AE438" t="str">
            <v>If Raw Target &lt; 75% of Benchmark → use 75% of Benchmark
	•	If Raw Target &gt; Benchmark → use 75% of Benchmark
	•	Else → keep Raw Target</v>
          </cell>
          <cell r="AF438">
            <v>40000</v>
          </cell>
          <cell r="AG438">
            <v>44344</v>
          </cell>
          <cell r="AH438">
            <v>1.0979613927476095</v>
          </cell>
          <cell r="AK438">
            <v>1.0979613927476095</v>
          </cell>
          <cell r="AL438">
            <v>4.391845570990438</v>
          </cell>
          <cell r="AM438">
            <v>0.99997744903481867</v>
          </cell>
          <cell r="AN438" t="str">
            <v/>
          </cell>
          <cell r="AO438" t="e">
            <v>#VALUE!</v>
          </cell>
          <cell r="AP438" t="e">
            <v>#VALUE!</v>
          </cell>
          <cell r="AQ438" t="str">
            <v>Budget price ok compared to preBOC</v>
          </cell>
          <cell r="AR438">
            <v>1.0979613927476095</v>
          </cell>
          <cell r="AS438">
            <v>0.99997744903481867</v>
          </cell>
          <cell r="AT438">
            <v>4.391845570990438</v>
          </cell>
        </row>
        <row r="439">
          <cell r="B439">
            <v>386592</v>
          </cell>
          <cell r="C439" t="str">
            <v>HAN'S LASER TECHNOLOGY CO., LTD.</v>
          </cell>
          <cell r="D439" t="str">
            <v>V64</v>
          </cell>
          <cell r="E439" t="str">
            <v>1193838-01</v>
          </cell>
          <cell r="F439" t="str">
            <v>UV Laser</v>
          </cell>
          <cell r="G439" t="str">
            <v>EQP,DFM,V6X,2D LASER UV,HANS</v>
          </cell>
          <cell r="H439">
            <v>48688</v>
          </cell>
          <cell r="I439" t="str">
            <v>DFM</v>
          </cell>
          <cell r="J439" t="str">
            <v>New Buy</v>
          </cell>
          <cell r="K439">
            <v>97376</v>
          </cell>
          <cell r="L439">
            <v>2</v>
          </cell>
          <cell r="M439" t="str">
            <v>EBD</v>
          </cell>
          <cell r="N439">
            <v>48688</v>
          </cell>
          <cell r="O439">
            <v>97376</v>
          </cell>
          <cell r="P439" t="b">
            <v>1</v>
          </cell>
          <cell r="Q439" t="str">
            <v>China</v>
          </cell>
          <cell r="R439">
            <v>0</v>
          </cell>
          <cell r="S439">
            <v>0</v>
          </cell>
          <cell r="T439">
            <v>0</v>
          </cell>
          <cell r="U439">
            <v>48688</v>
          </cell>
          <cell r="V439">
            <v>0</v>
          </cell>
          <cell r="W439">
            <v>0</v>
          </cell>
          <cell r="X439">
            <v>0</v>
          </cell>
          <cell r="Y439">
            <v>3930.0505954916589</v>
          </cell>
          <cell r="Z439">
            <v>97376</v>
          </cell>
          <cell r="AA439">
            <v>0.02</v>
          </cell>
          <cell r="AB439" t="str">
            <v>Under</v>
          </cell>
          <cell r="AC439">
            <v>0.5</v>
          </cell>
          <cell r="AD439">
            <v>3930.0505954916589</v>
          </cell>
          <cell r="AE439" t="str">
            <v>If Raw Target &lt; 75% of Benchmark → use 75% of Benchmark
	•	If Raw Target &gt; Benchmark → use 75% of Benchmark
	•	Else → keep Raw Target</v>
          </cell>
          <cell r="AF439">
            <v>40000</v>
          </cell>
          <cell r="AG439">
            <v>44344</v>
          </cell>
          <cell r="AH439">
            <v>1.0979613927476095</v>
          </cell>
          <cell r="AK439">
            <v>1.0979613927476095</v>
          </cell>
          <cell r="AL439">
            <v>2.195922785495219</v>
          </cell>
          <cell r="AM439">
            <v>0.99997744903481867</v>
          </cell>
          <cell r="AN439" t="str">
            <v/>
          </cell>
          <cell r="AO439" t="e">
            <v>#VALUE!</v>
          </cell>
          <cell r="AP439" t="e">
            <v>#VALUE!</v>
          </cell>
          <cell r="AQ439" t="str">
            <v>Budget price ok compared to preBOC</v>
          </cell>
          <cell r="AR439">
            <v>1.0979613927476095</v>
          </cell>
          <cell r="AS439">
            <v>0.99997744903481867</v>
          </cell>
          <cell r="AT439">
            <v>2.195922785495219</v>
          </cell>
        </row>
        <row r="440">
          <cell r="B440">
            <v>386592</v>
          </cell>
          <cell r="C440" t="str">
            <v>HAN'S LASER TECHNOLOGY CO., LTD.</v>
          </cell>
          <cell r="D440" t="str">
            <v>V64</v>
          </cell>
          <cell r="E440" t="str">
            <v>1193838-01</v>
          </cell>
          <cell r="F440" t="str">
            <v>UV Laser</v>
          </cell>
          <cell r="G440" t="str">
            <v>EQP,DFM,V6X,2D LASER UV,HANS</v>
          </cell>
          <cell r="H440">
            <v>48688</v>
          </cell>
          <cell r="I440" t="str">
            <v>DFM</v>
          </cell>
          <cell r="J440" t="str">
            <v>New Buy</v>
          </cell>
          <cell r="K440">
            <v>243440</v>
          </cell>
          <cell r="L440">
            <v>5</v>
          </cell>
          <cell r="M440" t="str">
            <v>EBD</v>
          </cell>
          <cell r="N440">
            <v>48688</v>
          </cell>
          <cell r="O440">
            <v>243440</v>
          </cell>
          <cell r="P440" t="b">
            <v>1</v>
          </cell>
          <cell r="Q440" t="str">
            <v>China</v>
          </cell>
          <cell r="R440">
            <v>0</v>
          </cell>
          <cell r="S440">
            <v>0</v>
          </cell>
          <cell r="T440">
            <v>0</v>
          </cell>
          <cell r="U440">
            <v>48688</v>
          </cell>
          <cell r="V440">
            <v>0</v>
          </cell>
          <cell r="W440">
            <v>0</v>
          </cell>
          <cell r="X440">
            <v>0</v>
          </cell>
          <cell r="Y440">
            <v>3930.0505954916589</v>
          </cell>
          <cell r="Z440">
            <v>243440</v>
          </cell>
          <cell r="AA440">
            <v>0.02</v>
          </cell>
          <cell r="AB440" t="str">
            <v>Under</v>
          </cell>
          <cell r="AC440">
            <v>0.8</v>
          </cell>
          <cell r="AD440">
            <v>3930.0505954916589</v>
          </cell>
          <cell r="AE440" t="str">
            <v>If Raw Target &lt; 75% of Benchmark → use 75% of Benchmark
	•	If Raw Target &gt; Benchmark → use 75% of Benchmark
	•	Else → keep Raw Target</v>
          </cell>
          <cell r="AF440">
            <v>40000</v>
          </cell>
          <cell r="AG440">
            <v>44344</v>
          </cell>
          <cell r="AH440">
            <v>1.0979613927476095</v>
          </cell>
          <cell r="AK440">
            <v>1.0979613927476095</v>
          </cell>
          <cell r="AL440">
            <v>5.4898069637380473</v>
          </cell>
          <cell r="AM440">
            <v>0.99997744903481867</v>
          </cell>
          <cell r="AN440" t="str">
            <v/>
          </cell>
          <cell r="AO440" t="e">
            <v>#VALUE!</v>
          </cell>
          <cell r="AP440" t="e">
            <v>#VALUE!</v>
          </cell>
          <cell r="AR440">
            <v>1.0979613927476095</v>
          </cell>
          <cell r="AS440">
            <v>0.99997744903481867</v>
          </cell>
          <cell r="AT440">
            <v>5.4898069637380473</v>
          </cell>
        </row>
        <row r="441">
          <cell r="B441">
            <v>386592</v>
          </cell>
          <cell r="C441" t="str">
            <v>HAN'S LASER TECHNOLOGY CO., LTD.</v>
          </cell>
          <cell r="D441" t="str">
            <v>V64</v>
          </cell>
          <cell r="E441" t="str">
            <v>1193838-01</v>
          </cell>
          <cell r="F441" t="str">
            <v>UV Laser</v>
          </cell>
          <cell r="G441" t="str">
            <v>EQP,DFM,V6X,2D LASER UV,HANS</v>
          </cell>
          <cell r="H441">
            <v>48688</v>
          </cell>
          <cell r="I441" t="str">
            <v>DFM</v>
          </cell>
          <cell r="J441" t="str">
            <v>New Buy</v>
          </cell>
          <cell r="K441">
            <v>340816</v>
          </cell>
          <cell r="L441">
            <v>7</v>
          </cell>
          <cell r="M441" t="str">
            <v>EBD</v>
          </cell>
          <cell r="N441">
            <v>48688</v>
          </cell>
          <cell r="O441">
            <v>340816</v>
          </cell>
          <cell r="P441" t="b">
            <v>1</v>
          </cell>
          <cell r="Q441" t="str">
            <v>China</v>
          </cell>
          <cell r="R441">
            <v>0</v>
          </cell>
          <cell r="S441">
            <v>0</v>
          </cell>
          <cell r="T441">
            <v>0</v>
          </cell>
          <cell r="U441">
            <v>48688</v>
          </cell>
          <cell r="V441">
            <v>0</v>
          </cell>
          <cell r="W441">
            <v>0</v>
          </cell>
          <cell r="X441">
            <v>0</v>
          </cell>
          <cell r="Y441">
            <v>3930.0505954916589</v>
          </cell>
          <cell r="Z441">
            <v>340816</v>
          </cell>
          <cell r="AA441">
            <v>0.02</v>
          </cell>
          <cell r="AB441" t="str">
            <v>Under</v>
          </cell>
          <cell r="AC441">
            <v>0.8571428571428571</v>
          </cell>
          <cell r="AD441">
            <v>3930.0505954916589</v>
          </cell>
          <cell r="AF441">
            <v>40000</v>
          </cell>
          <cell r="AG441">
            <v>44344</v>
          </cell>
          <cell r="AH441">
            <v>1.0979613927476095</v>
          </cell>
          <cell r="AK441">
            <v>1.0979613927476095</v>
          </cell>
          <cell r="AL441">
            <v>7.6857297492332668</v>
          </cell>
          <cell r="AM441">
            <v>0.99997744903481867</v>
          </cell>
          <cell r="AN441" t="str">
            <v/>
          </cell>
          <cell r="AO441" t="e">
            <v>#VALUE!</v>
          </cell>
          <cell r="AP441" t="e">
            <v>#VALUE!</v>
          </cell>
          <cell r="AR441">
            <v>1.0979613927476095</v>
          </cell>
          <cell r="AS441">
            <v>0.99997744903481867</v>
          </cell>
          <cell r="AT441">
            <v>7.6857297492332668</v>
          </cell>
        </row>
        <row r="442">
          <cell r="B442">
            <v>386628</v>
          </cell>
          <cell r="C442" t="str">
            <v>GUANGDONG ANDA AUTOMATION SOLUTIONS CO., LTD.</v>
          </cell>
          <cell r="D442" t="str">
            <v>V68</v>
          </cell>
          <cell r="E442" t="str">
            <v>1194731-01</v>
          </cell>
          <cell r="F442" t="str">
            <v>AA1-SD</v>
          </cell>
          <cell r="G442" t="str">
            <v>EQP,AE,RIM-AA1-SD,V68,ANDA</v>
          </cell>
          <cell r="H442">
            <v>66863.8</v>
          </cell>
          <cell r="I442" t="str">
            <v>AE</v>
          </cell>
          <cell r="J442" t="str">
            <v>New Buy</v>
          </cell>
          <cell r="K442">
            <v>334319</v>
          </cell>
          <cell r="L442">
            <v>5</v>
          </cell>
          <cell r="M442" t="str">
            <v>EBD</v>
          </cell>
          <cell r="N442">
            <v>66863.8</v>
          </cell>
          <cell r="O442">
            <v>334319</v>
          </cell>
          <cell r="P442" t="b">
            <v>0</v>
          </cell>
          <cell r="Q442" t="str">
            <v>China</v>
          </cell>
          <cell r="R442" t="e">
            <v>#N/A</v>
          </cell>
          <cell r="S442" t="e">
            <v>#N/A</v>
          </cell>
          <cell r="T442" t="e">
            <v>#N/A</v>
          </cell>
          <cell r="U442" t="e">
            <v>#N/A</v>
          </cell>
          <cell r="V442" t="e">
            <v>#N/A</v>
          </cell>
          <cell r="W442" t="e">
            <v>#N/A</v>
          </cell>
          <cell r="X442" t="e">
            <v>#N/A</v>
          </cell>
          <cell r="Y442" t="e">
            <v>#N/A</v>
          </cell>
          <cell r="Z442">
            <v>334319</v>
          </cell>
          <cell r="AA442">
            <v>0.02</v>
          </cell>
          <cell r="AB442" t="str">
            <v>Under</v>
          </cell>
          <cell r="AC442">
            <v>0.8</v>
          </cell>
          <cell r="AD442" t="e">
            <v>#N/A</v>
          </cell>
          <cell r="AF442">
            <v>66863.8</v>
          </cell>
          <cell r="AG442">
            <v>66863.8</v>
          </cell>
          <cell r="AH442">
            <v>1</v>
          </cell>
          <cell r="AK442">
            <v>1</v>
          </cell>
          <cell r="AL442">
            <v>5</v>
          </cell>
          <cell r="AM442">
            <v>0.99998504422422896</v>
          </cell>
          <cell r="AN442" t="str">
            <v/>
          </cell>
          <cell r="AO442" t="e">
            <v>#VALUE!</v>
          </cell>
          <cell r="AP442" t="e">
            <v>#VALUE!</v>
          </cell>
          <cell r="AR442">
            <v>1</v>
          </cell>
          <cell r="AS442">
            <v>0.99998504422422896</v>
          </cell>
          <cell r="AT442">
            <v>5</v>
          </cell>
        </row>
        <row r="443">
          <cell r="B443">
            <v>386628</v>
          </cell>
          <cell r="C443" t="str">
            <v>GUANGDONG ANDA AUTOMATION SOLUTIONS CO., LTD.</v>
          </cell>
          <cell r="D443" t="str">
            <v>V68</v>
          </cell>
          <cell r="E443" t="str">
            <v>1194731-01</v>
          </cell>
          <cell r="F443" t="str">
            <v>AA1-SD</v>
          </cell>
          <cell r="G443" t="str">
            <v>EQP,AE,RIM-AA1-SD,V68,ANDA</v>
          </cell>
          <cell r="H443">
            <v>66863.8</v>
          </cell>
          <cell r="I443" t="str">
            <v>AE</v>
          </cell>
          <cell r="J443" t="str">
            <v>New Buy</v>
          </cell>
          <cell r="K443">
            <v>936093.20000000007</v>
          </cell>
          <cell r="L443">
            <v>14</v>
          </cell>
          <cell r="M443" t="str">
            <v>EBD</v>
          </cell>
          <cell r="N443">
            <v>66863.8</v>
          </cell>
          <cell r="O443">
            <v>936093.20000000007</v>
          </cell>
          <cell r="P443" t="b">
            <v>0</v>
          </cell>
          <cell r="Q443" t="str">
            <v>China</v>
          </cell>
          <cell r="R443" t="e">
            <v>#N/A</v>
          </cell>
          <cell r="S443" t="e">
            <v>#N/A</v>
          </cell>
          <cell r="T443" t="e">
            <v>#N/A</v>
          </cell>
          <cell r="U443">
            <v>66863.8</v>
          </cell>
          <cell r="V443" t="e">
            <v>#N/A</v>
          </cell>
          <cell r="W443" t="e">
            <v>#N/A</v>
          </cell>
          <cell r="X443" t="e">
            <v>#N/A</v>
          </cell>
          <cell r="Y443">
            <v>5397.1844603769969</v>
          </cell>
          <cell r="Z443">
            <v>936093.20000000007</v>
          </cell>
          <cell r="AA443">
            <v>0.02</v>
          </cell>
          <cell r="AB443" t="str">
            <v>Under</v>
          </cell>
          <cell r="AC443">
            <v>0.92857142857142849</v>
          </cell>
          <cell r="AD443" t="e">
            <v>#N/A</v>
          </cell>
          <cell r="AE443" t="str">
            <v>EBD missing; align to best benchmark, shave 20%</v>
          </cell>
          <cell r="AF443">
            <v>66863.8</v>
          </cell>
          <cell r="AG443">
            <v>66863.8</v>
          </cell>
          <cell r="AH443">
            <v>1</v>
          </cell>
          <cell r="AK443">
            <v>1</v>
          </cell>
          <cell r="AL443">
            <v>14</v>
          </cell>
          <cell r="AM443">
            <v>0.99998504422422896</v>
          </cell>
          <cell r="AN443" t="str">
            <v/>
          </cell>
          <cell r="AO443" t="e">
            <v>#VALUE!</v>
          </cell>
          <cell r="AP443" t="e">
            <v>#VALUE!</v>
          </cell>
          <cell r="AR443">
            <v>67000</v>
          </cell>
          <cell r="AS443">
            <v>-2.036976660016288E-3</v>
          </cell>
          <cell r="AT443">
            <v>938000</v>
          </cell>
        </row>
        <row r="444">
          <cell r="B444">
            <v>386630</v>
          </cell>
          <cell r="C444" t="str">
            <v>GUANGDONG ANDA AUTOMATION SOLUTIONS CO., LTD.</v>
          </cell>
          <cell r="D444" t="str">
            <v>V68</v>
          </cell>
          <cell r="E444" t="str">
            <v>1194733-01</v>
          </cell>
          <cell r="F444" t="str">
            <v>RIM-ERG-D-E</v>
          </cell>
          <cell r="G444" t="str">
            <v>EQP,AE,RIM-ERG-D-E,V68,ANDA</v>
          </cell>
          <cell r="H444">
            <v>61672.769999999902</v>
          </cell>
          <cell r="I444" t="str">
            <v>AE</v>
          </cell>
          <cell r="J444" t="str">
            <v>New Buy</v>
          </cell>
          <cell r="K444">
            <v>370036.61999999941</v>
          </cell>
          <cell r="L444">
            <v>6</v>
          </cell>
          <cell r="M444" t="str">
            <v>EBD</v>
          </cell>
          <cell r="N444">
            <v>61672.769999999902</v>
          </cell>
          <cell r="O444">
            <v>370036.61999999941</v>
          </cell>
          <cell r="P444" t="b">
            <v>0</v>
          </cell>
          <cell r="Q444" t="str">
            <v>China</v>
          </cell>
          <cell r="R444" t="e">
            <v>#N/A</v>
          </cell>
          <cell r="S444" t="e">
            <v>#N/A</v>
          </cell>
          <cell r="T444" t="e">
            <v>#N/A</v>
          </cell>
          <cell r="U444" t="e">
            <v>#N/A</v>
          </cell>
          <cell r="V444" t="e">
            <v>#N/A</v>
          </cell>
          <cell r="W444" t="e">
            <v>#N/A</v>
          </cell>
          <cell r="X444" t="e">
            <v>#N/A</v>
          </cell>
          <cell r="Y444" t="e">
            <v>#N/A</v>
          </cell>
          <cell r="Z444">
            <v>370036.61999999941</v>
          </cell>
          <cell r="AA444">
            <v>0.02</v>
          </cell>
          <cell r="AB444" t="str">
            <v>Under</v>
          </cell>
          <cell r="AC444">
            <v>0.83333333333333337</v>
          </cell>
          <cell r="AD444" t="e">
            <v>#N/A</v>
          </cell>
          <cell r="AE444" t="str">
            <v>If Raw Target &lt; 75% of Benchmark → use 75% of Benchmark
	•	If Raw Target &gt; Benchmark → use 75% of Benchmark
	•	Else → keep Raw Target</v>
          </cell>
          <cell r="AF444">
            <v>61672.77</v>
          </cell>
          <cell r="AG444">
            <v>61672.769999999902</v>
          </cell>
          <cell r="AH444">
            <v>1</v>
          </cell>
          <cell r="AK444">
            <v>1</v>
          </cell>
          <cell r="AL444">
            <v>6</v>
          </cell>
          <cell r="AM444">
            <v>0.99998378538859212</v>
          </cell>
          <cell r="AN444" t="str">
            <v/>
          </cell>
          <cell r="AO444" t="e">
            <v>#VALUE!</v>
          </cell>
          <cell r="AP444" t="e">
            <v>#VALUE!</v>
          </cell>
          <cell r="AR444">
            <v>1</v>
          </cell>
          <cell r="AS444">
            <v>0.99998378538859212</v>
          </cell>
          <cell r="AT444">
            <v>6</v>
          </cell>
        </row>
        <row r="445">
          <cell r="B445">
            <v>386630</v>
          </cell>
          <cell r="C445" t="str">
            <v>GUANGDONG ANDA AUTOMATION SOLUTIONS CO., LTD.</v>
          </cell>
          <cell r="D445" t="str">
            <v>V68</v>
          </cell>
          <cell r="E445" t="str">
            <v>1194733-01</v>
          </cell>
          <cell r="F445" t="str">
            <v>RIM-ERG-D-E</v>
          </cell>
          <cell r="G445" t="str">
            <v>EQP,AE,RIM-ERG-D-E,V68,ANDA</v>
          </cell>
          <cell r="H445">
            <v>61672.769999999902</v>
          </cell>
          <cell r="I445" t="str">
            <v>AE</v>
          </cell>
          <cell r="J445" t="str">
            <v>New Buy</v>
          </cell>
          <cell r="K445">
            <v>863418.77999999863</v>
          </cell>
          <cell r="L445">
            <v>14</v>
          </cell>
          <cell r="M445" t="str">
            <v>EBD</v>
          </cell>
          <cell r="N445">
            <v>61672.769999999902</v>
          </cell>
          <cell r="O445">
            <v>863418.77999999863</v>
          </cell>
          <cell r="P445" t="b">
            <v>0</v>
          </cell>
          <cell r="Q445" t="str">
            <v>China</v>
          </cell>
          <cell r="R445" t="e">
            <v>#N/A</v>
          </cell>
          <cell r="S445" t="e">
            <v>#N/A</v>
          </cell>
          <cell r="T445" t="e">
            <v>#N/A</v>
          </cell>
          <cell r="U445" t="e">
            <v>#N/A</v>
          </cell>
          <cell r="V445" t="e">
            <v>#N/A</v>
          </cell>
          <cell r="W445" t="e">
            <v>#N/A</v>
          </cell>
          <cell r="X445" t="e">
            <v>#N/A</v>
          </cell>
          <cell r="Y445" t="e">
            <v>#N/A</v>
          </cell>
          <cell r="Z445">
            <v>863418.77999999863</v>
          </cell>
          <cell r="AA445">
            <v>0.02</v>
          </cell>
          <cell r="AB445" t="str">
            <v>Under</v>
          </cell>
          <cell r="AC445">
            <v>0.9285714285714286</v>
          </cell>
          <cell r="AD445" t="e">
            <v>#N/A</v>
          </cell>
          <cell r="AE445" t="str">
            <v>If Raw Target &lt; 75% of Benchmark → use 75% of Benchmark
	•	If Raw Target &gt; Benchmark → use 75% of Benchmark
	•	Else → keep Raw Target</v>
          </cell>
          <cell r="AF445">
            <v>61672.77</v>
          </cell>
          <cell r="AG445">
            <v>61672.769999999902</v>
          </cell>
          <cell r="AH445">
            <v>1</v>
          </cell>
          <cell r="AK445">
            <v>1</v>
          </cell>
          <cell r="AL445">
            <v>14</v>
          </cell>
          <cell r="AM445">
            <v>0.99998378538859212</v>
          </cell>
          <cell r="AN445" t="str">
            <v/>
          </cell>
          <cell r="AO445" t="e">
            <v>#VALUE!</v>
          </cell>
          <cell r="AP445" t="e">
            <v>#VALUE!</v>
          </cell>
          <cell r="AR445">
            <v>1</v>
          </cell>
          <cell r="AS445">
            <v>0.99998378538859212</v>
          </cell>
          <cell r="AT445">
            <v>14</v>
          </cell>
        </row>
        <row r="446">
          <cell r="B446">
            <v>386631</v>
          </cell>
          <cell r="C446" t="str">
            <v>GUANGDONG ANDA AUTOMATION SOLUTIONS CO., LTD.</v>
          </cell>
          <cell r="D446" t="str">
            <v>V68</v>
          </cell>
          <cell r="E446" t="str">
            <v>1194734-01</v>
          </cell>
          <cell r="F446" t="str">
            <v>RIM-ERG-D-N</v>
          </cell>
          <cell r="G446" t="str">
            <v>EQP,AE,RIM-ERG-D-N,V68,ANDA</v>
          </cell>
          <cell r="H446">
            <v>63723.33</v>
          </cell>
          <cell r="I446" t="str">
            <v>AE</v>
          </cell>
          <cell r="J446" t="str">
            <v>New Buy</v>
          </cell>
          <cell r="K446">
            <v>382339.98</v>
          </cell>
          <cell r="L446">
            <v>6</v>
          </cell>
          <cell r="M446" t="str">
            <v>EBD</v>
          </cell>
          <cell r="N446">
            <v>63723.33</v>
          </cell>
          <cell r="O446">
            <v>382339.98</v>
          </cell>
          <cell r="P446" t="b">
            <v>0</v>
          </cell>
          <cell r="Q446" t="str">
            <v>China</v>
          </cell>
          <cell r="R446" t="e">
            <v>#N/A</v>
          </cell>
          <cell r="S446" t="e">
            <v>#N/A</v>
          </cell>
          <cell r="T446" t="e">
            <v>#N/A</v>
          </cell>
          <cell r="U446" t="e">
            <v>#N/A</v>
          </cell>
          <cell r="V446" t="e">
            <v>#N/A</v>
          </cell>
          <cell r="W446" t="e">
            <v>#N/A</v>
          </cell>
          <cell r="X446" t="e">
            <v>#N/A</v>
          </cell>
          <cell r="Y446" t="e">
            <v>#N/A</v>
          </cell>
          <cell r="Z446">
            <v>382339.98</v>
          </cell>
          <cell r="AA446">
            <v>0.02</v>
          </cell>
          <cell r="AB446" t="str">
            <v>Under</v>
          </cell>
          <cell r="AC446">
            <v>0.83333333333333326</v>
          </cell>
          <cell r="AD446" t="e">
            <v>#N/A</v>
          </cell>
          <cell r="AE446" t="str">
            <v>If Raw Target &lt; 75% of Benchmark → use 75% of Benchmark
	•	If Raw Target &gt; Benchmark → use 75% of Benchmark
	•	Else → keep Raw Target</v>
          </cell>
          <cell r="AF446">
            <v>63723.33</v>
          </cell>
          <cell r="AG446">
            <v>63723.33</v>
          </cell>
          <cell r="AH446">
            <v>1</v>
          </cell>
          <cell r="AK446">
            <v>1</v>
          </cell>
          <cell r="AL446">
            <v>6</v>
          </cell>
          <cell r="AM446">
            <v>0.99998430716034459</v>
          </cell>
          <cell r="AN446" t="str">
            <v/>
          </cell>
          <cell r="AO446" t="e">
            <v>#VALUE!</v>
          </cell>
          <cell r="AP446" t="e">
            <v>#VALUE!</v>
          </cell>
          <cell r="AR446">
            <v>37800</v>
          </cell>
          <cell r="AS446">
            <v>0.40681066102477698</v>
          </cell>
          <cell r="AT446">
            <v>226800</v>
          </cell>
        </row>
        <row r="447">
          <cell r="B447">
            <v>386631</v>
          </cell>
          <cell r="C447" t="str">
            <v>GUANGDONG ANDA AUTOMATION SOLUTIONS CO., LTD.</v>
          </cell>
          <cell r="D447" t="str">
            <v>V68</v>
          </cell>
          <cell r="E447" t="str">
            <v>1194734-01</v>
          </cell>
          <cell r="F447" t="str">
            <v>RIM-ERG-D-N</v>
          </cell>
          <cell r="G447" t="str">
            <v>EQP,AE,RIM-ERG-D-N,V68,ANDA</v>
          </cell>
          <cell r="H447">
            <v>63723.33</v>
          </cell>
          <cell r="I447" t="str">
            <v>AE</v>
          </cell>
          <cell r="J447" t="str">
            <v>New Buy</v>
          </cell>
          <cell r="K447">
            <v>892126.62</v>
          </cell>
          <cell r="L447">
            <v>14</v>
          </cell>
          <cell r="M447" t="str">
            <v>EBD</v>
          </cell>
          <cell r="N447">
            <v>63723.33</v>
          </cell>
          <cell r="O447">
            <v>892126.62</v>
          </cell>
          <cell r="P447" t="b">
            <v>0</v>
          </cell>
          <cell r="Q447" t="str">
            <v>China</v>
          </cell>
          <cell r="R447" t="e">
            <v>#N/A</v>
          </cell>
          <cell r="S447" t="e">
            <v>#N/A</v>
          </cell>
          <cell r="T447" t="e">
            <v>#N/A</v>
          </cell>
          <cell r="U447" t="e">
            <v>#N/A</v>
          </cell>
          <cell r="V447" t="e">
            <v>#N/A</v>
          </cell>
          <cell r="W447" t="e">
            <v>#N/A</v>
          </cell>
          <cell r="X447" t="e">
            <v>#N/A</v>
          </cell>
          <cell r="Y447" t="e">
            <v>#N/A</v>
          </cell>
          <cell r="Z447">
            <v>892126.62</v>
          </cell>
          <cell r="AA447">
            <v>0.02</v>
          </cell>
          <cell r="AB447" t="str">
            <v>Under</v>
          </cell>
          <cell r="AC447">
            <v>0.9285714285714286</v>
          </cell>
          <cell r="AD447" t="e">
            <v>#N/A</v>
          </cell>
          <cell r="AE447" t="str">
            <v>If Raw Target &lt; 75% of Benchmark → use 75% of Benchmark
	•	If Raw Target &gt; Benchmark → use 75% of Benchmark
	•	Else → keep Raw Target</v>
          </cell>
          <cell r="AF447">
            <v>63723.33</v>
          </cell>
          <cell r="AG447">
            <v>63723.33</v>
          </cell>
          <cell r="AH447">
            <v>1</v>
          </cell>
          <cell r="AK447">
            <v>1</v>
          </cell>
          <cell r="AL447">
            <v>14</v>
          </cell>
          <cell r="AM447">
            <v>0.99998430716034459</v>
          </cell>
          <cell r="AN447" t="str">
            <v/>
          </cell>
          <cell r="AO447" t="e">
            <v>#VALUE!</v>
          </cell>
          <cell r="AP447" t="e">
            <v>#VALUE!</v>
          </cell>
          <cell r="AR447">
            <v>37800</v>
          </cell>
          <cell r="AS447">
            <v>0.40681066102477698</v>
          </cell>
          <cell r="AT447">
            <v>529200</v>
          </cell>
        </row>
        <row r="448">
          <cell r="B448">
            <v>386639</v>
          </cell>
          <cell r="C448" t="str">
            <v>GUANGDONG ANDA AUTOMATION SOLUTIONS CO., LTD.</v>
          </cell>
          <cell r="D448" t="str">
            <v>V68</v>
          </cell>
          <cell r="E448" t="str">
            <v>1194757-01-R</v>
          </cell>
          <cell r="F448" t="str">
            <v>SD</v>
          </cell>
          <cell r="G448" t="str">
            <v>EQP,AE,RIM-SD,D1Y-V68,ANDA,RETROFIT KIT</v>
          </cell>
          <cell r="H448">
            <v>18180.959999999901</v>
          </cell>
          <cell r="I448" t="str">
            <v>AE</v>
          </cell>
          <cell r="J448" t="str">
            <v>Retrofit</v>
          </cell>
          <cell r="K448">
            <v>36361.919999999802</v>
          </cell>
          <cell r="L448">
            <v>2</v>
          </cell>
          <cell r="M448" t="str">
            <v>OTS Quote</v>
          </cell>
          <cell r="N448">
            <v>18180.959999999901</v>
          </cell>
          <cell r="O448">
            <v>36361.919999999802</v>
          </cell>
          <cell r="P448" t="b">
            <v>0</v>
          </cell>
          <cell r="Q448" t="str">
            <v>China</v>
          </cell>
          <cell r="R448" t="e">
            <v>#N/A</v>
          </cell>
          <cell r="S448" t="e">
            <v>#N/A</v>
          </cell>
          <cell r="T448" t="e">
            <v>#N/A</v>
          </cell>
          <cell r="U448" t="e">
            <v>#N/A</v>
          </cell>
          <cell r="V448" t="e">
            <v>#N/A</v>
          </cell>
          <cell r="W448" t="e">
            <v>#N/A</v>
          </cell>
          <cell r="X448" t="e">
            <v>#N/A</v>
          </cell>
          <cell r="Y448" t="e">
            <v>#N/A</v>
          </cell>
          <cell r="Z448">
            <v>36361.919999999802</v>
          </cell>
          <cell r="AA448">
            <v>0.02</v>
          </cell>
          <cell r="AB448" t="str">
            <v>Under</v>
          </cell>
          <cell r="AC448">
            <v>0.5</v>
          </cell>
          <cell r="AD448" t="e">
            <v>#N/A</v>
          </cell>
          <cell r="AE448" t="str">
            <v>If Raw Target &lt; 75% of Benchmark → use 75% of Benchmark
	•	If Raw Target &gt; Benchmark → use 75% of Benchmark
	•	Else → keep Raw Target</v>
          </cell>
          <cell r="AF448" t="str">
            <v>7347.84 / 7823.92 / 8361.48 / 8436.21 / 18180.96</v>
          </cell>
          <cell r="AG448">
            <v>8092.6999999999953</v>
          </cell>
          <cell r="AH448">
            <v>2.2465876654268553</v>
          </cell>
          <cell r="AK448">
            <v>2.2465876654268553</v>
          </cell>
          <cell r="AL448">
            <v>4.4931753308537106</v>
          </cell>
          <cell r="AM448">
            <v>0.99987643184598463</v>
          </cell>
          <cell r="AN448" t="str">
            <v/>
          </cell>
          <cell r="AO448" t="e">
            <v>#VALUE!</v>
          </cell>
          <cell r="AP448" t="e">
            <v>#VALUE!</v>
          </cell>
          <cell r="AR448">
            <v>37800</v>
          </cell>
          <cell r="AS448">
            <v>-1.0790981334319094</v>
          </cell>
          <cell r="AT448">
            <v>75600</v>
          </cell>
        </row>
        <row r="449">
          <cell r="B449">
            <v>386650</v>
          </cell>
          <cell r="C449" t="str">
            <v>GUANGDONG ANDA AUTOMATION SOLUTIONS CO., LTD.</v>
          </cell>
          <cell r="D449" t="str">
            <v>V64</v>
          </cell>
          <cell r="E449" t="str">
            <v>1194790-01-R</v>
          </cell>
          <cell r="F449" t="str">
            <v>PAMD2</v>
          </cell>
          <cell r="G449" t="str">
            <v>EQP,AE,PAMD2.1(PAMD3),D43-V6X,ANDA,RETROFIT KIT</v>
          </cell>
          <cell r="H449">
            <v>52844.15</v>
          </cell>
          <cell r="I449" t="str">
            <v>AE</v>
          </cell>
          <cell r="J449" t="str">
            <v>Retrofit</v>
          </cell>
          <cell r="K449">
            <v>52844.15</v>
          </cell>
          <cell r="L449">
            <v>1</v>
          </cell>
          <cell r="M449" t="str">
            <v>OTS Quote</v>
          </cell>
          <cell r="N449">
            <v>52844.15</v>
          </cell>
          <cell r="O449">
            <v>52844.15</v>
          </cell>
          <cell r="P449" t="b">
            <v>0</v>
          </cell>
          <cell r="Q449" t="str">
            <v>China</v>
          </cell>
          <cell r="R449" t="e">
            <v>#N/A</v>
          </cell>
          <cell r="S449" t="e">
            <v>#N/A</v>
          </cell>
          <cell r="T449" t="e">
            <v>#N/A</v>
          </cell>
          <cell r="U449" t="e">
            <v>#N/A</v>
          </cell>
          <cell r="V449" t="e">
            <v>#N/A</v>
          </cell>
          <cell r="W449" t="e">
            <v>#N/A</v>
          </cell>
          <cell r="X449" t="e">
            <v>#N/A</v>
          </cell>
          <cell r="Y449" t="e">
            <v>#N/A</v>
          </cell>
          <cell r="Z449">
            <v>52844.15</v>
          </cell>
          <cell r="AA449">
            <v>0.02</v>
          </cell>
          <cell r="AB449" t="str">
            <v>Yes</v>
          </cell>
          <cell r="AC449" t="str">
            <v/>
          </cell>
          <cell r="AD449" t="e">
            <v>#N/A</v>
          </cell>
          <cell r="AE449" t="str">
            <v>If Raw Target &lt; 75% of Benchmark → use 75% of Benchmark
	•	If Raw Target &gt; Benchmark → use 75% of Benchmark
	•	Else → keep Raw Target</v>
          </cell>
          <cell r="AF449" t="str">
            <v>275.00 / 2500.00 / 3920.00 / 4560.00 / 5180.00 / 5820.00 / 6520.00 / 6540.00 / 8463.27 / 8480.00 / 22836.40 / 32044.06 / 36544.06 / 44891.32 / 52844.15</v>
          </cell>
          <cell r="AG449">
            <v>5550</v>
          </cell>
          <cell r="AH449">
            <v>9.5214684684684681</v>
          </cell>
          <cell r="AK449">
            <v>9.5214684684684681</v>
          </cell>
          <cell r="AL449">
            <v>9.5214684684684681</v>
          </cell>
          <cell r="AM449">
            <v>0.99981981981981982</v>
          </cell>
          <cell r="AN449">
            <v>51837</v>
          </cell>
          <cell r="AO449">
            <v>0.99981631906806978</v>
          </cell>
          <cell r="AP449">
            <v>-1.9429172212898152E-2</v>
          </cell>
          <cell r="AR449">
            <v>37800</v>
          </cell>
          <cell r="AS449">
            <v>0.28468903369625592</v>
          </cell>
          <cell r="AT449">
            <v>37800</v>
          </cell>
        </row>
        <row r="450">
          <cell r="B450">
            <v>386662</v>
          </cell>
          <cell r="C450" t="str">
            <v>GUANGDONG ANDA AUTOMATION SOLUTIONS CO., LTD.</v>
          </cell>
          <cell r="D450" t="str">
            <v>V63</v>
          </cell>
          <cell r="E450" t="str">
            <v>1194828-01-R</v>
          </cell>
          <cell r="F450" t="str">
            <v>SD</v>
          </cell>
          <cell r="G450" t="str">
            <v>EQP,AE,RIM-SD,D27-V6X,ANDA,RETROFIT KIT</v>
          </cell>
          <cell r="H450">
            <v>9217.8700000000008</v>
          </cell>
          <cell r="I450" t="str">
            <v>AE</v>
          </cell>
          <cell r="J450" t="str">
            <v>Retrofit</v>
          </cell>
          <cell r="K450">
            <v>18435.740000000002</v>
          </cell>
          <cell r="L450">
            <v>2</v>
          </cell>
          <cell r="M450" t="str">
            <v>OTS Quote</v>
          </cell>
          <cell r="N450">
            <v>9217.8700000000008</v>
          </cell>
          <cell r="O450">
            <v>18435.740000000002</v>
          </cell>
          <cell r="P450" t="b">
            <v>0</v>
          </cell>
          <cell r="Q450" t="str">
            <v>China</v>
          </cell>
          <cell r="R450" t="e">
            <v>#N/A</v>
          </cell>
          <cell r="S450" t="e">
            <v>#N/A</v>
          </cell>
          <cell r="T450" t="e">
            <v>#N/A</v>
          </cell>
          <cell r="U450" t="e">
            <v>#N/A</v>
          </cell>
          <cell r="V450" t="e">
            <v>#N/A</v>
          </cell>
          <cell r="W450" t="e">
            <v>#N/A</v>
          </cell>
          <cell r="X450" t="e">
            <v>#N/A</v>
          </cell>
          <cell r="Y450" t="e">
            <v>#N/A</v>
          </cell>
          <cell r="Z450">
            <v>18435.740000000002</v>
          </cell>
          <cell r="AA450">
            <v>0.02</v>
          </cell>
          <cell r="AB450" t="str">
            <v>Under</v>
          </cell>
          <cell r="AC450">
            <v>0.5</v>
          </cell>
          <cell r="AD450" t="e">
            <v>#N/A</v>
          </cell>
          <cell r="AE450" t="str">
            <v>If Raw Target &lt; 75% of Benchmark → use 75% of Benchmark
	•	If Raw Target &gt; Benchmark → use 75% of Benchmark
	•	Else → keep Raw Target</v>
          </cell>
          <cell r="AF450" t="str">
            <v>6930.18 / 8663.19 / 9217.87</v>
          </cell>
          <cell r="AG450">
            <v>8940.5300000000007</v>
          </cell>
          <cell r="AH450">
            <v>1.0310205323398054</v>
          </cell>
          <cell r="AK450">
            <v>1.0310205323398054</v>
          </cell>
          <cell r="AL450">
            <v>2.0620410646796108</v>
          </cell>
          <cell r="AM450">
            <v>0.99988814980767349</v>
          </cell>
          <cell r="AN450" t="str">
            <v/>
          </cell>
          <cell r="AO450" t="e">
            <v>#VALUE!</v>
          </cell>
          <cell r="AP450" t="e">
            <v>#VALUE!</v>
          </cell>
          <cell r="AR450">
            <v>1.0310205323398054</v>
          </cell>
          <cell r="AS450">
            <v>0.99988814980767349</v>
          </cell>
          <cell r="AT450">
            <v>2.0620410646796108</v>
          </cell>
        </row>
        <row r="451">
          <cell r="B451">
            <v>386663</v>
          </cell>
          <cell r="C451" t="str">
            <v>GUANGDONG ANDA AUTOMATION SOLUTIONS CO., LTD.</v>
          </cell>
          <cell r="D451" t="str">
            <v>V64</v>
          </cell>
          <cell r="E451" t="str">
            <v>1194828-01-R</v>
          </cell>
          <cell r="F451" t="str">
            <v>SD</v>
          </cell>
          <cell r="G451" t="str">
            <v>EQP,AE,RIM-SD,D27-V6X,ANDA,RETROFIT KIT</v>
          </cell>
          <cell r="H451">
            <v>9217.8700000000008</v>
          </cell>
          <cell r="I451" t="str">
            <v>AE</v>
          </cell>
          <cell r="J451" t="str">
            <v>Retrofit</v>
          </cell>
          <cell r="K451">
            <v>18435.740000000002</v>
          </cell>
          <cell r="L451">
            <v>2</v>
          </cell>
          <cell r="M451" t="str">
            <v>OTS Quote</v>
          </cell>
          <cell r="N451">
            <v>9217.8700000000008</v>
          </cell>
          <cell r="O451">
            <v>18435.740000000002</v>
          </cell>
          <cell r="P451" t="b">
            <v>0</v>
          </cell>
          <cell r="Q451" t="str">
            <v>China</v>
          </cell>
          <cell r="R451" t="e">
            <v>#N/A</v>
          </cell>
          <cell r="S451" t="e">
            <v>#N/A</v>
          </cell>
          <cell r="T451" t="e">
            <v>#N/A</v>
          </cell>
          <cell r="U451" t="e">
            <v>#N/A</v>
          </cell>
          <cell r="V451" t="e">
            <v>#N/A</v>
          </cell>
          <cell r="W451" t="e">
            <v>#N/A</v>
          </cell>
          <cell r="X451" t="e">
            <v>#N/A</v>
          </cell>
          <cell r="Y451" t="e">
            <v>#N/A</v>
          </cell>
          <cell r="Z451">
            <v>18435.740000000002</v>
          </cell>
          <cell r="AA451">
            <v>0.02</v>
          </cell>
          <cell r="AB451" t="str">
            <v>Under</v>
          </cell>
          <cell r="AC451">
            <v>0.5</v>
          </cell>
          <cell r="AD451" t="e">
            <v>#N/A</v>
          </cell>
          <cell r="AE451" t="str">
            <v>If Raw Target &lt; 75% of Benchmark → use 75% of Benchmark
	•	If Raw Target &gt; Benchmark → use 75% of Benchmark
	•	Else → keep Raw Target</v>
          </cell>
          <cell r="AF451" t="str">
            <v>6930.18 / 8167.51 / 9217.87</v>
          </cell>
          <cell r="AG451">
            <v>8074.0250000000005</v>
          </cell>
          <cell r="AH451">
            <v>1.1416697372128524</v>
          </cell>
          <cell r="AK451">
            <v>1.1416697372128524</v>
          </cell>
          <cell r="AL451">
            <v>2.2833394744257047</v>
          </cell>
          <cell r="AM451">
            <v>0.99987614603620867</v>
          </cell>
          <cell r="AN451" t="str">
            <v/>
          </cell>
          <cell r="AO451" t="e">
            <v>#VALUE!</v>
          </cell>
          <cell r="AP451" t="e">
            <v>#VALUE!</v>
          </cell>
          <cell r="AR451">
            <v>1.1416697372128524</v>
          </cell>
          <cell r="AS451">
            <v>0.99987614603620867</v>
          </cell>
          <cell r="AT451">
            <v>2.2833394744257047</v>
          </cell>
        </row>
        <row r="452">
          <cell r="B452">
            <v>386664</v>
          </cell>
          <cell r="C452" t="str">
            <v>GUANGDONG ANDA AUTOMATION SOLUTIONS CO., LTD.</v>
          </cell>
          <cell r="D452" t="str">
            <v>V63</v>
          </cell>
          <cell r="E452" t="str">
            <v>1194829-01-R</v>
          </cell>
          <cell r="F452" t="str">
            <v>SD</v>
          </cell>
          <cell r="G452" t="str">
            <v>EQP,AE,RIM-SD,D28-V6X,ANDA,RETROFIT KIT</v>
          </cell>
          <cell r="H452">
            <v>9217.8700000000008</v>
          </cell>
          <cell r="I452" t="str">
            <v>AE</v>
          </cell>
          <cell r="J452" t="str">
            <v>Retrofit</v>
          </cell>
          <cell r="K452">
            <v>9217.8700000000008</v>
          </cell>
          <cell r="L452">
            <v>1</v>
          </cell>
          <cell r="M452" t="str">
            <v>OTS Quote</v>
          </cell>
          <cell r="N452">
            <v>9217.8700000000008</v>
          </cell>
          <cell r="O452">
            <v>9217.8700000000008</v>
          </cell>
          <cell r="P452" t="b">
            <v>0</v>
          </cell>
          <cell r="Q452" t="str">
            <v>China</v>
          </cell>
          <cell r="R452" t="e">
            <v>#N/A</v>
          </cell>
          <cell r="S452" t="e">
            <v>#N/A</v>
          </cell>
          <cell r="T452" t="e">
            <v>#N/A</v>
          </cell>
          <cell r="U452">
            <v>9217.8700000000008</v>
          </cell>
          <cell r="V452" t="e">
            <v>#N/A</v>
          </cell>
          <cell r="W452">
            <v>3</v>
          </cell>
          <cell r="X452" t="e">
            <v>#N/A</v>
          </cell>
          <cell r="Y452">
            <v>744.05799134621884</v>
          </cell>
          <cell r="Z452">
            <v>9217.8700000000008</v>
          </cell>
          <cell r="AA452">
            <v>0.02</v>
          </cell>
          <cell r="AB452" t="str">
            <v>Yes</v>
          </cell>
          <cell r="AC452" t="str">
            <v/>
          </cell>
          <cell r="AD452" t="e">
            <v>#N/A</v>
          </cell>
          <cell r="AE452" t="str">
            <v>EBD missing; align to best benchmark, shave 20%</v>
          </cell>
          <cell r="AF452" t="str">
            <v>6930.18 / 8663.19 / 9217.87</v>
          </cell>
          <cell r="AG452">
            <v>8940.5300000000007</v>
          </cell>
          <cell r="AH452">
            <v>1.0310205323398054</v>
          </cell>
          <cell r="AK452">
            <v>1.0310205323398054</v>
          </cell>
          <cell r="AL452">
            <v>1.0310205323398054</v>
          </cell>
          <cell r="AM452">
            <v>0.99988814980767349</v>
          </cell>
          <cell r="AN452" t="str">
            <v/>
          </cell>
          <cell r="AO452" t="e">
            <v>#VALUE!</v>
          </cell>
          <cell r="AP452" t="e">
            <v>#VALUE!</v>
          </cell>
          <cell r="AR452">
            <v>67000</v>
          </cell>
          <cell r="AS452">
            <v>-6.2684904430199158</v>
          </cell>
          <cell r="AT452">
            <v>67000</v>
          </cell>
        </row>
        <row r="453">
          <cell r="B453">
            <v>386671</v>
          </cell>
          <cell r="C453" t="str">
            <v>SHEN ZHEN SAEJONG IND CO., LTD</v>
          </cell>
          <cell r="D453" t="str">
            <v>V64</v>
          </cell>
          <cell r="E453" t="str">
            <v>1195006-01-R</v>
          </cell>
          <cell r="F453" t="str">
            <v>PAMD2</v>
          </cell>
          <cell r="G453" t="str">
            <v>EQP,AE,PAMD2,D7X-V6X,SAEJONG,RETROFIT KIT</v>
          </cell>
          <cell r="H453">
            <v>8480</v>
          </cell>
          <cell r="I453" t="str">
            <v>AE</v>
          </cell>
          <cell r="J453" t="str">
            <v>Retrofit</v>
          </cell>
          <cell r="K453">
            <v>8480</v>
          </cell>
          <cell r="L453">
            <v>1</v>
          </cell>
          <cell r="M453" t="str">
            <v>EBD</v>
          </cell>
          <cell r="N453">
            <v>8480</v>
          </cell>
          <cell r="O453">
            <v>8480</v>
          </cell>
          <cell r="P453" t="b">
            <v>0</v>
          </cell>
          <cell r="Q453" t="str">
            <v>China</v>
          </cell>
          <cell r="R453" t="e">
            <v>#N/A</v>
          </cell>
          <cell r="S453" t="e">
            <v>#N/A</v>
          </cell>
          <cell r="T453" t="e">
            <v>#N/A</v>
          </cell>
          <cell r="U453" t="e">
            <v>#N/A</v>
          </cell>
          <cell r="V453" t="e">
            <v>#N/A</v>
          </cell>
          <cell r="W453" t="e">
            <v>#N/A</v>
          </cell>
          <cell r="X453" t="e">
            <v>#N/A</v>
          </cell>
          <cell r="Y453" t="e">
            <v>#N/A</v>
          </cell>
          <cell r="Z453">
            <v>8480</v>
          </cell>
          <cell r="AA453">
            <v>0.02</v>
          </cell>
          <cell r="AB453" t="str">
            <v>Yes</v>
          </cell>
          <cell r="AC453" t="str">
            <v/>
          </cell>
          <cell r="AD453" t="e">
            <v>#N/A</v>
          </cell>
          <cell r="AE453" t="str">
            <v>If Raw Target &lt; 75% of Benchmark → use 75% of Benchmark
	•	If Raw Target &gt; Benchmark → use 75% of Benchmark
	•	Else → keep Raw Target</v>
          </cell>
          <cell r="AF453" t="str">
            <v>275.00 / 2500.00 / 3920.00 / 4560.00 / 5180.00 / 5820.00 / 6520.00 / 6540.00 / 8463.27 / 8480.00 / 22836.40 / 32044.06 / 36544.06 / 44891.32 / 52844.15</v>
          </cell>
          <cell r="AG453">
            <v>5550</v>
          </cell>
          <cell r="AH453">
            <v>1.5279279279279279</v>
          </cell>
          <cell r="AK453">
            <v>1.5279279279279279</v>
          </cell>
          <cell r="AL453">
            <v>1.5279279279279279</v>
          </cell>
          <cell r="AM453">
            <v>0.99981981981981982</v>
          </cell>
          <cell r="AN453">
            <v>51837</v>
          </cell>
          <cell r="AO453">
            <v>0.99997052437587186</v>
          </cell>
          <cell r="AP453">
            <v>0.83641028608908696</v>
          </cell>
          <cell r="AQ453" t="str">
            <v>Budget price ok compared to preBOC</v>
          </cell>
          <cell r="AR453">
            <v>1.5279279279279279</v>
          </cell>
          <cell r="AS453">
            <v>0.99981981981981982</v>
          </cell>
          <cell r="AT453">
            <v>1.5279279279279279</v>
          </cell>
        </row>
        <row r="454">
          <cell r="B454">
            <v>386695</v>
          </cell>
          <cell r="C454" t="str">
            <v>JOT AUTOMATION LTD.</v>
          </cell>
          <cell r="D454" t="str">
            <v>V63</v>
          </cell>
          <cell r="E454" t="str">
            <v>1195073-01-R</v>
          </cell>
          <cell r="F454" t="str">
            <v>CGS</v>
          </cell>
          <cell r="G454" t="str">
            <v>EQP,AE,CGS,D17-V63,JOT,RETROFIT KIT</v>
          </cell>
          <cell r="H454">
            <v>23948</v>
          </cell>
          <cell r="I454" t="str">
            <v>AE</v>
          </cell>
          <cell r="J454" t="str">
            <v>Retrofit</v>
          </cell>
          <cell r="K454">
            <v>71844</v>
          </cell>
          <cell r="L454">
            <v>3</v>
          </cell>
          <cell r="M454" t="str">
            <v>OTS Quote</v>
          </cell>
          <cell r="N454">
            <v>23948</v>
          </cell>
          <cell r="O454">
            <v>71844</v>
          </cell>
          <cell r="P454" t="b">
            <v>0</v>
          </cell>
          <cell r="Q454" t="str">
            <v>China</v>
          </cell>
          <cell r="R454" t="e">
            <v>#N/A</v>
          </cell>
          <cell r="S454" t="e">
            <v>#N/A</v>
          </cell>
          <cell r="T454" t="e">
            <v>#N/A</v>
          </cell>
          <cell r="U454" t="e">
            <v>#N/A</v>
          </cell>
          <cell r="V454" t="e">
            <v>#N/A</v>
          </cell>
          <cell r="W454" t="e">
            <v>#N/A</v>
          </cell>
          <cell r="X454" t="e">
            <v>#N/A</v>
          </cell>
          <cell r="Y454" t="e">
            <v>#N/A</v>
          </cell>
          <cell r="Z454">
            <v>71844</v>
          </cell>
          <cell r="AA454">
            <v>0.02</v>
          </cell>
          <cell r="AB454" t="str">
            <v>Under</v>
          </cell>
          <cell r="AC454">
            <v>0.66666666666666663</v>
          </cell>
          <cell r="AD454" t="e">
            <v>#N/A</v>
          </cell>
          <cell r="AE454" t="str">
            <v>If Raw Target &lt; 75% of Benchmark → use 75% of Benchmark
	•	If Raw Target &gt; Benchmark → use 75% of Benchmark
	•	Else → keep Raw Target</v>
          </cell>
          <cell r="AF454" t="str">
            <v>10336.46 / 15865.92 / 18110.02 / 22028.00 / 23948.00 / 43355.62</v>
          </cell>
          <cell r="AG454">
            <v>22988</v>
          </cell>
          <cell r="AH454">
            <v>1.0417609187402124</v>
          </cell>
          <cell r="AK454">
            <v>1.0417609187402124</v>
          </cell>
          <cell r="AL454">
            <v>3.1252827562206371</v>
          </cell>
          <cell r="AM454">
            <v>0.99995649904297901</v>
          </cell>
          <cell r="AN454">
            <v>78570</v>
          </cell>
          <cell r="AO454">
            <v>0.99998674098359752</v>
          </cell>
          <cell r="AP454">
            <v>0.69520173094056259</v>
          </cell>
          <cell r="AQ454" t="str">
            <v>Budget price ok compared to preBOC</v>
          </cell>
          <cell r="AR454">
            <v>1.0417609187402124</v>
          </cell>
          <cell r="AS454">
            <v>0.99995649904297901</v>
          </cell>
          <cell r="AT454">
            <v>3.1252827562206371</v>
          </cell>
        </row>
        <row r="455">
          <cell r="B455">
            <v>386699</v>
          </cell>
          <cell r="C455" t="str">
            <v>ALLEGRO TECHNOLOGY LIMITED</v>
          </cell>
          <cell r="D455" t="str">
            <v>V63</v>
          </cell>
          <cell r="E455" t="str">
            <v>1195078-01-R</v>
          </cell>
          <cell r="F455" t="str">
            <v>STOM</v>
          </cell>
          <cell r="G455" t="str">
            <v>EQP,AE,STOM,D28-V63,ALLEGRO TECH,RETROFIT KIT</v>
          </cell>
          <cell r="H455">
            <v>4823</v>
          </cell>
          <cell r="I455" t="str">
            <v>AE</v>
          </cell>
          <cell r="J455" t="str">
            <v>Retrofit</v>
          </cell>
          <cell r="K455">
            <v>9646</v>
          </cell>
          <cell r="L455">
            <v>2</v>
          </cell>
          <cell r="M455" t="str">
            <v>OTS Quote</v>
          </cell>
          <cell r="N455">
            <v>4823</v>
          </cell>
          <cell r="O455">
            <v>9646</v>
          </cell>
          <cell r="P455" t="b">
            <v>0</v>
          </cell>
          <cell r="Q455" t="str">
            <v>China</v>
          </cell>
          <cell r="R455" t="e">
            <v>#N/A</v>
          </cell>
          <cell r="S455" t="e">
            <v>#N/A</v>
          </cell>
          <cell r="T455" t="e">
            <v>#N/A</v>
          </cell>
          <cell r="U455" t="e">
            <v>#N/A</v>
          </cell>
          <cell r="V455" t="e">
            <v>#N/A</v>
          </cell>
          <cell r="W455" t="e">
            <v>#N/A</v>
          </cell>
          <cell r="X455" t="e">
            <v>#N/A</v>
          </cell>
          <cell r="Y455" t="e">
            <v>#N/A</v>
          </cell>
          <cell r="Z455">
            <v>9646</v>
          </cell>
          <cell r="AA455">
            <v>0.02</v>
          </cell>
          <cell r="AB455" t="str">
            <v>Under</v>
          </cell>
          <cell r="AC455">
            <v>0.5</v>
          </cell>
          <cell r="AD455" t="e">
            <v>#N/A</v>
          </cell>
          <cell r="AE455" t="str">
            <v>If Raw Target &lt; 75% of Benchmark → use 75% of Benchmark
	•	If Raw Target &gt; Benchmark → use 75% of Benchmark
	•	Else → keep Raw Target</v>
          </cell>
          <cell r="AF455" t="str">
            <v>3216.00 / 3226.00 / 4823.00 / 14682.00</v>
          </cell>
          <cell r="AG455">
            <v>3221</v>
          </cell>
          <cell r="AH455">
            <v>1.497361067991307</v>
          </cell>
          <cell r="AK455">
            <v>1.497361067991307</v>
          </cell>
          <cell r="AL455">
            <v>2.9947221359826139</v>
          </cell>
          <cell r="AM455">
            <v>0.99968953741074196</v>
          </cell>
          <cell r="AN455">
            <v>16789</v>
          </cell>
          <cell r="AO455">
            <v>0.99991081296872997</v>
          </cell>
          <cell r="AP455">
            <v>0.71272857227946873</v>
          </cell>
          <cell r="AQ455" t="str">
            <v>Budget price ok compared to preBOC</v>
          </cell>
          <cell r="AR455">
            <v>1.497361067991307</v>
          </cell>
          <cell r="AS455">
            <v>0.99968953741074196</v>
          </cell>
          <cell r="AT455">
            <v>2.9947221359826139</v>
          </cell>
        </row>
        <row r="456">
          <cell r="B456">
            <v>386804</v>
          </cell>
          <cell r="C456" t="str">
            <v>GUANGDONG ANDA AUTOMATION SOLUTIONS CO., LTD.</v>
          </cell>
          <cell r="D456" t="str">
            <v>V63</v>
          </cell>
          <cell r="E456" t="str">
            <v>1195399-01-R</v>
          </cell>
          <cell r="F456" t="str">
            <v>UV DAM Dispensing</v>
          </cell>
          <cell r="G456" t="str">
            <v>EQP,DISPENSE,UF-UV DAM,ANDA KIT</v>
          </cell>
          <cell r="H456">
            <v>11345.45</v>
          </cell>
          <cell r="I456" t="str">
            <v>DFM</v>
          </cell>
          <cell r="J456" t="str">
            <v>Retrofit</v>
          </cell>
          <cell r="K456">
            <v>11345.45</v>
          </cell>
          <cell r="L456">
            <v>1</v>
          </cell>
          <cell r="M456" t="str">
            <v>OTS Quote</v>
          </cell>
          <cell r="N456">
            <v>11345.45</v>
          </cell>
          <cell r="O456">
            <v>11345.45</v>
          </cell>
          <cell r="P456" t="b">
            <v>0</v>
          </cell>
          <cell r="Q456" t="str">
            <v>China</v>
          </cell>
          <cell r="R456">
            <v>8952.86</v>
          </cell>
          <cell r="S456">
            <v>0</v>
          </cell>
          <cell r="T456">
            <v>0</v>
          </cell>
          <cell r="U456">
            <v>2392.59</v>
          </cell>
          <cell r="V456">
            <v>6099.0057249448091</v>
          </cell>
          <cell r="W456">
            <v>0</v>
          </cell>
          <cell r="X456">
            <v>0</v>
          </cell>
          <cell r="Y456">
            <v>915.79429281590626</v>
          </cell>
          <cell r="Z456">
            <v>11345.45</v>
          </cell>
          <cell r="AA456">
            <v>0.02</v>
          </cell>
          <cell r="AB456" t="str">
            <v>Yes</v>
          </cell>
          <cell r="AC456" t="str">
            <v/>
          </cell>
          <cell r="AD456">
            <v>7014.8000177607155</v>
          </cell>
          <cell r="AE456" t="str">
            <v>If Raw Target &lt; 75% of Benchmark → use 75% of Benchmark
	•	If Raw Target &gt; Benchmark → use 75% of Benchmark
	•	Else → keep Raw Target</v>
          </cell>
          <cell r="AF456">
            <v>11345.45</v>
          </cell>
          <cell r="AG456">
            <v>11345.45</v>
          </cell>
          <cell r="AH456">
            <v>1</v>
          </cell>
          <cell r="AK456">
            <v>1</v>
          </cell>
          <cell r="AL456">
            <v>1</v>
          </cell>
          <cell r="AM456">
            <v>0.99991185893904599</v>
          </cell>
          <cell r="AN456" t="str">
            <v/>
          </cell>
          <cell r="AO456" t="e">
            <v>#VALUE!</v>
          </cell>
          <cell r="AP456" t="e">
            <v>#VALUE!</v>
          </cell>
          <cell r="AQ456" t="str">
            <v>Budget price ok compared to preBOC</v>
          </cell>
          <cell r="AR456">
            <v>23000</v>
          </cell>
          <cell r="AS456">
            <v>-1.027244401940866</v>
          </cell>
          <cell r="AT456">
            <v>23000</v>
          </cell>
        </row>
        <row r="457">
          <cell r="B457">
            <v>386804</v>
          </cell>
          <cell r="C457" t="str">
            <v>GUANGDONG ANDA AUTOMATION SOLUTIONS CO., LTD.</v>
          </cell>
          <cell r="D457" t="str">
            <v>V63</v>
          </cell>
          <cell r="E457" t="str">
            <v>1195399-01-R</v>
          </cell>
          <cell r="F457" t="str">
            <v>UV DAM Dispensing</v>
          </cell>
          <cell r="G457" t="str">
            <v>EQP,DISPENSE,UF-UV DAM,ANDA KIT</v>
          </cell>
          <cell r="H457">
            <v>11345.45</v>
          </cell>
          <cell r="I457" t="str">
            <v>DFM</v>
          </cell>
          <cell r="J457" t="str">
            <v>Retrofit</v>
          </cell>
          <cell r="K457">
            <v>22690.9</v>
          </cell>
          <cell r="L457">
            <v>2</v>
          </cell>
          <cell r="M457" t="str">
            <v>EBD</v>
          </cell>
          <cell r="N457">
            <v>11345.45</v>
          </cell>
          <cell r="O457">
            <v>22690.9</v>
          </cell>
          <cell r="P457" t="b">
            <v>0</v>
          </cell>
          <cell r="Q457" t="str">
            <v>China</v>
          </cell>
          <cell r="R457">
            <v>8952.86</v>
          </cell>
          <cell r="S457">
            <v>0</v>
          </cell>
          <cell r="T457">
            <v>0</v>
          </cell>
          <cell r="U457">
            <v>2392.59</v>
          </cell>
          <cell r="V457">
            <v>6099.0057249448091</v>
          </cell>
          <cell r="W457">
            <v>0</v>
          </cell>
          <cell r="X457">
            <v>0</v>
          </cell>
          <cell r="Y457">
            <v>915.79429281590626</v>
          </cell>
          <cell r="Z457">
            <v>22690.9</v>
          </cell>
          <cell r="AA457">
            <v>0.02</v>
          </cell>
          <cell r="AB457" t="str">
            <v>Under</v>
          </cell>
          <cell r="AC457">
            <v>0.5</v>
          </cell>
          <cell r="AD457">
            <v>7014.8000177607155</v>
          </cell>
          <cell r="AE457" t="str">
            <v>If Raw Target &lt; 75% of Benchmark → use 75% of Benchmark
	•	If Raw Target &gt; Benchmark → use 75% of Benchmark
	•	Else → keep Raw Target</v>
          </cell>
          <cell r="AF457">
            <v>11345.45</v>
          </cell>
          <cell r="AG457">
            <v>11345.45</v>
          </cell>
          <cell r="AH457">
            <v>1</v>
          </cell>
          <cell r="AK457">
            <v>1</v>
          </cell>
          <cell r="AL457">
            <v>2</v>
          </cell>
          <cell r="AM457">
            <v>0.99991185893904599</v>
          </cell>
          <cell r="AN457" t="str">
            <v/>
          </cell>
          <cell r="AO457" t="e">
            <v>#VALUE!</v>
          </cell>
          <cell r="AP457" t="e">
            <v>#VALUE!</v>
          </cell>
          <cell r="AQ457" t="str">
            <v>Risk - Budget price lower than pre-BOC</v>
          </cell>
          <cell r="AR457">
            <v>1</v>
          </cell>
          <cell r="AS457">
            <v>0.99991185893904599</v>
          </cell>
          <cell r="AT457">
            <v>2</v>
          </cell>
        </row>
        <row r="458">
          <cell r="B458">
            <v>386807</v>
          </cell>
          <cell r="C458" t="str">
            <v>GUANGDONG ANDA AUTOMATION SOLUTIONS CO., LTD.</v>
          </cell>
          <cell r="D458" t="str">
            <v>V63</v>
          </cell>
          <cell r="E458" t="str">
            <v>1195402-01-R</v>
          </cell>
          <cell r="F458" t="str">
            <v>TIM 12F</v>
          </cell>
          <cell r="G458" t="str">
            <v>EQP,DISPENSE,UF-TIM 12F,ATTACH HEATER,ANDA KIT</v>
          </cell>
          <cell r="H458">
            <v>12162.41</v>
          </cell>
          <cell r="I458" t="str">
            <v>DFM</v>
          </cell>
          <cell r="J458" t="str">
            <v>Retrofit</v>
          </cell>
          <cell r="K458">
            <v>24324.82</v>
          </cell>
          <cell r="L458">
            <v>2</v>
          </cell>
          <cell r="M458" t="str">
            <v>EBD</v>
          </cell>
          <cell r="N458">
            <v>12162.41</v>
          </cell>
          <cell r="O458">
            <v>24324.82</v>
          </cell>
          <cell r="P458" t="b">
            <v>0</v>
          </cell>
          <cell r="Q458" t="str">
            <v>China</v>
          </cell>
          <cell r="R458">
            <v>9867.2800000000007</v>
          </cell>
          <cell r="S458">
            <v>3.94</v>
          </cell>
          <cell r="T458">
            <v>39.33</v>
          </cell>
          <cell r="U458">
            <v>2251.8599999999992</v>
          </cell>
          <cell r="V458">
            <v>6721.9410567833538</v>
          </cell>
          <cell r="W458">
            <v>3.94</v>
          </cell>
          <cell r="X458">
            <v>39.33</v>
          </cell>
          <cell r="Y458">
            <v>981.73855289011067</v>
          </cell>
          <cell r="Z458">
            <v>24324.82</v>
          </cell>
          <cell r="AA458">
            <v>0.02</v>
          </cell>
          <cell r="AB458" t="str">
            <v>Under</v>
          </cell>
          <cell r="AC458">
            <v>0.5</v>
          </cell>
          <cell r="AD458">
            <v>7746.9496096734638</v>
          </cell>
          <cell r="AE458" t="str">
            <v>If Raw Target &lt; 75% of Benchmark → use 75% of Benchmark
	•	If Raw Target &gt; Benchmark → use 75% of Benchmark
	•	Else → keep Raw Target</v>
          </cell>
          <cell r="AF458" t="str">
            <v>12162.41 / 12410.62</v>
          </cell>
          <cell r="AG458">
            <v>12286.514999999999</v>
          </cell>
          <cell r="AH458">
            <v>0.9898990885535891</v>
          </cell>
          <cell r="AK458">
            <v>0.9898990885535891</v>
          </cell>
          <cell r="AL458">
            <v>1.9797981771071782</v>
          </cell>
          <cell r="AM458">
            <v>0.99991860995571158</v>
          </cell>
          <cell r="AN458" t="str">
            <v/>
          </cell>
          <cell r="AO458" t="e">
            <v>#VALUE!</v>
          </cell>
          <cell r="AP458" t="e">
            <v>#VALUE!</v>
          </cell>
          <cell r="AQ458" t="str">
            <v>Budget price ok compared to preBOC</v>
          </cell>
          <cell r="AR458">
            <v>0.9898990885535891</v>
          </cell>
          <cell r="AS458">
            <v>0.99991860995571158</v>
          </cell>
          <cell r="AT458">
            <v>1.9797981771071782</v>
          </cell>
        </row>
        <row r="459">
          <cell r="B459">
            <v>386808</v>
          </cell>
          <cell r="C459" t="str">
            <v>GUANGDONG ANDA AUTOMATION SOLUTIONS CO., LTD.</v>
          </cell>
          <cell r="D459" t="str">
            <v>V63</v>
          </cell>
          <cell r="E459" t="str">
            <v>1195402-01-R</v>
          </cell>
          <cell r="F459" t="str">
            <v>12F DISPENSING</v>
          </cell>
          <cell r="G459" t="str">
            <v>EQP,DISPENSE,UF-TIM 12F,ATTACH HEATER,ANDA,RETROFIT KIT</v>
          </cell>
          <cell r="H459">
            <v>12162.41</v>
          </cell>
          <cell r="I459" t="str">
            <v>DFM</v>
          </cell>
          <cell r="J459" t="str">
            <v>Retrofit</v>
          </cell>
          <cell r="K459">
            <v>24324.82</v>
          </cell>
          <cell r="L459">
            <v>2</v>
          </cell>
          <cell r="M459" t="str">
            <v>EBD</v>
          </cell>
          <cell r="N459">
            <v>12162.41</v>
          </cell>
          <cell r="O459">
            <v>24324.82</v>
          </cell>
          <cell r="P459" t="b">
            <v>0</v>
          </cell>
          <cell r="Q459" t="str">
            <v>China</v>
          </cell>
          <cell r="R459">
            <v>9867.2800000000007</v>
          </cell>
          <cell r="S459">
            <v>3.94</v>
          </cell>
          <cell r="T459">
            <v>39.33</v>
          </cell>
          <cell r="U459">
            <v>2251.8599999999992</v>
          </cell>
          <cell r="V459">
            <v>6721.9410567833538</v>
          </cell>
          <cell r="W459">
            <v>3.94</v>
          </cell>
          <cell r="X459">
            <v>39.33</v>
          </cell>
          <cell r="Y459">
            <v>981.73855289011067</v>
          </cell>
          <cell r="Z459">
            <v>24324.82</v>
          </cell>
          <cell r="AA459">
            <v>0.02</v>
          </cell>
          <cell r="AB459" t="str">
            <v>Under</v>
          </cell>
          <cell r="AC459">
            <v>0.5</v>
          </cell>
          <cell r="AD459">
            <v>7746.9496096734638</v>
          </cell>
          <cell r="AE459" t="str">
            <v>If Raw Target &lt; 75% of Benchmark → use 75% of Benchmark
	•	If Raw Target &gt; Benchmark → use 75% of Benchmark
	•	Else → keep Raw Target</v>
          </cell>
          <cell r="AF459" t="str">
            <v>12162.41 / 12410.62</v>
          </cell>
          <cell r="AG459">
            <v>12286.514999999999</v>
          </cell>
          <cell r="AH459">
            <v>0.9898990885535891</v>
          </cell>
          <cell r="AK459">
            <v>0.9898990885535891</v>
          </cell>
          <cell r="AL459">
            <v>1.9797981771071782</v>
          </cell>
          <cell r="AM459">
            <v>0.99991860995571158</v>
          </cell>
          <cell r="AN459" t="str">
            <v/>
          </cell>
          <cell r="AO459" t="e">
            <v>#VALUE!</v>
          </cell>
          <cell r="AP459" t="e">
            <v>#VALUE!</v>
          </cell>
          <cell r="AQ459" t="str">
            <v>Budget price ok compared to preBOC</v>
          </cell>
          <cell r="AR459">
            <v>23000</v>
          </cell>
          <cell r="AS459">
            <v>-0.89107257525441097</v>
          </cell>
          <cell r="AT459">
            <v>46000</v>
          </cell>
        </row>
        <row r="460">
          <cell r="B460">
            <v>386808</v>
          </cell>
          <cell r="C460" t="str">
            <v>GUANGDONG ANDA AUTOMATION SOLUTIONS CO., LTD.</v>
          </cell>
          <cell r="D460" t="str">
            <v>V63</v>
          </cell>
          <cell r="E460" t="str">
            <v>1195402-01-R</v>
          </cell>
          <cell r="F460" t="str">
            <v>12F DISPENSING</v>
          </cell>
          <cell r="G460" t="str">
            <v>EQP,DISPENSE,UF-TIM 12F,ATTACH HEATER,ANDA,RETROFIT KIT</v>
          </cell>
          <cell r="H460">
            <v>12162.41</v>
          </cell>
          <cell r="I460" t="str">
            <v>DFM</v>
          </cell>
          <cell r="J460" t="str">
            <v>Retrofit</v>
          </cell>
          <cell r="K460">
            <v>24324.82</v>
          </cell>
          <cell r="L460">
            <v>2</v>
          </cell>
          <cell r="M460" t="str">
            <v>EBD</v>
          </cell>
          <cell r="N460">
            <v>12162.41</v>
          </cell>
          <cell r="O460">
            <v>24324.82</v>
          </cell>
          <cell r="P460" t="b">
            <v>0</v>
          </cell>
          <cell r="Q460" t="str">
            <v>China</v>
          </cell>
          <cell r="R460">
            <v>9867.2800000000007</v>
          </cell>
          <cell r="S460">
            <v>3.94</v>
          </cell>
          <cell r="T460">
            <v>39.33</v>
          </cell>
          <cell r="U460">
            <v>2251.8599999999992</v>
          </cell>
          <cell r="V460">
            <v>6721.9410567833538</v>
          </cell>
          <cell r="W460">
            <v>3.94</v>
          </cell>
          <cell r="X460">
            <v>39.33</v>
          </cell>
          <cell r="Y460">
            <v>981.73855289011067</v>
          </cell>
          <cell r="Z460">
            <v>24324.82</v>
          </cell>
          <cell r="AA460">
            <v>0.02</v>
          </cell>
          <cell r="AB460" t="str">
            <v>Under</v>
          </cell>
          <cell r="AC460">
            <v>0.5</v>
          </cell>
          <cell r="AD460">
            <v>7746.9496096734638</v>
          </cell>
          <cell r="AE460" t="str">
            <v>If Raw Target &lt; 75% of Benchmark → use 75% of Benchmark
	•	If Raw Target &gt; Benchmark → use 75% of Benchmark
	•	Else → keep Raw Target</v>
          </cell>
          <cell r="AF460" t="str">
            <v>12162.41 / 12410.62</v>
          </cell>
          <cell r="AG460">
            <v>12286.514999999999</v>
          </cell>
          <cell r="AH460">
            <v>0.9898990885535891</v>
          </cell>
          <cell r="AK460">
            <v>0.9898990885535891</v>
          </cell>
          <cell r="AL460">
            <v>1.9797981771071782</v>
          </cell>
          <cell r="AM460">
            <v>0.99991860995571158</v>
          </cell>
          <cell r="AN460" t="str">
            <v/>
          </cell>
          <cell r="AO460" t="e">
            <v>#VALUE!</v>
          </cell>
          <cell r="AP460" t="e">
            <v>#VALUE!</v>
          </cell>
          <cell r="AQ460" t="str">
            <v>Risk - Budget price lower than pre-BOC</v>
          </cell>
          <cell r="AR460">
            <v>0.9898990885535891</v>
          </cell>
          <cell r="AS460">
            <v>0.99991860995571158</v>
          </cell>
          <cell r="AT460">
            <v>1.9797981771071782</v>
          </cell>
        </row>
        <row r="461">
          <cell r="B461">
            <v>386809</v>
          </cell>
          <cell r="C461" t="str">
            <v>GUANGDONG ANDA AUTOMATION SOLUTIONS CO., LTD.</v>
          </cell>
          <cell r="D461" t="str">
            <v>V63</v>
          </cell>
          <cell r="E461" t="str">
            <v>1195403-01-R</v>
          </cell>
          <cell r="F461" t="str">
            <v>TIM 12F</v>
          </cell>
          <cell r="G461" t="str">
            <v>EQP,DISPENSE,UF-TIM 12F,ATTACH HEATER,ANDA KIT</v>
          </cell>
          <cell r="H461">
            <v>12162.41</v>
          </cell>
          <cell r="I461" t="str">
            <v>DFM</v>
          </cell>
          <cell r="J461" t="str">
            <v>Retrofit</v>
          </cell>
          <cell r="K461">
            <v>24324.82</v>
          </cell>
          <cell r="L461">
            <v>2</v>
          </cell>
          <cell r="M461" t="str">
            <v>OTS Quote</v>
          </cell>
          <cell r="N461">
            <v>12162.41</v>
          </cell>
          <cell r="O461">
            <v>24324.82</v>
          </cell>
          <cell r="P461" t="b">
            <v>0</v>
          </cell>
          <cell r="Q461" t="str">
            <v>China</v>
          </cell>
          <cell r="R461">
            <v>9867.2800000000007</v>
          </cell>
          <cell r="S461">
            <v>3.94</v>
          </cell>
          <cell r="T461">
            <v>39.33</v>
          </cell>
          <cell r="U461">
            <v>2251.8599999999992</v>
          </cell>
          <cell r="V461">
            <v>6721.9410567833538</v>
          </cell>
          <cell r="W461">
            <v>2.544148189589083</v>
          </cell>
          <cell r="X461">
            <v>25.396281293537726</v>
          </cell>
          <cell r="Y461">
            <v>981.73855289011067</v>
          </cell>
          <cell r="Z461">
            <v>24324.82</v>
          </cell>
          <cell r="AA461">
            <v>0.02</v>
          </cell>
          <cell r="AB461" t="str">
            <v>Under</v>
          </cell>
          <cell r="AC461">
            <v>0.5</v>
          </cell>
          <cell r="AD461">
            <v>7731.6200391565908</v>
          </cell>
          <cell r="AE461" t="str">
            <v>If Raw Target &lt; 75% of Benchmark → use 75% of Benchmark
	•	If Raw Target &gt; Benchmark → use 75% of Benchmark
	•	Else → keep Raw Target</v>
          </cell>
          <cell r="AF461" t="str">
            <v>12162.41 / 12410.62</v>
          </cell>
          <cell r="AG461">
            <v>12286.514999999999</v>
          </cell>
          <cell r="AH461">
            <v>0.9898990885535891</v>
          </cell>
          <cell r="AK461">
            <v>0.9898990885535891</v>
          </cell>
          <cell r="AL461">
            <v>1.9797981771071782</v>
          </cell>
          <cell r="AM461">
            <v>0.99991860995571158</v>
          </cell>
          <cell r="AN461" t="str">
            <v/>
          </cell>
          <cell r="AO461" t="e">
            <v>#VALUE!</v>
          </cell>
          <cell r="AP461" t="e">
            <v>#VALUE!</v>
          </cell>
          <cell r="AQ461" t="str">
            <v>Budget price ok compared to preBOC</v>
          </cell>
          <cell r="AR461">
            <v>17800</v>
          </cell>
          <cell r="AS461">
            <v>-0.46352573215341369</v>
          </cell>
          <cell r="AT461">
            <v>35600</v>
          </cell>
        </row>
        <row r="462">
          <cell r="B462">
            <v>386809</v>
          </cell>
          <cell r="C462" t="str">
            <v>GUANGDONG ANDA AUTOMATION SOLUTIONS CO., LTD.</v>
          </cell>
          <cell r="D462" t="str">
            <v>V63</v>
          </cell>
          <cell r="E462" t="str">
            <v>1195403-01-R</v>
          </cell>
          <cell r="F462" t="str">
            <v>TIM 12F</v>
          </cell>
          <cell r="G462" t="str">
            <v>EQP,DISPENSE,UF-TIM 12F,ATTACH HEATER,ANDA KIT</v>
          </cell>
          <cell r="H462">
            <v>12162.41</v>
          </cell>
          <cell r="I462" t="str">
            <v>DFM</v>
          </cell>
          <cell r="J462" t="str">
            <v>Retrofit</v>
          </cell>
          <cell r="K462">
            <v>24324.82</v>
          </cell>
          <cell r="L462">
            <v>2</v>
          </cell>
          <cell r="M462" t="str">
            <v>EBD</v>
          </cell>
          <cell r="N462">
            <v>12162.41</v>
          </cell>
          <cell r="O462">
            <v>24324.82</v>
          </cell>
          <cell r="P462" t="b">
            <v>0</v>
          </cell>
          <cell r="Q462" t="str">
            <v>China</v>
          </cell>
          <cell r="R462">
            <v>9867.2800000000007</v>
          </cell>
          <cell r="S462">
            <v>3.94</v>
          </cell>
          <cell r="T462">
            <v>39.33</v>
          </cell>
          <cell r="U462">
            <v>2251.8599999999992</v>
          </cell>
          <cell r="V462">
            <v>6721.9410567833538</v>
          </cell>
          <cell r="W462">
            <v>2.544148189589083</v>
          </cell>
          <cell r="X462">
            <v>25.396281293537726</v>
          </cell>
          <cell r="Y462">
            <v>981.73855289011067</v>
          </cell>
          <cell r="Z462">
            <v>24324.82</v>
          </cell>
          <cell r="AA462">
            <v>0.02</v>
          </cell>
          <cell r="AB462" t="str">
            <v>Under</v>
          </cell>
          <cell r="AC462">
            <v>0.5</v>
          </cell>
          <cell r="AD462">
            <v>7731.6200391565908</v>
          </cell>
          <cell r="AE462" t="str">
            <v>If Raw Target &lt; 75% of Benchmark → use 75% of Benchmark
	•	If Raw Target &gt; Benchmark → use 75% of Benchmark
	•	Else → keep Raw Target</v>
          </cell>
          <cell r="AF462" t="str">
            <v>12162.41 / 12410.62</v>
          </cell>
          <cell r="AG462">
            <v>12286.514999999999</v>
          </cell>
          <cell r="AH462">
            <v>0.9898990885535891</v>
          </cell>
          <cell r="AK462">
            <v>0.9898990885535891</v>
          </cell>
          <cell r="AL462">
            <v>1.9797981771071782</v>
          </cell>
          <cell r="AM462">
            <v>0.99991860995571158</v>
          </cell>
          <cell r="AN462" t="str">
            <v/>
          </cell>
          <cell r="AO462" t="e">
            <v>#VALUE!</v>
          </cell>
          <cell r="AP462" t="e">
            <v>#VALUE!</v>
          </cell>
          <cell r="AQ462" t="str">
            <v>Budget price ok compared to preBOC</v>
          </cell>
          <cell r="AR462">
            <v>17800</v>
          </cell>
          <cell r="AS462">
            <v>-0.46352573215341369</v>
          </cell>
          <cell r="AT462">
            <v>35600</v>
          </cell>
        </row>
        <row r="463">
          <cell r="B463">
            <v>386809</v>
          </cell>
          <cell r="C463" t="str">
            <v>GUANGDONG ANDA AUTOMATION SOLUTIONS CO., LTD.</v>
          </cell>
          <cell r="D463" t="str">
            <v>V63</v>
          </cell>
          <cell r="E463" t="str">
            <v>1195403-01-R</v>
          </cell>
          <cell r="F463" t="str">
            <v>TIM 12F</v>
          </cell>
          <cell r="G463" t="str">
            <v>EQP,DISPENSE,UF-TIM 12F,ATTACH HEATER,ANDA KIT</v>
          </cell>
          <cell r="H463">
            <v>12162.41</v>
          </cell>
          <cell r="I463" t="str">
            <v>DFM</v>
          </cell>
          <cell r="J463" t="str">
            <v>Retrofit</v>
          </cell>
          <cell r="K463">
            <v>36487.229999999996</v>
          </cell>
          <cell r="L463">
            <v>3</v>
          </cell>
          <cell r="M463" t="str">
            <v>EBD</v>
          </cell>
          <cell r="N463">
            <v>12162.41</v>
          </cell>
          <cell r="O463">
            <v>36487.229999999996</v>
          </cell>
          <cell r="P463" t="b">
            <v>0</v>
          </cell>
          <cell r="Q463" t="str">
            <v>China</v>
          </cell>
          <cell r="R463">
            <v>9867.2800000000007</v>
          </cell>
          <cell r="S463">
            <v>3.94</v>
          </cell>
          <cell r="T463">
            <v>39.33</v>
          </cell>
          <cell r="U463">
            <v>2251.8599999999992</v>
          </cell>
          <cell r="V463">
            <v>6721.9410567833538</v>
          </cell>
          <cell r="W463">
            <v>2.544148189589083</v>
          </cell>
          <cell r="X463">
            <v>25.396281293537726</v>
          </cell>
          <cell r="Y463">
            <v>981.73855289011067</v>
          </cell>
          <cell r="Z463">
            <v>36487.229999999996</v>
          </cell>
          <cell r="AA463">
            <v>0.02</v>
          </cell>
          <cell r="AB463" t="str">
            <v>Under</v>
          </cell>
          <cell r="AC463">
            <v>0.66666666666666663</v>
          </cell>
          <cell r="AD463">
            <v>7731.6200391565908</v>
          </cell>
          <cell r="AE463" t="str">
            <v>If Raw Target &lt; 75% of Benchmark → use 75% of Benchmark
	•	If Raw Target &gt; Benchmark → use 75% of Benchmark
	•	Else → keep Raw Target</v>
          </cell>
          <cell r="AF463" t="str">
            <v>12162.41 / 12410.62</v>
          </cell>
          <cell r="AG463">
            <v>12286.514999999999</v>
          </cell>
          <cell r="AH463">
            <v>0.9898990885535891</v>
          </cell>
          <cell r="AK463">
            <v>0.9898990885535891</v>
          </cell>
          <cell r="AL463">
            <v>2.9696972656607672</v>
          </cell>
          <cell r="AM463">
            <v>0.99991860995571158</v>
          </cell>
          <cell r="AN463" t="str">
            <v/>
          </cell>
          <cell r="AO463" t="e">
            <v>#VALUE!</v>
          </cell>
          <cell r="AP463" t="e">
            <v>#VALUE!</v>
          </cell>
          <cell r="AQ463" t="str">
            <v>Budget price ok compared to preBOC</v>
          </cell>
          <cell r="AR463">
            <v>11500</v>
          </cell>
          <cell r="AS463">
            <v>5.4463712372794522E-2</v>
          </cell>
          <cell r="AT463">
            <v>34500</v>
          </cell>
        </row>
        <row r="464">
          <cell r="B464">
            <v>386813</v>
          </cell>
          <cell r="C464" t="str">
            <v>GUANGDONG ANDA AUTOMATION SOLUTIONS CO., LTD.</v>
          </cell>
          <cell r="D464" t="str">
            <v>V64</v>
          </cell>
          <cell r="E464" t="str">
            <v>1195408-01-R</v>
          </cell>
          <cell r="F464" t="str">
            <v>12F DISPENSING</v>
          </cell>
          <cell r="G464" t="str">
            <v>EQP,DISPENSE,UF-TIM 12F,DH-SP,ATTACH HEATER,ANDA,RETROFIT KIT</v>
          </cell>
          <cell r="H464">
            <v>12162.41</v>
          </cell>
          <cell r="I464" t="str">
            <v>DFM</v>
          </cell>
          <cell r="J464" t="str">
            <v>Retrofit</v>
          </cell>
          <cell r="K464">
            <v>24324.82</v>
          </cell>
          <cell r="L464">
            <v>2</v>
          </cell>
          <cell r="M464" t="str">
            <v>EBD</v>
          </cell>
          <cell r="N464">
            <v>12162.41</v>
          </cell>
          <cell r="O464">
            <v>24324.82</v>
          </cell>
          <cell r="P464" t="b">
            <v>0</v>
          </cell>
          <cell r="Q464" t="str">
            <v>China</v>
          </cell>
          <cell r="R464">
            <v>9867.2800000000007</v>
          </cell>
          <cell r="S464">
            <v>3.94</v>
          </cell>
          <cell r="T464">
            <v>39.33</v>
          </cell>
          <cell r="U464">
            <v>2251.8599999999992</v>
          </cell>
          <cell r="V464">
            <v>6721.9410567833538</v>
          </cell>
          <cell r="W464">
            <v>3.94</v>
          </cell>
          <cell r="X464">
            <v>39.33</v>
          </cell>
          <cell r="Y464">
            <v>981.73855289011067</v>
          </cell>
          <cell r="Z464">
            <v>24324.82</v>
          </cell>
          <cell r="AA464">
            <v>0.02</v>
          </cell>
          <cell r="AB464" t="str">
            <v>Under</v>
          </cell>
          <cell r="AC464">
            <v>0.5</v>
          </cell>
          <cell r="AD464">
            <v>7746.9496096734638</v>
          </cell>
          <cell r="AE464" t="str">
            <v>If Raw Target &lt; 75% of Benchmark → use 75% of Benchmark
	•	If Raw Target &gt; Benchmark → use 75% of Benchmark
	•	Else → keep Raw Target</v>
          </cell>
          <cell r="AF464" t="str">
            <v>12162.41 / 12410.62</v>
          </cell>
          <cell r="AG464">
            <v>12286.514999999999</v>
          </cell>
          <cell r="AH464">
            <v>0.9898990885535891</v>
          </cell>
          <cell r="AK464">
            <v>0.9898990885535891</v>
          </cell>
          <cell r="AL464">
            <v>1.9797981771071782</v>
          </cell>
          <cell r="AM464">
            <v>0.99991860995571158</v>
          </cell>
          <cell r="AN464" t="str">
            <v/>
          </cell>
          <cell r="AO464" t="e">
            <v>#VALUE!</v>
          </cell>
          <cell r="AP464" t="e">
            <v>#VALUE!</v>
          </cell>
          <cell r="AQ464" t="str">
            <v>Budget price ok compared to preBOC</v>
          </cell>
          <cell r="AR464">
            <v>11500</v>
          </cell>
          <cell r="AS464">
            <v>5.4463712372794522E-2</v>
          </cell>
          <cell r="AT464">
            <v>23000</v>
          </cell>
        </row>
        <row r="465">
          <cell r="B465">
            <v>386814</v>
          </cell>
          <cell r="C465" t="str">
            <v>GUANGDONG ANDA AUTOMATION SOLUTIONS CO., LTD.</v>
          </cell>
          <cell r="D465" t="str">
            <v>V64</v>
          </cell>
          <cell r="E465" t="str">
            <v>1195409-01-R</v>
          </cell>
          <cell r="F465" t="str">
            <v>TIM 12F</v>
          </cell>
          <cell r="G465" t="str">
            <v>EQP,DISPENSE,UF-TIM 12F,ATTACH HEATER,ANDA KIT</v>
          </cell>
          <cell r="H465">
            <v>12162.41</v>
          </cell>
          <cell r="I465" t="str">
            <v>DFM</v>
          </cell>
          <cell r="J465" t="str">
            <v>Retrofit</v>
          </cell>
          <cell r="K465">
            <v>48649.64</v>
          </cell>
          <cell r="L465">
            <v>4</v>
          </cell>
          <cell r="M465" t="str">
            <v>EBD</v>
          </cell>
          <cell r="N465">
            <v>12162.41</v>
          </cell>
          <cell r="O465">
            <v>48649.64</v>
          </cell>
          <cell r="P465" t="b">
            <v>0</v>
          </cell>
          <cell r="Q465" t="str">
            <v>China</v>
          </cell>
          <cell r="R465">
            <v>9867.2800000000007</v>
          </cell>
          <cell r="S465">
            <v>3.94</v>
          </cell>
          <cell r="T465">
            <v>39.33</v>
          </cell>
          <cell r="U465">
            <v>2251.8599999999992</v>
          </cell>
          <cell r="V465">
            <v>6721.9410567833538</v>
          </cell>
          <cell r="W465">
            <v>3.94</v>
          </cell>
          <cell r="X465">
            <v>39.33</v>
          </cell>
          <cell r="Y465">
            <v>981.73855289011067</v>
          </cell>
          <cell r="Z465">
            <v>48649.64</v>
          </cell>
          <cell r="AA465">
            <v>0.02</v>
          </cell>
          <cell r="AB465" t="str">
            <v>Under</v>
          </cell>
          <cell r="AC465">
            <v>0.74999999999999989</v>
          </cell>
          <cell r="AD465">
            <v>7746.9496096734638</v>
          </cell>
          <cell r="AE465" t="str">
            <v>Retrofit combo; align to best benchmark, take off 20%</v>
          </cell>
          <cell r="AF465">
            <v>12162.41</v>
          </cell>
          <cell r="AG465">
            <v>12162.41</v>
          </cell>
          <cell r="AH465">
            <v>1</v>
          </cell>
          <cell r="AK465">
            <v>1</v>
          </cell>
          <cell r="AL465">
            <v>4</v>
          </cell>
          <cell r="AM465">
            <v>0.99991777945324978</v>
          </cell>
          <cell r="AN465" t="str">
            <v/>
          </cell>
          <cell r="AO465" t="e">
            <v>#VALUE!</v>
          </cell>
          <cell r="AP465" t="e">
            <v>#VALUE!</v>
          </cell>
          <cell r="AQ465" t="str">
            <v>Budget price ok compared to preBOC</v>
          </cell>
          <cell r="AR465">
            <v>1</v>
          </cell>
          <cell r="AS465">
            <v>0.99991777945324978</v>
          </cell>
          <cell r="AT465">
            <v>4</v>
          </cell>
        </row>
        <row r="466">
          <cell r="B466">
            <v>386815</v>
          </cell>
          <cell r="C466" t="str">
            <v>GUANGDONG ANDA AUTOMATION SOLUTIONS CO., LTD.</v>
          </cell>
          <cell r="D466" t="str">
            <v>V63</v>
          </cell>
          <cell r="E466" t="str">
            <v>1195410-01-R</v>
          </cell>
          <cell r="F466" t="str">
            <v>UV DAM Dispensing</v>
          </cell>
          <cell r="G466" t="str">
            <v>EQP,DISPENSE,UF-UV DAM,ANDA,RETROFIT KIT</v>
          </cell>
          <cell r="H466">
            <v>11345.45</v>
          </cell>
          <cell r="I466" t="str">
            <v>DFM</v>
          </cell>
          <cell r="J466" t="str">
            <v>Retrofit</v>
          </cell>
          <cell r="K466">
            <v>22690.9</v>
          </cell>
          <cell r="L466">
            <v>2</v>
          </cell>
          <cell r="M466" t="str">
            <v>OTS Quote</v>
          </cell>
          <cell r="N466">
            <v>11345.45</v>
          </cell>
          <cell r="O466">
            <v>22690.9</v>
          </cell>
          <cell r="P466" t="b">
            <v>0</v>
          </cell>
          <cell r="Q466" t="str">
            <v>China</v>
          </cell>
          <cell r="R466">
            <v>0</v>
          </cell>
          <cell r="S466">
            <v>0</v>
          </cell>
          <cell r="T466">
            <v>0</v>
          </cell>
          <cell r="U466">
            <v>11345.45</v>
          </cell>
          <cell r="V466">
            <v>0</v>
          </cell>
          <cell r="W466">
            <v>0</v>
          </cell>
          <cell r="X466">
            <v>0</v>
          </cell>
          <cell r="Y466">
            <v>915.79429281590626</v>
          </cell>
          <cell r="Z466">
            <v>22690.9</v>
          </cell>
          <cell r="AA466">
            <v>0.02</v>
          </cell>
          <cell r="AB466" t="str">
            <v>Under</v>
          </cell>
          <cell r="AC466">
            <v>0.5</v>
          </cell>
          <cell r="AD466">
            <v>915.79429281590626</v>
          </cell>
          <cell r="AE466" t="str">
            <v>If Raw Target &lt; 75% of Benchmark → use 75% of Benchmark
	•	If Raw Target &gt; Benchmark → use 75% of Benchmark
	•	Else → keep Raw Target</v>
          </cell>
          <cell r="AF466">
            <v>11345.45</v>
          </cell>
          <cell r="AG466">
            <v>11345.45</v>
          </cell>
          <cell r="AH466">
            <v>1</v>
          </cell>
          <cell r="AK466">
            <v>1</v>
          </cell>
          <cell r="AL466">
            <v>2</v>
          </cell>
          <cell r="AM466">
            <v>0.99991185893904599</v>
          </cell>
          <cell r="AN466" t="str">
            <v/>
          </cell>
          <cell r="AO466" t="e">
            <v>#VALUE!</v>
          </cell>
          <cell r="AP466" t="e">
            <v>#VALUE!</v>
          </cell>
          <cell r="AQ466" t="str">
            <v>Budget price ok compared to preBOC</v>
          </cell>
          <cell r="AR466">
            <v>23000</v>
          </cell>
          <cell r="AS466">
            <v>-1.027244401940866</v>
          </cell>
          <cell r="AT466">
            <v>46000</v>
          </cell>
        </row>
        <row r="467">
          <cell r="B467">
            <v>386815</v>
          </cell>
          <cell r="C467" t="str">
            <v>GUANGDONG ANDA AUTOMATION SOLUTIONS CO., LTD.</v>
          </cell>
          <cell r="D467" t="str">
            <v>V63</v>
          </cell>
          <cell r="E467" t="str">
            <v>1195410-01-R</v>
          </cell>
          <cell r="F467" t="str">
            <v>UV DAM Dispensing</v>
          </cell>
          <cell r="G467" t="str">
            <v>EQP,DISPENSE,UF-UV DAM,ANDA,RETROFIT KIT</v>
          </cell>
          <cell r="H467">
            <v>11345.45</v>
          </cell>
          <cell r="I467" t="str">
            <v>DFM</v>
          </cell>
          <cell r="J467" t="str">
            <v>Retrofit</v>
          </cell>
          <cell r="K467">
            <v>22690.9</v>
          </cell>
          <cell r="L467">
            <v>2</v>
          </cell>
          <cell r="M467" t="str">
            <v>EBD</v>
          </cell>
          <cell r="N467">
            <v>11345.45</v>
          </cell>
          <cell r="O467">
            <v>22690.9</v>
          </cell>
          <cell r="P467" t="b">
            <v>0</v>
          </cell>
          <cell r="Q467" t="str">
            <v>China</v>
          </cell>
          <cell r="R467">
            <v>0</v>
          </cell>
          <cell r="S467">
            <v>0</v>
          </cell>
          <cell r="T467">
            <v>0</v>
          </cell>
          <cell r="U467">
            <v>11345.45</v>
          </cell>
          <cell r="V467">
            <v>0</v>
          </cell>
          <cell r="W467">
            <v>0</v>
          </cell>
          <cell r="X467">
            <v>0</v>
          </cell>
          <cell r="Y467">
            <v>915.79429281590626</v>
          </cell>
          <cell r="Z467">
            <v>22690.9</v>
          </cell>
          <cell r="AA467">
            <v>0.02</v>
          </cell>
          <cell r="AB467" t="str">
            <v>Under</v>
          </cell>
          <cell r="AC467">
            <v>0.5</v>
          </cell>
          <cell r="AD467">
            <v>915.79429281590626</v>
          </cell>
          <cell r="AE467" t="str">
            <v>If Raw Target &lt; 75% of Benchmark → use 75% of Benchmark
	•	If Raw Target &gt; Benchmark → use 75% of Benchmark
	•	Else → keep Raw Target</v>
          </cell>
          <cell r="AF467">
            <v>11345.45</v>
          </cell>
          <cell r="AG467">
            <v>11345.45</v>
          </cell>
          <cell r="AH467">
            <v>1</v>
          </cell>
          <cell r="AK467">
            <v>1</v>
          </cell>
          <cell r="AL467">
            <v>2</v>
          </cell>
          <cell r="AM467">
            <v>0.99991185893904599</v>
          </cell>
          <cell r="AN467" t="str">
            <v/>
          </cell>
          <cell r="AO467" t="e">
            <v>#VALUE!</v>
          </cell>
          <cell r="AP467" t="e">
            <v>#VALUE!</v>
          </cell>
          <cell r="AQ467" t="str">
            <v>Budget price ok compared to preBOC</v>
          </cell>
          <cell r="AR467">
            <v>23000</v>
          </cell>
          <cell r="AS467">
            <v>-1.027244401940866</v>
          </cell>
          <cell r="AT467">
            <v>46000</v>
          </cell>
        </row>
        <row r="468">
          <cell r="B468">
            <v>386816</v>
          </cell>
          <cell r="C468" t="str">
            <v>GUANGDONG ANDA AUTOMATION SOLUTIONS CO., LTD.</v>
          </cell>
          <cell r="D468" t="str">
            <v>V64</v>
          </cell>
          <cell r="E468" t="str">
            <v>1195410-01-R</v>
          </cell>
          <cell r="F468" t="str">
            <v>UV DAM Dispensing</v>
          </cell>
          <cell r="G468" t="str">
            <v>EQP,DISPENSE,UF-UV DAM,ANDA,RETROFIT KIT</v>
          </cell>
          <cell r="H468">
            <v>11345.45</v>
          </cell>
          <cell r="I468" t="str">
            <v>DFM</v>
          </cell>
          <cell r="J468" t="str">
            <v>Retrofit</v>
          </cell>
          <cell r="K468">
            <v>22690.9</v>
          </cell>
          <cell r="L468">
            <v>2</v>
          </cell>
          <cell r="M468" t="str">
            <v>OTS Quote</v>
          </cell>
          <cell r="N468">
            <v>11345.45</v>
          </cell>
          <cell r="O468">
            <v>22690.9</v>
          </cell>
          <cell r="P468" t="b">
            <v>0</v>
          </cell>
          <cell r="Q468" t="str">
            <v>China</v>
          </cell>
          <cell r="R468">
            <v>0</v>
          </cell>
          <cell r="S468">
            <v>0</v>
          </cell>
          <cell r="T468">
            <v>0</v>
          </cell>
          <cell r="U468">
            <v>11345.45</v>
          </cell>
          <cell r="V468">
            <v>0</v>
          </cell>
          <cell r="W468">
            <v>0</v>
          </cell>
          <cell r="X468">
            <v>0</v>
          </cell>
          <cell r="Y468">
            <v>915.79429281590626</v>
          </cell>
          <cell r="Z468">
            <v>22690.9</v>
          </cell>
          <cell r="AA468">
            <v>0.02</v>
          </cell>
          <cell r="AB468" t="str">
            <v>Under</v>
          </cell>
          <cell r="AC468">
            <v>0.5</v>
          </cell>
          <cell r="AD468">
            <v>915.79429281590626</v>
          </cell>
          <cell r="AE468" t="str">
            <v>If Raw Target &lt; 75% of Benchmark → use 75% of Benchmark
	•	If Raw Target &gt; Benchmark → use 75% of Benchmark
	•	Else → keep Raw Target</v>
          </cell>
          <cell r="AF468">
            <v>11345.45</v>
          </cell>
          <cell r="AG468">
            <v>11345.45</v>
          </cell>
          <cell r="AH468">
            <v>1</v>
          </cell>
          <cell r="AK468">
            <v>1</v>
          </cell>
          <cell r="AL468">
            <v>2</v>
          </cell>
          <cell r="AM468">
            <v>0.99991185893904599</v>
          </cell>
          <cell r="AN468" t="str">
            <v/>
          </cell>
          <cell r="AO468" t="e">
            <v>#VALUE!</v>
          </cell>
          <cell r="AP468" t="e">
            <v>#VALUE!</v>
          </cell>
          <cell r="AQ468" t="str">
            <v>Risk - Budget price lower than pre-BOC</v>
          </cell>
          <cell r="AR468">
            <v>1</v>
          </cell>
          <cell r="AS468">
            <v>0.99991185893904599</v>
          </cell>
          <cell r="AT468">
            <v>2</v>
          </cell>
        </row>
        <row r="469">
          <cell r="B469">
            <v>386817</v>
          </cell>
          <cell r="C469" t="str">
            <v>GUANGDONG ANDA AUTOMATION SOLUTIONS CO., LTD.</v>
          </cell>
          <cell r="D469" t="str">
            <v>V64</v>
          </cell>
          <cell r="E469" t="str">
            <v>1195411-01-R</v>
          </cell>
          <cell r="F469" t="str">
            <v>UV DAM Dispensing</v>
          </cell>
          <cell r="G469" t="str">
            <v>EQP,DISPENSE,UF-UV DAM,ANDA KIT</v>
          </cell>
          <cell r="H469">
            <v>11345.45</v>
          </cell>
          <cell r="I469" t="str">
            <v>DFM</v>
          </cell>
          <cell r="J469" t="str">
            <v>Retrofit</v>
          </cell>
          <cell r="K469">
            <v>68072.700000000012</v>
          </cell>
          <cell r="L469">
            <v>6</v>
          </cell>
          <cell r="M469" t="str">
            <v>EBD</v>
          </cell>
          <cell r="N469">
            <v>11345.45</v>
          </cell>
          <cell r="O469">
            <v>68072.700000000012</v>
          </cell>
          <cell r="P469" t="b">
            <v>0</v>
          </cell>
          <cell r="Q469" t="str">
            <v>China</v>
          </cell>
          <cell r="R469">
            <v>8952.86</v>
          </cell>
          <cell r="S469">
            <v>0</v>
          </cell>
          <cell r="T469">
            <v>0</v>
          </cell>
          <cell r="U469">
            <v>2392.59</v>
          </cell>
          <cell r="V469">
            <v>6099.0057249448091</v>
          </cell>
          <cell r="W469">
            <v>0</v>
          </cell>
          <cell r="X469">
            <v>0</v>
          </cell>
          <cell r="Y469">
            <v>915.79429281590626</v>
          </cell>
          <cell r="Z469">
            <v>68072.700000000012</v>
          </cell>
          <cell r="AA469">
            <v>0.02</v>
          </cell>
          <cell r="AB469" t="str">
            <v>Under</v>
          </cell>
          <cell r="AC469">
            <v>0.83333333333333337</v>
          </cell>
          <cell r="AD469">
            <v>7014.8000177607155</v>
          </cell>
          <cell r="AE469" t="str">
            <v>If Raw Target &lt; 75% of Benchmark → use 75% of Benchmark
	•	If Raw Target &gt; Benchmark → use 75% of Benchmark
	•	Else → keep Raw Target</v>
          </cell>
          <cell r="AF469">
            <v>11345.45</v>
          </cell>
          <cell r="AG469">
            <v>11345.45</v>
          </cell>
          <cell r="AH469">
            <v>1</v>
          </cell>
          <cell r="AK469">
            <v>1</v>
          </cell>
          <cell r="AL469">
            <v>6</v>
          </cell>
          <cell r="AM469">
            <v>0.99991185893904599</v>
          </cell>
          <cell r="AN469" t="str">
            <v/>
          </cell>
          <cell r="AO469" t="e">
            <v>#VALUE!</v>
          </cell>
          <cell r="AP469" t="e">
            <v>#VALUE!</v>
          </cell>
          <cell r="AQ469" t="str">
            <v>Risk - Budget price lower than pre-BOC</v>
          </cell>
          <cell r="AR469">
            <v>1</v>
          </cell>
          <cell r="AS469">
            <v>0.99991185893904599</v>
          </cell>
          <cell r="AT469">
            <v>6</v>
          </cell>
        </row>
        <row r="470">
          <cell r="B470">
            <v>386831</v>
          </cell>
          <cell r="C470" t="str">
            <v>HAN'S LASER TECHNOLOGY CO., LTD.</v>
          </cell>
          <cell r="D470" t="str">
            <v>V68</v>
          </cell>
          <cell r="E470" t="str">
            <v>1195424-01</v>
          </cell>
          <cell r="F470" t="str">
            <v>2D laser</v>
          </cell>
          <cell r="G470" t="str">
            <v>EQP,EQP,EQP,DFM,LASER BARCODE MACHINE HL-2000XB,X7956,HANS</v>
          </cell>
          <cell r="H470">
            <v>32288</v>
          </cell>
          <cell r="I470" t="str">
            <v>DFM</v>
          </cell>
          <cell r="J470" t="str">
            <v>New Buy</v>
          </cell>
          <cell r="K470">
            <v>32288</v>
          </cell>
          <cell r="L470">
            <v>1</v>
          </cell>
          <cell r="M470" t="str">
            <v>EBD</v>
          </cell>
          <cell r="N470">
            <v>32288</v>
          </cell>
          <cell r="O470">
            <v>32288</v>
          </cell>
          <cell r="P470" t="b">
            <v>1</v>
          </cell>
          <cell r="Q470" t="str">
            <v>China</v>
          </cell>
          <cell r="R470">
            <v>0</v>
          </cell>
          <cell r="S470">
            <v>0</v>
          </cell>
          <cell r="T470">
            <v>0</v>
          </cell>
          <cell r="U470">
            <v>32288</v>
          </cell>
          <cell r="V470">
            <v>0</v>
          </cell>
          <cell r="W470">
            <v>0</v>
          </cell>
          <cell r="X470">
            <v>0</v>
          </cell>
          <cell r="Y470">
            <v>2606.2576739080409</v>
          </cell>
          <cell r="Z470">
            <v>32288</v>
          </cell>
          <cell r="AA470">
            <v>0.02</v>
          </cell>
          <cell r="AB470" t="str">
            <v>Yes</v>
          </cell>
          <cell r="AC470" t="str">
            <v/>
          </cell>
          <cell r="AD470">
            <v>2606.2576739080409</v>
          </cell>
          <cell r="AE470" t="str">
            <v>Retrofit combo; align to best benchmark, take off 20%</v>
          </cell>
          <cell r="AF470">
            <v>32288</v>
          </cell>
          <cell r="AG470">
            <v>36144</v>
          </cell>
          <cell r="AH470">
            <v>0.89331562638335549</v>
          </cell>
          <cell r="AK470">
            <v>0.89331562638335549</v>
          </cell>
          <cell r="AL470">
            <v>0.89331562638335549</v>
          </cell>
          <cell r="AM470">
            <v>0.99997233289065957</v>
          </cell>
          <cell r="AN470">
            <v>0</v>
          </cell>
          <cell r="AO470" t="e">
            <v>#DIV/0!</v>
          </cell>
          <cell r="AP470" t="e">
            <v>#DIV/0!</v>
          </cell>
          <cell r="AQ470" t="str">
            <v>Budget price ok compared to preBOC</v>
          </cell>
          <cell r="AR470">
            <v>0.89331562638335549</v>
          </cell>
          <cell r="AS470">
            <v>0.99997233289065957</v>
          </cell>
          <cell r="AT470">
            <v>0.89331562638335549</v>
          </cell>
        </row>
        <row r="471">
          <cell r="B471">
            <v>386831</v>
          </cell>
          <cell r="C471" t="str">
            <v>HAN'S LASER TECHNOLOGY CO., LTD.</v>
          </cell>
          <cell r="D471" t="str">
            <v>V68</v>
          </cell>
          <cell r="E471" t="str">
            <v>1195424-01</v>
          </cell>
          <cell r="F471" t="str">
            <v>2D laser</v>
          </cell>
          <cell r="G471" t="str">
            <v>EQP,EQP,EQP,DFM,LASER BARCODE MACHINE HL-2000XB,X7956,HANS</v>
          </cell>
          <cell r="H471">
            <v>32288</v>
          </cell>
          <cell r="I471" t="str">
            <v>DFM</v>
          </cell>
          <cell r="J471" t="str">
            <v>New Buy</v>
          </cell>
          <cell r="K471">
            <v>129152</v>
          </cell>
          <cell r="L471">
            <v>4</v>
          </cell>
          <cell r="M471" t="str">
            <v>EBD</v>
          </cell>
          <cell r="N471">
            <v>32288</v>
          </cell>
          <cell r="O471">
            <v>129152</v>
          </cell>
          <cell r="P471" t="b">
            <v>1</v>
          </cell>
          <cell r="Q471" t="str">
            <v>China</v>
          </cell>
          <cell r="R471">
            <v>0</v>
          </cell>
          <cell r="S471">
            <v>0</v>
          </cell>
          <cell r="T471">
            <v>0</v>
          </cell>
          <cell r="U471">
            <v>32288</v>
          </cell>
          <cell r="V471">
            <v>0</v>
          </cell>
          <cell r="W471">
            <v>0</v>
          </cell>
          <cell r="X471">
            <v>0</v>
          </cell>
          <cell r="Y471">
            <v>2606.2576739080409</v>
          </cell>
          <cell r="Z471">
            <v>129152</v>
          </cell>
          <cell r="AA471">
            <v>0.02</v>
          </cell>
          <cell r="AB471" t="str">
            <v>Under</v>
          </cell>
          <cell r="AC471">
            <v>0.75</v>
          </cell>
          <cell r="AD471">
            <v>2606.2576739080409</v>
          </cell>
          <cell r="AE471" t="str">
            <v>If Raw Target &lt; 75% of Benchmark → use 75% of Benchmark
	•	If Raw Target &gt; Benchmark → use 75% of Benchmark
	•	Else → keep Raw Target</v>
          </cell>
          <cell r="AF471">
            <v>32288</v>
          </cell>
          <cell r="AG471">
            <v>36144</v>
          </cell>
          <cell r="AH471">
            <v>0.89331562638335549</v>
          </cell>
          <cell r="AK471">
            <v>0.89331562638335549</v>
          </cell>
          <cell r="AL471">
            <v>3.573262505533422</v>
          </cell>
          <cell r="AM471">
            <v>0.99997233289065957</v>
          </cell>
          <cell r="AN471">
            <v>0</v>
          </cell>
          <cell r="AO471" t="e">
            <v>#DIV/0!</v>
          </cell>
          <cell r="AP471" t="e">
            <v>#DIV/0!</v>
          </cell>
          <cell r="AQ471" t="str">
            <v>Risk - Budget price lower than pre-BOC</v>
          </cell>
          <cell r="AR471">
            <v>0.89331562638335549</v>
          </cell>
          <cell r="AS471">
            <v>0.99997233289065957</v>
          </cell>
          <cell r="AT471">
            <v>3.573262505533422</v>
          </cell>
        </row>
        <row r="472">
          <cell r="B472">
            <v>386842</v>
          </cell>
          <cell r="C472" t="str">
            <v>GUANGDONG ANDA AUTOMATION SOLUTIONS CO., LTD.</v>
          </cell>
          <cell r="D472" t="str">
            <v>V68</v>
          </cell>
          <cell r="E472" t="str">
            <v>1195629-01-R</v>
          </cell>
          <cell r="F472" t="str">
            <v>AA1-SD</v>
          </cell>
          <cell r="G472" t="str">
            <v>EQP,AE,RIM-AA1-SD(RIM-SD),D17-V68,ANDA</v>
          </cell>
          <cell r="H472">
            <v>18082.959999999901</v>
          </cell>
          <cell r="I472" t="str">
            <v>AE</v>
          </cell>
          <cell r="J472" t="str">
            <v>Retrofit</v>
          </cell>
          <cell r="K472">
            <v>18082.959999999901</v>
          </cell>
          <cell r="L472">
            <v>1</v>
          </cell>
          <cell r="M472" t="str">
            <v>OTS Quote</v>
          </cell>
          <cell r="N472">
            <v>18082.959999999901</v>
          </cell>
          <cell r="O472">
            <v>18082.959999999901</v>
          </cell>
          <cell r="P472" t="b">
            <v>0</v>
          </cell>
          <cell r="Q472" t="str">
            <v>China</v>
          </cell>
          <cell r="R472" t="e">
            <v>#N/A</v>
          </cell>
          <cell r="S472" t="e">
            <v>#N/A</v>
          </cell>
          <cell r="T472" t="e">
            <v>#N/A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  <cell r="Y472" t="e">
            <v>#N/A</v>
          </cell>
          <cell r="Z472">
            <v>18082.959999999901</v>
          </cell>
          <cell r="AA472">
            <v>0.02</v>
          </cell>
          <cell r="AB472" t="str">
            <v>Yes</v>
          </cell>
          <cell r="AC472" t="str">
            <v/>
          </cell>
          <cell r="AD472" t="e">
            <v>#N/A</v>
          </cell>
          <cell r="AE472" t="str">
            <v>If Raw Target &lt; 75% of Benchmark → use 75% of Benchmark
	•	If Raw Target &gt; Benchmark → use 75% of Benchmark
	•	Else → keep Raw Target</v>
          </cell>
          <cell r="AF472">
            <v>18082.96</v>
          </cell>
          <cell r="AG472">
            <v>18082.959999999901</v>
          </cell>
          <cell r="AH472">
            <v>1</v>
          </cell>
          <cell r="AK472">
            <v>1</v>
          </cell>
          <cell r="AL472">
            <v>1</v>
          </cell>
          <cell r="AM472">
            <v>0.99994469931913799</v>
          </cell>
          <cell r="AN472" t="str">
            <v/>
          </cell>
          <cell r="AO472" t="e">
            <v>#VALUE!</v>
          </cell>
          <cell r="AP472" t="e">
            <v>#VALUE!</v>
          </cell>
          <cell r="AQ472" t="str">
            <v>Budget price ok compared to preBOC</v>
          </cell>
          <cell r="AR472">
            <v>17800</v>
          </cell>
          <cell r="AS472">
            <v>1.5647880656701252E-2</v>
          </cell>
          <cell r="AT472">
            <v>17800</v>
          </cell>
        </row>
        <row r="473">
          <cell r="B473">
            <v>386916</v>
          </cell>
          <cell r="C473" t="str">
            <v>GUANGDONG ANDA AUTOMATION SOLUTIONS CO., LTD.</v>
          </cell>
          <cell r="D473" t="str">
            <v>V63</v>
          </cell>
          <cell r="E473" t="str">
            <v>184155-01</v>
          </cell>
          <cell r="F473" t="str">
            <v>UF</v>
          </cell>
          <cell r="G473" t="str">
            <v>EQP,DISPENSE,UF,DH-SP,ANDA</v>
          </cell>
          <cell r="H473">
            <v>41193.389999999898</v>
          </cell>
          <cell r="I473" t="str">
            <v>DFM</v>
          </cell>
          <cell r="J473" t="str">
            <v>New Buy</v>
          </cell>
          <cell r="K473">
            <v>123580.16999999969</v>
          </cell>
          <cell r="L473">
            <v>3</v>
          </cell>
          <cell r="M473" t="str">
            <v>EBD</v>
          </cell>
          <cell r="N473">
            <v>41193.389999999898</v>
          </cell>
          <cell r="O473">
            <v>123580.16999999969</v>
          </cell>
          <cell r="P473" t="b">
            <v>0</v>
          </cell>
          <cell r="Q473" t="str">
            <v>China</v>
          </cell>
          <cell r="R473">
            <v>29443.02</v>
          </cell>
          <cell r="S473">
            <v>4037.6</v>
          </cell>
          <cell r="T473">
            <v>4490.5600000000004</v>
          </cell>
          <cell r="U473">
            <v>3222.2099999998964</v>
          </cell>
          <cell r="V473">
            <v>20057.629354157725</v>
          </cell>
          <cell r="W473">
            <v>4037.6</v>
          </cell>
          <cell r="X473">
            <v>4490.5600000000004</v>
          </cell>
          <cell r="Y473">
            <v>3222.2099999998964</v>
          </cell>
          <cell r="Z473">
            <v>123580.16999999969</v>
          </cell>
          <cell r="AA473">
            <v>0.02</v>
          </cell>
          <cell r="AB473" t="str">
            <v>Under</v>
          </cell>
          <cell r="AC473">
            <v>0.66666666666666663</v>
          </cell>
          <cell r="AD473">
            <v>31807.999354157622</v>
          </cell>
          <cell r="AE473" t="str">
            <v>If Raw Target &lt; 75% of Benchmark → use 75% of Benchmark
	•	If Raw Target &gt; Benchmark → use 75% of Benchmark
	•	Else → keep Raw Target</v>
          </cell>
          <cell r="AF473" t="str">
            <v>41193.39 / 46405.74</v>
          </cell>
          <cell r="AG473">
            <v>43799.5649999999</v>
          </cell>
          <cell r="AH473">
            <v>0.94049769672370009</v>
          </cell>
          <cell r="AK473">
            <v>0.94049769672370009</v>
          </cell>
          <cell r="AL473">
            <v>2.8214930901711002</v>
          </cell>
          <cell r="AM473">
            <v>0.99997716872302267</v>
          </cell>
          <cell r="AN473" t="str">
            <v/>
          </cell>
          <cell r="AO473" t="e">
            <v>#VALUE!</v>
          </cell>
          <cell r="AP473" t="e">
            <v>#VALUE!</v>
          </cell>
          <cell r="AQ473" t="str">
            <v>Budget price ok compared to preBOC</v>
          </cell>
          <cell r="AR473">
            <v>17800</v>
          </cell>
          <cell r="AS473">
            <v>0.56789183895765694</v>
          </cell>
          <cell r="AT473">
            <v>53400</v>
          </cell>
        </row>
        <row r="474">
          <cell r="B474">
            <v>386917</v>
          </cell>
          <cell r="C474" t="str">
            <v>GUANGDONG ANDA AUTOMATION SOLUTIONS CO., LTD.</v>
          </cell>
          <cell r="D474" t="str">
            <v>V63</v>
          </cell>
          <cell r="E474" t="str">
            <v>184158-01</v>
          </cell>
          <cell r="F474" t="str">
            <v>UF</v>
          </cell>
          <cell r="G474" t="str">
            <v>EQP,DISPENSE,UF,DH-SP,ATTACH HEATER,ANDA</v>
          </cell>
          <cell r="H474">
            <v>46405.739999999903</v>
          </cell>
          <cell r="I474" t="str">
            <v>DFM</v>
          </cell>
          <cell r="J474" t="str">
            <v>New Buy</v>
          </cell>
          <cell r="K474">
            <v>46405.739999999903</v>
          </cell>
          <cell r="L474">
            <v>1</v>
          </cell>
          <cell r="M474" t="str">
            <v>EBD</v>
          </cell>
          <cell r="N474">
            <v>46405.739999999903</v>
          </cell>
          <cell r="O474">
            <v>46405.739999999903</v>
          </cell>
          <cell r="P474" t="b">
            <v>0</v>
          </cell>
          <cell r="Q474" t="str">
            <v>China</v>
          </cell>
          <cell r="R474">
            <v>34708.019999999997</v>
          </cell>
          <cell r="S474">
            <v>4037.6</v>
          </cell>
          <cell r="T474">
            <v>4490.5600000000004</v>
          </cell>
          <cell r="U474">
            <v>3169.5599999999058</v>
          </cell>
          <cell r="V474">
            <v>23644.334065482864</v>
          </cell>
          <cell r="W474">
            <v>4037.6</v>
          </cell>
          <cell r="X474">
            <v>4490.5600000000004</v>
          </cell>
          <cell r="Y474">
            <v>3169.5599999999058</v>
          </cell>
          <cell r="Z474">
            <v>46405.739999999903</v>
          </cell>
          <cell r="AA474">
            <v>0.02</v>
          </cell>
          <cell r="AB474" t="str">
            <v>Yes</v>
          </cell>
          <cell r="AC474" t="str">
            <v/>
          </cell>
          <cell r="AD474">
            <v>35342.054065482771</v>
          </cell>
          <cell r="AE474" t="str">
            <v>If Raw Target &lt; 75% of Benchmark → use 75% of Benchmark
	•	If Raw Target &gt; Benchmark → use 75% of Benchmark
	•	Else → keep Raw Target</v>
          </cell>
          <cell r="AF474" t="str">
            <v>41193.39 / 46405.74</v>
          </cell>
          <cell r="AG474">
            <v>43799.5649999999</v>
          </cell>
          <cell r="AH474">
            <v>1.0595023032762998</v>
          </cell>
          <cell r="AK474">
            <v>1.0595023032762998</v>
          </cell>
          <cell r="AL474">
            <v>1.0595023032762998</v>
          </cell>
          <cell r="AM474">
            <v>0.99997716872302278</v>
          </cell>
          <cell r="AN474" t="str">
            <v/>
          </cell>
          <cell r="AO474" t="e">
            <v>#VALUE!</v>
          </cell>
          <cell r="AP474" t="e">
            <v>#VALUE!</v>
          </cell>
          <cell r="AQ474" t="str">
            <v>Budget price ok compared to preBOC</v>
          </cell>
          <cell r="AR474">
            <v>11500</v>
          </cell>
          <cell r="AS474">
            <v>0.75218582873584117</v>
          </cell>
          <cell r="AT474">
            <v>11500</v>
          </cell>
        </row>
        <row r="475">
          <cell r="B475">
            <v>386917</v>
          </cell>
          <cell r="C475" t="str">
            <v>GUANGDONG ANDA AUTOMATION SOLUTIONS CO., LTD.</v>
          </cell>
          <cell r="D475" t="str">
            <v>V63</v>
          </cell>
          <cell r="E475" t="str">
            <v>184158-01</v>
          </cell>
          <cell r="F475" t="str">
            <v>UF</v>
          </cell>
          <cell r="G475" t="str">
            <v>EQP,DISPENSE,UF,DH-SP,ATTACH HEATER,ANDA</v>
          </cell>
          <cell r="H475">
            <v>46405.739999999903</v>
          </cell>
          <cell r="I475" t="str">
            <v>DFM</v>
          </cell>
          <cell r="J475" t="str">
            <v>New Buy</v>
          </cell>
          <cell r="K475">
            <v>185622.95999999961</v>
          </cell>
          <cell r="L475">
            <v>4</v>
          </cell>
          <cell r="M475" t="str">
            <v>EBD</v>
          </cell>
          <cell r="N475">
            <v>46405.739999999903</v>
          </cell>
          <cell r="O475">
            <v>185622.95999999961</v>
          </cell>
          <cell r="P475" t="b">
            <v>0</v>
          </cell>
          <cell r="Q475" t="str">
            <v>China</v>
          </cell>
          <cell r="R475">
            <v>34708.019999999997</v>
          </cell>
          <cell r="S475">
            <v>4037.6</v>
          </cell>
          <cell r="T475">
            <v>4490.5600000000004</v>
          </cell>
          <cell r="U475">
            <v>3169.5599999999058</v>
          </cell>
          <cell r="V475">
            <v>23644.334065482864</v>
          </cell>
          <cell r="W475">
            <v>4037.6</v>
          </cell>
          <cell r="X475">
            <v>4490.5600000000004</v>
          </cell>
          <cell r="Y475">
            <v>3169.5599999999058</v>
          </cell>
          <cell r="Z475">
            <v>185622.95999999961</v>
          </cell>
          <cell r="AA475">
            <v>0.02</v>
          </cell>
          <cell r="AB475" t="str">
            <v>Under</v>
          </cell>
          <cell r="AC475">
            <v>0.75</v>
          </cell>
          <cell r="AD475">
            <v>35342.054065482771</v>
          </cell>
          <cell r="AE475" t="str">
            <v>If Raw Target &lt; 75% of Benchmark → use 75% of Benchmark
	•	If Raw Target &gt; Benchmark → use 75% of Benchmark
	•	Else → keep Raw Target</v>
          </cell>
          <cell r="AF475" t="str">
            <v>41193.39 / 46405.74</v>
          </cell>
          <cell r="AG475">
            <v>43799.5649999999</v>
          </cell>
          <cell r="AH475">
            <v>1.0595023032762998</v>
          </cell>
          <cell r="AK475">
            <v>1.0595023032762998</v>
          </cell>
          <cell r="AL475">
            <v>4.2380092131051992</v>
          </cell>
          <cell r="AM475">
            <v>0.99997716872302278</v>
          </cell>
          <cell r="AN475" t="str">
            <v/>
          </cell>
          <cell r="AO475" t="e">
            <v>#VALUE!</v>
          </cell>
          <cell r="AP475" t="e">
            <v>#VALUE!</v>
          </cell>
          <cell r="AQ475" t="str">
            <v>Budget price ok compared to preBOC</v>
          </cell>
          <cell r="AR475">
            <v>11500</v>
          </cell>
          <cell r="AS475">
            <v>0.75218582873584117</v>
          </cell>
          <cell r="AT475">
            <v>46000</v>
          </cell>
        </row>
        <row r="476">
          <cell r="B476">
            <v>386918</v>
          </cell>
          <cell r="C476" t="str">
            <v>GUANGDONG ANDA AUTOMATION SOLUTIONS CO., LTD.</v>
          </cell>
          <cell r="D476" t="str">
            <v>V64</v>
          </cell>
          <cell r="E476" t="str">
            <v>184158-01</v>
          </cell>
          <cell r="F476" t="str">
            <v>UF</v>
          </cell>
          <cell r="G476" t="str">
            <v>EQP,DISPENSE,UF,DH-SP,ATTACH HEATER,ANDA</v>
          </cell>
          <cell r="H476">
            <v>46405.739999999903</v>
          </cell>
          <cell r="I476" t="str">
            <v>DFM</v>
          </cell>
          <cell r="J476" t="str">
            <v>New Buy</v>
          </cell>
          <cell r="K476">
            <v>46405.739999999903</v>
          </cell>
          <cell r="L476">
            <v>1</v>
          </cell>
          <cell r="M476" t="str">
            <v>EBD</v>
          </cell>
          <cell r="N476">
            <v>46405.739999999903</v>
          </cell>
          <cell r="O476">
            <v>46405.739999999903</v>
          </cell>
          <cell r="P476" t="b">
            <v>0</v>
          </cell>
          <cell r="Q476" t="str">
            <v>China</v>
          </cell>
          <cell r="R476">
            <v>34708.019999999997</v>
          </cell>
          <cell r="S476">
            <v>4037.6</v>
          </cell>
          <cell r="T476">
            <v>4490.5600000000004</v>
          </cell>
          <cell r="U476">
            <v>46405.739999999903</v>
          </cell>
          <cell r="V476">
            <v>23644.334065482864</v>
          </cell>
          <cell r="W476">
            <v>4037.6</v>
          </cell>
          <cell r="X476">
            <v>4490.5600000000004</v>
          </cell>
          <cell r="Y476">
            <v>3745.8286666371737</v>
          </cell>
          <cell r="Z476">
            <v>46405.739999999903</v>
          </cell>
          <cell r="AA476">
            <v>0.02</v>
          </cell>
          <cell r="AB476" t="str">
            <v>Yes</v>
          </cell>
          <cell r="AC476" t="str">
            <v/>
          </cell>
          <cell r="AD476">
            <v>35918.322732120039</v>
          </cell>
          <cell r="AE476" t="str">
            <v>Retrofit combo; align to best benchmark, take off 20%</v>
          </cell>
          <cell r="AF476">
            <v>46405.74</v>
          </cell>
          <cell r="AG476">
            <v>46405.739999999903</v>
          </cell>
          <cell r="AH476">
            <v>1</v>
          </cell>
          <cell r="AK476">
            <v>1</v>
          </cell>
          <cell r="AL476">
            <v>1</v>
          </cell>
          <cell r="AM476">
            <v>0.99997845094162918</v>
          </cell>
          <cell r="AN476" t="str">
            <v/>
          </cell>
          <cell r="AO476" t="e">
            <v>#VALUE!</v>
          </cell>
          <cell r="AP476" t="e">
            <v>#VALUE!</v>
          </cell>
          <cell r="AQ476" t="str">
            <v>Budget price ok compared to preBOC</v>
          </cell>
          <cell r="AR476">
            <v>64000</v>
          </cell>
          <cell r="AS476">
            <v>-0.37913973573097065</v>
          </cell>
          <cell r="AT476">
            <v>64000</v>
          </cell>
        </row>
        <row r="477">
          <cell r="B477">
            <v>386919</v>
          </cell>
          <cell r="C477" t="str">
            <v>GUANGDONG ANDA AUTOMATION SOLUTIONS CO., LTD.</v>
          </cell>
          <cell r="D477" t="str">
            <v>V68</v>
          </cell>
          <cell r="E477" t="str">
            <v>184158-01</v>
          </cell>
          <cell r="F477" t="str">
            <v>UF</v>
          </cell>
          <cell r="G477" t="str">
            <v>EQP,DISPENSE,UF,DH-SP,ATTACH HEATER,ANDA</v>
          </cell>
          <cell r="H477">
            <v>46405.739999999903</v>
          </cell>
          <cell r="I477" t="str">
            <v>DFM</v>
          </cell>
          <cell r="J477" t="str">
            <v>New Buy</v>
          </cell>
          <cell r="K477">
            <v>139217.21999999971</v>
          </cell>
          <cell r="L477">
            <v>3</v>
          </cell>
          <cell r="M477" t="str">
            <v>EBD</v>
          </cell>
          <cell r="N477">
            <v>46405.739999999903</v>
          </cell>
          <cell r="O477">
            <v>139217.21999999971</v>
          </cell>
          <cell r="P477" t="b">
            <v>0</v>
          </cell>
          <cell r="Q477" t="str">
            <v>China</v>
          </cell>
          <cell r="R477">
            <v>34708.019999999997</v>
          </cell>
          <cell r="S477">
            <v>4037.6</v>
          </cell>
          <cell r="T477">
            <v>4490.5600000000004</v>
          </cell>
          <cell r="U477">
            <v>3169.5599999999058</v>
          </cell>
          <cell r="V477">
            <v>23644.334065482864</v>
          </cell>
          <cell r="W477">
            <v>4037.6</v>
          </cell>
          <cell r="X477">
            <v>4490.5600000000004</v>
          </cell>
          <cell r="Y477">
            <v>3169.5599999999058</v>
          </cell>
          <cell r="Z477">
            <v>139217.21999999971</v>
          </cell>
          <cell r="AA477">
            <v>0.02</v>
          </cell>
          <cell r="AB477" t="str">
            <v>Under</v>
          </cell>
          <cell r="AC477">
            <v>0.66666666666666663</v>
          </cell>
          <cell r="AD477">
            <v>35342.054065482771</v>
          </cell>
          <cell r="AE477" t="str">
            <v>Retrofit combo; align to best benchmark, take off 20%</v>
          </cell>
          <cell r="AF477">
            <v>46405.74</v>
          </cell>
          <cell r="AG477">
            <v>46405.739999999903</v>
          </cell>
          <cell r="AH477">
            <v>1</v>
          </cell>
          <cell r="AK477">
            <v>1</v>
          </cell>
          <cell r="AL477">
            <v>3</v>
          </cell>
          <cell r="AM477">
            <v>0.99997845094162918</v>
          </cell>
          <cell r="AN477" t="str">
            <v/>
          </cell>
          <cell r="AO477" t="e">
            <v>#VALUE!</v>
          </cell>
          <cell r="AP477" t="e">
            <v>#VALUE!</v>
          </cell>
          <cell r="AQ477" t="str">
            <v>Budget price ok compared to preBOC</v>
          </cell>
          <cell r="AR477">
            <v>1</v>
          </cell>
          <cell r="AS477">
            <v>0.99997845094162918</v>
          </cell>
          <cell r="AT477">
            <v>3</v>
          </cell>
        </row>
        <row r="478">
          <cell r="B478">
            <v>386919</v>
          </cell>
          <cell r="C478" t="str">
            <v>GUANGDONG ANDA AUTOMATION SOLUTIONS CO., LTD.</v>
          </cell>
          <cell r="D478" t="str">
            <v>V68</v>
          </cell>
          <cell r="E478" t="str">
            <v>184158-01</v>
          </cell>
          <cell r="F478" t="str">
            <v>UF</v>
          </cell>
          <cell r="G478" t="str">
            <v>EQP,DISPENSE,UF,DH-SP,ATTACH HEATER,ANDA</v>
          </cell>
          <cell r="H478">
            <v>46405.739999999903</v>
          </cell>
          <cell r="I478" t="str">
            <v>DFM</v>
          </cell>
          <cell r="J478" t="str">
            <v>New Buy</v>
          </cell>
          <cell r="K478">
            <v>139217.21999999971</v>
          </cell>
          <cell r="L478">
            <v>3</v>
          </cell>
          <cell r="M478" t="str">
            <v>EBD</v>
          </cell>
          <cell r="N478">
            <v>46405.739999999903</v>
          </cell>
          <cell r="O478">
            <v>139217.21999999971</v>
          </cell>
          <cell r="P478" t="b">
            <v>0</v>
          </cell>
          <cell r="Q478" t="str">
            <v>China</v>
          </cell>
          <cell r="R478">
            <v>34708.019999999997</v>
          </cell>
          <cell r="S478">
            <v>4037.6</v>
          </cell>
          <cell r="T478">
            <v>4490.5600000000004</v>
          </cell>
          <cell r="U478">
            <v>3169.5599999999058</v>
          </cell>
          <cell r="V478">
            <v>23644.334065482864</v>
          </cell>
          <cell r="W478">
            <v>4037.6</v>
          </cell>
          <cell r="X478">
            <v>4490.5600000000004</v>
          </cell>
          <cell r="Y478">
            <v>3169.5599999999058</v>
          </cell>
          <cell r="Z478">
            <v>139217.21999999971</v>
          </cell>
          <cell r="AA478">
            <v>0.02</v>
          </cell>
          <cell r="AB478" t="str">
            <v>Under</v>
          </cell>
          <cell r="AC478">
            <v>0.66666666666666663</v>
          </cell>
          <cell r="AD478">
            <v>35342.054065482771</v>
          </cell>
          <cell r="AE478" t="str">
            <v>If Raw Target &lt; 75% of Benchmark → use 75% of Benchmark
	•	If Raw Target &gt; Benchmark → use 75% of Benchmark
	•	Else → keep Raw Target</v>
          </cell>
          <cell r="AF478">
            <v>46405.74</v>
          </cell>
          <cell r="AG478">
            <v>46405.739999999903</v>
          </cell>
          <cell r="AH478">
            <v>1</v>
          </cell>
          <cell r="AK478">
            <v>1</v>
          </cell>
          <cell r="AL478">
            <v>3</v>
          </cell>
          <cell r="AM478">
            <v>0.99997845094162918</v>
          </cell>
          <cell r="AN478" t="str">
            <v/>
          </cell>
          <cell r="AO478" t="e">
            <v>#VALUE!</v>
          </cell>
          <cell r="AP478" t="e">
            <v>#VALUE!</v>
          </cell>
          <cell r="AQ478" t="str">
            <v>No budget price found</v>
          </cell>
          <cell r="AR478">
            <v>1</v>
          </cell>
          <cell r="AS478">
            <v>0.99997845094162918</v>
          </cell>
          <cell r="AT478">
            <v>3</v>
          </cell>
        </row>
        <row r="479">
          <cell r="B479">
            <v>386921</v>
          </cell>
          <cell r="C479" t="str">
            <v>GUANGDONG ANDA AUTOMATION SOLUTIONS CO., LTD.</v>
          </cell>
          <cell r="D479" t="str">
            <v>V64</v>
          </cell>
          <cell r="E479" t="str">
            <v>334710-01-R</v>
          </cell>
          <cell r="F479" t="str">
            <v>UF</v>
          </cell>
          <cell r="G479" t="str">
            <v>EQP,DISPENSE,UF,DH-SP,NH-WH,ANDA,RETROFIT KIT</v>
          </cell>
          <cell r="H479">
            <v>8663.2000000000007</v>
          </cell>
          <cell r="I479" t="str">
            <v>DFM</v>
          </cell>
          <cell r="J479" t="str">
            <v>Retrofit</v>
          </cell>
          <cell r="K479">
            <v>25989.600000000002</v>
          </cell>
          <cell r="L479">
            <v>3</v>
          </cell>
          <cell r="M479" t="str">
            <v>OTS Quote</v>
          </cell>
          <cell r="N479">
            <v>8663.2000000000007</v>
          </cell>
          <cell r="O479">
            <v>25989.600000000002</v>
          </cell>
          <cell r="P479" t="b">
            <v>0</v>
          </cell>
          <cell r="Q479" t="str">
            <v>China</v>
          </cell>
          <cell r="R479">
            <v>0</v>
          </cell>
          <cell r="S479">
            <v>0</v>
          </cell>
          <cell r="T479">
            <v>0</v>
          </cell>
          <cell r="U479">
            <v>8663.2000000000007</v>
          </cell>
          <cell r="V479">
            <v>0</v>
          </cell>
          <cell r="W479">
            <v>0</v>
          </cell>
          <cell r="X479">
            <v>0</v>
          </cell>
          <cell r="Y479">
            <v>699.28553891848799</v>
          </cell>
          <cell r="Z479">
            <v>25989.600000000002</v>
          </cell>
          <cell r="AA479">
            <v>0.02</v>
          </cell>
          <cell r="AB479" t="str">
            <v>Under</v>
          </cell>
          <cell r="AC479">
            <v>0.66666666666666663</v>
          </cell>
          <cell r="AD479">
            <v>699.28553891848799</v>
          </cell>
          <cell r="AE479" t="str">
            <v>If Raw Target &lt; 75% of Benchmark → use 75% of Benchmark
	•	If Raw Target &gt; Benchmark → use 75% of Benchmark
	•	Else → keep Raw Target</v>
          </cell>
          <cell r="AF479">
            <v>8663.2000000000007</v>
          </cell>
          <cell r="AG479">
            <v>8663.2000000000007</v>
          </cell>
          <cell r="AH479">
            <v>1</v>
          </cell>
          <cell r="AK479">
            <v>1</v>
          </cell>
          <cell r="AL479">
            <v>3</v>
          </cell>
          <cell r="AM479">
            <v>0.99988456921230029</v>
          </cell>
          <cell r="AN479" t="str">
            <v/>
          </cell>
          <cell r="AO479" t="e">
            <v>#VALUE!</v>
          </cell>
          <cell r="AP479" t="e">
            <v>#VALUE!</v>
          </cell>
          <cell r="AQ479" t="str">
            <v>No budget price found</v>
          </cell>
          <cell r="AR479">
            <v>1</v>
          </cell>
          <cell r="AS479">
            <v>0.99988456921230029</v>
          </cell>
          <cell r="AT479">
            <v>3</v>
          </cell>
        </row>
        <row r="480">
          <cell r="B480">
            <v>386921</v>
          </cell>
          <cell r="C480" t="str">
            <v>GUANGDONG ANDA AUTOMATION SOLUTIONS CO., LTD.</v>
          </cell>
          <cell r="D480" t="str">
            <v>V64</v>
          </cell>
          <cell r="E480" t="str">
            <v>334710-01-R</v>
          </cell>
          <cell r="F480" t="str">
            <v>UF</v>
          </cell>
          <cell r="G480" t="str">
            <v>EQP,DISPENSE,UF,DH-SP,NH-WH,ANDA,RETROFIT KIT</v>
          </cell>
          <cell r="H480">
            <v>8663.2000000000007</v>
          </cell>
          <cell r="I480" t="str">
            <v>DFM</v>
          </cell>
          <cell r="J480" t="str">
            <v>Retrofit</v>
          </cell>
          <cell r="K480">
            <v>69305.600000000006</v>
          </cell>
          <cell r="L480">
            <v>8</v>
          </cell>
          <cell r="M480" t="str">
            <v>OTS Quote</v>
          </cell>
          <cell r="N480">
            <v>8663.2000000000007</v>
          </cell>
          <cell r="O480">
            <v>69305.600000000006</v>
          </cell>
          <cell r="P480" t="b">
            <v>0</v>
          </cell>
          <cell r="Q480" t="str">
            <v>China</v>
          </cell>
          <cell r="R480">
            <v>0</v>
          </cell>
          <cell r="S480">
            <v>0</v>
          </cell>
          <cell r="T480">
            <v>0</v>
          </cell>
          <cell r="U480">
            <v>8663.2000000000007</v>
          </cell>
          <cell r="V480">
            <v>0</v>
          </cell>
          <cell r="W480">
            <v>0</v>
          </cell>
          <cell r="X480">
            <v>0</v>
          </cell>
          <cell r="Y480">
            <v>699.28553891848799</v>
          </cell>
          <cell r="Z480">
            <v>69305.600000000006</v>
          </cell>
          <cell r="AA480">
            <v>0.02</v>
          </cell>
          <cell r="AB480" t="str">
            <v>Under</v>
          </cell>
          <cell r="AC480">
            <v>0.875</v>
          </cell>
          <cell r="AD480">
            <v>699.28553891848799</v>
          </cell>
          <cell r="AE480" t="str">
            <v>If Raw Target &lt; 75% of Benchmark → use 75% of Benchmark
	•	If Raw Target &gt; Benchmark → use 75% of Benchmark
	•	Else → keep Raw Target</v>
          </cell>
          <cell r="AF480">
            <v>8663.2000000000007</v>
          </cell>
          <cell r="AG480">
            <v>8663.2000000000007</v>
          </cell>
          <cell r="AH480">
            <v>1</v>
          </cell>
          <cell r="AK480">
            <v>1</v>
          </cell>
          <cell r="AL480">
            <v>8</v>
          </cell>
          <cell r="AM480">
            <v>0.99988456921230029</v>
          </cell>
          <cell r="AN480" t="str">
            <v/>
          </cell>
          <cell r="AO480" t="e">
            <v>#VALUE!</v>
          </cell>
          <cell r="AP480" t="e">
            <v>#VALUE!</v>
          </cell>
          <cell r="AQ480" t="str">
            <v>Risk - Budget price lower than pre-BOC</v>
          </cell>
          <cell r="AR480">
            <v>1</v>
          </cell>
          <cell r="AS480">
            <v>0.99988456921230029</v>
          </cell>
          <cell r="AT480">
            <v>8</v>
          </cell>
        </row>
        <row r="481">
          <cell r="B481">
            <v>386921</v>
          </cell>
          <cell r="C481" t="str">
            <v>GUANGDONG ANDA AUTOMATION SOLUTIONS CO., LTD.</v>
          </cell>
          <cell r="D481" t="str">
            <v>V64</v>
          </cell>
          <cell r="E481" t="str">
            <v>334710-01-R</v>
          </cell>
          <cell r="F481" t="str">
            <v>UF</v>
          </cell>
          <cell r="G481" t="str">
            <v>EQP,DISPENSE,UF,DH-SP,NH-WH,ANDA,RETROFIT KIT</v>
          </cell>
          <cell r="H481">
            <v>8663.2000000000007</v>
          </cell>
          <cell r="I481" t="str">
            <v>DFM</v>
          </cell>
          <cell r="J481" t="str">
            <v>Retrofit</v>
          </cell>
          <cell r="K481">
            <v>86632</v>
          </cell>
          <cell r="L481">
            <v>10</v>
          </cell>
          <cell r="M481" t="str">
            <v>EBD</v>
          </cell>
          <cell r="N481">
            <v>8663.2000000000007</v>
          </cell>
          <cell r="O481">
            <v>86632</v>
          </cell>
          <cell r="P481" t="b">
            <v>0</v>
          </cell>
          <cell r="Q481" t="str">
            <v>China</v>
          </cell>
          <cell r="R481">
            <v>0</v>
          </cell>
          <cell r="S481">
            <v>0</v>
          </cell>
          <cell r="T481">
            <v>0</v>
          </cell>
          <cell r="U481">
            <v>8663.2000000000007</v>
          </cell>
          <cell r="V481">
            <v>0</v>
          </cell>
          <cell r="W481">
            <v>0</v>
          </cell>
          <cell r="X481">
            <v>0</v>
          </cell>
          <cell r="Y481">
            <v>699.28553891848799</v>
          </cell>
          <cell r="Z481">
            <v>86632</v>
          </cell>
          <cell r="AA481">
            <v>0.02</v>
          </cell>
          <cell r="AB481" t="str">
            <v>Under</v>
          </cell>
          <cell r="AC481">
            <v>0.9</v>
          </cell>
          <cell r="AD481">
            <v>699.28553891848799</v>
          </cell>
          <cell r="AE481" t="str">
            <v>If Raw Target &lt; 75% of Benchmark → use 75% of Benchmark
	•	If Raw Target &gt; Benchmark → use 75% of Benchmark
	•	Else → keep Raw Target</v>
          </cell>
          <cell r="AF481">
            <v>8663.2000000000007</v>
          </cell>
          <cell r="AG481">
            <v>8663.2000000000007</v>
          </cell>
          <cell r="AH481">
            <v>1</v>
          </cell>
          <cell r="AK481">
            <v>1</v>
          </cell>
          <cell r="AL481">
            <v>10</v>
          </cell>
          <cell r="AM481">
            <v>0.99988456921230029</v>
          </cell>
          <cell r="AN481" t="str">
            <v/>
          </cell>
          <cell r="AO481" t="e">
            <v>#VALUE!</v>
          </cell>
          <cell r="AP481" t="e">
            <v>#VALUE!</v>
          </cell>
          <cell r="AQ481" t="str">
            <v>Budget price ok compared to preBOC</v>
          </cell>
          <cell r="AR481">
            <v>1</v>
          </cell>
          <cell r="AS481">
            <v>0.99988456921230029</v>
          </cell>
          <cell r="AT481">
            <v>10</v>
          </cell>
        </row>
        <row r="482">
          <cell r="B482">
            <v>386922</v>
          </cell>
          <cell r="C482" t="str">
            <v>GUANGDONG ANDA AUTOMATION SOLUTIONS CO., LTD.</v>
          </cell>
          <cell r="D482" t="str">
            <v>V68</v>
          </cell>
          <cell r="E482" t="str">
            <v>344115-01-R</v>
          </cell>
          <cell r="F482" t="str">
            <v>UF</v>
          </cell>
          <cell r="G482" t="str">
            <v>EQP,DISPENSE,UF,DH-WH-SP,ANDA,RETROFIT KIT</v>
          </cell>
          <cell r="H482">
            <v>8805.5</v>
          </cell>
          <cell r="I482" t="str">
            <v>DFM</v>
          </cell>
          <cell r="J482" t="str">
            <v>Retrofit</v>
          </cell>
          <cell r="K482">
            <v>8805.5</v>
          </cell>
          <cell r="L482">
            <v>1</v>
          </cell>
          <cell r="M482" t="str">
            <v>OTS Quote</v>
          </cell>
          <cell r="N482">
            <v>8805.5</v>
          </cell>
          <cell r="O482">
            <v>8805.5</v>
          </cell>
          <cell r="P482" t="b">
            <v>0</v>
          </cell>
          <cell r="Q482" t="str">
            <v>China</v>
          </cell>
          <cell r="R482">
            <v>0</v>
          </cell>
          <cell r="S482">
            <v>0</v>
          </cell>
          <cell r="T482">
            <v>0</v>
          </cell>
          <cell r="U482">
            <v>8805.5</v>
          </cell>
          <cell r="V482">
            <v>0</v>
          </cell>
          <cell r="W482">
            <v>0</v>
          </cell>
          <cell r="X482">
            <v>0</v>
          </cell>
          <cell r="Y482">
            <v>710.7718640856433</v>
          </cell>
          <cell r="Z482">
            <v>8805.5</v>
          </cell>
          <cell r="AA482">
            <v>0.02</v>
          </cell>
          <cell r="AB482" t="str">
            <v>Yes</v>
          </cell>
          <cell r="AC482" t="str">
            <v/>
          </cell>
          <cell r="AD482">
            <v>710.7718640856433</v>
          </cell>
          <cell r="AE482" t="str">
            <v>If Raw Target &lt; 75% of Benchmark → use 75% of Benchmark
	•	If Raw Target &gt; Benchmark → use 75% of Benchmark
	•	Else → keep Raw Target</v>
          </cell>
          <cell r="AF482">
            <v>8805.5</v>
          </cell>
          <cell r="AG482">
            <v>8805.5</v>
          </cell>
          <cell r="AH482">
            <v>1</v>
          </cell>
          <cell r="AK482">
            <v>1</v>
          </cell>
          <cell r="AL482">
            <v>1</v>
          </cell>
          <cell r="AM482">
            <v>0.99988643461472948</v>
          </cell>
          <cell r="AN482" t="str">
            <v/>
          </cell>
          <cell r="AO482" t="e">
            <v>#VALUE!</v>
          </cell>
          <cell r="AP482" t="e">
            <v>#VALUE!</v>
          </cell>
          <cell r="AQ482" t="str">
            <v>No budget price found</v>
          </cell>
          <cell r="AR482">
            <v>1</v>
          </cell>
          <cell r="AS482">
            <v>0.99988643461472948</v>
          </cell>
          <cell r="AT482">
            <v>1</v>
          </cell>
        </row>
        <row r="483">
          <cell r="B483">
            <v>387024</v>
          </cell>
          <cell r="C483" t="str">
            <v>ALLEGRO TECHNOLOGY LIMITED</v>
          </cell>
          <cell r="D483" t="str">
            <v>V63</v>
          </cell>
          <cell r="E483" t="str">
            <v>TBD</v>
          </cell>
          <cell r="F483" t="str">
            <v>STOM</v>
          </cell>
          <cell r="G483" t="str">
            <v>EQP,AE,STOM,D17-V63,ALLEGRO TECH,RETROFIT KIT</v>
          </cell>
          <cell r="H483">
            <v>14682</v>
          </cell>
          <cell r="I483" t="str">
            <v>AE</v>
          </cell>
          <cell r="J483" t="str">
            <v>Retrofit</v>
          </cell>
          <cell r="K483">
            <v>58728</v>
          </cell>
          <cell r="L483">
            <v>4</v>
          </cell>
          <cell r="M483" t="str">
            <v>OTS Quote</v>
          </cell>
          <cell r="N483">
            <v>14682</v>
          </cell>
          <cell r="O483">
            <v>58728</v>
          </cell>
          <cell r="P483" t="b">
            <v>0</v>
          </cell>
          <cell r="Q483" t="str">
            <v>China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  <cell r="Y483" t="e">
            <v>#N/A</v>
          </cell>
          <cell r="Z483">
            <v>58728</v>
          </cell>
          <cell r="AA483">
            <v>0.02</v>
          </cell>
          <cell r="AB483" t="str">
            <v>Under</v>
          </cell>
          <cell r="AC483">
            <v>0.75</v>
          </cell>
          <cell r="AD483" t="e">
            <v>#N/A</v>
          </cell>
          <cell r="AE483" t="str">
            <v>If Raw Target &lt; 75% of Benchmark → use 75% of Benchmark
	•	If Raw Target &gt; Benchmark → use 75% of Benchmark
	•	Else → keep Raw Target</v>
          </cell>
          <cell r="AF483" t="str">
            <v>3216.00 / 3226.00 / 4823.00 / 14682.00</v>
          </cell>
          <cell r="AG483">
            <v>3221</v>
          </cell>
          <cell r="AH483">
            <v>4.558211735485874</v>
          </cell>
          <cell r="AK483">
            <v>4.558211735485874</v>
          </cell>
          <cell r="AL483">
            <v>18.232846941943496</v>
          </cell>
          <cell r="AM483">
            <v>0.99968953741074196</v>
          </cell>
          <cell r="AN483">
            <v>16789</v>
          </cell>
          <cell r="AO483">
            <v>0.99972850010509939</v>
          </cell>
          <cell r="AP483">
            <v>0.12549883852522484</v>
          </cell>
          <cell r="AQ483" t="str">
            <v>Budget price ok compared to preBOC</v>
          </cell>
          <cell r="AR483">
            <v>23000</v>
          </cell>
          <cell r="AS483">
            <v>-0.56654406756572673</v>
          </cell>
          <cell r="AT483">
            <v>92000</v>
          </cell>
        </row>
        <row r="484">
          <cell r="B484">
            <v>387026</v>
          </cell>
          <cell r="C484" t="str">
            <v>SHENZHEN TETE LASER TECHNOLOGY CO., LTD.</v>
          </cell>
          <cell r="D484" t="str">
            <v>V63</v>
          </cell>
          <cell r="E484" t="str">
            <v>TBD</v>
          </cell>
          <cell r="F484" t="str">
            <v>VSAW</v>
          </cell>
          <cell r="G484" t="str">
            <v>EQP,AE,VSAW(VSAW1),D93-V63,TETE,RETROFIT KIT</v>
          </cell>
          <cell r="H484">
            <v>13739</v>
          </cell>
          <cell r="I484" t="str">
            <v>AE</v>
          </cell>
          <cell r="J484" t="str">
            <v>Retrofit</v>
          </cell>
          <cell r="K484">
            <v>27478</v>
          </cell>
          <cell r="L484">
            <v>2</v>
          </cell>
          <cell r="M484" t="str">
            <v>OTS Quote</v>
          </cell>
          <cell r="N484">
            <v>13739</v>
          </cell>
          <cell r="O484">
            <v>27478</v>
          </cell>
          <cell r="P484" t="b">
            <v>0</v>
          </cell>
          <cell r="Q484" t="str">
            <v>China</v>
          </cell>
          <cell r="R484" t="e">
            <v>#N/A</v>
          </cell>
          <cell r="S484" t="e">
            <v>#N/A</v>
          </cell>
          <cell r="T484" t="e">
            <v>#N/A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  <cell r="Y484" t="e">
            <v>#N/A</v>
          </cell>
          <cell r="Z484">
            <v>27478</v>
          </cell>
          <cell r="AA484">
            <v>0.02</v>
          </cell>
          <cell r="AB484" t="str">
            <v>Under</v>
          </cell>
          <cell r="AC484">
            <v>0.5</v>
          </cell>
          <cell r="AD484" t="e">
            <v>#N/A</v>
          </cell>
          <cell r="AE484" t="str">
            <v>If Raw Target &lt; 75% of Benchmark → use 75% of Benchmark
	•	If Raw Target &gt; Benchmark → use 75% of Benchmark
	•	Else → keep Raw Target</v>
          </cell>
          <cell r="AF484">
            <v>13739</v>
          </cell>
          <cell r="AG484">
            <v>13739</v>
          </cell>
          <cell r="AH484">
            <v>1</v>
          </cell>
          <cell r="AK484">
            <v>1</v>
          </cell>
          <cell r="AL484">
            <v>2</v>
          </cell>
          <cell r="AM484">
            <v>0.99992721449887179</v>
          </cell>
          <cell r="AN484" t="str">
            <v/>
          </cell>
          <cell r="AO484" t="e">
            <v>#VALUE!</v>
          </cell>
          <cell r="AP484" t="e">
            <v>#VALUE!</v>
          </cell>
          <cell r="AQ484" t="str">
            <v>No budget price found</v>
          </cell>
          <cell r="AR484">
            <v>1</v>
          </cell>
          <cell r="AS484">
            <v>0.99992721449887179</v>
          </cell>
          <cell r="AT484">
            <v>2</v>
          </cell>
        </row>
        <row r="485">
          <cell r="B485">
            <v>387026</v>
          </cell>
          <cell r="C485" t="str">
            <v>SHENZHEN TETE LASER TECHNOLOGY CO., LTD.</v>
          </cell>
          <cell r="D485" t="str">
            <v>V63</v>
          </cell>
          <cell r="E485" t="str">
            <v>TBD</v>
          </cell>
          <cell r="F485" t="str">
            <v>VSAW</v>
          </cell>
          <cell r="G485" t="str">
            <v>EQP,AE,VSAW(VSAW1),D93-V63,TETE,RETROFIT KIT</v>
          </cell>
          <cell r="H485">
            <v>13739</v>
          </cell>
          <cell r="I485" t="str">
            <v>AE</v>
          </cell>
          <cell r="J485" t="str">
            <v>Retrofit</v>
          </cell>
          <cell r="K485">
            <v>82434</v>
          </cell>
          <cell r="L485">
            <v>6</v>
          </cell>
          <cell r="M485" t="str">
            <v>OTS Quote</v>
          </cell>
          <cell r="N485">
            <v>13739</v>
          </cell>
          <cell r="O485">
            <v>82434</v>
          </cell>
          <cell r="P485" t="b">
            <v>0</v>
          </cell>
          <cell r="Q485" t="str">
            <v>China</v>
          </cell>
          <cell r="R485" t="e">
            <v>#N/A</v>
          </cell>
          <cell r="S485" t="e">
            <v>#N/A</v>
          </cell>
          <cell r="T485" t="e">
            <v>#N/A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  <cell r="Y485" t="e">
            <v>#N/A</v>
          </cell>
          <cell r="Z485">
            <v>82434</v>
          </cell>
          <cell r="AA485">
            <v>0.02</v>
          </cell>
          <cell r="AB485" t="str">
            <v>Under</v>
          </cell>
          <cell r="AC485">
            <v>0.83333333333333337</v>
          </cell>
          <cell r="AD485" t="e">
            <v>#N/A</v>
          </cell>
          <cell r="AE485" t="str">
            <v>If Raw Target &lt; 75% of Benchmark → use 75% of Benchmark
	•	If Raw Target &gt; Benchmark → use 75% of Benchmark
	•	Else → keep Raw Target</v>
          </cell>
          <cell r="AF485">
            <v>13739</v>
          </cell>
          <cell r="AG485">
            <v>13739</v>
          </cell>
          <cell r="AH485">
            <v>1</v>
          </cell>
          <cell r="AK485">
            <v>1</v>
          </cell>
          <cell r="AL485">
            <v>6</v>
          </cell>
          <cell r="AM485">
            <v>0.99992721449887179</v>
          </cell>
          <cell r="AN485" t="str">
            <v/>
          </cell>
          <cell r="AO485" t="e">
            <v>#VALUE!</v>
          </cell>
          <cell r="AP485" t="e">
            <v>#VALUE!</v>
          </cell>
          <cell r="AQ485" t="str">
            <v>Budget price ok compared to preBOC</v>
          </cell>
          <cell r="AR485">
            <v>17800</v>
          </cell>
          <cell r="AS485">
            <v>-0.29558192008151979</v>
          </cell>
          <cell r="AT485">
            <v>106800</v>
          </cell>
        </row>
        <row r="486">
          <cell r="B486">
            <v>387028</v>
          </cell>
          <cell r="C486" t="str">
            <v>SHENZHEN TETE LASER TECHNOLOGY CO., LTD.</v>
          </cell>
          <cell r="D486" t="str">
            <v>V63</v>
          </cell>
          <cell r="E486" t="str">
            <v>TBD</v>
          </cell>
          <cell r="F486" t="str">
            <v>VSAW</v>
          </cell>
          <cell r="G486" t="str">
            <v>EQP,AE,VSAW(VSAW2),D93-V63,TETE,RETROFIT KIT</v>
          </cell>
          <cell r="H486">
            <v>13739</v>
          </cell>
          <cell r="I486" t="str">
            <v>AE</v>
          </cell>
          <cell r="J486" t="str">
            <v>Retrofit</v>
          </cell>
          <cell r="K486">
            <v>13739</v>
          </cell>
          <cell r="L486">
            <v>1</v>
          </cell>
          <cell r="M486" t="str">
            <v>OTS Quote</v>
          </cell>
          <cell r="N486">
            <v>13739</v>
          </cell>
          <cell r="O486">
            <v>13739</v>
          </cell>
          <cell r="P486" t="b">
            <v>0</v>
          </cell>
          <cell r="Q486" t="str">
            <v>China</v>
          </cell>
          <cell r="R486" t="e">
            <v>#N/A</v>
          </cell>
          <cell r="S486" t="e">
            <v>#N/A</v>
          </cell>
          <cell r="T486" t="e">
            <v>#N/A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  <cell r="Y486" t="e">
            <v>#N/A</v>
          </cell>
          <cell r="Z486">
            <v>13739</v>
          </cell>
          <cell r="AA486">
            <v>0.02</v>
          </cell>
          <cell r="AB486" t="str">
            <v>Yes</v>
          </cell>
          <cell r="AC486" t="str">
            <v/>
          </cell>
          <cell r="AD486" t="e">
            <v>#N/A</v>
          </cell>
          <cell r="AE486" t="str">
            <v>If Raw Target &lt; 75% of Benchmark → use 75% of Benchmark
	•	If Raw Target &gt; Benchmark → use 75% of Benchmark
	•	Else → keep Raw Target</v>
          </cell>
          <cell r="AF486">
            <v>13739</v>
          </cell>
          <cell r="AG486">
            <v>13739</v>
          </cell>
          <cell r="AH486">
            <v>1</v>
          </cell>
          <cell r="AK486">
            <v>1</v>
          </cell>
          <cell r="AL486">
            <v>1</v>
          </cell>
          <cell r="AM486">
            <v>0.99992721449887179</v>
          </cell>
          <cell r="AN486" t="str">
            <v/>
          </cell>
          <cell r="AO486" t="e">
            <v>#VALUE!</v>
          </cell>
          <cell r="AP486" t="e">
            <v>#VALUE!</v>
          </cell>
          <cell r="AQ486" t="str">
            <v>Budget price ok compared to preBOC</v>
          </cell>
          <cell r="AR486">
            <v>11500</v>
          </cell>
          <cell r="AS486">
            <v>0.16296673702598444</v>
          </cell>
          <cell r="AT486">
            <v>11500</v>
          </cell>
        </row>
        <row r="487">
          <cell r="B487">
            <v>387040</v>
          </cell>
          <cell r="C487" t="str">
            <v>GUANGDONG ANDA AUTOMATION SOLUTIONS CO., LTD.</v>
          </cell>
          <cell r="D487" t="str">
            <v>V63</v>
          </cell>
          <cell r="E487" t="str">
            <v>TBD</v>
          </cell>
          <cell r="F487" t="str">
            <v>TIM 12F</v>
          </cell>
          <cell r="G487" t="str">
            <v>EQP,DISPENSE,TIM DH,AD-16-DLW,ANDA,RETROFIT KIT.</v>
          </cell>
          <cell r="H487">
            <v>12410.62</v>
          </cell>
          <cell r="I487" t="str">
            <v>DFM</v>
          </cell>
          <cell r="J487" t="str">
            <v>Retrofit</v>
          </cell>
          <cell r="K487">
            <v>12410.62</v>
          </cell>
          <cell r="L487">
            <v>1</v>
          </cell>
          <cell r="M487" t="str">
            <v>EBD</v>
          </cell>
          <cell r="N487">
            <v>12410.62</v>
          </cell>
          <cell r="O487">
            <v>12410.62</v>
          </cell>
          <cell r="P487" t="b">
            <v>0</v>
          </cell>
          <cell r="Q487" t="str">
            <v>China</v>
          </cell>
          <cell r="R487">
            <v>15132.28</v>
          </cell>
          <cell r="S487">
            <v>3.94</v>
          </cell>
          <cell r="T487">
            <v>39.33</v>
          </cell>
          <cell r="U487">
            <v>-2764.93</v>
          </cell>
          <cell r="V487">
            <v>10601.822326884778</v>
          </cell>
          <cell r="W487">
            <v>2.544148189589083</v>
          </cell>
          <cell r="X487">
            <v>25.396281293537726</v>
          </cell>
          <cell r="Y487">
            <v>-2764.93</v>
          </cell>
          <cell r="Z487">
            <v>12410.62</v>
          </cell>
          <cell r="AA487">
            <v>0.02</v>
          </cell>
          <cell r="AB487" t="str">
            <v>Yes</v>
          </cell>
          <cell r="AC487" t="str">
            <v/>
          </cell>
          <cell r="AD487">
            <v>7864.8327563679031</v>
          </cell>
          <cell r="AE487" t="str">
            <v>If Raw Target &lt; 75% of Benchmark → use 75% of Benchmark
	•	If Raw Target &gt; Benchmark → use 75% of Benchmark
	•	Else → keep Raw Target</v>
          </cell>
          <cell r="AF487" t="str">
            <v>12162.41 / 12410.62</v>
          </cell>
          <cell r="AG487">
            <v>12286.514999999999</v>
          </cell>
          <cell r="AH487">
            <v>1.010100911446411</v>
          </cell>
          <cell r="AK487">
            <v>1.010100911446411</v>
          </cell>
          <cell r="AL487">
            <v>1.010100911446411</v>
          </cell>
          <cell r="AM487">
            <v>0.99991860995571169</v>
          </cell>
          <cell r="AN487" t="str">
            <v/>
          </cell>
          <cell r="AO487" t="e">
            <v>#VALUE!</v>
          </cell>
          <cell r="AP487" t="e">
            <v>#VALUE!</v>
          </cell>
          <cell r="AQ487" t="str">
            <v>No budget price found</v>
          </cell>
          <cell r="AR487">
            <v>1.010100911446411</v>
          </cell>
          <cell r="AS487">
            <v>0.99991860995571169</v>
          </cell>
          <cell r="AT487">
            <v>1.010100911446411</v>
          </cell>
        </row>
        <row r="488">
          <cell r="B488">
            <v>387041</v>
          </cell>
          <cell r="C488" t="str">
            <v>GUANGDONG ANDA AUTOMATION SOLUTIONS CO., LTD.</v>
          </cell>
          <cell r="D488" t="str">
            <v>V64</v>
          </cell>
          <cell r="E488" t="str">
            <v>TBD</v>
          </cell>
          <cell r="F488" t="str">
            <v>12F DISPENSING</v>
          </cell>
          <cell r="G488" t="str">
            <v>EQP,DISPENSE,TIM-TIM 12F, ATTACH HEATER,ANDA,RETROFIT KIT</v>
          </cell>
          <cell r="H488">
            <v>12410.62</v>
          </cell>
          <cell r="I488" t="str">
            <v>DFM</v>
          </cell>
          <cell r="J488" t="str">
            <v>Retrofit</v>
          </cell>
          <cell r="K488">
            <v>62053.100000000006</v>
          </cell>
          <cell r="L488">
            <v>5</v>
          </cell>
          <cell r="M488" t="str">
            <v>OTS Quote</v>
          </cell>
          <cell r="N488">
            <v>12410.62</v>
          </cell>
          <cell r="O488">
            <v>62053.100000000006</v>
          </cell>
          <cell r="P488" t="b">
            <v>0</v>
          </cell>
          <cell r="Q488" t="str">
            <v>China</v>
          </cell>
          <cell r="R488">
            <v>0</v>
          </cell>
          <cell r="S488">
            <v>0</v>
          </cell>
          <cell r="T488">
            <v>0</v>
          </cell>
          <cell r="U488">
            <v>12410.62</v>
          </cell>
          <cell r="V488">
            <v>0</v>
          </cell>
          <cell r="W488">
            <v>0</v>
          </cell>
          <cell r="X488">
            <v>0</v>
          </cell>
          <cell r="Y488">
            <v>1001.7738358819564</v>
          </cell>
          <cell r="Z488">
            <v>62053.100000000006</v>
          </cell>
          <cell r="AA488">
            <v>0.02</v>
          </cell>
          <cell r="AB488" t="str">
            <v>Under</v>
          </cell>
          <cell r="AC488">
            <v>0.79999999999999993</v>
          </cell>
          <cell r="AD488">
            <v>1001.7738358819564</v>
          </cell>
          <cell r="AE488" t="str">
            <v>EBD missing; align to best benchmark, shave 20%</v>
          </cell>
          <cell r="AF488" t="str">
            <v>12162.41 / 12410.62</v>
          </cell>
          <cell r="AG488">
            <v>12286.514999999999</v>
          </cell>
          <cell r="AH488">
            <v>1.010100911446411</v>
          </cell>
          <cell r="AK488">
            <v>1.010100911446411</v>
          </cell>
          <cell r="AL488">
            <v>5.0505045572320553</v>
          </cell>
          <cell r="AM488">
            <v>0.99991860995571169</v>
          </cell>
          <cell r="AN488" t="str">
            <v/>
          </cell>
          <cell r="AO488" t="e">
            <v>#VALUE!</v>
          </cell>
          <cell r="AP488" t="e">
            <v>#VALUE!</v>
          </cell>
          <cell r="AQ488" t="str">
            <v>Budget price ok compared to preBOC</v>
          </cell>
          <cell r="AR488">
            <v>1.010100911446411</v>
          </cell>
          <cell r="AS488">
            <v>0.99991860995571169</v>
          </cell>
          <cell r="AT488">
            <v>5.0505045572320553</v>
          </cell>
        </row>
        <row r="489">
          <cell r="B489">
            <v>387042</v>
          </cell>
          <cell r="C489" t="str">
            <v>GUANGDONG ANDA AUTOMATION SOLUTIONS CO., LTD.</v>
          </cell>
          <cell r="D489" t="str">
            <v>V63</v>
          </cell>
          <cell r="E489" t="str">
            <v>TBD</v>
          </cell>
          <cell r="F489" t="str">
            <v>12F DISPENSING</v>
          </cell>
          <cell r="G489" t="str">
            <v>EQP,DISPENSE,TIM-TIM 12F,AD-16-DLW,ANDA,RETROFIT KIT</v>
          </cell>
          <cell r="H489">
            <v>12410.62</v>
          </cell>
          <cell r="I489" t="str">
            <v>DFM</v>
          </cell>
          <cell r="J489" t="str">
            <v>Retrofit</v>
          </cell>
          <cell r="K489">
            <v>24821.24</v>
          </cell>
          <cell r="L489">
            <v>2</v>
          </cell>
          <cell r="M489" t="str">
            <v>EBD</v>
          </cell>
          <cell r="N489">
            <v>12410.62</v>
          </cell>
          <cell r="O489">
            <v>24821.24</v>
          </cell>
          <cell r="P489" t="b">
            <v>0</v>
          </cell>
          <cell r="Q489" t="str">
            <v>China</v>
          </cell>
          <cell r="R489">
            <v>15132.28</v>
          </cell>
          <cell r="S489">
            <v>3.94</v>
          </cell>
          <cell r="T489">
            <v>39.33</v>
          </cell>
          <cell r="U489">
            <v>12410.62</v>
          </cell>
          <cell r="V489">
            <v>10601.822326884778</v>
          </cell>
          <cell r="W489">
            <v>2.544148189589083</v>
          </cell>
          <cell r="X489">
            <v>25.396281293537726</v>
          </cell>
          <cell r="Y489">
            <v>1001.7738358819564</v>
          </cell>
          <cell r="Z489">
            <v>24821.24</v>
          </cell>
          <cell r="AA489">
            <v>0.02</v>
          </cell>
          <cell r="AB489" t="str">
            <v>Under</v>
          </cell>
          <cell r="AC489">
            <v>0.5</v>
          </cell>
          <cell r="AD489">
            <v>11631.53659224986</v>
          </cell>
          <cell r="AE489" t="str">
            <v>EBD missing; align to best benchmark, shave 20%</v>
          </cell>
          <cell r="AF489" t="str">
            <v>12162.41 / 12410.62</v>
          </cell>
          <cell r="AG489">
            <v>12286.514999999999</v>
          </cell>
          <cell r="AH489">
            <v>1.010100911446411</v>
          </cell>
          <cell r="AK489">
            <v>1.010100911446411</v>
          </cell>
          <cell r="AL489">
            <v>2.020201822892822</v>
          </cell>
          <cell r="AM489">
            <v>0.99991860995571169</v>
          </cell>
          <cell r="AN489" t="str">
            <v/>
          </cell>
          <cell r="AO489" t="e">
            <v>#VALUE!</v>
          </cell>
          <cell r="AP489" t="e">
            <v>#VALUE!</v>
          </cell>
          <cell r="AQ489" t="str">
            <v>Budget price ok compared to preBOC</v>
          </cell>
          <cell r="AR489">
            <v>1.010100911446411</v>
          </cell>
          <cell r="AS489">
            <v>0.99991860995571169</v>
          </cell>
          <cell r="AT489">
            <v>2.020201822892822</v>
          </cell>
        </row>
        <row r="490">
          <cell r="B490">
            <v>387042</v>
          </cell>
          <cell r="C490" t="str">
            <v>GUANGDONG ANDA AUTOMATION SOLUTIONS CO., LTD.</v>
          </cell>
          <cell r="D490" t="str">
            <v>V63</v>
          </cell>
          <cell r="E490" t="str">
            <v>TBD</v>
          </cell>
          <cell r="F490" t="str">
            <v>12F DISPENSING</v>
          </cell>
          <cell r="G490" t="str">
            <v>EQP,DISPENSE,TIM-TIM 12F,AD-16-DLW,ANDA,RETROFIT KIT</v>
          </cell>
          <cell r="H490">
            <v>12410.62</v>
          </cell>
          <cell r="I490" t="str">
            <v>DFM</v>
          </cell>
          <cell r="J490" t="str">
            <v>Retrofit</v>
          </cell>
          <cell r="K490">
            <v>37231.86</v>
          </cell>
          <cell r="L490">
            <v>3</v>
          </cell>
          <cell r="M490" t="str">
            <v>EBD</v>
          </cell>
          <cell r="N490">
            <v>12410.62</v>
          </cell>
          <cell r="O490">
            <v>37231.86</v>
          </cell>
          <cell r="P490" t="b">
            <v>0</v>
          </cell>
          <cell r="Q490" t="str">
            <v>China</v>
          </cell>
          <cell r="R490">
            <v>15132.28</v>
          </cell>
          <cell r="S490">
            <v>3.94</v>
          </cell>
          <cell r="T490">
            <v>39.33</v>
          </cell>
          <cell r="U490">
            <v>12410.62</v>
          </cell>
          <cell r="V490">
            <v>10601.822326884778</v>
          </cell>
          <cell r="W490">
            <v>2.544148189589083</v>
          </cell>
          <cell r="X490">
            <v>25.396281293537726</v>
          </cell>
          <cell r="Y490">
            <v>1001.7738358819564</v>
          </cell>
          <cell r="Z490">
            <v>37231.86</v>
          </cell>
          <cell r="AA490">
            <v>0.02</v>
          </cell>
          <cell r="AB490" t="str">
            <v>Under</v>
          </cell>
          <cell r="AC490">
            <v>0.66666666666666663</v>
          </cell>
          <cell r="AD490">
            <v>11631.53659224986</v>
          </cell>
          <cell r="AE490" t="str">
            <v>EBD missing; align to best benchmark, shave 20%</v>
          </cell>
          <cell r="AF490" t="str">
            <v>12162.41 / 12410.62</v>
          </cell>
          <cell r="AG490">
            <v>12286.514999999999</v>
          </cell>
          <cell r="AH490">
            <v>1.010100911446411</v>
          </cell>
          <cell r="AK490">
            <v>1.010100911446411</v>
          </cell>
          <cell r="AL490">
            <v>3.0303027343392328</v>
          </cell>
          <cell r="AM490">
            <v>0.99991860995571169</v>
          </cell>
          <cell r="AN490" t="str">
            <v/>
          </cell>
          <cell r="AO490" t="e">
            <v>#VALUE!</v>
          </cell>
          <cell r="AP490" t="e">
            <v>#VALUE!</v>
          </cell>
          <cell r="AQ490" t="str">
            <v>Budget price ok compared to preBOC</v>
          </cell>
          <cell r="AR490">
            <v>1.010100911446411</v>
          </cell>
          <cell r="AS490">
            <v>0.99991860995571169</v>
          </cell>
          <cell r="AT490">
            <v>3.0303027343392328</v>
          </cell>
        </row>
        <row r="491">
          <cell r="B491">
            <v>387043</v>
          </cell>
          <cell r="C491" t="str">
            <v>GUANGDONG ANDA AUTOMATION SOLUTIONS CO., LTD.</v>
          </cell>
          <cell r="D491" t="str">
            <v>V63</v>
          </cell>
          <cell r="E491" t="str">
            <v>TBD</v>
          </cell>
          <cell r="F491" t="str">
            <v>TIM 12F</v>
          </cell>
          <cell r="G491" t="str">
            <v>EQP,DISPENSE,UF,DH,ANDA,RETROFIT KIT.</v>
          </cell>
          <cell r="H491">
            <v>12162.41</v>
          </cell>
          <cell r="I491" t="str">
            <v>DFM</v>
          </cell>
          <cell r="J491" t="str">
            <v>Retrofit</v>
          </cell>
          <cell r="K491">
            <v>12162.41</v>
          </cell>
          <cell r="L491">
            <v>1</v>
          </cell>
          <cell r="M491" t="str">
            <v>OTS Quote</v>
          </cell>
          <cell r="N491">
            <v>12162.41</v>
          </cell>
          <cell r="O491">
            <v>12162.41</v>
          </cell>
          <cell r="P491" t="b">
            <v>0</v>
          </cell>
          <cell r="Q491" t="str">
            <v>China</v>
          </cell>
          <cell r="R491">
            <v>0</v>
          </cell>
          <cell r="S491">
            <v>0</v>
          </cell>
          <cell r="T491">
            <v>0</v>
          </cell>
          <cell r="U491">
            <v>12162.41</v>
          </cell>
          <cell r="V491">
            <v>0</v>
          </cell>
          <cell r="W491">
            <v>0</v>
          </cell>
          <cell r="X491">
            <v>0</v>
          </cell>
          <cell r="Y491">
            <v>981.73855289011067</v>
          </cell>
          <cell r="Z491">
            <v>12162.41</v>
          </cell>
          <cell r="AA491">
            <v>0.02</v>
          </cell>
          <cell r="AB491" t="str">
            <v>Yes</v>
          </cell>
          <cell r="AC491" t="str">
            <v/>
          </cell>
          <cell r="AD491">
            <v>981.73855289011067</v>
          </cell>
          <cell r="AE491" t="str">
            <v>If Raw Target &lt; 75% of Benchmark → use 75% of Benchmark
	•	If Raw Target &gt; Benchmark → use 75% of Benchmark
	•	Else → keep Raw Target</v>
          </cell>
          <cell r="AF491" t="str">
            <v>12162.41 / 12410.62</v>
          </cell>
          <cell r="AG491">
            <v>12286.514999999999</v>
          </cell>
          <cell r="AH491">
            <v>0.9898990885535891</v>
          </cell>
          <cell r="AK491">
            <v>0.9898990885535891</v>
          </cell>
          <cell r="AL491">
            <v>0.9898990885535891</v>
          </cell>
          <cell r="AM491">
            <v>0.99991860995571158</v>
          </cell>
          <cell r="AN491" t="str">
            <v/>
          </cell>
          <cell r="AO491" t="e">
            <v>#VALUE!</v>
          </cell>
          <cell r="AP491" t="e">
            <v>#VALUE!</v>
          </cell>
          <cell r="AQ491" t="str">
            <v>Budget price ok compared to preBOC</v>
          </cell>
          <cell r="AR491">
            <v>0.9898990885535891</v>
          </cell>
          <cell r="AS491">
            <v>0.99991860995571158</v>
          </cell>
          <cell r="AT491">
            <v>0.9898990885535891</v>
          </cell>
        </row>
        <row r="492">
          <cell r="B492">
            <v>387043</v>
          </cell>
          <cell r="C492" t="str">
            <v>GUANGDONG ANDA AUTOMATION SOLUTIONS CO., LTD.</v>
          </cell>
          <cell r="D492" t="str">
            <v>V63</v>
          </cell>
          <cell r="E492" t="str">
            <v>TBD</v>
          </cell>
          <cell r="F492" t="str">
            <v>TIM 12F</v>
          </cell>
          <cell r="G492" t="str">
            <v>EQP,DISPENSE,UF,DH,ANDA,RETROFIT KIT.</v>
          </cell>
          <cell r="H492">
            <v>12162.41</v>
          </cell>
          <cell r="I492" t="str">
            <v>DFM</v>
          </cell>
          <cell r="J492" t="str">
            <v>Retrofit</v>
          </cell>
          <cell r="K492">
            <v>72974.459999999992</v>
          </cell>
          <cell r="L492">
            <v>6</v>
          </cell>
          <cell r="M492" t="str">
            <v>OTS Quote</v>
          </cell>
          <cell r="N492">
            <v>12162.41</v>
          </cell>
          <cell r="O492">
            <v>72974.459999999992</v>
          </cell>
          <cell r="P492" t="b">
            <v>0</v>
          </cell>
          <cell r="Q492" t="str">
            <v>China</v>
          </cell>
          <cell r="R492">
            <v>0</v>
          </cell>
          <cell r="S492">
            <v>0</v>
          </cell>
          <cell r="T492">
            <v>0</v>
          </cell>
          <cell r="U492">
            <v>12162.41</v>
          </cell>
          <cell r="V492">
            <v>0</v>
          </cell>
          <cell r="W492">
            <v>0</v>
          </cell>
          <cell r="X492">
            <v>0</v>
          </cell>
          <cell r="Y492">
            <v>981.73855289011067</v>
          </cell>
          <cell r="Z492">
            <v>72974.459999999992</v>
          </cell>
          <cell r="AA492">
            <v>0.02</v>
          </cell>
          <cell r="AB492" t="str">
            <v>Under</v>
          </cell>
          <cell r="AC492">
            <v>0.83333333333333326</v>
          </cell>
          <cell r="AD492">
            <v>981.73855289011067</v>
          </cell>
          <cell r="AE492" t="str">
            <v>If Raw Target &lt; 75% of Benchmark → use 75% of Benchmark
	•	If Raw Target &gt; Benchmark → use 75% of Benchmark
	•	Else → keep Raw Target</v>
          </cell>
          <cell r="AF492" t="str">
            <v>12162.41 / 12410.62</v>
          </cell>
          <cell r="AG492">
            <v>12286.514999999999</v>
          </cell>
          <cell r="AH492">
            <v>0.9898990885535891</v>
          </cell>
          <cell r="AK492">
            <v>0.9898990885535891</v>
          </cell>
          <cell r="AL492">
            <v>5.9393945313215344</v>
          </cell>
          <cell r="AM492">
            <v>0.99991860995571158</v>
          </cell>
          <cell r="AN492" t="str">
            <v/>
          </cell>
          <cell r="AO492" t="e">
            <v>#VALUE!</v>
          </cell>
          <cell r="AP492" t="e">
            <v>#VALUE!</v>
          </cell>
          <cell r="AQ492" t="str">
            <v>Budget price ok compared to preBOC</v>
          </cell>
          <cell r="AR492">
            <v>0.9898990885535891</v>
          </cell>
          <cell r="AS492">
            <v>0.99991860995571158</v>
          </cell>
          <cell r="AT492">
            <v>5.9393945313215344</v>
          </cell>
        </row>
        <row r="493">
          <cell r="B493">
            <v>387044</v>
          </cell>
          <cell r="C493" t="str">
            <v>GUANGDONG ANDA AUTOMATION SOLUTIONS CO., LTD.</v>
          </cell>
          <cell r="D493" t="str">
            <v>V64</v>
          </cell>
          <cell r="E493" t="str">
            <v>TBD</v>
          </cell>
          <cell r="F493" t="str">
            <v>UF</v>
          </cell>
          <cell r="G493" t="str">
            <v>EQP,DISPENSE,UF,DH,ANDA,RETROFIT KIT.</v>
          </cell>
          <cell r="H493">
            <v>8663.2000000000007</v>
          </cell>
          <cell r="I493" t="str">
            <v>DFM</v>
          </cell>
          <cell r="J493" t="str">
            <v>Retrofit</v>
          </cell>
          <cell r="K493">
            <v>69305.600000000006</v>
          </cell>
          <cell r="L493">
            <v>8</v>
          </cell>
          <cell r="M493" t="str">
            <v>EBD</v>
          </cell>
          <cell r="N493">
            <v>8663.2000000000007</v>
          </cell>
          <cell r="O493">
            <v>69305.600000000006</v>
          </cell>
          <cell r="P493" t="b">
            <v>0</v>
          </cell>
          <cell r="Q493" t="str">
            <v>China</v>
          </cell>
          <cell r="R493">
            <v>9867.2800000000007</v>
          </cell>
          <cell r="S493">
            <v>3.94</v>
          </cell>
          <cell r="T493">
            <v>39.33</v>
          </cell>
          <cell r="U493">
            <v>-1247.3499999999999</v>
          </cell>
          <cell r="V493">
            <v>6913.1121952292469</v>
          </cell>
          <cell r="W493">
            <v>2.544148189589083</v>
          </cell>
          <cell r="X493">
            <v>25.396281293537726</v>
          </cell>
          <cell r="Y493">
            <v>-1247.3499999999999</v>
          </cell>
          <cell r="Z493">
            <v>69305.600000000006</v>
          </cell>
          <cell r="AA493">
            <v>0.02</v>
          </cell>
          <cell r="AB493" t="str">
            <v>Under</v>
          </cell>
          <cell r="AC493">
            <v>0.875</v>
          </cell>
          <cell r="AD493">
            <v>5693.702624712374</v>
          </cell>
          <cell r="AE493" t="str">
            <v>If Raw Target &lt; 75% of Benchmark → use 75% of Benchmark
	•	If Raw Target &gt; Benchmark → use 75% of Benchmark
	•	Else → keep Raw Target</v>
          </cell>
          <cell r="AF493">
            <v>8663.2000000000007</v>
          </cell>
          <cell r="AG493">
            <v>8663.2000000000007</v>
          </cell>
          <cell r="AH493">
            <v>1</v>
          </cell>
          <cell r="AK493">
            <v>1</v>
          </cell>
          <cell r="AL493">
            <v>8</v>
          </cell>
          <cell r="AM493">
            <v>0.99988456921230029</v>
          </cell>
          <cell r="AN493" t="str">
            <v/>
          </cell>
          <cell r="AO493" t="e">
            <v>#VALUE!</v>
          </cell>
          <cell r="AP493" t="e">
            <v>#VALUE!</v>
          </cell>
          <cell r="AQ493" t="str">
            <v>Major mismatch between latest design quote and budget pricing. Please recheck budget assumptions</v>
          </cell>
          <cell r="AR493" t="str">
            <v/>
          </cell>
          <cell r="AS493" t="e">
            <v>#VALUE!</v>
          </cell>
          <cell r="AT493" t="e">
            <v>#VALUE!</v>
          </cell>
        </row>
        <row r="494">
          <cell r="B494">
            <v>387045</v>
          </cell>
          <cell r="C494" t="str">
            <v>GUANGDONG ANDA AUTOMATION SOLUTIONS CO., LTD.</v>
          </cell>
          <cell r="D494" t="str">
            <v>V64</v>
          </cell>
          <cell r="E494" t="str">
            <v>TBD</v>
          </cell>
          <cell r="F494" t="str">
            <v>UF</v>
          </cell>
          <cell r="G494" t="str">
            <v>EQP,DISPENSE,UF,DH,ATTACH HEATER,ANDA,RETROFIT KIT.</v>
          </cell>
          <cell r="H494">
            <v>8663.2000000000007</v>
          </cell>
          <cell r="I494" t="str">
            <v>DFM</v>
          </cell>
          <cell r="J494" t="str">
            <v>Retrofit</v>
          </cell>
          <cell r="K494">
            <v>112621.6</v>
          </cell>
          <cell r="L494">
            <v>13</v>
          </cell>
          <cell r="M494" t="str">
            <v>EBD</v>
          </cell>
          <cell r="N494">
            <v>8663.2000000000007</v>
          </cell>
          <cell r="O494">
            <v>112621.6</v>
          </cell>
          <cell r="P494" t="b">
            <v>0</v>
          </cell>
          <cell r="Q494" t="str">
            <v>China</v>
          </cell>
          <cell r="R494">
            <v>6114.63</v>
          </cell>
          <cell r="S494">
            <v>0</v>
          </cell>
          <cell r="T494">
            <v>0</v>
          </cell>
          <cell r="U494">
            <v>2548.5700000000006</v>
          </cell>
          <cell r="V494">
            <v>4283.9691609353958</v>
          </cell>
          <cell r="W494">
            <v>0</v>
          </cell>
          <cell r="X494">
            <v>0</v>
          </cell>
          <cell r="Y494">
            <v>699.28553891848799</v>
          </cell>
          <cell r="Z494">
            <v>112621.6</v>
          </cell>
          <cell r="AA494">
            <v>0.02</v>
          </cell>
          <cell r="AB494" t="str">
            <v>Under</v>
          </cell>
          <cell r="AC494">
            <v>0.92307692307692313</v>
          </cell>
          <cell r="AD494">
            <v>4983.2546998538837</v>
          </cell>
          <cell r="AE494" t="str">
            <v>If Raw Target &lt; 75% of Benchmark → use 75% of Benchmark
	•	If Raw Target &gt; Benchmark → use 75% of Benchmark
	•	Else → keep Raw Target</v>
          </cell>
          <cell r="AF494">
            <v>8663.2000000000007</v>
          </cell>
          <cell r="AG494">
            <v>8663.2000000000007</v>
          </cell>
          <cell r="AH494">
            <v>1</v>
          </cell>
          <cell r="AK494">
            <v>1</v>
          </cell>
          <cell r="AL494">
            <v>13</v>
          </cell>
          <cell r="AM494">
            <v>0.99988456921230029</v>
          </cell>
          <cell r="AN494" t="str">
            <v/>
          </cell>
          <cell r="AO494" t="e">
            <v>#VALUE!</v>
          </cell>
          <cell r="AP494" t="e">
            <v>#VALUE!</v>
          </cell>
          <cell r="AQ494" t="str">
            <v>Major mismatch between latest design quote and budget pricing. Please recheck budget assumptions</v>
          </cell>
          <cell r="AR494" t="str">
            <v/>
          </cell>
          <cell r="AS494" t="e">
            <v>#VALUE!</v>
          </cell>
          <cell r="AT494" t="e">
            <v>#VALUE!</v>
          </cell>
        </row>
        <row r="495">
          <cell r="B495">
            <v>387046</v>
          </cell>
          <cell r="C495" t="str">
            <v>GUANGDONG ANDA AUTOMATION SOLUTIONS CO., LTD.</v>
          </cell>
          <cell r="D495" t="str">
            <v>V64</v>
          </cell>
          <cell r="E495" t="str">
            <v>TBD</v>
          </cell>
          <cell r="F495" t="str">
            <v>UF</v>
          </cell>
          <cell r="G495" t="str">
            <v>EQP,DISPENSE,UF-2A,DH,ATTACH HEATER,ANDA,RETROFIT KIT.</v>
          </cell>
          <cell r="H495">
            <v>8663.2000000000007</v>
          </cell>
          <cell r="I495" t="str">
            <v>DFM</v>
          </cell>
          <cell r="J495" t="str">
            <v>Retrofit</v>
          </cell>
          <cell r="K495">
            <v>173264</v>
          </cell>
          <cell r="L495">
            <v>20</v>
          </cell>
          <cell r="M495" t="str">
            <v>EBD</v>
          </cell>
          <cell r="N495">
            <v>8663.2000000000007</v>
          </cell>
          <cell r="O495">
            <v>173264</v>
          </cell>
          <cell r="P495" t="b">
            <v>0</v>
          </cell>
          <cell r="Q495" t="str">
            <v>China</v>
          </cell>
          <cell r="R495">
            <v>6114.63</v>
          </cell>
          <cell r="S495">
            <v>0</v>
          </cell>
          <cell r="T495">
            <v>0</v>
          </cell>
          <cell r="U495">
            <v>2405.37</v>
          </cell>
          <cell r="V495">
            <v>4283.9691609353958</v>
          </cell>
          <cell r="W495">
            <v>0</v>
          </cell>
          <cell r="X495">
            <v>0</v>
          </cell>
          <cell r="Y495">
            <v>699.28553891848799</v>
          </cell>
          <cell r="Z495">
            <v>173264</v>
          </cell>
          <cell r="AA495">
            <v>0.02</v>
          </cell>
          <cell r="AB495" t="str">
            <v>Under</v>
          </cell>
          <cell r="AC495">
            <v>0.95</v>
          </cell>
          <cell r="AD495">
            <v>4983.2546998538837</v>
          </cell>
          <cell r="AE495" t="str">
            <v>Slash 25% off of budget price</v>
          </cell>
          <cell r="AF495">
            <v>8663.2000000000007</v>
          </cell>
          <cell r="AG495">
            <v>8663.2000000000007</v>
          </cell>
          <cell r="AH495">
            <v>1</v>
          </cell>
          <cell r="AK495">
            <v>1</v>
          </cell>
          <cell r="AL495">
            <v>20</v>
          </cell>
          <cell r="AM495">
            <v>0.99988456921230029</v>
          </cell>
          <cell r="AN495" t="str">
            <v/>
          </cell>
          <cell r="AO495" t="e">
            <v>#VALUE!</v>
          </cell>
          <cell r="AP495" t="e">
            <v>#VALUE!</v>
          </cell>
          <cell r="AQ495" t="str">
            <v>Risk - Budget price lower than pre-BOC</v>
          </cell>
          <cell r="AR495">
            <v>55000</v>
          </cell>
          <cell r="AS495">
            <v>-5.3486933234832392</v>
          </cell>
          <cell r="AT495">
            <v>1100000</v>
          </cell>
        </row>
        <row r="496">
          <cell r="B496">
            <v>387047</v>
          </cell>
          <cell r="C496" t="str">
            <v>GUANGDONG ANDA AUTOMATION SOLUTIONS CO., LTD.</v>
          </cell>
          <cell r="D496" t="str">
            <v>V64</v>
          </cell>
          <cell r="E496" t="str">
            <v>TBD</v>
          </cell>
          <cell r="F496" t="str">
            <v>12F DISPENSING</v>
          </cell>
          <cell r="G496" t="str">
            <v>EQP,DISPENSE,UF-TIM 12F,ATTACH HEATER,ANDA,RETROFIT KIT</v>
          </cell>
          <cell r="H496">
            <v>12162.41</v>
          </cell>
          <cell r="I496" t="str">
            <v>DFM</v>
          </cell>
          <cell r="J496" t="str">
            <v>Retrofit</v>
          </cell>
          <cell r="K496">
            <v>24324.82</v>
          </cell>
          <cell r="L496">
            <v>2</v>
          </cell>
          <cell r="M496" t="str">
            <v>EBD</v>
          </cell>
          <cell r="N496">
            <v>12162.41</v>
          </cell>
          <cell r="O496">
            <v>24324.82</v>
          </cell>
          <cell r="P496" t="b">
            <v>0</v>
          </cell>
          <cell r="Q496" t="str">
            <v>China</v>
          </cell>
          <cell r="R496">
            <v>9867.2800000000007</v>
          </cell>
          <cell r="S496">
            <v>3.94</v>
          </cell>
          <cell r="T496">
            <v>39.33</v>
          </cell>
          <cell r="U496">
            <v>2180.0700000000002</v>
          </cell>
          <cell r="V496">
            <v>6913.1121952292469</v>
          </cell>
          <cell r="W496">
            <v>2.544148189589083</v>
          </cell>
          <cell r="X496">
            <v>25.396281293537726</v>
          </cell>
          <cell r="Y496">
            <v>981.73855289011067</v>
          </cell>
          <cell r="Z496">
            <v>24324.82</v>
          </cell>
          <cell r="AA496">
            <v>0.02</v>
          </cell>
          <cell r="AB496" t="str">
            <v>Under</v>
          </cell>
          <cell r="AC496">
            <v>0.5</v>
          </cell>
          <cell r="AD496">
            <v>7922.7911776024839</v>
          </cell>
          <cell r="AE496" t="str">
            <v>Slash 25% off of budget price</v>
          </cell>
          <cell r="AF496" t="str">
            <v>12162.41 / 12410.62</v>
          </cell>
          <cell r="AG496">
            <v>12286.514999999999</v>
          </cell>
          <cell r="AH496">
            <v>0.9898990885535891</v>
          </cell>
          <cell r="AK496">
            <v>0.9898990885535891</v>
          </cell>
          <cell r="AL496">
            <v>1.9797981771071782</v>
          </cell>
          <cell r="AM496">
            <v>0.99991860995571158</v>
          </cell>
          <cell r="AN496" t="str">
            <v/>
          </cell>
          <cell r="AO496" t="e">
            <v>#VALUE!</v>
          </cell>
          <cell r="AP496" t="e">
            <v>#VALUE!</v>
          </cell>
          <cell r="AQ496" t="str">
            <v>Risk - Budget price lower than pre-BOC</v>
          </cell>
          <cell r="AR496">
            <v>95000</v>
          </cell>
          <cell r="AS496">
            <v>-6.8109519412682191</v>
          </cell>
          <cell r="AT496">
            <v>190000</v>
          </cell>
        </row>
        <row r="497">
          <cell r="B497">
            <v>0</v>
          </cell>
          <cell r="C497" t="str">
            <v>BOZHON PRECISION INDUSTRY TECHNOLOGY CO., LTD.</v>
          </cell>
          <cell r="D497" t="str">
            <v>V63</v>
          </cell>
          <cell r="E497" t="str">
            <v>1186755-01</v>
          </cell>
          <cell r="F497" t="str">
            <v>UAT AOI</v>
          </cell>
          <cell r="G497" t="str">
            <v>EQP,DFM,UAT AOI,,BZ</v>
          </cell>
          <cell r="H497">
            <v>51259</v>
          </cell>
          <cell r="I497" t="str">
            <v>DFM</v>
          </cell>
          <cell r="J497" t="str">
            <v>New Buy</v>
          </cell>
          <cell r="K497">
            <v>256295</v>
          </cell>
          <cell r="L497">
            <v>5</v>
          </cell>
          <cell r="M497" t="str">
            <v>EBD</v>
          </cell>
          <cell r="N497">
            <v>51259</v>
          </cell>
          <cell r="O497">
            <v>256295</v>
          </cell>
          <cell r="P497" t="b">
            <v>0</v>
          </cell>
          <cell r="Q497" t="str">
            <v>China</v>
          </cell>
          <cell r="R497" t="e">
            <v>#N/A</v>
          </cell>
          <cell r="S497" t="e">
            <v>#N/A</v>
          </cell>
          <cell r="T497" t="e">
            <v>#N/A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  <cell r="Y497" t="e">
            <v>#N/A</v>
          </cell>
          <cell r="Z497">
            <v>256295</v>
          </cell>
          <cell r="AA497">
            <v>0.02</v>
          </cell>
          <cell r="AB497" t="str">
            <v>Under</v>
          </cell>
          <cell r="AC497">
            <v>0.8</v>
          </cell>
          <cell r="AD497" t="e">
            <v>#N/A</v>
          </cell>
          <cell r="AE497" t="str">
            <v>Slash 25% off of budget price</v>
          </cell>
          <cell r="AF497">
            <v>51259</v>
          </cell>
          <cell r="AG497">
            <v>51259</v>
          </cell>
          <cell r="AH497">
            <v>1</v>
          </cell>
          <cell r="AK497">
            <v>1</v>
          </cell>
          <cell r="AL497">
            <v>5</v>
          </cell>
          <cell r="AM497">
            <v>0.99998049123080823</v>
          </cell>
          <cell r="AN497" t="str">
            <v/>
          </cell>
          <cell r="AO497" t="e">
            <v>#VALUE!</v>
          </cell>
          <cell r="AP497" t="e">
            <v>#VALUE!</v>
          </cell>
          <cell r="AQ497" t="str">
            <v>Risk - Budget price lower than pre-BOC</v>
          </cell>
          <cell r="AR497">
            <v>55000</v>
          </cell>
          <cell r="AS497">
            <v>-7.2982305546343079E-2</v>
          </cell>
          <cell r="AT497">
            <v>275000</v>
          </cell>
        </row>
        <row r="498">
          <cell r="B498">
            <v>0</v>
          </cell>
          <cell r="C498" t="str">
            <v>BOZHON PRECISION INDUSTRY TECHNOLOGY CO., LTD.</v>
          </cell>
          <cell r="D498" t="str">
            <v>V63</v>
          </cell>
          <cell r="E498" t="str">
            <v>TBD</v>
          </cell>
          <cell r="F498" t="str">
            <v>JUMPER BUFFER</v>
          </cell>
          <cell r="G498" t="str">
            <v>EQP,DFM,V63,JUMPER BUFFER,BZ</v>
          </cell>
          <cell r="H498">
            <v>16235.0352</v>
          </cell>
          <cell r="I498" t="str">
            <v>DFM</v>
          </cell>
          <cell r="J498" t="str">
            <v>New Buy</v>
          </cell>
          <cell r="K498">
            <v>16235.0352</v>
          </cell>
          <cell r="L498">
            <v>1</v>
          </cell>
          <cell r="M498" t="str">
            <v>EBD</v>
          </cell>
          <cell r="N498">
            <v>16235.0352</v>
          </cell>
          <cell r="O498">
            <v>16235.0352</v>
          </cell>
          <cell r="P498" t="b">
            <v>0</v>
          </cell>
          <cell r="Q498" t="str">
            <v>India</v>
          </cell>
          <cell r="R498" t="e">
            <v>#N/A</v>
          </cell>
          <cell r="S498" t="e">
            <v>#N/A</v>
          </cell>
          <cell r="T498" t="e">
            <v>#N/A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  <cell r="Y498" t="e">
            <v>#N/A</v>
          </cell>
          <cell r="Z498">
            <v>16235.0352</v>
          </cell>
          <cell r="AA498">
            <v>0.02</v>
          </cell>
          <cell r="AB498" t="str">
            <v>Yes</v>
          </cell>
          <cell r="AC498" t="str">
            <v/>
          </cell>
          <cell r="AD498" t="e">
            <v>#N/A</v>
          </cell>
          <cell r="AE498" t="str">
            <v>Slash 25% off of budget price</v>
          </cell>
          <cell r="AF498">
            <v>16235.04</v>
          </cell>
          <cell r="AG498" t="str">
            <v>No China benchmark</v>
          </cell>
          <cell r="AH498" t="e">
            <v>#VALUE!</v>
          </cell>
          <cell r="AK498" t="e">
            <v>#VALUE!</v>
          </cell>
          <cell r="AL498" t="e">
            <v>#VALUE!</v>
          </cell>
          <cell r="AM498" t="e">
            <v>#VALUE!</v>
          </cell>
          <cell r="AN498" t="str">
            <v/>
          </cell>
          <cell r="AO498" t="e">
            <v>#VALUE!</v>
          </cell>
          <cell r="AP498" t="e">
            <v>#VALUE!</v>
          </cell>
          <cell r="AQ498" t="str">
            <v>Risk - Budget price lower than pre-BOC</v>
          </cell>
          <cell r="AR498">
            <v>95000</v>
          </cell>
          <cell r="AS498">
            <v>-4.8515425947459603</v>
          </cell>
          <cell r="AT498">
            <v>95000</v>
          </cell>
        </row>
        <row r="499">
          <cell r="B499">
            <v>0</v>
          </cell>
          <cell r="C499" t="str">
            <v>BOZHON PRECISION INDUSTRY TECHNOLOGY CO., LTD.</v>
          </cell>
          <cell r="D499" t="str">
            <v>V63</v>
          </cell>
          <cell r="E499" t="str">
            <v>TBD</v>
          </cell>
          <cell r="F499" t="str">
            <v>JUMPER FILM TEARING AND LIFT</v>
          </cell>
          <cell r="G499" t="str">
            <v>EQP,DFM,V63,JFILM TEARING AND LIFT,BZ</v>
          </cell>
          <cell r="H499">
            <v>35778.693599999897</v>
          </cell>
          <cell r="I499" t="str">
            <v>DFM</v>
          </cell>
          <cell r="J499" t="str">
            <v>New Buy</v>
          </cell>
          <cell r="K499">
            <v>35778.693599999897</v>
          </cell>
          <cell r="L499">
            <v>1</v>
          </cell>
          <cell r="M499" t="str">
            <v>EBD</v>
          </cell>
          <cell r="N499">
            <v>35778.693599999897</v>
          </cell>
          <cell r="O499">
            <v>35778.693599999897</v>
          </cell>
          <cell r="P499" t="b">
            <v>0</v>
          </cell>
          <cell r="Q499" t="str">
            <v>India</v>
          </cell>
          <cell r="R499" t="e">
            <v>#N/A</v>
          </cell>
          <cell r="S499" t="e">
            <v>#N/A</v>
          </cell>
          <cell r="T499" t="e">
            <v>#N/A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  <cell r="Y499" t="e">
            <v>#N/A</v>
          </cell>
          <cell r="Z499">
            <v>35778.693599999897</v>
          </cell>
          <cell r="AA499">
            <v>0.02</v>
          </cell>
          <cell r="AB499" t="str">
            <v>Yes</v>
          </cell>
          <cell r="AC499" t="str">
            <v/>
          </cell>
          <cell r="AD499" t="e">
            <v>#N/A</v>
          </cell>
          <cell r="AF499">
            <v>35778.69</v>
          </cell>
          <cell r="AG499" t="str">
            <v>No China benchmark</v>
          </cell>
          <cell r="AH499" t="e">
            <v>#VALUE!</v>
          </cell>
          <cell r="AK499" t="e">
            <v>#VALUE!</v>
          </cell>
          <cell r="AL499" t="e">
            <v>#VALUE!</v>
          </cell>
          <cell r="AM499" t="e">
            <v>#VALUE!</v>
          </cell>
          <cell r="AN499" t="str">
            <v/>
          </cell>
          <cell r="AO499" t="e">
            <v>#VALUE!</v>
          </cell>
          <cell r="AP499" t="e">
            <v>#VALUE!</v>
          </cell>
          <cell r="AR499">
            <v>102000</v>
          </cell>
          <cell r="AS499">
            <v>-1.8508587021187464</v>
          </cell>
          <cell r="AT499">
            <v>102000</v>
          </cell>
        </row>
        <row r="500">
          <cell r="B500">
            <v>0</v>
          </cell>
          <cell r="C500" t="str">
            <v>BOZHON PRECISION INDUSTRY TECHNOLOGY CO., LTD.</v>
          </cell>
          <cell r="D500" t="str">
            <v>V63</v>
          </cell>
          <cell r="E500" t="str">
            <v>TBD</v>
          </cell>
          <cell r="F500" t="str">
            <v>JUMPER LIFT and BENDING</v>
          </cell>
          <cell r="G500" t="str">
            <v>EQP,DFM,V63,JUMPER LIFT and BENDING,BZ</v>
          </cell>
          <cell r="H500">
            <v>100631.2392</v>
          </cell>
          <cell r="I500" t="str">
            <v>DFM</v>
          </cell>
          <cell r="J500" t="str">
            <v>New Buy</v>
          </cell>
          <cell r="K500">
            <v>100631.2392</v>
          </cell>
          <cell r="L500">
            <v>1</v>
          </cell>
          <cell r="M500" t="str">
            <v>EBD</v>
          </cell>
          <cell r="N500">
            <v>100631.2392</v>
          </cell>
          <cell r="O500">
            <v>100631.2392</v>
          </cell>
          <cell r="P500" t="b">
            <v>0</v>
          </cell>
          <cell r="Q500" t="str">
            <v>India</v>
          </cell>
          <cell r="R500" t="e">
            <v>#N/A</v>
          </cell>
          <cell r="S500" t="e">
            <v>#N/A</v>
          </cell>
          <cell r="T500" t="e">
            <v>#N/A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  <cell r="Y500" t="e">
            <v>#N/A</v>
          </cell>
          <cell r="Z500">
            <v>100631.2392</v>
          </cell>
          <cell r="AA500">
            <v>0.02</v>
          </cell>
          <cell r="AB500" t="str">
            <v>Yes</v>
          </cell>
          <cell r="AC500" t="str">
            <v/>
          </cell>
          <cell r="AD500" t="e">
            <v>#N/A</v>
          </cell>
          <cell r="AE500" t="str">
            <v>Updated GSM target based on budget price, slash 0.25%</v>
          </cell>
          <cell r="AF500">
            <v>100631.24</v>
          </cell>
          <cell r="AG500" t="str">
            <v>No China benchmark</v>
          </cell>
          <cell r="AH500" t="e">
            <v>#VALUE!</v>
          </cell>
          <cell r="AK500" t="e">
            <v>#VALUE!</v>
          </cell>
          <cell r="AL500" t="e">
            <v>#VALUE!</v>
          </cell>
          <cell r="AM500" t="e">
            <v>#VALUE!</v>
          </cell>
          <cell r="AN500" t="str">
            <v/>
          </cell>
          <cell r="AO500" t="e">
            <v>#VALUE!</v>
          </cell>
          <cell r="AP500" t="e">
            <v>#VALUE!</v>
          </cell>
          <cell r="AQ500" t="str">
            <v>Feedback pending</v>
          </cell>
          <cell r="AR500">
            <v>95000</v>
          </cell>
          <cell r="AS500">
            <v>5.595915587214588E-2</v>
          </cell>
          <cell r="AT500">
            <v>95000</v>
          </cell>
        </row>
        <row r="501">
          <cell r="B501">
            <v>0</v>
          </cell>
          <cell r="C501" t="str">
            <v>BOZHON PRECISION INDUSTRY TECHNOLOGY CO., LTD.</v>
          </cell>
          <cell r="D501" t="str">
            <v>V63</v>
          </cell>
          <cell r="E501" t="str">
            <v>TBD</v>
          </cell>
          <cell r="F501" t="str">
            <v>JUMPER LOADING,BZ</v>
          </cell>
          <cell r="G501" t="str">
            <v>EQP,DFM,V63,JUMPER LOADING,BZ</v>
          </cell>
          <cell r="H501">
            <v>49678.879999999903</v>
          </cell>
          <cell r="I501" t="str">
            <v>DFM</v>
          </cell>
          <cell r="J501" t="str">
            <v>New Buy</v>
          </cell>
          <cell r="K501">
            <v>49678.879999999903</v>
          </cell>
          <cell r="L501">
            <v>1</v>
          </cell>
          <cell r="M501" t="str">
            <v>EBD</v>
          </cell>
          <cell r="N501">
            <v>49678.879999999903</v>
          </cell>
          <cell r="O501">
            <v>49678.879999999903</v>
          </cell>
          <cell r="P501" t="b">
            <v>0</v>
          </cell>
          <cell r="Q501" t="str">
            <v>India</v>
          </cell>
          <cell r="R501" t="e">
            <v>#N/A</v>
          </cell>
          <cell r="S501" t="e">
            <v>#N/A</v>
          </cell>
          <cell r="T501" t="e">
            <v>#N/A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  <cell r="Y501" t="e">
            <v>#N/A</v>
          </cell>
          <cell r="Z501">
            <v>49678.879999999903</v>
          </cell>
          <cell r="AA501">
            <v>0.02</v>
          </cell>
          <cell r="AB501" t="str">
            <v>Yes</v>
          </cell>
          <cell r="AC501" t="str">
            <v/>
          </cell>
          <cell r="AD501" t="e">
            <v>#N/A</v>
          </cell>
          <cell r="AE501" t="str">
            <v>Updated GSM target based on budget price, slash 0.25%</v>
          </cell>
          <cell r="AF501">
            <v>49678.879999999997</v>
          </cell>
          <cell r="AG501" t="str">
            <v>No China benchmark</v>
          </cell>
          <cell r="AH501" t="e">
            <v>#VALUE!</v>
          </cell>
          <cell r="AK501" t="e">
            <v>#VALUE!</v>
          </cell>
          <cell r="AL501" t="e">
            <v>#VALUE!</v>
          </cell>
          <cell r="AM501" t="e">
            <v>#VALUE!</v>
          </cell>
          <cell r="AN501" t="str">
            <v/>
          </cell>
          <cell r="AO501" t="e">
            <v>#VALUE!</v>
          </cell>
          <cell r="AP501" t="e">
            <v>#VALUE!</v>
          </cell>
          <cell r="AQ501" t="str">
            <v>Feedback pending</v>
          </cell>
          <cell r="AR501">
            <v>95000</v>
          </cell>
          <cell r="AS501">
            <v>-0.91228143629647418</v>
          </cell>
          <cell r="AT501">
            <v>95000</v>
          </cell>
        </row>
        <row r="502">
          <cell r="B502">
            <v>0</v>
          </cell>
          <cell r="C502" t="str">
            <v>BOZHON PRECISION INDUSTRY TECHNOLOGY CO., LTD.</v>
          </cell>
          <cell r="D502" t="str">
            <v>V63</v>
          </cell>
          <cell r="E502" t="str">
            <v>TBD</v>
          </cell>
          <cell r="F502" t="str">
            <v>JUMPER UNLOADING,BZ</v>
          </cell>
          <cell r="G502" t="str">
            <v>EQP,DFM,V63,JUMPER UNLOADING,BZ</v>
          </cell>
          <cell r="H502">
            <v>52796.9</v>
          </cell>
          <cell r="I502" t="str">
            <v>DFM</v>
          </cell>
          <cell r="J502" t="str">
            <v>New Buy</v>
          </cell>
          <cell r="K502">
            <v>52796.9</v>
          </cell>
          <cell r="L502">
            <v>1</v>
          </cell>
          <cell r="M502" t="str">
            <v>EBD</v>
          </cell>
          <cell r="N502">
            <v>52796.9</v>
          </cell>
          <cell r="O502">
            <v>52796.9</v>
          </cell>
          <cell r="P502" t="b">
            <v>0</v>
          </cell>
          <cell r="Q502" t="str">
            <v>India</v>
          </cell>
          <cell r="R502" t="e">
            <v>#N/A</v>
          </cell>
          <cell r="S502" t="e">
            <v>#N/A</v>
          </cell>
          <cell r="T502" t="e">
            <v>#N/A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  <cell r="Y502" t="e">
            <v>#N/A</v>
          </cell>
          <cell r="Z502">
            <v>52796.9</v>
          </cell>
          <cell r="AA502">
            <v>0.02</v>
          </cell>
          <cell r="AB502" t="str">
            <v>Yes</v>
          </cell>
          <cell r="AC502" t="str">
            <v/>
          </cell>
          <cell r="AD502" t="e">
            <v>#N/A</v>
          </cell>
          <cell r="AE502" t="str">
            <v>Updated GSM target based on budget price, slash 0.25%</v>
          </cell>
          <cell r="AF502">
            <v>52796.9</v>
          </cell>
          <cell r="AG502" t="str">
            <v>No China benchmark</v>
          </cell>
          <cell r="AH502" t="e">
            <v>#VALUE!</v>
          </cell>
          <cell r="AK502" t="e">
            <v>#VALUE!</v>
          </cell>
          <cell r="AL502" t="e">
            <v>#VALUE!</v>
          </cell>
          <cell r="AM502" t="e">
            <v>#VALUE!</v>
          </cell>
          <cell r="AN502" t="str">
            <v/>
          </cell>
          <cell r="AO502" t="e">
            <v>#VALUE!</v>
          </cell>
          <cell r="AP502" t="e">
            <v>#VALUE!</v>
          </cell>
          <cell r="AQ502" t="str">
            <v>Feedback pending</v>
          </cell>
          <cell r="AR502">
            <v>55000</v>
          </cell>
          <cell r="AS502">
            <v>-4.1727828717216323E-2</v>
          </cell>
          <cell r="AT502">
            <v>55000</v>
          </cell>
        </row>
        <row r="503">
          <cell r="B503">
            <v>0</v>
          </cell>
          <cell r="C503" t="str">
            <v>BOZHON PRECISION INDUSTRY TECHNOLOGY CO., LTD.</v>
          </cell>
          <cell r="D503" t="str">
            <v>V63</v>
          </cell>
          <cell r="E503" t="str">
            <v>TBD</v>
          </cell>
          <cell r="F503" t="str">
            <v>UAT BUFFER</v>
          </cell>
          <cell r="G503" t="str">
            <v>EQP,DFM,V63,UAT BUFFER,BZ</v>
          </cell>
          <cell r="H503">
            <v>16235.0352</v>
          </cell>
          <cell r="I503" t="str">
            <v>DFM</v>
          </cell>
          <cell r="J503" t="str">
            <v>New Buy</v>
          </cell>
          <cell r="K503">
            <v>16235.0352</v>
          </cell>
          <cell r="L503">
            <v>1</v>
          </cell>
          <cell r="M503" t="str">
            <v>EBD</v>
          </cell>
          <cell r="N503">
            <v>16235.0352</v>
          </cell>
          <cell r="O503">
            <v>16235.0352</v>
          </cell>
          <cell r="P503" t="b">
            <v>0</v>
          </cell>
          <cell r="Q503" t="str">
            <v>India</v>
          </cell>
          <cell r="R503" t="e">
            <v>#N/A</v>
          </cell>
          <cell r="S503" t="e">
            <v>#N/A</v>
          </cell>
          <cell r="T503" t="e">
            <v>#N/A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  <cell r="Y503" t="e">
            <v>#N/A</v>
          </cell>
          <cell r="Z503">
            <v>16235.0352</v>
          </cell>
          <cell r="AA503">
            <v>0.02</v>
          </cell>
          <cell r="AB503" t="str">
            <v>Yes</v>
          </cell>
          <cell r="AC503" t="str">
            <v/>
          </cell>
          <cell r="AD503" t="e">
            <v>#N/A</v>
          </cell>
          <cell r="AE503" t="str">
            <v>Updated GSM target based on budget price, slash 0.25%</v>
          </cell>
          <cell r="AF503">
            <v>16235.04</v>
          </cell>
          <cell r="AG503" t="str">
            <v>No China benchmark</v>
          </cell>
          <cell r="AH503" t="e">
            <v>#VALUE!</v>
          </cell>
          <cell r="AK503" t="e">
            <v>#VALUE!</v>
          </cell>
          <cell r="AL503" t="e">
            <v>#VALUE!</v>
          </cell>
          <cell r="AM503" t="e">
            <v>#VALUE!</v>
          </cell>
          <cell r="AN503" t="str">
            <v/>
          </cell>
          <cell r="AO503" t="e">
            <v>#VALUE!</v>
          </cell>
          <cell r="AP503" t="e">
            <v>#VALUE!</v>
          </cell>
          <cell r="AQ503" t="str">
            <v>Feedback pending</v>
          </cell>
          <cell r="AR503">
            <v>89000</v>
          </cell>
          <cell r="AS503">
            <v>-4.4819714834988469</v>
          </cell>
          <cell r="AT503">
            <v>89000</v>
          </cell>
        </row>
        <row r="504">
          <cell r="B504">
            <v>0</v>
          </cell>
          <cell r="C504" t="str">
            <v>BOZHON PRECISION INDUSTRY TECHNOLOGY CO., LTD.</v>
          </cell>
          <cell r="D504" t="str">
            <v>V63</v>
          </cell>
          <cell r="E504" t="str">
            <v>TBD</v>
          </cell>
          <cell r="F504" t="str">
            <v>UAT FILM TEARING AND LIFT</v>
          </cell>
          <cell r="G504" t="str">
            <v>EQP,DFM,V63,UAT FILM TEARING AND LIFT,BZ</v>
          </cell>
          <cell r="H504">
            <v>42278.15</v>
          </cell>
          <cell r="I504" t="str">
            <v>DFM</v>
          </cell>
          <cell r="J504" t="str">
            <v>New Buy</v>
          </cell>
          <cell r="K504">
            <v>42278.15</v>
          </cell>
          <cell r="L504">
            <v>1</v>
          </cell>
          <cell r="M504" t="str">
            <v>EBD</v>
          </cell>
          <cell r="N504">
            <v>42278.15</v>
          </cell>
          <cell r="O504">
            <v>42278.15</v>
          </cell>
          <cell r="P504" t="b">
            <v>0</v>
          </cell>
          <cell r="Q504" t="str">
            <v>India</v>
          </cell>
          <cell r="R504" t="e">
            <v>#N/A</v>
          </cell>
          <cell r="S504" t="e">
            <v>#N/A</v>
          </cell>
          <cell r="T504" t="e">
            <v>#N/A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  <cell r="Y504" t="e">
            <v>#N/A</v>
          </cell>
          <cell r="Z504">
            <v>42278.15</v>
          </cell>
          <cell r="AA504">
            <v>0.02</v>
          </cell>
          <cell r="AB504" t="str">
            <v>Yes</v>
          </cell>
          <cell r="AC504" t="str">
            <v/>
          </cell>
          <cell r="AD504" t="e">
            <v>#N/A</v>
          </cell>
          <cell r="AE504" t="str">
            <v>Updated GSM target based on budget price, slash 0.25%</v>
          </cell>
          <cell r="AF504">
            <v>42278.15</v>
          </cell>
          <cell r="AG504" t="str">
            <v>No China benchmark</v>
          </cell>
          <cell r="AH504" t="e">
            <v>#VALUE!</v>
          </cell>
          <cell r="AK504" t="e">
            <v>#VALUE!</v>
          </cell>
          <cell r="AL504" t="e">
            <v>#VALUE!</v>
          </cell>
          <cell r="AM504" t="e">
            <v>#VALUE!</v>
          </cell>
          <cell r="AN504" t="str">
            <v/>
          </cell>
          <cell r="AO504" t="e">
            <v>#VALUE!</v>
          </cell>
          <cell r="AP504" t="e">
            <v>#VALUE!</v>
          </cell>
          <cell r="AQ504" t="str">
            <v>Feedback pending</v>
          </cell>
          <cell r="AR504">
            <v>55000</v>
          </cell>
          <cell r="AS504">
            <v>-0.30090838884861326</v>
          </cell>
          <cell r="AT504">
            <v>55000</v>
          </cell>
        </row>
        <row r="505">
          <cell r="B505">
            <v>0</v>
          </cell>
          <cell r="C505" t="str">
            <v>BOZHON PRECISION INDUSTRY TECHNOLOGY CO., LTD.</v>
          </cell>
          <cell r="D505" t="str">
            <v>V63</v>
          </cell>
          <cell r="E505" t="str">
            <v>TBD</v>
          </cell>
          <cell r="F505" t="str">
            <v>UAT LIFT and BENDING</v>
          </cell>
          <cell r="G505" t="str">
            <v>EQP,DFM,V63,UAT LIFT and BENDING,BZ</v>
          </cell>
          <cell r="H505">
            <v>107838.649999999</v>
          </cell>
          <cell r="I505" t="str">
            <v>DFM</v>
          </cell>
          <cell r="J505" t="str">
            <v>New Buy</v>
          </cell>
          <cell r="K505">
            <v>107838.649999999</v>
          </cell>
          <cell r="L505">
            <v>1</v>
          </cell>
          <cell r="M505" t="str">
            <v>EBD</v>
          </cell>
          <cell r="N505">
            <v>107838.649999999</v>
          </cell>
          <cell r="O505">
            <v>107838.649999999</v>
          </cell>
          <cell r="P505" t="b">
            <v>0</v>
          </cell>
          <cell r="Q505" t="str">
            <v>India</v>
          </cell>
          <cell r="R505" t="e">
            <v>#N/A</v>
          </cell>
          <cell r="S505" t="e">
            <v>#N/A</v>
          </cell>
          <cell r="T505" t="e">
            <v>#N/A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  <cell r="Y505" t="e">
            <v>#N/A</v>
          </cell>
          <cell r="Z505">
            <v>107838.649999999</v>
          </cell>
          <cell r="AA505">
            <v>0.02</v>
          </cell>
          <cell r="AB505" t="str">
            <v>Yes</v>
          </cell>
          <cell r="AC505" t="str">
            <v/>
          </cell>
          <cell r="AD505" t="e">
            <v>#N/A</v>
          </cell>
          <cell r="AE505" t="str">
            <v>Updated GSM target based on budget price, slash 0.25%</v>
          </cell>
          <cell r="AF505">
            <v>107838.65</v>
          </cell>
          <cell r="AG505" t="str">
            <v>No China benchmark</v>
          </cell>
          <cell r="AH505" t="e">
            <v>#VALUE!</v>
          </cell>
          <cell r="AK505" t="e">
            <v>#VALUE!</v>
          </cell>
          <cell r="AL505" t="e">
            <v>#VALUE!</v>
          </cell>
          <cell r="AM505" t="e">
            <v>#VALUE!</v>
          </cell>
          <cell r="AN505" t="str">
            <v/>
          </cell>
          <cell r="AO505" t="e">
            <v>#VALUE!</v>
          </cell>
          <cell r="AP505" t="e">
            <v>#VALUE!</v>
          </cell>
          <cell r="AQ505" t="str">
            <v>Feedback pending</v>
          </cell>
          <cell r="AR505">
            <v>89000</v>
          </cell>
          <cell r="AS505">
            <v>0.17469293245046352</v>
          </cell>
          <cell r="AT505">
            <v>89000</v>
          </cell>
        </row>
        <row r="506">
          <cell r="B506">
            <v>0</v>
          </cell>
          <cell r="C506" t="str">
            <v>BOZHON PRECISION INDUSTRY TECHNOLOGY CO., LTD.</v>
          </cell>
          <cell r="D506" t="str">
            <v>V63</v>
          </cell>
          <cell r="E506" t="str">
            <v>TBD</v>
          </cell>
          <cell r="F506" t="str">
            <v>UAT LOADING</v>
          </cell>
          <cell r="G506" t="str">
            <v>EQP,DFM,V63,UAT LOADING,BZ</v>
          </cell>
          <cell r="H506">
            <v>54191.7</v>
          </cell>
          <cell r="I506" t="str">
            <v>DFM</v>
          </cell>
          <cell r="J506" t="str">
            <v>New Buy</v>
          </cell>
          <cell r="K506">
            <v>54191.7</v>
          </cell>
          <cell r="L506">
            <v>1</v>
          </cell>
          <cell r="M506" t="str">
            <v>EBD</v>
          </cell>
          <cell r="N506">
            <v>54191.7</v>
          </cell>
          <cell r="O506">
            <v>54191.7</v>
          </cell>
          <cell r="P506" t="b">
            <v>0</v>
          </cell>
          <cell r="Q506" t="str">
            <v>India</v>
          </cell>
          <cell r="R506" t="e">
            <v>#N/A</v>
          </cell>
          <cell r="S506" t="e">
            <v>#N/A</v>
          </cell>
          <cell r="T506" t="e">
            <v>#N/A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  <cell r="Y506" t="e">
            <v>#N/A</v>
          </cell>
          <cell r="Z506">
            <v>54191.7</v>
          </cell>
          <cell r="AA506">
            <v>0.02</v>
          </cell>
          <cell r="AB506" t="str">
            <v>Yes</v>
          </cell>
          <cell r="AC506" t="str">
            <v/>
          </cell>
          <cell r="AD506" t="e">
            <v>#N/A</v>
          </cell>
          <cell r="AE506" t="str">
            <v>Updated GSM target based on budget price, slash 0.25%</v>
          </cell>
          <cell r="AF506">
            <v>54191.7</v>
          </cell>
          <cell r="AG506" t="str">
            <v>No China benchmark</v>
          </cell>
          <cell r="AH506" t="e">
            <v>#VALUE!</v>
          </cell>
          <cell r="AK506" t="e">
            <v>#VALUE!</v>
          </cell>
          <cell r="AL506" t="e">
            <v>#VALUE!</v>
          </cell>
          <cell r="AM506" t="e">
            <v>#VALUE!</v>
          </cell>
          <cell r="AN506" t="str">
            <v/>
          </cell>
          <cell r="AO506" t="e">
            <v>#VALUE!</v>
          </cell>
          <cell r="AP506" t="e">
            <v>#VALUE!</v>
          </cell>
          <cell r="AQ506" t="str">
            <v>Feedback pending</v>
          </cell>
          <cell r="AR506">
            <v>55000</v>
          </cell>
          <cell r="AS506">
            <v>-1.4915568251226719E-2</v>
          </cell>
          <cell r="AT506">
            <v>55000</v>
          </cell>
        </row>
        <row r="507">
          <cell r="B507">
            <v>0</v>
          </cell>
          <cell r="C507" t="str">
            <v>BOZHON PRECISION INDUSTRY TECHNOLOGY CO., LTD.</v>
          </cell>
          <cell r="D507" t="str">
            <v>V63</v>
          </cell>
          <cell r="E507" t="str">
            <v>TBD</v>
          </cell>
          <cell r="F507" t="str">
            <v>UAT UNLOADING</v>
          </cell>
          <cell r="G507" t="str">
            <v>EQP,DFM,V63,UAT UNLOADING,BZ</v>
          </cell>
          <cell r="H507">
            <v>59420.599999999897</v>
          </cell>
          <cell r="I507" t="str">
            <v>DFM</v>
          </cell>
          <cell r="J507" t="str">
            <v>New Buy</v>
          </cell>
          <cell r="K507">
            <v>59420.599999999897</v>
          </cell>
          <cell r="L507">
            <v>1</v>
          </cell>
          <cell r="M507" t="str">
            <v>EBD</v>
          </cell>
          <cell r="N507">
            <v>59420.599999999897</v>
          </cell>
          <cell r="O507">
            <v>59420.599999999897</v>
          </cell>
          <cell r="P507" t="b">
            <v>0</v>
          </cell>
          <cell r="Q507" t="str">
            <v>India</v>
          </cell>
          <cell r="R507" t="e">
            <v>#N/A</v>
          </cell>
          <cell r="S507" t="e">
            <v>#N/A</v>
          </cell>
          <cell r="T507" t="e">
            <v>#N/A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  <cell r="Y507" t="e">
            <v>#N/A</v>
          </cell>
          <cell r="Z507">
            <v>59420.599999999897</v>
          </cell>
          <cell r="AA507">
            <v>0.02</v>
          </cell>
          <cell r="AB507" t="str">
            <v>Yes</v>
          </cell>
          <cell r="AC507" t="str">
            <v/>
          </cell>
          <cell r="AD507" t="e">
            <v>#N/A</v>
          </cell>
          <cell r="AE507" t="str">
            <v>Updated GSM target based on budget price, slash 0.25%</v>
          </cell>
          <cell r="AF507">
            <v>59420.6</v>
          </cell>
          <cell r="AG507" t="str">
            <v>No China benchmark</v>
          </cell>
          <cell r="AH507" t="e">
            <v>#VALUE!</v>
          </cell>
          <cell r="AK507" t="e">
            <v>#VALUE!</v>
          </cell>
          <cell r="AL507" t="e">
            <v>#VALUE!</v>
          </cell>
          <cell r="AM507" t="e">
            <v>#VALUE!</v>
          </cell>
          <cell r="AN507" t="str">
            <v/>
          </cell>
          <cell r="AO507" t="e">
            <v>#VALUE!</v>
          </cell>
          <cell r="AP507" t="e">
            <v>#VALUE!</v>
          </cell>
          <cell r="AQ507" t="str">
            <v>Feedback pending</v>
          </cell>
          <cell r="AR507">
            <v>89000</v>
          </cell>
          <cell r="AS507">
            <v>-0.49779706027876114</v>
          </cell>
          <cell r="AT507">
            <v>89000</v>
          </cell>
        </row>
        <row r="508">
          <cell r="B508">
            <v>384214</v>
          </cell>
          <cell r="C508" t="str">
            <v>WIPRO ENTERPRISES LTD</v>
          </cell>
          <cell r="D508" t="str">
            <v>V63</v>
          </cell>
          <cell r="E508" t="str">
            <v>1067050-01</v>
          </cell>
          <cell r="F508" t="str">
            <v>DPO PEEL TEST FIXTURE</v>
          </cell>
          <cell r="G508" t="str">
            <v>FXT,AE,DPO PEEL TEST FIXTURE,V5X/V57/D23,WIPRO PARI</v>
          </cell>
          <cell r="H508">
            <v>10384.655715953601</v>
          </cell>
          <cell r="I508" t="str">
            <v>AE</v>
          </cell>
          <cell r="J508" t="str">
            <v>Retrofit</v>
          </cell>
          <cell r="K508">
            <v>41538.622863814402</v>
          </cell>
          <cell r="L508">
            <v>4</v>
          </cell>
          <cell r="M508" t="str">
            <v>EBD</v>
          </cell>
          <cell r="N508">
            <v>10384.655715953601</v>
          </cell>
          <cell r="O508">
            <v>41538.622863814402</v>
          </cell>
          <cell r="P508" t="b">
            <v>0</v>
          </cell>
          <cell r="Q508" t="str">
            <v>India</v>
          </cell>
          <cell r="R508" t="e">
            <v>#N/A</v>
          </cell>
          <cell r="S508" t="e">
            <v>#N/A</v>
          </cell>
          <cell r="T508" t="e">
            <v>#N/A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  <cell r="Y508" t="e">
            <v>#N/A</v>
          </cell>
          <cell r="Z508">
            <v>41538.622863814402</v>
          </cell>
          <cell r="AA508">
            <v>0.02</v>
          </cell>
          <cell r="AB508" t="str">
            <v>Under</v>
          </cell>
          <cell r="AC508">
            <v>0.75</v>
          </cell>
          <cell r="AD508" t="e">
            <v>#N/A</v>
          </cell>
          <cell r="AE508" t="str">
            <v>Updated GSM target based on budget price, slash 0.25%</v>
          </cell>
          <cell r="AF508">
            <v>10384.66</v>
          </cell>
          <cell r="AG508" t="str">
            <v>No China benchmark</v>
          </cell>
          <cell r="AH508" t="e">
            <v>#VALUE!</v>
          </cell>
          <cell r="AK508" t="e">
            <v>#VALUE!</v>
          </cell>
          <cell r="AL508" t="e">
            <v>#VALUE!</v>
          </cell>
          <cell r="AM508" t="e">
            <v>#VALUE!</v>
          </cell>
          <cell r="AN508">
            <v>96589</v>
          </cell>
          <cell r="AO508" t="e">
            <v>#VALUE!</v>
          </cell>
          <cell r="AP508">
            <v>0.89248614525511594</v>
          </cell>
          <cell r="AQ508" t="str">
            <v>Feedback pending</v>
          </cell>
          <cell r="AR508">
            <v>89000</v>
          </cell>
          <cell r="AS508">
            <v>-7.5703370852509115</v>
          </cell>
          <cell r="AT508">
            <v>356000</v>
          </cell>
        </row>
        <row r="509">
          <cell r="B509">
            <v>384220</v>
          </cell>
          <cell r="C509" t="str">
            <v>BOZHON PRECISION INDUSTRY TECHNOLOGY CO., LTD.</v>
          </cell>
          <cell r="D509" t="str">
            <v>V63</v>
          </cell>
          <cell r="E509" t="str">
            <v>1127806-01</v>
          </cell>
          <cell r="F509" t="str">
            <v>INLINE SHUTTLE E</v>
          </cell>
          <cell r="G509" t="str">
            <v>EQP,AE,INLINE SHUTTLE E,V5X,BOZHON</v>
          </cell>
          <cell r="H509">
            <v>13097.6</v>
          </cell>
          <cell r="I509" t="str">
            <v>AE</v>
          </cell>
          <cell r="J509" t="str">
            <v>New Buy</v>
          </cell>
          <cell r="K509">
            <v>104780.8</v>
          </cell>
          <cell r="L509">
            <v>8</v>
          </cell>
          <cell r="M509" t="str">
            <v>EBD</v>
          </cell>
          <cell r="N509">
            <v>13097.6</v>
          </cell>
          <cell r="O509">
            <v>104780.8</v>
          </cell>
          <cell r="P509" t="b">
            <v>0</v>
          </cell>
          <cell r="Q509" t="str">
            <v>China</v>
          </cell>
          <cell r="R509">
            <v>7397.5</v>
          </cell>
          <cell r="S509">
            <v>1943.35</v>
          </cell>
          <cell r="T509">
            <v>3303.52</v>
          </cell>
          <cell r="U509">
            <v>3184.66</v>
          </cell>
          <cell r="V509">
            <v>5072.7103968715874</v>
          </cell>
          <cell r="W509">
            <v>1389.9598598978541</v>
          </cell>
          <cell r="X509">
            <v>2362.8065949879119</v>
          </cell>
          <cell r="Y509">
            <v>1057.2262298618048</v>
          </cell>
          <cell r="Z509">
            <v>104780.8</v>
          </cell>
          <cell r="AA509">
            <v>0.02</v>
          </cell>
          <cell r="AB509" t="str">
            <v>Under</v>
          </cell>
          <cell r="AC509">
            <v>0.875</v>
          </cell>
          <cell r="AD509">
            <v>9882.7030816191582</v>
          </cell>
          <cell r="AE509" t="str">
            <v>Updated GSM target based on budget price, slash 0.25%</v>
          </cell>
          <cell r="AF509">
            <v>13097.6</v>
          </cell>
          <cell r="AG509">
            <v>13097.6</v>
          </cell>
          <cell r="AH509">
            <v>1</v>
          </cell>
          <cell r="AK509">
            <v>1</v>
          </cell>
          <cell r="AL509">
            <v>8</v>
          </cell>
          <cell r="AM509">
            <v>0.99992365013437579</v>
          </cell>
          <cell r="AN509" t="str">
            <v/>
          </cell>
          <cell r="AO509" t="e">
            <v>#VALUE!</v>
          </cell>
          <cell r="AP509" t="e">
            <v>#VALUE!</v>
          </cell>
          <cell r="AQ509" t="str">
            <v>Feedback pending</v>
          </cell>
          <cell r="AR509">
            <v>55000</v>
          </cell>
          <cell r="AS509">
            <v>-3.1992426093330075</v>
          </cell>
          <cell r="AT509">
            <v>440000</v>
          </cell>
        </row>
        <row r="510">
          <cell r="B510">
            <v>384222</v>
          </cell>
          <cell r="C510" t="str">
            <v>BOZHON PRECISION INDUSTRY TECHNOLOGY CO., LTD.</v>
          </cell>
          <cell r="D510" t="str">
            <v>V63</v>
          </cell>
          <cell r="E510" t="str">
            <v>1127807-01</v>
          </cell>
          <cell r="F510" t="str">
            <v>INLINE SHUTTLE N</v>
          </cell>
          <cell r="G510" t="str">
            <v>EQP,AE,INLINE SHUTTLE N,V5X/V57/D23-V6X,BOZHON</v>
          </cell>
          <cell r="H510">
            <v>8695.85</v>
          </cell>
          <cell r="I510" t="str">
            <v>AE</v>
          </cell>
          <cell r="J510" t="str">
            <v>Retrofit</v>
          </cell>
          <cell r="K510">
            <v>347834</v>
          </cell>
          <cell r="L510">
            <v>40</v>
          </cell>
          <cell r="M510" t="str">
            <v>EBD</v>
          </cell>
          <cell r="N510">
            <v>8695.85</v>
          </cell>
          <cell r="O510">
            <v>347834</v>
          </cell>
          <cell r="P510" t="b">
            <v>0</v>
          </cell>
          <cell r="Q510" t="str">
            <v>China</v>
          </cell>
          <cell r="R510" t="e">
            <v>#N/A</v>
          </cell>
          <cell r="S510" t="e">
            <v>#N/A</v>
          </cell>
          <cell r="T510" t="e">
            <v>#N/A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  <cell r="Y510" t="e">
            <v>#N/A</v>
          </cell>
          <cell r="Z510">
            <v>347834</v>
          </cell>
          <cell r="AA510">
            <v>0.02</v>
          </cell>
          <cell r="AB510" t="str">
            <v>Under</v>
          </cell>
          <cell r="AC510">
            <v>0.97500000000000009</v>
          </cell>
          <cell r="AD510" t="e">
            <v>#N/A</v>
          </cell>
          <cell r="AE510" t="str">
            <v>Updated GSM target based on budget price, slash 0.25%</v>
          </cell>
          <cell r="AF510">
            <v>8695.85</v>
          </cell>
          <cell r="AG510">
            <v>8695.85</v>
          </cell>
          <cell r="AH510">
            <v>1</v>
          </cell>
          <cell r="AK510">
            <v>1</v>
          </cell>
          <cell r="AL510">
            <v>40</v>
          </cell>
          <cell r="AM510">
            <v>0.99988500261619051</v>
          </cell>
          <cell r="AN510" t="str">
            <v/>
          </cell>
          <cell r="AO510" t="e">
            <v>#VALUE!</v>
          </cell>
          <cell r="AP510" t="e">
            <v>#VALUE!</v>
          </cell>
          <cell r="AQ510" t="str">
            <v>Feedback pending</v>
          </cell>
          <cell r="AR510">
            <v>89000</v>
          </cell>
          <cell r="AS510">
            <v>-9.2347671590471307</v>
          </cell>
          <cell r="AT510">
            <v>3560000</v>
          </cell>
        </row>
        <row r="511">
          <cell r="B511">
            <v>384223</v>
          </cell>
          <cell r="C511" t="str">
            <v>BOZHON PRECISION INDUSTRY TECHNOLOGY CO., LTD.</v>
          </cell>
          <cell r="D511" t="str">
            <v>V68</v>
          </cell>
          <cell r="E511" t="str">
            <v>1127807-01</v>
          </cell>
          <cell r="F511" t="str">
            <v>INLINE SHUTTLE N</v>
          </cell>
          <cell r="G511" t="str">
            <v>EQP,AE,INLINE SHUTTLE N,V5X/V57/D23-V6X,BOZHON</v>
          </cell>
          <cell r="H511">
            <v>8695.85</v>
          </cell>
          <cell r="I511" t="str">
            <v>AE</v>
          </cell>
          <cell r="J511" t="str">
            <v>Retrofit</v>
          </cell>
          <cell r="K511">
            <v>104350.20000000001</v>
          </cell>
          <cell r="L511">
            <v>12</v>
          </cell>
          <cell r="M511" t="str">
            <v>EBD</v>
          </cell>
          <cell r="N511">
            <v>8695.85</v>
          </cell>
          <cell r="O511">
            <v>104350.20000000001</v>
          </cell>
          <cell r="P511" t="b">
            <v>0</v>
          </cell>
          <cell r="Q511" t="str">
            <v>China</v>
          </cell>
          <cell r="R511" t="e">
            <v>#N/A</v>
          </cell>
          <cell r="S511" t="e">
            <v>#N/A</v>
          </cell>
          <cell r="T511" t="e">
            <v>#N/A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  <cell r="Y511" t="e">
            <v>#N/A</v>
          </cell>
          <cell r="Z511">
            <v>104350.20000000001</v>
          </cell>
          <cell r="AA511">
            <v>0.02</v>
          </cell>
          <cell r="AB511" t="str">
            <v>Under</v>
          </cell>
          <cell r="AC511">
            <v>0.91666666666666663</v>
          </cell>
          <cell r="AD511" t="e">
            <v>#N/A</v>
          </cell>
          <cell r="AE511" t="str">
            <v>Updated GSM target based on budget price, slash 0.25%</v>
          </cell>
          <cell r="AF511">
            <v>8695.85</v>
          </cell>
          <cell r="AG511">
            <v>8695.85</v>
          </cell>
          <cell r="AH511">
            <v>1</v>
          </cell>
          <cell r="AK511">
            <v>1</v>
          </cell>
          <cell r="AL511">
            <v>12</v>
          </cell>
          <cell r="AM511">
            <v>0.99988500261619051</v>
          </cell>
          <cell r="AN511" t="str">
            <v/>
          </cell>
          <cell r="AO511" t="e">
            <v>#VALUE!</v>
          </cell>
          <cell r="AP511" t="e">
            <v>#VALUE!</v>
          </cell>
          <cell r="AQ511" t="str">
            <v>Feedback pending</v>
          </cell>
          <cell r="AR511">
            <v>221000</v>
          </cell>
          <cell r="AS511">
            <v>-24.414421821903549</v>
          </cell>
          <cell r="AT511">
            <v>2652000</v>
          </cell>
        </row>
        <row r="512">
          <cell r="B512">
            <v>384226</v>
          </cell>
          <cell r="C512" t="str">
            <v>BOZHON PRECISION INDUSTRY TECHNOLOGY CO., LTD.</v>
          </cell>
          <cell r="D512" t="str">
            <v>V64</v>
          </cell>
          <cell r="E512" t="str">
            <v>1130996-01</v>
          </cell>
          <cell r="F512" t="str">
            <v>SHUTTLE 2.0</v>
          </cell>
          <cell r="G512" t="str">
            <v>EQP,AE,INLINE SHUTTLE 2.0,V5X/V57/D23,BOZHON</v>
          </cell>
          <cell r="H512">
            <v>8543</v>
          </cell>
          <cell r="I512" t="str">
            <v>AE</v>
          </cell>
          <cell r="J512" t="str">
            <v>New Buy</v>
          </cell>
          <cell r="K512">
            <v>128145</v>
          </cell>
          <cell r="L512">
            <v>15</v>
          </cell>
          <cell r="M512" t="str">
            <v>EBD</v>
          </cell>
          <cell r="N512">
            <v>8543</v>
          </cell>
          <cell r="O512">
            <v>128145</v>
          </cell>
          <cell r="P512" t="b">
            <v>0</v>
          </cell>
          <cell r="Q512" t="str">
            <v>China</v>
          </cell>
          <cell r="R512" t="e">
            <v>#N/A</v>
          </cell>
          <cell r="S512" t="e">
            <v>#N/A</v>
          </cell>
          <cell r="T512" t="e">
            <v>#N/A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  <cell r="Y512" t="e">
            <v>#N/A</v>
          </cell>
          <cell r="Z512">
            <v>128145</v>
          </cell>
          <cell r="AA512">
            <v>0.02</v>
          </cell>
          <cell r="AB512" t="str">
            <v>Under</v>
          </cell>
          <cell r="AC512">
            <v>0.93333333333333335</v>
          </cell>
          <cell r="AD512" t="e">
            <v>#N/A</v>
          </cell>
          <cell r="AE512" t="str">
            <v>Updated GSM target based on budget price, slash 0.25%</v>
          </cell>
          <cell r="AF512">
            <v>8543</v>
          </cell>
          <cell r="AG512">
            <v>8543</v>
          </cell>
          <cell r="AH512">
            <v>1</v>
          </cell>
          <cell r="AK512">
            <v>1</v>
          </cell>
          <cell r="AL512">
            <v>15</v>
          </cell>
          <cell r="AM512">
            <v>0.99988294510125253</v>
          </cell>
          <cell r="AN512" t="str">
            <v/>
          </cell>
          <cell r="AO512" t="e">
            <v>#VALUE!</v>
          </cell>
          <cell r="AP512" t="e">
            <v>#VALUE!</v>
          </cell>
          <cell r="AQ512" t="str">
            <v>Feedback pending</v>
          </cell>
          <cell r="AR512">
            <v>221000</v>
          </cell>
          <cell r="AS512">
            <v>-24.869132623200279</v>
          </cell>
          <cell r="AT512">
            <v>3315000</v>
          </cell>
        </row>
        <row r="513">
          <cell r="B513">
            <v>384227</v>
          </cell>
          <cell r="C513" t="str">
            <v>BOZHON PRECISION INDUSTRY TECHNOLOGY CO., LTD.</v>
          </cell>
          <cell r="D513" t="str">
            <v>V63</v>
          </cell>
          <cell r="E513" t="str">
            <v>1151048-01</v>
          </cell>
          <cell r="F513" t="str">
            <v>ABT NEST</v>
          </cell>
          <cell r="G513" t="str">
            <v>FXT,FXT,V63,ABT-OQC NEST,BOZHON</v>
          </cell>
          <cell r="H513">
            <v>2316</v>
          </cell>
          <cell r="I513" t="str">
            <v>AE</v>
          </cell>
          <cell r="J513" t="str">
            <v>New Buy</v>
          </cell>
          <cell r="K513">
            <v>2316</v>
          </cell>
          <cell r="L513">
            <v>1</v>
          </cell>
          <cell r="M513" t="str">
            <v>EBD</v>
          </cell>
          <cell r="N513">
            <v>2316</v>
          </cell>
          <cell r="O513">
            <v>2316</v>
          </cell>
          <cell r="P513" t="b">
            <v>0</v>
          </cell>
          <cell r="Q513" t="str">
            <v>China</v>
          </cell>
          <cell r="R513" t="e">
            <v>#N/A</v>
          </cell>
          <cell r="S513" t="e">
            <v>#N/A</v>
          </cell>
          <cell r="T513" t="e">
            <v>#N/A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  <cell r="Y513" t="e">
            <v>#N/A</v>
          </cell>
          <cell r="Z513">
            <v>2316</v>
          </cell>
          <cell r="AA513">
            <v>0.02</v>
          </cell>
          <cell r="AB513" t="str">
            <v>Yes</v>
          </cell>
          <cell r="AC513" t="str">
            <v/>
          </cell>
          <cell r="AD513" t="e">
            <v>#N/A</v>
          </cell>
          <cell r="AF513">
            <v>2316</v>
          </cell>
          <cell r="AG513">
            <v>2316</v>
          </cell>
          <cell r="AH513">
            <v>1</v>
          </cell>
          <cell r="AK513">
            <v>1</v>
          </cell>
          <cell r="AL513">
            <v>1</v>
          </cell>
          <cell r="AM513">
            <v>0.99956822107081178</v>
          </cell>
          <cell r="AN513" t="str">
            <v/>
          </cell>
          <cell r="AO513" t="e">
            <v>#VALUE!</v>
          </cell>
          <cell r="AP513" t="e">
            <v>#VALUE!</v>
          </cell>
          <cell r="AR513">
            <v>101688.86</v>
          </cell>
          <cell r="AS513">
            <v>-42.907107081174438</v>
          </cell>
          <cell r="AT513">
            <v>101688.86</v>
          </cell>
        </row>
        <row r="514">
          <cell r="B514">
            <v>384227</v>
          </cell>
          <cell r="C514" t="str">
            <v>BOZHON PRECISION INDUSTRY TECHNOLOGY CO., LTD.</v>
          </cell>
          <cell r="D514" t="str">
            <v>V63</v>
          </cell>
          <cell r="E514" t="str">
            <v>1151048-01</v>
          </cell>
          <cell r="F514" t="str">
            <v>ABT NEST</v>
          </cell>
          <cell r="G514" t="str">
            <v>FXT,FXT,V63,ABT-OQC NEST,BOZHON</v>
          </cell>
          <cell r="H514">
            <v>2316</v>
          </cell>
          <cell r="I514" t="str">
            <v>AE</v>
          </cell>
          <cell r="J514" t="str">
            <v>New Buy</v>
          </cell>
          <cell r="K514">
            <v>2316</v>
          </cell>
          <cell r="L514">
            <v>1</v>
          </cell>
          <cell r="M514" t="str">
            <v>EBD</v>
          </cell>
          <cell r="N514">
            <v>2316</v>
          </cell>
          <cell r="O514">
            <v>2316</v>
          </cell>
          <cell r="P514" t="b">
            <v>0</v>
          </cell>
          <cell r="Q514" t="str">
            <v>China</v>
          </cell>
          <cell r="R514" t="e">
            <v>#N/A</v>
          </cell>
          <cell r="S514" t="e">
            <v>#N/A</v>
          </cell>
          <cell r="T514" t="e">
            <v>#N/A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  <cell r="Y514" t="e">
            <v>#N/A</v>
          </cell>
          <cell r="Z514">
            <v>2316</v>
          </cell>
          <cell r="AA514">
            <v>0.02</v>
          </cell>
          <cell r="AB514" t="str">
            <v>Yes</v>
          </cell>
          <cell r="AC514" t="str">
            <v/>
          </cell>
          <cell r="AD514" t="e">
            <v>#N/A</v>
          </cell>
          <cell r="AF514">
            <v>2316</v>
          </cell>
          <cell r="AG514">
            <v>2316</v>
          </cell>
          <cell r="AH514">
            <v>1</v>
          </cell>
          <cell r="AK514">
            <v>1</v>
          </cell>
          <cell r="AL514">
            <v>1</v>
          </cell>
          <cell r="AM514">
            <v>0.99956822107081178</v>
          </cell>
          <cell r="AN514" t="str">
            <v/>
          </cell>
          <cell r="AO514" t="e">
            <v>#VALUE!</v>
          </cell>
          <cell r="AP514" t="e">
            <v>#VALUE!</v>
          </cell>
          <cell r="AR514">
            <v>167000</v>
          </cell>
          <cell r="AS514">
            <v>-71.10708117443869</v>
          </cell>
          <cell r="AT514">
            <v>167000</v>
          </cell>
        </row>
        <row r="515">
          <cell r="B515">
            <v>384227</v>
          </cell>
          <cell r="C515" t="str">
            <v>BOZHON PRECISION INDUSTRY TECHNOLOGY CO., LTD.</v>
          </cell>
          <cell r="D515" t="str">
            <v>V63</v>
          </cell>
          <cell r="E515" t="str">
            <v>1151048-01</v>
          </cell>
          <cell r="F515" t="str">
            <v>ABT NEST</v>
          </cell>
          <cell r="G515" t="str">
            <v>FXT,FXT,V63,ABT-OQC NEST,BOZHON</v>
          </cell>
          <cell r="H515">
            <v>2316</v>
          </cell>
          <cell r="I515" t="str">
            <v>AE</v>
          </cell>
          <cell r="J515" t="str">
            <v>New Buy</v>
          </cell>
          <cell r="K515">
            <v>2316</v>
          </cell>
          <cell r="L515">
            <v>1</v>
          </cell>
          <cell r="M515" t="str">
            <v>EBD</v>
          </cell>
          <cell r="N515">
            <v>2316</v>
          </cell>
          <cell r="O515">
            <v>2316</v>
          </cell>
          <cell r="P515" t="b">
            <v>0</v>
          </cell>
          <cell r="Q515" t="str">
            <v>China</v>
          </cell>
          <cell r="R515" t="e">
            <v>#N/A</v>
          </cell>
          <cell r="S515" t="e">
            <v>#N/A</v>
          </cell>
          <cell r="T515" t="e">
            <v>#N/A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  <cell r="Y515" t="e">
            <v>#N/A</v>
          </cell>
          <cell r="Z515">
            <v>2316</v>
          </cell>
          <cell r="AA515">
            <v>0.02</v>
          </cell>
          <cell r="AB515" t="str">
            <v>Yes</v>
          </cell>
          <cell r="AC515" t="str">
            <v/>
          </cell>
          <cell r="AD515" t="e">
            <v>#N/A</v>
          </cell>
          <cell r="AF515">
            <v>2316</v>
          </cell>
          <cell r="AG515">
            <v>2316</v>
          </cell>
          <cell r="AH515">
            <v>1</v>
          </cell>
          <cell r="AK515">
            <v>1</v>
          </cell>
          <cell r="AL515">
            <v>1</v>
          </cell>
          <cell r="AM515">
            <v>0.99956822107081178</v>
          </cell>
          <cell r="AN515" t="str">
            <v/>
          </cell>
          <cell r="AO515" t="e">
            <v>#VALUE!</v>
          </cell>
          <cell r="AP515" t="e">
            <v>#VALUE!</v>
          </cell>
          <cell r="AR515">
            <v>102000</v>
          </cell>
          <cell r="AS515">
            <v>-43.041450777202073</v>
          </cell>
          <cell r="AT515">
            <v>102000</v>
          </cell>
        </row>
        <row r="516">
          <cell r="B516">
            <v>384228</v>
          </cell>
          <cell r="C516" t="str">
            <v>BOZHON PRECISION INDUSTRY TECHNOLOGY CO., LTD.</v>
          </cell>
          <cell r="D516" t="str">
            <v>V68</v>
          </cell>
          <cell r="E516" t="str">
            <v>1151080-02</v>
          </cell>
          <cell r="F516" t="str">
            <v>ABT NEST</v>
          </cell>
          <cell r="G516" t="str">
            <v>FXT,FXT,V68,ABT-OQC NEST,BOZHON</v>
          </cell>
          <cell r="H516">
            <v>2316</v>
          </cell>
          <cell r="I516" t="str">
            <v>AE</v>
          </cell>
          <cell r="J516" t="str">
            <v>New Buy</v>
          </cell>
          <cell r="K516">
            <v>2316</v>
          </cell>
          <cell r="L516">
            <v>1</v>
          </cell>
          <cell r="M516" t="str">
            <v>EBD</v>
          </cell>
          <cell r="N516">
            <v>2316</v>
          </cell>
          <cell r="O516">
            <v>2316</v>
          </cell>
          <cell r="P516" t="b">
            <v>0</v>
          </cell>
          <cell r="Q516" t="str">
            <v>China</v>
          </cell>
          <cell r="R516" t="e">
            <v>#N/A</v>
          </cell>
          <cell r="S516" t="e">
            <v>#N/A</v>
          </cell>
          <cell r="T516" t="e">
            <v>#N/A</v>
          </cell>
          <cell r="U516">
            <v>2316</v>
          </cell>
          <cell r="V516" t="e">
            <v>#N/A</v>
          </cell>
          <cell r="W516" t="e">
            <v>#N/A</v>
          </cell>
          <cell r="X516" t="e">
            <v>#N/A</v>
          </cell>
          <cell r="Y516">
            <v>186.94539063339391</v>
          </cell>
          <cell r="Z516">
            <v>2316</v>
          </cell>
          <cell r="AA516">
            <v>0.02</v>
          </cell>
          <cell r="AB516" t="str">
            <v>Yes</v>
          </cell>
          <cell r="AC516" t="str">
            <v/>
          </cell>
          <cell r="AD516" t="e">
            <v>#N/A</v>
          </cell>
          <cell r="AE516" t="str">
            <v>EBD missing; align to best benchmark, shave 20%</v>
          </cell>
          <cell r="AF516" t="str">
            <v>2316.00 / 5861.00</v>
          </cell>
          <cell r="AG516">
            <v>4088.5</v>
          </cell>
          <cell r="AH516">
            <v>0.5664669194080959</v>
          </cell>
          <cell r="AK516">
            <v>0.5664669194080959</v>
          </cell>
          <cell r="AL516">
            <v>0.5664669194080959</v>
          </cell>
          <cell r="AM516">
            <v>0.99975541152011749</v>
          </cell>
          <cell r="AN516" t="str">
            <v/>
          </cell>
          <cell r="AO516" t="e">
            <v>#VALUE!</v>
          </cell>
          <cell r="AP516" t="e">
            <v>#VALUE!</v>
          </cell>
          <cell r="AR516">
            <v>0.45317353552647677</v>
          </cell>
          <cell r="AS516">
            <v>0.99980432921609397</v>
          </cell>
          <cell r="AT516">
            <v>0.45317353552647677</v>
          </cell>
        </row>
        <row r="517">
          <cell r="B517">
            <v>384228</v>
          </cell>
          <cell r="C517" t="str">
            <v>BOZHON PRECISION INDUSTRY TECHNOLOGY CO., LTD.</v>
          </cell>
          <cell r="D517" t="str">
            <v>V68</v>
          </cell>
          <cell r="E517" t="str">
            <v>1151080-02</v>
          </cell>
          <cell r="F517" t="str">
            <v>ABT NEST</v>
          </cell>
          <cell r="G517" t="str">
            <v>FXT,FXT,V68,ABT-OQC NEST,BOZHON</v>
          </cell>
          <cell r="H517">
            <v>2316</v>
          </cell>
          <cell r="I517" t="str">
            <v>AE</v>
          </cell>
          <cell r="J517" t="str">
            <v>New Buy</v>
          </cell>
          <cell r="K517">
            <v>2316</v>
          </cell>
          <cell r="L517">
            <v>1</v>
          </cell>
          <cell r="M517" t="str">
            <v>EBD</v>
          </cell>
          <cell r="N517">
            <v>2316</v>
          </cell>
          <cell r="O517">
            <v>2316</v>
          </cell>
          <cell r="P517" t="b">
            <v>0</v>
          </cell>
          <cell r="Q517" t="str">
            <v>China</v>
          </cell>
          <cell r="R517" t="e">
            <v>#N/A</v>
          </cell>
          <cell r="S517" t="e">
            <v>#N/A</v>
          </cell>
          <cell r="T517" t="e">
            <v>#N/A</v>
          </cell>
          <cell r="U517">
            <v>2316</v>
          </cell>
          <cell r="V517" t="e">
            <v>#N/A</v>
          </cell>
          <cell r="W517" t="e">
            <v>#N/A</v>
          </cell>
          <cell r="X517" t="e">
            <v>#N/A</v>
          </cell>
          <cell r="Y517">
            <v>186.94539063339391</v>
          </cell>
          <cell r="Z517">
            <v>2316</v>
          </cell>
          <cell r="AA517">
            <v>0.02</v>
          </cell>
          <cell r="AB517" t="str">
            <v>Yes</v>
          </cell>
          <cell r="AC517" t="str">
            <v/>
          </cell>
          <cell r="AD517" t="e">
            <v>#N/A</v>
          </cell>
          <cell r="AE517" t="str">
            <v>EBD missing; align to best benchmark, shave 20%</v>
          </cell>
          <cell r="AF517" t="str">
            <v>2316.00 / 5861.00</v>
          </cell>
          <cell r="AG517">
            <v>4088.5</v>
          </cell>
          <cell r="AH517">
            <v>0.5664669194080959</v>
          </cell>
          <cell r="AK517">
            <v>0.5664669194080959</v>
          </cell>
          <cell r="AL517">
            <v>0.5664669194080959</v>
          </cell>
          <cell r="AM517">
            <v>0.99975541152011749</v>
          </cell>
          <cell r="AN517" t="str">
            <v/>
          </cell>
          <cell r="AO517" t="e">
            <v>#VALUE!</v>
          </cell>
          <cell r="AP517" t="e">
            <v>#VALUE!</v>
          </cell>
          <cell r="AR517">
            <v>0.45317353552647677</v>
          </cell>
          <cell r="AS517">
            <v>0.99980432921609397</v>
          </cell>
          <cell r="AT517">
            <v>0.45317353552647677</v>
          </cell>
        </row>
        <row r="518">
          <cell r="B518">
            <v>384229</v>
          </cell>
          <cell r="C518" t="str">
            <v>TITAN ENGINEERING AND AUTOMATION LTD</v>
          </cell>
          <cell r="D518" t="str">
            <v>V64</v>
          </cell>
          <cell r="E518" t="str">
            <v>1154714-01</v>
          </cell>
          <cell r="F518" t="str">
            <v>SPA LOADER/UNLOADER</v>
          </cell>
          <cell r="G518" t="str">
            <v>EQP,AE,SPA LOADER/UNLOADER,TEAL</v>
          </cell>
          <cell r="H518">
            <v>29650</v>
          </cell>
          <cell r="I518" t="str">
            <v>AE</v>
          </cell>
          <cell r="J518" t="str">
            <v>New Buy</v>
          </cell>
          <cell r="K518">
            <v>88950</v>
          </cell>
          <cell r="L518">
            <v>3</v>
          </cell>
          <cell r="M518" t="str">
            <v>EBD</v>
          </cell>
          <cell r="N518">
            <v>29650</v>
          </cell>
          <cell r="O518">
            <v>88950</v>
          </cell>
          <cell r="P518" t="b">
            <v>0</v>
          </cell>
          <cell r="Q518" t="str">
            <v>India</v>
          </cell>
          <cell r="R518" t="e">
            <v>#N/A</v>
          </cell>
          <cell r="S518" t="e">
            <v>#N/A</v>
          </cell>
          <cell r="T518" t="e">
            <v>#N/A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  <cell r="Y518" t="e">
            <v>#N/A</v>
          </cell>
          <cell r="Z518">
            <v>88950</v>
          </cell>
          <cell r="AA518">
            <v>0.02</v>
          </cell>
          <cell r="AB518" t="str">
            <v>Under</v>
          </cell>
          <cell r="AC518">
            <v>0.66666666666666663</v>
          </cell>
          <cell r="AD518" t="e">
            <v>#N/A</v>
          </cell>
          <cell r="AF518">
            <v>29650</v>
          </cell>
          <cell r="AG518" t="str">
            <v>No China benchmark</v>
          </cell>
          <cell r="AH518" t="e">
            <v>#VALUE!</v>
          </cell>
          <cell r="AK518" t="e">
            <v>#VALUE!</v>
          </cell>
          <cell r="AL518" t="e">
            <v>#VALUE!</v>
          </cell>
          <cell r="AM518" t="e">
            <v>#VALUE!</v>
          </cell>
          <cell r="AN518">
            <v>42102</v>
          </cell>
          <cell r="AO518" t="e">
            <v>#VALUE!</v>
          </cell>
          <cell r="AP518">
            <v>0.29575792123889599</v>
          </cell>
          <cell r="AR518" t="str">
            <v>Pending - vendor data issue</v>
          </cell>
          <cell r="AS518" t="e">
            <v>#VALUE!</v>
          </cell>
          <cell r="AT518" t="e">
            <v>#VALUE!</v>
          </cell>
        </row>
        <row r="519">
          <cell r="B519">
            <v>384230</v>
          </cell>
          <cell r="C519" t="str">
            <v>SHENZHEN STRONG TECHNOLOGY CO., LTD.</v>
          </cell>
          <cell r="D519" t="str">
            <v>V63</v>
          </cell>
          <cell r="E519" t="str">
            <v>1155151-01</v>
          </cell>
          <cell r="F519" t="str">
            <v>OMM XY FIXTURE</v>
          </cell>
          <cell r="G519" t="str">
            <v>FXT,FXT,V63,OMM XY FIXTURE,LENS UP,STRONG</v>
          </cell>
          <cell r="H519">
            <v>40</v>
          </cell>
          <cell r="I519" t="str">
            <v>AE</v>
          </cell>
          <cell r="J519" t="str">
            <v>New Buy</v>
          </cell>
          <cell r="K519">
            <v>40</v>
          </cell>
          <cell r="L519">
            <v>1</v>
          </cell>
          <cell r="M519" t="str">
            <v>EBD</v>
          </cell>
          <cell r="N519">
            <v>40</v>
          </cell>
          <cell r="O519">
            <v>40</v>
          </cell>
          <cell r="P519" t="b">
            <v>0</v>
          </cell>
          <cell r="Q519" t="str">
            <v>China</v>
          </cell>
          <cell r="R519" t="e">
            <v>#N/A</v>
          </cell>
          <cell r="S519" t="e">
            <v>#N/A</v>
          </cell>
          <cell r="T519" t="e">
            <v>#N/A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  <cell r="Y519" t="e">
            <v>#N/A</v>
          </cell>
          <cell r="Z519">
            <v>40</v>
          </cell>
          <cell r="AA519">
            <v>0.02</v>
          </cell>
          <cell r="AB519" t="str">
            <v>Yes</v>
          </cell>
          <cell r="AC519" t="str">
            <v/>
          </cell>
          <cell r="AD519" t="e">
            <v>#N/A</v>
          </cell>
          <cell r="AE519" t="str">
            <v>No EBD; align to best benchmark</v>
          </cell>
          <cell r="AF519">
            <v>40</v>
          </cell>
          <cell r="AG519">
            <v>40</v>
          </cell>
          <cell r="AH519">
            <v>1</v>
          </cell>
          <cell r="AK519">
            <v>1</v>
          </cell>
          <cell r="AL519">
            <v>1</v>
          </cell>
          <cell r="AM519">
            <v>0.97499999999999998</v>
          </cell>
          <cell r="AN519" t="str">
            <v/>
          </cell>
          <cell r="AO519" t="e">
            <v>#VALUE!</v>
          </cell>
          <cell r="AP519" t="e">
            <v>#VALUE!</v>
          </cell>
          <cell r="AR519" t="str">
            <v>Pending - vendor data issue</v>
          </cell>
          <cell r="AS519" t="e">
            <v>#VALUE!</v>
          </cell>
          <cell r="AT519" t="e">
            <v>#VALUE!</v>
          </cell>
        </row>
        <row r="520">
          <cell r="B520">
            <v>384230</v>
          </cell>
          <cell r="C520" t="str">
            <v>SHENZHEN STRONG TECHNOLOGY CO., LTD.</v>
          </cell>
          <cell r="D520" t="str">
            <v>V63</v>
          </cell>
          <cell r="E520" t="str">
            <v>1155151-01</v>
          </cell>
          <cell r="F520" t="str">
            <v>OMM XY FIXTURE</v>
          </cell>
          <cell r="G520" t="str">
            <v>FXT,FXT,V63,OMM XY FIXTURE,LENS UP,STRONG</v>
          </cell>
          <cell r="H520">
            <v>40</v>
          </cell>
          <cell r="I520" t="str">
            <v>AE</v>
          </cell>
          <cell r="J520" t="str">
            <v>New Buy</v>
          </cell>
          <cell r="K520">
            <v>120</v>
          </cell>
          <cell r="L520">
            <v>3</v>
          </cell>
          <cell r="M520" t="str">
            <v>EBD</v>
          </cell>
          <cell r="N520">
            <v>40</v>
          </cell>
          <cell r="O520">
            <v>120</v>
          </cell>
          <cell r="P520" t="b">
            <v>0</v>
          </cell>
          <cell r="Q520" t="str">
            <v>China</v>
          </cell>
          <cell r="R520" t="e">
            <v>#N/A</v>
          </cell>
          <cell r="S520" t="e">
            <v>#N/A</v>
          </cell>
          <cell r="T520" t="e">
            <v>#N/A</v>
          </cell>
          <cell r="U520">
            <v>40</v>
          </cell>
          <cell r="V520" t="e">
            <v>#N/A</v>
          </cell>
          <cell r="W520" t="e">
            <v>#N/A</v>
          </cell>
          <cell r="X520" t="e">
            <v>#N/A</v>
          </cell>
          <cell r="Y520">
            <v>3.2287632233746786</v>
          </cell>
          <cell r="Z520">
            <v>120</v>
          </cell>
          <cell r="AA520">
            <v>0.02</v>
          </cell>
          <cell r="AB520" t="str">
            <v>Under</v>
          </cell>
          <cell r="AC520">
            <v>0.66666666666666663</v>
          </cell>
          <cell r="AD520" t="e">
            <v>#N/A</v>
          </cell>
          <cell r="AE520" t="str">
            <v>EBD missing; align to best benchmark, shave 20%</v>
          </cell>
          <cell r="AF520">
            <v>40</v>
          </cell>
          <cell r="AG520">
            <v>40</v>
          </cell>
          <cell r="AH520">
            <v>1</v>
          </cell>
          <cell r="AK520">
            <v>1</v>
          </cell>
          <cell r="AL520">
            <v>3</v>
          </cell>
          <cell r="AM520">
            <v>0.97499999999999998</v>
          </cell>
          <cell r="AN520" t="str">
            <v/>
          </cell>
          <cell r="AO520" t="e">
            <v>#VALUE!</v>
          </cell>
          <cell r="AP520" t="e">
            <v>#VALUE!</v>
          </cell>
          <cell r="AR520">
            <v>0.8</v>
          </cell>
          <cell r="AS520">
            <v>0.98000000000000009</v>
          </cell>
          <cell r="AT520">
            <v>2.4000000000000004</v>
          </cell>
        </row>
        <row r="521">
          <cell r="B521">
            <v>384231</v>
          </cell>
          <cell r="C521" t="str">
            <v>SHENZHEN STRONG TECHNOLOGY CO., LTD.</v>
          </cell>
          <cell r="D521" t="str">
            <v>V63</v>
          </cell>
          <cell r="E521" t="str">
            <v>1155152-01</v>
          </cell>
          <cell r="F521" t="str">
            <v>RIM Z HEIGHT FIXTURE(SCREW TAB)</v>
          </cell>
          <cell r="G521" t="str">
            <v>FXT,FXT,V63,OMM-Z-DATUM A,SCREW TABS,LENS DOWN,STRONG</v>
          </cell>
          <cell r="H521">
            <v>40</v>
          </cell>
          <cell r="I521" t="str">
            <v>AE</v>
          </cell>
          <cell r="J521" t="str">
            <v>New Buy</v>
          </cell>
          <cell r="K521">
            <v>40</v>
          </cell>
          <cell r="L521">
            <v>1</v>
          </cell>
          <cell r="M521" t="str">
            <v>EBD</v>
          </cell>
          <cell r="N521">
            <v>40</v>
          </cell>
          <cell r="O521">
            <v>40</v>
          </cell>
          <cell r="P521" t="b">
            <v>0</v>
          </cell>
          <cell r="Q521" t="str">
            <v>China</v>
          </cell>
          <cell r="R521" t="e">
            <v>#N/A</v>
          </cell>
          <cell r="S521" t="e">
            <v>#N/A</v>
          </cell>
          <cell r="T521" t="e">
            <v>#N/A</v>
          </cell>
          <cell r="U521">
            <v>40</v>
          </cell>
          <cell r="V521" t="e">
            <v>#N/A</v>
          </cell>
          <cell r="W521" t="e">
            <v>#N/A</v>
          </cell>
          <cell r="X521" t="e">
            <v>#N/A</v>
          </cell>
          <cell r="Y521">
            <v>3.2287632233746786</v>
          </cell>
          <cell r="Z521">
            <v>40</v>
          </cell>
          <cell r="AA521">
            <v>0.02</v>
          </cell>
          <cell r="AB521" t="str">
            <v>Yes</v>
          </cell>
          <cell r="AC521" t="str">
            <v/>
          </cell>
          <cell r="AD521" t="e">
            <v>#N/A</v>
          </cell>
          <cell r="AE521" t="str">
            <v>EBD missing; align to best benchmark, shave 20%</v>
          </cell>
          <cell r="AF521">
            <v>40</v>
          </cell>
          <cell r="AG521">
            <v>40</v>
          </cell>
          <cell r="AH521">
            <v>1</v>
          </cell>
          <cell r="AK521">
            <v>1</v>
          </cell>
          <cell r="AL521">
            <v>1</v>
          </cell>
          <cell r="AM521">
            <v>0.97499999999999998</v>
          </cell>
          <cell r="AN521" t="str">
            <v/>
          </cell>
          <cell r="AO521" t="e">
            <v>#VALUE!</v>
          </cell>
          <cell r="AP521" t="e">
            <v>#VALUE!</v>
          </cell>
          <cell r="AR521">
            <v>0.8</v>
          </cell>
          <cell r="AS521">
            <v>0.98000000000000009</v>
          </cell>
          <cell r="AT521">
            <v>0.8</v>
          </cell>
        </row>
        <row r="522">
          <cell r="B522">
            <v>384231</v>
          </cell>
          <cell r="C522" t="str">
            <v>SHENZHEN STRONG TECHNOLOGY CO., LTD.</v>
          </cell>
          <cell r="D522" t="str">
            <v>V63</v>
          </cell>
          <cell r="E522" t="str">
            <v>1155152-01</v>
          </cell>
          <cell r="F522" t="str">
            <v>RIM Z HEIGHT FIXTURE(SCREW TAB)</v>
          </cell>
          <cell r="G522" t="str">
            <v>FXT,FXT,V63,OMM-Z-DATUM A,SCREW TABS,LENS DOWN,STRONG</v>
          </cell>
          <cell r="H522">
            <v>40</v>
          </cell>
          <cell r="I522" t="str">
            <v>AE</v>
          </cell>
          <cell r="J522" t="str">
            <v>New Buy</v>
          </cell>
          <cell r="K522">
            <v>40</v>
          </cell>
          <cell r="L522">
            <v>1</v>
          </cell>
          <cell r="M522" t="str">
            <v>EBD</v>
          </cell>
          <cell r="N522">
            <v>40</v>
          </cell>
          <cell r="O522">
            <v>40</v>
          </cell>
          <cell r="P522" t="b">
            <v>0</v>
          </cell>
          <cell r="Q522" t="str">
            <v>China</v>
          </cell>
          <cell r="R522" t="e">
            <v>#N/A</v>
          </cell>
          <cell r="S522" t="e">
            <v>#N/A</v>
          </cell>
          <cell r="T522" t="e">
            <v>#N/A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  <cell r="Y522" t="e">
            <v>#N/A</v>
          </cell>
          <cell r="Z522">
            <v>40</v>
          </cell>
          <cell r="AA522">
            <v>0.02</v>
          </cell>
          <cell r="AB522" t="str">
            <v>Yes</v>
          </cell>
          <cell r="AC522" t="str">
            <v/>
          </cell>
          <cell r="AD522" t="e">
            <v>#N/A</v>
          </cell>
          <cell r="AE522" t="str">
            <v>No EBD; align to best benchmark</v>
          </cell>
          <cell r="AF522">
            <v>40</v>
          </cell>
          <cell r="AG522">
            <v>40</v>
          </cell>
          <cell r="AH522">
            <v>1</v>
          </cell>
          <cell r="AK522">
            <v>1</v>
          </cell>
          <cell r="AL522">
            <v>1</v>
          </cell>
          <cell r="AM522">
            <v>0.97499999999999998</v>
          </cell>
          <cell r="AN522" t="str">
            <v/>
          </cell>
          <cell r="AO522" t="e">
            <v>#VALUE!</v>
          </cell>
          <cell r="AP522" t="e">
            <v>#VALUE!</v>
          </cell>
          <cell r="AR522">
            <v>1</v>
          </cell>
          <cell r="AS522">
            <v>0.97499999999999998</v>
          </cell>
          <cell r="AT522">
            <v>1</v>
          </cell>
        </row>
        <row r="523">
          <cell r="B523">
            <v>384231</v>
          </cell>
          <cell r="C523" t="str">
            <v>SHENZHEN STRONG TECHNOLOGY CO., LTD.</v>
          </cell>
          <cell r="D523" t="str">
            <v>V63</v>
          </cell>
          <cell r="E523" t="str">
            <v>1155152-01</v>
          </cell>
          <cell r="F523" t="str">
            <v>RIM Z HEIGHT FIXTURE(SCREW TAB)</v>
          </cell>
          <cell r="G523" t="str">
            <v>FXT,FXT,V63,OMM-Z-DATUM A,SCREW TABS,LENS DOWN,STRONG</v>
          </cell>
          <cell r="H523">
            <v>40</v>
          </cell>
          <cell r="I523" t="str">
            <v>AE</v>
          </cell>
          <cell r="J523" t="str">
            <v>New Buy</v>
          </cell>
          <cell r="K523">
            <v>120</v>
          </cell>
          <cell r="L523">
            <v>3</v>
          </cell>
          <cell r="M523" t="str">
            <v>EBD</v>
          </cell>
          <cell r="N523">
            <v>40</v>
          </cell>
          <cell r="O523">
            <v>120</v>
          </cell>
          <cell r="P523" t="b">
            <v>0</v>
          </cell>
          <cell r="Q523" t="str">
            <v>China</v>
          </cell>
          <cell r="R523" t="e">
            <v>#N/A</v>
          </cell>
          <cell r="S523" t="e">
            <v>#N/A</v>
          </cell>
          <cell r="T523" t="e">
            <v>#N/A</v>
          </cell>
          <cell r="U523">
            <v>40</v>
          </cell>
          <cell r="V523" t="e">
            <v>#N/A</v>
          </cell>
          <cell r="W523" t="e">
            <v>#N/A</v>
          </cell>
          <cell r="X523" t="e">
            <v>#N/A</v>
          </cell>
          <cell r="Y523">
            <v>3.2287632233746786</v>
          </cell>
          <cell r="Z523">
            <v>120</v>
          </cell>
          <cell r="AA523">
            <v>0.02</v>
          </cell>
          <cell r="AB523" t="str">
            <v>Under</v>
          </cell>
          <cell r="AC523">
            <v>0.66666666666666663</v>
          </cell>
          <cell r="AD523" t="e">
            <v>#N/A</v>
          </cell>
          <cell r="AE523" t="str">
            <v>No EBD; align to best benchmark</v>
          </cell>
          <cell r="AF523">
            <v>40</v>
          </cell>
          <cell r="AG523">
            <v>40</v>
          </cell>
          <cell r="AH523">
            <v>1</v>
          </cell>
          <cell r="AK523">
            <v>1</v>
          </cell>
          <cell r="AL523">
            <v>3</v>
          </cell>
          <cell r="AM523">
            <v>0.97499999999999998</v>
          </cell>
          <cell r="AN523" t="str">
            <v/>
          </cell>
          <cell r="AO523" t="e">
            <v>#VALUE!</v>
          </cell>
          <cell r="AP523" t="e">
            <v>#VALUE!</v>
          </cell>
          <cell r="AR523">
            <v>1</v>
          </cell>
          <cell r="AS523">
            <v>0.97499999999999998</v>
          </cell>
          <cell r="AT523">
            <v>3</v>
          </cell>
        </row>
        <row r="524">
          <cell r="B524">
            <v>384232</v>
          </cell>
          <cell r="C524" t="str">
            <v>SHENZHEN STRONG TECHNOLOGY CO., LTD.</v>
          </cell>
          <cell r="D524" t="str">
            <v>V63</v>
          </cell>
          <cell r="E524" t="str">
            <v>1155153-01</v>
          </cell>
          <cell r="F524" t="str">
            <v>OMM Z FIXTURE</v>
          </cell>
          <cell r="G524" t="str">
            <v>FXT,FXT,V63,OMM-Z-DATUM H,LAPPED SURFACE,LENS UP,STRONG</v>
          </cell>
          <cell r="H524">
            <v>48</v>
          </cell>
          <cell r="I524" t="str">
            <v>AE</v>
          </cell>
          <cell r="J524" t="str">
            <v>New Buy</v>
          </cell>
          <cell r="K524">
            <v>48</v>
          </cell>
          <cell r="L524">
            <v>1</v>
          </cell>
          <cell r="M524" t="str">
            <v>EBD</v>
          </cell>
          <cell r="N524">
            <v>48</v>
          </cell>
          <cell r="O524">
            <v>48</v>
          </cell>
          <cell r="P524" t="b">
            <v>0</v>
          </cell>
          <cell r="Q524" t="str">
            <v>China</v>
          </cell>
          <cell r="R524" t="e">
            <v>#N/A</v>
          </cell>
          <cell r="S524" t="e">
            <v>#N/A</v>
          </cell>
          <cell r="T524" t="e">
            <v>#N/A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  <cell r="Y524" t="e">
            <v>#N/A</v>
          </cell>
          <cell r="Z524">
            <v>48</v>
          </cell>
          <cell r="AA524">
            <v>0.02</v>
          </cell>
          <cell r="AB524" t="str">
            <v>Yes</v>
          </cell>
          <cell r="AC524" t="str">
            <v/>
          </cell>
          <cell r="AD524" t="e">
            <v>#N/A</v>
          </cell>
          <cell r="AF524">
            <v>48</v>
          </cell>
          <cell r="AG524">
            <v>48</v>
          </cell>
          <cell r="AH524">
            <v>1</v>
          </cell>
          <cell r="AK524">
            <v>1</v>
          </cell>
          <cell r="AL524">
            <v>1</v>
          </cell>
          <cell r="AM524">
            <v>0.97916666666666663</v>
          </cell>
          <cell r="AN524" t="str">
            <v/>
          </cell>
          <cell r="AO524" t="e">
            <v>#VALUE!</v>
          </cell>
          <cell r="AP524" t="e">
            <v>#VALUE!</v>
          </cell>
          <cell r="AR524" t="str">
            <v>Pending - vendor data issue</v>
          </cell>
          <cell r="AS524" t="e">
            <v>#VALUE!</v>
          </cell>
          <cell r="AT524" t="e">
            <v>#VALUE!</v>
          </cell>
        </row>
        <row r="525">
          <cell r="B525">
            <v>384232</v>
          </cell>
          <cell r="C525" t="str">
            <v>SHENZHEN STRONG TECHNOLOGY CO., LTD.</v>
          </cell>
          <cell r="D525" t="str">
            <v>V63</v>
          </cell>
          <cell r="E525" t="str">
            <v>1155153-01</v>
          </cell>
          <cell r="F525" t="str">
            <v>OMM Z FIXTURE</v>
          </cell>
          <cell r="G525" t="str">
            <v>FXT,FXT,V63,OMM-Z-DATUM H,LAPPED SURFACE,LENS UP,STRONG</v>
          </cell>
          <cell r="H525">
            <v>48</v>
          </cell>
          <cell r="I525" t="str">
            <v>AE</v>
          </cell>
          <cell r="J525" t="str">
            <v>New Buy</v>
          </cell>
          <cell r="K525">
            <v>144</v>
          </cell>
          <cell r="L525">
            <v>3</v>
          </cell>
          <cell r="M525" t="str">
            <v>EBD</v>
          </cell>
          <cell r="N525">
            <v>48</v>
          </cell>
          <cell r="O525">
            <v>144</v>
          </cell>
          <cell r="P525" t="b">
            <v>0</v>
          </cell>
          <cell r="Q525" t="str">
            <v>China</v>
          </cell>
          <cell r="R525" t="e">
            <v>#N/A</v>
          </cell>
          <cell r="S525" t="e">
            <v>#N/A</v>
          </cell>
          <cell r="T525" t="e">
            <v>#N/A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  <cell r="Y525" t="e">
            <v>#N/A</v>
          </cell>
          <cell r="Z525">
            <v>144</v>
          </cell>
          <cell r="AA525">
            <v>0.02</v>
          </cell>
          <cell r="AB525" t="str">
            <v>Under</v>
          </cell>
          <cell r="AC525">
            <v>0.66666666666666663</v>
          </cell>
          <cell r="AD525" t="e">
            <v>#N/A</v>
          </cell>
          <cell r="AE525" t="str">
            <v>No EBD; align to best benchmark</v>
          </cell>
          <cell r="AF525">
            <v>48</v>
          </cell>
          <cell r="AG525">
            <v>48</v>
          </cell>
          <cell r="AH525">
            <v>1</v>
          </cell>
          <cell r="AK525">
            <v>1</v>
          </cell>
          <cell r="AL525">
            <v>3</v>
          </cell>
          <cell r="AM525">
            <v>0.97916666666666663</v>
          </cell>
          <cell r="AN525" t="str">
            <v/>
          </cell>
          <cell r="AO525" t="e">
            <v>#VALUE!</v>
          </cell>
          <cell r="AP525" t="e">
            <v>#VALUE!</v>
          </cell>
          <cell r="AR525">
            <v>1</v>
          </cell>
          <cell r="AS525">
            <v>0.97916666666666663</v>
          </cell>
          <cell r="AT525">
            <v>3</v>
          </cell>
        </row>
        <row r="526">
          <cell r="B526">
            <v>384233</v>
          </cell>
          <cell r="C526" t="str">
            <v>SHENZHEN STRONG TECHNOLOGY CO., LTD.</v>
          </cell>
          <cell r="D526" t="str">
            <v>V63</v>
          </cell>
          <cell r="E526" t="str">
            <v>1155154-01</v>
          </cell>
          <cell r="F526" t="str">
            <v>RIM DAGE PUSH FIXTURE</v>
          </cell>
          <cell r="G526" t="str">
            <v>FXT,FXT,V63,RIM DAGE PUSH FIXTURE,STRONG</v>
          </cell>
          <cell r="H526">
            <v>40</v>
          </cell>
          <cell r="I526" t="str">
            <v>AE</v>
          </cell>
          <cell r="J526" t="str">
            <v>New Buy</v>
          </cell>
          <cell r="K526">
            <v>40</v>
          </cell>
          <cell r="L526">
            <v>1</v>
          </cell>
          <cell r="M526" t="str">
            <v>EBD</v>
          </cell>
          <cell r="N526">
            <v>40</v>
          </cell>
          <cell r="O526">
            <v>40</v>
          </cell>
          <cell r="P526" t="b">
            <v>0</v>
          </cell>
          <cell r="Q526" t="str">
            <v>China</v>
          </cell>
          <cell r="R526" t="e">
            <v>#N/A</v>
          </cell>
          <cell r="S526" t="e">
            <v>#N/A</v>
          </cell>
          <cell r="T526" t="e">
            <v>#N/A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  <cell r="Y526" t="e">
            <v>#N/A</v>
          </cell>
          <cell r="Z526">
            <v>40</v>
          </cell>
          <cell r="AA526">
            <v>0.02</v>
          </cell>
          <cell r="AB526" t="str">
            <v>Yes</v>
          </cell>
          <cell r="AC526" t="str">
            <v/>
          </cell>
          <cell r="AD526" t="e">
            <v>#N/A</v>
          </cell>
          <cell r="AE526" t="str">
            <v>No EBD; align to best benchmark</v>
          </cell>
          <cell r="AF526">
            <v>40</v>
          </cell>
          <cell r="AG526">
            <v>40</v>
          </cell>
          <cell r="AH526">
            <v>1</v>
          </cell>
          <cell r="AK526">
            <v>1</v>
          </cell>
          <cell r="AL526">
            <v>1</v>
          </cell>
          <cell r="AM526">
            <v>0.97499999999999998</v>
          </cell>
          <cell r="AN526" t="str">
            <v/>
          </cell>
          <cell r="AO526" t="e">
            <v>#VALUE!</v>
          </cell>
          <cell r="AP526" t="e">
            <v>#VALUE!</v>
          </cell>
          <cell r="AR526">
            <v>1</v>
          </cell>
          <cell r="AS526">
            <v>0.97499999999999998</v>
          </cell>
          <cell r="AT526">
            <v>1</v>
          </cell>
        </row>
        <row r="527">
          <cell r="B527">
            <v>384233</v>
          </cell>
          <cell r="C527" t="str">
            <v>SHENZHEN STRONG TECHNOLOGY CO., LTD.</v>
          </cell>
          <cell r="D527" t="str">
            <v>V63</v>
          </cell>
          <cell r="E527" t="str">
            <v>1155154-01</v>
          </cell>
          <cell r="F527" t="str">
            <v>RIM DAGE PUSH FIXTURE</v>
          </cell>
          <cell r="G527" t="str">
            <v>FXT,FXT,V63,RIM DAGE PUSH FIXTURE,STRONG</v>
          </cell>
          <cell r="H527">
            <v>40</v>
          </cell>
          <cell r="I527" t="str">
            <v>AE</v>
          </cell>
          <cell r="J527" t="str">
            <v>New Buy</v>
          </cell>
          <cell r="K527">
            <v>40</v>
          </cell>
          <cell r="L527">
            <v>1</v>
          </cell>
          <cell r="M527" t="str">
            <v>EBD</v>
          </cell>
          <cell r="N527">
            <v>40</v>
          </cell>
          <cell r="O527">
            <v>40</v>
          </cell>
          <cell r="P527" t="b">
            <v>0</v>
          </cell>
          <cell r="Q527" t="str">
            <v>China</v>
          </cell>
          <cell r="R527" t="e">
            <v>#N/A</v>
          </cell>
          <cell r="S527" t="e">
            <v>#N/A</v>
          </cell>
          <cell r="T527" t="e">
            <v>#N/A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  <cell r="Y527" t="e">
            <v>#N/A</v>
          </cell>
          <cell r="Z527">
            <v>40</v>
          </cell>
          <cell r="AA527">
            <v>0.02</v>
          </cell>
          <cell r="AB527" t="str">
            <v>Yes</v>
          </cell>
          <cell r="AC527" t="str">
            <v/>
          </cell>
          <cell r="AD527" t="e">
            <v>#N/A</v>
          </cell>
          <cell r="AE527" t="str">
            <v>No EBD; align to best benchmark</v>
          </cell>
          <cell r="AF527">
            <v>40</v>
          </cell>
          <cell r="AG527">
            <v>40</v>
          </cell>
          <cell r="AH527">
            <v>1</v>
          </cell>
          <cell r="AK527">
            <v>1</v>
          </cell>
          <cell r="AL527">
            <v>1</v>
          </cell>
          <cell r="AM527">
            <v>0.97499999999999998</v>
          </cell>
          <cell r="AN527" t="str">
            <v/>
          </cell>
          <cell r="AO527" t="e">
            <v>#VALUE!</v>
          </cell>
          <cell r="AP527" t="e">
            <v>#VALUE!</v>
          </cell>
          <cell r="AR527">
            <v>1</v>
          </cell>
          <cell r="AS527">
            <v>0.97499999999999998</v>
          </cell>
          <cell r="AT527">
            <v>1</v>
          </cell>
        </row>
        <row r="528">
          <cell r="B528">
            <v>384233</v>
          </cell>
          <cell r="C528" t="str">
            <v>SHENZHEN STRONG TECHNOLOGY CO., LTD.</v>
          </cell>
          <cell r="D528" t="str">
            <v>V63</v>
          </cell>
          <cell r="E528" t="str">
            <v>1155154-01</v>
          </cell>
          <cell r="F528" t="str">
            <v>RIM DAGE PUSH FIXTURE</v>
          </cell>
          <cell r="G528" t="str">
            <v>FXT,FXT,V63,RIM DAGE PUSH FIXTURE,STRONG</v>
          </cell>
          <cell r="H528">
            <v>40</v>
          </cell>
          <cell r="I528" t="str">
            <v>AE</v>
          </cell>
          <cell r="J528" t="str">
            <v>New Buy</v>
          </cell>
          <cell r="K528">
            <v>120</v>
          </cell>
          <cell r="L528">
            <v>3</v>
          </cell>
          <cell r="M528" t="str">
            <v>EBD</v>
          </cell>
          <cell r="N528">
            <v>40</v>
          </cell>
          <cell r="O528">
            <v>120</v>
          </cell>
          <cell r="P528" t="b">
            <v>0</v>
          </cell>
          <cell r="Q528" t="str">
            <v>China</v>
          </cell>
          <cell r="R528" t="e">
            <v>#N/A</v>
          </cell>
          <cell r="S528" t="e">
            <v>#N/A</v>
          </cell>
          <cell r="T528" t="e">
            <v>#N/A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  <cell r="Y528" t="e">
            <v>#N/A</v>
          </cell>
          <cell r="Z528">
            <v>120</v>
          </cell>
          <cell r="AA528">
            <v>0.02</v>
          </cell>
          <cell r="AB528" t="str">
            <v>Under</v>
          </cell>
          <cell r="AC528">
            <v>0.66666666666666663</v>
          </cell>
          <cell r="AD528" t="e">
            <v>#N/A</v>
          </cell>
          <cell r="AE528" t="str">
            <v>No EBD; align to best benchmark</v>
          </cell>
          <cell r="AF528">
            <v>40</v>
          </cell>
          <cell r="AG528">
            <v>40</v>
          </cell>
          <cell r="AH528">
            <v>1</v>
          </cell>
          <cell r="AK528">
            <v>1</v>
          </cell>
          <cell r="AL528">
            <v>3</v>
          </cell>
          <cell r="AM528">
            <v>0.97499999999999998</v>
          </cell>
          <cell r="AN528" t="str">
            <v/>
          </cell>
          <cell r="AO528" t="e">
            <v>#VALUE!</v>
          </cell>
          <cell r="AP528" t="e">
            <v>#VALUE!</v>
          </cell>
          <cell r="AR528">
            <v>1</v>
          </cell>
          <cell r="AS528">
            <v>0.97499999999999998</v>
          </cell>
          <cell r="AT528">
            <v>3</v>
          </cell>
        </row>
        <row r="529">
          <cell r="B529">
            <v>384234</v>
          </cell>
          <cell r="C529" t="str">
            <v>SHENZHEN STRONG TECHNOLOGY CO., LTD.</v>
          </cell>
          <cell r="D529" t="str">
            <v>V63</v>
          </cell>
          <cell r="E529" t="str">
            <v>1155155-01</v>
          </cell>
          <cell r="F529" t="str">
            <v>RIM-FIXTURE</v>
          </cell>
          <cell r="G529" t="str">
            <v>FXT,FXT,V63,RIM SUB TORSION FIXTURE,STRONG</v>
          </cell>
          <cell r="H529">
            <v>80</v>
          </cell>
          <cell r="I529" t="str">
            <v>AE</v>
          </cell>
          <cell r="J529" t="str">
            <v>New Buy</v>
          </cell>
          <cell r="K529">
            <v>80</v>
          </cell>
          <cell r="L529">
            <v>1</v>
          </cell>
          <cell r="M529" t="str">
            <v>EBD</v>
          </cell>
          <cell r="N529">
            <v>80</v>
          </cell>
          <cell r="O529">
            <v>80</v>
          </cell>
          <cell r="P529" t="b">
            <v>0</v>
          </cell>
          <cell r="Q529" t="str">
            <v>China</v>
          </cell>
          <cell r="R529" t="e">
            <v>#N/A</v>
          </cell>
          <cell r="S529" t="e">
            <v>#N/A</v>
          </cell>
          <cell r="T529" t="e">
            <v>#N/A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  <cell r="Y529" t="e">
            <v>#N/A</v>
          </cell>
          <cell r="Z529">
            <v>80</v>
          </cell>
          <cell r="AA529">
            <v>0.02</v>
          </cell>
          <cell r="AB529" t="str">
            <v>Yes</v>
          </cell>
          <cell r="AC529" t="str">
            <v/>
          </cell>
          <cell r="AD529" t="e">
            <v>#N/A</v>
          </cell>
          <cell r="AF529">
            <v>80</v>
          </cell>
          <cell r="AG529">
            <v>80</v>
          </cell>
          <cell r="AH529">
            <v>1</v>
          </cell>
          <cell r="AK529">
            <v>1</v>
          </cell>
          <cell r="AL529">
            <v>1</v>
          </cell>
          <cell r="AM529">
            <v>0.98750000000000004</v>
          </cell>
          <cell r="AN529" t="str">
            <v/>
          </cell>
          <cell r="AO529" t="e">
            <v>#VALUE!</v>
          </cell>
          <cell r="AP529" t="e">
            <v>#VALUE!</v>
          </cell>
          <cell r="AR529" t="str">
            <v>Pending - vendor data issue</v>
          </cell>
          <cell r="AS529" t="e">
            <v>#VALUE!</v>
          </cell>
          <cell r="AT529" t="e">
            <v>#VALUE!</v>
          </cell>
        </row>
        <row r="530">
          <cell r="B530">
            <v>384234</v>
          </cell>
          <cell r="C530" t="str">
            <v>SHENZHEN STRONG TECHNOLOGY CO., LTD.</v>
          </cell>
          <cell r="D530" t="str">
            <v>V63</v>
          </cell>
          <cell r="E530" t="str">
            <v>1155155-01</v>
          </cell>
          <cell r="F530" t="str">
            <v>RIM-FIXTURE</v>
          </cell>
          <cell r="G530" t="str">
            <v>FXT,FXT,V63,RIM SUB TORSION FIXTURE,STRONG</v>
          </cell>
          <cell r="H530">
            <v>80</v>
          </cell>
          <cell r="I530" t="str">
            <v>AE</v>
          </cell>
          <cell r="J530" t="str">
            <v>New Buy</v>
          </cell>
          <cell r="K530">
            <v>240</v>
          </cell>
          <cell r="L530">
            <v>3</v>
          </cell>
          <cell r="M530" t="str">
            <v>EBD</v>
          </cell>
          <cell r="N530">
            <v>80</v>
          </cell>
          <cell r="O530">
            <v>240</v>
          </cell>
          <cell r="P530" t="b">
            <v>0</v>
          </cell>
          <cell r="Q530" t="str">
            <v>China</v>
          </cell>
          <cell r="R530" t="e">
            <v>#N/A</v>
          </cell>
          <cell r="S530" t="e">
            <v>#N/A</v>
          </cell>
          <cell r="T530" t="e">
            <v>#N/A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  <cell r="Y530" t="e">
            <v>#N/A</v>
          </cell>
          <cell r="Z530">
            <v>240</v>
          </cell>
          <cell r="AA530">
            <v>0.02</v>
          </cell>
          <cell r="AB530" t="str">
            <v>Under</v>
          </cell>
          <cell r="AC530">
            <v>0.66666666666666663</v>
          </cell>
          <cell r="AD530" t="e">
            <v>#N/A</v>
          </cell>
          <cell r="AF530">
            <v>80</v>
          </cell>
          <cell r="AG530">
            <v>80</v>
          </cell>
          <cell r="AH530">
            <v>1</v>
          </cell>
          <cell r="AK530">
            <v>1</v>
          </cell>
          <cell r="AL530">
            <v>3</v>
          </cell>
          <cell r="AM530">
            <v>0.98750000000000004</v>
          </cell>
          <cell r="AN530" t="str">
            <v/>
          </cell>
          <cell r="AO530" t="e">
            <v>#VALUE!</v>
          </cell>
          <cell r="AP530" t="e">
            <v>#VALUE!</v>
          </cell>
          <cell r="AR530">
            <v>1</v>
          </cell>
          <cell r="AS530">
            <v>0.98750000000000004</v>
          </cell>
          <cell r="AT530">
            <v>3</v>
          </cell>
        </row>
        <row r="531">
          <cell r="B531">
            <v>384235</v>
          </cell>
          <cell r="C531" t="str">
            <v>SHENZHEN STRONG TECHNOLOGY CO., LTD.</v>
          </cell>
          <cell r="D531" t="str">
            <v>V68</v>
          </cell>
          <cell r="E531" t="str">
            <v>1155223-01</v>
          </cell>
          <cell r="F531" t="str">
            <v>OMM XY FIXTURE</v>
          </cell>
          <cell r="G531" t="str">
            <v>FXT,FXT,V68,OMM XY FIXTURE,LENS UP,STRONG</v>
          </cell>
          <cell r="H531">
            <v>40</v>
          </cell>
          <cell r="I531" t="str">
            <v>AE</v>
          </cell>
          <cell r="J531" t="str">
            <v>New Buy</v>
          </cell>
          <cell r="K531">
            <v>40</v>
          </cell>
          <cell r="L531">
            <v>1</v>
          </cell>
          <cell r="M531" t="str">
            <v>EBD</v>
          </cell>
          <cell r="N531">
            <v>40</v>
          </cell>
          <cell r="O531">
            <v>40</v>
          </cell>
          <cell r="P531" t="b">
            <v>0</v>
          </cell>
          <cell r="Q531" t="str">
            <v>China</v>
          </cell>
          <cell r="R531" t="e">
            <v>#N/A</v>
          </cell>
          <cell r="S531" t="e">
            <v>#N/A</v>
          </cell>
          <cell r="T531" t="e">
            <v>#N/A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  <cell r="Y531" t="e">
            <v>#N/A</v>
          </cell>
          <cell r="Z531">
            <v>40</v>
          </cell>
          <cell r="AA531">
            <v>0.02</v>
          </cell>
          <cell r="AB531" t="str">
            <v>Yes</v>
          </cell>
          <cell r="AC531" t="str">
            <v/>
          </cell>
          <cell r="AD531" t="e">
            <v>#N/A</v>
          </cell>
          <cell r="AE531" t="str">
            <v>If Raw Target &lt; 75% of Benchmark → use 75% of Benchmark
	•	If Raw Target &gt; Benchmark → use 75% of Benchmark
	•	Else → keep Raw Target</v>
          </cell>
          <cell r="AF531">
            <v>40</v>
          </cell>
          <cell r="AG531">
            <v>40</v>
          </cell>
          <cell r="AH531">
            <v>1</v>
          </cell>
          <cell r="AK531">
            <v>1</v>
          </cell>
          <cell r="AL531">
            <v>1</v>
          </cell>
          <cell r="AM531">
            <v>0.97499999999999998</v>
          </cell>
          <cell r="AN531" t="str">
            <v/>
          </cell>
          <cell r="AO531" t="e">
            <v>#VALUE!</v>
          </cell>
          <cell r="AP531" t="e">
            <v>#VALUE!</v>
          </cell>
          <cell r="AQ531" t="str">
            <v>No budget price found</v>
          </cell>
          <cell r="AR531">
            <v>1</v>
          </cell>
          <cell r="AS531">
            <v>0.97499999999999998</v>
          </cell>
          <cell r="AT531">
            <v>1</v>
          </cell>
        </row>
        <row r="532">
          <cell r="B532">
            <v>384235</v>
          </cell>
          <cell r="C532" t="str">
            <v>SHENZHEN STRONG TECHNOLOGY CO., LTD.</v>
          </cell>
          <cell r="D532" t="str">
            <v>V68</v>
          </cell>
          <cell r="E532" t="str">
            <v>1155223-01</v>
          </cell>
          <cell r="F532" t="str">
            <v>OMM XY FIXTURE</v>
          </cell>
          <cell r="G532" t="str">
            <v>FXT,FXT,V68,OMM XY FIXTURE,LENS UP,STRONG</v>
          </cell>
          <cell r="H532">
            <v>40</v>
          </cell>
          <cell r="I532" t="str">
            <v>AE</v>
          </cell>
          <cell r="J532" t="str">
            <v>New Buy</v>
          </cell>
          <cell r="K532">
            <v>120</v>
          </cell>
          <cell r="L532">
            <v>3</v>
          </cell>
          <cell r="M532" t="str">
            <v>EBD</v>
          </cell>
          <cell r="N532">
            <v>40</v>
          </cell>
          <cell r="O532">
            <v>120</v>
          </cell>
          <cell r="P532" t="b">
            <v>0</v>
          </cell>
          <cell r="Q532" t="str">
            <v>China</v>
          </cell>
          <cell r="R532" t="e">
            <v>#N/A</v>
          </cell>
          <cell r="S532" t="e">
            <v>#N/A</v>
          </cell>
          <cell r="T532" t="e">
            <v>#N/A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  <cell r="Y532" t="e">
            <v>#N/A</v>
          </cell>
          <cell r="Z532">
            <v>120</v>
          </cell>
          <cell r="AA532">
            <v>0.02</v>
          </cell>
          <cell r="AB532" t="str">
            <v>Under</v>
          </cell>
          <cell r="AC532">
            <v>0.66666666666666663</v>
          </cell>
          <cell r="AD532" t="e">
            <v>#N/A</v>
          </cell>
          <cell r="AE532" t="str">
            <v>If Raw Target &lt; 75% of Benchmark → use 75% of Benchmark
	•	If Raw Target &gt; Benchmark → use 75% of Benchmark
	•	Else → keep Raw Target</v>
          </cell>
          <cell r="AF532">
            <v>40</v>
          </cell>
          <cell r="AG532">
            <v>40</v>
          </cell>
          <cell r="AH532">
            <v>1</v>
          </cell>
          <cell r="AK532">
            <v>1</v>
          </cell>
          <cell r="AL532">
            <v>3</v>
          </cell>
          <cell r="AM532">
            <v>0.97499999999999998</v>
          </cell>
          <cell r="AN532" t="str">
            <v/>
          </cell>
          <cell r="AO532" t="e">
            <v>#VALUE!</v>
          </cell>
          <cell r="AP532" t="e">
            <v>#VALUE!</v>
          </cell>
          <cell r="AQ532" t="str">
            <v>No budget price found</v>
          </cell>
          <cell r="AR532">
            <v>1</v>
          </cell>
          <cell r="AS532">
            <v>0.97499999999999998</v>
          </cell>
          <cell r="AT532">
            <v>3</v>
          </cell>
        </row>
        <row r="533">
          <cell r="B533">
            <v>384236</v>
          </cell>
          <cell r="C533" t="str">
            <v>SHENZHEN STRONG TECHNOLOGY CO., LTD.</v>
          </cell>
          <cell r="D533" t="str">
            <v>V68</v>
          </cell>
          <cell r="E533" t="str">
            <v>1155224-01</v>
          </cell>
          <cell r="F533" t="str">
            <v>OMM Z FIXTURE</v>
          </cell>
          <cell r="G533" t="str">
            <v>FXT,FXT,V68,OMM-Z-DATUM A,SCREW TABS,LENS DOWN,STRONG</v>
          </cell>
          <cell r="H533">
            <v>40</v>
          </cell>
          <cell r="I533" t="str">
            <v>AE</v>
          </cell>
          <cell r="J533" t="str">
            <v>New Buy</v>
          </cell>
          <cell r="K533">
            <v>40</v>
          </cell>
          <cell r="L533">
            <v>1</v>
          </cell>
          <cell r="M533" t="str">
            <v>EBD</v>
          </cell>
          <cell r="N533">
            <v>40</v>
          </cell>
          <cell r="O533">
            <v>40</v>
          </cell>
          <cell r="P533" t="b">
            <v>0</v>
          </cell>
          <cell r="Q533" t="str">
            <v>China</v>
          </cell>
          <cell r="R533" t="e">
            <v>#N/A</v>
          </cell>
          <cell r="S533" t="e">
            <v>#N/A</v>
          </cell>
          <cell r="T533" t="e">
            <v>#N/A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  <cell r="Y533" t="e">
            <v>#N/A</v>
          </cell>
          <cell r="Z533">
            <v>40</v>
          </cell>
          <cell r="AA533">
            <v>0.02</v>
          </cell>
          <cell r="AB533" t="str">
            <v>Yes</v>
          </cell>
          <cell r="AC533" t="str">
            <v/>
          </cell>
          <cell r="AD533" t="e">
            <v>#N/A</v>
          </cell>
          <cell r="AE533" t="str">
            <v>If Raw Target &lt; 75% of Benchmark → use 75% of Benchmark
	•	If Raw Target &gt; Benchmark → use 75% of Benchmark
	•	Else → keep Raw Target</v>
          </cell>
          <cell r="AF533" t="str">
            <v>40.00 / 48.00</v>
          </cell>
          <cell r="AG533">
            <v>44</v>
          </cell>
          <cell r="AH533">
            <v>0.90909090909090906</v>
          </cell>
          <cell r="AK533">
            <v>0.90909090909090906</v>
          </cell>
          <cell r="AL533">
            <v>0.90909090909090906</v>
          </cell>
          <cell r="AM533">
            <v>0.97727272727272729</v>
          </cell>
          <cell r="AN533" t="str">
            <v/>
          </cell>
          <cell r="AO533" t="e">
            <v>#VALUE!</v>
          </cell>
          <cell r="AP533" t="e">
            <v>#VALUE!</v>
          </cell>
          <cell r="AQ533" t="str">
            <v>No budget price found</v>
          </cell>
          <cell r="AR533">
            <v>0.90909090909090906</v>
          </cell>
          <cell r="AS533">
            <v>0.97727272727272729</v>
          </cell>
          <cell r="AT533">
            <v>0.90909090909090906</v>
          </cell>
        </row>
        <row r="534">
          <cell r="B534">
            <v>384236</v>
          </cell>
          <cell r="C534" t="str">
            <v>SHENZHEN STRONG TECHNOLOGY CO., LTD.</v>
          </cell>
          <cell r="D534" t="str">
            <v>V68</v>
          </cell>
          <cell r="E534" t="str">
            <v>1155224-01</v>
          </cell>
          <cell r="F534" t="str">
            <v>OMM Z FIXTURE</v>
          </cell>
          <cell r="G534" t="str">
            <v>FXT,FXT,V68,OMM-Z-DATUM A,SCREW TABS,LENS DOWN,STRONG</v>
          </cell>
          <cell r="H534">
            <v>40</v>
          </cell>
          <cell r="I534" t="str">
            <v>AE</v>
          </cell>
          <cell r="J534" t="str">
            <v>New Buy</v>
          </cell>
          <cell r="K534">
            <v>120</v>
          </cell>
          <cell r="L534">
            <v>3</v>
          </cell>
          <cell r="M534" t="str">
            <v>EBD</v>
          </cell>
          <cell r="N534">
            <v>40</v>
          </cell>
          <cell r="O534">
            <v>120</v>
          </cell>
          <cell r="P534" t="b">
            <v>0</v>
          </cell>
          <cell r="Q534" t="str">
            <v>China</v>
          </cell>
          <cell r="R534" t="e">
            <v>#N/A</v>
          </cell>
          <cell r="S534" t="e">
            <v>#N/A</v>
          </cell>
          <cell r="T534" t="e">
            <v>#N/A</v>
          </cell>
          <cell r="U534" t="e">
            <v>#N/A</v>
          </cell>
          <cell r="V534" t="e">
            <v>#N/A</v>
          </cell>
          <cell r="Y534" t="e">
            <v>#N/A</v>
          </cell>
          <cell r="Z534">
            <v>120</v>
          </cell>
          <cell r="AB534" t="str">
            <v>Under</v>
          </cell>
          <cell r="AC534">
            <v>0.66666666666666663</v>
          </cell>
          <cell r="AD534" t="e">
            <v>#N/A</v>
          </cell>
          <cell r="AF534" t="str">
            <v>40.00 / 48.00</v>
          </cell>
          <cell r="AG534">
            <v>44</v>
          </cell>
          <cell r="AH534">
            <v>0.90909090909090906</v>
          </cell>
          <cell r="AK534">
            <v>0.90909090909090906</v>
          </cell>
          <cell r="AL534">
            <v>2.7272727272727271</v>
          </cell>
          <cell r="AM534">
            <v>0.97727272727272729</v>
          </cell>
          <cell r="AN534" t="str">
            <v/>
          </cell>
          <cell r="AO534" t="e">
            <v>#VALUE!</v>
          </cell>
          <cell r="AP534" t="e">
            <v>#VALUE!</v>
          </cell>
          <cell r="AS534">
            <v>1</v>
          </cell>
          <cell r="AT534">
            <v>0</v>
          </cell>
        </row>
        <row r="535">
          <cell r="B535">
            <v>384237</v>
          </cell>
          <cell r="C535" t="str">
            <v>SHENZHEN STRONG TECHNOLOGY CO., LTD.</v>
          </cell>
          <cell r="D535" t="str">
            <v>V68</v>
          </cell>
          <cell r="E535" t="str">
            <v>1155225-01</v>
          </cell>
          <cell r="F535" t="str">
            <v>OMM Z FIXTURE</v>
          </cell>
          <cell r="G535" t="str">
            <v>FXT,FXT,V68,OMM-Z-DATUM H,LAPPED SURFACE,LENS DOWN,STRONG</v>
          </cell>
          <cell r="H535">
            <v>48</v>
          </cell>
          <cell r="I535" t="str">
            <v>AE</v>
          </cell>
          <cell r="J535" t="str">
            <v>New Buy</v>
          </cell>
          <cell r="K535">
            <v>48</v>
          </cell>
          <cell r="L535">
            <v>1</v>
          </cell>
          <cell r="M535" t="str">
            <v>EBD</v>
          </cell>
          <cell r="N535">
            <v>48</v>
          </cell>
          <cell r="O535">
            <v>48</v>
          </cell>
          <cell r="P535" t="b">
            <v>0</v>
          </cell>
          <cell r="Q535" t="str">
            <v>China</v>
          </cell>
          <cell r="R535" t="e">
            <v>#N/A</v>
          </cell>
          <cell r="S535" t="e">
            <v>#N/A</v>
          </cell>
          <cell r="T535" t="e">
            <v>#N/A</v>
          </cell>
          <cell r="U535" t="e">
            <v>#N/A</v>
          </cell>
          <cell r="V535" t="e">
            <v>#N/A</v>
          </cell>
          <cell r="Y535" t="e">
            <v>#N/A</v>
          </cell>
          <cell r="Z535">
            <v>48</v>
          </cell>
          <cell r="AB535" t="str">
            <v>Under</v>
          </cell>
          <cell r="AC535" t="str">
            <v/>
          </cell>
          <cell r="AD535" t="e">
            <v>#N/A</v>
          </cell>
          <cell r="AF535" t="str">
            <v>40.00 / 48.00</v>
          </cell>
          <cell r="AG535">
            <v>44</v>
          </cell>
          <cell r="AH535">
            <v>1.0909090909090908</v>
          </cell>
          <cell r="AK535">
            <v>1.0909090909090908</v>
          </cell>
          <cell r="AL535">
            <v>1.0909090909090908</v>
          </cell>
          <cell r="AM535">
            <v>0.97727272727272718</v>
          </cell>
          <cell r="AN535" t="str">
            <v/>
          </cell>
          <cell r="AO535" t="e">
            <v>#VALUE!</v>
          </cell>
          <cell r="AP535" t="e">
            <v>#VALUE!</v>
          </cell>
          <cell r="AS535">
            <v>1</v>
          </cell>
          <cell r="AT535">
            <v>0</v>
          </cell>
        </row>
        <row r="536">
          <cell r="B536">
            <v>384237</v>
          </cell>
          <cell r="C536" t="str">
            <v>SHENZHEN STRONG TECHNOLOGY CO., LTD.</v>
          </cell>
          <cell r="D536" t="str">
            <v>V68</v>
          </cell>
          <cell r="E536" t="str">
            <v>1155225-01</v>
          </cell>
          <cell r="F536" t="str">
            <v>OMM Z FIXTURE</v>
          </cell>
          <cell r="G536" t="str">
            <v>FXT,FXT,V68,OMM-Z-DATUM H,LAPPED SURFACE,LENS DOWN,STRONG</v>
          </cell>
          <cell r="H536">
            <v>48</v>
          </cell>
          <cell r="I536" t="str">
            <v>AE</v>
          </cell>
          <cell r="J536" t="str">
            <v>New Buy</v>
          </cell>
          <cell r="K536">
            <v>144</v>
          </cell>
          <cell r="L536">
            <v>3</v>
          </cell>
          <cell r="M536" t="str">
            <v>EBD</v>
          </cell>
          <cell r="N536">
            <v>48</v>
          </cell>
          <cell r="O536">
            <v>144</v>
          </cell>
          <cell r="P536" t="b">
            <v>0</v>
          </cell>
          <cell r="Q536" t="str">
            <v>China</v>
          </cell>
          <cell r="R536" t="e">
            <v>#N/A</v>
          </cell>
          <cell r="S536" t="e">
            <v>#N/A</v>
          </cell>
          <cell r="T536" t="e">
            <v>#N/A</v>
          </cell>
          <cell r="U536" t="e">
            <v>#N/A</v>
          </cell>
          <cell r="V536" t="e">
            <v>#N/A</v>
          </cell>
          <cell r="Y536" t="e">
            <v>#N/A</v>
          </cell>
          <cell r="Z536">
            <v>144</v>
          </cell>
          <cell r="AB536" t="str">
            <v>Under</v>
          </cell>
          <cell r="AC536">
            <v>0.66666666666666663</v>
          </cell>
          <cell r="AD536" t="e">
            <v>#N/A</v>
          </cell>
          <cell r="AF536" t="str">
            <v>40.00 / 48.00</v>
          </cell>
          <cell r="AG536">
            <v>44</v>
          </cell>
          <cell r="AH536">
            <v>1.0909090909090908</v>
          </cell>
          <cell r="AK536">
            <v>1.0909090909090908</v>
          </cell>
          <cell r="AL536">
            <v>3.2727272727272725</v>
          </cell>
          <cell r="AM536">
            <v>0.97727272727272718</v>
          </cell>
          <cell r="AN536" t="str">
            <v/>
          </cell>
          <cell r="AO536" t="e">
            <v>#VALUE!</v>
          </cell>
          <cell r="AP536" t="e">
            <v>#VALUE!</v>
          </cell>
          <cell r="AS536">
            <v>1</v>
          </cell>
          <cell r="AT536">
            <v>0</v>
          </cell>
        </row>
        <row r="537">
          <cell r="B537">
            <v>384238</v>
          </cell>
          <cell r="C537" t="str">
            <v>SHENZHEN STRONG TECHNOLOGY CO., LTD.</v>
          </cell>
          <cell r="D537" t="str">
            <v>V68</v>
          </cell>
          <cell r="E537" t="str">
            <v>1155226-01</v>
          </cell>
          <cell r="F537" t="str">
            <v>DAGE PUSH FIXTURE</v>
          </cell>
          <cell r="G537" t="str">
            <v>FXT,FXT,V68,RIM DAGE PUSH FIXTURE,STRONG</v>
          </cell>
          <cell r="H537">
            <v>40</v>
          </cell>
          <cell r="I537" t="str">
            <v>AE</v>
          </cell>
          <cell r="J537" t="str">
            <v>New Buy</v>
          </cell>
          <cell r="K537">
            <v>40</v>
          </cell>
          <cell r="L537">
            <v>1</v>
          </cell>
          <cell r="M537" t="str">
            <v>EBD</v>
          </cell>
          <cell r="N537">
            <v>40</v>
          </cell>
          <cell r="O537">
            <v>40</v>
          </cell>
          <cell r="P537" t="b">
            <v>0</v>
          </cell>
          <cell r="Q537" t="str">
            <v>China</v>
          </cell>
          <cell r="R537" t="e">
            <v>#N/A</v>
          </cell>
          <cell r="S537" t="e">
            <v>#N/A</v>
          </cell>
          <cell r="T537" t="e">
            <v>#N/A</v>
          </cell>
          <cell r="U537" t="e">
            <v>#N/A</v>
          </cell>
          <cell r="V537" t="e">
            <v>#N/A</v>
          </cell>
          <cell r="Y537" t="e">
            <v>#N/A</v>
          </cell>
          <cell r="Z537">
            <v>40</v>
          </cell>
          <cell r="AB537" t="str">
            <v>Under</v>
          </cell>
          <cell r="AC537" t="str">
            <v/>
          </cell>
          <cell r="AD537" t="e">
            <v>#N/A</v>
          </cell>
          <cell r="AF537">
            <v>40</v>
          </cell>
          <cell r="AG537">
            <v>40</v>
          </cell>
          <cell r="AH537">
            <v>1</v>
          </cell>
          <cell r="AK537">
            <v>1</v>
          </cell>
          <cell r="AL537">
            <v>1</v>
          </cell>
          <cell r="AM537">
            <v>0.97499999999999998</v>
          </cell>
          <cell r="AN537" t="str">
            <v/>
          </cell>
          <cell r="AO537" t="e">
            <v>#VALUE!</v>
          </cell>
          <cell r="AP537" t="e">
            <v>#VALUE!</v>
          </cell>
          <cell r="AS537">
            <v>1</v>
          </cell>
          <cell r="AT537">
            <v>0</v>
          </cell>
        </row>
        <row r="538">
          <cell r="B538">
            <v>384238</v>
          </cell>
          <cell r="C538" t="str">
            <v>SHENZHEN STRONG TECHNOLOGY CO., LTD.</v>
          </cell>
          <cell r="D538" t="str">
            <v>V68</v>
          </cell>
          <cell r="E538" t="str">
            <v>1155226-01</v>
          </cell>
          <cell r="F538" t="str">
            <v>DAGE PUSH FIXTURE</v>
          </cell>
          <cell r="G538" t="str">
            <v>FXT,FXT,V68,RIM DAGE PUSH FIXTURE,STRONG</v>
          </cell>
          <cell r="H538">
            <v>40</v>
          </cell>
          <cell r="I538" t="str">
            <v>AE</v>
          </cell>
          <cell r="J538" t="str">
            <v>New Buy</v>
          </cell>
          <cell r="K538">
            <v>120</v>
          </cell>
          <cell r="L538">
            <v>3</v>
          </cell>
          <cell r="M538" t="str">
            <v>EBD</v>
          </cell>
          <cell r="N538">
            <v>40</v>
          </cell>
          <cell r="O538">
            <v>120</v>
          </cell>
          <cell r="P538" t="b">
            <v>0</v>
          </cell>
          <cell r="Q538" t="str">
            <v>China</v>
          </cell>
          <cell r="R538" t="e">
            <v>#N/A</v>
          </cell>
          <cell r="S538" t="e">
            <v>#N/A</v>
          </cell>
          <cell r="T538" t="e">
            <v>#N/A</v>
          </cell>
          <cell r="U538" t="e">
            <v>#N/A</v>
          </cell>
          <cell r="V538" t="e">
            <v>#N/A</v>
          </cell>
          <cell r="Y538" t="e">
            <v>#N/A</v>
          </cell>
          <cell r="Z538">
            <v>120</v>
          </cell>
          <cell r="AB538" t="str">
            <v>Under</v>
          </cell>
          <cell r="AC538">
            <v>0.66666666666666663</v>
          </cell>
          <cell r="AD538" t="e">
            <v>#N/A</v>
          </cell>
          <cell r="AF538">
            <v>40</v>
          </cell>
          <cell r="AG538">
            <v>40</v>
          </cell>
          <cell r="AH538">
            <v>1</v>
          </cell>
          <cell r="AK538">
            <v>1</v>
          </cell>
          <cell r="AL538">
            <v>3</v>
          </cell>
          <cell r="AM538">
            <v>0.97499999999999998</v>
          </cell>
          <cell r="AN538" t="str">
            <v/>
          </cell>
          <cell r="AO538" t="e">
            <v>#VALUE!</v>
          </cell>
          <cell r="AP538" t="e">
            <v>#VALUE!</v>
          </cell>
          <cell r="AS538">
            <v>1</v>
          </cell>
          <cell r="AT538">
            <v>0</v>
          </cell>
        </row>
        <row r="539">
          <cell r="B539">
            <v>384239</v>
          </cell>
          <cell r="C539" t="str">
            <v>BOZHON PRECISION INDUSTRY TECHNOLOGY CO., LTD.</v>
          </cell>
          <cell r="D539" t="str">
            <v>V68</v>
          </cell>
          <cell r="E539" t="str">
            <v>1155379-02</v>
          </cell>
          <cell r="F539" t="str">
            <v>ABT NEST</v>
          </cell>
          <cell r="G539" t="str">
            <v>FXT,FXT,V68,ABT-OQC NEST2,BOTTOM BUTTON,BOZHON</v>
          </cell>
          <cell r="H539">
            <v>5861</v>
          </cell>
          <cell r="I539" t="str">
            <v>AE</v>
          </cell>
          <cell r="J539" t="str">
            <v>New Buy</v>
          </cell>
          <cell r="K539">
            <v>5861</v>
          </cell>
          <cell r="L539">
            <v>1</v>
          </cell>
          <cell r="M539" t="str">
            <v>EBD</v>
          </cell>
          <cell r="N539">
            <v>5861</v>
          </cell>
          <cell r="O539">
            <v>5861</v>
          </cell>
          <cell r="P539" t="b">
            <v>0</v>
          </cell>
          <cell r="Q539" t="str">
            <v>China</v>
          </cell>
          <cell r="R539" t="e">
            <v>#N/A</v>
          </cell>
          <cell r="S539" t="e">
            <v>#N/A</v>
          </cell>
          <cell r="T539" t="e">
            <v>#N/A</v>
          </cell>
          <cell r="U539" t="e">
            <v>#N/A</v>
          </cell>
          <cell r="V539" t="e">
            <v>#N/A</v>
          </cell>
          <cell r="Y539" t="e">
            <v>#N/A</v>
          </cell>
          <cell r="Z539">
            <v>5861</v>
          </cell>
          <cell r="AB539" t="str">
            <v>Under</v>
          </cell>
          <cell r="AC539" t="str">
            <v/>
          </cell>
          <cell r="AD539" t="e">
            <v>#N/A</v>
          </cell>
          <cell r="AF539" t="str">
            <v>2316.00 / 5861.00</v>
          </cell>
          <cell r="AG539">
            <v>4088.5</v>
          </cell>
          <cell r="AH539">
            <v>1.4335330805919042</v>
          </cell>
          <cell r="AK539">
            <v>1.4335330805919042</v>
          </cell>
          <cell r="AL539">
            <v>1.4335330805919042</v>
          </cell>
          <cell r="AM539">
            <v>0.99975541152011749</v>
          </cell>
          <cell r="AN539" t="str">
            <v/>
          </cell>
          <cell r="AO539" t="e">
            <v>#VALUE!</v>
          </cell>
          <cell r="AP539" t="e">
            <v>#VALUE!</v>
          </cell>
          <cell r="AS539">
            <v>1</v>
          </cell>
          <cell r="AT539">
            <v>0</v>
          </cell>
        </row>
        <row r="540">
          <cell r="B540">
            <v>384240</v>
          </cell>
          <cell r="C540" t="str">
            <v>BOZHON PRECISION INDUSTRY TECHNOLOGY CO., LTD.</v>
          </cell>
          <cell r="D540" t="str">
            <v>V68</v>
          </cell>
          <cell r="E540" t="str">
            <v>1155379-02</v>
          </cell>
          <cell r="F540" t="str">
            <v>ABT NEST</v>
          </cell>
          <cell r="G540" t="str">
            <v>FXT,FXT,V68,ABT-OQC NEST2,BOZHON</v>
          </cell>
          <cell r="H540">
            <v>5861</v>
          </cell>
          <cell r="I540" t="str">
            <v>AE</v>
          </cell>
          <cell r="J540" t="str">
            <v>New Buy</v>
          </cell>
          <cell r="K540">
            <v>5861</v>
          </cell>
          <cell r="L540">
            <v>1</v>
          </cell>
          <cell r="M540" t="str">
            <v>EBD</v>
          </cell>
          <cell r="N540">
            <v>5861</v>
          </cell>
          <cell r="O540">
            <v>5861</v>
          </cell>
          <cell r="P540" t="b">
            <v>0</v>
          </cell>
          <cell r="Q540" t="str">
            <v>China</v>
          </cell>
          <cell r="R540" t="e">
            <v>#N/A</v>
          </cell>
          <cell r="S540" t="e">
            <v>#N/A</v>
          </cell>
          <cell r="T540" t="e">
            <v>#N/A</v>
          </cell>
          <cell r="U540" t="e">
            <v>#N/A</v>
          </cell>
          <cell r="V540" t="e">
            <v>#N/A</v>
          </cell>
          <cell r="Y540" t="e">
            <v>#N/A</v>
          </cell>
          <cell r="Z540">
            <v>5861</v>
          </cell>
          <cell r="AB540" t="str">
            <v>Under</v>
          </cell>
          <cell r="AC540" t="str">
            <v/>
          </cell>
          <cell r="AD540" t="e">
            <v>#N/A</v>
          </cell>
          <cell r="AF540" t="str">
            <v>2316.00 / 5861.00</v>
          </cell>
          <cell r="AG540">
            <v>4088.5</v>
          </cell>
          <cell r="AH540">
            <v>1.4335330805919042</v>
          </cell>
          <cell r="AK540">
            <v>1.4335330805919042</v>
          </cell>
          <cell r="AL540">
            <v>1.4335330805919042</v>
          </cell>
          <cell r="AM540">
            <v>0.99975541152011749</v>
          </cell>
          <cell r="AN540" t="str">
            <v/>
          </cell>
          <cell r="AO540" t="e">
            <v>#VALUE!</v>
          </cell>
          <cell r="AP540" t="e">
            <v>#VALUE!</v>
          </cell>
          <cell r="AS540">
            <v>1</v>
          </cell>
          <cell r="AT540">
            <v>0</v>
          </cell>
        </row>
        <row r="541">
          <cell r="B541">
            <v>384245</v>
          </cell>
          <cell r="C541" t="str">
            <v>BOZHON PRECISION INDUSTRY TECHNOLOGY CO., LTD.</v>
          </cell>
          <cell r="D541" t="str">
            <v>V63</v>
          </cell>
          <cell r="E541" t="str">
            <v>1164216-01</v>
          </cell>
          <cell r="F541" t="str">
            <v>INLINE SHUTTLE N</v>
          </cell>
          <cell r="G541" t="str">
            <v>EQP,AE,INLINE SHUTTLE N,V6X,BOZHON</v>
          </cell>
          <cell r="H541">
            <v>10616.02</v>
          </cell>
          <cell r="I541" t="str">
            <v>AE</v>
          </cell>
          <cell r="J541" t="str">
            <v>New Buy</v>
          </cell>
          <cell r="K541">
            <v>849281.60000000009</v>
          </cell>
          <cell r="L541">
            <v>80</v>
          </cell>
          <cell r="M541" t="str">
            <v>EBD</v>
          </cell>
          <cell r="N541">
            <v>10616.02</v>
          </cell>
          <cell r="O541">
            <v>849281.60000000009</v>
          </cell>
          <cell r="P541" t="b">
            <v>0</v>
          </cell>
          <cell r="Q541" t="str">
            <v>China</v>
          </cell>
          <cell r="R541" t="e">
            <v>#N/A</v>
          </cell>
          <cell r="S541" t="e">
            <v>#N/A</v>
          </cell>
          <cell r="T541" t="e">
            <v>#N/A</v>
          </cell>
          <cell r="U541" t="e">
            <v>#N/A</v>
          </cell>
          <cell r="V541" t="e">
            <v>#N/A</v>
          </cell>
          <cell r="Y541" t="e">
            <v>#N/A</v>
          </cell>
          <cell r="Z541">
            <v>849281.60000000009</v>
          </cell>
          <cell r="AB541" t="str">
            <v>Under</v>
          </cell>
          <cell r="AC541">
            <v>0.98749999999999993</v>
          </cell>
          <cell r="AD541" t="e">
            <v>#N/A</v>
          </cell>
          <cell r="AF541">
            <v>10616.02</v>
          </cell>
          <cell r="AG541">
            <v>10616.02</v>
          </cell>
          <cell r="AH541">
            <v>1</v>
          </cell>
          <cell r="AK541">
            <v>1</v>
          </cell>
          <cell r="AL541">
            <v>80</v>
          </cell>
          <cell r="AM541">
            <v>0.99990580273963314</v>
          </cell>
          <cell r="AN541" t="str">
            <v/>
          </cell>
          <cell r="AO541" t="e">
            <v>#VALUE!</v>
          </cell>
          <cell r="AP541" t="e">
            <v>#VALUE!</v>
          </cell>
          <cell r="AS541">
            <v>1</v>
          </cell>
          <cell r="AT541">
            <v>0</v>
          </cell>
        </row>
        <row r="542">
          <cell r="B542">
            <v>384246</v>
          </cell>
          <cell r="C542" t="str">
            <v>BOZHON PRECISION INDUSTRY TECHNOLOGY CO., LTD.</v>
          </cell>
          <cell r="D542" t="str">
            <v>V64</v>
          </cell>
          <cell r="E542" t="str">
            <v>1164216-01</v>
          </cell>
          <cell r="F542" t="str">
            <v>SHUTTLE N</v>
          </cell>
          <cell r="G542" t="str">
            <v>EQP,AE,INLINE SHUTTLE N,V6X,BOZHON</v>
          </cell>
          <cell r="H542">
            <v>12816.02</v>
          </cell>
          <cell r="I542" t="str">
            <v>AE</v>
          </cell>
          <cell r="J542" t="str">
            <v>New Buy</v>
          </cell>
          <cell r="K542">
            <v>474192.74</v>
          </cell>
          <cell r="L542">
            <v>37</v>
          </cell>
          <cell r="M542" t="str">
            <v>EBD</v>
          </cell>
          <cell r="N542">
            <v>12816.02</v>
          </cell>
          <cell r="O542">
            <v>474192.74</v>
          </cell>
          <cell r="P542" t="b">
            <v>0</v>
          </cell>
          <cell r="Q542" t="str">
            <v>China</v>
          </cell>
          <cell r="R542" t="e">
            <v>#N/A</v>
          </cell>
          <cell r="S542" t="e">
            <v>#N/A</v>
          </cell>
          <cell r="T542" t="e">
            <v>#N/A</v>
          </cell>
          <cell r="U542" t="e">
            <v>#N/A</v>
          </cell>
          <cell r="V542" t="e">
            <v>#N/A</v>
          </cell>
          <cell r="Y542" t="e">
            <v>#N/A</v>
          </cell>
          <cell r="Z542">
            <v>474192.74</v>
          </cell>
          <cell r="AB542" t="str">
            <v>Under</v>
          </cell>
          <cell r="AC542">
            <v>0.97297297297297292</v>
          </cell>
          <cell r="AD542" t="e">
            <v>#N/A</v>
          </cell>
          <cell r="AF542">
            <v>12816.02</v>
          </cell>
          <cell r="AG542">
            <v>12816.02</v>
          </cell>
          <cell r="AH542">
            <v>1</v>
          </cell>
          <cell r="AK542">
            <v>1</v>
          </cell>
          <cell r="AL542">
            <v>37</v>
          </cell>
          <cell r="AM542">
            <v>0.99992197265609761</v>
          </cell>
          <cell r="AN542" t="str">
            <v/>
          </cell>
          <cell r="AO542" t="e">
            <v>#VALUE!</v>
          </cell>
          <cell r="AP542" t="e">
            <v>#VALUE!</v>
          </cell>
          <cell r="AS542">
            <v>1</v>
          </cell>
          <cell r="AT542">
            <v>0</v>
          </cell>
        </row>
        <row r="543">
          <cell r="B543">
            <v>384247</v>
          </cell>
          <cell r="C543" t="str">
            <v>WIPRO ENTERPRISES LTD</v>
          </cell>
          <cell r="D543" t="str">
            <v>V64</v>
          </cell>
          <cell r="E543" t="str">
            <v>1164217-01</v>
          </cell>
          <cell r="F543" t="str">
            <v>DPO PEEL TEST FIXTURE</v>
          </cell>
          <cell r="G543" t="str">
            <v>FXT,AE,DPO PEEL TEST FIXTURE,V6X,WIPRO-PARI</v>
          </cell>
          <cell r="H543">
            <v>10406.710051022401</v>
          </cell>
          <cell r="I543" t="str">
            <v>AE</v>
          </cell>
          <cell r="J543" t="str">
            <v>New Buy</v>
          </cell>
          <cell r="K543">
            <v>41626.840204089604</v>
          </cell>
          <cell r="L543">
            <v>4</v>
          </cell>
          <cell r="M543" t="str">
            <v>EBD</v>
          </cell>
          <cell r="N543">
            <v>10406.710051022401</v>
          </cell>
          <cell r="O543">
            <v>41626.840204089604</v>
          </cell>
          <cell r="P543" t="b">
            <v>0</v>
          </cell>
          <cell r="Q543" t="str">
            <v>India</v>
          </cell>
          <cell r="R543" t="e">
            <v>#N/A</v>
          </cell>
          <cell r="S543" t="e">
            <v>#N/A</v>
          </cell>
          <cell r="T543" t="e">
            <v>#N/A</v>
          </cell>
          <cell r="U543" t="e">
            <v>#N/A</v>
          </cell>
          <cell r="V543" t="e">
            <v>#N/A</v>
          </cell>
          <cell r="Y543" t="e">
            <v>#N/A</v>
          </cell>
          <cell r="Z543">
            <v>41626.840204089604</v>
          </cell>
          <cell r="AB543" t="str">
            <v>Under</v>
          </cell>
          <cell r="AC543">
            <v>0.75</v>
          </cell>
          <cell r="AD543" t="e">
            <v>#N/A</v>
          </cell>
          <cell r="AF543">
            <v>10406.709999999999</v>
          </cell>
          <cell r="AG543" t="str">
            <v>No China benchmark</v>
          </cell>
          <cell r="AH543" t="e">
            <v>#VALUE!</v>
          </cell>
          <cell r="AK543" t="e">
            <v>#VALUE!</v>
          </cell>
          <cell r="AL543" t="e">
            <v>#VALUE!</v>
          </cell>
          <cell r="AM543" t="e">
            <v>#VALUE!</v>
          </cell>
          <cell r="AN543">
            <v>96589</v>
          </cell>
          <cell r="AO543" t="e">
            <v>#VALUE!</v>
          </cell>
          <cell r="AP543">
            <v>0.89225781350855271</v>
          </cell>
          <cell r="AS543">
            <v>1</v>
          </cell>
          <cell r="AT543">
            <v>0</v>
          </cell>
        </row>
        <row r="544">
          <cell r="B544">
            <v>384248</v>
          </cell>
          <cell r="C544" t="str">
            <v>WIPRO ENTERPRISES LTD</v>
          </cell>
          <cell r="D544" t="str">
            <v>V64</v>
          </cell>
          <cell r="E544" t="str">
            <v>1164218-01</v>
          </cell>
          <cell r="F544" t="str">
            <v>DPO PRINT HEAD CLEANING FIXTURE</v>
          </cell>
          <cell r="G544" t="str">
            <v>FXT,AE,DPO PRINT HEAD CLEANING FIXTURE,V6X,WIPRO-PARI</v>
          </cell>
          <cell r="H544">
            <v>5001.0196580116799</v>
          </cell>
          <cell r="I544" t="str">
            <v>AE</v>
          </cell>
          <cell r="J544" t="str">
            <v>New Buy</v>
          </cell>
          <cell r="K544">
            <v>20004.07863204672</v>
          </cell>
          <cell r="L544">
            <v>4</v>
          </cell>
          <cell r="M544" t="str">
            <v>EBD</v>
          </cell>
          <cell r="N544">
            <v>5001.0196580116799</v>
          </cell>
          <cell r="O544">
            <v>20004.07863204672</v>
          </cell>
          <cell r="P544" t="b">
            <v>0</v>
          </cell>
          <cell r="Q544" t="str">
            <v>India</v>
          </cell>
          <cell r="R544" t="e">
            <v>#N/A</v>
          </cell>
          <cell r="S544" t="e">
            <v>#N/A</v>
          </cell>
          <cell r="T544" t="e">
            <v>#N/A</v>
          </cell>
          <cell r="U544" t="e">
            <v>#N/A</v>
          </cell>
          <cell r="V544" t="e">
            <v>#N/A</v>
          </cell>
          <cell r="Y544" t="e">
            <v>#N/A</v>
          </cell>
          <cell r="Z544">
            <v>20004.07863204672</v>
          </cell>
          <cell r="AB544" t="str">
            <v>Under</v>
          </cell>
          <cell r="AC544">
            <v>0.75</v>
          </cell>
          <cell r="AD544" t="e">
            <v>#N/A</v>
          </cell>
          <cell r="AF544">
            <v>5001.0200000000004</v>
          </cell>
          <cell r="AG544" t="str">
            <v>No China benchmark</v>
          </cell>
          <cell r="AH544" t="e">
            <v>#VALUE!</v>
          </cell>
          <cell r="AK544" t="e">
            <v>#VALUE!</v>
          </cell>
          <cell r="AL544" t="e">
            <v>#VALUE!</v>
          </cell>
          <cell r="AM544" t="e">
            <v>#VALUE!</v>
          </cell>
          <cell r="AN544">
            <v>96589</v>
          </cell>
          <cell r="AO544" t="e">
            <v>#VALUE!</v>
          </cell>
          <cell r="AP544">
            <v>0.94822371431517383</v>
          </cell>
          <cell r="AS544">
            <v>1</v>
          </cell>
          <cell r="AT544">
            <v>0</v>
          </cell>
        </row>
        <row r="545">
          <cell r="B545">
            <v>384249</v>
          </cell>
          <cell r="C545" t="str">
            <v>BOZHON PRECISION INDUSTRY TECHNOLOGY CO., LTD.</v>
          </cell>
          <cell r="D545" t="str">
            <v>V64</v>
          </cell>
          <cell r="E545" t="str">
            <v>1164221-01</v>
          </cell>
          <cell r="F545" t="str">
            <v>INLINE SHUTTLE E</v>
          </cell>
          <cell r="G545" t="str">
            <v>EQP,AE,INLINE SHUTTLE E,V6X,BOZHON</v>
          </cell>
          <cell r="H545">
            <v>13097.6</v>
          </cell>
          <cell r="I545" t="str">
            <v>AE</v>
          </cell>
          <cell r="J545" t="str">
            <v>New Buy</v>
          </cell>
          <cell r="K545">
            <v>78585.600000000006</v>
          </cell>
          <cell r="L545">
            <v>6</v>
          </cell>
          <cell r="M545" t="str">
            <v>EBD</v>
          </cell>
          <cell r="N545">
            <v>13097.6</v>
          </cell>
          <cell r="O545">
            <v>78585.600000000006</v>
          </cell>
          <cell r="P545" t="b">
            <v>0</v>
          </cell>
          <cell r="Q545" t="str">
            <v>China</v>
          </cell>
          <cell r="R545">
            <v>7397.5</v>
          </cell>
          <cell r="S545">
            <v>1943.35</v>
          </cell>
          <cell r="T545">
            <v>3303.52</v>
          </cell>
          <cell r="U545">
            <v>3184.66</v>
          </cell>
          <cell r="V545">
            <v>5072.7103968715874</v>
          </cell>
          <cell r="Y545">
            <v>1057.2262298618048</v>
          </cell>
          <cell r="Z545">
            <v>78585.600000000006</v>
          </cell>
          <cell r="AB545" t="str">
            <v>Under</v>
          </cell>
          <cell r="AC545">
            <v>0.83333333333333337</v>
          </cell>
          <cell r="AD545">
            <v>6129.9366267333917</v>
          </cell>
          <cell r="AF545">
            <v>13097.6</v>
          </cell>
          <cell r="AG545">
            <v>13097.6</v>
          </cell>
          <cell r="AH545">
            <v>1</v>
          </cell>
          <cell r="AK545">
            <v>1</v>
          </cell>
          <cell r="AL545">
            <v>6</v>
          </cell>
          <cell r="AM545">
            <v>0.99992365013437579</v>
          </cell>
          <cell r="AN545" t="str">
            <v/>
          </cell>
          <cell r="AO545" t="e">
            <v>#VALUE!</v>
          </cell>
          <cell r="AP545" t="e">
            <v>#VALUE!</v>
          </cell>
          <cell r="AS545">
            <v>1</v>
          </cell>
          <cell r="AT545">
            <v>0</v>
          </cell>
        </row>
        <row r="546">
          <cell r="B546">
            <v>384249</v>
          </cell>
          <cell r="C546" t="str">
            <v>BOZHON PRECISION INDUSTRY TECHNOLOGY CO., LTD.</v>
          </cell>
          <cell r="D546" t="str">
            <v>V64</v>
          </cell>
          <cell r="E546" t="str">
            <v>1164221-01</v>
          </cell>
          <cell r="F546" t="str">
            <v>INLINE SHUTTLE E</v>
          </cell>
          <cell r="G546" t="str">
            <v>EQP,AE,INLINE SHUTTLE E,V6X,BOZHON</v>
          </cell>
          <cell r="H546">
            <v>13097.6</v>
          </cell>
          <cell r="I546" t="str">
            <v>AE</v>
          </cell>
          <cell r="J546" t="str">
            <v>New Buy</v>
          </cell>
          <cell r="K546">
            <v>117878.40000000001</v>
          </cell>
          <cell r="L546">
            <v>9</v>
          </cell>
          <cell r="M546" t="str">
            <v>EBD</v>
          </cell>
          <cell r="N546">
            <v>13097.6</v>
          </cell>
          <cell r="O546">
            <v>117878.40000000001</v>
          </cell>
          <cell r="P546" t="b">
            <v>0</v>
          </cell>
          <cell r="Q546" t="str">
            <v>China</v>
          </cell>
          <cell r="R546">
            <v>7397.5</v>
          </cell>
          <cell r="S546">
            <v>1943.35</v>
          </cell>
          <cell r="T546">
            <v>3303.52</v>
          </cell>
          <cell r="U546">
            <v>3184.66</v>
          </cell>
          <cell r="V546">
            <v>5072.7103968715874</v>
          </cell>
          <cell r="Y546">
            <v>1057.2262298618048</v>
          </cell>
          <cell r="Z546">
            <v>117878.40000000001</v>
          </cell>
          <cell r="AB546" t="str">
            <v>Under</v>
          </cell>
          <cell r="AC546">
            <v>0.88888888888888884</v>
          </cell>
          <cell r="AD546">
            <v>6129.9366267333917</v>
          </cell>
          <cell r="AF546">
            <v>13097.6</v>
          </cell>
          <cell r="AG546">
            <v>13097.6</v>
          </cell>
          <cell r="AH546">
            <v>1</v>
          </cell>
          <cell r="AK546">
            <v>1</v>
          </cell>
          <cell r="AL546">
            <v>9</v>
          </cell>
          <cell r="AM546">
            <v>0.99992365013437579</v>
          </cell>
          <cell r="AN546" t="str">
            <v/>
          </cell>
          <cell r="AO546" t="e">
            <v>#VALUE!</v>
          </cell>
          <cell r="AP546" t="e">
            <v>#VALUE!</v>
          </cell>
          <cell r="AS546">
            <v>1</v>
          </cell>
          <cell r="AT546">
            <v>0</v>
          </cell>
        </row>
        <row r="547">
          <cell r="B547">
            <v>384253</v>
          </cell>
          <cell r="C547" t="str">
            <v>SHENZHEN STRONG TECHNOLOGY CO., LTD.</v>
          </cell>
          <cell r="D547" t="str">
            <v>V63</v>
          </cell>
          <cell r="E547" t="str">
            <v>1164231-01</v>
          </cell>
          <cell r="F547" t="str">
            <v>PAM-DEMASK</v>
          </cell>
          <cell r="G547" t="str">
            <v>EQP,AE,PAM-DEMASK3,V6X,STRONG</v>
          </cell>
          <cell r="H547">
            <v>33150</v>
          </cell>
          <cell r="I547" t="str">
            <v>AE</v>
          </cell>
          <cell r="J547" t="str">
            <v>New Buy</v>
          </cell>
          <cell r="K547">
            <v>33150</v>
          </cell>
          <cell r="L547">
            <v>1</v>
          </cell>
          <cell r="M547" t="str">
            <v>EBD</v>
          </cell>
          <cell r="N547">
            <v>33150</v>
          </cell>
          <cell r="O547">
            <v>33150</v>
          </cell>
          <cell r="P547" t="b">
            <v>0</v>
          </cell>
          <cell r="Q547" t="str">
            <v>China</v>
          </cell>
          <cell r="R547" t="e">
            <v>#N/A</v>
          </cell>
          <cell r="S547" t="e">
            <v>#N/A</v>
          </cell>
          <cell r="T547" t="e">
            <v>#N/A</v>
          </cell>
          <cell r="U547" t="e">
            <v>#N/A</v>
          </cell>
          <cell r="V547" t="e">
            <v>#N/A</v>
          </cell>
          <cell r="Y547" t="e">
            <v>#N/A</v>
          </cell>
          <cell r="Z547">
            <v>33150</v>
          </cell>
          <cell r="AB547" t="str">
            <v>Under</v>
          </cell>
          <cell r="AC547" t="str">
            <v/>
          </cell>
          <cell r="AD547" t="e">
            <v>#N/A</v>
          </cell>
          <cell r="AF547">
            <v>33150</v>
          </cell>
          <cell r="AG547">
            <v>33150</v>
          </cell>
          <cell r="AH547">
            <v>1</v>
          </cell>
          <cell r="AK547">
            <v>1</v>
          </cell>
          <cell r="AL547">
            <v>1</v>
          </cell>
          <cell r="AM547">
            <v>0.99996983408748119</v>
          </cell>
          <cell r="AN547" t="str">
            <v/>
          </cell>
          <cell r="AO547" t="e">
            <v>#VALUE!</v>
          </cell>
          <cell r="AP547" t="e">
            <v>#VALUE!</v>
          </cell>
          <cell r="AS547">
            <v>1</v>
          </cell>
          <cell r="AT547">
            <v>0</v>
          </cell>
        </row>
        <row r="548">
          <cell r="B548">
            <v>384254</v>
          </cell>
          <cell r="C548" t="str">
            <v>BOZHON PRECISION INDUSTRY TECHNOLOGY CO., LTD.</v>
          </cell>
          <cell r="D548" t="str">
            <v>V63</v>
          </cell>
          <cell r="E548" t="str">
            <v>1164232-01</v>
          </cell>
          <cell r="F548" t="str">
            <v>FAM1</v>
          </cell>
          <cell r="G548" t="str">
            <v>EQP,AE,PAM-FAM1,V6X,BOZHON</v>
          </cell>
          <cell r="H548">
            <v>60547</v>
          </cell>
          <cell r="I548" t="str">
            <v>AE</v>
          </cell>
          <cell r="J548" t="str">
            <v>New Buy</v>
          </cell>
          <cell r="K548">
            <v>121094</v>
          </cell>
          <cell r="L548">
            <v>2</v>
          </cell>
          <cell r="M548" t="str">
            <v>EBD</v>
          </cell>
          <cell r="N548">
            <v>60547</v>
          </cell>
          <cell r="O548">
            <v>121094</v>
          </cell>
          <cell r="P548" t="b">
            <v>0</v>
          </cell>
          <cell r="Q548" t="str">
            <v>China</v>
          </cell>
          <cell r="R548" t="e">
            <v>#N/A</v>
          </cell>
          <cell r="S548" t="e">
            <v>#N/A</v>
          </cell>
          <cell r="T548" t="e">
            <v>#N/A</v>
          </cell>
          <cell r="U548" t="e">
            <v>#N/A</v>
          </cell>
          <cell r="V548" t="e">
            <v>#N/A</v>
          </cell>
          <cell r="Y548" t="e">
            <v>#N/A</v>
          </cell>
          <cell r="Z548">
            <v>121094</v>
          </cell>
          <cell r="AB548" t="str">
            <v>Under</v>
          </cell>
          <cell r="AC548">
            <v>0.5</v>
          </cell>
          <cell r="AD548" t="e">
            <v>#N/A</v>
          </cell>
          <cell r="AF548">
            <v>60547</v>
          </cell>
          <cell r="AG548">
            <v>60547</v>
          </cell>
          <cell r="AH548">
            <v>1</v>
          </cell>
          <cell r="AK548">
            <v>1</v>
          </cell>
          <cell r="AL548">
            <v>2</v>
          </cell>
          <cell r="AM548">
            <v>0.99998348390506553</v>
          </cell>
          <cell r="AN548" t="str">
            <v/>
          </cell>
          <cell r="AO548" t="e">
            <v>#VALUE!</v>
          </cell>
          <cell r="AP548" t="e">
            <v>#VALUE!</v>
          </cell>
          <cell r="AS548">
            <v>1</v>
          </cell>
          <cell r="AT548">
            <v>0</v>
          </cell>
        </row>
        <row r="549">
          <cell r="B549">
            <v>384255</v>
          </cell>
          <cell r="C549" t="str">
            <v>BOZHON PRECISION INDUSTRY TECHNOLOGY CO., LTD.</v>
          </cell>
          <cell r="D549" t="str">
            <v>V64</v>
          </cell>
          <cell r="E549" t="str">
            <v>1164232-01</v>
          </cell>
          <cell r="F549" t="str">
            <v>FAM1</v>
          </cell>
          <cell r="G549" t="str">
            <v>EQP,AE,PAM-FAM1,V6X,BOZHON</v>
          </cell>
          <cell r="H549">
            <v>60547</v>
          </cell>
          <cell r="I549" t="str">
            <v>AE</v>
          </cell>
          <cell r="J549" t="str">
            <v>New Buy</v>
          </cell>
          <cell r="K549">
            <v>121094</v>
          </cell>
          <cell r="L549">
            <v>2</v>
          </cell>
          <cell r="M549" t="str">
            <v>EBD</v>
          </cell>
          <cell r="N549">
            <v>60547</v>
          </cell>
          <cell r="O549">
            <v>121094</v>
          </cell>
          <cell r="P549" t="b">
            <v>0</v>
          </cell>
          <cell r="Q549" t="str">
            <v>China</v>
          </cell>
          <cell r="R549" t="e">
            <v>#N/A</v>
          </cell>
          <cell r="S549" t="e">
            <v>#N/A</v>
          </cell>
          <cell r="T549" t="e">
            <v>#N/A</v>
          </cell>
          <cell r="U549" t="e">
            <v>#N/A</v>
          </cell>
          <cell r="V549" t="e">
            <v>#N/A</v>
          </cell>
          <cell r="Y549" t="e">
            <v>#N/A</v>
          </cell>
          <cell r="Z549">
            <v>121094</v>
          </cell>
          <cell r="AB549" t="str">
            <v>Under</v>
          </cell>
          <cell r="AC549">
            <v>0.5</v>
          </cell>
          <cell r="AD549" t="e">
            <v>#N/A</v>
          </cell>
          <cell r="AF549">
            <v>60547</v>
          </cell>
          <cell r="AG549">
            <v>60547</v>
          </cell>
          <cell r="AH549">
            <v>1</v>
          </cell>
          <cell r="AK549">
            <v>1</v>
          </cell>
          <cell r="AL549">
            <v>2</v>
          </cell>
          <cell r="AM549">
            <v>0.99998348390506553</v>
          </cell>
          <cell r="AN549" t="str">
            <v/>
          </cell>
          <cell r="AO549" t="e">
            <v>#VALUE!</v>
          </cell>
          <cell r="AP549" t="e">
            <v>#VALUE!</v>
          </cell>
          <cell r="AS549">
            <v>1</v>
          </cell>
          <cell r="AT549">
            <v>0</v>
          </cell>
        </row>
        <row r="550">
          <cell r="B550">
            <v>384255</v>
          </cell>
          <cell r="C550" t="str">
            <v>BOZHON PRECISION INDUSTRY TECHNOLOGY CO., LTD.</v>
          </cell>
          <cell r="D550" t="str">
            <v>V64</v>
          </cell>
          <cell r="E550" t="str">
            <v>1164232-01</v>
          </cell>
          <cell r="F550" t="str">
            <v>FAM1</v>
          </cell>
          <cell r="G550" t="str">
            <v>EQP,AE,PAM-FAM1,V6X,BOZHON</v>
          </cell>
          <cell r="H550">
            <v>60547</v>
          </cell>
          <cell r="I550" t="str">
            <v>AE</v>
          </cell>
          <cell r="J550" t="str">
            <v>New Buy</v>
          </cell>
          <cell r="K550">
            <v>423829</v>
          </cell>
          <cell r="L550">
            <v>7</v>
          </cell>
          <cell r="M550" t="str">
            <v>EBD</v>
          </cell>
          <cell r="N550">
            <v>60547</v>
          </cell>
          <cell r="O550">
            <v>423829</v>
          </cell>
          <cell r="P550" t="b">
            <v>0</v>
          </cell>
          <cell r="Q550" t="str">
            <v>China</v>
          </cell>
          <cell r="R550" t="e">
            <v>#N/A</v>
          </cell>
          <cell r="S550" t="e">
            <v>#N/A</v>
          </cell>
          <cell r="T550" t="e">
            <v>#N/A</v>
          </cell>
          <cell r="U550" t="e">
            <v>#N/A</v>
          </cell>
          <cell r="V550" t="e">
            <v>#N/A</v>
          </cell>
          <cell r="Y550" t="e">
            <v>#N/A</v>
          </cell>
          <cell r="Z550">
            <v>423829</v>
          </cell>
          <cell r="AB550" t="str">
            <v>Under</v>
          </cell>
          <cell r="AC550">
            <v>0.8571428571428571</v>
          </cell>
          <cell r="AD550" t="e">
            <v>#N/A</v>
          </cell>
          <cell r="AF550">
            <v>60547</v>
          </cell>
          <cell r="AG550">
            <v>60547</v>
          </cell>
          <cell r="AH550">
            <v>1</v>
          </cell>
          <cell r="AK550">
            <v>1</v>
          </cell>
          <cell r="AL550">
            <v>7</v>
          </cell>
          <cell r="AM550">
            <v>0.99998348390506553</v>
          </cell>
          <cell r="AN550" t="str">
            <v/>
          </cell>
          <cell r="AO550" t="e">
            <v>#VALUE!</v>
          </cell>
          <cell r="AP550" t="e">
            <v>#VALUE!</v>
          </cell>
          <cell r="AS550">
            <v>1</v>
          </cell>
          <cell r="AT550">
            <v>0</v>
          </cell>
        </row>
        <row r="551">
          <cell r="B551">
            <v>384256</v>
          </cell>
          <cell r="C551" t="str">
            <v>BOZHON PRECISION INDUSTRY TECHNOLOGY CO., LTD.</v>
          </cell>
          <cell r="D551" t="str">
            <v>V63</v>
          </cell>
          <cell r="E551" t="str">
            <v>1164234-01</v>
          </cell>
          <cell r="F551" t="str">
            <v>FAM2</v>
          </cell>
          <cell r="G551" t="str">
            <v>EQP,AE,PAM-FAM2,V6X,BOZHON</v>
          </cell>
          <cell r="H551">
            <v>60547</v>
          </cell>
          <cell r="I551" t="str">
            <v>AE</v>
          </cell>
          <cell r="J551" t="str">
            <v>New Buy</v>
          </cell>
          <cell r="K551">
            <v>302735</v>
          </cell>
          <cell r="L551">
            <v>5</v>
          </cell>
          <cell r="M551" t="str">
            <v>EBD</v>
          </cell>
          <cell r="N551">
            <v>60547</v>
          </cell>
          <cell r="O551">
            <v>302735</v>
          </cell>
          <cell r="P551" t="b">
            <v>1</v>
          </cell>
          <cell r="Q551" t="str">
            <v>China</v>
          </cell>
          <cell r="R551" t="e">
            <v>#N/A</v>
          </cell>
          <cell r="S551" t="e">
            <v>#N/A</v>
          </cell>
          <cell r="T551" t="e">
            <v>#N/A</v>
          </cell>
          <cell r="U551" t="e">
            <v>#N/A</v>
          </cell>
          <cell r="V551" t="e">
            <v>#N/A</v>
          </cell>
          <cell r="Y551" t="e">
            <v>#N/A</v>
          </cell>
          <cell r="Z551">
            <v>302735</v>
          </cell>
          <cell r="AB551" t="str">
            <v>Under</v>
          </cell>
          <cell r="AC551">
            <v>0.8</v>
          </cell>
          <cell r="AD551" t="e">
            <v>#N/A</v>
          </cell>
          <cell r="AF551">
            <v>50000</v>
          </cell>
          <cell r="AG551">
            <v>55273.5</v>
          </cell>
          <cell r="AH551">
            <v>1.0954073832849376</v>
          </cell>
          <cell r="AK551">
            <v>1.0954073832849376</v>
          </cell>
          <cell r="AL551">
            <v>5.4770369164246882</v>
          </cell>
          <cell r="AM551">
            <v>0.99998190814766574</v>
          </cell>
          <cell r="AN551" t="str">
            <v/>
          </cell>
          <cell r="AO551" t="e">
            <v>#VALUE!</v>
          </cell>
          <cell r="AP551" t="e">
            <v>#VALUE!</v>
          </cell>
          <cell r="AS551">
            <v>1</v>
          </cell>
          <cell r="AT551">
            <v>0</v>
          </cell>
        </row>
        <row r="552">
          <cell r="B552">
            <v>384257</v>
          </cell>
          <cell r="C552" t="str">
            <v>SHENZHEN STRONG TECHNOLOGY CO., LTD.</v>
          </cell>
          <cell r="D552" t="str">
            <v>V63</v>
          </cell>
          <cell r="E552" t="str">
            <v>1164235-01</v>
          </cell>
          <cell r="F552" t="str">
            <v>FAM2</v>
          </cell>
          <cell r="G552" t="str">
            <v>EQP,AE,PAM-FAM2,V6X,STRONG</v>
          </cell>
          <cell r="H552">
            <v>50000</v>
          </cell>
          <cell r="I552" t="str">
            <v>AE</v>
          </cell>
          <cell r="J552" t="str">
            <v>New Buy</v>
          </cell>
          <cell r="K552">
            <v>200000</v>
          </cell>
          <cell r="L552">
            <v>4</v>
          </cell>
          <cell r="M552" t="str">
            <v>EBD</v>
          </cell>
          <cell r="N552">
            <v>50000</v>
          </cell>
          <cell r="O552">
            <v>200000</v>
          </cell>
          <cell r="P552" t="b">
            <v>1</v>
          </cell>
          <cell r="Q552" t="str">
            <v>China</v>
          </cell>
          <cell r="R552" t="e">
            <v>#N/A</v>
          </cell>
          <cell r="S552" t="e">
            <v>#N/A</v>
          </cell>
          <cell r="T552" t="e">
            <v>#N/A</v>
          </cell>
          <cell r="U552" t="e">
            <v>#N/A</v>
          </cell>
          <cell r="V552" t="e">
            <v>#N/A</v>
          </cell>
          <cell r="Y552" t="e">
            <v>#N/A</v>
          </cell>
          <cell r="Z552">
            <v>200000</v>
          </cell>
          <cell r="AB552" t="str">
            <v>Under</v>
          </cell>
          <cell r="AC552">
            <v>0.75</v>
          </cell>
          <cell r="AD552" t="e">
            <v>#N/A</v>
          </cell>
          <cell r="AF552">
            <v>50000</v>
          </cell>
          <cell r="AG552">
            <v>55273.5</v>
          </cell>
          <cell r="AH552">
            <v>0.90459261671506241</v>
          </cell>
          <cell r="AK552">
            <v>0.90459261671506241</v>
          </cell>
          <cell r="AL552">
            <v>3.6183704668602497</v>
          </cell>
          <cell r="AM552">
            <v>0.99998190814766563</v>
          </cell>
          <cell r="AN552" t="str">
            <v/>
          </cell>
          <cell r="AO552" t="e">
            <v>#VALUE!</v>
          </cell>
          <cell r="AP552" t="e">
            <v>#VALUE!</v>
          </cell>
          <cell r="AS552">
            <v>1</v>
          </cell>
          <cell r="AT552">
            <v>0</v>
          </cell>
        </row>
        <row r="553">
          <cell r="B553">
            <v>384257</v>
          </cell>
          <cell r="C553" t="str">
            <v>SHENZHEN STRONG TECHNOLOGY CO., LTD.</v>
          </cell>
          <cell r="D553" t="str">
            <v>V63</v>
          </cell>
          <cell r="E553" t="str">
            <v>1164235-01</v>
          </cell>
          <cell r="F553" t="str">
            <v>FAM2</v>
          </cell>
          <cell r="G553" t="str">
            <v>EQP,AE,PAM-FAM2,V6X,STRONG</v>
          </cell>
          <cell r="H553">
            <v>50000</v>
          </cell>
          <cell r="I553" t="str">
            <v>AE</v>
          </cell>
          <cell r="J553" t="str">
            <v>New Buy</v>
          </cell>
          <cell r="K553">
            <v>200000</v>
          </cell>
          <cell r="L553">
            <v>4</v>
          </cell>
          <cell r="M553" t="str">
            <v>EBD</v>
          </cell>
          <cell r="N553">
            <v>50000</v>
          </cell>
          <cell r="O553">
            <v>200000</v>
          </cell>
          <cell r="P553" t="b">
            <v>1</v>
          </cell>
          <cell r="Q553" t="str">
            <v>China</v>
          </cell>
          <cell r="R553" t="e">
            <v>#N/A</v>
          </cell>
          <cell r="S553" t="e">
            <v>#N/A</v>
          </cell>
          <cell r="T553" t="e">
            <v>#N/A</v>
          </cell>
          <cell r="U553" t="e">
            <v>#N/A</v>
          </cell>
          <cell r="V553" t="e">
            <v>#N/A</v>
          </cell>
          <cell r="Y553" t="e">
            <v>#N/A</v>
          </cell>
          <cell r="Z553">
            <v>200000</v>
          </cell>
          <cell r="AB553" t="str">
            <v>Under</v>
          </cell>
          <cell r="AC553">
            <v>0.75</v>
          </cell>
          <cell r="AD553" t="e">
            <v>#N/A</v>
          </cell>
          <cell r="AF553">
            <v>50000</v>
          </cell>
          <cell r="AG553">
            <v>55273.5</v>
          </cell>
          <cell r="AH553">
            <v>0.90459261671506241</v>
          </cell>
          <cell r="AK553">
            <v>0.90459261671506241</v>
          </cell>
          <cell r="AL553">
            <v>3.6183704668602497</v>
          </cell>
          <cell r="AM553">
            <v>0.99998190814766563</v>
          </cell>
          <cell r="AN553" t="str">
            <v/>
          </cell>
          <cell r="AO553" t="e">
            <v>#VALUE!</v>
          </cell>
          <cell r="AP553" t="e">
            <v>#VALUE!</v>
          </cell>
          <cell r="AS553">
            <v>1</v>
          </cell>
          <cell r="AT553">
            <v>0</v>
          </cell>
        </row>
        <row r="554">
          <cell r="B554">
            <v>384257</v>
          </cell>
          <cell r="C554" t="str">
            <v>SHENZHEN STRONG TECHNOLOGY CO., LTD.</v>
          </cell>
          <cell r="D554" t="str">
            <v>V63</v>
          </cell>
          <cell r="E554" t="str">
            <v>1164235-01</v>
          </cell>
          <cell r="F554" t="str">
            <v>FAM2</v>
          </cell>
          <cell r="G554" t="str">
            <v>EQP,AE,PAM-FAM2,V6X,STRONG</v>
          </cell>
          <cell r="H554">
            <v>50000</v>
          </cell>
          <cell r="I554" t="str">
            <v>AE</v>
          </cell>
          <cell r="J554" t="str">
            <v>New Buy</v>
          </cell>
          <cell r="K554">
            <v>600000</v>
          </cell>
          <cell r="L554">
            <v>12</v>
          </cell>
          <cell r="M554" t="str">
            <v>EBD</v>
          </cell>
          <cell r="N554">
            <v>50000</v>
          </cell>
          <cell r="O554">
            <v>600000</v>
          </cell>
          <cell r="P554" t="b">
            <v>1</v>
          </cell>
          <cell r="Q554" t="str">
            <v>China</v>
          </cell>
          <cell r="R554" t="e">
            <v>#N/A</v>
          </cell>
          <cell r="S554" t="e">
            <v>#N/A</v>
          </cell>
          <cell r="T554" t="e">
            <v>#N/A</v>
          </cell>
          <cell r="U554" t="e">
            <v>#N/A</v>
          </cell>
          <cell r="V554" t="e">
            <v>#N/A</v>
          </cell>
          <cell r="Y554" t="e">
            <v>#N/A</v>
          </cell>
          <cell r="Z554">
            <v>600000</v>
          </cell>
          <cell r="AB554" t="str">
            <v>Under</v>
          </cell>
          <cell r="AC554">
            <v>0.91666666666666663</v>
          </cell>
          <cell r="AD554" t="e">
            <v>#N/A</v>
          </cell>
          <cell r="AF554">
            <v>50000</v>
          </cell>
          <cell r="AG554">
            <v>55273.5</v>
          </cell>
          <cell r="AH554">
            <v>0.90459261671506241</v>
          </cell>
          <cell r="AK554">
            <v>0.90459261671506241</v>
          </cell>
          <cell r="AL554">
            <v>10.85511140058075</v>
          </cell>
          <cell r="AM554">
            <v>0.99998190814766563</v>
          </cell>
          <cell r="AN554" t="str">
            <v/>
          </cell>
          <cell r="AO554" t="e">
            <v>#VALUE!</v>
          </cell>
          <cell r="AP554" t="e">
            <v>#VALUE!</v>
          </cell>
          <cell r="AS554">
            <v>1</v>
          </cell>
          <cell r="AT554">
            <v>0</v>
          </cell>
        </row>
        <row r="555">
          <cell r="B555">
            <v>384258</v>
          </cell>
          <cell r="C555" t="str">
            <v>SHENZHEN STRONG TECHNOLOGY CO., LTD.</v>
          </cell>
          <cell r="D555" t="str">
            <v>V64</v>
          </cell>
          <cell r="E555" t="str">
            <v>1164235-01</v>
          </cell>
          <cell r="F555" t="str">
            <v>FAM2</v>
          </cell>
          <cell r="G555" t="str">
            <v>EQP,AE,PAM-FAM2,V6X,STRONG</v>
          </cell>
          <cell r="H555">
            <v>50000</v>
          </cell>
          <cell r="I555" t="str">
            <v>AE</v>
          </cell>
          <cell r="J555" t="str">
            <v>New Buy</v>
          </cell>
          <cell r="K555">
            <v>750000</v>
          </cell>
          <cell r="L555">
            <v>15</v>
          </cell>
          <cell r="M555" t="str">
            <v>EBD</v>
          </cell>
          <cell r="N555">
            <v>50000</v>
          </cell>
          <cell r="O555">
            <v>750000</v>
          </cell>
          <cell r="P555" t="b">
            <v>0</v>
          </cell>
          <cell r="Q555" t="str">
            <v>China</v>
          </cell>
          <cell r="R555" t="e">
            <v>#N/A</v>
          </cell>
          <cell r="S555" t="e">
            <v>#N/A</v>
          </cell>
          <cell r="T555" t="e">
            <v>#N/A</v>
          </cell>
          <cell r="U555" t="e">
            <v>#N/A</v>
          </cell>
          <cell r="V555" t="e">
            <v>#N/A</v>
          </cell>
          <cell r="Y555" t="e">
            <v>#N/A</v>
          </cell>
          <cell r="Z555">
            <v>750000</v>
          </cell>
          <cell r="AB555" t="str">
            <v>Under</v>
          </cell>
          <cell r="AC555">
            <v>0.93333333333333335</v>
          </cell>
          <cell r="AD555" t="e">
            <v>#N/A</v>
          </cell>
          <cell r="AF555">
            <v>50000</v>
          </cell>
          <cell r="AG555">
            <v>50000</v>
          </cell>
          <cell r="AH555">
            <v>1</v>
          </cell>
          <cell r="AK555">
            <v>1</v>
          </cell>
          <cell r="AL555">
            <v>15</v>
          </cell>
          <cell r="AM555">
            <v>0.99997999999999998</v>
          </cell>
          <cell r="AN555" t="str">
            <v/>
          </cell>
          <cell r="AO555" t="e">
            <v>#VALUE!</v>
          </cell>
          <cell r="AP555" t="e">
            <v>#VALUE!</v>
          </cell>
          <cell r="AS555">
            <v>1</v>
          </cell>
          <cell r="AT555">
            <v>0</v>
          </cell>
        </row>
        <row r="556">
          <cell r="B556">
            <v>384258</v>
          </cell>
          <cell r="C556" t="str">
            <v>SHENZHEN STRONG TECHNOLOGY CO., LTD.</v>
          </cell>
          <cell r="D556" t="str">
            <v>V64</v>
          </cell>
          <cell r="E556" t="str">
            <v>1164235-01</v>
          </cell>
          <cell r="F556" t="str">
            <v>FAM2</v>
          </cell>
          <cell r="G556" t="str">
            <v>EQP,AE,PAM-FAM2,V6X,STRONG</v>
          </cell>
          <cell r="H556">
            <v>50000</v>
          </cell>
          <cell r="I556" t="str">
            <v>AE</v>
          </cell>
          <cell r="J556" t="str">
            <v>New Buy</v>
          </cell>
          <cell r="K556">
            <v>1000000</v>
          </cell>
          <cell r="L556">
            <v>20</v>
          </cell>
          <cell r="M556" t="str">
            <v>EBD</v>
          </cell>
          <cell r="N556">
            <v>50000</v>
          </cell>
          <cell r="O556">
            <v>1000000</v>
          </cell>
          <cell r="P556" t="b">
            <v>0</v>
          </cell>
          <cell r="Q556" t="str">
            <v>China</v>
          </cell>
          <cell r="R556" t="e">
            <v>#N/A</v>
          </cell>
          <cell r="S556" t="e">
            <v>#N/A</v>
          </cell>
          <cell r="T556" t="e">
            <v>#N/A</v>
          </cell>
          <cell r="U556" t="e">
            <v>#N/A</v>
          </cell>
          <cell r="V556" t="e">
            <v>#N/A</v>
          </cell>
          <cell r="Y556" t="e">
            <v>#N/A</v>
          </cell>
          <cell r="Z556">
            <v>1000000</v>
          </cell>
          <cell r="AB556" t="str">
            <v>Under</v>
          </cell>
          <cell r="AC556">
            <v>0.95</v>
          </cell>
          <cell r="AD556" t="e">
            <v>#N/A</v>
          </cell>
          <cell r="AF556">
            <v>50000</v>
          </cell>
          <cell r="AG556">
            <v>50000</v>
          </cell>
          <cell r="AH556">
            <v>1</v>
          </cell>
          <cell r="AK556">
            <v>1</v>
          </cell>
          <cell r="AL556">
            <v>20</v>
          </cell>
          <cell r="AM556">
            <v>0.99997999999999998</v>
          </cell>
          <cell r="AN556" t="str">
            <v/>
          </cell>
          <cell r="AO556" t="e">
            <v>#VALUE!</v>
          </cell>
          <cell r="AP556" t="e">
            <v>#VALUE!</v>
          </cell>
          <cell r="AS556">
            <v>1</v>
          </cell>
          <cell r="AT556">
            <v>0</v>
          </cell>
        </row>
        <row r="557">
          <cell r="B557">
            <v>384259</v>
          </cell>
          <cell r="C557" t="str">
            <v>BOZHON PRECISION INDUSTRY TECHNOLOGY CO., LTD.</v>
          </cell>
          <cell r="D557" t="str">
            <v>V63</v>
          </cell>
          <cell r="E557" t="str">
            <v>1164236-01</v>
          </cell>
          <cell r="F557" t="str">
            <v>FAM4</v>
          </cell>
          <cell r="G557" t="str">
            <v>EQP,AE,PAM-FAM4,V6X,BOZHON</v>
          </cell>
          <cell r="H557">
            <v>60547</v>
          </cell>
          <cell r="I557" t="str">
            <v>AE</v>
          </cell>
          <cell r="J557" t="str">
            <v>New Buy</v>
          </cell>
          <cell r="K557">
            <v>242188</v>
          </cell>
          <cell r="L557">
            <v>4</v>
          </cell>
          <cell r="M557" t="str">
            <v>EBD</v>
          </cell>
          <cell r="N557">
            <v>60547</v>
          </cell>
          <cell r="O557">
            <v>242188</v>
          </cell>
          <cell r="P557" t="b">
            <v>1</v>
          </cell>
          <cell r="Q557" t="str">
            <v>China</v>
          </cell>
          <cell r="R557" t="e">
            <v>#N/A</v>
          </cell>
          <cell r="S557" t="e">
            <v>#N/A</v>
          </cell>
          <cell r="T557" t="e">
            <v>#N/A</v>
          </cell>
          <cell r="U557" t="e">
            <v>#N/A</v>
          </cell>
          <cell r="V557" t="e">
            <v>#N/A</v>
          </cell>
          <cell r="Y557" t="e">
            <v>#N/A</v>
          </cell>
          <cell r="Z557">
            <v>242188</v>
          </cell>
          <cell r="AB557" t="str">
            <v>Under</v>
          </cell>
          <cell r="AC557">
            <v>0.75</v>
          </cell>
          <cell r="AD557" t="e">
            <v>#N/A</v>
          </cell>
          <cell r="AF557">
            <v>50000</v>
          </cell>
          <cell r="AG557">
            <v>55273.5</v>
          </cell>
          <cell r="AH557">
            <v>1.0954073832849376</v>
          </cell>
          <cell r="AK557">
            <v>1.0954073832849376</v>
          </cell>
          <cell r="AL557">
            <v>4.3816295331397503</v>
          </cell>
          <cell r="AM557">
            <v>0.99998190814766574</v>
          </cell>
          <cell r="AN557" t="str">
            <v/>
          </cell>
          <cell r="AO557" t="e">
            <v>#VALUE!</v>
          </cell>
          <cell r="AP557" t="e">
            <v>#VALUE!</v>
          </cell>
          <cell r="AS557">
            <v>1</v>
          </cell>
          <cell r="AT557">
            <v>0</v>
          </cell>
        </row>
        <row r="558">
          <cell r="B558">
            <v>384259</v>
          </cell>
          <cell r="C558" t="str">
            <v>BOZHON PRECISION INDUSTRY TECHNOLOGY CO., LTD.</v>
          </cell>
          <cell r="D558" t="str">
            <v>V63</v>
          </cell>
          <cell r="E558" t="str">
            <v>1164236-01</v>
          </cell>
          <cell r="F558" t="str">
            <v>FAM4</v>
          </cell>
          <cell r="G558" t="str">
            <v>EQP,AE,PAM-FAM4,V6X,BOZHON</v>
          </cell>
          <cell r="H558">
            <v>60547</v>
          </cell>
          <cell r="I558" t="str">
            <v>AE</v>
          </cell>
          <cell r="J558" t="str">
            <v>New Buy</v>
          </cell>
          <cell r="K558">
            <v>242188</v>
          </cell>
          <cell r="L558">
            <v>4</v>
          </cell>
          <cell r="M558" t="str">
            <v>EBD</v>
          </cell>
          <cell r="N558">
            <v>60547</v>
          </cell>
          <cell r="O558">
            <v>242188</v>
          </cell>
          <cell r="P558" t="b">
            <v>1</v>
          </cell>
          <cell r="Q558" t="str">
            <v>China</v>
          </cell>
          <cell r="R558" t="e">
            <v>#N/A</v>
          </cell>
          <cell r="S558" t="e">
            <v>#N/A</v>
          </cell>
          <cell r="T558" t="e">
            <v>#N/A</v>
          </cell>
          <cell r="U558" t="e">
            <v>#N/A</v>
          </cell>
          <cell r="V558" t="e">
            <v>#N/A</v>
          </cell>
          <cell r="Y558" t="e">
            <v>#N/A</v>
          </cell>
          <cell r="Z558">
            <v>242188</v>
          </cell>
          <cell r="AB558" t="str">
            <v>Under</v>
          </cell>
          <cell r="AC558">
            <v>0.75</v>
          </cell>
          <cell r="AD558" t="e">
            <v>#N/A</v>
          </cell>
          <cell r="AF558">
            <v>50000</v>
          </cell>
          <cell r="AG558">
            <v>55273.5</v>
          </cell>
          <cell r="AH558">
            <v>1.0954073832849376</v>
          </cell>
          <cell r="AK558">
            <v>1.0954073832849376</v>
          </cell>
          <cell r="AL558">
            <v>4.3816295331397503</v>
          </cell>
          <cell r="AM558">
            <v>0.99998190814766574</v>
          </cell>
          <cell r="AN558" t="str">
            <v/>
          </cell>
          <cell r="AO558" t="e">
            <v>#VALUE!</v>
          </cell>
          <cell r="AP558" t="e">
            <v>#VALUE!</v>
          </cell>
          <cell r="AS558">
            <v>1</v>
          </cell>
          <cell r="AT558">
            <v>0</v>
          </cell>
        </row>
        <row r="559">
          <cell r="B559">
            <v>384259</v>
          </cell>
          <cell r="C559" t="str">
            <v>BOZHON PRECISION INDUSTRY TECHNOLOGY CO., LTD.</v>
          </cell>
          <cell r="D559" t="str">
            <v>V63</v>
          </cell>
          <cell r="E559" t="str">
            <v>1164236-01</v>
          </cell>
          <cell r="F559" t="str">
            <v>FAM4</v>
          </cell>
          <cell r="G559" t="str">
            <v>EQP,AE,PAM-FAM4,V6X,BOZHON</v>
          </cell>
          <cell r="H559">
            <v>60547</v>
          </cell>
          <cell r="I559" t="str">
            <v>AE</v>
          </cell>
          <cell r="J559" t="str">
            <v>New Buy</v>
          </cell>
          <cell r="K559">
            <v>726564</v>
          </cell>
          <cell r="L559">
            <v>12</v>
          </cell>
          <cell r="M559" t="str">
            <v>EBD</v>
          </cell>
          <cell r="N559">
            <v>60547</v>
          </cell>
          <cell r="O559">
            <v>726564</v>
          </cell>
          <cell r="P559" t="b">
            <v>1</v>
          </cell>
          <cell r="Q559" t="str">
            <v>China</v>
          </cell>
          <cell r="R559" t="e">
            <v>#N/A</v>
          </cell>
          <cell r="S559" t="e">
            <v>#N/A</v>
          </cell>
          <cell r="T559" t="e">
            <v>#N/A</v>
          </cell>
          <cell r="U559" t="e">
            <v>#N/A</v>
          </cell>
          <cell r="V559" t="e">
            <v>#N/A</v>
          </cell>
          <cell r="Y559" t="e">
            <v>#N/A</v>
          </cell>
          <cell r="Z559">
            <v>726564</v>
          </cell>
          <cell r="AB559" t="str">
            <v>Under</v>
          </cell>
          <cell r="AC559">
            <v>0.91666666666666663</v>
          </cell>
          <cell r="AD559" t="e">
            <v>#N/A</v>
          </cell>
          <cell r="AF559">
            <v>50000</v>
          </cell>
          <cell r="AG559">
            <v>55273.5</v>
          </cell>
          <cell r="AH559">
            <v>1.0954073832849376</v>
          </cell>
          <cell r="AK559">
            <v>1.0954073832849376</v>
          </cell>
          <cell r="AL559">
            <v>13.14488859941925</v>
          </cell>
          <cell r="AM559">
            <v>0.99998190814766574</v>
          </cell>
          <cell r="AN559" t="str">
            <v/>
          </cell>
          <cell r="AO559" t="e">
            <v>#VALUE!</v>
          </cell>
          <cell r="AP559" t="e">
            <v>#VALUE!</v>
          </cell>
          <cell r="AS559">
            <v>1</v>
          </cell>
          <cell r="AT559">
            <v>0</v>
          </cell>
        </row>
        <row r="560">
          <cell r="B560">
            <v>384260</v>
          </cell>
          <cell r="C560" t="str">
            <v>BOZHON PRECISION INDUSTRY TECHNOLOGY CO., LTD.</v>
          </cell>
          <cell r="D560" t="str">
            <v>V64</v>
          </cell>
          <cell r="E560" t="str">
            <v>1164236-01</v>
          </cell>
          <cell r="F560" t="str">
            <v>FAM4</v>
          </cell>
          <cell r="G560" t="str">
            <v>EQP,AE,PAM-FAM4,V6X,BOZHON</v>
          </cell>
          <cell r="H560">
            <v>60547</v>
          </cell>
          <cell r="I560" t="str">
            <v>AE</v>
          </cell>
          <cell r="J560" t="str">
            <v>New Buy</v>
          </cell>
          <cell r="K560">
            <v>302735</v>
          </cell>
          <cell r="L560">
            <v>5</v>
          </cell>
          <cell r="M560" t="str">
            <v>EBD</v>
          </cell>
          <cell r="N560">
            <v>60547</v>
          </cell>
          <cell r="O560">
            <v>302735</v>
          </cell>
          <cell r="P560" t="b">
            <v>1</v>
          </cell>
          <cell r="Q560" t="str">
            <v>China</v>
          </cell>
          <cell r="R560" t="e">
            <v>#N/A</v>
          </cell>
          <cell r="S560" t="e">
            <v>#N/A</v>
          </cell>
          <cell r="T560" t="e">
            <v>#N/A</v>
          </cell>
          <cell r="U560" t="e">
            <v>#N/A</v>
          </cell>
          <cell r="V560" t="e">
            <v>#N/A</v>
          </cell>
          <cell r="Y560" t="e">
            <v>#N/A</v>
          </cell>
          <cell r="Z560">
            <v>302735</v>
          </cell>
          <cell r="AB560" t="str">
            <v>Under</v>
          </cell>
          <cell r="AC560">
            <v>0.8</v>
          </cell>
          <cell r="AD560" t="e">
            <v>#N/A</v>
          </cell>
          <cell r="AF560">
            <v>50000</v>
          </cell>
          <cell r="AG560">
            <v>55273.5</v>
          </cell>
          <cell r="AH560">
            <v>1.0954073832849376</v>
          </cell>
          <cell r="AK560">
            <v>1.0954073832849376</v>
          </cell>
          <cell r="AL560">
            <v>5.4770369164246882</v>
          </cell>
          <cell r="AM560">
            <v>0.99998190814766574</v>
          </cell>
          <cell r="AN560" t="str">
            <v/>
          </cell>
          <cell r="AO560" t="e">
            <v>#VALUE!</v>
          </cell>
          <cell r="AP560" t="e">
            <v>#VALUE!</v>
          </cell>
          <cell r="AS560">
            <v>1</v>
          </cell>
          <cell r="AT560">
            <v>0</v>
          </cell>
        </row>
        <row r="561">
          <cell r="B561">
            <v>384260</v>
          </cell>
          <cell r="C561" t="str">
            <v>BOZHON PRECISION INDUSTRY TECHNOLOGY CO., LTD.</v>
          </cell>
          <cell r="D561" t="str">
            <v>V64</v>
          </cell>
          <cell r="E561" t="str">
            <v>1164236-01</v>
          </cell>
          <cell r="F561" t="str">
            <v>FAM4</v>
          </cell>
          <cell r="G561" t="str">
            <v>EQP,AE,PAM-FAM4,V6X,BOZHON</v>
          </cell>
          <cell r="H561">
            <v>60547</v>
          </cell>
          <cell r="I561" t="str">
            <v>AE</v>
          </cell>
          <cell r="J561" t="str">
            <v>New Buy</v>
          </cell>
          <cell r="K561">
            <v>908205</v>
          </cell>
          <cell r="L561">
            <v>15</v>
          </cell>
          <cell r="M561" t="str">
            <v>EBD</v>
          </cell>
          <cell r="N561">
            <v>60547</v>
          </cell>
          <cell r="O561">
            <v>908205</v>
          </cell>
          <cell r="P561" t="b">
            <v>1</v>
          </cell>
          <cell r="Q561" t="str">
            <v>China</v>
          </cell>
          <cell r="R561" t="e">
            <v>#N/A</v>
          </cell>
          <cell r="S561" t="e">
            <v>#N/A</v>
          </cell>
          <cell r="T561" t="e">
            <v>#N/A</v>
          </cell>
          <cell r="U561" t="e">
            <v>#N/A</v>
          </cell>
          <cell r="V561" t="e">
            <v>#N/A</v>
          </cell>
          <cell r="Y561" t="e">
            <v>#N/A</v>
          </cell>
          <cell r="Z561">
            <v>908205</v>
          </cell>
          <cell r="AB561" t="str">
            <v>Under</v>
          </cell>
          <cell r="AC561">
            <v>0.93333333333333335</v>
          </cell>
          <cell r="AD561" t="e">
            <v>#N/A</v>
          </cell>
          <cell r="AF561">
            <v>50000</v>
          </cell>
          <cell r="AG561">
            <v>55273.5</v>
          </cell>
          <cell r="AH561">
            <v>1.0954073832849376</v>
          </cell>
          <cell r="AK561">
            <v>1.0954073832849376</v>
          </cell>
          <cell r="AL561">
            <v>16.431110749274065</v>
          </cell>
          <cell r="AM561">
            <v>0.99998190814766574</v>
          </cell>
          <cell r="AN561" t="str">
            <v/>
          </cell>
          <cell r="AO561" t="e">
            <v>#VALUE!</v>
          </cell>
          <cell r="AP561" t="e">
            <v>#VALUE!</v>
          </cell>
          <cell r="AS561">
            <v>1</v>
          </cell>
          <cell r="AT561">
            <v>0</v>
          </cell>
        </row>
        <row r="562">
          <cell r="B562">
            <v>384263</v>
          </cell>
          <cell r="C562" t="str">
            <v>BOZHON PRECISION INDUSTRY TECHNOLOGY CO., LTD.</v>
          </cell>
          <cell r="D562" t="str">
            <v>V63</v>
          </cell>
          <cell r="E562" t="str">
            <v>1164245-01</v>
          </cell>
          <cell r="F562" t="str">
            <v>PAM3</v>
          </cell>
          <cell r="G562" t="str">
            <v>EQP,AE,PAM3,V6X,BOZHON</v>
          </cell>
          <cell r="H562">
            <v>113379</v>
          </cell>
          <cell r="I562" t="str">
            <v>AE</v>
          </cell>
          <cell r="J562" t="str">
            <v>New Buy</v>
          </cell>
          <cell r="K562">
            <v>453516</v>
          </cell>
          <cell r="L562">
            <v>4</v>
          </cell>
          <cell r="M562" t="str">
            <v>EBD</v>
          </cell>
          <cell r="N562">
            <v>113379</v>
          </cell>
          <cell r="O562">
            <v>453516</v>
          </cell>
          <cell r="P562" t="b">
            <v>0</v>
          </cell>
          <cell r="Q562" t="str">
            <v>China</v>
          </cell>
          <cell r="R562" t="e">
            <v>#N/A</v>
          </cell>
          <cell r="S562" t="e">
            <v>#N/A</v>
          </cell>
          <cell r="T562" t="e">
            <v>#N/A</v>
          </cell>
          <cell r="U562" t="e">
            <v>#N/A</v>
          </cell>
          <cell r="V562" t="e">
            <v>#N/A</v>
          </cell>
          <cell r="Y562" t="e">
            <v>#N/A</v>
          </cell>
          <cell r="Z562">
            <v>453516</v>
          </cell>
          <cell r="AB562" t="str">
            <v>Under</v>
          </cell>
          <cell r="AC562">
            <v>0.75</v>
          </cell>
          <cell r="AD562" t="e">
            <v>#N/A</v>
          </cell>
          <cell r="AF562">
            <v>113379</v>
          </cell>
          <cell r="AG562">
            <v>113379</v>
          </cell>
          <cell r="AH562">
            <v>1</v>
          </cell>
          <cell r="AK562">
            <v>1</v>
          </cell>
          <cell r="AL562">
            <v>4</v>
          </cell>
          <cell r="AM562">
            <v>0.99999118002451948</v>
          </cell>
          <cell r="AN562">
            <v>115000</v>
          </cell>
          <cell r="AO562">
            <v>0.99999130434782613</v>
          </cell>
          <cell r="AP562">
            <v>1.4095652173913044E-2</v>
          </cell>
          <cell r="AS562">
            <v>1</v>
          </cell>
          <cell r="AT562">
            <v>0</v>
          </cell>
        </row>
        <row r="563">
          <cell r="B563">
            <v>384263</v>
          </cell>
          <cell r="C563" t="str">
            <v>BOZHON PRECISION INDUSTRY TECHNOLOGY CO., LTD.</v>
          </cell>
          <cell r="D563" t="str">
            <v>V63</v>
          </cell>
          <cell r="E563" t="str">
            <v>1164245-01</v>
          </cell>
          <cell r="F563" t="str">
            <v>PAM3</v>
          </cell>
          <cell r="G563" t="str">
            <v>EQP,AE,PAM3,V6X,BOZHON</v>
          </cell>
          <cell r="H563">
            <v>113379</v>
          </cell>
          <cell r="I563" t="str">
            <v>AE</v>
          </cell>
          <cell r="J563" t="str">
            <v>New Buy</v>
          </cell>
          <cell r="K563">
            <v>1020411</v>
          </cell>
          <cell r="L563">
            <v>9</v>
          </cell>
          <cell r="M563" t="str">
            <v>EBD</v>
          </cell>
          <cell r="N563">
            <v>113379</v>
          </cell>
          <cell r="O563">
            <v>1020411</v>
          </cell>
          <cell r="P563" t="b">
            <v>0</v>
          </cell>
          <cell r="Q563" t="str">
            <v>China</v>
          </cell>
          <cell r="R563" t="e">
            <v>#N/A</v>
          </cell>
          <cell r="S563" t="e">
            <v>#N/A</v>
          </cell>
          <cell r="T563" t="e">
            <v>#N/A</v>
          </cell>
          <cell r="U563" t="e">
            <v>#N/A</v>
          </cell>
          <cell r="V563" t="e">
            <v>#N/A</v>
          </cell>
          <cell r="Y563" t="e">
            <v>#N/A</v>
          </cell>
          <cell r="Z563">
            <v>1020411</v>
          </cell>
          <cell r="AB563" t="str">
            <v>Under</v>
          </cell>
          <cell r="AC563">
            <v>0.88888888888888884</v>
          </cell>
          <cell r="AD563" t="e">
            <v>#N/A</v>
          </cell>
          <cell r="AF563">
            <v>113379</v>
          </cell>
          <cell r="AG563">
            <v>113379</v>
          </cell>
          <cell r="AH563">
            <v>1</v>
          </cell>
          <cell r="AK563">
            <v>1</v>
          </cell>
          <cell r="AL563">
            <v>9</v>
          </cell>
          <cell r="AM563">
            <v>0.99999118002451948</v>
          </cell>
          <cell r="AN563">
            <v>115000</v>
          </cell>
          <cell r="AO563">
            <v>0.99999130434782613</v>
          </cell>
          <cell r="AP563">
            <v>1.4095652173913044E-2</v>
          </cell>
          <cell r="AS563">
            <v>1</v>
          </cell>
          <cell r="AT563">
            <v>0</v>
          </cell>
        </row>
        <row r="564">
          <cell r="B564">
            <v>384263</v>
          </cell>
          <cell r="C564" t="str">
            <v>BOZHON PRECISION INDUSTRY TECHNOLOGY CO., LTD.</v>
          </cell>
          <cell r="D564" t="str">
            <v>V63</v>
          </cell>
          <cell r="E564" t="str">
            <v>1164245-01</v>
          </cell>
          <cell r="F564" t="str">
            <v>PAM3</v>
          </cell>
          <cell r="G564" t="str">
            <v>EQP,AE,PAM3,V6X,BOZHON</v>
          </cell>
          <cell r="H564">
            <v>113379</v>
          </cell>
          <cell r="I564" t="str">
            <v>AE</v>
          </cell>
          <cell r="J564" t="str">
            <v>New Buy</v>
          </cell>
          <cell r="K564">
            <v>1360548</v>
          </cell>
          <cell r="L564">
            <v>12</v>
          </cell>
          <cell r="M564" t="str">
            <v>EBD</v>
          </cell>
          <cell r="N564">
            <v>113379</v>
          </cell>
          <cell r="O564">
            <v>1360548</v>
          </cell>
          <cell r="P564" t="b">
            <v>0</v>
          </cell>
          <cell r="Q564" t="str">
            <v>China</v>
          </cell>
          <cell r="R564" t="e">
            <v>#N/A</v>
          </cell>
          <cell r="S564" t="e">
            <v>#N/A</v>
          </cell>
          <cell r="T564" t="e">
            <v>#N/A</v>
          </cell>
          <cell r="U564" t="e">
            <v>#N/A</v>
          </cell>
          <cell r="V564" t="e">
            <v>#N/A</v>
          </cell>
          <cell r="Y564" t="e">
            <v>#N/A</v>
          </cell>
          <cell r="Z564">
            <v>1360548</v>
          </cell>
          <cell r="AB564" t="str">
            <v>Under</v>
          </cell>
          <cell r="AC564">
            <v>0.91666666666666663</v>
          </cell>
          <cell r="AD564" t="e">
            <v>#N/A</v>
          </cell>
          <cell r="AF564">
            <v>113379</v>
          </cell>
          <cell r="AG564">
            <v>113379</v>
          </cell>
          <cell r="AH564">
            <v>1</v>
          </cell>
          <cell r="AK564">
            <v>1</v>
          </cell>
          <cell r="AL564">
            <v>12</v>
          </cell>
          <cell r="AM564">
            <v>0.99999118002451948</v>
          </cell>
          <cell r="AN564">
            <v>115000</v>
          </cell>
          <cell r="AO564">
            <v>0.99999130434782613</v>
          </cell>
          <cell r="AP564">
            <v>1.4095652173913044E-2</v>
          </cell>
          <cell r="AS564">
            <v>1</v>
          </cell>
          <cell r="AT564">
            <v>0</v>
          </cell>
        </row>
        <row r="565">
          <cell r="B565">
            <v>384264</v>
          </cell>
          <cell r="C565" t="str">
            <v>BOZHON PRECISION INDUSTRY TECHNOLOGY CO., LTD.</v>
          </cell>
          <cell r="D565" t="str">
            <v>V64</v>
          </cell>
          <cell r="E565" t="str">
            <v>1164245-01</v>
          </cell>
          <cell r="F565" t="str">
            <v>PAM3</v>
          </cell>
          <cell r="G565" t="str">
            <v>EQP,AE,PAM3,V6X,BOZHON</v>
          </cell>
          <cell r="H565">
            <v>113379</v>
          </cell>
          <cell r="I565" t="str">
            <v>AE</v>
          </cell>
          <cell r="J565" t="str">
            <v>New Buy</v>
          </cell>
          <cell r="K565">
            <v>1700685</v>
          </cell>
          <cell r="L565">
            <v>15</v>
          </cell>
          <cell r="M565" t="str">
            <v>EBD</v>
          </cell>
          <cell r="N565">
            <v>113379</v>
          </cell>
          <cell r="O565">
            <v>1700685</v>
          </cell>
          <cell r="P565" t="b">
            <v>0</v>
          </cell>
          <cell r="Q565" t="str">
            <v>China</v>
          </cell>
          <cell r="R565" t="e">
            <v>#N/A</v>
          </cell>
          <cell r="S565" t="e">
            <v>#N/A</v>
          </cell>
          <cell r="T565" t="e">
            <v>#N/A</v>
          </cell>
          <cell r="U565" t="e">
            <v>#N/A</v>
          </cell>
          <cell r="V565" t="e">
            <v>#N/A</v>
          </cell>
          <cell r="Y565" t="e">
            <v>#N/A</v>
          </cell>
          <cell r="Z565">
            <v>1700685</v>
          </cell>
          <cell r="AB565" t="str">
            <v>Under</v>
          </cell>
          <cell r="AC565">
            <v>0.93333333333333335</v>
          </cell>
          <cell r="AD565" t="e">
            <v>#N/A</v>
          </cell>
          <cell r="AF565">
            <v>113379</v>
          </cell>
          <cell r="AG565">
            <v>113379</v>
          </cell>
          <cell r="AH565">
            <v>1</v>
          </cell>
          <cell r="AK565">
            <v>1</v>
          </cell>
          <cell r="AL565">
            <v>15</v>
          </cell>
          <cell r="AM565">
            <v>0.99999118002451948</v>
          </cell>
          <cell r="AN565">
            <v>115000</v>
          </cell>
          <cell r="AO565">
            <v>0.99999130434782613</v>
          </cell>
          <cell r="AP565">
            <v>1.4095652173913044E-2</v>
          </cell>
          <cell r="AS565">
            <v>1</v>
          </cell>
          <cell r="AT565">
            <v>0</v>
          </cell>
        </row>
        <row r="566">
          <cell r="B566">
            <v>384264</v>
          </cell>
          <cell r="C566" t="str">
            <v>BOZHON PRECISION INDUSTRY TECHNOLOGY CO., LTD.</v>
          </cell>
          <cell r="D566" t="str">
            <v>V64</v>
          </cell>
          <cell r="E566" t="str">
            <v>1164245-01</v>
          </cell>
          <cell r="F566" t="str">
            <v>PAM3</v>
          </cell>
          <cell r="G566" t="str">
            <v>EQP,AE,PAM3,V6X,BOZHON</v>
          </cell>
          <cell r="H566">
            <v>113379</v>
          </cell>
          <cell r="I566" t="str">
            <v>AE</v>
          </cell>
          <cell r="J566" t="str">
            <v>New Buy</v>
          </cell>
          <cell r="K566">
            <v>2154201</v>
          </cell>
          <cell r="L566">
            <v>19</v>
          </cell>
          <cell r="M566" t="str">
            <v>EBD</v>
          </cell>
          <cell r="N566">
            <v>113379</v>
          </cell>
          <cell r="O566">
            <v>2154201</v>
          </cell>
          <cell r="P566" t="b">
            <v>0</v>
          </cell>
          <cell r="Q566" t="str">
            <v>China</v>
          </cell>
          <cell r="R566" t="e">
            <v>#N/A</v>
          </cell>
          <cell r="S566" t="e">
            <v>#N/A</v>
          </cell>
          <cell r="T566" t="e">
            <v>#N/A</v>
          </cell>
          <cell r="U566" t="e">
            <v>#N/A</v>
          </cell>
          <cell r="V566" t="e">
            <v>#N/A</v>
          </cell>
          <cell r="Y566" t="e">
            <v>#N/A</v>
          </cell>
          <cell r="Z566">
            <v>2154201</v>
          </cell>
          <cell r="AB566" t="str">
            <v>Under</v>
          </cell>
          <cell r="AC566">
            <v>0.94736842105263153</v>
          </cell>
          <cell r="AD566" t="e">
            <v>#N/A</v>
          </cell>
          <cell r="AF566">
            <v>113379</v>
          </cell>
          <cell r="AG566">
            <v>113379</v>
          </cell>
          <cell r="AH566">
            <v>1</v>
          </cell>
          <cell r="AK566">
            <v>1</v>
          </cell>
          <cell r="AL566">
            <v>19</v>
          </cell>
          <cell r="AM566">
            <v>0.99999118002451948</v>
          </cell>
          <cell r="AN566">
            <v>115000</v>
          </cell>
          <cell r="AO566">
            <v>0.99999130434782613</v>
          </cell>
          <cell r="AP566">
            <v>1.4095652173913044E-2</v>
          </cell>
          <cell r="AS566">
            <v>1</v>
          </cell>
          <cell r="AT566">
            <v>0</v>
          </cell>
        </row>
        <row r="567">
          <cell r="B567">
            <v>384265</v>
          </cell>
          <cell r="C567" t="str">
            <v>SHENZHEN STRONG TECHNOLOGY CO., LTD.</v>
          </cell>
          <cell r="D567" t="str">
            <v>V63</v>
          </cell>
          <cell r="E567" t="str">
            <v>1164253-01</v>
          </cell>
          <cell r="F567" t="str">
            <v>PAMW TOP MASK</v>
          </cell>
          <cell r="G567" t="str">
            <v>FXT,AE,PAMW TOP MASK,V6X,STRONG</v>
          </cell>
          <cell r="H567">
            <v>31</v>
          </cell>
          <cell r="I567" t="str">
            <v>AE</v>
          </cell>
          <cell r="J567" t="str">
            <v>New Buy</v>
          </cell>
          <cell r="K567">
            <v>7812</v>
          </cell>
          <cell r="L567">
            <v>252</v>
          </cell>
          <cell r="M567" t="str">
            <v>EBD</v>
          </cell>
          <cell r="N567">
            <v>31</v>
          </cell>
          <cell r="O567">
            <v>7812</v>
          </cell>
          <cell r="P567" t="b">
            <v>0</v>
          </cell>
          <cell r="Q567" t="str">
            <v>China</v>
          </cell>
          <cell r="R567" t="e">
            <v>#N/A</v>
          </cell>
          <cell r="S567" t="e">
            <v>#N/A</v>
          </cell>
          <cell r="T567" t="e">
            <v>#N/A</v>
          </cell>
          <cell r="U567" t="e">
            <v>#N/A</v>
          </cell>
          <cell r="V567" t="e">
            <v>#N/A</v>
          </cell>
          <cell r="Y567" t="e">
            <v>#N/A</v>
          </cell>
          <cell r="Z567">
            <v>7812</v>
          </cell>
          <cell r="AB567" t="str">
            <v>Under</v>
          </cell>
          <cell r="AC567">
            <v>0.99603174603174605</v>
          </cell>
          <cell r="AD567" t="e">
            <v>#N/A</v>
          </cell>
          <cell r="AF567">
            <v>31</v>
          </cell>
          <cell r="AG567">
            <v>31</v>
          </cell>
          <cell r="AH567">
            <v>1</v>
          </cell>
          <cell r="AK567">
            <v>1</v>
          </cell>
          <cell r="AL567">
            <v>252</v>
          </cell>
          <cell r="AM567">
            <v>0.967741935483871</v>
          </cell>
          <cell r="AN567" t="str">
            <v/>
          </cell>
          <cell r="AO567" t="e">
            <v>#VALUE!</v>
          </cell>
          <cell r="AP567" t="e">
            <v>#VALUE!</v>
          </cell>
          <cell r="AS567">
            <v>1</v>
          </cell>
          <cell r="AT567">
            <v>0</v>
          </cell>
        </row>
        <row r="568">
          <cell r="B568">
            <v>384265</v>
          </cell>
          <cell r="C568" t="str">
            <v>SHENZHEN STRONG TECHNOLOGY CO., LTD.</v>
          </cell>
          <cell r="D568" t="str">
            <v>V63</v>
          </cell>
          <cell r="E568" t="str">
            <v>1164253-01</v>
          </cell>
          <cell r="F568" t="str">
            <v>PAMW TOP MASK</v>
          </cell>
          <cell r="G568" t="str">
            <v>FXT,AE,PAMW TOP MASK,V6X,STRONG</v>
          </cell>
          <cell r="H568">
            <v>31</v>
          </cell>
          <cell r="I568" t="str">
            <v>AE</v>
          </cell>
          <cell r="J568" t="str">
            <v>New Buy</v>
          </cell>
          <cell r="K568">
            <v>17577</v>
          </cell>
          <cell r="L568">
            <v>567</v>
          </cell>
          <cell r="M568" t="str">
            <v>EBD</v>
          </cell>
          <cell r="N568">
            <v>31</v>
          </cell>
          <cell r="O568">
            <v>17577</v>
          </cell>
          <cell r="P568" t="b">
            <v>0</v>
          </cell>
          <cell r="Q568" t="str">
            <v>China</v>
          </cell>
          <cell r="R568" t="e">
            <v>#N/A</v>
          </cell>
          <cell r="S568" t="e">
            <v>#N/A</v>
          </cell>
          <cell r="T568" t="e">
            <v>#N/A</v>
          </cell>
          <cell r="U568" t="e">
            <v>#N/A</v>
          </cell>
          <cell r="V568" t="e">
            <v>#N/A</v>
          </cell>
          <cell r="Y568" t="e">
            <v>#N/A</v>
          </cell>
          <cell r="Z568">
            <v>17577</v>
          </cell>
          <cell r="AB568" t="str">
            <v>Under</v>
          </cell>
          <cell r="AC568">
            <v>0.99823633156966485</v>
          </cell>
          <cell r="AD568" t="e">
            <v>#N/A</v>
          </cell>
          <cell r="AF568">
            <v>31</v>
          </cell>
          <cell r="AG568">
            <v>31</v>
          </cell>
          <cell r="AH568">
            <v>1</v>
          </cell>
          <cell r="AK568">
            <v>1</v>
          </cell>
          <cell r="AL568">
            <v>567</v>
          </cell>
          <cell r="AM568">
            <v>0.967741935483871</v>
          </cell>
          <cell r="AN568" t="str">
            <v/>
          </cell>
          <cell r="AO568" t="e">
            <v>#VALUE!</v>
          </cell>
          <cell r="AP568" t="e">
            <v>#VALUE!</v>
          </cell>
          <cell r="AS568">
            <v>1</v>
          </cell>
          <cell r="AT568">
            <v>0</v>
          </cell>
        </row>
        <row r="569">
          <cell r="B569">
            <v>384265</v>
          </cell>
          <cell r="C569" t="str">
            <v>SHENZHEN STRONG TECHNOLOGY CO., LTD.</v>
          </cell>
          <cell r="D569" t="str">
            <v>V63</v>
          </cell>
          <cell r="E569" t="str">
            <v>1164253-01</v>
          </cell>
          <cell r="F569" t="str">
            <v>PAMW TOP MASK</v>
          </cell>
          <cell r="G569" t="str">
            <v>FXT,AE,PAMW TOP MASK,V6X,STRONG</v>
          </cell>
          <cell r="H569">
            <v>31</v>
          </cell>
          <cell r="I569" t="str">
            <v>AE</v>
          </cell>
          <cell r="J569" t="str">
            <v>New Buy</v>
          </cell>
          <cell r="K569">
            <v>23436</v>
          </cell>
          <cell r="L569">
            <v>756</v>
          </cell>
          <cell r="M569" t="str">
            <v>EBD</v>
          </cell>
          <cell r="N569">
            <v>31</v>
          </cell>
          <cell r="O569">
            <v>23436</v>
          </cell>
          <cell r="P569" t="b">
            <v>0</v>
          </cell>
          <cell r="Q569" t="str">
            <v>China</v>
          </cell>
          <cell r="R569" t="e">
            <v>#N/A</v>
          </cell>
          <cell r="S569" t="e">
            <v>#N/A</v>
          </cell>
          <cell r="T569" t="e">
            <v>#N/A</v>
          </cell>
          <cell r="U569" t="e">
            <v>#N/A</v>
          </cell>
          <cell r="V569" t="e">
            <v>#N/A</v>
          </cell>
          <cell r="Y569" t="e">
            <v>#N/A</v>
          </cell>
          <cell r="Z569">
            <v>23436</v>
          </cell>
          <cell r="AB569" t="str">
            <v>Under</v>
          </cell>
          <cell r="AC569">
            <v>0.99867724867724872</v>
          </cell>
          <cell r="AD569" t="e">
            <v>#N/A</v>
          </cell>
          <cell r="AF569">
            <v>31</v>
          </cell>
          <cell r="AG569">
            <v>31</v>
          </cell>
          <cell r="AH569">
            <v>1</v>
          </cell>
          <cell r="AK569">
            <v>1</v>
          </cell>
          <cell r="AL569">
            <v>756</v>
          </cell>
          <cell r="AM569">
            <v>0.967741935483871</v>
          </cell>
          <cell r="AN569" t="str">
            <v/>
          </cell>
          <cell r="AO569" t="e">
            <v>#VALUE!</v>
          </cell>
          <cell r="AP569" t="e">
            <v>#VALUE!</v>
          </cell>
          <cell r="AS569">
            <v>1</v>
          </cell>
          <cell r="AT569">
            <v>0</v>
          </cell>
        </row>
        <row r="570">
          <cell r="B570">
            <v>384266</v>
          </cell>
          <cell r="C570" t="str">
            <v>SHENZHEN STRONG TECHNOLOGY CO., LTD.</v>
          </cell>
          <cell r="D570" t="str">
            <v>V64</v>
          </cell>
          <cell r="E570" t="str">
            <v>1164253-01</v>
          </cell>
          <cell r="F570" t="str">
            <v>PAMW TOP MASK</v>
          </cell>
          <cell r="G570" t="str">
            <v>FXT,AE,PAMW TOP MASK,V6X,STRONG</v>
          </cell>
          <cell r="H570">
            <v>31</v>
          </cell>
          <cell r="I570" t="str">
            <v>AE</v>
          </cell>
          <cell r="J570" t="str">
            <v>New Buy</v>
          </cell>
          <cell r="K570">
            <v>29295</v>
          </cell>
          <cell r="L570">
            <v>945</v>
          </cell>
          <cell r="M570" t="str">
            <v>EBD</v>
          </cell>
          <cell r="N570">
            <v>31</v>
          </cell>
          <cell r="O570">
            <v>29295</v>
          </cell>
          <cell r="P570" t="b">
            <v>0</v>
          </cell>
          <cell r="Q570" t="str">
            <v>China</v>
          </cell>
          <cell r="R570" t="e">
            <v>#N/A</v>
          </cell>
          <cell r="S570" t="e">
            <v>#N/A</v>
          </cell>
          <cell r="T570" t="e">
            <v>#N/A</v>
          </cell>
          <cell r="U570" t="e">
            <v>#N/A</v>
          </cell>
          <cell r="V570" t="e">
            <v>#N/A</v>
          </cell>
          <cell r="Y570" t="e">
            <v>#N/A</v>
          </cell>
          <cell r="Z570">
            <v>29295</v>
          </cell>
          <cell r="AB570" t="str">
            <v>Under</v>
          </cell>
          <cell r="AC570">
            <v>0.99894179894179891</v>
          </cell>
          <cell r="AD570" t="e">
            <v>#N/A</v>
          </cell>
          <cell r="AF570">
            <v>31</v>
          </cell>
          <cell r="AG570">
            <v>31</v>
          </cell>
          <cell r="AH570">
            <v>1</v>
          </cell>
          <cell r="AK570">
            <v>1</v>
          </cell>
          <cell r="AL570">
            <v>945</v>
          </cell>
          <cell r="AM570">
            <v>0.967741935483871</v>
          </cell>
          <cell r="AN570" t="str">
            <v/>
          </cell>
          <cell r="AO570" t="e">
            <v>#VALUE!</v>
          </cell>
          <cell r="AP570" t="e">
            <v>#VALUE!</v>
          </cell>
          <cell r="AS570">
            <v>1</v>
          </cell>
          <cell r="AT570">
            <v>0</v>
          </cell>
        </row>
        <row r="571">
          <cell r="B571">
            <v>384266</v>
          </cell>
          <cell r="C571" t="str">
            <v>SHENZHEN STRONG TECHNOLOGY CO., LTD.</v>
          </cell>
          <cell r="D571" t="str">
            <v>V64</v>
          </cell>
          <cell r="E571" t="str">
            <v>1164253-01</v>
          </cell>
          <cell r="F571" t="str">
            <v>PAMW TOP MASK</v>
          </cell>
          <cell r="G571" t="str">
            <v>FXT,AE,PAMW TOP MASK,V6X,STRONG</v>
          </cell>
          <cell r="H571">
            <v>31</v>
          </cell>
          <cell r="I571" t="str">
            <v>AE</v>
          </cell>
          <cell r="J571" t="str">
            <v>New Buy</v>
          </cell>
          <cell r="K571">
            <v>39060</v>
          </cell>
          <cell r="L571">
            <v>1260</v>
          </cell>
          <cell r="M571" t="str">
            <v>EBD</v>
          </cell>
          <cell r="N571">
            <v>31</v>
          </cell>
          <cell r="O571">
            <v>39060</v>
          </cell>
          <cell r="P571" t="b">
            <v>0</v>
          </cell>
          <cell r="Q571" t="str">
            <v>China</v>
          </cell>
          <cell r="R571" t="e">
            <v>#N/A</v>
          </cell>
          <cell r="S571" t="e">
            <v>#N/A</v>
          </cell>
          <cell r="T571" t="e">
            <v>#N/A</v>
          </cell>
          <cell r="U571" t="e">
            <v>#N/A</v>
          </cell>
          <cell r="V571" t="e">
            <v>#N/A</v>
          </cell>
          <cell r="Y571" t="e">
            <v>#N/A</v>
          </cell>
          <cell r="Z571">
            <v>39060</v>
          </cell>
          <cell r="AB571" t="str">
            <v>Under</v>
          </cell>
          <cell r="AC571">
            <v>0.99920634920634921</v>
          </cell>
          <cell r="AD571" t="e">
            <v>#N/A</v>
          </cell>
          <cell r="AF571">
            <v>31</v>
          </cell>
          <cell r="AG571">
            <v>31</v>
          </cell>
          <cell r="AH571">
            <v>1</v>
          </cell>
          <cell r="AK571">
            <v>1</v>
          </cell>
          <cell r="AL571">
            <v>1260</v>
          </cell>
          <cell r="AM571">
            <v>0.967741935483871</v>
          </cell>
          <cell r="AN571" t="str">
            <v/>
          </cell>
          <cell r="AO571" t="e">
            <v>#VALUE!</v>
          </cell>
          <cell r="AP571" t="e">
            <v>#VALUE!</v>
          </cell>
          <cell r="AS571">
            <v>1</v>
          </cell>
          <cell r="AT571">
            <v>0</v>
          </cell>
        </row>
        <row r="572">
          <cell r="B572">
            <v>384267</v>
          </cell>
          <cell r="C572" t="str">
            <v>BOZHON PRECISION INDUSTRY TECHNOLOGY CO., LTD.</v>
          </cell>
          <cell r="D572" t="str">
            <v>V63</v>
          </cell>
          <cell r="E572" t="str">
            <v>1164254-01</v>
          </cell>
          <cell r="F572" t="str">
            <v>PAMW</v>
          </cell>
          <cell r="G572" t="str">
            <v>EQP,AE,PAMW,V6X,BOZHON</v>
          </cell>
          <cell r="H572">
            <v>97285</v>
          </cell>
          <cell r="I572" t="str">
            <v>AE</v>
          </cell>
          <cell r="J572" t="str">
            <v>New Buy</v>
          </cell>
          <cell r="K572">
            <v>194570</v>
          </cell>
          <cell r="L572">
            <v>2</v>
          </cell>
          <cell r="M572" t="str">
            <v>EBD</v>
          </cell>
          <cell r="N572">
            <v>97285</v>
          </cell>
          <cell r="O572">
            <v>194570</v>
          </cell>
          <cell r="P572" t="b">
            <v>1</v>
          </cell>
          <cell r="Q572" t="str">
            <v>China</v>
          </cell>
          <cell r="R572" t="e">
            <v>#N/A</v>
          </cell>
          <cell r="S572" t="e">
            <v>#N/A</v>
          </cell>
          <cell r="T572" t="e">
            <v>#N/A</v>
          </cell>
          <cell r="U572" t="e">
            <v>#N/A</v>
          </cell>
          <cell r="V572" t="e">
            <v>#N/A</v>
          </cell>
          <cell r="Y572" t="e">
            <v>#N/A</v>
          </cell>
          <cell r="Z572">
            <v>194570</v>
          </cell>
          <cell r="AB572" t="str">
            <v>Under</v>
          </cell>
          <cell r="AC572">
            <v>0.5</v>
          </cell>
          <cell r="AD572" t="e">
            <v>#N/A</v>
          </cell>
          <cell r="AF572">
            <v>75220</v>
          </cell>
          <cell r="AG572">
            <v>86252.5</v>
          </cell>
          <cell r="AH572">
            <v>1.1279093359612764</v>
          </cell>
          <cell r="AK572">
            <v>1.1279093359612764</v>
          </cell>
          <cell r="AL572">
            <v>2.2558186719225528</v>
          </cell>
          <cell r="AM572">
            <v>0.99998840613315554</v>
          </cell>
          <cell r="AN572" t="str">
            <v/>
          </cell>
          <cell r="AO572" t="e">
            <v>#VALUE!</v>
          </cell>
          <cell r="AP572" t="e">
            <v>#VALUE!</v>
          </cell>
          <cell r="AS572">
            <v>1</v>
          </cell>
          <cell r="AT572">
            <v>0</v>
          </cell>
        </row>
        <row r="573">
          <cell r="B573">
            <v>384268</v>
          </cell>
          <cell r="C573" t="str">
            <v>BOZHON PRECISION INDUSTRY TECHNOLOGY CO., LTD.</v>
          </cell>
          <cell r="D573" t="str">
            <v>V64</v>
          </cell>
          <cell r="E573" t="str">
            <v>1164254-01</v>
          </cell>
          <cell r="F573" t="str">
            <v>PAMW</v>
          </cell>
          <cell r="G573" t="str">
            <v>EQP,AE,PAMW,V6X,BOZHON</v>
          </cell>
          <cell r="H573">
            <v>97285</v>
          </cell>
          <cell r="I573" t="str">
            <v>AE</v>
          </cell>
          <cell r="J573" t="str">
            <v>New Buy</v>
          </cell>
          <cell r="K573">
            <v>1361990</v>
          </cell>
          <cell r="L573">
            <v>14</v>
          </cell>
          <cell r="M573" t="str">
            <v>EBD</v>
          </cell>
          <cell r="N573">
            <v>97285</v>
          </cell>
          <cell r="O573">
            <v>1361990</v>
          </cell>
          <cell r="P573" t="b">
            <v>1</v>
          </cell>
          <cell r="Q573" t="str">
            <v>China</v>
          </cell>
          <cell r="R573" t="e">
            <v>#N/A</v>
          </cell>
          <cell r="S573" t="e">
            <v>#N/A</v>
          </cell>
          <cell r="T573" t="e">
            <v>#N/A</v>
          </cell>
          <cell r="U573" t="e">
            <v>#N/A</v>
          </cell>
          <cell r="V573" t="e">
            <v>#N/A</v>
          </cell>
          <cell r="Y573" t="e">
            <v>#N/A</v>
          </cell>
          <cell r="Z573">
            <v>1361990</v>
          </cell>
          <cell r="AB573" t="str">
            <v>Under</v>
          </cell>
          <cell r="AC573">
            <v>0.9285714285714286</v>
          </cell>
          <cell r="AD573" t="e">
            <v>#N/A</v>
          </cell>
          <cell r="AF573">
            <v>75220</v>
          </cell>
          <cell r="AG573">
            <v>86252.5</v>
          </cell>
          <cell r="AH573">
            <v>1.1279093359612764</v>
          </cell>
          <cell r="AK573">
            <v>1.1279093359612764</v>
          </cell>
          <cell r="AL573">
            <v>15.79073070345787</v>
          </cell>
          <cell r="AM573">
            <v>0.99998840613315554</v>
          </cell>
          <cell r="AN573" t="str">
            <v/>
          </cell>
          <cell r="AO573" t="e">
            <v>#VALUE!</v>
          </cell>
          <cell r="AP573" t="e">
            <v>#VALUE!</v>
          </cell>
          <cell r="AS573">
            <v>1</v>
          </cell>
          <cell r="AT573">
            <v>0</v>
          </cell>
        </row>
        <row r="574">
          <cell r="B574">
            <v>384269</v>
          </cell>
          <cell r="C574" t="str">
            <v>HGLASER CO., LTD.</v>
          </cell>
          <cell r="D574" t="str">
            <v>V63</v>
          </cell>
          <cell r="E574" t="str">
            <v>1164255-01</v>
          </cell>
          <cell r="F574" t="str">
            <v>PAMW</v>
          </cell>
          <cell r="G574" t="str">
            <v>EQP,AE,PAMW,V6X,HG LASER</v>
          </cell>
          <cell r="H574">
            <v>75220</v>
          </cell>
          <cell r="I574" t="str">
            <v>AE</v>
          </cell>
          <cell r="J574" t="str">
            <v>New Buy</v>
          </cell>
          <cell r="K574">
            <v>150440</v>
          </cell>
          <cell r="L574">
            <v>2</v>
          </cell>
          <cell r="M574" t="str">
            <v>EBD</v>
          </cell>
          <cell r="N574">
            <v>75220</v>
          </cell>
          <cell r="O574">
            <v>150440</v>
          </cell>
          <cell r="P574" t="b">
            <v>1</v>
          </cell>
          <cell r="Q574" t="str">
            <v>China</v>
          </cell>
          <cell r="R574" t="e">
            <v>#N/A</v>
          </cell>
          <cell r="S574" t="e">
            <v>#N/A</v>
          </cell>
          <cell r="T574" t="e">
            <v>#N/A</v>
          </cell>
          <cell r="U574" t="e">
            <v>#N/A</v>
          </cell>
          <cell r="V574" t="e">
            <v>#N/A</v>
          </cell>
          <cell r="Y574" t="e">
            <v>#N/A</v>
          </cell>
          <cell r="Z574">
            <v>150440</v>
          </cell>
          <cell r="AB574" t="str">
            <v>Under</v>
          </cell>
          <cell r="AC574">
            <v>0.5</v>
          </cell>
          <cell r="AD574" t="e">
            <v>#N/A</v>
          </cell>
          <cell r="AF574">
            <v>75220</v>
          </cell>
          <cell r="AG574">
            <v>86252.5</v>
          </cell>
          <cell r="AH574">
            <v>0.87209066403872348</v>
          </cell>
          <cell r="AK574">
            <v>0.87209066403872348</v>
          </cell>
          <cell r="AL574">
            <v>1.744181328077447</v>
          </cell>
          <cell r="AM574">
            <v>0.99998840613315554</v>
          </cell>
          <cell r="AN574" t="str">
            <v/>
          </cell>
          <cell r="AO574" t="e">
            <v>#VALUE!</v>
          </cell>
          <cell r="AP574" t="e">
            <v>#VALUE!</v>
          </cell>
          <cell r="AS574">
            <v>1</v>
          </cell>
          <cell r="AT574">
            <v>0</v>
          </cell>
        </row>
        <row r="575">
          <cell r="B575">
            <v>384269</v>
          </cell>
          <cell r="C575" t="str">
            <v>HGLASER CO., LTD.</v>
          </cell>
          <cell r="D575" t="str">
            <v>V63</v>
          </cell>
          <cell r="E575" t="str">
            <v>1164255-01</v>
          </cell>
          <cell r="F575" t="str">
            <v>PAMW</v>
          </cell>
          <cell r="G575" t="str">
            <v>EQP,AE,PAMW,V6X,HG LASER</v>
          </cell>
          <cell r="H575">
            <v>75220</v>
          </cell>
          <cell r="I575" t="str">
            <v>AE</v>
          </cell>
          <cell r="J575" t="str">
            <v>New Buy</v>
          </cell>
          <cell r="K575">
            <v>376100</v>
          </cell>
          <cell r="L575">
            <v>5</v>
          </cell>
          <cell r="M575" t="str">
            <v>EBD</v>
          </cell>
          <cell r="N575">
            <v>75220</v>
          </cell>
          <cell r="O575">
            <v>376100</v>
          </cell>
          <cell r="P575" t="b">
            <v>1</v>
          </cell>
          <cell r="Q575" t="str">
            <v>China</v>
          </cell>
          <cell r="R575" t="e">
            <v>#N/A</v>
          </cell>
          <cell r="S575" t="e">
            <v>#N/A</v>
          </cell>
          <cell r="T575" t="e">
            <v>#N/A</v>
          </cell>
          <cell r="U575" t="e">
            <v>#N/A</v>
          </cell>
          <cell r="V575" t="e">
            <v>#N/A</v>
          </cell>
          <cell r="Y575" t="e">
            <v>#N/A</v>
          </cell>
          <cell r="Z575">
            <v>376100</v>
          </cell>
          <cell r="AB575" t="str">
            <v>Under</v>
          </cell>
          <cell r="AC575">
            <v>0.8</v>
          </cell>
          <cell r="AD575" t="e">
            <v>#N/A</v>
          </cell>
          <cell r="AF575">
            <v>75220</v>
          </cell>
          <cell r="AG575">
            <v>86252.5</v>
          </cell>
          <cell r="AH575">
            <v>0.87209066403872348</v>
          </cell>
          <cell r="AK575">
            <v>0.87209066403872348</v>
          </cell>
          <cell r="AL575">
            <v>4.3604533201936171</v>
          </cell>
          <cell r="AM575">
            <v>0.99998840613315554</v>
          </cell>
          <cell r="AN575" t="str">
            <v/>
          </cell>
          <cell r="AO575" t="e">
            <v>#VALUE!</v>
          </cell>
          <cell r="AP575" t="e">
            <v>#VALUE!</v>
          </cell>
          <cell r="AS575">
            <v>1</v>
          </cell>
          <cell r="AT575">
            <v>0</v>
          </cell>
        </row>
        <row r="576">
          <cell r="B576">
            <v>384270</v>
          </cell>
          <cell r="C576" t="str">
            <v>HGLASER CO., LTD.</v>
          </cell>
          <cell r="D576" t="str">
            <v>V64</v>
          </cell>
          <cell r="E576" t="str">
            <v>1164255-01</v>
          </cell>
          <cell r="F576" t="str">
            <v>PAMW</v>
          </cell>
          <cell r="G576" t="str">
            <v>EQP,AE,PAMW,V6X,HG LASER</v>
          </cell>
          <cell r="H576">
            <v>75220</v>
          </cell>
          <cell r="I576" t="str">
            <v>AE</v>
          </cell>
          <cell r="J576" t="str">
            <v>New Buy</v>
          </cell>
          <cell r="K576">
            <v>75220</v>
          </cell>
          <cell r="L576">
            <v>1</v>
          </cell>
          <cell r="M576" t="str">
            <v>EBD</v>
          </cell>
          <cell r="N576">
            <v>75220</v>
          </cell>
          <cell r="O576">
            <v>75220</v>
          </cell>
          <cell r="P576" t="b">
            <v>1</v>
          </cell>
          <cell r="Q576" t="str">
            <v>China</v>
          </cell>
          <cell r="R576" t="e">
            <v>#N/A</v>
          </cell>
          <cell r="S576" t="e">
            <v>#N/A</v>
          </cell>
          <cell r="T576" t="e">
            <v>#N/A</v>
          </cell>
          <cell r="U576" t="e">
            <v>#N/A</v>
          </cell>
          <cell r="V576" t="e">
            <v>#N/A</v>
          </cell>
          <cell r="Y576" t="e">
            <v>#N/A</v>
          </cell>
          <cell r="Z576">
            <v>75220</v>
          </cell>
          <cell r="AB576" t="str">
            <v>Under</v>
          </cell>
          <cell r="AC576" t="str">
            <v/>
          </cell>
          <cell r="AD576" t="e">
            <v>#N/A</v>
          </cell>
          <cell r="AF576">
            <v>75220</v>
          </cell>
          <cell r="AG576">
            <v>86252.5</v>
          </cell>
          <cell r="AH576">
            <v>0.87209066403872348</v>
          </cell>
          <cell r="AK576">
            <v>0.87209066403872348</v>
          </cell>
          <cell r="AL576">
            <v>0.87209066403872348</v>
          </cell>
          <cell r="AM576">
            <v>0.99998840613315554</v>
          </cell>
          <cell r="AN576" t="str">
            <v/>
          </cell>
          <cell r="AO576" t="e">
            <v>#VALUE!</v>
          </cell>
          <cell r="AP576" t="e">
            <v>#VALUE!</v>
          </cell>
          <cell r="AS576">
            <v>1</v>
          </cell>
          <cell r="AT576">
            <v>0</v>
          </cell>
        </row>
        <row r="577">
          <cell r="B577">
            <v>384270</v>
          </cell>
          <cell r="C577" t="str">
            <v>HGLASER CO., LTD.</v>
          </cell>
          <cell r="D577" t="str">
            <v>V64</v>
          </cell>
          <cell r="E577" t="str">
            <v>1164255-01</v>
          </cell>
          <cell r="F577" t="str">
            <v>PAMW</v>
          </cell>
          <cell r="G577" t="str">
            <v>EQP,AE,PAMW,V6X,HG LASER</v>
          </cell>
          <cell r="H577">
            <v>75220</v>
          </cell>
          <cell r="I577" t="str">
            <v>AE</v>
          </cell>
          <cell r="J577" t="str">
            <v>New Buy</v>
          </cell>
          <cell r="K577">
            <v>1053080</v>
          </cell>
          <cell r="L577">
            <v>14</v>
          </cell>
          <cell r="M577" t="str">
            <v>EBD</v>
          </cell>
          <cell r="N577">
            <v>75220</v>
          </cell>
          <cell r="O577">
            <v>1053080</v>
          </cell>
          <cell r="P577" t="b">
            <v>1</v>
          </cell>
          <cell r="Q577" t="str">
            <v>China</v>
          </cell>
          <cell r="R577" t="e">
            <v>#N/A</v>
          </cell>
          <cell r="S577" t="e">
            <v>#N/A</v>
          </cell>
          <cell r="T577" t="e">
            <v>#N/A</v>
          </cell>
          <cell r="U577" t="e">
            <v>#N/A</v>
          </cell>
          <cell r="V577" t="e">
            <v>#N/A</v>
          </cell>
          <cell r="Y577" t="e">
            <v>#N/A</v>
          </cell>
          <cell r="Z577">
            <v>1053080</v>
          </cell>
          <cell r="AB577" t="str">
            <v>Under</v>
          </cell>
          <cell r="AC577">
            <v>0.9285714285714286</v>
          </cell>
          <cell r="AD577" t="e">
            <v>#N/A</v>
          </cell>
          <cell r="AF577">
            <v>75220</v>
          </cell>
          <cell r="AG577">
            <v>86252.5</v>
          </cell>
          <cell r="AH577">
            <v>0.87209066403872348</v>
          </cell>
          <cell r="AK577">
            <v>0.87209066403872348</v>
          </cell>
          <cell r="AL577">
            <v>12.209269296542129</v>
          </cell>
          <cell r="AM577">
            <v>0.99998840613315554</v>
          </cell>
          <cell r="AN577" t="str">
            <v/>
          </cell>
          <cell r="AO577" t="e">
            <v>#VALUE!</v>
          </cell>
          <cell r="AP577" t="e">
            <v>#VALUE!</v>
          </cell>
          <cell r="AS577">
            <v>1</v>
          </cell>
          <cell r="AT577">
            <v>0</v>
          </cell>
        </row>
        <row r="578">
          <cell r="B578">
            <v>384271</v>
          </cell>
          <cell r="C578" t="str">
            <v>SHENZHEN STRONG TECHNOLOGY CO., LTD.</v>
          </cell>
          <cell r="D578" t="str">
            <v>V63</v>
          </cell>
          <cell r="E578" t="str">
            <v>1164261-01</v>
          </cell>
          <cell r="F578" t="str">
            <v>RIM-AU</v>
          </cell>
          <cell r="G578" t="str">
            <v>EQP,AE,RIM-AU,V6X,STRONG</v>
          </cell>
          <cell r="H578">
            <v>50105</v>
          </cell>
          <cell r="I578" t="str">
            <v>AE</v>
          </cell>
          <cell r="J578" t="str">
            <v>New Buy</v>
          </cell>
          <cell r="K578">
            <v>50105</v>
          </cell>
          <cell r="L578">
            <v>1</v>
          </cell>
          <cell r="M578" t="str">
            <v>EBD</v>
          </cell>
          <cell r="N578">
            <v>50105</v>
          </cell>
          <cell r="O578">
            <v>50105</v>
          </cell>
          <cell r="P578" t="b">
            <v>0</v>
          </cell>
          <cell r="Q578" t="str">
            <v>China</v>
          </cell>
          <cell r="R578" t="e">
            <v>#N/A</v>
          </cell>
          <cell r="S578" t="e">
            <v>#N/A</v>
          </cell>
          <cell r="T578" t="e">
            <v>#N/A</v>
          </cell>
          <cell r="U578" t="e">
            <v>#N/A</v>
          </cell>
          <cell r="V578" t="e">
            <v>#N/A</v>
          </cell>
          <cell r="Y578" t="e">
            <v>#N/A</v>
          </cell>
          <cell r="Z578">
            <v>50105</v>
          </cell>
          <cell r="AB578" t="str">
            <v>Under</v>
          </cell>
          <cell r="AC578" t="str">
            <v/>
          </cell>
          <cell r="AD578" t="e">
            <v>#N/A</v>
          </cell>
          <cell r="AF578">
            <v>50105</v>
          </cell>
          <cell r="AG578">
            <v>50105</v>
          </cell>
          <cell r="AH578">
            <v>1</v>
          </cell>
          <cell r="AK578">
            <v>1</v>
          </cell>
          <cell r="AL578">
            <v>1</v>
          </cell>
          <cell r="AM578">
            <v>0.99998004191198486</v>
          </cell>
          <cell r="AN578">
            <v>51390</v>
          </cell>
          <cell r="AO578">
            <v>0.99998054096127653</v>
          </cell>
          <cell r="AP578">
            <v>2.5004864759680872E-2</v>
          </cell>
          <cell r="AS578">
            <v>1</v>
          </cell>
          <cell r="AT578">
            <v>0</v>
          </cell>
        </row>
        <row r="579">
          <cell r="B579">
            <v>384271</v>
          </cell>
          <cell r="C579" t="str">
            <v>SHENZHEN STRONG TECHNOLOGY CO., LTD.</v>
          </cell>
          <cell r="D579" t="str">
            <v>V63</v>
          </cell>
          <cell r="E579" t="str">
            <v>1164261-01</v>
          </cell>
          <cell r="F579" t="str">
            <v>RIM-AU</v>
          </cell>
          <cell r="G579" t="str">
            <v>EQP,AE,RIM-AU,V6X,STRONG</v>
          </cell>
          <cell r="H579">
            <v>50105</v>
          </cell>
          <cell r="I579" t="str">
            <v>AE</v>
          </cell>
          <cell r="J579" t="str">
            <v>New Buy</v>
          </cell>
          <cell r="K579">
            <v>100210</v>
          </cell>
          <cell r="L579">
            <v>2</v>
          </cell>
          <cell r="M579" t="str">
            <v>EBD</v>
          </cell>
          <cell r="N579">
            <v>50105</v>
          </cell>
          <cell r="O579">
            <v>100210</v>
          </cell>
          <cell r="P579" t="b">
            <v>0</v>
          </cell>
          <cell r="Q579" t="str">
            <v>China</v>
          </cell>
          <cell r="R579" t="e">
            <v>#N/A</v>
          </cell>
          <cell r="S579" t="e">
            <v>#N/A</v>
          </cell>
          <cell r="T579" t="e">
            <v>#N/A</v>
          </cell>
          <cell r="U579" t="e">
            <v>#N/A</v>
          </cell>
          <cell r="V579" t="e">
            <v>#N/A</v>
          </cell>
          <cell r="Y579" t="e">
            <v>#N/A</v>
          </cell>
          <cell r="Z579">
            <v>100210</v>
          </cell>
          <cell r="AB579" t="str">
            <v>Under</v>
          </cell>
          <cell r="AC579">
            <v>0.5</v>
          </cell>
          <cell r="AD579" t="e">
            <v>#N/A</v>
          </cell>
          <cell r="AF579">
            <v>50105</v>
          </cell>
          <cell r="AG579">
            <v>50105</v>
          </cell>
          <cell r="AH579">
            <v>1</v>
          </cell>
          <cell r="AK579">
            <v>1</v>
          </cell>
          <cell r="AL579">
            <v>2</v>
          </cell>
          <cell r="AM579">
            <v>0.99998004191198486</v>
          </cell>
          <cell r="AN579">
            <v>51390</v>
          </cell>
          <cell r="AO579">
            <v>0.99998054096127653</v>
          </cell>
          <cell r="AP579">
            <v>2.5004864759680872E-2</v>
          </cell>
          <cell r="AS579">
            <v>1</v>
          </cell>
          <cell r="AT579">
            <v>0</v>
          </cell>
        </row>
        <row r="580">
          <cell r="B580">
            <v>384277</v>
          </cell>
          <cell r="C580" t="str">
            <v>SHENZHEN STRONG TECHNOLOGY CO., LTD.</v>
          </cell>
          <cell r="D580" t="str">
            <v>V63</v>
          </cell>
          <cell r="E580" t="str">
            <v>1164267-01</v>
          </cell>
          <cell r="F580" t="str">
            <v>CVT</v>
          </cell>
          <cell r="G580" t="str">
            <v>EQP,AE,RIM-CVT,V6X,STRONG</v>
          </cell>
          <cell r="H580">
            <v>4038</v>
          </cell>
          <cell r="I580" t="str">
            <v>AE</v>
          </cell>
          <cell r="J580" t="str">
            <v>New Buy</v>
          </cell>
          <cell r="K580">
            <v>40380</v>
          </cell>
          <cell r="L580">
            <v>10</v>
          </cell>
          <cell r="M580" t="str">
            <v>EBD</v>
          </cell>
          <cell r="N580">
            <v>4038</v>
          </cell>
          <cell r="O580">
            <v>40380</v>
          </cell>
          <cell r="P580" t="b">
            <v>0</v>
          </cell>
          <cell r="Q580" t="str">
            <v>China</v>
          </cell>
          <cell r="R580" t="e">
            <v>#N/A</v>
          </cell>
          <cell r="S580" t="e">
            <v>#N/A</v>
          </cell>
          <cell r="T580" t="e">
            <v>#N/A</v>
          </cell>
          <cell r="U580" t="e">
            <v>#N/A</v>
          </cell>
          <cell r="V580" t="e">
            <v>#N/A</v>
          </cell>
          <cell r="Y580" t="e">
            <v>#N/A</v>
          </cell>
          <cell r="Z580">
            <v>40380</v>
          </cell>
          <cell r="AB580" t="str">
            <v>Under</v>
          </cell>
          <cell r="AC580">
            <v>0.9</v>
          </cell>
          <cell r="AD580" t="e">
            <v>#N/A</v>
          </cell>
          <cell r="AF580">
            <v>4038</v>
          </cell>
          <cell r="AG580">
            <v>4038</v>
          </cell>
          <cell r="AH580">
            <v>1</v>
          </cell>
          <cell r="AK580">
            <v>1</v>
          </cell>
          <cell r="AL580">
            <v>10</v>
          </cell>
          <cell r="AM580">
            <v>0.99975235264982665</v>
          </cell>
          <cell r="AN580" t="str">
            <v/>
          </cell>
          <cell r="AO580" t="e">
            <v>#VALUE!</v>
          </cell>
          <cell r="AP580" t="e">
            <v>#VALUE!</v>
          </cell>
          <cell r="AS580">
            <v>1</v>
          </cell>
          <cell r="AT580">
            <v>0</v>
          </cell>
        </row>
        <row r="581">
          <cell r="B581">
            <v>384277</v>
          </cell>
          <cell r="C581" t="str">
            <v>SHENZHEN STRONG TECHNOLOGY CO., LTD.</v>
          </cell>
          <cell r="D581" t="str">
            <v>V63</v>
          </cell>
          <cell r="E581" t="str">
            <v>1164267-01</v>
          </cell>
          <cell r="F581" t="str">
            <v>CVT</v>
          </cell>
          <cell r="G581" t="str">
            <v>EQP,AE,RIM-CVT,V6X,STRONG</v>
          </cell>
          <cell r="H581">
            <v>4038</v>
          </cell>
          <cell r="I581" t="str">
            <v>AE</v>
          </cell>
          <cell r="J581" t="str">
            <v>New Buy</v>
          </cell>
          <cell r="K581">
            <v>76722</v>
          </cell>
          <cell r="L581">
            <v>19</v>
          </cell>
          <cell r="M581" t="str">
            <v>EBD</v>
          </cell>
          <cell r="N581">
            <v>4038</v>
          </cell>
          <cell r="O581">
            <v>76722</v>
          </cell>
          <cell r="P581" t="b">
            <v>0</v>
          </cell>
          <cell r="Q581" t="str">
            <v>China</v>
          </cell>
          <cell r="R581" t="e">
            <v>#N/A</v>
          </cell>
          <cell r="S581" t="e">
            <v>#N/A</v>
          </cell>
          <cell r="T581" t="e">
            <v>#N/A</v>
          </cell>
          <cell r="U581" t="e">
            <v>#N/A</v>
          </cell>
          <cell r="V581" t="e">
            <v>#N/A</v>
          </cell>
          <cell r="Y581" t="e">
            <v>#N/A</v>
          </cell>
          <cell r="Z581">
            <v>76722</v>
          </cell>
          <cell r="AB581" t="str">
            <v>Under</v>
          </cell>
          <cell r="AC581">
            <v>0.94736842105263153</v>
          </cell>
          <cell r="AD581" t="e">
            <v>#N/A</v>
          </cell>
          <cell r="AF581">
            <v>4038</v>
          </cell>
          <cell r="AG581">
            <v>4038</v>
          </cell>
          <cell r="AH581">
            <v>1</v>
          </cell>
          <cell r="AK581">
            <v>1</v>
          </cell>
          <cell r="AL581">
            <v>19</v>
          </cell>
          <cell r="AM581">
            <v>0.99975235264982665</v>
          </cell>
          <cell r="AN581" t="str">
            <v/>
          </cell>
          <cell r="AO581" t="e">
            <v>#VALUE!</v>
          </cell>
          <cell r="AP581" t="e">
            <v>#VALUE!</v>
          </cell>
          <cell r="AS581">
            <v>1</v>
          </cell>
          <cell r="AT581">
            <v>0</v>
          </cell>
        </row>
        <row r="582">
          <cell r="B582">
            <v>384277</v>
          </cell>
          <cell r="C582" t="str">
            <v>SHENZHEN STRONG TECHNOLOGY CO., LTD.</v>
          </cell>
          <cell r="D582" t="str">
            <v>V63</v>
          </cell>
          <cell r="E582" t="str">
            <v>1164267-01</v>
          </cell>
          <cell r="F582" t="str">
            <v>CVT</v>
          </cell>
          <cell r="G582" t="str">
            <v>EQP,AE,RIM-CVT,V6X,STRONG</v>
          </cell>
          <cell r="H582">
            <v>4038</v>
          </cell>
          <cell r="I582" t="str">
            <v>AE</v>
          </cell>
          <cell r="J582" t="str">
            <v>New Buy</v>
          </cell>
          <cell r="K582">
            <v>80760</v>
          </cell>
          <cell r="L582">
            <v>20</v>
          </cell>
          <cell r="M582" t="str">
            <v>EBD</v>
          </cell>
          <cell r="N582">
            <v>4038</v>
          </cell>
          <cell r="O582">
            <v>80760</v>
          </cell>
          <cell r="P582" t="b">
            <v>0</v>
          </cell>
          <cell r="Q582" t="str">
            <v>China</v>
          </cell>
          <cell r="R582" t="e">
            <v>#N/A</v>
          </cell>
          <cell r="S582" t="e">
            <v>#N/A</v>
          </cell>
          <cell r="T582" t="e">
            <v>#N/A</v>
          </cell>
          <cell r="U582" t="e">
            <v>#N/A</v>
          </cell>
          <cell r="V582" t="e">
            <v>#N/A</v>
          </cell>
          <cell r="Y582" t="e">
            <v>#N/A</v>
          </cell>
          <cell r="Z582">
            <v>80760</v>
          </cell>
          <cell r="AB582" t="str">
            <v>Under</v>
          </cell>
          <cell r="AC582">
            <v>0.95</v>
          </cell>
          <cell r="AD582" t="e">
            <v>#N/A</v>
          </cell>
          <cell r="AF582">
            <v>4038</v>
          </cell>
          <cell r="AG582">
            <v>4038</v>
          </cell>
          <cell r="AH582">
            <v>1</v>
          </cell>
          <cell r="AK582">
            <v>1</v>
          </cell>
          <cell r="AL582">
            <v>20</v>
          </cell>
          <cell r="AM582">
            <v>0.99975235264982665</v>
          </cell>
          <cell r="AN582" t="str">
            <v/>
          </cell>
          <cell r="AO582" t="e">
            <v>#VALUE!</v>
          </cell>
          <cell r="AP582" t="e">
            <v>#VALUE!</v>
          </cell>
          <cell r="AS582">
            <v>1</v>
          </cell>
          <cell r="AT582">
            <v>0</v>
          </cell>
        </row>
        <row r="583">
          <cell r="B583">
            <v>384278</v>
          </cell>
          <cell r="C583" t="str">
            <v>SHENZHEN STRONG TECHNOLOGY CO., LTD.</v>
          </cell>
          <cell r="D583" t="str">
            <v>V64</v>
          </cell>
          <cell r="E583" t="str">
            <v>1164267-01</v>
          </cell>
          <cell r="F583" t="str">
            <v>CVT</v>
          </cell>
          <cell r="G583" t="str">
            <v>EQP,AE,RIM-CVT,V6X,STRONG</v>
          </cell>
          <cell r="H583">
            <v>4038</v>
          </cell>
          <cell r="I583" t="str">
            <v>AE</v>
          </cell>
          <cell r="J583" t="str">
            <v>New Buy</v>
          </cell>
          <cell r="K583">
            <v>104988</v>
          </cell>
          <cell r="L583">
            <v>26</v>
          </cell>
          <cell r="M583" t="str">
            <v>EBD</v>
          </cell>
          <cell r="N583">
            <v>4038</v>
          </cell>
          <cell r="O583">
            <v>104988</v>
          </cell>
          <cell r="P583" t="b">
            <v>0</v>
          </cell>
          <cell r="Q583" t="str">
            <v>China</v>
          </cell>
          <cell r="R583" t="e">
            <v>#N/A</v>
          </cell>
          <cell r="S583" t="e">
            <v>#N/A</v>
          </cell>
          <cell r="T583" t="e">
            <v>#N/A</v>
          </cell>
          <cell r="U583" t="e">
            <v>#N/A</v>
          </cell>
          <cell r="V583" t="e">
            <v>#N/A</v>
          </cell>
          <cell r="Y583" t="e">
            <v>#N/A</v>
          </cell>
          <cell r="Z583">
            <v>104988</v>
          </cell>
          <cell r="AB583" t="str">
            <v>Under</v>
          </cell>
          <cell r="AC583">
            <v>0.96153846153846156</v>
          </cell>
          <cell r="AD583" t="e">
            <v>#N/A</v>
          </cell>
          <cell r="AF583">
            <v>4038</v>
          </cell>
          <cell r="AG583">
            <v>4038</v>
          </cell>
          <cell r="AH583">
            <v>1</v>
          </cell>
          <cell r="AK583">
            <v>1</v>
          </cell>
          <cell r="AL583">
            <v>26</v>
          </cell>
          <cell r="AM583">
            <v>0.99975235264982665</v>
          </cell>
          <cell r="AN583" t="str">
            <v/>
          </cell>
          <cell r="AO583" t="e">
            <v>#VALUE!</v>
          </cell>
          <cell r="AP583" t="e">
            <v>#VALUE!</v>
          </cell>
          <cell r="AS583">
            <v>1</v>
          </cell>
          <cell r="AT583">
            <v>0</v>
          </cell>
        </row>
        <row r="584">
          <cell r="B584">
            <v>384278</v>
          </cell>
          <cell r="C584" t="str">
            <v>SHENZHEN STRONG TECHNOLOGY CO., LTD.</v>
          </cell>
          <cell r="D584" t="str">
            <v>V64</v>
          </cell>
          <cell r="E584" t="str">
            <v>1164267-01</v>
          </cell>
          <cell r="F584" t="str">
            <v>CVT</v>
          </cell>
          <cell r="G584" t="str">
            <v>EQP,AE,RIM-CVT,V6X,STRONG</v>
          </cell>
          <cell r="H584">
            <v>4038</v>
          </cell>
          <cell r="I584" t="str">
            <v>AE</v>
          </cell>
          <cell r="J584" t="str">
            <v>New Buy</v>
          </cell>
          <cell r="K584">
            <v>153444</v>
          </cell>
          <cell r="L584">
            <v>38</v>
          </cell>
          <cell r="M584" t="str">
            <v>EBD</v>
          </cell>
          <cell r="N584">
            <v>4038</v>
          </cell>
          <cell r="O584">
            <v>153444</v>
          </cell>
          <cell r="P584" t="b">
            <v>0</v>
          </cell>
          <cell r="Q584" t="str">
            <v>China</v>
          </cell>
          <cell r="R584" t="e">
            <v>#N/A</v>
          </cell>
          <cell r="S584" t="e">
            <v>#N/A</v>
          </cell>
          <cell r="T584" t="e">
            <v>#N/A</v>
          </cell>
          <cell r="U584" t="e">
            <v>#N/A</v>
          </cell>
          <cell r="V584" t="e">
            <v>#N/A</v>
          </cell>
          <cell r="Y584" t="e">
            <v>#N/A</v>
          </cell>
          <cell r="Z584">
            <v>153444</v>
          </cell>
          <cell r="AB584" t="str">
            <v>Under</v>
          </cell>
          <cell r="AC584">
            <v>0.97368421052631582</v>
          </cell>
          <cell r="AD584" t="e">
            <v>#N/A</v>
          </cell>
          <cell r="AF584">
            <v>4038</v>
          </cell>
          <cell r="AG584">
            <v>4038</v>
          </cell>
          <cell r="AH584">
            <v>1</v>
          </cell>
          <cell r="AK584">
            <v>1</v>
          </cell>
          <cell r="AL584">
            <v>38</v>
          </cell>
          <cell r="AM584">
            <v>0.99975235264982665</v>
          </cell>
          <cell r="AN584" t="str">
            <v/>
          </cell>
          <cell r="AO584" t="e">
            <v>#VALUE!</v>
          </cell>
          <cell r="AP584" t="e">
            <v>#VALUE!</v>
          </cell>
          <cell r="AS584">
            <v>1</v>
          </cell>
          <cell r="AT584">
            <v>0</v>
          </cell>
        </row>
        <row r="585">
          <cell r="B585">
            <v>384279</v>
          </cell>
          <cell r="C585" t="str">
            <v>SHENZHEN STRONG TECHNOLOGY CO., LTD.</v>
          </cell>
          <cell r="D585" t="str">
            <v>V68</v>
          </cell>
          <cell r="E585" t="str">
            <v>1164267-01</v>
          </cell>
          <cell r="F585" t="str">
            <v>CVT</v>
          </cell>
          <cell r="G585" t="str">
            <v>EQP,AE,RIM-CVT,V6X,STRONG</v>
          </cell>
          <cell r="H585">
            <v>4038</v>
          </cell>
          <cell r="I585" t="str">
            <v>AE</v>
          </cell>
          <cell r="J585" t="str">
            <v>New Buy</v>
          </cell>
          <cell r="K585">
            <v>24228</v>
          </cell>
          <cell r="L585">
            <v>6</v>
          </cell>
          <cell r="M585" t="str">
            <v>EBD</v>
          </cell>
          <cell r="N585">
            <v>4038</v>
          </cell>
          <cell r="O585">
            <v>24228</v>
          </cell>
          <cell r="P585" t="b">
            <v>0</v>
          </cell>
          <cell r="Q585" t="str">
            <v>China</v>
          </cell>
          <cell r="R585" t="e">
            <v>#N/A</v>
          </cell>
          <cell r="S585" t="e">
            <v>#N/A</v>
          </cell>
          <cell r="T585" t="e">
            <v>#N/A</v>
          </cell>
          <cell r="U585" t="e">
            <v>#N/A</v>
          </cell>
          <cell r="V585" t="e">
            <v>#N/A</v>
          </cell>
          <cell r="Y585" t="e">
            <v>#N/A</v>
          </cell>
          <cell r="Z585">
            <v>24228</v>
          </cell>
          <cell r="AB585" t="str">
            <v>Under</v>
          </cell>
          <cell r="AC585">
            <v>0.83333333333333337</v>
          </cell>
          <cell r="AD585" t="e">
            <v>#N/A</v>
          </cell>
          <cell r="AF585">
            <v>4038</v>
          </cell>
          <cell r="AG585">
            <v>4038</v>
          </cell>
          <cell r="AH585">
            <v>1</v>
          </cell>
          <cell r="AK585">
            <v>1</v>
          </cell>
          <cell r="AL585">
            <v>6</v>
          </cell>
          <cell r="AM585">
            <v>0.99975235264982665</v>
          </cell>
          <cell r="AN585" t="str">
            <v/>
          </cell>
          <cell r="AO585" t="e">
            <v>#VALUE!</v>
          </cell>
          <cell r="AP585" t="e">
            <v>#VALUE!</v>
          </cell>
          <cell r="AS585">
            <v>1</v>
          </cell>
          <cell r="AT585">
            <v>0</v>
          </cell>
        </row>
        <row r="586">
          <cell r="B586">
            <v>384279</v>
          </cell>
          <cell r="C586" t="str">
            <v>SHENZHEN STRONG TECHNOLOGY CO., LTD.</v>
          </cell>
          <cell r="D586" t="str">
            <v>V68</v>
          </cell>
          <cell r="E586" t="str">
            <v>1164267-01</v>
          </cell>
          <cell r="F586" t="str">
            <v>CVT</v>
          </cell>
          <cell r="G586" t="str">
            <v>EQP,AE,RIM-CVT,V6X,STRONG</v>
          </cell>
          <cell r="H586">
            <v>4038</v>
          </cell>
          <cell r="I586" t="str">
            <v>AE</v>
          </cell>
          <cell r="J586" t="str">
            <v>New Buy</v>
          </cell>
          <cell r="K586">
            <v>68646</v>
          </cell>
          <cell r="L586">
            <v>17</v>
          </cell>
          <cell r="M586" t="str">
            <v>EBD</v>
          </cell>
          <cell r="N586">
            <v>4038</v>
          </cell>
          <cell r="O586">
            <v>68646</v>
          </cell>
          <cell r="P586" t="b">
            <v>0</v>
          </cell>
          <cell r="Q586" t="str">
            <v>China</v>
          </cell>
          <cell r="R586" t="e">
            <v>#N/A</v>
          </cell>
          <cell r="S586" t="e">
            <v>#N/A</v>
          </cell>
          <cell r="T586" t="e">
            <v>#N/A</v>
          </cell>
          <cell r="U586" t="e">
            <v>#N/A</v>
          </cell>
          <cell r="V586" t="e">
            <v>#N/A</v>
          </cell>
          <cell r="Y586" t="e">
            <v>#N/A</v>
          </cell>
          <cell r="Z586">
            <v>68646</v>
          </cell>
          <cell r="AB586" t="str">
            <v>Under</v>
          </cell>
          <cell r="AC586">
            <v>0.94117647058823528</v>
          </cell>
          <cell r="AD586" t="e">
            <v>#N/A</v>
          </cell>
          <cell r="AF586">
            <v>4038</v>
          </cell>
          <cell r="AG586">
            <v>4038</v>
          </cell>
          <cell r="AH586">
            <v>1</v>
          </cell>
          <cell r="AK586">
            <v>1</v>
          </cell>
          <cell r="AL586">
            <v>17</v>
          </cell>
          <cell r="AM586">
            <v>0.99975235264982665</v>
          </cell>
          <cell r="AN586" t="str">
            <v/>
          </cell>
          <cell r="AO586" t="e">
            <v>#VALUE!</v>
          </cell>
          <cell r="AP586" t="e">
            <v>#VALUE!</v>
          </cell>
          <cell r="AS586">
            <v>1</v>
          </cell>
          <cell r="AT586">
            <v>0</v>
          </cell>
        </row>
        <row r="587">
          <cell r="B587">
            <v>384280</v>
          </cell>
          <cell r="C587" t="str">
            <v>HYVISION SYSTEM INC.</v>
          </cell>
          <cell r="D587" t="str">
            <v>V64</v>
          </cell>
          <cell r="E587" t="str">
            <v>1164268-01</v>
          </cell>
          <cell r="F587" t="str">
            <v>DAA1</v>
          </cell>
          <cell r="G587" t="str">
            <v>EQP,AE,RIM-DAA1,V6X,HYVISION</v>
          </cell>
          <cell r="H587">
            <v>465716</v>
          </cell>
          <cell r="I587" t="str">
            <v>AE</v>
          </cell>
          <cell r="J587" t="str">
            <v>New Buy</v>
          </cell>
          <cell r="K587">
            <v>13971480</v>
          </cell>
          <cell r="L587">
            <v>30</v>
          </cell>
          <cell r="M587" t="str">
            <v>EBD</v>
          </cell>
          <cell r="N587">
            <v>465716</v>
          </cell>
          <cell r="O587">
            <v>13971480</v>
          </cell>
          <cell r="P587" t="b">
            <v>1</v>
          </cell>
          <cell r="Q587" t="str">
            <v>China</v>
          </cell>
          <cell r="R587" t="e">
            <v>#N/A</v>
          </cell>
          <cell r="S587" t="e">
            <v>#N/A</v>
          </cell>
          <cell r="T587" t="e">
            <v>#N/A</v>
          </cell>
          <cell r="U587" t="e">
            <v>#N/A</v>
          </cell>
          <cell r="V587" t="e">
            <v>#N/A</v>
          </cell>
          <cell r="Y587" t="e">
            <v>#N/A</v>
          </cell>
          <cell r="Z587">
            <v>13971480</v>
          </cell>
          <cell r="AB587" t="str">
            <v>Under</v>
          </cell>
          <cell r="AC587">
            <v>0.96666666666666667</v>
          </cell>
          <cell r="AD587" t="e">
            <v>#N/A</v>
          </cell>
          <cell r="AF587">
            <v>465716</v>
          </cell>
          <cell r="AG587">
            <v>527858</v>
          </cell>
          <cell r="AH587">
            <v>0.88227515733397999</v>
          </cell>
          <cell r="AK587">
            <v>0.88227515733397999</v>
          </cell>
          <cell r="AL587">
            <v>26.468254720019399</v>
          </cell>
          <cell r="AM587">
            <v>0.99999810555111412</v>
          </cell>
          <cell r="AN587" t="str">
            <v/>
          </cell>
          <cell r="AO587" t="e">
            <v>#VALUE!</v>
          </cell>
          <cell r="AP587" t="e">
            <v>#VALUE!</v>
          </cell>
          <cell r="AS587">
            <v>1</v>
          </cell>
          <cell r="AT587">
            <v>0</v>
          </cell>
        </row>
        <row r="588">
          <cell r="B588">
            <v>384283</v>
          </cell>
          <cell r="C588" t="str">
            <v>HYVISION SYSTEM INC.</v>
          </cell>
          <cell r="D588" t="str">
            <v>V64</v>
          </cell>
          <cell r="E588" t="str">
            <v>1164270-01</v>
          </cell>
          <cell r="F588" t="str">
            <v>DAA2</v>
          </cell>
          <cell r="G588" t="str">
            <v>EQP,AE,RIM-DAA2,V6X,HYVISION</v>
          </cell>
          <cell r="H588">
            <v>465716</v>
          </cell>
          <cell r="I588" t="str">
            <v>AE</v>
          </cell>
          <cell r="J588" t="str">
            <v>New Buy</v>
          </cell>
          <cell r="K588">
            <v>1862864</v>
          </cell>
          <cell r="L588">
            <v>4</v>
          </cell>
          <cell r="M588" t="str">
            <v>EBD</v>
          </cell>
          <cell r="N588">
            <v>465716</v>
          </cell>
          <cell r="O588">
            <v>1862864</v>
          </cell>
          <cell r="P588" t="b">
            <v>1</v>
          </cell>
          <cell r="Q588" t="str">
            <v>China</v>
          </cell>
          <cell r="R588" t="e">
            <v>#N/A</v>
          </cell>
          <cell r="S588" t="e">
            <v>#N/A</v>
          </cell>
          <cell r="T588" t="e">
            <v>#N/A</v>
          </cell>
          <cell r="U588" t="e">
            <v>#N/A</v>
          </cell>
          <cell r="V588" t="e">
            <v>#N/A</v>
          </cell>
          <cell r="Y588" t="e">
            <v>#N/A</v>
          </cell>
          <cell r="Z588">
            <v>1862864</v>
          </cell>
          <cell r="AB588" t="str">
            <v>Under</v>
          </cell>
          <cell r="AC588">
            <v>0.75</v>
          </cell>
          <cell r="AD588" t="e">
            <v>#N/A</v>
          </cell>
          <cell r="AF588">
            <v>465716</v>
          </cell>
          <cell r="AG588">
            <v>527858</v>
          </cell>
          <cell r="AH588">
            <v>0.88227515733397999</v>
          </cell>
          <cell r="AK588">
            <v>0.88227515733397999</v>
          </cell>
          <cell r="AL588">
            <v>3.5291006293359199</v>
          </cell>
          <cell r="AM588">
            <v>0.99999810555111412</v>
          </cell>
          <cell r="AN588" t="str">
            <v/>
          </cell>
          <cell r="AO588" t="e">
            <v>#VALUE!</v>
          </cell>
          <cell r="AP588" t="e">
            <v>#VALUE!</v>
          </cell>
          <cell r="AS588">
            <v>1</v>
          </cell>
          <cell r="AT588">
            <v>0</v>
          </cell>
        </row>
        <row r="589">
          <cell r="B589">
            <v>384285</v>
          </cell>
          <cell r="C589" t="str">
            <v>SHENZHEN STRONG TECHNOLOGY CO., LTD.</v>
          </cell>
          <cell r="D589" t="str">
            <v>V63</v>
          </cell>
          <cell r="E589" t="str">
            <v>1164272-01</v>
          </cell>
          <cell r="F589" t="str">
            <v>RIM-DEMASK</v>
          </cell>
          <cell r="G589" t="str">
            <v>EQP,AE,RIM-DEMASK,V6X,STRONG</v>
          </cell>
          <cell r="H589">
            <v>15980</v>
          </cell>
          <cell r="I589" t="str">
            <v>AE</v>
          </cell>
          <cell r="J589" t="str">
            <v>New Buy</v>
          </cell>
          <cell r="K589">
            <v>47940</v>
          </cell>
          <cell r="L589">
            <v>3</v>
          </cell>
          <cell r="M589" t="str">
            <v>EBD</v>
          </cell>
          <cell r="N589">
            <v>15980</v>
          </cell>
          <cell r="O589">
            <v>47940</v>
          </cell>
          <cell r="P589" t="b">
            <v>0</v>
          </cell>
          <cell r="Q589" t="str">
            <v>China</v>
          </cell>
          <cell r="R589" t="e">
            <v>#N/A</v>
          </cell>
          <cell r="S589" t="e">
            <v>#N/A</v>
          </cell>
          <cell r="T589" t="e">
            <v>#N/A</v>
          </cell>
          <cell r="U589" t="e">
            <v>#N/A</v>
          </cell>
          <cell r="V589" t="e">
            <v>#N/A</v>
          </cell>
          <cell r="Y589" t="e">
            <v>#N/A</v>
          </cell>
          <cell r="Z589">
            <v>47940</v>
          </cell>
          <cell r="AB589" t="str">
            <v>Under</v>
          </cell>
          <cell r="AC589">
            <v>0.66666666666666663</v>
          </cell>
          <cell r="AD589" t="e">
            <v>#N/A</v>
          </cell>
          <cell r="AF589">
            <v>15980</v>
          </cell>
          <cell r="AG589">
            <v>15980</v>
          </cell>
          <cell r="AH589">
            <v>1</v>
          </cell>
          <cell r="AK589">
            <v>1</v>
          </cell>
          <cell r="AL589">
            <v>3</v>
          </cell>
          <cell r="AM589">
            <v>0.99993742177722156</v>
          </cell>
          <cell r="AN589">
            <v>16390</v>
          </cell>
          <cell r="AO589">
            <v>0.99993898718730934</v>
          </cell>
          <cell r="AP589">
            <v>2.5015253203172667E-2</v>
          </cell>
          <cell r="AS589">
            <v>1</v>
          </cell>
          <cell r="AT589">
            <v>0</v>
          </cell>
        </row>
        <row r="590">
          <cell r="B590">
            <v>384285</v>
          </cell>
          <cell r="C590" t="str">
            <v>SHENZHEN STRONG TECHNOLOGY CO., LTD.</v>
          </cell>
          <cell r="D590" t="str">
            <v>V63</v>
          </cell>
          <cell r="E590" t="str">
            <v>1164272-01</v>
          </cell>
          <cell r="F590" t="str">
            <v>RIM-DEMASK</v>
          </cell>
          <cell r="G590" t="str">
            <v>EQP,AE,RIM-DEMASK,V6X,STRONG</v>
          </cell>
          <cell r="H590">
            <v>15980</v>
          </cell>
          <cell r="I590" t="str">
            <v>AE</v>
          </cell>
          <cell r="J590" t="str">
            <v>New Buy</v>
          </cell>
          <cell r="K590">
            <v>191760</v>
          </cell>
          <cell r="L590">
            <v>12</v>
          </cell>
          <cell r="M590" t="str">
            <v>EBD</v>
          </cell>
          <cell r="N590">
            <v>15980</v>
          </cell>
          <cell r="O590">
            <v>191760</v>
          </cell>
          <cell r="P590" t="b">
            <v>0</v>
          </cell>
          <cell r="Q590" t="str">
            <v>China</v>
          </cell>
          <cell r="R590" t="e">
            <v>#N/A</v>
          </cell>
          <cell r="S590" t="e">
            <v>#N/A</v>
          </cell>
          <cell r="T590" t="e">
            <v>#N/A</v>
          </cell>
          <cell r="U590" t="e">
            <v>#N/A</v>
          </cell>
          <cell r="V590" t="e">
            <v>#N/A</v>
          </cell>
          <cell r="Y590" t="e">
            <v>#N/A</v>
          </cell>
          <cell r="Z590">
            <v>191760</v>
          </cell>
          <cell r="AB590" t="str">
            <v>Under</v>
          </cell>
          <cell r="AC590">
            <v>0.91666666666666663</v>
          </cell>
          <cell r="AD590" t="e">
            <v>#N/A</v>
          </cell>
          <cell r="AF590">
            <v>15980</v>
          </cell>
          <cell r="AG590">
            <v>15980</v>
          </cell>
          <cell r="AH590">
            <v>1</v>
          </cell>
          <cell r="AK590">
            <v>1</v>
          </cell>
          <cell r="AL590">
            <v>12</v>
          </cell>
          <cell r="AM590">
            <v>0.99993742177722156</v>
          </cell>
          <cell r="AN590">
            <v>16390</v>
          </cell>
          <cell r="AO590">
            <v>0.99993898718730934</v>
          </cell>
          <cell r="AP590">
            <v>2.5015253203172667E-2</v>
          </cell>
          <cell r="AS590">
            <v>1</v>
          </cell>
          <cell r="AT590">
            <v>0</v>
          </cell>
        </row>
        <row r="591">
          <cell r="B591">
            <v>384285</v>
          </cell>
          <cell r="C591" t="str">
            <v>SHENZHEN STRONG TECHNOLOGY CO., LTD.</v>
          </cell>
          <cell r="D591" t="str">
            <v>V63</v>
          </cell>
          <cell r="E591" t="str">
            <v>1164272-01</v>
          </cell>
          <cell r="F591" t="str">
            <v>RIM-DEMASK</v>
          </cell>
          <cell r="G591" t="str">
            <v>EQP,AE,RIM-DEMASK,V6X,STRONG</v>
          </cell>
          <cell r="H591">
            <v>15980</v>
          </cell>
          <cell r="I591" t="str">
            <v>AE</v>
          </cell>
          <cell r="J591" t="str">
            <v>New Buy</v>
          </cell>
          <cell r="K591">
            <v>207740</v>
          </cell>
          <cell r="L591">
            <v>13</v>
          </cell>
          <cell r="M591" t="str">
            <v>EBD</v>
          </cell>
          <cell r="N591">
            <v>15980</v>
          </cell>
          <cell r="O591">
            <v>207740</v>
          </cell>
          <cell r="P591" t="b">
            <v>0</v>
          </cell>
          <cell r="Q591" t="str">
            <v>China</v>
          </cell>
          <cell r="R591" t="e">
            <v>#N/A</v>
          </cell>
          <cell r="S591" t="e">
            <v>#N/A</v>
          </cell>
          <cell r="T591" t="e">
            <v>#N/A</v>
          </cell>
          <cell r="U591" t="e">
            <v>#N/A</v>
          </cell>
          <cell r="V591" t="e">
            <v>#N/A</v>
          </cell>
          <cell r="Y591" t="e">
            <v>#N/A</v>
          </cell>
          <cell r="Z591">
            <v>207740</v>
          </cell>
          <cell r="AB591" t="str">
            <v>Under</v>
          </cell>
          <cell r="AC591">
            <v>0.92307692307692313</v>
          </cell>
          <cell r="AD591" t="e">
            <v>#N/A</v>
          </cell>
          <cell r="AF591">
            <v>15980</v>
          </cell>
          <cell r="AG591">
            <v>15980</v>
          </cell>
          <cell r="AH591">
            <v>1</v>
          </cell>
          <cell r="AK591">
            <v>1</v>
          </cell>
          <cell r="AL591">
            <v>13</v>
          </cell>
          <cell r="AM591">
            <v>0.99993742177722156</v>
          </cell>
          <cell r="AN591">
            <v>16390</v>
          </cell>
          <cell r="AO591">
            <v>0.99993898718730934</v>
          </cell>
          <cell r="AP591">
            <v>2.5015253203172667E-2</v>
          </cell>
          <cell r="AS591">
            <v>1</v>
          </cell>
          <cell r="AT591">
            <v>0</v>
          </cell>
        </row>
        <row r="592">
          <cell r="B592">
            <v>384286</v>
          </cell>
          <cell r="C592" t="str">
            <v>SHENZHEN STRONG TECHNOLOGY CO., LTD.</v>
          </cell>
          <cell r="D592" t="str">
            <v>V64</v>
          </cell>
          <cell r="E592" t="str">
            <v>1164272-01</v>
          </cell>
          <cell r="F592" t="str">
            <v>RIM-DEMASK</v>
          </cell>
          <cell r="G592" t="str">
            <v>EQP,AE,RIM-DEMASK,V6X,STRONG</v>
          </cell>
          <cell r="H592">
            <v>15980</v>
          </cell>
          <cell r="I592" t="str">
            <v>AE</v>
          </cell>
          <cell r="J592" t="str">
            <v>New Buy</v>
          </cell>
          <cell r="K592">
            <v>287640</v>
          </cell>
          <cell r="L592">
            <v>18</v>
          </cell>
          <cell r="M592" t="str">
            <v>EBD</v>
          </cell>
          <cell r="N592">
            <v>15980</v>
          </cell>
          <cell r="O592">
            <v>287640</v>
          </cell>
          <cell r="P592" t="b">
            <v>0</v>
          </cell>
          <cell r="Q592" t="str">
            <v>China</v>
          </cell>
          <cell r="R592" t="e">
            <v>#N/A</v>
          </cell>
          <cell r="S592" t="e">
            <v>#N/A</v>
          </cell>
          <cell r="T592" t="e">
            <v>#N/A</v>
          </cell>
          <cell r="U592" t="e">
            <v>#N/A</v>
          </cell>
          <cell r="V592" t="e">
            <v>#N/A</v>
          </cell>
          <cell r="Y592" t="e">
            <v>#N/A</v>
          </cell>
          <cell r="Z592">
            <v>287640</v>
          </cell>
          <cell r="AB592" t="str">
            <v>Under</v>
          </cell>
          <cell r="AC592">
            <v>0.94444444444444442</v>
          </cell>
          <cell r="AD592" t="e">
            <v>#N/A</v>
          </cell>
          <cell r="AF592">
            <v>15980</v>
          </cell>
          <cell r="AG592">
            <v>15980</v>
          </cell>
          <cell r="AH592">
            <v>1</v>
          </cell>
          <cell r="AK592">
            <v>1</v>
          </cell>
          <cell r="AL592">
            <v>18</v>
          </cell>
          <cell r="AM592">
            <v>0.99993742177722156</v>
          </cell>
          <cell r="AN592">
            <v>16390</v>
          </cell>
          <cell r="AO592">
            <v>0.99993898718730934</v>
          </cell>
          <cell r="AP592">
            <v>2.5015253203172667E-2</v>
          </cell>
          <cell r="AS592">
            <v>1</v>
          </cell>
          <cell r="AT592">
            <v>0</v>
          </cell>
        </row>
        <row r="593">
          <cell r="B593">
            <v>384286</v>
          </cell>
          <cell r="C593" t="str">
            <v>SHENZHEN STRONG TECHNOLOGY CO., LTD.</v>
          </cell>
          <cell r="D593" t="str">
            <v>V64</v>
          </cell>
          <cell r="E593" t="str">
            <v>1164272-01</v>
          </cell>
          <cell r="F593" t="str">
            <v>RIM-DEMASK</v>
          </cell>
          <cell r="G593" t="str">
            <v>EQP,AE,RIM-DEMASK,V6X,STRONG</v>
          </cell>
          <cell r="H593">
            <v>15980</v>
          </cell>
          <cell r="I593" t="str">
            <v>AE</v>
          </cell>
          <cell r="J593" t="str">
            <v>New Buy</v>
          </cell>
          <cell r="K593">
            <v>479400</v>
          </cell>
          <cell r="L593">
            <v>30</v>
          </cell>
          <cell r="M593" t="str">
            <v>EBD</v>
          </cell>
          <cell r="N593">
            <v>15980</v>
          </cell>
          <cell r="O593">
            <v>479400</v>
          </cell>
          <cell r="P593" t="b">
            <v>0</v>
          </cell>
          <cell r="Q593" t="str">
            <v>China</v>
          </cell>
          <cell r="R593" t="e">
            <v>#N/A</v>
          </cell>
          <cell r="S593" t="e">
            <v>#N/A</v>
          </cell>
          <cell r="T593" t="e">
            <v>#N/A</v>
          </cell>
          <cell r="U593" t="e">
            <v>#N/A</v>
          </cell>
          <cell r="V593" t="e">
            <v>#N/A</v>
          </cell>
          <cell r="Y593" t="e">
            <v>#N/A</v>
          </cell>
          <cell r="Z593">
            <v>479400</v>
          </cell>
          <cell r="AB593" t="str">
            <v>Under</v>
          </cell>
          <cell r="AC593">
            <v>0.96666666666666667</v>
          </cell>
          <cell r="AD593" t="e">
            <v>#N/A</v>
          </cell>
          <cell r="AF593">
            <v>15980</v>
          </cell>
          <cell r="AG593">
            <v>15980</v>
          </cell>
          <cell r="AH593">
            <v>1</v>
          </cell>
          <cell r="AK593">
            <v>1</v>
          </cell>
          <cell r="AL593">
            <v>30</v>
          </cell>
          <cell r="AM593">
            <v>0.99993742177722156</v>
          </cell>
          <cell r="AN593">
            <v>16390</v>
          </cell>
          <cell r="AO593">
            <v>0.99993898718730934</v>
          </cell>
          <cell r="AP593">
            <v>2.5015253203172667E-2</v>
          </cell>
          <cell r="AS593">
            <v>1</v>
          </cell>
          <cell r="AT593">
            <v>0</v>
          </cell>
        </row>
        <row r="594">
          <cell r="B594">
            <v>384287</v>
          </cell>
          <cell r="C594" t="str">
            <v>SHENZHEN STRONG TECHNOLOGY CO., LTD.</v>
          </cell>
          <cell r="D594" t="str">
            <v>V63</v>
          </cell>
          <cell r="E594" t="str">
            <v>1164273-01</v>
          </cell>
          <cell r="F594" t="str">
            <v>FBA PLUS</v>
          </cell>
          <cell r="G594" t="str">
            <v>EQP,AE,RIM-FBA PLUS,V6X,STRONG</v>
          </cell>
          <cell r="H594">
            <v>63992</v>
          </cell>
          <cell r="I594" t="str">
            <v>AE</v>
          </cell>
          <cell r="J594" t="str">
            <v>New Buy</v>
          </cell>
          <cell r="K594">
            <v>255968</v>
          </cell>
          <cell r="L594">
            <v>4</v>
          </cell>
          <cell r="M594" t="str">
            <v>EBD</v>
          </cell>
          <cell r="N594">
            <v>63992</v>
          </cell>
          <cell r="O594">
            <v>255968</v>
          </cell>
          <cell r="P594" t="b">
            <v>0</v>
          </cell>
          <cell r="Q594" t="str">
            <v>China</v>
          </cell>
          <cell r="R594" t="e">
            <v>#N/A</v>
          </cell>
          <cell r="S594" t="e">
            <v>#N/A</v>
          </cell>
          <cell r="T594" t="e">
            <v>#N/A</v>
          </cell>
          <cell r="U594" t="e">
            <v>#N/A</v>
          </cell>
          <cell r="V594" t="e">
            <v>#N/A</v>
          </cell>
          <cell r="Y594" t="e">
            <v>#N/A</v>
          </cell>
          <cell r="Z594">
            <v>255968</v>
          </cell>
          <cell r="AB594" t="str">
            <v>Under</v>
          </cell>
          <cell r="AC594">
            <v>0.75</v>
          </cell>
          <cell r="AD594" t="e">
            <v>#N/A</v>
          </cell>
          <cell r="AF594">
            <v>63992</v>
          </cell>
          <cell r="AG594">
            <v>63992</v>
          </cell>
          <cell r="AH594">
            <v>1</v>
          </cell>
          <cell r="AK594">
            <v>1</v>
          </cell>
          <cell r="AL594">
            <v>4</v>
          </cell>
          <cell r="AM594">
            <v>0.99998437304663079</v>
          </cell>
          <cell r="AN594" t="str">
            <v/>
          </cell>
          <cell r="AO594" t="e">
            <v>#VALUE!</v>
          </cell>
          <cell r="AP594" t="e">
            <v>#VALUE!</v>
          </cell>
          <cell r="AS594">
            <v>1</v>
          </cell>
          <cell r="AT594">
            <v>0</v>
          </cell>
        </row>
        <row r="595">
          <cell r="B595">
            <v>384288</v>
          </cell>
          <cell r="C595" t="str">
            <v>SHENZHEN STRONG TECHNOLOGY CO., LTD.</v>
          </cell>
          <cell r="D595" t="str">
            <v>V64</v>
          </cell>
          <cell r="E595" t="str">
            <v>1164273-01</v>
          </cell>
          <cell r="F595" t="str">
            <v>FBA PLUS</v>
          </cell>
          <cell r="G595" t="str">
            <v>EQP,AE,RIM-FBA PLUS,V6X,STRONG</v>
          </cell>
          <cell r="H595">
            <v>63992</v>
          </cell>
          <cell r="I595" t="str">
            <v>AE</v>
          </cell>
          <cell r="J595" t="str">
            <v>New Buy</v>
          </cell>
          <cell r="K595">
            <v>63992</v>
          </cell>
          <cell r="L595">
            <v>1</v>
          </cell>
          <cell r="M595" t="str">
            <v>EBD</v>
          </cell>
          <cell r="N595">
            <v>63992</v>
          </cell>
          <cell r="O595">
            <v>63992</v>
          </cell>
          <cell r="P595" t="b">
            <v>0</v>
          </cell>
          <cell r="Q595" t="str">
            <v>China</v>
          </cell>
          <cell r="R595" t="e">
            <v>#N/A</v>
          </cell>
          <cell r="S595" t="e">
            <v>#N/A</v>
          </cell>
          <cell r="T595" t="e">
            <v>#N/A</v>
          </cell>
          <cell r="U595" t="e">
            <v>#N/A</v>
          </cell>
          <cell r="V595" t="e">
            <v>#N/A</v>
          </cell>
          <cell r="Y595" t="e">
            <v>#N/A</v>
          </cell>
          <cell r="Z595">
            <v>63992</v>
          </cell>
          <cell r="AB595" t="str">
            <v>Under</v>
          </cell>
          <cell r="AC595" t="str">
            <v/>
          </cell>
          <cell r="AD595" t="e">
            <v>#N/A</v>
          </cell>
          <cell r="AF595">
            <v>63992</v>
          </cell>
          <cell r="AG595">
            <v>63992</v>
          </cell>
          <cell r="AH595">
            <v>1</v>
          </cell>
          <cell r="AK595">
            <v>1</v>
          </cell>
          <cell r="AL595">
            <v>1</v>
          </cell>
          <cell r="AM595">
            <v>0.99998437304663079</v>
          </cell>
          <cell r="AN595" t="str">
            <v/>
          </cell>
          <cell r="AO595" t="e">
            <v>#VALUE!</v>
          </cell>
          <cell r="AP595" t="e">
            <v>#VALUE!</v>
          </cell>
          <cell r="AS595">
            <v>1</v>
          </cell>
          <cell r="AT595">
            <v>0</v>
          </cell>
        </row>
        <row r="596">
          <cell r="B596">
            <v>384288</v>
          </cell>
          <cell r="C596" t="str">
            <v>SHENZHEN STRONG TECHNOLOGY CO., LTD.</v>
          </cell>
          <cell r="D596" t="str">
            <v>V64</v>
          </cell>
          <cell r="E596" t="str">
            <v>1164273-01</v>
          </cell>
          <cell r="F596" t="str">
            <v>FBA PLUS</v>
          </cell>
          <cell r="G596" t="str">
            <v>EQP,AE,RIM-FBA PLUS,V6X,STRONG</v>
          </cell>
          <cell r="H596">
            <v>63992</v>
          </cell>
          <cell r="I596" t="str">
            <v>AE</v>
          </cell>
          <cell r="J596" t="str">
            <v>New Buy</v>
          </cell>
          <cell r="K596">
            <v>575928</v>
          </cell>
          <cell r="L596">
            <v>9</v>
          </cell>
          <cell r="M596" t="str">
            <v>EBD</v>
          </cell>
          <cell r="N596">
            <v>63992</v>
          </cell>
          <cell r="O596">
            <v>575928</v>
          </cell>
          <cell r="P596" t="b">
            <v>0</v>
          </cell>
          <cell r="Q596" t="str">
            <v>China</v>
          </cell>
          <cell r="R596" t="e">
            <v>#N/A</v>
          </cell>
          <cell r="S596" t="e">
            <v>#N/A</v>
          </cell>
          <cell r="T596" t="e">
            <v>#N/A</v>
          </cell>
          <cell r="U596" t="e">
            <v>#N/A</v>
          </cell>
          <cell r="V596" t="e">
            <v>#N/A</v>
          </cell>
          <cell r="Y596" t="e">
            <v>#N/A</v>
          </cell>
          <cell r="Z596">
            <v>575928</v>
          </cell>
          <cell r="AB596" t="str">
            <v>Under</v>
          </cell>
          <cell r="AC596">
            <v>0.88888888888888884</v>
          </cell>
          <cell r="AD596" t="e">
            <v>#N/A</v>
          </cell>
          <cell r="AF596">
            <v>63992</v>
          </cell>
          <cell r="AG596">
            <v>63992</v>
          </cell>
          <cell r="AH596">
            <v>1</v>
          </cell>
          <cell r="AK596">
            <v>1</v>
          </cell>
          <cell r="AL596">
            <v>9</v>
          </cell>
          <cell r="AM596">
            <v>0.99998437304663079</v>
          </cell>
          <cell r="AN596" t="str">
            <v/>
          </cell>
          <cell r="AO596" t="e">
            <v>#VALUE!</v>
          </cell>
          <cell r="AP596" t="e">
            <v>#VALUE!</v>
          </cell>
          <cell r="AS596">
            <v>1</v>
          </cell>
          <cell r="AT596">
            <v>0</v>
          </cell>
        </row>
        <row r="597">
          <cell r="B597">
            <v>384289</v>
          </cell>
          <cell r="C597" t="str">
            <v>SHENZHEN STRONG TECHNOLOGY CO., LTD.</v>
          </cell>
          <cell r="D597" t="str">
            <v>V63</v>
          </cell>
          <cell r="E597" t="str">
            <v>1164274-01</v>
          </cell>
          <cell r="F597" t="str">
            <v>RIM-FBA1</v>
          </cell>
          <cell r="G597" t="str">
            <v>EQP,AE,RIM-FBA1,V6X,STRONG</v>
          </cell>
          <cell r="H597">
            <v>56000</v>
          </cell>
          <cell r="I597" t="str">
            <v>AE</v>
          </cell>
          <cell r="J597" t="str">
            <v>New Buy</v>
          </cell>
          <cell r="K597">
            <v>56000</v>
          </cell>
          <cell r="L597">
            <v>1</v>
          </cell>
          <cell r="M597" t="str">
            <v>EBD</v>
          </cell>
          <cell r="N597">
            <v>56000</v>
          </cell>
          <cell r="O597">
            <v>56000</v>
          </cell>
          <cell r="P597" t="b">
            <v>0</v>
          </cell>
          <cell r="Q597" t="str">
            <v>China</v>
          </cell>
          <cell r="R597" t="e">
            <v>#N/A</v>
          </cell>
          <cell r="S597" t="e">
            <v>#N/A</v>
          </cell>
          <cell r="T597" t="e">
            <v>#N/A</v>
          </cell>
          <cell r="U597" t="e">
            <v>#N/A</v>
          </cell>
          <cell r="V597" t="e">
            <v>#N/A</v>
          </cell>
          <cell r="Y597" t="e">
            <v>#N/A</v>
          </cell>
          <cell r="Z597">
            <v>56000</v>
          </cell>
          <cell r="AB597" t="str">
            <v>Under</v>
          </cell>
          <cell r="AC597" t="str">
            <v/>
          </cell>
          <cell r="AD597" t="e">
            <v>#N/A</v>
          </cell>
          <cell r="AF597">
            <v>56000</v>
          </cell>
          <cell r="AG597">
            <v>56000</v>
          </cell>
          <cell r="AH597">
            <v>1</v>
          </cell>
          <cell r="AK597">
            <v>1</v>
          </cell>
          <cell r="AL597">
            <v>1</v>
          </cell>
          <cell r="AM597">
            <v>0.99998214285714282</v>
          </cell>
          <cell r="AN597">
            <v>52868</v>
          </cell>
          <cell r="AO597">
            <v>0.9999810849663312</v>
          </cell>
          <cell r="AP597">
            <v>-5.92418854505561E-2</v>
          </cell>
          <cell r="AS597">
            <v>1</v>
          </cell>
          <cell r="AT597">
            <v>0</v>
          </cell>
        </row>
        <row r="598">
          <cell r="B598">
            <v>384290</v>
          </cell>
          <cell r="C598" t="str">
            <v>SHENZHEN STRONG TECHNOLOGY CO., LTD.</v>
          </cell>
          <cell r="D598" t="str">
            <v>V63</v>
          </cell>
          <cell r="E598" t="str">
            <v>1164275-01</v>
          </cell>
          <cell r="F598" t="str">
            <v>RIM-FBA2</v>
          </cell>
          <cell r="G598" t="str">
            <v>EQP,AE,RIM-FBA2,V6X,STRONG</v>
          </cell>
          <cell r="H598">
            <v>58000</v>
          </cell>
          <cell r="I598" t="str">
            <v>AE</v>
          </cell>
          <cell r="J598" t="str">
            <v>New Buy</v>
          </cell>
          <cell r="K598">
            <v>58000</v>
          </cell>
          <cell r="L598">
            <v>1</v>
          </cell>
          <cell r="M598" t="str">
            <v>EBD</v>
          </cell>
          <cell r="N598">
            <v>58000</v>
          </cell>
          <cell r="O598">
            <v>58000</v>
          </cell>
          <cell r="P598" t="b">
            <v>0</v>
          </cell>
          <cell r="Q598" t="str">
            <v>China</v>
          </cell>
          <cell r="R598" t="e">
            <v>#N/A</v>
          </cell>
          <cell r="S598" t="e">
            <v>#N/A</v>
          </cell>
          <cell r="T598" t="e">
            <v>#N/A</v>
          </cell>
          <cell r="U598" t="e">
            <v>#N/A</v>
          </cell>
          <cell r="V598" t="e">
            <v>#N/A</v>
          </cell>
          <cell r="Y598" t="e">
            <v>#N/A</v>
          </cell>
          <cell r="Z598">
            <v>58000</v>
          </cell>
          <cell r="AB598" t="str">
            <v>Under</v>
          </cell>
          <cell r="AC598" t="str">
            <v/>
          </cell>
          <cell r="AD598" t="e">
            <v>#N/A</v>
          </cell>
          <cell r="AF598">
            <v>58000</v>
          </cell>
          <cell r="AG598">
            <v>58000</v>
          </cell>
          <cell r="AH598">
            <v>1</v>
          </cell>
          <cell r="AK598">
            <v>1</v>
          </cell>
          <cell r="AL598">
            <v>1</v>
          </cell>
          <cell r="AM598">
            <v>0.99998275862068964</v>
          </cell>
          <cell r="AN598">
            <v>52868</v>
          </cell>
          <cell r="AO598">
            <v>0.9999810849663312</v>
          </cell>
          <cell r="AP598">
            <v>-9.7071952788075969E-2</v>
          </cell>
          <cell r="AS598">
            <v>1</v>
          </cell>
          <cell r="AT598">
            <v>0</v>
          </cell>
        </row>
        <row r="599">
          <cell r="B599">
            <v>384291</v>
          </cell>
          <cell r="C599" t="str">
            <v>SHENZHEN STRONG TECHNOLOGY CO., LTD.</v>
          </cell>
          <cell r="D599" t="str">
            <v>V64</v>
          </cell>
          <cell r="E599" t="str">
            <v>1164275-01</v>
          </cell>
          <cell r="F599" t="str">
            <v>RIM-FBA2</v>
          </cell>
          <cell r="G599" t="str">
            <v>EQP,AE,RIM-FBA2,V6X,STRONG</v>
          </cell>
          <cell r="H599">
            <v>58000</v>
          </cell>
          <cell r="I599" t="str">
            <v>AE</v>
          </cell>
          <cell r="J599" t="str">
            <v>New Buy</v>
          </cell>
          <cell r="K599">
            <v>232000</v>
          </cell>
          <cell r="L599">
            <v>4</v>
          </cell>
          <cell r="M599" t="str">
            <v>EBD</v>
          </cell>
          <cell r="N599">
            <v>58000</v>
          </cell>
          <cell r="O599">
            <v>232000</v>
          </cell>
          <cell r="P599" t="b">
            <v>0</v>
          </cell>
          <cell r="Q599" t="str">
            <v>China</v>
          </cell>
          <cell r="R599" t="e">
            <v>#N/A</v>
          </cell>
          <cell r="S599" t="e">
            <v>#N/A</v>
          </cell>
          <cell r="T599" t="e">
            <v>#N/A</v>
          </cell>
          <cell r="U599" t="e">
            <v>#N/A</v>
          </cell>
          <cell r="V599" t="e">
            <v>#N/A</v>
          </cell>
          <cell r="Y599" t="e">
            <v>#N/A</v>
          </cell>
          <cell r="Z599">
            <v>232000</v>
          </cell>
          <cell r="AB599" t="str">
            <v>Under</v>
          </cell>
          <cell r="AC599">
            <v>0.75</v>
          </cell>
          <cell r="AD599" t="e">
            <v>#N/A</v>
          </cell>
          <cell r="AF599">
            <v>58000</v>
          </cell>
          <cell r="AG599">
            <v>58000</v>
          </cell>
          <cell r="AH599">
            <v>1</v>
          </cell>
          <cell r="AK599">
            <v>1</v>
          </cell>
          <cell r="AL599">
            <v>4</v>
          </cell>
          <cell r="AM599">
            <v>0.99998275862068964</v>
          </cell>
          <cell r="AN599">
            <v>52868</v>
          </cell>
          <cell r="AO599">
            <v>0.9999810849663312</v>
          </cell>
          <cell r="AP599">
            <v>-9.7071952788075969E-2</v>
          </cell>
          <cell r="AS599">
            <v>1</v>
          </cell>
          <cell r="AT599">
            <v>0</v>
          </cell>
        </row>
        <row r="600">
          <cell r="B600">
            <v>384292</v>
          </cell>
          <cell r="C600" t="str">
            <v>SHENZHEN STRONG TECHNOLOGY CO., LTD.</v>
          </cell>
          <cell r="D600" t="str">
            <v>V63</v>
          </cell>
          <cell r="E600" t="str">
            <v>1164277-01</v>
          </cell>
          <cell r="F600" t="str">
            <v>RIM-FBA-RCAM0</v>
          </cell>
          <cell r="G600" t="str">
            <v>EQP,AE,RIM-FBA-RCAM0,V6X,STRONG</v>
          </cell>
          <cell r="H600">
            <v>67050</v>
          </cell>
          <cell r="I600" t="str">
            <v>AE</v>
          </cell>
          <cell r="J600" t="str">
            <v>New Buy</v>
          </cell>
          <cell r="K600">
            <v>268200</v>
          </cell>
          <cell r="L600">
            <v>4</v>
          </cell>
          <cell r="M600" t="str">
            <v>EBD</v>
          </cell>
          <cell r="N600">
            <v>67050</v>
          </cell>
          <cell r="O600">
            <v>268200</v>
          </cell>
          <cell r="P600" t="b">
            <v>0</v>
          </cell>
          <cell r="Q600" t="str">
            <v>China</v>
          </cell>
          <cell r="R600" t="e">
            <v>#N/A</v>
          </cell>
          <cell r="S600" t="e">
            <v>#N/A</v>
          </cell>
          <cell r="T600" t="e">
            <v>#N/A</v>
          </cell>
          <cell r="U600" t="e">
            <v>#N/A</v>
          </cell>
          <cell r="V600" t="e">
            <v>#N/A</v>
          </cell>
          <cell r="Y600" t="e">
            <v>#N/A</v>
          </cell>
          <cell r="Z600">
            <v>268200</v>
          </cell>
          <cell r="AB600" t="str">
            <v>Under</v>
          </cell>
          <cell r="AC600">
            <v>0.75</v>
          </cell>
          <cell r="AD600" t="e">
            <v>#N/A</v>
          </cell>
          <cell r="AF600">
            <v>67050</v>
          </cell>
          <cell r="AG600">
            <v>67050</v>
          </cell>
          <cell r="AH600">
            <v>1</v>
          </cell>
          <cell r="AK600">
            <v>1</v>
          </cell>
          <cell r="AL600">
            <v>4</v>
          </cell>
          <cell r="AM600">
            <v>0.99998508575689782</v>
          </cell>
          <cell r="AN600">
            <v>52868</v>
          </cell>
          <cell r="AO600">
            <v>0.9999810849663312</v>
          </cell>
          <cell r="AP600">
            <v>-0.26825300749035336</v>
          </cell>
          <cell r="AS600">
            <v>1</v>
          </cell>
          <cell r="AT600">
            <v>0</v>
          </cell>
        </row>
        <row r="601">
          <cell r="B601">
            <v>384293</v>
          </cell>
          <cell r="C601" t="str">
            <v>SHENZHEN STRONG TECHNOLOGY CO., LTD.</v>
          </cell>
          <cell r="D601" t="str">
            <v>V64</v>
          </cell>
          <cell r="E601" t="str">
            <v>1164277-01</v>
          </cell>
          <cell r="F601" t="str">
            <v>RIM-FBA-RCAM0</v>
          </cell>
          <cell r="G601" t="str">
            <v>EQP,AE,RIM-FBA-RCAM0,V6X,STRONG</v>
          </cell>
          <cell r="H601">
            <v>67050</v>
          </cell>
          <cell r="I601" t="str">
            <v>AE</v>
          </cell>
          <cell r="J601" t="str">
            <v>New Buy</v>
          </cell>
          <cell r="K601">
            <v>67050</v>
          </cell>
          <cell r="L601">
            <v>1</v>
          </cell>
          <cell r="M601" t="str">
            <v>EBD</v>
          </cell>
          <cell r="N601">
            <v>67050</v>
          </cell>
          <cell r="O601">
            <v>67050</v>
          </cell>
          <cell r="P601" t="b">
            <v>0</v>
          </cell>
          <cell r="Q601" t="str">
            <v>China</v>
          </cell>
          <cell r="R601" t="e">
            <v>#N/A</v>
          </cell>
          <cell r="S601" t="e">
            <v>#N/A</v>
          </cell>
          <cell r="T601" t="e">
            <v>#N/A</v>
          </cell>
          <cell r="U601" t="e">
            <v>#N/A</v>
          </cell>
          <cell r="V601" t="e">
            <v>#N/A</v>
          </cell>
          <cell r="Y601" t="e">
            <v>#N/A</v>
          </cell>
          <cell r="Z601">
            <v>67050</v>
          </cell>
          <cell r="AB601" t="str">
            <v>Under</v>
          </cell>
          <cell r="AC601" t="str">
            <v/>
          </cell>
          <cell r="AD601" t="e">
            <v>#N/A</v>
          </cell>
          <cell r="AF601">
            <v>67050</v>
          </cell>
          <cell r="AG601">
            <v>67050</v>
          </cell>
          <cell r="AH601">
            <v>1</v>
          </cell>
          <cell r="AK601">
            <v>1</v>
          </cell>
          <cell r="AL601">
            <v>1</v>
          </cell>
          <cell r="AM601">
            <v>0.99998508575689782</v>
          </cell>
          <cell r="AN601">
            <v>52868</v>
          </cell>
          <cell r="AO601">
            <v>0.9999810849663312</v>
          </cell>
          <cell r="AP601">
            <v>-0.26825300749035336</v>
          </cell>
          <cell r="AS601">
            <v>1</v>
          </cell>
          <cell r="AT601">
            <v>0</v>
          </cell>
        </row>
        <row r="602">
          <cell r="B602">
            <v>384293</v>
          </cell>
          <cell r="C602" t="str">
            <v>SHENZHEN STRONG TECHNOLOGY CO., LTD.</v>
          </cell>
          <cell r="D602" t="str">
            <v>V64</v>
          </cell>
          <cell r="E602" t="str">
            <v>1164277-01</v>
          </cell>
          <cell r="F602" t="str">
            <v>RIM-FBA-RCAM0</v>
          </cell>
          <cell r="G602" t="str">
            <v>EQP,AE,RIM-FBA-RCAM0,V6X,STRONG</v>
          </cell>
          <cell r="H602">
            <v>67050</v>
          </cell>
          <cell r="I602" t="str">
            <v>AE</v>
          </cell>
          <cell r="J602" t="str">
            <v>New Buy</v>
          </cell>
          <cell r="K602">
            <v>603450</v>
          </cell>
          <cell r="L602">
            <v>9</v>
          </cell>
          <cell r="M602" t="str">
            <v>EBD</v>
          </cell>
          <cell r="N602">
            <v>67050</v>
          </cell>
          <cell r="O602">
            <v>603450</v>
          </cell>
          <cell r="P602" t="b">
            <v>0</v>
          </cell>
          <cell r="Q602" t="str">
            <v>China</v>
          </cell>
          <cell r="R602" t="e">
            <v>#N/A</v>
          </cell>
          <cell r="S602" t="e">
            <v>#N/A</v>
          </cell>
          <cell r="T602" t="e">
            <v>#N/A</v>
          </cell>
          <cell r="U602" t="e">
            <v>#N/A</v>
          </cell>
          <cell r="V602" t="e">
            <v>#N/A</v>
          </cell>
          <cell r="Y602" t="e">
            <v>#N/A</v>
          </cell>
          <cell r="Z602">
            <v>603450</v>
          </cell>
          <cell r="AB602" t="str">
            <v>Under</v>
          </cell>
          <cell r="AC602">
            <v>0.88888888888888884</v>
          </cell>
          <cell r="AD602" t="e">
            <v>#N/A</v>
          </cell>
          <cell r="AF602">
            <v>67050</v>
          </cell>
          <cell r="AG602">
            <v>67050</v>
          </cell>
          <cell r="AH602">
            <v>1</v>
          </cell>
          <cell r="AK602">
            <v>1</v>
          </cell>
          <cell r="AL602">
            <v>9</v>
          </cell>
          <cell r="AM602">
            <v>0.99998508575689782</v>
          </cell>
          <cell r="AN602">
            <v>52868</v>
          </cell>
          <cell r="AO602">
            <v>0.9999810849663312</v>
          </cell>
          <cell r="AP602">
            <v>-0.26825300749035336</v>
          </cell>
          <cell r="AS602">
            <v>1</v>
          </cell>
          <cell r="AT602">
            <v>0</v>
          </cell>
        </row>
        <row r="603">
          <cell r="B603">
            <v>384294</v>
          </cell>
          <cell r="C603" t="str">
            <v>SHENZHEN STRONG TECHNOLOGY CO., LTD.</v>
          </cell>
          <cell r="D603" t="str">
            <v>V63</v>
          </cell>
          <cell r="E603" t="str">
            <v>1164278-01</v>
          </cell>
          <cell r="F603" t="str">
            <v>RIM-FBA-RCAM1</v>
          </cell>
          <cell r="G603" t="str">
            <v>EQP,AE,RIM-FBA-RCAM1,V6X,STRONG</v>
          </cell>
          <cell r="H603">
            <v>67050</v>
          </cell>
          <cell r="I603" t="str">
            <v>AE</v>
          </cell>
          <cell r="J603" t="str">
            <v>New Buy</v>
          </cell>
          <cell r="K603">
            <v>134100</v>
          </cell>
          <cell r="L603">
            <v>2</v>
          </cell>
          <cell r="M603" t="str">
            <v>EBD</v>
          </cell>
          <cell r="N603">
            <v>67050</v>
          </cell>
          <cell r="O603">
            <v>134100</v>
          </cell>
          <cell r="P603" t="b">
            <v>0</v>
          </cell>
          <cell r="Q603" t="str">
            <v>China</v>
          </cell>
          <cell r="R603" t="e">
            <v>#N/A</v>
          </cell>
          <cell r="S603" t="e">
            <v>#N/A</v>
          </cell>
          <cell r="T603" t="e">
            <v>#N/A</v>
          </cell>
          <cell r="U603" t="e">
            <v>#N/A</v>
          </cell>
          <cell r="V603" t="e">
            <v>#N/A</v>
          </cell>
          <cell r="Y603" t="e">
            <v>#N/A</v>
          </cell>
          <cell r="Z603">
            <v>134100</v>
          </cell>
          <cell r="AB603" t="str">
            <v>Under</v>
          </cell>
          <cell r="AC603">
            <v>0.5</v>
          </cell>
          <cell r="AD603" t="e">
            <v>#N/A</v>
          </cell>
          <cell r="AF603">
            <v>67050</v>
          </cell>
          <cell r="AG603">
            <v>67050</v>
          </cell>
          <cell r="AH603">
            <v>1</v>
          </cell>
          <cell r="AK603">
            <v>1</v>
          </cell>
          <cell r="AL603">
            <v>2</v>
          </cell>
          <cell r="AM603">
            <v>0.99998508575689782</v>
          </cell>
          <cell r="AN603">
            <v>52868</v>
          </cell>
          <cell r="AO603">
            <v>0.9999810849663312</v>
          </cell>
          <cell r="AP603">
            <v>-0.26825300749035336</v>
          </cell>
          <cell r="AS603">
            <v>1</v>
          </cell>
          <cell r="AT603">
            <v>0</v>
          </cell>
        </row>
        <row r="604">
          <cell r="B604">
            <v>384295</v>
          </cell>
          <cell r="C604" t="str">
            <v>SHENZHEN STRONG TECHNOLOGY CO., LTD.</v>
          </cell>
          <cell r="D604" t="str">
            <v>V64</v>
          </cell>
          <cell r="E604" t="str">
            <v>1164278-01</v>
          </cell>
          <cell r="F604" t="str">
            <v>RIM-FBA-RCAM1</v>
          </cell>
          <cell r="G604" t="str">
            <v>EQP,AE,RIM-FBA-RCAM1,V6X,STRONG</v>
          </cell>
          <cell r="H604">
            <v>67050</v>
          </cell>
          <cell r="I604" t="str">
            <v>AE</v>
          </cell>
          <cell r="J604" t="str">
            <v>New Buy</v>
          </cell>
          <cell r="K604">
            <v>469350</v>
          </cell>
          <cell r="L604">
            <v>7</v>
          </cell>
          <cell r="M604" t="str">
            <v>EBD</v>
          </cell>
          <cell r="N604">
            <v>67050</v>
          </cell>
          <cell r="O604">
            <v>469350</v>
          </cell>
          <cell r="P604" t="b">
            <v>0</v>
          </cell>
          <cell r="Q604" t="str">
            <v>China</v>
          </cell>
          <cell r="R604" t="e">
            <v>#N/A</v>
          </cell>
          <cell r="S604" t="e">
            <v>#N/A</v>
          </cell>
          <cell r="T604" t="e">
            <v>#N/A</v>
          </cell>
          <cell r="U604" t="e">
            <v>#N/A</v>
          </cell>
          <cell r="V604" t="e">
            <v>#N/A</v>
          </cell>
          <cell r="Y604" t="e">
            <v>#N/A</v>
          </cell>
          <cell r="Z604">
            <v>469350</v>
          </cell>
          <cell r="AB604" t="str">
            <v>Under</v>
          </cell>
          <cell r="AC604">
            <v>0.8571428571428571</v>
          </cell>
          <cell r="AD604" t="e">
            <v>#N/A</v>
          </cell>
          <cell r="AF604">
            <v>67050</v>
          </cell>
          <cell r="AG604">
            <v>67050</v>
          </cell>
          <cell r="AH604">
            <v>1</v>
          </cell>
          <cell r="AK604">
            <v>1</v>
          </cell>
          <cell r="AL604">
            <v>7</v>
          </cell>
          <cell r="AM604">
            <v>0.99998508575689782</v>
          </cell>
          <cell r="AN604">
            <v>52868</v>
          </cell>
          <cell r="AO604">
            <v>0.9999810849663312</v>
          </cell>
          <cell r="AP604">
            <v>-0.26825300749035336</v>
          </cell>
          <cell r="AS604">
            <v>1</v>
          </cell>
          <cell r="AT604">
            <v>0</v>
          </cell>
        </row>
        <row r="605">
          <cell r="B605">
            <v>384296</v>
          </cell>
          <cell r="C605" t="str">
            <v>SHENZHEN STRONG TECHNOLOGY CO., LTD.</v>
          </cell>
          <cell r="D605" t="str">
            <v>V63</v>
          </cell>
          <cell r="E605" t="str">
            <v>1164279-01</v>
          </cell>
          <cell r="F605" t="str">
            <v>RIM-FBA-RCAM2</v>
          </cell>
          <cell r="G605" t="str">
            <v>EQP,AE,RIM-FBA-RCAM2,V6X,STRONG</v>
          </cell>
          <cell r="H605">
            <v>67050</v>
          </cell>
          <cell r="I605" t="str">
            <v>AE</v>
          </cell>
          <cell r="J605" t="str">
            <v>New Buy</v>
          </cell>
          <cell r="K605">
            <v>134100</v>
          </cell>
          <cell r="L605">
            <v>2</v>
          </cell>
          <cell r="M605" t="str">
            <v>EBD</v>
          </cell>
          <cell r="N605">
            <v>67050</v>
          </cell>
          <cell r="O605">
            <v>134100</v>
          </cell>
          <cell r="P605" t="b">
            <v>0</v>
          </cell>
          <cell r="Q605" t="str">
            <v>China</v>
          </cell>
          <cell r="R605" t="e">
            <v>#N/A</v>
          </cell>
          <cell r="S605" t="e">
            <v>#N/A</v>
          </cell>
          <cell r="T605" t="e">
            <v>#N/A</v>
          </cell>
          <cell r="U605" t="e">
            <v>#N/A</v>
          </cell>
          <cell r="V605" t="e">
            <v>#N/A</v>
          </cell>
          <cell r="Y605" t="e">
            <v>#N/A</v>
          </cell>
          <cell r="Z605">
            <v>134100</v>
          </cell>
          <cell r="AB605" t="str">
            <v>Under</v>
          </cell>
          <cell r="AC605">
            <v>0.5</v>
          </cell>
          <cell r="AD605" t="e">
            <v>#N/A</v>
          </cell>
          <cell r="AF605">
            <v>67050</v>
          </cell>
          <cell r="AG605">
            <v>67050</v>
          </cell>
          <cell r="AH605">
            <v>1</v>
          </cell>
          <cell r="AK605">
            <v>1</v>
          </cell>
          <cell r="AL605">
            <v>2</v>
          </cell>
          <cell r="AM605">
            <v>0.99998508575689782</v>
          </cell>
          <cell r="AN605">
            <v>52868</v>
          </cell>
          <cell r="AO605">
            <v>0.9999810849663312</v>
          </cell>
          <cell r="AP605">
            <v>-0.26825300749035336</v>
          </cell>
          <cell r="AS605">
            <v>1</v>
          </cell>
          <cell r="AT605">
            <v>0</v>
          </cell>
        </row>
        <row r="606">
          <cell r="B606">
            <v>384297</v>
          </cell>
          <cell r="C606" t="str">
            <v>SHENZHEN STRONG TECHNOLOGY CO., LTD.</v>
          </cell>
          <cell r="D606" t="str">
            <v>V64</v>
          </cell>
          <cell r="E606" t="str">
            <v>1164279-01</v>
          </cell>
          <cell r="F606" t="str">
            <v>RIM-FBA-RCAM2</v>
          </cell>
          <cell r="G606" t="str">
            <v>EQP,AE,RIM-FBA-RCAM2,V6X,STRONG</v>
          </cell>
          <cell r="H606">
            <v>67050</v>
          </cell>
          <cell r="I606" t="str">
            <v>AE</v>
          </cell>
          <cell r="J606" t="str">
            <v>New Buy</v>
          </cell>
          <cell r="K606">
            <v>469350</v>
          </cell>
          <cell r="L606">
            <v>7</v>
          </cell>
          <cell r="M606" t="str">
            <v>EBD</v>
          </cell>
          <cell r="N606">
            <v>67050</v>
          </cell>
          <cell r="O606">
            <v>469350</v>
          </cell>
          <cell r="P606" t="b">
            <v>0</v>
          </cell>
          <cell r="Q606" t="str">
            <v>China</v>
          </cell>
          <cell r="R606" t="e">
            <v>#N/A</v>
          </cell>
          <cell r="S606" t="e">
            <v>#N/A</v>
          </cell>
          <cell r="T606" t="e">
            <v>#N/A</v>
          </cell>
          <cell r="U606" t="e">
            <v>#N/A</v>
          </cell>
          <cell r="V606" t="e">
            <v>#N/A</v>
          </cell>
          <cell r="Y606" t="e">
            <v>#N/A</v>
          </cell>
          <cell r="Z606">
            <v>469350</v>
          </cell>
          <cell r="AB606" t="str">
            <v>Under</v>
          </cell>
          <cell r="AC606">
            <v>0.8571428571428571</v>
          </cell>
          <cell r="AD606" t="e">
            <v>#N/A</v>
          </cell>
          <cell r="AF606">
            <v>67050</v>
          </cell>
          <cell r="AG606">
            <v>67050</v>
          </cell>
          <cell r="AH606">
            <v>1</v>
          </cell>
          <cell r="AK606">
            <v>1</v>
          </cell>
          <cell r="AL606">
            <v>7</v>
          </cell>
          <cell r="AM606">
            <v>0.99998508575689782</v>
          </cell>
          <cell r="AN606">
            <v>52868</v>
          </cell>
          <cell r="AO606">
            <v>0.9999810849663312</v>
          </cell>
          <cell r="AP606">
            <v>-0.26825300749035336</v>
          </cell>
          <cell r="AS606">
            <v>1</v>
          </cell>
          <cell r="AT606">
            <v>0</v>
          </cell>
        </row>
        <row r="607">
          <cell r="B607">
            <v>384298</v>
          </cell>
          <cell r="C607" t="str">
            <v>BOZHON PRECISION INDUSTRY TECHNOLOGY CO., LTD.</v>
          </cell>
          <cell r="D607" t="str">
            <v>V68</v>
          </cell>
          <cell r="E607" t="str">
            <v>1164280-01</v>
          </cell>
          <cell r="F607" t="str">
            <v>RIM-FIFO1</v>
          </cell>
          <cell r="G607" t="str">
            <v>EQP,AE,RIM-FIFO,V6X,BOZHON</v>
          </cell>
          <cell r="H607">
            <v>11000</v>
          </cell>
          <cell r="I607" t="str">
            <v>AE</v>
          </cell>
          <cell r="J607" t="str">
            <v>New Buy</v>
          </cell>
          <cell r="K607">
            <v>22000</v>
          </cell>
          <cell r="L607">
            <v>2</v>
          </cell>
          <cell r="M607" t="str">
            <v>EBD</v>
          </cell>
          <cell r="N607">
            <v>11000</v>
          </cell>
          <cell r="O607">
            <v>22000</v>
          </cell>
          <cell r="P607" t="b">
            <v>0</v>
          </cell>
          <cell r="Q607" t="str">
            <v>China</v>
          </cell>
          <cell r="R607" t="e">
            <v>#N/A</v>
          </cell>
          <cell r="S607" t="e">
            <v>#N/A</v>
          </cell>
          <cell r="T607" t="e">
            <v>#N/A</v>
          </cell>
          <cell r="U607" t="e">
            <v>#N/A</v>
          </cell>
          <cell r="V607" t="e">
            <v>#N/A</v>
          </cell>
          <cell r="Y607" t="e">
            <v>#N/A</v>
          </cell>
          <cell r="Z607">
            <v>22000</v>
          </cell>
          <cell r="AB607" t="str">
            <v>Under</v>
          </cell>
          <cell r="AC607">
            <v>0.5</v>
          </cell>
          <cell r="AD607" t="e">
            <v>#N/A</v>
          </cell>
          <cell r="AF607">
            <v>11000</v>
          </cell>
          <cell r="AG607">
            <v>11000</v>
          </cell>
          <cell r="AH607">
            <v>1</v>
          </cell>
          <cell r="AK607">
            <v>1</v>
          </cell>
          <cell r="AL607">
            <v>2</v>
          </cell>
          <cell r="AM607">
            <v>0.99990909090909086</v>
          </cell>
          <cell r="AN607">
            <v>9719</v>
          </cell>
          <cell r="AO607">
            <v>0.99989710875604487</v>
          </cell>
          <cell r="AP607">
            <v>-0.1318036835065336</v>
          </cell>
          <cell r="AS607">
            <v>1</v>
          </cell>
          <cell r="AT607">
            <v>0</v>
          </cell>
        </row>
        <row r="608">
          <cell r="B608">
            <v>384298</v>
          </cell>
          <cell r="C608" t="str">
            <v>BOZHON PRECISION INDUSTRY TECHNOLOGY CO., LTD.</v>
          </cell>
          <cell r="D608" t="str">
            <v>V68</v>
          </cell>
          <cell r="E608" t="str">
            <v>1164280-01</v>
          </cell>
          <cell r="F608" t="str">
            <v>RIM-FIFO1</v>
          </cell>
          <cell r="G608" t="str">
            <v>EQP,AE,RIM-FIFO,V6X,BOZHON</v>
          </cell>
          <cell r="H608">
            <v>11000</v>
          </cell>
          <cell r="I608" t="str">
            <v>AE</v>
          </cell>
          <cell r="J608" t="str">
            <v>New Buy</v>
          </cell>
          <cell r="K608">
            <v>77000</v>
          </cell>
          <cell r="L608">
            <v>7</v>
          </cell>
          <cell r="M608" t="str">
            <v>EBD</v>
          </cell>
          <cell r="N608">
            <v>11000</v>
          </cell>
          <cell r="O608">
            <v>77000</v>
          </cell>
          <cell r="P608" t="b">
            <v>0</v>
          </cell>
          <cell r="Q608" t="str">
            <v>China</v>
          </cell>
          <cell r="R608" t="e">
            <v>#N/A</v>
          </cell>
          <cell r="S608" t="e">
            <v>#N/A</v>
          </cell>
          <cell r="T608" t="e">
            <v>#N/A</v>
          </cell>
          <cell r="U608" t="e">
            <v>#N/A</v>
          </cell>
          <cell r="V608" t="e">
            <v>#N/A</v>
          </cell>
          <cell r="Y608" t="e">
            <v>#N/A</v>
          </cell>
          <cell r="Z608">
            <v>77000</v>
          </cell>
          <cell r="AB608" t="str">
            <v>Under</v>
          </cell>
          <cell r="AC608">
            <v>0.8571428571428571</v>
          </cell>
          <cell r="AD608" t="e">
            <v>#N/A</v>
          </cell>
          <cell r="AF608">
            <v>11000</v>
          </cell>
          <cell r="AG608">
            <v>11000</v>
          </cell>
          <cell r="AH608">
            <v>1</v>
          </cell>
          <cell r="AK608">
            <v>1</v>
          </cell>
          <cell r="AL608">
            <v>7</v>
          </cell>
          <cell r="AM608">
            <v>0.99990909090909086</v>
          </cell>
          <cell r="AN608">
            <v>9719</v>
          </cell>
          <cell r="AO608">
            <v>0.99989710875604487</v>
          </cell>
          <cell r="AP608">
            <v>-0.1318036835065336</v>
          </cell>
          <cell r="AS608">
            <v>1</v>
          </cell>
          <cell r="AT608">
            <v>0</v>
          </cell>
        </row>
        <row r="609">
          <cell r="B609">
            <v>384299</v>
          </cell>
          <cell r="C609" t="str">
            <v>SHENZHEN STRONG TECHNOLOGY CO., LTD.</v>
          </cell>
          <cell r="D609" t="str">
            <v>V63</v>
          </cell>
          <cell r="E609" t="str">
            <v>1164281-01</v>
          </cell>
          <cell r="F609" t="str">
            <v>FOLDING CONVEYOR</v>
          </cell>
          <cell r="G609" t="str">
            <v>EQP,AE,RIM-FOLDING CONVEYOR,V6X,STRONG</v>
          </cell>
          <cell r="H609">
            <v>7791</v>
          </cell>
          <cell r="I609" t="str">
            <v>AE</v>
          </cell>
          <cell r="J609" t="str">
            <v>New Buy</v>
          </cell>
          <cell r="K609">
            <v>7791</v>
          </cell>
          <cell r="L609">
            <v>1</v>
          </cell>
          <cell r="M609" t="str">
            <v>EBD</v>
          </cell>
          <cell r="N609">
            <v>7791</v>
          </cell>
          <cell r="O609">
            <v>7791</v>
          </cell>
          <cell r="P609" t="b">
            <v>0</v>
          </cell>
          <cell r="Q609" t="str">
            <v>China</v>
          </cell>
          <cell r="R609" t="e">
            <v>#N/A</v>
          </cell>
          <cell r="S609" t="e">
            <v>#N/A</v>
          </cell>
          <cell r="T609" t="e">
            <v>#N/A</v>
          </cell>
          <cell r="U609" t="e">
            <v>#N/A</v>
          </cell>
          <cell r="V609" t="e">
            <v>#N/A</v>
          </cell>
          <cell r="Y609" t="e">
            <v>#N/A</v>
          </cell>
          <cell r="Z609">
            <v>7791</v>
          </cell>
          <cell r="AB609" t="str">
            <v>Under</v>
          </cell>
          <cell r="AC609" t="str">
            <v/>
          </cell>
          <cell r="AD609" t="e">
            <v>#N/A</v>
          </cell>
          <cell r="AF609">
            <v>7791</v>
          </cell>
          <cell r="AG609">
            <v>7791</v>
          </cell>
          <cell r="AH609">
            <v>1</v>
          </cell>
          <cell r="AK609">
            <v>1</v>
          </cell>
          <cell r="AL609">
            <v>1</v>
          </cell>
          <cell r="AM609">
            <v>0.99987164677191631</v>
          </cell>
          <cell r="AN609" t="str">
            <v/>
          </cell>
          <cell r="AO609" t="e">
            <v>#VALUE!</v>
          </cell>
          <cell r="AP609" t="e">
            <v>#VALUE!</v>
          </cell>
          <cell r="AS609">
            <v>1</v>
          </cell>
          <cell r="AT609">
            <v>0</v>
          </cell>
        </row>
        <row r="610">
          <cell r="B610">
            <v>384299</v>
          </cell>
          <cell r="C610" t="str">
            <v>SHENZHEN STRONG TECHNOLOGY CO., LTD.</v>
          </cell>
          <cell r="D610" t="str">
            <v>V63</v>
          </cell>
          <cell r="E610" t="str">
            <v>1164281-01</v>
          </cell>
          <cell r="F610" t="str">
            <v>FOLDING CONVEYOR</v>
          </cell>
          <cell r="G610" t="str">
            <v>EQP,AE,RIM-FOLDING CONVEYOR,V6X,STRONG</v>
          </cell>
          <cell r="H610">
            <v>7791</v>
          </cell>
          <cell r="I610" t="str">
            <v>AE</v>
          </cell>
          <cell r="J610" t="str">
            <v>New Buy</v>
          </cell>
          <cell r="K610">
            <v>23373</v>
          </cell>
          <cell r="L610">
            <v>3</v>
          </cell>
          <cell r="M610" t="str">
            <v>EBD</v>
          </cell>
          <cell r="N610">
            <v>7791</v>
          </cell>
          <cell r="O610">
            <v>23373</v>
          </cell>
          <cell r="P610" t="b">
            <v>0</v>
          </cell>
          <cell r="Q610" t="str">
            <v>China</v>
          </cell>
          <cell r="R610" t="e">
            <v>#N/A</v>
          </cell>
          <cell r="S610" t="e">
            <v>#N/A</v>
          </cell>
          <cell r="T610" t="e">
            <v>#N/A</v>
          </cell>
          <cell r="U610" t="e">
            <v>#N/A</v>
          </cell>
          <cell r="V610" t="e">
            <v>#N/A</v>
          </cell>
          <cell r="Y610" t="e">
            <v>#N/A</v>
          </cell>
          <cell r="Z610">
            <v>23373</v>
          </cell>
          <cell r="AB610" t="str">
            <v>Under</v>
          </cell>
          <cell r="AC610">
            <v>0.66666666666666663</v>
          </cell>
          <cell r="AD610" t="e">
            <v>#N/A</v>
          </cell>
          <cell r="AF610">
            <v>7791</v>
          </cell>
          <cell r="AG610">
            <v>7791</v>
          </cell>
          <cell r="AH610">
            <v>1</v>
          </cell>
          <cell r="AK610">
            <v>1</v>
          </cell>
          <cell r="AL610">
            <v>3</v>
          </cell>
          <cell r="AM610">
            <v>0.99987164677191631</v>
          </cell>
          <cell r="AN610" t="str">
            <v/>
          </cell>
          <cell r="AO610" t="e">
            <v>#VALUE!</v>
          </cell>
          <cell r="AP610" t="e">
            <v>#VALUE!</v>
          </cell>
          <cell r="AS610">
            <v>1</v>
          </cell>
          <cell r="AT610">
            <v>0</v>
          </cell>
        </row>
        <row r="611">
          <cell r="B611">
            <v>384300</v>
          </cell>
          <cell r="C611" t="str">
            <v>SHENZHEN STRONG TECHNOLOGY CO., LTD.</v>
          </cell>
          <cell r="D611" t="str">
            <v>V64</v>
          </cell>
          <cell r="E611" t="str">
            <v>1164281-01</v>
          </cell>
          <cell r="F611" t="str">
            <v>FOLDING CONVEYOR</v>
          </cell>
          <cell r="G611" t="str">
            <v>EQP,AE,RIM-FOLDING CONVEYOR,V6X,STRONG</v>
          </cell>
          <cell r="H611">
            <v>7791</v>
          </cell>
          <cell r="I611" t="str">
            <v>AE</v>
          </cell>
          <cell r="J611" t="str">
            <v>New Buy</v>
          </cell>
          <cell r="K611">
            <v>7791</v>
          </cell>
          <cell r="L611">
            <v>1</v>
          </cell>
          <cell r="M611" t="str">
            <v>EBD</v>
          </cell>
          <cell r="N611">
            <v>7791</v>
          </cell>
          <cell r="O611">
            <v>7791</v>
          </cell>
          <cell r="P611" t="b">
            <v>0</v>
          </cell>
          <cell r="Q611" t="str">
            <v>China</v>
          </cell>
          <cell r="R611" t="e">
            <v>#N/A</v>
          </cell>
          <cell r="S611" t="e">
            <v>#N/A</v>
          </cell>
          <cell r="T611" t="e">
            <v>#N/A</v>
          </cell>
          <cell r="U611" t="e">
            <v>#N/A</v>
          </cell>
          <cell r="V611" t="e">
            <v>#N/A</v>
          </cell>
          <cell r="Y611" t="e">
            <v>#N/A</v>
          </cell>
          <cell r="Z611">
            <v>7791</v>
          </cell>
          <cell r="AB611" t="str">
            <v>Under</v>
          </cell>
          <cell r="AC611" t="str">
            <v/>
          </cell>
          <cell r="AD611" t="e">
            <v>#N/A</v>
          </cell>
          <cell r="AF611">
            <v>7791</v>
          </cell>
          <cell r="AG611">
            <v>7791</v>
          </cell>
          <cell r="AH611">
            <v>1</v>
          </cell>
          <cell r="AK611">
            <v>1</v>
          </cell>
          <cell r="AL611">
            <v>1</v>
          </cell>
          <cell r="AM611">
            <v>0.99987164677191631</v>
          </cell>
          <cell r="AN611" t="str">
            <v/>
          </cell>
          <cell r="AO611" t="e">
            <v>#VALUE!</v>
          </cell>
          <cell r="AP611" t="e">
            <v>#VALUE!</v>
          </cell>
          <cell r="AS611">
            <v>1</v>
          </cell>
          <cell r="AT611">
            <v>0</v>
          </cell>
        </row>
        <row r="612">
          <cell r="B612">
            <v>384300</v>
          </cell>
          <cell r="C612" t="str">
            <v>SHENZHEN STRONG TECHNOLOGY CO., LTD.</v>
          </cell>
          <cell r="D612" t="str">
            <v>V64</v>
          </cell>
          <cell r="E612" t="str">
            <v>1164281-01</v>
          </cell>
          <cell r="F612" t="str">
            <v>FOLDING CONVEYOR</v>
          </cell>
          <cell r="G612" t="str">
            <v>EQP,AE,RIM-FOLDING CONVEYOR,V6X,STRONG</v>
          </cell>
          <cell r="H612">
            <v>7791</v>
          </cell>
          <cell r="I612" t="str">
            <v>AE</v>
          </cell>
          <cell r="J612" t="str">
            <v>New Buy</v>
          </cell>
          <cell r="K612">
            <v>7791</v>
          </cell>
          <cell r="L612">
            <v>1</v>
          </cell>
          <cell r="M612" t="str">
            <v>EBD</v>
          </cell>
          <cell r="N612">
            <v>7791</v>
          </cell>
          <cell r="O612">
            <v>7791</v>
          </cell>
          <cell r="P612" t="b">
            <v>0</v>
          </cell>
          <cell r="Q612" t="str">
            <v>China</v>
          </cell>
          <cell r="R612" t="e">
            <v>#N/A</v>
          </cell>
          <cell r="S612" t="e">
            <v>#N/A</v>
          </cell>
          <cell r="T612" t="e">
            <v>#N/A</v>
          </cell>
          <cell r="U612" t="e">
            <v>#N/A</v>
          </cell>
          <cell r="V612" t="e">
            <v>#N/A</v>
          </cell>
          <cell r="Y612" t="e">
            <v>#N/A</v>
          </cell>
          <cell r="Z612">
            <v>7791</v>
          </cell>
          <cell r="AB612" t="str">
            <v>Under</v>
          </cell>
          <cell r="AC612" t="str">
            <v/>
          </cell>
          <cell r="AD612" t="e">
            <v>#N/A</v>
          </cell>
          <cell r="AF612">
            <v>7791</v>
          </cell>
          <cell r="AG612">
            <v>7791</v>
          </cell>
          <cell r="AH612">
            <v>1</v>
          </cell>
          <cell r="AK612">
            <v>1</v>
          </cell>
          <cell r="AL612">
            <v>1</v>
          </cell>
          <cell r="AM612">
            <v>0.99987164677191631</v>
          </cell>
          <cell r="AN612" t="str">
            <v/>
          </cell>
          <cell r="AO612" t="e">
            <v>#VALUE!</v>
          </cell>
          <cell r="AP612" t="e">
            <v>#VALUE!</v>
          </cell>
          <cell r="AS612">
            <v>1</v>
          </cell>
          <cell r="AT612">
            <v>0</v>
          </cell>
        </row>
        <row r="613">
          <cell r="B613">
            <v>384301</v>
          </cell>
          <cell r="C613" t="str">
            <v>SHENZHEN STRONG TECHNOLOGY CO., LTD.</v>
          </cell>
          <cell r="D613" t="str">
            <v>V63</v>
          </cell>
          <cell r="E613" t="str">
            <v>1164283-01</v>
          </cell>
          <cell r="F613" t="str">
            <v>RIM-MASK</v>
          </cell>
          <cell r="G613" t="str">
            <v>EQP,AE,RIM-MASK,V6X,STRONG</v>
          </cell>
          <cell r="H613">
            <v>17266</v>
          </cell>
          <cell r="I613" t="str">
            <v>AE</v>
          </cell>
          <cell r="J613" t="str">
            <v>New Buy</v>
          </cell>
          <cell r="K613">
            <v>17266</v>
          </cell>
          <cell r="L613">
            <v>1</v>
          </cell>
          <cell r="M613" t="str">
            <v>EBD</v>
          </cell>
          <cell r="N613">
            <v>17266</v>
          </cell>
          <cell r="O613">
            <v>17266</v>
          </cell>
          <cell r="P613" t="b">
            <v>0</v>
          </cell>
          <cell r="Q613" t="str">
            <v>China</v>
          </cell>
          <cell r="R613" t="e">
            <v>#N/A</v>
          </cell>
          <cell r="S613" t="e">
            <v>#N/A</v>
          </cell>
          <cell r="T613" t="e">
            <v>#N/A</v>
          </cell>
          <cell r="U613" t="e">
            <v>#N/A</v>
          </cell>
          <cell r="V613" t="e">
            <v>#N/A</v>
          </cell>
          <cell r="Y613" t="e">
            <v>#N/A</v>
          </cell>
          <cell r="Z613">
            <v>17266</v>
          </cell>
          <cell r="AB613" t="str">
            <v>Under</v>
          </cell>
          <cell r="AC613" t="str">
            <v/>
          </cell>
          <cell r="AD613" t="e">
            <v>#N/A</v>
          </cell>
          <cell r="AF613">
            <v>17266</v>
          </cell>
          <cell r="AG613">
            <v>17266</v>
          </cell>
          <cell r="AH613">
            <v>1</v>
          </cell>
          <cell r="AK613">
            <v>1</v>
          </cell>
          <cell r="AL613">
            <v>1</v>
          </cell>
          <cell r="AM613">
            <v>0.99994208270589602</v>
          </cell>
          <cell r="AN613">
            <v>17709</v>
          </cell>
          <cell r="AO613">
            <v>0.99994353153763627</v>
          </cell>
          <cell r="AP613">
            <v>2.5015528827150038E-2</v>
          </cell>
          <cell r="AS613">
            <v>1</v>
          </cell>
          <cell r="AT613">
            <v>0</v>
          </cell>
        </row>
        <row r="614">
          <cell r="B614">
            <v>384301</v>
          </cell>
          <cell r="C614" t="str">
            <v>SHENZHEN STRONG TECHNOLOGY CO., LTD.</v>
          </cell>
          <cell r="D614" t="str">
            <v>V63</v>
          </cell>
          <cell r="E614" t="str">
            <v>1164283-01</v>
          </cell>
          <cell r="F614" t="str">
            <v>RIM-MASK</v>
          </cell>
          <cell r="G614" t="str">
            <v>EQP,AE,RIM-MASK,V6X,STRONG</v>
          </cell>
          <cell r="H614">
            <v>17266</v>
          </cell>
          <cell r="I614" t="str">
            <v>AE</v>
          </cell>
          <cell r="J614" t="str">
            <v>New Buy</v>
          </cell>
          <cell r="K614">
            <v>207192</v>
          </cell>
          <cell r="L614">
            <v>12</v>
          </cell>
          <cell r="M614" t="str">
            <v>EBD</v>
          </cell>
          <cell r="N614">
            <v>17266</v>
          </cell>
          <cell r="O614">
            <v>207192</v>
          </cell>
          <cell r="P614" t="b">
            <v>0</v>
          </cell>
          <cell r="Q614" t="str">
            <v>China</v>
          </cell>
          <cell r="R614" t="e">
            <v>#N/A</v>
          </cell>
          <cell r="S614" t="e">
            <v>#N/A</v>
          </cell>
          <cell r="T614" t="e">
            <v>#N/A</v>
          </cell>
          <cell r="U614" t="e">
            <v>#N/A</v>
          </cell>
          <cell r="V614" t="e">
            <v>#N/A</v>
          </cell>
          <cell r="Y614" t="e">
            <v>#N/A</v>
          </cell>
          <cell r="Z614">
            <v>207192</v>
          </cell>
          <cell r="AB614" t="str">
            <v>Under</v>
          </cell>
          <cell r="AC614">
            <v>0.91666666666666663</v>
          </cell>
          <cell r="AD614" t="e">
            <v>#N/A</v>
          </cell>
          <cell r="AF614">
            <v>17266</v>
          </cell>
          <cell r="AG614">
            <v>17266</v>
          </cell>
          <cell r="AH614">
            <v>1</v>
          </cell>
          <cell r="AK614">
            <v>1</v>
          </cell>
          <cell r="AL614">
            <v>12</v>
          </cell>
          <cell r="AM614">
            <v>0.99994208270589602</v>
          </cell>
          <cell r="AN614">
            <v>17709</v>
          </cell>
          <cell r="AO614">
            <v>0.99994353153763627</v>
          </cell>
          <cell r="AP614">
            <v>2.5015528827150038E-2</v>
          </cell>
          <cell r="AS614">
            <v>1</v>
          </cell>
          <cell r="AT614">
            <v>0</v>
          </cell>
        </row>
        <row r="615">
          <cell r="B615">
            <v>384301</v>
          </cell>
          <cell r="C615" t="str">
            <v>SHENZHEN STRONG TECHNOLOGY CO., LTD.</v>
          </cell>
          <cell r="D615" t="str">
            <v>V63</v>
          </cell>
          <cell r="E615" t="str">
            <v>1164283-01</v>
          </cell>
          <cell r="F615" t="str">
            <v>RIM-MASK</v>
          </cell>
          <cell r="G615" t="str">
            <v>EQP,AE,RIM-MASK,V6X,STRONG</v>
          </cell>
          <cell r="H615">
            <v>17266</v>
          </cell>
          <cell r="I615" t="str">
            <v>AE</v>
          </cell>
          <cell r="J615" t="str">
            <v>New Buy</v>
          </cell>
          <cell r="K615">
            <v>224458</v>
          </cell>
          <cell r="L615">
            <v>13</v>
          </cell>
          <cell r="M615" t="str">
            <v>EBD</v>
          </cell>
          <cell r="N615">
            <v>17266</v>
          </cell>
          <cell r="O615">
            <v>224458</v>
          </cell>
          <cell r="P615" t="b">
            <v>0</v>
          </cell>
          <cell r="Q615" t="str">
            <v>China</v>
          </cell>
          <cell r="R615" t="e">
            <v>#N/A</v>
          </cell>
          <cell r="S615" t="e">
            <v>#N/A</v>
          </cell>
          <cell r="T615" t="e">
            <v>#N/A</v>
          </cell>
          <cell r="U615" t="e">
            <v>#N/A</v>
          </cell>
          <cell r="V615" t="e">
            <v>#N/A</v>
          </cell>
          <cell r="Y615" t="e">
            <v>#N/A</v>
          </cell>
          <cell r="Z615">
            <v>224458</v>
          </cell>
          <cell r="AB615" t="str">
            <v>Under</v>
          </cell>
          <cell r="AC615">
            <v>0.92307692307692313</v>
          </cell>
          <cell r="AD615" t="e">
            <v>#N/A</v>
          </cell>
          <cell r="AF615">
            <v>17266</v>
          </cell>
          <cell r="AG615">
            <v>17266</v>
          </cell>
          <cell r="AH615">
            <v>1</v>
          </cell>
          <cell r="AK615">
            <v>1</v>
          </cell>
          <cell r="AL615">
            <v>13</v>
          </cell>
          <cell r="AM615">
            <v>0.99994208270589602</v>
          </cell>
          <cell r="AN615">
            <v>17709</v>
          </cell>
          <cell r="AO615">
            <v>0.99994353153763627</v>
          </cell>
          <cell r="AP615">
            <v>2.5015528827150038E-2</v>
          </cell>
          <cell r="AS615">
            <v>1</v>
          </cell>
          <cell r="AT615">
            <v>0</v>
          </cell>
        </row>
        <row r="616">
          <cell r="B616">
            <v>384302</v>
          </cell>
          <cell r="C616" t="str">
            <v>SHENZHEN STRONG TECHNOLOGY CO., LTD.</v>
          </cell>
          <cell r="D616" t="str">
            <v>V64</v>
          </cell>
          <cell r="E616" t="str">
            <v>1164283-01</v>
          </cell>
          <cell r="F616" t="str">
            <v>RIM-MASK</v>
          </cell>
          <cell r="G616" t="str">
            <v>EQP,AE,RIM-MASK,V6X,STRONG</v>
          </cell>
          <cell r="H616">
            <v>17266</v>
          </cell>
          <cell r="I616" t="str">
            <v>AE</v>
          </cell>
          <cell r="J616" t="str">
            <v>New Buy</v>
          </cell>
          <cell r="K616">
            <v>310788</v>
          </cell>
          <cell r="L616">
            <v>18</v>
          </cell>
          <cell r="M616" t="str">
            <v>EBD</v>
          </cell>
          <cell r="N616">
            <v>17266</v>
          </cell>
          <cell r="O616">
            <v>310788</v>
          </cell>
          <cell r="P616" t="b">
            <v>0</v>
          </cell>
          <cell r="Q616" t="str">
            <v>China</v>
          </cell>
          <cell r="R616" t="e">
            <v>#N/A</v>
          </cell>
          <cell r="S616" t="e">
            <v>#N/A</v>
          </cell>
          <cell r="T616" t="e">
            <v>#N/A</v>
          </cell>
          <cell r="U616" t="e">
            <v>#N/A</v>
          </cell>
          <cell r="V616" t="e">
            <v>#N/A</v>
          </cell>
          <cell r="Y616" t="e">
            <v>#N/A</v>
          </cell>
          <cell r="Z616">
            <v>310788</v>
          </cell>
          <cell r="AB616" t="str">
            <v>Under</v>
          </cell>
          <cell r="AC616">
            <v>0.94444444444444442</v>
          </cell>
          <cell r="AD616" t="e">
            <v>#N/A</v>
          </cell>
          <cell r="AF616">
            <v>17266</v>
          </cell>
          <cell r="AG616">
            <v>17266</v>
          </cell>
          <cell r="AH616">
            <v>1</v>
          </cell>
          <cell r="AK616">
            <v>1</v>
          </cell>
          <cell r="AL616">
            <v>18</v>
          </cell>
          <cell r="AM616">
            <v>0.99994208270589602</v>
          </cell>
          <cell r="AN616">
            <v>17709</v>
          </cell>
          <cell r="AO616">
            <v>0.99994353153763627</v>
          </cell>
          <cell r="AP616">
            <v>2.5015528827150038E-2</v>
          </cell>
          <cell r="AS616">
            <v>1</v>
          </cell>
          <cell r="AT616">
            <v>0</v>
          </cell>
        </row>
        <row r="617">
          <cell r="B617">
            <v>384302</v>
          </cell>
          <cell r="C617" t="str">
            <v>SHENZHEN STRONG TECHNOLOGY CO., LTD.</v>
          </cell>
          <cell r="D617" t="str">
            <v>V64</v>
          </cell>
          <cell r="E617" t="str">
            <v>1164283-01</v>
          </cell>
          <cell r="F617" t="str">
            <v>RIM-MASK</v>
          </cell>
          <cell r="G617" t="str">
            <v>EQP,AE,RIM-MASK,V6X,STRONG</v>
          </cell>
          <cell r="H617">
            <v>17266</v>
          </cell>
          <cell r="I617" t="str">
            <v>AE</v>
          </cell>
          <cell r="J617" t="str">
            <v>New Buy</v>
          </cell>
          <cell r="K617">
            <v>517980</v>
          </cell>
          <cell r="L617">
            <v>30</v>
          </cell>
          <cell r="M617" t="str">
            <v>EBD</v>
          </cell>
          <cell r="N617">
            <v>17266</v>
          </cell>
          <cell r="O617">
            <v>517980</v>
          </cell>
          <cell r="P617" t="b">
            <v>0</v>
          </cell>
          <cell r="Q617" t="str">
            <v>China</v>
          </cell>
          <cell r="R617" t="e">
            <v>#N/A</v>
          </cell>
          <cell r="S617" t="e">
            <v>#N/A</v>
          </cell>
          <cell r="T617" t="e">
            <v>#N/A</v>
          </cell>
          <cell r="U617" t="e">
            <v>#N/A</v>
          </cell>
          <cell r="V617" t="e">
            <v>#N/A</v>
          </cell>
          <cell r="Y617" t="e">
            <v>#N/A</v>
          </cell>
          <cell r="Z617">
            <v>517980</v>
          </cell>
          <cell r="AB617" t="str">
            <v>Under</v>
          </cell>
          <cell r="AC617">
            <v>0.96666666666666667</v>
          </cell>
          <cell r="AD617" t="e">
            <v>#N/A</v>
          </cell>
          <cell r="AF617">
            <v>17266</v>
          </cell>
          <cell r="AG617">
            <v>17266</v>
          </cell>
          <cell r="AH617">
            <v>1</v>
          </cell>
          <cell r="AK617">
            <v>1</v>
          </cell>
          <cell r="AL617">
            <v>30</v>
          </cell>
          <cell r="AM617">
            <v>0.99994208270589602</v>
          </cell>
          <cell r="AN617">
            <v>17709</v>
          </cell>
          <cell r="AO617">
            <v>0.99994353153763627</v>
          </cell>
          <cell r="AP617">
            <v>2.5015528827150038E-2</v>
          </cell>
          <cell r="AS617">
            <v>1</v>
          </cell>
          <cell r="AT617">
            <v>0</v>
          </cell>
        </row>
        <row r="618">
          <cell r="B618">
            <v>384303</v>
          </cell>
          <cell r="C618" t="str">
            <v>SHENZHEN STRONG TECHNOLOGY CO., LTD.</v>
          </cell>
          <cell r="D618" t="str">
            <v>V63</v>
          </cell>
          <cell r="E618" t="str">
            <v>1164284-01</v>
          </cell>
          <cell r="F618" t="str">
            <v>MC</v>
          </cell>
          <cell r="G618" t="str">
            <v>EQP,AE,RIM-MC,V6X,STRONG</v>
          </cell>
          <cell r="H618">
            <v>50105</v>
          </cell>
          <cell r="I618" t="str">
            <v>AE</v>
          </cell>
          <cell r="J618" t="str">
            <v>New Buy</v>
          </cell>
          <cell r="K618">
            <v>50105</v>
          </cell>
          <cell r="L618">
            <v>1</v>
          </cell>
          <cell r="M618" t="str">
            <v>EBD</v>
          </cell>
          <cell r="N618">
            <v>50105</v>
          </cell>
          <cell r="O618">
            <v>50105</v>
          </cell>
          <cell r="P618" t="b">
            <v>0</v>
          </cell>
          <cell r="Q618" t="str">
            <v>China</v>
          </cell>
          <cell r="R618" t="e">
            <v>#N/A</v>
          </cell>
          <cell r="S618" t="e">
            <v>#N/A</v>
          </cell>
          <cell r="T618" t="e">
            <v>#N/A</v>
          </cell>
          <cell r="U618" t="e">
            <v>#N/A</v>
          </cell>
          <cell r="V618" t="e">
            <v>#N/A</v>
          </cell>
          <cell r="Y618" t="e">
            <v>#N/A</v>
          </cell>
          <cell r="Z618">
            <v>50105</v>
          </cell>
          <cell r="AB618" t="str">
            <v>Under</v>
          </cell>
          <cell r="AC618" t="str">
            <v/>
          </cell>
          <cell r="AD618" t="e">
            <v>#N/A</v>
          </cell>
          <cell r="AF618">
            <v>50105</v>
          </cell>
          <cell r="AG618">
            <v>50105</v>
          </cell>
          <cell r="AH618">
            <v>1</v>
          </cell>
          <cell r="AK618">
            <v>1</v>
          </cell>
          <cell r="AL618">
            <v>1</v>
          </cell>
          <cell r="AM618">
            <v>0.99998004191198486</v>
          </cell>
          <cell r="AN618" t="str">
            <v/>
          </cell>
          <cell r="AO618" t="e">
            <v>#VALUE!</v>
          </cell>
          <cell r="AP618" t="e">
            <v>#VALUE!</v>
          </cell>
          <cell r="AS618">
            <v>1</v>
          </cell>
          <cell r="AT618">
            <v>0</v>
          </cell>
        </row>
        <row r="619">
          <cell r="B619">
            <v>384303</v>
          </cell>
          <cell r="C619" t="str">
            <v>SHENZHEN STRONG TECHNOLOGY CO., LTD.</v>
          </cell>
          <cell r="D619" t="str">
            <v>V63</v>
          </cell>
          <cell r="E619" t="str">
            <v>1164284-01</v>
          </cell>
          <cell r="F619" t="str">
            <v>MC</v>
          </cell>
          <cell r="G619" t="str">
            <v>EQP,AE,RIM-MC,V6X,STRONG</v>
          </cell>
          <cell r="H619">
            <v>50105</v>
          </cell>
          <cell r="I619" t="str">
            <v>AE</v>
          </cell>
          <cell r="J619" t="str">
            <v>New Buy</v>
          </cell>
          <cell r="K619">
            <v>100210</v>
          </cell>
          <cell r="L619">
            <v>2</v>
          </cell>
          <cell r="M619" t="str">
            <v>EBD</v>
          </cell>
          <cell r="N619">
            <v>50105</v>
          </cell>
          <cell r="O619">
            <v>100210</v>
          </cell>
          <cell r="P619" t="b">
            <v>0</v>
          </cell>
          <cell r="Q619" t="str">
            <v>China</v>
          </cell>
          <cell r="R619" t="e">
            <v>#N/A</v>
          </cell>
          <cell r="S619" t="e">
            <v>#N/A</v>
          </cell>
          <cell r="T619" t="e">
            <v>#N/A</v>
          </cell>
          <cell r="U619" t="e">
            <v>#N/A</v>
          </cell>
          <cell r="V619" t="e">
            <v>#N/A</v>
          </cell>
          <cell r="Y619" t="e">
            <v>#N/A</v>
          </cell>
          <cell r="Z619">
            <v>100210</v>
          </cell>
          <cell r="AB619" t="str">
            <v>Under</v>
          </cell>
          <cell r="AC619">
            <v>0.5</v>
          </cell>
          <cell r="AD619" t="e">
            <v>#N/A</v>
          </cell>
          <cell r="AF619">
            <v>50105</v>
          </cell>
          <cell r="AG619">
            <v>50105</v>
          </cell>
          <cell r="AH619">
            <v>1</v>
          </cell>
          <cell r="AK619">
            <v>1</v>
          </cell>
          <cell r="AL619">
            <v>2</v>
          </cell>
          <cell r="AM619">
            <v>0.99998004191198486</v>
          </cell>
          <cell r="AN619" t="str">
            <v/>
          </cell>
          <cell r="AO619" t="e">
            <v>#VALUE!</v>
          </cell>
          <cell r="AP619" t="e">
            <v>#VALUE!</v>
          </cell>
          <cell r="AS619">
            <v>1</v>
          </cell>
          <cell r="AT619">
            <v>0</v>
          </cell>
        </row>
        <row r="620">
          <cell r="B620">
            <v>384310</v>
          </cell>
          <cell r="C620" t="str">
            <v>SHENZHEN STRONG TECHNOLOGY CO., LTD.</v>
          </cell>
          <cell r="D620" t="str">
            <v>V63</v>
          </cell>
          <cell r="E620" t="str">
            <v>1164291-01</v>
          </cell>
          <cell r="F620" t="str">
            <v>RIM CARRIER</v>
          </cell>
          <cell r="G620" t="str">
            <v>FXT,AE,RIM CARRIER,V6X,STRONG</v>
          </cell>
          <cell r="H620">
            <v>72</v>
          </cell>
          <cell r="I620" t="str">
            <v>AE</v>
          </cell>
          <cell r="J620" t="str">
            <v>New Buy</v>
          </cell>
          <cell r="K620">
            <v>142992</v>
          </cell>
          <cell r="L620">
            <v>1986</v>
          </cell>
          <cell r="M620" t="str">
            <v>EBD</v>
          </cell>
          <cell r="N620">
            <v>72</v>
          </cell>
          <cell r="O620">
            <v>142992</v>
          </cell>
          <cell r="P620" t="b">
            <v>0</v>
          </cell>
          <cell r="Q620" t="str">
            <v>China</v>
          </cell>
          <cell r="R620" t="e">
            <v>#N/A</v>
          </cell>
          <cell r="S620" t="e">
            <v>#N/A</v>
          </cell>
          <cell r="T620" t="e">
            <v>#N/A</v>
          </cell>
          <cell r="U620" t="e">
            <v>#N/A</v>
          </cell>
          <cell r="V620" t="e">
            <v>#N/A</v>
          </cell>
          <cell r="Y620" t="e">
            <v>#N/A</v>
          </cell>
          <cell r="Z620">
            <v>142992</v>
          </cell>
          <cell r="AB620" t="str">
            <v>Under</v>
          </cell>
          <cell r="AC620">
            <v>0.99949647532729102</v>
          </cell>
          <cell r="AD620" t="e">
            <v>#N/A</v>
          </cell>
          <cell r="AF620">
            <v>72</v>
          </cell>
          <cell r="AG620">
            <v>72</v>
          </cell>
          <cell r="AH620">
            <v>1</v>
          </cell>
          <cell r="AK620">
            <v>1</v>
          </cell>
          <cell r="AL620">
            <v>1986</v>
          </cell>
          <cell r="AM620">
            <v>0.98611111111111116</v>
          </cell>
          <cell r="AN620" t="str">
            <v/>
          </cell>
          <cell r="AO620" t="e">
            <v>#VALUE!</v>
          </cell>
          <cell r="AP620" t="e">
            <v>#VALUE!</v>
          </cell>
          <cell r="AS620">
            <v>1</v>
          </cell>
          <cell r="AT620">
            <v>0</v>
          </cell>
        </row>
        <row r="621">
          <cell r="B621">
            <v>384310</v>
          </cell>
          <cell r="C621" t="str">
            <v>SHENZHEN STRONG TECHNOLOGY CO., LTD.</v>
          </cell>
          <cell r="D621" t="str">
            <v>V63</v>
          </cell>
          <cell r="E621" t="str">
            <v>1164291-01</v>
          </cell>
          <cell r="F621" t="str">
            <v>RIM CARRIER</v>
          </cell>
          <cell r="G621" t="str">
            <v>FXT,AE,RIM CARRIER,V6X,STRONG</v>
          </cell>
          <cell r="H621">
            <v>72</v>
          </cell>
          <cell r="I621" t="str">
            <v>AE</v>
          </cell>
          <cell r="J621" t="str">
            <v>New Buy</v>
          </cell>
          <cell r="K621">
            <v>370944</v>
          </cell>
          <cell r="L621">
            <v>5152</v>
          </cell>
          <cell r="M621" t="str">
            <v>EBD</v>
          </cell>
          <cell r="N621">
            <v>72</v>
          </cell>
          <cell r="O621">
            <v>370944</v>
          </cell>
          <cell r="P621" t="b">
            <v>0</v>
          </cell>
          <cell r="Q621" t="str">
            <v>China</v>
          </cell>
          <cell r="R621" t="e">
            <v>#N/A</v>
          </cell>
          <cell r="S621" t="e">
            <v>#N/A</v>
          </cell>
          <cell r="T621" t="e">
            <v>#N/A</v>
          </cell>
          <cell r="U621" t="e">
            <v>#N/A</v>
          </cell>
          <cell r="V621" t="e">
            <v>#N/A</v>
          </cell>
          <cell r="Y621" t="e">
            <v>#N/A</v>
          </cell>
          <cell r="Z621">
            <v>370944</v>
          </cell>
          <cell r="AB621" t="str">
            <v>Under</v>
          </cell>
          <cell r="AC621">
            <v>0.99980590062111796</v>
          </cell>
          <cell r="AD621" t="e">
            <v>#N/A</v>
          </cell>
          <cell r="AF621">
            <v>72</v>
          </cell>
          <cell r="AG621">
            <v>72</v>
          </cell>
          <cell r="AH621">
            <v>1</v>
          </cell>
          <cell r="AK621">
            <v>1</v>
          </cell>
          <cell r="AL621">
            <v>5152</v>
          </cell>
          <cell r="AM621">
            <v>0.98611111111111116</v>
          </cell>
          <cell r="AN621" t="str">
            <v/>
          </cell>
          <cell r="AO621" t="e">
            <v>#VALUE!</v>
          </cell>
          <cell r="AP621" t="e">
            <v>#VALUE!</v>
          </cell>
          <cell r="AS621">
            <v>1</v>
          </cell>
          <cell r="AT621">
            <v>0</v>
          </cell>
        </row>
        <row r="622">
          <cell r="B622">
            <v>384310</v>
          </cell>
          <cell r="C622" t="str">
            <v>SHENZHEN STRONG TECHNOLOGY CO., LTD.</v>
          </cell>
          <cell r="D622" t="str">
            <v>V63</v>
          </cell>
          <cell r="E622" t="str">
            <v>1164291-01</v>
          </cell>
          <cell r="F622" t="str">
            <v>RIM CARRIER</v>
          </cell>
          <cell r="G622" t="str">
            <v>FXT,AE,RIM CARRIER,V6X,STRONG</v>
          </cell>
          <cell r="H622">
            <v>72</v>
          </cell>
          <cell r="I622" t="str">
            <v>AE</v>
          </cell>
          <cell r="J622" t="str">
            <v>New Buy</v>
          </cell>
          <cell r="K622">
            <v>476640</v>
          </cell>
          <cell r="L622">
            <v>6620</v>
          </cell>
          <cell r="M622" t="str">
            <v>EBD</v>
          </cell>
          <cell r="N622">
            <v>72</v>
          </cell>
          <cell r="O622">
            <v>476640</v>
          </cell>
          <cell r="P622" t="b">
            <v>0</v>
          </cell>
          <cell r="Q622" t="str">
            <v>China</v>
          </cell>
          <cell r="R622" t="e">
            <v>#N/A</v>
          </cell>
          <cell r="S622" t="e">
            <v>#N/A</v>
          </cell>
          <cell r="T622" t="e">
            <v>#N/A</v>
          </cell>
          <cell r="U622" t="e">
            <v>#N/A</v>
          </cell>
          <cell r="V622" t="e">
            <v>#N/A</v>
          </cell>
          <cell r="Y622" t="e">
            <v>#N/A</v>
          </cell>
          <cell r="Z622">
            <v>476640</v>
          </cell>
          <cell r="AB622" t="str">
            <v>Under</v>
          </cell>
          <cell r="AC622">
            <v>0.99984894259818735</v>
          </cell>
          <cell r="AD622" t="e">
            <v>#N/A</v>
          </cell>
          <cell r="AF622">
            <v>72</v>
          </cell>
          <cell r="AG622">
            <v>72</v>
          </cell>
          <cell r="AH622">
            <v>1</v>
          </cell>
          <cell r="AK622">
            <v>1</v>
          </cell>
          <cell r="AL622">
            <v>6620</v>
          </cell>
          <cell r="AM622">
            <v>0.98611111111111116</v>
          </cell>
          <cell r="AN622" t="str">
            <v/>
          </cell>
          <cell r="AO622" t="e">
            <v>#VALUE!</v>
          </cell>
          <cell r="AP622" t="e">
            <v>#VALUE!</v>
          </cell>
          <cell r="AS622">
            <v>1</v>
          </cell>
          <cell r="AT622">
            <v>0</v>
          </cell>
        </row>
        <row r="623">
          <cell r="B623">
            <v>384311</v>
          </cell>
          <cell r="C623" t="str">
            <v>SHENZHEN STRONG TECHNOLOGY CO., LTD.</v>
          </cell>
          <cell r="D623" t="str">
            <v>V64</v>
          </cell>
          <cell r="E623" t="str">
            <v>1164291-01</v>
          </cell>
          <cell r="F623" t="str">
            <v>RIM CARRIER</v>
          </cell>
          <cell r="G623" t="str">
            <v>FXT,AE,RIM CARRIER,V6X,STRONG</v>
          </cell>
          <cell r="H623">
            <v>72</v>
          </cell>
          <cell r="I623" t="str">
            <v>AE</v>
          </cell>
          <cell r="J623" t="str">
            <v>New Buy</v>
          </cell>
          <cell r="K623">
            <v>571968</v>
          </cell>
          <cell r="L623">
            <v>7944</v>
          </cell>
          <cell r="M623" t="str">
            <v>EBD</v>
          </cell>
          <cell r="N623">
            <v>72</v>
          </cell>
          <cell r="O623">
            <v>571968</v>
          </cell>
          <cell r="P623" t="b">
            <v>0</v>
          </cell>
          <cell r="Q623" t="str">
            <v>China</v>
          </cell>
          <cell r="R623" t="e">
            <v>#N/A</v>
          </cell>
          <cell r="S623" t="e">
            <v>#N/A</v>
          </cell>
          <cell r="T623" t="e">
            <v>#N/A</v>
          </cell>
          <cell r="U623" t="e">
            <v>#N/A</v>
          </cell>
          <cell r="V623" t="e">
            <v>#N/A</v>
          </cell>
          <cell r="Y623" t="e">
            <v>#N/A</v>
          </cell>
          <cell r="Z623">
            <v>571968</v>
          </cell>
          <cell r="AB623" t="str">
            <v>Under</v>
          </cell>
          <cell r="AC623">
            <v>0.99987411883182276</v>
          </cell>
          <cell r="AD623" t="e">
            <v>#N/A</v>
          </cell>
          <cell r="AF623">
            <v>72</v>
          </cell>
          <cell r="AG623">
            <v>72</v>
          </cell>
          <cell r="AH623">
            <v>1</v>
          </cell>
          <cell r="AK623">
            <v>1</v>
          </cell>
          <cell r="AL623">
            <v>7944</v>
          </cell>
          <cell r="AM623">
            <v>0.98611111111111116</v>
          </cell>
          <cell r="AN623" t="str">
            <v/>
          </cell>
          <cell r="AO623" t="e">
            <v>#VALUE!</v>
          </cell>
          <cell r="AP623" t="e">
            <v>#VALUE!</v>
          </cell>
          <cell r="AS623">
            <v>1</v>
          </cell>
          <cell r="AT623">
            <v>0</v>
          </cell>
        </row>
        <row r="624">
          <cell r="B624">
            <v>384311</v>
          </cell>
          <cell r="C624" t="str">
            <v>SHENZHEN STRONG TECHNOLOGY CO., LTD.</v>
          </cell>
          <cell r="D624" t="str">
            <v>V64</v>
          </cell>
          <cell r="E624" t="str">
            <v>1164291-01</v>
          </cell>
          <cell r="F624" t="str">
            <v>RIM CARRIER</v>
          </cell>
          <cell r="G624" t="str">
            <v>FXT,AE,RIM CARRIER,V6X,STRONG</v>
          </cell>
          <cell r="H624">
            <v>72</v>
          </cell>
          <cell r="I624" t="str">
            <v>AE</v>
          </cell>
          <cell r="J624" t="str">
            <v>New Buy</v>
          </cell>
          <cell r="K624">
            <v>765000</v>
          </cell>
          <cell r="L624">
            <v>10625</v>
          </cell>
          <cell r="M624" t="str">
            <v>EBD</v>
          </cell>
          <cell r="N624">
            <v>72</v>
          </cell>
          <cell r="O624">
            <v>765000</v>
          </cell>
          <cell r="P624" t="b">
            <v>0</v>
          </cell>
          <cell r="Q624" t="str">
            <v>China</v>
          </cell>
          <cell r="R624" t="e">
            <v>#N/A</v>
          </cell>
          <cell r="S624" t="e">
            <v>#N/A</v>
          </cell>
          <cell r="T624" t="e">
            <v>#N/A</v>
          </cell>
          <cell r="U624" t="e">
            <v>#N/A</v>
          </cell>
          <cell r="V624" t="e">
            <v>#N/A</v>
          </cell>
          <cell r="Y624" t="e">
            <v>#N/A</v>
          </cell>
          <cell r="Z624">
            <v>765000</v>
          </cell>
          <cell r="AB624" t="str">
            <v>Under</v>
          </cell>
          <cell r="AC624">
            <v>0.9999058823529412</v>
          </cell>
          <cell r="AD624" t="e">
            <v>#N/A</v>
          </cell>
          <cell r="AF624">
            <v>72</v>
          </cell>
          <cell r="AG624">
            <v>72</v>
          </cell>
          <cell r="AH624">
            <v>1</v>
          </cell>
          <cell r="AK624">
            <v>1</v>
          </cell>
          <cell r="AL624">
            <v>10625</v>
          </cell>
          <cell r="AM624">
            <v>0.98611111111111116</v>
          </cell>
          <cell r="AN624" t="str">
            <v/>
          </cell>
          <cell r="AO624" t="e">
            <v>#VALUE!</v>
          </cell>
          <cell r="AP624" t="e">
            <v>#VALUE!</v>
          </cell>
          <cell r="AS624">
            <v>1</v>
          </cell>
          <cell r="AT624">
            <v>0</v>
          </cell>
        </row>
        <row r="625">
          <cell r="B625">
            <v>384312</v>
          </cell>
          <cell r="C625" t="str">
            <v>SHENZHEN STRONG TECHNOLOGY CO., LTD.</v>
          </cell>
          <cell r="D625" t="str">
            <v>V63</v>
          </cell>
          <cell r="E625" t="str">
            <v>1164292-01</v>
          </cell>
          <cell r="F625" t="str">
            <v>RIM FLEX MASK</v>
          </cell>
          <cell r="G625" t="str">
            <v>FXT,AE,RIM FLEX MASK,V6X,STRONG</v>
          </cell>
          <cell r="H625">
            <v>40</v>
          </cell>
          <cell r="I625" t="str">
            <v>AE</v>
          </cell>
          <cell r="J625" t="str">
            <v>New Buy</v>
          </cell>
          <cell r="K625">
            <v>68040</v>
          </cell>
          <cell r="L625">
            <v>1701</v>
          </cell>
          <cell r="M625" t="str">
            <v>EBD</v>
          </cell>
          <cell r="N625">
            <v>40</v>
          </cell>
          <cell r="O625">
            <v>68040</v>
          </cell>
          <cell r="P625" t="b">
            <v>0</v>
          </cell>
          <cell r="Q625" t="str">
            <v>China</v>
          </cell>
          <cell r="R625" t="e">
            <v>#N/A</v>
          </cell>
          <cell r="S625" t="e">
            <v>#N/A</v>
          </cell>
          <cell r="T625" t="e">
            <v>#N/A</v>
          </cell>
          <cell r="U625" t="e">
            <v>#N/A</v>
          </cell>
          <cell r="V625" t="e">
            <v>#N/A</v>
          </cell>
          <cell r="Y625" t="e">
            <v>#N/A</v>
          </cell>
          <cell r="Z625">
            <v>68040</v>
          </cell>
          <cell r="AB625" t="str">
            <v>Under</v>
          </cell>
          <cell r="AC625">
            <v>0.99941211052322165</v>
          </cell>
          <cell r="AD625" t="e">
            <v>#N/A</v>
          </cell>
          <cell r="AF625">
            <v>40</v>
          </cell>
          <cell r="AG625">
            <v>40</v>
          </cell>
          <cell r="AH625">
            <v>1</v>
          </cell>
          <cell r="AK625">
            <v>1</v>
          </cell>
          <cell r="AL625">
            <v>1701</v>
          </cell>
          <cell r="AM625">
            <v>0.97499999999999998</v>
          </cell>
          <cell r="AN625" t="str">
            <v/>
          </cell>
          <cell r="AO625" t="e">
            <v>#VALUE!</v>
          </cell>
          <cell r="AP625" t="e">
            <v>#VALUE!</v>
          </cell>
          <cell r="AS625">
            <v>1</v>
          </cell>
          <cell r="AT625">
            <v>0</v>
          </cell>
        </row>
        <row r="626">
          <cell r="B626">
            <v>384312</v>
          </cell>
          <cell r="C626" t="str">
            <v>SHENZHEN STRONG TECHNOLOGY CO., LTD.</v>
          </cell>
          <cell r="D626" t="str">
            <v>V63</v>
          </cell>
          <cell r="E626" t="str">
            <v>1164292-01</v>
          </cell>
          <cell r="F626" t="str">
            <v>RIM FLEX MASK</v>
          </cell>
          <cell r="G626" t="str">
            <v>FXT,AE,RIM FLEX MASK,V6X,STRONG</v>
          </cell>
          <cell r="H626">
            <v>40</v>
          </cell>
          <cell r="I626" t="str">
            <v>AE</v>
          </cell>
          <cell r="J626" t="str">
            <v>New Buy</v>
          </cell>
          <cell r="K626">
            <v>181440</v>
          </cell>
          <cell r="L626">
            <v>4536</v>
          </cell>
          <cell r="M626" t="str">
            <v>EBD</v>
          </cell>
          <cell r="N626">
            <v>40</v>
          </cell>
          <cell r="O626">
            <v>181440</v>
          </cell>
          <cell r="P626" t="b">
            <v>0</v>
          </cell>
          <cell r="Q626" t="str">
            <v>China</v>
          </cell>
          <cell r="R626" t="e">
            <v>#N/A</v>
          </cell>
          <cell r="S626" t="e">
            <v>#N/A</v>
          </cell>
          <cell r="T626" t="e">
            <v>#N/A</v>
          </cell>
          <cell r="U626" t="e">
            <v>#N/A</v>
          </cell>
          <cell r="V626" t="e">
            <v>#N/A</v>
          </cell>
          <cell r="Y626" t="e">
            <v>#N/A</v>
          </cell>
          <cell r="Z626">
            <v>181440</v>
          </cell>
          <cell r="AB626" t="str">
            <v>Under</v>
          </cell>
          <cell r="AC626">
            <v>0.99977954144620806</v>
          </cell>
          <cell r="AD626" t="e">
            <v>#N/A</v>
          </cell>
          <cell r="AF626">
            <v>40</v>
          </cell>
          <cell r="AG626">
            <v>40</v>
          </cell>
          <cell r="AH626">
            <v>1</v>
          </cell>
          <cell r="AK626">
            <v>1</v>
          </cell>
          <cell r="AL626">
            <v>4536</v>
          </cell>
          <cell r="AM626">
            <v>0.97499999999999998</v>
          </cell>
          <cell r="AN626" t="str">
            <v/>
          </cell>
          <cell r="AO626" t="e">
            <v>#VALUE!</v>
          </cell>
          <cell r="AP626" t="e">
            <v>#VALUE!</v>
          </cell>
          <cell r="AS626">
            <v>1</v>
          </cell>
          <cell r="AT626">
            <v>0</v>
          </cell>
        </row>
        <row r="627">
          <cell r="B627">
            <v>384312</v>
          </cell>
          <cell r="C627" t="str">
            <v>SHENZHEN STRONG TECHNOLOGY CO., LTD.</v>
          </cell>
          <cell r="D627" t="str">
            <v>V63</v>
          </cell>
          <cell r="E627" t="str">
            <v>1164292-01</v>
          </cell>
          <cell r="F627" t="str">
            <v>RIM FLEX MASK</v>
          </cell>
          <cell r="G627" t="str">
            <v>FXT,AE,RIM FLEX MASK,V6X,STRONG</v>
          </cell>
          <cell r="H627">
            <v>40</v>
          </cell>
          <cell r="I627" t="str">
            <v>AE</v>
          </cell>
          <cell r="J627" t="str">
            <v>New Buy</v>
          </cell>
          <cell r="K627">
            <v>226800</v>
          </cell>
          <cell r="L627">
            <v>5670</v>
          </cell>
          <cell r="M627" t="str">
            <v>EBD</v>
          </cell>
          <cell r="N627">
            <v>40</v>
          </cell>
          <cell r="O627">
            <v>226800</v>
          </cell>
          <cell r="P627" t="b">
            <v>0</v>
          </cell>
          <cell r="Q627" t="str">
            <v>China</v>
          </cell>
          <cell r="R627" t="e">
            <v>#N/A</v>
          </cell>
          <cell r="S627" t="e">
            <v>#N/A</v>
          </cell>
          <cell r="T627" t="e">
            <v>#N/A</v>
          </cell>
          <cell r="U627" t="e">
            <v>#N/A</v>
          </cell>
          <cell r="V627" t="e">
            <v>#N/A</v>
          </cell>
          <cell r="Y627" t="e">
            <v>#N/A</v>
          </cell>
          <cell r="Z627">
            <v>226800</v>
          </cell>
          <cell r="AB627" t="str">
            <v>Under</v>
          </cell>
          <cell r="AC627">
            <v>0.99982363315696654</v>
          </cell>
          <cell r="AD627" t="e">
            <v>#N/A</v>
          </cell>
          <cell r="AF627">
            <v>40</v>
          </cell>
          <cell r="AG627">
            <v>40</v>
          </cell>
          <cell r="AH627">
            <v>1</v>
          </cell>
          <cell r="AK627">
            <v>1</v>
          </cell>
          <cell r="AL627">
            <v>5670</v>
          </cell>
          <cell r="AM627">
            <v>0.97499999999999998</v>
          </cell>
          <cell r="AN627" t="str">
            <v/>
          </cell>
          <cell r="AO627" t="e">
            <v>#VALUE!</v>
          </cell>
          <cell r="AP627" t="e">
            <v>#VALUE!</v>
          </cell>
          <cell r="AS627">
            <v>1</v>
          </cell>
          <cell r="AT627">
            <v>0</v>
          </cell>
        </row>
        <row r="628">
          <cell r="B628">
            <v>384313</v>
          </cell>
          <cell r="C628" t="str">
            <v>SHENZHEN STRONG TECHNOLOGY CO., LTD.</v>
          </cell>
          <cell r="D628" t="str">
            <v>V64</v>
          </cell>
          <cell r="E628" t="str">
            <v>1164292-01</v>
          </cell>
          <cell r="F628" t="str">
            <v>RIM FLEX MASK</v>
          </cell>
          <cell r="G628" t="str">
            <v>FXT,AE,RIM FLEX MASK,V6X,STRONG</v>
          </cell>
          <cell r="H628">
            <v>40</v>
          </cell>
          <cell r="I628" t="str">
            <v>AE</v>
          </cell>
          <cell r="J628" t="str">
            <v>New Buy</v>
          </cell>
          <cell r="K628">
            <v>272160</v>
          </cell>
          <cell r="L628">
            <v>6804</v>
          </cell>
          <cell r="M628" t="str">
            <v>EBD</v>
          </cell>
          <cell r="N628">
            <v>40</v>
          </cell>
          <cell r="O628">
            <v>272160</v>
          </cell>
          <cell r="P628" t="b">
            <v>0</v>
          </cell>
          <cell r="Q628" t="str">
            <v>China</v>
          </cell>
          <cell r="R628" t="e">
            <v>#N/A</v>
          </cell>
          <cell r="S628" t="e">
            <v>#N/A</v>
          </cell>
          <cell r="T628" t="e">
            <v>#N/A</v>
          </cell>
          <cell r="U628" t="e">
            <v>#N/A</v>
          </cell>
          <cell r="V628" t="e">
            <v>#N/A</v>
          </cell>
          <cell r="Y628" t="e">
            <v>#N/A</v>
          </cell>
          <cell r="Z628">
            <v>272160</v>
          </cell>
          <cell r="AB628" t="str">
            <v>Under</v>
          </cell>
          <cell r="AC628">
            <v>0.99985302763080541</v>
          </cell>
          <cell r="AD628" t="e">
            <v>#N/A</v>
          </cell>
          <cell r="AF628">
            <v>40</v>
          </cell>
          <cell r="AG628">
            <v>40</v>
          </cell>
          <cell r="AH628">
            <v>1</v>
          </cell>
          <cell r="AK628">
            <v>1</v>
          </cell>
          <cell r="AL628">
            <v>6804</v>
          </cell>
          <cell r="AM628">
            <v>0.97499999999999998</v>
          </cell>
          <cell r="AN628" t="str">
            <v/>
          </cell>
          <cell r="AO628" t="e">
            <v>#VALUE!</v>
          </cell>
          <cell r="AP628" t="e">
            <v>#VALUE!</v>
          </cell>
          <cell r="AS628">
            <v>1</v>
          </cell>
          <cell r="AT628">
            <v>0</v>
          </cell>
        </row>
        <row r="629">
          <cell r="B629">
            <v>384313</v>
          </cell>
          <cell r="C629" t="str">
            <v>SHENZHEN STRONG TECHNOLOGY CO., LTD.</v>
          </cell>
          <cell r="D629" t="str">
            <v>V64</v>
          </cell>
          <cell r="E629" t="str">
            <v>1164292-01</v>
          </cell>
          <cell r="F629" t="str">
            <v>RIM FLEX MASK</v>
          </cell>
          <cell r="G629" t="str">
            <v>FXT,AE,RIM FLEX MASK,V6X,STRONG</v>
          </cell>
          <cell r="H629">
            <v>40</v>
          </cell>
          <cell r="I629" t="str">
            <v>AE</v>
          </cell>
          <cell r="J629" t="str">
            <v>New Buy</v>
          </cell>
          <cell r="K629">
            <v>360400</v>
          </cell>
          <cell r="L629">
            <v>9010</v>
          </cell>
          <cell r="M629" t="str">
            <v>EBD</v>
          </cell>
          <cell r="N629">
            <v>40</v>
          </cell>
          <cell r="O629">
            <v>360400</v>
          </cell>
          <cell r="P629" t="b">
            <v>0</v>
          </cell>
          <cell r="Q629" t="str">
            <v>China</v>
          </cell>
          <cell r="R629" t="e">
            <v>#N/A</v>
          </cell>
          <cell r="S629" t="e">
            <v>#N/A</v>
          </cell>
          <cell r="T629" t="e">
            <v>#N/A</v>
          </cell>
          <cell r="U629" t="e">
            <v>#N/A</v>
          </cell>
          <cell r="V629" t="e">
            <v>#N/A</v>
          </cell>
          <cell r="Y629" t="e">
            <v>#N/A</v>
          </cell>
          <cell r="Z629">
            <v>360400</v>
          </cell>
          <cell r="AB629" t="str">
            <v>Under</v>
          </cell>
          <cell r="AC629">
            <v>0.999889012208657</v>
          </cell>
          <cell r="AD629" t="e">
            <v>#N/A</v>
          </cell>
          <cell r="AF629">
            <v>40</v>
          </cell>
          <cell r="AG629">
            <v>40</v>
          </cell>
          <cell r="AH629">
            <v>1</v>
          </cell>
          <cell r="AK629">
            <v>1</v>
          </cell>
          <cell r="AL629">
            <v>9010</v>
          </cell>
          <cell r="AM629">
            <v>0.97499999999999998</v>
          </cell>
          <cell r="AN629" t="str">
            <v/>
          </cell>
          <cell r="AO629" t="e">
            <v>#VALUE!</v>
          </cell>
          <cell r="AP629" t="e">
            <v>#VALUE!</v>
          </cell>
          <cell r="AS629">
            <v>1</v>
          </cell>
          <cell r="AT629">
            <v>0</v>
          </cell>
        </row>
        <row r="630">
          <cell r="B630">
            <v>384314</v>
          </cell>
          <cell r="C630" t="str">
            <v>SHENZHEN STRONG TECHNOLOGY CO., LTD.</v>
          </cell>
          <cell r="D630" t="str">
            <v>V63</v>
          </cell>
          <cell r="E630" t="str">
            <v>1164295-01</v>
          </cell>
          <cell r="F630" t="str">
            <v>RIMI</v>
          </cell>
          <cell r="G630" t="str">
            <v>EQP,AE,RIMI,V6X,STRONG</v>
          </cell>
          <cell r="H630">
            <v>125828</v>
          </cell>
          <cell r="I630" t="str">
            <v>AE</v>
          </cell>
          <cell r="J630" t="str">
            <v>New Buy</v>
          </cell>
          <cell r="K630">
            <v>125828</v>
          </cell>
          <cell r="L630">
            <v>1</v>
          </cell>
          <cell r="M630" t="str">
            <v>EBD</v>
          </cell>
          <cell r="N630">
            <v>125828</v>
          </cell>
          <cell r="O630">
            <v>125828</v>
          </cell>
          <cell r="P630" t="b">
            <v>0</v>
          </cell>
          <cell r="Q630" t="str">
            <v>China</v>
          </cell>
          <cell r="R630" t="e">
            <v>#N/A</v>
          </cell>
          <cell r="S630" t="e">
            <v>#N/A</v>
          </cell>
          <cell r="T630" t="e">
            <v>#N/A</v>
          </cell>
          <cell r="U630" t="e">
            <v>#N/A</v>
          </cell>
          <cell r="V630" t="e">
            <v>#N/A</v>
          </cell>
          <cell r="Y630" t="e">
            <v>#N/A</v>
          </cell>
          <cell r="Z630">
            <v>125828</v>
          </cell>
          <cell r="AB630" t="str">
            <v>Under</v>
          </cell>
          <cell r="AC630" t="str">
            <v/>
          </cell>
          <cell r="AD630" t="e">
            <v>#N/A</v>
          </cell>
          <cell r="AF630">
            <v>125828</v>
          </cell>
          <cell r="AG630">
            <v>125828</v>
          </cell>
          <cell r="AH630">
            <v>1</v>
          </cell>
          <cell r="AK630">
            <v>1</v>
          </cell>
          <cell r="AL630">
            <v>1</v>
          </cell>
          <cell r="AM630">
            <v>0.99999205264329083</v>
          </cell>
          <cell r="AN630">
            <v>130912</v>
          </cell>
          <cell r="AO630">
            <v>0.99999236128086044</v>
          </cell>
          <cell r="AP630">
            <v>3.8835248105597651E-2</v>
          </cell>
          <cell r="AS630">
            <v>1</v>
          </cell>
          <cell r="AT630">
            <v>0</v>
          </cell>
        </row>
        <row r="631">
          <cell r="B631">
            <v>384314</v>
          </cell>
          <cell r="C631" t="str">
            <v>SHENZHEN STRONG TECHNOLOGY CO., LTD.</v>
          </cell>
          <cell r="D631" t="str">
            <v>V63</v>
          </cell>
          <cell r="E631" t="str">
            <v>1164295-01</v>
          </cell>
          <cell r="F631" t="str">
            <v>RIMI</v>
          </cell>
          <cell r="G631" t="str">
            <v>EQP,AE,RIMI,V6X,STRONG</v>
          </cell>
          <cell r="H631">
            <v>125828</v>
          </cell>
          <cell r="I631" t="str">
            <v>AE</v>
          </cell>
          <cell r="J631" t="str">
            <v>New Buy</v>
          </cell>
          <cell r="K631">
            <v>125828</v>
          </cell>
          <cell r="L631">
            <v>1</v>
          </cell>
          <cell r="M631" t="str">
            <v>EBD</v>
          </cell>
          <cell r="N631">
            <v>125828</v>
          </cell>
          <cell r="O631">
            <v>125828</v>
          </cell>
          <cell r="P631" t="b">
            <v>0</v>
          </cell>
          <cell r="Q631" t="str">
            <v>China</v>
          </cell>
          <cell r="R631" t="e">
            <v>#N/A</v>
          </cell>
          <cell r="S631" t="e">
            <v>#N/A</v>
          </cell>
          <cell r="T631" t="e">
            <v>#N/A</v>
          </cell>
          <cell r="U631" t="e">
            <v>#N/A</v>
          </cell>
          <cell r="V631" t="e">
            <v>#N/A</v>
          </cell>
          <cell r="Y631" t="e">
            <v>#N/A</v>
          </cell>
          <cell r="Z631">
            <v>125828</v>
          </cell>
          <cell r="AB631" t="str">
            <v>Under</v>
          </cell>
          <cell r="AC631" t="str">
            <v/>
          </cell>
          <cell r="AD631" t="e">
            <v>#N/A</v>
          </cell>
          <cell r="AF631">
            <v>125828</v>
          </cell>
          <cell r="AG631">
            <v>125828</v>
          </cell>
          <cell r="AH631">
            <v>1</v>
          </cell>
          <cell r="AK631">
            <v>1</v>
          </cell>
          <cell r="AL631">
            <v>1</v>
          </cell>
          <cell r="AM631">
            <v>0.99999205264329083</v>
          </cell>
          <cell r="AN631">
            <v>130912</v>
          </cell>
          <cell r="AO631">
            <v>0.99999236128086044</v>
          </cell>
          <cell r="AP631">
            <v>3.8835248105597651E-2</v>
          </cell>
          <cell r="AS631">
            <v>1</v>
          </cell>
          <cell r="AT631">
            <v>0</v>
          </cell>
        </row>
        <row r="632">
          <cell r="B632">
            <v>384316</v>
          </cell>
          <cell r="C632" t="str">
            <v>SHENZHEN STRONG TECHNOLOGY CO., LTD.</v>
          </cell>
          <cell r="D632" t="str">
            <v>V63</v>
          </cell>
          <cell r="E632" t="str">
            <v>1164298-01</v>
          </cell>
          <cell r="F632" t="str">
            <v>SS-AU</v>
          </cell>
          <cell r="G632" t="str">
            <v>EQP,AE,RIM-SS-AU,V6X,STRONG</v>
          </cell>
          <cell r="H632">
            <v>52553</v>
          </cell>
          <cell r="I632" t="str">
            <v>AE</v>
          </cell>
          <cell r="J632" t="str">
            <v>New Buy</v>
          </cell>
          <cell r="K632">
            <v>105106</v>
          </cell>
          <cell r="L632">
            <v>2</v>
          </cell>
          <cell r="M632" t="str">
            <v>EBD</v>
          </cell>
          <cell r="N632">
            <v>52553</v>
          </cell>
          <cell r="O632">
            <v>105106</v>
          </cell>
          <cell r="P632" t="b">
            <v>0</v>
          </cell>
          <cell r="Q632" t="str">
            <v>China</v>
          </cell>
          <cell r="R632" t="e">
            <v>#N/A</v>
          </cell>
          <cell r="S632" t="e">
            <v>#N/A</v>
          </cell>
          <cell r="T632" t="e">
            <v>#N/A</v>
          </cell>
          <cell r="U632" t="e">
            <v>#N/A</v>
          </cell>
          <cell r="V632" t="e">
            <v>#N/A</v>
          </cell>
          <cell r="Y632" t="e">
            <v>#N/A</v>
          </cell>
          <cell r="Z632">
            <v>105106</v>
          </cell>
          <cell r="AB632" t="str">
            <v>Under</v>
          </cell>
          <cell r="AC632">
            <v>0.5</v>
          </cell>
          <cell r="AD632" t="e">
            <v>#N/A</v>
          </cell>
          <cell r="AF632">
            <v>52553</v>
          </cell>
          <cell r="AG632">
            <v>52553</v>
          </cell>
          <cell r="AH632">
            <v>1</v>
          </cell>
          <cell r="AK632">
            <v>1</v>
          </cell>
          <cell r="AL632">
            <v>2</v>
          </cell>
          <cell r="AM632">
            <v>0.99998097159058474</v>
          </cell>
          <cell r="AN632" t="str">
            <v/>
          </cell>
          <cell r="AO632" t="e">
            <v>#VALUE!</v>
          </cell>
          <cell r="AP632" t="e">
            <v>#VALUE!</v>
          </cell>
          <cell r="AS632">
            <v>1</v>
          </cell>
          <cell r="AT632">
            <v>0</v>
          </cell>
        </row>
        <row r="633">
          <cell r="B633">
            <v>384317</v>
          </cell>
          <cell r="C633" t="str">
            <v>SHENZHEN STRONG TECHNOLOGY CO., LTD.</v>
          </cell>
          <cell r="D633" t="str">
            <v>V64</v>
          </cell>
          <cell r="E633" t="str">
            <v>1164298-01</v>
          </cell>
          <cell r="F633" t="str">
            <v>SS-AU</v>
          </cell>
          <cell r="G633" t="str">
            <v>EQP,AE,RIM-SS-AU,V6X,STRONG</v>
          </cell>
          <cell r="H633">
            <v>52553</v>
          </cell>
          <cell r="I633" t="str">
            <v>AE</v>
          </cell>
          <cell r="J633" t="str">
            <v>New Buy</v>
          </cell>
          <cell r="K633">
            <v>157659</v>
          </cell>
          <cell r="L633">
            <v>3</v>
          </cell>
          <cell r="M633" t="str">
            <v>EBD</v>
          </cell>
          <cell r="N633">
            <v>52553</v>
          </cell>
          <cell r="O633">
            <v>157659</v>
          </cell>
          <cell r="P633" t="b">
            <v>0</v>
          </cell>
          <cell r="Q633" t="str">
            <v>China</v>
          </cell>
          <cell r="R633" t="e">
            <v>#N/A</v>
          </cell>
          <cell r="S633" t="e">
            <v>#N/A</v>
          </cell>
          <cell r="T633" t="e">
            <v>#N/A</v>
          </cell>
          <cell r="U633" t="e">
            <v>#N/A</v>
          </cell>
          <cell r="V633" t="e">
            <v>#N/A</v>
          </cell>
          <cell r="Y633" t="e">
            <v>#N/A</v>
          </cell>
          <cell r="Z633">
            <v>157659</v>
          </cell>
          <cell r="AB633" t="str">
            <v>Under</v>
          </cell>
          <cell r="AC633">
            <v>0.66666666666666663</v>
          </cell>
          <cell r="AD633" t="e">
            <v>#N/A</v>
          </cell>
          <cell r="AF633">
            <v>52553</v>
          </cell>
          <cell r="AG633">
            <v>52553</v>
          </cell>
          <cell r="AH633">
            <v>1</v>
          </cell>
          <cell r="AK633">
            <v>1</v>
          </cell>
          <cell r="AL633">
            <v>3</v>
          </cell>
          <cell r="AM633">
            <v>0.99998097159058474</v>
          </cell>
          <cell r="AN633" t="str">
            <v/>
          </cell>
          <cell r="AO633" t="e">
            <v>#VALUE!</v>
          </cell>
          <cell r="AP633" t="e">
            <v>#VALUE!</v>
          </cell>
          <cell r="AS633">
            <v>1</v>
          </cell>
          <cell r="AT633">
            <v>0</v>
          </cell>
        </row>
        <row r="634">
          <cell r="B634">
            <v>384317</v>
          </cell>
          <cell r="C634" t="str">
            <v>SHENZHEN STRONG TECHNOLOGY CO., LTD.</v>
          </cell>
          <cell r="D634" t="str">
            <v>V64</v>
          </cell>
          <cell r="E634" t="str">
            <v>1164298-01</v>
          </cell>
          <cell r="F634" t="str">
            <v>SS-AU</v>
          </cell>
          <cell r="G634" t="str">
            <v>EQP,AE,RIM-SS-AU,V6X,STRONG</v>
          </cell>
          <cell r="H634">
            <v>52553</v>
          </cell>
          <cell r="I634" t="str">
            <v>AE</v>
          </cell>
          <cell r="J634" t="str">
            <v>New Buy</v>
          </cell>
          <cell r="K634">
            <v>420424</v>
          </cell>
          <cell r="L634">
            <v>8</v>
          </cell>
          <cell r="M634" t="str">
            <v>EBD</v>
          </cell>
          <cell r="N634">
            <v>52553</v>
          </cell>
          <cell r="O634">
            <v>420424</v>
          </cell>
          <cell r="P634" t="b">
            <v>0</v>
          </cell>
          <cell r="Q634" t="str">
            <v>China</v>
          </cell>
          <cell r="R634" t="e">
            <v>#N/A</v>
          </cell>
          <cell r="S634" t="e">
            <v>#N/A</v>
          </cell>
          <cell r="T634" t="e">
            <v>#N/A</v>
          </cell>
          <cell r="U634" t="e">
            <v>#N/A</v>
          </cell>
          <cell r="V634" t="e">
            <v>#N/A</v>
          </cell>
          <cell r="Y634" t="e">
            <v>#N/A</v>
          </cell>
          <cell r="Z634">
            <v>420424</v>
          </cell>
          <cell r="AB634" t="str">
            <v>Under</v>
          </cell>
          <cell r="AC634">
            <v>0.875</v>
          </cell>
          <cell r="AD634" t="e">
            <v>#N/A</v>
          </cell>
          <cell r="AF634">
            <v>52553</v>
          </cell>
          <cell r="AG634">
            <v>52553</v>
          </cell>
          <cell r="AH634">
            <v>1</v>
          </cell>
          <cell r="AK634">
            <v>1</v>
          </cell>
          <cell r="AL634">
            <v>8</v>
          </cell>
          <cell r="AM634">
            <v>0.99998097159058474</v>
          </cell>
          <cell r="AN634" t="str">
            <v/>
          </cell>
          <cell r="AO634" t="e">
            <v>#VALUE!</v>
          </cell>
          <cell r="AP634" t="e">
            <v>#VALUE!</v>
          </cell>
          <cell r="AS634">
            <v>1</v>
          </cell>
          <cell r="AT634">
            <v>0</v>
          </cell>
        </row>
        <row r="635">
          <cell r="B635">
            <v>384318</v>
          </cell>
          <cell r="C635" t="str">
            <v>SHENZHEN STRONG TECHNOLOGY CO., LTD.</v>
          </cell>
          <cell r="D635" t="str">
            <v>V63</v>
          </cell>
          <cell r="E635" t="str">
            <v>1164305-01</v>
          </cell>
          <cell r="F635" t="str">
            <v>SS-FLIPPER TRAY</v>
          </cell>
          <cell r="G635" t="str">
            <v>FXT,AE,RIM-SS-FLIPPER TRAY,V6X,STRONG</v>
          </cell>
          <cell r="H635">
            <v>108</v>
          </cell>
          <cell r="I635" t="str">
            <v>AE</v>
          </cell>
          <cell r="J635" t="str">
            <v>New Buy</v>
          </cell>
          <cell r="K635">
            <v>864</v>
          </cell>
          <cell r="L635">
            <v>8</v>
          </cell>
          <cell r="M635" t="str">
            <v>EBD</v>
          </cell>
          <cell r="N635">
            <v>108</v>
          </cell>
          <cell r="O635">
            <v>864</v>
          </cell>
          <cell r="P635" t="b">
            <v>0</v>
          </cell>
          <cell r="Q635" t="str">
            <v>China</v>
          </cell>
          <cell r="R635" t="e">
            <v>#N/A</v>
          </cell>
          <cell r="S635" t="e">
            <v>#N/A</v>
          </cell>
          <cell r="T635" t="e">
            <v>#N/A</v>
          </cell>
          <cell r="U635" t="e">
            <v>#N/A</v>
          </cell>
          <cell r="V635" t="e">
            <v>#N/A</v>
          </cell>
          <cell r="Y635" t="e">
            <v>#N/A</v>
          </cell>
          <cell r="Z635">
            <v>864</v>
          </cell>
          <cell r="AB635" t="str">
            <v>Under</v>
          </cell>
          <cell r="AC635">
            <v>0.875</v>
          </cell>
          <cell r="AD635" t="e">
            <v>#N/A</v>
          </cell>
          <cell r="AF635">
            <v>108</v>
          </cell>
          <cell r="AG635">
            <v>108</v>
          </cell>
          <cell r="AH635">
            <v>1</v>
          </cell>
          <cell r="AK635">
            <v>1</v>
          </cell>
          <cell r="AL635">
            <v>8</v>
          </cell>
          <cell r="AM635">
            <v>0.9907407407407407</v>
          </cell>
          <cell r="AN635">
            <v>10545</v>
          </cell>
          <cell r="AO635">
            <v>0.99990516832622101</v>
          </cell>
          <cell r="AP635">
            <v>0.98975817923186349</v>
          </cell>
          <cell r="AS635">
            <v>1</v>
          </cell>
          <cell r="AT635">
            <v>0</v>
          </cell>
        </row>
        <row r="636">
          <cell r="B636">
            <v>384318</v>
          </cell>
          <cell r="C636" t="str">
            <v>SHENZHEN STRONG TECHNOLOGY CO., LTD.</v>
          </cell>
          <cell r="D636" t="str">
            <v>V63</v>
          </cell>
          <cell r="E636" t="str">
            <v>1164305-01</v>
          </cell>
          <cell r="F636" t="str">
            <v>SS-FLIPPER TRAY</v>
          </cell>
          <cell r="G636" t="str">
            <v>FXT,AE,RIM-SS-FLIPPER TRAY,V6X,STRONG</v>
          </cell>
          <cell r="H636">
            <v>108</v>
          </cell>
          <cell r="I636" t="str">
            <v>AE</v>
          </cell>
          <cell r="J636" t="str">
            <v>New Buy</v>
          </cell>
          <cell r="K636">
            <v>2808</v>
          </cell>
          <cell r="L636">
            <v>26</v>
          </cell>
          <cell r="M636" t="str">
            <v>EBD</v>
          </cell>
          <cell r="N636">
            <v>108</v>
          </cell>
          <cell r="O636">
            <v>2808</v>
          </cell>
          <cell r="P636" t="b">
            <v>0</v>
          </cell>
          <cell r="Q636" t="str">
            <v>China</v>
          </cell>
          <cell r="R636" t="e">
            <v>#N/A</v>
          </cell>
          <cell r="S636" t="e">
            <v>#N/A</v>
          </cell>
          <cell r="T636" t="e">
            <v>#N/A</v>
          </cell>
          <cell r="U636" t="e">
            <v>#N/A</v>
          </cell>
          <cell r="V636" t="e">
            <v>#N/A</v>
          </cell>
          <cell r="Y636" t="e">
            <v>#N/A</v>
          </cell>
          <cell r="Z636">
            <v>2808</v>
          </cell>
          <cell r="AB636" t="str">
            <v>Under</v>
          </cell>
          <cell r="AC636">
            <v>0.96153846153846156</v>
          </cell>
          <cell r="AD636" t="e">
            <v>#N/A</v>
          </cell>
          <cell r="AF636">
            <v>108</v>
          </cell>
          <cell r="AG636">
            <v>108</v>
          </cell>
          <cell r="AH636">
            <v>1</v>
          </cell>
          <cell r="AK636">
            <v>1</v>
          </cell>
          <cell r="AL636">
            <v>26</v>
          </cell>
          <cell r="AM636">
            <v>0.9907407407407407</v>
          </cell>
          <cell r="AN636">
            <v>10545</v>
          </cell>
          <cell r="AO636">
            <v>0.99990516832622101</v>
          </cell>
          <cell r="AP636">
            <v>0.98975817923186349</v>
          </cell>
          <cell r="AS636">
            <v>1</v>
          </cell>
          <cell r="AT636">
            <v>0</v>
          </cell>
        </row>
        <row r="637">
          <cell r="B637">
            <v>384318</v>
          </cell>
          <cell r="C637" t="str">
            <v>SHENZHEN STRONG TECHNOLOGY CO., LTD.</v>
          </cell>
          <cell r="D637" t="str">
            <v>V63</v>
          </cell>
          <cell r="E637" t="str">
            <v>1164305-01</v>
          </cell>
          <cell r="F637" t="str">
            <v>SS-FLIPPER TRAY</v>
          </cell>
          <cell r="G637" t="str">
            <v>FXT,AE,RIM-SS-FLIPPER TRAY,V6X,STRONG</v>
          </cell>
          <cell r="H637">
            <v>108</v>
          </cell>
          <cell r="I637" t="str">
            <v>AE</v>
          </cell>
          <cell r="J637" t="str">
            <v>New Buy</v>
          </cell>
          <cell r="K637">
            <v>4320</v>
          </cell>
          <cell r="L637">
            <v>40</v>
          </cell>
          <cell r="M637" t="str">
            <v>EBD</v>
          </cell>
          <cell r="N637">
            <v>108</v>
          </cell>
          <cell r="O637">
            <v>4320</v>
          </cell>
          <cell r="P637" t="b">
            <v>0</v>
          </cell>
          <cell r="Q637" t="str">
            <v>China</v>
          </cell>
          <cell r="R637" t="e">
            <v>#N/A</v>
          </cell>
          <cell r="S637" t="e">
            <v>#N/A</v>
          </cell>
          <cell r="T637" t="e">
            <v>#N/A</v>
          </cell>
          <cell r="U637" t="e">
            <v>#N/A</v>
          </cell>
          <cell r="V637" t="e">
            <v>#N/A</v>
          </cell>
          <cell r="Y637" t="e">
            <v>#N/A</v>
          </cell>
          <cell r="Z637">
            <v>4320</v>
          </cell>
          <cell r="AB637" t="str">
            <v>Under</v>
          </cell>
          <cell r="AC637">
            <v>0.97499999999999998</v>
          </cell>
          <cell r="AD637" t="e">
            <v>#N/A</v>
          </cell>
          <cell r="AF637">
            <v>108</v>
          </cell>
          <cell r="AG637">
            <v>108</v>
          </cell>
          <cell r="AH637">
            <v>1</v>
          </cell>
          <cell r="AK637">
            <v>1</v>
          </cell>
          <cell r="AL637">
            <v>40</v>
          </cell>
          <cell r="AM637">
            <v>0.9907407407407407</v>
          </cell>
          <cell r="AN637">
            <v>10545</v>
          </cell>
          <cell r="AO637">
            <v>0.99990516832622101</v>
          </cell>
          <cell r="AP637">
            <v>0.98975817923186349</v>
          </cell>
          <cell r="AS637">
            <v>1</v>
          </cell>
          <cell r="AT637">
            <v>0</v>
          </cell>
        </row>
        <row r="638">
          <cell r="B638">
            <v>384319</v>
          </cell>
          <cell r="C638" t="str">
            <v>SHENZHEN STRONG TECHNOLOGY CO., LTD.</v>
          </cell>
          <cell r="D638" t="str">
            <v>V64</v>
          </cell>
          <cell r="E638" t="str">
            <v>1164305-01</v>
          </cell>
          <cell r="F638" t="str">
            <v>SS-FLIPPER TRAY</v>
          </cell>
          <cell r="G638" t="str">
            <v>FXT,AE,RIM-SS-FLIPPER TRAY,V6X,STRONG</v>
          </cell>
          <cell r="H638">
            <v>108</v>
          </cell>
          <cell r="I638" t="str">
            <v>AE</v>
          </cell>
          <cell r="J638" t="str">
            <v>New Buy</v>
          </cell>
          <cell r="K638">
            <v>432</v>
          </cell>
          <cell r="L638">
            <v>4</v>
          </cell>
          <cell r="M638" t="str">
            <v>EBD</v>
          </cell>
          <cell r="N638">
            <v>108</v>
          </cell>
          <cell r="O638">
            <v>432</v>
          </cell>
          <cell r="P638" t="b">
            <v>0</v>
          </cell>
          <cell r="Q638" t="str">
            <v>China</v>
          </cell>
          <cell r="R638" t="e">
            <v>#N/A</v>
          </cell>
          <cell r="S638" t="e">
            <v>#N/A</v>
          </cell>
          <cell r="T638" t="e">
            <v>#N/A</v>
          </cell>
          <cell r="U638" t="e">
            <v>#N/A</v>
          </cell>
          <cell r="V638" t="e">
            <v>#N/A</v>
          </cell>
          <cell r="Y638" t="e">
            <v>#N/A</v>
          </cell>
          <cell r="Z638">
            <v>432</v>
          </cell>
          <cell r="AB638" t="str">
            <v>Under</v>
          </cell>
          <cell r="AC638">
            <v>0.75</v>
          </cell>
          <cell r="AD638" t="e">
            <v>#N/A</v>
          </cell>
          <cell r="AF638">
            <v>108</v>
          </cell>
          <cell r="AG638">
            <v>108</v>
          </cell>
          <cell r="AH638">
            <v>1</v>
          </cell>
          <cell r="AK638">
            <v>1</v>
          </cell>
          <cell r="AL638">
            <v>4</v>
          </cell>
          <cell r="AM638">
            <v>0.9907407407407407</v>
          </cell>
          <cell r="AN638">
            <v>10545</v>
          </cell>
          <cell r="AO638">
            <v>0.99990516832622101</v>
          </cell>
          <cell r="AP638">
            <v>0.98975817923186349</v>
          </cell>
          <cell r="AS638">
            <v>1</v>
          </cell>
          <cell r="AT638">
            <v>0</v>
          </cell>
        </row>
        <row r="639">
          <cell r="B639">
            <v>384319</v>
          </cell>
          <cell r="C639" t="str">
            <v>SHENZHEN STRONG TECHNOLOGY CO., LTD.</v>
          </cell>
          <cell r="D639" t="str">
            <v>V64</v>
          </cell>
          <cell r="E639" t="str">
            <v>1164305-01</v>
          </cell>
          <cell r="F639" t="str">
            <v>SS-FLIPPER TRAY</v>
          </cell>
          <cell r="G639" t="str">
            <v>FXT,AE,RIM-SS-FLIPPER TRAY,V6X,STRONG</v>
          </cell>
          <cell r="H639">
            <v>108</v>
          </cell>
          <cell r="I639" t="str">
            <v>AE</v>
          </cell>
          <cell r="J639" t="str">
            <v>New Buy</v>
          </cell>
          <cell r="K639">
            <v>3240</v>
          </cell>
          <cell r="L639">
            <v>30</v>
          </cell>
          <cell r="M639" t="str">
            <v>EBD</v>
          </cell>
          <cell r="N639">
            <v>108</v>
          </cell>
          <cell r="O639">
            <v>3240</v>
          </cell>
          <cell r="P639" t="b">
            <v>0</v>
          </cell>
          <cell r="Q639" t="str">
            <v>China</v>
          </cell>
          <cell r="R639" t="e">
            <v>#N/A</v>
          </cell>
          <cell r="S639" t="e">
            <v>#N/A</v>
          </cell>
          <cell r="T639" t="e">
            <v>#N/A</v>
          </cell>
          <cell r="U639" t="e">
            <v>#N/A</v>
          </cell>
          <cell r="V639" t="e">
            <v>#N/A</v>
          </cell>
          <cell r="Y639" t="e">
            <v>#N/A</v>
          </cell>
          <cell r="Z639">
            <v>3240</v>
          </cell>
          <cell r="AB639" t="str">
            <v>Under</v>
          </cell>
          <cell r="AC639">
            <v>0.96666666666666667</v>
          </cell>
          <cell r="AD639" t="e">
            <v>#N/A</v>
          </cell>
          <cell r="AF639">
            <v>108</v>
          </cell>
          <cell r="AG639">
            <v>108</v>
          </cell>
          <cell r="AH639">
            <v>1</v>
          </cell>
          <cell r="AK639">
            <v>1</v>
          </cell>
          <cell r="AL639">
            <v>30</v>
          </cell>
          <cell r="AM639">
            <v>0.9907407407407407</v>
          </cell>
          <cell r="AN639">
            <v>10545</v>
          </cell>
          <cell r="AO639">
            <v>0.99990516832622101</v>
          </cell>
          <cell r="AP639">
            <v>0.98975817923186349</v>
          </cell>
          <cell r="AS639">
            <v>1</v>
          </cell>
          <cell r="AT639">
            <v>0</v>
          </cell>
        </row>
        <row r="640">
          <cell r="B640">
            <v>384320</v>
          </cell>
          <cell r="C640" t="str">
            <v>SHENZHEN STRONG TECHNOLOGY CO., LTD.</v>
          </cell>
          <cell r="D640" t="str">
            <v>V63</v>
          </cell>
          <cell r="E640" t="str">
            <v>1164308-01</v>
          </cell>
          <cell r="F640" t="str">
            <v>SS-LOADER</v>
          </cell>
          <cell r="G640" t="str">
            <v>EQP,AE,RIM-SS-LOADER,V6X,STRONG</v>
          </cell>
          <cell r="H640">
            <v>2942</v>
          </cell>
          <cell r="I640" t="str">
            <v>AE</v>
          </cell>
          <cell r="J640" t="str">
            <v>New Buy</v>
          </cell>
          <cell r="K640">
            <v>8826</v>
          </cell>
          <cell r="L640">
            <v>3</v>
          </cell>
          <cell r="M640" t="str">
            <v>EBD</v>
          </cell>
          <cell r="N640">
            <v>2942</v>
          </cell>
          <cell r="O640">
            <v>8826</v>
          </cell>
          <cell r="P640" t="b">
            <v>0</v>
          </cell>
          <cell r="Q640" t="str">
            <v>China</v>
          </cell>
          <cell r="R640" t="e">
            <v>#N/A</v>
          </cell>
          <cell r="S640" t="e">
            <v>#N/A</v>
          </cell>
          <cell r="T640" t="e">
            <v>#N/A</v>
          </cell>
          <cell r="U640" t="e">
            <v>#N/A</v>
          </cell>
          <cell r="V640" t="e">
            <v>#N/A</v>
          </cell>
          <cell r="Y640" t="e">
            <v>#N/A</v>
          </cell>
          <cell r="Z640">
            <v>8826</v>
          </cell>
          <cell r="AB640" t="str">
            <v>Under</v>
          </cell>
          <cell r="AC640">
            <v>0.66666666666666663</v>
          </cell>
          <cell r="AD640" t="e">
            <v>#N/A</v>
          </cell>
          <cell r="AF640">
            <v>2942</v>
          </cell>
          <cell r="AG640">
            <v>2942</v>
          </cell>
          <cell r="AH640">
            <v>1</v>
          </cell>
          <cell r="AK640">
            <v>1</v>
          </cell>
          <cell r="AL640">
            <v>3</v>
          </cell>
          <cell r="AM640">
            <v>0.99966009517335142</v>
          </cell>
          <cell r="AN640" t="str">
            <v/>
          </cell>
          <cell r="AO640" t="e">
            <v>#VALUE!</v>
          </cell>
          <cell r="AP640" t="e">
            <v>#VALUE!</v>
          </cell>
          <cell r="AS640">
            <v>1</v>
          </cell>
          <cell r="AT640">
            <v>0</v>
          </cell>
        </row>
        <row r="641">
          <cell r="B641">
            <v>384321</v>
          </cell>
          <cell r="C641" t="str">
            <v>SHENZHEN STRONG TECHNOLOGY CO., LTD.</v>
          </cell>
          <cell r="D641" t="str">
            <v>V64</v>
          </cell>
          <cell r="E641" t="str">
            <v>1164308-01</v>
          </cell>
          <cell r="F641" t="str">
            <v>SS-LOADER</v>
          </cell>
          <cell r="G641" t="str">
            <v>EQP,AE,RIM-SS-LOADER,V6X,STRONG</v>
          </cell>
          <cell r="H641">
            <v>2942</v>
          </cell>
          <cell r="I641" t="str">
            <v>AE</v>
          </cell>
          <cell r="J641" t="str">
            <v>New Buy</v>
          </cell>
          <cell r="K641">
            <v>8826</v>
          </cell>
          <cell r="L641">
            <v>3</v>
          </cell>
          <cell r="M641" t="str">
            <v>EBD</v>
          </cell>
          <cell r="N641">
            <v>2942</v>
          </cell>
          <cell r="O641">
            <v>8826</v>
          </cell>
          <cell r="P641" t="b">
            <v>0</v>
          </cell>
          <cell r="Q641" t="str">
            <v>China</v>
          </cell>
          <cell r="R641" t="e">
            <v>#N/A</v>
          </cell>
          <cell r="S641" t="e">
            <v>#N/A</v>
          </cell>
          <cell r="T641" t="e">
            <v>#N/A</v>
          </cell>
          <cell r="U641" t="e">
            <v>#N/A</v>
          </cell>
          <cell r="V641" t="e">
            <v>#N/A</v>
          </cell>
          <cell r="Y641" t="e">
            <v>#N/A</v>
          </cell>
          <cell r="Z641">
            <v>8826</v>
          </cell>
          <cell r="AB641" t="str">
            <v>Under</v>
          </cell>
          <cell r="AC641">
            <v>0.66666666666666663</v>
          </cell>
          <cell r="AD641" t="e">
            <v>#N/A</v>
          </cell>
          <cell r="AF641">
            <v>2942</v>
          </cell>
          <cell r="AG641">
            <v>2942</v>
          </cell>
          <cell r="AH641">
            <v>1</v>
          </cell>
          <cell r="AK641">
            <v>1</v>
          </cell>
          <cell r="AL641">
            <v>3</v>
          </cell>
          <cell r="AM641">
            <v>0.99966009517335142</v>
          </cell>
          <cell r="AN641" t="str">
            <v/>
          </cell>
          <cell r="AO641" t="e">
            <v>#VALUE!</v>
          </cell>
          <cell r="AP641" t="e">
            <v>#VALUE!</v>
          </cell>
          <cell r="AS641">
            <v>1</v>
          </cell>
          <cell r="AT641">
            <v>0</v>
          </cell>
        </row>
        <row r="642">
          <cell r="B642">
            <v>384321</v>
          </cell>
          <cell r="C642" t="str">
            <v>SHENZHEN STRONG TECHNOLOGY CO., LTD.</v>
          </cell>
          <cell r="D642" t="str">
            <v>V64</v>
          </cell>
          <cell r="E642" t="str">
            <v>1164308-01</v>
          </cell>
          <cell r="F642" t="str">
            <v>SS-LOADER</v>
          </cell>
          <cell r="G642" t="str">
            <v>EQP,AE,RIM-SS-LOADER,V6X,STRONG</v>
          </cell>
          <cell r="H642">
            <v>2942</v>
          </cell>
          <cell r="I642" t="str">
            <v>AE</v>
          </cell>
          <cell r="J642" t="str">
            <v>New Buy</v>
          </cell>
          <cell r="K642">
            <v>23536</v>
          </cell>
          <cell r="L642">
            <v>8</v>
          </cell>
          <cell r="M642" t="str">
            <v>EBD</v>
          </cell>
          <cell r="N642">
            <v>2942</v>
          </cell>
          <cell r="O642">
            <v>23536</v>
          </cell>
          <cell r="P642" t="b">
            <v>0</v>
          </cell>
          <cell r="Q642" t="str">
            <v>China</v>
          </cell>
          <cell r="R642" t="e">
            <v>#N/A</v>
          </cell>
          <cell r="S642" t="e">
            <v>#N/A</v>
          </cell>
          <cell r="T642" t="e">
            <v>#N/A</v>
          </cell>
          <cell r="U642" t="e">
            <v>#N/A</v>
          </cell>
          <cell r="V642" t="e">
            <v>#N/A</v>
          </cell>
          <cell r="Y642" t="e">
            <v>#N/A</v>
          </cell>
          <cell r="Z642">
            <v>23536</v>
          </cell>
          <cell r="AB642" t="str">
            <v>Under</v>
          </cell>
          <cell r="AC642">
            <v>0.875</v>
          </cell>
          <cell r="AD642" t="e">
            <v>#N/A</v>
          </cell>
          <cell r="AF642">
            <v>2942</v>
          </cell>
          <cell r="AG642">
            <v>2942</v>
          </cell>
          <cell r="AH642">
            <v>1</v>
          </cell>
          <cell r="AK642">
            <v>1</v>
          </cell>
          <cell r="AL642">
            <v>8</v>
          </cell>
          <cell r="AM642">
            <v>0.99966009517335142</v>
          </cell>
          <cell r="AN642" t="str">
            <v/>
          </cell>
          <cell r="AO642" t="e">
            <v>#VALUE!</v>
          </cell>
          <cell r="AP642" t="e">
            <v>#VALUE!</v>
          </cell>
          <cell r="AS642">
            <v>1</v>
          </cell>
          <cell r="AT642">
            <v>0</v>
          </cell>
        </row>
        <row r="643">
          <cell r="B643">
            <v>384322</v>
          </cell>
          <cell r="C643" t="str">
            <v>SHENZHEN STRONG TECHNOLOGY CO., LTD.</v>
          </cell>
          <cell r="D643" t="str">
            <v>V63</v>
          </cell>
          <cell r="E643" t="str">
            <v>1164312-01</v>
          </cell>
          <cell r="F643" t="str">
            <v>RIM-SS-TOOLED TRAY</v>
          </cell>
          <cell r="G643" t="str">
            <v>FXT,AE,RIM-SS-TOOLED TRAY,V6X,STRONG</v>
          </cell>
          <cell r="H643">
            <v>188</v>
          </cell>
          <cell r="I643" t="str">
            <v>AE</v>
          </cell>
          <cell r="J643" t="str">
            <v>New Buy</v>
          </cell>
          <cell r="K643">
            <v>14288</v>
          </cell>
          <cell r="L643">
            <v>76</v>
          </cell>
          <cell r="M643" t="str">
            <v>EBD</v>
          </cell>
          <cell r="N643">
            <v>188</v>
          </cell>
          <cell r="O643">
            <v>14288</v>
          </cell>
          <cell r="P643" t="b">
            <v>0</v>
          </cell>
          <cell r="Q643" t="str">
            <v>China</v>
          </cell>
          <cell r="R643" t="e">
            <v>#N/A</v>
          </cell>
          <cell r="S643" t="e">
            <v>#N/A</v>
          </cell>
          <cell r="T643" t="e">
            <v>#N/A</v>
          </cell>
          <cell r="U643" t="e">
            <v>#N/A</v>
          </cell>
          <cell r="V643" t="e">
            <v>#N/A</v>
          </cell>
          <cell r="Y643" t="e">
            <v>#N/A</v>
          </cell>
          <cell r="Z643">
            <v>14288</v>
          </cell>
          <cell r="AB643" t="str">
            <v>Under</v>
          </cell>
          <cell r="AC643">
            <v>0.98684210526315785</v>
          </cell>
          <cell r="AD643" t="e">
            <v>#N/A</v>
          </cell>
          <cell r="AF643">
            <v>188</v>
          </cell>
          <cell r="AG643">
            <v>188</v>
          </cell>
          <cell r="AH643">
            <v>1</v>
          </cell>
          <cell r="AK643">
            <v>1</v>
          </cell>
          <cell r="AL643">
            <v>76</v>
          </cell>
          <cell r="AM643">
            <v>0.99468085106382975</v>
          </cell>
          <cell r="AN643" t="str">
            <v/>
          </cell>
          <cell r="AO643" t="e">
            <v>#VALUE!</v>
          </cell>
          <cell r="AP643" t="e">
            <v>#VALUE!</v>
          </cell>
          <cell r="AS643">
            <v>1</v>
          </cell>
          <cell r="AT643">
            <v>0</v>
          </cell>
        </row>
        <row r="644">
          <cell r="B644">
            <v>384322</v>
          </cell>
          <cell r="C644" t="str">
            <v>SHENZHEN STRONG TECHNOLOGY CO., LTD.</v>
          </cell>
          <cell r="D644" t="str">
            <v>V63</v>
          </cell>
          <cell r="E644" t="str">
            <v>1164312-01</v>
          </cell>
          <cell r="F644" t="str">
            <v>RIM-SS-TOOLED TRAY</v>
          </cell>
          <cell r="G644" t="str">
            <v>FXT,AE,RIM-SS-TOOLED TRAY,V6X,STRONG</v>
          </cell>
          <cell r="H644">
            <v>188</v>
          </cell>
          <cell r="I644" t="str">
            <v>AE</v>
          </cell>
          <cell r="J644" t="str">
            <v>New Buy</v>
          </cell>
          <cell r="K644">
            <v>46436</v>
          </cell>
          <cell r="L644">
            <v>247</v>
          </cell>
          <cell r="M644" t="str">
            <v>EBD</v>
          </cell>
          <cell r="N644">
            <v>188</v>
          </cell>
          <cell r="O644">
            <v>46436</v>
          </cell>
          <cell r="P644" t="b">
            <v>0</v>
          </cell>
          <cell r="Q644" t="str">
            <v>China</v>
          </cell>
          <cell r="R644" t="e">
            <v>#N/A</v>
          </cell>
          <cell r="S644" t="e">
            <v>#N/A</v>
          </cell>
          <cell r="T644" t="e">
            <v>#N/A</v>
          </cell>
          <cell r="U644" t="e">
            <v>#N/A</v>
          </cell>
          <cell r="V644" t="e">
            <v>#N/A</v>
          </cell>
          <cell r="Y644" t="e">
            <v>#N/A</v>
          </cell>
          <cell r="Z644">
            <v>46436</v>
          </cell>
          <cell r="AB644" t="str">
            <v>Under</v>
          </cell>
          <cell r="AC644">
            <v>0.99595141700404854</v>
          </cell>
          <cell r="AD644" t="e">
            <v>#N/A</v>
          </cell>
          <cell r="AF644">
            <v>188</v>
          </cell>
          <cell r="AG644">
            <v>188</v>
          </cell>
          <cell r="AH644">
            <v>1</v>
          </cell>
          <cell r="AK644">
            <v>1</v>
          </cell>
          <cell r="AL644">
            <v>247</v>
          </cell>
          <cell r="AM644">
            <v>0.99468085106382975</v>
          </cell>
          <cell r="AN644" t="str">
            <v/>
          </cell>
          <cell r="AO644" t="e">
            <v>#VALUE!</v>
          </cell>
          <cell r="AP644" t="e">
            <v>#VALUE!</v>
          </cell>
          <cell r="AS644">
            <v>1</v>
          </cell>
          <cell r="AT644">
            <v>0</v>
          </cell>
        </row>
        <row r="645">
          <cell r="B645">
            <v>384322</v>
          </cell>
          <cell r="C645" t="str">
            <v>SHENZHEN STRONG TECHNOLOGY CO., LTD.</v>
          </cell>
          <cell r="D645" t="str">
            <v>V63</v>
          </cell>
          <cell r="E645" t="str">
            <v>1164312-01</v>
          </cell>
          <cell r="F645" t="str">
            <v>SS-TOOLED TRAY</v>
          </cell>
          <cell r="G645" t="str">
            <v>FXT,AE,RIM-SS-TOOLED TRAY,V6X,STRONG</v>
          </cell>
          <cell r="H645">
            <v>188</v>
          </cell>
          <cell r="I645" t="str">
            <v>AE</v>
          </cell>
          <cell r="J645" t="str">
            <v>New Buy</v>
          </cell>
          <cell r="K645">
            <v>35720</v>
          </cell>
          <cell r="L645">
            <v>190</v>
          </cell>
          <cell r="M645" t="str">
            <v>EBD</v>
          </cell>
          <cell r="N645">
            <v>188</v>
          </cell>
          <cell r="O645">
            <v>35720</v>
          </cell>
          <cell r="P645" t="b">
            <v>0</v>
          </cell>
          <cell r="Q645" t="str">
            <v>China</v>
          </cell>
          <cell r="R645" t="e">
            <v>#N/A</v>
          </cell>
          <cell r="S645" t="e">
            <v>#N/A</v>
          </cell>
          <cell r="T645" t="e">
            <v>#N/A</v>
          </cell>
          <cell r="U645" t="e">
            <v>#N/A</v>
          </cell>
          <cell r="V645" t="e">
            <v>#N/A</v>
          </cell>
          <cell r="Y645" t="e">
            <v>#N/A</v>
          </cell>
          <cell r="Z645">
            <v>35720</v>
          </cell>
          <cell r="AB645" t="str">
            <v>Under</v>
          </cell>
          <cell r="AC645">
            <v>0.99473684210526314</v>
          </cell>
          <cell r="AD645" t="e">
            <v>#N/A</v>
          </cell>
          <cell r="AF645">
            <v>188</v>
          </cell>
          <cell r="AG645">
            <v>188</v>
          </cell>
          <cell r="AH645">
            <v>1</v>
          </cell>
          <cell r="AK645">
            <v>1</v>
          </cell>
          <cell r="AL645">
            <v>190</v>
          </cell>
          <cell r="AM645">
            <v>0.99468085106382975</v>
          </cell>
          <cell r="AN645" t="str">
            <v/>
          </cell>
          <cell r="AO645" t="e">
            <v>#VALUE!</v>
          </cell>
          <cell r="AP645" t="e">
            <v>#VALUE!</v>
          </cell>
          <cell r="AS645">
            <v>1</v>
          </cell>
          <cell r="AT645">
            <v>0</v>
          </cell>
        </row>
        <row r="646">
          <cell r="B646">
            <v>384323</v>
          </cell>
          <cell r="C646" t="str">
            <v>SHENZHEN STRONG TECHNOLOGY CO., LTD.</v>
          </cell>
          <cell r="D646" t="str">
            <v>V64</v>
          </cell>
          <cell r="E646" t="str">
            <v>1164312-01</v>
          </cell>
          <cell r="F646" t="str">
            <v>RIM-SS-TOOLED TRAY</v>
          </cell>
          <cell r="G646" t="str">
            <v>FXT,AE,RIM-SS-TOOLED TRAY,V6X,STRONG</v>
          </cell>
          <cell r="H646">
            <v>188</v>
          </cell>
          <cell r="I646" t="str">
            <v>AE</v>
          </cell>
          <cell r="J646" t="str">
            <v>New Buy</v>
          </cell>
          <cell r="K646">
            <v>53580</v>
          </cell>
          <cell r="L646">
            <v>285</v>
          </cell>
          <cell r="M646" t="str">
            <v>EBD</v>
          </cell>
          <cell r="N646">
            <v>188</v>
          </cell>
          <cell r="O646">
            <v>53580</v>
          </cell>
          <cell r="P646" t="b">
            <v>0</v>
          </cell>
          <cell r="Q646" t="str">
            <v>China</v>
          </cell>
          <cell r="R646" t="e">
            <v>#N/A</v>
          </cell>
          <cell r="S646" t="e">
            <v>#N/A</v>
          </cell>
          <cell r="T646" t="e">
            <v>#N/A</v>
          </cell>
          <cell r="U646" t="e">
            <v>#N/A</v>
          </cell>
          <cell r="V646" t="e">
            <v>#N/A</v>
          </cell>
          <cell r="Y646" t="e">
            <v>#N/A</v>
          </cell>
          <cell r="Z646">
            <v>53580</v>
          </cell>
          <cell r="AB646" t="str">
            <v>Under</v>
          </cell>
          <cell r="AC646">
            <v>0.99649122807017543</v>
          </cell>
          <cell r="AD646" t="e">
            <v>#N/A</v>
          </cell>
          <cell r="AF646">
            <v>188</v>
          </cell>
          <cell r="AG646">
            <v>188</v>
          </cell>
          <cell r="AH646">
            <v>1</v>
          </cell>
          <cell r="AK646">
            <v>1</v>
          </cell>
          <cell r="AL646">
            <v>285</v>
          </cell>
          <cell r="AM646">
            <v>0.99468085106382975</v>
          </cell>
          <cell r="AN646" t="str">
            <v/>
          </cell>
          <cell r="AO646" t="e">
            <v>#VALUE!</v>
          </cell>
          <cell r="AP646" t="e">
            <v>#VALUE!</v>
          </cell>
          <cell r="AS646">
            <v>1</v>
          </cell>
          <cell r="AT646">
            <v>0</v>
          </cell>
        </row>
        <row r="647">
          <cell r="B647">
            <v>384323</v>
          </cell>
          <cell r="C647" t="str">
            <v>SHENZHEN STRONG TECHNOLOGY CO., LTD.</v>
          </cell>
          <cell r="D647" t="str">
            <v>V64</v>
          </cell>
          <cell r="E647" t="str">
            <v>1164312-01</v>
          </cell>
          <cell r="F647" t="str">
            <v>SS-TOOLED TRAY</v>
          </cell>
          <cell r="G647" t="str">
            <v>FXT,AE,RIM-SS-TOOLED TRAY,V6X,STRONG</v>
          </cell>
          <cell r="H647">
            <v>188</v>
          </cell>
          <cell r="I647" t="str">
            <v>AE</v>
          </cell>
          <cell r="J647" t="str">
            <v>New Buy</v>
          </cell>
          <cell r="K647">
            <v>60724</v>
          </cell>
          <cell r="L647">
            <v>323</v>
          </cell>
          <cell r="M647" t="str">
            <v>EBD</v>
          </cell>
          <cell r="N647">
            <v>188</v>
          </cell>
          <cell r="O647">
            <v>60724</v>
          </cell>
          <cell r="P647" t="b">
            <v>0</v>
          </cell>
          <cell r="Q647" t="str">
            <v>China</v>
          </cell>
          <cell r="R647" t="e">
            <v>#N/A</v>
          </cell>
          <cell r="S647" t="e">
            <v>#N/A</v>
          </cell>
          <cell r="T647" t="e">
            <v>#N/A</v>
          </cell>
          <cell r="U647" t="e">
            <v>#N/A</v>
          </cell>
          <cell r="V647" t="e">
            <v>#N/A</v>
          </cell>
          <cell r="Y647" t="e">
            <v>#N/A</v>
          </cell>
          <cell r="Z647">
            <v>60724</v>
          </cell>
          <cell r="AB647" t="str">
            <v>Under</v>
          </cell>
          <cell r="AC647">
            <v>0.99690402476780182</v>
          </cell>
          <cell r="AD647" t="e">
            <v>#N/A</v>
          </cell>
          <cell r="AF647">
            <v>188</v>
          </cell>
          <cell r="AG647">
            <v>188</v>
          </cell>
          <cell r="AH647">
            <v>1</v>
          </cell>
          <cell r="AK647">
            <v>1</v>
          </cell>
          <cell r="AL647">
            <v>323</v>
          </cell>
          <cell r="AM647">
            <v>0.99468085106382975</v>
          </cell>
          <cell r="AN647" t="str">
            <v/>
          </cell>
          <cell r="AO647" t="e">
            <v>#VALUE!</v>
          </cell>
          <cell r="AP647" t="e">
            <v>#VALUE!</v>
          </cell>
          <cell r="AS647">
            <v>1</v>
          </cell>
          <cell r="AT647">
            <v>0</v>
          </cell>
        </row>
        <row r="648">
          <cell r="B648">
            <v>384324</v>
          </cell>
          <cell r="C648" t="str">
            <v>SHENZHEN STRONG TECHNOLOGY CO., LTD.</v>
          </cell>
          <cell r="D648" t="str">
            <v>V63</v>
          </cell>
          <cell r="E648" t="str">
            <v>1164314-01</v>
          </cell>
          <cell r="F648" t="str">
            <v>SS-UNLOADER</v>
          </cell>
          <cell r="G648" t="str">
            <v>EQP,AE,RIM-SS-UNLOADER,V6X,STRONG</v>
          </cell>
          <cell r="H648">
            <v>2942</v>
          </cell>
          <cell r="I648" t="str">
            <v>AE</v>
          </cell>
          <cell r="J648" t="str">
            <v>New Buy</v>
          </cell>
          <cell r="K648">
            <v>8826</v>
          </cell>
          <cell r="L648">
            <v>3</v>
          </cell>
          <cell r="M648" t="str">
            <v>EBD</v>
          </cell>
          <cell r="N648">
            <v>2942</v>
          </cell>
          <cell r="O648">
            <v>8826</v>
          </cell>
          <cell r="P648" t="b">
            <v>0</v>
          </cell>
          <cell r="Q648" t="str">
            <v>China</v>
          </cell>
          <cell r="R648" t="e">
            <v>#N/A</v>
          </cell>
          <cell r="S648" t="e">
            <v>#N/A</v>
          </cell>
          <cell r="T648" t="e">
            <v>#N/A</v>
          </cell>
          <cell r="U648" t="e">
            <v>#N/A</v>
          </cell>
          <cell r="V648" t="e">
            <v>#N/A</v>
          </cell>
          <cell r="Y648" t="e">
            <v>#N/A</v>
          </cell>
          <cell r="Z648">
            <v>8826</v>
          </cell>
          <cell r="AB648" t="str">
            <v>Under</v>
          </cell>
          <cell r="AC648">
            <v>0.66666666666666663</v>
          </cell>
          <cell r="AD648" t="e">
            <v>#N/A</v>
          </cell>
          <cell r="AF648">
            <v>2942</v>
          </cell>
          <cell r="AG648">
            <v>2942</v>
          </cell>
          <cell r="AH648">
            <v>1</v>
          </cell>
          <cell r="AK648">
            <v>1</v>
          </cell>
          <cell r="AL648">
            <v>3</v>
          </cell>
          <cell r="AM648">
            <v>0.99966009517335142</v>
          </cell>
          <cell r="AN648" t="str">
            <v/>
          </cell>
          <cell r="AO648" t="e">
            <v>#VALUE!</v>
          </cell>
          <cell r="AP648" t="e">
            <v>#VALUE!</v>
          </cell>
          <cell r="AS648">
            <v>1</v>
          </cell>
          <cell r="AT648">
            <v>0</v>
          </cell>
        </row>
        <row r="649">
          <cell r="B649">
            <v>384325</v>
          </cell>
          <cell r="C649" t="str">
            <v>SHENZHEN STRONG TECHNOLOGY CO., LTD.</v>
          </cell>
          <cell r="D649" t="str">
            <v>V64</v>
          </cell>
          <cell r="E649" t="str">
            <v>1164314-01</v>
          </cell>
          <cell r="F649" t="str">
            <v>RIM-SS-UNLOADER</v>
          </cell>
          <cell r="G649" t="str">
            <v>EQP,AE,RIM-SS-UNLOADER,V6X,STRONG</v>
          </cell>
          <cell r="H649">
            <v>2942</v>
          </cell>
          <cell r="I649" t="str">
            <v>AE</v>
          </cell>
          <cell r="J649" t="str">
            <v>New Buy</v>
          </cell>
          <cell r="K649">
            <v>8826</v>
          </cell>
          <cell r="L649">
            <v>3</v>
          </cell>
          <cell r="M649" t="str">
            <v>EBD</v>
          </cell>
          <cell r="N649">
            <v>2942</v>
          </cell>
          <cell r="O649">
            <v>8826</v>
          </cell>
          <cell r="P649" t="b">
            <v>0</v>
          </cell>
          <cell r="Q649" t="str">
            <v>China</v>
          </cell>
          <cell r="R649" t="e">
            <v>#N/A</v>
          </cell>
          <cell r="S649" t="e">
            <v>#N/A</v>
          </cell>
          <cell r="T649" t="e">
            <v>#N/A</v>
          </cell>
          <cell r="U649" t="e">
            <v>#N/A</v>
          </cell>
          <cell r="V649" t="e">
            <v>#N/A</v>
          </cell>
          <cell r="Y649" t="e">
            <v>#N/A</v>
          </cell>
          <cell r="Z649">
            <v>8826</v>
          </cell>
          <cell r="AB649" t="str">
            <v>Under</v>
          </cell>
          <cell r="AC649">
            <v>0.66666666666666663</v>
          </cell>
          <cell r="AD649" t="e">
            <v>#N/A</v>
          </cell>
          <cell r="AF649">
            <v>2942</v>
          </cell>
          <cell r="AG649">
            <v>2942</v>
          </cell>
          <cell r="AH649">
            <v>1</v>
          </cell>
          <cell r="AK649">
            <v>1</v>
          </cell>
          <cell r="AL649">
            <v>3</v>
          </cell>
          <cell r="AM649">
            <v>0.99966009517335142</v>
          </cell>
          <cell r="AN649" t="str">
            <v/>
          </cell>
          <cell r="AO649" t="e">
            <v>#VALUE!</v>
          </cell>
          <cell r="AP649" t="e">
            <v>#VALUE!</v>
          </cell>
          <cell r="AS649">
            <v>1</v>
          </cell>
          <cell r="AT649">
            <v>0</v>
          </cell>
        </row>
        <row r="650">
          <cell r="B650">
            <v>384325</v>
          </cell>
          <cell r="C650" t="str">
            <v>SHENZHEN STRONG TECHNOLOGY CO., LTD.</v>
          </cell>
          <cell r="D650" t="str">
            <v>V64</v>
          </cell>
          <cell r="E650" t="str">
            <v>1164314-01</v>
          </cell>
          <cell r="F650" t="str">
            <v>SS-UNLOADER</v>
          </cell>
          <cell r="G650" t="str">
            <v>EQP,AE,RIM-SS-UNLOADER,V6X,STRONG</v>
          </cell>
          <cell r="H650">
            <v>2942</v>
          </cell>
          <cell r="I650" t="str">
            <v>AE</v>
          </cell>
          <cell r="J650" t="str">
            <v>New Buy</v>
          </cell>
          <cell r="K650">
            <v>23536</v>
          </cell>
          <cell r="L650">
            <v>8</v>
          </cell>
          <cell r="M650" t="str">
            <v>EBD</v>
          </cell>
          <cell r="N650">
            <v>2942</v>
          </cell>
          <cell r="O650">
            <v>23536</v>
          </cell>
          <cell r="P650" t="b">
            <v>0</v>
          </cell>
          <cell r="Q650" t="str">
            <v>China</v>
          </cell>
          <cell r="R650" t="e">
            <v>#N/A</v>
          </cell>
          <cell r="S650" t="e">
            <v>#N/A</v>
          </cell>
          <cell r="T650" t="e">
            <v>#N/A</v>
          </cell>
          <cell r="U650" t="e">
            <v>#N/A</v>
          </cell>
          <cell r="V650" t="e">
            <v>#N/A</v>
          </cell>
          <cell r="Y650" t="e">
            <v>#N/A</v>
          </cell>
          <cell r="Z650">
            <v>23536</v>
          </cell>
          <cell r="AB650" t="str">
            <v>Under</v>
          </cell>
          <cell r="AC650">
            <v>0.875</v>
          </cell>
          <cell r="AD650" t="e">
            <v>#N/A</v>
          </cell>
          <cell r="AF650">
            <v>2942</v>
          </cell>
          <cell r="AG650">
            <v>2942</v>
          </cell>
          <cell r="AH650">
            <v>1</v>
          </cell>
          <cell r="AK650">
            <v>1</v>
          </cell>
          <cell r="AL650">
            <v>8</v>
          </cell>
          <cell r="AM650">
            <v>0.99966009517335142</v>
          </cell>
          <cell r="AN650" t="str">
            <v/>
          </cell>
          <cell r="AO650" t="e">
            <v>#VALUE!</v>
          </cell>
          <cell r="AP650" t="e">
            <v>#VALUE!</v>
          </cell>
          <cell r="AS650">
            <v>1</v>
          </cell>
          <cell r="AT650">
            <v>0</v>
          </cell>
        </row>
        <row r="651">
          <cell r="B651">
            <v>384326</v>
          </cell>
          <cell r="C651" t="str">
            <v>SHENZHEN STRONG TECHNOLOGY CO., LTD.</v>
          </cell>
          <cell r="D651" t="str">
            <v>V64</v>
          </cell>
          <cell r="E651" t="str">
            <v>1164318-01</v>
          </cell>
          <cell r="F651" t="str">
            <v>USPM FIXTURE</v>
          </cell>
          <cell r="G651" t="str">
            <v>FXT,AE,RIM USPM ASSEMBLY LEVEL,V6X,STRONG</v>
          </cell>
          <cell r="H651">
            <v>36</v>
          </cell>
          <cell r="I651" t="str">
            <v>AE</v>
          </cell>
          <cell r="J651" t="str">
            <v>New Buy</v>
          </cell>
          <cell r="K651">
            <v>108</v>
          </cell>
          <cell r="L651">
            <v>3</v>
          </cell>
          <cell r="M651" t="str">
            <v>EBD</v>
          </cell>
          <cell r="N651">
            <v>36</v>
          </cell>
          <cell r="O651">
            <v>108</v>
          </cell>
          <cell r="P651" t="b">
            <v>0</v>
          </cell>
          <cell r="Q651" t="str">
            <v>China</v>
          </cell>
          <cell r="R651" t="e">
            <v>#N/A</v>
          </cell>
          <cell r="S651" t="e">
            <v>#N/A</v>
          </cell>
          <cell r="T651" t="e">
            <v>#N/A</v>
          </cell>
          <cell r="U651" t="e">
            <v>#N/A</v>
          </cell>
          <cell r="V651" t="e">
            <v>#N/A</v>
          </cell>
          <cell r="Y651" t="e">
            <v>#N/A</v>
          </cell>
          <cell r="Z651">
            <v>108</v>
          </cell>
          <cell r="AB651" t="str">
            <v>Under</v>
          </cell>
          <cell r="AC651">
            <v>0.66666666666666663</v>
          </cell>
          <cell r="AD651" t="e">
            <v>#N/A</v>
          </cell>
          <cell r="AF651">
            <v>36</v>
          </cell>
          <cell r="AG651">
            <v>36</v>
          </cell>
          <cell r="AH651">
            <v>1</v>
          </cell>
          <cell r="AK651">
            <v>1</v>
          </cell>
          <cell r="AL651">
            <v>3</v>
          </cell>
          <cell r="AM651">
            <v>0.97222222222222221</v>
          </cell>
          <cell r="AN651" t="str">
            <v/>
          </cell>
          <cell r="AO651" t="e">
            <v>#VALUE!</v>
          </cell>
          <cell r="AP651" t="e">
            <v>#VALUE!</v>
          </cell>
          <cell r="AS651">
            <v>1</v>
          </cell>
          <cell r="AT651">
            <v>0</v>
          </cell>
        </row>
        <row r="652">
          <cell r="B652">
            <v>384388</v>
          </cell>
          <cell r="C652" t="str">
            <v>BOZHON PRECISION INDUSTRY TECHNOLOGY CO., LTD.</v>
          </cell>
          <cell r="D652" t="str">
            <v>V63</v>
          </cell>
          <cell r="E652" t="str">
            <v>1164969-01</v>
          </cell>
          <cell r="F652" t="str">
            <v>LEAK KIT SA-IT-CG</v>
          </cell>
          <cell r="G652" t="str">
            <v>FXT,AE,LEAK KIT SA-IT-CG,V63,BOZHON</v>
          </cell>
          <cell r="H652">
            <v>1026</v>
          </cell>
          <cell r="I652" t="str">
            <v>AE</v>
          </cell>
          <cell r="J652" t="str">
            <v>New Buy</v>
          </cell>
          <cell r="K652">
            <v>6156</v>
          </cell>
          <cell r="L652">
            <v>6</v>
          </cell>
          <cell r="M652" t="str">
            <v>EBD</v>
          </cell>
          <cell r="N652">
            <v>1026</v>
          </cell>
          <cell r="O652">
            <v>6156</v>
          </cell>
          <cell r="P652" t="b">
            <v>0</v>
          </cell>
          <cell r="Q652" t="str">
            <v>China</v>
          </cell>
          <cell r="R652" t="e">
            <v>#N/A</v>
          </cell>
          <cell r="S652" t="e">
            <v>#N/A</v>
          </cell>
          <cell r="T652" t="e">
            <v>#N/A</v>
          </cell>
          <cell r="U652" t="e">
            <v>#N/A</v>
          </cell>
          <cell r="V652" t="e">
            <v>#N/A</v>
          </cell>
          <cell r="Y652" t="e">
            <v>#N/A</v>
          </cell>
          <cell r="Z652">
            <v>6156</v>
          </cell>
          <cell r="AB652" t="str">
            <v>Under</v>
          </cell>
          <cell r="AC652">
            <v>0.83333333333333337</v>
          </cell>
          <cell r="AD652" t="e">
            <v>#N/A</v>
          </cell>
          <cell r="AF652">
            <v>1026</v>
          </cell>
          <cell r="AG652">
            <v>1026</v>
          </cell>
          <cell r="AH652">
            <v>1</v>
          </cell>
          <cell r="AK652">
            <v>1</v>
          </cell>
          <cell r="AL652">
            <v>6</v>
          </cell>
          <cell r="AM652">
            <v>0.99902534113060426</v>
          </cell>
          <cell r="AN652">
            <v>69972</v>
          </cell>
          <cell r="AO652">
            <v>0.99998570856914193</v>
          </cell>
          <cell r="AP652">
            <v>0.98533699193963298</v>
          </cell>
          <cell r="AS652">
            <v>1</v>
          </cell>
          <cell r="AT652">
            <v>0</v>
          </cell>
        </row>
        <row r="653">
          <cell r="B653">
            <v>384388</v>
          </cell>
          <cell r="C653" t="str">
            <v>BOZHON PRECISION INDUSTRY TECHNOLOGY CO., LTD.</v>
          </cell>
          <cell r="D653" t="str">
            <v>V63</v>
          </cell>
          <cell r="E653" t="str">
            <v>1164969-01</v>
          </cell>
          <cell r="F653" t="str">
            <v>LEAK KIT SA-IT-CG</v>
          </cell>
          <cell r="G653" t="str">
            <v>FXT,AE,LEAK KIT SA-IT-CG,V63,BOZHON</v>
          </cell>
          <cell r="H653">
            <v>1026</v>
          </cell>
          <cell r="I653" t="str">
            <v>AE</v>
          </cell>
          <cell r="J653" t="str">
            <v>New Buy</v>
          </cell>
          <cell r="K653">
            <v>16416</v>
          </cell>
          <cell r="L653">
            <v>16</v>
          </cell>
          <cell r="M653" t="str">
            <v>EBD</v>
          </cell>
          <cell r="N653">
            <v>1026</v>
          </cell>
          <cell r="O653">
            <v>16416</v>
          </cell>
          <cell r="P653" t="b">
            <v>0</v>
          </cell>
          <cell r="Q653" t="str">
            <v>China</v>
          </cell>
          <cell r="R653" t="e">
            <v>#N/A</v>
          </cell>
          <cell r="S653" t="e">
            <v>#N/A</v>
          </cell>
          <cell r="T653" t="e">
            <v>#N/A</v>
          </cell>
          <cell r="U653" t="e">
            <v>#N/A</v>
          </cell>
          <cell r="V653" t="e">
            <v>#N/A</v>
          </cell>
          <cell r="Y653" t="e">
            <v>#N/A</v>
          </cell>
          <cell r="Z653">
            <v>16416</v>
          </cell>
          <cell r="AB653" t="str">
            <v>Under</v>
          </cell>
          <cell r="AC653">
            <v>0.9375</v>
          </cell>
          <cell r="AD653" t="e">
            <v>#N/A</v>
          </cell>
          <cell r="AF653">
            <v>1026</v>
          </cell>
          <cell r="AG653">
            <v>1026</v>
          </cell>
          <cell r="AH653">
            <v>1</v>
          </cell>
          <cell r="AK653">
            <v>1</v>
          </cell>
          <cell r="AL653">
            <v>16</v>
          </cell>
          <cell r="AM653">
            <v>0.99902534113060426</v>
          </cell>
          <cell r="AN653">
            <v>69972</v>
          </cell>
          <cell r="AO653">
            <v>0.99998570856914193</v>
          </cell>
          <cell r="AP653">
            <v>0.98533699193963298</v>
          </cell>
          <cell r="AS653">
            <v>1</v>
          </cell>
          <cell r="AT653">
            <v>0</v>
          </cell>
        </row>
        <row r="654">
          <cell r="B654">
            <v>384389</v>
          </cell>
          <cell r="C654" t="str">
            <v>BOZHON PRECISION INDUSTRY TECHNOLOGY CO., LTD.</v>
          </cell>
          <cell r="D654" t="str">
            <v>V63</v>
          </cell>
          <cell r="E654" t="str">
            <v>1164969-02</v>
          </cell>
          <cell r="F654" t="str">
            <v>LEAK KIT SA-IT-CG</v>
          </cell>
          <cell r="G654" t="str">
            <v>FXT,AE,LEAK KIT SA-IT-CG,V63,BOZHON</v>
          </cell>
          <cell r="H654">
            <v>1026</v>
          </cell>
          <cell r="I654" t="str">
            <v>AE</v>
          </cell>
          <cell r="J654" t="str">
            <v>New Buy</v>
          </cell>
          <cell r="K654">
            <v>8208</v>
          </cell>
          <cell r="L654">
            <v>8</v>
          </cell>
          <cell r="M654" t="str">
            <v>EBD</v>
          </cell>
          <cell r="N654">
            <v>1026</v>
          </cell>
          <cell r="O654">
            <v>8208</v>
          </cell>
          <cell r="P654" t="b">
            <v>0</v>
          </cell>
          <cell r="Q654" t="str">
            <v>China</v>
          </cell>
          <cell r="R654" t="e">
            <v>#N/A</v>
          </cell>
          <cell r="S654" t="e">
            <v>#N/A</v>
          </cell>
          <cell r="T654" t="e">
            <v>#N/A</v>
          </cell>
          <cell r="U654" t="e">
            <v>#N/A</v>
          </cell>
          <cell r="V654" t="e">
            <v>#N/A</v>
          </cell>
          <cell r="Y654" t="e">
            <v>#N/A</v>
          </cell>
          <cell r="Z654">
            <v>8208</v>
          </cell>
          <cell r="AB654" t="str">
            <v>Under</v>
          </cell>
          <cell r="AC654">
            <v>0.875</v>
          </cell>
          <cell r="AD654" t="e">
            <v>#N/A</v>
          </cell>
          <cell r="AF654">
            <v>1026</v>
          </cell>
          <cell r="AG654">
            <v>1026</v>
          </cell>
          <cell r="AH654">
            <v>1</v>
          </cell>
          <cell r="AK654">
            <v>1</v>
          </cell>
          <cell r="AL654">
            <v>8</v>
          </cell>
          <cell r="AM654">
            <v>0.99902534113060426</v>
          </cell>
          <cell r="AN654">
            <v>69972</v>
          </cell>
          <cell r="AO654">
            <v>0.99998570856914193</v>
          </cell>
          <cell r="AP654">
            <v>0.98533699193963298</v>
          </cell>
          <cell r="AS654">
            <v>1</v>
          </cell>
          <cell r="AT654">
            <v>0</v>
          </cell>
        </row>
        <row r="655">
          <cell r="B655">
            <v>384390</v>
          </cell>
          <cell r="C655" t="str">
            <v>WIPRO ENTERPRISES LTD</v>
          </cell>
          <cell r="D655" t="str">
            <v>V63</v>
          </cell>
          <cell r="E655" t="str">
            <v>1164971-01</v>
          </cell>
          <cell r="F655" t="str">
            <v>LEAK KIT SA-IT-CG</v>
          </cell>
          <cell r="G655" t="str">
            <v>FXT,AE,LEAK KIT SA-IT-CG,V63,WIPRO-PARI</v>
          </cell>
          <cell r="H655">
            <v>5606.7201388890699</v>
          </cell>
          <cell r="I655" t="str">
            <v>AE</v>
          </cell>
          <cell r="J655" t="str">
            <v>New Buy</v>
          </cell>
          <cell r="K655">
            <v>5606.7201388890699</v>
          </cell>
          <cell r="L655">
            <v>1</v>
          </cell>
          <cell r="M655" t="str">
            <v>EBD</v>
          </cell>
          <cell r="N655">
            <v>5606.7201388890699</v>
          </cell>
          <cell r="O655">
            <v>5606.7201388890699</v>
          </cell>
          <cell r="P655" t="b">
            <v>0</v>
          </cell>
          <cell r="Q655" t="str">
            <v>India</v>
          </cell>
          <cell r="R655" t="e">
            <v>#N/A</v>
          </cell>
          <cell r="S655" t="e">
            <v>#N/A</v>
          </cell>
          <cell r="T655" t="e">
            <v>#N/A</v>
          </cell>
          <cell r="U655" t="e">
            <v>#N/A</v>
          </cell>
          <cell r="V655" t="e">
            <v>#N/A</v>
          </cell>
          <cell r="Y655" t="e">
            <v>#N/A</v>
          </cell>
          <cell r="Z655">
            <v>5606.7201388890699</v>
          </cell>
          <cell r="AB655" t="str">
            <v>Under</v>
          </cell>
          <cell r="AC655" t="str">
            <v/>
          </cell>
          <cell r="AD655" t="e">
            <v>#N/A</v>
          </cell>
          <cell r="AF655">
            <v>5606.72</v>
          </cell>
          <cell r="AG655">
            <v>1026</v>
          </cell>
          <cell r="AH655">
            <v>5.4646395115877873</v>
          </cell>
          <cell r="AK655">
            <v>5.4646395115877873</v>
          </cell>
          <cell r="AL655">
            <v>5.4646395115877873</v>
          </cell>
          <cell r="AM655">
            <v>0.99902534113060426</v>
          </cell>
          <cell r="AN655">
            <v>69972</v>
          </cell>
          <cell r="AO655">
            <v>0.99992190248225599</v>
          </cell>
          <cell r="AP655">
            <v>0.91987194679458828</v>
          </cell>
          <cell r="AS655">
            <v>1</v>
          </cell>
          <cell r="AT655">
            <v>0</v>
          </cell>
        </row>
        <row r="656">
          <cell r="B656">
            <v>384390</v>
          </cell>
          <cell r="C656" t="str">
            <v>WIPRO ENTERPRISES LTD</v>
          </cell>
          <cell r="D656" t="str">
            <v>V63</v>
          </cell>
          <cell r="E656" t="str">
            <v>1164971-01</v>
          </cell>
          <cell r="F656" t="str">
            <v>LEAK KIT SA-IT-CG</v>
          </cell>
          <cell r="G656" t="str">
            <v>FXT,AE,LEAK KIT SA-IT-CG,V63,WIPRO-PARI</v>
          </cell>
          <cell r="H656">
            <v>5606.7201388890699</v>
          </cell>
          <cell r="I656" t="str">
            <v>AE</v>
          </cell>
          <cell r="J656" t="str">
            <v>New Buy</v>
          </cell>
          <cell r="K656">
            <v>16820.160416667211</v>
          </cell>
          <cell r="L656">
            <v>3</v>
          </cell>
          <cell r="M656" t="str">
            <v>EBD</v>
          </cell>
          <cell r="N656">
            <v>5606.7201388890699</v>
          </cell>
          <cell r="O656">
            <v>16820.160416667211</v>
          </cell>
          <cell r="P656" t="b">
            <v>0</v>
          </cell>
          <cell r="Q656" t="str">
            <v>India</v>
          </cell>
          <cell r="R656" t="e">
            <v>#N/A</v>
          </cell>
          <cell r="S656" t="e">
            <v>#N/A</v>
          </cell>
          <cell r="T656" t="e">
            <v>#N/A</v>
          </cell>
          <cell r="U656" t="e">
            <v>#N/A</v>
          </cell>
          <cell r="V656" t="e">
            <v>#N/A</v>
          </cell>
          <cell r="Y656" t="e">
            <v>#N/A</v>
          </cell>
          <cell r="Z656">
            <v>16820.160416667211</v>
          </cell>
          <cell r="AB656" t="str">
            <v>Under</v>
          </cell>
          <cell r="AC656">
            <v>0.66666666666666674</v>
          </cell>
          <cell r="AD656" t="e">
            <v>#N/A</v>
          </cell>
          <cell r="AF656">
            <v>5606.72</v>
          </cell>
          <cell r="AG656">
            <v>1026</v>
          </cell>
          <cell r="AH656">
            <v>5.4646395115877873</v>
          </cell>
          <cell r="AK656">
            <v>5.4646395115877873</v>
          </cell>
          <cell r="AL656">
            <v>16.393918534763362</v>
          </cell>
          <cell r="AM656">
            <v>0.99902534113060426</v>
          </cell>
          <cell r="AN656">
            <v>69972</v>
          </cell>
          <cell r="AO656">
            <v>0.99992190248225599</v>
          </cell>
          <cell r="AP656">
            <v>0.91987194679458828</v>
          </cell>
          <cell r="AS656">
            <v>1</v>
          </cell>
          <cell r="AT656">
            <v>0</v>
          </cell>
        </row>
        <row r="657">
          <cell r="B657">
            <v>384391</v>
          </cell>
          <cell r="C657" t="str">
            <v>BOZHON PRECISION INDUSTRY TECHNOLOGY CO., LTD.</v>
          </cell>
          <cell r="D657" t="str">
            <v>V63</v>
          </cell>
          <cell r="E657" t="str">
            <v>1164994-01</v>
          </cell>
          <cell r="F657" t="str">
            <v>SA-IT-CG</v>
          </cell>
          <cell r="G657" t="str">
            <v>EQP,AE,SA-IT-CG 7-BAY,V63,BOZHON</v>
          </cell>
          <cell r="H657">
            <v>87388.639999999898</v>
          </cell>
          <cell r="I657" t="str">
            <v>AE</v>
          </cell>
          <cell r="J657" t="str">
            <v>New Buy</v>
          </cell>
          <cell r="K657">
            <v>87388.639999999898</v>
          </cell>
          <cell r="L657">
            <v>1</v>
          </cell>
          <cell r="M657" t="str">
            <v>EBD</v>
          </cell>
          <cell r="N657">
            <v>87388.639999999898</v>
          </cell>
          <cell r="O657">
            <v>87388.639999999898</v>
          </cell>
          <cell r="P657" t="b">
            <v>0</v>
          </cell>
          <cell r="Q657" t="str">
            <v>China</v>
          </cell>
          <cell r="R657" t="e">
            <v>#N/A</v>
          </cell>
          <cell r="S657" t="e">
            <v>#N/A</v>
          </cell>
          <cell r="T657" t="e">
            <v>#N/A</v>
          </cell>
          <cell r="U657" t="e">
            <v>#N/A</v>
          </cell>
          <cell r="V657" t="e">
            <v>#N/A</v>
          </cell>
          <cell r="Y657" t="e">
            <v>#N/A</v>
          </cell>
          <cell r="Z657">
            <v>87388.639999999898</v>
          </cell>
          <cell r="AB657" t="str">
            <v>Under</v>
          </cell>
          <cell r="AC657" t="str">
            <v/>
          </cell>
          <cell r="AD657" t="e">
            <v>#N/A</v>
          </cell>
          <cell r="AF657" t="str">
            <v>87388.64 / 97347.00</v>
          </cell>
          <cell r="AG657">
            <v>92367.819999999949</v>
          </cell>
          <cell r="AH657">
            <v>0.94609399680538031</v>
          </cell>
          <cell r="AK657">
            <v>0.94609399680538031</v>
          </cell>
          <cell r="AL657">
            <v>0.94609399680538031</v>
          </cell>
          <cell r="AM657">
            <v>0.99998917371872575</v>
          </cell>
          <cell r="AN657">
            <v>69972</v>
          </cell>
          <cell r="AO657">
            <v>0.99998647896305937</v>
          </cell>
          <cell r="AP657">
            <v>-0.24890870633967727</v>
          </cell>
          <cell r="AS657">
            <v>1</v>
          </cell>
          <cell r="AT657">
            <v>0</v>
          </cell>
        </row>
        <row r="658">
          <cell r="B658">
            <v>384392</v>
          </cell>
          <cell r="C658" t="str">
            <v>BOZHON PRECISION INDUSTRY TECHNOLOGY CO., LTD.</v>
          </cell>
          <cell r="D658" t="str">
            <v>V63</v>
          </cell>
          <cell r="E658" t="str">
            <v>1164996-01</v>
          </cell>
          <cell r="F658" t="str">
            <v>SA-IT-CG</v>
          </cell>
          <cell r="G658" t="str">
            <v>EQP,AE,SA-IT-CG 8-BAY,V63,BOZHON</v>
          </cell>
          <cell r="H658">
            <v>97347</v>
          </cell>
          <cell r="I658" t="str">
            <v>AE</v>
          </cell>
          <cell r="J658" t="str">
            <v>New Buy</v>
          </cell>
          <cell r="K658">
            <v>97347</v>
          </cell>
          <cell r="L658">
            <v>1</v>
          </cell>
          <cell r="M658" t="str">
            <v>EBD</v>
          </cell>
          <cell r="N658">
            <v>97347</v>
          </cell>
          <cell r="O658">
            <v>97347</v>
          </cell>
          <cell r="P658" t="b">
            <v>0</v>
          </cell>
          <cell r="Q658" t="str">
            <v>China</v>
          </cell>
          <cell r="R658" t="e">
            <v>#N/A</v>
          </cell>
          <cell r="S658" t="e">
            <v>#N/A</v>
          </cell>
          <cell r="T658" t="e">
            <v>#N/A</v>
          </cell>
          <cell r="U658" t="e">
            <v>#N/A</v>
          </cell>
          <cell r="V658" t="e">
            <v>#N/A</v>
          </cell>
          <cell r="Y658" t="e">
            <v>#N/A</v>
          </cell>
          <cell r="Z658">
            <v>97347</v>
          </cell>
          <cell r="AB658" t="str">
            <v>Under</v>
          </cell>
          <cell r="AC658" t="str">
            <v/>
          </cell>
          <cell r="AD658" t="e">
            <v>#N/A</v>
          </cell>
          <cell r="AF658" t="str">
            <v>87388.64 / 97347.00</v>
          </cell>
          <cell r="AG658">
            <v>92367.819999999949</v>
          </cell>
          <cell r="AH658">
            <v>1.0539060031946197</v>
          </cell>
          <cell r="AK658">
            <v>1.0539060031946197</v>
          </cell>
          <cell r="AL658">
            <v>1.0539060031946197</v>
          </cell>
          <cell r="AM658">
            <v>0.99998917371872587</v>
          </cell>
          <cell r="AN658">
            <v>69972</v>
          </cell>
          <cell r="AO658">
            <v>0.9999849381752246</v>
          </cell>
          <cell r="AP658">
            <v>-0.3912279197393243</v>
          </cell>
          <cell r="AS658">
            <v>1</v>
          </cell>
          <cell r="AT658">
            <v>0</v>
          </cell>
        </row>
        <row r="659">
          <cell r="B659">
            <v>384397</v>
          </cell>
          <cell r="C659" t="str">
            <v>BOZHON PRECISION INDUSTRY TECHNOLOGY CO., LTD.</v>
          </cell>
          <cell r="D659" t="str">
            <v>V63</v>
          </cell>
          <cell r="E659" t="str">
            <v>1165020-01</v>
          </cell>
          <cell r="F659" t="str">
            <v>DP INLINE ASSIST FIXTURE</v>
          </cell>
          <cell r="G659" t="str">
            <v>FXT,AE,DP INLINE ASSIST FIXTURE,V63,BOZHON</v>
          </cell>
          <cell r="H659">
            <v>108</v>
          </cell>
          <cell r="I659" t="str">
            <v>AE</v>
          </cell>
          <cell r="J659" t="str">
            <v>New Buy</v>
          </cell>
          <cell r="K659">
            <v>2592</v>
          </cell>
          <cell r="L659">
            <v>24</v>
          </cell>
          <cell r="M659" t="str">
            <v>EBD</v>
          </cell>
          <cell r="N659">
            <v>108</v>
          </cell>
          <cell r="O659">
            <v>2592</v>
          </cell>
          <cell r="P659" t="b">
            <v>0</v>
          </cell>
          <cell r="Q659" t="str">
            <v>China</v>
          </cell>
          <cell r="R659" t="e">
            <v>#N/A</v>
          </cell>
          <cell r="S659" t="e">
            <v>#N/A</v>
          </cell>
          <cell r="T659" t="e">
            <v>#N/A</v>
          </cell>
          <cell r="U659" t="e">
            <v>#N/A</v>
          </cell>
          <cell r="V659" t="e">
            <v>#N/A</v>
          </cell>
          <cell r="Y659" t="e">
            <v>#N/A</v>
          </cell>
          <cell r="Z659">
            <v>2592</v>
          </cell>
          <cell r="AB659" t="str">
            <v>Under</v>
          </cell>
          <cell r="AC659">
            <v>0.95833333333333337</v>
          </cell>
          <cell r="AD659" t="e">
            <v>#N/A</v>
          </cell>
          <cell r="AF659">
            <v>108</v>
          </cell>
          <cell r="AG659">
            <v>108</v>
          </cell>
          <cell r="AH659">
            <v>1</v>
          </cell>
          <cell r="AK659">
            <v>1</v>
          </cell>
          <cell r="AL659">
            <v>24</v>
          </cell>
          <cell r="AM659">
            <v>0.9907407407407407</v>
          </cell>
          <cell r="AN659" t="str">
            <v/>
          </cell>
          <cell r="AO659" t="e">
            <v>#VALUE!</v>
          </cell>
          <cell r="AP659" t="e">
            <v>#VALUE!</v>
          </cell>
          <cell r="AS659">
            <v>1</v>
          </cell>
          <cell r="AT659">
            <v>0</v>
          </cell>
        </row>
        <row r="660">
          <cell r="B660">
            <v>384397</v>
          </cell>
          <cell r="C660" t="str">
            <v>BOZHON PRECISION INDUSTRY TECHNOLOGY CO., LTD.</v>
          </cell>
          <cell r="D660" t="str">
            <v>V63</v>
          </cell>
          <cell r="E660" t="str">
            <v>1165020-01</v>
          </cell>
          <cell r="F660" t="str">
            <v>DP INLINE ASSIST FIXTURE</v>
          </cell>
          <cell r="G660" t="str">
            <v>FXT,AE,DP INLINE ASSIST FIXTURE,V63,BOZHON</v>
          </cell>
          <cell r="H660">
            <v>108</v>
          </cell>
          <cell r="I660" t="str">
            <v>AE</v>
          </cell>
          <cell r="J660" t="str">
            <v>New Buy</v>
          </cell>
          <cell r="K660">
            <v>5400</v>
          </cell>
          <cell r="L660">
            <v>50</v>
          </cell>
          <cell r="M660" t="str">
            <v>EBD</v>
          </cell>
          <cell r="N660">
            <v>108</v>
          </cell>
          <cell r="O660">
            <v>5400</v>
          </cell>
          <cell r="P660" t="b">
            <v>0</v>
          </cell>
          <cell r="Q660" t="str">
            <v>China</v>
          </cell>
          <cell r="R660" t="e">
            <v>#N/A</v>
          </cell>
          <cell r="S660" t="e">
            <v>#N/A</v>
          </cell>
          <cell r="T660" t="e">
            <v>#N/A</v>
          </cell>
          <cell r="U660" t="e">
            <v>#N/A</v>
          </cell>
          <cell r="V660" t="e">
            <v>#N/A</v>
          </cell>
          <cell r="Y660" t="e">
            <v>#N/A</v>
          </cell>
          <cell r="Z660">
            <v>5400</v>
          </cell>
          <cell r="AB660" t="str">
            <v>Under</v>
          </cell>
          <cell r="AC660">
            <v>0.98</v>
          </cell>
          <cell r="AD660" t="e">
            <v>#N/A</v>
          </cell>
          <cell r="AF660">
            <v>108</v>
          </cell>
          <cell r="AG660">
            <v>108</v>
          </cell>
          <cell r="AH660">
            <v>1</v>
          </cell>
          <cell r="AK660">
            <v>1</v>
          </cell>
          <cell r="AL660">
            <v>50</v>
          </cell>
          <cell r="AM660">
            <v>0.9907407407407407</v>
          </cell>
          <cell r="AN660" t="str">
            <v/>
          </cell>
          <cell r="AO660" t="e">
            <v>#VALUE!</v>
          </cell>
          <cell r="AP660" t="e">
            <v>#VALUE!</v>
          </cell>
          <cell r="AS660">
            <v>1</v>
          </cell>
          <cell r="AT660">
            <v>0</v>
          </cell>
        </row>
        <row r="661">
          <cell r="B661">
            <v>384397</v>
          </cell>
          <cell r="C661" t="str">
            <v>BOZHON PRECISION INDUSTRY TECHNOLOGY CO., LTD.</v>
          </cell>
          <cell r="D661" t="str">
            <v>V63</v>
          </cell>
          <cell r="E661" t="str">
            <v>1165020-01</v>
          </cell>
          <cell r="F661" t="str">
            <v>DP INLINE ASSIST FIXTURE</v>
          </cell>
          <cell r="G661" t="str">
            <v>FXT,AE,DP INLINE ASSIST FIXTURE,V63,BOZHON</v>
          </cell>
          <cell r="H661">
            <v>108</v>
          </cell>
          <cell r="I661" t="str">
            <v>AE</v>
          </cell>
          <cell r="J661" t="str">
            <v>New Buy</v>
          </cell>
          <cell r="K661">
            <v>9072</v>
          </cell>
          <cell r="L661">
            <v>84</v>
          </cell>
          <cell r="M661" t="str">
            <v>EBD</v>
          </cell>
          <cell r="N661">
            <v>108</v>
          </cell>
          <cell r="O661">
            <v>9072</v>
          </cell>
          <cell r="P661" t="b">
            <v>0</v>
          </cell>
          <cell r="Q661" t="str">
            <v>China</v>
          </cell>
          <cell r="R661" t="e">
            <v>#N/A</v>
          </cell>
          <cell r="S661" t="e">
            <v>#N/A</v>
          </cell>
          <cell r="T661" t="e">
            <v>#N/A</v>
          </cell>
          <cell r="U661" t="e">
            <v>#N/A</v>
          </cell>
          <cell r="V661" t="e">
            <v>#N/A</v>
          </cell>
          <cell r="Y661" t="e">
            <v>#N/A</v>
          </cell>
          <cell r="Z661">
            <v>9072</v>
          </cell>
          <cell r="AB661" t="str">
            <v>Under</v>
          </cell>
          <cell r="AC661">
            <v>0.98809523809523814</v>
          </cell>
          <cell r="AD661" t="e">
            <v>#N/A</v>
          </cell>
          <cell r="AF661">
            <v>108</v>
          </cell>
          <cell r="AG661">
            <v>108</v>
          </cell>
          <cell r="AH661">
            <v>1</v>
          </cell>
          <cell r="AK661">
            <v>1</v>
          </cell>
          <cell r="AL661">
            <v>84</v>
          </cell>
          <cell r="AM661">
            <v>0.9907407407407407</v>
          </cell>
          <cell r="AN661" t="str">
            <v/>
          </cell>
          <cell r="AO661" t="e">
            <v>#VALUE!</v>
          </cell>
          <cell r="AP661" t="e">
            <v>#VALUE!</v>
          </cell>
          <cell r="AS661">
            <v>1</v>
          </cell>
          <cell r="AT661">
            <v>0</v>
          </cell>
        </row>
        <row r="662">
          <cell r="B662">
            <v>384398</v>
          </cell>
          <cell r="C662" t="str">
            <v>BOZHON PRECISION INDUSTRY TECHNOLOGY CO., LTD.</v>
          </cell>
          <cell r="D662" t="str">
            <v>V63</v>
          </cell>
          <cell r="E662" t="str">
            <v>1165021-01</v>
          </cell>
          <cell r="F662" t="str">
            <v>DP Inline Pallet</v>
          </cell>
          <cell r="G662" t="str">
            <v>FXT,AE,DP INLINE PALLET ADD ON PLATE,V63,BOZHON</v>
          </cell>
          <cell r="H662">
            <v>196</v>
          </cell>
          <cell r="I662" t="str">
            <v>AE</v>
          </cell>
          <cell r="J662" t="str">
            <v>New Buy</v>
          </cell>
          <cell r="K662">
            <v>260680</v>
          </cell>
          <cell r="L662">
            <v>1330</v>
          </cell>
          <cell r="M662" t="str">
            <v>EBD</v>
          </cell>
          <cell r="N662">
            <v>196</v>
          </cell>
          <cell r="O662">
            <v>260680</v>
          </cell>
          <cell r="P662" t="b">
            <v>0</v>
          </cell>
          <cell r="Q662" t="str">
            <v>China</v>
          </cell>
          <cell r="R662" t="e">
            <v>#N/A</v>
          </cell>
          <cell r="S662" t="e">
            <v>#N/A</v>
          </cell>
          <cell r="T662" t="e">
            <v>#N/A</v>
          </cell>
          <cell r="U662" t="e">
            <v>#N/A</v>
          </cell>
          <cell r="V662" t="e">
            <v>#N/A</v>
          </cell>
          <cell r="Y662" t="e">
            <v>#N/A</v>
          </cell>
          <cell r="Z662">
            <v>260680</v>
          </cell>
          <cell r="AB662" t="str">
            <v>Under</v>
          </cell>
          <cell r="AC662">
            <v>0.99924812030075183</v>
          </cell>
          <cell r="AD662" t="e">
            <v>#N/A</v>
          </cell>
          <cell r="AF662">
            <v>196</v>
          </cell>
          <cell r="AG662">
            <v>196</v>
          </cell>
          <cell r="AH662">
            <v>1</v>
          </cell>
          <cell r="AK662">
            <v>1</v>
          </cell>
          <cell r="AL662">
            <v>1330</v>
          </cell>
          <cell r="AM662">
            <v>0.99489795918367352</v>
          </cell>
          <cell r="AN662" t="str">
            <v/>
          </cell>
          <cell r="AO662" t="e">
            <v>#VALUE!</v>
          </cell>
          <cell r="AP662" t="e">
            <v>#VALUE!</v>
          </cell>
          <cell r="AS662">
            <v>1</v>
          </cell>
          <cell r="AT662">
            <v>0</v>
          </cell>
        </row>
        <row r="663">
          <cell r="B663">
            <v>384398</v>
          </cell>
          <cell r="C663" t="str">
            <v>BOZHON PRECISION INDUSTRY TECHNOLOGY CO., LTD.</v>
          </cell>
          <cell r="D663" t="str">
            <v>V63</v>
          </cell>
          <cell r="E663" t="str">
            <v>1165021-01</v>
          </cell>
          <cell r="F663" t="str">
            <v>DP INLINE PALLET ADD ON PLATE</v>
          </cell>
          <cell r="G663" t="str">
            <v>FXT,AE,DP INLINE PALLET ADD ON PLATE,V63,BOZHON</v>
          </cell>
          <cell r="H663">
            <v>196</v>
          </cell>
          <cell r="I663" t="str">
            <v>AE</v>
          </cell>
          <cell r="J663" t="str">
            <v>New Buy</v>
          </cell>
          <cell r="K663">
            <v>94864</v>
          </cell>
          <cell r="L663">
            <v>484</v>
          </cell>
          <cell r="M663" t="str">
            <v>EBD</v>
          </cell>
          <cell r="N663">
            <v>196</v>
          </cell>
          <cell r="O663">
            <v>94864</v>
          </cell>
          <cell r="P663" t="b">
            <v>0</v>
          </cell>
          <cell r="Q663" t="str">
            <v>China</v>
          </cell>
          <cell r="R663" t="e">
            <v>#N/A</v>
          </cell>
          <cell r="S663" t="e">
            <v>#N/A</v>
          </cell>
          <cell r="T663" t="e">
            <v>#N/A</v>
          </cell>
          <cell r="U663" t="e">
            <v>#N/A</v>
          </cell>
          <cell r="V663" t="e">
            <v>#N/A</v>
          </cell>
          <cell r="Y663" t="e">
            <v>#N/A</v>
          </cell>
          <cell r="Z663">
            <v>94864</v>
          </cell>
          <cell r="AB663" t="str">
            <v>Under</v>
          </cell>
          <cell r="AC663">
            <v>0.99793388429752061</v>
          </cell>
          <cell r="AD663" t="e">
            <v>#N/A</v>
          </cell>
          <cell r="AF663">
            <v>196</v>
          </cell>
          <cell r="AG663">
            <v>196</v>
          </cell>
          <cell r="AH663">
            <v>1</v>
          </cell>
          <cell r="AK663">
            <v>1</v>
          </cell>
          <cell r="AL663">
            <v>484</v>
          </cell>
          <cell r="AM663">
            <v>0.99489795918367352</v>
          </cell>
          <cell r="AN663" t="str">
            <v/>
          </cell>
          <cell r="AO663" t="e">
            <v>#VALUE!</v>
          </cell>
          <cell r="AP663" t="e">
            <v>#VALUE!</v>
          </cell>
          <cell r="AS663">
            <v>1</v>
          </cell>
          <cell r="AT663">
            <v>0</v>
          </cell>
        </row>
        <row r="664">
          <cell r="B664">
            <v>384398</v>
          </cell>
          <cell r="C664" t="str">
            <v>BOZHON PRECISION INDUSTRY TECHNOLOGY CO., LTD.</v>
          </cell>
          <cell r="D664" t="str">
            <v>V63</v>
          </cell>
          <cell r="E664" t="str">
            <v>1165021-01</v>
          </cell>
          <cell r="F664" t="str">
            <v>DP INLINE PALLET ADD ON PLATE</v>
          </cell>
          <cell r="G664" t="str">
            <v>FXT,AE,DP INLINE PALLET ADD ON PLATE,V63,BOZHON</v>
          </cell>
          <cell r="H664">
            <v>196</v>
          </cell>
          <cell r="I664" t="str">
            <v>AE</v>
          </cell>
          <cell r="J664" t="str">
            <v>New Buy</v>
          </cell>
          <cell r="K664">
            <v>332024</v>
          </cell>
          <cell r="L664">
            <v>1694</v>
          </cell>
          <cell r="M664" t="str">
            <v>EBD</v>
          </cell>
          <cell r="N664">
            <v>196</v>
          </cell>
          <cell r="O664">
            <v>332024</v>
          </cell>
          <cell r="P664" t="b">
            <v>0</v>
          </cell>
          <cell r="Q664" t="str">
            <v>China</v>
          </cell>
          <cell r="R664" t="e">
            <v>#N/A</v>
          </cell>
          <cell r="S664" t="e">
            <v>#N/A</v>
          </cell>
          <cell r="T664" t="e">
            <v>#N/A</v>
          </cell>
          <cell r="U664" t="e">
            <v>#N/A</v>
          </cell>
          <cell r="V664" t="e">
            <v>#N/A</v>
          </cell>
          <cell r="Y664" t="e">
            <v>#N/A</v>
          </cell>
          <cell r="Z664">
            <v>332024</v>
          </cell>
          <cell r="AB664" t="str">
            <v>Under</v>
          </cell>
          <cell r="AC664">
            <v>0.999409681227863</v>
          </cell>
          <cell r="AD664" t="e">
            <v>#N/A</v>
          </cell>
          <cell r="AF664">
            <v>196</v>
          </cell>
          <cell r="AG664">
            <v>196</v>
          </cell>
          <cell r="AH664">
            <v>1</v>
          </cell>
          <cell r="AK664">
            <v>1</v>
          </cell>
          <cell r="AL664">
            <v>1694</v>
          </cell>
          <cell r="AM664">
            <v>0.99489795918367352</v>
          </cell>
          <cell r="AN664" t="str">
            <v/>
          </cell>
          <cell r="AO664" t="e">
            <v>#VALUE!</v>
          </cell>
          <cell r="AP664" t="e">
            <v>#VALUE!</v>
          </cell>
          <cell r="AS664">
            <v>1</v>
          </cell>
          <cell r="AT664">
            <v>0</v>
          </cell>
        </row>
        <row r="665">
          <cell r="B665">
            <v>384399</v>
          </cell>
          <cell r="C665" t="str">
            <v>BOZHON PRECISION INDUSTRY TECHNOLOGY CO., LTD.</v>
          </cell>
          <cell r="D665" t="str">
            <v>V63</v>
          </cell>
          <cell r="E665" t="str">
            <v>1165022-01</v>
          </cell>
          <cell r="F665" t="str">
            <v>DP1 INLINE</v>
          </cell>
          <cell r="G665" t="str">
            <v>EQP,AE,DP1 INLINE,V63,BOZHON</v>
          </cell>
          <cell r="H665">
            <v>76847.619999999893</v>
          </cell>
          <cell r="I665" t="str">
            <v>AE</v>
          </cell>
          <cell r="J665" t="str">
            <v>New Buy</v>
          </cell>
          <cell r="K665">
            <v>307390.47999999957</v>
          </cell>
          <cell r="L665">
            <v>4</v>
          </cell>
          <cell r="M665" t="str">
            <v>EBD</v>
          </cell>
          <cell r="N665">
            <v>76847.619999999893</v>
          </cell>
          <cell r="O665">
            <v>307390.47999999957</v>
          </cell>
          <cell r="P665" t="b">
            <v>0</v>
          </cell>
          <cell r="Q665" t="str">
            <v>China</v>
          </cell>
          <cell r="R665" t="e">
            <v>#N/A</v>
          </cell>
          <cell r="S665" t="e">
            <v>#N/A</v>
          </cell>
          <cell r="T665" t="e">
            <v>#N/A</v>
          </cell>
          <cell r="U665" t="e">
            <v>#N/A</v>
          </cell>
          <cell r="V665" t="e">
            <v>#N/A</v>
          </cell>
          <cell r="Y665" t="e">
            <v>#N/A</v>
          </cell>
          <cell r="Z665">
            <v>307390.47999999957</v>
          </cell>
          <cell r="AB665" t="str">
            <v>Under</v>
          </cell>
          <cell r="AC665">
            <v>0.75</v>
          </cell>
          <cell r="AD665" t="e">
            <v>#N/A</v>
          </cell>
          <cell r="AF665">
            <v>76847.62</v>
          </cell>
          <cell r="AG665">
            <v>76847.619999999893</v>
          </cell>
          <cell r="AH665">
            <v>1</v>
          </cell>
          <cell r="AK665">
            <v>1</v>
          </cell>
          <cell r="AL665">
            <v>4</v>
          </cell>
          <cell r="AM665">
            <v>0.99998698723525858</v>
          </cell>
          <cell r="AN665">
            <v>68857</v>
          </cell>
          <cell r="AO665">
            <v>0.99998547714829289</v>
          </cell>
          <cell r="AP665">
            <v>-0.11604658930827502</v>
          </cell>
          <cell r="AS665">
            <v>1</v>
          </cell>
          <cell r="AT665">
            <v>0</v>
          </cell>
        </row>
        <row r="666">
          <cell r="B666">
            <v>384400</v>
          </cell>
          <cell r="C666" t="str">
            <v>BOZHON PRECISION INDUSTRY TECHNOLOGY CO., LTD.</v>
          </cell>
          <cell r="D666" t="str">
            <v>V63</v>
          </cell>
          <cell r="E666" t="str">
            <v>1165023-01</v>
          </cell>
          <cell r="F666" t="str">
            <v>DP2 INLINE</v>
          </cell>
          <cell r="G666" t="str">
            <v>EQP,AE,DP2 INLINE,V63,BOZHON</v>
          </cell>
          <cell r="H666">
            <v>125172.11</v>
          </cell>
          <cell r="I666" t="str">
            <v>AE</v>
          </cell>
          <cell r="J666" t="str">
            <v>New Buy</v>
          </cell>
          <cell r="K666">
            <v>500688.44</v>
          </cell>
          <cell r="L666">
            <v>4</v>
          </cell>
          <cell r="M666" t="str">
            <v>EBD</v>
          </cell>
          <cell r="N666">
            <v>125172.11</v>
          </cell>
          <cell r="O666">
            <v>500688.44</v>
          </cell>
          <cell r="P666" t="b">
            <v>0</v>
          </cell>
          <cell r="Q666" t="str">
            <v>China</v>
          </cell>
          <cell r="R666" t="e">
            <v>#N/A</v>
          </cell>
          <cell r="S666" t="e">
            <v>#N/A</v>
          </cell>
          <cell r="T666" t="e">
            <v>#N/A</v>
          </cell>
          <cell r="U666" t="e">
            <v>#N/A</v>
          </cell>
          <cell r="V666" t="e">
            <v>#N/A</v>
          </cell>
          <cell r="Y666" t="e">
            <v>#N/A</v>
          </cell>
          <cell r="Z666">
            <v>500688.44</v>
          </cell>
          <cell r="AB666" t="str">
            <v>Under</v>
          </cell>
          <cell r="AC666">
            <v>0.75</v>
          </cell>
          <cell r="AD666" t="e">
            <v>#N/A</v>
          </cell>
          <cell r="AF666">
            <v>125172.11</v>
          </cell>
          <cell r="AG666">
            <v>125172.11</v>
          </cell>
          <cell r="AH666">
            <v>1</v>
          </cell>
          <cell r="AK666">
            <v>1</v>
          </cell>
          <cell r="AL666">
            <v>4</v>
          </cell>
          <cell r="AM666">
            <v>0.99999201099989443</v>
          </cell>
          <cell r="AN666">
            <v>107517</v>
          </cell>
          <cell r="AO666">
            <v>0.9999906991452514</v>
          </cell>
          <cell r="AP666">
            <v>-0.16420761367969716</v>
          </cell>
          <cell r="AS666">
            <v>1</v>
          </cell>
          <cell r="AT666">
            <v>0</v>
          </cell>
        </row>
        <row r="667">
          <cell r="B667">
            <v>384402</v>
          </cell>
          <cell r="C667" t="str">
            <v>BOZHON PRECISION INDUSTRY TECHNOLOGY CO., LTD.</v>
          </cell>
          <cell r="D667" t="str">
            <v>V63</v>
          </cell>
          <cell r="E667" t="str">
            <v>1165034-01</v>
          </cell>
          <cell r="F667" t="str">
            <v>RSPM</v>
          </cell>
          <cell r="G667" t="str">
            <v>EQP,AE,RSPM,V63,BOZHON</v>
          </cell>
          <cell r="H667">
            <v>30083</v>
          </cell>
          <cell r="I667" t="str">
            <v>AE</v>
          </cell>
          <cell r="J667" t="str">
            <v>New Buy</v>
          </cell>
          <cell r="K667">
            <v>30083</v>
          </cell>
          <cell r="L667">
            <v>1</v>
          </cell>
          <cell r="M667" t="str">
            <v>EBD</v>
          </cell>
          <cell r="N667">
            <v>30083</v>
          </cell>
          <cell r="O667">
            <v>30083</v>
          </cell>
          <cell r="P667" t="b">
            <v>0</v>
          </cell>
          <cell r="Q667" t="str">
            <v>China</v>
          </cell>
          <cell r="R667" t="e">
            <v>#N/A</v>
          </cell>
          <cell r="S667" t="e">
            <v>#N/A</v>
          </cell>
          <cell r="T667" t="e">
            <v>#N/A</v>
          </cell>
          <cell r="U667" t="e">
            <v>#N/A</v>
          </cell>
          <cell r="V667" t="e">
            <v>#N/A</v>
          </cell>
          <cell r="Y667" t="e">
            <v>#N/A</v>
          </cell>
          <cell r="Z667">
            <v>30083</v>
          </cell>
          <cell r="AB667" t="str">
            <v>Under</v>
          </cell>
          <cell r="AC667" t="str">
            <v/>
          </cell>
          <cell r="AD667" t="e">
            <v>#N/A</v>
          </cell>
          <cell r="AF667">
            <v>30083</v>
          </cell>
          <cell r="AG667">
            <v>30083</v>
          </cell>
          <cell r="AH667">
            <v>1</v>
          </cell>
          <cell r="AK667">
            <v>1</v>
          </cell>
          <cell r="AL667">
            <v>1</v>
          </cell>
          <cell r="AM667">
            <v>0.99996675863444473</v>
          </cell>
          <cell r="AN667">
            <v>29917</v>
          </cell>
          <cell r="AO667">
            <v>0.99996657418858848</v>
          </cell>
          <cell r="AP667">
            <v>-5.5486846943209548E-3</v>
          </cell>
          <cell r="AS667">
            <v>1</v>
          </cell>
          <cell r="AT667">
            <v>0</v>
          </cell>
        </row>
        <row r="668">
          <cell r="B668">
            <v>384403</v>
          </cell>
          <cell r="C668" t="str">
            <v>BOZHON PRECISION INDUSTRY TECHNOLOGY CO., LTD.</v>
          </cell>
          <cell r="D668" t="str">
            <v>V63</v>
          </cell>
          <cell r="E668" t="str">
            <v>1165038-01</v>
          </cell>
          <cell r="F668" t="str">
            <v>LEAK KIT DST</v>
          </cell>
          <cell r="G668" t="str">
            <v>FXT,AE,LEAK KIT DST,V63,BOZHON</v>
          </cell>
          <cell r="H668">
            <v>5299</v>
          </cell>
          <cell r="I668" t="str">
            <v>AE</v>
          </cell>
          <cell r="J668" t="str">
            <v>New Buy</v>
          </cell>
          <cell r="K668">
            <v>5299</v>
          </cell>
          <cell r="L668">
            <v>1</v>
          </cell>
          <cell r="M668" t="str">
            <v>EBD</v>
          </cell>
          <cell r="N668">
            <v>5299</v>
          </cell>
          <cell r="O668">
            <v>5299</v>
          </cell>
          <cell r="P668" t="b">
            <v>0</v>
          </cell>
          <cell r="Q668" t="str">
            <v>China</v>
          </cell>
          <cell r="R668" t="e">
            <v>#N/A</v>
          </cell>
          <cell r="S668" t="e">
            <v>#N/A</v>
          </cell>
          <cell r="T668" t="e">
            <v>#N/A</v>
          </cell>
          <cell r="U668" t="e">
            <v>#N/A</v>
          </cell>
          <cell r="V668" t="e">
            <v>#N/A</v>
          </cell>
          <cell r="Y668" t="e">
            <v>#N/A</v>
          </cell>
          <cell r="Z668">
            <v>5299</v>
          </cell>
          <cell r="AB668" t="str">
            <v>Under</v>
          </cell>
          <cell r="AC668" t="str">
            <v/>
          </cell>
          <cell r="AD668" t="e">
            <v>#N/A</v>
          </cell>
          <cell r="AF668">
            <v>5299</v>
          </cell>
          <cell r="AG668">
            <v>5299</v>
          </cell>
          <cell r="AH668">
            <v>1</v>
          </cell>
          <cell r="AK668">
            <v>1</v>
          </cell>
          <cell r="AL668">
            <v>1</v>
          </cell>
          <cell r="AM668">
            <v>0.9998112851481411</v>
          </cell>
          <cell r="AN668" t="str">
            <v/>
          </cell>
          <cell r="AO668" t="e">
            <v>#VALUE!</v>
          </cell>
          <cell r="AP668" t="e">
            <v>#VALUE!</v>
          </cell>
          <cell r="AS668">
            <v>1</v>
          </cell>
          <cell r="AT668">
            <v>0</v>
          </cell>
        </row>
        <row r="669">
          <cell r="B669">
            <v>384406</v>
          </cell>
          <cell r="C669" t="str">
            <v>BOZHON PRECISION INDUSTRY TECHNOLOGY CO., LTD.</v>
          </cell>
          <cell r="D669" t="str">
            <v>V63</v>
          </cell>
          <cell r="E669" t="str">
            <v>1165067-01</v>
          </cell>
          <cell r="F669" t="str">
            <v>DPO PALLET</v>
          </cell>
          <cell r="G669" t="str">
            <v>FXT,AE,DPO PALLET,V63,BOZHON</v>
          </cell>
          <cell r="H669">
            <v>108.17100000000001</v>
          </cell>
          <cell r="I669" t="str">
            <v>AE</v>
          </cell>
          <cell r="J669" t="str">
            <v>New Buy</v>
          </cell>
          <cell r="K669">
            <v>12980.52</v>
          </cell>
          <cell r="L669">
            <v>120</v>
          </cell>
          <cell r="M669" t="str">
            <v>EBD</v>
          </cell>
          <cell r="N669">
            <v>108.17100000000001</v>
          </cell>
          <cell r="O669">
            <v>12980.52</v>
          </cell>
          <cell r="P669" t="b">
            <v>0</v>
          </cell>
          <cell r="Q669" t="str">
            <v>China</v>
          </cell>
          <cell r="R669" t="e">
            <v>#N/A</v>
          </cell>
          <cell r="S669" t="e">
            <v>#N/A</v>
          </cell>
          <cell r="T669" t="e">
            <v>#N/A</v>
          </cell>
          <cell r="U669" t="e">
            <v>#N/A</v>
          </cell>
          <cell r="V669" t="e">
            <v>#N/A</v>
          </cell>
          <cell r="Y669" t="e">
            <v>#N/A</v>
          </cell>
          <cell r="Z669">
            <v>12980.52</v>
          </cell>
          <cell r="AB669" t="str">
            <v>Under</v>
          </cell>
          <cell r="AC669">
            <v>0.9916666666666667</v>
          </cell>
          <cell r="AD669" t="e">
            <v>#N/A</v>
          </cell>
          <cell r="AF669">
            <v>108.17</v>
          </cell>
          <cell r="AG669">
            <v>108.17100000000001</v>
          </cell>
          <cell r="AH669">
            <v>1</v>
          </cell>
          <cell r="AK669">
            <v>1</v>
          </cell>
          <cell r="AL669">
            <v>120</v>
          </cell>
          <cell r="AM669">
            <v>0.99075537805881431</v>
          </cell>
          <cell r="AN669">
            <v>96589</v>
          </cell>
          <cell r="AO669">
            <v>0.99998964685419667</v>
          </cell>
          <cell r="AP669">
            <v>0.99888008986530552</v>
          </cell>
          <cell r="AS669">
            <v>1</v>
          </cell>
          <cell r="AT669">
            <v>0</v>
          </cell>
        </row>
        <row r="670">
          <cell r="B670">
            <v>384406</v>
          </cell>
          <cell r="C670" t="str">
            <v>BOZHON PRECISION INDUSTRY TECHNOLOGY CO., LTD.</v>
          </cell>
          <cell r="D670" t="str">
            <v>V63</v>
          </cell>
          <cell r="E670" t="str">
            <v>1165067-01</v>
          </cell>
          <cell r="F670" t="str">
            <v>DPO PALLET</v>
          </cell>
          <cell r="G670" t="str">
            <v>FXT,AE,DPO PALLET,V63,BOZHON</v>
          </cell>
          <cell r="H670">
            <v>108.17100000000001</v>
          </cell>
          <cell r="I670" t="str">
            <v>AE</v>
          </cell>
          <cell r="J670" t="str">
            <v>New Buy</v>
          </cell>
          <cell r="K670">
            <v>16225.650000000001</v>
          </cell>
          <cell r="L670">
            <v>150</v>
          </cell>
          <cell r="M670" t="str">
            <v>EBD</v>
          </cell>
          <cell r="N670">
            <v>108.17100000000001</v>
          </cell>
          <cell r="O670">
            <v>16225.650000000001</v>
          </cell>
          <cell r="P670" t="b">
            <v>0</v>
          </cell>
          <cell r="Q670" t="str">
            <v>China</v>
          </cell>
          <cell r="R670" t="e">
            <v>#N/A</v>
          </cell>
          <cell r="S670" t="e">
            <v>#N/A</v>
          </cell>
          <cell r="T670" t="e">
            <v>#N/A</v>
          </cell>
          <cell r="U670" t="e">
            <v>#N/A</v>
          </cell>
          <cell r="V670" t="e">
            <v>#N/A</v>
          </cell>
          <cell r="Y670" t="e">
            <v>#N/A</v>
          </cell>
          <cell r="Z670">
            <v>16225.650000000001</v>
          </cell>
          <cell r="AB670" t="str">
            <v>Under</v>
          </cell>
          <cell r="AC670">
            <v>0.99333333333333329</v>
          </cell>
          <cell r="AD670" t="e">
            <v>#N/A</v>
          </cell>
          <cell r="AF670">
            <v>108.17</v>
          </cell>
          <cell r="AG670">
            <v>108.17100000000001</v>
          </cell>
          <cell r="AH670">
            <v>1</v>
          </cell>
          <cell r="AK670">
            <v>1</v>
          </cell>
          <cell r="AL670">
            <v>150</v>
          </cell>
          <cell r="AM670">
            <v>0.99075537805881431</v>
          </cell>
          <cell r="AN670">
            <v>96589</v>
          </cell>
          <cell r="AO670">
            <v>0.99998964685419667</v>
          </cell>
          <cell r="AP670">
            <v>0.99888008986530552</v>
          </cell>
          <cell r="AS670">
            <v>1</v>
          </cell>
          <cell r="AT670">
            <v>0</v>
          </cell>
        </row>
        <row r="671">
          <cell r="B671">
            <v>384406</v>
          </cell>
          <cell r="C671" t="str">
            <v>BOZHON PRECISION INDUSTRY TECHNOLOGY CO., LTD.</v>
          </cell>
          <cell r="D671" t="str">
            <v>V63</v>
          </cell>
          <cell r="E671" t="str">
            <v>1165067-01</v>
          </cell>
          <cell r="F671" t="str">
            <v>DPO PALLET</v>
          </cell>
          <cell r="G671" t="str">
            <v>FXT,AE,DPO PALLET,V63,BOZHON</v>
          </cell>
          <cell r="H671">
            <v>108.17100000000001</v>
          </cell>
          <cell r="I671" t="str">
            <v>AE</v>
          </cell>
          <cell r="J671" t="str">
            <v>New Buy</v>
          </cell>
          <cell r="K671">
            <v>22932.252</v>
          </cell>
          <cell r="L671">
            <v>212</v>
          </cell>
          <cell r="M671" t="str">
            <v>EBD</v>
          </cell>
          <cell r="N671">
            <v>108.17100000000001</v>
          </cell>
          <cell r="O671">
            <v>22932.252</v>
          </cell>
          <cell r="P671" t="b">
            <v>0</v>
          </cell>
          <cell r="Q671" t="str">
            <v>China</v>
          </cell>
          <cell r="R671" t="e">
            <v>#N/A</v>
          </cell>
          <cell r="S671" t="e">
            <v>#N/A</v>
          </cell>
          <cell r="T671" t="e">
            <v>#N/A</v>
          </cell>
          <cell r="U671" t="e">
            <v>#N/A</v>
          </cell>
          <cell r="V671" t="e">
            <v>#N/A</v>
          </cell>
          <cell r="Y671" t="e">
            <v>#N/A</v>
          </cell>
          <cell r="Z671">
            <v>22932.252</v>
          </cell>
          <cell r="AB671" t="str">
            <v>Under</v>
          </cell>
          <cell r="AC671">
            <v>0.99528301886792458</v>
          </cell>
          <cell r="AD671" t="e">
            <v>#N/A</v>
          </cell>
          <cell r="AF671">
            <v>108.17</v>
          </cell>
          <cell r="AG671">
            <v>108.17100000000001</v>
          </cell>
          <cell r="AH671">
            <v>1</v>
          </cell>
          <cell r="AK671">
            <v>1</v>
          </cell>
          <cell r="AL671">
            <v>212</v>
          </cell>
          <cell r="AM671">
            <v>0.99075537805881431</v>
          </cell>
          <cell r="AN671">
            <v>96589</v>
          </cell>
          <cell r="AO671">
            <v>0.99998964685419667</v>
          </cell>
          <cell r="AP671">
            <v>0.99888008986530552</v>
          </cell>
          <cell r="AS671">
            <v>1</v>
          </cell>
          <cell r="AT671">
            <v>0</v>
          </cell>
        </row>
        <row r="672">
          <cell r="B672">
            <v>384406</v>
          </cell>
          <cell r="C672" t="str">
            <v>BOZHON PRECISION INDUSTRY TECHNOLOGY CO., LTD.</v>
          </cell>
          <cell r="D672" t="str">
            <v>V63</v>
          </cell>
          <cell r="E672" t="str">
            <v>1165067-01</v>
          </cell>
          <cell r="F672" t="str">
            <v>DPO PALLET</v>
          </cell>
          <cell r="G672" t="str">
            <v>FXT,AE,DPO PALLET,V63,BOZHON</v>
          </cell>
          <cell r="H672">
            <v>108.17100000000001</v>
          </cell>
          <cell r="I672" t="str">
            <v>AE</v>
          </cell>
          <cell r="J672" t="str">
            <v>New Buy</v>
          </cell>
          <cell r="K672">
            <v>36561.798000000003</v>
          </cell>
          <cell r="L672">
            <v>338</v>
          </cell>
          <cell r="M672" t="str">
            <v>EBD</v>
          </cell>
          <cell r="N672">
            <v>108.17100000000001</v>
          </cell>
          <cell r="O672">
            <v>36561.798000000003</v>
          </cell>
          <cell r="P672" t="b">
            <v>0</v>
          </cell>
          <cell r="Q672" t="str">
            <v>China</v>
          </cell>
          <cell r="R672" t="e">
            <v>#N/A</v>
          </cell>
          <cell r="S672" t="e">
            <v>#N/A</v>
          </cell>
          <cell r="T672" t="e">
            <v>#N/A</v>
          </cell>
          <cell r="U672" t="e">
            <v>#N/A</v>
          </cell>
          <cell r="V672" t="e">
            <v>#N/A</v>
          </cell>
          <cell r="Y672" t="e">
            <v>#N/A</v>
          </cell>
          <cell r="Z672">
            <v>36561.798000000003</v>
          </cell>
          <cell r="AB672" t="str">
            <v>Under</v>
          </cell>
          <cell r="AC672">
            <v>0.99704142011834318</v>
          </cell>
          <cell r="AD672" t="e">
            <v>#N/A</v>
          </cell>
          <cell r="AF672">
            <v>108.17</v>
          </cell>
          <cell r="AG672">
            <v>108.17100000000001</v>
          </cell>
          <cell r="AH672">
            <v>1</v>
          </cell>
          <cell r="AK672">
            <v>1</v>
          </cell>
          <cell r="AL672">
            <v>338</v>
          </cell>
          <cell r="AM672">
            <v>0.99075537805881431</v>
          </cell>
          <cell r="AN672">
            <v>96589</v>
          </cell>
          <cell r="AO672">
            <v>0.99998964685419667</v>
          </cell>
          <cell r="AP672">
            <v>0.99888008986530552</v>
          </cell>
          <cell r="AS672">
            <v>1</v>
          </cell>
          <cell r="AT672">
            <v>0</v>
          </cell>
        </row>
        <row r="673">
          <cell r="B673">
            <v>384406</v>
          </cell>
          <cell r="C673" t="str">
            <v>BOZHON PRECISION INDUSTRY TECHNOLOGY CO., LTD.</v>
          </cell>
          <cell r="D673" t="str">
            <v>V63</v>
          </cell>
          <cell r="E673" t="str">
            <v>1165067-01</v>
          </cell>
          <cell r="F673" t="str">
            <v>DPO PALLET</v>
          </cell>
          <cell r="G673" t="str">
            <v>FXT,AE,DPO PALLET,V63,BOZHON</v>
          </cell>
          <cell r="H673">
            <v>108.17100000000001</v>
          </cell>
          <cell r="I673" t="str">
            <v>AE</v>
          </cell>
          <cell r="J673" t="str">
            <v>New Buy</v>
          </cell>
          <cell r="K673">
            <v>45864.504000000001</v>
          </cell>
          <cell r="L673">
            <v>424</v>
          </cell>
          <cell r="M673" t="str">
            <v>EBD</v>
          </cell>
          <cell r="N673">
            <v>108.17100000000001</v>
          </cell>
          <cell r="O673">
            <v>45864.504000000001</v>
          </cell>
          <cell r="P673" t="b">
            <v>0</v>
          </cell>
          <cell r="Q673" t="str">
            <v>China</v>
          </cell>
          <cell r="R673" t="e">
            <v>#N/A</v>
          </cell>
          <cell r="S673" t="e">
            <v>#N/A</v>
          </cell>
          <cell r="T673" t="e">
            <v>#N/A</v>
          </cell>
          <cell r="U673" t="e">
            <v>#N/A</v>
          </cell>
          <cell r="V673" t="e">
            <v>#N/A</v>
          </cell>
          <cell r="Y673" t="e">
            <v>#N/A</v>
          </cell>
          <cell r="Z673">
            <v>45864.504000000001</v>
          </cell>
          <cell r="AB673" t="str">
            <v>Under</v>
          </cell>
          <cell r="AC673">
            <v>0.99764150943396224</v>
          </cell>
          <cell r="AD673" t="e">
            <v>#N/A</v>
          </cell>
          <cell r="AF673">
            <v>108.17</v>
          </cell>
          <cell r="AG673">
            <v>108.17100000000001</v>
          </cell>
          <cell r="AH673">
            <v>1</v>
          </cell>
          <cell r="AK673">
            <v>1</v>
          </cell>
          <cell r="AL673">
            <v>424</v>
          </cell>
          <cell r="AM673">
            <v>0.99075537805881431</v>
          </cell>
          <cell r="AN673">
            <v>96589</v>
          </cell>
          <cell r="AO673">
            <v>0.99998964685419667</v>
          </cell>
          <cell r="AP673">
            <v>0.99888008986530552</v>
          </cell>
          <cell r="AS673">
            <v>1</v>
          </cell>
          <cell r="AT673">
            <v>0</v>
          </cell>
        </row>
        <row r="674">
          <cell r="B674">
            <v>384407</v>
          </cell>
          <cell r="C674" t="str">
            <v>INDO-MIM</v>
          </cell>
          <cell r="D674" t="str">
            <v>V63</v>
          </cell>
          <cell r="E674" t="str">
            <v>1165068-01</v>
          </cell>
          <cell r="F674" t="str">
            <v>DPO PALLET</v>
          </cell>
          <cell r="G674" t="str">
            <v>FXT,AE,DPO PALLET,V63,INDO-MIM</v>
          </cell>
          <cell r="H674">
            <v>706</v>
          </cell>
          <cell r="I674" t="str">
            <v>AE</v>
          </cell>
          <cell r="J674" t="str">
            <v>New Buy</v>
          </cell>
          <cell r="K674">
            <v>168028</v>
          </cell>
          <cell r="L674">
            <v>238</v>
          </cell>
          <cell r="M674" t="str">
            <v>EBD</v>
          </cell>
          <cell r="N674">
            <v>706</v>
          </cell>
          <cell r="O674">
            <v>168028</v>
          </cell>
          <cell r="P674" t="b">
            <v>0</v>
          </cell>
          <cell r="Q674" t="str">
            <v>India</v>
          </cell>
          <cell r="R674" t="e">
            <v>#N/A</v>
          </cell>
          <cell r="S674" t="e">
            <v>#N/A</v>
          </cell>
          <cell r="T674" t="e">
            <v>#N/A</v>
          </cell>
          <cell r="U674" t="e">
            <v>#N/A</v>
          </cell>
          <cell r="V674" t="e">
            <v>#N/A</v>
          </cell>
          <cell r="Y674" t="e">
            <v>#N/A</v>
          </cell>
          <cell r="Z674">
            <v>168028</v>
          </cell>
          <cell r="AB674" t="str">
            <v>Under</v>
          </cell>
          <cell r="AC674">
            <v>0.99579831932773111</v>
          </cell>
          <cell r="AD674" t="e">
            <v>#N/A</v>
          </cell>
          <cell r="AF674">
            <v>706</v>
          </cell>
          <cell r="AG674">
            <v>108.17100000000001</v>
          </cell>
          <cell r="AH674">
            <v>6.5267030904771142</v>
          </cell>
          <cell r="AK674">
            <v>6.5267030904771142</v>
          </cell>
          <cell r="AL674">
            <v>1553.3553355335532</v>
          </cell>
          <cell r="AN674">
            <v>96589</v>
          </cell>
          <cell r="AO674">
            <v>0.99993242809128913</v>
          </cell>
          <cell r="AP674">
            <v>0.99269067906283326</v>
          </cell>
          <cell r="AS674">
            <v>1</v>
          </cell>
          <cell r="AT674">
            <v>0</v>
          </cell>
        </row>
        <row r="675">
          <cell r="B675">
            <v>384408</v>
          </cell>
          <cell r="C675" t="str">
            <v>BOZHON PRECISION INDUSTRY TECHNOLOGY CO., LTD.</v>
          </cell>
          <cell r="D675" t="str">
            <v>V63</v>
          </cell>
          <cell r="E675" t="str">
            <v>1165070-01</v>
          </cell>
          <cell r="F675" t="str">
            <v>DPO</v>
          </cell>
          <cell r="G675" t="str">
            <v>EQP,AE,DPO,V63,BOZHON</v>
          </cell>
          <cell r="H675">
            <v>96589.1</v>
          </cell>
          <cell r="I675" t="str">
            <v>AE</v>
          </cell>
          <cell r="J675" t="str">
            <v>New Buy</v>
          </cell>
          <cell r="K675">
            <v>772712.8</v>
          </cell>
          <cell r="L675">
            <v>8</v>
          </cell>
          <cell r="M675" t="str">
            <v>EBD</v>
          </cell>
          <cell r="N675">
            <v>96589.1</v>
          </cell>
          <cell r="O675">
            <v>772712.8</v>
          </cell>
          <cell r="P675" t="b">
            <v>0</v>
          </cell>
          <cell r="Q675" t="str">
            <v>China</v>
          </cell>
          <cell r="R675" t="e">
            <v>#N/A</v>
          </cell>
          <cell r="S675" t="e">
            <v>#N/A</v>
          </cell>
          <cell r="T675" t="e">
            <v>#N/A</v>
          </cell>
          <cell r="U675" t="e">
            <v>#N/A</v>
          </cell>
          <cell r="V675" t="e">
            <v>#N/A</v>
          </cell>
          <cell r="Y675" t="e">
            <v>#N/A</v>
          </cell>
          <cell r="Z675">
            <v>772712.8</v>
          </cell>
          <cell r="AB675" t="str">
            <v>Under</v>
          </cell>
          <cell r="AC675">
            <v>0.875</v>
          </cell>
          <cell r="AD675" t="e">
            <v>#N/A</v>
          </cell>
          <cell r="AF675">
            <v>96589.1</v>
          </cell>
          <cell r="AG675">
            <v>96589.1</v>
          </cell>
          <cell r="AH675">
            <v>1</v>
          </cell>
          <cell r="AK675">
            <v>1</v>
          </cell>
          <cell r="AL675">
            <v>8</v>
          </cell>
          <cell r="AM675">
            <v>0.99998964686491543</v>
          </cell>
          <cell r="AN675">
            <v>96589</v>
          </cell>
          <cell r="AO675">
            <v>0.99998964685419667</v>
          </cell>
          <cell r="AP675">
            <v>-1.0353145803954981E-6</v>
          </cell>
          <cell r="AS675">
            <v>1</v>
          </cell>
          <cell r="AT675">
            <v>0</v>
          </cell>
        </row>
        <row r="676">
          <cell r="B676">
            <v>384409</v>
          </cell>
          <cell r="C676" t="str">
            <v>HGLASER CO., LTD.</v>
          </cell>
          <cell r="D676" t="str">
            <v>V63</v>
          </cell>
          <cell r="E676" t="str">
            <v>1165081-01</v>
          </cell>
          <cell r="F676" t="str">
            <v>HAL-UV</v>
          </cell>
          <cell r="G676" t="str">
            <v>EQP,AE,HAL-UV,V63,HG LASER</v>
          </cell>
          <cell r="H676">
            <v>58000</v>
          </cell>
          <cell r="I676" t="str">
            <v>AE</v>
          </cell>
          <cell r="J676" t="str">
            <v>New Buy</v>
          </cell>
          <cell r="K676">
            <v>348000</v>
          </cell>
          <cell r="L676">
            <v>6</v>
          </cell>
          <cell r="M676" t="str">
            <v>EBD</v>
          </cell>
          <cell r="N676">
            <v>58000</v>
          </cell>
          <cell r="O676">
            <v>348000</v>
          </cell>
          <cell r="P676" t="b">
            <v>0</v>
          </cell>
          <cell r="Q676" t="str">
            <v>China</v>
          </cell>
          <cell r="R676" t="e">
            <v>#N/A</v>
          </cell>
          <cell r="S676" t="e">
            <v>#N/A</v>
          </cell>
          <cell r="T676" t="e">
            <v>#N/A</v>
          </cell>
          <cell r="U676" t="e">
            <v>#N/A</v>
          </cell>
          <cell r="V676" t="e">
            <v>#N/A</v>
          </cell>
          <cell r="Y676" t="e">
            <v>#N/A</v>
          </cell>
          <cell r="Z676">
            <v>348000</v>
          </cell>
          <cell r="AB676" t="str">
            <v>Under</v>
          </cell>
          <cell r="AC676">
            <v>0.83333333333333337</v>
          </cell>
          <cell r="AD676" t="e">
            <v>#N/A</v>
          </cell>
          <cell r="AF676">
            <v>58000</v>
          </cell>
          <cell r="AG676">
            <v>58000</v>
          </cell>
          <cell r="AH676">
            <v>1</v>
          </cell>
          <cell r="AK676">
            <v>1</v>
          </cell>
          <cell r="AL676">
            <v>6</v>
          </cell>
          <cell r="AM676">
            <v>0.99998275862068964</v>
          </cell>
          <cell r="AN676">
            <v>59838</v>
          </cell>
          <cell r="AO676">
            <v>0.9999832882115044</v>
          </cell>
          <cell r="AP676">
            <v>3.071626725492162E-2</v>
          </cell>
          <cell r="AS676">
            <v>1</v>
          </cell>
          <cell r="AT676">
            <v>0</v>
          </cell>
        </row>
        <row r="677">
          <cell r="B677">
            <v>384412</v>
          </cell>
          <cell r="C677" t="str">
            <v>BOZHON PRECISION INDUSTRY TECHNOLOGY CO., LTD.</v>
          </cell>
          <cell r="D677" t="str">
            <v>V63</v>
          </cell>
          <cell r="E677" t="str">
            <v>1165136-01</v>
          </cell>
          <cell r="F677" t="str">
            <v>LEAK KIT IT-4</v>
          </cell>
          <cell r="G677" t="str">
            <v>FXT,AE,LEAK KIT IT-4,V63,BOZHON</v>
          </cell>
          <cell r="H677">
            <v>1306.5999999999899</v>
          </cell>
          <cell r="I677" t="str">
            <v>AE</v>
          </cell>
          <cell r="J677" t="str">
            <v>New Buy</v>
          </cell>
          <cell r="K677">
            <v>2613.1999999999798</v>
          </cell>
          <cell r="L677">
            <v>2</v>
          </cell>
          <cell r="M677" t="str">
            <v>EBD</v>
          </cell>
          <cell r="N677">
            <v>1306.5999999999899</v>
          </cell>
          <cell r="O677">
            <v>2613.1999999999798</v>
          </cell>
          <cell r="P677" t="b">
            <v>0</v>
          </cell>
          <cell r="Q677" t="str">
            <v>China</v>
          </cell>
          <cell r="R677" t="e">
            <v>#N/A</v>
          </cell>
          <cell r="S677" t="e">
            <v>#N/A</v>
          </cell>
          <cell r="T677" t="e">
            <v>#N/A</v>
          </cell>
          <cell r="U677" t="e">
            <v>#N/A</v>
          </cell>
          <cell r="V677" t="e">
            <v>#N/A</v>
          </cell>
          <cell r="Y677" t="e">
            <v>#N/A</v>
          </cell>
          <cell r="Z677">
            <v>2613.1999999999798</v>
          </cell>
          <cell r="AB677" t="str">
            <v>Under</v>
          </cell>
          <cell r="AC677">
            <v>0.5</v>
          </cell>
          <cell r="AD677" t="e">
            <v>#N/A</v>
          </cell>
          <cell r="AF677">
            <v>1306.5999999999999</v>
          </cell>
          <cell r="AG677">
            <v>1306.5999999999899</v>
          </cell>
          <cell r="AH677">
            <v>1</v>
          </cell>
          <cell r="AK677">
            <v>1</v>
          </cell>
          <cell r="AL677">
            <v>2</v>
          </cell>
          <cell r="AM677">
            <v>0.99923465482932805</v>
          </cell>
          <cell r="AN677">
            <v>101236</v>
          </cell>
          <cell r="AO677">
            <v>0.99999012209095584</v>
          </cell>
          <cell r="AP677">
            <v>0.98709352404283068</v>
          </cell>
          <cell r="AS677">
            <v>1</v>
          </cell>
          <cell r="AT677">
            <v>0</v>
          </cell>
        </row>
        <row r="678">
          <cell r="B678">
            <v>384412</v>
          </cell>
          <cell r="C678" t="str">
            <v>BOZHON PRECISION INDUSTRY TECHNOLOGY CO., LTD.</v>
          </cell>
          <cell r="D678" t="str">
            <v>V63</v>
          </cell>
          <cell r="E678" t="str">
            <v>1165136-01</v>
          </cell>
          <cell r="F678" t="str">
            <v>LEAK KIT IT-4</v>
          </cell>
          <cell r="G678" t="str">
            <v>FXT,AE,LEAK KIT IT-4,V63,BOZHON</v>
          </cell>
          <cell r="H678">
            <v>1306.5999999999899</v>
          </cell>
          <cell r="I678" t="str">
            <v>AE</v>
          </cell>
          <cell r="J678" t="str">
            <v>New Buy</v>
          </cell>
          <cell r="K678">
            <v>2613.1999999999798</v>
          </cell>
          <cell r="L678">
            <v>2</v>
          </cell>
          <cell r="M678" t="str">
            <v>EBD</v>
          </cell>
          <cell r="N678">
            <v>1306.5999999999899</v>
          </cell>
          <cell r="O678">
            <v>2613.1999999999798</v>
          </cell>
          <cell r="P678" t="b">
            <v>0</v>
          </cell>
          <cell r="Q678" t="str">
            <v>China</v>
          </cell>
          <cell r="R678" t="e">
            <v>#N/A</v>
          </cell>
          <cell r="S678" t="e">
            <v>#N/A</v>
          </cell>
          <cell r="T678" t="e">
            <v>#N/A</v>
          </cell>
          <cell r="U678" t="e">
            <v>#N/A</v>
          </cell>
          <cell r="V678" t="e">
            <v>#N/A</v>
          </cell>
          <cell r="Y678" t="e">
            <v>#N/A</v>
          </cell>
          <cell r="Z678">
            <v>2613.1999999999798</v>
          </cell>
          <cell r="AB678" t="str">
            <v>Under</v>
          </cell>
          <cell r="AC678">
            <v>0.5</v>
          </cell>
          <cell r="AD678" t="e">
            <v>#N/A</v>
          </cell>
          <cell r="AF678">
            <v>1306.5999999999999</v>
          </cell>
          <cell r="AG678">
            <v>1306.5999999999899</v>
          </cell>
          <cell r="AH678">
            <v>1</v>
          </cell>
          <cell r="AK678">
            <v>1</v>
          </cell>
          <cell r="AL678">
            <v>2</v>
          </cell>
          <cell r="AM678">
            <v>0.99923465482932805</v>
          </cell>
          <cell r="AN678">
            <v>101236</v>
          </cell>
          <cell r="AO678">
            <v>0.99999012209095584</v>
          </cell>
          <cell r="AP678">
            <v>0.98709352404283068</v>
          </cell>
          <cell r="AS678">
            <v>1</v>
          </cell>
          <cell r="AT678">
            <v>0</v>
          </cell>
        </row>
        <row r="679">
          <cell r="B679">
            <v>384412</v>
          </cell>
          <cell r="C679" t="str">
            <v>BOZHON PRECISION INDUSTRY TECHNOLOGY CO., LTD.</v>
          </cell>
          <cell r="D679" t="str">
            <v>V63</v>
          </cell>
          <cell r="E679" t="str">
            <v>1165136-01</v>
          </cell>
          <cell r="F679" t="str">
            <v>LEAK KIT IT-4</v>
          </cell>
          <cell r="G679" t="str">
            <v>FXT,AE,LEAK KIT IT-4,V63,BOZHON</v>
          </cell>
          <cell r="H679">
            <v>1306.5999999999899</v>
          </cell>
          <cell r="I679" t="str">
            <v>AE</v>
          </cell>
          <cell r="J679" t="str">
            <v>New Buy</v>
          </cell>
          <cell r="K679">
            <v>3919.7999999999697</v>
          </cell>
          <cell r="L679">
            <v>3</v>
          </cell>
          <cell r="M679" t="str">
            <v>EBD</v>
          </cell>
          <cell r="N679">
            <v>1306.5999999999899</v>
          </cell>
          <cell r="O679">
            <v>3919.7999999999697</v>
          </cell>
          <cell r="P679" t="b">
            <v>0</v>
          </cell>
          <cell r="Q679" t="str">
            <v>China</v>
          </cell>
          <cell r="R679" t="e">
            <v>#N/A</v>
          </cell>
          <cell r="S679" t="e">
            <v>#N/A</v>
          </cell>
          <cell r="T679" t="e">
            <v>#N/A</v>
          </cell>
          <cell r="U679" t="e">
            <v>#N/A</v>
          </cell>
          <cell r="V679" t="e">
            <v>#N/A</v>
          </cell>
          <cell r="Y679" t="e">
            <v>#N/A</v>
          </cell>
          <cell r="Z679">
            <v>3919.7999999999697</v>
          </cell>
          <cell r="AB679" t="str">
            <v>Under</v>
          </cell>
          <cell r="AC679">
            <v>0.66666666666666663</v>
          </cell>
          <cell r="AD679" t="e">
            <v>#N/A</v>
          </cell>
          <cell r="AF679">
            <v>1306.5999999999999</v>
          </cell>
          <cell r="AG679">
            <v>1306.5999999999899</v>
          </cell>
          <cell r="AH679">
            <v>1</v>
          </cell>
          <cell r="AK679">
            <v>1</v>
          </cell>
          <cell r="AL679">
            <v>3</v>
          </cell>
          <cell r="AM679">
            <v>0.99923465482932805</v>
          </cell>
          <cell r="AN679">
            <v>101236</v>
          </cell>
          <cell r="AO679">
            <v>0.99999012209095584</v>
          </cell>
          <cell r="AP679">
            <v>0.98709352404283068</v>
          </cell>
          <cell r="AS679">
            <v>1</v>
          </cell>
          <cell r="AT679">
            <v>0</v>
          </cell>
        </row>
        <row r="680">
          <cell r="B680">
            <v>384412</v>
          </cell>
          <cell r="C680" t="str">
            <v>BOZHON PRECISION INDUSTRY TECHNOLOGY CO., LTD.</v>
          </cell>
          <cell r="D680" t="str">
            <v>V63</v>
          </cell>
          <cell r="E680" t="str">
            <v>1165136-01</v>
          </cell>
          <cell r="F680" t="str">
            <v>LEAK KIT IT-4</v>
          </cell>
          <cell r="G680" t="str">
            <v>FXT,AE,LEAK KIT IT-4,V63,BOZHON</v>
          </cell>
          <cell r="H680">
            <v>1306.5999999999899</v>
          </cell>
          <cell r="I680" t="str">
            <v>AE</v>
          </cell>
          <cell r="J680" t="str">
            <v>New Buy</v>
          </cell>
          <cell r="K680">
            <v>6532.9999999999491</v>
          </cell>
          <cell r="L680">
            <v>5</v>
          </cell>
          <cell r="M680" t="str">
            <v>EBD</v>
          </cell>
          <cell r="N680">
            <v>1306.5999999999899</v>
          </cell>
          <cell r="O680">
            <v>6532.9999999999491</v>
          </cell>
          <cell r="P680" t="b">
            <v>0</v>
          </cell>
          <cell r="Q680" t="str">
            <v>China</v>
          </cell>
          <cell r="R680" t="e">
            <v>#N/A</v>
          </cell>
          <cell r="S680" t="e">
            <v>#N/A</v>
          </cell>
          <cell r="T680" t="e">
            <v>#N/A</v>
          </cell>
          <cell r="U680" t="e">
            <v>#N/A</v>
          </cell>
          <cell r="V680" t="e">
            <v>#N/A</v>
          </cell>
          <cell r="Y680" t="e">
            <v>#N/A</v>
          </cell>
          <cell r="Z680">
            <v>6532.9999999999491</v>
          </cell>
          <cell r="AB680" t="str">
            <v>Under</v>
          </cell>
          <cell r="AC680">
            <v>0.8</v>
          </cell>
          <cell r="AD680" t="e">
            <v>#N/A</v>
          </cell>
          <cell r="AF680">
            <v>1306.5999999999999</v>
          </cell>
          <cell r="AG680">
            <v>1306.5999999999899</v>
          </cell>
          <cell r="AH680">
            <v>1</v>
          </cell>
          <cell r="AK680">
            <v>1</v>
          </cell>
          <cell r="AL680">
            <v>5</v>
          </cell>
          <cell r="AM680">
            <v>0.99923465482932805</v>
          </cell>
          <cell r="AN680">
            <v>101236</v>
          </cell>
          <cell r="AO680">
            <v>0.99999012209095584</v>
          </cell>
          <cell r="AP680">
            <v>0.98709352404283068</v>
          </cell>
          <cell r="AS680">
            <v>1</v>
          </cell>
          <cell r="AT680">
            <v>0</v>
          </cell>
        </row>
        <row r="681">
          <cell r="B681">
            <v>384412</v>
          </cell>
          <cell r="C681" t="str">
            <v>BOZHON PRECISION INDUSTRY TECHNOLOGY CO., LTD.</v>
          </cell>
          <cell r="D681" t="str">
            <v>V63</v>
          </cell>
          <cell r="E681" t="str">
            <v>1165136-01</v>
          </cell>
          <cell r="F681" t="str">
            <v>LEAK KIT IT-4</v>
          </cell>
          <cell r="G681" t="str">
            <v>FXT,AE,LEAK KIT IT-4,V63,BOZHON</v>
          </cell>
          <cell r="H681">
            <v>1306.5999999999899</v>
          </cell>
          <cell r="I681" t="str">
            <v>AE</v>
          </cell>
          <cell r="J681" t="str">
            <v>New Buy</v>
          </cell>
          <cell r="K681">
            <v>13065.999999999898</v>
          </cell>
          <cell r="L681">
            <v>10</v>
          </cell>
          <cell r="M681" t="str">
            <v>EBD</v>
          </cell>
          <cell r="N681">
            <v>1306.5999999999899</v>
          </cell>
          <cell r="O681">
            <v>13065.999999999898</v>
          </cell>
          <cell r="P681" t="b">
            <v>0</v>
          </cell>
          <cell r="Q681" t="str">
            <v>China</v>
          </cell>
          <cell r="R681" t="e">
            <v>#N/A</v>
          </cell>
          <cell r="S681" t="e">
            <v>#N/A</v>
          </cell>
          <cell r="T681" t="e">
            <v>#N/A</v>
          </cell>
          <cell r="U681" t="e">
            <v>#N/A</v>
          </cell>
          <cell r="V681" t="e">
            <v>#N/A</v>
          </cell>
          <cell r="Y681" t="e">
            <v>#N/A</v>
          </cell>
          <cell r="Z681">
            <v>13065.999999999898</v>
          </cell>
          <cell r="AB681" t="str">
            <v>Under</v>
          </cell>
          <cell r="AC681">
            <v>0.9</v>
          </cell>
          <cell r="AD681" t="e">
            <v>#N/A</v>
          </cell>
          <cell r="AF681">
            <v>1306.5999999999999</v>
          </cell>
          <cell r="AG681">
            <v>1306.5999999999899</v>
          </cell>
          <cell r="AH681">
            <v>1</v>
          </cell>
          <cell r="AK681">
            <v>1</v>
          </cell>
          <cell r="AL681">
            <v>10</v>
          </cell>
          <cell r="AM681">
            <v>0.99923465482932805</v>
          </cell>
          <cell r="AN681">
            <v>101236</v>
          </cell>
          <cell r="AO681">
            <v>0.99999012209095584</v>
          </cell>
          <cell r="AP681">
            <v>0.98709352404283068</v>
          </cell>
          <cell r="AS681">
            <v>1</v>
          </cell>
          <cell r="AT681">
            <v>0</v>
          </cell>
        </row>
        <row r="682">
          <cell r="B682">
            <v>384413</v>
          </cell>
          <cell r="C682" t="str">
            <v>WIPRO ENTERPRISES LTD</v>
          </cell>
          <cell r="D682" t="str">
            <v>V63</v>
          </cell>
          <cell r="E682" t="str">
            <v>1165138-01</v>
          </cell>
          <cell r="F682" t="str">
            <v>LEAK KIT IT-4</v>
          </cell>
          <cell r="G682" t="str">
            <v>FXT,AE,LEAK KIT IT-4,V63,WIPRO-PARI</v>
          </cell>
          <cell r="H682">
            <v>3810.0595269785099</v>
          </cell>
          <cell r="I682" t="str">
            <v>AE</v>
          </cell>
          <cell r="J682" t="str">
            <v>New Buy</v>
          </cell>
          <cell r="K682">
            <v>7620.1190539570198</v>
          </cell>
          <cell r="L682">
            <v>2</v>
          </cell>
          <cell r="M682" t="str">
            <v>EBD</v>
          </cell>
          <cell r="N682">
            <v>3810.0595269785099</v>
          </cell>
          <cell r="O682">
            <v>7620.1190539570198</v>
          </cell>
          <cell r="P682" t="b">
            <v>0</v>
          </cell>
          <cell r="Q682" t="str">
            <v>India</v>
          </cell>
          <cell r="R682" t="e">
            <v>#N/A</v>
          </cell>
          <cell r="S682" t="e">
            <v>#N/A</v>
          </cell>
          <cell r="T682" t="e">
            <v>#N/A</v>
          </cell>
          <cell r="U682" t="e">
            <v>#N/A</v>
          </cell>
          <cell r="V682" t="e">
            <v>#N/A</v>
          </cell>
          <cell r="Y682" t="e">
            <v>#N/A</v>
          </cell>
          <cell r="Z682">
            <v>7620.1190539570198</v>
          </cell>
          <cell r="AB682" t="str">
            <v>Under</v>
          </cell>
          <cell r="AC682">
            <v>0.5</v>
          </cell>
          <cell r="AD682" t="e">
            <v>#N/A</v>
          </cell>
          <cell r="AF682">
            <v>3810.06</v>
          </cell>
          <cell r="AG682">
            <v>1306.5999999999899</v>
          </cell>
          <cell r="AH682">
            <v>2.9160106589457673</v>
          </cell>
          <cell r="AK682">
            <v>2.9160106589457673</v>
          </cell>
          <cell r="AL682">
            <v>5.8320213178915346</v>
          </cell>
          <cell r="AM682">
            <v>0.99923465482932805</v>
          </cell>
          <cell r="AN682">
            <v>101236</v>
          </cell>
          <cell r="AO682">
            <v>0.99997119591193906</v>
          </cell>
          <cell r="AP682">
            <v>0.96236457853946711</v>
          </cell>
          <cell r="AS682">
            <v>1</v>
          </cell>
          <cell r="AT682">
            <v>0</v>
          </cell>
        </row>
        <row r="683">
          <cell r="B683">
            <v>384413</v>
          </cell>
          <cell r="C683" t="str">
            <v>WIPRO ENTERPRISES LTD</v>
          </cell>
          <cell r="D683" t="str">
            <v>V63</v>
          </cell>
          <cell r="E683" t="str">
            <v>1165138-01</v>
          </cell>
          <cell r="F683" t="str">
            <v>LEAK KIT IT-4</v>
          </cell>
          <cell r="G683" t="str">
            <v>FXT,AE,LEAK KIT IT-4,V63,WIPRO-PARI</v>
          </cell>
          <cell r="H683">
            <v>3810.0595269785099</v>
          </cell>
          <cell r="I683" t="str">
            <v>AE</v>
          </cell>
          <cell r="J683" t="str">
            <v>New Buy</v>
          </cell>
          <cell r="K683">
            <v>15240.23810791404</v>
          </cell>
          <cell r="L683">
            <v>4</v>
          </cell>
          <cell r="M683" t="str">
            <v>EBD</v>
          </cell>
          <cell r="N683">
            <v>3810.0595269785099</v>
          </cell>
          <cell r="O683">
            <v>15240.23810791404</v>
          </cell>
          <cell r="P683" t="b">
            <v>0</v>
          </cell>
          <cell r="Q683" t="str">
            <v>India</v>
          </cell>
          <cell r="R683" t="e">
            <v>#N/A</v>
          </cell>
          <cell r="S683" t="e">
            <v>#N/A</v>
          </cell>
          <cell r="T683" t="e">
            <v>#N/A</v>
          </cell>
          <cell r="U683" t="e">
            <v>#N/A</v>
          </cell>
          <cell r="V683" t="e">
            <v>#N/A</v>
          </cell>
          <cell r="Y683" t="e">
            <v>#N/A</v>
          </cell>
          <cell r="Z683">
            <v>15240.23810791404</v>
          </cell>
          <cell r="AB683" t="str">
            <v>Under</v>
          </cell>
          <cell r="AC683">
            <v>0.75</v>
          </cell>
          <cell r="AD683" t="e">
            <v>#N/A</v>
          </cell>
          <cell r="AF683">
            <v>3810.06</v>
          </cell>
          <cell r="AG683">
            <v>1306.5999999999899</v>
          </cell>
          <cell r="AH683">
            <v>2.9160106589457673</v>
          </cell>
          <cell r="AK683">
            <v>2.9160106589457673</v>
          </cell>
          <cell r="AL683">
            <v>11.664042635783069</v>
          </cell>
          <cell r="AM683">
            <v>0.99923465482932805</v>
          </cell>
          <cell r="AN683">
            <v>101236</v>
          </cell>
          <cell r="AO683">
            <v>0.99997119591193906</v>
          </cell>
          <cell r="AP683">
            <v>0.96236457853946711</v>
          </cell>
          <cell r="AS683">
            <v>1</v>
          </cell>
          <cell r="AT683">
            <v>0</v>
          </cell>
        </row>
        <row r="684">
          <cell r="B684">
            <v>384413</v>
          </cell>
          <cell r="C684" t="str">
            <v>WIPRO ENTERPRISES LTD</v>
          </cell>
          <cell r="D684" t="str">
            <v>V63</v>
          </cell>
          <cell r="E684" t="str">
            <v>1165138-01</v>
          </cell>
          <cell r="F684" t="str">
            <v>LEAK KIT IT-4</v>
          </cell>
          <cell r="G684" t="str">
            <v>FXT,AE,LEAK KIT IT-4,V63,WIPRO-PARI</v>
          </cell>
          <cell r="H684">
            <v>3810.0595269785099</v>
          </cell>
          <cell r="I684" t="str">
            <v>AE</v>
          </cell>
          <cell r="J684" t="str">
            <v>New Buy</v>
          </cell>
          <cell r="K684">
            <v>34290.535742806591</v>
          </cell>
          <cell r="L684">
            <v>9</v>
          </cell>
          <cell r="M684" t="str">
            <v>EBD</v>
          </cell>
          <cell r="N684">
            <v>3810.0595269785099</v>
          </cell>
          <cell r="O684">
            <v>34290.535742806591</v>
          </cell>
          <cell r="P684" t="b">
            <v>0</v>
          </cell>
          <cell r="Q684" t="str">
            <v>India</v>
          </cell>
          <cell r="R684" t="e">
            <v>#N/A</v>
          </cell>
          <cell r="S684" t="e">
            <v>#N/A</v>
          </cell>
          <cell r="T684" t="e">
            <v>#N/A</v>
          </cell>
          <cell r="U684" t="e">
            <v>#N/A</v>
          </cell>
          <cell r="V684" t="e">
            <v>#N/A</v>
          </cell>
          <cell r="Y684" t="e">
            <v>#N/A</v>
          </cell>
          <cell r="Z684">
            <v>34290.535742806591</v>
          </cell>
          <cell r="AB684" t="str">
            <v>Under</v>
          </cell>
          <cell r="AC684">
            <v>0.88888888888888884</v>
          </cell>
          <cell r="AD684" t="e">
            <v>#N/A</v>
          </cell>
          <cell r="AF684">
            <v>3810.06</v>
          </cell>
          <cell r="AG684">
            <v>1306.5999999999899</v>
          </cell>
          <cell r="AH684">
            <v>2.9160106589457673</v>
          </cell>
          <cell r="AK684">
            <v>2.9160106589457673</v>
          </cell>
          <cell r="AL684">
            <v>26.244095930511904</v>
          </cell>
          <cell r="AM684">
            <v>0.99923465482932805</v>
          </cell>
          <cell r="AN684">
            <v>101236</v>
          </cell>
          <cell r="AO684">
            <v>0.99997119591193906</v>
          </cell>
          <cell r="AP684">
            <v>0.96236457853946711</v>
          </cell>
          <cell r="AS684">
            <v>1</v>
          </cell>
          <cell r="AT684">
            <v>0</v>
          </cell>
        </row>
        <row r="685">
          <cell r="B685">
            <v>384414</v>
          </cell>
          <cell r="C685" t="str">
            <v>BOZHON PRECISION INDUSTRY TECHNOLOGY CO., LTD.</v>
          </cell>
          <cell r="D685" t="str">
            <v>V63</v>
          </cell>
          <cell r="E685" t="str">
            <v>1165139-01</v>
          </cell>
          <cell r="F685" t="str">
            <v>LEAK KIT IT-FF</v>
          </cell>
          <cell r="G685" t="str">
            <v>FXT,AE,LEAK KIT IT-FF,V63,BOZHON</v>
          </cell>
          <cell r="H685">
            <v>4400</v>
          </cell>
          <cell r="I685" t="str">
            <v>AE</v>
          </cell>
          <cell r="J685" t="str">
            <v>New Buy</v>
          </cell>
          <cell r="K685">
            <v>8800</v>
          </cell>
          <cell r="L685">
            <v>2</v>
          </cell>
          <cell r="M685" t="str">
            <v>EBD</v>
          </cell>
          <cell r="N685">
            <v>4400</v>
          </cell>
          <cell r="O685">
            <v>8800</v>
          </cell>
          <cell r="P685" t="b">
            <v>0</v>
          </cell>
          <cell r="Q685" t="str">
            <v>China</v>
          </cell>
          <cell r="R685" t="e">
            <v>#N/A</v>
          </cell>
          <cell r="S685" t="e">
            <v>#N/A</v>
          </cell>
          <cell r="T685" t="e">
            <v>#N/A</v>
          </cell>
          <cell r="U685" t="e">
            <v>#N/A</v>
          </cell>
          <cell r="V685" t="e">
            <v>#N/A</v>
          </cell>
          <cell r="Y685" t="e">
            <v>#N/A</v>
          </cell>
          <cell r="Z685">
            <v>8800</v>
          </cell>
          <cell r="AB685" t="str">
            <v>Under</v>
          </cell>
          <cell r="AC685">
            <v>0.5</v>
          </cell>
          <cell r="AD685" t="e">
            <v>#N/A</v>
          </cell>
          <cell r="AF685">
            <v>4400</v>
          </cell>
          <cell r="AG685">
            <v>4400</v>
          </cell>
          <cell r="AH685">
            <v>1</v>
          </cell>
          <cell r="AK685">
            <v>1</v>
          </cell>
          <cell r="AL685">
            <v>2</v>
          </cell>
          <cell r="AM685">
            <v>0.99977272727272726</v>
          </cell>
          <cell r="AN685">
            <v>128416</v>
          </cell>
          <cell r="AO685">
            <v>0.9999922128083728</v>
          </cell>
          <cell r="AP685">
            <v>0.96573635684026915</v>
          </cell>
          <cell r="AS685">
            <v>1</v>
          </cell>
          <cell r="AT685">
            <v>0</v>
          </cell>
        </row>
        <row r="686">
          <cell r="B686">
            <v>384414</v>
          </cell>
          <cell r="C686" t="str">
            <v>BOZHON PRECISION INDUSTRY TECHNOLOGY CO., LTD.</v>
          </cell>
          <cell r="D686" t="str">
            <v>V63</v>
          </cell>
          <cell r="E686" t="str">
            <v>1165139-01</v>
          </cell>
          <cell r="F686" t="str">
            <v>LEAK KIT IT-FF</v>
          </cell>
          <cell r="G686" t="str">
            <v>FXT,AE,LEAK KIT IT-FF,V63,BOZHON</v>
          </cell>
          <cell r="H686">
            <v>4400</v>
          </cell>
          <cell r="I686" t="str">
            <v>AE</v>
          </cell>
          <cell r="J686" t="str">
            <v>New Buy</v>
          </cell>
          <cell r="K686">
            <v>8800</v>
          </cell>
          <cell r="L686">
            <v>2</v>
          </cell>
          <cell r="M686" t="str">
            <v>EBD</v>
          </cell>
          <cell r="N686">
            <v>4400</v>
          </cell>
          <cell r="O686">
            <v>8800</v>
          </cell>
          <cell r="P686" t="b">
            <v>0</v>
          </cell>
          <cell r="Q686" t="str">
            <v>China</v>
          </cell>
          <cell r="R686" t="e">
            <v>#N/A</v>
          </cell>
          <cell r="S686" t="e">
            <v>#N/A</v>
          </cell>
          <cell r="T686" t="e">
            <v>#N/A</v>
          </cell>
          <cell r="U686" t="e">
            <v>#N/A</v>
          </cell>
          <cell r="V686" t="e">
            <v>#N/A</v>
          </cell>
          <cell r="Y686" t="e">
            <v>#N/A</v>
          </cell>
          <cell r="Z686">
            <v>8800</v>
          </cell>
          <cell r="AB686" t="str">
            <v>Under</v>
          </cell>
          <cell r="AC686">
            <v>0.5</v>
          </cell>
          <cell r="AD686" t="e">
            <v>#N/A</v>
          </cell>
          <cell r="AF686">
            <v>4400</v>
          </cell>
          <cell r="AG686">
            <v>4400</v>
          </cell>
          <cell r="AH686">
            <v>1</v>
          </cell>
          <cell r="AK686">
            <v>1</v>
          </cell>
          <cell r="AL686">
            <v>2</v>
          </cell>
          <cell r="AM686">
            <v>0.99977272727272726</v>
          </cell>
          <cell r="AN686">
            <v>128416</v>
          </cell>
          <cell r="AO686">
            <v>0.9999922128083728</v>
          </cell>
          <cell r="AP686">
            <v>0.96573635684026915</v>
          </cell>
          <cell r="AS686">
            <v>1</v>
          </cell>
          <cell r="AT686">
            <v>0</v>
          </cell>
        </row>
        <row r="687">
          <cell r="B687">
            <v>384414</v>
          </cell>
          <cell r="C687" t="str">
            <v>BOZHON PRECISION INDUSTRY TECHNOLOGY CO., LTD.</v>
          </cell>
          <cell r="D687" t="str">
            <v>V63</v>
          </cell>
          <cell r="E687" t="str">
            <v>1165139-01</v>
          </cell>
          <cell r="F687" t="str">
            <v>LEAK KIT IT-FF</v>
          </cell>
          <cell r="G687" t="str">
            <v>FXT,AE,LEAK KIT IT-FF,V63,BOZHON</v>
          </cell>
          <cell r="H687">
            <v>4400</v>
          </cell>
          <cell r="I687" t="str">
            <v>AE</v>
          </cell>
          <cell r="J687" t="str">
            <v>New Buy</v>
          </cell>
          <cell r="K687">
            <v>13200</v>
          </cell>
          <cell r="L687">
            <v>3</v>
          </cell>
          <cell r="M687" t="str">
            <v>EBD</v>
          </cell>
          <cell r="N687">
            <v>4400</v>
          </cell>
          <cell r="O687">
            <v>13200</v>
          </cell>
          <cell r="P687" t="b">
            <v>0</v>
          </cell>
          <cell r="Q687" t="str">
            <v>China</v>
          </cell>
          <cell r="R687" t="e">
            <v>#N/A</v>
          </cell>
          <cell r="S687" t="e">
            <v>#N/A</v>
          </cell>
          <cell r="T687" t="e">
            <v>#N/A</v>
          </cell>
          <cell r="U687" t="e">
            <v>#N/A</v>
          </cell>
          <cell r="V687" t="e">
            <v>#N/A</v>
          </cell>
          <cell r="Y687" t="e">
            <v>#N/A</v>
          </cell>
          <cell r="Z687">
            <v>13200</v>
          </cell>
          <cell r="AB687" t="str">
            <v>Under</v>
          </cell>
          <cell r="AC687">
            <v>0.66666666666666663</v>
          </cell>
          <cell r="AD687" t="e">
            <v>#N/A</v>
          </cell>
          <cell r="AF687">
            <v>4400</v>
          </cell>
          <cell r="AG687">
            <v>4400</v>
          </cell>
          <cell r="AH687">
            <v>1</v>
          </cell>
          <cell r="AK687">
            <v>1</v>
          </cell>
          <cell r="AL687">
            <v>3</v>
          </cell>
          <cell r="AM687">
            <v>0.99977272727272726</v>
          </cell>
          <cell r="AN687">
            <v>128416</v>
          </cell>
          <cell r="AO687">
            <v>0.9999922128083728</v>
          </cell>
          <cell r="AP687">
            <v>0.96573635684026915</v>
          </cell>
          <cell r="AS687">
            <v>1</v>
          </cell>
          <cell r="AT687">
            <v>0</v>
          </cell>
        </row>
        <row r="688">
          <cell r="B688">
            <v>384414</v>
          </cell>
          <cell r="C688" t="str">
            <v>BOZHON PRECISION INDUSTRY TECHNOLOGY CO., LTD.</v>
          </cell>
          <cell r="D688" t="str">
            <v>V63</v>
          </cell>
          <cell r="E688" t="str">
            <v>1165139-01</v>
          </cell>
          <cell r="F688" t="str">
            <v>LEAK KIT IT-FF</v>
          </cell>
          <cell r="G688" t="str">
            <v>FXT,AE,LEAK KIT IT-FF,V63,BOZHON</v>
          </cell>
          <cell r="H688">
            <v>4400</v>
          </cell>
          <cell r="I688" t="str">
            <v>AE</v>
          </cell>
          <cell r="J688" t="str">
            <v>New Buy</v>
          </cell>
          <cell r="K688">
            <v>22000</v>
          </cell>
          <cell r="L688">
            <v>5</v>
          </cell>
          <cell r="M688" t="str">
            <v>EBD</v>
          </cell>
          <cell r="N688">
            <v>4400</v>
          </cell>
          <cell r="O688">
            <v>22000</v>
          </cell>
          <cell r="P688" t="b">
            <v>0</v>
          </cell>
          <cell r="Q688" t="str">
            <v>China</v>
          </cell>
          <cell r="R688" t="e">
            <v>#N/A</v>
          </cell>
          <cell r="S688" t="e">
            <v>#N/A</v>
          </cell>
          <cell r="T688" t="e">
            <v>#N/A</v>
          </cell>
          <cell r="U688" t="e">
            <v>#N/A</v>
          </cell>
          <cell r="V688" t="e">
            <v>#N/A</v>
          </cell>
          <cell r="Y688" t="e">
            <v>#N/A</v>
          </cell>
          <cell r="Z688">
            <v>22000</v>
          </cell>
          <cell r="AB688" t="str">
            <v>Under</v>
          </cell>
          <cell r="AC688">
            <v>0.8</v>
          </cell>
          <cell r="AD688" t="e">
            <v>#N/A</v>
          </cell>
          <cell r="AF688">
            <v>4400</v>
          </cell>
          <cell r="AG688">
            <v>4400</v>
          </cell>
          <cell r="AH688">
            <v>1</v>
          </cell>
          <cell r="AK688">
            <v>1</v>
          </cell>
          <cell r="AL688">
            <v>5</v>
          </cell>
          <cell r="AM688">
            <v>0.99977272727272726</v>
          </cell>
          <cell r="AN688">
            <v>128416</v>
          </cell>
          <cell r="AO688">
            <v>0.9999922128083728</v>
          </cell>
          <cell r="AP688">
            <v>0.96573635684026915</v>
          </cell>
          <cell r="AS688">
            <v>1</v>
          </cell>
          <cell r="AT688">
            <v>0</v>
          </cell>
        </row>
        <row r="689">
          <cell r="B689">
            <v>384414</v>
          </cell>
          <cell r="C689" t="str">
            <v>BOZHON PRECISION INDUSTRY TECHNOLOGY CO., LTD.</v>
          </cell>
          <cell r="D689" t="str">
            <v>V63</v>
          </cell>
          <cell r="E689" t="str">
            <v>1165139-01</v>
          </cell>
          <cell r="F689" t="str">
            <v>LEAK KIT IT-FF</v>
          </cell>
          <cell r="G689" t="str">
            <v>FXT,AE,LEAK KIT IT-FF,V63,BOZHON</v>
          </cell>
          <cell r="H689">
            <v>4400</v>
          </cell>
          <cell r="I689" t="str">
            <v>AE</v>
          </cell>
          <cell r="J689" t="str">
            <v>New Buy</v>
          </cell>
          <cell r="K689">
            <v>44000</v>
          </cell>
          <cell r="L689">
            <v>10</v>
          </cell>
          <cell r="M689" t="str">
            <v>EBD</v>
          </cell>
          <cell r="N689">
            <v>4400</v>
          </cell>
          <cell r="O689">
            <v>44000</v>
          </cell>
          <cell r="P689" t="b">
            <v>0</v>
          </cell>
          <cell r="Q689" t="str">
            <v>China</v>
          </cell>
          <cell r="R689" t="e">
            <v>#N/A</v>
          </cell>
          <cell r="S689" t="e">
            <v>#N/A</v>
          </cell>
          <cell r="T689" t="e">
            <v>#N/A</v>
          </cell>
          <cell r="U689" t="e">
            <v>#N/A</v>
          </cell>
          <cell r="V689" t="e">
            <v>#N/A</v>
          </cell>
          <cell r="Y689" t="e">
            <v>#N/A</v>
          </cell>
          <cell r="Z689">
            <v>44000</v>
          </cell>
          <cell r="AB689" t="str">
            <v>Under</v>
          </cell>
          <cell r="AC689">
            <v>0.9</v>
          </cell>
          <cell r="AD689" t="e">
            <v>#N/A</v>
          </cell>
          <cell r="AF689">
            <v>4400</v>
          </cell>
          <cell r="AG689">
            <v>4400</v>
          </cell>
          <cell r="AH689">
            <v>1</v>
          </cell>
          <cell r="AK689">
            <v>1</v>
          </cell>
          <cell r="AL689">
            <v>10</v>
          </cell>
          <cell r="AM689">
            <v>0.99977272727272726</v>
          </cell>
          <cell r="AN689">
            <v>128416</v>
          </cell>
          <cell r="AO689">
            <v>0.9999922128083728</v>
          </cell>
          <cell r="AP689">
            <v>0.96573635684026915</v>
          </cell>
          <cell r="AS689">
            <v>1</v>
          </cell>
          <cell r="AT689">
            <v>0</v>
          </cell>
        </row>
        <row r="690">
          <cell r="B690">
            <v>384415</v>
          </cell>
          <cell r="C690" t="str">
            <v>WIPRO ENTERPRISES LTD</v>
          </cell>
          <cell r="D690" t="str">
            <v>V63</v>
          </cell>
          <cell r="E690" t="str">
            <v>1165141-01</v>
          </cell>
          <cell r="F690" t="str">
            <v>LEAK KIT IT-FF</v>
          </cell>
          <cell r="G690" t="str">
            <v>FXT,AE,LEAK KIT IT-FF,V63,WIPRO-PARI</v>
          </cell>
          <cell r="H690">
            <v>9476.5506583328806</v>
          </cell>
          <cell r="I690" t="str">
            <v>AE</v>
          </cell>
          <cell r="J690" t="str">
            <v>New Buy</v>
          </cell>
          <cell r="K690">
            <v>18953.101316665761</v>
          </cell>
          <cell r="L690">
            <v>2</v>
          </cell>
          <cell r="M690" t="str">
            <v>EBD</v>
          </cell>
          <cell r="N690">
            <v>9476.5506583328806</v>
          </cell>
          <cell r="O690">
            <v>18953.101316665761</v>
          </cell>
          <cell r="P690" t="b">
            <v>0</v>
          </cell>
          <cell r="Q690" t="str">
            <v>India</v>
          </cell>
          <cell r="R690" t="e">
            <v>#N/A</v>
          </cell>
          <cell r="S690" t="e">
            <v>#N/A</v>
          </cell>
          <cell r="T690" t="e">
            <v>#N/A</v>
          </cell>
          <cell r="U690" t="e">
            <v>#N/A</v>
          </cell>
          <cell r="V690" t="e">
            <v>#N/A</v>
          </cell>
          <cell r="Y690" t="e">
            <v>#N/A</v>
          </cell>
          <cell r="Z690">
            <v>18953.101316665761</v>
          </cell>
          <cell r="AB690" t="str">
            <v>Under</v>
          </cell>
          <cell r="AC690">
            <v>0.5</v>
          </cell>
          <cell r="AD690" t="e">
            <v>#N/A</v>
          </cell>
          <cell r="AF690">
            <v>9476.5499999999993</v>
          </cell>
          <cell r="AG690">
            <v>4400</v>
          </cell>
          <cell r="AH690">
            <v>2.1537615132574728</v>
          </cell>
          <cell r="AK690">
            <v>2.1537615132574728</v>
          </cell>
          <cell r="AL690">
            <v>4.3075230265149456</v>
          </cell>
          <cell r="AM690">
            <v>0.99977272727272715</v>
          </cell>
          <cell r="AN690">
            <v>128416</v>
          </cell>
          <cell r="AO690">
            <v>0.99998322824637698</v>
          </cell>
          <cell r="AP690">
            <v>0.9262042840585839</v>
          </cell>
          <cell r="AS690">
            <v>1</v>
          </cell>
          <cell r="AT690">
            <v>0</v>
          </cell>
        </row>
        <row r="691">
          <cell r="B691">
            <v>384415</v>
          </cell>
          <cell r="C691" t="str">
            <v>WIPRO ENTERPRISES LTD</v>
          </cell>
          <cell r="D691" t="str">
            <v>V63</v>
          </cell>
          <cell r="E691" t="str">
            <v>1165141-01</v>
          </cell>
          <cell r="F691" t="str">
            <v>LEAK KIT IT-FF</v>
          </cell>
          <cell r="G691" t="str">
            <v>FXT,AE,LEAK KIT IT-FF,V63,WIPRO-PARI</v>
          </cell>
          <cell r="H691">
            <v>9476.5506583328806</v>
          </cell>
          <cell r="I691" t="str">
            <v>AE</v>
          </cell>
          <cell r="J691" t="str">
            <v>New Buy</v>
          </cell>
          <cell r="K691">
            <v>37906.202633331523</v>
          </cell>
          <cell r="L691">
            <v>4</v>
          </cell>
          <cell r="M691" t="str">
            <v>EBD</v>
          </cell>
          <cell r="N691">
            <v>9476.5506583328806</v>
          </cell>
          <cell r="O691">
            <v>37906.202633331523</v>
          </cell>
          <cell r="P691" t="b">
            <v>0</v>
          </cell>
          <cell r="Q691" t="str">
            <v>India</v>
          </cell>
          <cell r="R691" t="e">
            <v>#N/A</v>
          </cell>
          <cell r="S691" t="e">
            <v>#N/A</v>
          </cell>
          <cell r="T691" t="e">
            <v>#N/A</v>
          </cell>
          <cell r="U691" t="e">
            <v>#N/A</v>
          </cell>
          <cell r="V691" t="e">
            <v>#N/A</v>
          </cell>
          <cell r="Y691" t="e">
            <v>#N/A</v>
          </cell>
          <cell r="Z691">
            <v>37906.202633331523</v>
          </cell>
          <cell r="AB691" t="str">
            <v>Under</v>
          </cell>
          <cell r="AC691">
            <v>0.75</v>
          </cell>
          <cell r="AD691" t="e">
            <v>#N/A</v>
          </cell>
          <cell r="AF691">
            <v>9476.5499999999993</v>
          </cell>
          <cell r="AG691">
            <v>4400</v>
          </cell>
          <cell r="AH691">
            <v>2.1537615132574728</v>
          </cell>
          <cell r="AK691">
            <v>2.1537615132574728</v>
          </cell>
          <cell r="AL691">
            <v>8.6150460530298911</v>
          </cell>
          <cell r="AM691">
            <v>0.99977272727272715</v>
          </cell>
          <cell r="AN691">
            <v>128416</v>
          </cell>
          <cell r="AO691">
            <v>0.99998322824637698</v>
          </cell>
          <cell r="AP691">
            <v>0.9262042840585839</v>
          </cell>
          <cell r="AS691">
            <v>1</v>
          </cell>
          <cell r="AT691">
            <v>0</v>
          </cell>
        </row>
        <row r="692">
          <cell r="B692">
            <v>384415</v>
          </cell>
          <cell r="C692" t="str">
            <v>WIPRO ENTERPRISES LTD</v>
          </cell>
          <cell r="D692" t="str">
            <v>V63</v>
          </cell>
          <cell r="E692" t="str">
            <v>1165141-01</v>
          </cell>
          <cell r="F692" t="str">
            <v>LEAK KIT IT-FF</v>
          </cell>
          <cell r="G692" t="str">
            <v>FXT,AE,LEAK KIT IT-FF,V63,WIPRO-PARI</v>
          </cell>
          <cell r="H692">
            <v>9476.5506583328806</v>
          </cell>
          <cell r="I692" t="str">
            <v>AE</v>
          </cell>
          <cell r="J692" t="str">
            <v>New Buy</v>
          </cell>
          <cell r="K692">
            <v>85288.955924995927</v>
          </cell>
          <cell r="L692">
            <v>9</v>
          </cell>
          <cell r="M692" t="str">
            <v>EBD</v>
          </cell>
          <cell r="N692">
            <v>9476.5506583328806</v>
          </cell>
          <cell r="O692">
            <v>85288.955924995927</v>
          </cell>
          <cell r="P692" t="b">
            <v>0</v>
          </cell>
          <cell r="Q692" t="str">
            <v>India</v>
          </cell>
          <cell r="R692" t="e">
            <v>#N/A</v>
          </cell>
          <cell r="S692" t="e">
            <v>#N/A</v>
          </cell>
          <cell r="T692" t="e">
            <v>#N/A</v>
          </cell>
          <cell r="U692" t="e">
            <v>#N/A</v>
          </cell>
          <cell r="V692" t="e">
            <v>#N/A</v>
          </cell>
          <cell r="Y692" t="e">
            <v>#N/A</v>
          </cell>
          <cell r="Z692">
            <v>85288.955924995927</v>
          </cell>
          <cell r="AB692" t="str">
            <v>Under</v>
          </cell>
          <cell r="AC692">
            <v>0.88888888888888884</v>
          </cell>
          <cell r="AD692" t="e">
            <v>#N/A</v>
          </cell>
          <cell r="AF692">
            <v>9476.5499999999993</v>
          </cell>
          <cell r="AG692">
            <v>4400</v>
          </cell>
          <cell r="AH692">
            <v>2.1537615132574728</v>
          </cell>
          <cell r="AK692">
            <v>2.1537615132574728</v>
          </cell>
          <cell r="AL692">
            <v>19.383853619317254</v>
          </cell>
          <cell r="AM692">
            <v>0.99977272727272715</v>
          </cell>
          <cell r="AN692">
            <v>128416</v>
          </cell>
          <cell r="AO692">
            <v>0.99998322824637698</v>
          </cell>
          <cell r="AP692">
            <v>0.9262042840585839</v>
          </cell>
          <cell r="AS692">
            <v>1</v>
          </cell>
          <cell r="AT692">
            <v>0</v>
          </cell>
        </row>
        <row r="693">
          <cell r="B693">
            <v>384418</v>
          </cell>
          <cell r="C693" t="str">
            <v>HANGZHOU AMPHENOL PHOENIX TELECOM PARTS CO., LTD</v>
          </cell>
          <cell r="D693" t="str">
            <v>V63</v>
          </cell>
          <cell r="E693" t="str">
            <v>1165154-01</v>
          </cell>
          <cell r="F693" t="str">
            <v>BGS PALLET</v>
          </cell>
          <cell r="G693" t="str">
            <v>FXT,AE,BGS PALLET,V63,AMPHENOL</v>
          </cell>
          <cell r="H693">
            <v>121</v>
          </cell>
          <cell r="I693" t="str">
            <v>AE</v>
          </cell>
          <cell r="J693" t="str">
            <v>New Buy</v>
          </cell>
          <cell r="K693">
            <v>155364</v>
          </cell>
          <cell r="L693">
            <v>1284</v>
          </cell>
          <cell r="M693" t="str">
            <v>EBD</v>
          </cell>
          <cell r="N693">
            <v>121</v>
          </cell>
          <cell r="O693">
            <v>155364</v>
          </cell>
          <cell r="P693" t="b">
            <v>0</v>
          </cell>
          <cell r="Q693" t="str">
            <v>China</v>
          </cell>
          <cell r="R693" t="e">
            <v>#N/A</v>
          </cell>
          <cell r="S693" t="e">
            <v>#N/A</v>
          </cell>
          <cell r="T693" t="e">
            <v>#N/A</v>
          </cell>
          <cell r="U693" t="e">
            <v>#N/A</v>
          </cell>
          <cell r="V693" t="e">
            <v>#N/A</v>
          </cell>
          <cell r="Y693" t="e">
            <v>#N/A</v>
          </cell>
          <cell r="Z693">
            <v>155364</v>
          </cell>
          <cell r="AB693" t="str">
            <v>Under</v>
          </cell>
          <cell r="AC693">
            <v>0.99922118380062308</v>
          </cell>
          <cell r="AD693" t="e">
            <v>#N/A</v>
          </cell>
          <cell r="AF693">
            <v>121</v>
          </cell>
          <cell r="AG693">
            <v>121</v>
          </cell>
          <cell r="AH693">
            <v>1</v>
          </cell>
          <cell r="AK693">
            <v>1</v>
          </cell>
          <cell r="AL693">
            <v>1284</v>
          </cell>
          <cell r="AM693">
            <v>0.99173553719008267</v>
          </cell>
          <cell r="AN693">
            <v>121</v>
          </cell>
          <cell r="AO693">
            <v>0.99173553719008267</v>
          </cell>
          <cell r="AP693">
            <v>0</v>
          </cell>
          <cell r="AS693">
            <v>1</v>
          </cell>
          <cell r="AT693">
            <v>0</v>
          </cell>
        </row>
        <row r="694">
          <cell r="B694">
            <v>384418</v>
          </cell>
          <cell r="C694" t="str">
            <v>HANGZHOU AMPHENOL PHOENIX TELECOM PARTS CO., LTD</v>
          </cell>
          <cell r="D694" t="str">
            <v>V63</v>
          </cell>
          <cell r="E694" t="str">
            <v>1165154-01</v>
          </cell>
          <cell r="F694" t="str">
            <v>BGS PALLET</v>
          </cell>
          <cell r="G694" t="str">
            <v>FXT,AE,BGS PALLET,V63,AMPHENOL</v>
          </cell>
          <cell r="H694">
            <v>121</v>
          </cell>
          <cell r="I694" t="str">
            <v>AE</v>
          </cell>
          <cell r="J694" t="str">
            <v>New Buy</v>
          </cell>
          <cell r="K694">
            <v>310728</v>
          </cell>
          <cell r="L694">
            <v>2568</v>
          </cell>
          <cell r="M694" t="str">
            <v>EBD</v>
          </cell>
          <cell r="N694">
            <v>121</v>
          </cell>
          <cell r="O694">
            <v>310728</v>
          </cell>
          <cell r="P694" t="b">
            <v>0</v>
          </cell>
          <cell r="Q694" t="str">
            <v>China</v>
          </cell>
          <cell r="R694" t="e">
            <v>#N/A</v>
          </cell>
          <cell r="S694" t="e">
            <v>#N/A</v>
          </cell>
          <cell r="T694" t="e">
            <v>#N/A</v>
          </cell>
          <cell r="U694" t="e">
            <v>#N/A</v>
          </cell>
          <cell r="V694" t="e">
            <v>#N/A</v>
          </cell>
          <cell r="Y694" t="e">
            <v>#N/A</v>
          </cell>
          <cell r="Z694">
            <v>310728</v>
          </cell>
          <cell r="AB694" t="str">
            <v>Under</v>
          </cell>
          <cell r="AC694">
            <v>0.99961059190031154</v>
          </cell>
          <cell r="AD694" t="e">
            <v>#N/A</v>
          </cell>
          <cell r="AF694">
            <v>121</v>
          </cell>
          <cell r="AG694">
            <v>121</v>
          </cell>
          <cell r="AH694">
            <v>1</v>
          </cell>
          <cell r="AK694">
            <v>1</v>
          </cell>
          <cell r="AL694">
            <v>2568</v>
          </cell>
          <cell r="AM694">
            <v>0.99173553719008267</v>
          </cell>
          <cell r="AN694">
            <v>121</v>
          </cell>
          <cell r="AO694">
            <v>0.99173553719008267</v>
          </cell>
          <cell r="AP694">
            <v>0</v>
          </cell>
          <cell r="AS694">
            <v>1</v>
          </cell>
          <cell r="AT694">
            <v>0</v>
          </cell>
        </row>
        <row r="695">
          <cell r="B695">
            <v>384418</v>
          </cell>
          <cell r="C695" t="str">
            <v>HANGZHOU AMPHENOL PHOENIX TELECOM PARTS CO., LTD</v>
          </cell>
          <cell r="D695" t="str">
            <v>V63</v>
          </cell>
          <cell r="E695" t="str">
            <v>1165154-01</v>
          </cell>
          <cell r="F695" t="str">
            <v>BGS PALLET</v>
          </cell>
          <cell r="G695" t="str">
            <v>FXT,AE,BGS PALLET,V63,AMPHENOL</v>
          </cell>
          <cell r="H695">
            <v>141</v>
          </cell>
          <cell r="I695" t="str">
            <v>AE</v>
          </cell>
          <cell r="J695" t="str">
            <v>New Buy</v>
          </cell>
          <cell r="K695">
            <v>294549</v>
          </cell>
          <cell r="L695">
            <v>2089</v>
          </cell>
          <cell r="M695" t="str">
            <v>EBD</v>
          </cell>
          <cell r="N695">
            <v>141</v>
          </cell>
          <cell r="O695">
            <v>294549</v>
          </cell>
          <cell r="P695" t="b">
            <v>0</v>
          </cell>
          <cell r="Q695" t="str">
            <v>India</v>
          </cell>
          <cell r="R695" t="e">
            <v>#N/A</v>
          </cell>
          <cell r="S695" t="e">
            <v>#N/A</v>
          </cell>
          <cell r="T695" t="e">
            <v>#N/A</v>
          </cell>
          <cell r="U695" t="e">
            <v>#N/A</v>
          </cell>
          <cell r="V695" t="e">
            <v>#N/A</v>
          </cell>
          <cell r="Y695" t="e">
            <v>#N/A</v>
          </cell>
          <cell r="Z695">
            <v>294549</v>
          </cell>
          <cell r="AB695" t="str">
            <v>Under</v>
          </cell>
          <cell r="AC695">
            <v>0.99952130205840117</v>
          </cell>
          <cell r="AD695" t="e">
            <v>#N/A</v>
          </cell>
          <cell r="AF695">
            <v>141</v>
          </cell>
          <cell r="AG695">
            <v>121</v>
          </cell>
          <cell r="AH695">
            <v>1.165289256198347</v>
          </cell>
          <cell r="AK695">
            <v>1.165289256198347</v>
          </cell>
          <cell r="AL695">
            <v>2434.2892561983467</v>
          </cell>
          <cell r="AM695">
            <v>0.99173553719008267</v>
          </cell>
          <cell r="AN695">
            <v>121</v>
          </cell>
          <cell r="AO695">
            <v>0.99036951027935249</v>
          </cell>
          <cell r="AP695">
            <v>-0.16528925619834711</v>
          </cell>
          <cell r="AS695">
            <v>1</v>
          </cell>
          <cell r="AT695">
            <v>0</v>
          </cell>
        </row>
        <row r="696">
          <cell r="B696">
            <v>384420</v>
          </cell>
          <cell r="C696" t="str">
            <v>SECOTE</v>
          </cell>
          <cell r="D696" t="str">
            <v>V63</v>
          </cell>
          <cell r="E696" t="str">
            <v>1165158-01</v>
          </cell>
          <cell r="F696" t="str">
            <v>BGS1</v>
          </cell>
          <cell r="G696" t="str">
            <v>EQP,AE,BGS1,V63,SECOTE</v>
          </cell>
          <cell r="H696">
            <v>60200.38</v>
          </cell>
          <cell r="I696" t="str">
            <v>AE</v>
          </cell>
          <cell r="J696" t="str">
            <v>New Buy</v>
          </cell>
          <cell r="K696">
            <v>361202.27999999997</v>
          </cell>
          <cell r="L696">
            <v>6</v>
          </cell>
          <cell r="M696" t="str">
            <v>EBD</v>
          </cell>
          <cell r="N696">
            <v>60200.38</v>
          </cell>
          <cell r="O696">
            <v>361202.27999999997</v>
          </cell>
          <cell r="P696" t="b">
            <v>1</v>
          </cell>
          <cell r="Q696" t="str">
            <v>China</v>
          </cell>
          <cell r="R696" t="e">
            <v>#N/A</v>
          </cell>
          <cell r="S696" t="e">
            <v>#N/A</v>
          </cell>
          <cell r="T696" t="e">
            <v>#N/A</v>
          </cell>
          <cell r="U696" t="e">
            <v>#N/A</v>
          </cell>
          <cell r="V696" t="e">
            <v>#N/A</v>
          </cell>
          <cell r="Y696" t="e">
            <v>#N/A</v>
          </cell>
          <cell r="Z696">
            <v>361202.27999999997</v>
          </cell>
          <cell r="AB696" t="str">
            <v>Under</v>
          </cell>
          <cell r="AC696">
            <v>0.83333333333333326</v>
          </cell>
          <cell r="AD696" t="e">
            <v>#N/A</v>
          </cell>
          <cell r="AF696">
            <v>54008.06</v>
          </cell>
          <cell r="AG696">
            <v>57104.220249999998</v>
          </cell>
          <cell r="AH696">
            <v>1.0542194558728784</v>
          </cell>
          <cell r="AK696">
            <v>1.0542194558728784</v>
          </cell>
          <cell r="AL696">
            <v>6.3253167352372701</v>
          </cell>
          <cell r="AM696">
            <v>0.99998248815944557</v>
          </cell>
          <cell r="AN696">
            <v>68142</v>
          </cell>
          <cell r="AO696">
            <v>0.99998452907962976</v>
          </cell>
          <cell r="AP696">
            <v>0.11654515570426466</v>
          </cell>
          <cell r="AS696">
            <v>1</v>
          </cell>
          <cell r="AT696">
            <v>0</v>
          </cell>
        </row>
        <row r="697">
          <cell r="B697">
            <v>384422</v>
          </cell>
          <cell r="C697" t="str">
            <v>SECOTE</v>
          </cell>
          <cell r="D697" t="str">
            <v>V63</v>
          </cell>
          <cell r="E697" t="str">
            <v>1165162-01</v>
          </cell>
          <cell r="F697" t="str">
            <v>BGS2</v>
          </cell>
          <cell r="G697" t="str">
            <v>EQP,AE,BGS2,V63,SECOTE</v>
          </cell>
          <cell r="H697">
            <v>71044.7</v>
          </cell>
          <cell r="I697" t="str">
            <v>AE</v>
          </cell>
          <cell r="J697" t="str">
            <v>New Buy</v>
          </cell>
          <cell r="K697">
            <v>426268.19999999995</v>
          </cell>
          <cell r="L697">
            <v>6</v>
          </cell>
          <cell r="M697" t="str">
            <v>EBD</v>
          </cell>
          <cell r="N697">
            <v>71044.7</v>
          </cell>
          <cell r="O697">
            <v>426268.19999999995</v>
          </cell>
          <cell r="P697" t="b">
            <v>1</v>
          </cell>
          <cell r="Q697" t="str">
            <v>China</v>
          </cell>
          <cell r="R697" t="e">
            <v>#N/A</v>
          </cell>
          <cell r="S697" t="e">
            <v>#N/A</v>
          </cell>
          <cell r="T697" t="e">
            <v>#N/A</v>
          </cell>
          <cell r="U697" t="e">
            <v>#N/A</v>
          </cell>
          <cell r="V697" t="e">
            <v>#N/A</v>
          </cell>
          <cell r="Y697" t="e">
            <v>#N/A</v>
          </cell>
          <cell r="Z697">
            <v>426268.19999999995</v>
          </cell>
          <cell r="AB697" t="str">
            <v>Under</v>
          </cell>
          <cell r="AC697">
            <v>0.83333333333333326</v>
          </cell>
          <cell r="AD697" t="e">
            <v>#N/A</v>
          </cell>
          <cell r="AF697">
            <v>71044.7</v>
          </cell>
          <cell r="AG697">
            <v>77254.325249999994</v>
          </cell>
          <cell r="AH697">
            <v>0.91962100206162889</v>
          </cell>
          <cell r="AK697">
            <v>0.91962100206162889</v>
          </cell>
          <cell r="AL697">
            <v>5.5177260123697733</v>
          </cell>
          <cell r="AM697">
            <v>0.99998705574093405</v>
          </cell>
          <cell r="AN697">
            <v>72113</v>
          </cell>
          <cell r="AO697">
            <v>0.99998724750042212</v>
          </cell>
          <cell r="AP697">
            <v>1.4814249857862007E-2</v>
          </cell>
          <cell r="AS697">
            <v>1</v>
          </cell>
          <cell r="AT697">
            <v>0</v>
          </cell>
        </row>
        <row r="698">
          <cell r="B698">
            <v>384423</v>
          </cell>
          <cell r="C698" t="str">
            <v>LG ELECTRONICS, INC.</v>
          </cell>
          <cell r="D698" t="str">
            <v>V63</v>
          </cell>
          <cell r="E698" t="str">
            <v>1165163-01</v>
          </cell>
          <cell r="F698" t="str">
            <v>BSI1</v>
          </cell>
          <cell r="G698" t="str">
            <v>EQP,AE,BSI1,V63,LG PRI</v>
          </cell>
          <cell r="H698">
            <v>329537</v>
          </cell>
          <cell r="I698" t="str">
            <v>AE</v>
          </cell>
          <cell r="J698" t="str">
            <v>New Buy</v>
          </cell>
          <cell r="K698">
            <v>1318148</v>
          </cell>
          <cell r="L698">
            <v>4</v>
          </cell>
          <cell r="M698" t="str">
            <v>EBD</v>
          </cell>
          <cell r="N698">
            <v>329537</v>
          </cell>
          <cell r="O698">
            <v>1318148</v>
          </cell>
          <cell r="P698" t="b">
            <v>1</v>
          </cell>
          <cell r="Q698" t="str">
            <v>India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Y698">
            <v>0</v>
          </cell>
          <cell r="Z698">
            <v>1318148</v>
          </cell>
          <cell r="AB698" t="str">
            <v>Under</v>
          </cell>
          <cell r="AC698">
            <v>0.75</v>
          </cell>
          <cell r="AD698">
            <v>0</v>
          </cell>
          <cell r="AF698">
            <v>329537</v>
          </cell>
          <cell r="AG698">
            <v>96912.6</v>
          </cell>
          <cell r="AH698">
            <v>3.4003524825461291</v>
          </cell>
          <cell r="AK698">
            <v>3.4003524825461291</v>
          </cell>
          <cell r="AL698">
            <v>13.601409930184516</v>
          </cell>
          <cell r="AM698">
            <v>0.99998968142429356</v>
          </cell>
          <cell r="AN698">
            <v>82000</v>
          </cell>
          <cell r="AO698">
            <v>0.9999585322867981</v>
          </cell>
          <cell r="AP698">
            <v>-3.0187439024390246</v>
          </cell>
          <cell r="AS698">
            <v>1</v>
          </cell>
          <cell r="AT698">
            <v>0</v>
          </cell>
        </row>
        <row r="699">
          <cell r="B699">
            <v>384424</v>
          </cell>
          <cell r="C699" t="str">
            <v>SECOTE</v>
          </cell>
          <cell r="D699" t="str">
            <v>V63</v>
          </cell>
          <cell r="E699" t="str">
            <v>1165164-01</v>
          </cell>
          <cell r="F699" t="str">
            <v>BSI1</v>
          </cell>
          <cell r="G699" t="str">
            <v>EQP,AE,BSI1,V63,SECOTE</v>
          </cell>
          <cell r="H699">
            <v>97437.2</v>
          </cell>
          <cell r="I699" t="str">
            <v>AE</v>
          </cell>
          <cell r="J699" t="str">
            <v>New Buy</v>
          </cell>
          <cell r="K699">
            <v>389748.8</v>
          </cell>
          <cell r="L699">
            <v>4</v>
          </cell>
          <cell r="M699" t="str">
            <v>EBD</v>
          </cell>
          <cell r="N699">
            <v>97437.2</v>
          </cell>
          <cell r="O699">
            <v>389748.8</v>
          </cell>
          <cell r="P699" t="b">
            <v>1</v>
          </cell>
          <cell r="Q699" t="str">
            <v>China</v>
          </cell>
          <cell r="R699">
            <v>59401.95</v>
          </cell>
          <cell r="S699">
            <v>6004.91</v>
          </cell>
          <cell r="T699">
            <v>21558.29</v>
          </cell>
          <cell r="U699">
            <v>7466.22</v>
          </cell>
          <cell r="V699">
            <v>29288.486356563655</v>
          </cell>
          <cell r="Y699">
            <v>7466.22</v>
          </cell>
          <cell r="Z699">
            <v>389748.8</v>
          </cell>
          <cell r="AB699" t="str">
            <v>Under</v>
          </cell>
          <cell r="AC699">
            <v>0.75</v>
          </cell>
          <cell r="AD699">
            <v>36754.706356563656</v>
          </cell>
          <cell r="AF699">
            <v>96388</v>
          </cell>
          <cell r="AG699">
            <v>96912.6</v>
          </cell>
          <cell r="AH699">
            <v>1.0054131248155553</v>
          </cell>
          <cell r="AK699">
            <v>1.0054131248155553</v>
          </cell>
          <cell r="AL699">
            <v>4.0216524992622213</v>
          </cell>
          <cell r="AM699">
            <v>0.99998968142429356</v>
          </cell>
          <cell r="AN699">
            <v>82000</v>
          </cell>
          <cell r="AO699">
            <v>0.99998773886433145</v>
          </cell>
          <cell r="AP699">
            <v>-0.18825853658536582</v>
          </cell>
          <cell r="AS699">
            <v>1</v>
          </cell>
          <cell r="AT699">
            <v>0</v>
          </cell>
        </row>
        <row r="700">
          <cell r="B700">
            <v>384425</v>
          </cell>
          <cell r="C700" t="str">
            <v>SHENZHEN STRONG TECHNOLOGY CO., LTD.</v>
          </cell>
          <cell r="D700" t="str">
            <v>V63</v>
          </cell>
          <cell r="E700" t="str">
            <v>1165165-01</v>
          </cell>
          <cell r="F700" t="str">
            <v>BSI1</v>
          </cell>
          <cell r="G700" t="str">
            <v>EQP,AE,BSI1,V63,STRONG</v>
          </cell>
          <cell r="H700">
            <v>96388</v>
          </cell>
          <cell r="I700" t="str">
            <v>AE</v>
          </cell>
          <cell r="J700" t="str">
            <v>New Buy</v>
          </cell>
          <cell r="K700">
            <v>385552</v>
          </cell>
          <cell r="L700">
            <v>4</v>
          </cell>
          <cell r="M700" t="str">
            <v>EBD</v>
          </cell>
          <cell r="N700">
            <v>96388</v>
          </cell>
          <cell r="O700">
            <v>385552</v>
          </cell>
          <cell r="P700" t="b">
            <v>1</v>
          </cell>
          <cell r="Q700" t="str">
            <v>China</v>
          </cell>
          <cell r="R700">
            <v>52753.41</v>
          </cell>
          <cell r="S700">
            <v>6484.52</v>
          </cell>
          <cell r="T700">
            <v>28138.85</v>
          </cell>
          <cell r="U700">
            <v>9320.42</v>
          </cell>
          <cell r="V700">
            <v>39513.638678607305</v>
          </cell>
          <cell r="Y700">
            <v>7780.3507393659638</v>
          </cell>
          <cell r="Z700">
            <v>385552</v>
          </cell>
          <cell r="AB700" t="str">
            <v>Under</v>
          </cell>
          <cell r="AC700">
            <v>0.75</v>
          </cell>
          <cell r="AD700">
            <v>47293.989417973266</v>
          </cell>
          <cell r="AF700">
            <v>96388</v>
          </cell>
          <cell r="AG700">
            <v>96912.6</v>
          </cell>
          <cell r="AH700">
            <v>0.99458687518444444</v>
          </cell>
          <cell r="AK700">
            <v>0.99458687518444444</v>
          </cell>
          <cell r="AL700">
            <v>3.9783475007377778</v>
          </cell>
          <cell r="AM700">
            <v>0.99998968142429367</v>
          </cell>
          <cell r="AN700">
            <v>82000</v>
          </cell>
          <cell r="AO700">
            <v>0.99998787089176611</v>
          </cell>
          <cell r="AP700">
            <v>-0.17546341463414633</v>
          </cell>
          <cell r="AS700">
            <v>1</v>
          </cell>
          <cell r="AT700">
            <v>0</v>
          </cell>
        </row>
        <row r="701">
          <cell r="B701">
            <v>384426</v>
          </cell>
          <cell r="C701" t="str">
            <v>LG ELECTRONICS, INC.</v>
          </cell>
          <cell r="D701" t="str">
            <v>V63</v>
          </cell>
          <cell r="E701" t="str">
            <v>1165166-01</v>
          </cell>
          <cell r="F701" t="str">
            <v>BSI2</v>
          </cell>
          <cell r="G701" t="str">
            <v>EQP,AE,BSI2,V63,LG PRI</v>
          </cell>
          <cell r="H701">
            <v>1000</v>
          </cell>
          <cell r="I701" t="str">
            <v>AE</v>
          </cell>
          <cell r="J701" t="str">
            <v>New Buy</v>
          </cell>
          <cell r="K701">
            <v>4000</v>
          </cell>
          <cell r="L701">
            <v>4</v>
          </cell>
          <cell r="M701" t="str">
            <v>EBD</v>
          </cell>
          <cell r="N701">
            <v>1000</v>
          </cell>
          <cell r="O701">
            <v>4000</v>
          </cell>
          <cell r="P701" t="b">
            <v>1</v>
          </cell>
          <cell r="Q701" t="str">
            <v>India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Y701">
            <v>0</v>
          </cell>
          <cell r="Z701">
            <v>4000</v>
          </cell>
          <cell r="AB701" t="str">
            <v>Under</v>
          </cell>
          <cell r="AC701">
            <v>0.75</v>
          </cell>
          <cell r="AD701">
            <v>0</v>
          </cell>
          <cell r="AF701">
            <v>1000</v>
          </cell>
          <cell r="AG701">
            <v>141563.78</v>
          </cell>
          <cell r="AH701">
            <v>7.0639537881794345E-3</v>
          </cell>
          <cell r="AK701">
            <v>7.0639537881794345E-3</v>
          </cell>
          <cell r="AL701">
            <v>2.8255815152717738E-2</v>
          </cell>
          <cell r="AM701">
            <v>0.99999293604621187</v>
          </cell>
          <cell r="AN701">
            <v>137000</v>
          </cell>
          <cell r="AO701">
            <v>0.99999994843829354</v>
          </cell>
          <cell r="AP701">
            <v>0.99270072992700731</v>
          </cell>
          <cell r="AS701">
            <v>1</v>
          </cell>
          <cell r="AT701">
            <v>0</v>
          </cell>
        </row>
        <row r="702">
          <cell r="B702">
            <v>384427</v>
          </cell>
          <cell r="C702" t="str">
            <v>SECOTE</v>
          </cell>
          <cell r="D702" t="str">
            <v>V63</v>
          </cell>
          <cell r="E702" t="str">
            <v>1165167-01</v>
          </cell>
          <cell r="F702" t="str">
            <v>BSI2</v>
          </cell>
          <cell r="G702" t="str">
            <v>EQP,AE,BSI2,V63,SECOTE</v>
          </cell>
          <cell r="H702">
            <v>145597.56</v>
          </cell>
          <cell r="I702" t="str">
            <v>AE</v>
          </cell>
          <cell r="J702" t="str">
            <v>New Buy</v>
          </cell>
          <cell r="K702">
            <v>582390.24</v>
          </cell>
          <cell r="L702">
            <v>4</v>
          </cell>
          <cell r="M702" t="str">
            <v>EBD</v>
          </cell>
          <cell r="N702">
            <v>145597.56</v>
          </cell>
          <cell r="O702">
            <v>582390.24</v>
          </cell>
          <cell r="P702" t="b">
            <v>1</v>
          </cell>
          <cell r="Q702" t="str">
            <v>China</v>
          </cell>
          <cell r="R702">
            <v>92028.24</v>
          </cell>
          <cell r="S702">
            <v>6611.05</v>
          </cell>
          <cell r="T702">
            <v>34162.239999999998</v>
          </cell>
          <cell r="U702">
            <v>8533.69</v>
          </cell>
          <cell r="V702">
            <v>47047.40226192573</v>
          </cell>
          <cell r="Y702">
            <v>8533.69</v>
          </cell>
          <cell r="Z702">
            <v>582390.24</v>
          </cell>
          <cell r="AB702" t="str">
            <v>Under</v>
          </cell>
          <cell r="AC702">
            <v>0.75</v>
          </cell>
          <cell r="AD702">
            <v>55581.092261925733</v>
          </cell>
          <cell r="AF702">
            <v>137530</v>
          </cell>
          <cell r="AG702">
            <v>141563.78</v>
          </cell>
          <cell r="AH702">
            <v>1.0284944355116825</v>
          </cell>
          <cell r="AK702">
            <v>1.0284944355116825</v>
          </cell>
          <cell r="AL702">
            <v>4.1139777420467301</v>
          </cell>
          <cell r="AM702">
            <v>0.99999293604621187</v>
          </cell>
          <cell r="AN702">
            <v>137000</v>
          </cell>
          <cell r="AO702">
            <v>0.99999249274134661</v>
          </cell>
          <cell r="AP702">
            <v>-6.2755912408759107E-2</v>
          </cell>
          <cell r="AS702">
            <v>1</v>
          </cell>
          <cell r="AT702">
            <v>0</v>
          </cell>
        </row>
        <row r="703">
          <cell r="B703">
            <v>384428</v>
          </cell>
          <cell r="C703" t="str">
            <v>SHENZHEN STRONG TECHNOLOGY CO., LTD.</v>
          </cell>
          <cell r="D703" t="str">
            <v>V63</v>
          </cell>
          <cell r="E703" t="str">
            <v>1165168-01</v>
          </cell>
          <cell r="F703" t="str">
            <v>BSI2</v>
          </cell>
          <cell r="G703" t="str">
            <v>EQP,AE,BSI2,V63,STRONG</v>
          </cell>
          <cell r="H703">
            <v>137530</v>
          </cell>
          <cell r="I703" t="str">
            <v>AE</v>
          </cell>
          <cell r="J703" t="str">
            <v>New Buy</v>
          </cell>
          <cell r="K703">
            <v>550120</v>
          </cell>
          <cell r="L703">
            <v>4</v>
          </cell>
          <cell r="M703" t="str">
            <v>EBD</v>
          </cell>
          <cell r="N703">
            <v>137530</v>
          </cell>
          <cell r="O703">
            <v>550120</v>
          </cell>
          <cell r="P703" t="b">
            <v>1</v>
          </cell>
          <cell r="Q703" t="str">
            <v>China</v>
          </cell>
          <cell r="R703">
            <v>79777.240000000005</v>
          </cell>
          <cell r="S703">
            <v>9516</v>
          </cell>
          <cell r="T703">
            <v>46908.04</v>
          </cell>
          <cell r="U703">
            <v>11778.76</v>
          </cell>
          <cell r="V703">
            <v>63969.480708000374</v>
          </cell>
          <cell r="Y703">
            <v>11101.295152767989</v>
          </cell>
          <cell r="Z703">
            <v>550120</v>
          </cell>
          <cell r="AB703" t="str">
            <v>Under</v>
          </cell>
          <cell r="AC703">
            <v>0.75</v>
          </cell>
          <cell r="AD703">
            <v>75070.775860768365</v>
          </cell>
          <cell r="AF703">
            <v>137530</v>
          </cell>
          <cell r="AG703">
            <v>141563.78</v>
          </cell>
          <cell r="AH703">
            <v>0.9715055644883176</v>
          </cell>
          <cell r="AK703">
            <v>0.9715055644883176</v>
          </cell>
          <cell r="AL703">
            <v>3.8860222579532704</v>
          </cell>
          <cell r="AM703">
            <v>0.99999293604621176</v>
          </cell>
          <cell r="AN703">
            <v>137000</v>
          </cell>
          <cell r="AO703">
            <v>0.99999290871850732</v>
          </cell>
          <cell r="AP703">
            <v>-3.8686131386861315E-3</v>
          </cell>
          <cell r="AS703">
            <v>1</v>
          </cell>
          <cell r="AT703">
            <v>0</v>
          </cell>
        </row>
        <row r="704">
          <cell r="B704">
            <v>384429</v>
          </cell>
          <cell r="C704" t="str">
            <v>LG ELECTRONICS, INC.</v>
          </cell>
          <cell r="D704" t="str">
            <v>V63</v>
          </cell>
          <cell r="E704" t="str">
            <v>1165169-01</v>
          </cell>
          <cell r="F704" t="str">
            <v>BSI-AOI</v>
          </cell>
          <cell r="G704" t="str">
            <v>EQP,AE,BSI-AOI,V63,LG PRI</v>
          </cell>
          <cell r="H704">
            <v>275226</v>
          </cell>
          <cell r="I704" t="str">
            <v>AE</v>
          </cell>
          <cell r="J704" t="str">
            <v>New Buy</v>
          </cell>
          <cell r="K704">
            <v>1100904</v>
          </cell>
          <cell r="L704">
            <v>4</v>
          </cell>
          <cell r="M704" t="str">
            <v>EBD</v>
          </cell>
          <cell r="N704">
            <v>275226</v>
          </cell>
          <cell r="O704">
            <v>1100904</v>
          </cell>
          <cell r="P704" t="b">
            <v>1</v>
          </cell>
          <cell r="Q704" t="str">
            <v>India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Y704">
            <v>0</v>
          </cell>
          <cell r="Z704">
            <v>1100904</v>
          </cell>
          <cell r="AB704" t="str">
            <v>Under</v>
          </cell>
          <cell r="AC704">
            <v>0.75</v>
          </cell>
          <cell r="AD704">
            <v>0</v>
          </cell>
          <cell r="AF704">
            <v>275226</v>
          </cell>
          <cell r="AG704">
            <v>60090.55</v>
          </cell>
          <cell r="AH704">
            <v>4.5801877333457588</v>
          </cell>
          <cell r="AK704">
            <v>4.5801877333457588</v>
          </cell>
          <cell r="AL704">
            <v>18.320750933383035</v>
          </cell>
          <cell r="AM704">
            <v>0.99998335844820863</v>
          </cell>
          <cell r="AN704">
            <v>60000</v>
          </cell>
          <cell r="AO704">
            <v>0.99992366353777762</v>
          </cell>
          <cell r="AP704">
            <v>-3.5871</v>
          </cell>
          <cell r="AS704">
            <v>1</v>
          </cell>
          <cell r="AT704">
            <v>0</v>
          </cell>
        </row>
        <row r="705">
          <cell r="B705">
            <v>384430</v>
          </cell>
          <cell r="C705" t="str">
            <v>SECOTE</v>
          </cell>
          <cell r="D705" t="str">
            <v>V63</v>
          </cell>
          <cell r="E705" t="str">
            <v>1165170-01</v>
          </cell>
          <cell r="F705" t="str">
            <v>BSI-AOI</v>
          </cell>
          <cell r="G705" t="str">
            <v>EQP,AE,BSI-AOI,V63,SECOTE</v>
          </cell>
          <cell r="H705">
            <v>54929.1</v>
          </cell>
          <cell r="I705" t="str">
            <v>AE</v>
          </cell>
          <cell r="J705" t="str">
            <v>New Buy</v>
          </cell>
          <cell r="K705">
            <v>219716.4</v>
          </cell>
          <cell r="L705">
            <v>4</v>
          </cell>
          <cell r="M705" t="str">
            <v>EBD</v>
          </cell>
          <cell r="N705">
            <v>54929.1</v>
          </cell>
          <cell r="O705">
            <v>219716.4</v>
          </cell>
          <cell r="P705" t="b">
            <v>1</v>
          </cell>
          <cell r="Q705" t="str">
            <v>China</v>
          </cell>
          <cell r="R705">
            <v>33886.120000000003</v>
          </cell>
          <cell r="S705">
            <v>3155.65</v>
          </cell>
          <cell r="T705">
            <v>10674.2</v>
          </cell>
          <cell r="U705">
            <v>5493.23</v>
          </cell>
          <cell r="V705">
            <v>17795.552530490546</v>
          </cell>
          <cell r="Y705">
            <v>4433.8264493267516</v>
          </cell>
          <cell r="Z705">
            <v>219716.4</v>
          </cell>
          <cell r="AB705" t="str">
            <v>Under</v>
          </cell>
          <cell r="AC705">
            <v>0.75</v>
          </cell>
          <cell r="AD705">
            <v>22229.378979817298</v>
          </cell>
          <cell r="AF705">
            <v>54929.1</v>
          </cell>
          <cell r="AG705">
            <v>60090.55</v>
          </cell>
          <cell r="AH705">
            <v>0.91410546250616775</v>
          </cell>
          <cell r="AK705">
            <v>0.91410546250616775</v>
          </cell>
          <cell r="AL705">
            <v>3.656421850024671</v>
          </cell>
          <cell r="AM705">
            <v>0.99998335844820851</v>
          </cell>
          <cell r="AN705">
            <v>60000</v>
          </cell>
          <cell r="AO705">
            <v>0.99998476490895827</v>
          </cell>
          <cell r="AP705">
            <v>8.4515000000000021E-2</v>
          </cell>
          <cell r="AS705">
            <v>1</v>
          </cell>
          <cell r="AT705">
            <v>0</v>
          </cell>
        </row>
        <row r="706">
          <cell r="B706">
            <v>384431</v>
          </cell>
          <cell r="C706" t="str">
            <v>SHENZHEN STRONG TECHNOLOGY CO., LTD.</v>
          </cell>
          <cell r="D706" t="str">
            <v>V63</v>
          </cell>
          <cell r="E706" t="str">
            <v>1165171-01</v>
          </cell>
          <cell r="F706" t="str">
            <v>BSI-AOI</v>
          </cell>
          <cell r="G706" t="str">
            <v>EQP,AE,BSI-AOI,V63,STRONG</v>
          </cell>
          <cell r="H706">
            <v>65252</v>
          </cell>
          <cell r="I706" t="str">
            <v>AE</v>
          </cell>
          <cell r="J706" t="str">
            <v>New Buy</v>
          </cell>
          <cell r="K706">
            <v>261008</v>
          </cell>
          <cell r="L706">
            <v>4</v>
          </cell>
          <cell r="M706" t="str">
            <v>EBD</v>
          </cell>
          <cell r="N706">
            <v>65252</v>
          </cell>
          <cell r="O706">
            <v>261008</v>
          </cell>
          <cell r="P706" t="b">
            <v>1</v>
          </cell>
          <cell r="Q706" t="str">
            <v>China</v>
          </cell>
          <cell r="R706">
            <v>38588.17</v>
          </cell>
          <cell r="S706">
            <v>3951.69</v>
          </cell>
          <cell r="T706">
            <v>19572.02</v>
          </cell>
          <cell r="U706">
            <v>8132.92</v>
          </cell>
          <cell r="V706">
            <v>29264.907312777468</v>
          </cell>
          <cell r="Y706">
            <v>5267.0814462911139</v>
          </cell>
          <cell r="Z706">
            <v>261008</v>
          </cell>
          <cell r="AB706" t="str">
            <v>Under</v>
          </cell>
          <cell r="AC706">
            <v>0.75</v>
          </cell>
          <cell r="AD706">
            <v>34531.988759068583</v>
          </cell>
          <cell r="AF706">
            <v>54929.1</v>
          </cell>
          <cell r="AG706">
            <v>60090.55</v>
          </cell>
          <cell r="AH706">
            <v>1.0858945374938322</v>
          </cell>
          <cell r="AK706">
            <v>1.0858945374938322</v>
          </cell>
          <cell r="AL706">
            <v>4.343578149975329</v>
          </cell>
          <cell r="AM706">
            <v>0.99998335844820863</v>
          </cell>
          <cell r="AN706">
            <v>60000</v>
          </cell>
          <cell r="AO706">
            <v>0.9999819017577084</v>
          </cell>
          <cell r="AP706">
            <v>-8.7533333333333338E-2</v>
          </cell>
          <cell r="AS706">
            <v>1</v>
          </cell>
          <cell r="AT706">
            <v>0</v>
          </cell>
        </row>
        <row r="707">
          <cell r="B707">
            <v>384432</v>
          </cell>
          <cell r="C707" t="str">
            <v>HANGZHOU AMPHENOL PHOENIX TELECOM PARTS CO., LTD</v>
          </cell>
          <cell r="D707" t="str">
            <v>V63</v>
          </cell>
          <cell r="E707" t="str">
            <v>1165173-01</v>
          </cell>
          <cell r="F707" t="str">
            <v>CGS PALLET</v>
          </cell>
          <cell r="G707" t="str">
            <v>FXT,AE,CGS PALLET,V63,AMPHENOL</v>
          </cell>
          <cell r="H707">
            <v>118</v>
          </cell>
          <cell r="I707" t="str">
            <v>AE</v>
          </cell>
          <cell r="J707" t="str">
            <v>New Buy</v>
          </cell>
          <cell r="K707">
            <v>18408</v>
          </cell>
          <cell r="L707">
            <v>156</v>
          </cell>
          <cell r="M707" t="str">
            <v>EBD</v>
          </cell>
          <cell r="N707">
            <v>118</v>
          </cell>
          <cell r="O707">
            <v>18408</v>
          </cell>
          <cell r="P707" t="b">
            <v>0</v>
          </cell>
          <cell r="Q707" t="str">
            <v>China</v>
          </cell>
          <cell r="R707" t="e">
            <v>#N/A</v>
          </cell>
          <cell r="S707" t="e">
            <v>#N/A</v>
          </cell>
          <cell r="T707" t="e">
            <v>#N/A</v>
          </cell>
          <cell r="U707" t="e">
            <v>#N/A</v>
          </cell>
          <cell r="V707" t="e">
            <v>#N/A</v>
          </cell>
          <cell r="Y707" t="e">
            <v>#N/A</v>
          </cell>
          <cell r="Z707">
            <v>18408</v>
          </cell>
          <cell r="AB707" t="str">
            <v>Under</v>
          </cell>
          <cell r="AC707">
            <v>0.99358974358974361</v>
          </cell>
          <cell r="AD707" t="e">
            <v>#N/A</v>
          </cell>
          <cell r="AF707">
            <v>118</v>
          </cell>
          <cell r="AG707">
            <v>118</v>
          </cell>
          <cell r="AH707">
            <v>1</v>
          </cell>
          <cell r="AK707">
            <v>1</v>
          </cell>
          <cell r="AL707">
            <v>156</v>
          </cell>
          <cell r="AM707">
            <v>0.99152542372881358</v>
          </cell>
          <cell r="AN707">
            <v>118</v>
          </cell>
          <cell r="AO707">
            <v>0.99152542372881358</v>
          </cell>
          <cell r="AP707">
            <v>0</v>
          </cell>
          <cell r="AS707">
            <v>1</v>
          </cell>
          <cell r="AT707">
            <v>0</v>
          </cell>
        </row>
        <row r="708">
          <cell r="B708">
            <v>384432</v>
          </cell>
          <cell r="C708" t="str">
            <v>HANGZHOU AMPHENOL PHOENIX TELECOM PARTS CO., LTD</v>
          </cell>
          <cell r="D708" t="str">
            <v>V63</v>
          </cell>
          <cell r="E708" t="str">
            <v>1165173-01</v>
          </cell>
          <cell r="F708" t="str">
            <v>CGS PALLET</v>
          </cell>
          <cell r="G708" t="str">
            <v>FXT,AE,CGS PALLET,V63,AMPHENOL</v>
          </cell>
          <cell r="H708">
            <v>118</v>
          </cell>
          <cell r="I708" t="str">
            <v>AE</v>
          </cell>
          <cell r="J708" t="str">
            <v>New Buy</v>
          </cell>
          <cell r="K708">
            <v>165672</v>
          </cell>
          <cell r="L708">
            <v>1404</v>
          </cell>
          <cell r="M708" t="str">
            <v>EBD</v>
          </cell>
          <cell r="N708">
            <v>118</v>
          </cell>
          <cell r="O708">
            <v>165672</v>
          </cell>
          <cell r="P708" t="b">
            <v>0</v>
          </cell>
          <cell r="Q708" t="str">
            <v>China</v>
          </cell>
          <cell r="R708" t="e">
            <v>#N/A</v>
          </cell>
          <cell r="S708" t="e">
            <v>#N/A</v>
          </cell>
          <cell r="T708" t="e">
            <v>#N/A</v>
          </cell>
          <cell r="U708" t="e">
            <v>#N/A</v>
          </cell>
          <cell r="V708" t="e">
            <v>#N/A</v>
          </cell>
          <cell r="Y708" t="e">
            <v>#N/A</v>
          </cell>
          <cell r="Z708">
            <v>165672</v>
          </cell>
          <cell r="AB708" t="str">
            <v>Under</v>
          </cell>
          <cell r="AC708">
            <v>0.99928774928774933</v>
          </cell>
          <cell r="AD708" t="e">
            <v>#N/A</v>
          </cell>
          <cell r="AF708">
            <v>118</v>
          </cell>
          <cell r="AG708">
            <v>118</v>
          </cell>
          <cell r="AH708">
            <v>1</v>
          </cell>
          <cell r="AK708">
            <v>1</v>
          </cell>
          <cell r="AL708">
            <v>1404</v>
          </cell>
          <cell r="AM708">
            <v>0.99152542372881358</v>
          </cell>
          <cell r="AN708">
            <v>118</v>
          </cell>
          <cell r="AO708">
            <v>0.99152542372881358</v>
          </cell>
          <cell r="AP708">
            <v>0</v>
          </cell>
          <cell r="AS708">
            <v>1</v>
          </cell>
          <cell r="AT708">
            <v>0</v>
          </cell>
        </row>
        <row r="709">
          <cell r="B709">
            <v>384432</v>
          </cell>
          <cell r="C709" t="str">
            <v>HANGZHOU AMPHENOL PHOENIX TELECOM PARTS CO., LTD</v>
          </cell>
          <cell r="D709" t="str">
            <v>V63</v>
          </cell>
          <cell r="E709" t="str">
            <v>1165173-01</v>
          </cell>
          <cell r="F709" t="str">
            <v>CGS PALLET</v>
          </cell>
          <cell r="G709" t="str">
            <v>FXT,AE,CGS PALLET,V63,AMPHENOL</v>
          </cell>
          <cell r="H709">
            <v>118</v>
          </cell>
          <cell r="I709" t="str">
            <v>AE</v>
          </cell>
          <cell r="J709" t="str">
            <v>New Buy</v>
          </cell>
          <cell r="K709">
            <v>331344</v>
          </cell>
          <cell r="L709">
            <v>2808</v>
          </cell>
          <cell r="M709" t="str">
            <v>EBD</v>
          </cell>
          <cell r="N709">
            <v>118</v>
          </cell>
          <cell r="O709">
            <v>331344</v>
          </cell>
          <cell r="P709" t="b">
            <v>0</v>
          </cell>
          <cell r="Q709" t="str">
            <v>China</v>
          </cell>
          <cell r="R709" t="e">
            <v>#N/A</v>
          </cell>
          <cell r="S709" t="e">
            <v>#N/A</v>
          </cell>
          <cell r="T709" t="e">
            <v>#N/A</v>
          </cell>
          <cell r="U709" t="e">
            <v>#N/A</v>
          </cell>
          <cell r="V709" t="e">
            <v>#N/A</v>
          </cell>
          <cell r="Y709" t="e">
            <v>#N/A</v>
          </cell>
          <cell r="Z709">
            <v>331344</v>
          </cell>
          <cell r="AB709" t="str">
            <v>Under</v>
          </cell>
          <cell r="AC709">
            <v>0.99964387464387461</v>
          </cell>
          <cell r="AD709" t="e">
            <v>#N/A</v>
          </cell>
          <cell r="AF709">
            <v>118</v>
          </cell>
          <cell r="AG709">
            <v>118</v>
          </cell>
          <cell r="AH709">
            <v>1</v>
          </cell>
          <cell r="AK709">
            <v>1</v>
          </cell>
          <cell r="AL709">
            <v>2808</v>
          </cell>
          <cell r="AM709">
            <v>0.99152542372881358</v>
          </cell>
          <cell r="AN709">
            <v>118</v>
          </cell>
          <cell r="AO709">
            <v>0.99152542372881358</v>
          </cell>
          <cell r="AP709">
            <v>0</v>
          </cell>
          <cell r="AS709">
            <v>1</v>
          </cell>
          <cell r="AT709">
            <v>0</v>
          </cell>
        </row>
        <row r="710">
          <cell r="B710">
            <v>384432</v>
          </cell>
          <cell r="C710" t="str">
            <v>HANGZHOU AMPHENOL PHOENIX TELECOM PARTS CO., LTD</v>
          </cell>
          <cell r="D710" t="str">
            <v>V63</v>
          </cell>
          <cell r="E710" t="str">
            <v>1165173-01</v>
          </cell>
          <cell r="F710" t="str">
            <v>CGS PALLET</v>
          </cell>
          <cell r="G710" t="str">
            <v>FXT,AE,CGS PALLET,V63,AMPHENOL</v>
          </cell>
          <cell r="H710">
            <v>138</v>
          </cell>
          <cell r="I710" t="str">
            <v>AE</v>
          </cell>
          <cell r="J710" t="str">
            <v>New Buy</v>
          </cell>
          <cell r="K710">
            <v>301944</v>
          </cell>
          <cell r="L710">
            <v>2188</v>
          </cell>
          <cell r="M710" t="str">
            <v>EBD</v>
          </cell>
          <cell r="N710">
            <v>138</v>
          </cell>
          <cell r="O710">
            <v>301944</v>
          </cell>
          <cell r="P710" t="b">
            <v>0</v>
          </cell>
          <cell r="Q710" t="str">
            <v>India</v>
          </cell>
          <cell r="R710" t="e">
            <v>#N/A</v>
          </cell>
          <cell r="S710" t="e">
            <v>#N/A</v>
          </cell>
          <cell r="T710" t="e">
            <v>#N/A</v>
          </cell>
          <cell r="U710" t="e">
            <v>#N/A</v>
          </cell>
          <cell r="V710" t="e">
            <v>#N/A</v>
          </cell>
          <cell r="Y710" t="e">
            <v>#N/A</v>
          </cell>
          <cell r="Z710">
            <v>301944</v>
          </cell>
          <cell r="AB710" t="str">
            <v>Under</v>
          </cell>
          <cell r="AC710">
            <v>0.99954296160877509</v>
          </cell>
          <cell r="AD710" t="e">
            <v>#N/A</v>
          </cell>
          <cell r="AF710">
            <v>138</v>
          </cell>
          <cell r="AG710">
            <v>118</v>
          </cell>
          <cell r="AH710">
            <v>1.1694915254237288</v>
          </cell>
          <cell r="AK710">
            <v>1.1694915254237288</v>
          </cell>
          <cell r="AL710">
            <v>2558.8474576271187</v>
          </cell>
          <cell r="AM710">
            <v>0.99152542372881358</v>
          </cell>
          <cell r="AN710">
            <v>118</v>
          </cell>
          <cell r="AO710">
            <v>0.99008905486929044</v>
          </cell>
          <cell r="AP710">
            <v>-0.16949152542372881</v>
          </cell>
          <cell r="AS710">
            <v>1</v>
          </cell>
          <cell r="AT710">
            <v>0</v>
          </cell>
        </row>
        <row r="711">
          <cell r="B711">
            <v>384433</v>
          </cell>
          <cell r="C711" t="str">
            <v>BOZHON PRECISION INDUSTRY TECHNOLOGY CO., LTD.</v>
          </cell>
          <cell r="D711" t="str">
            <v>V63</v>
          </cell>
          <cell r="E711" t="str">
            <v>1165176-01</v>
          </cell>
          <cell r="F711" t="str">
            <v>LEAK KIT SA-IT-MIDC</v>
          </cell>
          <cell r="G711" t="str">
            <v>FXT,AE,LEAK KIT SA-IT-MIDC,V63,BOZHON</v>
          </cell>
          <cell r="H711">
            <v>3511.15</v>
          </cell>
          <cell r="I711" t="str">
            <v>AE</v>
          </cell>
          <cell r="J711" t="str">
            <v>New Buy</v>
          </cell>
          <cell r="K711">
            <v>3511.15</v>
          </cell>
          <cell r="L711">
            <v>1</v>
          </cell>
          <cell r="M711" t="str">
            <v>EBD</v>
          </cell>
          <cell r="N711">
            <v>3511.15</v>
          </cell>
          <cell r="O711">
            <v>3511.15</v>
          </cell>
          <cell r="P711" t="b">
            <v>0</v>
          </cell>
          <cell r="Q711" t="str">
            <v>China</v>
          </cell>
          <cell r="R711" t="e">
            <v>#N/A</v>
          </cell>
          <cell r="S711" t="e">
            <v>#N/A</v>
          </cell>
          <cell r="T711" t="e">
            <v>#N/A</v>
          </cell>
          <cell r="U711" t="e">
            <v>#N/A</v>
          </cell>
          <cell r="V711" t="e">
            <v>#N/A</v>
          </cell>
          <cell r="Y711" t="e">
            <v>#N/A</v>
          </cell>
          <cell r="Z711">
            <v>3511.15</v>
          </cell>
          <cell r="AB711" t="str">
            <v>Under</v>
          </cell>
          <cell r="AC711" t="str">
            <v/>
          </cell>
          <cell r="AD711" t="e">
            <v>#N/A</v>
          </cell>
          <cell r="AF711">
            <v>3511.15</v>
          </cell>
          <cell r="AG711">
            <v>3511.15</v>
          </cell>
          <cell r="AH711">
            <v>1</v>
          </cell>
          <cell r="AK711">
            <v>1</v>
          </cell>
          <cell r="AL711">
            <v>1</v>
          </cell>
          <cell r="AM711">
            <v>0.99971519302792533</v>
          </cell>
          <cell r="AN711">
            <v>171824</v>
          </cell>
          <cell r="AO711">
            <v>0.99999418009125618</v>
          </cell>
          <cell r="AP711">
            <v>0.97956542741409813</v>
          </cell>
          <cell r="AS711">
            <v>1</v>
          </cell>
          <cell r="AT711">
            <v>0</v>
          </cell>
        </row>
        <row r="712">
          <cell r="B712">
            <v>384433</v>
          </cell>
          <cell r="C712" t="str">
            <v>BOZHON PRECISION INDUSTRY TECHNOLOGY CO., LTD.</v>
          </cell>
          <cell r="D712" t="str">
            <v>V63</v>
          </cell>
          <cell r="E712" t="str">
            <v>1165176-01</v>
          </cell>
          <cell r="F712" t="str">
            <v>LEAK KIT SA-IT-MIDC</v>
          </cell>
          <cell r="G712" t="str">
            <v>FXT,AE,LEAK KIT SA-IT-MIDC,V63,BOZHON</v>
          </cell>
          <cell r="H712">
            <v>3511.15</v>
          </cell>
          <cell r="I712" t="str">
            <v>AE</v>
          </cell>
          <cell r="J712" t="str">
            <v>New Buy</v>
          </cell>
          <cell r="K712">
            <v>10533.45</v>
          </cell>
          <cell r="L712">
            <v>3</v>
          </cell>
          <cell r="M712" t="str">
            <v>EBD</v>
          </cell>
          <cell r="N712">
            <v>3511.15</v>
          </cell>
          <cell r="O712">
            <v>10533.45</v>
          </cell>
          <cell r="P712" t="b">
            <v>0</v>
          </cell>
          <cell r="Q712" t="str">
            <v>China</v>
          </cell>
          <cell r="R712" t="e">
            <v>#N/A</v>
          </cell>
          <cell r="S712" t="e">
            <v>#N/A</v>
          </cell>
          <cell r="T712" t="e">
            <v>#N/A</v>
          </cell>
          <cell r="U712" t="e">
            <v>#N/A</v>
          </cell>
          <cell r="V712" t="e">
            <v>#N/A</v>
          </cell>
          <cell r="Y712" t="e">
            <v>#N/A</v>
          </cell>
          <cell r="Z712">
            <v>10533.45</v>
          </cell>
          <cell r="AB712" t="str">
            <v>Under</v>
          </cell>
          <cell r="AC712">
            <v>0.66666666666666674</v>
          </cell>
          <cell r="AD712" t="e">
            <v>#N/A</v>
          </cell>
          <cell r="AF712">
            <v>3511.15</v>
          </cell>
          <cell r="AG712">
            <v>3511.15</v>
          </cell>
          <cell r="AH712">
            <v>1</v>
          </cell>
          <cell r="AK712">
            <v>1</v>
          </cell>
          <cell r="AL712">
            <v>3</v>
          </cell>
          <cell r="AM712">
            <v>0.99971519302792533</v>
          </cell>
          <cell r="AN712">
            <v>171824</v>
          </cell>
          <cell r="AO712">
            <v>0.99999418009125618</v>
          </cell>
          <cell r="AP712">
            <v>0.97956542741409813</v>
          </cell>
          <cell r="AS712">
            <v>1</v>
          </cell>
          <cell r="AT712">
            <v>0</v>
          </cell>
        </row>
        <row r="713">
          <cell r="B713">
            <v>384433</v>
          </cell>
          <cell r="C713" t="str">
            <v>BOZHON PRECISION INDUSTRY TECHNOLOGY CO., LTD.</v>
          </cell>
          <cell r="D713" t="str">
            <v>V63</v>
          </cell>
          <cell r="E713" t="str">
            <v>1165176-01</v>
          </cell>
          <cell r="F713" t="str">
            <v>LEAK KIT SA-IT-MIDC</v>
          </cell>
          <cell r="G713" t="str">
            <v>FXT,AE,LEAK KIT SA-IT-MIDC,V63,BOZHON</v>
          </cell>
          <cell r="H713">
            <v>3511.15</v>
          </cell>
          <cell r="I713" t="str">
            <v>AE</v>
          </cell>
          <cell r="J713" t="str">
            <v>New Buy</v>
          </cell>
          <cell r="K713">
            <v>14044.6</v>
          </cell>
          <cell r="L713">
            <v>4</v>
          </cell>
          <cell r="M713" t="str">
            <v>EBD</v>
          </cell>
          <cell r="N713">
            <v>3511.15</v>
          </cell>
          <cell r="O713">
            <v>14044.6</v>
          </cell>
          <cell r="P713" t="b">
            <v>0</v>
          </cell>
          <cell r="Q713" t="str">
            <v>China</v>
          </cell>
          <cell r="R713" t="e">
            <v>#N/A</v>
          </cell>
          <cell r="S713" t="e">
            <v>#N/A</v>
          </cell>
          <cell r="T713" t="e">
            <v>#N/A</v>
          </cell>
          <cell r="U713" t="e">
            <v>#N/A</v>
          </cell>
          <cell r="V713" t="e">
            <v>#N/A</v>
          </cell>
          <cell r="Y713" t="e">
            <v>#N/A</v>
          </cell>
          <cell r="Z713">
            <v>14044.6</v>
          </cell>
          <cell r="AB713" t="str">
            <v>Under</v>
          </cell>
          <cell r="AC713">
            <v>0.75</v>
          </cell>
          <cell r="AD713" t="e">
            <v>#N/A</v>
          </cell>
          <cell r="AF713">
            <v>3511.15</v>
          </cell>
          <cell r="AG713">
            <v>3511.15</v>
          </cell>
          <cell r="AH713">
            <v>1</v>
          </cell>
          <cell r="AK713">
            <v>1</v>
          </cell>
          <cell r="AL713">
            <v>4</v>
          </cell>
          <cell r="AM713">
            <v>0.99971519302792533</v>
          </cell>
          <cell r="AN713">
            <v>171824</v>
          </cell>
          <cell r="AO713">
            <v>0.99999418009125618</v>
          </cell>
          <cell r="AP713">
            <v>0.97956542741409813</v>
          </cell>
          <cell r="AS713">
            <v>1</v>
          </cell>
          <cell r="AT713">
            <v>0</v>
          </cell>
        </row>
        <row r="714">
          <cell r="B714">
            <v>384433</v>
          </cell>
          <cell r="C714" t="str">
            <v>BOZHON PRECISION INDUSTRY TECHNOLOGY CO., LTD.</v>
          </cell>
          <cell r="D714" t="str">
            <v>V63</v>
          </cell>
          <cell r="E714" t="str">
            <v>1165176-01</v>
          </cell>
          <cell r="F714" t="str">
            <v>LEAK KIT SA-IT-MIDC</v>
          </cell>
          <cell r="G714" t="str">
            <v>FXT,AE,LEAK KIT SA-IT-MIDC,V63,BOZHON</v>
          </cell>
          <cell r="H714">
            <v>3511.15</v>
          </cell>
          <cell r="I714" t="str">
            <v>AE</v>
          </cell>
          <cell r="J714" t="str">
            <v>New Buy</v>
          </cell>
          <cell r="K714">
            <v>17555.75</v>
          </cell>
          <cell r="L714">
            <v>5</v>
          </cell>
          <cell r="M714" t="str">
            <v>EBD</v>
          </cell>
          <cell r="N714">
            <v>3511.15</v>
          </cell>
          <cell r="O714">
            <v>17555.75</v>
          </cell>
          <cell r="P714" t="b">
            <v>0</v>
          </cell>
          <cell r="Q714" t="str">
            <v>China</v>
          </cell>
          <cell r="R714" t="e">
            <v>#N/A</v>
          </cell>
          <cell r="S714" t="e">
            <v>#N/A</v>
          </cell>
          <cell r="T714" t="e">
            <v>#N/A</v>
          </cell>
          <cell r="U714" t="e">
            <v>#N/A</v>
          </cell>
          <cell r="V714" t="e">
            <v>#N/A</v>
          </cell>
          <cell r="Y714" t="e">
            <v>#N/A</v>
          </cell>
          <cell r="Z714">
            <v>17555.75</v>
          </cell>
          <cell r="AB714" t="str">
            <v>Under</v>
          </cell>
          <cell r="AC714">
            <v>0.8</v>
          </cell>
          <cell r="AD714" t="e">
            <v>#N/A</v>
          </cell>
          <cell r="AF714">
            <v>3511.15</v>
          </cell>
          <cell r="AG714">
            <v>3511.15</v>
          </cell>
          <cell r="AH714">
            <v>1</v>
          </cell>
          <cell r="AK714">
            <v>1</v>
          </cell>
          <cell r="AL714">
            <v>5</v>
          </cell>
          <cell r="AM714">
            <v>0.99971519302792533</v>
          </cell>
          <cell r="AN714">
            <v>171824</v>
          </cell>
          <cell r="AO714">
            <v>0.99999418009125618</v>
          </cell>
          <cell r="AP714">
            <v>0.97956542741409813</v>
          </cell>
          <cell r="AS714">
            <v>1</v>
          </cell>
          <cell r="AT714">
            <v>0</v>
          </cell>
        </row>
        <row r="715">
          <cell r="B715">
            <v>384433</v>
          </cell>
          <cell r="C715" t="str">
            <v>BOZHON PRECISION INDUSTRY TECHNOLOGY CO., LTD.</v>
          </cell>
          <cell r="D715" t="str">
            <v>V63</v>
          </cell>
          <cell r="E715" t="str">
            <v>1165176-01</v>
          </cell>
          <cell r="F715" t="str">
            <v>LEAK KIT SA-IT-MIDC</v>
          </cell>
          <cell r="G715" t="str">
            <v>FXT,AE,LEAK KIT SA-IT-MIDC,V63,BOZHON</v>
          </cell>
          <cell r="H715">
            <v>3511.15</v>
          </cell>
          <cell r="I715" t="str">
            <v>AE</v>
          </cell>
          <cell r="J715" t="str">
            <v>New Buy</v>
          </cell>
          <cell r="K715">
            <v>21066.9</v>
          </cell>
          <cell r="L715">
            <v>6</v>
          </cell>
          <cell r="M715" t="str">
            <v>EBD</v>
          </cell>
          <cell r="N715">
            <v>3511.15</v>
          </cell>
          <cell r="O715">
            <v>21066.9</v>
          </cell>
          <cell r="P715" t="b">
            <v>0</v>
          </cell>
          <cell r="Q715" t="str">
            <v>China</v>
          </cell>
          <cell r="R715" t="e">
            <v>#N/A</v>
          </cell>
          <cell r="S715" t="e">
            <v>#N/A</v>
          </cell>
          <cell r="T715" t="e">
            <v>#N/A</v>
          </cell>
          <cell r="U715" t="e">
            <v>#N/A</v>
          </cell>
          <cell r="V715" t="e">
            <v>#N/A</v>
          </cell>
          <cell r="Y715" t="e">
            <v>#N/A</v>
          </cell>
          <cell r="Z715">
            <v>21066.9</v>
          </cell>
          <cell r="AB715" t="str">
            <v>Under</v>
          </cell>
          <cell r="AC715">
            <v>0.83333333333333326</v>
          </cell>
          <cell r="AD715" t="e">
            <v>#N/A</v>
          </cell>
          <cell r="AF715">
            <v>3511.15</v>
          </cell>
          <cell r="AG715">
            <v>3511.15</v>
          </cell>
          <cell r="AH715">
            <v>1</v>
          </cell>
          <cell r="AK715">
            <v>1</v>
          </cell>
          <cell r="AL715">
            <v>6</v>
          </cell>
          <cell r="AM715">
            <v>0.99971519302792533</v>
          </cell>
          <cell r="AN715">
            <v>171824</v>
          </cell>
          <cell r="AO715">
            <v>0.99999418009125618</v>
          </cell>
          <cell r="AP715">
            <v>0.97956542741409813</v>
          </cell>
          <cell r="AS715">
            <v>1</v>
          </cell>
          <cell r="AT715">
            <v>0</v>
          </cell>
        </row>
        <row r="716">
          <cell r="B716">
            <v>384433</v>
          </cell>
          <cell r="C716" t="str">
            <v>BOZHON PRECISION INDUSTRY TECHNOLOGY CO., LTD.</v>
          </cell>
          <cell r="D716" t="str">
            <v>V63</v>
          </cell>
          <cell r="E716" t="str">
            <v>1165176-01</v>
          </cell>
          <cell r="F716" t="str">
            <v>LEAK KIT SA-IT-MIDC</v>
          </cell>
          <cell r="G716" t="str">
            <v>FXT,AE,LEAK KIT SA-IT-MIDC,V63,BOZHON</v>
          </cell>
          <cell r="H716">
            <v>3511.15</v>
          </cell>
          <cell r="I716" t="str">
            <v>AE</v>
          </cell>
          <cell r="J716" t="str">
            <v>New Buy</v>
          </cell>
          <cell r="K716">
            <v>28089.200000000001</v>
          </cell>
          <cell r="L716">
            <v>8</v>
          </cell>
          <cell r="M716" t="str">
            <v>EBD</v>
          </cell>
          <cell r="N716">
            <v>3511.15</v>
          </cell>
          <cell r="O716">
            <v>28089.200000000001</v>
          </cell>
          <cell r="P716" t="b">
            <v>0</v>
          </cell>
          <cell r="Q716" t="str">
            <v>China</v>
          </cell>
          <cell r="R716" t="e">
            <v>#N/A</v>
          </cell>
          <cell r="S716" t="e">
            <v>#N/A</v>
          </cell>
          <cell r="T716" t="e">
            <v>#N/A</v>
          </cell>
          <cell r="U716" t="e">
            <v>#N/A</v>
          </cell>
          <cell r="V716" t="e">
            <v>#N/A</v>
          </cell>
          <cell r="Y716" t="e">
            <v>#N/A</v>
          </cell>
          <cell r="Z716">
            <v>28089.200000000001</v>
          </cell>
          <cell r="AB716" t="str">
            <v>Under</v>
          </cell>
          <cell r="AC716">
            <v>0.875</v>
          </cell>
          <cell r="AD716" t="e">
            <v>#N/A</v>
          </cell>
          <cell r="AF716">
            <v>3511.15</v>
          </cell>
          <cell r="AG716">
            <v>3511.15</v>
          </cell>
          <cell r="AH716">
            <v>1</v>
          </cell>
          <cell r="AK716">
            <v>1</v>
          </cell>
          <cell r="AL716">
            <v>8</v>
          </cell>
          <cell r="AM716">
            <v>0.99971519302792533</v>
          </cell>
          <cell r="AN716">
            <v>171824</v>
          </cell>
          <cell r="AO716">
            <v>0.99999418009125618</v>
          </cell>
          <cell r="AP716">
            <v>0.97956542741409813</v>
          </cell>
          <cell r="AS716">
            <v>1</v>
          </cell>
          <cell r="AT716">
            <v>0</v>
          </cell>
        </row>
        <row r="717">
          <cell r="B717">
            <v>384433</v>
          </cell>
          <cell r="C717" t="str">
            <v>BOZHON PRECISION INDUSTRY TECHNOLOGY CO., LTD.</v>
          </cell>
          <cell r="D717" t="str">
            <v>V63</v>
          </cell>
          <cell r="E717" t="str">
            <v>1165176-01</v>
          </cell>
          <cell r="F717" t="str">
            <v>LEAK KIT SA-IT-MIDC</v>
          </cell>
          <cell r="G717" t="str">
            <v>FXT,AE,LEAK KIT SA-IT-MIDC,V63,BOZHON</v>
          </cell>
          <cell r="H717">
            <v>3511.15</v>
          </cell>
          <cell r="I717" t="str">
            <v>AE</v>
          </cell>
          <cell r="J717" t="str">
            <v>New Buy</v>
          </cell>
          <cell r="K717">
            <v>35111.5</v>
          </cell>
          <cell r="L717">
            <v>10</v>
          </cell>
          <cell r="M717" t="str">
            <v>EBD</v>
          </cell>
          <cell r="N717">
            <v>3511.15</v>
          </cell>
          <cell r="O717">
            <v>35111.5</v>
          </cell>
          <cell r="P717" t="b">
            <v>0</v>
          </cell>
          <cell r="Q717" t="str">
            <v>China</v>
          </cell>
          <cell r="R717" t="e">
            <v>#N/A</v>
          </cell>
          <cell r="S717" t="e">
            <v>#N/A</v>
          </cell>
          <cell r="T717" t="e">
            <v>#N/A</v>
          </cell>
          <cell r="U717" t="e">
            <v>#N/A</v>
          </cell>
          <cell r="V717" t="e">
            <v>#N/A</v>
          </cell>
          <cell r="Y717" t="e">
            <v>#N/A</v>
          </cell>
          <cell r="Z717">
            <v>35111.5</v>
          </cell>
          <cell r="AB717" t="str">
            <v>Under</v>
          </cell>
          <cell r="AC717">
            <v>0.89999999999999991</v>
          </cell>
          <cell r="AD717" t="e">
            <v>#N/A</v>
          </cell>
          <cell r="AF717">
            <v>3511.15</v>
          </cell>
          <cell r="AG717">
            <v>3511.15</v>
          </cell>
          <cell r="AH717">
            <v>1</v>
          </cell>
          <cell r="AK717">
            <v>1</v>
          </cell>
          <cell r="AL717">
            <v>10</v>
          </cell>
          <cell r="AM717">
            <v>0.99971519302792533</v>
          </cell>
          <cell r="AN717">
            <v>171824</v>
          </cell>
          <cell r="AO717">
            <v>0.99999418009125618</v>
          </cell>
          <cell r="AP717">
            <v>0.97956542741409813</v>
          </cell>
          <cell r="AS717">
            <v>1</v>
          </cell>
          <cell r="AT717">
            <v>0</v>
          </cell>
        </row>
        <row r="718">
          <cell r="B718">
            <v>384434</v>
          </cell>
          <cell r="C718" t="str">
            <v>WIPRO ENTERPRISES LTD</v>
          </cell>
          <cell r="D718" t="str">
            <v>V63</v>
          </cell>
          <cell r="E718" t="str">
            <v>1165177-01</v>
          </cell>
          <cell r="F718" t="str">
            <v>LEAK KIT SA-IT-MIDC</v>
          </cell>
          <cell r="G718" t="str">
            <v>FXT,AE,LEAK KIT SA-IT-MIDC,V63,WIPRO-PARI</v>
          </cell>
          <cell r="H718">
            <v>8389.4907838194904</v>
          </cell>
          <cell r="I718" t="str">
            <v>AE</v>
          </cell>
          <cell r="J718" t="str">
            <v>New Buy</v>
          </cell>
          <cell r="K718">
            <v>8389.4907838194904</v>
          </cell>
          <cell r="L718">
            <v>1</v>
          </cell>
          <cell r="M718" t="str">
            <v>EBD</v>
          </cell>
          <cell r="N718">
            <v>8389.4907838194904</v>
          </cell>
          <cell r="O718">
            <v>8389.4907838194904</v>
          </cell>
          <cell r="P718" t="b">
            <v>0</v>
          </cell>
          <cell r="Q718" t="str">
            <v>India</v>
          </cell>
          <cell r="R718" t="e">
            <v>#N/A</v>
          </cell>
          <cell r="S718" t="e">
            <v>#N/A</v>
          </cell>
          <cell r="T718" t="e">
            <v>#N/A</v>
          </cell>
          <cell r="U718" t="e">
            <v>#N/A</v>
          </cell>
          <cell r="V718" t="e">
            <v>#N/A</v>
          </cell>
          <cell r="Y718" t="e">
            <v>#N/A</v>
          </cell>
          <cell r="Z718">
            <v>8389.4907838194904</v>
          </cell>
          <cell r="AB718" t="str">
            <v>Under</v>
          </cell>
          <cell r="AC718" t="str">
            <v/>
          </cell>
          <cell r="AD718" t="e">
            <v>#N/A</v>
          </cell>
          <cell r="AF718">
            <v>8389.49</v>
          </cell>
          <cell r="AG718">
            <v>3511.15</v>
          </cell>
          <cell r="AH718">
            <v>2.3893854673880326</v>
          </cell>
          <cell r="AK718">
            <v>2.3893854673880326</v>
          </cell>
          <cell r="AL718">
            <v>2.3893854673880326</v>
          </cell>
          <cell r="AM718">
            <v>0.99971519302792533</v>
          </cell>
          <cell r="AN718">
            <v>171824</v>
          </cell>
          <cell r="AO718">
            <v>0.9999860939946259</v>
          </cell>
          <cell r="AP718">
            <v>0.95117392923096022</v>
          </cell>
          <cell r="AS718">
            <v>1</v>
          </cell>
          <cell r="AT718">
            <v>0</v>
          </cell>
        </row>
        <row r="719">
          <cell r="B719">
            <v>384434</v>
          </cell>
          <cell r="C719" t="str">
            <v>WIPRO ENTERPRISES LTD</v>
          </cell>
          <cell r="D719" t="str">
            <v>V63</v>
          </cell>
          <cell r="E719" t="str">
            <v>1165177-01</v>
          </cell>
          <cell r="F719" t="str">
            <v>LEAK KIT SA-IT-MIDC</v>
          </cell>
          <cell r="G719" t="str">
            <v>FXT,AE,LEAK KIT SA-IT-MIDC,V63,WIPRO-PARI</v>
          </cell>
          <cell r="H719">
            <v>8389.4907838194904</v>
          </cell>
          <cell r="I719" t="str">
            <v>AE</v>
          </cell>
          <cell r="J719" t="str">
            <v>New Buy</v>
          </cell>
          <cell r="K719">
            <v>33557.963135277962</v>
          </cell>
          <cell r="L719">
            <v>4</v>
          </cell>
          <cell r="M719" t="str">
            <v>EBD</v>
          </cell>
          <cell r="N719">
            <v>8389.4907838194904</v>
          </cell>
          <cell r="O719">
            <v>33557.963135277962</v>
          </cell>
          <cell r="P719" t="b">
            <v>0</v>
          </cell>
          <cell r="Q719" t="str">
            <v>India</v>
          </cell>
          <cell r="R719" t="e">
            <v>#N/A</v>
          </cell>
          <cell r="S719" t="e">
            <v>#N/A</v>
          </cell>
          <cell r="T719" t="e">
            <v>#N/A</v>
          </cell>
          <cell r="U719" t="e">
            <v>#N/A</v>
          </cell>
          <cell r="V719" t="e">
            <v>#N/A</v>
          </cell>
          <cell r="Y719" t="e">
            <v>#N/A</v>
          </cell>
          <cell r="Z719">
            <v>33557.963135277962</v>
          </cell>
          <cell r="AB719" t="str">
            <v>Under</v>
          </cell>
          <cell r="AC719">
            <v>0.75</v>
          </cell>
          <cell r="AD719" t="e">
            <v>#N/A</v>
          </cell>
          <cell r="AF719">
            <v>8389.49</v>
          </cell>
          <cell r="AG719">
            <v>3511.15</v>
          </cell>
          <cell r="AH719">
            <v>2.3893854673880326</v>
          </cell>
          <cell r="AK719">
            <v>2.3893854673880326</v>
          </cell>
          <cell r="AL719">
            <v>9.5575418695521304</v>
          </cell>
          <cell r="AM719">
            <v>0.99971519302792533</v>
          </cell>
          <cell r="AN719">
            <v>171824</v>
          </cell>
          <cell r="AO719">
            <v>0.9999860939946259</v>
          </cell>
          <cell r="AP719">
            <v>0.95117392923096022</v>
          </cell>
          <cell r="AS719">
            <v>1</v>
          </cell>
          <cell r="AT719">
            <v>0</v>
          </cell>
        </row>
        <row r="720">
          <cell r="B720">
            <v>384434</v>
          </cell>
          <cell r="C720" t="str">
            <v>WIPRO ENTERPRISES LTD</v>
          </cell>
          <cell r="D720" t="str">
            <v>V63</v>
          </cell>
          <cell r="E720" t="str">
            <v>1165177-01</v>
          </cell>
          <cell r="F720" t="str">
            <v>LEAK KIT SA-IT-MIDC</v>
          </cell>
          <cell r="G720" t="str">
            <v>FXT,AE,LEAK KIT SA-IT-MIDC,V63,WIPRO-PARI</v>
          </cell>
          <cell r="H720">
            <v>8389.4907838194904</v>
          </cell>
          <cell r="I720" t="str">
            <v>AE</v>
          </cell>
          <cell r="J720" t="str">
            <v>New Buy</v>
          </cell>
          <cell r="K720">
            <v>75505.417054375415</v>
          </cell>
          <cell r="L720">
            <v>9</v>
          </cell>
          <cell r="M720" t="str">
            <v>EBD</v>
          </cell>
          <cell r="N720">
            <v>8389.4907838194904</v>
          </cell>
          <cell r="O720">
            <v>75505.417054375415</v>
          </cell>
          <cell r="P720" t="b">
            <v>0</v>
          </cell>
          <cell r="Q720" t="str">
            <v>India</v>
          </cell>
          <cell r="R720" t="e">
            <v>#N/A</v>
          </cell>
          <cell r="S720" t="e">
            <v>#N/A</v>
          </cell>
          <cell r="T720" t="e">
            <v>#N/A</v>
          </cell>
          <cell r="U720" t="e">
            <v>#N/A</v>
          </cell>
          <cell r="V720" t="e">
            <v>#N/A</v>
          </cell>
          <cell r="Y720" t="e">
            <v>#N/A</v>
          </cell>
          <cell r="Z720">
            <v>75505.417054375415</v>
          </cell>
          <cell r="AB720" t="str">
            <v>Under</v>
          </cell>
          <cell r="AC720">
            <v>0.88888888888888884</v>
          </cell>
          <cell r="AD720" t="e">
            <v>#N/A</v>
          </cell>
          <cell r="AF720">
            <v>8389.49</v>
          </cell>
          <cell r="AG720">
            <v>3511.15</v>
          </cell>
          <cell r="AH720">
            <v>2.3893854673880326</v>
          </cell>
          <cell r="AK720">
            <v>2.3893854673880326</v>
          </cell>
          <cell r="AL720">
            <v>21.504469206492292</v>
          </cell>
          <cell r="AM720">
            <v>0.99971519302792533</v>
          </cell>
          <cell r="AN720">
            <v>171824</v>
          </cell>
          <cell r="AO720">
            <v>0.9999860939946259</v>
          </cell>
          <cell r="AP720">
            <v>0.95117392923096022</v>
          </cell>
          <cell r="AS720">
            <v>1</v>
          </cell>
          <cell r="AT720">
            <v>0</v>
          </cell>
        </row>
        <row r="721">
          <cell r="B721">
            <v>384435</v>
          </cell>
          <cell r="C721" t="str">
            <v>HANGZHOU AMPHENOL PHOENIX TELECOM PARTS CO., LTD</v>
          </cell>
          <cell r="D721" t="str">
            <v>V63</v>
          </cell>
          <cell r="E721" t="str">
            <v>1165178-01</v>
          </cell>
          <cell r="F721" t="str">
            <v>MAM1.1 SP-S4</v>
          </cell>
          <cell r="G721" t="str">
            <v>EQP,AE,MAM1.1 SP-S4,V63,AMPHENOL</v>
          </cell>
          <cell r="H721">
            <v>137416</v>
          </cell>
          <cell r="I721" t="str">
            <v>AE</v>
          </cell>
          <cell r="J721" t="str">
            <v>New Buy</v>
          </cell>
          <cell r="K721">
            <v>549664</v>
          </cell>
          <cell r="L721">
            <v>4</v>
          </cell>
          <cell r="M721" t="str">
            <v>EBD</v>
          </cell>
          <cell r="N721">
            <v>137416</v>
          </cell>
          <cell r="O721">
            <v>549664</v>
          </cell>
          <cell r="P721" t="b">
            <v>1</v>
          </cell>
          <cell r="Q721" t="str">
            <v>China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Y721">
            <v>0</v>
          </cell>
          <cell r="Z721">
            <v>549664</v>
          </cell>
          <cell r="AB721" t="str">
            <v>Under</v>
          </cell>
          <cell r="AC721">
            <v>0.75</v>
          </cell>
          <cell r="AD721">
            <v>0</v>
          </cell>
          <cell r="AF721">
            <v>107466</v>
          </cell>
          <cell r="AG721">
            <v>122441</v>
          </cell>
          <cell r="AH721">
            <v>1.1223038034645259</v>
          </cell>
          <cell r="AK721">
            <v>1.1223038034645259</v>
          </cell>
          <cell r="AL721">
            <v>4.4892152138581034</v>
          </cell>
          <cell r="AM721">
            <v>0.99999183280110426</v>
          </cell>
          <cell r="AN721">
            <v>106140.8</v>
          </cell>
          <cell r="AO721">
            <v>0.99998942627337017</v>
          </cell>
          <cell r="AP721">
            <v>-0.29465766227501577</v>
          </cell>
          <cell r="AS721">
            <v>1</v>
          </cell>
          <cell r="AT721">
            <v>0</v>
          </cell>
        </row>
        <row r="722">
          <cell r="B722">
            <v>384436</v>
          </cell>
          <cell r="C722" t="str">
            <v>HANGZHOU AMPHENOL PHOENIX TELECOM PARTS CO., LTD</v>
          </cell>
          <cell r="D722" t="str">
            <v>V63</v>
          </cell>
          <cell r="E722" t="str">
            <v>1165179-01</v>
          </cell>
          <cell r="F722" t="str">
            <v>MAM1.2 SP-S4</v>
          </cell>
          <cell r="G722" t="str">
            <v>EQP,AE,MAM1.2 SP-S4,V63,AMPHENOL</v>
          </cell>
          <cell r="H722">
            <v>137416</v>
          </cell>
          <cell r="I722" t="str">
            <v>AE</v>
          </cell>
          <cell r="J722" t="str">
            <v>New Buy</v>
          </cell>
          <cell r="K722">
            <v>824496</v>
          </cell>
          <cell r="L722">
            <v>6</v>
          </cell>
          <cell r="M722" t="str">
            <v>EBD</v>
          </cell>
          <cell r="N722">
            <v>137416</v>
          </cell>
          <cell r="O722">
            <v>824496</v>
          </cell>
          <cell r="P722" t="b">
            <v>1</v>
          </cell>
          <cell r="Q722" t="str">
            <v>China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Y722">
            <v>0</v>
          </cell>
          <cell r="Z722">
            <v>824496</v>
          </cell>
          <cell r="AB722" t="str">
            <v>Under</v>
          </cell>
          <cell r="AC722">
            <v>0.83333333333333337</v>
          </cell>
          <cell r="AD722">
            <v>0</v>
          </cell>
          <cell r="AF722">
            <v>107466</v>
          </cell>
          <cell r="AG722">
            <v>122441</v>
          </cell>
          <cell r="AH722">
            <v>1.1223038034645259</v>
          </cell>
          <cell r="AK722">
            <v>1.1223038034645259</v>
          </cell>
          <cell r="AL722">
            <v>6.7338228207871555</v>
          </cell>
          <cell r="AM722">
            <v>0.99999183280110426</v>
          </cell>
          <cell r="AN722">
            <v>106140.8</v>
          </cell>
          <cell r="AO722">
            <v>0.99998942627337017</v>
          </cell>
          <cell r="AP722">
            <v>-0.29465766227501577</v>
          </cell>
          <cell r="AS722">
            <v>1</v>
          </cell>
          <cell r="AT722">
            <v>0</v>
          </cell>
        </row>
        <row r="723">
          <cell r="B723">
            <v>384437</v>
          </cell>
          <cell r="C723" t="str">
            <v>BOZHON PRECISION INDUSTRY TECHNOLOGY CO., LTD.</v>
          </cell>
          <cell r="D723" t="str">
            <v>V63</v>
          </cell>
          <cell r="E723" t="str">
            <v>1165180-01</v>
          </cell>
          <cell r="F723" t="str">
            <v>MAM1.1 SP-S4</v>
          </cell>
          <cell r="G723" t="str">
            <v>EQP,AE,MAM1.1 SP-S4,V63,BOZHON</v>
          </cell>
          <cell r="H723">
            <v>107466</v>
          </cell>
          <cell r="I723" t="str">
            <v>AE</v>
          </cell>
          <cell r="J723" t="str">
            <v>New Buy</v>
          </cell>
          <cell r="K723">
            <v>322398</v>
          </cell>
          <cell r="L723">
            <v>3</v>
          </cell>
          <cell r="M723" t="str">
            <v>EBD</v>
          </cell>
          <cell r="N723">
            <v>107466</v>
          </cell>
          <cell r="O723">
            <v>322398</v>
          </cell>
          <cell r="P723" t="b">
            <v>1</v>
          </cell>
          <cell r="Q723" t="str">
            <v>China</v>
          </cell>
          <cell r="R723">
            <v>76910.52</v>
          </cell>
          <cell r="S723">
            <v>4046.21</v>
          </cell>
          <cell r="T723">
            <v>11499.6</v>
          </cell>
          <cell r="U723">
            <v>11395.380000000001</v>
          </cell>
          <cell r="V723">
            <v>60812.938029153695</v>
          </cell>
          <cell r="Y723">
            <v>8674.5567140795811</v>
          </cell>
          <cell r="Z723">
            <v>322398</v>
          </cell>
          <cell r="AB723" t="str">
            <v>Under</v>
          </cell>
          <cell r="AC723">
            <v>0.66666666666666663</v>
          </cell>
          <cell r="AD723">
            <v>69487.49474323327</v>
          </cell>
          <cell r="AF723">
            <v>107466</v>
          </cell>
          <cell r="AG723">
            <v>122441</v>
          </cell>
          <cell r="AH723">
            <v>0.87769619653547426</v>
          </cell>
          <cell r="AK723">
            <v>0.87769619653547426</v>
          </cell>
          <cell r="AL723">
            <v>2.6330885896064227</v>
          </cell>
          <cell r="AM723">
            <v>0.99999183280110426</v>
          </cell>
          <cell r="AN723">
            <v>106140.8</v>
          </cell>
          <cell r="AO723">
            <v>0.99999173083115511</v>
          </cell>
          <cell r="AP723">
            <v>-1.2485302541529714E-2</v>
          </cell>
          <cell r="AS723">
            <v>1</v>
          </cell>
          <cell r="AT723">
            <v>0</v>
          </cell>
        </row>
        <row r="724">
          <cell r="B724">
            <v>384438</v>
          </cell>
          <cell r="C724" t="str">
            <v>BOZHON PRECISION INDUSTRY TECHNOLOGY CO., LTD.</v>
          </cell>
          <cell r="D724" t="str">
            <v>V63</v>
          </cell>
          <cell r="E724" t="str">
            <v>1165181-01</v>
          </cell>
          <cell r="F724" t="str">
            <v>MAM1.2 SP-S4</v>
          </cell>
          <cell r="G724" t="str">
            <v>EQP,AE,MAM1.2 SP-S4,V63,BOZHON</v>
          </cell>
          <cell r="H724">
            <v>107466</v>
          </cell>
          <cell r="I724" t="str">
            <v>AE</v>
          </cell>
          <cell r="J724" t="str">
            <v>New Buy</v>
          </cell>
          <cell r="K724">
            <v>322398</v>
          </cell>
          <cell r="L724">
            <v>3</v>
          </cell>
          <cell r="M724" t="str">
            <v>EBD</v>
          </cell>
          <cell r="N724">
            <v>107466</v>
          </cell>
          <cell r="O724">
            <v>322398</v>
          </cell>
          <cell r="P724" t="b">
            <v>1</v>
          </cell>
          <cell r="Q724" t="str">
            <v>China</v>
          </cell>
          <cell r="R724">
            <v>76910.52</v>
          </cell>
          <cell r="S724">
            <v>4046.21</v>
          </cell>
          <cell r="T724">
            <v>11499.6</v>
          </cell>
          <cell r="U724">
            <v>11395.380000000001</v>
          </cell>
          <cell r="V724">
            <v>60812.938029153702</v>
          </cell>
          <cell r="Y724">
            <v>8674.5567140795811</v>
          </cell>
          <cell r="Z724">
            <v>322398</v>
          </cell>
          <cell r="AB724" t="str">
            <v>Under</v>
          </cell>
          <cell r="AC724">
            <v>0.66666666666666663</v>
          </cell>
          <cell r="AD724">
            <v>69487.494743233285</v>
          </cell>
          <cell r="AF724">
            <v>107466</v>
          </cell>
          <cell r="AG724">
            <v>122441</v>
          </cell>
          <cell r="AH724">
            <v>0.87769619653547426</v>
          </cell>
          <cell r="AK724">
            <v>0.87769619653547426</v>
          </cell>
          <cell r="AL724">
            <v>2.6330885896064227</v>
          </cell>
          <cell r="AM724">
            <v>0.99999183280110426</v>
          </cell>
          <cell r="AN724">
            <v>106140.8</v>
          </cell>
          <cell r="AO724">
            <v>0.99999173083115511</v>
          </cell>
          <cell r="AP724">
            <v>-1.2485302541529714E-2</v>
          </cell>
          <cell r="AS724">
            <v>1</v>
          </cell>
          <cell r="AT724">
            <v>0</v>
          </cell>
        </row>
        <row r="725">
          <cell r="B725">
            <v>384439</v>
          </cell>
          <cell r="C725" t="str">
            <v>LG ELECTRONICS, INC.</v>
          </cell>
          <cell r="D725" t="str">
            <v>V63</v>
          </cell>
          <cell r="E725" t="str">
            <v>1165182-01</v>
          </cell>
          <cell r="F725" t="str">
            <v>MAM1.1 SP-S4</v>
          </cell>
          <cell r="G725" t="str">
            <v>EQP,AE,MAM1.1 SP-S4,V63,LG PRI</v>
          </cell>
          <cell r="H725">
            <v>1000</v>
          </cell>
          <cell r="I725" t="str">
            <v>AE</v>
          </cell>
          <cell r="J725" t="str">
            <v>New Buy</v>
          </cell>
          <cell r="K725">
            <v>3000</v>
          </cell>
          <cell r="L725">
            <v>3</v>
          </cell>
          <cell r="M725" t="str">
            <v>EBD</v>
          </cell>
          <cell r="N725">
            <v>1000</v>
          </cell>
          <cell r="O725">
            <v>3000</v>
          </cell>
          <cell r="P725" t="b">
            <v>1</v>
          </cell>
          <cell r="Q725" t="str">
            <v>India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Y725">
            <v>0</v>
          </cell>
          <cell r="Z725">
            <v>3000</v>
          </cell>
          <cell r="AB725" t="str">
            <v>Under</v>
          </cell>
          <cell r="AC725">
            <v>0.66666666666666663</v>
          </cell>
          <cell r="AD725">
            <v>0</v>
          </cell>
          <cell r="AF725">
            <v>1000</v>
          </cell>
          <cell r="AG725">
            <v>122441</v>
          </cell>
          <cell r="AH725">
            <v>8.1671988957947098E-3</v>
          </cell>
          <cell r="AK725">
            <v>8.1671988957947098E-3</v>
          </cell>
          <cell r="AL725">
            <v>2.4501596687384129E-2</v>
          </cell>
          <cell r="AM725">
            <v>0.99999183280110426</v>
          </cell>
          <cell r="AN725">
            <v>106140.8</v>
          </cell>
          <cell r="AO725">
            <v>0.99999992305316243</v>
          </cell>
          <cell r="AP725">
            <v>0.9905785522626549</v>
          </cell>
          <cell r="AS725">
            <v>1</v>
          </cell>
          <cell r="AT725">
            <v>0</v>
          </cell>
        </row>
        <row r="726">
          <cell r="B726">
            <v>384440</v>
          </cell>
          <cell r="C726" t="str">
            <v>LG ELECTRONICS, INC.</v>
          </cell>
          <cell r="D726" t="str">
            <v>V63</v>
          </cell>
          <cell r="E726" t="str">
            <v>1165183-01</v>
          </cell>
          <cell r="F726" t="str">
            <v>MAM1.2 SP-S4</v>
          </cell>
          <cell r="G726" t="str">
            <v>EQP,AE,MAM1.2 SP-S4,V63,LG PRI</v>
          </cell>
          <cell r="H726">
            <v>1000</v>
          </cell>
          <cell r="I726" t="str">
            <v>AE</v>
          </cell>
          <cell r="J726" t="str">
            <v>New Buy</v>
          </cell>
          <cell r="K726">
            <v>3000</v>
          </cell>
          <cell r="L726">
            <v>3</v>
          </cell>
          <cell r="M726" t="str">
            <v>EBD</v>
          </cell>
          <cell r="N726">
            <v>1000</v>
          </cell>
          <cell r="O726">
            <v>3000</v>
          </cell>
          <cell r="P726" t="b">
            <v>1</v>
          </cell>
          <cell r="Q726" t="str">
            <v>India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Y726">
            <v>0</v>
          </cell>
          <cell r="Z726">
            <v>3000</v>
          </cell>
          <cell r="AB726" t="str">
            <v>Under</v>
          </cell>
          <cell r="AC726">
            <v>0.66666666666666663</v>
          </cell>
          <cell r="AD726">
            <v>0</v>
          </cell>
          <cell r="AF726">
            <v>1000</v>
          </cell>
          <cell r="AG726">
            <v>122441</v>
          </cell>
          <cell r="AH726">
            <v>8.1671988957947098E-3</v>
          </cell>
          <cell r="AK726">
            <v>8.1671988957947098E-3</v>
          </cell>
          <cell r="AL726">
            <v>2.4501596687384129E-2</v>
          </cell>
          <cell r="AM726">
            <v>0.99999183280110426</v>
          </cell>
          <cell r="AN726">
            <v>106140.8</v>
          </cell>
          <cell r="AO726">
            <v>0.99999992305316243</v>
          </cell>
          <cell r="AP726">
            <v>0.9905785522626549</v>
          </cell>
          <cell r="AS726">
            <v>1</v>
          </cell>
          <cell r="AT726">
            <v>0</v>
          </cell>
        </row>
        <row r="727">
          <cell r="B727">
            <v>384441</v>
          </cell>
          <cell r="C727" t="str">
            <v>LG ELECTRONICS, INC.</v>
          </cell>
          <cell r="D727" t="str">
            <v>V63</v>
          </cell>
          <cell r="E727" t="str">
            <v>1165185-01</v>
          </cell>
          <cell r="F727" t="str">
            <v>MAM2 SP-S4</v>
          </cell>
          <cell r="G727" t="str">
            <v>EQP,AE,MAM2 SP-S4,V63,LG PRI</v>
          </cell>
          <cell r="H727">
            <v>1000</v>
          </cell>
          <cell r="I727" t="str">
            <v>AE</v>
          </cell>
          <cell r="J727" t="str">
            <v>New Buy</v>
          </cell>
          <cell r="K727">
            <v>3000</v>
          </cell>
          <cell r="L727">
            <v>3</v>
          </cell>
          <cell r="M727" t="str">
            <v>EBD</v>
          </cell>
          <cell r="N727">
            <v>1000</v>
          </cell>
          <cell r="O727">
            <v>3000</v>
          </cell>
          <cell r="P727" t="b">
            <v>0</v>
          </cell>
          <cell r="Q727" t="str">
            <v>India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Y727">
            <v>0</v>
          </cell>
          <cell r="Z727">
            <v>3000</v>
          </cell>
          <cell r="AB727" t="str">
            <v>Under</v>
          </cell>
          <cell r="AC727">
            <v>0.66666666666666663</v>
          </cell>
          <cell r="AD727">
            <v>0</v>
          </cell>
          <cell r="AF727">
            <v>1000</v>
          </cell>
          <cell r="AG727">
            <v>116000</v>
          </cell>
          <cell r="AH727">
            <v>8.6206896551724137E-3</v>
          </cell>
          <cell r="AK727">
            <v>8.6206896551724137E-3</v>
          </cell>
          <cell r="AL727">
            <v>2.5862068965517241E-2</v>
          </cell>
          <cell r="AM727">
            <v>0.99999137931034487</v>
          </cell>
          <cell r="AN727">
            <v>127417</v>
          </cell>
          <cell r="AO727">
            <v>0.99999993234270423</v>
          </cell>
          <cell r="AP727">
            <v>0.99215175369063779</v>
          </cell>
          <cell r="AS727">
            <v>1</v>
          </cell>
          <cell r="AT727">
            <v>0</v>
          </cell>
        </row>
        <row r="728">
          <cell r="B728">
            <v>384442</v>
          </cell>
          <cell r="C728" t="str">
            <v>SHENZHEN STRONG TECHNOLOGY CO., LTD.</v>
          </cell>
          <cell r="D728" t="str">
            <v>V63</v>
          </cell>
          <cell r="E728" t="str">
            <v>1165186-01</v>
          </cell>
          <cell r="F728" t="str">
            <v>MAM2 SP-S4</v>
          </cell>
          <cell r="G728" t="str">
            <v>EQP,AE,MAM2 SP-S4,V63,STRONG</v>
          </cell>
          <cell r="H728">
            <v>116000</v>
          </cell>
          <cell r="I728" t="str">
            <v>AE</v>
          </cell>
          <cell r="J728" t="str">
            <v>New Buy</v>
          </cell>
          <cell r="K728">
            <v>928000</v>
          </cell>
          <cell r="L728">
            <v>8</v>
          </cell>
          <cell r="M728" t="str">
            <v>EBD</v>
          </cell>
          <cell r="N728">
            <v>116000</v>
          </cell>
          <cell r="O728">
            <v>928000</v>
          </cell>
          <cell r="P728" t="b">
            <v>0</v>
          </cell>
          <cell r="Q728" t="str">
            <v>China</v>
          </cell>
          <cell r="R728">
            <v>69786.429999999993</v>
          </cell>
          <cell r="S728">
            <v>7503.52</v>
          </cell>
          <cell r="T728">
            <v>36698.449999999997</v>
          </cell>
          <cell r="U728">
            <v>9184.5300000000007</v>
          </cell>
          <cell r="V728">
            <v>58388.698886151498</v>
          </cell>
          <cell r="Y728">
            <v>9184.5300000000007</v>
          </cell>
          <cell r="Z728">
            <v>928000</v>
          </cell>
          <cell r="AB728" t="str">
            <v>Under</v>
          </cell>
          <cell r="AC728">
            <v>0.875</v>
          </cell>
          <cell r="AD728">
            <v>67573.228886151497</v>
          </cell>
          <cell r="AF728">
            <v>116000</v>
          </cell>
          <cell r="AG728">
            <v>116000</v>
          </cell>
          <cell r="AH728">
            <v>1</v>
          </cell>
          <cell r="AK728">
            <v>1</v>
          </cell>
          <cell r="AL728">
            <v>8</v>
          </cell>
          <cell r="AM728">
            <v>0.99999137931034487</v>
          </cell>
          <cell r="AN728">
            <v>127417</v>
          </cell>
          <cell r="AO728">
            <v>0.99999215175369061</v>
          </cell>
          <cell r="AP728">
            <v>8.9603428113987929E-2</v>
          </cell>
          <cell r="AS728">
            <v>1</v>
          </cell>
          <cell r="AT728">
            <v>0</v>
          </cell>
        </row>
        <row r="729">
          <cell r="B729">
            <v>384443</v>
          </cell>
          <cell r="C729" t="str">
            <v>INDO-MIM</v>
          </cell>
          <cell r="D729" t="str">
            <v>V63</v>
          </cell>
          <cell r="E729" t="str">
            <v>1165187-01</v>
          </cell>
          <cell r="F729" t="str">
            <v>MCH PALLET</v>
          </cell>
          <cell r="G729" t="str">
            <v>FXT,AE,MCH PALLET,V63,INDO-MIM</v>
          </cell>
          <cell r="H729">
            <v>1527</v>
          </cell>
          <cell r="I729" t="str">
            <v>AE</v>
          </cell>
          <cell r="J729" t="str">
            <v>New Buy</v>
          </cell>
          <cell r="K729">
            <v>1071954</v>
          </cell>
          <cell r="L729">
            <v>702</v>
          </cell>
          <cell r="M729" t="str">
            <v>EBD</v>
          </cell>
          <cell r="N729">
            <v>1527</v>
          </cell>
          <cell r="O729">
            <v>1071954</v>
          </cell>
          <cell r="P729" t="b">
            <v>0</v>
          </cell>
          <cell r="Q729" t="str">
            <v>India</v>
          </cell>
          <cell r="R729" t="e">
            <v>#N/A</v>
          </cell>
          <cell r="S729" t="e">
            <v>#N/A</v>
          </cell>
          <cell r="T729" t="e">
            <v>#N/A</v>
          </cell>
          <cell r="U729" t="e">
            <v>#N/A</v>
          </cell>
          <cell r="V729" t="e">
            <v>#N/A</v>
          </cell>
          <cell r="Y729" t="e">
            <v>#N/A</v>
          </cell>
          <cell r="Z729">
            <v>1071954</v>
          </cell>
          <cell r="AB729" t="str">
            <v>Under</v>
          </cell>
          <cell r="AC729">
            <v>0.99857549857549854</v>
          </cell>
          <cell r="AD729" t="e">
            <v>#N/A</v>
          </cell>
          <cell r="AF729">
            <v>1527</v>
          </cell>
          <cell r="AG729">
            <v>122.6</v>
          </cell>
          <cell r="AH729">
            <v>12.455138662316477</v>
          </cell>
          <cell r="AJ729" t="str">
            <v>Outlier</v>
          </cell>
          <cell r="AK729">
            <v>12.455138662316477</v>
          </cell>
          <cell r="AL729">
            <v>8743.5073409461675</v>
          </cell>
          <cell r="AN729" t="str">
            <v/>
          </cell>
          <cell r="AO729" t="e">
            <v>#VALUE!</v>
          </cell>
          <cell r="AP729" t="e">
            <v>#VALUE!</v>
          </cell>
          <cell r="AS729">
            <v>1</v>
          </cell>
          <cell r="AT729">
            <v>0</v>
          </cell>
        </row>
        <row r="730">
          <cell r="B730">
            <v>384444</v>
          </cell>
          <cell r="C730" t="str">
            <v>SHENZHEN STRONG TECHNOLOGY CO., LTD.</v>
          </cell>
          <cell r="D730" t="str">
            <v>V63</v>
          </cell>
          <cell r="E730" t="str">
            <v>1165188-01</v>
          </cell>
          <cell r="F730" t="str">
            <v>MCH PALLET</v>
          </cell>
          <cell r="G730" t="str">
            <v>FXT,AE,MCH PALLET,V63,STRONG</v>
          </cell>
          <cell r="H730">
            <v>122.6</v>
          </cell>
          <cell r="I730" t="str">
            <v>AE</v>
          </cell>
          <cell r="J730" t="str">
            <v>New Buy</v>
          </cell>
          <cell r="K730">
            <v>34818.400000000001</v>
          </cell>
          <cell r="L730">
            <v>284</v>
          </cell>
          <cell r="M730" t="str">
            <v>EBD</v>
          </cell>
          <cell r="N730">
            <v>122.6</v>
          </cell>
          <cell r="O730">
            <v>34818.400000000001</v>
          </cell>
          <cell r="P730" t="b">
            <v>0</v>
          </cell>
          <cell r="Q730" t="str">
            <v>China</v>
          </cell>
          <cell r="R730">
            <v>3.47</v>
          </cell>
          <cell r="S730">
            <v>5.58</v>
          </cell>
          <cell r="T730">
            <v>97.06</v>
          </cell>
          <cell r="U730">
            <v>15.120000000000001</v>
          </cell>
          <cell r="V730">
            <v>2.3638870557071696</v>
          </cell>
          <cell r="Y730">
            <v>9.8961592796433901</v>
          </cell>
          <cell r="Z730">
            <v>34818.400000000001</v>
          </cell>
          <cell r="AB730" t="str">
            <v>Under</v>
          </cell>
          <cell r="AC730">
            <v>0.99647887323943662</v>
          </cell>
          <cell r="AD730">
            <v>12.260046335350559</v>
          </cell>
          <cell r="AF730">
            <v>122.6</v>
          </cell>
          <cell r="AG730">
            <v>122.6</v>
          </cell>
          <cell r="AH730">
            <v>1</v>
          </cell>
          <cell r="AK730">
            <v>1</v>
          </cell>
          <cell r="AL730">
            <v>284</v>
          </cell>
          <cell r="AM730">
            <v>0.99184339314845027</v>
          </cell>
          <cell r="AN730" t="str">
            <v/>
          </cell>
          <cell r="AO730" t="e">
            <v>#VALUE!</v>
          </cell>
          <cell r="AP730" t="e">
            <v>#VALUE!</v>
          </cell>
          <cell r="AS730">
            <v>1</v>
          </cell>
          <cell r="AT730">
            <v>0</v>
          </cell>
        </row>
        <row r="731">
          <cell r="B731">
            <v>384444</v>
          </cell>
          <cell r="C731" t="str">
            <v>SHENZHEN STRONG TECHNOLOGY CO., LTD.</v>
          </cell>
          <cell r="D731" t="str">
            <v>V63</v>
          </cell>
          <cell r="E731" t="str">
            <v>1165188-01</v>
          </cell>
          <cell r="F731" t="str">
            <v>MCH PALLET</v>
          </cell>
          <cell r="G731" t="str">
            <v>FXT,AE,MCH PALLET,V63,STRONG</v>
          </cell>
          <cell r="H731">
            <v>122.6</v>
          </cell>
          <cell r="I731" t="str">
            <v>AE</v>
          </cell>
          <cell r="J731" t="str">
            <v>New Buy</v>
          </cell>
          <cell r="K731">
            <v>69636.800000000003</v>
          </cell>
          <cell r="L731">
            <v>568</v>
          </cell>
          <cell r="M731" t="str">
            <v>EBD</v>
          </cell>
          <cell r="N731">
            <v>122.6</v>
          </cell>
          <cell r="O731">
            <v>69636.800000000003</v>
          </cell>
          <cell r="P731" t="b">
            <v>0</v>
          </cell>
          <cell r="Q731" t="str">
            <v>China</v>
          </cell>
          <cell r="R731">
            <v>3.47</v>
          </cell>
          <cell r="S731">
            <v>5.58</v>
          </cell>
          <cell r="T731">
            <v>97.06</v>
          </cell>
          <cell r="U731">
            <v>15.120000000000001</v>
          </cell>
          <cell r="V731">
            <v>2.3638870557071696</v>
          </cell>
          <cell r="Y731">
            <v>9.8961592796433901</v>
          </cell>
          <cell r="Z731">
            <v>69636.800000000003</v>
          </cell>
          <cell r="AB731" t="str">
            <v>Under</v>
          </cell>
          <cell r="AC731">
            <v>0.99823943661971826</v>
          </cell>
          <cell r="AD731">
            <v>12.260046335350559</v>
          </cell>
          <cell r="AF731">
            <v>122.6</v>
          </cell>
          <cell r="AG731">
            <v>122.6</v>
          </cell>
          <cell r="AH731">
            <v>1</v>
          </cell>
          <cell r="AK731">
            <v>1</v>
          </cell>
          <cell r="AL731">
            <v>568</v>
          </cell>
          <cell r="AM731">
            <v>0.99184339314845027</v>
          </cell>
          <cell r="AN731" t="str">
            <v/>
          </cell>
          <cell r="AO731" t="e">
            <v>#VALUE!</v>
          </cell>
          <cell r="AP731" t="e">
            <v>#VALUE!</v>
          </cell>
          <cell r="AS731">
            <v>1</v>
          </cell>
          <cell r="AT731">
            <v>0</v>
          </cell>
        </row>
        <row r="732">
          <cell r="B732">
            <v>384444</v>
          </cell>
          <cell r="C732" t="str">
            <v>SHENZHEN STRONG TECHNOLOGY CO., LTD.</v>
          </cell>
          <cell r="D732" t="str">
            <v>V63</v>
          </cell>
          <cell r="E732" t="str">
            <v>1165188-01</v>
          </cell>
          <cell r="F732" t="str">
            <v>MCH PALLET</v>
          </cell>
          <cell r="G732" t="str">
            <v>FXT,AE,MCH PALLET,V63,STRONG</v>
          </cell>
          <cell r="H732">
            <v>122.6</v>
          </cell>
          <cell r="I732" t="str">
            <v>AE</v>
          </cell>
          <cell r="J732" t="str">
            <v>New Buy</v>
          </cell>
          <cell r="K732">
            <v>72334</v>
          </cell>
          <cell r="L732">
            <v>590</v>
          </cell>
          <cell r="M732" t="str">
            <v>EBD</v>
          </cell>
          <cell r="N732">
            <v>122.6</v>
          </cell>
          <cell r="O732">
            <v>72334</v>
          </cell>
          <cell r="P732" t="b">
            <v>0</v>
          </cell>
          <cell r="Q732" t="str">
            <v>China</v>
          </cell>
          <cell r="R732">
            <v>3.47</v>
          </cell>
          <cell r="S732">
            <v>5.58</v>
          </cell>
          <cell r="T732">
            <v>97.06</v>
          </cell>
          <cell r="U732">
            <v>15.120000000000001</v>
          </cell>
          <cell r="V732">
            <v>2.3638870557071696</v>
          </cell>
          <cell r="Y732">
            <v>9.8961592796433901</v>
          </cell>
          <cell r="Z732">
            <v>72334</v>
          </cell>
          <cell r="AB732" t="str">
            <v>Under</v>
          </cell>
          <cell r="AC732">
            <v>0.99830508474576263</v>
          </cell>
          <cell r="AD732">
            <v>12.260046335350559</v>
          </cell>
          <cell r="AF732">
            <v>122.6</v>
          </cell>
          <cell r="AG732">
            <v>122.6</v>
          </cell>
          <cell r="AH732">
            <v>1</v>
          </cell>
          <cell r="AK732">
            <v>1</v>
          </cell>
          <cell r="AL732">
            <v>590</v>
          </cell>
          <cell r="AM732">
            <v>0.99184339314845027</v>
          </cell>
          <cell r="AN732" t="str">
            <v/>
          </cell>
          <cell r="AO732" t="e">
            <v>#VALUE!</v>
          </cell>
          <cell r="AP732" t="e">
            <v>#VALUE!</v>
          </cell>
          <cell r="AS732">
            <v>1</v>
          </cell>
          <cell r="AT732">
            <v>0</v>
          </cell>
        </row>
        <row r="733">
          <cell r="B733">
            <v>384445</v>
          </cell>
          <cell r="C733" t="str">
            <v>HANGZHOU AMPHENOL PHOENIX TELECOM PARTS CO., LTD</v>
          </cell>
          <cell r="D733" t="str">
            <v>V63</v>
          </cell>
          <cell r="E733" t="str">
            <v>1165189-01</v>
          </cell>
          <cell r="F733" t="str">
            <v>MIM SP-M1S2</v>
          </cell>
          <cell r="G733" t="str">
            <v>EQP,AE,MIM SP-M1S2,V63,AMPHENOL</v>
          </cell>
          <cell r="H733">
            <v>185114</v>
          </cell>
          <cell r="I733" t="str">
            <v>AE</v>
          </cell>
          <cell r="J733" t="str">
            <v>New Buy</v>
          </cell>
          <cell r="K733">
            <v>1480912</v>
          </cell>
          <cell r="L733">
            <v>8</v>
          </cell>
          <cell r="M733" t="str">
            <v>EBD</v>
          </cell>
          <cell r="N733">
            <v>185114</v>
          </cell>
          <cell r="O733">
            <v>1480912</v>
          </cell>
          <cell r="P733" t="b">
            <v>0</v>
          </cell>
          <cell r="Q733" t="str">
            <v>China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Y733">
            <v>0</v>
          </cell>
          <cell r="Z733">
            <v>1480912</v>
          </cell>
          <cell r="AB733" t="str">
            <v>Under</v>
          </cell>
          <cell r="AC733">
            <v>0.875</v>
          </cell>
          <cell r="AD733">
            <v>0</v>
          </cell>
          <cell r="AF733">
            <v>185114</v>
          </cell>
          <cell r="AG733">
            <v>185114</v>
          </cell>
          <cell r="AH733">
            <v>1</v>
          </cell>
          <cell r="AK733">
            <v>1</v>
          </cell>
          <cell r="AL733">
            <v>8</v>
          </cell>
          <cell r="AM733">
            <v>0.99999459792344181</v>
          </cell>
          <cell r="AN733">
            <v>184114</v>
          </cell>
          <cell r="AO733">
            <v>0.99999456858250868</v>
          </cell>
          <cell r="AP733">
            <v>-5.4314174913368887E-3</v>
          </cell>
          <cell r="AS733">
            <v>1</v>
          </cell>
          <cell r="AT733">
            <v>0</v>
          </cell>
        </row>
        <row r="734">
          <cell r="B734">
            <v>384446</v>
          </cell>
          <cell r="C734" t="str">
            <v>BOZHON PRECISION INDUSTRY TECHNOLOGY CO., LTD.</v>
          </cell>
          <cell r="D734" t="str">
            <v>V63</v>
          </cell>
          <cell r="E734" t="str">
            <v>1165190-01</v>
          </cell>
          <cell r="F734" t="str">
            <v>MIM-FIFO</v>
          </cell>
          <cell r="G734" t="str">
            <v>EQP,AE,MIM-FIFO,V63,BOZHON</v>
          </cell>
          <cell r="H734">
            <v>31041.9</v>
          </cell>
          <cell r="I734" t="str">
            <v>AE</v>
          </cell>
          <cell r="J734" t="str">
            <v>New Buy</v>
          </cell>
          <cell r="K734">
            <v>124167.6</v>
          </cell>
          <cell r="L734">
            <v>4</v>
          </cell>
          <cell r="M734" t="str">
            <v>EBD</v>
          </cell>
          <cell r="N734">
            <v>31041.9</v>
          </cell>
          <cell r="O734">
            <v>124167.6</v>
          </cell>
          <cell r="P734" t="b">
            <v>0</v>
          </cell>
          <cell r="Q734" t="str">
            <v>China</v>
          </cell>
          <cell r="R734">
            <v>14305.96</v>
          </cell>
          <cell r="S734">
            <v>7357.03</v>
          </cell>
          <cell r="T734">
            <v>7925.43</v>
          </cell>
          <cell r="U734">
            <v>3460.91</v>
          </cell>
          <cell r="V734">
            <v>10085.174533781881</v>
          </cell>
          <cell r="Y734">
            <v>2505.6736275918611</v>
          </cell>
          <cell r="Z734">
            <v>124167.6</v>
          </cell>
          <cell r="AB734" t="str">
            <v>Under</v>
          </cell>
          <cell r="AC734">
            <v>0.75000000000000011</v>
          </cell>
          <cell r="AD734">
            <v>12590.848161373742</v>
          </cell>
          <cell r="AF734">
            <v>31041.9</v>
          </cell>
          <cell r="AG734">
            <v>31041.9</v>
          </cell>
          <cell r="AH734">
            <v>1</v>
          </cell>
          <cell r="AK734">
            <v>1</v>
          </cell>
          <cell r="AL734">
            <v>4</v>
          </cell>
          <cell r="AM734">
            <v>0.99996778547704879</v>
          </cell>
          <cell r="AN734">
            <v>184114</v>
          </cell>
          <cell r="AO734">
            <v>0.99999456858250868</v>
          </cell>
          <cell r="AP734">
            <v>0.83139848137566941</v>
          </cell>
          <cell r="AS734">
            <v>1</v>
          </cell>
          <cell r="AT734">
            <v>0</v>
          </cell>
        </row>
        <row r="735">
          <cell r="B735">
            <v>384447</v>
          </cell>
          <cell r="C735" t="str">
            <v>HANGZHOU AMPHENOL PHOENIX TELECOM PARTS CO., LTD</v>
          </cell>
          <cell r="D735" t="str">
            <v>V63</v>
          </cell>
          <cell r="E735" t="str">
            <v>1165191-01</v>
          </cell>
          <cell r="F735" t="str">
            <v>MIM-AOI</v>
          </cell>
          <cell r="G735" t="str">
            <v>EQP,AE,MIM-AOI,V63,AMPHENOL</v>
          </cell>
          <cell r="H735">
            <v>69142</v>
          </cell>
          <cell r="I735" t="str">
            <v>AE</v>
          </cell>
          <cell r="J735" t="str">
            <v>New Buy</v>
          </cell>
          <cell r="K735">
            <v>276568</v>
          </cell>
          <cell r="L735">
            <v>4</v>
          </cell>
          <cell r="M735" t="str">
            <v>EBD</v>
          </cell>
          <cell r="N735">
            <v>69142</v>
          </cell>
          <cell r="O735">
            <v>276568</v>
          </cell>
          <cell r="P735" t="b">
            <v>0</v>
          </cell>
          <cell r="Q735" t="str">
            <v>China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Y735">
            <v>0</v>
          </cell>
          <cell r="Z735">
            <v>276568</v>
          </cell>
          <cell r="AB735" t="str">
            <v>Under</v>
          </cell>
          <cell r="AC735">
            <v>0.75</v>
          </cell>
          <cell r="AD735">
            <v>0</v>
          </cell>
          <cell r="AF735">
            <v>69142</v>
          </cell>
          <cell r="AG735">
            <v>69142</v>
          </cell>
          <cell r="AH735">
            <v>1</v>
          </cell>
          <cell r="AK735">
            <v>1</v>
          </cell>
          <cell r="AL735">
            <v>4</v>
          </cell>
          <cell r="AM735">
            <v>0.9999855370107894</v>
          </cell>
          <cell r="AN735">
            <v>184114</v>
          </cell>
          <cell r="AO735">
            <v>0.99999456858250868</v>
          </cell>
          <cell r="AP735">
            <v>0.62446093181398477</v>
          </cell>
          <cell r="AS735">
            <v>1</v>
          </cell>
          <cell r="AT735">
            <v>0</v>
          </cell>
        </row>
        <row r="736">
          <cell r="B736">
            <v>384449</v>
          </cell>
          <cell r="C736" t="str">
            <v>LG ELECTRONICS, INC.</v>
          </cell>
          <cell r="D736" t="str">
            <v>V63</v>
          </cell>
          <cell r="E736" t="str">
            <v>1165193-01</v>
          </cell>
          <cell r="F736" t="str">
            <v>MIM SP-M1S2</v>
          </cell>
          <cell r="G736" t="str">
            <v>EQP,AE,MIM SP-M1S2,V63,LG PRI</v>
          </cell>
          <cell r="H736">
            <v>501174</v>
          </cell>
          <cell r="I736" t="str">
            <v>AE</v>
          </cell>
          <cell r="J736" t="str">
            <v>New Buy</v>
          </cell>
          <cell r="K736">
            <v>1503522</v>
          </cell>
          <cell r="L736">
            <v>3</v>
          </cell>
          <cell r="M736" t="str">
            <v>EBD</v>
          </cell>
          <cell r="N736">
            <v>501174</v>
          </cell>
          <cell r="O736">
            <v>1503522</v>
          </cell>
          <cell r="P736" t="b">
            <v>0</v>
          </cell>
          <cell r="Q736" t="str">
            <v>India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Y736">
            <v>0</v>
          </cell>
          <cell r="Z736">
            <v>1503522</v>
          </cell>
          <cell r="AB736" t="str">
            <v>Under</v>
          </cell>
          <cell r="AC736">
            <v>0.66666666666666663</v>
          </cell>
          <cell r="AD736">
            <v>0</v>
          </cell>
          <cell r="AF736">
            <v>501174</v>
          </cell>
          <cell r="AG736">
            <v>185114</v>
          </cell>
          <cell r="AH736">
            <v>2.7073803169938526</v>
          </cell>
          <cell r="AK736">
            <v>2.7073803169938526</v>
          </cell>
          <cell r="AL736">
            <v>8.1221409509815583</v>
          </cell>
          <cell r="AM736">
            <v>0.99999459792344181</v>
          </cell>
          <cell r="AN736">
            <v>184114</v>
          </cell>
          <cell r="AO736">
            <v>0.99998529508719047</v>
          </cell>
          <cell r="AP736">
            <v>-1.7220852298032741</v>
          </cell>
          <cell r="AS736">
            <v>1</v>
          </cell>
          <cell r="AT736">
            <v>0</v>
          </cell>
        </row>
        <row r="737">
          <cell r="B737">
            <v>384450</v>
          </cell>
          <cell r="C737" t="str">
            <v>WIPRO ENTERPRISES LTD</v>
          </cell>
          <cell r="D737" t="str">
            <v>V63</v>
          </cell>
          <cell r="E737" t="str">
            <v>1165194-01</v>
          </cell>
          <cell r="F737" t="str">
            <v>RCAM AUTOSCREW</v>
          </cell>
          <cell r="G737" t="str">
            <v>EQP,AE,RCAM AUTOSCREW BOZHON,V63,WIPRO-PARI</v>
          </cell>
          <cell r="H737">
            <v>102008.003164967</v>
          </cell>
          <cell r="I737" t="str">
            <v>AE</v>
          </cell>
          <cell r="J737" t="str">
            <v>New Buy</v>
          </cell>
          <cell r="K737">
            <v>510040.01582483499</v>
          </cell>
          <cell r="L737">
            <v>5</v>
          </cell>
          <cell r="M737" t="str">
            <v>EBD</v>
          </cell>
          <cell r="N737">
            <v>102008.003164967</v>
          </cell>
          <cell r="O737">
            <v>510040.01582483499</v>
          </cell>
          <cell r="P737" t="b">
            <v>0</v>
          </cell>
          <cell r="Q737" t="str">
            <v>India</v>
          </cell>
          <cell r="R737" t="e">
            <v>#N/A</v>
          </cell>
          <cell r="S737" t="e">
            <v>#N/A</v>
          </cell>
          <cell r="T737" t="e">
            <v>#N/A</v>
          </cell>
          <cell r="U737" t="e">
            <v>#N/A</v>
          </cell>
          <cell r="V737" t="e">
            <v>#N/A</v>
          </cell>
          <cell r="Y737" t="e">
            <v>#N/A</v>
          </cell>
          <cell r="Z737">
            <v>510040.01582483499</v>
          </cell>
          <cell r="AB737" t="str">
            <v>Under</v>
          </cell>
          <cell r="AC737">
            <v>0.8</v>
          </cell>
          <cell r="AD737" t="e">
            <v>#N/A</v>
          </cell>
          <cell r="AF737">
            <v>102008</v>
          </cell>
          <cell r="AG737" t="str">
            <v>No China benchmark</v>
          </cell>
          <cell r="AH737" t="e">
            <v>#VALUE!</v>
          </cell>
          <cell r="AK737" t="e">
            <v>#VALUE!</v>
          </cell>
          <cell r="AL737" t="e">
            <v>#VALUE!</v>
          </cell>
          <cell r="AM737" t="e">
            <v>#VALUE!</v>
          </cell>
          <cell r="AN737">
            <v>41230.199999999997</v>
          </cell>
          <cell r="AO737" t="e">
            <v>#VALUE!</v>
          </cell>
          <cell r="AP737">
            <v>-1.4741088611010134</v>
          </cell>
          <cell r="AS737">
            <v>1</v>
          </cell>
          <cell r="AT737">
            <v>0</v>
          </cell>
        </row>
        <row r="738">
          <cell r="B738">
            <v>384451</v>
          </cell>
          <cell r="C738" t="str">
            <v>WIPRO ENTERPRISES LTD</v>
          </cell>
          <cell r="D738" t="str">
            <v>V63</v>
          </cell>
          <cell r="E738" t="str">
            <v>1165195-01</v>
          </cell>
          <cell r="F738" t="str">
            <v>RCAM</v>
          </cell>
          <cell r="G738" t="str">
            <v>EQP,AE,RCAM BOZHON,V63,WIPRO-PARI</v>
          </cell>
          <cell r="H738">
            <v>125235.76680420899</v>
          </cell>
          <cell r="I738" t="str">
            <v>AE</v>
          </cell>
          <cell r="J738" t="str">
            <v>New Buy</v>
          </cell>
          <cell r="K738">
            <v>125235.76680420899</v>
          </cell>
          <cell r="L738">
            <v>1</v>
          </cell>
          <cell r="M738" t="str">
            <v>EBD</v>
          </cell>
          <cell r="N738">
            <v>125235.76680420899</v>
          </cell>
          <cell r="O738">
            <v>125235.76680420899</v>
          </cell>
          <cell r="P738" t="b">
            <v>0</v>
          </cell>
          <cell r="Q738" t="str">
            <v>India</v>
          </cell>
          <cell r="R738" t="e">
            <v>#N/A</v>
          </cell>
          <cell r="S738" t="e">
            <v>#N/A</v>
          </cell>
          <cell r="T738" t="e">
            <v>#N/A</v>
          </cell>
          <cell r="U738" t="e">
            <v>#N/A</v>
          </cell>
          <cell r="V738" t="e">
            <v>#N/A</v>
          </cell>
          <cell r="Y738" t="e">
            <v>#N/A</v>
          </cell>
          <cell r="Z738">
            <v>125235.76680420899</v>
          </cell>
          <cell r="AB738" t="str">
            <v>Under</v>
          </cell>
          <cell r="AC738" t="str">
            <v/>
          </cell>
          <cell r="AD738" t="e">
            <v>#N/A</v>
          </cell>
          <cell r="AF738">
            <v>125235.77</v>
          </cell>
          <cell r="AG738" t="str">
            <v>No China benchmark</v>
          </cell>
          <cell r="AH738" t="e">
            <v>#VALUE!</v>
          </cell>
          <cell r="AK738" t="e">
            <v>#VALUE!</v>
          </cell>
          <cell r="AL738" t="e">
            <v>#VALUE!</v>
          </cell>
          <cell r="AM738" t="e">
            <v>#VALUE!</v>
          </cell>
          <cell r="AN738">
            <v>63286</v>
          </cell>
          <cell r="AO738" t="e">
            <v>#VALUE!</v>
          </cell>
          <cell r="AP738">
            <v>-0.97888580103354605</v>
          </cell>
          <cell r="AS738">
            <v>1</v>
          </cell>
          <cell r="AT738">
            <v>0</v>
          </cell>
        </row>
        <row r="739">
          <cell r="B739">
            <v>384452</v>
          </cell>
          <cell r="C739" t="str">
            <v>KIMBALL ELECTRONICS INDIANA, INC. DBA GES</v>
          </cell>
          <cell r="D739" t="str">
            <v>V63</v>
          </cell>
          <cell r="E739" t="str">
            <v>1165223-01</v>
          </cell>
          <cell r="F739" t="str">
            <v>STOM GAUGE BLOCK</v>
          </cell>
          <cell r="G739" t="str">
            <v>FXT,AE,STOM GAUGE BLOCK,V63,GES</v>
          </cell>
          <cell r="H739">
            <v>439.43</v>
          </cell>
          <cell r="I739" t="str">
            <v>AE</v>
          </cell>
          <cell r="J739" t="str">
            <v>Retrofit</v>
          </cell>
          <cell r="K739">
            <v>2197.15</v>
          </cell>
          <cell r="L739">
            <v>5</v>
          </cell>
          <cell r="M739">
            <v>0</v>
          </cell>
          <cell r="N739">
            <v>439.43</v>
          </cell>
          <cell r="O739">
            <v>2197.15</v>
          </cell>
          <cell r="P739" t="b">
            <v>0</v>
          </cell>
          <cell r="Q739" t="str">
            <v>India</v>
          </cell>
          <cell r="R739" t="e">
            <v>#N/A</v>
          </cell>
          <cell r="S739" t="e">
            <v>#N/A</v>
          </cell>
          <cell r="T739" t="e">
            <v>#N/A</v>
          </cell>
          <cell r="U739" t="e">
            <v>#N/A</v>
          </cell>
          <cell r="V739" t="e">
            <v>#N/A</v>
          </cell>
          <cell r="Y739" t="e">
            <v>#N/A</v>
          </cell>
          <cell r="Z739">
            <v>2197.15</v>
          </cell>
          <cell r="AB739" t="str">
            <v>Under</v>
          </cell>
          <cell r="AC739">
            <v>0.79999999999999993</v>
          </cell>
          <cell r="AD739" t="e">
            <v>#N/A</v>
          </cell>
          <cell r="AF739">
            <v>439.43</v>
          </cell>
          <cell r="AG739" t="str">
            <v>No China benchmark</v>
          </cell>
          <cell r="AH739" t="e">
            <v>#VALUE!</v>
          </cell>
          <cell r="AK739" t="e">
            <v>#VALUE!</v>
          </cell>
          <cell r="AL739" t="e">
            <v>#VALUE!</v>
          </cell>
          <cell r="AM739" t="e">
            <v>#VALUE!</v>
          </cell>
          <cell r="AN739">
            <v>16789</v>
          </cell>
          <cell r="AO739" t="e">
            <v>#VALUE!</v>
          </cell>
          <cell r="AP739">
            <v>0.97382631484900828</v>
          </cell>
          <cell r="AS739">
            <v>1</v>
          </cell>
          <cell r="AT739">
            <v>0</v>
          </cell>
        </row>
        <row r="740">
          <cell r="B740">
            <v>384454</v>
          </cell>
          <cell r="C740" t="str">
            <v>SHENZHEN STRONG TECHNOLOGY CO., LTD.</v>
          </cell>
          <cell r="D740" t="str">
            <v>V63</v>
          </cell>
          <cell r="E740" t="str">
            <v>1165237-01</v>
          </cell>
          <cell r="F740" t="str">
            <v>SLAW MASK</v>
          </cell>
          <cell r="G740" t="str">
            <v>FXT,AE,SLAW MASK,V63,STRONG</v>
          </cell>
          <cell r="H740">
            <v>94</v>
          </cell>
          <cell r="I740" t="str">
            <v>AE</v>
          </cell>
          <cell r="J740" t="str">
            <v>New Buy</v>
          </cell>
          <cell r="K740">
            <v>8084</v>
          </cell>
          <cell r="L740">
            <v>86</v>
          </cell>
          <cell r="M740" t="str">
            <v>EBD</v>
          </cell>
          <cell r="N740">
            <v>94</v>
          </cell>
          <cell r="O740">
            <v>8084</v>
          </cell>
          <cell r="P740" t="b">
            <v>0</v>
          </cell>
          <cell r="Q740" t="str">
            <v>China</v>
          </cell>
          <cell r="R740" t="e">
            <v>#N/A</v>
          </cell>
          <cell r="S740" t="e">
            <v>#N/A</v>
          </cell>
          <cell r="T740" t="e">
            <v>#N/A</v>
          </cell>
          <cell r="U740" t="e">
            <v>#N/A</v>
          </cell>
          <cell r="V740" t="e">
            <v>#N/A</v>
          </cell>
          <cell r="Y740" t="e">
            <v>#N/A</v>
          </cell>
          <cell r="Z740">
            <v>8084</v>
          </cell>
          <cell r="AB740" t="str">
            <v>Under</v>
          </cell>
          <cell r="AC740">
            <v>0.98837209302325579</v>
          </cell>
          <cell r="AD740" t="e">
            <v>#N/A</v>
          </cell>
          <cell r="AF740">
            <v>94</v>
          </cell>
          <cell r="AG740">
            <v>94</v>
          </cell>
          <cell r="AH740">
            <v>1</v>
          </cell>
          <cell r="AK740">
            <v>1</v>
          </cell>
          <cell r="AL740">
            <v>86</v>
          </cell>
          <cell r="AM740">
            <v>0.98936170212765961</v>
          </cell>
          <cell r="AN740">
            <v>63287</v>
          </cell>
          <cell r="AO740">
            <v>0.99998419896661239</v>
          </cell>
          <cell r="AP740">
            <v>0.99851470286156718</v>
          </cell>
          <cell r="AS740">
            <v>1</v>
          </cell>
          <cell r="AT740">
            <v>0</v>
          </cell>
        </row>
        <row r="741">
          <cell r="B741">
            <v>384454</v>
          </cell>
          <cell r="C741" t="str">
            <v>SHENZHEN STRONG TECHNOLOGY CO., LTD.</v>
          </cell>
          <cell r="D741" t="str">
            <v>V63</v>
          </cell>
          <cell r="E741" t="str">
            <v>1165237-01</v>
          </cell>
          <cell r="F741" t="str">
            <v>SLAW MASK</v>
          </cell>
          <cell r="G741" t="str">
            <v>FXT,AE,SLAW MASK,V63,STRONG</v>
          </cell>
          <cell r="H741">
            <v>94</v>
          </cell>
          <cell r="I741" t="str">
            <v>AE</v>
          </cell>
          <cell r="J741" t="str">
            <v>New Buy</v>
          </cell>
          <cell r="K741">
            <v>21150</v>
          </cell>
          <cell r="L741">
            <v>225</v>
          </cell>
          <cell r="M741" t="str">
            <v>EBD</v>
          </cell>
          <cell r="N741">
            <v>94</v>
          </cell>
          <cell r="O741">
            <v>21150</v>
          </cell>
          <cell r="P741" t="b">
            <v>0</v>
          </cell>
          <cell r="Q741" t="str">
            <v>China</v>
          </cell>
          <cell r="R741" t="e">
            <v>#N/A</v>
          </cell>
          <cell r="S741" t="e">
            <v>#N/A</v>
          </cell>
          <cell r="T741" t="e">
            <v>#N/A</v>
          </cell>
          <cell r="U741" t="e">
            <v>#N/A</v>
          </cell>
          <cell r="V741" t="e">
            <v>#N/A</v>
          </cell>
          <cell r="Y741" t="e">
            <v>#N/A</v>
          </cell>
          <cell r="Z741">
            <v>21150</v>
          </cell>
          <cell r="AB741" t="str">
            <v>Under</v>
          </cell>
          <cell r="AC741">
            <v>0.99555555555555553</v>
          </cell>
          <cell r="AD741" t="e">
            <v>#N/A</v>
          </cell>
          <cell r="AF741">
            <v>94</v>
          </cell>
          <cell r="AG741">
            <v>94</v>
          </cell>
          <cell r="AH741">
            <v>1</v>
          </cell>
          <cell r="AK741">
            <v>1</v>
          </cell>
          <cell r="AL741">
            <v>225</v>
          </cell>
          <cell r="AM741">
            <v>0.98936170212765961</v>
          </cell>
          <cell r="AN741">
            <v>63287</v>
          </cell>
          <cell r="AO741">
            <v>0.99998419896661239</v>
          </cell>
          <cell r="AP741">
            <v>0.99851470286156718</v>
          </cell>
          <cell r="AS741">
            <v>1</v>
          </cell>
          <cell r="AT741">
            <v>0</v>
          </cell>
        </row>
        <row r="742">
          <cell r="B742">
            <v>384454</v>
          </cell>
          <cell r="C742" t="str">
            <v>SHENZHEN STRONG TECHNOLOGY CO., LTD.</v>
          </cell>
          <cell r="D742" t="str">
            <v>V63</v>
          </cell>
          <cell r="E742" t="str">
            <v>1165237-01</v>
          </cell>
          <cell r="F742" t="str">
            <v>SLAW MASK</v>
          </cell>
          <cell r="G742" t="str">
            <v>FXT,AE,SLAW MASK,V63,STRONG</v>
          </cell>
          <cell r="H742">
            <v>94</v>
          </cell>
          <cell r="I742" t="str">
            <v>AE</v>
          </cell>
          <cell r="J742" t="str">
            <v>New Buy</v>
          </cell>
          <cell r="K742">
            <v>24252</v>
          </cell>
          <cell r="L742">
            <v>258</v>
          </cell>
          <cell r="M742" t="str">
            <v>EBD</v>
          </cell>
          <cell r="N742">
            <v>94</v>
          </cell>
          <cell r="O742">
            <v>24252</v>
          </cell>
          <cell r="P742" t="b">
            <v>0</v>
          </cell>
          <cell r="Q742" t="str">
            <v>China</v>
          </cell>
          <cell r="R742" t="e">
            <v>#N/A</v>
          </cell>
          <cell r="S742" t="e">
            <v>#N/A</v>
          </cell>
          <cell r="T742" t="e">
            <v>#N/A</v>
          </cell>
          <cell r="U742" t="e">
            <v>#N/A</v>
          </cell>
          <cell r="V742" t="e">
            <v>#N/A</v>
          </cell>
          <cell r="Y742" t="e">
            <v>#N/A</v>
          </cell>
          <cell r="Z742">
            <v>24252</v>
          </cell>
          <cell r="AB742" t="str">
            <v>Under</v>
          </cell>
          <cell r="AC742">
            <v>0.99612403100775193</v>
          </cell>
          <cell r="AD742" t="e">
            <v>#N/A</v>
          </cell>
          <cell r="AF742">
            <v>94</v>
          </cell>
          <cell r="AG742">
            <v>94</v>
          </cell>
          <cell r="AH742">
            <v>1</v>
          </cell>
          <cell r="AK742">
            <v>1</v>
          </cell>
          <cell r="AL742">
            <v>258</v>
          </cell>
          <cell r="AM742">
            <v>0.98936170212765961</v>
          </cell>
          <cell r="AN742">
            <v>63287</v>
          </cell>
          <cell r="AO742">
            <v>0.99998419896661239</v>
          </cell>
          <cell r="AP742">
            <v>0.99851470286156718</v>
          </cell>
          <cell r="AS742">
            <v>1</v>
          </cell>
          <cell r="AT742">
            <v>0</v>
          </cell>
        </row>
        <row r="743">
          <cell r="B743">
            <v>384455</v>
          </cell>
          <cell r="C743" t="str">
            <v>SHENZHEN STRONG TECHNOLOGY CO., LTD.</v>
          </cell>
          <cell r="D743" t="str">
            <v>V63</v>
          </cell>
          <cell r="E743" t="str">
            <v>1165239-01</v>
          </cell>
          <cell r="F743" t="str">
            <v>SLAW PALLET</v>
          </cell>
          <cell r="G743" t="str">
            <v>FXT,AE,SLAW PALLET,V63,STRONG</v>
          </cell>
          <cell r="H743">
            <v>112</v>
          </cell>
          <cell r="I743" t="str">
            <v>AE</v>
          </cell>
          <cell r="J743" t="str">
            <v>New Buy</v>
          </cell>
          <cell r="K743">
            <v>9632</v>
          </cell>
          <cell r="L743">
            <v>86</v>
          </cell>
          <cell r="M743" t="str">
            <v>EBD</v>
          </cell>
          <cell r="N743">
            <v>112</v>
          </cell>
          <cell r="O743">
            <v>9632</v>
          </cell>
          <cell r="P743" t="b">
            <v>0</v>
          </cell>
          <cell r="Q743" t="str">
            <v>China</v>
          </cell>
          <cell r="R743" t="e">
            <v>#N/A</v>
          </cell>
          <cell r="S743" t="e">
            <v>#N/A</v>
          </cell>
          <cell r="T743" t="e">
            <v>#N/A</v>
          </cell>
          <cell r="U743" t="e">
            <v>#N/A</v>
          </cell>
          <cell r="V743" t="e">
            <v>#N/A</v>
          </cell>
          <cell r="Y743" t="e">
            <v>#N/A</v>
          </cell>
          <cell r="Z743">
            <v>9632</v>
          </cell>
          <cell r="AB743" t="str">
            <v>Under</v>
          </cell>
          <cell r="AC743">
            <v>0.98837209302325579</v>
          </cell>
          <cell r="AD743" t="e">
            <v>#N/A</v>
          </cell>
          <cell r="AF743">
            <v>112</v>
          </cell>
          <cell r="AG743">
            <v>112</v>
          </cell>
          <cell r="AH743">
            <v>1</v>
          </cell>
          <cell r="AK743">
            <v>1</v>
          </cell>
          <cell r="AL743">
            <v>86</v>
          </cell>
          <cell r="AM743">
            <v>0.9910714285714286</v>
          </cell>
          <cell r="AN743">
            <v>63287</v>
          </cell>
          <cell r="AO743">
            <v>0.99998419896661239</v>
          </cell>
          <cell r="AP743">
            <v>0.99823028426059068</v>
          </cell>
          <cell r="AS743">
            <v>1</v>
          </cell>
          <cell r="AT743">
            <v>0</v>
          </cell>
        </row>
        <row r="744">
          <cell r="B744">
            <v>384455</v>
          </cell>
          <cell r="C744" t="str">
            <v>SHENZHEN STRONG TECHNOLOGY CO., LTD.</v>
          </cell>
          <cell r="D744" t="str">
            <v>V63</v>
          </cell>
          <cell r="E744" t="str">
            <v>1165239-01</v>
          </cell>
          <cell r="F744" t="str">
            <v>SLAW PALLET</v>
          </cell>
          <cell r="G744" t="str">
            <v>FXT,AE,SLAW PALLET,V63,STRONG</v>
          </cell>
          <cell r="H744">
            <v>112</v>
          </cell>
          <cell r="I744" t="str">
            <v>AE</v>
          </cell>
          <cell r="J744" t="str">
            <v>New Buy</v>
          </cell>
          <cell r="K744">
            <v>25200</v>
          </cell>
          <cell r="L744">
            <v>225</v>
          </cell>
          <cell r="M744" t="str">
            <v>EBD</v>
          </cell>
          <cell r="N744">
            <v>112</v>
          </cell>
          <cell r="O744">
            <v>25200</v>
          </cell>
          <cell r="P744" t="b">
            <v>0</v>
          </cell>
          <cell r="Q744" t="str">
            <v>China</v>
          </cell>
          <cell r="R744" t="e">
            <v>#N/A</v>
          </cell>
          <cell r="S744" t="e">
            <v>#N/A</v>
          </cell>
          <cell r="T744" t="e">
            <v>#N/A</v>
          </cell>
          <cell r="U744" t="e">
            <v>#N/A</v>
          </cell>
          <cell r="V744" t="e">
            <v>#N/A</v>
          </cell>
          <cell r="Y744" t="e">
            <v>#N/A</v>
          </cell>
          <cell r="Z744">
            <v>25200</v>
          </cell>
          <cell r="AB744" t="str">
            <v>Under</v>
          </cell>
          <cell r="AC744">
            <v>0.99555555555555553</v>
          </cell>
          <cell r="AD744" t="e">
            <v>#N/A</v>
          </cell>
          <cell r="AF744">
            <v>112</v>
          </cell>
          <cell r="AG744">
            <v>112</v>
          </cell>
          <cell r="AH744">
            <v>1</v>
          </cell>
          <cell r="AK744">
            <v>1</v>
          </cell>
          <cell r="AL744">
            <v>225</v>
          </cell>
          <cell r="AM744">
            <v>0.9910714285714286</v>
          </cell>
          <cell r="AN744">
            <v>63287</v>
          </cell>
          <cell r="AO744">
            <v>0.99998419896661239</v>
          </cell>
          <cell r="AP744">
            <v>0.99823028426059068</v>
          </cell>
          <cell r="AS744">
            <v>1</v>
          </cell>
          <cell r="AT744">
            <v>0</v>
          </cell>
        </row>
        <row r="745">
          <cell r="B745">
            <v>384455</v>
          </cell>
          <cell r="C745" t="str">
            <v>SHENZHEN STRONG TECHNOLOGY CO., LTD.</v>
          </cell>
          <cell r="D745" t="str">
            <v>V63</v>
          </cell>
          <cell r="E745" t="str">
            <v>1165239-01</v>
          </cell>
          <cell r="F745" t="str">
            <v>SLAW PALLET</v>
          </cell>
          <cell r="G745" t="str">
            <v>FXT,AE,SLAW PALLET,V63,STRONG</v>
          </cell>
          <cell r="H745">
            <v>112</v>
          </cell>
          <cell r="I745" t="str">
            <v>AE</v>
          </cell>
          <cell r="J745" t="str">
            <v>New Buy</v>
          </cell>
          <cell r="K745">
            <v>28896</v>
          </cell>
          <cell r="L745">
            <v>258</v>
          </cell>
          <cell r="M745" t="str">
            <v>EBD</v>
          </cell>
          <cell r="N745">
            <v>112</v>
          </cell>
          <cell r="O745">
            <v>28896</v>
          </cell>
          <cell r="P745" t="b">
            <v>0</v>
          </cell>
          <cell r="Q745" t="str">
            <v>China</v>
          </cell>
          <cell r="R745" t="e">
            <v>#N/A</v>
          </cell>
          <cell r="S745" t="e">
            <v>#N/A</v>
          </cell>
          <cell r="T745" t="e">
            <v>#N/A</v>
          </cell>
          <cell r="U745" t="e">
            <v>#N/A</v>
          </cell>
          <cell r="V745" t="e">
            <v>#N/A</v>
          </cell>
          <cell r="Y745" t="e">
            <v>#N/A</v>
          </cell>
          <cell r="Z745">
            <v>28896</v>
          </cell>
          <cell r="AB745" t="str">
            <v>Under</v>
          </cell>
          <cell r="AC745">
            <v>0.99612403100775193</v>
          </cell>
          <cell r="AD745" t="e">
            <v>#N/A</v>
          </cell>
          <cell r="AF745">
            <v>112</v>
          </cell>
          <cell r="AG745">
            <v>112</v>
          </cell>
          <cell r="AH745">
            <v>1</v>
          </cell>
          <cell r="AK745">
            <v>1</v>
          </cell>
          <cell r="AL745">
            <v>258</v>
          </cell>
          <cell r="AM745">
            <v>0.9910714285714286</v>
          </cell>
          <cell r="AN745">
            <v>63287</v>
          </cell>
          <cell r="AO745">
            <v>0.99998419896661239</v>
          </cell>
          <cell r="AP745">
            <v>0.99823028426059068</v>
          </cell>
          <cell r="AS745">
            <v>1</v>
          </cell>
          <cell r="AT745">
            <v>0</v>
          </cell>
        </row>
        <row r="746">
          <cell r="B746">
            <v>384456</v>
          </cell>
          <cell r="C746" t="str">
            <v>SHENZHEN STRONG TECHNOLOGY CO., LTD.</v>
          </cell>
          <cell r="D746" t="str">
            <v>V63</v>
          </cell>
          <cell r="E746" t="str">
            <v>1165241-01</v>
          </cell>
          <cell r="F746" t="str">
            <v>SLAW UNLOADING PALLET</v>
          </cell>
          <cell r="G746" t="str">
            <v>FXT,AE,SLAW UNLOADING PALLET,V63,STRONG</v>
          </cell>
          <cell r="H746">
            <v>1028</v>
          </cell>
          <cell r="I746" t="str">
            <v>AE</v>
          </cell>
          <cell r="J746" t="str">
            <v>New Buy</v>
          </cell>
          <cell r="K746">
            <v>2056</v>
          </cell>
          <cell r="L746">
            <v>2</v>
          </cell>
          <cell r="M746" t="str">
            <v>EBD</v>
          </cell>
          <cell r="N746">
            <v>1028</v>
          </cell>
          <cell r="O746">
            <v>2056</v>
          </cell>
          <cell r="P746" t="b">
            <v>0</v>
          </cell>
          <cell r="Q746" t="str">
            <v>China</v>
          </cell>
          <cell r="R746" t="e">
            <v>#N/A</v>
          </cell>
          <cell r="S746" t="e">
            <v>#N/A</v>
          </cell>
          <cell r="T746" t="e">
            <v>#N/A</v>
          </cell>
          <cell r="U746" t="e">
            <v>#N/A</v>
          </cell>
          <cell r="V746" t="e">
            <v>#N/A</v>
          </cell>
          <cell r="Y746" t="e">
            <v>#N/A</v>
          </cell>
          <cell r="Z746">
            <v>2056</v>
          </cell>
          <cell r="AB746" t="str">
            <v>Under</v>
          </cell>
          <cell r="AC746">
            <v>0.5</v>
          </cell>
          <cell r="AD746" t="e">
            <v>#N/A</v>
          </cell>
          <cell r="AF746">
            <v>1028</v>
          </cell>
          <cell r="AG746">
            <v>1028</v>
          </cell>
          <cell r="AH746">
            <v>1</v>
          </cell>
          <cell r="AK746">
            <v>1</v>
          </cell>
          <cell r="AL746">
            <v>2</v>
          </cell>
          <cell r="AM746">
            <v>0.99902723735408561</v>
          </cell>
          <cell r="AN746">
            <v>63287</v>
          </cell>
          <cell r="AO746">
            <v>0.99998419896661239</v>
          </cell>
          <cell r="AP746">
            <v>0.9837565376775641</v>
          </cell>
          <cell r="AS746">
            <v>1</v>
          </cell>
          <cell r="AT746">
            <v>0</v>
          </cell>
        </row>
        <row r="747">
          <cell r="B747">
            <v>384456</v>
          </cell>
          <cell r="C747" t="str">
            <v>SHENZHEN STRONG TECHNOLOGY CO., LTD.</v>
          </cell>
          <cell r="D747" t="str">
            <v>V63</v>
          </cell>
          <cell r="E747" t="str">
            <v>1165241-01</v>
          </cell>
          <cell r="F747" t="str">
            <v>SLAW UNLOADING PALLET</v>
          </cell>
          <cell r="G747" t="str">
            <v>FXT,AE,SLAW UNLOADING PALLET,V63,STRONG</v>
          </cell>
          <cell r="H747">
            <v>1028</v>
          </cell>
          <cell r="I747" t="str">
            <v>AE</v>
          </cell>
          <cell r="J747" t="str">
            <v>New Buy</v>
          </cell>
          <cell r="K747">
            <v>6168</v>
          </cell>
          <cell r="L747">
            <v>6</v>
          </cell>
          <cell r="M747" t="str">
            <v>EBD</v>
          </cell>
          <cell r="N747">
            <v>1028</v>
          </cell>
          <cell r="O747">
            <v>6168</v>
          </cell>
          <cell r="P747" t="b">
            <v>0</v>
          </cell>
          <cell r="Q747" t="str">
            <v>China</v>
          </cell>
          <cell r="R747" t="e">
            <v>#N/A</v>
          </cell>
          <cell r="S747" t="e">
            <v>#N/A</v>
          </cell>
          <cell r="T747" t="e">
            <v>#N/A</v>
          </cell>
          <cell r="U747" t="e">
            <v>#N/A</v>
          </cell>
          <cell r="V747" t="e">
            <v>#N/A</v>
          </cell>
          <cell r="Y747" t="e">
            <v>#N/A</v>
          </cell>
          <cell r="Z747">
            <v>6168</v>
          </cell>
          <cell r="AB747" t="str">
            <v>Under</v>
          </cell>
          <cell r="AC747">
            <v>0.83333333333333337</v>
          </cell>
          <cell r="AD747" t="e">
            <v>#N/A</v>
          </cell>
          <cell r="AF747">
            <v>1028</v>
          </cell>
          <cell r="AG747">
            <v>1028</v>
          </cell>
          <cell r="AH747">
            <v>1</v>
          </cell>
          <cell r="AK747">
            <v>1</v>
          </cell>
          <cell r="AL747">
            <v>6</v>
          </cell>
          <cell r="AM747">
            <v>0.99902723735408561</v>
          </cell>
          <cell r="AN747">
            <v>63287</v>
          </cell>
          <cell r="AO747">
            <v>0.99998419896661239</v>
          </cell>
          <cell r="AP747">
            <v>0.9837565376775641</v>
          </cell>
          <cell r="AS747">
            <v>1</v>
          </cell>
          <cell r="AT747">
            <v>0</v>
          </cell>
        </row>
        <row r="748">
          <cell r="B748">
            <v>384456</v>
          </cell>
          <cell r="C748" t="str">
            <v>SHENZHEN STRONG TECHNOLOGY CO., LTD.</v>
          </cell>
          <cell r="D748" t="str">
            <v>V63</v>
          </cell>
          <cell r="E748" t="str">
            <v>1165241-01</v>
          </cell>
          <cell r="F748" t="str">
            <v>SLAW UNLOADING PALLET</v>
          </cell>
          <cell r="G748" t="str">
            <v>FXT,AE,SLAW UNLOADING PALLET,V63,STRONG</v>
          </cell>
          <cell r="H748">
            <v>1028</v>
          </cell>
          <cell r="I748" t="str">
            <v>AE</v>
          </cell>
          <cell r="J748" t="str">
            <v>New Buy</v>
          </cell>
          <cell r="K748">
            <v>10280</v>
          </cell>
          <cell r="L748">
            <v>10</v>
          </cell>
          <cell r="M748" t="str">
            <v>EBD</v>
          </cell>
          <cell r="N748">
            <v>1028</v>
          </cell>
          <cell r="O748">
            <v>10280</v>
          </cell>
          <cell r="P748" t="b">
            <v>0</v>
          </cell>
          <cell r="Q748" t="str">
            <v>China</v>
          </cell>
          <cell r="R748" t="e">
            <v>#N/A</v>
          </cell>
          <cell r="S748" t="e">
            <v>#N/A</v>
          </cell>
          <cell r="T748" t="e">
            <v>#N/A</v>
          </cell>
          <cell r="U748" t="e">
            <v>#N/A</v>
          </cell>
          <cell r="V748" t="e">
            <v>#N/A</v>
          </cell>
          <cell r="Y748" t="e">
            <v>#N/A</v>
          </cell>
          <cell r="Z748">
            <v>10280</v>
          </cell>
          <cell r="AB748" t="str">
            <v>Under</v>
          </cell>
          <cell r="AC748">
            <v>0.9</v>
          </cell>
          <cell r="AD748" t="e">
            <v>#N/A</v>
          </cell>
          <cell r="AF748">
            <v>1028</v>
          </cell>
          <cell r="AG748">
            <v>1028</v>
          </cell>
          <cell r="AH748">
            <v>1</v>
          </cell>
          <cell r="AK748">
            <v>1</v>
          </cell>
          <cell r="AL748">
            <v>10</v>
          </cell>
          <cell r="AM748">
            <v>0.99902723735408561</v>
          </cell>
          <cell r="AN748">
            <v>63287</v>
          </cell>
          <cell r="AO748">
            <v>0.99998419896661239</v>
          </cell>
          <cell r="AP748">
            <v>0.9837565376775641</v>
          </cell>
          <cell r="AS748">
            <v>1</v>
          </cell>
          <cell r="AT748">
            <v>0</v>
          </cell>
        </row>
        <row r="749">
          <cell r="B749">
            <v>384457</v>
          </cell>
          <cell r="C749" t="str">
            <v>HGLASER CO., LTD.</v>
          </cell>
          <cell r="D749" t="str">
            <v>V63</v>
          </cell>
          <cell r="E749" t="str">
            <v>1165242-01</v>
          </cell>
          <cell r="F749" t="str">
            <v>SLAW</v>
          </cell>
          <cell r="G749" t="str">
            <v>EQP,AE,SLAW,V63,HG LASER</v>
          </cell>
          <cell r="H749">
            <v>68850</v>
          </cell>
          <cell r="I749" t="str">
            <v>AE</v>
          </cell>
          <cell r="J749" t="str">
            <v>New Buy</v>
          </cell>
          <cell r="K749">
            <v>68850</v>
          </cell>
          <cell r="L749">
            <v>1</v>
          </cell>
          <cell r="M749" t="str">
            <v>EBD</v>
          </cell>
          <cell r="N749">
            <v>68850</v>
          </cell>
          <cell r="O749">
            <v>68850</v>
          </cell>
          <cell r="P749" t="b">
            <v>0</v>
          </cell>
          <cell r="Q749" t="str">
            <v>China</v>
          </cell>
          <cell r="R749" t="e">
            <v>#N/A</v>
          </cell>
          <cell r="S749" t="e">
            <v>#N/A</v>
          </cell>
          <cell r="T749" t="e">
            <v>#N/A</v>
          </cell>
          <cell r="U749" t="e">
            <v>#N/A</v>
          </cell>
          <cell r="V749" t="e">
            <v>#N/A</v>
          </cell>
          <cell r="Y749" t="e">
            <v>#N/A</v>
          </cell>
          <cell r="Z749">
            <v>68850</v>
          </cell>
          <cell r="AB749" t="str">
            <v>Under</v>
          </cell>
          <cell r="AC749" t="str">
            <v/>
          </cell>
          <cell r="AD749" t="e">
            <v>#N/A</v>
          </cell>
          <cell r="AF749">
            <v>68850</v>
          </cell>
          <cell r="AG749">
            <v>68850</v>
          </cell>
          <cell r="AH749">
            <v>1</v>
          </cell>
          <cell r="AK749">
            <v>1</v>
          </cell>
          <cell r="AL749">
            <v>1</v>
          </cell>
          <cell r="AM749">
            <v>0.99998547567175022</v>
          </cell>
          <cell r="AN749">
            <v>63287</v>
          </cell>
          <cell r="AO749">
            <v>0.99998419896661239</v>
          </cell>
          <cell r="AP749">
            <v>-8.7901148735127277E-2</v>
          </cell>
          <cell r="AS749">
            <v>1</v>
          </cell>
          <cell r="AT749">
            <v>0</v>
          </cell>
        </row>
        <row r="750">
          <cell r="B750">
            <v>384464</v>
          </cell>
          <cell r="C750" t="str">
            <v>BOZHON PRECISION INDUSTRY TECHNOLOGY CO., LTD.</v>
          </cell>
          <cell r="D750" t="str">
            <v>V63</v>
          </cell>
          <cell r="E750" t="str">
            <v>1165271-01</v>
          </cell>
          <cell r="F750" t="str">
            <v>DAGE PAM PUSH TEST FIXTURE</v>
          </cell>
          <cell r="G750" t="str">
            <v>FXT,AE,DAGE PAM PUSH TEST FIXTURE,V63,BOZHON</v>
          </cell>
          <cell r="H750">
            <v>40</v>
          </cell>
          <cell r="I750" t="str">
            <v>AE</v>
          </cell>
          <cell r="J750" t="str">
            <v>New Buy</v>
          </cell>
          <cell r="K750">
            <v>40</v>
          </cell>
          <cell r="L750">
            <v>1</v>
          </cell>
          <cell r="M750" t="str">
            <v>EBD</v>
          </cell>
          <cell r="N750">
            <v>40</v>
          </cell>
          <cell r="O750">
            <v>40</v>
          </cell>
          <cell r="P750" t="b">
            <v>0</v>
          </cell>
          <cell r="Q750" t="str">
            <v>China</v>
          </cell>
          <cell r="R750" t="e">
            <v>#N/A</v>
          </cell>
          <cell r="S750" t="e">
            <v>#N/A</v>
          </cell>
          <cell r="T750" t="e">
            <v>#N/A</v>
          </cell>
          <cell r="U750" t="e">
            <v>#N/A</v>
          </cell>
          <cell r="V750" t="e">
            <v>#N/A</v>
          </cell>
          <cell r="Y750" t="e">
            <v>#N/A</v>
          </cell>
          <cell r="Z750">
            <v>40</v>
          </cell>
          <cell r="AB750" t="str">
            <v>Under</v>
          </cell>
          <cell r="AC750" t="str">
            <v/>
          </cell>
          <cell r="AD750" t="e">
            <v>#N/A</v>
          </cell>
          <cell r="AF750">
            <v>40</v>
          </cell>
          <cell r="AG750">
            <v>40</v>
          </cell>
          <cell r="AH750">
            <v>1</v>
          </cell>
          <cell r="AK750">
            <v>1</v>
          </cell>
          <cell r="AL750">
            <v>1</v>
          </cell>
          <cell r="AM750">
            <v>0.97499999999999998</v>
          </cell>
          <cell r="AN750">
            <v>33734</v>
          </cell>
          <cell r="AO750">
            <v>0.99997035631706888</v>
          </cell>
          <cell r="AP750">
            <v>0.99881425268275326</v>
          </cell>
          <cell r="AS750">
            <v>1</v>
          </cell>
          <cell r="AT750">
            <v>0</v>
          </cell>
        </row>
        <row r="751">
          <cell r="B751">
            <v>384465</v>
          </cell>
          <cell r="C751" t="str">
            <v>BOZHON PRECISION INDUSTRY TECHNOLOGY CO., LTD.</v>
          </cell>
          <cell r="D751" t="str">
            <v>V63</v>
          </cell>
          <cell r="E751" t="str">
            <v>1165272-01</v>
          </cell>
          <cell r="F751" t="str">
            <v>PAM PULL TEST FIXTURE</v>
          </cell>
          <cell r="G751" t="str">
            <v>FXT,AE,PAM PULL TEST FIXTURE,V63,BOZHON</v>
          </cell>
          <cell r="H751">
            <v>80</v>
          </cell>
          <cell r="I751" t="str">
            <v>AE</v>
          </cell>
          <cell r="J751" t="str">
            <v>New Buy</v>
          </cell>
          <cell r="K751">
            <v>80</v>
          </cell>
          <cell r="L751">
            <v>1</v>
          </cell>
          <cell r="M751" t="str">
            <v>EBD</v>
          </cell>
          <cell r="N751">
            <v>80</v>
          </cell>
          <cell r="O751">
            <v>80</v>
          </cell>
          <cell r="P751" t="b">
            <v>0</v>
          </cell>
          <cell r="Q751" t="str">
            <v>China</v>
          </cell>
          <cell r="R751" t="e">
            <v>#N/A</v>
          </cell>
          <cell r="S751" t="e">
            <v>#N/A</v>
          </cell>
          <cell r="T751" t="e">
            <v>#N/A</v>
          </cell>
          <cell r="U751" t="e">
            <v>#N/A</v>
          </cell>
          <cell r="V751" t="e">
            <v>#N/A</v>
          </cell>
          <cell r="Y751" t="e">
            <v>#N/A</v>
          </cell>
          <cell r="Z751">
            <v>80</v>
          </cell>
          <cell r="AB751" t="str">
            <v>Under</v>
          </cell>
          <cell r="AC751" t="str">
            <v/>
          </cell>
          <cell r="AD751" t="e">
            <v>#N/A</v>
          </cell>
          <cell r="AF751">
            <v>80</v>
          </cell>
          <cell r="AG751">
            <v>80</v>
          </cell>
          <cell r="AH751">
            <v>1</v>
          </cell>
          <cell r="AK751">
            <v>1</v>
          </cell>
          <cell r="AL751">
            <v>1</v>
          </cell>
          <cell r="AM751">
            <v>0.98750000000000004</v>
          </cell>
          <cell r="AN751">
            <v>33734</v>
          </cell>
          <cell r="AO751">
            <v>0.99997035631706888</v>
          </cell>
          <cell r="AP751">
            <v>0.99762850536550662</v>
          </cell>
          <cell r="AS751">
            <v>1</v>
          </cell>
          <cell r="AT751">
            <v>0</v>
          </cell>
        </row>
        <row r="752">
          <cell r="B752">
            <v>384466</v>
          </cell>
          <cell r="C752" t="str">
            <v>BOZHON PRECISION INDUSTRY TECHNOLOGY CO., LTD.</v>
          </cell>
          <cell r="D752" t="str">
            <v>V63</v>
          </cell>
          <cell r="E752" t="str">
            <v>1165273-01</v>
          </cell>
          <cell r="F752" t="str">
            <v>DAGE BANFF PUSH HEAD</v>
          </cell>
          <cell r="G752" t="str">
            <v>FXT,AE,PAM-DAGE BANFF PUSH HEAD,V63,BOZHON</v>
          </cell>
          <cell r="H752">
            <v>10</v>
          </cell>
          <cell r="I752" t="str">
            <v>AE</v>
          </cell>
          <cell r="J752" t="str">
            <v>New Buy</v>
          </cell>
          <cell r="K752">
            <v>10</v>
          </cell>
          <cell r="L752">
            <v>1</v>
          </cell>
          <cell r="M752" t="str">
            <v>EBD</v>
          </cell>
          <cell r="N752">
            <v>10</v>
          </cell>
          <cell r="O752">
            <v>10</v>
          </cell>
          <cell r="P752" t="b">
            <v>1</v>
          </cell>
          <cell r="Q752" t="str">
            <v>China</v>
          </cell>
          <cell r="R752" t="e">
            <v>#N/A</v>
          </cell>
          <cell r="S752" t="e">
            <v>#N/A</v>
          </cell>
          <cell r="T752" t="e">
            <v>#N/A</v>
          </cell>
          <cell r="U752" t="e">
            <v>#N/A</v>
          </cell>
          <cell r="V752" t="e">
            <v>#N/A</v>
          </cell>
          <cell r="Y752" t="e">
            <v>#N/A</v>
          </cell>
          <cell r="Z752">
            <v>10</v>
          </cell>
          <cell r="AB752" t="str">
            <v>Under</v>
          </cell>
          <cell r="AC752" t="str">
            <v/>
          </cell>
          <cell r="AD752" t="e">
            <v>#N/A</v>
          </cell>
          <cell r="AF752">
            <v>10</v>
          </cell>
          <cell r="AG752">
            <v>45</v>
          </cell>
          <cell r="AH752">
            <v>0.22222222222222221</v>
          </cell>
          <cell r="AK752">
            <v>0.22222222222222221</v>
          </cell>
          <cell r="AL752">
            <v>0.22222222222222221</v>
          </cell>
          <cell r="AM752">
            <v>0.97777777777777786</v>
          </cell>
          <cell r="AN752" t="str">
            <v/>
          </cell>
          <cell r="AO752" t="e">
            <v>#VALUE!</v>
          </cell>
          <cell r="AP752" t="e">
            <v>#VALUE!</v>
          </cell>
          <cell r="AS752">
            <v>1</v>
          </cell>
          <cell r="AT752">
            <v>0</v>
          </cell>
        </row>
        <row r="753">
          <cell r="B753">
            <v>384467</v>
          </cell>
          <cell r="C753" t="str">
            <v>BOZHON PRECISION INDUSTRY TECHNOLOGY CO., LTD.</v>
          </cell>
          <cell r="D753" t="str">
            <v>V63</v>
          </cell>
          <cell r="E753" t="str">
            <v>1165274-01</v>
          </cell>
          <cell r="F753" t="str">
            <v>DAGE FCAM PUSH HEAD</v>
          </cell>
          <cell r="G753" t="str">
            <v>FXT,AE,PAM-DAGE FCAM PUSH HEAD,V63,BOZHON</v>
          </cell>
          <cell r="H753">
            <v>10</v>
          </cell>
          <cell r="I753" t="str">
            <v>AE</v>
          </cell>
          <cell r="J753" t="str">
            <v>New Buy</v>
          </cell>
          <cell r="K753">
            <v>10</v>
          </cell>
          <cell r="L753">
            <v>1</v>
          </cell>
          <cell r="M753" t="str">
            <v>EBD</v>
          </cell>
          <cell r="N753">
            <v>10</v>
          </cell>
          <cell r="O753">
            <v>10</v>
          </cell>
          <cell r="P753" t="b">
            <v>0</v>
          </cell>
          <cell r="Q753" t="str">
            <v>China</v>
          </cell>
          <cell r="R753" t="e">
            <v>#N/A</v>
          </cell>
          <cell r="S753" t="e">
            <v>#N/A</v>
          </cell>
          <cell r="T753" t="e">
            <v>#N/A</v>
          </cell>
          <cell r="U753" t="e">
            <v>#N/A</v>
          </cell>
          <cell r="V753" t="e">
            <v>#N/A</v>
          </cell>
          <cell r="Y753" t="e">
            <v>#N/A</v>
          </cell>
          <cell r="Z753">
            <v>10</v>
          </cell>
          <cell r="AB753" t="str">
            <v>Under</v>
          </cell>
          <cell r="AC753" t="str">
            <v/>
          </cell>
          <cell r="AD753" t="e">
            <v>#N/A</v>
          </cell>
          <cell r="AF753">
            <v>10</v>
          </cell>
          <cell r="AG753">
            <v>10</v>
          </cell>
          <cell r="AH753">
            <v>1</v>
          </cell>
          <cell r="AK753">
            <v>1</v>
          </cell>
          <cell r="AL753">
            <v>1</v>
          </cell>
          <cell r="AM753">
            <v>0.9</v>
          </cell>
          <cell r="AN753">
            <v>184144</v>
          </cell>
          <cell r="AO753">
            <v>0.99999456946737331</v>
          </cell>
          <cell r="AP753">
            <v>0.99994569467373362</v>
          </cell>
          <cell r="AS753">
            <v>1</v>
          </cell>
          <cell r="AT753">
            <v>0</v>
          </cell>
        </row>
        <row r="754">
          <cell r="B754">
            <v>384468</v>
          </cell>
          <cell r="C754" t="str">
            <v>SHENZHEN STRONG TECHNOLOGY CO., LTD.</v>
          </cell>
          <cell r="D754" t="str">
            <v>V63</v>
          </cell>
          <cell r="E754" t="str">
            <v>1165275-01</v>
          </cell>
          <cell r="F754" t="str">
            <v>FAM3</v>
          </cell>
          <cell r="G754" t="str">
            <v>EQP,AE,PAM-FAM3,V63,STRONG</v>
          </cell>
          <cell r="H754">
            <v>50000</v>
          </cell>
          <cell r="I754" t="str">
            <v>AE</v>
          </cell>
          <cell r="J754" t="str">
            <v>New Buy</v>
          </cell>
          <cell r="K754">
            <v>50000</v>
          </cell>
          <cell r="L754">
            <v>1</v>
          </cell>
          <cell r="M754" t="str">
            <v>EBD</v>
          </cell>
          <cell r="N754">
            <v>50000</v>
          </cell>
          <cell r="O754">
            <v>50000</v>
          </cell>
          <cell r="P754" t="b">
            <v>0</v>
          </cell>
          <cell r="Q754" t="str">
            <v>China</v>
          </cell>
          <cell r="R754" t="e">
            <v>#N/A</v>
          </cell>
          <cell r="S754" t="e">
            <v>#N/A</v>
          </cell>
          <cell r="T754" t="e">
            <v>#N/A</v>
          </cell>
          <cell r="U754" t="e">
            <v>#N/A</v>
          </cell>
          <cell r="V754" t="e">
            <v>#N/A</v>
          </cell>
          <cell r="Y754" t="e">
            <v>#N/A</v>
          </cell>
          <cell r="Z754">
            <v>50000</v>
          </cell>
          <cell r="AB754" t="str">
            <v>Under</v>
          </cell>
          <cell r="AC754" t="str">
            <v/>
          </cell>
          <cell r="AD754" t="e">
            <v>#N/A</v>
          </cell>
          <cell r="AF754">
            <v>50000</v>
          </cell>
          <cell r="AG754">
            <v>50000</v>
          </cell>
          <cell r="AH754">
            <v>1</v>
          </cell>
          <cell r="AK754">
            <v>1</v>
          </cell>
          <cell r="AL754">
            <v>1</v>
          </cell>
          <cell r="AM754">
            <v>0.99997999999999998</v>
          </cell>
          <cell r="AN754" t="str">
            <v/>
          </cell>
          <cell r="AO754" t="e">
            <v>#VALUE!</v>
          </cell>
          <cell r="AP754" t="e">
            <v>#VALUE!</v>
          </cell>
          <cell r="AS754">
            <v>1</v>
          </cell>
          <cell r="AT754">
            <v>0</v>
          </cell>
        </row>
        <row r="755">
          <cell r="B755">
            <v>384468</v>
          </cell>
          <cell r="C755" t="str">
            <v>SHENZHEN STRONG TECHNOLOGY CO., LTD.</v>
          </cell>
          <cell r="D755" t="str">
            <v>V63</v>
          </cell>
          <cell r="E755" t="str">
            <v>1165275-01</v>
          </cell>
          <cell r="F755" t="str">
            <v>FAM3</v>
          </cell>
          <cell r="G755" t="str">
            <v>EQP,AE,PAM-FAM3,V63,STRONG</v>
          </cell>
          <cell r="H755">
            <v>50000</v>
          </cell>
          <cell r="I755" t="str">
            <v>AE</v>
          </cell>
          <cell r="J755" t="str">
            <v>New Buy</v>
          </cell>
          <cell r="K755">
            <v>100000</v>
          </cell>
          <cell r="L755">
            <v>2</v>
          </cell>
          <cell r="M755" t="str">
            <v>EBD</v>
          </cell>
          <cell r="N755">
            <v>50000</v>
          </cell>
          <cell r="O755">
            <v>100000</v>
          </cell>
          <cell r="P755" t="b">
            <v>0</v>
          </cell>
          <cell r="Q755" t="str">
            <v>China</v>
          </cell>
          <cell r="R755" t="e">
            <v>#N/A</v>
          </cell>
          <cell r="S755" t="e">
            <v>#N/A</v>
          </cell>
          <cell r="T755" t="e">
            <v>#N/A</v>
          </cell>
          <cell r="U755" t="e">
            <v>#N/A</v>
          </cell>
          <cell r="V755" t="e">
            <v>#N/A</v>
          </cell>
          <cell r="Y755" t="e">
            <v>#N/A</v>
          </cell>
          <cell r="Z755">
            <v>100000</v>
          </cell>
          <cell r="AB755" t="str">
            <v>Under</v>
          </cell>
          <cell r="AC755">
            <v>0.5</v>
          </cell>
          <cell r="AD755" t="e">
            <v>#N/A</v>
          </cell>
          <cell r="AF755">
            <v>50000</v>
          </cell>
          <cell r="AG755">
            <v>50000</v>
          </cell>
          <cell r="AH755">
            <v>1</v>
          </cell>
          <cell r="AK755">
            <v>1</v>
          </cell>
          <cell r="AL755">
            <v>2</v>
          </cell>
          <cell r="AM755">
            <v>0.99997999999999998</v>
          </cell>
          <cell r="AN755" t="str">
            <v/>
          </cell>
          <cell r="AO755" t="e">
            <v>#VALUE!</v>
          </cell>
          <cell r="AP755" t="e">
            <v>#VALUE!</v>
          </cell>
          <cell r="AS755">
            <v>1</v>
          </cell>
          <cell r="AT755">
            <v>0</v>
          </cell>
        </row>
        <row r="756">
          <cell r="B756">
            <v>384469</v>
          </cell>
          <cell r="C756" t="str">
            <v>SHENZHEN STRONG TECHNOLOGY CO., LTD.</v>
          </cell>
          <cell r="D756" t="str">
            <v>V63</v>
          </cell>
          <cell r="E756" t="str">
            <v>1165276-01</v>
          </cell>
          <cell r="F756" t="str">
            <v>PAM FCAM PRE BEND OMM FIXTURE</v>
          </cell>
          <cell r="G756" t="str">
            <v>FXT,AE,PAM-FCAM PRE-BEND OMM FIXTURE,V63,STRONG</v>
          </cell>
          <cell r="H756">
            <v>78</v>
          </cell>
          <cell r="I756" t="str">
            <v>AE</v>
          </cell>
          <cell r="J756" t="str">
            <v>New Buy</v>
          </cell>
          <cell r="K756">
            <v>78</v>
          </cell>
          <cell r="L756">
            <v>1</v>
          </cell>
          <cell r="M756" t="str">
            <v>EBD</v>
          </cell>
          <cell r="N756">
            <v>78</v>
          </cell>
          <cell r="O756">
            <v>78</v>
          </cell>
          <cell r="P756" t="b">
            <v>0</v>
          </cell>
          <cell r="Q756" t="str">
            <v>China</v>
          </cell>
          <cell r="R756" t="e">
            <v>#N/A</v>
          </cell>
          <cell r="S756" t="e">
            <v>#N/A</v>
          </cell>
          <cell r="T756" t="e">
            <v>#N/A</v>
          </cell>
          <cell r="U756" t="e">
            <v>#N/A</v>
          </cell>
          <cell r="V756" t="e">
            <v>#N/A</v>
          </cell>
          <cell r="Y756" t="e">
            <v>#N/A</v>
          </cell>
          <cell r="Z756">
            <v>78</v>
          </cell>
          <cell r="AB756" t="str">
            <v>Under</v>
          </cell>
          <cell r="AC756" t="str">
            <v/>
          </cell>
          <cell r="AD756" t="e">
            <v>#N/A</v>
          </cell>
          <cell r="AF756">
            <v>78</v>
          </cell>
          <cell r="AG756">
            <v>78</v>
          </cell>
          <cell r="AH756">
            <v>1</v>
          </cell>
          <cell r="AK756">
            <v>1</v>
          </cell>
          <cell r="AL756">
            <v>1</v>
          </cell>
          <cell r="AM756">
            <v>0.98717948717948723</v>
          </cell>
          <cell r="AN756">
            <v>184144</v>
          </cell>
          <cell r="AO756">
            <v>0.99999456946737331</v>
          </cell>
          <cell r="AP756">
            <v>0.99957641845512213</v>
          </cell>
          <cell r="AS756">
            <v>1</v>
          </cell>
          <cell r="AT756">
            <v>0</v>
          </cell>
        </row>
        <row r="757">
          <cell r="B757">
            <v>384470</v>
          </cell>
          <cell r="C757" t="str">
            <v>SHENZHEN STRONG TECHNOLOGY CO., LTD.</v>
          </cell>
          <cell r="D757" t="str">
            <v>V63</v>
          </cell>
          <cell r="E757" t="str">
            <v>1165277-01</v>
          </cell>
          <cell r="F757" t="str">
            <v>PAM-MASK</v>
          </cell>
          <cell r="G757" t="str">
            <v>EQP,AE,PAM-MASK,V63,STRONG</v>
          </cell>
          <cell r="H757">
            <v>53625</v>
          </cell>
          <cell r="I757" t="str">
            <v>AE</v>
          </cell>
          <cell r="J757" t="str">
            <v>New Buy</v>
          </cell>
          <cell r="K757">
            <v>53625</v>
          </cell>
          <cell r="L757">
            <v>1</v>
          </cell>
          <cell r="M757" t="str">
            <v>EBD</v>
          </cell>
          <cell r="N757">
            <v>53625</v>
          </cell>
          <cell r="O757">
            <v>53625</v>
          </cell>
          <cell r="P757" t="b">
            <v>0</v>
          </cell>
          <cell r="Q757" t="str">
            <v>China</v>
          </cell>
          <cell r="R757" t="e">
            <v>#N/A</v>
          </cell>
          <cell r="S757" t="e">
            <v>#N/A</v>
          </cell>
          <cell r="T757" t="e">
            <v>#N/A</v>
          </cell>
          <cell r="U757" t="e">
            <v>#N/A</v>
          </cell>
          <cell r="V757" t="e">
            <v>#N/A</v>
          </cell>
          <cell r="Y757" t="e">
            <v>#N/A</v>
          </cell>
          <cell r="Z757">
            <v>53625</v>
          </cell>
          <cell r="AB757" t="str">
            <v>Under</v>
          </cell>
          <cell r="AC757" t="str">
            <v/>
          </cell>
          <cell r="AD757" t="e">
            <v>#N/A</v>
          </cell>
          <cell r="AF757">
            <v>53625</v>
          </cell>
          <cell r="AG757">
            <v>53625</v>
          </cell>
          <cell r="AH757">
            <v>1</v>
          </cell>
          <cell r="AK757">
            <v>1</v>
          </cell>
          <cell r="AL757">
            <v>1</v>
          </cell>
          <cell r="AM757">
            <v>0.99998135198135196</v>
          </cell>
          <cell r="AN757">
            <v>55000</v>
          </cell>
          <cell r="AO757">
            <v>0.99998181818181819</v>
          </cell>
          <cell r="AP757">
            <v>2.5000000000000001E-2</v>
          </cell>
          <cell r="AS757">
            <v>1</v>
          </cell>
          <cell r="AT757">
            <v>0</v>
          </cell>
        </row>
        <row r="758">
          <cell r="B758">
            <v>384470</v>
          </cell>
          <cell r="C758" t="str">
            <v>SHENZHEN STRONG TECHNOLOGY CO., LTD.</v>
          </cell>
          <cell r="D758" t="str">
            <v>V63</v>
          </cell>
          <cell r="E758" t="str">
            <v>1165277-01</v>
          </cell>
          <cell r="F758" t="str">
            <v>PAM-MASK</v>
          </cell>
          <cell r="G758" t="str">
            <v>EQP,AE,PAM-MASK,V63,STRONG</v>
          </cell>
          <cell r="H758">
            <v>53625</v>
          </cell>
          <cell r="I758" t="str">
            <v>AE</v>
          </cell>
          <cell r="J758" t="str">
            <v>New Buy</v>
          </cell>
          <cell r="K758">
            <v>107250</v>
          </cell>
          <cell r="L758">
            <v>2</v>
          </cell>
          <cell r="M758" t="str">
            <v>EBD</v>
          </cell>
          <cell r="N758">
            <v>53625</v>
          </cell>
          <cell r="O758">
            <v>107250</v>
          </cell>
          <cell r="P758" t="b">
            <v>0</v>
          </cell>
          <cell r="Q758" t="str">
            <v>China</v>
          </cell>
          <cell r="R758" t="e">
            <v>#N/A</v>
          </cell>
          <cell r="S758" t="e">
            <v>#N/A</v>
          </cell>
          <cell r="T758" t="e">
            <v>#N/A</v>
          </cell>
          <cell r="U758" t="e">
            <v>#N/A</v>
          </cell>
          <cell r="V758" t="e">
            <v>#N/A</v>
          </cell>
          <cell r="Y758" t="e">
            <v>#N/A</v>
          </cell>
          <cell r="Z758">
            <v>107250</v>
          </cell>
          <cell r="AB758" t="str">
            <v>Under</v>
          </cell>
          <cell r="AC758">
            <v>0.5</v>
          </cell>
          <cell r="AD758" t="e">
            <v>#N/A</v>
          </cell>
          <cell r="AF758">
            <v>53625</v>
          </cell>
          <cell r="AG758">
            <v>53625</v>
          </cell>
          <cell r="AH758">
            <v>1</v>
          </cell>
          <cell r="AK758">
            <v>1</v>
          </cell>
          <cell r="AL758">
            <v>2</v>
          </cell>
          <cell r="AM758">
            <v>0.99998135198135196</v>
          </cell>
          <cell r="AN758">
            <v>55000</v>
          </cell>
          <cell r="AO758">
            <v>0.99998181818181819</v>
          </cell>
          <cell r="AP758">
            <v>2.5000000000000001E-2</v>
          </cell>
          <cell r="AS758">
            <v>1</v>
          </cell>
          <cell r="AT758">
            <v>0</v>
          </cell>
        </row>
        <row r="759">
          <cell r="B759">
            <v>384471</v>
          </cell>
          <cell r="C759" t="str">
            <v>SHENZHEN STRONG TECHNOLOGY CO., LTD.</v>
          </cell>
          <cell r="D759" t="str">
            <v>V63</v>
          </cell>
          <cell r="E759" t="str">
            <v>1165278-01</v>
          </cell>
          <cell r="F759" t="str">
            <v>PAM ASSEMBLY TOP MASK</v>
          </cell>
          <cell r="G759" t="str">
            <v>FXT,AE,PAM ASSEMBLY TOP MASK,V63,STRONG</v>
          </cell>
          <cell r="H759">
            <v>28</v>
          </cell>
          <cell r="I759" t="str">
            <v>AE</v>
          </cell>
          <cell r="J759" t="str">
            <v>New Buy</v>
          </cell>
          <cell r="K759">
            <v>24752</v>
          </cell>
          <cell r="L759">
            <v>884</v>
          </cell>
          <cell r="M759" t="str">
            <v>EBD</v>
          </cell>
          <cell r="N759">
            <v>28</v>
          </cell>
          <cell r="O759">
            <v>24752</v>
          </cell>
          <cell r="P759" t="b">
            <v>0</v>
          </cell>
          <cell r="Q759" t="str">
            <v>China</v>
          </cell>
          <cell r="R759" t="e">
            <v>#N/A</v>
          </cell>
          <cell r="S759" t="e">
            <v>#N/A</v>
          </cell>
          <cell r="T759" t="e">
            <v>#N/A</v>
          </cell>
          <cell r="U759" t="e">
            <v>#N/A</v>
          </cell>
          <cell r="V759" t="e">
            <v>#N/A</v>
          </cell>
          <cell r="Y759" t="e">
            <v>#N/A</v>
          </cell>
          <cell r="Z759">
            <v>24752</v>
          </cell>
          <cell r="AB759" t="str">
            <v>Under</v>
          </cell>
          <cell r="AC759">
            <v>0.99886877828054299</v>
          </cell>
          <cell r="AD759" t="e">
            <v>#N/A</v>
          </cell>
          <cell r="AF759">
            <v>28</v>
          </cell>
          <cell r="AG759">
            <v>28</v>
          </cell>
          <cell r="AH759">
            <v>1</v>
          </cell>
          <cell r="AK759">
            <v>1</v>
          </cell>
          <cell r="AL759">
            <v>884</v>
          </cell>
          <cell r="AM759">
            <v>0.9642857142857143</v>
          </cell>
          <cell r="AN759" t="str">
            <v/>
          </cell>
          <cell r="AO759" t="e">
            <v>#VALUE!</v>
          </cell>
          <cell r="AP759" t="e">
            <v>#VALUE!</v>
          </cell>
          <cell r="AS759">
            <v>1</v>
          </cell>
          <cell r="AT759">
            <v>0</v>
          </cell>
        </row>
        <row r="760">
          <cell r="B760">
            <v>384471</v>
          </cell>
          <cell r="C760" t="str">
            <v>SHENZHEN STRONG TECHNOLOGY CO., LTD.</v>
          </cell>
          <cell r="D760" t="str">
            <v>V63</v>
          </cell>
          <cell r="E760" t="str">
            <v>1165278-01</v>
          </cell>
          <cell r="F760" t="str">
            <v>PAM ASSEMBLY TOP MASK</v>
          </cell>
          <cell r="G760" t="str">
            <v>FXT,AE,PAM ASSEMBLY TOP MASK,V63,STRONG</v>
          </cell>
          <cell r="H760">
            <v>28</v>
          </cell>
          <cell r="I760" t="str">
            <v>AE</v>
          </cell>
          <cell r="J760" t="str">
            <v>New Buy</v>
          </cell>
          <cell r="K760">
            <v>55692</v>
          </cell>
          <cell r="L760">
            <v>1989</v>
          </cell>
          <cell r="M760" t="str">
            <v>EBD</v>
          </cell>
          <cell r="N760">
            <v>28</v>
          </cell>
          <cell r="O760">
            <v>55692</v>
          </cell>
          <cell r="P760" t="b">
            <v>0</v>
          </cell>
          <cell r="Q760" t="str">
            <v>China</v>
          </cell>
          <cell r="R760" t="e">
            <v>#N/A</v>
          </cell>
          <cell r="S760" t="e">
            <v>#N/A</v>
          </cell>
          <cell r="T760" t="e">
            <v>#N/A</v>
          </cell>
          <cell r="U760" t="e">
            <v>#N/A</v>
          </cell>
          <cell r="V760" t="e">
            <v>#N/A</v>
          </cell>
          <cell r="Y760" t="e">
            <v>#N/A</v>
          </cell>
          <cell r="Z760">
            <v>55692</v>
          </cell>
          <cell r="AB760" t="str">
            <v>Under</v>
          </cell>
          <cell r="AC760">
            <v>0.99949723479135244</v>
          </cell>
          <cell r="AD760" t="e">
            <v>#N/A</v>
          </cell>
          <cell r="AF760">
            <v>28</v>
          </cell>
          <cell r="AG760">
            <v>28</v>
          </cell>
          <cell r="AH760">
            <v>1</v>
          </cell>
          <cell r="AK760">
            <v>1</v>
          </cell>
          <cell r="AL760">
            <v>1989</v>
          </cell>
          <cell r="AM760">
            <v>0.9642857142857143</v>
          </cell>
          <cell r="AN760" t="str">
            <v/>
          </cell>
          <cell r="AO760" t="e">
            <v>#VALUE!</v>
          </cell>
          <cell r="AP760" t="e">
            <v>#VALUE!</v>
          </cell>
          <cell r="AS760">
            <v>1</v>
          </cell>
          <cell r="AT760">
            <v>0</v>
          </cell>
        </row>
        <row r="761">
          <cell r="B761">
            <v>384471</v>
          </cell>
          <cell r="C761" t="str">
            <v>SHENZHEN STRONG TECHNOLOGY CO., LTD.</v>
          </cell>
          <cell r="D761" t="str">
            <v>V63</v>
          </cell>
          <cell r="E761" t="str">
            <v>1165278-01</v>
          </cell>
          <cell r="F761" t="str">
            <v>PAM ASSEMBLY TOP MASK</v>
          </cell>
          <cell r="G761" t="str">
            <v>FXT,AE,PAM ASSEMBLY TOP MASK,V63,STRONG</v>
          </cell>
          <cell r="H761">
            <v>28</v>
          </cell>
          <cell r="I761" t="str">
            <v>AE</v>
          </cell>
          <cell r="J761" t="str">
            <v>New Buy</v>
          </cell>
          <cell r="K761">
            <v>74256</v>
          </cell>
          <cell r="L761">
            <v>2652</v>
          </cell>
          <cell r="M761" t="str">
            <v>EBD</v>
          </cell>
          <cell r="N761">
            <v>28</v>
          </cell>
          <cell r="O761">
            <v>74256</v>
          </cell>
          <cell r="P761" t="b">
            <v>0</v>
          </cell>
          <cell r="Q761" t="str">
            <v>China</v>
          </cell>
          <cell r="R761" t="e">
            <v>#N/A</v>
          </cell>
          <cell r="S761" t="e">
            <v>#N/A</v>
          </cell>
          <cell r="T761" t="e">
            <v>#N/A</v>
          </cell>
          <cell r="U761" t="e">
            <v>#N/A</v>
          </cell>
          <cell r="V761" t="e">
            <v>#N/A</v>
          </cell>
          <cell r="Y761" t="e">
            <v>#N/A</v>
          </cell>
          <cell r="Z761">
            <v>74256</v>
          </cell>
          <cell r="AB761" t="str">
            <v>Under</v>
          </cell>
          <cell r="AC761">
            <v>0.99962292609351433</v>
          </cell>
          <cell r="AD761" t="e">
            <v>#N/A</v>
          </cell>
          <cell r="AF761">
            <v>28</v>
          </cell>
          <cell r="AG761">
            <v>28</v>
          </cell>
          <cell r="AH761">
            <v>1</v>
          </cell>
          <cell r="AK761">
            <v>1</v>
          </cell>
          <cell r="AL761">
            <v>2652</v>
          </cell>
          <cell r="AM761">
            <v>0.9642857142857143</v>
          </cell>
          <cell r="AN761" t="str">
            <v/>
          </cell>
          <cell r="AO761" t="e">
            <v>#VALUE!</v>
          </cell>
          <cell r="AP761" t="e">
            <v>#VALUE!</v>
          </cell>
          <cell r="AS761">
            <v>1</v>
          </cell>
          <cell r="AT761">
            <v>0</v>
          </cell>
        </row>
        <row r="762">
          <cell r="B762">
            <v>384472</v>
          </cell>
          <cell r="C762" t="str">
            <v>SHENZHEN STRONG TECHNOLOGY CO., LTD.</v>
          </cell>
          <cell r="D762" t="str">
            <v>V63</v>
          </cell>
          <cell r="E762" t="str">
            <v>1165279-01</v>
          </cell>
          <cell r="F762" t="str">
            <v>PAM CALIBRATION &amp; TEST PALLET SET</v>
          </cell>
          <cell r="G762" t="str">
            <v>FXT,AE,PAM CALIBRATION TEST PALLET SET,V63,STRONG</v>
          </cell>
          <cell r="H762">
            <v>149</v>
          </cell>
          <cell r="I762" t="str">
            <v>AE</v>
          </cell>
          <cell r="J762" t="str">
            <v>New Buy</v>
          </cell>
          <cell r="K762">
            <v>149</v>
          </cell>
          <cell r="L762">
            <v>1</v>
          </cell>
          <cell r="M762" t="str">
            <v>EBD</v>
          </cell>
          <cell r="N762">
            <v>149</v>
          </cell>
          <cell r="O762">
            <v>149</v>
          </cell>
          <cell r="P762" t="b">
            <v>0</v>
          </cell>
          <cell r="Q762" t="str">
            <v>China</v>
          </cell>
          <cell r="R762" t="e">
            <v>#N/A</v>
          </cell>
          <cell r="S762" t="e">
            <v>#N/A</v>
          </cell>
          <cell r="T762" t="e">
            <v>#N/A</v>
          </cell>
          <cell r="U762" t="e">
            <v>#N/A</v>
          </cell>
          <cell r="V762" t="e">
            <v>#N/A</v>
          </cell>
          <cell r="Y762" t="e">
            <v>#N/A</v>
          </cell>
          <cell r="Z762">
            <v>149</v>
          </cell>
          <cell r="AB762" t="str">
            <v>Under</v>
          </cell>
          <cell r="AC762" t="str">
            <v/>
          </cell>
          <cell r="AD762" t="e">
            <v>#N/A</v>
          </cell>
          <cell r="AF762">
            <v>149</v>
          </cell>
          <cell r="AG762">
            <v>149</v>
          </cell>
          <cell r="AH762">
            <v>1</v>
          </cell>
          <cell r="AK762">
            <v>1</v>
          </cell>
          <cell r="AL762">
            <v>1</v>
          </cell>
          <cell r="AM762">
            <v>0.99328859060402686</v>
          </cell>
          <cell r="AN762" t="str">
            <v/>
          </cell>
          <cell r="AO762" t="e">
            <v>#VALUE!</v>
          </cell>
          <cell r="AP762" t="e">
            <v>#VALUE!</v>
          </cell>
          <cell r="AS762">
            <v>1</v>
          </cell>
          <cell r="AT762">
            <v>0</v>
          </cell>
        </row>
        <row r="763">
          <cell r="B763">
            <v>384472</v>
          </cell>
          <cell r="C763" t="str">
            <v>SHENZHEN STRONG TECHNOLOGY CO., LTD.</v>
          </cell>
          <cell r="D763" t="str">
            <v>V63</v>
          </cell>
          <cell r="E763" t="str">
            <v>1165279-01</v>
          </cell>
          <cell r="F763" t="str">
            <v>PAM CALIBRATION TEST PALLET SET</v>
          </cell>
          <cell r="G763" t="str">
            <v>FXT,AE,PAM CALIBRATION TEST PALLET SET,V63,STRONG</v>
          </cell>
          <cell r="H763">
            <v>149</v>
          </cell>
          <cell r="I763" t="str">
            <v>AE</v>
          </cell>
          <cell r="J763" t="str">
            <v>New Buy</v>
          </cell>
          <cell r="K763">
            <v>447</v>
          </cell>
          <cell r="L763">
            <v>3</v>
          </cell>
          <cell r="M763" t="str">
            <v>EBD</v>
          </cell>
          <cell r="N763">
            <v>149</v>
          </cell>
          <cell r="O763">
            <v>447</v>
          </cell>
          <cell r="P763" t="b">
            <v>0</v>
          </cell>
          <cell r="Q763" t="str">
            <v>China</v>
          </cell>
          <cell r="R763" t="e">
            <v>#N/A</v>
          </cell>
          <cell r="S763" t="e">
            <v>#N/A</v>
          </cell>
          <cell r="T763" t="e">
            <v>#N/A</v>
          </cell>
          <cell r="U763" t="e">
            <v>#N/A</v>
          </cell>
          <cell r="V763" t="e">
            <v>#N/A</v>
          </cell>
          <cell r="Y763" t="e">
            <v>#N/A</v>
          </cell>
          <cell r="Z763">
            <v>447</v>
          </cell>
          <cell r="AB763" t="str">
            <v>Under</v>
          </cell>
          <cell r="AC763">
            <v>0.66666666666666663</v>
          </cell>
          <cell r="AD763" t="e">
            <v>#N/A</v>
          </cell>
          <cell r="AF763">
            <v>149</v>
          </cell>
          <cell r="AG763">
            <v>149</v>
          </cell>
          <cell r="AH763">
            <v>1</v>
          </cell>
          <cell r="AK763">
            <v>1</v>
          </cell>
          <cell r="AL763">
            <v>3</v>
          </cell>
          <cell r="AM763">
            <v>0.99328859060402686</v>
          </cell>
          <cell r="AN763" t="str">
            <v/>
          </cell>
          <cell r="AO763" t="e">
            <v>#VALUE!</v>
          </cell>
          <cell r="AP763" t="e">
            <v>#VALUE!</v>
          </cell>
          <cell r="AS763">
            <v>1</v>
          </cell>
          <cell r="AT763">
            <v>0</v>
          </cell>
        </row>
        <row r="764">
          <cell r="B764">
            <v>384472</v>
          </cell>
          <cell r="C764" t="str">
            <v>SHENZHEN STRONG TECHNOLOGY CO., LTD.</v>
          </cell>
          <cell r="D764" t="str">
            <v>V63</v>
          </cell>
          <cell r="E764" t="str">
            <v>1165279-01</v>
          </cell>
          <cell r="F764" t="str">
            <v>PAM CALIBRATION TEST PALLET SET</v>
          </cell>
          <cell r="G764" t="str">
            <v>FXT,AE,PAM CALIBRATION TEST PALLET SET,V63,STRONG</v>
          </cell>
          <cell r="H764">
            <v>149</v>
          </cell>
          <cell r="I764" t="str">
            <v>AE</v>
          </cell>
          <cell r="J764" t="str">
            <v>New Buy</v>
          </cell>
          <cell r="K764">
            <v>1341</v>
          </cell>
          <cell r="L764">
            <v>9</v>
          </cell>
          <cell r="M764" t="str">
            <v>EBD</v>
          </cell>
          <cell r="N764">
            <v>149</v>
          </cell>
          <cell r="O764">
            <v>1341</v>
          </cell>
          <cell r="P764" t="b">
            <v>0</v>
          </cell>
          <cell r="Q764" t="str">
            <v>China</v>
          </cell>
          <cell r="R764" t="e">
            <v>#N/A</v>
          </cell>
          <cell r="S764" t="e">
            <v>#N/A</v>
          </cell>
          <cell r="T764" t="e">
            <v>#N/A</v>
          </cell>
          <cell r="U764" t="e">
            <v>#N/A</v>
          </cell>
          <cell r="V764" t="e">
            <v>#N/A</v>
          </cell>
          <cell r="Y764" t="e">
            <v>#N/A</v>
          </cell>
          <cell r="Z764">
            <v>1341</v>
          </cell>
          <cell r="AB764" t="str">
            <v>Under</v>
          </cell>
          <cell r="AC764">
            <v>0.88888888888888884</v>
          </cell>
          <cell r="AD764" t="e">
            <v>#N/A</v>
          </cell>
          <cell r="AF764">
            <v>149</v>
          </cell>
          <cell r="AG764">
            <v>149</v>
          </cell>
          <cell r="AH764">
            <v>1</v>
          </cell>
          <cell r="AK764">
            <v>1</v>
          </cell>
          <cell r="AL764">
            <v>9</v>
          </cell>
          <cell r="AM764">
            <v>0.99328859060402686</v>
          </cell>
          <cell r="AN764" t="str">
            <v/>
          </cell>
          <cell r="AO764" t="e">
            <v>#VALUE!</v>
          </cell>
          <cell r="AP764" t="e">
            <v>#VALUE!</v>
          </cell>
          <cell r="AS764">
            <v>1</v>
          </cell>
          <cell r="AT764">
            <v>0</v>
          </cell>
        </row>
        <row r="765">
          <cell r="B765">
            <v>384473</v>
          </cell>
          <cell r="C765" t="str">
            <v>SHENZHEN STRONG TECHNOLOGY CO., LTD.</v>
          </cell>
          <cell r="D765" t="str">
            <v>V63</v>
          </cell>
          <cell r="E765" t="str">
            <v>1165280-01</v>
          </cell>
          <cell r="F765" t="str">
            <v>PAM FLEX TOP MASK</v>
          </cell>
          <cell r="G765" t="str">
            <v>FXT,AE,PAM FLEX TOP MASK,V63,STRONG</v>
          </cell>
          <cell r="H765">
            <v>34</v>
          </cell>
          <cell r="I765" t="str">
            <v>AE</v>
          </cell>
          <cell r="J765" t="str">
            <v>New Buy</v>
          </cell>
          <cell r="K765">
            <v>16456</v>
          </cell>
          <cell r="L765">
            <v>484</v>
          </cell>
          <cell r="M765" t="str">
            <v>EBD</v>
          </cell>
          <cell r="N765">
            <v>34</v>
          </cell>
          <cell r="O765">
            <v>16456</v>
          </cell>
          <cell r="P765" t="b">
            <v>0</v>
          </cell>
          <cell r="Q765" t="str">
            <v>China</v>
          </cell>
          <cell r="R765" t="e">
            <v>#N/A</v>
          </cell>
          <cell r="S765" t="e">
            <v>#N/A</v>
          </cell>
          <cell r="T765" t="e">
            <v>#N/A</v>
          </cell>
          <cell r="U765" t="e">
            <v>#N/A</v>
          </cell>
          <cell r="V765" t="e">
            <v>#N/A</v>
          </cell>
          <cell r="Y765" t="e">
            <v>#N/A</v>
          </cell>
          <cell r="Z765">
            <v>16456</v>
          </cell>
          <cell r="AB765" t="str">
            <v>Under</v>
          </cell>
          <cell r="AC765">
            <v>0.99793388429752061</v>
          </cell>
          <cell r="AD765" t="e">
            <v>#N/A</v>
          </cell>
          <cell r="AF765">
            <v>34</v>
          </cell>
          <cell r="AG765">
            <v>34</v>
          </cell>
          <cell r="AH765">
            <v>1</v>
          </cell>
          <cell r="AK765">
            <v>1</v>
          </cell>
          <cell r="AL765">
            <v>484</v>
          </cell>
          <cell r="AM765">
            <v>0.97058823529411764</v>
          </cell>
          <cell r="AN765" t="str">
            <v/>
          </cell>
          <cell r="AO765" t="e">
            <v>#VALUE!</v>
          </cell>
          <cell r="AP765" t="e">
            <v>#VALUE!</v>
          </cell>
          <cell r="AS765">
            <v>1</v>
          </cell>
          <cell r="AT765">
            <v>0</v>
          </cell>
        </row>
        <row r="766">
          <cell r="B766">
            <v>384473</v>
          </cell>
          <cell r="C766" t="str">
            <v>SHENZHEN STRONG TECHNOLOGY CO., LTD.</v>
          </cell>
          <cell r="D766" t="str">
            <v>V63</v>
          </cell>
          <cell r="E766" t="str">
            <v>1165280-01</v>
          </cell>
          <cell r="F766" t="str">
            <v>PAM FLEX TOP MASK</v>
          </cell>
          <cell r="G766" t="str">
            <v>FXT,AE,PAM FLEX TOP MASK,V63,STRONG</v>
          </cell>
          <cell r="H766">
            <v>34</v>
          </cell>
          <cell r="I766" t="str">
            <v>AE</v>
          </cell>
          <cell r="J766" t="str">
            <v>New Buy</v>
          </cell>
          <cell r="K766">
            <v>37026</v>
          </cell>
          <cell r="L766">
            <v>1089</v>
          </cell>
          <cell r="M766" t="str">
            <v>EBD</v>
          </cell>
          <cell r="N766">
            <v>34</v>
          </cell>
          <cell r="O766">
            <v>37026</v>
          </cell>
          <cell r="P766" t="b">
            <v>0</v>
          </cell>
          <cell r="Q766" t="str">
            <v>China</v>
          </cell>
          <cell r="R766" t="e">
            <v>#N/A</v>
          </cell>
          <cell r="S766" t="e">
            <v>#N/A</v>
          </cell>
          <cell r="T766" t="e">
            <v>#N/A</v>
          </cell>
          <cell r="U766" t="e">
            <v>#N/A</v>
          </cell>
          <cell r="V766" t="e">
            <v>#N/A</v>
          </cell>
          <cell r="Y766" t="e">
            <v>#N/A</v>
          </cell>
          <cell r="Z766">
            <v>37026</v>
          </cell>
          <cell r="AB766" t="str">
            <v>Under</v>
          </cell>
          <cell r="AC766">
            <v>0.99908172635445358</v>
          </cell>
          <cell r="AD766" t="e">
            <v>#N/A</v>
          </cell>
          <cell r="AF766">
            <v>34</v>
          </cell>
          <cell r="AG766">
            <v>34</v>
          </cell>
          <cell r="AH766">
            <v>1</v>
          </cell>
          <cell r="AK766">
            <v>1</v>
          </cell>
          <cell r="AL766">
            <v>1089</v>
          </cell>
          <cell r="AM766">
            <v>0.97058823529411764</v>
          </cell>
          <cell r="AN766" t="str">
            <v/>
          </cell>
          <cell r="AO766" t="e">
            <v>#VALUE!</v>
          </cell>
          <cell r="AP766" t="e">
            <v>#VALUE!</v>
          </cell>
          <cell r="AS766">
            <v>1</v>
          </cell>
          <cell r="AT766">
            <v>0</v>
          </cell>
        </row>
        <row r="767">
          <cell r="B767">
            <v>384473</v>
          </cell>
          <cell r="C767" t="str">
            <v>SHENZHEN STRONG TECHNOLOGY CO., LTD.</v>
          </cell>
          <cell r="D767" t="str">
            <v>V63</v>
          </cell>
          <cell r="E767" t="str">
            <v>1165280-01</v>
          </cell>
          <cell r="F767" t="str">
            <v>PAM FLEX TOP MASK</v>
          </cell>
          <cell r="G767" t="str">
            <v>FXT,AE,PAM FLEX TOP MASK,V63,STRONG</v>
          </cell>
          <cell r="H767">
            <v>34</v>
          </cell>
          <cell r="I767" t="str">
            <v>AE</v>
          </cell>
          <cell r="J767" t="str">
            <v>New Buy</v>
          </cell>
          <cell r="K767">
            <v>49368</v>
          </cell>
          <cell r="L767">
            <v>1452</v>
          </cell>
          <cell r="M767" t="str">
            <v>EBD</v>
          </cell>
          <cell r="N767">
            <v>34</v>
          </cell>
          <cell r="O767">
            <v>49368</v>
          </cell>
          <cell r="P767" t="b">
            <v>0</v>
          </cell>
          <cell r="Q767" t="str">
            <v>China</v>
          </cell>
          <cell r="R767" t="e">
            <v>#N/A</v>
          </cell>
          <cell r="S767" t="e">
            <v>#N/A</v>
          </cell>
          <cell r="T767" t="e">
            <v>#N/A</v>
          </cell>
          <cell r="U767" t="e">
            <v>#N/A</v>
          </cell>
          <cell r="V767" t="e">
            <v>#N/A</v>
          </cell>
          <cell r="Y767" t="e">
            <v>#N/A</v>
          </cell>
          <cell r="Z767">
            <v>49368</v>
          </cell>
          <cell r="AB767" t="str">
            <v>Under</v>
          </cell>
          <cell r="AC767">
            <v>0.99931129476584024</v>
          </cell>
          <cell r="AD767" t="e">
            <v>#N/A</v>
          </cell>
          <cell r="AF767">
            <v>34</v>
          </cell>
          <cell r="AG767">
            <v>34</v>
          </cell>
          <cell r="AH767">
            <v>1</v>
          </cell>
          <cell r="AK767">
            <v>1</v>
          </cell>
          <cell r="AL767">
            <v>1452</v>
          </cell>
          <cell r="AM767">
            <v>0.97058823529411764</v>
          </cell>
          <cell r="AN767" t="str">
            <v/>
          </cell>
          <cell r="AO767" t="e">
            <v>#VALUE!</v>
          </cell>
          <cell r="AP767" t="e">
            <v>#VALUE!</v>
          </cell>
          <cell r="AS767">
            <v>1</v>
          </cell>
          <cell r="AT767">
            <v>0</v>
          </cell>
        </row>
        <row r="768">
          <cell r="B768">
            <v>384474</v>
          </cell>
          <cell r="C768" t="str">
            <v>HANGZHOU AMPHENOL PHOENIX TELECOM PARTS CO., LTD</v>
          </cell>
          <cell r="D768" t="str">
            <v>V63</v>
          </cell>
          <cell r="E768" t="str">
            <v>1165282-01</v>
          </cell>
          <cell r="F768" t="str">
            <v>PAM PALLET MAGAZINE</v>
          </cell>
          <cell r="G768" t="str">
            <v>FXT,AE,PAM PALLET MAGAZINE,V63,AMPHENOL</v>
          </cell>
          <cell r="H768">
            <v>326</v>
          </cell>
          <cell r="I768" t="str">
            <v>AE</v>
          </cell>
          <cell r="J768" t="str">
            <v>New Buy</v>
          </cell>
          <cell r="K768">
            <v>326</v>
          </cell>
          <cell r="L768">
            <v>1</v>
          </cell>
          <cell r="M768" t="str">
            <v>EBD</v>
          </cell>
          <cell r="N768">
            <v>326</v>
          </cell>
          <cell r="O768">
            <v>326</v>
          </cell>
          <cell r="P768" t="b">
            <v>0</v>
          </cell>
          <cell r="Q768" t="str">
            <v>China</v>
          </cell>
          <cell r="R768" t="e">
            <v>#N/A</v>
          </cell>
          <cell r="S768" t="e">
            <v>#N/A</v>
          </cell>
          <cell r="T768" t="e">
            <v>#N/A</v>
          </cell>
          <cell r="U768" t="e">
            <v>#N/A</v>
          </cell>
          <cell r="V768" t="e">
            <v>#N/A</v>
          </cell>
          <cell r="Y768" t="e">
            <v>#N/A</v>
          </cell>
          <cell r="Z768">
            <v>326</v>
          </cell>
          <cell r="AB768" t="str">
            <v>Under</v>
          </cell>
          <cell r="AC768" t="str">
            <v/>
          </cell>
          <cell r="AD768" t="e">
            <v>#N/A</v>
          </cell>
          <cell r="AF768">
            <v>326</v>
          </cell>
          <cell r="AG768">
            <v>326</v>
          </cell>
          <cell r="AH768">
            <v>1</v>
          </cell>
          <cell r="AK768">
            <v>1</v>
          </cell>
          <cell r="AL768">
            <v>1</v>
          </cell>
          <cell r="AM768">
            <v>0.99693251533742333</v>
          </cell>
          <cell r="AN768">
            <v>33734</v>
          </cell>
          <cell r="AO768">
            <v>0.99997035631706888</v>
          </cell>
          <cell r="AP768">
            <v>0.99033615936443942</v>
          </cell>
          <cell r="AS768">
            <v>1</v>
          </cell>
          <cell r="AT768">
            <v>0</v>
          </cell>
        </row>
        <row r="769">
          <cell r="B769">
            <v>384475</v>
          </cell>
          <cell r="C769" t="str">
            <v>SHENZHEN STRONG TECHNOLOGY CO., LTD.</v>
          </cell>
          <cell r="D769" t="str">
            <v>V63</v>
          </cell>
          <cell r="E769" t="str">
            <v>1165283-01</v>
          </cell>
          <cell r="F769" t="str">
            <v>PAM PALLET</v>
          </cell>
          <cell r="G769" t="str">
            <v>FXT,AE,PAM PALLET,V63,STRONG</v>
          </cell>
          <cell r="H769">
            <v>85</v>
          </cell>
          <cell r="I769" t="str">
            <v>AE</v>
          </cell>
          <cell r="J769" t="str">
            <v>New Buy</v>
          </cell>
          <cell r="K769">
            <v>91800</v>
          </cell>
          <cell r="L769">
            <v>1080</v>
          </cell>
          <cell r="M769" t="str">
            <v>EBD</v>
          </cell>
          <cell r="N769">
            <v>85</v>
          </cell>
          <cell r="O769">
            <v>91800</v>
          </cell>
          <cell r="P769" t="b">
            <v>0</v>
          </cell>
          <cell r="Q769" t="str">
            <v>China</v>
          </cell>
          <cell r="R769" t="e">
            <v>#N/A</v>
          </cell>
          <cell r="S769" t="e">
            <v>#N/A</v>
          </cell>
          <cell r="T769" t="e">
            <v>#N/A</v>
          </cell>
          <cell r="U769" t="e">
            <v>#N/A</v>
          </cell>
          <cell r="V769" t="e">
            <v>#N/A</v>
          </cell>
          <cell r="Y769" t="e">
            <v>#N/A</v>
          </cell>
          <cell r="Z769">
            <v>91800</v>
          </cell>
          <cell r="AB769" t="str">
            <v>Under</v>
          </cell>
          <cell r="AC769">
            <v>0.99907407407407411</v>
          </cell>
          <cell r="AD769" t="e">
            <v>#N/A</v>
          </cell>
          <cell r="AF769">
            <v>85</v>
          </cell>
          <cell r="AG769">
            <v>85</v>
          </cell>
          <cell r="AH769">
            <v>1</v>
          </cell>
          <cell r="AK769">
            <v>1</v>
          </cell>
          <cell r="AL769">
            <v>1080</v>
          </cell>
          <cell r="AM769">
            <v>0.9882352941176471</v>
          </cell>
          <cell r="AN769">
            <v>33734</v>
          </cell>
          <cell r="AO769">
            <v>0.99997035631706888</v>
          </cell>
          <cell r="AP769">
            <v>0.99748028695085078</v>
          </cell>
          <cell r="AS769">
            <v>1</v>
          </cell>
          <cell r="AT769">
            <v>0</v>
          </cell>
        </row>
        <row r="770">
          <cell r="B770">
            <v>384475</v>
          </cell>
          <cell r="C770" t="str">
            <v>SHENZHEN STRONG TECHNOLOGY CO., LTD.</v>
          </cell>
          <cell r="D770" t="str">
            <v>V63</v>
          </cell>
          <cell r="E770" t="str">
            <v>1165283-01</v>
          </cell>
          <cell r="F770" t="str">
            <v>PAM PALLET</v>
          </cell>
          <cell r="G770" t="str">
            <v>FXT,AE,PAM PALLET,V63,STRONG</v>
          </cell>
          <cell r="H770">
            <v>85</v>
          </cell>
          <cell r="I770" t="str">
            <v>AE</v>
          </cell>
          <cell r="J770" t="str">
            <v>New Buy</v>
          </cell>
          <cell r="K770">
            <v>206550</v>
          </cell>
          <cell r="L770">
            <v>2430</v>
          </cell>
          <cell r="M770" t="str">
            <v>EBD</v>
          </cell>
          <cell r="N770">
            <v>85</v>
          </cell>
          <cell r="O770">
            <v>206550</v>
          </cell>
          <cell r="P770" t="b">
            <v>0</v>
          </cell>
          <cell r="Q770" t="str">
            <v>China</v>
          </cell>
          <cell r="R770" t="e">
            <v>#N/A</v>
          </cell>
          <cell r="S770" t="e">
            <v>#N/A</v>
          </cell>
          <cell r="T770" t="e">
            <v>#N/A</v>
          </cell>
          <cell r="U770" t="e">
            <v>#N/A</v>
          </cell>
          <cell r="V770" t="e">
            <v>#N/A</v>
          </cell>
          <cell r="Y770" t="e">
            <v>#N/A</v>
          </cell>
          <cell r="Z770">
            <v>206550</v>
          </cell>
          <cell r="AB770" t="str">
            <v>Under</v>
          </cell>
          <cell r="AC770">
            <v>0.99958847736625511</v>
          </cell>
          <cell r="AD770" t="e">
            <v>#N/A</v>
          </cell>
          <cell r="AF770">
            <v>85</v>
          </cell>
          <cell r="AG770">
            <v>85</v>
          </cell>
          <cell r="AH770">
            <v>1</v>
          </cell>
          <cell r="AK770">
            <v>1</v>
          </cell>
          <cell r="AL770">
            <v>2430</v>
          </cell>
          <cell r="AM770">
            <v>0.9882352941176471</v>
          </cell>
          <cell r="AN770">
            <v>33734</v>
          </cell>
          <cell r="AO770">
            <v>0.99997035631706888</v>
          </cell>
          <cell r="AP770">
            <v>0.99748028695085078</v>
          </cell>
          <cell r="AS770">
            <v>1</v>
          </cell>
          <cell r="AT770">
            <v>0</v>
          </cell>
        </row>
        <row r="771">
          <cell r="B771">
            <v>384475</v>
          </cell>
          <cell r="C771" t="str">
            <v>SHENZHEN STRONG TECHNOLOGY CO., LTD.</v>
          </cell>
          <cell r="D771" t="str">
            <v>V63</v>
          </cell>
          <cell r="E771" t="str">
            <v>1165283-01</v>
          </cell>
          <cell r="F771" t="str">
            <v>PAM PALLET</v>
          </cell>
          <cell r="G771" t="str">
            <v>FXT,AE,PAM PALLET,V63,STRONG</v>
          </cell>
          <cell r="H771">
            <v>85</v>
          </cell>
          <cell r="I771" t="str">
            <v>AE</v>
          </cell>
          <cell r="J771" t="str">
            <v>New Buy</v>
          </cell>
          <cell r="K771">
            <v>275400</v>
          </cell>
          <cell r="L771">
            <v>3240</v>
          </cell>
          <cell r="M771" t="str">
            <v>EBD</v>
          </cell>
          <cell r="N771">
            <v>85</v>
          </cell>
          <cell r="O771">
            <v>275400</v>
          </cell>
          <cell r="P771" t="b">
            <v>0</v>
          </cell>
          <cell r="Q771" t="str">
            <v>China</v>
          </cell>
          <cell r="R771" t="e">
            <v>#N/A</v>
          </cell>
          <cell r="S771" t="e">
            <v>#N/A</v>
          </cell>
          <cell r="T771" t="e">
            <v>#N/A</v>
          </cell>
          <cell r="U771" t="e">
            <v>#N/A</v>
          </cell>
          <cell r="V771" t="e">
            <v>#N/A</v>
          </cell>
          <cell r="Y771" t="e">
            <v>#N/A</v>
          </cell>
          <cell r="Z771">
            <v>275400</v>
          </cell>
          <cell r="AB771" t="str">
            <v>Under</v>
          </cell>
          <cell r="AC771">
            <v>0.99969135802469133</v>
          </cell>
          <cell r="AD771" t="e">
            <v>#N/A</v>
          </cell>
          <cell r="AF771">
            <v>85</v>
          </cell>
          <cell r="AG771">
            <v>85</v>
          </cell>
          <cell r="AH771">
            <v>1</v>
          </cell>
          <cell r="AK771">
            <v>1</v>
          </cell>
          <cell r="AL771">
            <v>3240</v>
          </cell>
          <cell r="AM771">
            <v>0.9882352941176471</v>
          </cell>
          <cell r="AN771">
            <v>33734</v>
          </cell>
          <cell r="AO771">
            <v>0.99997035631706888</v>
          </cell>
          <cell r="AP771">
            <v>0.99748028695085078</v>
          </cell>
          <cell r="AS771">
            <v>1</v>
          </cell>
          <cell r="AT771">
            <v>0</v>
          </cell>
        </row>
        <row r="772">
          <cell r="B772">
            <v>384476</v>
          </cell>
          <cell r="C772" t="str">
            <v>SHENZHEN STRONG TECHNOLOGY CO., LTD.</v>
          </cell>
          <cell r="D772" t="str">
            <v>V63</v>
          </cell>
          <cell r="E772" t="str">
            <v>1165286-01</v>
          </cell>
          <cell r="F772" t="str">
            <v>PRE-FBA</v>
          </cell>
          <cell r="G772" t="str">
            <v>EQP,AE,PAM-PRE-FBA,V63,STRONG</v>
          </cell>
          <cell r="H772">
            <v>78774</v>
          </cell>
          <cell r="I772" t="str">
            <v>AE</v>
          </cell>
          <cell r="J772" t="str">
            <v>New Buy</v>
          </cell>
          <cell r="K772">
            <v>78774</v>
          </cell>
          <cell r="L772">
            <v>1</v>
          </cell>
          <cell r="M772" t="str">
            <v>EBD</v>
          </cell>
          <cell r="N772">
            <v>78774</v>
          </cell>
          <cell r="O772">
            <v>78774</v>
          </cell>
          <cell r="P772" t="b">
            <v>0</v>
          </cell>
          <cell r="Q772" t="str">
            <v>China</v>
          </cell>
          <cell r="R772" t="e">
            <v>#N/A</v>
          </cell>
          <cell r="S772" t="e">
            <v>#N/A</v>
          </cell>
          <cell r="T772" t="e">
            <v>#N/A</v>
          </cell>
          <cell r="U772" t="e">
            <v>#N/A</v>
          </cell>
          <cell r="V772" t="e">
            <v>#N/A</v>
          </cell>
          <cell r="Y772" t="e">
            <v>#N/A</v>
          </cell>
          <cell r="Z772">
            <v>78774</v>
          </cell>
          <cell r="AB772" t="str">
            <v>Under</v>
          </cell>
          <cell r="AC772" t="str">
            <v/>
          </cell>
          <cell r="AD772" t="e">
            <v>#N/A</v>
          </cell>
          <cell r="AF772">
            <v>78774</v>
          </cell>
          <cell r="AG772">
            <v>78774</v>
          </cell>
          <cell r="AH772">
            <v>1</v>
          </cell>
          <cell r="AK772">
            <v>1</v>
          </cell>
          <cell r="AL772">
            <v>1</v>
          </cell>
          <cell r="AM772">
            <v>0.99998730545611492</v>
          </cell>
          <cell r="AN772" t="str">
            <v/>
          </cell>
          <cell r="AO772" t="e">
            <v>#VALUE!</v>
          </cell>
          <cell r="AP772" t="e">
            <v>#VALUE!</v>
          </cell>
          <cell r="AS772">
            <v>1</v>
          </cell>
          <cell r="AT772">
            <v>0</v>
          </cell>
        </row>
        <row r="773">
          <cell r="B773">
            <v>384477</v>
          </cell>
          <cell r="C773" t="str">
            <v>SHENZHEN STRONG TECHNOLOGY CO., LTD.</v>
          </cell>
          <cell r="D773" t="str">
            <v>V63</v>
          </cell>
          <cell r="E773" t="str">
            <v>1165292-01</v>
          </cell>
          <cell r="F773" t="str">
            <v>RIM DE-CAP FIXTURE</v>
          </cell>
          <cell r="G773" t="str">
            <v>FXT,AE,RIM DE-CAP FIXTURE,V63,STRONG</v>
          </cell>
          <cell r="H773">
            <v>80</v>
          </cell>
          <cell r="I773" t="str">
            <v>AE</v>
          </cell>
          <cell r="J773" t="str">
            <v>New Buy</v>
          </cell>
          <cell r="K773">
            <v>80</v>
          </cell>
          <cell r="L773">
            <v>1</v>
          </cell>
          <cell r="M773" t="str">
            <v>EBD</v>
          </cell>
          <cell r="N773">
            <v>80</v>
          </cell>
          <cell r="O773">
            <v>80</v>
          </cell>
          <cell r="P773" t="b">
            <v>0</v>
          </cell>
          <cell r="Q773" t="str">
            <v>China</v>
          </cell>
          <cell r="R773" t="e">
            <v>#N/A</v>
          </cell>
          <cell r="S773" t="e">
            <v>#N/A</v>
          </cell>
          <cell r="T773" t="e">
            <v>#N/A</v>
          </cell>
          <cell r="U773" t="e">
            <v>#N/A</v>
          </cell>
          <cell r="V773" t="e">
            <v>#N/A</v>
          </cell>
          <cell r="Y773" t="e">
            <v>#N/A</v>
          </cell>
          <cell r="Z773">
            <v>80</v>
          </cell>
          <cell r="AB773" t="str">
            <v>Under</v>
          </cell>
          <cell r="AC773" t="str">
            <v/>
          </cell>
          <cell r="AD773" t="e">
            <v>#N/A</v>
          </cell>
          <cell r="AF773">
            <v>80</v>
          </cell>
          <cell r="AG773">
            <v>80</v>
          </cell>
          <cell r="AH773">
            <v>1</v>
          </cell>
          <cell r="AK773">
            <v>1</v>
          </cell>
          <cell r="AL773">
            <v>1</v>
          </cell>
          <cell r="AM773">
            <v>0.98750000000000004</v>
          </cell>
          <cell r="AN773">
            <v>31200</v>
          </cell>
          <cell r="AO773">
            <v>0.9999679487179487</v>
          </cell>
          <cell r="AP773">
            <v>0.99743589743589745</v>
          </cell>
          <cell r="AS773">
            <v>1</v>
          </cell>
          <cell r="AT773">
            <v>0</v>
          </cell>
        </row>
        <row r="774">
          <cell r="B774">
            <v>384478</v>
          </cell>
          <cell r="C774" t="str">
            <v>SHENZHEN STRONG TECHNOLOGY CO., LTD.</v>
          </cell>
          <cell r="D774" t="str">
            <v>V63</v>
          </cell>
          <cell r="E774" t="str">
            <v>1165304-01</v>
          </cell>
          <cell r="F774" t="str">
            <v>OMM PART FACE DOWN</v>
          </cell>
          <cell r="G774" t="str">
            <v>FXT,AE,RIM-OMM PART FACE DOWN,V63,STRONG</v>
          </cell>
          <cell r="H774">
            <v>40</v>
          </cell>
          <cell r="I774" t="str">
            <v>AE</v>
          </cell>
          <cell r="J774" t="str">
            <v>New Buy</v>
          </cell>
          <cell r="K774">
            <v>40</v>
          </cell>
          <cell r="L774">
            <v>1</v>
          </cell>
          <cell r="M774" t="str">
            <v>EBD</v>
          </cell>
          <cell r="N774">
            <v>40</v>
          </cell>
          <cell r="O774">
            <v>40</v>
          </cell>
          <cell r="P774" t="b">
            <v>0</v>
          </cell>
          <cell r="Q774" t="str">
            <v>China</v>
          </cell>
          <cell r="R774" t="e">
            <v>#N/A</v>
          </cell>
          <cell r="S774" t="e">
            <v>#N/A</v>
          </cell>
          <cell r="T774" t="e">
            <v>#N/A</v>
          </cell>
          <cell r="U774" t="e">
            <v>#N/A</v>
          </cell>
          <cell r="V774" t="e">
            <v>#N/A</v>
          </cell>
          <cell r="Y774" t="e">
            <v>#N/A</v>
          </cell>
          <cell r="Z774">
            <v>40</v>
          </cell>
          <cell r="AB774" t="str">
            <v>Under</v>
          </cell>
          <cell r="AC774" t="str">
            <v/>
          </cell>
          <cell r="AD774" t="e">
            <v>#N/A</v>
          </cell>
          <cell r="AF774">
            <v>40</v>
          </cell>
          <cell r="AG774">
            <v>40</v>
          </cell>
          <cell r="AH774">
            <v>1</v>
          </cell>
          <cell r="AK774">
            <v>1</v>
          </cell>
          <cell r="AL774">
            <v>1</v>
          </cell>
          <cell r="AM774">
            <v>0.97499999999999998</v>
          </cell>
          <cell r="AN774">
            <v>42567.5</v>
          </cell>
          <cell r="AO774">
            <v>0.99997650789921888</v>
          </cell>
          <cell r="AP774">
            <v>0.99906031596875555</v>
          </cell>
          <cell r="AS774">
            <v>1</v>
          </cell>
          <cell r="AT774">
            <v>0</v>
          </cell>
        </row>
        <row r="775">
          <cell r="B775">
            <v>384478</v>
          </cell>
          <cell r="C775" t="str">
            <v>SHENZHEN STRONG TECHNOLOGY CO., LTD.</v>
          </cell>
          <cell r="D775" t="str">
            <v>V63</v>
          </cell>
          <cell r="E775" t="str">
            <v>1165304-01</v>
          </cell>
          <cell r="F775" t="str">
            <v>OMM PART FACE DOWN</v>
          </cell>
          <cell r="G775" t="str">
            <v>FXT,AE,RIM-OMM PART FACE DOWN,V63,STRONG</v>
          </cell>
          <cell r="H775">
            <v>40</v>
          </cell>
          <cell r="I775" t="str">
            <v>AE</v>
          </cell>
          <cell r="J775" t="str">
            <v>New Buy</v>
          </cell>
          <cell r="K775">
            <v>80</v>
          </cell>
          <cell r="L775">
            <v>2</v>
          </cell>
          <cell r="M775" t="str">
            <v>EBD</v>
          </cell>
          <cell r="N775">
            <v>40</v>
          </cell>
          <cell r="O775">
            <v>80</v>
          </cell>
          <cell r="P775" t="b">
            <v>0</v>
          </cell>
          <cell r="Q775" t="str">
            <v>China</v>
          </cell>
          <cell r="R775" t="e">
            <v>#N/A</v>
          </cell>
          <cell r="S775" t="e">
            <v>#N/A</v>
          </cell>
          <cell r="T775" t="e">
            <v>#N/A</v>
          </cell>
          <cell r="U775" t="e">
            <v>#N/A</v>
          </cell>
          <cell r="V775" t="e">
            <v>#N/A</v>
          </cell>
          <cell r="Y775" t="e">
            <v>#N/A</v>
          </cell>
          <cell r="Z775">
            <v>80</v>
          </cell>
          <cell r="AB775" t="str">
            <v>Under</v>
          </cell>
          <cell r="AC775">
            <v>0.5</v>
          </cell>
          <cell r="AD775" t="e">
            <v>#N/A</v>
          </cell>
          <cell r="AF775">
            <v>40</v>
          </cell>
          <cell r="AG775">
            <v>40</v>
          </cell>
          <cell r="AH775">
            <v>1</v>
          </cell>
          <cell r="AK775">
            <v>1</v>
          </cell>
          <cell r="AL775">
            <v>2</v>
          </cell>
          <cell r="AM775">
            <v>0.97499999999999998</v>
          </cell>
          <cell r="AN775">
            <v>42567.5</v>
          </cell>
          <cell r="AO775">
            <v>0.99997650789921888</v>
          </cell>
          <cell r="AP775">
            <v>0.99906031596875555</v>
          </cell>
          <cell r="AS775">
            <v>1</v>
          </cell>
          <cell r="AT775">
            <v>0</v>
          </cell>
        </row>
        <row r="776">
          <cell r="B776">
            <v>384478</v>
          </cell>
          <cell r="C776" t="str">
            <v>SHENZHEN STRONG TECHNOLOGY CO., LTD.</v>
          </cell>
          <cell r="D776" t="str">
            <v>V63</v>
          </cell>
          <cell r="E776" t="str">
            <v>1165304-01</v>
          </cell>
          <cell r="F776" t="str">
            <v>OMM PART FACE DOWN</v>
          </cell>
          <cell r="G776" t="str">
            <v>FXT,AE,RIM-OMM PART FACE DOWN,V63,STRONG</v>
          </cell>
          <cell r="H776">
            <v>40</v>
          </cell>
          <cell r="I776" t="str">
            <v>AE</v>
          </cell>
          <cell r="J776" t="str">
            <v>New Buy</v>
          </cell>
          <cell r="K776">
            <v>120</v>
          </cell>
          <cell r="L776">
            <v>3</v>
          </cell>
          <cell r="M776" t="str">
            <v>EBD</v>
          </cell>
          <cell r="N776">
            <v>40</v>
          </cell>
          <cell r="O776">
            <v>120</v>
          </cell>
          <cell r="P776" t="b">
            <v>0</v>
          </cell>
          <cell r="Q776" t="str">
            <v>China</v>
          </cell>
          <cell r="R776" t="e">
            <v>#N/A</v>
          </cell>
          <cell r="S776" t="e">
            <v>#N/A</v>
          </cell>
          <cell r="T776" t="e">
            <v>#N/A</v>
          </cell>
          <cell r="U776" t="e">
            <v>#N/A</v>
          </cell>
          <cell r="V776" t="e">
            <v>#N/A</v>
          </cell>
          <cell r="Y776" t="e">
            <v>#N/A</v>
          </cell>
          <cell r="Z776">
            <v>120</v>
          </cell>
          <cell r="AB776" t="str">
            <v>Under</v>
          </cell>
          <cell r="AC776">
            <v>0.66666666666666663</v>
          </cell>
          <cell r="AD776" t="e">
            <v>#N/A</v>
          </cell>
          <cell r="AF776">
            <v>40</v>
          </cell>
          <cell r="AG776">
            <v>40</v>
          </cell>
          <cell r="AH776">
            <v>1</v>
          </cell>
          <cell r="AK776">
            <v>1</v>
          </cell>
          <cell r="AL776">
            <v>3</v>
          </cell>
          <cell r="AM776">
            <v>0.97499999999999998</v>
          </cell>
          <cell r="AN776">
            <v>42567.5</v>
          </cell>
          <cell r="AO776">
            <v>0.99997650789921888</v>
          </cell>
          <cell r="AP776">
            <v>0.99906031596875555</v>
          </cell>
          <cell r="AS776">
            <v>1</v>
          </cell>
          <cell r="AT776">
            <v>0</v>
          </cell>
        </row>
        <row r="777">
          <cell r="B777">
            <v>384479</v>
          </cell>
          <cell r="C777" t="str">
            <v>SHENZHEN STRONG TECHNOLOGY CO., LTD.</v>
          </cell>
          <cell r="D777" t="str">
            <v>V63</v>
          </cell>
          <cell r="E777" t="str">
            <v>1165305-01</v>
          </cell>
          <cell r="F777" t="str">
            <v>OMM PART FACE UP</v>
          </cell>
          <cell r="G777" t="str">
            <v>FXT,AE,RIM-OMM PART FACE UP,V63,STRONG</v>
          </cell>
          <cell r="H777">
            <v>40</v>
          </cell>
          <cell r="I777" t="str">
            <v>AE</v>
          </cell>
          <cell r="J777" t="str">
            <v>New Buy</v>
          </cell>
          <cell r="K777">
            <v>40</v>
          </cell>
          <cell r="L777">
            <v>1</v>
          </cell>
          <cell r="M777" t="str">
            <v>EBD</v>
          </cell>
          <cell r="N777">
            <v>40</v>
          </cell>
          <cell r="O777">
            <v>40</v>
          </cell>
          <cell r="P777" t="b">
            <v>0</v>
          </cell>
          <cell r="Q777" t="str">
            <v>China</v>
          </cell>
          <cell r="R777" t="e">
            <v>#N/A</v>
          </cell>
          <cell r="S777" t="e">
            <v>#N/A</v>
          </cell>
          <cell r="T777" t="e">
            <v>#N/A</v>
          </cell>
          <cell r="U777" t="e">
            <v>#N/A</v>
          </cell>
          <cell r="V777" t="e">
            <v>#N/A</v>
          </cell>
          <cell r="Y777" t="e">
            <v>#N/A</v>
          </cell>
          <cell r="Z777">
            <v>40</v>
          </cell>
          <cell r="AB777" t="str">
            <v>Under</v>
          </cell>
          <cell r="AC777" t="str">
            <v/>
          </cell>
          <cell r="AD777" t="e">
            <v>#N/A</v>
          </cell>
          <cell r="AF777">
            <v>40</v>
          </cell>
          <cell r="AG777">
            <v>40</v>
          </cell>
          <cell r="AH777">
            <v>1</v>
          </cell>
          <cell r="AK777">
            <v>1</v>
          </cell>
          <cell r="AL777">
            <v>1</v>
          </cell>
          <cell r="AM777">
            <v>0.97499999999999998</v>
          </cell>
          <cell r="AN777" t="str">
            <v/>
          </cell>
          <cell r="AO777" t="e">
            <v>#VALUE!</v>
          </cell>
          <cell r="AP777" t="e">
            <v>#VALUE!</v>
          </cell>
          <cell r="AS777">
            <v>1</v>
          </cell>
          <cell r="AT777">
            <v>0</v>
          </cell>
        </row>
        <row r="778">
          <cell r="B778">
            <v>384479</v>
          </cell>
          <cell r="C778" t="str">
            <v>SHENZHEN STRONG TECHNOLOGY CO., LTD.</v>
          </cell>
          <cell r="D778" t="str">
            <v>V63</v>
          </cell>
          <cell r="E778" t="str">
            <v>1165305-01</v>
          </cell>
          <cell r="F778" t="str">
            <v>OMM PART FACE UP</v>
          </cell>
          <cell r="G778" t="str">
            <v>FXT,AE,RIM-OMM PART FACE UP,V63,STRONG</v>
          </cell>
          <cell r="H778">
            <v>40</v>
          </cell>
          <cell r="I778" t="str">
            <v>AE</v>
          </cell>
          <cell r="J778" t="str">
            <v>New Buy</v>
          </cell>
          <cell r="K778">
            <v>80</v>
          </cell>
          <cell r="L778">
            <v>2</v>
          </cell>
          <cell r="M778" t="str">
            <v>EBD</v>
          </cell>
          <cell r="N778">
            <v>40</v>
          </cell>
          <cell r="O778">
            <v>80</v>
          </cell>
          <cell r="P778" t="b">
            <v>0</v>
          </cell>
          <cell r="Q778" t="str">
            <v>China</v>
          </cell>
          <cell r="R778" t="e">
            <v>#N/A</v>
          </cell>
          <cell r="S778" t="e">
            <v>#N/A</v>
          </cell>
          <cell r="T778" t="e">
            <v>#N/A</v>
          </cell>
          <cell r="U778" t="e">
            <v>#N/A</v>
          </cell>
          <cell r="V778" t="e">
            <v>#N/A</v>
          </cell>
          <cell r="Y778" t="e">
            <v>#N/A</v>
          </cell>
          <cell r="Z778">
            <v>80</v>
          </cell>
          <cell r="AB778" t="str">
            <v>Under</v>
          </cell>
          <cell r="AC778">
            <v>0.5</v>
          </cell>
          <cell r="AD778" t="e">
            <v>#N/A</v>
          </cell>
          <cell r="AF778">
            <v>40</v>
          </cell>
          <cell r="AG778">
            <v>40</v>
          </cell>
          <cell r="AH778">
            <v>1</v>
          </cell>
          <cell r="AK778">
            <v>1</v>
          </cell>
          <cell r="AL778">
            <v>2</v>
          </cell>
          <cell r="AM778">
            <v>0.97499999999999998</v>
          </cell>
          <cell r="AN778" t="str">
            <v/>
          </cell>
          <cell r="AO778" t="e">
            <v>#VALUE!</v>
          </cell>
          <cell r="AP778" t="e">
            <v>#VALUE!</v>
          </cell>
          <cell r="AS778">
            <v>1</v>
          </cell>
          <cell r="AT778">
            <v>0</v>
          </cell>
        </row>
        <row r="779">
          <cell r="B779">
            <v>384479</v>
          </cell>
          <cell r="C779" t="str">
            <v>SHENZHEN STRONG TECHNOLOGY CO., LTD.</v>
          </cell>
          <cell r="D779" t="str">
            <v>V63</v>
          </cell>
          <cell r="E779" t="str">
            <v>1165305-01</v>
          </cell>
          <cell r="F779" t="str">
            <v>OMM PART FACE UP</v>
          </cell>
          <cell r="G779" t="str">
            <v>FXT,AE,RIM-OMM PART FACE UP,V63,STRONG</v>
          </cell>
          <cell r="H779">
            <v>40</v>
          </cell>
          <cell r="I779" t="str">
            <v>AE</v>
          </cell>
          <cell r="J779" t="str">
            <v>New Buy</v>
          </cell>
          <cell r="K779">
            <v>120</v>
          </cell>
          <cell r="L779">
            <v>3</v>
          </cell>
          <cell r="M779" t="str">
            <v>EBD</v>
          </cell>
          <cell r="N779">
            <v>40</v>
          </cell>
          <cell r="O779">
            <v>120</v>
          </cell>
          <cell r="P779" t="b">
            <v>0</v>
          </cell>
          <cell r="Q779" t="str">
            <v>China</v>
          </cell>
          <cell r="R779" t="e">
            <v>#N/A</v>
          </cell>
          <cell r="S779" t="e">
            <v>#N/A</v>
          </cell>
          <cell r="T779" t="e">
            <v>#N/A</v>
          </cell>
          <cell r="U779" t="e">
            <v>#N/A</v>
          </cell>
          <cell r="V779" t="e">
            <v>#N/A</v>
          </cell>
          <cell r="Y779" t="e">
            <v>#N/A</v>
          </cell>
          <cell r="Z779">
            <v>120</v>
          </cell>
          <cell r="AB779" t="str">
            <v>Under</v>
          </cell>
          <cell r="AC779">
            <v>0.66666666666666663</v>
          </cell>
          <cell r="AD779" t="e">
            <v>#N/A</v>
          </cell>
          <cell r="AF779">
            <v>40</v>
          </cell>
          <cell r="AG779">
            <v>40</v>
          </cell>
          <cell r="AH779">
            <v>1</v>
          </cell>
          <cell r="AK779">
            <v>1</v>
          </cell>
          <cell r="AL779">
            <v>3</v>
          </cell>
          <cell r="AM779">
            <v>0.97499999999999998</v>
          </cell>
          <cell r="AN779" t="str">
            <v/>
          </cell>
          <cell r="AO779" t="e">
            <v>#VALUE!</v>
          </cell>
          <cell r="AP779" t="e">
            <v>#VALUE!</v>
          </cell>
          <cell r="AS779">
            <v>1</v>
          </cell>
          <cell r="AT779">
            <v>0</v>
          </cell>
        </row>
        <row r="780">
          <cell r="B780">
            <v>384480</v>
          </cell>
          <cell r="C780" t="str">
            <v>SHENZHEN STRONG TECHNOLOGY CO., LTD.</v>
          </cell>
          <cell r="D780" t="str">
            <v>V63</v>
          </cell>
          <cell r="E780" t="str">
            <v>1165308-01</v>
          </cell>
          <cell r="F780" t="str">
            <v>SS OMM BEND MEASUREMENT</v>
          </cell>
          <cell r="G780" t="str">
            <v>FXT,AE,RIM-OMM PDX FLEX MEASUREMENT,V63,STRONG</v>
          </cell>
          <cell r="H780">
            <v>80</v>
          </cell>
          <cell r="I780" t="str">
            <v>AE</v>
          </cell>
          <cell r="J780" t="str">
            <v>New Buy</v>
          </cell>
          <cell r="K780">
            <v>80</v>
          </cell>
          <cell r="L780">
            <v>1</v>
          </cell>
          <cell r="M780" t="str">
            <v>EBD</v>
          </cell>
          <cell r="N780">
            <v>80</v>
          </cell>
          <cell r="O780">
            <v>80</v>
          </cell>
          <cell r="P780" t="b">
            <v>0</v>
          </cell>
          <cell r="Q780" t="str">
            <v>China</v>
          </cell>
          <cell r="R780" t="e">
            <v>#N/A</v>
          </cell>
          <cell r="S780" t="e">
            <v>#N/A</v>
          </cell>
          <cell r="T780" t="e">
            <v>#N/A</v>
          </cell>
          <cell r="U780" t="e">
            <v>#N/A</v>
          </cell>
          <cell r="V780" t="e">
            <v>#N/A</v>
          </cell>
          <cell r="Y780" t="e">
            <v>#N/A</v>
          </cell>
          <cell r="Z780">
            <v>80</v>
          </cell>
          <cell r="AB780" t="str">
            <v>Under</v>
          </cell>
          <cell r="AC780" t="str">
            <v/>
          </cell>
          <cell r="AD780" t="e">
            <v>#N/A</v>
          </cell>
          <cell r="AF780">
            <v>80</v>
          </cell>
          <cell r="AG780">
            <v>80</v>
          </cell>
          <cell r="AH780">
            <v>1</v>
          </cell>
          <cell r="AK780">
            <v>1</v>
          </cell>
          <cell r="AL780">
            <v>1</v>
          </cell>
          <cell r="AM780">
            <v>0.98750000000000004</v>
          </cell>
          <cell r="AN780">
            <v>31300</v>
          </cell>
          <cell r="AO780">
            <v>0.99996805111821085</v>
          </cell>
          <cell r="AP780">
            <v>0.99744408945686902</v>
          </cell>
          <cell r="AS780">
            <v>1</v>
          </cell>
          <cell r="AT780">
            <v>0</v>
          </cell>
        </row>
        <row r="781">
          <cell r="B781">
            <v>384480</v>
          </cell>
          <cell r="C781" t="str">
            <v>SHENZHEN STRONG TECHNOLOGY CO., LTD.</v>
          </cell>
          <cell r="D781" t="str">
            <v>V63</v>
          </cell>
          <cell r="E781" t="str">
            <v>1165308-01</v>
          </cell>
          <cell r="F781" t="str">
            <v>SS OMM BEND MEASUREMENT</v>
          </cell>
          <cell r="G781" t="str">
            <v>FXT,AE,RIM-OMM PDX FLEX MEASUREMENT,V63,STRONG</v>
          </cell>
          <cell r="H781">
            <v>80</v>
          </cell>
          <cell r="I781" t="str">
            <v>AE</v>
          </cell>
          <cell r="J781" t="str">
            <v>New Buy</v>
          </cell>
          <cell r="K781">
            <v>240</v>
          </cell>
          <cell r="L781">
            <v>3</v>
          </cell>
          <cell r="M781" t="str">
            <v>EBD</v>
          </cell>
          <cell r="N781">
            <v>80</v>
          </cell>
          <cell r="O781">
            <v>240</v>
          </cell>
          <cell r="P781" t="b">
            <v>0</v>
          </cell>
          <cell r="Q781" t="str">
            <v>China</v>
          </cell>
          <cell r="R781" t="e">
            <v>#N/A</v>
          </cell>
          <cell r="S781" t="e">
            <v>#N/A</v>
          </cell>
          <cell r="T781" t="e">
            <v>#N/A</v>
          </cell>
          <cell r="U781" t="e">
            <v>#N/A</v>
          </cell>
          <cell r="V781" t="e">
            <v>#N/A</v>
          </cell>
          <cell r="Y781" t="e">
            <v>#N/A</v>
          </cell>
          <cell r="Z781">
            <v>240</v>
          </cell>
          <cell r="AB781" t="str">
            <v>Under</v>
          </cell>
          <cell r="AC781">
            <v>0.66666666666666663</v>
          </cell>
          <cell r="AD781" t="e">
            <v>#N/A</v>
          </cell>
          <cell r="AF781">
            <v>80</v>
          </cell>
          <cell r="AG781">
            <v>80</v>
          </cell>
          <cell r="AH781">
            <v>1</v>
          </cell>
          <cell r="AK781">
            <v>1</v>
          </cell>
          <cell r="AL781">
            <v>3</v>
          </cell>
          <cell r="AM781">
            <v>0.98750000000000004</v>
          </cell>
          <cell r="AN781">
            <v>31300</v>
          </cell>
          <cell r="AO781">
            <v>0.99996805111821085</v>
          </cell>
          <cell r="AP781">
            <v>0.99744408945686902</v>
          </cell>
          <cell r="AS781">
            <v>1</v>
          </cell>
          <cell r="AT781">
            <v>0</v>
          </cell>
        </row>
        <row r="782">
          <cell r="B782">
            <v>384481</v>
          </cell>
          <cell r="C782" t="str">
            <v>SECOTE</v>
          </cell>
          <cell r="D782" t="str">
            <v>V63</v>
          </cell>
          <cell r="E782" t="str">
            <v>1165310-01</v>
          </cell>
          <cell r="F782" t="str">
            <v>RIM MAGAZINE TURNOVER CART</v>
          </cell>
          <cell r="G782" t="str">
            <v>FXT,AE,RIM TURNOVER CART,V63,SECOTE</v>
          </cell>
          <cell r="H782">
            <v>1016</v>
          </cell>
          <cell r="I782" t="str">
            <v>AE</v>
          </cell>
          <cell r="J782" t="str">
            <v>New Buy</v>
          </cell>
          <cell r="K782">
            <v>1016</v>
          </cell>
          <cell r="L782">
            <v>1</v>
          </cell>
          <cell r="M782" t="str">
            <v>EBD</v>
          </cell>
          <cell r="N782">
            <v>1016</v>
          </cell>
          <cell r="O782">
            <v>1016</v>
          </cell>
          <cell r="P782" t="b">
            <v>0</v>
          </cell>
          <cell r="Q782" t="str">
            <v>China</v>
          </cell>
          <cell r="R782" t="e">
            <v>#N/A</v>
          </cell>
          <cell r="S782" t="e">
            <v>#N/A</v>
          </cell>
          <cell r="T782" t="e">
            <v>#N/A</v>
          </cell>
          <cell r="U782" t="e">
            <v>#N/A</v>
          </cell>
          <cell r="V782" t="e">
            <v>#N/A</v>
          </cell>
          <cell r="Y782" t="e">
            <v>#N/A</v>
          </cell>
          <cell r="Z782">
            <v>1016</v>
          </cell>
          <cell r="AB782" t="str">
            <v>Under</v>
          </cell>
          <cell r="AC782" t="str">
            <v/>
          </cell>
          <cell r="AD782" t="e">
            <v>#N/A</v>
          </cell>
          <cell r="AF782">
            <v>1016</v>
          </cell>
          <cell r="AG782">
            <v>1016</v>
          </cell>
          <cell r="AH782">
            <v>1</v>
          </cell>
          <cell r="AK782">
            <v>1</v>
          </cell>
          <cell r="AL782">
            <v>1</v>
          </cell>
          <cell r="AM782">
            <v>0.99901574803149606</v>
          </cell>
          <cell r="AN782" t="str">
            <v/>
          </cell>
          <cell r="AO782" t="e">
            <v>#VALUE!</v>
          </cell>
          <cell r="AP782" t="e">
            <v>#VALUE!</v>
          </cell>
          <cell r="AS782">
            <v>1</v>
          </cell>
          <cell r="AT782">
            <v>0</v>
          </cell>
        </row>
        <row r="783">
          <cell r="B783">
            <v>384482</v>
          </cell>
          <cell r="C783" t="str">
            <v>SECOTE</v>
          </cell>
          <cell r="D783" t="str">
            <v>V63</v>
          </cell>
          <cell r="E783" t="str">
            <v>1165311-01</v>
          </cell>
          <cell r="F783" t="str">
            <v>BOT-GRT</v>
          </cell>
          <cell r="G783" t="str">
            <v>EQP,AE,BOT-GRT,V63,SECOTE</v>
          </cell>
          <cell r="H783">
            <v>50696.7</v>
          </cell>
          <cell r="I783" t="str">
            <v>AE</v>
          </cell>
          <cell r="J783" t="str">
            <v>New Buy</v>
          </cell>
          <cell r="K783">
            <v>50696.7</v>
          </cell>
          <cell r="L783">
            <v>1</v>
          </cell>
          <cell r="M783" t="str">
            <v>EBD</v>
          </cell>
          <cell r="N783">
            <v>50696.7</v>
          </cell>
          <cell r="O783">
            <v>50696.7</v>
          </cell>
          <cell r="P783" t="b">
            <v>1</v>
          </cell>
          <cell r="Q783" t="str">
            <v>China</v>
          </cell>
          <cell r="R783" t="e">
            <v>#N/A</v>
          </cell>
          <cell r="S783" t="e">
            <v>#N/A</v>
          </cell>
          <cell r="T783" t="e">
            <v>#N/A</v>
          </cell>
          <cell r="U783" t="e">
            <v>#N/A</v>
          </cell>
          <cell r="V783" t="e">
            <v>#N/A</v>
          </cell>
          <cell r="Y783" t="e">
            <v>#N/A</v>
          </cell>
          <cell r="Z783">
            <v>50696.7</v>
          </cell>
          <cell r="AB783" t="str">
            <v>Under</v>
          </cell>
          <cell r="AC783" t="str">
            <v/>
          </cell>
          <cell r="AD783" t="e">
            <v>#N/A</v>
          </cell>
          <cell r="AF783">
            <v>50696.7</v>
          </cell>
          <cell r="AG783">
            <v>58348.35</v>
          </cell>
          <cell r="AH783">
            <v>0.86886261565237055</v>
          </cell>
          <cell r="AK783">
            <v>0.86886261565237055</v>
          </cell>
          <cell r="AL783">
            <v>0.86886261565237055</v>
          </cell>
          <cell r="AM783">
            <v>0.99998286155478266</v>
          </cell>
          <cell r="AN783">
            <v>52000</v>
          </cell>
          <cell r="AO783">
            <v>0.99998329110354522</v>
          </cell>
          <cell r="AP783">
            <v>2.5063461538461593E-2</v>
          </cell>
          <cell r="AS783">
            <v>1</v>
          </cell>
          <cell r="AT783">
            <v>0</v>
          </cell>
        </row>
        <row r="784">
          <cell r="B784">
            <v>384482</v>
          </cell>
          <cell r="C784" t="str">
            <v>SECOTE</v>
          </cell>
          <cell r="D784" t="str">
            <v>V63</v>
          </cell>
          <cell r="E784" t="str">
            <v>1165311-01</v>
          </cell>
          <cell r="F784" t="str">
            <v>BOT-GRT</v>
          </cell>
          <cell r="G784" t="str">
            <v>EQP,AE,BOT-GRT,V63,SECOTE</v>
          </cell>
          <cell r="H784">
            <v>50696.7</v>
          </cell>
          <cell r="I784" t="str">
            <v>AE</v>
          </cell>
          <cell r="J784" t="str">
            <v>New Buy</v>
          </cell>
          <cell r="K784">
            <v>50696.7</v>
          </cell>
          <cell r="L784">
            <v>1</v>
          </cell>
          <cell r="M784" t="str">
            <v>EBD</v>
          </cell>
          <cell r="N784">
            <v>50696.7</v>
          </cell>
          <cell r="O784">
            <v>50696.7</v>
          </cell>
          <cell r="P784" t="b">
            <v>1</v>
          </cell>
          <cell r="Q784" t="str">
            <v>China</v>
          </cell>
          <cell r="R784" t="e">
            <v>#N/A</v>
          </cell>
          <cell r="S784" t="e">
            <v>#N/A</v>
          </cell>
          <cell r="T784" t="e">
            <v>#N/A</v>
          </cell>
          <cell r="U784" t="e">
            <v>#N/A</v>
          </cell>
          <cell r="V784" t="e">
            <v>#N/A</v>
          </cell>
          <cell r="Y784" t="e">
            <v>#N/A</v>
          </cell>
          <cell r="Z784">
            <v>50696.7</v>
          </cell>
          <cell r="AB784" t="str">
            <v>Under</v>
          </cell>
          <cell r="AC784" t="str">
            <v/>
          </cell>
          <cell r="AD784" t="e">
            <v>#N/A</v>
          </cell>
          <cell r="AF784">
            <v>50696.7</v>
          </cell>
          <cell r="AG784">
            <v>58348.35</v>
          </cell>
          <cell r="AH784">
            <v>0.86886261565237055</v>
          </cell>
          <cell r="AK784">
            <v>0.86886261565237055</v>
          </cell>
          <cell r="AL784">
            <v>0.86886261565237055</v>
          </cell>
          <cell r="AM784">
            <v>0.99998286155478266</v>
          </cell>
          <cell r="AN784">
            <v>52000</v>
          </cell>
          <cell r="AO784">
            <v>0.99998329110354522</v>
          </cell>
          <cell r="AP784">
            <v>2.5063461538461593E-2</v>
          </cell>
          <cell r="AS784">
            <v>1</v>
          </cell>
          <cell r="AT784">
            <v>0</v>
          </cell>
        </row>
        <row r="785">
          <cell r="B785">
            <v>384483</v>
          </cell>
          <cell r="C785" t="str">
            <v>TAOWINE INDUSTRIAL CO., LTD.</v>
          </cell>
          <cell r="D785" t="str">
            <v>V63</v>
          </cell>
          <cell r="E785" t="str">
            <v>1165312-01</v>
          </cell>
          <cell r="F785" t="str">
            <v>BOT-GRT</v>
          </cell>
          <cell r="G785" t="str">
            <v>EQP,AE,BOT-GRT,V63,TAOWINE</v>
          </cell>
          <cell r="H785">
            <v>66000</v>
          </cell>
          <cell r="I785" t="str">
            <v>AE</v>
          </cell>
          <cell r="J785" t="str">
            <v>New Buy</v>
          </cell>
          <cell r="K785">
            <v>66000</v>
          </cell>
          <cell r="L785">
            <v>1</v>
          </cell>
          <cell r="M785" t="str">
            <v>EBD</v>
          </cell>
          <cell r="N785">
            <v>66000</v>
          </cell>
          <cell r="O785">
            <v>66000</v>
          </cell>
          <cell r="P785" t="b">
            <v>1</v>
          </cell>
          <cell r="Q785" t="str">
            <v>China</v>
          </cell>
          <cell r="R785" t="e">
            <v>#N/A</v>
          </cell>
          <cell r="S785" t="e">
            <v>#N/A</v>
          </cell>
          <cell r="T785" t="e">
            <v>#N/A</v>
          </cell>
          <cell r="U785" t="e">
            <v>#N/A</v>
          </cell>
          <cell r="V785" t="e">
            <v>#N/A</v>
          </cell>
          <cell r="Y785" t="e">
            <v>#N/A</v>
          </cell>
          <cell r="Z785">
            <v>66000</v>
          </cell>
          <cell r="AB785" t="str">
            <v>Under</v>
          </cell>
          <cell r="AC785" t="str">
            <v/>
          </cell>
          <cell r="AD785" t="e">
            <v>#N/A</v>
          </cell>
          <cell r="AF785">
            <v>50696.7</v>
          </cell>
          <cell r="AG785">
            <v>58348.35</v>
          </cell>
          <cell r="AH785">
            <v>1.1311373843476293</v>
          </cell>
          <cell r="AK785">
            <v>1.1311373843476293</v>
          </cell>
          <cell r="AL785">
            <v>1.1311373843476293</v>
          </cell>
          <cell r="AM785">
            <v>0.99998286155478255</v>
          </cell>
          <cell r="AN785">
            <v>52000</v>
          </cell>
          <cell r="AO785">
            <v>0.99997824735799323</v>
          </cell>
          <cell r="AP785">
            <v>-0.26923076923076922</v>
          </cell>
          <cell r="AS785">
            <v>1</v>
          </cell>
          <cell r="AT785">
            <v>0</v>
          </cell>
        </row>
        <row r="786">
          <cell r="B786">
            <v>384484</v>
          </cell>
          <cell r="C786" t="str">
            <v>SECOTE</v>
          </cell>
          <cell r="D786" t="str">
            <v>V63</v>
          </cell>
          <cell r="E786" t="str">
            <v>1165315-01</v>
          </cell>
          <cell r="F786" t="str">
            <v>TOP-GRT2</v>
          </cell>
          <cell r="G786" t="str">
            <v>EQP,AE,TOP-GRT2,V63,SECOTE</v>
          </cell>
          <cell r="H786">
            <v>59226.89</v>
          </cell>
          <cell r="I786" t="str">
            <v>AE</v>
          </cell>
          <cell r="J786" t="str">
            <v>New Buy</v>
          </cell>
          <cell r="K786">
            <v>59226.89</v>
          </cell>
          <cell r="L786">
            <v>1</v>
          </cell>
          <cell r="M786" t="str">
            <v>EBD</v>
          </cell>
          <cell r="N786">
            <v>59226.89</v>
          </cell>
          <cell r="O786">
            <v>59226.89</v>
          </cell>
          <cell r="P786" t="b">
            <v>1</v>
          </cell>
          <cell r="Q786" t="str">
            <v>China</v>
          </cell>
          <cell r="R786" t="e">
            <v>#N/A</v>
          </cell>
          <cell r="S786" t="e">
            <v>#N/A</v>
          </cell>
          <cell r="T786" t="e">
            <v>#N/A</v>
          </cell>
          <cell r="U786" t="e">
            <v>#N/A</v>
          </cell>
          <cell r="V786" t="e">
            <v>#N/A</v>
          </cell>
          <cell r="Y786" t="e">
            <v>#N/A</v>
          </cell>
          <cell r="Z786">
            <v>59226.89</v>
          </cell>
          <cell r="AB786" t="str">
            <v>Under</v>
          </cell>
          <cell r="AC786" t="str">
            <v/>
          </cell>
          <cell r="AD786" t="e">
            <v>#N/A</v>
          </cell>
          <cell r="AF786">
            <v>59226.89</v>
          </cell>
          <cell r="AG786">
            <v>63213.445</v>
          </cell>
          <cell r="AH786">
            <v>0.93693501437866578</v>
          </cell>
          <cell r="AK786">
            <v>0.93693501437866578</v>
          </cell>
          <cell r="AL786">
            <v>0.93693501437866578</v>
          </cell>
          <cell r="AM786">
            <v>0.99998418058057115</v>
          </cell>
          <cell r="AN786">
            <v>41200</v>
          </cell>
          <cell r="AO786">
            <v>0.99997725885887434</v>
          </cell>
          <cell r="AP786">
            <v>-0.43754587378640775</v>
          </cell>
          <cell r="AS786">
            <v>1</v>
          </cell>
          <cell r="AT786">
            <v>0</v>
          </cell>
        </row>
        <row r="787">
          <cell r="B787">
            <v>384484</v>
          </cell>
          <cell r="C787" t="str">
            <v>SECOTE</v>
          </cell>
          <cell r="D787" t="str">
            <v>V63</v>
          </cell>
          <cell r="E787" t="str">
            <v>1165315-01</v>
          </cell>
          <cell r="F787" t="str">
            <v>TOP-GRT2</v>
          </cell>
          <cell r="G787" t="str">
            <v>EQP,AE,TOP-GRT2,V63,SECOTE</v>
          </cell>
          <cell r="H787">
            <v>59226.89</v>
          </cell>
          <cell r="I787" t="str">
            <v>AE</v>
          </cell>
          <cell r="J787" t="str">
            <v>New Buy</v>
          </cell>
          <cell r="K787">
            <v>118453.78</v>
          </cell>
          <cell r="L787">
            <v>2</v>
          </cell>
          <cell r="M787" t="str">
            <v>EBD</v>
          </cell>
          <cell r="N787">
            <v>59226.89</v>
          </cell>
          <cell r="O787">
            <v>118453.78</v>
          </cell>
          <cell r="P787" t="b">
            <v>1</v>
          </cell>
          <cell r="Q787" t="str">
            <v>China</v>
          </cell>
          <cell r="R787" t="e">
            <v>#N/A</v>
          </cell>
          <cell r="S787" t="e">
            <v>#N/A</v>
          </cell>
          <cell r="T787" t="e">
            <v>#N/A</v>
          </cell>
          <cell r="U787" t="e">
            <v>#N/A</v>
          </cell>
          <cell r="V787" t="e">
            <v>#N/A</v>
          </cell>
          <cell r="Y787" t="e">
            <v>#N/A</v>
          </cell>
          <cell r="Z787">
            <v>118453.78</v>
          </cell>
          <cell r="AB787" t="str">
            <v>Under</v>
          </cell>
          <cell r="AC787">
            <v>0.5</v>
          </cell>
          <cell r="AD787" t="e">
            <v>#N/A</v>
          </cell>
          <cell r="AF787">
            <v>59226.89</v>
          </cell>
          <cell r="AG787">
            <v>63213.445</v>
          </cell>
          <cell r="AH787">
            <v>0.93693501437866578</v>
          </cell>
          <cell r="AK787">
            <v>0.93693501437866578</v>
          </cell>
          <cell r="AL787">
            <v>1.8738700287573316</v>
          </cell>
          <cell r="AM787">
            <v>0.99998418058057115</v>
          </cell>
          <cell r="AN787">
            <v>41200</v>
          </cell>
          <cell r="AO787">
            <v>0.99997725885887434</v>
          </cell>
          <cell r="AP787">
            <v>-0.43754587378640775</v>
          </cell>
          <cell r="AS787">
            <v>1</v>
          </cell>
          <cell r="AT787">
            <v>0</v>
          </cell>
        </row>
        <row r="788">
          <cell r="B788">
            <v>384484</v>
          </cell>
          <cell r="C788" t="str">
            <v>SECOTE</v>
          </cell>
          <cell r="D788" t="str">
            <v>V63</v>
          </cell>
          <cell r="E788" t="str">
            <v>1165315-01</v>
          </cell>
          <cell r="F788" t="str">
            <v>TOP-GRT2</v>
          </cell>
          <cell r="G788" t="str">
            <v>EQP,AE,TOP-GRT2,V63,SECOTE</v>
          </cell>
          <cell r="H788">
            <v>59226.89</v>
          </cell>
          <cell r="I788" t="str">
            <v>AE</v>
          </cell>
          <cell r="J788" t="str">
            <v>New Buy</v>
          </cell>
          <cell r="K788">
            <v>177680.66999999998</v>
          </cell>
          <cell r="L788">
            <v>3</v>
          </cell>
          <cell r="M788" t="str">
            <v>EBD</v>
          </cell>
          <cell r="N788">
            <v>59226.89</v>
          </cell>
          <cell r="O788">
            <v>177680.66999999998</v>
          </cell>
          <cell r="P788" t="b">
            <v>1</v>
          </cell>
          <cell r="Q788" t="str">
            <v>China</v>
          </cell>
          <cell r="R788" t="e">
            <v>#N/A</v>
          </cell>
          <cell r="S788" t="e">
            <v>#N/A</v>
          </cell>
          <cell r="T788" t="e">
            <v>#N/A</v>
          </cell>
          <cell r="U788" t="e">
            <v>#N/A</v>
          </cell>
          <cell r="V788" t="e">
            <v>#N/A</v>
          </cell>
          <cell r="Y788" t="e">
            <v>#N/A</v>
          </cell>
          <cell r="Z788">
            <v>177680.66999999998</v>
          </cell>
          <cell r="AB788" t="str">
            <v>Under</v>
          </cell>
          <cell r="AC788">
            <v>0.66666666666666663</v>
          </cell>
          <cell r="AD788" t="e">
            <v>#N/A</v>
          </cell>
          <cell r="AF788">
            <v>59226.89</v>
          </cell>
          <cell r="AG788">
            <v>63213.445</v>
          </cell>
          <cell r="AH788">
            <v>0.93693501437866578</v>
          </cell>
          <cell r="AK788">
            <v>0.93693501437866578</v>
          </cell>
          <cell r="AL788">
            <v>2.8108050431359972</v>
          </cell>
          <cell r="AM788">
            <v>0.99998418058057115</v>
          </cell>
          <cell r="AN788">
            <v>41200</v>
          </cell>
          <cell r="AO788">
            <v>0.99997725885887434</v>
          </cell>
          <cell r="AP788">
            <v>-0.43754587378640775</v>
          </cell>
          <cell r="AS788">
            <v>1</v>
          </cell>
          <cell r="AT788">
            <v>0</v>
          </cell>
        </row>
        <row r="789">
          <cell r="B789">
            <v>384484</v>
          </cell>
          <cell r="C789" t="str">
            <v>SECOTE</v>
          </cell>
          <cell r="D789" t="str">
            <v>V63</v>
          </cell>
          <cell r="E789" t="str">
            <v>1165315-01</v>
          </cell>
          <cell r="F789" t="str">
            <v>TOP-GRT2</v>
          </cell>
          <cell r="G789" t="str">
            <v>EQP,AE,TOP-GRT2,V63,SECOTE</v>
          </cell>
          <cell r="H789">
            <v>59226.89</v>
          </cell>
          <cell r="I789" t="str">
            <v>AE</v>
          </cell>
          <cell r="J789" t="str">
            <v>New Buy</v>
          </cell>
          <cell r="K789">
            <v>177680.66999999998</v>
          </cell>
          <cell r="L789">
            <v>3</v>
          </cell>
          <cell r="M789" t="str">
            <v>EBD</v>
          </cell>
          <cell r="N789">
            <v>59226.89</v>
          </cell>
          <cell r="O789">
            <v>177680.66999999998</v>
          </cell>
          <cell r="P789" t="b">
            <v>1</v>
          </cell>
          <cell r="Q789" t="str">
            <v>China</v>
          </cell>
          <cell r="R789" t="e">
            <v>#N/A</v>
          </cell>
          <cell r="S789" t="e">
            <v>#N/A</v>
          </cell>
          <cell r="T789" t="e">
            <v>#N/A</v>
          </cell>
          <cell r="U789" t="e">
            <v>#N/A</v>
          </cell>
          <cell r="V789" t="e">
            <v>#N/A</v>
          </cell>
          <cell r="Y789" t="e">
            <v>#N/A</v>
          </cell>
          <cell r="Z789">
            <v>177680.66999999998</v>
          </cell>
          <cell r="AB789" t="str">
            <v>Under</v>
          </cell>
          <cell r="AC789">
            <v>0.66666666666666663</v>
          </cell>
          <cell r="AD789" t="e">
            <v>#N/A</v>
          </cell>
          <cell r="AF789">
            <v>59226.89</v>
          </cell>
          <cell r="AG789">
            <v>63213.445</v>
          </cell>
          <cell r="AH789">
            <v>0.93693501437866578</v>
          </cell>
          <cell r="AK789">
            <v>0.93693501437866578</v>
          </cell>
          <cell r="AL789">
            <v>2.8108050431359972</v>
          </cell>
          <cell r="AM789">
            <v>0.99998418058057115</v>
          </cell>
          <cell r="AN789">
            <v>41200</v>
          </cell>
          <cell r="AO789">
            <v>0.99997725885887434</v>
          </cell>
          <cell r="AP789">
            <v>-0.43754587378640775</v>
          </cell>
          <cell r="AS789">
            <v>1</v>
          </cell>
          <cell r="AT789">
            <v>0</v>
          </cell>
        </row>
        <row r="790">
          <cell r="B790">
            <v>384485</v>
          </cell>
          <cell r="C790" t="str">
            <v>TAOWINE INDUSTRIAL CO., LTD.</v>
          </cell>
          <cell r="D790" t="str">
            <v>V63</v>
          </cell>
          <cell r="E790" t="str">
            <v>1165316-01</v>
          </cell>
          <cell r="F790" t="str">
            <v>TOP-GRT2</v>
          </cell>
          <cell r="G790" t="str">
            <v>EQP,AE,TOP-GRT2,V63,TAOWINE</v>
          </cell>
          <cell r="H790">
            <v>67200</v>
          </cell>
          <cell r="I790" t="str">
            <v>AE</v>
          </cell>
          <cell r="J790" t="str">
            <v>New Buy</v>
          </cell>
          <cell r="K790">
            <v>134400</v>
          </cell>
          <cell r="L790">
            <v>2</v>
          </cell>
          <cell r="M790" t="str">
            <v>EBD</v>
          </cell>
          <cell r="N790">
            <v>67200</v>
          </cell>
          <cell r="O790">
            <v>134400</v>
          </cell>
          <cell r="P790" t="b">
            <v>1</v>
          </cell>
          <cell r="Q790" t="str">
            <v>China</v>
          </cell>
          <cell r="R790" t="e">
            <v>#N/A</v>
          </cell>
          <cell r="S790" t="e">
            <v>#N/A</v>
          </cell>
          <cell r="T790" t="e">
            <v>#N/A</v>
          </cell>
          <cell r="U790" t="e">
            <v>#N/A</v>
          </cell>
          <cell r="V790" t="e">
            <v>#N/A</v>
          </cell>
          <cell r="Y790" t="e">
            <v>#N/A</v>
          </cell>
          <cell r="Z790">
            <v>134400</v>
          </cell>
          <cell r="AB790" t="str">
            <v>Under</v>
          </cell>
          <cell r="AC790">
            <v>0.5</v>
          </cell>
          <cell r="AD790" t="e">
            <v>#N/A</v>
          </cell>
          <cell r="AF790">
            <v>59226.89</v>
          </cell>
          <cell r="AG790">
            <v>63213.445</v>
          </cell>
          <cell r="AH790">
            <v>1.0630649856213341</v>
          </cell>
          <cell r="AK790">
            <v>1.0630649856213341</v>
          </cell>
          <cell r="AL790">
            <v>2.1261299712426682</v>
          </cell>
          <cell r="AM790">
            <v>0.99998418058057115</v>
          </cell>
          <cell r="AN790">
            <v>41200</v>
          </cell>
          <cell r="AO790">
            <v>0.99997419745180527</v>
          </cell>
          <cell r="AP790">
            <v>-0.6310679611650486</v>
          </cell>
          <cell r="AS790">
            <v>1</v>
          </cell>
          <cell r="AT790">
            <v>0</v>
          </cell>
        </row>
        <row r="791">
          <cell r="B791">
            <v>384485</v>
          </cell>
          <cell r="C791" t="str">
            <v>TAOWINE INDUSTRIAL CO., LTD.</v>
          </cell>
          <cell r="D791" t="str">
            <v>V63</v>
          </cell>
          <cell r="E791" t="str">
            <v>1165316-01</v>
          </cell>
          <cell r="F791" t="str">
            <v>TOP-GRT2</v>
          </cell>
          <cell r="G791" t="str">
            <v>EQP,AE,TOP-GRT2,V63,TAOWINE</v>
          </cell>
          <cell r="H791">
            <v>67200</v>
          </cell>
          <cell r="I791" t="str">
            <v>AE</v>
          </cell>
          <cell r="J791" t="str">
            <v>New Buy</v>
          </cell>
          <cell r="K791">
            <v>201600</v>
          </cell>
          <cell r="L791">
            <v>3</v>
          </cell>
          <cell r="M791" t="str">
            <v>EBD</v>
          </cell>
          <cell r="N791">
            <v>67200</v>
          </cell>
          <cell r="O791">
            <v>201600</v>
          </cell>
          <cell r="P791" t="b">
            <v>1</v>
          </cell>
          <cell r="Q791" t="str">
            <v>China</v>
          </cell>
          <cell r="R791" t="e">
            <v>#N/A</v>
          </cell>
          <cell r="S791" t="e">
            <v>#N/A</v>
          </cell>
          <cell r="T791" t="e">
            <v>#N/A</v>
          </cell>
          <cell r="U791" t="e">
            <v>#N/A</v>
          </cell>
          <cell r="V791" t="e">
            <v>#N/A</v>
          </cell>
          <cell r="Y791" t="e">
            <v>#N/A</v>
          </cell>
          <cell r="Z791">
            <v>201600</v>
          </cell>
          <cell r="AB791" t="str">
            <v>Under</v>
          </cell>
          <cell r="AC791">
            <v>0.66666666666666663</v>
          </cell>
          <cell r="AD791" t="e">
            <v>#N/A</v>
          </cell>
          <cell r="AF791">
            <v>59226.89</v>
          </cell>
          <cell r="AG791">
            <v>63213.445</v>
          </cell>
          <cell r="AH791">
            <v>1.0630649856213341</v>
          </cell>
          <cell r="AK791">
            <v>1.0630649856213341</v>
          </cell>
          <cell r="AL791">
            <v>3.1891949568640023</v>
          </cell>
          <cell r="AM791">
            <v>0.99998418058057115</v>
          </cell>
          <cell r="AN791">
            <v>41200</v>
          </cell>
          <cell r="AO791">
            <v>0.99997419745180527</v>
          </cell>
          <cell r="AP791">
            <v>-0.6310679611650486</v>
          </cell>
          <cell r="AS791">
            <v>1</v>
          </cell>
          <cell r="AT791">
            <v>0</v>
          </cell>
        </row>
        <row r="792">
          <cell r="B792">
            <v>384485</v>
          </cell>
          <cell r="C792" t="str">
            <v>TAOWINE INDUSTRIAL CO., LTD.</v>
          </cell>
          <cell r="D792" t="str">
            <v>V63</v>
          </cell>
          <cell r="E792" t="str">
            <v>1165316-01</v>
          </cell>
          <cell r="F792" t="str">
            <v>TOP-GRT2</v>
          </cell>
          <cell r="G792" t="str">
            <v>EQP,AE,TOP-GRT2,V63,TAOWINE</v>
          </cell>
          <cell r="H792">
            <v>67200</v>
          </cell>
          <cell r="I792" t="str">
            <v>AE</v>
          </cell>
          <cell r="J792" t="str">
            <v>New Buy</v>
          </cell>
          <cell r="K792">
            <v>268800</v>
          </cell>
          <cell r="L792">
            <v>4</v>
          </cell>
          <cell r="M792" t="str">
            <v>EBD</v>
          </cell>
          <cell r="N792">
            <v>67200</v>
          </cell>
          <cell r="O792">
            <v>268800</v>
          </cell>
          <cell r="P792" t="b">
            <v>1</v>
          </cell>
          <cell r="Q792" t="str">
            <v>China</v>
          </cell>
          <cell r="R792" t="e">
            <v>#N/A</v>
          </cell>
          <cell r="S792" t="e">
            <v>#N/A</v>
          </cell>
          <cell r="T792" t="e">
            <v>#N/A</v>
          </cell>
          <cell r="U792" t="e">
            <v>#N/A</v>
          </cell>
          <cell r="V792" t="e">
            <v>#N/A</v>
          </cell>
          <cell r="Y792" t="e">
            <v>#N/A</v>
          </cell>
          <cell r="Z792">
            <v>268800</v>
          </cell>
          <cell r="AB792" t="str">
            <v>Under</v>
          </cell>
          <cell r="AC792">
            <v>0.75</v>
          </cell>
          <cell r="AD792" t="e">
            <v>#N/A</v>
          </cell>
          <cell r="AF792">
            <v>59226.89</v>
          </cell>
          <cell r="AG792">
            <v>63213.445</v>
          </cell>
          <cell r="AH792">
            <v>1.0630649856213341</v>
          </cell>
          <cell r="AK792">
            <v>1.0630649856213341</v>
          </cell>
          <cell r="AL792">
            <v>4.2522599424853365</v>
          </cell>
          <cell r="AM792">
            <v>0.99998418058057115</v>
          </cell>
          <cell r="AN792">
            <v>41200</v>
          </cell>
          <cell r="AO792">
            <v>0.99997419745180527</v>
          </cell>
          <cell r="AP792">
            <v>-0.6310679611650486</v>
          </cell>
          <cell r="AS792">
            <v>1</v>
          </cell>
          <cell r="AT792">
            <v>0</v>
          </cell>
        </row>
        <row r="793">
          <cell r="B793">
            <v>384486</v>
          </cell>
          <cell r="C793" t="str">
            <v>TAOWINE INDUSTRIAL CO., LTD.</v>
          </cell>
          <cell r="D793" t="str">
            <v>V63</v>
          </cell>
          <cell r="E793" t="str">
            <v>1165317-01</v>
          </cell>
          <cell r="F793" t="str">
            <v>TOP-GRT</v>
          </cell>
          <cell r="G793" t="str">
            <v>EQP,AE,TOP-GRT,V63,SECOTE</v>
          </cell>
          <cell r="H793">
            <v>66000</v>
          </cell>
          <cell r="I793" t="str">
            <v>AE</v>
          </cell>
          <cell r="J793" t="str">
            <v>New Buy</v>
          </cell>
          <cell r="K793">
            <v>66000</v>
          </cell>
          <cell r="L793">
            <v>1</v>
          </cell>
          <cell r="M793" t="str">
            <v>EBD</v>
          </cell>
          <cell r="N793">
            <v>66000</v>
          </cell>
          <cell r="O793">
            <v>66000</v>
          </cell>
          <cell r="P793" t="b">
            <v>0</v>
          </cell>
          <cell r="Q793" t="str">
            <v>China</v>
          </cell>
          <cell r="R793" t="e">
            <v>#N/A</v>
          </cell>
          <cell r="S793" t="e">
            <v>#N/A</v>
          </cell>
          <cell r="T793" t="e">
            <v>#N/A</v>
          </cell>
          <cell r="U793" t="e">
            <v>#N/A</v>
          </cell>
          <cell r="V793" t="e">
            <v>#N/A</v>
          </cell>
          <cell r="Y793" t="e">
            <v>#N/A</v>
          </cell>
          <cell r="Z793">
            <v>66000</v>
          </cell>
          <cell r="AB793" t="str">
            <v>Under</v>
          </cell>
          <cell r="AC793" t="str">
            <v/>
          </cell>
          <cell r="AD793" t="e">
            <v>#N/A</v>
          </cell>
          <cell r="AF793">
            <v>66000</v>
          </cell>
          <cell r="AG793">
            <v>66000</v>
          </cell>
          <cell r="AH793">
            <v>1</v>
          </cell>
          <cell r="AK793">
            <v>1</v>
          </cell>
          <cell r="AL793">
            <v>1</v>
          </cell>
          <cell r="AM793">
            <v>0.99998484848484848</v>
          </cell>
          <cell r="AN793">
            <v>41200</v>
          </cell>
          <cell r="AO793">
            <v>0.99997572815533986</v>
          </cell>
          <cell r="AP793">
            <v>-0.60194174757281549</v>
          </cell>
          <cell r="AS793">
            <v>1</v>
          </cell>
          <cell r="AT793">
            <v>0</v>
          </cell>
        </row>
        <row r="794">
          <cell r="B794">
            <v>384487</v>
          </cell>
          <cell r="C794" t="str">
            <v>TAOWINE INDUSTRIAL CO., LTD.</v>
          </cell>
          <cell r="D794" t="str">
            <v>V63</v>
          </cell>
          <cell r="E794" t="str">
            <v>1165318-01</v>
          </cell>
          <cell r="F794" t="str">
            <v>TOP-GRT</v>
          </cell>
          <cell r="G794" t="str">
            <v>EQP,AE,TOP-GRT,V63,TAOWINE</v>
          </cell>
          <cell r="H794">
            <v>66000</v>
          </cell>
          <cell r="I794" t="str">
            <v>AE</v>
          </cell>
          <cell r="J794" t="str">
            <v>New Buy</v>
          </cell>
          <cell r="K794">
            <v>66000</v>
          </cell>
          <cell r="L794">
            <v>1</v>
          </cell>
          <cell r="M794" t="str">
            <v>EBD</v>
          </cell>
          <cell r="N794">
            <v>66000</v>
          </cell>
          <cell r="O794">
            <v>66000</v>
          </cell>
          <cell r="P794" t="b">
            <v>0</v>
          </cell>
          <cell r="Q794" t="str">
            <v>China</v>
          </cell>
          <cell r="R794" t="e">
            <v>#N/A</v>
          </cell>
          <cell r="S794" t="e">
            <v>#N/A</v>
          </cell>
          <cell r="T794" t="e">
            <v>#N/A</v>
          </cell>
          <cell r="U794" t="e">
            <v>#N/A</v>
          </cell>
          <cell r="V794" t="e">
            <v>#N/A</v>
          </cell>
          <cell r="Y794" t="e">
            <v>#N/A</v>
          </cell>
          <cell r="Z794">
            <v>66000</v>
          </cell>
          <cell r="AB794" t="str">
            <v>Under</v>
          </cell>
          <cell r="AC794" t="str">
            <v/>
          </cell>
          <cell r="AD794" t="e">
            <v>#N/A</v>
          </cell>
          <cell r="AF794">
            <v>66000</v>
          </cell>
          <cell r="AG794">
            <v>66000</v>
          </cell>
          <cell r="AH794">
            <v>1</v>
          </cell>
          <cell r="AK794">
            <v>1</v>
          </cell>
          <cell r="AL794">
            <v>1</v>
          </cell>
          <cell r="AM794">
            <v>0.99998484848484848</v>
          </cell>
          <cell r="AN794">
            <v>41200</v>
          </cell>
          <cell r="AO794">
            <v>0.99997572815533986</v>
          </cell>
          <cell r="AP794">
            <v>-0.60194174757281549</v>
          </cell>
          <cell r="AS794">
            <v>1</v>
          </cell>
          <cell r="AT794">
            <v>0</v>
          </cell>
        </row>
        <row r="795">
          <cell r="B795">
            <v>384487</v>
          </cell>
          <cell r="C795" t="str">
            <v>TAOWINE INDUSTRIAL CO., LTD.</v>
          </cell>
          <cell r="D795" t="str">
            <v>V63</v>
          </cell>
          <cell r="E795" t="str">
            <v>1165318-01</v>
          </cell>
          <cell r="F795" t="str">
            <v>TOP-GRT</v>
          </cell>
          <cell r="G795" t="str">
            <v>EQP,AE,TOP-GRT,V63,TAOWINE</v>
          </cell>
          <cell r="H795">
            <v>66000</v>
          </cell>
          <cell r="I795" t="str">
            <v>AE</v>
          </cell>
          <cell r="J795" t="str">
            <v>New Buy</v>
          </cell>
          <cell r="K795">
            <v>66000</v>
          </cell>
          <cell r="L795">
            <v>1</v>
          </cell>
          <cell r="M795" t="str">
            <v>EBD</v>
          </cell>
          <cell r="N795">
            <v>66000</v>
          </cell>
          <cell r="O795">
            <v>66000</v>
          </cell>
          <cell r="P795" t="b">
            <v>0</v>
          </cell>
          <cell r="Q795" t="str">
            <v>China</v>
          </cell>
          <cell r="R795" t="e">
            <v>#N/A</v>
          </cell>
          <cell r="S795" t="e">
            <v>#N/A</v>
          </cell>
          <cell r="T795" t="e">
            <v>#N/A</v>
          </cell>
          <cell r="U795" t="e">
            <v>#N/A</v>
          </cell>
          <cell r="V795" t="e">
            <v>#N/A</v>
          </cell>
          <cell r="Y795" t="e">
            <v>#N/A</v>
          </cell>
          <cell r="Z795">
            <v>66000</v>
          </cell>
          <cell r="AB795" t="str">
            <v>Under</v>
          </cell>
          <cell r="AC795" t="str">
            <v/>
          </cell>
          <cell r="AD795" t="e">
            <v>#N/A</v>
          </cell>
          <cell r="AF795">
            <v>66000</v>
          </cell>
          <cell r="AG795">
            <v>66000</v>
          </cell>
          <cell r="AH795">
            <v>1</v>
          </cell>
          <cell r="AK795">
            <v>1</v>
          </cell>
          <cell r="AL795">
            <v>1</v>
          </cell>
          <cell r="AM795">
            <v>0.99998484848484848</v>
          </cell>
          <cell r="AN795">
            <v>41200</v>
          </cell>
          <cell r="AO795">
            <v>0.99997572815533986</v>
          </cell>
          <cell r="AP795">
            <v>-0.60194174757281549</v>
          </cell>
          <cell r="AS795">
            <v>1</v>
          </cell>
          <cell r="AT795">
            <v>0</v>
          </cell>
        </row>
        <row r="796">
          <cell r="B796">
            <v>384563</v>
          </cell>
          <cell r="C796" t="str">
            <v>BOZHON PRECISION INDUSTRY TECHNOLOGY CO., LTD.</v>
          </cell>
          <cell r="D796" t="str">
            <v>V64</v>
          </cell>
          <cell r="E796" t="str">
            <v>1165461-01</v>
          </cell>
          <cell r="F796" t="str">
            <v>LEAK KIT SA-IT-CG</v>
          </cell>
          <cell r="G796" t="str">
            <v>FXT,AE,LEAK KIT SA-IT-CG,V64,BOZHON</v>
          </cell>
          <cell r="H796">
            <v>1026</v>
          </cell>
          <cell r="I796" t="str">
            <v>AE</v>
          </cell>
          <cell r="J796" t="str">
            <v>New Buy</v>
          </cell>
          <cell r="K796">
            <v>22572</v>
          </cell>
          <cell r="L796">
            <v>22</v>
          </cell>
          <cell r="M796" t="str">
            <v>EBD</v>
          </cell>
          <cell r="N796">
            <v>1026</v>
          </cell>
          <cell r="O796">
            <v>22572</v>
          </cell>
          <cell r="P796" t="b">
            <v>0</v>
          </cell>
          <cell r="Q796" t="str">
            <v>China</v>
          </cell>
          <cell r="R796" t="e">
            <v>#N/A</v>
          </cell>
          <cell r="S796" t="e">
            <v>#N/A</v>
          </cell>
          <cell r="T796" t="e">
            <v>#N/A</v>
          </cell>
          <cell r="U796" t="e">
            <v>#N/A</v>
          </cell>
          <cell r="V796" t="e">
            <v>#N/A</v>
          </cell>
          <cell r="Y796" t="e">
            <v>#N/A</v>
          </cell>
          <cell r="Z796">
            <v>22572</v>
          </cell>
          <cell r="AB796" t="str">
            <v>Under</v>
          </cell>
          <cell r="AC796">
            <v>0.95454545454545459</v>
          </cell>
          <cell r="AD796" t="e">
            <v>#N/A</v>
          </cell>
          <cell r="AF796">
            <v>1026</v>
          </cell>
          <cell r="AG796">
            <v>1026</v>
          </cell>
          <cell r="AH796">
            <v>1</v>
          </cell>
          <cell r="AK796">
            <v>1</v>
          </cell>
          <cell r="AL796">
            <v>22</v>
          </cell>
          <cell r="AM796">
            <v>0.99902534113060426</v>
          </cell>
          <cell r="AN796">
            <v>69972</v>
          </cell>
          <cell r="AO796">
            <v>0.99998570856914193</v>
          </cell>
          <cell r="AP796">
            <v>0.98533699193963298</v>
          </cell>
          <cell r="AS796">
            <v>1</v>
          </cell>
          <cell r="AT796">
            <v>0</v>
          </cell>
        </row>
        <row r="797">
          <cell r="B797">
            <v>384563</v>
          </cell>
          <cell r="C797" t="str">
            <v>BOZHON PRECISION INDUSTRY TECHNOLOGY CO., LTD.</v>
          </cell>
          <cell r="D797" t="str">
            <v>V64</v>
          </cell>
          <cell r="E797" t="str">
            <v>1165461-01</v>
          </cell>
          <cell r="F797" t="str">
            <v>LEAK KIT SA-IT-CG</v>
          </cell>
          <cell r="G797" t="str">
            <v>FXT,AE,LEAK KIT SA-IT-CG,V64,BOZHON</v>
          </cell>
          <cell r="H797">
            <v>1026</v>
          </cell>
          <cell r="I797" t="str">
            <v>AE</v>
          </cell>
          <cell r="J797" t="str">
            <v>New Buy</v>
          </cell>
          <cell r="K797">
            <v>24624</v>
          </cell>
          <cell r="L797">
            <v>24</v>
          </cell>
          <cell r="M797" t="str">
            <v>EBD</v>
          </cell>
          <cell r="N797">
            <v>1026</v>
          </cell>
          <cell r="O797">
            <v>24624</v>
          </cell>
          <cell r="P797" t="b">
            <v>0</v>
          </cell>
          <cell r="Q797" t="str">
            <v>China</v>
          </cell>
          <cell r="R797" t="e">
            <v>#N/A</v>
          </cell>
          <cell r="S797" t="e">
            <v>#N/A</v>
          </cell>
          <cell r="T797" t="e">
            <v>#N/A</v>
          </cell>
          <cell r="U797" t="e">
            <v>#N/A</v>
          </cell>
          <cell r="V797" t="e">
            <v>#N/A</v>
          </cell>
          <cell r="Y797" t="e">
            <v>#N/A</v>
          </cell>
          <cell r="Z797">
            <v>24624</v>
          </cell>
          <cell r="AB797" t="str">
            <v>Under</v>
          </cell>
          <cell r="AC797">
            <v>0.95833333333333337</v>
          </cell>
          <cell r="AD797" t="e">
            <v>#N/A</v>
          </cell>
          <cell r="AF797">
            <v>1026</v>
          </cell>
          <cell r="AG797">
            <v>1026</v>
          </cell>
          <cell r="AH797">
            <v>1</v>
          </cell>
          <cell r="AK797">
            <v>1</v>
          </cell>
          <cell r="AL797">
            <v>24</v>
          </cell>
          <cell r="AM797">
            <v>0.99902534113060426</v>
          </cell>
          <cell r="AN797">
            <v>69972</v>
          </cell>
          <cell r="AO797">
            <v>0.99998570856914193</v>
          </cell>
          <cell r="AP797">
            <v>0.98533699193963298</v>
          </cell>
          <cell r="AS797">
            <v>1</v>
          </cell>
          <cell r="AT797">
            <v>0</v>
          </cell>
        </row>
        <row r="798">
          <cell r="B798">
            <v>384564</v>
          </cell>
          <cell r="C798" t="str">
            <v>BOZHON PRECISION INDUSTRY TECHNOLOGY CO., LTD.</v>
          </cell>
          <cell r="D798" t="str">
            <v>V64</v>
          </cell>
          <cell r="E798" t="str">
            <v>1165488-01</v>
          </cell>
          <cell r="F798" t="str">
            <v>BCW</v>
          </cell>
          <cell r="G798" t="str">
            <v>EQP,AE,BCW,V64,BOZHON</v>
          </cell>
          <cell r="H798">
            <v>168329.989999999</v>
          </cell>
          <cell r="I798" t="str">
            <v>AE</v>
          </cell>
          <cell r="J798" t="str">
            <v>New Buy</v>
          </cell>
          <cell r="K798">
            <v>168329.989999999</v>
          </cell>
          <cell r="L798">
            <v>1</v>
          </cell>
          <cell r="M798" t="str">
            <v>EBD</v>
          </cell>
          <cell r="N798">
            <v>168329.989999999</v>
          </cell>
          <cell r="O798">
            <v>168329.989999999</v>
          </cell>
          <cell r="P798" t="b">
            <v>0</v>
          </cell>
          <cell r="Q798" t="str">
            <v>China</v>
          </cell>
          <cell r="R798" t="e">
            <v>#N/A</v>
          </cell>
          <cell r="S798" t="e">
            <v>#N/A</v>
          </cell>
          <cell r="T798" t="e">
            <v>#N/A</v>
          </cell>
          <cell r="U798" t="e">
            <v>#N/A</v>
          </cell>
          <cell r="V798" t="e">
            <v>#N/A</v>
          </cell>
          <cell r="Y798" t="e">
            <v>#N/A</v>
          </cell>
          <cell r="Z798">
            <v>168329.989999999</v>
          </cell>
          <cell r="AB798" t="str">
            <v>Under</v>
          </cell>
          <cell r="AC798" t="str">
            <v/>
          </cell>
          <cell r="AD798" t="e">
            <v>#N/A</v>
          </cell>
          <cell r="AF798">
            <v>168329.99</v>
          </cell>
          <cell r="AG798">
            <v>168329.989999999</v>
          </cell>
          <cell r="AH798">
            <v>1</v>
          </cell>
          <cell r="AK798">
            <v>1</v>
          </cell>
          <cell r="AL798">
            <v>1</v>
          </cell>
          <cell r="AM798">
            <v>0.99999405928794982</v>
          </cell>
          <cell r="AN798">
            <v>157945</v>
          </cell>
          <cell r="AO798">
            <v>0.99999366868213624</v>
          </cell>
          <cell r="AP798">
            <v>-6.5750672702516708E-2</v>
          </cell>
          <cell r="AS798">
            <v>1</v>
          </cell>
          <cell r="AT798">
            <v>0</v>
          </cell>
        </row>
        <row r="799">
          <cell r="B799">
            <v>384565</v>
          </cell>
          <cell r="C799" t="str">
            <v>BOZHON PRECISION INDUSTRY TECHNOLOGY CO., LTD.</v>
          </cell>
          <cell r="D799" t="str">
            <v>V64</v>
          </cell>
          <cell r="E799" t="str">
            <v>1165490-01</v>
          </cell>
          <cell r="F799" t="str">
            <v>BIM SP-M1</v>
          </cell>
          <cell r="G799" t="str">
            <v>EQP,AE,BIM SP-M1,V64,BOZHON</v>
          </cell>
          <cell r="H799">
            <v>69625</v>
          </cell>
          <cell r="I799" t="str">
            <v>AE</v>
          </cell>
          <cell r="J799" t="str">
            <v>New Buy</v>
          </cell>
          <cell r="K799">
            <v>1253250</v>
          </cell>
          <cell r="L799">
            <v>18</v>
          </cell>
          <cell r="M799" t="str">
            <v>EBD</v>
          </cell>
          <cell r="N799">
            <v>69625</v>
          </cell>
          <cell r="O799">
            <v>1253250</v>
          </cell>
          <cell r="P799" t="b">
            <v>0</v>
          </cell>
          <cell r="Q799" t="str">
            <v>China</v>
          </cell>
          <cell r="R799" t="e">
            <v>#N/A</v>
          </cell>
          <cell r="S799" t="e">
            <v>#N/A</v>
          </cell>
          <cell r="T799" t="e">
            <v>#N/A</v>
          </cell>
          <cell r="U799" t="e">
            <v>#N/A</v>
          </cell>
          <cell r="V799" t="e">
            <v>#N/A</v>
          </cell>
          <cell r="Y799" t="e">
            <v>#N/A</v>
          </cell>
          <cell r="Z799">
            <v>1253250</v>
          </cell>
          <cell r="AB799" t="str">
            <v>Under</v>
          </cell>
          <cell r="AC799">
            <v>0.94444444444444442</v>
          </cell>
          <cell r="AD799" t="e">
            <v>#N/A</v>
          </cell>
          <cell r="AF799">
            <v>69625</v>
          </cell>
          <cell r="AG799">
            <v>69625</v>
          </cell>
          <cell r="AH799">
            <v>1</v>
          </cell>
          <cell r="AK799">
            <v>1</v>
          </cell>
          <cell r="AL799">
            <v>18</v>
          </cell>
          <cell r="AM799">
            <v>0.99998563734290846</v>
          </cell>
          <cell r="AN799" t="str">
            <v/>
          </cell>
          <cell r="AO799" t="e">
            <v>#VALUE!</v>
          </cell>
          <cell r="AP799" t="e">
            <v>#VALUE!</v>
          </cell>
          <cell r="AS799">
            <v>1</v>
          </cell>
          <cell r="AT799">
            <v>0</v>
          </cell>
        </row>
        <row r="800">
          <cell r="B800">
            <v>384570</v>
          </cell>
          <cell r="C800" t="str">
            <v>SECOTE</v>
          </cell>
          <cell r="D800" t="str">
            <v>V64</v>
          </cell>
          <cell r="E800" t="str">
            <v>1165509-01</v>
          </cell>
          <cell r="F800" t="str">
            <v>BP</v>
          </cell>
          <cell r="G800" t="str">
            <v>EQP,AE,BP,V64,SECOTE</v>
          </cell>
          <cell r="H800">
            <v>27400.400000000001</v>
          </cell>
          <cell r="I800" t="str">
            <v>AE</v>
          </cell>
          <cell r="J800" t="str">
            <v>New Buy</v>
          </cell>
          <cell r="K800">
            <v>109601.60000000001</v>
          </cell>
          <cell r="L800">
            <v>4</v>
          </cell>
          <cell r="M800" t="str">
            <v>EBD</v>
          </cell>
          <cell r="N800">
            <v>27400.400000000001</v>
          </cell>
          <cell r="O800">
            <v>109601.60000000001</v>
          </cell>
          <cell r="P800" t="b">
            <v>0</v>
          </cell>
          <cell r="Q800" t="str">
            <v>China</v>
          </cell>
          <cell r="R800" t="e">
            <v>#N/A</v>
          </cell>
          <cell r="S800" t="e">
            <v>#N/A</v>
          </cell>
          <cell r="T800" t="e">
            <v>#N/A</v>
          </cell>
          <cell r="U800" t="e">
            <v>#N/A</v>
          </cell>
          <cell r="V800" t="e">
            <v>#N/A</v>
          </cell>
          <cell r="Y800" t="e">
            <v>#N/A</v>
          </cell>
          <cell r="Z800">
            <v>109601.60000000001</v>
          </cell>
          <cell r="AB800" t="str">
            <v>Under</v>
          </cell>
          <cell r="AC800">
            <v>0.75000000000000011</v>
          </cell>
          <cell r="AD800" t="e">
            <v>#N/A</v>
          </cell>
          <cell r="AF800">
            <v>27400.400000000001</v>
          </cell>
          <cell r="AG800">
            <v>27400.400000000001</v>
          </cell>
          <cell r="AH800">
            <v>1</v>
          </cell>
          <cell r="AK800">
            <v>1</v>
          </cell>
          <cell r="AL800">
            <v>4</v>
          </cell>
          <cell r="AM800">
            <v>0.99996350418242075</v>
          </cell>
          <cell r="AN800">
            <v>18242</v>
          </cell>
          <cell r="AO800">
            <v>0.99994518144940248</v>
          </cell>
          <cell r="AP800">
            <v>-0.50205021379234738</v>
          </cell>
          <cell r="AS800">
            <v>1</v>
          </cell>
          <cell r="AT800">
            <v>0</v>
          </cell>
        </row>
        <row r="801">
          <cell r="B801">
            <v>384571</v>
          </cell>
          <cell r="C801" t="str">
            <v>BOZHON PRECISION INDUSTRY TECHNOLOGY CO., LTD.</v>
          </cell>
          <cell r="D801" t="str">
            <v>V64</v>
          </cell>
          <cell r="E801" t="str">
            <v>1165510-01</v>
          </cell>
          <cell r="F801" t="str">
            <v>DP INLINE ASSIST FIXTURE</v>
          </cell>
          <cell r="G801" t="str">
            <v>FXT,AE,DP INLINE ASSIST FIXTURE,V64,BOZHON</v>
          </cell>
          <cell r="H801">
            <v>108</v>
          </cell>
          <cell r="I801" t="str">
            <v>AE</v>
          </cell>
          <cell r="J801" t="str">
            <v>New Buy</v>
          </cell>
          <cell r="K801">
            <v>17820</v>
          </cell>
          <cell r="L801">
            <v>165</v>
          </cell>
          <cell r="M801" t="str">
            <v>EBD</v>
          </cell>
          <cell r="N801">
            <v>108</v>
          </cell>
          <cell r="O801">
            <v>17820</v>
          </cell>
          <cell r="P801" t="b">
            <v>0</v>
          </cell>
          <cell r="Q801" t="str">
            <v>China</v>
          </cell>
          <cell r="R801" t="e">
            <v>#N/A</v>
          </cell>
          <cell r="S801" t="e">
            <v>#N/A</v>
          </cell>
          <cell r="T801" t="e">
            <v>#N/A</v>
          </cell>
          <cell r="U801" t="e">
            <v>#N/A</v>
          </cell>
          <cell r="V801" t="e">
            <v>#N/A</v>
          </cell>
          <cell r="Y801" t="e">
            <v>#N/A</v>
          </cell>
          <cell r="Z801">
            <v>17820</v>
          </cell>
          <cell r="AB801" t="str">
            <v>Under</v>
          </cell>
          <cell r="AC801">
            <v>0.9939393939393939</v>
          </cell>
          <cell r="AD801" t="e">
            <v>#N/A</v>
          </cell>
          <cell r="AF801">
            <v>108</v>
          </cell>
          <cell r="AG801">
            <v>108</v>
          </cell>
          <cell r="AH801">
            <v>1</v>
          </cell>
          <cell r="AK801">
            <v>1</v>
          </cell>
          <cell r="AL801">
            <v>165</v>
          </cell>
          <cell r="AM801">
            <v>0.9907407407407407</v>
          </cell>
          <cell r="AN801" t="str">
            <v/>
          </cell>
          <cell r="AO801" t="e">
            <v>#VALUE!</v>
          </cell>
          <cell r="AP801" t="e">
            <v>#VALUE!</v>
          </cell>
          <cell r="AS801">
            <v>1</v>
          </cell>
          <cell r="AT801">
            <v>0</v>
          </cell>
        </row>
        <row r="802">
          <cell r="B802">
            <v>384572</v>
          </cell>
          <cell r="C802" t="str">
            <v>BOZHON PRECISION INDUSTRY TECHNOLOGY CO., LTD.</v>
          </cell>
          <cell r="D802" t="str">
            <v>V64</v>
          </cell>
          <cell r="E802" t="str">
            <v>1165511-01</v>
          </cell>
          <cell r="F802" t="str">
            <v>DP Inline Pallet</v>
          </cell>
          <cell r="G802" t="str">
            <v>FXT,AE,DP INLINE PALLET ADD ON PLATE,V64,BOZHON</v>
          </cell>
          <cell r="H802">
            <v>196</v>
          </cell>
          <cell r="I802" t="str">
            <v>AE</v>
          </cell>
          <cell r="J802" t="str">
            <v>New Buy</v>
          </cell>
          <cell r="K802">
            <v>585844</v>
          </cell>
          <cell r="L802">
            <v>2989</v>
          </cell>
          <cell r="M802" t="str">
            <v>EBD</v>
          </cell>
          <cell r="N802">
            <v>196</v>
          </cell>
          <cell r="O802">
            <v>585844</v>
          </cell>
          <cell r="P802" t="b">
            <v>0</v>
          </cell>
          <cell r="Q802" t="str">
            <v>China</v>
          </cell>
          <cell r="R802" t="e">
            <v>#N/A</v>
          </cell>
          <cell r="S802" t="e">
            <v>#N/A</v>
          </cell>
          <cell r="T802" t="e">
            <v>#N/A</v>
          </cell>
          <cell r="U802" t="e">
            <v>#N/A</v>
          </cell>
          <cell r="V802" t="e">
            <v>#N/A</v>
          </cell>
          <cell r="Y802" t="e">
            <v>#N/A</v>
          </cell>
          <cell r="Z802">
            <v>585844</v>
          </cell>
          <cell r="AB802" t="str">
            <v>Under</v>
          </cell>
          <cell r="AC802">
            <v>0.99966543994647039</v>
          </cell>
          <cell r="AD802" t="e">
            <v>#N/A</v>
          </cell>
          <cell r="AF802">
            <v>196</v>
          </cell>
          <cell r="AG802">
            <v>196</v>
          </cell>
          <cell r="AH802">
            <v>1</v>
          </cell>
          <cell r="AK802">
            <v>1</v>
          </cell>
          <cell r="AL802">
            <v>2989</v>
          </cell>
          <cell r="AM802">
            <v>0.99489795918367352</v>
          </cell>
          <cell r="AN802" t="str">
            <v/>
          </cell>
          <cell r="AO802" t="e">
            <v>#VALUE!</v>
          </cell>
          <cell r="AP802" t="e">
            <v>#VALUE!</v>
          </cell>
          <cell r="AS802">
            <v>1</v>
          </cell>
          <cell r="AT802">
            <v>0</v>
          </cell>
        </row>
        <row r="803">
          <cell r="B803">
            <v>384572</v>
          </cell>
          <cell r="C803" t="str">
            <v>BOZHON PRECISION INDUSTRY TECHNOLOGY CO., LTD.</v>
          </cell>
          <cell r="D803" t="str">
            <v>V64</v>
          </cell>
          <cell r="E803" t="str">
            <v>1165511-01</v>
          </cell>
          <cell r="F803" t="str">
            <v>DP INLINE PALLET ADD ON PLATE</v>
          </cell>
          <cell r="G803" t="str">
            <v>FXT,AE,DP INLINE PALLET ADD ON PLATE,V64,BOZHON</v>
          </cell>
          <cell r="H803">
            <v>196</v>
          </cell>
          <cell r="I803" t="str">
            <v>AE</v>
          </cell>
          <cell r="J803" t="str">
            <v>New Buy</v>
          </cell>
          <cell r="K803">
            <v>403172</v>
          </cell>
          <cell r="L803">
            <v>2057</v>
          </cell>
          <cell r="M803" t="str">
            <v>EBD</v>
          </cell>
          <cell r="N803">
            <v>196</v>
          </cell>
          <cell r="O803">
            <v>403172</v>
          </cell>
          <cell r="P803" t="b">
            <v>0</v>
          </cell>
          <cell r="Q803" t="str">
            <v>China</v>
          </cell>
          <cell r="R803" t="e">
            <v>#N/A</v>
          </cell>
          <cell r="S803" t="e">
            <v>#N/A</v>
          </cell>
          <cell r="T803" t="e">
            <v>#N/A</v>
          </cell>
          <cell r="U803" t="e">
            <v>#N/A</v>
          </cell>
          <cell r="V803" t="e">
            <v>#N/A</v>
          </cell>
          <cell r="Y803" t="e">
            <v>#N/A</v>
          </cell>
          <cell r="Z803">
            <v>403172</v>
          </cell>
          <cell r="AB803" t="str">
            <v>Under</v>
          </cell>
          <cell r="AC803">
            <v>0.9995138551288284</v>
          </cell>
          <cell r="AD803" t="e">
            <v>#N/A</v>
          </cell>
          <cell r="AF803">
            <v>196</v>
          </cell>
          <cell r="AG803">
            <v>196</v>
          </cell>
          <cell r="AH803">
            <v>1</v>
          </cell>
          <cell r="AK803">
            <v>1</v>
          </cell>
          <cell r="AL803">
            <v>2057</v>
          </cell>
          <cell r="AM803">
            <v>0.99489795918367352</v>
          </cell>
          <cell r="AN803" t="str">
            <v/>
          </cell>
          <cell r="AO803" t="e">
            <v>#VALUE!</v>
          </cell>
          <cell r="AP803" t="e">
            <v>#VALUE!</v>
          </cell>
          <cell r="AS803">
            <v>1</v>
          </cell>
          <cell r="AT803">
            <v>0</v>
          </cell>
        </row>
        <row r="804">
          <cell r="B804">
            <v>384573</v>
          </cell>
          <cell r="C804" t="str">
            <v>BOZHON PRECISION INDUSTRY TECHNOLOGY CO., LTD.</v>
          </cell>
          <cell r="D804" t="str">
            <v>V64</v>
          </cell>
          <cell r="E804" t="str">
            <v>1165512-01</v>
          </cell>
          <cell r="F804" t="str">
            <v>DP1 INLINE</v>
          </cell>
          <cell r="G804" t="str">
            <v>EQP,AE,DP1 INLINE,V64,BOZHON</v>
          </cell>
          <cell r="H804">
            <v>76847.619999999893</v>
          </cell>
          <cell r="I804" t="str">
            <v>AE</v>
          </cell>
          <cell r="J804" t="str">
            <v>New Buy</v>
          </cell>
          <cell r="K804">
            <v>76847.619999999893</v>
          </cell>
          <cell r="L804">
            <v>1</v>
          </cell>
          <cell r="M804" t="str">
            <v>EBD</v>
          </cell>
          <cell r="N804">
            <v>76847.619999999893</v>
          </cell>
          <cell r="O804">
            <v>76847.619999999893</v>
          </cell>
          <cell r="P804" t="b">
            <v>0</v>
          </cell>
          <cell r="Q804" t="str">
            <v>China</v>
          </cell>
          <cell r="R804" t="e">
            <v>#N/A</v>
          </cell>
          <cell r="S804" t="e">
            <v>#N/A</v>
          </cell>
          <cell r="T804" t="e">
            <v>#N/A</v>
          </cell>
          <cell r="U804" t="e">
            <v>#N/A</v>
          </cell>
          <cell r="V804" t="e">
            <v>#N/A</v>
          </cell>
          <cell r="Y804" t="e">
            <v>#N/A</v>
          </cell>
          <cell r="Z804">
            <v>76847.619999999893</v>
          </cell>
          <cell r="AB804" t="str">
            <v>Under</v>
          </cell>
          <cell r="AC804" t="str">
            <v/>
          </cell>
          <cell r="AD804" t="e">
            <v>#N/A</v>
          </cell>
          <cell r="AF804">
            <v>76847.62</v>
          </cell>
          <cell r="AG804">
            <v>76847.619999999893</v>
          </cell>
          <cell r="AH804">
            <v>1</v>
          </cell>
          <cell r="AK804">
            <v>1</v>
          </cell>
          <cell r="AL804">
            <v>1</v>
          </cell>
          <cell r="AM804">
            <v>0.99998698723525858</v>
          </cell>
          <cell r="AN804">
            <v>68857</v>
          </cell>
          <cell r="AO804">
            <v>0.99998547714829289</v>
          </cell>
          <cell r="AP804">
            <v>-0.11604658930827502</v>
          </cell>
          <cell r="AS804">
            <v>1</v>
          </cell>
          <cell r="AT804">
            <v>0</v>
          </cell>
        </row>
        <row r="805">
          <cell r="B805">
            <v>384574</v>
          </cell>
          <cell r="C805" t="str">
            <v>BOZHON PRECISION INDUSTRY TECHNOLOGY CO., LTD.</v>
          </cell>
          <cell r="D805" t="str">
            <v>V64</v>
          </cell>
          <cell r="E805" t="str">
            <v>1165513-01</v>
          </cell>
          <cell r="F805" t="str">
            <v>DP2 INLINE</v>
          </cell>
          <cell r="G805" t="str">
            <v>EQP,AE,DP2 INLINE,V64,BOZHON</v>
          </cell>
          <cell r="H805">
            <v>125172.11</v>
          </cell>
          <cell r="I805" t="str">
            <v>AE</v>
          </cell>
          <cell r="J805" t="str">
            <v>New Buy</v>
          </cell>
          <cell r="K805">
            <v>125172.11</v>
          </cell>
          <cell r="L805">
            <v>1</v>
          </cell>
          <cell r="M805" t="str">
            <v>EBD</v>
          </cell>
          <cell r="N805">
            <v>125172.11</v>
          </cell>
          <cell r="O805">
            <v>125172.11</v>
          </cell>
          <cell r="P805" t="b">
            <v>0</v>
          </cell>
          <cell r="Q805" t="str">
            <v>China</v>
          </cell>
          <cell r="R805" t="e">
            <v>#N/A</v>
          </cell>
          <cell r="S805" t="e">
            <v>#N/A</v>
          </cell>
          <cell r="T805" t="e">
            <v>#N/A</v>
          </cell>
          <cell r="U805" t="e">
            <v>#N/A</v>
          </cell>
          <cell r="V805" t="e">
            <v>#N/A</v>
          </cell>
          <cell r="Y805" t="e">
            <v>#N/A</v>
          </cell>
          <cell r="Z805">
            <v>125172.11</v>
          </cell>
          <cell r="AB805" t="str">
            <v>Under</v>
          </cell>
          <cell r="AC805" t="str">
            <v/>
          </cell>
          <cell r="AD805" t="e">
            <v>#N/A</v>
          </cell>
          <cell r="AF805">
            <v>125172.11</v>
          </cell>
          <cell r="AG805">
            <v>125172.11</v>
          </cell>
          <cell r="AH805">
            <v>1</v>
          </cell>
          <cell r="AK805">
            <v>1</v>
          </cell>
          <cell r="AL805">
            <v>1</v>
          </cell>
          <cell r="AM805">
            <v>0.99999201099989443</v>
          </cell>
          <cell r="AN805">
            <v>107517</v>
          </cell>
          <cell r="AO805">
            <v>0.9999906991452514</v>
          </cell>
          <cell r="AP805">
            <v>-0.16420761367969716</v>
          </cell>
          <cell r="AS805">
            <v>1</v>
          </cell>
          <cell r="AT805">
            <v>0</v>
          </cell>
        </row>
        <row r="806">
          <cell r="B806">
            <v>384576</v>
          </cell>
          <cell r="C806" t="str">
            <v>BOZHON PRECISION INDUSTRY TECHNOLOGY CO., LTD.</v>
          </cell>
          <cell r="D806" t="str">
            <v>V64</v>
          </cell>
          <cell r="E806" t="str">
            <v>1165521-01</v>
          </cell>
          <cell r="F806" t="str">
            <v>MCI SP-M1</v>
          </cell>
          <cell r="G806" t="str">
            <v>EQP,AE,MCI SP-M1,V64,BOZHON</v>
          </cell>
          <cell r="H806">
            <v>112254.429999999</v>
          </cell>
          <cell r="I806" t="str">
            <v>AE</v>
          </cell>
          <cell r="J806" t="str">
            <v>New Buy</v>
          </cell>
          <cell r="K806">
            <v>1122544.29999999</v>
          </cell>
          <cell r="L806">
            <v>10</v>
          </cell>
          <cell r="M806" t="str">
            <v>EBD</v>
          </cell>
          <cell r="N806">
            <v>112254.429999999</v>
          </cell>
          <cell r="O806">
            <v>1122544.29999999</v>
          </cell>
          <cell r="P806" t="b">
            <v>0</v>
          </cell>
          <cell r="Q806" t="str">
            <v>China</v>
          </cell>
          <cell r="R806" t="e">
            <v>#N/A</v>
          </cell>
          <cell r="S806" t="e">
            <v>#N/A</v>
          </cell>
          <cell r="T806" t="e">
            <v>#N/A</v>
          </cell>
          <cell r="U806" t="e">
            <v>#N/A</v>
          </cell>
          <cell r="V806" t="e">
            <v>#N/A</v>
          </cell>
          <cell r="Y806" t="e">
            <v>#N/A</v>
          </cell>
          <cell r="Z806">
            <v>1122544.29999999</v>
          </cell>
          <cell r="AB806" t="str">
            <v>Under</v>
          </cell>
          <cell r="AC806">
            <v>0.9</v>
          </cell>
          <cell r="AD806" t="e">
            <v>#N/A</v>
          </cell>
          <cell r="AF806">
            <v>112254.43</v>
          </cell>
          <cell r="AG806">
            <v>112254.429999999</v>
          </cell>
          <cell r="AH806">
            <v>1</v>
          </cell>
          <cell r="AK806">
            <v>1</v>
          </cell>
          <cell r="AL806">
            <v>10</v>
          </cell>
          <cell r="AM806">
            <v>0.99999109166560285</v>
          </cell>
          <cell r="AN806" t="str">
            <v/>
          </cell>
          <cell r="AO806" t="e">
            <v>#VALUE!</v>
          </cell>
          <cell r="AP806" t="e">
            <v>#VALUE!</v>
          </cell>
          <cell r="AS806">
            <v>1</v>
          </cell>
          <cell r="AT806">
            <v>0</v>
          </cell>
        </row>
        <row r="807">
          <cell r="B807">
            <v>384580</v>
          </cell>
          <cell r="C807" t="str">
            <v>WIPRO ENTERPRISES LTD</v>
          </cell>
          <cell r="D807" t="str">
            <v>V64</v>
          </cell>
          <cell r="E807" t="str">
            <v>1165525-01</v>
          </cell>
          <cell r="F807" t="str">
            <v>RSPM</v>
          </cell>
          <cell r="G807" t="str">
            <v>EQP,AE,RSPM BOZHON,V64,WIPRO-PARI</v>
          </cell>
          <cell r="H807">
            <v>64085.614185891798</v>
          </cell>
          <cell r="I807" t="str">
            <v>AE</v>
          </cell>
          <cell r="J807" t="str">
            <v>New Buy</v>
          </cell>
          <cell r="K807">
            <v>64085.614185891798</v>
          </cell>
          <cell r="L807">
            <v>1</v>
          </cell>
          <cell r="M807" t="str">
            <v>EBD</v>
          </cell>
          <cell r="N807">
            <v>64085.614185891798</v>
          </cell>
          <cell r="O807">
            <v>64085.614185891798</v>
          </cell>
          <cell r="P807" t="b">
            <v>0</v>
          </cell>
          <cell r="Q807" t="str">
            <v>India</v>
          </cell>
          <cell r="R807" t="e">
            <v>#N/A</v>
          </cell>
          <cell r="S807" t="e">
            <v>#N/A</v>
          </cell>
          <cell r="T807" t="e">
            <v>#N/A</v>
          </cell>
          <cell r="U807" t="e">
            <v>#N/A</v>
          </cell>
          <cell r="V807" t="e">
            <v>#N/A</v>
          </cell>
          <cell r="Y807" t="e">
            <v>#N/A</v>
          </cell>
          <cell r="Z807">
            <v>64085.614185891798</v>
          </cell>
          <cell r="AB807" t="str">
            <v>Under</v>
          </cell>
          <cell r="AC807" t="str">
            <v/>
          </cell>
          <cell r="AD807" t="e">
            <v>#N/A</v>
          </cell>
          <cell r="AF807">
            <v>64085.61</v>
          </cell>
          <cell r="AG807">
            <v>30083</v>
          </cell>
          <cell r="AH807">
            <v>2.1302933279889573</v>
          </cell>
          <cell r="AK807">
            <v>2.1302933279889573</v>
          </cell>
          <cell r="AL807">
            <v>2.1302933279889573</v>
          </cell>
          <cell r="AM807">
            <v>0.99996675863444473</v>
          </cell>
          <cell r="AN807">
            <v>29917</v>
          </cell>
          <cell r="AO807">
            <v>0.99992879321696737</v>
          </cell>
          <cell r="AP807">
            <v>-1.1421136539723835</v>
          </cell>
          <cell r="AS807">
            <v>1</v>
          </cell>
          <cell r="AT807">
            <v>0</v>
          </cell>
        </row>
        <row r="808">
          <cell r="B808">
            <v>384581</v>
          </cell>
          <cell r="C808" t="str">
            <v>BOZHON PRECISION INDUSTRY TECHNOLOGY CO., LTD.</v>
          </cell>
          <cell r="D808" t="str">
            <v>V64</v>
          </cell>
          <cell r="E808" t="str">
            <v>1165526-01</v>
          </cell>
          <cell r="F808" t="str">
            <v>RSPM</v>
          </cell>
          <cell r="G808" t="str">
            <v>EQP,AE,RSPM,V64,BOZHON</v>
          </cell>
          <cell r="H808">
            <v>30083</v>
          </cell>
          <cell r="I808" t="str">
            <v>AE</v>
          </cell>
          <cell r="J808" t="str">
            <v>New Buy</v>
          </cell>
          <cell r="K808">
            <v>30083</v>
          </cell>
          <cell r="L808">
            <v>1</v>
          </cell>
          <cell r="M808" t="str">
            <v>EBD</v>
          </cell>
          <cell r="N808">
            <v>30083</v>
          </cell>
          <cell r="O808">
            <v>30083</v>
          </cell>
          <cell r="P808" t="b">
            <v>0</v>
          </cell>
          <cell r="Q808" t="str">
            <v>China</v>
          </cell>
          <cell r="R808" t="e">
            <v>#N/A</v>
          </cell>
          <cell r="S808" t="e">
            <v>#N/A</v>
          </cell>
          <cell r="T808" t="e">
            <v>#N/A</v>
          </cell>
          <cell r="U808" t="e">
            <v>#N/A</v>
          </cell>
          <cell r="V808" t="e">
            <v>#N/A</v>
          </cell>
          <cell r="Y808" t="e">
            <v>#N/A</v>
          </cell>
          <cell r="Z808">
            <v>30083</v>
          </cell>
          <cell r="AB808" t="str">
            <v>Under</v>
          </cell>
          <cell r="AC808" t="str">
            <v/>
          </cell>
          <cell r="AD808" t="e">
            <v>#N/A</v>
          </cell>
          <cell r="AF808">
            <v>30083</v>
          </cell>
          <cell r="AG808">
            <v>30083</v>
          </cell>
          <cell r="AH808">
            <v>1</v>
          </cell>
          <cell r="AK808">
            <v>1</v>
          </cell>
          <cell r="AL808">
            <v>1</v>
          </cell>
          <cell r="AM808">
            <v>0.99996675863444473</v>
          </cell>
          <cell r="AN808">
            <v>29917</v>
          </cell>
          <cell r="AO808">
            <v>0.99996657418858848</v>
          </cell>
          <cell r="AP808">
            <v>-5.5486846943209548E-3</v>
          </cell>
          <cell r="AS808">
            <v>1</v>
          </cell>
          <cell r="AT808">
            <v>0</v>
          </cell>
        </row>
        <row r="809">
          <cell r="B809">
            <v>384582</v>
          </cell>
          <cell r="C809" t="str">
            <v>BOZHON PRECISION INDUSTRY TECHNOLOGY CO., LTD.</v>
          </cell>
          <cell r="D809" t="str">
            <v>V64</v>
          </cell>
          <cell r="E809" t="str">
            <v>1165527-01</v>
          </cell>
          <cell r="F809" t="str">
            <v>SHUTTLE R</v>
          </cell>
          <cell r="G809" t="str">
            <v>EQP,AE,INLINE SHUTTLE R,V64,BOZHON</v>
          </cell>
          <cell r="H809">
            <v>13739.28</v>
          </cell>
          <cell r="I809" t="str">
            <v>AE</v>
          </cell>
          <cell r="J809" t="str">
            <v>New Buy</v>
          </cell>
          <cell r="K809">
            <v>164871.36000000002</v>
          </cell>
          <cell r="L809">
            <v>12</v>
          </cell>
          <cell r="M809" t="str">
            <v>EBD</v>
          </cell>
          <cell r="N809">
            <v>13739.28</v>
          </cell>
          <cell r="O809">
            <v>164871.36000000002</v>
          </cell>
          <cell r="P809" t="b">
            <v>0</v>
          </cell>
          <cell r="Q809" t="str">
            <v>China</v>
          </cell>
          <cell r="R809" t="e">
            <v>#N/A</v>
          </cell>
          <cell r="S809" t="e">
            <v>#N/A</v>
          </cell>
          <cell r="T809" t="e">
            <v>#N/A</v>
          </cell>
          <cell r="U809" t="e">
            <v>#N/A</v>
          </cell>
          <cell r="V809" t="e">
            <v>#N/A</v>
          </cell>
          <cell r="Y809" t="e">
            <v>#N/A</v>
          </cell>
          <cell r="Z809">
            <v>164871.36000000002</v>
          </cell>
          <cell r="AB809" t="str">
            <v>Under</v>
          </cell>
          <cell r="AC809">
            <v>0.91666666666666663</v>
          </cell>
          <cell r="AD809" t="e">
            <v>#N/A</v>
          </cell>
          <cell r="AF809">
            <v>13739.28</v>
          </cell>
          <cell r="AG809">
            <v>13739.28</v>
          </cell>
          <cell r="AH809">
            <v>1</v>
          </cell>
          <cell r="AK809">
            <v>1</v>
          </cell>
          <cell r="AL809">
            <v>12</v>
          </cell>
          <cell r="AM809">
            <v>0.9999272159822058</v>
          </cell>
          <cell r="AN809" t="str">
            <v/>
          </cell>
          <cell r="AO809" t="e">
            <v>#VALUE!</v>
          </cell>
          <cell r="AP809" t="e">
            <v>#VALUE!</v>
          </cell>
          <cell r="AS809">
            <v>1</v>
          </cell>
          <cell r="AT809">
            <v>0</v>
          </cell>
        </row>
        <row r="810">
          <cell r="B810">
            <v>384583</v>
          </cell>
          <cell r="C810" t="str">
            <v>SHENZHEN STRONG TECHNOLOGY CO., LTD.</v>
          </cell>
          <cell r="D810" t="str">
            <v>V64</v>
          </cell>
          <cell r="E810" t="str">
            <v>1165532-01</v>
          </cell>
          <cell r="F810" t="str">
            <v>SIM SP-S1</v>
          </cell>
          <cell r="G810" t="str">
            <v>EQP,AE,SIM SP-S1,V64,STRONG</v>
          </cell>
          <cell r="H810">
            <v>59136</v>
          </cell>
          <cell r="I810" t="str">
            <v>AE</v>
          </cell>
          <cell r="J810" t="str">
            <v>New Buy</v>
          </cell>
          <cell r="K810">
            <v>650496</v>
          </cell>
          <cell r="L810">
            <v>11</v>
          </cell>
          <cell r="M810" t="str">
            <v>EBD</v>
          </cell>
          <cell r="N810">
            <v>59136</v>
          </cell>
          <cell r="O810">
            <v>650496</v>
          </cell>
          <cell r="P810" t="b">
            <v>0</v>
          </cell>
          <cell r="Q810" t="str">
            <v>China</v>
          </cell>
          <cell r="R810" t="e">
            <v>#N/A</v>
          </cell>
          <cell r="S810" t="e">
            <v>#N/A</v>
          </cell>
          <cell r="T810" t="e">
            <v>#N/A</v>
          </cell>
          <cell r="U810" t="e">
            <v>#N/A</v>
          </cell>
          <cell r="V810" t="e">
            <v>#N/A</v>
          </cell>
          <cell r="Y810" t="e">
            <v>#N/A</v>
          </cell>
          <cell r="Z810">
            <v>650496</v>
          </cell>
          <cell r="AB810" t="str">
            <v>Under</v>
          </cell>
          <cell r="AC810">
            <v>0.90909090909090906</v>
          </cell>
          <cell r="AD810" t="e">
            <v>#N/A</v>
          </cell>
          <cell r="AF810">
            <v>59136</v>
          </cell>
          <cell r="AG810">
            <v>59136</v>
          </cell>
          <cell r="AH810">
            <v>1</v>
          </cell>
          <cell r="AK810">
            <v>1</v>
          </cell>
          <cell r="AL810">
            <v>11</v>
          </cell>
          <cell r="AM810">
            <v>0.99998308982683981</v>
          </cell>
          <cell r="AN810" t="str">
            <v/>
          </cell>
          <cell r="AO810" t="e">
            <v>#VALUE!</v>
          </cell>
          <cell r="AP810" t="e">
            <v>#VALUE!</v>
          </cell>
          <cell r="AS810">
            <v>1</v>
          </cell>
          <cell r="AT810">
            <v>0</v>
          </cell>
        </row>
        <row r="811">
          <cell r="B811">
            <v>384584</v>
          </cell>
          <cell r="C811" t="str">
            <v>BOZHON PRECISION INDUSTRY TECHNOLOGY CO., LTD.</v>
          </cell>
          <cell r="D811" t="str">
            <v>V64</v>
          </cell>
          <cell r="E811" t="str">
            <v>1165533-01</v>
          </cell>
          <cell r="F811" t="str">
            <v>SMA SP-M1</v>
          </cell>
          <cell r="G811" t="str">
            <v>EQP,AE,SMA SP-M1,V64,BOZHON</v>
          </cell>
          <cell r="H811">
            <v>73434.05</v>
          </cell>
          <cell r="I811" t="str">
            <v>AE</v>
          </cell>
          <cell r="J811" t="str">
            <v>New Buy</v>
          </cell>
          <cell r="K811">
            <v>1321812.9000000001</v>
          </cell>
          <cell r="L811">
            <v>18</v>
          </cell>
          <cell r="M811" t="str">
            <v>EBD</v>
          </cell>
          <cell r="N811">
            <v>73434.05</v>
          </cell>
          <cell r="O811">
            <v>1321812.9000000001</v>
          </cell>
          <cell r="P811" t="b">
            <v>0</v>
          </cell>
          <cell r="Q811" t="str">
            <v>China</v>
          </cell>
          <cell r="R811" t="e">
            <v>#N/A</v>
          </cell>
          <cell r="S811" t="e">
            <v>#N/A</v>
          </cell>
          <cell r="T811" t="e">
            <v>#N/A</v>
          </cell>
          <cell r="U811" t="e">
            <v>#N/A</v>
          </cell>
          <cell r="V811" t="e">
            <v>#N/A</v>
          </cell>
          <cell r="Y811" t="e">
            <v>#N/A</v>
          </cell>
          <cell r="Z811">
            <v>1321812.9000000001</v>
          </cell>
          <cell r="AB811" t="str">
            <v>Under</v>
          </cell>
          <cell r="AC811">
            <v>0.94444444444444442</v>
          </cell>
          <cell r="AD811" t="e">
            <v>#N/A</v>
          </cell>
          <cell r="AF811">
            <v>73434.05</v>
          </cell>
          <cell r="AG811">
            <v>73434.05</v>
          </cell>
          <cell r="AH811">
            <v>1</v>
          </cell>
          <cell r="AK811">
            <v>1</v>
          </cell>
          <cell r="AL811">
            <v>18</v>
          </cell>
          <cell r="AM811">
            <v>0.99998638233898307</v>
          </cell>
          <cell r="AN811" t="str">
            <v/>
          </cell>
          <cell r="AO811" t="e">
            <v>#VALUE!</v>
          </cell>
          <cell r="AP811" t="e">
            <v>#VALUE!</v>
          </cell>
          <cell r="AS811">
            <v>1</v>
          </cell>
          <cell r="AT811">
            <v>0</v>
          </cell>
        </row>
        <row r="812">
          <cell r="B812">
            <v>384585</v>
          </cell>
          <cell r="C812" t="str">
            <v>BOZHON PRECISION INDUSTRY TECHNOLOGY CO., LTD.</v>
          </cell>
          <cell r="D812" t="str">
            <v>V64</v>
          </cell>
          <cell r="E812" t="str">
            <v>1165534-01</v>
          </cell>
          <cell r="F812" t="str">
            <v>SMA SP-M1S2</v>
          </cell>
          <cell r="G812" t="str">
            <v>EQP,AE,SMA SP-M1S2,V64,BOZHON</v>
          </cell>
          <cell r="H812">
            <v>144149</v>
          </cell>
          <cell r="I812" t="str">
            <v>AE</v>
          </cell>
          <cell r="J812" t="str">
            <v>New Buy</v>
          </cell>
          <cell r="K812">
            <v>2594682</v>
          </cell>
          <cell r="L812">
            <v>18</v>
          </cell>
          <cell r="M812" t="str">
            <v>EBD</v>
          </cell>
          <cell r="N812">
            <v>144149</v>
          </cell>
          <cell r="O812">
            <v>2594682</v>
          </cell>
          <cell r="P812" t="b">
            <v>0</v>
          </cell>
          <cell r="Q812" t="str">
            <v>China</v>
          </cell>
          <cell r="R812" t="e">
            <v>#N/A</v>
          </cell>
          <cell r="S812" t="e">
            <v>#N/A</v>
          </cell>
          <cell r="T812" t="e">
            <v>#N/A</v>
          </cell>
          <cell r="U812" t="e">
            <v>#N/A</v>
          </cell>
          <cell r="V812" t="e">
            <v>#N/A</v>
          </cell>
          <cell r="Y812" t="e">
            <v>#N/A</v>
          </cell>
          <cell r="Z812">
            <v>2594682</v>
          </cell>
          <cell r="AB812" t="str">
            <v>Under</v>
          </cell>
          <cell r="AC812">
            <v>0.94444444444444442</v>
          </cell>
          <cell r="AD812" t="e">
            <v>#N/A</v>
          </cell>
          <cell r="AF812">
            <v>144149</v>
          </cell>
          <cell r="AG812">
            <v>144149</v>
          </cell>
          <cell r="AH812">
            <v>1</v>
          </cell>
          <cell r="AK812">
            <v>1</v>
          </cell>
          <cell r="AL812">
            <v>18</v>
          </cell>
          <cell r="AM812">
            <v>0.99999306273369915</v>
          </cell>
          <cell r="AN812" t="str">
            <v/>
          </cell>
          <cell r="AO812" t="e">
            <v>#VALUE!</v>
          </cell>
          <cell r="AP812" t="e">
            <v>#VALUE!</v>
          </cell>
          <cell r="AS812">
            <v>1</v>
          </cell>
          <cell r="AT812">
            <v>0</v>
          </cell>
        </row>
        <row r="813">
          <cell r="B813">
            <v>384586</v>
          </cell>
          <cell r="C813" t="str">
            <v>BOZHON PRECISION INDUSTRY TECHNOLOGY CO., LTD.</v>
          </cell>
          <cell r="D813" t="str">
            <v>V64</v>
          </cell>
          <cell r="E813" t="str">
            <v>1165535-01</v>
          </cell>
          <cell r="F813" t="str">
            <v>SMA SP-S1</v>
          </cell>
          <cell r="G813" t="str">
            <v>EQP,AE,SMA SP-S1,V64,BOZHON</v>
          </cell>
          <cell r="H813">
            <v>66679</v>
          </cell>
          <cell r="I813" t="str">
            <v>AE</v>
          </cell>
          <cell r="J813" t="str">
            <v>New Buy</v>
          </cell>
          <cell r="K813">
            <v>1200222</v>
          </cell>
          <cell r="L813">
            <v>18</v>
          </cell>
          <cell r="M813" t="str">
            <v>EBD</v>
          </cell>
          <cell r="N813">
            <v>66679</v>
          </cell>
          <cell r="O813">
            <v>1200222</v>
          </cell>
          <cell r="P813" t="b">
            <v>0</v>
          </cell>
          <cell r="Q813" t="str">
            <v>China</v>
          </cell>
          <cell r="R813" t="e">
            <v>#N/A</v>
          </cell>
          <cell r="S813" t="e">
            <v>#N/A</v>
          </cell>
          <cell r="T813" t="e">
            <v>#N/A</v>
          </cell>
          <cell r="U813" t="e">
            <v>#N/A</v>
          </cell>
          <cell r="V813" t="e">
            <v>#N/A</v>
          </cell>
          <cell r="Y813" t="e">
            <v>#N/A</v>
          </cell>
          <cell r="Z813">
            <v>1200222</v>
          </cell>
          <cell r="AB813" t="str">
            <v>Under</v>
          </cell>
          <cell r="AC813">
            <v>0.94444444444444442</v>
          </cell>
          <cell r="AD813" t="e">
            <v>#N/A</v>
          </cell>
          <cell r="AF813">
            <v>66679</v>
          </cell>
          <cell r="AG813">
            <v>66679</v>
          </cell>
          <cell r="AH813">
            <v>1</v>
          </cell>
          <cell r="AK813">
            <v>1</v>
          </cell>
          <cell r="AL813">
            <v>18</v>
          </cell>
          <cell r="AM813">
            <v>0.99998500277448676</v>
          </cell>
          <cell r="AN813" t="str">
            <v/>
          </cell>
          <cell r="AO813" t="e">
            <v>#VALUE!</v>
          </cell>
          <cell r="AP813" t="e">
            <v>#VALUE!</v>
          </cell>
          <cell r="AS813">
            <v>1</v>
          </cell>
          <cell r="AT813">
            <v>0</v>
          </cell>
        </row>
        <row r="814">
          <cell r="B814">
            <v>384587</v>
          </cell>
          <cell r="C814" t="str">
            <v>BOZHON PRECISION INDUSTRY TECHNOLOGY CO., LTD.</v>
          </cell>
          <cell r="D814" t="str">
            <v>V64</v>
          </cell>
          <cell r="E814" t="str">
            <v>1165537-01</v>
          </cell>
          <cell r="F814" t="str">
            <v>SMA SP-S2</v>
          </cell>
          <cell r="G814" t="str">
            <v>EQP,AE,SMA SP-S2,V64,BOZHON</v>
          </cell>
          <cell r="H814">
            <v>78989</v>
          </cell>
          <cell r="I814" t="str">
            <v>AE</v>
          </cell>
          <cell r="J814" t="str">
            <v>New Buy</v>
          </cell>
          <cell r="K814">
            <v>1421802</v>
          </cell>
          <cell r="L814">
            <v>18</v>
          </cell>
          <cell r="M814" t="str">
            <v>EBD</v>
          </cell>
          <cell r="N814">
            <v>78989</v>
          </cell>
          <cell r="O814">
            <v>1421802</v>
          </cell>
          <cell r="P814" t="b">
            <v>0</v>
          </cell>
          <cell r="Q814" t="str">
            <v>China</v>
          </cell>
          <cell r="R814" t="e">
            <v>#N/A</v>
          </cell>
          <cell r="S814" t="e">
            <v>#N/A</v>
          </cell>
          <cell r="T814" t="e">
            <v>#N/A</v>
          </cell>
          <cell r="U814" t="e">
            <v>#N/A</v>
          </cell>
          <cell r="V814" t="e">
            <v>#N/A</v>
          </cell>
          <cell r="Y814" t="e">
            <v>#N/A</v>
          </cell>
          <cell r="Z814">
            <v>1421802</v>
          </cell>
          <cell r="AB814" t="str">
            <v>Under</v>
          </cell>
          <cell r="AC814">
            <v>0.94444444444444442</v>
          </cell>
          <cell r="AD814" t="e">
            <v>#N/A</v>
          </cell>
          <cell r="AF814">
            <v>78989</v>
          </cell>
          <cell r="AG814">
            <v>78989</v>
          </cell>
          <cell r="AH814">
            <v>1</v>
          </cell>
          <cell r="AK814">
            <v>1</v>
          </cell>
          <cell r="AL814">
            <v>18</v>
          </cell>
          <cell r="AM814">
            <v>0.9999873400093684</v>
          </cell>
          <cell r="AN814" t="str">
            <v/>
          </cell>
          <cell r="AO814" t="e">
            <v>#VALUE!</v>
          </cell>
          <cell r="AP814" t="e">
            <v>#VALUE!</v>
          </cell>
          <cell r="AS814">
            <v>1</v>
          </cell>
          <cell r="AT814">
            <v>0</v>
          </cell>
        </row>
        <row r="815">
          <cell r="B815">
            <v>384588</v>
          </cell>
          <cell r="C815" t="str">
            <v>SECOTE</v>
          </cell>
          <cell r="D815" t="str">
            <v>V64</v>
          </cell>
          <cell r="E815" t="str">
            <v>1165540-01</v>
          </cell>
          <cell r="F815" t="str">
            <v>VIM SP-M1S1</v>
          </cell>
          <cell r="G815" t="str">
            <v>EQP,AE,VIM SP-M1S1,V64,SECOTE</v>
          </cell>
          <cell r="H815">
            <v>130956</v>
          </cell>
          <cell r="I815" t="str">
            <v>AE</v>
          </cell>
          <cell r="J815" t="str">
            <v>New Buy</v>
          </cell>
          <cell r="K815">
            <v>1178604</v>
          </cell>
          <cell r="L815">
            <v>9</v>
          </cell>
          <cell r="M815" t="str">
            <v>EBD</v>
          </cell>
          <cell r="N815">
            <v>130956</v>
          </cell>
          <cell r="O815">
            <v>1178604</v>
          </cell>
          <cell r="P815" t="b">
            <v>0</v>
          </cell>
          <cell r="Q815" t="str">
            <v>China</v>
          </cell>
          <cell r="R815" t="e">
            <v>#N/A</v>
          </cell>
          <cell r="S815" t="e">
            <v>#N/A</v>
          </cell>
          <cell r="T815" t="e">
            <v>#N/A</v>
          </cell>
          <cell r="U815" t="e">
            <v>#N/A</v>
          </cell>
          <cell r="V815" t="e">
            <v>#N/A</v>
          </cell>
          <cell r="Y815" t="e">
            <v>#N/A</v>
          </cell>
          <cell r="Z815">
            <v>1178604</v>
          </cell>
          <cell r="AB815" t="str">
            <v>Under</v>
          </cell>
          <cell r="AC815">
            <v>0.88888888888888884</v>
          </cell>
          <cell r="AD815" t="e">
            <v>#N/A</v>
          </cell>
          <cell r="AF815">
            <v>130956</v>
          </cell>
          <cell r="AG815">
            <v>130956</v>
          </cell>
          <cell r="AH815">
            <v>1</v>
          </cell>
          <cell r="AK815">
            <v>1</v>
          </cell>
          <cell r="AL815">
            <v>9</v>
          </cell>
          <cell r="AM815">
            <v>0.99999236384739909</v>
          </cell>
          <cell r="AN815" t="str">
            <v/>
          </cell>
          <cell r="AO815" t="e">
            <v>#VALUE!</v>
          </cell>
          <cell r="AP815" t="e">
            <v>#VALUE!</v>
          </cell>
          <cell r="AS815">
            <v>1</v>
          </cell>
          <cell r="AT815">
            <v>0</v>
          </cell>
        </row>
        <row r="816">
          <cell r="B816">
            <v>384589</v>
          </cell>
          <cell r="C816" t="str">
            <v>SECOTE</v>
          </cell>
          <cell r="D816" t="str">
            <v>V64</v>
          </cell>
          <cell r="E816" t="str">
            <v>1165541-01</v>
          </cell>
          <cell r="F816" t="str">
            <v>VIM SP-S1</v>
          </cell>
          <cell r="G816" t="str">
            <v>EQP,AE,VIM SP-S1,V64,SECOTE</v>
          </cell>
          <cell r="H816">
            <v>54518.46</v>
          </cell>
          <cell r="I816" t="str">
            <v>AE</v>
          </cell>
          <cell r="J816" t="str">
            <v>New Buy</v>
          </cell>
          <cell r="K816">
            <v>763258.44</v>
          </cell>
          <cell r="L816">
            <v>14</v>
          </cell>
          <cell r="M816" t="str">
            <v>EBD</v>
          </cell>
          <cell r="N816">
            <v>54518.46</v>
          </cell>
          <cell r="O816">
            <v>763258.44</v>
          </cell>
          <cell r="P816" t="b">
            <v>0</v>
          </cell>
          <cell r="Q816" t="str">
            <v>China</v>
          </cell>
          <cell r="R816" t="e">
            <v>#N/A</v>
          </cell>
          <cell r="S816" t="e">
            <v>#N/A</v>
          </cell>
          <cell r="T816" t="e">
            <v>#N/A</v>
          </cell>
          <cell r="U816" t="e">
            <v>#N/A</v>
          </cell>
          <cell r="V816" t="e">
            <v>#N/A</v>
          </cell>
          <cell r="Y816" t="e">
            <v>#N/A</v>
          </cell>
          <cell r="Z816">
            <v>763258.44</v>
          </cell>
          <cell r="AB816" t="str">
            <v>Under</v>
          </cell>
          <cell r="AC816">
            <v>0.9285714285714286</v>
          </cell>
          <cell r="AD816" t="e">
            <v>#N/A</v>
          </cell>
          <cell r="AF816">
            <v>54518.46</v>
          </cell>
          <cell r="AG816">
            <v>54518.46</v>
          </cell>
          <cell r="AH816">
            <v>1</v>
          </cell>
          <cell r="AK816">
            <v>1</v>
          </cell>
          <cell r="AL816">
            <v>14</v>
          </cell>
          <cell r="AM816">
            <v>0.99998165758900748</v>
          </cell>
          <cell r="AN816" t="str">
            <v/>
          </cell>
          <cell r="AO816" t="e">
            <v>#VALUE!</v>
          </cell>
          <cell r="AP816" t="e">
            <v>#VALUE!</v>
          </cell>
          <cell r="AS816">
            <v>1</v>
          </cell>
          <cell r="AT816">
            <v>0</v>
          </cell>
        </row>
        <row r="817">
          <cell r="B817">
            <v>384590</v>
          </cell>
          <cell r="C817" t="str">
            <v>WIPRO ENTERPRISES LTD</v>
          </cell>
          <cell r="D817" t="str">
            <v>V64</v>
          </cell>
          <cell r="E817" t="str">
            <v>1165542-01</v>
          </cell>
          <cell r="F817" t="str">
            <v>DST</v>
          </cell>
          <cell r="G817" t="str">
            <v>EQP,AE,DST BOZHON,V64,WIPRO-PARI</v>
          </cell>
          <cell r="H817">
            <v>48051.380620724798</v>
          </cell>
          <cell r="I817" t="str">
            <v>AE</v>
          </cell>
          <cell r="J817" t="str">
            <v>New Buy</v>
          </cell>
          <cell r="K817">
            <v>48051.380620724798</v>
          </cell>
          <cell r="L817">
            <v>1</v>
          </cell>
          <cell r="M817" t="str">
            <v>EBD</v>
          </cell>
          <cell r="N817">
            <v>48051.380620724798</v>
          </cell>
          <cell r="O817">
            <v>48051.380620724798</v>
          </cell>
          <cell r="P817" t="b">
            <v>0</v>
          </cell>
          <cell r="Q817" t="str">
            <v>India</v>
          </cell>
          <cell r="R817" t="e">
            <v>#N/A</v>
          </cell>
          <cell r="S817" t="e">
            <v>#N/A</v>
          </cell>
          <cell r="T817" t="e">
            <v>#N/A</v>
          </cell>
          <cell r="U817" t="e">
            <v>#N/A</v>
          </cell>
          <cell r="V817" t="e">
            <v>#N/A</v>
          </cell>
          <cell r="Y817" t="e">
            <v>#N/A</v>
          </cell>
          <cell r="Z817">
            <v>48051.380620724798</v>
          </cell>
          <cell r="AB817" t="str">
            <v>Under</v>
          </cell>
          <cell r="AC817" t="str">
            <v/>
          </cell>
          <cell r="AD817" t="e">
            <v>#N/A</v>
          </cell>
          <cell r="AF817">
            <v>48051.38</v>
          </cell>
          <cell r="AG817" t="str">
            <v>No China benchmark</v>
          </cell>
          <cell r="AH817" t="e">
            <v>#VALUE!</v>
          </cell>
          <cell r="AK817" t="e">
            <v>#VALUE!</v>
          </cell>
          <cell r="AL817" t="e">
            <v>#VALUE!</v>
          </cell>
          <cell r="AM817" t="e">
            <v>#VALUE!</v>
          </cell>
          <cell r="AN817" t="str">
            <v/>
          </cell>
          <cell r="AO817" t="e">
            <v>#VALUE!</v>
          </cell>
          <cell r="AP817" t="e">
            <v>#VALUE!</v>
          </cell>
          <cell r="AS817">
            <v>1</v>
          </cell>
          <cell r="AT817">
            <v>0</v>
          </cell>
        </row>
        <row r="818">
          <cell r="B818">
            <v>384591</v>
          </cell>
          <cell r="C818" t="str">
            <v>WIPRO ENTERPRISES LTD</v>
          </cell>
          <cell r="D818" t="str">
            <v>V64</v>
          </cell>
          <cell r="E818" t="str">
            <v>1165543-01</v>
          </cell>
          <cell r="F818" t="str">
            <v>LEAK KIT DST</v>
          </cell>
          <cell r="G818" t="str">
            <v>FXT,AE,LEAK KIT DST,V64,WIPRO-PARI</v>
          </cell>
          <cell r="H818">
            <v>9421.0998863058703</v>
          </cell>
          <cell r="I818" t="str">
            <v>AE</v>
          </cell>
          <cell r="J818" t="str">
            <v>New Buy</v>
          </cell>
          <cell r="K818">
            <v>9421.0998863058703</v>
          </cell>
          <cell r="L818">
            <v>1</v>
          </cell>
          <cell r="M818" t="str">
            <v>EBD</v>
          </cell>
          <cell r="N818">
            <v>9421.0998863058703</v>
          </cell>
          <cell r="O818">
            <v>9421.0998863058703</v>
          </cell>
          <cell r="P818" t="b">
            <v>0</v>
          </cell>
          <cell r="Q818" t="str">
            <v>India</v>
          </cell>
          <cell r="R818" t="e">
            <v>#N/A</v>
          </cell>
          <cell r="S818" t="e">
            <v>#N/A</v>
          </cell>
          <cell r="T818" t="e">
            <v>#N/A</v>
          </cell>
          <cell r="U818" t="e">
            <v>#N/A</v>
          </cell>
          <cell r="V818" t="e">
            <v>#N/A</v>
          </cell>
          <cell r="Y818" t="e">
            <v>#N/A</v>
          </cell>
          <cell r="Z818">
            <v>9421.0998863058703</v>
          </cell>
          <cell r="AB818" t="str">
            <v>Under</v>
          </cell>
          <cell r="AC818" t="str">
            <v/>
          </cell>
          <cell r="AD818" t="e">
            <v>#N/A</v>
          </cell>
          <cell r="AF818">
            <v>9421.1</v>
          </cell>
          <cell r="AG818" t="str">
            <v>No China benchmark</v>
          </cell>
          <cell r="AH818" t="e">
            <v>#VALUE!</v>
          </cell>
          <cell r="AK818" t="e">
            <v>#VALUE!</v>
          </cell>
          <cell r="AL818" t="e">
            <v>#VALUE!</v>
          </cell>
          <cell r="AM818" t="e">
            <v>#VALUE!</v>
          </cell>
          <cell r="AN818" t="str">
            <v/>
          </cell>
          <cell r="AO818" t="e">
            <v>#VALUE!</v>
          </cell>
          <cell r="AP818" t="e">
            <v>#VALUE!</v>
          </cell>
          <cell r="AS818">
            <v>1</v>
          </cell>
          <cell r="AT818">
            <v>0</v>
          </cell>
        </row>
        <row r="819">
          <cell r="B819">
            <v>384592</v>
          </cell>
          <cell r="C819" t="str">
            <v>WIPRO ENTERPRISES LTD</v>
          </cell>
          <cell r="D819" t="str">
            <v>V64</v>
          </cell>
          <cell r="E819" t="str">
            <v>1165562-01</v>
          </cell>
          <cell r="F819" t="str">
            <v>IT-REP</v>
          </cell>
          <cell r="G819" t="str">
            <v>EQP,AE,IT-REP DOUBLE BOZHON,V64,WIPRO-PARI</v>
          </cell>
          <cell r="H819">
            <v>353928.90346747398</v>
          </cell>
          <cell r="I819" t="str">
            <v>AE</v>
          </cell>
          <cell r="J819" t="str">
            <v>New Buy</v>
          </cell>
          <cell r="K819">
            <v>353928.90346747398</v>
          </cell>
          <cell r="L819">
            <v>1</v>
          </cell>
          <cell r="M819" t="str">
            <v>EBD</v>
          </cell>
          <cell r="N819">
            <v>353928.90346747398</v>
          </cell>
          <cell r="O819">
            <v>353928.90346747398</v>
          </cell>
          <cell r="P819" t="b">
            <v>1</v>
          </cell>
          <cell r="Q819" t="str">
            <v>India</v>
          </cell>
          <cell r="R819" t="e">
            <v>#N/A</v>
          </cell>
          <cell r="S819" t="e">
            <v>#N/A</v>
          </cell>
          <cell r="T819" t="e">
            <v>#N/A</v>
          </cell>
          <cell r="U819" t="e">
            <v>#N/A</v>
          </cell>
          <cell r="V819" t="e">
            <v>#N/A</v>
          </cell>
          <cell r="Y819" t="e">
            <v>#N/A</v>
          </cell>
          <cell r="Z819">
            <v>353928.90346747398</v>
          </cell>
          <cell r="AB819" t="str">
            <v>Under</v>
          </cell>
          <cell r="AC819" t="str">
            <v/>
          </cell>
          <cell r="AD819" t="e">
            <v>#N/A</v>
          </cell>
          <cell r="AF819">
            <v>353928.9</v>
          </cell>
          <cell r="AG819" t="str">
            <v>No China benchmark</v>
          </cell>
          <cell r="AH819" t="e">
            <v>#VALUE!</v>
          </cell>
          <cell r="AK819" t="e">
            <v>#VALUE!</v>
          </cell>
          <cell r="AL819" t="e">
            <v>#VALUE!</v>
          </cell>
          <cell r="AM819" t="e">
            <v>#VALUE!</v>
          </cell>
          <cell r="AN819" t="str">
            <v/>
          </cell>
          <cell r="AO819" t="e">
            <v>#VALUE!</v>
          </cell>
          <cell r="AP819" t="e">
            <v>#VALUE!</v>
          </cell>
          <cell r="AS819">
            <v>1</v>
          </cell>
          <cell r="AT819">
            <v>0</v>
          </cell>
        </row>
        <row r="820">
          <cell r="B820">
            <v>384593</v>
          </cell>
          <cell r="C820" t="str">
            <v>SFO TECHNOLOGIES PRIVATE LIMITED</v>
          </cell>
          <cell r="D820" t="str">
            <v>V64</v>
          </cell>
          <cell r="E820" t="str">
            <v>1165563-01</v>
          </cell>
          <cell r="F820" t="str">
            <v>IT-REP</v>
          </cell>
          <cell r="G820" t="str">
            <v>EQP,AE,IT-REP DOUBLE JUSTECH,V64,SFO</v>
          </cell>
          <cell r="H820">
            <v>646723</v>
          </cell>
          <cell r="I820" t="str">
            <v>AE</v>
          </cell>
          <cell r="J820" t="str">
            <v>New Buy</v>
          </cell>
          <cell r="K820">
            <v>646723</v>
          </cell>
          <cell r="L820">
            <v>1</v>
          </cell>
          <cell r="M820" t="str">
            <v>EBD</v>
          </cell>
          <cell r="N820">
            <v>646723</v>
          </cell>
          <cell r="O820">
            <v>646723</v>
          </cell>
          <cell r="P820" t="b">
            <v>1</v>
          </cell>
          <cell r="Q820" t="str">
            <v>India</v>
          </cell>
          <cell r="R820" t="e">
            <v>#N/A</v>
          </cell>
          <cell r="S820" t="e">
            <v>#N/A</v>
          </cell>
          <cell r="T820" t="e">
            <v>#N/A</v>
          </cell>
          <cell r="U820" t="e">
            <v>#N/A</v>
          </cell>
          <cell r="V820" t="e">
            <v>#N/A</v>
          </cell>
          <cell r="Y820" t="e">
            <v>#N/A</v>
          </cell>
          <cell r="Z820">
            <v>646723</v>
          </cell>
          <cell r="AB820" t="str">
            <v>Under</v>
          </cell>
          <cell r="AC820" t="str">
            <v/>
          </cell>
          <cell r="AD820" t="e">
            <v>#N/A</v>
          </cell>
          <cell r="AF820">
            <v>353928.9</v>
          </cell>
          <cell r="AG820" t="str">
            <v>No China benchmark</v>
          </cell>
          <cell r="AH820" t="e">
            <v>#VALUE!</v>
          </cell>
          <cell r="AK820" t="e">
            <v>#VALUE!</v>
          </cell>
          <cell r="AL820" t="e">
            <v>#VALUE!</v>
          </cell>
          <cell r="AM820" t="e">
            <v>#VALUE!</v>
          </cell>
          <cell r="AN820" t="str">
            <v/>
          </cell>
          <cell r="AO820" t="e">
            <v>#VALUE!</v>
          </cell>
          <cell r="AP820" t="e">
            <v>#VALUE!</v>
          </cell>
          <cell r="AS820">
            <v>1</v>
          </cell>
          <cell r="AT820">
            <v>0</v>
          </cell>
        </row>
        <row r="821">
          <cell r="B821">
            <v>384594</v>
          </cell>
          <cell r="C821" t="str">
            <v>SFO TECHNOLOGIES PRIVATE LIMITED</v>
          </cell>
          <cell r="D821" t="str">
            <v>V64</v>
          </cell>
          <cell r="E821" t="str">
            <v>1165570-01</v>
          </cell>
          <cell r="F821" t="str">
            <v>SPA1</v>
          </cell>
          <cell r="G821" t="str">
            <v>EQP,AE,SPA1 PLUS STRONG,V64,SFO</v>
          </cell>
          <cell r="H821">
            <v>141981</v>
          </cell>
          <cell r="I821" t="str">
            <v>AE</v>
          </cell>
          <cell r="J821" t="str">
            <v>New Buy</v>
          </cell>
          <cell r="K821">
            <v>141981</v>
          </cell>
          <cell r="L821">
            <v>1</v>
          </cell>
          <cell r="M821" t="str">
            <v>EBD</v>
          </cell>
          <cell r="N821">
            <v>141981</v>
          </cell>
          <cell r="O821">
            <v>141981</v>
          </cell>
          <cell r="P821" t="b">
            <v>0</v>
          </cell>
          <cell r="Q821" t="str">
            <v>India</v>
          </cell>
          <cell r="R821" t="e">
            <v>#N/A</v>
          </cell>
          <cell r="S821" t="e">
            <v>#N/A</v>
          </cell>
          <cell r="T821" t="e">
            <v>#N/A</v>
          </cell>
          <cell r="U821" t="e">
            <v>#N/A</v>
          </cell>
          <cell r="V821" t="e">
            <v>#N/A</v>
          </cell>
          <cell r="Y821" t="e">
            <v>#N/A</v>
          </cell>
          <cell r="Z821">
            <v>141981</v>
          </cell>
          <cell r="AB821" t="str">
            <v>Under</v>
          </cell>
          <cell r="AC821" t="str">
            <v/>
          </cell>
          <cell r="AD821" t="e">
            <v>#N/A</v>
          </cell>
          <cell r="AF821">
            <v>141981</v>
          </cell>
          <cell r="AG821" t="str">
            <v>No China benchmark</v>
          </cell>
          <cell r="AH821" t="e">
            <v>#VALUE!</v>
          </cell>
          <cell r="AK821" t="e">
            <v>#VALUE!</v>
          </cell>
          <cell r="AL821" t="e">
            <v>#VALUE!</v>
          </cell>
          <cell r="AM821" t="e">
            <v>#VALUE!</v>
          </cell>
          <cell r="AN821">
            <v>42102</v>
          </cell>
          <cell r="AO821" t="e">
            <v>#VALUE!</v>
          </cell>
          <cell r="AP821">
            <v>-2.3723101040330627</v>
          </cell>
          <cell r="AS821">
            <v>1</v>
          </cell>
          <cell r="AT821">
            <v>0</v>
          </cell>
        </row>
        <row r="822">
          <cell r="B822">
            <v>384595</v>
          </cell>
          <cell r="C822" t="str">
            <v>SFO TECHNOLOGIES PRIVATE LIMITED</v>
          </cell>
          <cell r="D822" t="str">
            <v>V64</v>
          </cell>
          <cell r="E822" t="str">
            <v>1165576-01</v>
          </cell>
          <cell r="F822" t="str">
            <v>SPA2</v>
          </cell>
          <cell r="G822" t="str">
            <v>EQP,AE,SPA2 PLUS STRONG,V64,SFO</v>
          </cell>
          <cell r="H822">
            <v>141981</v>
          </cell>
          <cell r="I822" t="str">
            <v>AE</v>
          </cell>
          <cell r="J822" t="str">
            <v>New Buy</v>
          </cell>
          <cell r="K822">
            <v>141981</v>
          </cell>
          <cell r="L822">
            <v>1</v>
          </cell>
          <cell r="M822" t="str">
            <v>EBD</v>
          </cell>
          <cell r="N822">
            <v>141981</v>
          </cell>
          <cell r="O822">
            <v>141981</v>
          </cell>
          <cell r="P822" t="b">
            <v>0</v>
          </cell>
          <cell r="Q822" t="str">
            <v>India</v>
          </cell>
          <cell r="R822" t="e">
            <v>#N/A</v>
          </cell>
          <cell r="S822" t="e">
            <v>#N/A</v>
          </cell>
          <cell r="T822" t="e">
            <v>#N/A</v>
          </cell>
          <cell r="U822" t="e">
            <v>#N/A</v>
          </cell>
          <cell r="V822" t="e">
            <v>#N/A</v>
          </cell>
          <cell r="Y822" t="e">
            <v>#N/A</v>
          </cell>
          <cell r="Z822">
            <v>141981</v>
          </cell>
          <cell r="AB822" t="str">
            <v>Under</v>
          </cell>
          <cell r="AC822" t="str">
            <v/>
          </cell>
          <cell r="AD822" t="e">
            <v>#N/A</v>
          </cell>
          <cell r="AF822">
            <v>141981</v>
          </cell>
          <cell r="AG822" t="str">
            <v>No China benchmark</v>
          </cell>
          <cell r="AH822" t="e">
            <v>#VALUE!</v>
          </cell>
          <cell r="AK822" t="e">
            <v>#VALUE!</v>
          </cell>
          <cell r="AL822" t="e">
            <v>#VALUE!</v>
          </cell>
          <cell r="AM822" t="e">
            <v>#VALUE!</v>
          </cell>
          <cell r="AN822">
            <v>42102</v>
          </cell>
          <cell r="AO822" t="e">
            <v>#VALUE!</v>
          </cell>
          <cell r="AP822">
            <v>-2.3723101040330627</v>
          </cell>
          <cell r="AS822">
            <v>1</v>
          </cell>
          <cell r="AT822">
            <v>0</v>
          </cell>
        </row>
        <row r="823">
          <cell r="B823">
            <v>384596</v>
          </cell>
          <cell r="C823" t="str">
            <v>SFO TECHNOLOGIES PRIVATE LIMITED</v>
          </cell>
          <cell r="D823" t="str">
            <v>V64</v>
          </cell>
          <cell r="E823" t="str">
            <v>1165588-01</v>
          </cell>
          <cell r="F823" t="str">
            <v>SPA4</v>
          </cell>
          <cell r="G823" t="str">
            <v>EQP,AE,SPA4 PLUS STRONG,V64,SFO</v>
          </cell>
          <cell r="H823">
            <v>141981</v>
          </cell>
          <cell r="I823" t="str">
            <v>AE</v>
          </cell>
          <cell r="J823" t="str">
            <v>New Buy</v>
          </cell>
          <cell r="K823">
            <v>141981</v>
          </cell>
          <cell r="L823">
            <v>1</v>
          </cell>
          <cell r="M823" t="str">
            <v>EBD</v>
          </cell>
          <cell r="N823">
            <v>141981</v>
          </cell>
          <cell r="O823">
            <v>141981</v>
          </cell>
          <cell r="P823" t="b">
            <v>0</v>
          </cell>
          <cell r="Q823" t="str">
            <v>India</v>
          </cell>
          <cell r="R823" t="e">
            <v>#N/A</v>
          </cell>
          <cell r="S823" t="e">
            <v>#N/A</v>
          </cell>
          <cell r="T823" t="e">
            <v>#N/A</v>
          </cell>
          <cell r="U823" t="e">
            <v>#N/A</v>
          </cell>
          <cell r="V823" t="e">
            <v>#N/A</v>
          </cell>
          <cell r="Y823" t="e">
            <v>#N/A</v>
          </cell>
          <cell r="Z823">
            <v>141981</v>
          </cell>
          <cell r="AB823" t="str">
            <v>Under</v>
          </cell>
          <cell r="AC823" t="str">
            <v/>
          </cell>
          <cell r="AD823" t="e">
            <v>#N/A</v>
          </cell>
          <cell r="AF823">
            <v>141981</v>
          </cell>
          <cell r="AG823" t="str">
            <v>No China benchmark</v>
          </cell>
          <cell r="AH823" t="e">
            <v>#VALUE!</v>
          </cell>
          <cell r="AK823" t="e">
            <v>#VALUE!</v>
          </cell>
          <cell r="AL823" t="e">
            <v>#VALUE!</v>
          </cell>
          <cell r="AM823" t="e">
            <v>#VALUE!</v>
          </cell>
          <cell r="AN823">
            <v>42102</v>
          </cell>
          <cell r="AO823" t="e">
            <v>#VALUE!</v>
          </cell>
          <cell r="AP823">
            <v>-2.3723101040330627</v>
          </cell>
          <cell r="AS823">
            <v>1</v>
          </cell>
          <cell r="AT823">
            <v>0</v>
          </cell>
        </row>
        <row r="824">
          <cell r="B824">
            <v>384598</v>
          </cell>
          <cell r="C824" t="str">
            <v>WIPRO ENTERPRISES LTD</v>
          </cell>
          <cell r="D824" t="str">
            <v>V64</v>
          </cell>
          <cell r="E824" t="str">
            <v>1165597-01</v>
          </cell>
          <cell r="F824" t="str">
            <v>DPO</v>
          </cell>
          <cell r="G824" t="str">
            <v>EQP,AE,DPO BOZHON,V64,WIPRO-PARI</v>
          </cell>
          <cell r="H824">
            <v>230546.82404298001</v>
          </cell>
          <cell r="I824" t="str">
            <v>AE</v>
          </cell>
          <cell r="J824" t="str">
            <v>New Buy</v>
          </cell>
          <cell r="K824">
            <v>1844374.59234384</v>
          </cell>
          <cell r="L824">
            <v>8</v>
          </cell>
          <cell r="M824" t="str">
            <v>EBD</v>
          </cell>
          <cell r="N824">
            <v>230546.82404298001</v>
          </cell>
          <cell r="O824">
            <v>1844374.59234384</v>
          </cell>
          <cell r="P824" t="b">
            <v>0</v>
          </cell>
          <cell r="Q824" t="str">
            <v>India</v>
          </cell>
          <cell r="R824" t="e">
            <v>#N/A</v>
          </cell>
          <cell r="S824" t="e">
            <v>#N/A</v>
          </cell>
          <cell r="T824" t="e">
            <v>#N/A</v>
          </cell>
          <cell r="U824" t="e">
            <v>#N/A</v>
          </cell>
          <cell r="V824" t="e">
            <v>#N/A</v>
          </cell>
          <cell r="Y824" t="e">
            <v>#N/A</v>
          </cell>
          <cell r="Z824">
            <v>1844374.59234384</v>
          </cell>
          <cell r="AB824" t="str">
            <v>Under</v>
          </cell>
          <cell r="AC824">
            <v>0.875</v>
          </cell>
          <cell r="AD824" t="e">
            <v>#N/A</v>
          </cell>
          <cell r="AF824">
            <v>230546.82</v>
          </cell>
          <cell r="AG824" t="str">
            <v>No China benchmark</v>
          </cell>
          <cell r="AH824" t="e">
            <v>#VALUE!</v>
          </cell>
          <cell r="AK824" t="e">
            <v>#VALUE!</v>
          </cell>
          <cell r="AL824" t="e">
            <v>#VALUE!</v>
          </cell>
          <cell r="AM824" t="e">
            <v>#VALUE!</v>
          </cell>
          <cell r="AN824">
            <v>96589</v>
          </cell>
          <cell r="AO824" t="e">
            <v>#VALUE!</v>
          </cell>
          <cell r="AP824">
            <v>-1.3868848838167909</v>
          </cell>
          <cell r="AS824">
            <v>1</v>
          </cell>
          <cell r="AT824">
            <v>0</v>
          </cell>
        </row>
        <row r="825">
          <cell r="B825">
            <v>384599</v>
          </cell>
          <cell r="C825" t="str">
            <v>BOZHON PRECISION INDUSTRY TECHNOLOGY CO., LTD.</v>
          </cell>
          <cell r="D825" t="str">
            <v>V64</v>
          </cell>
          <cell r="E825" t="str">
            <v>1165598-01</v>
          </cell>
          <cell r="F825" t="str">
            <v>DPO PALLET</v>
          </cell>
          <cell r="G825" t="str">
            <v>FXT,AE,DPO PALLET,V64,BOZHON</v>
          </cell>
          <cell r="H825">
            <v>108.17100000000001</v>
          </cell>
          <cell r="I825" t="str">
            <v>AE</v>
          </cell>
          <cell r="J825" t="str">
            <v>New Buy</v>
          </cell>
          <cell r="K825">
            <v>9735.3900000000012</v>
          </cell>
          <cell r="L825">
            <v>90</v>
          </cell>
          <cell r="M825" t="str">
            <v>EBD</v>
          </cell>
          <cell r="N825">
            <v>108.17100000000001</v>
          </cell>
          <cell r="O825">
            <v>9735.3900000000012</v>
          </cell>
          <cell r="P825" t="b">
            <v>0</v>
          </cell>
          <cell r="Q825" t="str">
            <v>China</v>
          </cell>
          <cell r="R825" t="e">
            <v>#N/A</v>
          </cell>
          <cell r="S825" t="e">
            <v>#N/A</v>
          </cell>
          <cell r="T825" t="e">
            <v>#N/A</v>
          </cell>
          <cell r="U825" t="e">
            <v>#N/A</v>
          </cell>
          <cell r="V825" t="e">
            <v>#N/A</v>
          </cell>
          <cell r="Y825" t="e">
            <v>#N/A</v>
          </cell>
          <cell r="Z825">
            <v>9735.3900000000012</v>
          </cell>
          <cell r="AB825" t="str">
            <v>Under</v>
          </cell>
          <cell r="AC825">
            <v>0.98888888888888882</v>
          </cell>
          <cell r="AD825" t="e">
            <v>#N/A</v>
          </cell>
          <cell r="AF825">
            <v>108.17</v>
          </cell>
          <cell r="AG825">
            <v>108.17100000000001</v>
          </cell>
          <cell r="AH825">
            <v>1</v>
          </cell>
          <cell r="AK825">
            <v>1</v>
          </cell>
          <cell r="AL825">
            <v>90</v>
          </cell>
          <cell r="AM825">
            <v>0.99075537805881431</v>
          </cell>
          <cell r="AN825">
            <v>96589</v>
          </cell>
          <cell r="AO825">
            <v>0.99998964685419667</v>
          </cell>
          <cell r="AP825">
            <v>0.99888008986530552</v>
          </cell>
          <cell r="AS825">
            <v>1</v>
          </cell>
          <cell r="AT825">
            <v>0</v>
          </cell>
        </row>
        <row r="826">
          <cell r="B826">
            <v>384599</v>
          </cell>
          <cell r="C826" t="str">
            <v>BOZHON PRECISION INDUSTRY TECHNOLOGY CO., LTD.</v>
          </cell>
          <cell r="D826" t="str">
            <v>V64</v>
          </cell>
          <cell r="E826" t="str">
            <v>1165598-01</v>
          </cell>
          <cell r="F826" t="str">
            <v>DPO PALLET</v>
          </cell>
          <cell r="G826" t="str">
            <v>FXT,AE,DPO PALLET,V64,BOZHON</v>
          </cell>
          <cell r="H826">
            <v>108.17100000000001</v>
          </cell>
          <cell r="I826" t="str">
            <v>AE</v>
          </cell>
          <cell r="J826" t="str">
            <v>New Buy</v>
          </cell>
          <cell r="K826">
            <v>72690.912000000011</v>
          </cell>
          <cell r="L826">
            <v>672</v>
          </cell>
          <cell r="M826" t="str">
            <v>EBD</v>
          </cell>
          <cell r="N826">
            <v>108.17100000000001</v>
          </cell>
          <cell r="O826">
            <v>72690.912000000011</v>
          </cell>
          <cell r="P826" t="b">
            <v>0</v>
          </cell>
          <cell r="Q826" t="str">
            <v>China</v>
          </cell>
          <cell r="R826" t="e">
            <v>#N/A</v>
          </cell>
          <cell r="S826" t="e">
            <v>#N/A</v>
          </cell>
          <cell r="T826" t="e">
            <v>#N/A</v>
          </cell>
          <cell r="U826" t="e">
            <v>#N/A</v>
          </cell>
          <cell r="V826" t="e">
            <v>#N/A</v>
          </cell>
          <cell r="Y826" t="e">
            <v>#N/A</v>
          </cell>
          <cell r="Z826">
            <v>72690.912000000011</v>
          </cell>
          <cell r="AB826" t="str">
            <v>Under</v>
          </cell>
          <cell r="AC826">
            <v>0.99851190476190477</v>
          </cell>
          <cell r="AD826" t="e">
            <v>#N/A</v>
          </cell>
          <cell r="AF826">
            <v>108.17</v>
          </cell>
          <cell r="AG826">
            <v>108.17100000000001</v>
          </cell>
          <cell r="AH826">
            <v>1</v>
          </cell>
          <cell r="AK826">
            <v>1</v>
          </cell>
          <cell r="AL826">
            <v>672</v>
          </cell>
          <cell r="AM826">
            <v>0.99075537805881431</v>
          </cell>
          <cell r="AN826">
            <v>96589</v>
          </cell>
          <cell r="AO826">
            <v>0.99998964685419667</v>
          </cell>
          <cell r="AP826">
            <v>0.99888008986530552</v>
          </cell>
          <cell r="AS826">
            <v>1</v>
          </cell>
          <cell r="AT826">
            <v>0</v>
          </cell>
        </row>
        <row r="827">
          <cell r="B827">
            <v>384599</v>
          </cell>
          <cell r="C827" t="str">
            <v>BOZHON PRECISION INDUSTRY TECHNOLOGY CO., LTD.</v>
          </cell>
          <cell r="D827" t="str">
            <v>V64</v>
          </cell>
          <cell r="E827" t="str">
            <v>1165598-01</v>
          </cell>
          <cell r="F827" t="str">
            <v>DPO PALLET</v>
          </cell>
          <cell r="G827" t="str">
            <v>FXT,AE,DPO PALLET,V64,BOZHON</v>
          </cell>
          <cell r="H827">
            <v>108.17100000000001</v>
          </cell>
          <cell r="I827" t="str">
            <v>AE</v>
          </cell>
          <cell r="J827" t="str">
            <v>New Buy</v>
          </cell>
          <cell r="K827">
            <v>97462.071000000011</v>
          </cell>
          <cell r="L827">
            <v>901</v>
          </cell>
          <cell r="M827" t="str">
            <v>EBD</v>
          </cell>
          <cell r="N827">
            <v>108.17100000000001</v>
          </cell>
          <cell r="O827">
            <v>97462.071000000011</v>
          </cell>
          <cell r="P827" t="b">
            <v>0</v>
          </cell>
          <cell r="Q827" t="str">
            <v>China</v>
          </cell>
          <cell r="R827" t="e">
            <v>#N/A</v>
          </cell>
          <cell r="S827" t="e">
            <v>#N/A</v>
          </cell>
          <cell r="T827" t="e">
            <v>#N/A</v>
          </cell>
          <cell r="U827" t="e">
            <v>#N/A</v>
          </cell>
          <cell r="V827" t="e">
            <v>#N/A</v>
          </cell>
          <cell r="Y827" t="e">
            <v>#N/A</v>
          </cell>
          <cell r="Z827">
            <v>97462.071000000011</v>
          </cell>
          <cell r="AB827" t="str">
            <v>Under</v>
          </cell>
          <cell r="AC827">
            <v>0.99889012208657046</v>
          </cell>
          <cell r="AD827" t="e">
            <v>#N/A</v>
          </cell>
          <cell r="AF827">
            <v>108.17</v>
          </cell>
          <cell r="AG827">
            <v>108.17100000000001</v>
          </cell>
          <cell r="AH827">
            <v>1</v>
          </cell>
          <cell r="AK827">
            <v>1</v>
          </cell>
          <cell r="AL827">
            <v>901</v>
          </cell>
          <cell r="AM827">
            <v>0.99075537805881431</v>
          </cell>
          <cell r="AN827">
            <v>96589</v>
          </cell>
          <cell r="AO827">
            <v>0.99998964685419667</v>
          </cell>
          <cell r="AP827">
            <v>0.99888008986530552</v>
          </cell>
          <cell r="AS827">
            <v>1</v>
          </cell>
          <cell r="AT827">
            <v>0</v>
          </cell>
        </row>
        <row r="828">
          <cell r="B828">
            <v>384600</v>
          </cell>
          <cell r="C828" t="str">
            <v>INDO-MIM</v>
          </cell>
          <cell r="D828" t="str">
            <v>V64</v>
          </cell>
          <cell r="E828" t="str">
            <v>1165599-01</v>
          </cell>
          <cell r="F828" t="str">
            <v>DPO PALLET</v>
          </cell>
          <cell r="G828" t="str">
            <v>FXT,AE,DPO PALLET,V64,INDO-MIM</v>
          </cell>
          <cell r="H828">
            <v>706</v>
          </cell>
          <cell r="I828" t="str">
            <v>AE</v>
          </cell>
          <cell r="J828" t="str">
            <v>New Buy</v>
          </cell>
          <cell r="K828">
            <v>137670</v>
          </cell>
          <cell r="L828">
            <v>195</v>
          </cell>
          <cell r="M828" t="str">
            <v>EBD</v>
          </cell>
          <cell r="N828">
            <v>706</v>
          </cell>
          <cell r="O828">
            <v>137670</v>
          </cell>
          <cell r="P828" t="b">
            <v>0</v>
          </cell>
          <cell r="Q828" t="str">
            <v>India</v>
          </cell>
          <cell r="R828" t="e">
            <v>#N/A</v>
          </cell>
          <cell r="S828" t="e">
            <v>#N/A</v>
          </cell>
          <cell r="T828" t="e">
            <v>#N/A</v>
          </cell>
          <cell r="U828" t="e">
            <v>#N/A</v>
          </cell>
          <cell r="V828" t="e">
            <v>#N/A</v>
          </cell>
          <cell r="Y828" t="e">
            <v>#N/A</v>
          </cell>
          <cell r="Z828">
            <v>137670</v>
          </cell>
          <cell r="AB828" t="str">
            <v>Under</v>
          </cell>
          <cell r="AC828">
            <v>0.99487179487179489</v>
          </cell>
          <cell r="AD828" t="e">
            <v>#N/A</v>
          </cell>
          <cell r="AF828">
            <v>706</v>
          </cell>
          <cell r="AG828">
            <v>108.17100000000001</v>
          </cell>
          <cell r="AH828">
            <v>6.5267030904771142</v>
          </cell>
          <cell r="AK828">
            <v>6.5267030904771142</v>
          </cell>
          <cell r="AL828">
            <v>1272.7071026430372</v>
          </cell>
          <cell r="AN828">
            <v>96589</v>
          </cell>
          <cell r="AO828">
            <v>0.99993242809128913</v>
          </cell>
          <cell r="AP828">
            <v>0.99269067906283326</v>
          </cell>
          <cell r="AS828">
            <v>1</v>
          </cell>
          <cell r="AT828">
            <v>0</v>
          </cell>
        </row>
        <row r="829">
          <cell r="B829">
            <v>384601</v>
          </cell>
          <cell r="C829" t="str">
            <v>RV FORMS &amp; GEARS LLP</v>
          </cell>
          <cell r="D829" t="str">
            <v>V64</v>
          </cell>
          <cell r="E829" t="str">
            <v>1165604-01</v>
          </cell>
          <cell r="F829" t="str">
            <v>ELM</v>
          </cell>
          <cell r="G829" t="str">
            <v>EQP,AE,ELM HG LASER,V64,ASM</v>
          </cell>
          <cell r="H829">
            <v>193862.05347629401</v>
          </cell>
          <cell r="I829" t="str">
            <v>AE</v>
          </cell>
          <cell r="J829" t="str">
            <v>New Buy</v>
          </cell>
          <cell r="K829">
            <v>1744758.4812866461</v>
          </cell>
          <cell r="L829">
            <v>9</v>
          </cell>
          <cell r="M829" t="str">
            <v>EBD</v>
          </cell>
          <cell r="N829">
            <v>193862.05347629401</v>
          </cell>
          <cell r="O829">
            <v>1744758.4812866461</v>
          </cell>
          <cell r="P829" t="b">
            <v>0</v>
          </cell>
          <cell r="Q829" t="str">
            <v>India</v>
          </cell>
          <cell r="R829" t="e">
            <v>#N/A</v>
          </cell>
          <cell r="S829" t="e">
            <v>#N/A</v>
          </cell>
          <cell r="T829" t="e">
            <v>#N/A</v>
          </cell>
          <cell r="U829" t="e">
            <v>#N/A</v>
          </cell>
          <cell r="V829" t="e">
            <v>#N/A</v>
          </cell>
          <cell r="Y829" t="e">
            <v>#N/A</v>
          </cell>
          <cell r="Z829">
            <v>1744758.4812866461</v>
          </cell>
          <cell r="AB829" t="str">
            <v>Under</v>
          </cell>
          <cell r="AC829">
            <v>0.88888888888888884</v>
          </cell>
          <cell r="AD829" t="e">
            <v>#N/A</v>
          </cell>
          <cell r="AF829">
            <v>193862.05</v>
          </cell>
          <cell r="AG829" t="str">
            <v>No China benchmark</v>
          </cell>
          <cell r="AH829" t="e">
            <v>#VALUE!</v>
          </cell>
          <cell r="AK829" t="e">
            <v>#VALUE!</v>
          </cell>
          <cell r="AL829" t="e">
            <v>#VALUE!</v>
          </cell>
          <cell r="AM829" t="e">
            <v>#VALUE!</v>
          </cell>
          <cell r="AN829" t="str">
            <v/>
          </cell>
          <cell r="AO829" t="e">
            <v>#VALUE!</v>
          </cell>
          <cell r="AP829" t="e">
            <v>#VALUE!</v>
          </cell>
          <cell r="AS829">
            <v>1</v>
          </cell>
          <cell r="AT829">
            <v>0</v>
          </cell>
        </row>
        <row r="830">
          <cell r="B830">
            <v>384602</v>
          </cell>
          <cell r="C830" t="str">
            <v>RV FORMS &amp; GEARS LLP</v>
          </cell>
          <cell r="D830" t="str">
            <v>V64</v>
          </cell>
          <cell r="E830" t="str">
            <v>1165610-01</v>
          </cell>
          <cell r="F830" t="str">
            <v>HAL-UV</v>
          </cell>
          <cell r="G830" t="str">
            <v>EQP,AE,HAL-UV HG LASER,V64,ASM</v>
          </cell>
          <cell r="H830">
            <v>193862.05347629401</v>
          </cell>
          <cell r="I830" t="str">
            <v>AE</v>
          </cell>
          <cell r="J830" t="str">
            <v>New Buy</v>
          </cell>
          <cell r="K830">
            <v>581586.16042888199</v>
          </cell>
          <cell r="L830">
            <v>3</v>
          </cell>
          <cell r="M830" t="str">
            <v>EBD</v>
          </cell>
          <cell r="N830">
            <v>193862.05347629401</v>
          </cell>
          <cell r="O830">
            <v>581586.16042888199</v>
          </cell>
          <cell r="P830" t="b">
            <v>1</v>
          </cell>
          <cell r="Q830" t="str">
            <v>India</v>
          </cell>
          <cell r="R830" t="e">
            <v>#N/A</v>
          </cell>
          <cell r="S830" t="e">
            <v>#N/A</v>
          </cell>
          <cell r="T830" t="e">
            <v>#N/A</v>
          </cell>
          <cell r="U830" t="e">
            <v>#N/A</v>
          </cell>
          <cell r="V830" t="e">
            <v>#N/A</v>
          </cell>
          <cell r="Y830" t="e">
            <v>#N/A</v>
          </cell>
          <cell r="Z830">
            <v>581586.16042888199</v>
          </cell>
          <cell r="AB830" t="str">
            <v>Under</v>
          </cell>
          <cell r="AC830">
            <v>0.66666666666666663</v>
          </cell>
          <cell r="AD830" t="e">
            <v>#N/A</v>
          </cell>
          <cell r="AF830">
            <v>1000</v>
          </cell>
          <cell r="AG830" t="str">
            <v>No China benchmark</v>
          </cell>
          <cell r="AH830" t="e">
            <v>#VALUE!</v>
          </cell>
          <cell r="AK830" t="e">
            <v>#VALUE!</v>
          </cell>
          <cell r="AL830" t="e">
            <v>#VALUE!</v>
          </cell>
          <cell r="AM830" t="e">
            <v>#VALUE!</v>
          </cell>
          <cell r="AN830">
            <v>59838</v>
          </cell>
          <cell r="AO830" t="e">
            <v>#VALUE!</v>
          </cell>
          <cell r="AP830">
            <v>-2.2397816350194528</v>
          </cell>
          <cell r="AS830">
            <v>1</v>
          </cell>
          <cell r="AT830">
            <v>0</v>
          </cell>
        </row>
        <row r="831">
          <cell r="B831">
            <v>384603</v>
          </cell>
          <cell r="C831" t="str">
            <v>LG ELECTRONICS, INC.</v>
          </cell>
          <cell r="D831" t="str">
            <v>V64</v>
          </cell>
          <cell r="E831" t="str">
            <v>1165613-01</v>
          </cell>
          <cell r="F831" t="str">
            <v>HAL-UV</v>
          </cell>
          <cell r="G831" t="str">
            <v>EQP,AE,HAL-UV,V64,LG PRI</v>
          </cell>
          <cell r="H831">
            <v>1000</v>
          </cell>
          <cell r="I831" t="str">
            <v>AE</v>
          </cell>
          <cell r="J831" t="str">
            <v>New Buy</v>
          </cell>
          <cell r="K831">
            <v>3000</v>
          </cell>
          <cell r="L831">
            <v>3</v>
          </cell>
          <cell r="M831" t="str">
            <v>EBD</v>
          </cell>
          <cell r="N831">
            <v>1000</v>
          </cell>
          <cell r="O831">
            <v>3000</v>
          </cell>
          <cell r="P831" t="b">
            <v>1</v>
          </cell>
          <cell r="Q831" t="str">
            <v>India</v>
          </cell>
          <cell r="R831" t="e">
            <v>#N/A</v>
          </cell>
          <cell r="S831" t="e">
            <v>#N/A</v>
          </cell>
          <cell r="T831" t="e">
            <v>#N/A</v>
          </cell>
          <cell r="U831" t="e">
            <v>#N/A</v>
          </cell>
          <cell r="V831" t="e">
            <v>#N/A</v>
          </cell>
          <cell r="Y831" t="e">
            <v>#N/A</v>
          </cell>
          <cell r="Z831">
            <v>3000</v>
          </cell>
          <cell r="AB831" t="str">
            <v>Under</v>
          </cell>
          <cell r="AC831">
            <v>0.66666666666666663</v>
          </cell>
          <cell r="AD831" t="e">
            <v>#N/A</v>
          </cell>
          <cell r="AF831">
            <v>1000</v>
          </cell>
          <cell r="AG831" t="str">
            <v>No China benchmark</v>
          </cell>
          <cell r="AH831" t="e">
            <v>#VALUE!</v>
          </cell>
          <cell r="AK831" t="e">
            <v>#VALUE!</v>
          </cell>
          <cell r="AL831" t="e">
            <v>#VALUE!</v>
          </cell>
          <cell r="AM831" t="e">
            <v>#VALUE!</v>
          </cell>
          <cell r="AN831">
            <v>59838</v>
          </cell>
          <cell r="AO831" t="e">
            <v>#VALUE!</v>
          </cell>
          <cell r="AP831">
            <v>0.98328821150439516</v>
          </cell>
          <cell r="AS831">
            <v>1</v>
          </cell>
          <cell r="AT831">
            <v>0</v>
          </cell>
        </row>
        <row r="832">
          <cell r="B832">
            <v>384604</v>
          </cell>
          <cell r="C832" t="str">
            <v>RV FORMS &amp; GEARS LLP</v>
          </cell>
          <cell r="D832" t="str">
            <v>V64</v>
          </cell>
          <cell r="E832" t="str">
            <v>1165617-01</v>
          </cell>
          <cell r="F832" t="str">
            <v>OMS-ELM</v>
          </cell>
          <cell r="G832" t="str">
            <v>EQP,AE,OMS-ELM,V64,ASM</v>
          </cell>
          <cell r="H832">
            <v>50529.279249199397</v>
          </cell>
          <cell r="I832" t="str">
            <v>AE</v>
          </cell>
          <cell r="J832" t="str">
            <v>New Buy</v>
          </cell>
          <cell r="K832">
            <v>50529.279249199397</v>
          </cell>
          <cell r="L832">
            <v>1</v>
          </cell>
          <cell r="M832" t="str">
            <v>EBD</v>
          </cell>
          <cell r="N832">
            <v>50529.279249199397</v>
          </cell>
          <cell r="O832">
            <v>50529.279249199397</v>
          </cell>
          <cell r="P832" t="b">
            <v>0</v>
          </cell>
          <cell r="Q832" t="str">
            <v>India</v>
          </cell>
          <cell r="R832" t="e">
            <v>#N/A</v>
          </cell>
          <cell r="S832" t="e">
            <v>#N/A</v>
          </cell>
          <cell r="T832" t="e">
            <v>#N/A</v>
          </cell>
          <cell r="U832" t="e">
            <v>#N/A</v>
          </cell>
          <cell r="V832" t="e">
            <v>#N/A</v>
          </cell>
          <cell r="Y832" t="e">
            <v>#N/A</v>
          </cell>
          <cell r="Z832">
            <v>50529.279249199397</v>
          </cell>
          <cell r="AB832" t="str">
            <v>Under</v>
          </cell>
          <cell r="AC832" t="str">
            <v/>
          </cell>
          <cell r="AD832" t="e">
            <v>#N/A</v>
          </cell>
          <cell r="AF832">
            <v>50529.279999999999</v>
          </cell>
          <cell r="AG832" t="str">
            <v>No China benchmark</v>
          </cell>
          <cell r="AH832" t="e">
            <v>#VALUE!</v>
          </cell>
          <cell r="AK832" t="e">
            <v>#VALUE!</v>
          </cell>
          <cell r="AL832" t="e">
            <v>#VALUE!</v>
          </cell>
          <cell r="AM832" t="e">
            <v>#VALUE!</v>
          </cell>
          <cell r="AN832">
            <v>16493</v>
          </cell>
          <cell r="AO832" t="e">
            <v>#VALUE!</v>
          </cell>
          <cell r="AP832">
            <v>-2.0636803037166915</v>
          </cell>
          <cell r="AS832">
            <v>1</v>
          </cell>
          <cell r="AT832">
            <v>0</v>
          </cell>
        </row>
        <row r="833">
          <cell r="B833">
            <v>384605</v>
          </cell>
          <cell r="C833" t="str">
            <v>RV FORMS &amp; GEARS LLP</v>
          </cell>
          <cell r="D833" t="str">
            <v>V64</v>
          </cell>
          <cell r="E833" t="str">
            <v>1165621-01</v>
          </cell>
          <cell r="F833" t="str">
            <v>OMS-EU</v>
          </cell>
          <cell r="G833" t="str">
            <v>EQP,AE,OMS-EU,V64,ASM</v>
          </cell>
          <cell r="H833">
            <v>50345.3795893684</v>
          </cell>
          <cell r="I833" t="str">
            <v>AE</v>
          </cell>
          <cell r="J833" t="str">
            <v>New Buy</v>
          </cell>
          <cell r="K833">
            <v>50345.3795893684</v>
          </cell>
          <cell r="L833">
            <v>1</v>
          </cell>
          <cell r="M833" t="str">
            <v>EBD</v>
          </cell>
          <cell r="N833">
            <v>50345.3795893684</v>
          </cell>
          <cell r="O833">
            <v>50345.3795893684</v>
          </cell>
          <cell r="P833" t="b">
            <v>0</v>
          </cell>
          <cell r="Q833" t="str">
            <v>India</v>
          </cell>
          <cell r="R833" t="e">
            <v>#N/A</v>
          </cell>
          <cell r="S833" t="e">
            <v>#N/A</v>
          </cell>
          <cell r="T833" t="e">
            <v>#N/A</v>
          </cell>
          <cell r="U833" t="e">
            <v>#N/A</v>
          </cell>
          <cell r="V833" t="e">
            <v>#N/A</v>
          </cell>
          <cell r="Y833" t="e">
            <v>#N/A</v>
          </cell>
          <cell r="Z833">
            <v>50345.3795893684</v>
          </cell>
          <cell r="AB833" t="str">
            <v>Under</v>
          </cell>
          <cell r="AC833" t="str">
            <v/>
          </cell>
          <cell r="AD833" t="e">
            <v>#N/A</v>
          </cell>
          <cell r="AF833">
            <v>50345.38</v>
          </cell>
          <cell r="AG833" t="str">
            <v>No China benchmark</v>
          </cell>
          <cell r="AH833" t="e">
            <v>#VALUE!</v>
          </cell>
          <cell r="AK833" t="e">
            <v>#VALUE!</v>
          </cell>
          <cell r="AL833" t="e">
            <v>#VALUE!</v>
          </cell>
          <cell r="AM833" t="e">
            <v>#VALUE!</v>
          </cell>
          <cell r="AN833">
            <v>16493</v>
          </cell>
          <cell r="AO833" t="e">
            <v>#VALUE!</v>
          </cell>
          <cell r="AP833">
            <v>-2.0525301394148063</v>
          </cell>
          <cell r="AS833">
            <v>1</v>
          </cell>
          <cell r="AT833">
            <v>0</v>
          </cell>
        </row>
        <row r="834">
          <cell r="B834">
            <v>384608</v>
          </cell>
          <cell r="C834" t="str">
            <v>TITAN ENGINEERING AND AUTOMATION LTD</v>
          </cell>
          <cell r="D834" t="str">
            <v>V64</v>
          </cell>
          <cell r="E834" t="str">
            <v>1165625-01</v>
          </cell>
          <cell r="F834" t="str">
            <v>PSF</v>
          </cell>
          <cell r="G834" t="str">
            <v>EQP,AE,PSF TAOWINE,V64,TEAL</v>
          </cell>
          <cell r="H834">
            <v>73956.02</v>
          </cell>
          <cell r="I834" t="str">
            <v>AE</v>
          </cell>
          <cell r="J834" t="str">
            <v>New Buy</v>
          </cell>
          <cell r="K834">
            <v>517692.14</v>
          </cell>
          <cell r="L834">
            <v>7</v>
          </cell>
          <cell r="M834" t="str">
            <v>EBD</v>
          </cell>
          <cell r="N834">
            <v>73956.02</v>
          </cell>
          <cell r="O834">
            <v>517692.14</v>
          </cell>
          <cell r="P834" t="b">
            <v>0</v>
          </cell>
          <cell r="Q834" t="str">
            <v>India</v>
          </cell>
          <cell r="R834" t="e">
            <v>#N/A</v>
          </cell>
          <cell r="S834" t="e">
            <v>#N/A</v>
          </cell>
          <cell r="T834" t="e">
            <v>#N/A</v>
          </cell>
          <cell r="U834" t="e">
            <v>#N/A</v>
          </cell>
          <cell r="V834" t="e">
            <v>#N/A</v>
          </cell>
          <cell r="Y834" t="e">
            <v>#N/A</v>
          </cell>
          <cell r="Z834">
            <v>517692.14</v>
          </cell>
          <cell r="AB834" t="str">
            <v>Under</v>
          </cell>
          <cell r="AC834">
            <v>0.8571428571428571</v>
          </cell>
          <cell r="AD834" t="e">
            <v>#N/A</v>
          </cell>
          <cell r="AF834">
            <v>73956.02</v>
          </cell>
          <cell r="AG834" t="str">
            <v>No China benchmark</v>
          </cell>
          <cell r="AH834" t="e">
            <v>#VALUE!</v>
          </cell>
          <cell r="AK834" t="e">
            <v>#VALUE!</v>
          </cell>
          <cell r="AL834" t="e">
            <v>#VALUE!</v>
          </cell>
          <cell r="AM834" t="e">
            <v>#VALUE!</v>
          </cell>
          <cell r="AN834">
            <v>15795</v>
          </cell>
          <cell r="AO834" t="e">
            <v>#VALUE!</v>
          </cell>
          <cell r="AP834">
            <v>-3.6822424817980375</v>
          </cell>
          <cell r="AS834">
            <v>1</v>
          </cell>
          <cell r="AT834">
            <v>0</v>
          </cell>
        </row>
        <row r="835">
          <cell r="B835">
            <v>384610</v>
          </cell>
          <cell r="C835" t="str">
            <v>SHENZHEN STRONG TECHNOLOGY CO., LTD.</v>
          </cell>
          <cell r="D835" t="str">
            <v>V63</v>
          </cell>
          <cell r="E835" t="str">
            <v>1165694-01</v>
          </cell>
          <cell r="F835" t="str">
            <v>FAM4</v>
          </cell>
          <cell r="G835" t="str">
            <v>EQP,AE,PAM-FAM4,V6X,STRONG</v>
          </cell>
          <cell r="H835">
            <v>50000</v>
          </cell>
          <cell r="I835" t="str">
            <v>AE</v>
          </cell>
          <cell r="J835" t="str">
            <v>New Buy</v>
          </cell>
          <cell r="K835">
            <v>250000</v>
          </cell>
          <cell r="L835">
            <v>5</v>
          </cell>
          <cell r="M835" t="str">
            <v>EBD</v>
          </cell>
          <cell r="N835">
            <v>50000</v>
          </cell>
          <cell r="O835">
            <v>250000</v>
          </cell>
          <cell r="P835" t="b">
            <v>1</v>
          </cell>
          <cell r="Q835" t="str">
            <v>China</v>
          </cell>
          <cell r="R835" t="e">
            <v>#N/A</v>
          </cell>
          <cell r="S835" t="e">
            <v>#N/A</v>
          </cell>
          <cell r="T835" t="e">
            <v>#N/A</v>
          </cell>
          <cell r="U835" t="e">
            <v>#N/A</v>
          </cell>
          <cell r="V835" t="e">
            <v>#N/A</v>
          </cell>
          <cell r="Y835" t="e">
            <v>#N/A</v>
          </cell>
          <cell r="Z835">
            <v>250000</v>
          </cell>
          <cell r="AB835" t="str">
            <v>Under</v>
          </cell>
          <cell r="AC835">
            <v>0.8</v>
          </cell>
          <cell r="AD835" t="e">
            <v>#N/A</v>
          </cell>
          <cell r="AF835">
            <v>50000</v>
          </cell>
          <cell r="AG835">
            <v>55273.5</v>
          </cell>
          <cell r="AH835">
            <v>0.90459261671506241</v>
          </cell>
          <cell r="AK835">
            <v>0.90459261671506241</v>
          </cell>
          <cell r="AL835">
            <v>4.5229630835753118</v>
          </cell>
          <cell r="AM835">
            <v>0.99998190814766563</v>
          </cell>
          <cell r="AN835" t="str">
            <v/>
          </cell>
          <cell r="AO835" t="e">
            <v>#VALUE!</v>
          </cell>
          <cell r="AP835" t="e">
            <v>#VALUE!</v>
          </cell>
          <cell r="AS835">
            <v>1</v>
          </cell>
          <cell r="AT835">
            <v>0</v>
          </cell>
        </row>
        <row r="836">
          <cell r="B836">
            <v>384611</v>
          </cell>
          <cell r="C836" t="str">
            <v>SHENZHEN STRONG TECHNOLOGY CO., LTD.</v>
          </cell>
          <cell r="D836" t="str">
            <v>V64</v>
          </cell>
          <cell r="E836" t="str">
            <v>1165694-01</v>
          </cell>
          <cell r="F836" t="str">
            <v>FAM4</v>
          </cell>
          <cell r="G836" t="str">
            <v>EQP,AE,PAM-FAM4,V6X,STRONG</v>
          </cell>
          <cell r="H836">
            <v>50000</v>
          </cell>
          <cell r="I836" t="str">
            <v>AE</v>
          </cell>
          <cell r="J836" t="str">
            <v>New Buy</v>
          </cell>
          <cell r="K836">
            <v>650000</v>
          </cell>
          <cell r="L836">
            <v>13</v>
          </cell>
          <cell r="M836" t="str">
            <v>EBD</v>
          </cell>
          <cell r="N836">
            <v>50000</v>
          </cell>
          <cell r="O836">
            <v>650000</v>
          </cell>
          <cell r="P836" t="b">
            <v>1</v>
          </cell>
          <cell r="Q836" t="str">
            <v>China</v>
          </cell>
          <cell r="R836" t="e">
            <v>#N/A</v>
          </cell>
          <cell r="S836" t="e">
            <v>#N/A</v>
          </cell>
          <cell r="T836" t="e">
            <v>#N/A</v>
          </cell>
          <cell r="U836" t="e">
            <v>#N/A</v>
          </cell>
          <cell r="V836" t="e">
            <v>#N/A</v>
          </cell>
          <cell r="Y836" t="e">
            <v>#N/A</v>
          </cell>
          <cell r="Z836">
            <v>650000</v>
          </cell>
          <cell r="AB836" t="str">
            <v>Under</v>
          </cell>
          <cell r="AC836">
            <v>0.92307692307692313</v>
          </cell>
          <cell r="AD836" t="e">
            <v>#N/A</v>
          </cell>
          <cell r="AF836">
            <v>50000</v>
          </cell>
          <cell r="AG836">
            <v>55273.5</v>
          </cell>
          <cell r="AH836">
            <v>0.90459261671506241</v>
          </cell>
          <cell r="AK836">
            <v>0.90459261671506241</v>
          </cell>
          <cell r="AL836">
            <v>11.759704017295812</v>
          </cell>
          <cell r="AM836">
            <v>0.99998190814766563</v>
          </cell>
          <cell r="AN836" t="str">
            <v/>
          </cell>
          <cell r="AO836" t="e">
            <v>#VALUE!</v>
          </cell>
          <cell r="AP836" t="e">
            <v>#VALUE!</v>
          </cell>
          <cell r="AS836">
            <v>1</v>
          </cell>
          <cell r="AT836">
            <v>0</v>
          </cell>
        </row>
        <row r="837">
          <cell r="B837">
            <v>384612</v>
          </cell>
          <cell r="C837" t="str">
            <v>SHENZHEN STRONG TECHNOLOGY CO., LTD.</v>
          </cell>
          <cell r="D837" t="str">
            <v>V63</v>
          </cell>
          <cell r="E837" t="str">
            <v>1165699-01</v>
          </cell>
          <cell r="F837" t="str">
            <v>RIM SUBS USPM FIXTURE</v>
          </cell>
          <cell r="G837" t="str">
            <v>FXT,AE,RIM SUBS USPM FIXTURE,V6X,STRONG</v>
          </cell>
          <cell r="H837">
            <v>40</v>
          </cell>
          <cell r="I837" t="str">
            <v>AE</v>
          </cell>
          <cell r="J837" t="str">
            <v>New Buy</v>
          </cell>
          <cell r="K837">
            <v>40</v>
          </cell>
          <cell r="L837">
            <v>1</v>
          </cell>
          <cell r="M837" t="str">
            <v>EBD</v>
          </cell>
          <cell r="N837">
            <v>40</v>
          </cell>
          <cell r="O837">
            <v>40</v>
          </cell>
          <cell r="P837" t="b">
            <v>0</v>
          </cell>
          <cell r="Q837" t="str">
            <v>China</v>
          </cell>
          <cell r="R837" t="e">
            <v>#N/A</v>
          </cell>
          <cell r="S837" t="e">
            <v>#N/A</v>
          </cell>
          <cell r="T837" t="e">
            <v>#N/A</v>
          </cell>
          <cell r="U837" t="e">
            <v>#N/A</v>
          </cell>
          <cell r="V837" t="e">
            <v>#N/A</v>
          </cell>
          <cell r="Y837" t="e">
            <v>#N/A</v>
          </cell>
          <cell r="Z837">
            <v>40</v>
          </cell>
          <cell r="AB837" t="str">
            <v>Under</v>
          </cell>
          <cell r="AC837" t="str">
            <v/>
          </cell>
          <cell r="AD837" t="e">
            <v>#N/A</v>
          </cell>
          <cell r="AF837">
            <v>40</v>
          </cell>
          <cell r="AG837">
            <v>40</v>
          </cell>
          <cell r="AH837">
            <v>1</v>
          </cell>
          <cell r="AK837">
            <v>1</v>
          </cell>
          <cell r="AL837">
            <v>1</v>
          </cell>
          <cell r="AM837">
            <v>0.97499999999999998</v>
          </cell>
          <cell r="AN837" t="str">
            <v/>
          </cell>
          <cell r="AO837" t="e">
            <v>#VALUE!</v>
          </cell>
          <cell r="AP837" t="e">
            <v>#VALUE!</v>
          </cell>
          <cell r="AS837">
            <v>1</v>
          </cell>
          <cell r="AT837">
            <v>0</v>
          </cell>
        </row>
        <row r="838">
          <cell r="B838">
            <v>384612</v>
          </cell>
          <cell r="C838" t="str">
            <v>SHENZHEN STRONG TECHNOLOGY CO., LTD.</v>
          </cell>
          <cell r="D838" t="str">
            <v>V63</v>
          </cell>
          <cell r="E838" t="str">
            <v>1165699-01</v>
          </cell>
          <cell r="F838" t="str">
            <v>RIM SUBS USPM FIXTURE</v>
          </cell>
          <cell r="G838" t="str">
            <v>FXT,AE,RIM SUBS USPM FIXTURE,V6X,STRONG</v>
          </cell>
          <cell r="H838">
            <v>40</v>
          </cell>
          <cell r="I838" t="str">
            <v>AE</v>
          </cell>
          <cell r="J838" t="str">
            <v>New Buy</v>
          </cell>
          <cell r="K838">
            <v>40</v>
          </cell>
          <cell r="L838">
            <v>1</v>
          </cell>
          <cell r="M838" t="str">
            <v>EBD</v>
          </cell>
          <cell r="N838">
            <v>40</v>
          </cell>
          <cell r="O838">
            <v>40</v>
          </cell>
          <cell r="P838" t="b">
            <v>0</v>
          </cell>
          <cell r="Q838" t="str">
            <v>China</v>
          </cell>
          <cell r="R838" t="e">
            <v>#N/A</v>
          </cell>
          <cell r="S838" t="e">
            <v>#N/A</v>
          </cell>
          <cell r="T838" t="e">
            <v>#N/A</v>
          </cell>
          <cell r="U838" t="e">
            <v>#N/A</v>
          </cell>
          <cell r="V838" t="e">
            <v>#N/A</v>
          </cell>
          <cell r="Y838" t="e">
            <v>#N/A</v>
          </cell>
          <cell r="Z838">
            <v>40</v>
          </cell>
          <cell r="AB838" t="str">
            <v>Under</v>
          </cell>
          <cell r="AC838" t="str">
            <v/>
          </cell>
          <cell r="AD838" t="e">
            <v>#N/A</v>
          </cell>
          <cell r="AF838">
            <v>40</v>
          </cell>
          <cell r="AG838">
            <v>40</v>
          </cell>
          <cell r="AH838">
            <v>1</v>
          </cell>
          <cell r="AK838">
            <v>1</v>
          </cell>
          <cell r="AL838">
            <v>1</v>
          </cell>
          <cell r="AM838">
            <v>0.97499999999999998</v>
          </cell>
          <cell r="AN838" t="str">
            <v/>
          </cell>
          <cell r="AO838" t="e">
            <v>#VALUE!</v>
          </cell>
          <cell r="AP838" t="e">
            <v>#VALUE!</v>
          </cell>
          <cell r="AS838">
            <v>1</v>
          </cell>
          <cell r="AT838">
            <v>0</v>
          </cell>
        </row>
        <row r="839">
          <cell r="B839">
            <v>384612</v>
          </cell>
          <cell r="C839" t="str">
            <v>SHENZHEN STRONG TECHNOLOGY CO., LTD.</v>
          </cell>
          <cell r="D839" t="str">
            <v>V63</v>
          </cell>
          <cell r="E839" t="str">
            <v>1165699-01</v>
          </cell>
          <cell r="F839" t="str">
            <v>RIM SUBS USPM FIXTURE</v>
          </cell>
          <cell r="G839" t="str">
            <v>FXT,AE,RIM SUBS USPM FIXTURE,V6X,STRONG</v>
          </cell>
          <cell r="H839">
            <v>40</v>
          </cell>
          <cell r="I839" t="str">
            <v>AE</v>
          </cell>
          <cell r="J839" t="str">
            <v>New Buy</v>
          </cell>
          <cell r="K839">
            <v>120</v>
          </cell>
          <cell r="L839">
            <v>3</v>
          </cell>
          <cell r="M839" t="str">
            <v>EBD</v>
          </cell>
          <cell r="N839">
            <v>40</v>
          </cell>
          <cell r="O839">
            <v>120</v>
          </cell>
          <cell r="P839" t="b">
            <v>0</v>
          </cell>
          <cell r="Q839" t="str">
            <v>China</v>
          </cell>
          <cell r="R839" t="e">
            <v>#N/A</v>
          </cell>
          <cell r="S839" t="e">
            <v>#N/A</v>
          </cell>
          <cell r="T839" t="e">
            <v>#N/A</v>
          </cell>
          <cell r="U839" t="e">
            <v>#N/A</v>
          </cell>
          <cell r="V839" t="e">
            <v>#N/A</v>
          </cell>
          <cell r="Y839" t="e">
            <v>#N/A</v>
          </cell>
          <cell r="Z839">
            <v>120</v>
          </cell>
          <cell r="AB839" t="str">
            <v>Under</v>
          </cell>
          <cell r="AC839">
            <v>0.66666666666666663</v>
          </cell>
          <cell r="AD839" t="e">
            <v>#N/A</v>
          </cell>
          <cell r="AF839">
            <v>40</v>
          </cell>
          <cell r="AG839">
            <v>40</v>
          </cell>
          <cell r="AH839">
            <v>1</v>
          </cell>
          <cell r="AK839">
            <v>1</v>
          </cell>
          <cell r="AL839">
            <v>3</v>
          </cell>
          <cell r="AM839">
            <v>0.97499999999999998</v>
          </cell>
          <cell r="AN839" t="str">
            <v/>
          </cell>
          <cell r="AO839" t="e">
            <v>#VALUE!</v>
          </cell>
          <cell r="AP839" t="e">
            <v>#VALUE!</v>
          </cell>
          <cell r="AS839">
            <v>1</v>
          </cell>
          <cell r="AT839">
            <v>0</v>
          </cell>
        </row>
        <row r="840">
          <cell r="B840">
            <v>384613</v>
          </cell>
          <cell r="C840" t="str">
            <v>SHENZHEN STRONG TECHNOLOGY CO., LTD.</v>
          </cell>
          <cell r="D840" t="str">
            <v>V64</v>
          </cell>
          <cell r="E840" t="str">
            <v>1165699-01</v>
          </cell>
          <cell r="F840" t="str">
            <v>RIM SUBS USPM FIXTURE</v>
          </cell>
          <cell r="G840" t="str">
            <v>FXT,AE,RIM SUBS USPM FIXTURE,V6X,STRONG</v>
          </cell>
          <cell r="H840">
            <v>40</v>
          </cell>
          <cell r="I840" t="str">
            <v>AE</v>
          </cell>
          <cell r="J840" t="str">
            <v>New Buy</v>
          </cell>
          <cell r="K840">
            <v>40</v>
          </cell>
          <cell r="L840">
            <v>1</v>
          </cell>
          <cell r="M840" t="str">
            <v>EBD</v>
          </cell>
          <cell r="N840">
            <v>40</v>
          </cell>
          <cell r="O840">
            <v>40</v>
          </cell>
          <cell r="P840" t="b">
            <v>0</v>
          </cell>
          <cell r="Q840" t="str">
            <v>China</v>
          </cell>
          <cell r="R840" t="e">
            <v>#N/A</v>
          </cell>
          <cell r="S840" t="e">
            <v>#N/A</v>
          </cell>
          <cell r="T840" t="e">
            <v>#N/A</v>
          </cell>
          <cell r="U840" t="e">
            <v>#N/A</v>
          </cell>
          <cell r="V840" t="e">
            <v>#N/A</v>
          </cell>
          <cell r="Y840" t="e">
            <v>#N/A</v>
          </cell>
          <cell r="Z840">
            <v>40</v>
          </cell>
          <cell r="AB840" t="str">
            <v>Under</v>
          </cell>
          <cell r="AC840" t="str">
            <v/>
          </cell>
          <cell r="AD840" t="e">
            <v>#N/A</v>
          </cell>
          <cell r="AF840">
            <v>40</v>
          </cell>
          <cell r="AG840">
            <v>40</v>
          </cell>
          <cell r="AH840">
            <v>1</v>
          </cell>
          <cell r="AK840">
            <v>1</v>
          </cell>
          <cell r="AL840">
            <v>1</v>
          </cell>
          <cell r="AM840">
            <v>0.97499999999999998</v>
          </cell>
          <cell r="AN840" t="str">
            <v/>
          </cell>
          <cell r="AO840" t="e">
            <v>#VALUE!</v>
          </cell>
          <cell r="AP840" t="e">
            <v>#VALUE!</v>
          </cell>
          <cell r="AS840">
            <v>1</v>
          </cell>
          <cell r="AT840">
            <v>0</v>
          </cell>
        </row>
        <row r="841">
          <cell r="B841">
            <v>384615</v>
          </cell>
          <cell r="C841" t="str">
            <v>WUXI LEAD INTELLIGENT EQUIPMENT CO.,LTD</v>
          </cell>
          <cell r="D841" t="str">
            <v>V64</v>
          </cell>
          <cell r="E841" t="str">
            <v>1165710-01</v>
          </cell>
          <cell r="F841" t="str">
            <v>AMI SP-M1S2</v>
          </cell>
          <cell r="G841" t="str">
            <v>EQP,AE,AMI SP-M1S2,V64,LEAD</v>
          </cell>
          <cell r="H841">
            <v>165000</v>
          </cell>
          <cell r="I841" t="str">
            <v>AE</v>
          </cell>
          <cell r="J841" t="str">
            <v>New Buy</v>
          </cell>
          <cell r="K841">
            <v>1650000</v>
          </cell>
          <cell r="L841">
            <v>10</v>
          </cell>
          <cell r="M841" t="str">
            <v>EBD</v>
          </cell>
          <cell r="N841">
            <v>165000</v>
          </cell>
          <cell r="O841">
            <v>1650000</v>
          </cell>
          <cell r="P841" t="b">
            <v>0</v>
          </cell>
          <cell r="Q841" t="str">
            <v>China</v>
          </cell>
          <cell r="R841" t="e">
            <v>#N/A</v>
          </cell>
          <cell r="S841" t="e">
            <v>#N/A</v>
          </cell>
          <cell r="T841" t="e">
            <v>#N/A</v>
          </cell>
          <cell r="U841" t="e">
            <v>#N/A</v>
          </cell>
          <cell r="V841" t="e">
            <v>#N/A</v>
          </cell>
          <cell r="Y841" t="e">
            <v>#N/A</v>
          </cell>
          <cell r="Z841">
            <v>1650000</v>
          </cell>
          <cell r="AB841" t="str">
            <v>Under</v>
          </cell>
          <cell r="AC841">
            <v>0.9</v>
          </cell>
          <cell r="AD841" t="e">
            <v>#N/A</v>
          </cell>
          <cell r="AF841">
            <v>165000</v>
          </cell>
          <cell r="AG841">
            <v>165000</v>
          </cell>
          <cell r="AH841">
            <v>1</v>
          </cell>
          <cell r="AK841">
            <v>1</v>
          </cell>
          <cell r="AL841">
            <v>10</v>
          </cell>
          <cell r="AM841">
            <v>0.99999393939393943</v>
          </cell>
          <cell r="AN841" t="str">
            <v/>
          </cell>
          <cell r="AO841" t="e">
            <v>#VALUE!</v>
          </cell>
          <cell r="AP841" t="e">
            <v>#VALUE!</v>
          </cell>
          <cell r="AS841">
            <v>1</v>
          </cell>
          <cell r="AT841">
            <v>0</v>
          </cell>
        </row>
        <row r="842">
          <cell r="B842">
            <v>384616</v>
          </cell>
          <cell r="C842" t="str">
            <v>BOZHON PRECISION INDUSTRY TECHNOLOGY CO., LTD.</v>
          </cell>
          <cell r="D842" t="str">
            <v>V64</v>
          </cell>
          <cell r="E842" t="str">
            <v>1165729-01</v>
          </cell>
          <cell r="F842" t="str">
            <v>LEAK KIT IT-4</v>
          </cell>
          <cell r="G842" t="str">
            <v>FXT,AE,LEAK KIT IT-4,V64,BOZHON</v>
          </cell>
          <cell r="H842">
            <v>1306.5999999999899</v>
          </cell>
          <cell r="I842" t="str">
            <v>AE</v>
          </cell>
          <cell r="J842" t="str">
            <v>New Buy</v>
          </cell>
          <cell r="K842">
            <v>2613.1999999999798</v>
          </cell>
          <cell r="L842">
            <v>2</v>
          </cell>
          <cell r="M842" t="str">
            <v>EBD</v>
          </cell>
          <cell r="N842">
            <v>1306.5999999999899</v>
          </cell>
          <cell r="O842">
            <v>2613.1999999999798</v>
          </cell>
          <cell r="P842" t="b">
            <v>0</v>
          </cell>
          <cell r="Q842" t="str">
            <v>China</v>
          </cell>
          <cell r="R842" t="e">
            <v>#N/A</v>
          </cell>
          <cell r="S842" t="e">
            <v>#N/A</v>
          </cell>
          <cell r="T842" t="e">
            <v>#N/A</v>
          </cell>
          <cell r="U842" t="e">
            <v>#N/A</v>
          </cell>
          <cell r="V842" t="e">
            <v>#N/A</v>
          </cell>
          <cell r="Y842" t="e">
            <v>#N/A</v>
          </cell>
          <cell r="Z842">
            <v>2613.1999999999798</v>
          </cell>
          <cell r="AB842" t="str">
            <v>Under</v>
          </cell>
          <cell r="AC842">
            <v>0.5</v>
          </cell>
          <cell r="AD842" t="e">
            <v>#N/A</v>
          </cell>
          <cell r="AF842">
            <v>1306.5999999999999</v>
          </cell>
          <cell r="AG842">
            <v>1306.5999999999899</v>
          </cell>
          <cell r="AH842">
            <v>1</v>
          </cell>
          <cell r="AK842">
            <v>1</v>
          </cell>
          <cell r="AL842">
            <v>2</v>
          </cell>
          <cell r="AM842">
            <v>0.99923465482932805</v>
          </cell>
          <cell r="AN842">
            <v>101236</v>
          </cell>
          <cell r="AO842">
            <v>0.99999012209095584</v>
          </cell>
          <cell r="AP842">
            <v>0.98709352404283068</v>
          </cell>
          <cell r="AS842">
            <v>1</v>
          </cell>
          <cell r="AT842">
            <v>0</v>
          </cell>
        </row>
        <row r="843">
          <cell r="B843">
            <v>384616</v>
          </cell>
          <cell r="C843" t="str">
            <v>BOZHON PRECISION INDUSTRY TECHNOLOGY CO., LTD.</v>
          </cell>
          <cell r="D843" t="str">
            <v>V64</v>
          </cell>
          <cell r="E843" t="str">
            <v>1165729-01</v>
          </cell>
          <cell r="F843" t="str">
            <v>LEAK KIT IT-4</v>
          </cell>
          <cell r="G843" t="str">
            <v>FXT,AE,LEAK KIT IT-4,V64,BOZHON</v>
          </cell>
          <cell r="H843">
            <v>1306.5999999999899</v>
          </cell>
          <cell r="I843" t="str">
            <v>AE</v>
          </cell>
          <cell r="J843" t="str">
            <v>New Buy</v>
          </cell>
          <cell r="K843">
            <v>11759.399999999909</v>
          </cell>
          <cell r="L843">
            <v>9</v>
          </cell>
          <cell r="M843" t="str">
            <v>EBD</v>
          </cell>
          <cell r="N843">
            <v>1306.5999999999899</v>
          </cell>
          <cell r="O843">
            <v>11759.399999999909</v>
          </cell>
          <cell r="P843" t="b">
            <v>0</v>
          </cell>
          <cell r="Q843" t="str">
            <v>China</v>
          </cell>
          <cell r="R843" t="e">
            <v>#N/A</v>
          </cell>
          <cell r="S843" t="e">
            <v>#N/A</v>
          </cell>
          <cell r="T843" t="e">
            <v>#N/A</v>
          </cell>
          <cell r="U843" t="e">
            <v>#N/A</v>
          </cell>
          <cell r="V843" t="e">
            <v>#N/A</v>
          </cell>
          <cell r="Y843" t="e">
            <v>#N/A</v>
          </cell>
          <cell r="Z843">
            <v>11759.399999999909</v>
          </cell>
          <cell r="AB843" t="str">
            <v>Under</v>
          </cell>
          <cell r="AC843">
            <v>0.88888888888888895</v>
          </cell>
          <cell r="AD843" t="e">
            <v>#N/A</v>
          </cell>
          <cell r="AF843">
            <v>1306.5999999999999</v>
          </cell>
          <cell r="AG843">
            <v>1306.5999999999899</v>
          </cell>
          <cell r="AH843">
            <v>1</v>
          </cell>
          <cell r="AK843">
            <v>1</v>
          </cell>
          <cell r="AL843">
            <v>9</v>
          </cell>
          <cell r="AM843">
            <v>0.99923465482932805</v>
          </cell>
          <cell r="AN843">
            <v>101236</v>
          </cell>
          <cell r="AO843">
            <v>0.99999012209095584</v>
          </cell>
          <cell r="AP843">
            <v>0.98709352404283068</v>
          </cell>
          <cell r="AS843">
            <v>1</v>
          </cell>
          <cell r="AT843">
            <v>0</v>
          </cell>
        </row>
        <row r="844">
          <cell r="B844">
            <v>384616</v>
          </cell>
          <cell r="C844" t="str">
            <v>BOZHON PRECISION INDUSTRY TECHNOLOGY CO., LTD.</v>
          </cell>
          <cell r="D844" t="str">
            <v>V64</v>
          </cell>
          <cell r="E844" t="str">
            <v>1165729-01</v>
          </cell>
          <cell r="F844" t="str">
            <v>LEAK KIT IT-4</v>
          </cell>
          <cell r="G844" t="str">
            <v>FXT,AE,LEAK KIT IT-4,V64,BOZHON</v>
          </cell>
          <cell r="H844">
            <v>1306.5999999999899</v>
          </cell>
          <cell r="I844" t="str">
            <v>AE</v>
          </cell>
          <cell r="J844" t="str">
            <v>New Buy</v>
          </cell>
          <cell r="K844">
            <v>16985.799999999868</v>
          </cell>
          <cell r="L844">
            <v>13</v>
          </cell>
          <cell r="M844" t="str">
            <v>EBD</v>
          </cell>
          <cell r="N844">
            <v>1306.5999999999899</v>
          </cell>
          <cell r="O844">
            <v>16985.799999999868</v>
          </cell>
          <cell r="P844" t="b">
            <v>0</v>
          </cell>
          <cell r="Q844" t="str">
            <v>China</v>
          </cell>
          <cell r="R844" t="e">
            <v>#N/A</v>
          </cell>
          <cell r="S844" t="e">
            <v>#N/A</v>
          </cell>
          <cell r="T844" t="e">
            <v>#N/A</v>
          </cell>
          <cell r="U844" t="e">
            <v>#N/A</v>
          </cell>
          <cell r="V844" t="e">
            <v>#N/A</v>
          </cell>
          <cell r="Y844" t="e">
            <v>#N/A</v>
          </cell>
          <cell r="Z844">
            <v>16985.799999999868</v>
          </cell>
          <cell r="AB844" t="str">
            <v>Under</v>
          </cell>
          <cell r="AC844">
            <v>0.92307692307692313</v>
          </cell>
          <cell r="AD844" t="e">
            <v>#N/A</v>
          </cell>
          <cell r="AF844">
            <v>1306.5999999999999</v>
          </cell>
          <cell r="AG844">
            <v>1306.5999999999899</v>
          </cell>
          <cell r="AH844">
            <v>1</v>
          </cell>
          <cell r="AK844">
            <v>1</v>
          </cell>
          <cell r="AL844">
            <v>13</v>
          </cell>
          <cell r="AM844">
            <v>0.99923465482932805</v>
          </cell>
          <cell r="AN844">
            <v>101236</v>
          </cell>
          <cell r="AO844">
            <v>0.99999012209095584</v>
          </cell>
          <cell r="AP844">
            <v>0.98709352404283068</v>
          </cell>
          <cell r="AS844">
            <v>1</v>
          </cell>
          <cell r="AT844">
            <v>0</v>
          </cell>
        </row>
        <row r="845">
          <cell r="B845">
            <v>384617</v>
          </cell>
          <cell r="C845" t="str">
            <v>WIPRO ENTERPRISES LTD</v>
          </cell>
          <cell r="D845" t="str">
            <v>V64</v>
          </cell>
          <cell r="E845" t="str">
            <v>1165731-01</v>
          </cell>
          <cell r="F845" t="str">
            <v>LEAK KIT IT-4</v>
          </cell>
          <cell r="G845" t="str">
            <v>FXT,AE,LEAK KIT IT-4,V64,WIPRO-PARI</v>
          </cell>
          <cell r="H845">
            <v>4052.00979297399</v>
          </cell>
          <cell r="I845" t="str">
            <v>AE</v>
          </cell>
          <cell r="J845" t="str">
            <v>New Buy</v>
          </cell>
          <cell r="K845">
            <v>4052.00979297399</v>
          </cell>
          <cell r="L845">
            <v>1</v>
          </cell>
          <cell r="M845" t="str">
            <v>EBD</v>
          </cell>
          <cell r="N845">
            <v>4052.00979297399</v>
          </cell>
          <cell r="O845">
            <v>4052.00979297399</v>
          </cell>
          <cell r="P845" t="b">
            <v>0</v>
          </cell>
          <cell r="Q845" t="str">
            <v>India</v>
          </cell>
          <cell r="R845" t="e">
            <v>#N/A</v>
          </cell>
          <cell r="S845" t="e">
            <v>#N/A</v>
          </cell>
          <cell r="T845" t="e">
            <v>#N/A</v>
          </cell>
          <cell r="U845" t="e">
            <v>#N/A</v>
          </cell>
          <cell r="V845" t="e">
            <v>#N/A</v>
          </cell>
          <cell r="Y845" t="e">
            <v>#N/A</v>
          </cell>
          <cell r="Z845">
            <v>4052.00979297399</v>
          </cell>
          <cell r="AB845" t="str">
            <v>Under</v>
          </cell>
          <cell r="AC845" t="str">
            <v/>
          </cell>
          <cell r="AD845" t="e">
            <v>#N/A</v>
          </cell>
          <cell r="AF845">
            <v>4052.01</v>
          </cell>
          <cell r="AG845">
            <v>1306.5999999999899</v>
          </cell>
          <cell r="AH845">
            <v>3.1011861265682086</v>
          </cell>
          <cell r="AK845">
            <v>3.1011861265682086</v>
          </cell>
          <cell r="AL845">
            <v>3.1011861265682086</v>
          </cell>
          <cell r="AM845">
            <v>0.99923465482932794</v>
          </cell>
          <cell r="AN845">
            <v>101236</v>
          </cell>
          <cell r="AO845">
            <v>0.99996936676551251</v>
          </cell>
          <cell r="AP845">
            <v>0.95997461581874055</v>
          </cell>
          <cell r="AS845">
            <v>1</v>
          </cell>
          <cell r="AT845">
            <v>0</v>
          </cell>
        </row>
        <row r="846">
          <cell r="B846">
            <v>384617</v>
          </cell>
          <cell r="C846" t="str">
            <v>WIPRO ENTERPRISES LTD</v>
          </cell>
          <cell r="D846" t="str">
            <v>V64</v>
          </cell>
          <cell r="E846" t="str">
            <v>1165731-01</v>
          </cell>
          <cell r="F846" t="str">
            <v>LEAK KIT IT-4</v>
          </cell>
          <cell r="G846" t="str">
            <v>FXT,AE,LEAK KIT IT-4,V64,WIPRO-PARI</v>
          </cell>
          <cell r="H846">
            <v>4052.00979297399</v>
          </cell>
          <cell r="I846" t="str">
            <v>AE</v>
          </cell>
          <cell r="J846" t="str">
            <v>New Buy</v>
          </cell>
          <cell r="K846">
            <v>8104.01958594798</v>
          </cell>
          <cell r="L846">
            <v>2</v>
          </cell>
          <cell r="M846" t="str">
            <v>EBD</v>
          </cell>
          <cell r="N846">
            <v>4052.00979297399</v>
          </cell>
          <cell r="O846">
            <v>8104.01958594798</v>
          </cell>
          <cell r="P846" t="b">
            <v>0</v>
          </cell>
          <cell r="Q846" t="str">
            <v>India</v>
          </cell>
          <cell r="R846" t="e">
            <v>#N/A</v>
          </cell>
          <cell r="S846" t="e">
            <v>#N/A</v>
          </cell>
          <cell r="T846" t="e">
            <v>#N/A</v>
          </cell>
          <cell r="U846" t="e">
            <v>#N/A</v>
          </cell>
          <cell r="V846" t="e">
            <v>#N/A</v>
          </cell>
          <cell r="Y846" t="e">
            <v>#N/A</v>
          </cell>
          <cell r="Z846">
            <v>8104.01958594798</v>
          </cell>
          <cell r="AB846" t="str">
            <v>Under</v>
          </cell>
          <cell r="AC846">
            <v>0.5</v>
          </cell>
          <cell r="AD846" t="e">
            <v>#N/A</v>
          </cell>
          <cell r="AF846">
            <v>4052.01</v>
          </cell>
          <cell r="AG846">
            <v>1306.5999999999899</v>
          </cell>
          <cell r="AH846">
            <v>3.1011861265682086</v>
          </cell>
          <cell r="AK846">
            <v>3.1011861265682086</v>
          </cell>
          <cell r="AL846">
            <v>6.2023722531364172</v>
          </cell>
          <cell r="AM846">
            <v>0.99923465482932794</v>
          </cell>
          <cell r="AN846">
            <v>101236</v>
          </cell>
          <cell r="AO846">
            <v>0.99996936676551251</v>
          </cell>
          <cell r="AP846">
            <v>0.95997461581874055</v>
          </cell>
          <cell r="AS846">
            <v>1</v>
          </cell>
          <cell r="AT846">
            <v>0</v>
          </cell>
        </row>
        <row r="847">
          <cell r="B847">
            <v>384618</v>
          </cell>
          <cell r="C847" t="str">
            <v>BOZHON PRECISION INDUSTRY TECHNOLOGY CO., LTD.</v>
          </cell>
          <cell r="D847" t="str">
            <v>V64</v>
          </cell>
          <cell r="E847" t="str">
            <v>1165732-01</v>
          </cell>
          <cell r="F847" t="str">
            <v>LEAK KIT IT-FF</v>
          </cell>
          <cell r="G847" t="str">
            <v>FXT,AE,LEAK KIT IT-FF,V64,BOZHON</v>
          </cell>
          <cell r="H847">
            <v>4400</v>
          </cell>
          <cell r="I847" t="str">
            <v>AE</v>
          </cell>
          <cell r="J847" t="str">
            <v>New Buy</v>
          </cell>
          <cell r="K847">
            <v>8800</v>
          </cell>
          <cell r="L847">
            <v>2</v>
          </cell>
          <cell r="M847" t="str">
            <v>EBD</v>
          </cell>
          <cell r="N847">
            <v>4400</v>
          </cell>
          <cell r="O847">
            <v>8800</v>
          </cell>
          <cell r="P847" t="b">
            <v>0</v>
          </cell>
          <cell r="Q847" t="str">
            <v>China</v>
          </cell>
          <cell r="R847" t="e">
            <v>#N/A</v>
          </cell>
          <cell r="S847" t="e">
            <v>#N/A</v>
          </cell>
          <cell r="T847" t="e">
            <v>#N/A</v>
          </cell>
          <cell r="U847" t="e">
            <v>#N/A</v>
          </cell>
          <cell r="V847" t="e">
            <v>#N/A</v>
          </cell>
          <cell r="Y847" t="e">
            <v>#N/A</v>
          </cell>
          <cell r="Z847">
            <v>8800</v>
          </cell>
          <cell r="AB847" t="str">
            <v>Under</v>
          </cell>
          <cell r="AC847">
            <v>0.5</v>
          </cell>
          <cell r="AD847" t="e">
            <v>#N/A</v>
          </cell>
          <cell r="AF847">
            <v>4400</v>
          </cell>
          <cell r="AG847">
            <v>4400</v>
          </cell>
          <cell r="AH847">
            <v>1</v>
          </cell>
          <cell r="AK847">
            <v>1</v>
          </cell>
          <cell r="AL847">
            <v>2</v>
          </cell>
          <cell r="AM847">
            <v>0.99977272727272726</v>
          </cell>
          <cell r="AN847">
            <v>128416</v>
          </cell>
          <cell r="AO847">
            <v>0.9999922128083728</v>
          </cell>
          <cell r="AP847">
            <v>0.96573635684026915</v>
          </cell>
          <cell r="AS847">
            <v>1</v>
          </cell>
          <cell r="AT847">
            <v>0</v>
          </cell>
        </row>
        <row r="848">
          <cell r="B848">
            <v>384618</v>
          </cell>
          <cell r="C848" t="str">
            <v>BOZHON PRECISION INDUSTRY TECHNOLOGY CO., LTD.</v>
          </cell>
          <cell r="D848" t="str">
            <v>V64</v>
          </cell>
          <cell r="E848" t="str">
            <v>1165732-01</v>
          </cell>
          <cell r="F848" t="str">
            <v>LEAK KIT IT-FF</v>
          </cell>
          <cell r="G848" t="str">
            <v>FXT,AE,LEAK KIT IT-FF,V64,BOZHON</v>
          </cell>
          <cell r="H848">
            <v>4400</v>
          </cell>
          <cell r="I848" t="str">
            <v>AE</v>
          </cell>
          <cell r="J848" t="str">
            <v>New Buy</v>
          </cell>
          <cell r="K848">
            <v>39600</v>
          </cell>
          <cell r="L848">
            <v>9</v>
          </cell>
          <cell r="M848" t="str">
            <v>EBD</v>
          </cell>
          <cell r="N848">
            <v>4400</v>
          </cell>
          <cell r="O848">
            <v>39600</v>
          </cell>
          <cell r="P848" t="b">
            <v>0</v>
          </cell>
          <cell r="Q848" t="str">
            <v>China</v>
          </cell>
          <cell r="R848" t="e">
            <v>#N/A</v>
          </cell>
          <cell r="S848" t="e">
            <v>#N/A</v>
          </cell>
          <cell r="T848" t="e">
            <v>#N/A</v>
          </cell>
          <cell r="U848" t="e">
            <v>#N/A</v>
          </cell>
          <cell r="V848" t="e">
            <v>#N/A</v>
          </cell>
          <cell r="Y848" t="e">
            <v>#N/A</v>
          </cell>
          <cell r="Z848">
            <v>39600</v>
          </cell>
          <cell r="AB848" t="str">
            <v>Under</v>
          </cell>
          <cell r="AC848">
            <v>0.88888888888888884</v>
          </cell>
          <cell r="AD848" t="e">
            <v>#N/A</v>
          </cell>
          <cell r="AF848">
            <v>4400</v>
          </cell>
          <cell r="AG848">
            <v>4400</v>
          </cell>
          <cell r="AH848">
            <v>1</v>
          </cell>
          <cell r="AK848">
            <v>1</v>
          </cell>
          <cell r="AL848">
            <v>9</v>
          </cell>
          <cell r="AM848">
            <v>0.99977272727272726</v>
          </cell>
          <cell r="AN848">
            <v>128416</v>
          </cell>
          <cell r="AO848">
            <v>0.9999922128083728</v>
          </cell>
          <cell r="AP848">
            <v>0.96573635684026915</v>
          </cell>
          <cell r="AS848">
            <v>1</v>
          </cell>
          <cell r="AT848">
            <v>0</v>
          </cell>
        </row>
        <row r="849">
          <cell r="B849">
            <v>384618</v>
          </cell>
          <cell r="C849" t="str">
            <v>BOZHON PRECISION INDUSTRY TECHNOLOGY CO., LTD.</v>
          </cell>
          <cell r="D849" t="str">
            <v>V64</v>
          </cell>
          <cell r="E849" t="str">
            <v>1165732-01</v>
          </cell>
          <cell r="F849" t="str">
            <v>LEAK KIT IT-FF</v>
          </cell>
          <cell r="G849" t="str">
            <v>FXT,AE,LEAK KIT IT-FF,V64,BOZHON</v>
          </cell>
          <cell r="H849">
            <v>4400</v>
          </cell>
          <cell r="I849" t="str">
            <v>AE</v>
          </cell>
          <cell r="J849" t="str">
            <v>New Buy</v>
          </cell>
          <cell r="K849">
            <v>57200</v>
          </cell>
          <cell r="L849">
            <v>13</v>
          </cell>
          <cell r="M849" t="str">
            <v>EBD</v>
          </cell>
          <cell r="N849">
            <v>4400</v>
          </cell>
          <cell r="O849">
            <v>57200</v>
          </cell>
          <cell r="P849" t="b">
            <v>0</v>
          </cell>
          <cell r="Q849" t="str">
            <v>China</v>
          </cell>
          <cell r="R849" t="e">
            <v>#N/A</v>
          </cell>
          <cell r="S849" t="e">
            <v>#N/A</v>
          </cell>
          <cell r="T849" t="e">
            <v>#N/A</v>
          </cell>
          <cell r="U849" t="e">
            <v>#N/A</v>
          </cell>
          <cell r="V849" t="e">
            <v>#N/A</v>
          </cell>
          <cell r="Y849" t="e">
            <v>#N/A</v>
          </cell>
          <cell r="Z849">
            <v>57200</v>
          </cell>
          <cell r="AB849" t="str">
            <v>Under</v>
          </cell>
          <cell r="AC849">
            <v>0.92307692307692313</v>
          </cell>
          <cell r="AD849" t="e">
            <v>#N/A</v>
          </cell>
          <cell r="AF849">
            <v>4400</v>
          </cell>
          <cell r="AG849">
            <v>4400</v>
          </cell>
          <cell r="AH849">
            <v>1</v>
          </cell>
          <cell r="AK849">
            <v>1</v>
          </cell>
          <cell r="AL849">
            <v>13</v>
          </cell>
          <cell r="AM849">
            <v>0.99977272727272726</v>
          </cell>
          <cell r="AN849">
            <v>128416</v>
          </cell>
          <cell r="AO849">
            <v>0.9999922128083728</v>
          </cell>
          <cell r="AP849">
            <v>0.96573635684026915</v>
          </cell>
          <cell r="AS849">
            <v>1</v>
          </cell>
          <cell r="AT849">
            <v>0</v>
          </cell>
        </row>
        <row r="850">
          <cell r="B850">
            <v>384619</v>
          </cell>
          <cell r="C850" t="str">
            <v>WIPRO ENTERPRISES LTD</v>
          </cell>
          <cell r="D850" t="str">
            <v>V64</v>
          </cell>
          <cell r="E850" t="str">
            <v>1165734-01</v>
          </cell>
          <cell r="F850" t="str">
            <v>LEAK KIT IT-FF</v>
          </cell>
          <cell r="G850" t="str">
            <v>FXT,AE,LEAK KIT IT-FF,V64,WIPRO-PARI</v>
          </cell>
          <cell r="H850">
            <v>9122.2118425478202</v>
          </cell>
          <cell r="I850" t="str">
            <v>AE</v>
          </cell>
          <cell r="J850" t="str">
            <v>New Buy</v>
          </cell>
          <cell r="K850">
            <v>9122.2118425478202</v>
          </cell>
          <cell r="L850">
            <v>1</v>
          </cell>
          <cell r="M850" t="str">
            <v>EBD</v>
          </cell>
          <cell r="N850">
            <v>9122.2118425478202</v>
          </cell>
          <cell r="O850">
            <v>9122.2118425478202</v>
          </cell>
          <cell r="P850" t="b">
            <v>0</v>
          </cell>
          <cell r="Q850" t="str">
            <v>India</v>
          </cell>
          <cell r="R850" t="e">
            <v>#N/A</v>
          </cell>
          <cell r="S850" t="e">
            <v>#N/A</v>
          </cell>
          <cell r="T850" t="e">
            <v>#N/A</v>
          </cell>
          <cell r="U850" t="e">
            <v>#N/A</v>
          </cell>
          <cell r="V850" t="e">
            <v>#N/A</v>
          </cell>
          <cell r="Y850" t="e">
            <v>#N/A</v>
          </cell>
          <cell r="Z850">
            <v>9122.2118425478202</v>
          </cell>
          <cell r="AB850" t="str">
            <v>Under</v>
          </cell>
          <cell r="AC850" t="str">
            <v/>
          </cell>
          <cell r="AD850" t="e">
            <v>#N/A</v>
          </cell>
          <cell r="AF850">
            <v>9122.2099999999991</v>
          </cell>
          <cell r="AG850">
            <v>4400</v>
          </cell>
          <cell r="AH850">
            <v>2.0732299642154137</v>
          </cell>
          <cell r="AK850">
            <v>2.0732299642154137</v>
          </cell>
          <cell r="AL850">
            <v>2.0732299642154137</v>
          </cell>
          <cell r="AM850">
            <v>0.99977272727272737</v>
          </cell>
          <cell r="AN850">
            <v>128416</v>
          </cell>
          <cell r="AO850">
            <v>0.99998385536098144</v>
          </cell>
          <cell r="AP850">
            <v>0.92896358831806136</v>
          </cell>
          <cell r="AS850">
            <v>1</v>
          </cell>
          <cell r="AT850">
            <v>0</v>
          </cell>
        </row>
        <row r="851">
          <cell r="B851">
            <v>384619</v>
          </cell>
          <cell r="C851" t="str">
            <v>WIPRO ENTERPRISES LTD</v>
          </cell>
          <cell r="D851" t="str">
            <v>V64</v>
          </cell>
          <cell r="E851" t="str">
            <v>1165734-01</v>
          </cell>
          <cell r="F851" t="str">
            <v>LEAK KIT IT-FF</v>
          </cell>
          <cell r="G851" t="str">
            <v>FXT,AE,LEAK KIT IT-FF,V64,WIPRO-PARI</v>
          </cell>
          <cell r="H851">
            <v>9122.2118425478202</v>
          </cell>
          <cell r="I851" t="str">
            <v>AE</v>
          </cell>
          <cell r="J851" t="str">
            <v>New Buy</v>
          </cell>
          <cell r="K851">
            <v>18244.42368509564</v>
          </cell>
          <cell r="L851">
            <v>2</v>
          </cell>
          <cell r="M851" t="str">
            <v>EBD</v>
          </cell>
          <cell r="N851">
            <v>9122.2118425478202</v>
          </cell>
          <cell r="O851">
            <v>18244.42368509564</v>
          </cell>
          <cell r="P851" t="b">
            <v>0</v>
          </cell>
          <cell r="Q851" t="str">
            <v>India</v>
          </cell>
          <cell r="R851" t="e">
            <v>#N/A</v>
          </cell>
          <cell r="S851" t="e">
            <v>#N/A</v>
          </cell>
          <cell r="T851" t="e">
            <v>#N/A</v>
          </cell>
          <cell r="U851" t="e">
            <v>#N/A</v>
          </cell>
          <cell r="V851" t="e">
            <v>#N/A</v>
          </cell>
          <cell r="Y851" t="e">
            <v>#N/A</v>
          </cell>
          <cell r="Z851">
            <v>18244.42368509564</v>
          </cell>
          <cell r="AB851" t="str">
            <v>Under</v>
          </cell>
          <cell r="AC851">
            <v>0.5</v>
          </cell>
          <cell r="AD851" t="e">
            <v>#N/A</v>
          </cell>
          <cell r="AF851">
            <v>9122.2099999999991</v>
          </cell>
          <cell r="AG851">
            <v>4400</v>
          </cell>
          <cell r="AH851">
            <v>2.0732299642154137</v>
          </cell>
          <cell r="AK851">
            <v>2.0732299642154137</v>
          </cell>
          <cell r="AL851">
            <v>4.1464599284308274</v>
          </cell>
          <cell r="AM851">
            <v>0.99977272727272737</v>
          </cell>
          <cell r="AN851">
            <v>128416</v>
          </cell>
          <cell r="AO851">
            <v>0.99998385536098144</v>
          </cell>
          <cell r="AP851">
            <v>0.92896358831806136</v>
          </cell>
          <cell r="AS851">
            <v>1</v>
          </cell>
          <cell r="AT851">
            <v>0</v>
          </cell>
        </row>
        <row r="852">
          <cell r="B852">
            <v>384620</v>
          </cell>
          <cell r="C852" t="str">
            <v>TITAN ENGINEERING AND AUTOMATION LTD</v>
          </cell>
          <cell r="D852" t="str">
            <v>V64</v>
          </cell>
          <cell r="E852" t="str">
            <v>1165735-01</v>
          </cell>
          <cell r="F852" t="str">
            <v>A-HDP</v>
          </cell>
          <cell r="G852" t="str">
            <v>EQP,AE,A-HDP JUSTECH,V64,TEAL</v>
          </cell>
          <cell r="H852">
            <v>95000</v>
          </cell>
          <cell r="I852" t="str">
            <v>AE</v>
          </cell>
          <cell r="J852" t="str">
            <v>New Buy</v>
          </cell>
          <cell r="K852">
            <v>95000</v>
          </cell>
          <cell r="L852">
            <v>1</v>
          </cell>
          <cell r="M852" t="str">
            <v>EBD</v>
          </cell>
          <cell r="N852">
            <v>95000</v>
          </cell>
          <cell r="O852">
            <v>95000</v>
          </cell>
          <cell r="P852" t="b">
            <v>0</v>
          </cell>
          <cell r="Q852" t="str">
            <v>India</v>
          </cell>
          <cell r="R852">
            <v>39963.47</v>
          </cell>
          <cell r="S852">
            <v>0</v>
          </cell>
          <cell r="T852">
            <v>0</v>
          </cell>
          <cell r="U852">
            <v>46401.469999999994</v>
          </cell>
          <cell r="V852">
            <v>30793.726461656264</v>
          </cell>
          <cell r="Y852">
            <v>9935.9734658853231</v>
          </cell>
          <cell r="Z852">
            <v>95000</v>
          </cell>
          <cell r="AB852" t="str">
            <v>Under</v>
          </cell>
          <cell r="AC852" t="str">
            <v/>
          </cell>
          <cell r="AD852">
            <v>40729.699927541587</v>
          </cell>
          <cell r="AF852">
            <v>95000</v>
          </cell>
          <cell r="AG852" t="str">
            <v>No China benchmark</v>
          </cell>
          <cell r="AH852" t="e">
            <v>#VALUE!</v>
          </cell>
          <cell r="AK852" t="e">
            <v>#VALUE!</v>
          </cell>
          <cell r="AL852" t="e">
            <v>#VALUE!</v>
          </cell>
          <cell r="AM852" t="e">
            <v>#VALUE!</v>
          </cell>
          <cell r="AN852">
            <v>30858</v>
          </cell>
          <cell r="AO852" t="e">
            <v>#VALUE!</v>
          </cell>
          <cell r="AP852">
            <v>-2.0786181865318558</v>
          </cell>
          <cell r="AS852">
            <v>1</v>
          </cell>
          <cell r="AT852">
            <v>0</v>
          </cell>
        </row>
        <row r="853">
          <cell r="B853">
            <v>384622</v>
          </cell>
          <cell r="C853" t="str">
            <v>TITAN ENGINEERING AND AUTOMATION LTD</v>
          </cell>
          <cell r="D853" t="str">
            <v>V64</v>
          </cell>
          <cell r="E853" t="str">
            <v>1165742-01</v>
          </cell>
          <cell r="F853" t="str">
            <v>B-HDP</v>
          </cell>
          <cell r="G853" t="str">
            <v>EQP,AE,B-HDP JUSTECH,V64,TEAL</v>
          </cell>
          <cell r="H853">
            <v>95000</v>
          </cell>
          <cell r="I853" t="str">
            <v>AE</v>
          </cell>
          <cell r="J853" t="str">
            <v>New Buy</v>
          </cell>
          <cell r="K853">
            <v>95000</v>
          </cell>
          <cell r="L853">
            <v>1</v>
          </cell>
          <cell r="M853" t="str">
            <v>EBD</v>
          </cell>
          <cell r="N853">
            <v>95000</v>
          </cell>
          <cell r="O853">
            <v>95000</v>
          </cell>
          <cell r="P853" t="b">
            <v>0</v>
          </cell>
          <cell r="Q853" t="str">
            <v>India</v>
          </cell>
          <cell r="R853">
            <v>39963.47</v>
          </cell>
          <cell r="S853">
            <v>0</v>
          </cell>
          <cell r="T853">
            <v>0</v>
          </cell>
          <cell r="U853">
            <v>46401.469999999994</v>
          </cell>
          <cell r="V853">
            <v>30793.726461656264</v>
          </cell>
          <cell r="Y853">
            <v>9935.9734658853231</v>
          </cell>
          <cell r="Z853">
            <v>95000</v>
          </cell>
          <cell r="AB853" t="str">
            <v>Under</v>
          </cell>
          <cell r="AC853" t="str">
            <v/>
          </cell>
          <cell r="AD853">
            <v>40729.699927541587</v>
          </cell>
          <cell r="AF853">
            <v>95000</v>
          </cell>
          <cell r="AG853" t="str">
            <v>No China benchmark</v>
          </cell>
          <cell r="AH853" t="e">
            <v>#VALUE!</v>
          </cell>
          <cell r="AK853" t="e">
            <v>#VALUE!</v>
          </cell>
          <cell r="AL853" t="e">
            <v>#VALUE!</v>
          </cell>
          <cell r="AM853" t="e">
            <v>#VALUE!</v>
          </cell>
          <cell r="AN853">
            <v>30858</v>
          </cell>
          <cell r="AO853" t="e">
            <v>#VALUE!</v>
          </cell>
          <cell r="AP853">
            <v>-2.0786181865318558</v>
          </cell>
          <cell r="AS853">
            <v>1</v>
          </cell>
          <cell r="AT853">
            <v>0</v>
          </cell>
        </row>
        <row r="854">
          <cell r="B854">
            <v>384624</v>
          </cell>
          <cell r="C854" t="str">
            <v>HANGZHOU AMPHENOL PHOENIX TELECOM PARTS CO., LTD</v>
          </cell>
          <cell r="D854" t="str">
            <v>V64</v>
          </cell>
          <cell r="E854" t="str">
            <v>1165748-01</v>
          </cell>
          <cell r="F854" t="str">
            <v>BGS PALLET</v>
          </cell>
          <cell r="G854" t="str">
            <v>FXT,AE,BGS PALLET,V64,AMPHENOL</v>
          </cell>
          <cell r="H854">
            <v>121</v>
          </cell>
          <cell r="I854" t="str">
            <v>AE</v>
          </cell>
          <cell r="J854" t="str">
            <v>New Buy</v>
          </cell>
          <cell r="K854">
            <v>680867</v>
          </cell>
          <cell r="L854">
            <v>5627</v>
          </cell>
          <cell r="M854" t="str">
            <v>EBD</v>
          </cell>
          <cell r="N854">
            <v>121</v>
          </cell>
          <cell r="O854">
            <v>680867</v>
          </cell>
          <cell r="P854" t="b">
            <v>0</v>
          </cell>
          <cell r="Q854" t="str">
            <v>China</v>
          </cell>
          <cell r="R854" t="e">
            <v>#N/A</v>
          </cell>
          <cell r="S854" t="e">
            <v>#N/A</v>
          </cell>
          <cell r="T854" t="e">
            <v>#N/A</v>
          </cell>
          <cell r="U854" t="e">
            <v>#N/A</v>
          </cell>
          <cell r="V854" t="e">
            <v>#N/A</v>
          </cell>
          <cell r="Y854" t="e">
            <v>#N/A</v>
          </cell>
          <cell r="Z854">
            <v>680867</v>
          </cell>
          <cell r="AB854" t="str">
            <v>Under</v>
          </cell>
          <cell r="AC854">
            <v>0.99982228540963214</v>
          </cell>
          <cell r="AD854" t="e">
            <v>#N/A</v>
          </cell>
          <cell r="AF854">
            <v>121</v>
          </cell>
          <cell r="AG854">
            <v>121</v>
          </cell>
          <cell r="AH854">
            <v>1</v>
          </cell>
          <cell r="AK854">
            <v>1</v>
          </cell>
          <cell r="AL854">
            <v>5627</v>
          </cell>
          <cell r="AM854">
            <v>0.99173553719008267</v>
          </cell>
          <cell r="AN854">
            <v>121</v>
          </cell>
          <cell r="AO854">
            <v>0.99173553719008267</v>
          </cell>
          <cell r="AP854">
            <v>0</v>
          </cell>
          <cell r="AS854">
            <v>1</v>
          </cell>
          <cell r="AT854">
            <v>0</v>
          </cell>
        </row>
        <row r="855">
          <cell r="B855">
            <v>384624</v>
          </cell>
          <cell r="C855" t="str">
            <v>HANGZHOU AMPHENOL PHOENIX TELECOM PARTS CO., LTD</v>
          </cell>
          <cell r="D855" t="str">
            <v>V64</v>
          </cell>
          <cell r="E855" t="str">
            <v>1165748-01</v>
          </cell>
          <cell r="F855" t="str">
            <v>BGS PALLET</v>
          </cell>
          <cell r="G855" t="str">
            <v>FXT,AE,BGS PALLET,V64,AMPHENOL</v>
          </cell>
          <cell r="H855">
            <v>141</v>
          </cell>
          <cell r="I855" t="str">
            <v>AE</v>
          </cell>
          <cell r="J855" t="str">
            <v>New Buy</v>
          </cell>
          <cell r="K855">
            <v>409464</v>
          </cell>
          <cell r="L855">
            <v>2904</v>
          </cell>
          <cell r="M855" t="str">
            <v>EBD</v>
          </cell>
          <cell r="N855">
            <v>141</v>
          </cell>
          <cell r="O855">
            <v>409464</v>
          </cell>
          <cell r="P855" t="b">
            <v>0</v>
          </cell>
          <cell r="Q855" t="str">
            <v>India</v>
          </cell>
          <cell r="R855" t="e">
            <v>#N/A</v>
          </cell>
          <cell r="S855" t="e">
            <v>#N/A</v>
          </cell>
          <cell r="T855" t="e">
            <v>#N/A</v>
          </cell>
          <cell r="U855" t="e">
            <v>#N/A</v>
          </cell>
          <cell r="V855" t="e">
            <v>#N/A</v>
          </cell>
          <cell r="Y855" t="e">
            <v>#N/A</v>
          </cell>
          <cell r="Z855">
            <v>409464</v>
          </cell>
          <cell r="AB855" t="str">
            <v>Under</v>
          </cell>
          <cell r="AC855">
            <v>0.99965564738292012</v>
          </cell>
          <cell r="AD855" t="e">
            <v>#N/A</v>
          </cell>
          <cell r="AF855">
            <v>141</v>
          </cell>
          <cell r="AG855">
            <v>121</v>
          </cell>
          <cell r="AH855">
            <v>1.165289256198347</v>
          </cell>
          <cell r="AK855">
            <v>1.165289256198347</v>
          </cell>
          <cell r="AL855">
            <v>3383.9999999999995</v>
          </cell>
          <cell r="AM855">
            <v>0.99173553719008267</v>
          </cell>
          <cell r="AN855">
            <v>121</v>
          </cell>
          <cell r="AO855">
            <v>0.99036951027935249</v>
          </cell>
          <cell r="AP855">
            <v>-0.16528925619834711</v>
          </cell>
          <cell r="AS855">
            <v>1</v>
          </cell>
          <cell r="AT855">
            <v>0</v>
          </cell>
        </row>
        <row r="856">
          <cell r="B856">
            <v>384625</v>
          </cell>
          <cell r="C856" t="str">
            <v>INDO-MIM</v>
          </cell>
          <cell r="D856" t="str">
            <v>V64</v>
          </cell>
          <cell r="E856" t="str">
            <v>1165750-01</v>
          </cell>
          <cell r="F856" t="str">
            <v>BGS1</v>
          </cell>
          <cell r="G856" t="str">
            <v>EQP,AE,BGS1 SECOTE,V64,INDO-MIM</v>
          </cell>
          <cell r="H856">
            <v>152909</v>
          </cell>
          <cell r="I856" t="str">
            <v>AE</v>
          </cell>
          <cell r="J856" t="str">
            <v>New Buy</v>
          </cell>
          <cell r="K856">
            <v>305818</v>
          </cell>
          <cell r="L856">
            <v>2</v>
          </cell>
          <cell r="M856" t="str">
            <v>EBD</v>
          </cell>
          <cell r="N856">
            <v>152909</v>
          </cell>
          <cell r="O856">
            <v>305818</v>
          </cell>
          <cell r="P856" t="b">
            <v>0</v>
          </cell>
          <cell r="Q856" t="str">
            <v>India</v>
          </cell>
          <cell r="R856" t="e">
            <v>#N/A</v>
          </cell>
          <cell r="S856" t="e">
            <v>#N/A</v>
          </cell>
          <cell r="T856" t="e">
            <v>#N/A</v>
          </cell>
          <cell r="U856" t="e">
            <v>#N/A</v>
          </cell>
          <cell r="V856" t="e">
            <v>#N/A</v>
          </cell>
          <cell r="Y856" t="e">
            <v>#N/A</v>
          </cell>
          <cell r="Z856">
            <v>305818</v>
          </cell>
          <cell r="AB856" t="str">
            <v>Under</v>
          </cell>
          <cell r="AC856">
            <v>0.5</v>
          </cell>
          <cell r="AD856" t="e">
            <v>#N/A</v>
          </cell>
          <cell r="AF856">
            <v>152909</v>
          </cell>
          <cell r="AG856">
            <v>54831.957499999997</v>
          </cell>
          <cell r="AH856">
            <v>2.7886839531490373</v>
          </cell>
          <cell r="AK856">
            <v>2.7886839531490373</v>
          </cell>
          <cell r="AL856">
            <v>5.5773679062980746</v>
          </cell>
          <cell r="AN856">
            <v>68142</v>
          </cell>
          <cell r="AO856">
            <v>0.99995907540205542</v>
          </cell>
          <cell r="AP856">
            <v>-1.2439758152094156</v>
          </cell>
          <cell r="AS856">
            <v>1</v>
          </cell>
          <cell r="AT856">
            <v>0</v>
          </cell>
        </row>
        <row r="857">
          <cell r="B857">
            <v>384627</v>
          </cell>
          <cell r="C857" t="str">
            <v>INDO-MIM</v>
          </cell>
          <cell r="D857" t="str">
            <v>V64</v>
          </cell>
          <cell r="E857" t="str">
            <v>1165754-01</v>
          </cell>
          <cell r="F857" t="str">
            <v>BGS2</v>
          </cell>
          <cell r="G857" t="str">
            <v>EQP,AE,BGS2 SECOTE,V64,INDO-MIM</v>
          </cell>
          <cell r="H857">
            <v>180454</v>
          </cell>
          <cell r="I857" t="str">
            <v>AE</v>
          </cell>
          <cell r="J857" t="str">
            <v>New Buy</v>
          </cell>
          <cell r="K857">
            <v>360908</v>
          </cell>
          <cell r="L857">
            <v>2</v>
          </cell>
          <cell r="M857" t="str">
            <v>EBD</v>
          </cell>
          <cell r="N857">
            <v>180454</v>
          </cell>
          <cell r="O857">
            <v>360908</v>
          </cell>
          <cell r="P857" t="b">
            <v>0</v>
          </cell>
          <cell r="Q857" t="str">
            <v>India</v>
          </cell>
          <cell r="R857" t="e">
            <v>#N/A</v>
          </cell>
          <cell r="S857" t="e">
            <v>#N/A</v>
          </cell>
          <cell r="T857" t="e">
            <v>#N/A</v>
          </cell>
          <cell r="U857" t="e">
            <v>#N/A</v>
          </cell>
          <cell r="V857" t="e">
            <v>#N/A</v>
          </cell>
          <cell r="Y857" t="e">
            <v>#N/A</v>
          </cell>
          <cell r="Z857">
            <v>360908</v>
          </cell>
          <cell r="AB857" t="str">
            <v>Under</v>
          </cell>
          <cell r="AC857">
            <v>0.5</v>
          </cell>
          <cell r="AD857" t="e">
            <v>#N/A</v>
          </cell>
          <cell r="AF857">
            <v>180454</v>
          </cell>
          <cell r="AG857">
            <v>83463.950499999992</v>
          </cell>
          <cell r="AH857">
            <v>2.1620591754760041</v>
          </cell>
          <cell r="AK857">
            <v>2.1620591754760041</v>
          </cell>
          <cell r="AL857">
            <v>4.3241183509520082</v>
          </cell>
          <cell r="AN857">
            <v>72113</v>
          </cell>
          <cell r="AO857">
            <v>0.99997001845471034</v>
          </cell>
          <cell r="AP857">
            <v>-1.5023782119728759</v>
          </cell>
          <cell r="AS857">
            <v>1</v>
          </cell>
          <cell r="AT857">
            <v>0</v>
          </cell>
        </row>
        <row r="858">
          <cell r="B858">
            <v>384629</v>
          </cell>
          <cell r="C858" t="str">
            <v>LG ELECTRONICS, INC.</v>
          </cell>
          <cell r="D858" t="str">
            <v>V64</v>
          </cell>
          <cell r="E858" t="str">
            <v>1165758-01</v>
          </cell>
          <cell r="F858" t="str">
            <v>BSI1</v>
          </cell>
          <cell r="G858" t="str">
            <v>EQP,AE,BSI1,V64,LG PRI</v>
          </cell>
          <cell r="H858">
            <v>329537</v>
          </cell>
          <cell r="I858" t="str">
            <v>AE</v>
          </cell>
          <cell r="J858" t="str">
            <v>New Buy</v>
          </cell>
          <cell r="K858">
            <v>1647685</v>
          </cell>
          <cell r="L858">
            <v>5</v>
          </cell>
          <cell r="M858" t="str">
            <v>EBD</v>
          </cell>
          <cell r="N858">
            <v>329537</v>
          </cell>
          <cell r="O858">
            <v>1647685</v>
          </cell>
          <cell r="P858" t="b">
            <v>1</v>
          </cell>
          <cell r="Q858" t="str">
            <v>India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Y858">
            <v>0</v>
          </cell>
          <cell r="Z858">
            <v>1647685</v>
          </cell>
          <cell r="AB858" t="str">
            <v>Under</v>
          </cell>
          <cell r="AC858">
            <v>0.8</v>
          </cell>
          <cell r="AD858">
            <v>0</v>
          </cell>
          <cell r="AF858">
            <v>329537</v>
          </cell>
          <cell r="AG858">
            <v>96912.6</v>
          </cell>
          <cell r="AH858">
            <v>3.4003524825461291</v>
          </cell>
          <cell r="AK858">
            <v>3.4003524825461291</v>
          </cell>
          <cell r="AL858">
            <v>17.001762412730645</v>
          </cell>
          <cell r="AM858">
            <v>0.99998968142429356</v>
          </cell>
          <cell r="AN858">
            <v>82000</v>
          </cell>
          <cell r="AO858">
            <v>0.9999585322867981</v>
          </cell>
          <cell r="AP858">
            <v>-3.0187439024390246</v>
          </cell>
          <cell r="AS858">
            <v>1</v>
          </cell>
          <cell r="AT858">
            <v>0</v>
          </cell>
        </row>
        <row r="859">
          <cell r="B859">
            <v>384630</v>
          </cell>
          <cell r="C859" t="str">
            <v>SECOTE</v>
          </cell>
          <cell r="D859" t="str">
            <v>V64</v>
          </cell>
          <cell r="E859" t="str">
            <v>1165759-01</v>
          </cell>
          <cell r="F859" t="str">
            <v>BSI1</v>
          </cell>
          <cell r="G859" t="str">
            <v>EQP,AE,BSI1,V64,SECOTE</v>
          </cell>
          <cell r="H859">
            <v>97437.2</v>
          </cell>
          <cell r="I859" t="str">
            <v>AE</v>
          </cell>
          <cell r="J859" t="str">
            <v>New Buy</v>
          </cell>
          <cell r="K859">
            <v>389748.8</v>
          </cell>
          <cell r="L859">
            <v>4</v>
          </cell>
          <cell r="M859" t="str">
            <v>EBD</v>
          </cell>
          <cell r="N859">
            <v>97437.2</v>
          </cell>
          <cell r="O859">
            <v>389748.8</v>
          </cell>
          <cell r="P859" t="b">
            <v>1</v>
          </cell>
          <cell r="Q859" t="str">
            <v>China</v>
          </cell>
          <cell r="R859">
            <v>59401.95</v>
          </cell>
          <cell r="S859">
            <v>6004.91</v>
          </cell>
          <cell r="T859">
            <v>21558.29</v>
          </cell>
          <cell r="U859">
            <v>7466.22</v>
          </cell>
          <cell r="V859">
            <v>29288.486356563655</v>
          </cell>
          <cell r="Y859">
            <v>7466.22</v>
          </cell>
          <cell r="Z859">
            <v>389748.8</v>
          </cell>
          <cell r="AB859" t="str">
            <v>Under</v>
          </cell>
          <cell r="AC859">
            <v>0.75</v>
          </cell>
          <cell r="AD859">
            <v>36754.706356563656</v>
          </cell>
          <cell r="AF859">
            <v>96388</v>
          </cell>
          <cell r="AG859">
            <v>96912.6</v>
          </cell>
          <cell r="AH859">
            <v>1.0054131248155553</v>
          </cell>
          <cell r="AK859">
            <v>1.0054131248155553</v>
          </cell>
          <cell r="AL859">
            <v>4.0216524992622213</v>
          </cell>
          <cell r="AM859">
            <v>0.99998968142429356</v>
          </cell>
          <cell r="AN859">
            <v>82000</v>
          </cell>
          <cell r="AO859">
            <v>0.99998773886433145</v>
          </cell>
          <cell r="AP859">
            <v>-0.18825853658536582</v>
          </cell>
          <cell r="AS859">
            <v>1</v>
          </cell>
          <cell r="AT859">
            <v>0</v>
          </cell>
        </row>
        <row r="860">
          <cell r="B860">
            <v>384631</v>
          </cell>
          <cell r="C860" t="str">
            <v>SHENZHEN STRONG TECHNOLOGY CO., LTD.</v>
          </cell>
          <cell r="D860" t="str">
            <v>V64</v>
          </cell>
          <cell r="E860" t="str">
            <v>1165760-01</v>
          </cell>
          <cell r="F860" t="str">
            <v>BSI1</v>
          </cell>
          <cell r="G860" t="str">
            <v>EQP,AE,BSI1,V64,STRONG</v>
          </cell>
          <cell r="H860">
            <v>96388</v>
          </cell>
          <cell r="I860" t="str">
            <v>AE</v>
          </cell>
          <cell r="J860" t="str">
            <v>New Buy</v>
          </cell>
          <cell r="K860">
            <v>192776</v>
          </cell>
          <cell r="L860">
            <v>2</v>
          </cell>
          <cell r="M860" t="str">
            <v>EBD</v>
          </cell>
          <cell r="N860">
            <v>96388</v>
          </cell>
          <cell r="O860">
            <v>192776</v>
          </cell>
          <cell r="P860" t="b">
            <v>1</v>
          </cell>
          <cell r="Q860" t="str">
            <v>China</v>
          </cell>
          <cell r="R860">
            <v>52758</v>
          </cell>
          <cell r="S860">
            <v>6442.28</v>
          </cell>
          <cell r="T860">
            <v>28074.77</v>
          </cell>
          <cell r="U860">
            <v>9422.15</v>
          </cell>
          <cell r="V860">
            <v>39517.076704727981</v>
          </cell>
          <cell r="Y860">
            <v>7780.3507393659638</v>
          </cell>
          <cell r="Z860">
            <v>192776</v>
          </cell>
          <cell r="AB860" t="str">
            <v>Under</v>
          </cell>
          <cell r="AC860">
            <v>0.5</v>
          </cell>
          <cell r="AD860">
            <v>47297.427444093948</v>
          </cell>
          <cell r="AF860">
            <v>96388</v>
          </cell>
          <cell r="AG860">
            <v>96912.6</v>
          </cell>
          <cell r="AH860">
            <v>0.99458687518444444</v>
          </cell>
          <cell r="AK860">
            <v>0.99458687518444444</v>
          </cell>
          <cell r="AL860">
            <v>1.9891737503688889</v>
          </cell>
          <cell r="AM860">
            <v>0.99998968142429367</v>
          </cell>
          <cell r="AN860">
            <v>82000</v>
          </cell>
          <cell r="AO860">
            <v>0.99998787089176611</v>
          </cell>
          <cell r="AP860">
            <v>-0.17546341463414633</v>
          </cell>
          <cell r="AS860">
            <v>1</v>
          </cell>
          <cell r="AT860">
            <v>0</v>
          </cell>
        </row>
        <row r="861">
          <cell r="B861">
            <v>384632</v>
          </cell>
          <cell r="C861" t="str">
            <v>LG ELECTRONICS, INC.</v>
          </cell>
          <cell r="D861" t="str">
            <v>V64</v>
          </cell>
          <cell r="E861" t="str">
            <v>1165761-01</v>
          </cell>
          <cell r="F861" t="str">
            <v>BSI2</v>
          </cell>
          <cell r="G861" t="str">
            <v>EQP,AE,BSI2,V64,LG PRI</v>
          </cell>
          <cell r="H861">
            <v>1000</v>
          </cell>
          <cell r="I861" t="str">
            <v>AE</v>
          </cell>
          <cell r="J861" t="str">
            <v>New Buy</v>
          </cell>
          <cell r="K861">
            <v>5000</v>
          </cell>
          <cell r="L861">
            <v>5</v>
          </cell>
          <cell r="M861" t="str">
            <v>EBD</v>
          </cell>
          <cell r="N861">
            <v>1000</v>
          </cell>
          <cell r="O861">
            <v>5000</v>
          </cell>
          <cell r="P861" t="b">
            <v>1</v>
          </cell>
          <cell r="Q861" t="str">
            <v>India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Y861">
            <v>0</v>
          </cell>
          <cell r="Z861">
            <v>5000</v>
          </cell>
          <cell r="AB861" t="str">
            <v>Under</v>
          </cell>
          <cell r="AC861">
            <v>0.8</v>
          </cell>
          <cell r="AD861">
            <v>0</v>
          </cell>
          <cell r="AF861">
            <v>1000</v>
          </cell>
          <cell r="AG861">
            <v>141563.78</v>
          </cell>
          <cell r="AH861">
            <v>7.0639537881794345E-3</v>
          </cell>
          <cell r="AK861">
            <v>7.0639537881794345E-3</v>
          </cell>
          <cell r="AL861">
            <v>3.5319768940897174E-2</v>
          </cell>
          <cell r="AM861">
            <v>0.99999293604621187</v>
          </cell>
          <cell r="AN861">
            <v>137000</v>
          </cell>
          <cell r="AO861">
            <v>0.99999994843829354</v>
          </cell>
          <cell r="AP861">
            <v>0.99270072992700731</v>
          </cell>
          <cell r="AS861">
            <v>1</v>
          </cell>
          <cell r="AT861">
            <v>0</v>
          </cell>
        </row>
        <row r="862">
          <cell r="B862">
            <v>384633</v>
          </cell>
          <cell r="C862" t="str">
            <v>SECOTE</v>
          </cell>
          <cell r="D862" t="str">
            <v>V64</v>
          </cell>
          <cell r="E862" t="str">
            <v>1165762-01</v>
          </cell>
          <cell r="F862" t="str">
            <v>BSI2</v>
          </cell>
          <cell r="G862" t="str">
            <v>EQP,AE,BSI2,V64,SECOTE</v>
          </cell>
          <cell r="H862">
            <v>145597.56</v>
          </cell>
          <cell r="I862" t="str">
            <v>AE</v>
          </cell>
          <cell r="J862" t="str">
            <v>New Buy</v>
          </cell>
          <cell r="K862">
            <v>582390.24</v>
          </cell>
          <cell r="L862">
            <v>4</v>
          </cell>
          <cell r="M862" t="str">
            <v>EBD</v>
          </cell>
          <cell r="N862">
            <v>145597.56</v>
          </cell>
          <cell r="O862">
            <v>582390.24</v>
          </cell>
          <cell r="P862" t="b">
            <v>1</v>
          </cell>
          <cell r="Q862" t="str">
            <v>China</v>
          </cell>
          <cell r="R862">
            <v>92028.24</v>
          </cell>
          <cell r="S862">
            <v>6611.05</v>
          </cell>
          <cell r="T862">
            <v>34162.239999999998</v>
          </cell>
          <cell r="U862">
            <v>8533.69</v>
          </cell>
          <cell r="V862">
            <v>47047.40226192573</v>
          </cell>
          <cell r="Y862">
            <v>8533.69</v>
          </cell>
          <cell r="Z862">
            <v>582390.24</v>
          </cell>
          <cell r="AB862" t="str">
            <v>Under</v>
          </cell>
          <cell r="AC862">
            <v>0.75</v>
          </cell>
          <cell r="AD862">
            <v>55581.092261925733</v>
          </cell>
          <cell r="AF862">
            <v>137530</v>
          </cell>
          <cell r="AG862">
            <v>141563.78</v>
          </cell>
          <cell r="AH862">
            <v>1.0284944355116825</v>
          </cell>
          <cell r="AK862">
            <v>1.0284944355116825</v>
          </cell>
          <cell r="AL862">
            <v>4.1139777420467301</v>
          </cell>
          <cell r="AM862">
            <v>0.99999293604621187</v>
          </cell>
          <cell r="AN862">
            <v>137000</v>
          </cell>
          <cell r="AO862">
            <v>0.99999249274134661</v>
          </cell>
          <cell r="AP862">
            <v>-6.2755912408759107E-2</v>
          </cell>
          <cell r="AS862">
            <v>1</v>
          </cell>
          <cell r="AT862">
            <v>0</v>
          </cell>
        </row>
        <row r="863">
          <cell r="B863">
            <v>384634</v>
          </cell>
          <cell r="C863" t="str">
            <v>SHENZHEN STRONG TECHNOLOGY CO., LTD.</v>
          </cell>
          <cell r="D863" t="str">
            <v>V64</v>
          </cell>
          <cell r="E863" t="str">
            <v>1165763-01</v>
          </cell>
          <cell r="F863" t="str">
            <v>BSI2</v>
          </cell>
          <cell r="G863" t="str">
            <v>EQP,AE,BSI2,V64,STRONG</v>
          </cell>
          <cell r="H863">
            <v>137530</v>
          </cell>
          <cell r="I863" t="str">
            <v>AE</v>
          </cell>
          <cell r="J863" t="str">
            <v>New Buy</v>
          </cell>
          <cell r="K863">
            <v>275060</v>
          </cell>
          <cell r="L863">
            <v>2</v>
          </cell>
          <cell r="M863" t="str">
            <v>EBD</v>
          </cell>
          <cell r="N863">
            <v>137530</v>
          </cell>
          <cell r="O863">
            <v>275060</v>
          </cell>
          <cell r="P863" t="b">
            <v>1</v>
          </cell>
          <cell r="Q863" t="str">
            <v>China</v>
          </cell>
          <cell r="R863">
            <v>79803.44</v>
          </cell>
          <cell r="S863">
            <v>9511.94</v>
          </cell>
          <cell r="T863">
            <v>46807.74</v>
          </cell>
          <cell r="U863">
            <v>11816.92</v>
          </cell>
          <cell r="V863">
            <v>63990.489211109147</v>
          </cell>
          <cell r="Y863">
            <v>11101.295152767989</v>
          </cell>
          <cell r="Z863">
            <v>275060</v>
          </cell>
          <cell r="AB863" t="str">
            <v>Under</v>
          </cell>
          <cell r="AC863">
            <v>0.5</v>
          </cell>
          <cell r="AD863">
            <v>75091.78436387713</v>
          </cell>
          <cell r="AF863">
            <v>137530</v>
          </cell>
          <cell r="AG863">
            <v>141563.78</v>
          </cell>
          <cell r="AH863">
            <v>0.9715055644883176</v>
          </cell>
          <cell r="AK863">
            <v>0.9715055644883176</v>
          </cell>
          <cell r="AL863">
            <v>1.9430111289766352</v>
          </cell>
          <cell r="AM863">
            <v>0.99999293604621176</v>
          </cell>
          <cell r="AN863">
            <v>137000</v>
          </cell>
          <cell r="AO863">
            <v>0.99999290871850732</v>
          </cell>
          <cell r="AP863">
            <v>-3.8686131386861315E-3</v>
          </cell>
          <cell r="AS863">
            <v>1</v>
          </cell>
          <cell r="AT863">
            <v>0</v>
          </cell>
        </row>
        <row r="864">
          <cell r="B864">
            <v>384635</v>
          </cell>
          <cell r="C864" t="str">
            <v>LG ELECTRONICS, INC.</v>
          </cell>
          <cell r="D864" t="str">
            <v>V64</v>
          </cell>
          <cell r="E864" t="str">
            <v>1165764-01</v>
          </cell>
          <cell r="F864" t="str">
            <v>BSI-AOI</v>
          </cell>
          <cell r="G864" t="str">
            <v>EQP,AE,BSI-AOI,V64,LG PRI</v>
          </cell>
          <cell r="H864">
            <v>1000</v>
          </cell>
          <cell r="I864" t="str">
            <v>AE</v>
          </cell>
          <cell r="J864" t="str">
            <v>New Buy</v>
          </cell>
          <cell r="K864">
            <v>5000</v>
          </cell>
          <cell r="L864">
            <v>5</v>
          </cell>
          <cell r="M864" t="str">
            <v>EBD</v>
          </cell>
          <cell r="N864">
            <v>1000</v>
          </cell>
          <cell r="O864">
            <v>5000</v>
          </cell>
          <cell r="P864" t="b">
            <v>1</v>
          </cell>
          <cell r="Q864" t="str">
            <v>India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Y864">
            <v>0</v>
          </cell>
          <cell r="Z864">
            <v>5000</v>
          </cell>
          <cell r="AB864" t="str">
            <v>Under</v>
          </cell>
          <cell r="AC864">
            <v>0.8</v>
          </cell>
          <cell r="AD864">
            <v>0</v>
          </cell>
          <cell r="AF864">
            <v>1000</v>
          </cell>
          <cell r="AG864">
            <v>60090.55</v>
          </cell>
          <cell r="AH864">
            <v>1.6641551791421447E-2</v>
          </cell>
          <cell r="AK864">
            <v>1.6641551791421447E-2</v>
          </cell>
          <cell r="AL864">
            <v>8.3207758957107233E-2</v>
          </cell>
          <cell r="AM864">
            <v>0.99998335844820863</v>
          </cell>
          <cell r="AN864">
            <v>60000</v>
          </cell>
          <cell r="AO864">
            <v>0.9999997226408035</v>
          </cell>
          <cell r="AP864">
            <v>0.98333333333333328</v>
          </cell>
          <cell r="AS864">
            <v>1</v>
          </cell>
          <cell r="AT864">
            <v>0</v>
          </cell>
        </row>
        <row r="865">
          <cell r="B865">
            <v>384636</v>
          </cell>
          <cell r="C865" t="str">
            <v>SECOTE</v>
          </cell>
          <cell r="D865" t="str">
            <v>V64</v>
          </cell>
          <cell r="E865" t="str">
            <v>1165765-01</v>
          </cell>
          <cell r="F865" t="str">
            <v>BSI-AOI</v>
          </cell>
          <cell r="G865" t="str">
            <v>EQP,AE,BSI-AOI,V64,SECOTE</v>
          </cell>
          <cell r="H865">
            <v>54929.1</v>
          </cell>
          <cell r="I865" t="str">
            <v>AE</v>
          </cell>
          <cell r="J865" t="str">
            <v>New Buy</v>
          </cell>
          <cell r="K865">
            <v>219716.4</v>
          </cell>
          <cell r="L865">
            <v>4</v>
          </cell>
          <cell r="M865" t="str">
            <v>EBD</v>
          </cell>
          <cell r="N865">
            <v>54929.1</v>
          </cell>
          <cell r="O865">
            <v>219716.4</v>
          </cell>
          <cell r="P865" t="b">
            <v>1</v>
          </cell>
          <cell r="Q865" t="str">
            <v>China</v>
          </cell>
          <cell r="R865">
            <v>33886.120000000003</v>
          </cell>
          <cell r="S865">
            <v>3155.65</v>
          </cell>
          <cell r="T865">
            <v>10674.2</v>
          </cell>
          <cell r="U865">
            <v>5493.23</v>
          </cell>
          <cell r="V865">
            <v>17795.552530490546</v>
          </cell>
          <cell r="Y865">
            <v>4433.8264493267516</v>
          </cell>
          <cell r="Z865">
            <v>219716.4</v>
          </cell>
          <cell r="AB865" t="str">
            <v>Under</v>
          </cell>
          <cell r="AC865">
            <v>0.75</v>
          </cell>
          <cell r="AD865">
            <v>22229.378979817298</v>
          </cell>
          <cell r="AF865">
            <v>54929.1</v>
          </cell>
          <cell r="AG865">
            <v>60090.55</v>
          </cell>
          <cell r="AH865">
            <v>0.91410546250616775</v>
          </cell>
          <cell r="AK865">
            <v>0.91410546250616775</v>
          </cell>
          <cell r="AL865">
            <v>3.656421850024671</v>
          </cell>
          <cell r="AM865">
            <v>0.99998335844820851</v>
          </cell>
          <cell r="AN865">
            <v>60000</v>
          </cell>
          <cell r="AO865">
            <v>0.99998476490895827</v>
          </cell>
          <cell r="AP865">
            <v>8.4515000000000021E-2</v>
          </cell>
          <cell r="AS865">
            <v>1</v>
          </cell>
          <cell r="AT865">
            <v>0</v>
          </cell>
        </row>
        <row r="866">
          <cell r="B866">
            <v>384637</v>
          </cell>
          <cell r="C866" t="str">
            <v>SHENZHEN STRONG TECHNOLOGY CO., LTD.</v>
          </cell>
          <cell r="D866" t="str">
            <v>V64</v>
          </cell>
          <cell r="E866" t="str">
            <v>1165766-01</v>
          </cell>
          <cell r="F866" t="str">
            <v>BSI-AOI</v>
          </cell>
          <cell r="G866" t="str">
            <v>EQP,AE,BSI-AOI,V64,STRONG</v>
          </cell>
          <cell r="H866">
            <v>65252</v>
          </cell>
          <cell r="I866" t="str">
            <v>AE</v>
          </cell>
          <cell r="J866" t="str">
            <v>New Buy</v>
          </cell>
          <cell r="K866">
            <v>130504</v>
          </cell>
          <cell r="L866">
            <v>2</v>
          </cell>
          <cell r="M866" t="str">
            <v>EBD</v>
          </cell>
          <cell r="N866">
            <v>65252</v>
          </cell>
          <cell r="O866">
            <v>130504</v>
          </cell>
          <cell r="P866" t="b">
            <v>1</v>
          </cell>
          <cell r="Q866" t="str">
            <v>China</v>
          </cell>
          <cell r="R866">
            <v>38515.94</v>
          </cell>
          <cell r="S866">
            <v>3951.69</v>
          </cell>
          <cell r="T866">
            <v>19572.02</v>
          </cell>
          <cell r="U866">
            <v>8205.15</v>
          </cell>
          <cell r="V866">
            <v>29210.128756157603</v>
          </cell>
          <cell r="Y866">
            <v>5267.0814462911139</v>
          </cell>
          <cell r="Z866">
            <v>130504</v>
          </cell>
          <cell r="AB866" t="str">
            <v>Under</v>
          </cell>
          <cell r="AC866">
            <v>0.5</v>
          </cell>
          <cell r="AD866">
            <v>34477.210202448718</v>
          </cell>
          <cell r="AF866">
            <v>54929.1</v>
          </cell>
          <cell r="AG866">
            <v>60090.55</v>
          </cell>
          <cell r="AH866">
            <v>1.0858945374938322</v>
          </cell>
          <cell r="AK866">
            <v>1.0858945374938322</v>
          </cell>
          <cell r="AL866">
            <v>2.1717890749876645</v>
          </cell>
          <cell r="AM866">
            <v>0.99998335844820863</v>
          </cell>
          <cell r="AN866">
            <v>60000</v>
          </cell>
          <cell r="AO866">
            <v>0.9999819017577084</v>
          </cell>
          <cell r="AP866">
            <v>-8.7533333333333338E-2</v>
          </cell>
          <cell r="AS866">
            <v>1</v>
          </cell>
          <cell r="AT866">
            <v>0</v>
          </cell>
        </row>
        <row r="867">
          <cell r="B867">
            <v>384638</v>
          </cell>
          <cell r="C867" t="str">
            <v>HANGZHOU AMPHENOL PHOENIX TELECOM PARTS CO., LTD</v>
          </cell>
          <cell r="D867" t="str">
            <v>V64</v>
          </cell>
          <cell r="E867" t="str">
            <v>1165769-01</v>
          </cell>
          <cell r="F867" t="str">
            <v>CGS PALLET</v>
          </cell>
          <cell r="G867" t="str">
            <v>FXT,AE,CGS PALLET,V64,AMPHENOL</v>
          </cell>
          <cell r="H867">
            <v>118</v>
          </cell>
          <cell r="I867" t="str">
            <v>AE</v>
          </cell>
          <cell r="J867" t="str">
            <v>New Buy</v>
          </cell>
          <cell r="K867">
            <v>40002</v>
          </cell>
          <cell r="L867">
            <v>339</v>
          </cell>
          <cell r="M867" t="str">
            <v>EBD</v>
          </cell>
          <cell r="N867">
            <v>118</v>
          </cell>
          <cell r="O867">
            <v>40002</v>
          </cell>
          <cell r="P867" t="b">
            <v>0</v>
          </cell>
          <cell r="Q867" t="str">
            <v>China</v>
          </cell>
          <cell r="R867" t="e">
            <v>#N/A</v>
          </cell>
          <cell r="S867" t="e">
            <v>#N/A</v>
          </cell>
          <cell r="T867" t="e">
            <v>#N/A</v>
          </cell>
          <cell r="U867" t="e">
            <v>#N/A</v>
          </cell>
          <cell r="V867" t="e">
            <v>#N/A</v>
          </cell>
          <cell r="Y867" t="e">
            <v>#N/A</v>
          </cell>
          <cell r="Z867">
            <v>40002</v>
          </cell>
          <cell r="AB867" t="str">
            <v>Under</v>
          </cell>
          <cell r="AC867">
            <v>0.99705014749262533</v>
          </cell>
          <cell r="AD867" t="e">
            <v>#N/A</v>
          </cell>
          <cell r="AF867">
            <v>118</v>
          </cell>
          <cell r="AG867">
            <v>118</v>
          </cell>
          <cell r="AH867">
            <v>1</v>
          </cell>
          <cell r="AK867">
            <v>1</v>
          </cell>
          <cell r="AL867">
            <v>339</v>
          </cell>
          <cell r="AM867">
            <v>0.99152542372881358</v>
          </cell>
          <cell r="AN867">
            <v>118</v>
          </cell>
          <cell r="AO867">
            <v>0.99152542372881358</v>
          </cell>
          <cell r="AP867">
            <v>0</v>
          </cell>
          <cell r="AS867">
            <v>1</v>
          </cell>
          <cell r="AT867">
            <v>0</v>
          </cell>
        </row>
        <row r="868">
          <cell r="B868">
            <v>384638</v>
          </cell>
          <cell r="C868" t="str">
            <v>HANGZHOU AMPHENOL PHOENIX TELECOM PARTS CO., LTD</v>
          </cell>
          <cell r="D868" t="str">
            <v>V64</v>
          </cell>
          <cell r="E868" t="str">
            <v>1165769-01</v>
          </cell>
          <cell r="F868" t="str">
            <v>CGS PALLET</v>
          </cell>
          <cell r="G868" t="str">
            <v>FXT,AE,CGS PALLET,V64,AMPHENOL</v>
          </cell>
          <cell r="H868">
            <v>118</v>
          </cell>
          <cell r="I868" t="str">
            <v>AE</v>
          </cell>
          <cell r="J868" t="str">
            <v>New Buy</v>
          </cell>
          <cell r="K868">
            <v>696082</v>
          </cell>
          <cell r="L868">
            <v>5899</v>
          </cell>
          <cell r="M868" t="str">
            <v>EBD</v>
          </cell>
          <cell r="N868">
            <v>118</v>
          </cell>
          <cell r="O868">
            <v>696082</v>
          </cell>
          <cell r="P868" t="b">
            <v>0</v>
          </cell>
          <cell r="Q868" t="str">
            <v>China</v>
          </cell>
          <cell r="R868" t="e">
            <v>#N/A</v>
          </cell>
          <cell r="S868" t="e">
            <v>#N/A</v>
          </cell>
          <cell r="T868" t="e">
            <v>#N/A</v>
          </cell>
          <cell r="U868" t="e">
            <v>#N/A</v>
          </cell>
          <cell r="V868" t="e">
            <v>#N/A</v>
          </cell>
          <cell r="Y868" t="e">
            <v>#N/A</v>
          </cell>
          <cell r="Z868">
            <v>696082</v>
          </cell>
          <cell r="AB868" t="str">
            <v>Under</v>
          </cell>
          <cell r="AC868">
            <v>0.99983047974232919</v>
          </cell>
          <cell r="AD868" t="e">
            <v>#N/A</v>
          </cell>
          <cell r="AF868">
            <v>118</v>
          </cell>
          <cell r="AG868">
            <v>118</v>
          </cell>
          <cell r="AH868">
            <v>1</v>
          </cell>
          <cell r="AK868">
            <v>1</v>
          </cell>
          <cell r="AL868">
            <v>5899</v>
          </cell>
          <cell r="AM868">
            <v>0.99152542372881358</v>
          </cell>
          <cell r="AN868">
            <v>118</v>
          </cell>
          <cell r="AO868">
            <v>0.99152542372881358</v>
          </cell>
          <cell r="AP868">
            <v>0</v>
          </cell>
          <cell r="AS868">
            <v>1</v>
          </cell>
          <cell r="AT868">
            <v>0</v>
          </cell>
        </row>
        <row r="869">
          <cell r="B869">
            <v>384638</v>
          </cell>
          <cell r="C869" t="str">
            <v>HANGZHOU AMPHENOL PHOENIX TELECOM PARTS CO., LTD</v>
          </cell>
          <cell r="D869" t="str">
            <v>V64</v>
          </cell>
          <cell r="E869" t="str">
            <v>1165769-01</v>
          </cell>
          <cell r="F869" t="str">
            <v>CGS PALLET</v>
          </cell>
          <cell r="G869" t="str">
            <v>FXT,AE,CGS PALLET,V64,AMPHENOL</v>
          </cell>
          <cell r="H869">
            <v>138</v>
          </cell>
          <cell r="I869" t="str">
            <v>AE</v>
          </cell>
          <cell r="J869" t="str">
            <v>New Buy</v>
          </cell>
          <cell r="K869">
            <v>301392</v>
          </cell>
          <cell r="L869">
            <v>2184</v>
          </cell>
          <cell r="M869" t="str">
            <v>EBD</v>
          </cell>
          <cell r="N869">
            <v>138</v>
          </cell>
          <cell r="O869">
            <v>301392</v>
          </cell>
          <cell r="P869" t="b">
            <v>0</v>
          </cell>
          <cell r="Q869" t="str">
            <v>India</v>
          </cell>
          <cell r="R869" t="e">
            <v>#N/A</v>
          </cell>
          <cell r="S869" t="e">
            <v>#N/A</v>
          </cell>
          <cell r="T869" t="e">
            <v>#N/A</v>
          </cell>
          <cell r="U869" t="e">
            <v>#N/A</v>
          </cell>
          <cell r="V869" t="e">
            <v>#N/A</v>
          </cell>
          <cell r="Y869" t="e">
            <v>#N/A</v>
          </cell>
          <cell r="Z869">
            <v>301392</v>
          </cell>
          <cell r="AB869" t="str">
            <v>Under</v>
          </cell>
          <cell r="AC869">
            <v>0.99954212454212454</v>
          </cell>
          <cell r="AD869" t="e">
            <v>#N/A</v>
          </cell>
          <cell r="AF869">
            <v>138</v>
          </cell>
          <cell r="AG869">
            <v>118</v>
          </cell>
          <cell r="AH869">
            <v>1.1694915254237288</v>
          </cell>
          <cell r="AK869">
            <v>1.1694915254237288</v>
          </cell>
          <cell r="AL869">
            <v>2554.1694915254238</v>
          </cell>
          <cell r="AM869">
            <v>0.99152542372881358</v>
          </cell>
          <cell r="AN869">
            <v>118</v>
          </cell>
          <cell r="AO869">
            <v>0.99008905486929044</v>
          </cell>
          <cell r="AP869">
            <v>-0.16949152542372881</v>
          </cell>
          <cell r="AS869">
            <v>1</v>
          </cell>
          <cell r="AT869">
            <v>0</v>
          </cell>
        </row>
        <row r="870">
          <cell r="B870">
            <v>384639</v>
          </cell>
          <cell r="C870" t="str">
            <v>BOZHON PRECISION INDUSTRY TECHNOLOGY CO., LTD.</v>
          </cell>
          <cell r="D870" t="str">
            <v>V64</v>
          </cell>
          <cell r="E870" t="str">
            <v>1165773-01</v>
          </cell>
          <cell r="F870" t="str">
            <v>LEAK KIT SA-IT-MIDC</v>
          </cell>
          <cell r="G870" t="str">
            <v>FXT,AE,LEAK KIT SA-IT-MIDC INLINE,V64,BOZHON</v>
          </cell>
          <cell r="H870">
            <v>3511.15</v>
          </cell>
          <cell r="I870" t="str">
            <v>AE</v>
          </cell>
          <cell r="J870" t="str">
            <v>New Buy</v>
          </cell>
          <cell r="K870">
            <v>31600.350000000002</v>
          </cell>
          <cell r="L870">
            <v>9</v>
          </cell>
          <cell r="M870" t="str">
            <v>EBD</v>
          </cell>
          <cell r="N870">
            <v>3511.15</v>
          </cell>
          <cell r="O870">
            <v>31600.350000000002</v>
          </cell>
          <cell r="P870" t="b">
            <v>0</v>
          </cell>
          <cell r="Q870" t="str">
            <v>China</v>
          </cell>
          <cell r="R870" t="e">
            <v>#N/A</v>
          </cell>
          <cell r="S870" t="e">
            <v>#N/A</v>
          </cell>
          <cell r="T870" t="e">
            <v>#N/A</v>
          </cell>
          <cell r="U870" t="e">
            <v>#N/A</v>
          </cell>
          <cell r="V870" t="e">
            <v>#N/A</v>
          </cell>
          <cell r="Y870" t="e">
            <v>#N/A</v>
          </cell>
          <cell r="Z870">
            <v>31600.350000000002</v>
          </cell>
          <cell r="AB870" t="str">
            <v>Under</v>
          </cell>
          <cell r="AC870">
            <v>0.88888888888888884</v>
          </cell>
          <cell r="AD870" t="e">
            <v>#N/A</v>
          </cell>
          <cell r="AF870">
            <v>3511.15</v>
          </cell>
          <cell r="AG870">
            <v>3511.15</v>
          </cell>
          <cell r="AH870">
            <v>1</v>
          </cell>
          <cell r="AK870">
            <v>1</v>
          </cell>
          <cell r="AL870">
            <v>9</v>
          </cell>
          <cell r="AM870">
            <v>0.99971519302792533</v>
          </cell>
          <cell r="AN870">
            <v>171824</v>
          </cell>
          <cell r="AO870">
            <v>0.99999418009125618</v>
          </cell>
          <cell r="AP870">
            <v>0.97956542741409813</v>
          </cell>
          <cell r="AS870">
            <v>1</v>
          </cell>
          <cell r="AT870">
            <v>0</v>
          </cell>
        </row>
        <row r="871">
          <cell r="B871">
            <v>384639</v>
          </cell>
          <cell r="C871" t="str">
            <v>BOZHON PRECISION INDUSTRY TECHNOLOGY CO., LTD.</v>
          </cell>
          <cell r="D871" t="str">
            <v>V64</v>
          </cell>
          <cell r="E871" t="str">
            <v>1165773-01</v>
          </cell>
          <cell r="F871" t="str">
            <v>LEAK KIT SA-IT-MIDC INLINE</v>
          </cell>
          <cell r="G871" t="str">
            <v>FXT,AE,LEAK KIT SA-IT-MIDC INLINE,V64,BOZHON</v>
          </cell>
          <cell r="H871">
            <v>3511.15</v>
          </cell>
          <cell r="I871" t="str">
            <v>AE</v>
          </cell>
          <cell r="J871" t="str">
            <v>New Buy</v>
          </cell>
          <cell r="K871">
            <v>59689.55</v>
          </cell>
          <cell r="L871">
            <v>17</v>
          </cell>
          <cell r="M871" t="str">
            <v>EBD</v>
          </cell>
          <cell r="N871">
            <v>3511.15</v>
          </cell>
          <cell r="O871">
            <v>59689.55</v>
          </cell>
          <cell r="P871" t="b">
            <v>0</v>
          </cell>
          <cell r="Q871" t="str">
            <v>China</v>
          </cell>
          <cell r="R871" t="e">
            <v>#N/A</v>
          </cell>
          <cell r="S871" t="e">
            <v>#N/A</v>
          </cell>
          <cell r="T871" t="e">
            <v>#N/A</v>
          </cell>
          <cell r="U871" t="e">
            <v>#N/A</v>
          </cell>
          <cell r="V871" t="e">
            <v>#N/A</v>
          </cell>
          <cell r="Y871" t="e">
            <v>#N/A</v>
          </cell>
          <cell r="Z871">
            <v>59689.55</v>
          </cell>
          <cell r="AB871" t="str">
            <v>Under</v>
          </cell>
          <cell r="AC871">
            <v>0.94117647058823528</v>
          </cell>
          <cell r="AD871" t="e">
            <v>#N/A</v>
          </cell>
          <cell r="AF871">
            <v>3511.15</v>
          </cell>
          <cell r="AG871">
            <v>3511.15</v>
          </cell>
          <cell r="AH871">
            <v>1</v>
          </cell>
          <cell r="AK871">
            <v>1</v>
          </cell>
          <cell r="AL871">
            <v>17</v>
          </cell>
          <cell r="AM871">
            <v>0.99971519302792533</v>
          </cell>
          <cell r="AN871">
            <v>171824</v>
          </cell>
          <cell r="AO871">
            <v>0.99999418009125618</v>
          </cell>
          <cell r="AP871">
            <v>0.97956542741409813</v>
          </cell>
          <cell r="AS871">
            <v>1</v>
          </cell>
          <cell r="AT871">
            <v>0</v>
          </cell>
        </row>
        <row r="872">
          <cell r="B872">
            <v>384639</v>
          </cell>
          <cell r="C872" t="str">
            <v>BOZHON PRECISION INDUSTRY TECHNOLOGY CO., LTD.</v>
          </cell>
          <cell r="D872" t="str">
            <v>V64</v>
          </cell>
          <cell r="E872" t="str">
            <v>1165773-01</v>
          </cell>
          <cell r="F872" t="str">
            <v>LEAK KIT SA-IT-MIDC INLINE</v>
          </cell>
          <cell r="G872" t="str">
            <v>FXT,AE,LEAK KIT SA-IT-MIDC INLINE,V64,BOZHON</v>
          </cell>
          <cell r="H872">
            <v>3511.15</v>
          </cell>
          <cell r="I872" t="str">
            <v>AE</v>
          </cell>
          <cell r="J872" t="str">
            <v>New Buy</v>
          </cell>
          <cell r="K872">
            <v>63200.700000000004</v>
          </cell>
          <cell r="L872">
            <v>18</v>
          </cell>
          <cell r="M872" t="str">
            <v>EBD</v>
          </cell>
          <cell r="N872">
            <v>3511.15</v>
          </cell>
          <cell r="O872">
            <v>63200.700000000004</v>
          </cell>
          <cell r="P872" t="b">
            <v>0</v>
          </cell>
          <cell r="Q872" t="str">
            <v>China</v>
          </cell>
          <cell r="R872" t="e">
            <v>#N/A</v>
          </cell>
          <cell r="S872" t="e">
            <v>#N/A</v>
          </cell>
          <cell r="T872" t="e">
            <v>#N/A</v>
          </cell>
          <cell r="U872" t="e">
            <v>#N/A</v>
          </cell>
          <cell r="V872" t="e">
            <v>#N/A</v>
          </cell>
          <cell r="Y872" t="e">
            <v>#N/A</v>
          </cell>
          <cell r="Z872">
            <v>63200.700000000004</v>
          </cell>
          <cell r="AB872" t="str">
            <v>Under</v>
          </cell>
          <cell r="AC872">
            <v>0.94444444444444442</v>
          </cell>
          <cell r="AD872" t="e">
            <v>#N/A</v>
          </cell>
          <cell r="AF872">
            <v>3511.15</v>
          </cell>
          <cell r="AG872">
            <v>3511.15</v>
          </cell>
          <cell r="AH872">
            <v>1</v>
          </cell>
          <cell r="AK872">
            <v>1</v>
          </cell>
          <cell r="AL872">
            <v>18</v>
          </cell>
          <cell r="AM872">
            <v>0.99971519302792533</v>
          </cell>
          <cell r="AN872">
            <v>171824</v>
          </cell>
          <cell r="AO872">
            <v>0.99999418009125618</v>
          </cell>
          <cell r="AP872">
            <v>0.97956542741409813</v>
          </cell>
          <cell r="AS872">
            <v>1</v>
          </cell>
          <cell r="AT872">
            <v>0</v>
          </cell>
        </row>
        <row r="873">
          <cell r="B873">
            <v>384640</v>
          </cell>
          <cell r="C873" t="str">
            <v>BOZHON PRECISION INDUSTRY TECHNOLOGY CO., LTD.</v>
          </cell>
          <cell r="D873" t="str">
            <v>V64</v>
          </cell>
          <cell r="E873" t="str">
            <v>1165775-01</v>
          </cell>
          <cell r="F873" t="str">
            <v>LEAK KIT SA-IT-MIDC</v>
          </cell>
          <cell r="G873" t="str">
            <v>FXT,AE,LEAK KIT SA-IT-MIDC,V64,BOZHON</v>
          </cell>
          <cell r="H873">
            <v>3511.15</v>
          </cell>
          <cell r="I873" t="str">
            <v>AE</v>
          </cell>
          <cell r="J873" t="str">
            <v>New Buy</v>
          </cell>
          <cell r="K873">
            <v>21066.9</v>
          </cell>
          <cell r="L873">
            <v>6</v>
          </cell>
          <cell r="M873" t="str">
            <v>EBD</v>
          </cell>
          <cell r="N873">
            <v>3511.15</v>
          </cell>
          <cell r="O873">
            <v>21066.9</v>
          </cell>
          <cell r="P873" t="b">
            <v>0</v>
          </cell>
          <cell r="Q873" t="str">
            <v>China</v>
          </cell>
          <cell r="R873" t="e">
            <v>#N/A</v>
          </cell>
          <cell r="S873" t="e">
            <v>#N/A</v>
          </cell>
          <cell r="T873" t="e">
            <v>#N/A</v>
          </cell>
          <cell r="U873" t="e">
            <v>#N/A</v>
          </cell>
          <cell r="V873" t="e">
            <v>#N/A</v>
          </cell>
          <cell r="Y873" t="e">
            <v>#N/A</v>
          </cell>
          <cell r="Z873">
            <v>21066.9</v>
          </cell>
          <cell r="AB873" t="str">
            <v>Under</v>
          </cell>
          <cell r="AC873">
            <v>0.83333333333333326</v>
          </cell>
          <cell r="AD873" t="e">
            <v>#N/A</v>
          </cell>
          <cell r="AF873">
            <v>3511.15</v>
          </cell>
          <cell r="AG873">
            <v>3511.15</v>
          </cell>
          <cell r="AH873">
            <v>1</v>
          </cell>
          <cell r="AK873">
            <v>1</v>
          </cell>
          <cell r="AL873">
            <v>6</v>
          </cell>
          <cell r="AM873">
            <v>0.99971519302792533</v>
          </cell>
          <cell r="AN873">
            <v>171824</v>
          </cell>
          <cell r="AO873">
            <v>0.99999418009125618</v>
          </cell>
          <cell r="AP873">
            <v>0.97956542741409813</v>
          </cell>
          <cell r="AS873">
            <v>1</v>
          </cell>
          <cell r="AT873">
            <v>0</v>
          </cell>
        </row>
        <row r="874">
          <cell r="B874">
            <v>384641</v>
          </cell>
          <cell r="C874" t="str">
            <v>WIPRO ENTERPRISES LTD</v>
          </cell>
          <cell r="D874" t="str">
            <v>V64</v>
          </cell>
          <cell r="E874" t="str">
            <v>1165776-01</v>
          </cell>
          <cell r="F874" t="str">
            <v>LEAK KIT SA-IT-MIDC</v>
          </cell>
          <cell r="G874" t="str">
            <v>FXT,AE,LEAK KIT SA-IT-MIDC,V64,WIPRO-PARI</v>
          </cell>
          <cell r="H874">
            <v>8239.01144940837</v>
          </cell>
          <cell r="I874" t="str">
            <v>AE</v>
          </cell>
          <cell r="J874" t="str">
            <v>New Buy</v>
          </cell>
          <cell r="K874">
            <v>49434.068696450224</v>
          </cell>
          <cell r="L874">
            <v>6</v>
          </cell>
          <cell r="M874" t="str">
            <v>EBD</v>
          </cell>
          <cell r="N874">
            <v>8239.01144940837</v>
          </cell>
          <cell r="O874">
            <v>49434.068696450224</v>
          </cell>
          <cell r="P874" t="b">
            <v>0</v>
          </cell>
          <cell r="Q874" t="str">
            <v>India</v>
          </cell>
          <cell r="R874" t="e">
            <v>#N/A</v>
          </cell>
          <cell r="S874" t="e">
            <v>#N/A</v>
          </cell>
          <cell r="T874" t="e">
            <v>#N/A</v>
          </cell>
          <cell r="U874" t="e">
            <v>#N/A</v>
          </cell>
          <cell r="V874" t="e">
            <v>#N/A</v>
          </cell>
          <cell r="Y874" t="e">
            <v>#N/A</v>
          </cell>
          <cell r="Z874">
            <v>49434.068696450224</v>
          </cell>
          <cell r="AB874" t="str">
            <v>Under</v>
          </cell>
          <cell r="AC874">
            <v>0.83333333333333337</v>
          </cell>
          <cell r="AD874" t="e">
            <v>#N/A</v>
          </cell>
          <cell r="AF874">
            <v>8239.01</v>
          </cell>
          <cell r="AG874">
            <v>3511.15</v>
          </cell>
          <cell r="AH874">
            <v>2.3465279037945885</v>
          </cell>
          <cell r="AK874">
            <v>2.3465279037945885</v>
          </cell>
          <cell r="AL874">
            <v>14.079167422767531</v>
          </cell>
          <cell r="AM874">
            <v>0.99971519302792544</v>
          </cell>
          <cell r="AN874">
            <v>171824</v>
          </cell>
          <cell r="AO874">
            <v>0.99998634342173498</v>
          </cell>
          <cell r="AP874">
            <v>0.95204970522506538</v>
          </cell>
          <cell r="AS874">
            <v>1</v>
          </cell>
          <cell r="AT874">
            <v>0</v>
          </cell>
        </row>
        <row r="875">
          <cell r="B875">
            <v>384642</v>
          </cell>
          <cell r="C875" t="str">
            <v>SHENZHEN STRONG TECHNOLOGY CO., LTD.</v>
          </cell>
          <cell r="D875" t="str">
            <v>V64</v>
          </cell>
          <cell r="E875" t="str">
            <v>1165785-01</v>
          </cell>
          <cell r="F875" t="str">
            <v>MAM2 SP-S4</v>
          </cell>
          <cell r="G875" t="str">
            <v>EQP,AE,MAM2 SP-S4,V64,STRONG</v>
          </cell>
          <cell r="H875">
            <v>116000</v>
          </cell>
          <cell r="I875" t="str">
            <v>AE</v>
          </cell>
          <cell r="J875" t="str">
            <v>New Buy</v>
          </cell>
          <cell r="K875">
            <v>696000</v>
          </cell>
          <cell r="L875">
            <v>6</v>
          </cell>
          <cell r="M875" t="str">
            <v>EBD</v>
          </cell>
          <cell r="N875">
            <v>116000</v>
          </cell>
          <cell r="O875">
            <v>696000</v>
          </cell>
          <cell r="P875" t="b">
            <v>0</v>
          </cell>
          <cell r="Q875" t="str">
            <v>China</v>
          </cell>
          <cell r="R875">
            <v>81166.36</v>
          </cell>
          <cell r="S875">
            <v>6350.12</v>
          </cell>
          <cell r="T875">
            <v>27754.82</v>
          </cell>
          <cell r="U875">
            <v>8846.52</v>
          </cell>
          <cell r="V875">
            <v>66268.105058949848</v>
          </cell>
          <cell r="Y875">
            <v>8846.52</v>
          </cell>
          <cell r="Z875">
            <v>696000</v>
          </cell>
          <cell r="AB875" t="str">
            <v>Under</v>
          </cell>
          <cell r="AC875">
            <v>0.83333333333333337</v>
          </cell>
          <cell r="AD875">
            <v>75114.625058949852</v>
          </cell>
          <cell r="AF875">
            <v>116000</v>
          </cell>
          <cell r="AG875">
            <v>116000</v>
          </cell>
          <cell r="AH875">
            <v>1</v>
          </cell>
          <cell r="AK875">
            <v>1</v>
          </cell>
          <cell r="AL875">
            <v>6</v>
          </cell>
          <cell r="AM875">
            <v>0.99999137931034487</v>
          </cell>
          <cell r="AN875">
            <v>127417</v>
          </cell>
          <cell r="AO875">
            <v>0.99999215175369061</v>
          </cell>
          <cell r="AP875">
            <v>8.9603428113987929E-2</v>
          </cell>
          <cell r="AS875">
            <v>1</v>
          </cell>
          <cell r="AT875">
            <v>0</v>
          </cell>
        </row>
        <row r="876">
          <cell r="B876">
            <v>384643</v>
          </cell>
          <cell r="C876" t="str">
            <v>INDO-MIM</v>
          </cell>
          <cell r="D876" t="str">
            <v>V64</v>
          </cell>
          <cell r="E876" t="str">
            <v>1165786-01</v>
          </cell>
          <cell r="F876" t="str">
            <v>MCH PALLET</v>
          </cell>
          <cell r="G876" t="str">
            <v>FXT,AE,MCH PALLET,V64,INDO-MIM</v>
          </cell>
          <cell r="H876">
            <v>1527</v>
          </cell>
          <cell r="I876" t="str">
            <v>AE</v>
          </cell>
          <cell r="J876" t="str">
            <v>New Buy</v>
          </cell>
          <cell r="K876">
            <v>732960</v>
          </cell>
          <cell r="L876">
            <v>480</v>
          </cell>
          <cell r="M876" t="str">
            <v>EBD</v>
          </cell>
          <cell r="N876">
            <v>1527</v>
          </cell>
          <cell r="O876">
            <v>732960</v>
          </cell>
          <cell r="P876" t="b">
            <v>0</v>
          </cell>
          <cell r="Q876" t="str">
            <v>India</v>
          </cell>
          <cell r="R876" t="e">
            <v>#N/A</v>
          </cell>
          <cell r="S876" t="e">
            <v>#N/A</v>
          </cell>
          <cell r="T876" t="e">
            <v>#N/A</v>
          </cell>
          <cell r="U876" t="e">
            <v>#N/A</v>
          </cell>
          <cell r="V876" t="e">
            <v>#N/A</v>
          </cell>
          <cell r="Y876" t="e">
            <v>#N/A</v>
          </cell>
          <cell r="Z876">
            <v>732960</v>
          </cell>
          <cell r="AB876" t="str">
            <v>Under</v>
          </cell>
          <cell r="AC876">
            <v>0.99791666666666667</v>
          </cell>
          <cell r="AD876" t="e">
            <v>#N/A</v>
          </cell>
          <cell r="AF876">
            <v>1527</v>
          </cell>
          <cell r="AG876">
            <v>122.6</v>
          </cell>
          <cell r="AH876">
            <v>12.455138662316477</v>
          </cell>
          <cell r="AJ876" t="str">
            <v>Outlier</v>
          </cell>
          <cell r="AK876">
            <v>12.455138662316477</v>
          </cell>
          <cell r="AL876">
            <v>5978.4665579119091</v>
          </cell>
          <cell r="AN876" t="str">
            <v/>
          </cell>
          <cell r="AO876" t="e">
            <v>#VALUE!</v>
          </cell>
          <cell r="AP876" t="e">
            <v>#VALUE!</v>
          </cell>
          <cell r="AS876">
            <v>1</v>
          </cell>
          <cell r="AT876">
            <v>0</v>
          </cell>
        </row>
        <row r="877">
          <cell r="B877">
            <v>384644</v>
          </cell>
          <cell r="C877" t="str">
            <v>SHENZHEN STRONG TECHNOLOGY CO., LTD.</v>
          </cell>
          <cell r="D877" t="str">
            <v>V64</v>
          </cell>
          <cell r="E877" t="str">
            <v>1165787-01</v>
          </cell>
          <cell r="F877" t="str">
            <v>MCH PALLET</v>
          </cell>
          <cell r="G877" t="str">
            <v>FXT,AE,MCH PALLET,V64,STRONG</v>
          </cell>
          <cell r="H877">
            <v>122.6</v>
          </cell>
          <cell r="I877" t="str">
            <v>AE</v>
          </cell>
          <cell r="J877" t="str">
            <v>New Buy</v>
          </cell>
          <cell r="K877">
            <v>134124.4</v>
          </cell>
          <cell r="L877">
            <v>1094</v>
          </cell>
          <cell r="M877" t="str">
            <v>EBD</v>
          </cell>
          <cell r="N877">
            <v>122.6</v>
          </cell>
          <cell r="O877">
            <v>134124.4</v>
          </cell>
          <cell r="P877" t="b">
            <v>0</v>
          </cell>
          <cell r="Q877" t="str">
            <v>China</v>
          </cell>
          <cell r="R877">
            <v>3.95</v>
          </cell>
          <cell r="S877">
            <v>5.67</v>
          </cell>
          <cell r="T877">
            <v>100.69</v>
          </cell>
          <cell r="U877">
            <v>10.92</v>
          </cell>
          <cell r="V877">
            <v>2.6908800778222819</v>
          </cell>
          <cell r="Y877">
            <v>9.8961592796433901</v>
          </cell>
          <cell r="Z877">
            <v>134124.4</v>
          </cell>
          <cell r="AB877" t="str">
            <v>Under</v>
          </cell>
          <cell r="AC877">
            <v>0.99908592321755019</v>
          </cell>
          <cell r="AD877">
            <v>12.587039357465672</v>
          </cell>
          <cell r="AF877">
            <v>122.6</v>
          </cell>
          <cell r="AG877">
            <v>122.6</v>
          </cell>
          <cell r="AH877">
            <v>1</v>
          </cell>
          <cell r="AK877">
            <v>1</v>
          </cell>
          <cell r="AL877">
            <v>1094</v>
          </cell>
          <cell r="AM877">
            <v>0.99184339314845027</v>
          </cell>
          <cell r="AN877" t="str">
            <v/>
          </cell>
          <cell r="AO877" t="e">
            <v>#VALUE!</v>
          </cell>
          <cell r="AP877" t="e">
            <v>#VALUE!</v>
          </cell>
          <cell r="AS877">
            <v>1</v>
          </cell>
          <cell r="AT877">
            <v>0</v>
          </cell>
        </row>
        <row r="878">
          <cell r="B878">
            <v>384644</v>
          </cell>
          <cell r="C878" t="str">
            <v>SHENZHEN STRONG TECHNOLOGY CO., LTD.</v>
          </cell>
          <cell r="D878" t="str">
            <v>V64</v>
          </cell>
          <cell r="E878" t="str">
            <v>1165787-01</v>
          </cell>
          <cell r="F878" t="str">
            <v>MCH PALLET</v>
          </cell>
          <cell r="G878" t="str">
            <v>FXT,AE,MCH PALLET,V64,STRONG</v>
          </cell>
          <cell r="H878">
            <v>122.6</v>
          </cell>
          <cell r="I878" t="str">
            <v>AE</v>
          </cell>
          <cell r="J878" t="str">
            <v>New Buy</v>
          </cell>
          <cell r="K878">
            <v>147978.19999999998</v>
          </cell>
          <cell r="L878">
            <v>1207</v>
          </cell>
          <cell r="M878" t="str">
            <v>EBD</v>
          </cell>
          <cell r="N878">
            <v>122.6</v>
          </cell>
          <cell r="O878">
            <v>147978.19999999998</v>
          </cell>
          <cell r="P878" t="b">
            <v>0</v>
          </cell>
          <cell r="Q878" t="str">
            <v>China</v>
          </cell>
          <cell r="R878">
            <v>3.95</v>
          </cell>
          <cell r="S878">
            <v>5.67</v>
          </cell>
          <cell r="T878">
            <v>100.69</v>
          </cell>
          <cell r="U878">
            <v>10.92</v>
          </cell>
          <cell r="V878">
            <v>2.6908800778222819</v>
          </cell>
          <cell r="Y878">
            <v>9.8961592796433901</v>
          </cell>
          <cell r="Z878">
            <v>147978.19999999998</v>
          </cell>
          <cell r="AB878" t="str">
            <v>Under</v>
          </cell>
          <cell r="AC878">
            <v>0.9991714995857498</v>
          </cell>
          <cell r="AD878">
            <v>12.587039357465672</v>
          </cell>
          <cell r="AF878">
            <v>122.6</v>
          </cell>
          <cell r="AG878">
            <v>122.6</v>
          </cell>
          <cell r="AH878">
            <v>1</v>
          </cell>
          <cell r="AK878">
            <v>1</v>
          </cell>
          <cell r="AL878">
            <v>1207</v>
          </cell>
          <cell r="AM878">
            <v>0.99184339314845027</v>
          </cell>
          <cell r="AN878" t="str">
            <v/>
          </cell>
          <cell r="AO878" t="e">
            <v>#VALUE!</v>
          </cell>
          <cell r="AP878" t="e">
            <v>#VALUE!</v>
          </cell>
          <cell r="AS878">
            <v>1</v>
          </cell>
          <cell r="AT878">
            <v>0</v>
          </cell>
        </row>
        <row r="879">
          <cell r="B879">
            <v>384645</v>
          </cell>
          <cell r="C879" t="str">
            <v>HANGZHOU AMPHENOL PHOENIX TELECOM PARTS CO., LTD</v>
          </cell>
          <cell r="D879" t="str">
            <v>V64</v>
          </cell>
          <cell r="E879" t="str">
            <v>1165788-01</v>
          </cell>
          <cell r="F879" t="str">
            <v>MIA MASK</v>
          </cell>
          <cell r="G879" t="str">
            <v>FXT,AE,MIA MASK,V64,AMPHENOL</v>
          </cell>
          <cell r="H879">
            <v>525</v>
          </cell>
          <cell r="I879" t="str">
            <v>AE</v>
          </cell>
          <cell r="J879" t="str">
            <v>New Buy</v>
          </cell>
          <cell r="K879">
            <v>94500</v>
          </cell>
          <cell r="L879">
            <v>180</v>
          </cell>
          <cell r="M879" t="str">
            <v>EBD</v>
          </cell>
          <cell r="N879">
            <v>525</v>
          </cell>
          <cell r="O879">
            <v>94500</v>
          </cell>
          <cell r="P879" t="b">
            <v>0</v>
          </cell>
          <cell r="Q879" t="str">
            <v>China</v>
          </cell>
          <cell r="R879" t="e">
            <v>#N/A</v>
          </cell>
          <cell r="S879" t="e">
            <v>#N/A</v>
          </cell>
          <cell r="T879" t="e">
            <v>#N/A</v>
          </cell>
          <cell r="U879" t="e">
            <v>#N/A</v>
          </cell>
          <cell r="V879" t="e">
            <v>#N/A</v>
          </cell>
          <cell r="Y879" t="e">
            <v>#N/A</v>
          </cell>
          <cell r="Z879">
            <v>94500</v>
          </cell>
          <cell r="AB879" t="str">
            <v>Under</v>
          </cell>
          <cell r="AC879">
            <v>0.99444444444444446</v>
          </cell>
          <cell r="AD879" t="e">
            <v>#N/A</v>
          </cell>
          <cell r="AF879">
            <v>525</v>
          </cell>
          <cell r="AG879">
            <v>525</v>
          </cell>
          <cell r="AH879">
            <v>1</v>
          </cell>
          <cell r="AK879">
            <v>1</v>
          </cell>
          <cell r="AL879">
            <v>180</v>
          </cell>
          <cell r="AM879">
            <v>0.99809523809523815</v>
          </cell>
          <cell r="AN879" t="str">
            <v/>
          </cell>
          <cell r="AO879" t="e">
            <v>#VALUE!</v>
          </cell>
          <cell r="AP879" t="e">
            <v>#VALUE!</v>
          </cell>
          <cell r="AS879">
            <v>1</v>
          </cell>
          <cell r="AT879">
            <v>0</v>
          </cell>
        </row>
        <row r="880">
          <cell r="B880">
            <v>384645</v>
          </cell>
          <cell r="C880" t="str">
            <v>HANGZHOU AMPHENOL PHOENIX TELECOM PARTS CO., LTD</v>
          </cell>
          <cell r="D880" t="str">
            <v>V64</v>
          </cell>
          <cell r="E880" t="str">
            <v>1165788-01</v>
          </cell>
          <cell r="F880" t="str">
            <v>MIA MASK</v>
          </cell>
          <cell r="G880" t="str">
            <v>FXT,AE,MIA MASK,V64,AMPHENOL</v>
          </cell>
          <cell r="H880">
            <v>525</v>
          </cell>
          <cell r="I880" t="str">
            <v>AE</v>
          </cell>
          <cell r="J880" t="str">
            <v>New Buy</v>
          </cell>
          <cell r="K880">
            <v>94500</v>
          </cell>
          <cell r="L880">
            <v>180</v>
          </cell>
          <cell r="M880" t="str">
            <v>EBD</v>
          </cell>
          <cell r="N880">
            <v>525</v>
          </cell>
          <cell r="O880">
            <v>94500</v>
          </cell>
          <cell r="P880" t="b">
            <v>0</v>
          </cell>
          <cell r="Q880" t="str">
            <v>China</v>
          </cell>
          <cell r="R880" t="e">
            <v>#N/A</v>
          </cell>
          <cell r="S880" t="e">
            <v>#N/A</v>
          </cell>
          <cell r="T880" t="e">
            <v>#N/A</v>
          </cell>
          <cell r="U880" t="e">
            <v>#N/A</v>
          </cell>
          <cell r="V880" t="e">
            <v>#N/A</v>
          </cell>
          <cell r="Y880" t="e">
            <v>#N/A</v>
          </cell>
          <cell r="Z880">
            <v>94500</v>
          </cell>
          <cell r="AB880" t="str">
            <v>Under</v>
          </cell>
          <cell r="AC880">
            <v>0.99444444444444446</v>
          </cell>
          <cell r="AD880" t="e">
            <v>#N/A</v>
          </cell>
          <cell r="AF880">
            <v>525</v>
          </cell>
          <cell r="AG880">
            <v>525</v>
          </cell>
          <cell r="AH880">
            <v>1</v>
          </cell>
          <cell r="AK880">
            <v>1</v>
          </cell>
          <cell r="AL880">
            <v>180</v>
          </cell>
          <cell r="AM880">
            <v>0.99809523809523815</v>
          </cell>
          <cell r="AN880" t="str">
            <v/>
          </cell>
          <cell r="AO880" t="e">
            <v>#VALUE!</v>
          </cell>
          <cell r="AP880" t="e">
            <v>#VALUE!</v>
          </cell>
          <cell r="AS880">
            <v>1</v>
          </cell>
          <cell r="AT880">
            <v>0</v>
          </cell>
        </row>
        <row r="881">
          <cell r="B881">
            <v>384646</v>
          </cell>
          <cell r="C881" t="str">
            <v>HANGZHOU AMPHENOL PHOENIX TELECOM PARTS CO., LTD</v>
          </cell>
          <cell r="D881" t="str">
            <v>V64</v>
          </cell>
          <cell r="E881" t="str">
            <v>1165790-01</v>
          </cell>
          <cell r="F881" t="str">
            <v>MIA1 SP-F1K1</v>
          </cell>
          <cell r="G881" t="str">
            <v>EQP,AE,MIA1 SP-F1K1,V64,AMPHENOL</v>
          </cell>
          <cell r="H881">
            <v>111976</v>
          </cell>
          <cell r="I881" t="str">
            <v>AE</v>
          </cell>
          <cell r="J881" t="str">
            <v>New Buy</v>
          </cell>
          <cell r="K881">
            <v>223952</v>
          </cell>
          <cell r="L881">
            <v>2</v>
          </cell>
          <cell r="M881" t="str">
            <v>EBD</v>
          </cell>
          <cell r="N881">
            <v>111976</v>
          </cell>
          <cell r="O881">
            <v>223952</v>
          </cell>
          <cell r="P881" t="b">
            <v>0</v>
          </cell>
          <cell r="Q881" t="str">
            <v>China</v>
          </cell>
          <cell r="R881" t="e">
            <v>#N/A</v>
          </cell>
          <cell r="S881" t="e">
            <v>#N/A</v>
          </cell>
          <cell r="T881" t="e">
            <v>#N/A</v>
          </cell>
          <cell r="U881" t="e">
            <v>#N/A</v>
          </cell>
          <cell r="V881" t="e">
            <v>#N/A</v>
          </cell>
          <cell r="Y881" t="e">
            <v>#N/A</v>
          </cell>
          <cell r="Z881">
            <v>223952</v>
          </cell>
          <cell r="AB881" t="str">
            <v>Under</v>
          </cell>
          <cell r="AC881">
            <v>0.5</v>
          </cell>
          <cell r="AD881" t="e">
            <v>#N/A</v>
          </cell>
          <cell r="AF881">
            <v>111976</v>
          </cell>
          <cell r="AG881">
            <v>111976</v>
          </cell>
          <cell r="AH881">
            <v>1</v>
          </cell>
          <cell r="AK881">
            <v>1</v>
          </cell>
          <cell r="AL881">
            <v>2</v>
          </cell>
          <cell r="AM881">
            <v>0.99999106951489602</v>
          </cell>
          <cell r="AN881" t="str">
            <v/>
          </cell>
          <cell r="AO881" t="e">
            <v>#VALUE!</v>
          </cell>
          <cell r="AP881" t="e">
            <v>#VALUE!</v>
          </cell>
          <cell r="AS881">
            <v>1</v>
          </cell>
          <cell r="AT881">
            <v>0</v>
          </cell>
        </row>
        <row r="882">
          <cell r="B882">
            <v>384647</v>
          </cell>
          <cell r="C882" t="str">
            <v>HANGZHOU AMPHENOL PHOENIX TELECOM PARTS CO., LTD</v>
          </cell>
          <cell r="D882" t="str">
            <v>V64</v>
          </cell>
          <cell r="E882" t="str">
            <v>1165798-01</v>
          </cell>
          <cell r="F882" t="str">
            <v>MIM SP-M1S2</v>
          </cell>
          <cell r="G882" t="str">
            <v>EQP,AE,MIM SP-M1S2,V64,AMPHENOL</v>
          </cell>
          <cell r="H882">
            <v>185114</v>
          </cell>
          <cell r="I882" t="str">
            <v>AE</v>
          </cell>
          <cell r="J882" t="str">
            <v>New Buy</v>
          </cell>
          <cell r="K882">
            <v>740456</v>
          </cell>
          <cell r="L882">
            <v>4</v>
          </cell>
          <cell r="M882" t="str">
            <v>EBD</v>
          </cell>
          <cell r="N882">
            <v>185114</v>
          </cell>
          <cell r="O882">
            <v>740456</v>
          </cell>
          <cell r="P882" t="b">
            <v>0</v>
          </cell>
          <cell r="Q882" t="str">
            <v>China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Y882">
            <v>0</v>
          </cell>
          <cell r="Z882">
            <v>740456</v>
          </cell>
          <cell r="AB882" t="str">
            <v>Under</v>
          </cell>
          <cell r="AC882">
            <v>0.75</v>
          </cell>
          <cell r="AD882">
            <v>0</v>
          </cell>
          <cell r="AF882">
            <v>185114</v>
          </cell>
          <cell r="AG882">
            <v>185114</v>
          </cell>
          <cell r="AH882">
            <v>1</v>
          </cell>
          <cell r="AK882">
            <v>1</v>
          </cell>
          <cell r="AL882">
            <v>4</v>
          </cell>
          <cell r="AM882">
            <v>0.99999459792344181</v>
          </cell>
          <cell r="AN882">
            <v>184114</v>
          </cell>
          <cell r="AO882">
            <v>0.99999456858250868</v>
          </cell>
          <cell r="AP882">
            <v>-5.4314174913368887E-3</v>
          </cell>
          <cell r="AS882">
            <v>1</v>
          </cell>
          <cell r="AT882">
            <v>0</v>
          </cell>
        </row>
        <row r="883">
          <cell r="B883">
            <v>384648</v>
          </cell>
          <cell r="C883" t="str">
            <v>BOZHON PRECISION INDUSTRY TECHNOLOGY CO., LTD.</v>
          </cell>
          <cell r="D883" t="str">
            <v>V64</v>
          </cell>
          <cell r="E883" t="str">
            <v>1165799-01</v>
          </cell>
          <cell r="F883" t="str">
            <v>MIM-FIFO</v>
          </cell>
          <cell r="G883" t="str">
            <v>EQP,AE,MIM-FIFO,V64,BOZHON</v>
          </cell>
          <cell r="H883">
            <v>31041.9</v>
          </cell>
          <cell r="I883" t="str">
            <v>AE</v>
          </cell>
          <cell r="J883" t="str">
            <v>New Buy</v>
          </cell>
          <cell r="K883">
            <v>93125.700000000012</v>
          </cell>
          <cell r="L883">
            <v>3</v>
          </cell>
          <cell r="M883" t="str">
            <v>EBD</v>
          </cell>
          <cell r="N883">
            <v>31041.9</v>
          </cell>
          <cell r="O883">
            <v>93125.700000000012</v>
          </cell>
          <cell r="P883" t="b">
            <v>0</v>
          </cell>
          <cell r="Q883" t="str">
            <v>China</v>
          </cell>
          <cell r="R883">
            <v>14305.96</v>
          </cell>
          <cell r="S883">
            <v>7357.03</v>
          </cell>
          <cell r="T883">
            <v>7925.43</v>
          </cell>
          <cell r="U883">
            <v>3460.91</v>
          </cell>
          <cell r="V883">
            <v>10085.174533781881</v>
          </cell>
          <cell r="Y883">
            <v>2505.6736275918611</v>
          </cell>
          <cell r="Z883">
            <v>93125.700000000012</v>
          </cell>
          <cell r="AB883" t="str">
            <v>Under</v>
          </cell>
          <cell r="AC883">
            <v>0.66666666666666674</v>
          </cell>
          <cell r="AD883">
            <v>12590.848161373742</v>
          </cell>
          <cell r="AF883">
            <v>31041.9</v>
          </cell>
          <cell r="AG883">
            <v>31041.9</v>
          </cell>
          <cell r="AH883">
            <v>1</v>
          </cell>
          <cell r="AK883">
            <v>1</v>
          </cell>
          <cell r="AL883">
            <v>3</v>
          </cell>
          <cell r="AM883">
            <v>0.99996778547704879</v>
          </cell>
          <cell r="AN883">
            <v>184114</v>
          </cell>
          <cell r="AO883">
            <v>0.99999456858250868</v>
          </cell>
          <cell r="AP883">
            <v>0.83139848137566941</v>
          </cell>
          <cell r="AS883">
            <v>1</v>
          </cell>
          <cell r="AT883">
            <v>0</v>
          </cell>
        </row>
        <row r="884">
          <cell r="B884">
            <v>384649</v>
          </cell>
          <cell r="C884" t="str">
            <v>HANGZHOU AMPHENOL PHOENIX TELECOM PARTS CO., LTD</v>
          </cell>
          <cell r="D884" t="str">
            <v>V64</v>
          </cell>
          <cell r="E884" t="str">
            <v>1165800-01</v>
          </cell>
          <cell r="F884" t="str">
            <v>MIM-AOI</v>
          </cell>
          <cell r="G884" t="str">
            <v>EQP,AE,MIM-AOI,V64,AMPHENOL</v>
          </cell>
          <cell r="H884">
            <v>69142</v>
          </cell>
          <cell r="I884" t="str">
            <v>AE</v>
          </cell>
          <cell r="J884" t="str">
            <v>New Buy</v>
          </cell>
          <cell r="K884">
            <v>207426</v>
          </cell>
          <cell r="L884">
            <v>3</v>
          </cell>
          <cell r="M884" t="str">
            <v>EBD</v>
          </cell>
          <cell r="N884">
            <v>69142</v>
          </cell>
          <cell r="O884">
            <v>207426</v>
          </cell>
          <cell r="P884" t="b">
            <v>0</v>
          </cell>
          <cell r="Q884" t="str">
            <v>China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Y884">
            <v>0</v>
          </cell>
          <cell r="Z884">
            <v>207426</v>
          </cell>
          <cell r="AB884" t="str">
            <v>Under</v>
          </cell>
          <cell r="AC884">
            <v>0.66666666666666663</v>
          </cell>
          <cell r="AD884">
            <v>0</v>
          </cell>
          <cell r="AF884">
            <v>69142</v>
          </cell>
          <cell r="AG884">
            <v>69142</v>
          </cell>
          <cell r="AH884">
            <v>1</v>
          </cell>
          <cell r="AK884">
            <v>1</v>
          </cell>
          <cell r="AL884">
            <v>3</v>
          </cell>
          <cell r="AM884">
            <v>0.9999855370107894</v>
          </cell>
          <cell r="AN884">
            <v>184114</v>
          </cell>
          <cell r="AO884">
            <v>0.99999456858250868</v>
          </cell>
          <cell r="AP884">
            <v>0.62446093181398477</v>
          </cell>
          <cell r="AS884">
            <v>1</v>
          </cell>
          <cell r="AT884">
            <v>0</v>
          </cell>
        </row>
        <row r="885">
          <cell r="B885">
            <v>384650</v>
          </cell>
          <cell r="C885" t="str">
            <v>WIPRO ENTERPRISES LTD</v>
          </cell>
          <cell r="D885" t="str">
            <v>V64</v>
          </cell>
          <cell r="E885" t="str">
            <v>1165805-01</v>
          </cell>
          <cell r="F885" t="str">
            <v>RCAM AUTOSCREW</v>
          </cell>
          <cell r="G885" t="str">
            <v>EQP,AE,RCAM AUTOSCREW BOZHON,V64,WIPRO-PARI</v>
          </cell>
          <cell r="H885">
            <v>102008.003164967</v>
          </cell>
          <cell r="I885" t="str">
            <v>AE</v>
          </cell>
          <cell r="J885" t="str">
            <v>New Buy</v>
          </cell>
          <cell r="K885">
            <v>204016.006329934</v>
          </cell>
          <cell r="L885">
            <v>2</v>
          </cell>
          <cell r="M885" t="str">
            <v>EBD</v>
          </cell>
          <cell r="N885">
            <v>102008.003164967</v>
          </cell>
          <cell r="O885">
            <v>204016.006329934</v>
          </cell>
          <cell r="P885" t="b">
            <v>0</v>
          </cell>
          <cell r="Q885" t="str">
            <v>India</v>
          </cell>
          <cell r="R885" t="e">
            <v>#N/A</v>
          </cell>
          <cell r="S885" t="e">
            <v>#N/A</v>
          </cell>
          <cell r="T885" t="e">
            <v>#N/A</v>
          </cell>
          <cell r="U885" t="e">
            <v>#N/A</v>
          </cell>
          <cell r="V885" t="e">
            <v>#N/A</v>
          </cell>
          <cell r="Y885" t="e">
            <v>#N/A</v>
          </cell>
          <cell r="Z885">
            <v>204016.006329934</v>
          </cell>
          <cell r="AB885" t="str">
            <v>Under</v>
          </cell>
          <cell r="AC885">
            <v>0.5</v>
          </cell>
          <cell r="AD885" t="e">
            <v>#N/A</v>
          </cell>
          <cell r="AF885">
            <v>102008</v>
          </cell>
          <cell r="AG885" t="str">
            <v>No China benchmark</v>
          </cell>
          <cell r="AH885" t="e">
            <v>#VALUE!</v>
          </cell>
          <cell r="AK885" t="e">
            <v>#VALUE!</v>
          </cell>
          <cell r="AL885" t="e">
            <v>#VALUE!</v>
          </cell>
          <cell r="AM885" t="e">
            <v>#VALUE!</v>
          </cell>
          <cell r="AN885">
            <v>41230.199999999997</v>
          </cell>
          <cell r="AO885" t="e">
            <v>#VALUE!</v>
          </cell>
          <cell r="AP885">
            <v>-1.4741088611010134</v>
          </cell>
          <cell r="AS885">
            <v>1</v>
          </cell>
          <cell r="AT885">
            <v>0</v>
          </cell>
        </row>
        <row r="886">
          <cell r="B886">
            <v>384651</v>
          </cell>
          <cell r="C886" t="str">
            <v>WIPRO ENTERPRISES LTD</v>
          </cell>
          <cell r="D886" t="str">
            <v>V64</v>
          </cell>
          <cell r="E886" t="str">
            <v>1165806-01</v>
          </cell>
          <cell r="F886" t="str">
            <v>RCAM</v>
          </cell>
          <cell r="G886" t="str">
            <v>EQP,AE,RCAM BOZHON,V64,WIPRO-PARI</v>
          </cell>
          <cell r="H886">
            <v>125235.76680420899</v>
          </cell>
          <cell r="I886" t="str">
            <v>AE</v>
          </cell>
          <cell r="J886" t="str">
            <v>New Buy</v>
          </cell>
          <cell r="K886">
            <v>250471.53360841799</v>
          </cell>
          <cell r="L886">
            <v>2</v>
          </cell>
          <cell r="M886" t="str">
            <v>EBD</v>
          </cell>
          <cell r="N886">
            <v>125235.76680420899</v>
          </cell>
          <cell r="O886">
            <v>250471.53360841799</v>
          </cell>
          <cell r="P886" t="b">
            <v>0</v>
          </cell>
          <cell r="Q886" t="str">
            <v>India</v>
          </cell>
          <cell r="R886" t="e">
            <v>#N/A</v>
          </cell>
          <cell r="S886" t="e">
            <v>#N/A</v>
          </cell>
          <cell r="T886" t="e">
            <v>#N/A</v>
          </cell>
          <cell r="U886" t="e">
            <v>#N/A</v>
          </cell>
          <cell r="V886" t="e">
            <v>#N/A</v>
          </cell>
          <cell r="Y886" t="e">
            <v>#N/A</v>
          </cell>
          <cell r="Z886">
            <v>250471.53360841799</v>
          </cell>
          <cell r="AB886" t="str">
            <v>Under</v>
          </cell>
          <cell r="AC886">
            <v>0.5</v>
          </cell>
          <cell r="AD886" t="e">
            <v>#N/A</v>
          </cell>
          <cell r="AF886">
            <v>125235.77</v>
          </cell>
          <cell r="AG886" t="str">
            <v>No China benchmark</v>
          </cell>
          <cell r="AH886" t="e">
            <v>#VALUE!</v>
          </cell>
          <cell r="AK886" t="e">
            <v>#VALUE!</v>
          </cell>
          <cell r="AL886" t="e">
            <v>#VALUE!</v>
          </cell>
          <cell r="AM886" t="e">
            <v>#VALUE!</v>
          </cell>
          <cell r="AN886">
            <v>63286</v>
          </cell>
          <cell r="AO886" t="e">
            <v>#VALUE!</v>
          </cell>
          <cell r="AP886">
            <v>-0.97888580103354605</v>
          </cell>
          <cell r="AS886">
            <v>1</v>
          </cell>
          <cell r="AT886">
            <v>0</v>
          </cell>
        </row>
        <row r="887">
          <cell r="B887">
            <v>384652</v>
          </cell>
          <cell r="C887" t="str">
            <v>WIPRO ENTERPRISES LTD</v>
          </cell>
          <cell r="D887" t="str">
            <v>V64</v>
          </cell>
          <cell r="E887" t="str">
            <v>1165830-01</v>
          </cell>
          <cell r="F887" t="str">
            <v>SA-IT-MIDC INLINE</v>
          </cell>
          <cell r="G887" t="str">
            <v>EQP,AE,SA-IT-MIDC INLINE 6-BAY BOZHON,V64,WIPRO-PARI</v>
          </cell>
          <cell r="H887">
            <v>555059.33702224796</v>
          </cell>
          <cell r="I887" t="str">
            <v>AE</v>
          </cell>
          <cell r="J887" t="str">
            <v>New Buy</v>
          </cell>
          <cell r="K887">
            <v>555059.33702224796</v>
          </cell>
          <cell r="L887">
            <v>1</v>
          </cell>
          <cell r="M887" t="str">
            <v>EBD</v>
          </cell>
          <cell r="N887">
            <v>555059.33702224796</v>
          </cell>
          <cell r="O887">
            <v>555059.33702224796</v>
          </cell>
          <cell r="P887" t="b">
            <v>1</v>
          </cell>
          <cell r="Q887" t="str">
            <v>India</v>
          </cell>
          <cell r="R887" t="e">
            <v>#N/A</v>
          </cell>
          <cell r="S887" t="e">
            <v>#N/A</v>
          </cell>
          <cell r="T887" t="e">
            <v>#N/A</v>
          </cell>
          <cell r="U887" t="e">
            <v>#N/A</v>
          </cell>
          <cell r="V887" t="e">
            <v>#N/A</v>
          </cell>
          <cell r="Y887" t="e">
            <v>#N/A</v>
          </cell>
          <cell r="Z887">
            <v>555059.33702224796</v>
          </cell>
          <cell r="AB887" t="str">
            <v>Under</v>
          </cell>
          <cell r="AC887" t="str">
            <v/>
          </cell>
          <cell r="AD887" t="e">
            <v>#N/A</v>
          </cell>
          <cell r="AF887">
            <v>409451</v>
          </cell>
          <cell r="AG887">
            <v>170106</v>
          </cell>
          <cell r="AH887">
            <v>3.2630203345105286</v>
          </cell>
          <cell r="AK887">
            <v>3.2630203345105286</v>
          </cell>
          <cell r="AL887">
            <v>3.2630203345105286</v>
          </cell>
          <cell r="AM887">
            <v>0.99999412131259324</v>
          </cell>
          <cell r="AN887">
            <v>171824</v>
          </cell>
          <cell r="AO887">
            <v>0.99998100951942392</v>
          </cell>
          <cell r="AP887">
            <v>-2.2303946888807613</v>
          </cell>
          <cell r="AS887">
            <v>1</v>
          </cell>
          <cell r="AT887">
            <v>0</v>
          </cell>
        </row>
        <row r="888">
          <cell r="B888">
            <v>384652</v>
          </cell>
          <cell r="C888" t="str">
            <v>WIPRO ENTERPRISES LTD</v>
          </cell>
          <cell r="D888" t="str">
            <v>V64</v>
          </cell>
          <cell r="E888" t="str">
            <v>1165830-01</v>
          </cell>
          <cell r="F888" t="str">
            <v>SA-IT-MIDC INLINE</v>
          </cell>
          <cell r="G888" t="str">
            <v>EQP,AE,SA-IT-MIDC INLINE 6-BAY BOZHON,V64,WIPRO-PARI</v>
          </cell>
          <cell r="H888">
            <v>555059.33702224796</v>
          </cell>
          <cell r="I888" t="str">
            <v>AE</v>
          </cell>
          <cell r="J888" t="str">
            <v>New Buy</v>
          </cell>
          <cell r="K888">
            <v>555059.33702224796</v>
          </cell>
          <cell r="L888">
            <v>1</v>
          </cell>
          <cell r="M888" t="str">
            <v>EBD</v>
          </cell>
          <cell r="N888">
            <v>555059.33702224796</v>
          </cell>
          <cell r="O888">
            <v>555059.33702224796</v>
          </cell>
          <cell r="P888" t="b">
            <v>1</v>
          </cell>
          <cell r="Q888" t="str">
            <v>India</v>
          </cell>
          <cell r="R888" t="e">
            <v>#N/A</v>
          </cell>
          <cell r="S888" t="e">
            <v>#N/A</v>
          </cell>
          <cell r="T888" t="e">
            <v>#N/A</v>
          </cell>
          <cell r="U888" t="e">
            <v>#N/A</v>
          </cell>
          <cell r="V888" t="e">
            <v>#N/A</v>
          </cell>
          <cell r="Y888" t="e">
            <v>#N/A</v>
          </cell>
          <cell r="Z888">
            <v>555059.33702224796</v>
          </cell>
          <cell r="AB888" t="str">
            <v>Under</v>
          </cell>
          <cell r="AC888" t="str">
            <v/>
          </cell>
          <cell r="AD888" t="e">
            <v>#N/A</v>
          </cell>
          <cell r="AF888">
            <v>409451</v>
          </cell>
          <cell r="AG888">
            <v>170106</v>
          </cell>
          <cell r="AH888">
            <v>3.2630203345105286</v>
          </cell>
          <cell r="AK888">
            <v>3.2630203345105286</v>
          </cell>
          <cell r="AL888">
            <v>3.2630203345105286</v>
          </cell>
          <cell r="AM888">
            <v>0.99999412131259324</v>
          </cell>
          <cell r="AN888">
            <v>171824</v>
          </cell>
          <cell r="AO888">
            <v>0.99998100951942392</v>
          </cell>
          <cell r="AP888">
            <v>-2.2303946888807613</v>
          </cell>
          <cell r="AS888">
            <v>1</v>
          </cell>
          <cell r="AT888">
            <v>0</v>
          </cell>
        </row>
        <row r="889">
          <cell r="B889">
            <v>384653</v>
          </cell>
          <cell r="C889" t="str">
            <v>SFO TECHNOLOGIES PRIVATE LIMITED</v>
          </cell>
          <cell r="D889" t="str">
            <v>V64</v>
          </cell>
          <cell r="E889" t="str">
            <v>1165831-01</v>
          </cell>
          <cell r="F889" t="str">
            <v>SA-IT-MIDC INLINE</v>
          </cell>
          <cell r="G889" t="str">
            <v>EQP,AE,SA-IT-MIDC INLINE 6-BAY JUSTECH,V64,SFO</v>
          </cell>
          <cell r="H889">
            <v>409451</v>
          </cell>
          <cell r="I889" t="str">
            <v>AE</v>
          </cell>
          <cell r="J889" t="str">
            <v>New Buy</v>
          </cell>
          <cell r="K889">
            <v>409451</v>
          </cell>
          <cell r="L889">
            <v>1</v>
          </cell>
          <cell r="M889" t="str">
            <v>EBD</v>
          </cell>
          <cell r="N889">
            <v>409451</v>
          </cell>
          <cell r="O889">
            <v>409451</v>
          </cell>
          <cell r="P889" t="b">
            <v>1</v>
          </cell>
          <cell r="Q889" t="str">
            <v>India</v>
          </cell>
          <cell r="R889" t="e">
            <v>#N/A</v>
          </cell>
          <cell r="S889" t="e">
            <v>#N/A</v>
          </cell>
          <cell r="T889" t="e">
            <v>#N/A</v>
          </cell>
          <cell r="U889" t="e">
            <v>#N/A</v>
          </cell>
          <cell r="V889" t="e">
            <v>#N/A</v>
          </cell>
          <cell r="Y889" t="e">
            <v>#N/A</v>
          </cell>
          <cell r="Z889">
            <v>409451</v>
          </cell>
          <cell r="AB889" t="str">
            <v>Under</v>
          </cell>
          <cell r="AC889" t="str">
            <v/>
          </cell>
          <cell r="AD889" t="e">
            <v>#N/A</v>
          </cell>
          <cell r="AF889">
            <v>409451</v>
          </cell>
          <cell r="AG889">
            <v>170106</v>
          </cell>
          <cell r="AH889">
            <v>2.4070344373508283</v>
          </cell>
          <cell r="AK889">
            <v>2.4070344373508283</v>
          </cell>
          <cell r="AL889">
            <v>2.4070344373508283</v>
          </cell>
          <cell r="AM889">
            <v>0.99999412131259335</v>
          </cell>
          <cell r="AN889">
            <v>171824</v>
          </cell>
          <cell r="AO889">
            <v>0.99998599127923138</v>
          </cell>
          <cell r="AP889">
            <v>-1.3829674550703046</v>
          </cell>
          <cell r="AS889">
            <v>1</v>
          </cell>
          <cell r="AT889">
            <v>0</v>
          </cell>
        </row>
        <row r="890">
          <cell r="B890">
            <v>384654</v>
          </cell>
          <cell r="C890" t="str">
            <v>BOZHON PRECISION INDUSTRY TECHNOLOGY CO., LTD.</v>
          </cell>
          <cell r="D890" t="str">
            <v>V64</v>
          </cell>
          <cell r="E890" t="str">
            <v>1165832-01</v>
          </cell>
          <cell r="F890" t="str">
            <v>SA-IT-MIDC INLINE</v>
          </cell>
          <cell r="G890" t="str">
            <v>EQP,AE,SA-IT-MIDC INLINE 6-BAY,V64,BOZHON</v>
          </cell>
          <cell r="H890">
            <v>170106</v>
          </cell>
          <cell r="I890" t="str">
            <v>AE</v>
          </cell>
          <cell r="J890" t="str">
            <v>New Buy</v>
          </cell>
          <cell r="K890">
            <v>510318</v>
          </cell>
          <cell r="L890">
            <v>3</v>
          </cell>
          <cell r="M890" t="str">
            <v>EBD</v>
          </cell>
          <cell r="N890">
            <v>170106</v>
          </cell>
          <cell r="O890">
            <v>510318</v>
          </cell>
          <cell r="P890" t="b">
            <v>1</v>
          </cell>
          <cell r="Q890" t="str">
            <v>China</v>
          </cell>
          <cell r="R890" t="e">
            <v>#N/A</v>
          </cell>
          <cell r="S890" t="e">
            <v>#N/A</v>
          </cell>
          <cell r="T890" t="e">
            <v>#N/A</v>
          </cell>
          <cell r="U890" t="e">
            <v>#N/A</v>
          </cell>
          <cell r="V890" t="e">
            <v>#N/A</v>
          </cell>
          <cell r="Y890" t="e">
            <v>#N/A</v>
          </cell>
          <cell r="Z890">
            <v>510318</v>
          </cell>
          <cell r="AB890" t="str">
            <v>Under</v>
          </cell>
          <cell r="AC890">
            <v>0.66666666666666663</v>
          </cell>
          <cell r="AD890" t="e">
            <v>#N/A</v>
          </cell>
          <cell r="AF890">
            <v>170106</v>
          </cell>
          <cell r="AG890">
            <v>170106</v>
          </cell>
          <cell r="AH890">
            <v>1</v>
          </cell>
          <cell r="AK890">
            <v>1</v>
          </cell>
          <cell r="AL890">
            <v>3</v>
          </cell>
          <cell r="AM890">
            <v>0.99999412131259335</v>
          </cell>
          <cell r="AN890">
            <v>171824</v>
          </cell>
          <cell r="AO890">
            <v>0.99999418009125618</v>
          </cell>
          <cell r="AP890">
            <v>9.9986032219014798E-3</v>
          </cell>
          <cell r="AS890">
            <v>1</v>
          </cell>
          <cell r="AT890">
            <v>0</v>
          </cell>
        </row>
        <row r="891">
          <cell r="B891">
            <v>384655</v>
          </cell>
          <cell r="C891" t="str">
            <v>HANGZHOU AMPHENOL PHOENIX TELECOM PARTS CO., LTD</v>
          </cell>
          <cell r="D891" t="str">
            <v>V64</v>
          </cell>
          <cell r="E891" t="str">
            <v>1165836-01</v>
          </cell>
          <cell r="F891" t="str">
            <v>SGT-FF PALLET</v>
          </cell>
          <cell r="G891" t="str">
            <v>FXT,AE,SGT-FF PALLET,V64,AMPHENOL</v>
          </cell>
          <cell r="H891">
            <v>138</v>
          </cell>
          <cell r="I891" t="str">
            <v>AE</v>
          </cell>
          <cell r="J891" t="str">
            <v>New Buy</v>
          </cell>
          <cell r="K891">
            <v>6900</v>
          </cell>
          <cell r="L891">
            <v>50</v>
          </cell>
          <cell r="M891" t="str">
            <v>EBD</v>
          </cell>
          <cell r="N891">
            <v>138</v>
          </cell>
          <cell r="O891">
            <v>6900</v>
          </cell>
          <cell r="P891" t="b">
            <v>0</v>
          </cell>
          <cell r="Q891" t="str">
            <v>India</v>
          </cell>
          <cell r="R891" t="e">
            <v>#N/A</v>
          </cell>
          <cell r="S891" t="e">
            <v>#N/A</v>
          </cell>
          <cell r="T891" t="e">
            <v>#N/A</v>
          </cell>
          <cell r="U891" t="e">
            <v>#N/A</v>
          </cell>
          <cell r="V891" t="e">
            <v>#N/A</v>
          </cell>
          <cell r="Y891" t="e">
            <v>#N/A</v>
          </cell>
          <cell r="Z891">
            <v>6900</v>
          </cell>
          <cell r="AB891" t="str">
            <v>Under</v>
          </cell>
          <cell r="AC891">
            <v>0.98</v>
          </cell>
          <cell r="AD891" t="e">
            <v>#N/A</v>
          </cell>
          <cell r="AF891">
            <v>138</v>
          </cell>
          <cell r="AG891" t="str">
            <v>No China benchmark</v>
          </cell>
          <cell r="AH891" t="e">
            <v>#VALUE!</v>
          </cell>
          <cell r="AK891" t="e">
            <v>#VALUE!</v>
          </cell>
          <cell r="AL891" t="e">
            <v>#VALUE!</v>
          </cell>
          <cell r="AM891" t="e">
            <v>#VALUE!</v>
          </cell>
          <cell r="AN891">
            <v>47705</v>
          </cell>
          <cell r="AO891" t="e">
            <v>#VALUE!</v>
          </cell>
          <cell r="AP891">
            <v>0.99710722146525521</v>
          </cell>
          <cell r="AS891">
            <v>1</v>
          </cell>
          <cell r="AT891">
            <v>0</v>
          </cell>
        </row>
        <row r="892">
          <cell r="B892">
            <v>384656</v>
          </cell>
          <cell r="C892" t="str">
            <v>KIMBALL ELECTRONICS INDIANA, INC. DBA GES</v>
          </cell>
          <cell r="D892" t="str">
            <v>V64</v>
          </cell>
          <cell r="E892" t="str">
            <v>1165837-01</v>
          </cell>
          <cell r="F892" t="str">
            <v>STOM</v>
          </cell>
          <cell r="G892" t="str">
            <v>EQP,AE,STOM ALLEGRO TECH,V64,GES</v>
          </cell>
          <cell r="H892">
            <v>47188</v>
          </cell>
          <cell r="I892" t="str">
            <v>AE</v>
          </cell>
          <cell r="J892" t="str">
            <v>New Buy</v>
          </cell>
          <cell r="K892">
            <v>47188</v>
          </cell>
          <cell r="L892">
            <v>1</v>
          </cell>
          <cell r="M892">
            <v>0</v>
          </cell>
          <cell r="N892">
            <v>47188</v>
          </cell>
          <cell r="O892">
            <v>47188</v>
          </cell>
          <cell r="P892" t="b">
            <v>0</v>
          </cell>
          <cell r="Q892" t="str">
            <v>India</v>
          </cell>
          <cell r="R892" t="e">
            <v>#N/A</v>
          </cell>
          <cell r="S892" t="e">
            <v>#N/A</v>
          </cell>
          <cell r="T892" t="e">
            <v>#N/A</v>
          </cell>
          <cell r="U892" t="e">
            <v>#N/A</v>
          </cell>
          <cell r="V892" t="e">
            <v>#N/A</v>
          </cell>
          <cell r="Y892" t="e">
            <v>#N/A</v>
          </cell>
          <cell r="Z892">
            <v>47188</v>
          </cell>
          <cell r="AB892" t="str">
            <v>Under</v>
          </cell>
          <cell r="AC892" t="str">
            <v/>
          </cell>
          <cell r="AD892" t="e">
            <v>#N/A</v>
          </cell>
          <cell r="AF892" t="str">
            <v>8995.97 / 47188.00</v>
          </cell>
          <cell r="AG892" t="str">
            <v>No China benchmark</v>
          </cell>
          <cell r="AH892" t="e">
            <v>#VALUE!</v>
          </cell>
          <cell r="AK892" t="e">
            <v>#VALUE!</v>
          </cell>
          <cell r="AL892" t="e">
            <v>#VALUE!</v>
          </cell>
          <cell r="AM892" t="e">
            <v>#VALUE!</v>
          </cell>
          <cell r="AN892">
            <v>16789</v>
          </cell>
          <cell r="AO892" t="e">
            <v>#VALUE!</v>
          </cell>
          <cell r="AP892">
            <v>-1.8106498302459944</v>
          </cell>
          <cell r="AS892">
            <v>1</v>
          </cell>
          <cell r="AT892">
            <v>0</v>
          </cell>
        </row>
        <row r="893">
          <cell r="B893">
            <v>384657</v>
          </cell>
          <cell r="C893" t="str">
            <v>KIMBALL ELECTRONICS INDIANA, INC. DBA GES</v>
          </cell>
          <cell r="D893" t="str">
            <v>V64</v>
          </cell>
          <cell r="E893" t="str">
            <v>1165838-01</v>
          </cell>
          <cell r="F893" t="str">
            <v>STOM GAUGE BLOCK</v>
          </cell>
          <cell r="G893" t="str">
            <v>FXT,AE,STOM GAUGE BLOCK,V64,GES</v>
          </cell>
          <cell r="H893">
            <v>439.43</v>
          </cell>
          <cell r="I893" t="str">
            <v>AE</v>
          </cell>
          <cell r="J893" t="str">
            <v>New Buy</v>
          </cell>
          <cell r="K893">
            <v>1757.72</v>
          </cell>
          <cell r="L893">
            <v>4</v>
          </cell>
          <cell r="M893">
            <v>0</v>
          </cell>
          <cell r="N893">
            <v>439.43</v>
          </cell>
          <cell r="O893">
            <v>1757.72</v>
          </cell>
          <cell r="P893" t="b">
            <v>0</v>
          </cell>
          <cell r="Q893" t="str">
            <v>India</v>
          </cell>
          <cell r="R893" t="e">
            <v>#N/A</v>
          </cell>
          <cell r="S893" t="e">
            <v>#N/A</v>
          </cell>
          <cell r="T893" t="e">
            <v>#N/A</v>
          </cell>
          <cell r="U893" t="e">
            <v>#N/A</v>
          </cell>
          <cell r="V893" t="e">
            <v>#N/A</v>
          </cell>
          <cell r="Y893" t="e">
            <v>#N/A</v>
          </cell>
          <cell r="Z893">
            <v>1757.72</v>
          </cell>
          <cell r="AB893" t="str">
            <v>Under</v>
          </cell>
          <cell r="AC893">
            <v>0.75</v>
          </cell>
          <cell r="AD893" t="e">
            <v>#N/A</v>
          </cell>
          <cell r="AF893">
            <v>439.43</v>
          </cell>
          <cell r="AG893">
            <v>160</v>
          </cell>
          <cell r="AH893">
            <v>2.7464374999999999</v>
          </cell>
          <cell r="AK893">
            <v>2.7464374999999999</v>
          </cell>
          <cell r="AL893">
            <v>10.985749999999999</v>
          </cell>
          <cell r="AM893">
            <v>0.99375000000000002</v>
          </cell>
          <cell r="AN893">
            <v>16789</v>
          </cell>
          <cell r="AO893">
            <v>0.99983641446780624</v>
          </cell>
          <cell r="AP893">
            <v>0.97382631484900828</v>
          </cell>
          <cell r="AS893">
            <v>1</v>
          </cell>
          <cell r="AT893">
            <v>0</v>
          </cell>
        </row>
        <row r="894">
          <cell r="B894">
            <v>384659</v>
          </cell>
          <cell r="C894" t="str">
            <v>TITAN ENGINEERING AND AUTOMATION LTD</v>
          </cell>
          <cell r="D894" t="str">
            <v>V64</v>
          </cell>
          <cell r="E894" t="str">
            <v>1165844-01</v>
          </cell>
          <cell r="F894" t="str">
            <v>HSG MASK</v>
          </cell>
          <cell r="G894" t="str">
            <v>EQP,AE,HSG MASK HUPH SKD TAOWINE,V64,TEAL</v>
          </cell>
          <cell r="H894">
            <v>103160</v>
          </cell>
          <cell r="I894" t="str">
            <v>AE</v>
          </cell>
          <cell r="J894" t="str">
            <v>New Buy</v>
          </cell>
          <cell r="K894">
            <v>206320</v>
          </cell>
          <cell r="L894">
            <v>2</v>
          </cell>
          <cell r="M894" t="str">
            <v>EBD</v>
          </cell>
          <cell r="N894">
            <v>103160</v>
          </cell>
          <cell r="O894">
            <v>206320</v>
          </cell>
          <cell r="P894" t="b">
            <v>0</v>
          </cell>
          <cell r="Q894" t="str">
            <v>India</v>
          </cell>
          <cell r="R894" t="e">
            <v>#N/A</v>
          </cell>
          <cell r="S894" t="e">
            <v>#N/A</v>
          </cell>
          <cell r="T894" t="e">
            <v>#N/A</v>
          </cell>
          <cell r="U894" t="e">
            <v>#N/A</v>
          </cell>
          <cell r="V894" t="e">
            <v>#N/A</v>
          </cell>
          <cell r="Y894" t="e">
            <v>#N/A</v>
          </cell>
          <cell r="Z894">
            <v>206320</v>
          </cell>
          <cell r="AB894" t="str">
            <v>Under</v>
          </cell>
          <cell r="AC894">
            <v>0.5</v>
          </cell>
          <cell r="AD894" t="e">
            <v>#N/A</v>
          </cell>
          <cell r="AF894">
            <v>103160</v>
          </cell>
          <cell r="AG894" t="str">
            <v>No China benchmark</v>
          </cell>
          <cell r="AH894" t="e">
            <v>#VALUE!</v>
          </cell>
          <cell r="AK894" t="e">
            <v>#VALUE!</v>
          </cell>
          <cell r="AL894" t="e">
            <v>#VALUE!</v>
          </cell>
          <cell r="AM894" t="e">
            <v>#VALUE!</v>
          </cell>
          <cell r="AN894">
            <v>27290</v>
          </cell>
          <cell r="AO894" t="e">
            <v>#VALUE!</v>
          </cell>
          <cell r="AP894">
            <v>-2.7801392451447415</v>
          </cell>
          <cell r="AS894">
            <v>1</v>
          </cell>
          <cell r="AT894">
            <v>0</v>
          </cell>
        </row>
        <row r="895">
          <cell r="B895">
            <v>384660</v>
          </cell>
          <cell r="C895" t="str">
            <v>SHENZHEN STRONG TECHNOLOGY CO., LTD.</v>
          </cell>
          <cell r="D895" t="str">
            <v>V64</v>
          </cell>
          <cell r="E895" t="str">
            <v>1165852-01</v>
          </cell>
          <cell r="F895" t="str">
            <v>SLAW MASK</v>
          </cell>
          <cell r="G895" t="str">
            <v>FXT,AE,SLAW MASK,V64,STRONG</v>
          </cell>
          <cell r="H895">
            <v>94</v>
          </cell>
          <cell r="I895" t="str">
            <v>AE</v>
          </cell>
          <cell r="J895" t="str">
            <v>New Buy</v>
          </cell>
          <cell r="K895">
            <v>28294</v>
          </cell>
          <cell r="L895">
            <v>301</v>
          </cell>
          <cell r="M895" t="str">
            <v>EBD</v>
          </cell>
          <cell r="N895">
            <v>94</v>
          </cell>
          <cell r="O895">
            <v>28294</v>
          </cell>
          <cell r="P895" t="b">
            <v>0</v>
          </cell>
          <cell r="Q895" t="str">
            <v>China</v>
          </cell>
          <cell r="R895" t="e">
            <v>#N/A</v>
          </cell>
          <cell r="S895" t="e">
            <v>#N/A</v>
          </cell>
          <cell r="T895" t="e">
            <v>#N/A</v>
          </cell>
          <cell r="U895" t="e">
            <v>#N/A</v>
          </cell>
          <cell r="V895" t="e">
            <v>#N/A</v>
          </cell>
          <cell r="Y895" t="e">
            <v>#N/A</v>
          </cell>
          <cell r="Z895">
            <v>28294</v>
          </cell>
          <cell r="AB895" t="str">
            <v>Under</v>
          </cell>
          <cell r="AC895">
            <v>0.99667774086378735</v>
          </cell>
          <cell r="AD895" t="e">
            <v>#N/A</v>
          </cell>
          <cell r="AF895">
            <v>94</v>
          </cell>
          <cell r="AG895">
            <v>94</v>
          </cell>
          <cell r="AH895">
            <v>1</v>
          </cell>
          <cell r="AK895">
            <v>1</v>
          </cell>
          <cell r="AL895">
            <v>301</v>
          </cell>
          <cell r="AM895">
            <v>0.98936170212765961</v>
          </cell>
          <cell r="AN895">
            <v>63287</v>
          </cell>
          <cell r="AO895">
            <v>0.99998419896661239</v>
          </cell>
          <cell r="AP895">
            <v>0.99851470286156718</v>
          </cell>
          <cell r="AS895">
            <v>1</v>
          </cell>
          <cell r="AT895">
            <v>0</v>
          </cell>
        </row>
        <row r="896">
          <cell r="B896">
            <v>384660</v>
          </cell>
          <cell r="C896" t="str">
            <v>SHENZHEN STRONG TECHNOLOGY CO., LTD.</v>
          </cell>
          <cell r="D896" t="str">
            <v>V64</v>
          </cell>
          <cell r="E896" t="str">
            <v>1165852-01</v>
          </cell>
          <cell r="F896" t="str">
            <v>SLAW MASK</v>
          </cell>
          <cell r="G896" t="str">
            <v>FXT,AE,SLAW MASK,V64,STRONG</v>
          </cell>
          <cell r="H896">
            <v>94</v>
          </cell>
          <cell r="I896" t="str">
            <v>AE</v>
          </cell>
          <cell r="J896" t="str">
            <v>New Buy</v>
          </cell>
          <cell r="K896">
            <v>29610</v>
          </cell>
          <cell r="L896">
            <v>315</v>
          </cell>
          <cell r="M896" t="str">
            <v>EBD</v>
          </cell>
          <cell r="N896">
            <v>94</v>
          </cell>
          <cell r="O896">
            <v>29610</v>
          </cell>
          <cell r="P896" t="b">
            <v>0</v>
          </cell>
          <cell r="Q896" t="str">
            <v>China</v>
          </cell>
          <cell r="R896" t="e">
            <v>#N/A</v>
          </cell>
          <cell r="S896" t="e">
            <v>#N/A</v>
          </cell>
          <cell r="T896" t="e">
            <v>#N/A</v>
          </cell>
          <cell r="U896" t="e">
            <v>#N/A</v>
          </cell>
          <cell r="V896" t="e">
            <v>#N/A</v>
          </cell>
          <cell r="Y896" t="e">
            <v>#N/A</v>
          </cell>
          <cell r="Z896">
            <v>29610</v>
          </cell>
          <cell r="AB896" t="str">
            <v>Under</v>
          </cell>
          <cell r="AC896">
            <v>0.99682539682539684</v>
          </cell>
          <cell r="AD896" t="e">
            <v>#N/A</v>
          </cell>
          <cell r="AF896">
            <v>94</v>
          </cell>
          <cell r="AG896">
            <v>94</v>
          </cell>
          <cell r="AH896">
            <v>1</v>
          </cell>
          <cell r="AK896">
            <v>1</v>
          </cell>
          <cell r="AL896">
            <v>315</v>
          </cell>
          <cell r="AM896">
            <v>0.98936170212765961</v>
          </cell>
          <cell r="AN896">
            <v>63287</v>
          </cell>
          <cell r="AO896">
            <v>0.99998419896661239</v>
          </cell>
          <cell r="AP896">
            <v>0.99851470286156718</v>
          </cell>
          <cell r="AS896">
            <v>1</v>
          </cell>
          <cell r="AT896">
            <v>0</v>
          </cell>
        </row>
        <row r="897">
          <cell r="B897">
            <v>384661</v>
          </cell>
          <cell r="C897" t="str">
            <v>SHENZHEN STRONG TECHNOLOGY CO., LTD.</v>
          </cell>
          <cell r="D897" t="str">
            <v>V64</v>
          </cell>
          <cell r="E897" t="str">
            <v>1165854-01</v>
          </cell>
          <cell r="F897" t="str">
            <v>SLAW PALLET</v>
          </cell>
          <cell r="G897" t="str">
            <v>FXT,AE,SLAW PALLET,V64,STRONG</v>
          </cell>
          <cell r="H897">
            <v>112</v>
          </cell>
          <cell r="I897" t="str">
            <v>AE</v>
          </cell>
          <cell r="J897" t="str">
            <v>New Buy</v>
          </cell>
          <cell r="K897">
            <v>33712</v>
          </cell>
          <cell r="L897">
            <v>301</v>
          </cell>
          <cell r="M897" t="str">
            <v>EBD</v>
          </cell>
          <cell r="N897">
            <v>112</v>
          </cell>
          <cell r="O897">
            <v>33712</v>
          </cell>
          <cell r="P897" t="b">
            <v>0</v>
          </cell>
          <cell r="Q897" t="str">
            <v>China</v>
          </cell>
          <cell r="R897" t="e">
            <v>#N/A</v>
          </cell>
          <cell r="S897" t="e">
            <v>#N/A</v>
          </cell>
          <cell r="T897" t="e">
            <v>#N/A</v>
          </cell>
          <cell r="U897" t="e">
            <v>#N/A</v>
          </cell>
          <cell r="V897" t="e">
            <v>#N/A</v>
          </cell>
          <cell r="Y897" t="e">
            <v>#N/A</v>
          </cell>
          <cell r="Z897">
            <v>33712</v>
          </cell>
          <cell r="AB897" t="str">
            <v>Under</v>
          </cell>
          <cell r="AC897">
            <v>0.99667774086378735</v>
          </cell>
          <cell r="AD897" t="e">
            <v>#N/A</v>
          </cell>
          <cell r="AF897">
            <v>112</v>
          </cell>
          <cell r="AG897">
            <v>112</v>
          </cell>
          <cell r="AH897">
            <v>1</v>
          </cell>
          <cell r="AK897">
            <v>1</v>
          </cell>
          <cell r="AL897">
            <v>301</v>
          </cell>
          <cell r="AM897">
            <v>0.9910714285714286</v>
          </cell>
          <cell r="AN897">
            <v>63287</v>
          </cell>
          <cell r="AO897">
            <v>0.99998419896661239</v>
          </cell>
          <cell r="AP897">
            <v>0.99823028426059068</v>
          </cell>
          <cell r="AS897">
            <v>1</v>
          </cell>
          <cell r="AT897">
            <v>0</v>
          </cell>
        </row>
        <row r="898">
          <cell r="B898">
            <v>384661</v>
          </cell>
          <cell r="C898" t="str">
            <v>SHENZHEN STRONG TECHNOLOGY CO., LTD.</v>
          </cell>
          <cell r="D898" t="str">
            <v>V64</v>
          </cell>
          <cell r="E898" t="str">
            <v>1165854-01</v>
          </cell>
          <cell r="F898" t="str">
            <v>SLAW PALLET</v>
          </cell>
          <cell r="G898" t="str">
            <v>FXT,AE,SLAW PALLET,V64,STRONG</v>
          </cell>
          <cell r="H898">
            <v>112</v>
          </cell>
          <cell r="I898" t="str">
            <v>AE</v>
          </cell>
          <cell r="J898" t="str">
            <v>New Buy</v>
          </cell>
          <cell r="K898">
            <v>35280</v>
          </cell>
          <cell r="L898">
            <v>315</v>
          </cell>
          <cell r="M898" t="str">
            <v>EBD</v>
          </cell>
          <cell r="N898">
            <v>112</v>
          </cell>
          <cell r="O898">
            <v>35280</v>
          </cell>
          <cell r="P898" t="b">
            <v>0</v>
          </cell>
          <cell r="Q898" t="str">
            <v>China</v>
          </cell>
          <cell r="R898" t="e">
            <v>#N/A</v>
          </cell>
          <cell r="S898" t="e">
            <v>#N/A</v>
          </cell>
          <cell r="T898" t="e">
            <v>#N/A</v>
          </cell>
          <cell r="U898" t="e">
            <v>#N/A</v>
          </cell>
          <cell r="V898" t="e">
            <v>#N/A</v>
          </cell>
          <cell r="Y898" t="e">
            <v>#N/A</v>
          </cell>
          <cell r="Z898">
            <v>35280</v>
          </cell>
          <cell r="AB898" t="str">
            <v>Under</v>
          </cell>
          <cell r="AC898">
            <v>0.99682539682539684</v>
          </cell>
          <cell r="AD898" t="e">
            <v>#N/A</v>
          </cell>
          <cell r="AF898">
            <v>112</v>
          </cell>
          <cell r="AG898">
            <v>112</v>
          </cell>
          <cell r="AH898">
            <v>1</v>
          </cell>
          <cell r="AK898">
            <v>1</v>
          </cell>
          <cell r="AL898">
            <v>315</v>
          </cell>
          <cell r="AM898">
            <v>0.9910714285714286</v>
          </cell>
          <cell r="AN898">
            <v>63287</v>
          </cell>
          <cell r="AO898">
            <v>0.99998419896661239</v>
          </cell>
          <cell r="AP898">
            <v>0.99823028426059068</v>
          </cell>
          <cell r="AS898">
            <v>1</v>
          </cell>
          <cell r="AT898">
            <v>0</v>
          </cell>
        </row>
        <row r="899">
          <cell r="B899">
            <v>384662</v>
          </cell>
          <cell r="C899" t="str">
            <v>SHENZHEN STRONG TECHNOLOGY CO., LTD.</v>
          </cell>
          <cell r="D899" t="str">
            <v>V64</v>
          </cell>
          <cell r="E899" t="str">
            <v>1165856-01</v>
          </cell>
          <cell r="F899" t="str">
            <v>SLAW UNLOADING PALLET</v>
          </cell>
          <cell r="G899" t="str">
            <v>FXT,AE,SLAW UNLOADING PALLET,V64,STRONG</v>
          </cell>
          <cell r="H899">
            <v>1028</v>
          </cell>
          <cell r="I899" t="str">
            <v>AE</v>
          </cell>
          <cell r="J899" t="str">
            <v>New Buy</v>
          </cell>
          <cell r="K899">
            <v>7196</v>
          </cell>
          <cell r="L899">
            <v>7</v>
          </cell>
          <cell r="M899" t="str">
            <v>EBD</v>
          </cell>
          <cell r="N899">
            <v>1028</v>
          </cell>
          <cell r="O899">
            <v>7196</v>
          </cell>
          <cell r="P899" t="b">
            <v>0</v>
          </cell>
          <cell r="Q899" t="str">
            <v>China</v>
          </cell>
          <cell r="R899" t="e">
            <v>#N/A</v>
          </cell>
          <cell r="S899" t="e">
            <v>#N/A</v>
          </cell>
          <cell r="T899" t="e">
            <v>#N/A</v>
          </cell>
          <cell r="U899" t="e">
            <v>#N/A</v>
          </cell>
          <cell r="V899" t="e">
            <v>#N/A</v>
          </cell>
          <cell r="Y899" t="e">
            <v>#N/A</v>
          </cell>
          <cell r="Z899">
            <v>7196</v>
          </cell>
          <cell r="AB899" t="str">
            <v>Under</v>
          </cell>
          <cell r="AC899">
            <v>0.8571428571428571</v>
          </cell>
          <cell r="AD899" t="e">
            <v>#N/A</v>
          </cell>
          <cell r="AF899">
            <v>1028</v>
          </cell>
          <cell r="AG899">
            <v>1028</v>
          </cell>
          <cell r="AH899">
            <v>1</v>
          </cell>
          <cell r="AK899">
            <v>1</v>
          </cell>
          <cell r="AL899">
            <v>7</v>
          </cell>
          <cell r="AM899">
            <v>0.99902723735408561</v>
          </cell>
          <cell r="AN899">
            <v>63287</v>
          </cell>
          <cell r="AO899">
            <v>0.99998419896661239</v>
          </cell>
          <cell r="AP899">
            <v>0.9837565376775641</v>
          </cell>
          <cell r="AS899">
            <v>1</v>
          </cell>
          <cell r="AT899">
            <v>0</v>
          </cell>
        </row>
        <row r="900">
          <cell r="B900">
            <v>384662</v>
          </cell>
          <cell r="C900" t="str">
            <v>SHENZHEN STRONG TECHNOLOGY CO., LTD.</v>
          </cell>
          <cell r="D900" t="str">
            <v>V64</v>
          </cell>
          <cell r="E900" t="str">
            <v>1165856-01</v>
          </cell>
          <cell r="F900" t="str">
            <v>SLAW UNLOADING PALLET</v>
          </cell>
          <cell r="G900" t="str">
            <v>FXT,AE,SLAW UNLOADING PALLET,V64,STRONG</v>
          </cell>
          <cell r="H900">
            <v>1028</v>
          </cell>
          <cell r="I900" t="str">
            <v>AE</v>
          </cell>
          <cell r="J900" t="str">
            <v>New Buy</v>
          </cell>
          <cell r="K900">
            <v>27756</v>
          </cell>
          <cell r="L900">
            <v>27</v>
          </cell>
          <cell r="M900" t="str">
            <v>EBD</v>
          </cell>
          <cell r="N900">
            <v>1028</v>
          </cell>
          <cell r="O900">
            <v>27756</v>
          </cell>
          <cell r="P900" t="b">
            <v>0</v>
          </cell>
          <cell r="Q900" t="str">
            <v>China</v>
          </cell>
          <cell r="R900" t="e">
            <v>#N/A</v>
          </cell>
          <cell r="S900" t="e">
            <v>#N/A</v>
          </cell>
          <cell r="T900" t="e">
            <v>#N/A</v>
          </cell>
          <cell r="U900" t="e">
            <v>#N/A</v>
          </cell>
          <cell r="V900" t="e">
            <v>#N/A</v>
          </cell>
          <cell r="Y900" t="e">
            <v>#N/A</v>
          </cell>
          <cell r="Z900">
            <v>27756</v>
          </cell>
          <cell r="AB900" t="str">
            <v>Under</v>
          </cell>
          <cell r="AC900">
            <v>0.96296296296296291</v>
          </cell>
          <cell r="AD900" t="e">
            <v>#N/A</v>
          </cell>
          <cell r="AF900">
            <v>1028</v>
          </cell>
          <cell r="AG900">
            <v>1028</v>
          </cell>
          <cell r="AH900">
            <v>1</v>
          </cell>
          <cell r="AK900">
            <v>1</v>
          </cell>
          <cell r="AL900">
            <v>27</v>
          </cell>
          <cell r="AM900">
            <v>0.99902723735408561</v>
          </cell>
          <cell r="AN900">
            <v>63287</v>
          </cell>
          <cell r="AO900">
            <v>0.99998419896661239</v>
          </cell>
          <cell r="AP900">
            <v>0.9837565376775641</v>
          </cell>
          <cell r="AS900">
            <v>1</v>
          </cell>
          <cell r="AT900">
            <v>0</v>
          </cell>
        </row>
        <row r="901">
          <cell r="B901">
            <v>384676</v>
          </cell>
          <cell r="C901" t="str">
            <v>BOZHON PRECISION INDUSTRY TECHNOLOGY CO., LTD.</v>
          </cell>
          <cell r="D901" t="str">
            <v>V64</v>
          </cell>
          <cell r="E901" t="str">
            <v>1165888-01</v>
          </cell>
          <cell r="F901" t="str">
            <v>DAGE PAM PUSH TEST FIXTURE</v>
          </cell>
          <cell r="G901" t="str">
            <v>FXT,AE,DAGE PAM PUSH TEST FIXTURE,V64,BOZHON</v>
          </cell>
          <cell r="H901">
            <v>80</v>
          </cell>
          <cell r="I901" t="str">
            <v>AE</v>
          </cell>
          <cell r="J901" t="str">
            <v>New Buy</v>
          </cell>
          <cell r="K901">
            <v>80</v>
          </cell>
          <cell r="L901">
            <v>1</v>
          </cell>
          <cell r="M901" t="str">
            <v>EBD</v>
          </cell>
          <cell r="N901">
            <v>80</v>
          </cell>
          <cell r="O901">
            <v>80</v>
          </cell>
          <cell r="P901" t="b">
            <v>0</v>
          </cell>
          <cell r="Q901" t="str">
            <v>China</v>
          </cell>
          <cell r="R901" t="e">
            <v>#N/A</v>
          </cell>
          <cell r="S901" t="e">
            <v>#N/A</v>
          </cell>
          <cell r="T901" t="e">
            <v>#N/A</v>
          </cell>
          <cell r="U901" t="e">
            <v>#N/A</v>
          </cell>
          <cell r="V901" t="e">
            <v>#N/A</v>
          </cell>
          <cell r="Y901" t="e">
            <v>#N/A</v>
          </cell>
          <cell r="Z901">
            <v>80</v>
          </cell>
          <cell r="AB901" t="str">
            <v>Under</v>
          </cell>
          <cell r="AC901" t="str">
            <v/>
          </cell>
          <cell r="AD901" t="e">
            <v>#N/A</v>
          </cell>
          <cell r="AF901">
            <v>80</v>
          </cell>
          <cell r="AG901">
            <v>80</v>
          </cell>
          <cell r="AH901">
            <v>1</v>
          </cell>
          <cell r="AK901">
            <v>1</v>
          </cell>
          <cell r="AL901">
            <v>1</v>
          </cell>
          <cell r="AM901">
            <v>0.98750000000000004</v>
          </cell>
          <cell r="AN901">
            <v>33734</v>
          </cell>
          <cell r="AO901">
            <v>0.99997035631706888</v>
          </cell>
          <cell r="AP901">
            <v>0.99762850536550662</v>
          </cell>
          <cell r="AS901">
            <v>1</v>
          </cell>
          <cell r="AT901">
            <v>0</v>
          </cell>
        </row>
        <row r="902">
          <cell r="B902">
            <v>384677</v>
          </cell>
          <cell r="C902" t="str">
            <v>BOZHON PRECISION INDUSTRY TECHNOLOGY CO., LTD.</v>
          </cell>
          <cell r="D902" t="str">
            <v>V64</v>
          </cell>
          <cell r="E902" t="str">
            <v>1165890-01</v>
          </cell>
          <cell r="F902" t="str">
            <v>PAM PULL TEST FIXTURE</v>
          </cell>
          <cell r="G902" t="str">
            <v>FXT,AE,PAM PULL TEST FIXTURE,V64,BOZHON</v>
          </cell>
          <cell r="H902">
            <v>80</v>
          </cell>
          <cell r="I902" t="str">
            <v>AE</v>
          </cell>
          <cell r="J902" t="str">
            <v>New Buy</v>
          </cell>
          <cell r="K902">
            <v>80</v>
          </cell>
          <cell r="L902">
            <v>1</v>
          </cell>
          <cell r="M902" t="str">
            <v>EBD</v>
          </cell>
          <cell r="N902">
            <v>80</v>
          </cell>
          <cell r="O902">
            <v>80</v>
          </cell>
          <cell r="P902" t="b">
            <v>0</v>
          </cell>
          <cell r="Q902" t="str">
            <v>China</v>
          </cell>
          <cell r="R902" t="e">
            <v>#N/A</v>
          </cell>
          <cell r="S902" t="e">
            <v>#N/A</v>
          </cell>
          <cell r="T902" t="e">
            <v>#N/A</v>
          </cell>
          <cell r="U902" t="e">
            <v>#N/A</v>
          </cell>
          <cell r="V902" t="e">
            <v>#N/A</v>
          </cell>
          <cell r="Y902" t="e">
            <v>#N/A</v>
          </cell>
          <cell r="Z902">
            <v>80</v>
          </cell>
          <cell r="AB902" t="str">
            <v>Under</v>
          </cell>
          <cell r="AC902" t="str">
            <v/>
          </cell>
          <cell r="AD902" t="e">
            <v>#N/A</v>
          </cell>
          <cell r="AF902">
            <v>80</v>
          </cell>
          <cell r="AG902">
            <v>80</v>
          </cell>
          <cell r="AH902">
            <v>1</v>
          </cell>
          <cell r="AK902">
            <v>1</v>
          </cell>
          <cell r="AL902">
            <v>1</v>
          </cell>
          <cell r="AM902">
            <v>0.98750000000000004</v>
          </cell>
          <cell r="AN902">
            <v>33734</v>
          </cell>
          <cell r="AO902">
            <v>0.99997035631706888</v>
          </cell>
          <cell r="AP902">
            <v>0.99762850536550662</v>
          </cell>
          <cell r="AS902">
            <v>1</v>
          </cell>
          <cell r="AT902">
            <v>0</v>
          </cell>
        </row>
        <row r="903">
          <cell r="B903">
            <v>384678</v>
          </cell>
          <cell r="C903" t="str">
            <v>BOZHON PRECISION INDUSTRY TECHNOLOGY CO., LTD.</v>
          </cell>
          <cell r="D903" t="str">
            <v>V64</v>
          </cell>
          <cell r="E903" t="str">
            <v>1165891-01</v>
          </cell>
          <cell r="F903" t="str">
            <v>DAGE BANFF PUSH HEAD</v>
          </cell>
          <cell r="G903" t="str">
            <v>FXT,AE,PAM-DAGE BANFF PUSH HEAD,V64,BOZHON</v>
          </cell>
          <cell r="H903">
            <v>10</v>
          </cell>
          <cell r="I903" t="str">
            <v>AE</v>
          </cell>
          <cell r="J903" t="str">
            <v>New Buy</v>
          </cell>
          <cell r="K903">
            <v>10</v>
          </cell>
          <cell r="L903">
            <v>1</v>
          </cell>
          <cell r="M903" t="str">
            <v>EBD</v>
          </cell>
          <cell r="N903">
            <v>10</v>
          </cell>
          <cell r="O903">
            <v>10</v>
          </cell>
          <cell r="P903" t="b">
            <v>0</v>
          </cell>
          <cell r="Q903" t="str">
            <v>China</v>
          </cell>
          <cell r="R903" t="e">
            <v>#N/A</v>
          </cell>
          <cell r="S903" t="e">
            <v>#N/A</v>
          </cell>
          <cell r="T903" t="e">
            <v>#N/A</v>
          </cell>
          <cell r="U903" t="e">
            <v>#N/A</v>
          </cell>
          <cell r="V903" t="e">
            <v>#N/A</v>
          </cell>
          <cell r="Y903" t="e">
            <v>#N/A</v>
          </cell>
          <cell r="Z903">
            <v>10</v>
          </cell>
          <cell r="AB903" t="str">
            <v>Under</v>
          </cell>
          <cell r="AC903" t="str">
            <v/>
          </cell>
          <cell r="AD903" t="e">
            <v>#N/A</v>
          </cell>
          <cell r="AF903">
            <v>10</v>
          </cell>
          <cell r="AG903">
            <v>10</v>
          </cell>
          <cell r="AH903">
            <v>1</v>
          </cell>
          <cell r="AK903">
            <v>1</v>
          </cell>
          <cell r="AL903">
            <v>1</v>
          </cell>
          <cell r="AM903">
            <v>0.9</v>
          </cell>
          <cell r="AN903" t="str">
            <v/>
          </cell>
          <cell r="AO903" t="e">
            <v>#VALUE!</v>
          </cell>
          <cell r="AP903" t="e">
            <v>#VALUE!</v>
          </cell>
          <cell r="AS903">
            <v>1</v>
          </cell>
          <cell r="AT903">
            <v>0</v>
          </cell>
        </row>
        <row r="904">
          <cell r="B904">
            <v>384679</v>
          </cell>
          <cell r="C904" t="str">
            <v>BOZHON PRECISION INDUSTRY TECHNOLOGY CO., LTD.</v>
          </cell>
          <cell r="D904" t="str">
            <v>V64</v>
          </cell>
          <cell r="E904" t="str">
            <v>1165892-01</v>
          </cell>
          <cell r="F904" t="str">
            <v>DAGE FCAM PUSH HEAD</v>
          </cell>
          <cell r="G904" t="str">
            <v>FXT,AE,PAM-DAGE FCAM PUSH HEAD,V64,BOZHON</v>
          </cell>
          <cell r="H904">
            <v>10</v>
          </cell>
          <cell r="I904" t="str">
            <v>AE</v>
          </cell>
          <cell r="J904" t="str">
            <v>New Buy</v>
          </cell>
          <cell r="K904">
            <v>10</v>
          </cell>
          <cell r="L904">
            <v>1</v>
          </cell>
          <cell r="M904" t="str">
            <v>EBD</v>
          </cell>
          <cell r="N904">
            <v>10</v>
          </cell>
          <cell r="O904">
            <v>10</v>
          </cell>
          <cell r="P904" t="b">
            <v>0</v>
          </cell>
          <cell r="Q904" t="str">
            <v>China</v>
          </cell>
          <cell r="R904" t="e">
            <v>#N/A</v>
          </cell>
          <cell r="S904" t="e">
            <v>#N/A</v>
          </cell>
          <cell r="T904" t="e">
            <v>#N/A</v>
          </cell>
          <cell r="U904" t="e">
            <v>#N/A</v>
          </cell>
          <cell r="V904" t="e">
            <v>#N/A</v>
          </cell>
          <cell r="Y904" t="e">
            <v>#N/A</v>
          </cell>
          <cell r="Z904">
            <v>10</v>
          </cell>
          <cell r="AB904" t="str">
            <v>Under</v>
          </cell>
          <cell r="AC904" t="str">
            <v/>
          </cell>
          <cell r="AD904" t="e">
            <v>#N/A</v>
          </cell>
          <cell r="AF904">
            <v>10</v>
          </cell>
          <cell r="AG904">
            <v>10</v>
          </cell>
          <cell r="AH904">
            <v>1</v>
          </cell>
          <cell r="AK904">
            <v>1</v>
          </cell>
          <cell r="AL904">
            <v>1</v>
          </cell>
          <cell r="AM904">
            <v>0.9</v>
          </cell>
          <cell r="AN904">
            <v>184144</v>
          </cell>
          <cell r="AO904">
            <v>0.99999456946737331</v>
          </cell>
          <cell r="AP904">
            <v>0.99994569467373362</v>
          </cell>
          <cell r="AS904">
            <v>1</v>
          </cell>
          <cell r="AT904">
            <v>0</v>
          </cell>
        </row>
        <row r="905">
          <cell r="B905">
            <v>384680</v>
          </cell>
          <cell r="C905" t="str">
            <v>BOZHON PRECISION INDUSTRY TECHNOLOGY CO., LTD.</v>
          </cell>
          <cell r="D905" t="str">
            <v>V64</v>
          </cell>
          <cell r="E905" t="str">
            <v>1165893-01</v>
          </cell>
          <cell r="F905" t="str">
            <v>FAM3</v>
          </cell>
          <cell r="G905" t="str">
            <v>EQP,AE,PAM-FAM3,V64,BOZHON</v>
          </cell>
          <cell r="H905">
            <v>60547</v>
          </cell>
          <cell r="I905" t="str">
            <v>AE</v>
          </cell>
          <cell r="J905" t="str">
            <v>New Buy</v>
          </cell>
          <cell r="K905">
            <v>302735</v>
          </cell>
          <cell r="L905">
            <v>5</v>
          </cell>
          <cell r="M905" t="str">
            <v>EBD</v>
          </cell>
          <cell r="N905">
            <v>60547</v>
          </cell>
          <cell r="O905">
            <v>302735</v>
          </cell>
          <cell r="P905" t="b">
            <v>1</v>
          </cell>
          <cell r="Q905" t="str">
            <v>China</v>
          </cell>
          <cell r="R905" t="e">
            <v>#N/A</v>
          </cell>
          <cell r="S905" t="e">
            <v>#N/A</v>
          </cell>
          <cell r="T905" t="e">
            <v>#N/A</v>
          </cell>
          <cell r="U905" t="e">
            <v>#N/A</v>
          </cell>
          <cell r="V905" t="e">
            <v>#N/A</v>
          </cell>
          <cell r="Y905" t="e">
            <v>#N/A</v>
          </cell>
          <cell r="Z905">
            <v>302735</v>
          </cell>
          <cell r="AB905" t="str">
            <v>Under</v>
          </cell>
          <cell r="AC905">
            <v>0.8</v>
          </cell>
          <cell r="AD905" t="e">
            <v>#N/A</v>
          </cell>
          <cell r="AF905">
            <v>50000</v>
          </cell>
          <cell r="AG905">
            <v>55273.5</v>
          </cell>
          <cell r="AH905">
            <v>1.0954073832849376</v>
          </cell>
          <cell r="AK905">
            <v>1.0954073832849376</v>
          </cell>
          <cell r="AL905">
            <v>5.4770369164246882</v>
          </cell>
          <cell r="AM905">
            <v>0.99998190814766574</v>
          </cell>
          <cell r="AN905" t="str">
            <v/>
          </cell>
          <cell r="AO905" t="e">
            <v>#VALUE!</v>
          </cell>
          <cell r="AP905" t="e">
            <v>#VALUE!</v>
          </cell>
          <cell r="AS905">
            <v>1</v>
          </cell>
          <cell r="AT905">
            <v>0</v>
          </cell>
        </row>
        <row r="906">
          <cell r="B906">
            <v>384681</v>
          </cell>
          <cell r="C906" t="str">
            <v>SHENZHEN STRONG TECHNOLOGY CO., LTD.</v>
          </cell>
          <cell r="D906" t="str">
            <v>V64</v>
          </cell>
          <cell r="E906" t="str">
            <v>1165894-01</v>
          </cell>
          <cell r="F906" t="str">
            <v>FAM3</v>
          </cell>
          <cell r="G906" t="str">
            <v>EQP,AE,PAM-FAM3,V64,STRONG</v>
          </cell>
          <cell r="H906">
            <v>50000</v>
          </cell>
          <cell r="I906" t="str">
            <v>AE</v>
          </cell>
          <cell r="J906" t="str">
            <v>New Buy</v>
          </cell>
          <cell r="K906">
            <v>100000</v>
          </cell>
          <cell r="L906">
            <v>2</v>
          </cell>
          <cell r="M906" t="str">
            <v>EBD</v>
          </cell>
          <cell r="N906">
            <v>50000</v>
          </cell>
          <cell r="O906">
            <v>100000</v>
          </cell>
          <cell r="P906" t="b">
            <v>1</v>
          </cell>
          <cell r="Q906" t="str">
            <v>China</v>
          </cell>
          <cell r="R906" t="e">
            <v>#N/A</v>
          </cell>
          <cell r="S906" t="e">
            <v>#N/A</v>
          </cell>
          <cell r="T906" t="e">
            <v>#N/A</v>
          </cell>
          <cell r="U906" t="e">
            <v>#N/A</v>
          </cell>
          <cell r="V906" t="e">
            <v>#N/A</v>
          </cell>
          <cell r="Y906" t="e">
            <v>#N/A</v>
          </cell>
          <cell r="Z906">
            <v>100000</v>
          </cell>
          <cell r="AB906" t="str">
            <v>Under</v>
          </cell>
          <cell r="AC906">
            <v>0.5</v>
          </cell>
          <cell r="AD906" t="e">
            <v>#N/A</v>
          </cell>
          <cell r="AF906">
            <v>50000</v>
          </cell>
          <cell r="AG906">
            <v>55273.5</v>
          </cell>
          <cell r="AH906">
            <v>0.90459261671506241</v>
          </cell>
          <cell r="AK906">
            <v>0.90459261671506241</v>
          </cell>
          <cell r="AL906">
            <v>1.8091852334301248</v>
          </cell>
          <cell r="AM906">
            <v>0.99998190814766563</v>
          </cell>
          <cell r="AN906" t="str">
            <v/>
          </cell>
          <cell r="AO906" t="e">
            <v>#VALUE!</v>
          </cell>
          <cell r="AP906" t="e">
            <v>#VALUE!</v>
          </cell>
          <cell r="AS906">
            <v>1</v>
          </cell>
          <cell r="AT906">
            <v>0</v>
          </cell>
        </row>
        <row r="907">
          <cell r="B907">
            <v>384682</v>
          </cell>
          <cell r="C907" t="str">
            <v>SHENZHEN STRONG TECHNOLOGY CO., LTD.</v>
          </cell>
          <cell r="D907" t="str">
            <v>V64</v>
          </cell>
          <cell r="E907" t="str">
            <v>1165897-01</v>
          </cell>
          <cell r="F907" t="str">
            <v>PAM-MASK</v>
          </cell>
          <cell r="G907" t="str">
            <v>EQP,AE,PAM-MASK,V64,STRONG</v>
          </cell>
          <cell r="H907">
            <v>53625</v>
          </cell>
          <cell r="I907" t="str">
            <v>AE</v>
          </cell>
          <cell r="J907" t="str">
            <v>New Buy</v>
          </cell>
          <cell r="K907">
            <v>107250</v>
          </cell>
          <cell r="L907">
            <v>2</v>
          </cell>
          <cell r="M907" t="str">
            <v>EBD</v>
          </cell>
          <cell r="N907">
            <v>53625</v>
          </cell>
          <cell r="O907">
            <v>107250</v>
          </cell>
          <cell r="P907" t="b">
            <v>0</v>
          </cell>
          <cell r="Q907" t="str">
            <v>China</v>
          </cell>
          <cell r="R907" t="e">
            <v>#N/A</v>
          </cell>
          <cell r="S907" t="e">
            <v>#N/A</v>
          </cell>
          <cell r="T907" t="e">
            <v>#N/A</v>
          </cell>
          <cell r="U907" t="e">
            <v>#N/A</v>
          </cell>
          <cell r="V907" t="e">
            <v>#N/A</v>
          </cell>
          <cell r="Y907" t="e">
            <v>#N/A</v>
          </cell>
          <cell r="Z907">
            <v>107250</v>
          </cell>
          <cell r="AB907" t="str">
            <v>Under</v>
          </cell>
          <cell r="AC907">
            <v>0.5</v>
          </cell>
          <cell r="AD907" t="e">
            <v>#N/A</v>
          </cell>
          <cell r="AF907">
            <v>53625</v>
          </cell>
          <cell r="AG907">
            <v>53625</v>
          </cell>
          <cell r="AH907">
            <v>1</v>
          </cell>
          <cell r="AK907">
            <v>1</v>
          </cell>
          <cell r="AL907">
            <v>2</v>
          </cell>
          <cell r="AM907">
            <v>0.99998135198135196</v>
          </cell>
          <cell r="AN907">
            <v>55000</v>
          </cell>
          <cell r="AO907">
            <v>0.99998181818181819</v>
          </cell>
          <cell r="AP907">
            <v>2.5000000000000001E-2</v>
          </cell>
          <cell r="AS907">
            <v>1</v>
          </cell>
          <cell r="AT907">
            <v>0</v>
          </cell>
        </row>
        <row r="908">
          <cell r="B908">
            <v>384682</v>
          </cell>
          <cell r="C908" t="str">
            <v>SHENZHEN STRONG TECHNOLOGY CO., LTD.</v>
          </cell>
          <cell r="D908" t="str">
            <v>V64</v>
          </cell>
          <cell r="E908" t="str">
            <v>1165897-01</v>
          </cell>
          <cell r="F908" t="str">
            <v>PAM-MASK</v>
          </cell>
          <cell r="G908" t="str">
            <v>EQP,AE,PAM-MASK,V64,STRONG</v>
          </cell>
          <cell r="H908">
            <v>53625</v>
          </cell>
          <cell r="I908" t="str">
            <v>AE</v>
          </cell>
          <cell r="J908" t="str">
            <v>New Buy</v>
          </cell>
          <cell r="K908">
            <v>321750</v>
          </cell>
          <cell r="L908">
            <v>6</v>
          </cell>
          <cell r="M908" t="str">
            <v>EBD</v>
          </cell>
          <cell r="N908">
            <v>53625</v>
          </cell>
          <cell r="O908">
            <v>321750</v>
          </cell>
          <cell r="P908" t="b">
            <v>0</v>
          </cell>
          <cell r="Q908" t="str">
            <v>China</v>
          </cell>
          <cell r="R908" t="e">
            <v>#N/A</v>
          </cell>
          <cell r="S908" t="e">
            <v>#N/A</v>
          </cell>
          <cell r="T908" t="e">
            <v>#N/A</v>
          </cell>
          <cell r="U908" t="e">
            <v>#N/A</v>
          </cell>
          <cell r="V908" t="e">
            <v>#N/A</v>
          </cell>
          <cell r="Y908" t="e">
            <v>#N/A</v>
          </cell>
          <cell r="Z908">
            <v>321750</v>
          </cell>
          <cell r="AB908" t="str">
            <v>Under</v>
          </cell>
          <cell r="AC908">
            <v>0.83333333333333337</v>
          </cell>
          <cell r="AD908" t="e">
            <v>#N/A</v>
          </cell>
          <cell r="AF908">
            <v>53625</v>
          </cell>
          <cell r="AG908">
            <v>53625</v>
          </cell>
          <cell r="AH908">
            <v>1</v>
          </cell>
          <cell r="AK908">
            <v>1</v>
          </cell>
          <cell r="AL908">
            <v>6</v>
          </cell>
          <cell r="AM908">
            <v>0.99998135198135196</v>
          </cell>
          <cell r="AN908">
            <v>55000</v>
          </cell>
          <cell r="AO908">
            <v>0.99998181818181819</v>
          </cell>
          <cell r="AP908">
            <v>2.5000000000000001E-2</v>
          </cell>
          <cell r="AS908">
            <v>1</v>
          </cell>
          <cell r="AT908">
            <v>0</v>
          </cell>
        </row>
        <row r="909">
          <cell r="B909">
            <v>384683</v>
          </cell>
          <cell r="C909" t="str">
            <v>SHENZHEN STRONG TECHNOLOGY CO., LTD.</v>
          </cell>
          <cell r="D909" t="str">
            <v>V64</v>
          </cell>
          <cell r="E909" t="str">
            <v>1165898-01</v>
          </cell>
          <cell r="F909" t="str">
            <v>PAM ASSEMBLY TOP MASK</v>
          </cell>
          <cell r="G909" t="str">
            <v>FXT,AE,PAM ASSEMBLY TOP MASK,V64,STRONG</v>
          </cell>
          <cell r="H909">
            <v>28</v>
          </cell>
          <cell r="I909" t="str">
            <v>AE</v>
          </cell>
          <cell r="J909" t="str">
            <v>New Buy</v>
          </cell>
          <cell r="K909">
            <v>92820</v>
          </cell>
          <cell r="L909">
            <v>3315</v>
          </cell>
          <cell r="M909" t="str">
            <v>EBD</v>
          </cell>
          <cell r="N909">
            <v>28</v>
          </cell>
          <cell r="O909">
            <v>92820</v>
          </cell>
          <cell r="P909" t="b">
            <v>0</v>
          </cell>
          <cell r="Q909" t="str">
            <v>China</v>
          </cell>
          <cell r="R909" t="e">
            <v>#N/A</v>
          </cell>
          <cell r="S909" t="e">
            <v>#N/A</v>
          </cell>
          <cell r="T909" t="e">
            <v>#N/A</v>
          </cell>
          <cell r="U909" t="e">
            <v>#N/A</v>
          </cell>
          <cell r="V909" t="e">
            <v>#N/A</v>
          </cell>
          <cell r="Y909" t="e">
            <v>#N/A</v>
          </cell>
          <cell r="Z909">
            <v>92820</v>
          </cell>
          <cell r="AB909" t="str">
            <v>Under</v>
          </cell>
          <cell r="AC909">
            <v>0.99969834087481146</v>
          </cell>
          <cell r="AD909" t="e">
            <v>#N/A</v>
          </cell>
          <cell r="AF909">
            <v>28</v>
          </cell>
          <cell r="AG909">
            <v>28</v>
          </cell>
          <cell r="AH909">
            <v>1</v>
          </cell>
          <cell r="AK909">
            <v>1</v>
          </cell>
          <cell r="AL909">
            <v>3315</v>
          </cell>
          <cell r="AM909">
            <v>0.9642857142857143</v>
          </cell>
          <cell r="AN909" t="str">
            <v/>
          </cell>
          <cell r="AO909" t="e">
            <v>#VALUE!</v>
          </cell>
          <cell r="AP909" t="e">
            <v>#VALUE!</v>
          </cell>
          <cell r="AS909">
            <v>1</v>
          </cell>
          <cell r="AT909">
            <v>0</v>
          </cell>
        </row>
        <row r="910">
          <cell r="B910">
            <v>384683</v>
          </cell>
          <cell r="C910" t="str">
            <v>SHENZHEN STRONG TECHNOLOGY CO., LTD.</v>
          </cell>
          <cell r="D910" t="str">
            <v>V64</v>
          </cell>
          <cell r="E910" t="str">
            <v>1165898-01</v>
          </cell>
          <cell r="F910" t="str">
            <v>PAM ASSEMBLY TOP MASK</v>
          </cell>
          <cell r="G910" t="str">
            <v>FXT,AE,PAM ASSEMBLY TOP MASK,V64,STRONG</v>
          </cell>
          <cell r="H910">
            <v>28</v>
          </cell>
          <cell r="I910" t="str">
            <v>AE</v>
          </cell>
          <cell r="J910" t="str">
            <v>New Buy</v>
          </cell>
          <cell r="K910">
            <v>123760</v>
          </cell>
          <cell r="L910">
            <v>4420</v>
          </cell>
          <cell r="M910" t="str">
            <v>EBD</v>
          </cell>
          <cell r="N910">
            <v>28</v>
          </cell>
          <cell r="O910">
            <v>123760</v>
          </cell>
          <cell r="P910" t="b">
            <v>0</v>
          </cell>
          <cell r="Q910" t="str">
            <v>China</v>
          </cell>
          <cell r="R910" t="e">
            <v>#N/A</v>
          </cell>
          <cell r="S910" t="e">
            <v>#N/A</v>
          </cell>
          <cell r="T910" t="e">
            <v>#N/A</v>
          </cell>
          <cell r="U910" t="e">
            <v>#N/A</v>
          </cell>
          <cell r="V910" t="e">
            <v>#N/A</v>
          </cell>
          <cell r="Y910" t="e">
            <v>#N/A</v>
          </cell>
          <cell r="Z910">
            <v>123760</v>
          </cell>
          <cell r="AB910" t="str">
            <v>Under</v>
          </cell>
          <cell r="AC910">
            <v>0.9997737556561086</v>
          </cell>
          <cell r="AD910" t="e">
            <v>#N/A</v>
          </cell>
          <cell r="AF910">
            <v>28</v>
          </cell>
          <cell r="AG910">
            <v>28</v>
          </cell>
          <cell r="AH910">
            <v>1</v>
          </cell>
          <cell r="AK910">
            <v>1</v>
          </cell>
          <cell r="AL910">
            <v>4420</v>
          </cell>
          <cell r="AM910">
            <v>0.9642857142857143</v>
          </cell>
          <cell r="AN910" t="str">
            <v/>
          </cell>
          <cell r="AO910" t="e">
            <v>#VALUE!</v>
          </cell>
          <cell r="AP910" t="e">
            <v>#VALUE!</v>
          </cell>
          <cell r="AS910">
            <v>1</v>
          </cell>
          <cell r="AT910">
            <v>0</v>
          </cell>
        </row>
        <row r="911">
          <cell r="B911">
            <v>384684</v>
          </cell>
          <cell r="C911" t="str">
            <v>SHENZHEN STRONG TECHNOLOGY CO., LTD.</v>
          </cell>
          <cell r="D911" t="str">
            <v>V64</v>
          </cell>
          <cell r="E911" t="str">
            <v>1165899-01</v>
          </cell>
          <cell r="F911" t="str">
            <v>PAM CALIBRATION &amp; TEST PALLET SET</v>
          </cell>
          <cell r="G911" t="str">
            <v>FXT,AE,PAM CALIBRATION TEST PALLET SET,V64,STRONG</v>
          </cell>
          <cell r="H911">
            <v>149</v>
          </cell>
          <cell r="I911" t="str">
            <v>AE</v>
          </cell>
          <cell r="J911" t="str">
            <v>New Buy</v>
          </cell>
          <cell r="K911">
            <v>149</v>
          </cell>
          <cell r="L911">
            <v>1</v>
          </cell>
          <cell r="M911" t="str">
            <v>EBD</v>
          </cell>
          <cell r="N911">
            <v>149</v>
          </cell>
          <cell r="O911">
            <v>149</v>
          </cell>
          <cell r="P911" t="b">
            <v>0</v>
          </cell>
          <cell r="Q911" t="str">
            <v>China</v>
          </cell>
          <cell r="R911" t="e">
            <v>#N/A</v>
          </cell>
          <cell r="S911" t="e">
            <v>#N/A</v>
          </cell>
          <cell r="T911" t="e">
            <v>#N/A</v>
          </cell>
          <cell r="U911" t="e">
            <v>#N/A</v>
          </cell>
          <cell r="V911" t="e">
            <v>#N/A</v>
          </cell>
          <cell r="Y911" t="e">
            <v>#N/A</v>
          </cell>
          <cell r="Z911">
            <v>149</v>
          </cell>
          <cell r="AB911" t="str">
            <v>Under</v>
          </cell>
          <cell r="AC911" t="str">
            <v/>
          </cell>
          <cell r="AD911" t="e">
            <v>#N/A</v>
          </cell>
          <cell r="AF911">
            <v>149</v>
          </cell>
          <cell r="AG911">
            <v>149</v>
          </cell>
          <cell r="AH911">
            <v>1</v>
          </cell>
          <cell r="AK911">
            <v>1</v>
          </cell>
          <cell r="AL911">
            <v>1</v>
          </cell>
          <cell r="AM911">
            <v>0.99328859060402686</v>
          </cell>
          <cell r="AN911" t="str">
            <v/>
          </cell>
          <cell r="AO911" t="e">
            <v>#VALUE!</v>
          </cell>
          <cell r="AP911" t="e">
            <v>#VALUE!</v>
          </cell>
          <cell r="AS911">
            <v>1</v>
          </cell>
          <cell r="AT911">
            <v>0</v>
          </cell>
        </row>
        <row r="912">
          <cell r="B912">
            <v>384684</v>
          </cell>
          <cell r="C912" t="str">
            <v>SHENZHEN STRONG TECHNOLOGY CO., LTD.</v>
          </cell>
          <cell r="D912" t="str">
            <v>V64</v>
          </cell>
          <cell r="E912" t="str">
            <v>1165899-01</v>
          </cell>
          <cell r="F912" t="str">
            <v>PAM CALIBRATION TEST PALLET SET</v>
          </cell>
          <cell r="G912" t="str">
            <v>FXT,AE,PAM CALIBRATION TEST PALLET SET,V64,STRONG</v>
          </cell>
          <cell r="H912">
            <v>149</v>
          </cell>
          <cell r="I912" t="str">
            <v>AE</v>
          </cell>
          <cell r="J912" t="str">
            <v>New Buy</v>
          </cell>
          <cell r="K912">
            <v>894</v>
          </cell>
          <cell r="L912">
            <v>6</v>
          </cell>
          <cell r="M912" t="str">
            <v>EBD</v>
          </cell>
          <cell r="N912">
            <v>149</v>
          </cell>
          <cell r="O912">
            <v>894</v>
          </cell>
          <cell r="P912" t="b">
            <v>0</v>
          </cell>
          <cell r="Q912" t="str">
            <v>China</v>
          </cell>
          <cell r="R912" t="e">
            <v>#N/A</v>
          </cell>
          <cell r="S912" t="e">
            <v>#N/A</v>
          </cell>
          <cell r="T912" t="e">
            <v>#N/A</v>
          </cell>
          <cell r="U912" t="e">
            <v>#N/A</v>
          </cell>
          <cell r="V912" t="e">
            <v>#N/A</v>
          </cell>
          <cell r="Y912" t="e">
            <v>#N/A</v>
          </cell>
          <cell r="Z912">
            <v>894</v>
          </cell>
          <cell r="AB912" t="str">
            <v>Under</v>
          </cell>
          <cell r="AC912">
            <v>0.83333333333333337</v>
          </cell>
          <cell r="AD912" t="e">
            <v>#N/A</v>
          </cell>
          <cell r="AF912">
            <v>149</v>
          </cell>
          <cell r="AG912">
            <v>149</v>
          </cell>
          <cell r="AH912">
            <v>1</v>
          </cell>
          <cell r="AK912">
            <v>1</v>
          </cell>
          <cell r="AL912">
            <v>6</v>
          </cell>
          <cell r="AM912">
            <v>0.99328859060402686</v>
          </cell>
          <cell r="AN912" t="str">
            <v/>
          </cell>
          <cell r="AO912" t="e">
            <v>#VALUE!</v>
          </cell>
          <cell r="AP912" t="e">
            <v>#VALUE!</v>
          </cell>
          <cell r="AS912">
            <v>1</v>
          </cell>
          <cell r="AT912">
            <v>0</v>
          </cell>
        </row>
        <row r="913">
          <cell r="B913">
            <v>384685</v>
          </cell>
          <cell r="C913" t="str">
            <v>SHENZHEN STRONG TECHNOLOGY CO., LTD.</v>
          </cell>
          <cell r="D913" t="str">
            <v>V64</v>
          </cell>
          <cell r="E913" t="str">
            <v>1165900-01</v>
          </cell>
          <cell r="F913" t="str">
            <v>PAM FLEX TOP MASK</v>
          </cell>
          <cell r="G913" t="str">
            <v>FXT,AE,PAM FLEX TOP MASK,V64,STRONG</v>
          </cell>
          <cell r="H913">
            <v>34</v>
          </cell>
          <cell r="I913" t="str">
            <v>AE</v>
          </cell>
          <cell r="J913" t="str">
            <v>New Buy</v>
          </cell>
          <cell r="K913">
            <v>61710</v>
          </cell>
          <cell r="L913">
            <v>1815</v>
          </cell>
          <cell r="M913" t="str">
            <v>EBD</v>
          </cell>
          <cell r="N913">
            <v>34</v>
          </cell>
          <cell r="O913">
            <v>61710</v>
          </cell>
          <cell r="P913" t="b">
            <v>0</v>
          </cell>
          <cell r="Q913" t="str">
            <v>China</v>
          </cell>
          <cell r="R913" t="e">
            <v>#N/A</v>
          </cell>
          <cell r="S913" t="e">
            <v>#N/A</v>
          </cell>
          <cell r="T913" t="e">
            <v>#N/A</v>
          </cell>
          <cell r="U913" t="e">
            <v>#N/A</v>
          </cell>
          <cell r="V913" t="e">
            <v>#N/A</v>
          </cell>
          <cell r="Y913" t="e">
            <v>#N/A</v>
          </cell>
          <cell r="Z913">
            <v>61710</v>
          </cell>
          <cell r="AB913" t="str">
            <v>Under</v>
          </cell>
          <cell r="AC913">
            <v>0.99944903581267219</v>
          </cell>
          <cell r="AD913" t="e">
            <v>#N/A</v>
          </cell>
          <cell r="AF913">
            <v>34</v>
          </cell>
          <cell r="AG913">
            <v>34</v>
          </cell>
          <cell r="AH913">
            <v>1</v>
          </cell>
          <cell r="AK913">
            <v>1</v>
          </cell>
          <cell r="AL913">
            <v>1815</v>
          </cell>
          <cell r="AM913">
            <v>0.97058823529411764</v>
          </cell>
          <cell r="AN913" t="str">
            <v/>
          </cell>
          <cell r="AO913" t="e">
            <v>#VALUE!</v>
          </cell>
          <cell r="AP913" t="e">
            <v>#VALUE!</v>
          </cell>
          <cell r="AS913">
            <v>1</v>
          </cell>
          <cell r="AT913">
            <v>0</v>
          </cell>
        </row>
        <row r="914">
          <cell r="B914">
            <v>384685</v>
          </cell>
          <cell r="C914" t="str">
            <v>SHENZHEN STRONG TECHNOLOGY CO., LTD.</v>
          </cell>
          <cell r="D914" t="str">
            <v>V64</v>
          </cell>
          <cell r="E914" t="str">
            <v>1165900-01</v>
          </cell>
          <cell r="F914" t="str">
            <v>PAM FLEX TOP MASK</v>
          </cell>
          <cell r="G914" t="str">
            <v>FXT,AE,PAM FLEX TOP MASK,V64,STRONG</v>
          </cell>
          <cell r="H914">
            <v>34</v>
          </cell>
          <cell r="I914" t="str">
            <v>AE</v>
          </cell>
          <cell r="J914" t="str">
            <v>New Buy</v>
          </cell>
          <cell r="K914">
            <v>82280</v>
          </cell>
          <cell r="L914">
            <v>2420</v>
          </cell>
          <cell r="M914" t="str">
            <v>EBD</v>
          </cell>
          <cell r="N914">
            <v>34</v>
          </cell>
          <cell r="O914">
            <v>82280</v>
          </cell>
          <cell r="P914" t="b">
            <v>0</v>
          </cell>
          <cell r="Q914" t="str">
            <v>China</v>
          </cell>
          <cell r="R914" t="e">
            <v>#N/A</v>
          </cell>
          <cell r="S914" t="e">
            <v>#N/A</v>
          </cell>
          <cell r="T914" t="e">
            <v>#N/A</v>
          </cell>
          <cell r="U914" t="e">
            <v>#N/A</v>
          </cell>
          <cell r="V914" t="e">
            <v>#N/A</v>
          </cell>
          <cell r="Y914" t="e">
            <v>#N/A</v>
          </cell>
          <cell r="Z914">
            <v>82280</v>
          </cell>
          <cell r="AB914" t="str">
            <v>Under</v>
          </cell>
          <cell r="AC914">
            <v>0.99958677685950414</v>
          </cell>
          <cell r="AD914" t="e">
            <v>#N/A</v>
          </cell>
          <cell r="AF914">
            <v>34</v>
          </cell>
          <cell r="AG914">
            <v>34</v>
          </cell>
          <cell r="AH914">
            <v>1</v>
          </cell>
          <cell r="AK914">
            <v>1</v>
          </cell>
          <cell r="AL914">
            <v>2420</v>
          </cell>
          <cell r="AM914">
            <v>0.97058823529411764</v>
          </cell>
          <cell r="AN914" t="str">
            <v/>
          </cell>
          <cell r="AO914" t="e">
            <v>#VALUE!</v>
          </cell>
          <cell r="AP914" t="e">
            <v>#VALUE!</v>
          </cell>
          <cell r="AS914">
            <v>1</v>
          </cell>
          <cell r="AT914">
            <v>0</v>
          </cell>
        </row>
        <row r="915">
          <cell r="B915">
            <v>384686</v>
          </cell>
          <cell r="C915" t="str">
            <v>HANGZHOU AMPHENOL PHOENIX TELECOM PARTS CO., LTD</v>
          </cell>
          <cell r="D915" t="str">
            <v>V64</v>
          </cell>
          <cell r="E915" t="str">
            <v>1165901-01</v>
          </cell>
          <cell r="F915" t="str">
            <v>PAM MASK MAGAZINE</v>
          </cell>
          <cell r="G915" t="str">
            <v>FXT,AE,PAM MASK MAGAZINE,V64,AMPHENOL</v>
          </cell>
          <cell r="H915">
            <v>376</v>
          </cell>
          <cell r="I915" t="str">
            <v>AE</v>
          </cell>
          <cell r="J915" t="str">
            <v>New Buy</v>
          </cell>
          <cell r="K915">
            <v>28200</v>
          </cell>
          <cell r="L915">
            <v>75</v>
          </cell>
          <cell r="M915" t="str">
            <v>EBD</v>
          </cell>
          <cell r="N915">
            <v>376</v>
          </cell>
          <cell r="O915">
            <v>28200</v>
          </cell>
          <cell r="P915" t="b">
            <v>0</v>
          </cell>
          <cell r="Q915" t="str">
            <v>China</v>
          </cell>
          <cell r="R915" t="e">
            <v>#N/A</v>
          </cell>
          <cell r="S915" t="e">
            <v>#N/A</v>
          </cell>
          <cell r="T915" t="e">
            <v>#N/A</v>
          </cell>
          <cell r="U915" t="e">
            <v>#N/A</v>
          </cell>
          <cell r="V915" t="e">
            <v>#N/A</v>
          </cell>
          <cell r="Y915" t="e">
            <v>#N/A</v>
          </cell>
          <cell r="Z915">
            <v>28200</v>
          </cell>
          <cell r="AB915" t="str">
            <v>Under</v>
          </cell>
          <cell r="AC915">
            <v>0.98666666666666669</v>
          </cell>
          <cell r="AD915" t="e">
            <v>#N/A</v>
          </cell>
          <cell r="AF915">
            <v>376</v>
          </cell>
          <cell r="AG915">
            <v>376</v>
          </cell>
          <cell r="AH915">
            <v>1</v>
          </cell>
          <cell r="AK915">
            <v>1</v>
          </cell>
          <cell r="AL915">
            <v>75</v>
          </cell>
          <cell r="AM915">
            <v>0.99734042553191493</v>
          </cell>
          <cell r="AN915">
            <v>55000</v>
          </cell>
          <cell r="AO915">
            <v>0.99998181818181819</v>
          </cell>
          <cell r="AP915">
            <v>0.99316363636363636</v>
          </cell>
          <cell r="AS915">
            <v>1</v>
          </cell>
          <cell r="AT915">
            <v>0</v>
          </cell>
        </row>
        <row r="916">
          <cell r="B916">
            <v>384687</v>
          </cell>
          <cell r="C916" t="str">
            <v>HANGZHOU AMPHENOL PHOENIX TELECOM PARTS CO., LTD</v>
          </cell>
          <cell r="D916" t="str">
            <v>V64</v>
          </cell>
          <cell r="E916" t="str">
            <v>1165902-01</v>
          </cell>
          <cell r="F916" t="str">
            <v>PAM PALLET MAGAZINE</v>
          </cell>
          <cell r="G916" t="str">
            <v>FXT,AE,PAM PALLET MAGAZINE,V64,AMPHENOL</v>
          </cell>
          <cell r="H916">
            <v>326</v>
          </cell>
          <cell r="I916" t="str">
            <v>AE</v>
          </cell>
          <cell r="J916" t="str">
            <v>New Buy</v>
          </cell>
          <cell r="K916">
            <v>64874</v>
          </cell>
          <cell r="L916">
            <v>199</v>
          </cell>
          <cell r="M916" t="str">
            <v>EBD</v>
          </cell>
          <cell r="N916">
            <v>326</v>
          </cell>
          <cell r="O916">
            <v>64874</v>
          </cell>
          <cell r="P916" t="b">
            <v>0</v>
          </cell>
          <cell r="Q916" t="str">
            <v>China</v>
          </cell>
          <cell r="R916" t="e">
            <v>#N/A</v>
          </cell>
          <cell r="S916" t="e">
            <v>#N/A</v>
          </cell>
          <cell r="T916" t="e">
            <v>#N/A</v>
          </cell>
          <cell r="U916" t="e">
            <v>#N/A</v>
          </cell>
          <cell r="V916" t="e">
            <v>#N/A</v>
          </cell>
          <cell r="Y916" t="e">
            <v>#N/A</v>
          </cell>
          <cell r="Z916">
            <v>64874</v>
          </cell>
          <cell r="AB916" t="str">
            <v>Under</v>
          </cell>
          <cell r="AC916">
            <v>0.99497487437185927</v>
          </cell>
          <cell r="AD916" t="e">
            <v>#N/A</v>
          </cell>
          <cell r="AF916">
            <v>326</v>
          </cell>
          <cell r="AG916">
            <v>326</v>
          </cell>
          <cell r="AH916">
            <v>1</v>
          </cell>
          <cell r="AK916">
            <v>1</v>
          </cell>
          <cell r="AL916">
            <v>199</v>
          </cell>
          <cell r="AM916">
            <v>0.99693251533742333</v>
          </cell>
          <cell r="AN916">
            <v>33734</v>
          </cell>
          <cell r="AO916">
            <v>0.99997035631706888</v>
          </cell>
          <cell r="AP916">
            <v>0.99033615936443942</v>
          </cell>
          <cell r="AS916">
            <v>1</v>
          </cell>
          <cell r="AT916">
            <v>0</v>
          </cell>
        </row>
        <row r="917">
          <cell r="B917">
            <v>384688</v>
          </cell>
          <cell r="C917" t="str">
            <v>SHENZHEN STRONG TECHNOLOGY CO., LTD.</v>
          </cell>
          <cell r="D917" t="str">
            <v>V64</v>
          </cell>
          <cell r="E917" t="str">
            <v>1165903-01</v>
          </cell>
          <cell r="F917" t="str">
            <v>PAM PALLET</v>
          </cell>
          <cell r="G917" t="str">
            <v>FXT,AE,PAM PALLET,V64,STRONG</v>
          </cell>
          <cell r="H917">
            <v>85</v>
          </cell>
          <cell r="I917" t="str">
            <v>AE</v>
          </cell>
          <cell r="J917" t="str">
            <v>New Buy</v>
          </cell>
          <cell r="K917">
            <v>344250</v>
          </cell>
          <cell r="L917">
            <v>4050</v>
          </cell>
          <cell r="M917" t="str">
            <v>EBD</v>
          </cell>
          <cell r="N917">
            <v>85</v>
          </cell>
          <cell r="O917">
            <v>344250</v>
          </cell>
          <cell r="P917" t="b">
            <v>0</v>
          </cell>
          <cell r="Q917" t="str">
            <v>China</v>
          </cell>
          <cell r="R917" t="e">
            <v>#N/A</v>
          </cell>
          <cell r="S917" t="e">
            <v>#N/A</v>
          </cell>
          <cell r="T917" t="e">
            <v>#N/A</v>
          </cell>
          <cell r="U917" t="e">
            <v>#N/A</v>
          </cell>
          <cell r="V917" t="e">
            <v>#N/A</v>
          </cell>
          <cell r="Y917" t="e">
            <v>#N/A</v>
          </cell>
          <cell r="Z917">
            <v>344250</v>
          </cell>
          <cell r="AB917" t="str">
            <v>Under</v>
          </cell>
          <cell r="AC917">
            <v>0.99975308641975313</v>
          </cell>
          <cell r="AD917" t="e">
            <v>#N/A</v>
          </cell>
          <cell r="AF917">
            <v>85</v>
          </cell>
          <cell r="AG917">
            <v>85</v>
          </cell>
          <cell r="AH917">
            <v>1</v>
          </cell>
          <cell r="AK917">
            <v>1</v>
          </cell>
          <cell r="AL917">
            <v>4050</v>
          </cell>
          <cell r="AM917">
            <v>0.9882352941176471</v>
          </cell>
          <cell r="AN917">
            <v>33734</v>
          </cell>
          <cell r="AO917">
            <v>0.99997035631706888</v>
          </cell>
          <cell r="AP917">
            <v>0.99748028695085078</v>
          </cell>
          <cell r="AS917">
            <v>1</v>
          </cell>
          <cell r="AT917">
            <v>0</v>
          </cell>
        </row>
        <row r="918">
          <cell r="B918">
            <v>384688</v>
          </cell>
          <cell r="C918" t="str">
            <v>SHENZHEN STRONG TECHNOLOGY CO., LTD.</v>
          </cell>
          <cell r="D918" t="str">
            <v>V64</v>
          </cell>
          <cell r="E918" t="str">
            <v>1165903-01</v>
          </cell>
          <cell r="F918" t="str">
            <v>PAM PALLET</v>
          </cell>
          <cell r="G918" t="str">
            <v>FXT,AE,PAM PALLET,V64,STRONG</v>
          </cell>
          <cell r="H918">
            <v>85</v>
          </cell>
          <cell r="I918" t="str">
            <v>AE</v>
          </cell>
          <cell r="J918" t="str">
            <v>New Buy</v>
          </cell>
          <cell r="K918">
            <v>459000</v>
          </cell>
          <cell r="L918">
            <v>5400</v>
          </cell>
          <cell r="M918" t="str">
            <v>EBD</v>
          </cell>
          <cell r="N918">
            <v>85</v>
          </cell>
          <cell r="O918">
            <v>459000</v>
          </cell>
          <cell r="P918" t="b">
            <v>0</v>
          </cell>
          <cell r="Q918" t="str">
            <v>China</v>
          </cell>
          <cell r="R918" t="e">
            <v>#N/A</v>
          </cell>
          <cell r="S918" t="e">
            <v>#N/A</v>
          </cell>
          <cell r="T918" t="e">
            <v>#N/A</v>
          </cell>
          <cell r="U918" t="e">
            <v>#N/A</v>
          </cell>
          <cell r="V918" t="e">
            <v>#N/A</v>
          </cell>
          <cell r="Y918" t="e">
            <v>#N/A</v>
          </cell>
          <cell r="Z918">
            <v>459000</v>
          </cell>
          <cell r="AB918" t="str">
            <v>Under</v>
          </cell>
          <cell r="AC918">
            <v>0.99981481481481482</v>
          </cell>
          <cell r="AD918" t="e">
            <v>#N/A</v>
          </cell>
          <cell r="AF918">
            <v>85</v>
          </cell>
          <cell r="AG918">
            <v>85</v>
          </cell>
          <cell r="AH918">
            <v>1</v>
          </cell>
          <cell r="AK918">
            <v>1</v>
          </cell>
          <cell r="AL918">
            <v>5400</v>
          </cell>
          <cell r="AM918">
            <v>0.9882352941176471</v>
          </cell>
          <cell r="AN918">
            <v>33734</v>
          </cell>
          <cell r="AO918">
            <v>0.99997035631706888</v>
          </cell>
          <cell r="AP918">
            <v>0.99748028695085078</v>
          </cell>
          <cell r="AS918">
            <v>1</v>
          </cell>
          <cell r="AT918">
            <v>0</v>
          </cell>
        </row>
        <row r="919">
          <cell r="B919">
            <v>384689</v>
          </cell>
          <cell r="C919" t="str">
            <v>SHENZHEN STRONG TECHNOLOGY CO., LTD.</v>
          </cell>
          <cell r="D919" t="str">
            <v>V64</v>
          </cell>
          <cell r="E919" t="str">
            <v>1165907-01</v>
          </cell>
          <cell r="F919" t="str">
            <v>PRE-FBA</v>
          </cell>
          <cell r="G919" t="str">
            <v>EQP,AE,PAM-PRE-FBA,V64,STRONG</v>
          </cell>
          <cell r="H919">
            <v>78774</v>
          </cell>
          <cell r="I919" t="str">
            <v>AE</v>
          </cell>
          <cell r="J919" t="str">
            <v>New Buy</v>
          </cell>
          <cell r="K919">
            <v>315096</v>
          </cell>
          <cell r="L919">
            <v>4</v>
          </cell>
          <cell r="M919" t="str">
            <v>EBD</v>
          </cell>
          <cell r="N919">
            <v>78774</v>
          </cell>
          <cell r="O919">
            <v>315096</v>
          </cell>
          <cell r="P919" t="b">
            <v>0</v>
          </cell>
          <cell r="Q919" t="str">
            <v>China</v>
          </cell>
          <cell r="R919" t="e">
            <v>#N/A</v>
          </cell>
          <cell r="S919" t="e">
            <v>#N/A</v>
          </cell>
          <cell r="T919" t="e">
            <v>#N/A</v>
          </cell>
          <cell r="U919" t="e">
            <v>#N/A</v>
          </cell>
          <cell r="V919" t="e">
            <v>#N/A</v>
          </cell>
          <cell r="Y919" t="e">
            <v>#N/A</v>
          </cell>
          <cell r="Z919">
            <v>315096</v>
          </cell>
          <cell r="AB919" t="str">
            <v>Under</v>
          </cell>
          <cell r="AC919">
            <v>0.75</v>
          </cell>
          <cell r="AD919" t="e">
            <v>#N/A</v>
          </cell>
          <cell r="AF919">
            <v>78774</v>
          </cell>
          <cell r="AG919">
            <v>78774</v>
          </cell>
          <cell r="AH919">
            <v>1</v>
          </cell>
          <cell r="AK919">
            <v>1</v>
          </cell>
          <cell r="AL919">
            <v>4</v>
          </cell>
          <cell r="AM919">
            <v>0.99998730545611492</v>
          </cell>
          <cell r="AN919" t="str">
            <v/>
          </cell>
          <cell r="AO919" t="e">
            <v>#VALUE!</v>
          </cell>
          <cell r="AP919" t="e">
            <v>#VALUE!</v>
          </cell>
          <cell r="AS919">
            <v>1</v>
          </cell>
          <cell r="AT919">
            <v>0</v>
          </cell>
        </row>
        <row r="920">
          <cell r="B920">
            <v>384691</v>
          </cell>
          <cell r="C920" t="str">
            <v>SHENZHEN STRONG TECHNOLOGY CO., LTD.</v>
          </cell>
          <cell r="D920" t="str">
            <v>V64</v>
          </cell>
          <cell r="E920" t="str">
            <v>1165913-01</v>
          </cell>
          <cell r="F920" t="str">
            <v>RIM IPQC PUSH FIXTURE</v>
          </cell>
          <cell r="G920" t="str">
            <v>FXT,AE,RIM DAGE PUSH FIXTURE,V64,STRONG</v>
          </cell>
          <cell r="H920">
            <v>40</v>
          </cell>
          <cell r="I920" t="str">
            <v>AE</v>
          </cell>
          <cell r="J920" t="str">
            <v>New Buy</v>
          </cell>
          <cell r="K920">
            <v>40</v>
          </cell>
          <cell r="L920">
            <v>1</v>
          </cell>
          <cell r="M920" t="str">
            <v>EBD</v>
          </cell>
          <cell r="N920">
            <v>40</v>
          </cell>
          <cell r="O920">
            <v>40</v>
          </cell>
          <cell r="P920" t="b">
            <v>0</v>
          </cell>
          <cell r="Q920" t="str">
            <v>China</v>
          </cell>
          <cell r="R920" t="e">
            <v>#N/A</v>
          </cell>
          <cell r="S920" t="e">
            <v>#N/A</v>
          </cell>
          <cell r="T920" t="e">
            <v>#N/A</v>
          </cell>
          <cell r="U920" t="e">
            <v>#N/A</v>
          </cell>
          <cell r="V920" t="e">
            <v>#N/A</v>
          </cell>
          <cell r="Y920" t="e">
            <v>#N/A</v>
          </cell>
          <cell r="Z920">
            <v>40</v>
          </cell>
          <cell r="AB920" t="str">
            <v>Under</v>
          </cell>
          <cell r="AC920" t="str">
            <v/>
          </cell>
          <cell r="AD920" t="e">
            <v>#N/A</v>
          </cell>
          <cell r="AF920">
            <v>40</v>
          </cell>
          <cell r="AG920">
            <v>40</v>
          </cell>
          <cell r="AH920">
            <v>1</v>
          </cell>
          <cell r="AK920">
            <v>1</v>
          </cell>
          <cell r="AL920">
            <v>1</v>
          </cell>
          <cell r="AM920">
            <v>0.97499999999999998</v>
          </cell>
          <cell r="AN920">
            <v>130912</v>
          </cell>
          <cell r="AO920">
            <v>0.99999236128086044</v>
          </cell>
          <cell r="AP920">
            <v>0.99969445123441703</v>
          </cell>
          <cell r="AS920">
            <v>1</v>
          </cell>
          <cell r="AT920">
            <v>0</v>
          </cell>
        </row>
        <row r="921">
          <cell r="B921">
            <v>384692</v>
          </cell>
          <cell r="C921" t="str">
            <v>SHENZHEN STRONG TECHNOLOGY CO., LTD.</v>
          </cell>
          <cell r="D921" t="str">
            <v>V64</v>
          </cell>
          <cell r="E921" t="str">
            <v>1165914-01</v>
          </cell>
          <cell r="F921" t="str">
            <v>RIM T-PEEL TEST FIXTURE</v>
          </cell>
          <cell r="G921" t="str">
            <v>FXT,AE,RIM T-PEEL TEST FIXTURE,V64,STRONG</v>
          </cell>
          <cell r="H921">
            <v>80</v>
          </cell>
          <cell r="I921" t="str">
            <v>AE</v>
          </cell>
          <cell r="J921" t="str">
            <v>New Buy</v>
          </cell>
          <cell r="K921">
            <v>160</v>
          </cell>
          <cell r="L921">
            <v>2</v>
          </cell>
          <cell r="M921" t="str">
            <v>EBD</v>
          </cell>
          <cell r="N921">
            <v>80</v>
          </cell>
          <cell r="O921">
            <v>160</v>
          </cell>
          <cell r="P921" t="b">
            <v>0</v>
          </cell>
          <cell r="Q921" t="str">
            <v>China</v>
          </cell>
          <cell r="R921" t="e">
            <v>#N/A</v>
          </cell>
          <cell r="S921" t="e">
            <v>#N/A</v>
          </cell>
          <cell r="T921" t="e">
            <v>#N/A</v>
          </cell>
          <cell r="U921" t="e">
            <v>#N/A</v>
          </cell>
          <cell r="V921" t="e">
            <v>#N/A</v>
          </cell>
          <cell r="Y921" t="e">
            <v>#N/A</v>
          </cell>
          <cell r="Z921">
            <v>160</v>
          </cell>
          <cell r="AB921" t="str">
            <v>Under</v>
          </cell>
          <cell r="AC921">
            <v>0.5</v>
          </cell>
          <cell r="AD921" t="e">
            <v>#N/A</v>
          </cell>
          <cell r="AF921">
            <v>80</v>
          </cell>
          <cell r="AG921">
            <v>80</v>
          </cell>
          <cell r="AH921">
            <v>1</v>
          </cell>
          <cell r="AK921">
            <v>1</v>
          </cell>
          <cell r="AL921">
            <v>2</v>
          </cell>
          <cell r="AM921">
            <v>0.98750000000000004</v>
          </cell>
          <cell r="AN921" t="str">
            <v/>
          </cell>
          <cell r="AO921" t="e">
            <v>#VALUE!</v>
          </cell>
          <cell r="AP921" t="e">
            <v>#VALUE!</v>
          </cell>
          <cell r="AS921">
            <v>1</v>
          </cell>
          <cell r="AT921">
            <v>0</v>
          </cell>
        </row>
        <row r="922">
          <cell r="B922">
            <v>384692</v>
          </cell>
          <cell r="C922" t="str">
            <v>SHENZHEN STRONG TECHNOLOGY CO., LTD.</v>
          </cell>
          <cell r="D922" t="str">
            <v>V64</v>
          </cell>
          <cell r="E922" t="str">
            <v>1165914-01</v>
          </cell>
          <cell r="F922" t="str">
            <v>RIM T-PEEL TEST FIXTURE</v>
          </cell>
          <cell r="G922" t="str">
            <v>FXT,AE,RIM T-PEEL TEST FIXTURE,V64,STRONG</v>
          </cell>
          <cell r="H922">
            <v>80</v>
          </cell>
          <cell r="I922" t="str">
            <v>AE</v>
          </cell>
          <cell r="J922" t="str">
            <v>New Buy</v>
          </cell>
          <cell r="K922">
            <v>240</v>
          </cell>
          <cell r="L922">
            <v>3</v>
          </cell>
          <cell r="M922" t="str">
            <v>EBD</v>
          </cell>
          <cell r="N922">
            <v>80</v>
          </cell>
          <cell r="O922">
            <v>240</v>
          </cell>
          <cell r="P922" t="b">
            <v>0</v>
          </cell>
          <cell r="Q922" t="str">
            <v>China</v>
          </cell>
          <cell r="R922" t="e">
            <v>#N/A</v>
          </cell>
          <cell r="S922" t="e">
            <v>#N/A</v>
          </cell>
          <cell r="T922" t="e">
            <v>#N/A</v>
          </cell>
          <cell r="U922" t="e">
            <v>#N/A</v>
          </cell>
          <cell r="V922" t="e">
            <v>#N/A</v>
          </cell>
          <cell r="Y922" t="e">
            <v>#N/A</v>
          </cell>
          <cell r="Z922">
            <v>240</v>
          </cell>
          <cell r="AB922" t="str">
            <v>Under</v>
          </cell>
          <cell r="AC922">
            <v>0.66666666666666663</v>
          </cell>
          <cell r="AD922" t="e">
            <v>#N/A</v>
          </cell>
          <cell r="AF922">
            <v>80</v>
          </cell>
          <cell r="AG922">
            <v>80</v>
          </cell>
          <cell r="AH922">
            <v>1</v>
          </cell>
          <cell r="AK922">
            <v>1</v>
          </cell>
          <cell r="AL922">
            <v>3</v>
          </cell>
          <cell r="AM922">
            <v>0.98750000000000004</v>
          </cell>
          <cell r="AN922" t="str">
            <v/>
          </cell>
          <cell r="AO922" t="e">
            <v>#VALUE!</v>
          </cell>
          <cell r="AP922" t="e">
            <v>#VALUE!</v>
          </cell>
          <cell r="AS922">
            <v>1</v>
          </cell>
          <cell r="AT922">
            <v>0</v>
          </cell>
        </row>
        <row r="923">
          <cell r="B923">
            <v>384693</v>
          </cell>
          <cell r="C923" t="str">
            <v>SHENZHEN STRONG TECHNOLOGY CO., LTD.</v>
          </cell>
          <cell r="D923" t="str">
            <v>V64</v>
          </cell>
          <cell r="E923" t="str">
            <v>1165915-01</v>
          </cell>
          <cell r="F923" t="str">
            <v>RIM TORSION FIXTURE</v>
          </cell>
          <cell r="G923" t="str">
            <v>FXT,AE,RIM TORSION FIXTURE,V64,STRONG</v>
          </cell>
          <cell r="H923">
            <v>80</v>
          </cell>
          <cell r="I923" t="str">
            <v>AE</v>
          </cell>
          <cell r="J923" t="str">
            <v>New Buy</v>
          </cell>
          <cell r="K923">
            <v>160</v>
          </cell>
          <cell r="L923">
            <v>2</v>
          </cell>
          <cell r="M923" t="str">
            <v>EBD</v>
          </cell>
          <cell r="N923">
            <v>80</v>
          </cell>
          <cell r="O923">
            <v>160</v>
          </cell>
          <cell r="P923" t="b">
            <v>0</v>
          </cell>
          <cell r="Q923" t="str">
            <v>China</v>
          </cell>
          <cell r="R923" t="e">
            <v>#N/A</v>
          </cell>
          <cell r="S923" t="e">
            <v>#N/A</v>
          </cell>
          <cell r="T923" t="e">
            <v>#N/A</v>
          </cell>
          <cell r="U923" t="e">
            <v>#N/A</v>
          </cell>
          <cell r="V923" t="e">
            <v>#N/A</v>
          </cell>
          <cell r="Y923" t="e">
            <v>#N/A</v>
          </cell>
          <cell r="Z923">
            <v>160</v>
          </cell>
          <cell r="AB923" t="str">
            <v>Under</v>
          </cell>
          <cell r="AC923">
            <v>0.5</v>
          </cell>
          <cell r="AD923" t="e">
            <v>#N/A</v>
          </cell>
          <cell r="AF923">
            <v>80</v>
          </cell>
          <cell r="AG923">
            <v>80</v>
          </cell>
          <cell r="AH923">
            <v>1</v>
          </cell>
          <cell r="AK923">
            <v>1</v>
          </cell>
          <cell r="AL923">
            <v>2</v>
          </cell>
          <cell r="AM923">
            <v>0.98750000000000004</v>
          </cell>
          <cell r="AN923" t="str">
            <v/>
          </cell>
          <cell r="AO923" t="e">
            <v>#VALUE!</v>
          </cell>
          <cell r="AP923" t="e">
            <v>#VALUE!</v>
          </cell>
          <cell r="AS923">
            <v>1</v>
          </cell>
          <cell r="AT923">
            <v>0</v>
          </cell>
        </row>
        <row r="924">
          <cell r="B924">
            <v>384694</v>
          </cell>
          <cell r="C924" t="str">
            <v>SHENZHEN STRONG TECHNOLOGY CO., LTD.</v>
          </cell>
          <cell r="D924" t="str">
            <v>V64</v>
          </cell>
          <cell r="E924" t="str">
            <v>1165921-01</v>
          </cell>
          <cell r="F924" t="str">
            <v>OMM PART FACE DOWN</v>
          </cell>
          <cell r="G924" t="str">
            <v>FXT,AE,RIM-OMM PART FACE DOWN,V64,STRONG</v>
          </cell>
          <cell r="H924">
            <v>40</v>
          </cell>
          <cell r="I924" t="str">
            <v>AE</v>
          </cell>
          <cell r="J924" t="str">
            <v>New Buy</v>
          </cell>
          <cell r="K924">
            <v>120</v>
          </cell>
          <cell r="L924">
            <v>3</v>
          </cell>
          <cell r="M924" t="str">
            <v>EBD</v>
          </cell>
          <cell r="N924">
            <v>40</v>
          </cell>
          <cell r="O924">
            <v>120</v>
          </cell>
          <cell r="P924" t="b">
            <v>0</v>
          </cell>
          <cell r="Q924" t="str">
            <v>China</v>
          </cell>
          <cell r="R924" t="e">
            <v>#N/A</v>
          </cell>
          <cell r="S924" t="e">
            <v>#N/A</v>
          </cell>
          <cell r="T924" t="e">
            <v>#N/A</v>
          </cell>
          <cell r="U924" t="e">
            <v>#N/A</v>
          </cell>
          <cell r="V924" t="e">
            <v>#N/A</v>
          </cell>
          <cell r="Y924" t="e">
            <v>#N/A</v>
          </cell>
          <cell r="Z924">
            <v>120</v>
          </cell>
          <cell r="AB924" t="str">
            <v>Under</v>
          </cell>
          <cell r="AC924">
            <v>0.66666666666666663</v>
          </cell>
          <cell r="AD924" t="e">
            <v>#N/A</v>
          </cell>
          <cell r="AF924">
            <v>40</v>
          </cell>
          <cell r="AG924">
            <v>40</v>
          </cell>
          <cell r="AH924">
            <v>1</v>
          </cell>
          <cell r="AK924">
            <v>1</v>
          </cell>
          <cell r="AL924">
            <v>3</v>
          </cell>
          <cell r="AM924">
            <v>0.97499999999999998</v>
          </cell>
          <cell r="AN924">
            <v>42567.5</v>
          </cell>
          <cell r="AO924">
            <v>0.99997650789921888</v>
          </cell>
          <cell r="AP924">
            <v>0.99906031596875555</v>
          </cell>
          <cell r="AS924">
            <v>1</v>
          </cell>
          <cell r="AT924">
            <v>0</v>
          </cell>
        </row>
        <row r="925">
          <cell r="B925">
            <v>384694</v>
          </cell>
          <cell r="C925" t="str">
            <v>SHENZHEN STRONG TECHNOLOGY CO., LTD.</v>
          </cell>
          <cell r="D925" t="str">
            <v>V64</v>
          </cell>
          <cell r="E925" t="str">
            <v>1165921-01</v>
          </cell>
          <cell r="F925" t="str">
            <v>OMM PART FACE DOWN</v>
          </cell>
          <cell r="G925" t="str">
            <v>FXT,AE,RIM-OMM PART FACE DOWN,V64,STRONG</v>
          </cell>
          <cell r="H925">
            <v>40</v>
          </cell>
          <cell r="I925" t="str">
            <v>AE</v>
          </cell>
          <cell r="J925" t="str">
            <v>New Buy</v>
          </cell>
          <cell r="K925">
            <v>160</v>
          </cell>
          <cell r="L925">
            <v>4</v>
          </cell>
          <cell r="M925" t="str">
            <v>EBD</v>
          </cell>
          <cell r="N925">
            <v>40</v>
          </cell>
          <cell r="O925">
            <v>160</v>
          </cell>
          <cell r="P925" t="b">
            <v>0</v>
          </cell>
          <cell r="Q925" t="str">
            <v>China</v>
          </cell>
          <cell r="R925" t="e">
            <v>#N/A</v>
          </cell>
          <cell r="S925" t="e">
            <v>#N/A</v>
          </cell>
          <cell r="T925" t="e">
            <v>#N/A</v>
          </cell>
          <cell r="U925" t="e">
            <v>#N/A</v>
          </cell>
          <cell r="V925" t="e">
            <v>#N/A</v>
          </cell>
          <cell r="Y925" t="e">
            <v>#N/A</v>
          </cell>
          <cell r="Z925">
            <v>160</v>
          </cell>
          <cell r="AB925" t="str">
            <v>Under</v>
          </cell>
          <cell r="AC925">
            <v>0.75</v>
          </cell>
          <cell r="AD925" t="e">
            <v>#N/A</v>
          </cell>
          <cell r="AF925">
            <v>40</v>
          </cell>
          <cell r="AG925">
            <v>40</v>
          </cell>
          <cell r="AH925">
            <v>1</v>
          </cell>
          <cell r="AK925">
            <v>1</v>
          </cell>
          <cell r="AL925">
            <v>4</v>
          </cell>
          <cell r="AM925">
            <v>0.97499999999999998</v>
          </cell>
          <cell r="AN925">
            <v>42567.5</v>
          </cell>
          <cell r="AO925">
            <v>0.99997650789921888</v>
          </cell>
          <cell r="AP925">
            <v>0.99906031596875555</v>
          </cell>
          <cell r="AS925">
            <v>1</v>
          </cell>
          <cell r="AT925">
            <v>0</v>
          </cell>
        </row>
        <row r="926">
          <cell r="B926">
            <v>384695</v>
          </cell>
          <cell r="C926" t="str">
            <v>SHENZHEN STRONG TECHNOLOGY CO., LTD.</v>
          </cell>
          <cell r="D926" t="str">
            <v>V64</v>
          </cell>
          <cell r="E926" t="str">
            <v>1165922-01</v>
          </cell>
          <cell r="F926" t="str">
            <v>OMM PART FACE UP</v>
          </cell>
          <cell r="G926" t="str">
            <v>FXT,AE,RIM-OMM PART FACE UP,V64,STRONG</v>
          </cell>
          <cell r="H926">
            <v>40</v>
          </cell>
          <cell r="I926" t="str">
            <v>AE</v>
          </cell>
          <cell r="J926" t="str">
            <v>New Buy</v>
          </cell>
          <cell r="K926">
            <v>120</v>
          </cell>
          <cell r="L926">
            <v>3</v>
          </cell>
          <cell r="M926" t="str">
            <v>EBD</v>
          </cell>
          <cell r="N926">
            <v>40</v>
          </cell>
          <cell r="O926">
            <v>120</v>
          </cell>
          <cell r="P926" t="b">
            <v>0</v>
          </cell>
          <cell r="Q926" t="str">
            <v>China</v>
          </cell>
          <cell r="R926" t="e">
            <v>#N/A</v>
          </cell>
          <cell r="S926" t="e">
            <v>#N/A</v>
          </cell>
          <cell r="T926" t="e">
            <v>#N/A</v>
          </cell>
          <cell r="U926" t="e">
            <v>#N/A</v>
          </cell>
          <cell r="V926" t="e">
            <v>#N/A</v>
          </cell>
          <cell r="Y926" t="e">
            <v>#N/A</v>
          </cell>
          <cell r="Z926">
            <v>120</v>
          </cell>
          <cell r="AB926" t="str">
            <v>Under</v>
          </cell>
          <cell r="AC926">
            <v>0.66666666666666663</v>
          </cell>
          <cell r="AD926" t="e">
            <v>#N/A</v>
          </cell>
          <cell r="AF926">
            <v>40</v>
          </cell>
          <cell r="AG926">
            <v>40</v>
          </cell>
          <cell r="AH926">
            <v>1</v>
          </cell>
          <cell r="AK926">
            <v>1</v>
          </cell>
          <cell r="AL926">
            <v>3</v>
          </cell>
          <cell r="AM926">
            <v>0.97499999999999998</v>
          </cell>
          <cell r="AN926" t="str">
            <v/>
          </cell>
          <cell r="AO926" t="e">
            <v>#VALUE!</v>
          </cell>
          <cell r="AP926" t="e">
            <v>#VALUE!</v>
          </cell>
          <cell r="AS926">
            <v>1</v>
          </cell>
          <cell r="AT926">
            <v>0</v>
          </cell>
        </row>
        <row r="927">
          <cell r="B927">
            <v>384695</v>
          </cell>
          <cell r="C927" t="str">
            <v>SHENZHEN STRONG TECHNOLOGY CO., LTD.</v>
          </cell>
          <cell r="D927" t="str">
            <v>V64</v>
          </cell>
          <cell r="E927" t="str">
            <v>1165922-01</v>
          </cell>
          <cell r="F927" t="str">
            <v>OMM PART FACE UP</v>
          </cell>
          <cell r="G927" t="str">
            <v>FXT,AE,RIM-OMM PART FACE UP,V64,STRONG</v>
          </cell>
          <cell r="H927">
            <v>40</v>
          </cell>
          <cell r="I927" t="str">
            <v>AE</v>
          </cell>
          <cell r="J927" t="str">
            <v>New Buy</v>
          </cell>
          <cell r="K927">
            <v>160</v>
          </cell>
          <cell r="L927">
            <v>4</v>
          </cell>
          <cell r="M927" t="str">
            <v>EBD</v>
          </cell>
          <cell r="N927">
            <v>40</v>
          </cell>
          <cell r="O927">
            <v>160</v>
          </cell>
          <cell r="P927" t="b">
            <v>0</v>
          </cell>
          <cell r="Q927" t="str">
            <v>China</v>
          </cell>
          <cell r="R927" t="e">
            <v>#N/A</v>
          </cell>
          <cell r="S927" t="e">
            <v>#N/A</v>
          </cell>
          <cell r="T927" t="e">
            <v>#N/A</v>
          </cell>
          <cell r="U927" t="e">
            <v>#N/A</v>
          </cell>
          <cell r="V927" t="e">
            <v>#N/A</v>
          </cell>
          <cell r="Y927" t="e">
            <v>#N/A</v>
          </cell>
          <cell r="Z927">
            <v>160</v>
          </cell>
          <cell r="AB927" t="str">
            <v>Under</v>
          </cell>
          <cell r="AC927">
            <v>0.75</v>
          </cell>
          <cell r="AD927" t="e">
            <v>#N/A</v>
          </cell>
          <cell r="AF927">
            <v>40</v>
          </cell>
          <cell r="AG927">
            <v>40</v>
          </cell>
          <cell r="AH927">
            <v>1</v>
          </cell>
          <cell r="AK927">
            <v>1</v>
          </cell>
          <cell r="AL927">
            <v>4</v>
          </cell>
          <cell r="AM927">
            <v>0.97499999999999998</v>
          </cell>
          <cell r="AN927" t="str">
            <v/>
          </cell>
          <cell r="AO927" t="e">
            <v>#VALUE!</v>
          </cell>
          <cell r="AP927" t="e">
            <v>#VALUE!</v>
          </cell>
          <cell r="AS927">
            <v>1</v>
          </cell>
          <cell r="AT927">
            <v>0</v>
          </cell>
        </row>
        <row r="928">
          <cell r="B928">
            <v>384696</v>
          </cell>
          <cell r="C928" t="str">
            <v>SHENZHEN STRONG TECHNOLOGY CO., LTD.</v>
          </cell>
          <cell r="D928" t="str">
            <v>V64</v>
          </cell>
          <cell r="E928" t="str">
            <v>1165924-01</v>
          </cell>
          <cell r="F928" t="str">
            <v>OMM PART Z-HEIGHT FIXTURE</v>
          </cell>
          <cell r="G928" t="str">
            <v>FXT,AE,RIM-OMM PART Z-HEIGHT FIXTURE,V64,STRONG</v>
          </cell>
          <cell r="H928">
            <v>40</v>
          </cell>
          <cell r="I928" t="str">
            <v>AE</v>
          </cell>
          <cell r="J928" t="str">
            <v>New Buy</v>
          </cell>
          <cell r="K928">
            <v>80</v>
          </cell>
          <cell r="L928">
            <v>2</v>
          </cell>
          <cell r="M928" t="str">
            <v>EBD</v>
          </cell>
          <cell r="N928">
            <v>40</v>
          </cell>
          <cell r="O928">
            <v>80</v>
          </cell>
          <cell r="P928" t="b">
            <v>0</v>
          </cell>
          <cell r="Q928" t="str">
            <v>China</v>
          </cell>
          <cell r="R928" t="e">
            <v>#N/A</v>
          </cell>
          <cell r="S928" t="e">
            <v>#N/A</v>
          </cell>
          <cell r="T928" t="e">
            <v>#N/A</v>
          </cell>
          <cell r="U928" t="e">
            <v>#N/A</v>
          </cell>
          <cell r="V928" t="e">
            <v>#N/A</v>
          </cell>
          <cell r="Y928" t="e">
            <v>#N/A</v>
          </cell>
          <cell r="Z928">
            <v>80</v>
          </cell>
          <cell r="AB928" t="str">
            <v>Under</v>
          </cell>
          <cell r="AC928">
            <v>0.5</v>
          </cell>
          <cell r="AD928" t="e">
            <v>#N/A</v>
          </cell>
          <cell r="AF928">
            <v>40</v>
          </cell>
          <cell r="AG928">
            <v>40</v>
          </cell>
          <cell r="AH928">
            <v>1</v>
          </cell>
          <cell r="AK928">
            <v>1</v>
          </cell>
          <cell r="AL928">
            <v>2</v>
          </cell>
          <cell r="AM928">
            <v>0.97499999999999998</v>
          </cell>
          <cell r="AN928" t="str">
            <v/>
          </cell>
          <cell r="AO928" t="e">
            <v>#VALUE!</v>
          </cell>
          <cell r="AP928" t="e">
            <v>#VALUE!</v>
          </cell>
          <cell r="AS928">
            <v>1</v>
          </cell>
          <cell r="AT928">
            <v>0</v>
          </cell>
        </row>
        <row r="929">
          <cell r="B929">
            <v>384696</v>
          </cell>
          <cell r="C929" t="str">
            <v>SHENZHEN STRONG TECHNOLOGY CO., LTD.</v>
          </cell>
          <cell r="D929" t="str">
            <v>V64</v>
          </cell>
          <cell r="E929" t="str">
            <v>1165924-01</v>
          </cell>
          <cell r="F929" t="str">
            <v>OMM PART Z-HEIGHT FIXTURE</v>
          </cell>
          <cell r="G929" t="str">
            <v>FXT,AE,RIM-OMM PART Z-HEIGHT FIXTURE,V64,STRONG</v>
          </cell>
          <cell r="H929">
            <v>40</v>
          </cell>
          <cell r="I929" t="str">
            <v>AE</v>
          </cell>
          <cell r="J929" t="str">
            <v>New Buy</v>
          </cell>
          <cell r="K929">
            <v>120</v>
          </cell>
          <cell r="L929">
            <v>3</v>
          </cell>
          <cell r="M929" t="str">
            <v>EBD</v>
          </cell>
          <cell r="N929">
            <v>40</v>
          </cell>
          <cell r="O929">
            <v>120</v>
          </cell>
          <cell r="P929" t="b">
            <v>0</v>
          </cell>
          <cell r="Q929" t="str">
            <v>China</v>
          </cell>
          <cell r="R929" t="e">
            <v>#N/A</v>
          </cell>
          <cell r="S929" t="e">
            <v>#N/A</v>
          </cell>
          <cell r="T929" t="e">
            <v>#N/A</v>
          </cell>
          <cell r="U929" t="e">
            <v>#N/A</v>
          </cell>
          <cell r="V929" t="e">
            <v>#N/A</v>
          </cell>
          <cell r="Y929" t="e">
            <v>#N/A</v>
          </cell>
          <cell r="Z929">
            <v>120</v>
          </cell>
          <cell r="AB929" t="str">
            <v>Under</v>
          </cell>
          <cell r="AC929">
            <v>0.66666666666666663</v>
          </cell>
          <cell r="AD929" t="e">
            <v>#N/A</v>
          </cell>
          <cell r="AF929">
            <v>40</v>
          </cell>
          <cell r="AG929">
            <v>40</v>
          </cell>
          <cell r="AH929">
            <v>1</v>
          </cell>
          <cell r="AK929">
            <v>1</v>
          </cell>
          <cell r="AL929">
            <v>3</v>
          </cell>
          <cell r="AM929">
            <v>0.97499999999999998</v>
          </cell>
          <cell r="AN929" t="str">
            <v/>
          </cell>
          <cell r="AO929" t="e">
            <v>#VALUE!</v>
          </cell>
          <cell r="AP929" t="e">
            <v>#VALUE!</v>
          </cell>
          <cell r="AS929">
            <v>1</v>
          </cell>
          <cell r="AT929">
            <v>0</v>
          </cell>
        </row>
        <row r="930">
          <cell r="B930">
            <v>384697</v>
          </cell>
          <cell r="C930" t="str">
            <v>SHENZHEN STRONG TECHNOLOGY CO., LTD.</v>
          </cell>
          <cell r="D930" t="str">
            <v>V64</v>
          </cell>
          <cell r="E930" t="str">
            <v>1165925-01</v>
          </cell>
          <cell r="F930" t="str">
            <v>SS OMM BEND MEASUREMENT</v>
          </cell>
          <cell r="G930" t="str">
            <v>FXT,AE,RIM-OMM PDX FLEX MEASUREMENT,V64,STRONG</v>
          </cell>
          <cell r="H930">
            <v>80</v>
          </cell>
          <cell r="I930" t="str">
            <v>AE</v>
          </cell>
          <cell r="J930" t="str">
            <v>New Buy</v>
          </cell>
          <cell r="K930">
            <v>240</v>
          </cell>
          <cell r="L930">
            <v>3</v>
          </cell>
          <cell r="M930" t="str">
            <v>EBD</v>
          </cell>
          <cell r="N930">
            <v>80</v>
          </cell>
          <cell r="O930">
            <v>240</v>
          </cell>
          <cell r="P930" t="b">
            <v>0</v>
          </cell>
          <cell r="Q930" t="str">
            <v>China</v>
          </cell>
          <cell r="R930" t="e">
            <v>#N/A</v>
          </cell>
          <cell r="S930" t="e">
            <v>#N/A</v>
          </cell>
          <cell r="T930" t="e">
            <v>#N/A</v>
          </cell>
          <cell r="U930" t="e">
            <v>#N/A</v>
          </cell>
          <cell r="V930" t="e">
            <v>#N/A</v>
          </cell>
          <cell r="Y930" t="e">
            <v>#N/A</v>
          </cell>
          <cell r="Z930">
            <v>240</v>
          </cell>
          <cell r="AB930" t="str">
            <v>Under</v>
          </cell>
          <cell r="AC930">
            <v>0.66666666666666663</v>
          </cell>
          <cell r="AD930" t="e">
            <v>#N/A</v>
          </cell>
          <cell r="AF930">
            <v>80</v>
          </cell>
          <cell r="AG930">
            <v>80</v>
          </cell>
          <cell r="AH930">
            <v>1</v>
          </cell>
          <cell r="AK930">
            <v>1</v>
          </cell>
          <cell r="AL930">
            <v>3</v>
          </cell>
          <cell r="AM930">
            <v>0.98750000000000004</v>
          </cell>
          <cell r="AN930">
            <v>31300</v>
          </cell>
          <cell r="AO930">
            <v>0.99996805111821085</v>
          </cell>
          <cell r="AP930">
            <v>0.99744408945686902</v>
          </cell>
          <cell r="AS930">
            <v>1</v>
          </cell>
          <cell r="AT930">
            <v>0</v>
          </cell>
        </row>
        <row r="931">
          <cell r="B931">
            <v>384698</v>
          </cell>
          <cell r="C931" t="str">
            <v>SHENZHEN STRONG TECHNOLOGY CO., LTD.</v>
          </cell>
          <cell r="D931" t="str">
            <v>V64</v>
          </cell>
          <cell r="E931" t="str">
            <v>1165927-01</v>
          </cell>
          <cell r="F931" t="str">
            <v>SS OMM BEND MEASUREMENT</v>
          </cell>
          <cell r="G931" t="str">
            <v>FXT,AE,RIM-SS OMM FLEX BEND MEASUREMENT,V64,STRONG</v>
          </cell>
          <cell r="H931">
            <v>80</v>
          </cell>
          <cell r="I931" t="str">
            <v>AE</v>
          </cell>
          <cell r="J931" t="str">
            <v>New Buy</v>
          </cell>
          <cell r="K931">
            <v>240</v>
          </cell>
          <cell r="L931">
            <v>3</v>
          </cell>
          <cell r="M931" t="str">
            <v>EBD</v>
          </cell>
          <cell r="N931">
            <v>80</v>
          </cell>
          <cell r="O931">
            <v>240</v>
          </cell>
          <cell r="P931" t="b">
            <v>0</v>
          </cell>
          <cell r="Q931" t="str">
            <v>China</v>
          </cell>
          <cell r="R931" t="e">
            <v>#N/A</v>
          </cell>
          <cell r="S931" t="e">
            <v>#N/A</v>
          </cell>
          <cell r="T931" t="e">
            <v>#N/A</v>
          </cell>
          <cell r="U931" t="e">
            <v>#N/A</v>
          </cell>
          <cell r="V931" t="e">
            <v>#N/A</v>
          </cell>
          <cell r="Y931" t="e">
            <v>#N/A</v>
          </cell>
          <cell r="Z931">
            <v>240</v>
          </cell>
          <cell r="AB931" t="str">
            <v>Under</v>
          </cell>
          <cell r="AC931">
            <v>0.66666666666666663</v>
          </cell>
          <cell r="AD931" t="e">
            <v>#N/A</v>
          </cell>
          <cell r="AF931">
            <v>80</v>
          </cell>
          <cell r="AG931">
            <v>80</v>
          </cell>
          <cell r="AH931">
            <v>1</v>
          </cell>
          <cell r="AK931">
            <v>1</v>
          </cell>
          <cell r="AL931">
            <v>3</v>
          </cell>
          <cell r="AM931">
            <v>0.98750000000000004</v>
          </cell>
          <cell r="AN931">
            <v>31300</v>
          </cell>
          <cell r="AO931">
            <v>0.99996805111821085</v>
          </cell>
          <cell r="AP931">
            <v>0.99744408945686902</v>
          </cell>
          <cell r="AS931">
            <v>1</v>
          </cell>
          <cell r="AT931">
            <v>0</v>
          </cell>
        </row>
        <row r="932">
          <cell r="B932">
            <v>384699</v>
          </cell>
          <cell r="C932" t="str">
            <v>SHENZHEN STRONG TECHNOLOGY CO., LTD.</v>
          </cell>
          <cell r="D932" t="str">
            <v>V64</v>
          </cell>
          <cell r="E932" t="str">
            <v>1165928-01</v>
          </cell>
          <cell r="F932" t="str">
            <v>SS-SIDEFILL FIXTURE</v>
          </cell>
          <cell r="G932" t="str">
            <v>FXT,AE,RIM-SS SIDEFILL 30 DEGREE FIXTURE,V64,STRONG</v>
          </cell>
          <cell r="H932">
            <v>54</v>
          </cell>
          <cell r="I932" t="str">
            <v>AE</v>
          </cell>
          <cell r="J932" t="str">
            <v>New Buy</v>
          </cell>
          <cell r="K932">
            <v>162</v>
          </cell>
          <cell r="L932">
            <v>3</v>
          </cell>
          <cell r="M932" t="str">
            <v>EBD</v>
          </cell>
          <cell r="N932">
            <v>54</v>
          </cell>
          <cell r="O932">
            <v>162</v>
          </cell>
          <cell r="P932" t="b">
            <v>0</v>
          </cell>
          <cell r="Q932" t="str">
            <v>China</v>
          </cell>
          <cell r="R932" t="e">
            <v>#N/A</v>
          </cell>
          <cell r="S932" t="e">
            <v>#N/A</v>
          </cell>
          <cell r="T932" t="e">
            <v>#N/A</v>
          </cell>
          <cell r="U932" t="e">
            <v>#N/A</v>
          </cell>
          <cell r="V932" t="e">
            <v>#N/A</v>
          </cell>
          <cell r="Y932" t="e">
            <v>#N/A</v>
          </cell>
          <cell r="Z932">
            <v>162</v>
          </cell>
          <cell r="AB932" t="str">
            <v>Under</v>
          </cell>
          <cell r="AC932">
            <v>0.66666666666666663</v>
          </cell>
          <cell r="AD932" t="e">
            <v>#N/A</v>
          </cell>
          <cell r="AF932">
            <v>54</v>
          </cell>
          <cell r="AG932">
            <v>54</v>
          </cell>
          <cell r="AH932">
            <v>1</v>
          </cell>
          <cell r="AK932">
            <v>1</v>
          </cell>
          <cell r="AL932">
            <v>3</v>
          </cell>
          <cell r="AM932">
            <v>0.98148148148148151</v>
          </cell>
          <cell r="AN932" t="str">
            <v/>
          </cell>
          <cell r="AO932" t="e">
            <v>#VALUE!</v>
          </cell>
          <cell r="AP932" t="e">
            <v>#VALUE!</v>
          </cell>
          <cell r="AS932">
            <v>1</v>
          </cell>
          <cell r="AT932">
            <v>0</v>
          </cell>
        </row>
        <row r="933">
          <cell r="B933">
            <v>384700</v>
          </cell>
          <cell r="C933" t="str">
            <v>SHENZHEN STRONG TECHNOLOGY CO., LTD.</v>
          </cell>
          <cell r="D933" t="str">
            <v>V64</v>
          </cell>
          <cell r="E933" t="str">
            <v>1165929-01</v>
          </cell>
          <cell r="F933" t="str">
            <v>SS-SIDEFILL FIXTURE</v>
          </cell>
          <cell r="G933" t="str">
            <v>FXT,AE,RIM-SS SIDEFILL 45 DEGREE FIXTURE,V64,STRONG</v>
          </cell>
          <cell r="H933">
            <v>54</v>
          </cell>
          <cell r="I933" t="str">
            <v>AE</v>
          </cell>
          <cell r="J933" t="str">
            <v>New Buy</v>
          </cell>
          <cell r="K933">
            <v>162</v>
          </cell>
          <cell r="L933">
            <v>3</v>
          </cell>
          <cell r="M933" t="str">
            <v>EBD</v>
          </cell>
          <cell r="N933">
            <v>54</v>
          </cell>
          <cell r="O933">
            <v>162</v>
          </cell>
          <cell r="P933" t="b">
            <v>0</v>
          </cell>
          <cell r="Q933" t="str">
            <v>China</v>
          </cell>
          <cell r="R933" t="e">
            <v>#N/A</v>
          </cell>
          <cell r="S933" t="e">
            <v>#N/A</v>
          </cell>
          <cell r="T933" t="e">
            <v>#N/A</v>
          </cell>
          <cell r="U933" t="e">
            <v>#N/A</v>
          </cell>
          <cell r="V933" t="e">
            <v>#N/A</v>
          </cell>
          <cell r="Y933" t="e">
            <v>#N/A</v>
          </cell>
          <cell r="Z933">
            <v>162</v>
          </cell>
          <cell r="AB933" t="str">
            <v>Under</v>
          </cell>
          <cell r="AC933">
            <v>0.66666666666666663</v>
          </cell>
          <cell r="AD933" t="e">
            <v>#N/A</v>
          </cell>
          <cell r="AF933">
            <v>54</v>
          </cell>
          <cell r="AG933">
            <v>54</v>
          </cell>
          <cell r="AH933">
            <v>1</v>
          </cell>
          <cell r="AK933">
            <v>1</v>
          </cell>
          <cell r="AL933">
            <v>3</v>
          </cell>
          <cell r="AM933">
            <v>0.98148148148148151</v>
          </cell>
          <cell r="AN933" t="str">
            <v/>
          </cell>
          <cell r="AO933" t="e">
            <v>#VALUE!</v>
          </cell>
          <cell r="AP933" t="e">
            <v>#VALUE!</v>
          </cell>
          <cell r="AS933">
            <v>1</v>
          </cell>
          <cell r="AT933">
            <v>0</v>
          </cell>
        </row>
        <row r="934">
          <cell r="B934">
            <v>384701</v>
          </cell>
          <cell r="C934" t="str">
            <v>SHENZHEN STRONG TECHNOLOGY CO., LTD.</v>
          </cell>
          <cell r="D934" t="str">
            <v>V64</v>
          </cell>
          <cell r="E934" t="str">
            <v>1165930-01</v>
          </cell>
          <cell r="F934" t="str">
            <v>SS-SIDEFILL FIXTURE</v>
          </cell>
          <cell r="G934" t="str">
            <v>FXT,AE,RIM-SS SIDEFILL 60 DEGREE FIXTURE,V64,STRONG</v>
          </cell>
          <cell r="H934">
            <v>54</v>
          </cell>
          <cell r="I934" t="str">
            <v>AE</v>
          </cell>
          <cell r="J934" t="str">
            <v>New Buy</v>
          </cell>
          <cell r="K934">
            <v>162</v>
          </cell>
          <cell r="L934">
            <v>3</v>
          </cell>
          <cell r="M934" t="str">
            <v>EBD</v>
          </cell>
          <cell r="N934">
            <v>54</v>
          </cell>
          <cell r="O934">
            <v>162</v>
          </cell>
          <cell r="P934" t="b">
            <v>0</v>
          </cell>
          <cell r="Q934" t="str">
            <v>China</v>
          </cell>
          <cell r="R934" t="e">
            <v>#N/A</v>
          </cell>
          <cell r="S934" t="e">
            <v>#N/A</v>
          </cell>
          <cell r="T934" t="e">
            <v>#N/A</v>
          </cell>
          <cell r="U934" t="e">
            <v>#N/A</v>
          </cell>
          <cell r="V934" t="e">
            <v>#N/A</v>
          </cell>
          <cell r="Y934" t="e">
            <v>#N/A</v>
          </cell>
          <cell r="Z934">
            <v>162</v>
          </cell>
          <cell r="AB934" t="str">
            <v>Under</v>
          </cell>
          <cell r="AC934">
            <v>0.66666666666666663</v>
          </cell>
          <cell r="AD934" t="e">
            <v>#N/A</v>
          </cell>
          <cell r="AF934">
            <v>54</v>
          </cell>
          <cell r="AG934">
            <v>54</v>
          </cell>
          <cell r="AH934">
            <v>1</v>
          </cell>
          <cell r="AK934">
            <v>1</v>
          </cell>
          <cell r="AL934">
            <v>3</v>
          </cell>
          <cell r="AM934">
            <v>0.98148148148148151</v>
          </cell>
          <cell r="AN934" t="str">
            <v/>
          </cell>
          <cell r="AO934" t="e">
            <v>#VALUE!</v>
          </cell>
          <cell r="AP934" t="e">
            <v>#VALUE!</v>
          </cell>
          <cell r="AS934">
            <v>1</v>
          </cell>
          <cell r="AT934">
            <v>0</v>
          </cell>
        </row>
        <row r="935">
          <cell r="B935">
            <v>384702</v>
          </cell>
          <cell r="C935" t="str">
            <v>SHENZHEN STRONG TECHNOLOGY CO., LTD.</v>
          </cell>
          <cell r="D935" t="str">
            <v>V64</v>
          </cell>
          <cell r="E935" t="str">
            <v>1165931-01</v>
          </cell>
          <cell r="F935" t="str">
            <v>SS-SIDEFILL FIXTURE</v>
          </cell>
          <cell r="G935" t="str">
            <v>FXT,AE,RIM-SS SIDEFILL 90 DEGREE FIXTURE,V64,STRONG</v>
          </cell>
          <cell r="H935">
            <v>54</v>
          </cell>
          <cell r="I935" t="str">
            <v>AE</v>
          </cell>
          <cell r="J935" t="str">
            <v>New Buy</v>
          </cell>
          <cell r="K935">
            <v>162</v>
          </cell>
          <cell r="L935">
            <v>3</v>
          </cell>
          <cell r="M935" t="str">
            <v>EBD</v>
          </cell>
          <cell r="N935">
            <v>54</v>
          </cell>
          <cell r="O935">
            <v>162</v>
          </cell>
          <cell r="P935" t="b">
            <v>0</v>
          </cell>
          <cell r="Q935" t="str">
            <v>China</v>
          </cell>
          <cell r="R935" t="e">
            <v>#N/A</v>
          </cell>
          <cell r="S935" t="e">
            <v>#N/A</v>
          </cell>
          <cell r="T935" t="e">
            <v>#N/A</v>
          </cell>
          <cell r="U935" t="e">
            <v>#N/A</v>
          </cell>
          <cell r="V935" t="e">
            <v>#N/A</v>
          </cell>
          <cell r="Y935" t="e">
            <v>#N/A</v>
          </cell>
          <cell r="Z935">
            <v>162</v>
          </cell>
          <cell r="AB935" t="str">
            <v>Under</v>
          </cell>
          <cell r="AC935">
            <v>0.66666666666666663</v>
          </cell>
          <cell r="AD935" t="e">
            <v>#N/A</v>
          </cell>
          <cell r="AF935">
            <v>54</v>
          </cell>
          <cell r="AG935">
            <v>54</v>
          </cell>
          <cell r="AH935">
            <v>1</v>
          </cell>
          <cell r="AK935">
            <v>1</v>
          </cell>
          <cell r="AL935">
            <v>3</v>
          </cell>
          <cell r="AM935">
            <v>0.98148148148148151</v>
          </cell>
          <cell r="AN935" t="str">
            <v/>
          </cell>
          <cell r="AO935" t="e">
            <v>#VALUE!</v>
          </cell>
          <cell r="AP935" t="e">
            <v>#VALUE!</v>
          </cell>
          <cell r="AS935">
            <v>1</v>
          </cell>
          <cell r="AT935">
            <v>0</v>
          </cell>
        </row>
        <row r="936">
          <cell r="B936">
            <v>384703</v>
          </cell>
          <cell r="C936" t="str">
            <v>SECOTE</v>
          </cell>
          <cell r="D936" t="str">
            <v>V64</v>
          </cell>
          <cell r="E936" t="str">
            <v>1165934-01</v>
          </cell>
          <cell r="F936" t="str">
            <v>BOT-GRT</v>
          </cell>
          <cell r="G936" t="str">
            <v>EQP,AE,BOT-GRT,V64,SECOTE</v>
          </cell>
          <cell r="H936">
            <v>50696.7</v>
          </cell>
          <cell r="I936" t="str">
            <v>AE</v>
          </cell>
          <cell r="J936" t="str">
            <v>New Buy</v>
          </cell>
          <cell r="K936">
            <v>50696.7</v>
          </cell>
          <cell r="L936">
            <v>1</v>
          </cell>
          <cell r="M936" t="str">
            <v>EBD</v>
          </cell>
          <cell r="N936">
            <v>50696.7</v>
          </cell>
          <cell r="O936">
            <v>50696.7</v>
          </cell>
          <cell r="P936" t="b">
            <v>1</v>
          </cell>
          <cell r="Q936" t="str">
            <v>China</v>
          </cell>
          <cell r="R936" t="e">
            <v>#N/A</v>
          </cell>
          <cell r="S936" t="e">
            <v>#N/A</v>
          </cell>
          <cell r="T936" t="e">
            <v>#N/A</v>
          </cell>
          <cell r="U936" t="e">
            <v>#N/A</v>
          </cell>
          <cell r="V936" t="e">
            <v>#N/A</v>
          </cell>
          <cell r="Y936" t="e">
            <v>#N/A</v>
          </cell>
          <cell r="Z936">
            <v>50696.7</v>
          </cell>
          <cell r="AB936" t="str">
            <v>Under</v>
          </cell>
          <cell r="AC936" t="str">
            <v/>
          </cell>
          <cell r="AD936" t="e">
            <v>#N/A</v>
          </cell>
          <cell r="AF936">
            <v>50696.7</v>
          </cell>
          <cell r="AG936">
            <v>58348.35</v>
          </cell>
          <cell r="AH936">
            <v>0.86886261565237055</v>
          </cell>
          <cell r="AK936">
            <v>0.86886261565237055</v>
          </cell>
          <cell r="AL936">
            <v>0.86886261565237055</v>
          </cell>
          <cell r="AM936">
            <v>0.99998286155478266</v>
          </cell>
          <cell r="AN936">
            <v>52000</v>
          </cell>
          <cell r="AO936">
            <v>0.99998329110354522</v>
          </cell>
          <cell r="AP936">
            <v>2.5063461538461593E-2</v>
          </cell>
          <cell r="AS936">
            <v>1</v>
          </cell>
          <cell r="AT936">
            <v>0</v>
          </cell>
        </row>
        <row r="937">
          <cell r="B937">
            <v>384704</v>
          </cell>
          <cell r="C937" t="str">
            <v>TAOWINE INDUSTRIAL CO., LTD.</v>
          </cell>
          <cell r="D937" t="str">
            <v>V64</v>
          </cell>
          <cell r="E937" t="str">
            <v>1165935-01</v>
          </cell>
          <cell r="F937" t="str">
            <v>BOT-GRT</v>
          </cell>
          <cell r="G937" t="str">
            <v>EQP,AE,BOT-GRT,V64,TAOWINE</v>
          </cell>
          <cell r="H937">
            <v>66000</v>
          </cell>
          <cell r="I937" t="str">
            <v>AE</v>
          </cell>
          <cell r="J937" t="str">
            <v>New Buy</v>
          </cell>
          <cell r="K937">
            <v>66000</v>
          </cell>
          <cell r="L937">
            <v>1</v>
          </cell>
          <cell r="M937" t="str">
            <v>EBD</v>
          </cell>
          <cell r="N937">
            <v>66000</v>
          </cell>
          <cell r="O937">
            <v>66000</v>
          </cell>
          <cell r="P937" t="b">
            <v>1</v>
          </cell>
          <cell r="Q937" t="str">
            <v>China</v>
          </cell>
          <cell r="R937" t="e">
            <v>#N/A</v>
          </cell>
          <cell r="S937" t="e">
            <v>#N/A</v>
          </cell>
          <cell r="T937" t="e">
            <v>#N/A</v>
          </cell>
          <cell r="U937" t="e">
            <v>#N/A</v>
          </cell>
          <cell r="V937" t="e">
            <v>#N/A</v>
          </cell>
          <cell r="Y937" t="e">
            <v>#N/A</v>
          </cell>
          <cell r="Z937">
            <v>66000</v>
          </cell>
          <cell r="AB937" t="str">
            <v>Under</v>
          </cell>
          <cell r="AC937" t="str">
            <v/>
          </cell>
          <cell r="AD937" t="e">
            <v>#N/A</v>
          </cell>
          <cell r="AF937">
            <v>50696.7</v>
          </cell>
          <cell r="AG937">
            <v>58348.35</v>
          </cell>
          <cell r="AH937">
            <v>1.1311373843476293</v>
          </cell>
          <cell r="AK937">
            <v>1.1311373843476293</v>
          </cell>
          <cell r="AL937">
            <v>1.1311373843476293</v>
          </cell>
          <cell r="AM937">
            <v>0.99998286155478255</v>
          </cell>
          <cell r="AN937">
            <v>52000</v>
          </cell>
          <cell r="AO937">
            <v>0.99997824735799323</v>
          </cell>
          <cell r="AP937">
            <v>-0.26923076923076922</v>
          </cell>
          <cell r="AS937">
            <v>1</v>
          </cell>
          <cell r="AT937">
            <v>0</v>
          </cell>
        </row>
        <row r="938">
          <cell r="B938">
            <v>384705</v>
          </cell>
          <cell r="C938" t="str">
            <v>SECOTE</v>
          </cell>
          <cell r="D938" t="str">
            <v>V64</v>
          </cell>
          <cell r="E938" t="str">
            <v>1165942-01</v>
          </cell>
          <cell r="F938" t="str">
            <v>TOP-GRT2</v>
          </cell>
          <cell r="G938" t="str">
            <v>EQP,AE,TOP-GRT2,V64,SECOTE</v>
          </cell>
          <cell r="H938">
            <v>59226.89</v>
          </cell>
          <cell r="I938" t="str">
            <v>AE</v>
          </cell>
          <cell r="J938" t="str">
            <v>New Buy</v>
          </cell>
          <cell r="K938">
            <v>177680.66999999998</v>
          </cell>
          <cell r="L938">
            <v>3</v>
          </cell>
          <cell r="M938" t="str">
            <v>EBD</v>
          </cell>
          <cell r="N938">
            <v>59226.89</v>
          </cell>
          <cell r="O938">
            <v>177680.66999999998</v>
          </cell>
          <cell r="P938" t="b">
            <v>1</v>
          </cell>
          <cell r="Q938" t="str">
            <v>China</v>
          </cell>
          <cell r="R938" t="e">
            <v>#N/A</v>
          </cell>
          <cell r="S938" t="e">
            <v>#N/A</v>
          </cell>
          <cell r="T938" t="e">
            <v>#N/A</v>
          </cell>
          <cell r="U938" t="e">
            <v>#N/A</v>
          </cell>
          <cell r="V938" t="e">
            <v>#N/A</v>
          </cell>
          <cell r="Y938" t="e">
            <v>#N/A</v>
          </cell>
          <cell r="Z938">
            <v>177680.66999999998</v>
          </cell>
          <cell r="AB938" t="str">
            <v>Under</v>
          </cell>
          <cell r="AC938">
            <v>0.66666666666666663</v>
          </cell>
          <cell r="AD938" t="e">
            <v>#N/A</v>
          </cell>
          <cell r="AF938">
            <v>59226.89</v>
          </cell>
          <cell r="AG938">
            <v>63213.445</v>
          </cell>
          <cell r="AH938">
            <v>0.93693501437866578</v>
          </cell>
          <cell r="AK938">
            <v>0.93693501437866578</v>
          </cell>
          <cell r="AL938">
            <v>2.8108050431359972</v>
          </cell>
          <cell r="AM938">
            <v>0.99998418058057115</v>
          </cell>
          <cell r="AN938">
            <v>41200</v>
          </cell>
          <cell r="AO938">
            <v>0.99997725885887434</v>
          </cell>
          <cell r="AP938">
            <v>-0.43754587378640775</v>
          </cell>
          <cell r="AS938">
            <v>1</v>
          </cell>
          <cell r="AT938">
            <v>0</v>
          </cell>
        </row>
        <row r="939">
          <cell r="B939">
            <v>384705</v>
          </cell>
          <cell r="C939" t="str">
            <v>SECOTE</v>
          </cell>
          <cell r="D939" t="str">
            <v>V64</v>
          </cell>
          <cell r="E939" t="str">
            <v>1165942-01</v>
          </cell>
          <cell r="F939" t="str">
            <v>TOP-GRT2</v>
          </cell>
          <cell r="G939" t="str">
            <v>EQP,AE,TOP-GRT2,V64,SECOTE</v>
          </cell>
          <cell r="H939">
            <v>59226.89</v>
          </cell>
          <cell r="I939" t="str">
            <v>AE</v>
          </cell>
          <cell r="J939" t="str">
            <v>New Buy</v>
          </cell>
          <cell r="K939">
            <v>355361.33999999997</v>
          </cell>
          <cell r="L939">
            <v>6</v>
          </cell>
          <cell r="M939" t="str">
            <v>EBD</v>
          </cell>
          <cell r="N939">
            <v>59226.89</v>
          </cell>
          <cell r="O939">
            <v>355361.33999999997</v>
          </cell>
          <cell r="P939" t="b">
            <v>1</v>
          </cell>
          <cell r="Q939" t="str">
            <v>China</v>
          </cell>
          <cell r="R939" t="e">
            <v>#N/A</v>
          </cell>
          <cell r="S939" t="e">
            <v>#N/A</v>
          </cell>
          <cell r="T939" t="e">
            <v>#N/A</v>
          </cell>
          <cell r="U939" t="e">
            <v>#N/A</v>
          </cell>
          <cell r="V939" t="e">
            <v>#N/A</v>
          </cell>
          <cell r="Y939" t="e">
            <v>#N/A</v>
          </cell>
          <cell r="Z939">
            <v>355361.33999999997</v>
          </cell>
          <cell r="AB939" t="str">
            <v>Under</v>
          </cell>
          <cell r="AC939">
            <v>0.83333333333333326</v>
          </cell>
          <cell r="AD939" t="e">
            <v>#N/A</v>
          </cell>
          <cell r="AF939">
            <v>59226.89</v>
          </cell>
          <cell r="AG939">
            <v>63213.445</v>
          </cell>
          <cell r="AH939">
            <v>0.93693501437866578</v>
          </cell>
          <cell r="AK939">
            <v>0.93693501437866578</v>
          </cell>
          <cell r="AL939">
            <v>5.6216100862719944</v>
          </cell>
          <cell r="AM939">
            <v>0.99998418058057115</v>
          </cell>
          <cell r="AN939">
            <v>41200</v>
          </cell>
          <cell r="AO939">
            <v>0.99997725885887434</v>
          </cell>
          <cell r="AP939">
            <v>-0.43754587378640775</v>
          </cell>
          <cell r="AS939">
            <v>1</v>
          </cell>
          <cell r="AT939">
            <v>0</v>
          </cell>
        </row>
        <row r="940">
          <cell r="B940">
            <v>384705</v>
          </cell>
          <cell r="C940" t="str">
            <v>SECOTE</v>
          </cell>
          <cell r="D940" t="str">
            <v>V64</v>
          </cell>
          <cell r="E940" t="str">
            <v>1165942-01</v>
          </cell>
          <cell r="F940" t="str">
            <v>TOP-GRT2</v>
          </cell>
          <cell r="G940" t="str">
            <v>EQP,AE,TOP-GRT2,V64,SECOTE</v>
          </cell>
          <cell r="H940">
            <v>59226.89</v>
          </cell>
          <cell r="I940" t="str">
            <v>AE</v>
          </cell>
          <cell r="J940" t="str">
            <v>New Buy</v>
          </cell>
          <cell r="K940">
            <v>473815.12</v>
          </cell>
          <cell r="L940">
            <v>8</v>
          </cell>
          <cell r="M940" t="str">
            <v>EBD</v>
          </cell>
          <cell r="N940">
            <v>59226.89</v>
          </cell>
          <cell r="O940">
            <v>473815.12</v>
          </cell>
          <cell r="P940" t="b">
            <v>1</v>
          </cell>
          <cell r="Q940" t="str">
            <v>China</v>
          </cell>
          <cell r="R940" t="e">
            <v>#N/A</v>
          </cell>
          <cell r="S940" t="e">
            <v>#N/A</v>
          </cell>
          <cell r="T940" t="e">
            <v>#N/A</v>
          </cell>
          <cell r="U940" t="e">
            <v>#N/A</v>
          </cell>
          <cell r="V940" t="e">
            <v>#N/A</v>
          </cell>
          <cell r="Y940" t="e">
            <v>#N/A</v>
          </cell>
          <cell r="Z940">
            <v>473815.12</v>
          </cell>
          <cell r="AB940" t="str">
            <v>Under</v>
          </cell>
          <cell r="AC940">
            <v>0.875</v>
          </cell>
          <cell r="AD940" t="e">
            <v>#N/A</v>
          </cell>
          <cell r="AF940">
            <v>59226.89</v>
          </cell>
          <cell r="AG940">
            <v>63213.445</v>
          </cell>
          <cell r="AH940">
            <v>0.93693501437866578</v>
          </cell>
          <cell r="AK940">
            <v>0.93693501437866578</v>
          </cell>
          <cell r="AL940">
            <v>7.4954801150293262</v>
          </cell>
          <cell r="AM940">
            <v>0.99998418058057115</v>
          </cell>
          <cell r="AN940">
            <v>41200</v>
          </cell>
          <cell r="AO940">
            <v>0.99997725885887434</v>
          </cell>
          <cell r="AP940">
            <v>-0.43754587378640775</v>
          </cell>
          <cell r="AS940">
            <v>1</v>
          </cell>
          <cell r="AT940">
            <v>0</v>
          </cell>
        </row>
        <row r="941">
          <cell r="B941">
            <v>384706</v>
          </cell>
          <cell r="C941" t="str">
            <v>TAOWINE INDUSTRIAL CO., LTD.</v>
          </cell>
          <cell r="D941" t="str">
            <v>V64</v>
          </cell>
          <cell r="E941" t="str">
            <v>1165943-01</v>
          </cell>
          <cell r="F941" t="str">
            <v>TOP-GRT2</v>
          </cell>
          <cell r="G941" t="str">
            <v>EQP,AE,TOP-GRT2,V64,TAOWINE</v>
          </cell>
          <cell r="H941">
            <v>67200</v>
          </cell>
          <cell r="I941" t="str">
            <v>AE</v>
          </cell>
          <cell r="J941" t="str">
            <v>New Buy</v>
          </cell>
          <cell r="K941">
            <v>67200</v>
          </cell>
          <cell r="L941">
            <v>1</v>
          </cell>
          <cell r="M941" t="str">
            <v>EBD</v>
          </cell>
          <cell r="N941">
            <v>67200</v>
          </cell>
          <cell r="O941">
            <v>67200</v>
          </cell>
          <cell r="P941" t="b">
            <v>1</v>
          </cell>
          <cell r="Q941" t="str">
            <v>China</v>
          </cell>
          <cell r="R941" t="e">
            <v>#N/A</v>
          </cell>
          <cell r="S941" t="e">
            <v>#N/A</v>
          </cell>
          <cell r="T941" t="e">
            <v>#N/A</v>
          </cell>
          <cell r="U941" t="e">
            <v>#N/A</v>
          </cell>
          <cell r="V941" t="e">
            <v>#N/A</v>
          </cell>
          <cell r="Y941" t="e">
            <v>#N/A</v>
          </cell>
          <cell r="Z941">
            <v>67200</v>
          </cell>
          <cell r="AB941" t="str">
            <v>Under</v>
          </cell>
          <cell r="AC941" t="str">
            <v/>
          </cell>
          <cell r="AD941" t="e">
            <v>#N/A</v>
          </cell>
          <cell r="AF941">
            <v>59226.89</v>
          </cell>
          <cell r="AG941">
            <v>63213.445</v>
          </cell>
          <cell r="AH941">
            <v>1.0630649856213341</v>
          </cell>
          <cell r="AK941">
            <v>1.0630649856213341</v>
          </cell>
          <cell r="AL941">
            <v>1.0630649856213341</v>
          </cell>
          <cell r="AM941">
            <v>0.99998418058057115</v>
          </cell>
          <cell r="AN941">
            <v>41200</v>
          </cell>
          <cell r="AO941">
            <v>0.99997419745180527</v>
          </cell>
          <cell r="AP941">
            <v>-0.6310679611650486</v>
          </cell>
          <cell r="AS941">
            <v>1</v>
          </cell>
          <cell r="AT941">
            <v>0</v>
          </cell>
        </row>
        <row r="942">
          <cell r="B942">
            <v>384706</v>
          </cell>
          <cell r="C942" t="str">
            <v>TAOWINE INDUSTRIAL CO., LTD.</v>
          </cell>
          <cell r="D942" t="str">
            <v>V64</v>
          </cell>
          <cell r="E942" t="str">
            <v>1165943-01</v>
          </cell>
          <cell r="F942" t="str">
            <v>TOP-GRT2</v>
          </cell>
          <cell r="G942" t="str">
            <v>EQP,AE,TOP-GRT2,V64,TAOWINE</v>
          </cell>
          <cell r="H942">
            <v>67200</v>
          </cell>
          <cell r="I942" t="str">
            <v>AE</v>
          </cell>
          <cell r="J942" t="str">
            <v>New Buy</v>
          </cell>
          <cell r="K942">
            <v>403200</v>
          </cell>
          <cell r="L942">
            <v>6</v>
          </cell>
          <cell r="M942" t="str">
            <v>EBD</v>
          </cell>
          <cell r="N942">
            <v>67200</v>
          </cell>
          <cell r="O942">
            <v>403200</v>
          </cell>
          <cell r="P942" t="b">
            <v>1</v>
          </cell>
          <cell r="Q942" t="str">
            <v>China</v>
          </cell>
          <cell r="R942" t="e">
            <v>#N/A</v>
          </cell>
          <cell r="S942" t="e">
            <v>#N/A</v>
          </cell>
          <cell r="T942" t="e">
            <v>#N/A</v>
          </cell>
          <cell r="U942" t="e">
            <v>#N/A</v>
          </cell>
          <cell r="V942" t="e">
            <v>#N/A</v>
          </cell>
          <cell r="Y942" t="e">
            <v>#N/A</v>
          </cell>
          <cell r="Z942">
            <v>403200</v>
          </cell>
          <cell r="AB942" t="str">
            <v>Under</v>
          </cell>
          <cell r="AC942">
            <v>0.83333333333333337</v>
          </cell>
          <cell r="AD942" t="e">
            <v>#N/A</v>
          </cell>
          <cell r="AF942">
            <v>59226.89</v>
          </cell>
          <cell r="AG942">
            <v>63213.445</v>
          </cell>
          <cell r="AH942">
            <v>1.0630649856213341</v>
          </cell>
          <cell r="AK942">
            <v>1.0630649856213341</v>
          </cell>
          <cell r="AL942">
            <v>6.3783899137280047</v>
          </cell>
          <cell r="AM942">
            <v>0.99998418058057115</v>
          </cell>
          <cell r="AN942">
            <v>41200</v>
          </cell>
          <cell r="AO942">
            <v>0.99997419745180527</v>
          </cell>
          <cell r="AP942">
            <v>-0.6310679611650486</v>
          </cell>
          <cell r="AS942">
            <v>1</v>
          </cell>
          <cell r="AT942">
            <v>0</v>
          </cell>
        </row>
        <row r="943">
          <cell r="B943">
            <v>384706</v>
          </cell>
          <cell r="C943" t="str">
            <v>TAOWINE INDUSTRIAL CO., LTD.</v>
          </cell>
          <cell r="D943" t="str">
            <v>V64</v>
          </cell>
          <cell r="E943" t="str">
            <v>1165943-01</v>
          </cell>
          <cell r="F943" t="str">
            <v>TOP-GRT2</v>
          </cell>
          <cell r="G943" t="str">
            <v>EQP,AE,TOP-GRT2,V64,TAOWINE</v>
          </cell>
          <cell r="H943">
            <v>67200</v>
          </cell>
          <cell r="I943" t="str">
            <v>AE</v>
          </cell>
          <cell r="J943" t="str">
            <v>New Buy</v>
          </cell>
          <cell r="K943">
            <v>470400</v>
          </cell>
          <cell r="L943">
            <v>7</v>
          </cell>
          <cell r="M943" t="str">
            <v>EBD</v>
          </cell>
          <cell r="N943">
            <v>67200</v>
          </cell>
          <cell r="O943">
            <v>470400</v>
          </cell>
          <cell r="P943" t="b">
            <v>1</v>
          </cell>
          <cell r="Q943" t="str">
            <v>China</v>
          </cell>
          <cell r="R943" t="e">
            <v>#N/A</v>
          </cell>
          <cell r="S943" t="e">
            <v>#N/A</v>
          </cell>
          <cell r="T943" t="e">
            <v>#N/A</v>
          </cell>
          <cell r="U943" t="e">
            <v>#N/A</v>
          </cell>
          <cell r="V943" t="e">
            <v>#N/A</v>
          </cell>
          <cell r="Y943" t="e">
            <v>#N/A</v>
          </cell>
          <cell r="Z943">
            <v>470400</v>
          </cell>
          <cell r="AB943" t="str">
            <v>Under</v>
          </cell>
          <cell r="AC943">
            <v>0.8571428571428571</v>
          </cell>
          <cell r="AD943" t="e">
            <v>#N/A</v>
          </cell>
          <cell r="AF943">
            <v>59226.89</v>
          </cell>
          <cell r="AG943">
            <v>63213.445</v>
          </cell>
          <cell r="AH943">
            <v>1.0630649856213341</v>
          </cell>
          <cell r="AK943">
            <v>1.0630649856213341</v>
          </cell>
          <cell r="AL943">
            <v>7.4414548993493383</v>
          </cell>
          <cell r="AM943">
            <v>0.99998418058057115</v>
          </cell>
          <cell r="AN943">
            <v>41200</v>
          </cell>
          <cell r="AO943">
            <v>0.99997419745180527</v>
          </cell>
          <cell r="AP943">
            <v>-0.6310679611650486</v>
          </cell>
          <cell r="AS943">
            <v>1</v>
          </cell>
          <cell r="AT943">
            <v>0</v>
          </cell>
        </row>
        <row r="944">
          <cell r="B944">
            <v>384707</v>
          </cell>
          <cell r="C944" t="str">
            <v>SECOTE</v>
          </cell>
          <cell r="D944" t="str">
            <v>V64</v>
          </cell>
          <cell r="E944" t="str">
            <v>1165946-01</v>
          </cell>
          <cell r="F944" t="str">
            <v>TOP-GRT</v>
          </cell>
          <cell r="G944" t="str">
            <v>EQP,AE,TOP-GRT,V64,SECOTE</v>
          </cell>
          <cell r="H944">
            <v>59226.89</v>
          </cell>
          <cell r="I944" t="str">
            <v>AE</v>
          </cell>
          <cell r="J944" t="str">
            <v>New Buy</v>
          </cell>
          <cell r="K944">
            <v>59226.89</v>
          </cell>
          <cell r="L944">
            <v>1</v>
          </cell>
          <cell r="M944" t="str">
            <v>EBD</v>
          </cell>
          <cell r="N944">
            <v>59226.89</v>
          </cell>
          <cell r="O944">
            <v>59226.89</v>
          </cell>
          <cell r="P944" t="b">
            <v>1</v>
          </cell>
          <cell r="Q944" t="str">
            <v>China</v>
          </cell>
          <cell r="R944" t="e">
            <v>#N/A</v>
          </cell>
          <cell r="S944" t="e">
            <v>#N/A</v>
          </cell>
          <cell r="T944" t="e">
            <v>#N/A</v>
          </cell>
          <cell r="U944" t="e">
            <v>#N/A</v>
          </cell>
          <cell r="V944" t="e">
            <v>#N/A</v>
          </cell>
          <cell r="Y944" t="e">
            <v>#N/A</v>
          </cell>
          <cell r="Z944">
            <v>59226.89</v>
          </cell>
          <cell r="AB944" t="str">
            <v>Under</v>
          </cell>
          <cell r="AC944" t="str">
            <v/>
          </cell>
          <cell r="AD944" t="e">
            <v>#N/A</v>
          </cell>
          <cell r="AF944">
            <v>59226.89</v>
          </cell>
          <cell r="AG944">
            <v>62613.445</v>
          </cell>
          <cell r="AH944">
            <v>0.94591329386204515</v>
          </cell>
          <cell r="AK944">
            <v>0.94591329386204515</v>
          </cell>
          <cell r="AL944">
            <v>0.94591329386204515</v>
          </cell>
          <cell r="AM944">
            <v>0.99998402898930094</v>
          </cell>
          <cell r="AN944">
            <v>41200</v>
          </cell>
          <cell r="AO944">
            <v>0.99997704093946926</v>
          </cell>
          <cell r="AP944">
            <v>-0.43754587378640775</v>
          </cell>
          <cell r="AS944">
            <v>1</v>
          </cell>
          <cell r="AT944">
            <v>0</v>
          </cell>
        </row>
        <row r="945">
          <cell r="B945">
            <v>384708</v>
          </cell>
          <cell r="C945" t="str">
            <v>TAOWINE INDUSTRIAL CO., LTD.</v>
          </cell>
          <cell r="D945" t="str">
            <v>V64</v>
          </cell>
          <cell r="E945" t="str">
            <v>1165947-01</v>
          </cell>
          <cell r="F945" t="str">
            <v>TOP-GRT</v>
          </cell>
          <cell r="G945" t="str">
            <v>EQP,AE,TOP-GRT,V64,TAOWINE</v>
          </cell>
          <cell r="H945">
            <v>66000</v>
          </cell>
          <cell r="I945" t="str">
            <v>AE</v>
          </cell>
          <cell r="J945" t="str">
            <v>New Buy</v>
          </cell>
          <cell r="K945">
            <v>66000</v>
          </cell>
          <cell r="L945">
            <v>1</v>
          </cell>
          <cell r="M945" t="str">
            <v>EBD</v>
          </cell>
          <cell r="N945">
            <v>66000</v>
          </cell>
          <cell r="O945">
            <v>66000</v>
          </cell>
          <cell r="P945" t="b">
            <v>1</v>
          </cell>
          <cell r="Q945" t="str">
            <v>China</v>
          </cell>
          <cell r="R945" t="e">
            <v>#N/A</v>
          </cell>
          <cell r="S945" t="e">
            <v>#N/A</v>
          </cell>
          <cell r="T945" t="e">
            <v>#N/A</v>
          </cell>
          <cell r="U945" t="e">
            <v>#N/A</v>
          </cell>
          <cell r="V945" t="e">
            <v>#N/A</v>
          </cell>
          <cell r="Y945" t="e">
            <v>#N/A</v>
          </cell>
          <cell r="Z945">
            <v>66000</v>
          </cell>
          <cell r="AB945" t="str">
            <v>Under</v>
          </cell>
          <cell r="AC945" t="str">
            <v/>
          </cell>
          <cell r="AD945" t="e">
            <v>#N/A</v>
          </cell>
          <cell r="AF945">
            <v>59226.89</v>
          </cell>
          <cell r="AG945">
            <v>62613.445</v>
          </cell>
          <cell r="AH945">
            <v>1.0540867061379549</v>
          </cell>
          <cell r="AK945">
            <v>1.0540867061379549</v>
          </cell>
          <cell r="AL945">
            <v>1.0540867061379549</v>
          </cell>
          <cell r="AM945">
            <v>0.99998402898930094</v>
          </cell>
          <cell r="AN945">
            <v>41200</v>
          </cell>
          <cell r="AO945">
            <v>0.99997441537121035</v>
          </cell>
          <cell r="AP945">
            <v>-0.60194174757281549</v>
          </cell>
          <cell r="AS945">
            <v>1</v>
          </cell>
          <cell r="AT945">
            <v>0</v>
          </cell>
        </row>
        <row r="946">
          <cell r="B946">
            <v>384708</v>
          </cell>
          <cell r="C946" t="str">
            <v>TAOWINE INDUSTRIAL CO., LTD.</v>
          </cell>
          <cell r="D946" t="str">
            <v>V64</v>
          </cell>
          <cell r="E946" t="str">
            <v>1165947-01</v>
          </cell>
          <cell r="F946" t="str">
            <v>TOP-GRT</v>
          </cell>
          <cell r="G946" t="str">
            <v>EQP,AE,TOP-GRT,V64,TAOWINE</v>
          </cell>
          <cell r="H946">
            <v>66000</v>
          </cell>
          <cell r="I946" t="str">
            <v>AE</v>
          </cell>
          <cell r="J946" t="str">
            <v>New Buy</v>
          </cell>
          <cell r="K946">
            <v>198000</v>
          </cell>
          <cell r="L946">
            <v>3</v>
          </cell>
          <cell r="M946" t="str">
            <v>EBD</v>
          </cell>
          <cell r="N946">
            <v>66000</v>
          </cell>
          <cell r="O946">
            <v>198000</v>
          </cell>
          <cell r="P946" t="b">
            <v>1</v>
          </cell>
          <cell r="Q946" t="str">
            <v>China</v>
          </cell>
          <cell r="R946" t="e">
            <v>#N/A</v>
          </cell>
          <cell r="S946" t="e">
            <v>#N/A</v>
          </cell>
          <cell r="T946" t="e">
            <v>#N/A</v>
          </cell>
          <cell r="U946" t="e">
            <v>#N/A</v>
          </cell>
          <cell r="V946" t="e">
            <v>#N/A</v>
          </cell>
          <cell r="Y946" t="e">
            <v>#N/A</v>
          </cell>
          <cell r="Z946">
            <v>198000</v>
          </cell>
          <cell r="AB946" t="str">
            <v>Under</v>
          </cell>
          <cell r="AC946">
            <v>0.66666666666666663</v>
          </cell>
          <cell r="AD946" t="e">
            <v>#N/A</v>
          </cell>
          <cell r="AF946">
            <v>59226.89</v>
          </cell>
          <cell r="AG946">
            <v>62613.445</v>
          </cell>
          <cell r="AH946">
            <v>1.0540867061379549</v>
          </cell>
          <cell r="AK946">
            <v>1.0540867061379549</v>
          </cell>
          <cell r="AL946">
            <v>3.1622601184138643</v>
          </cell>
          <cell r="AM946">
            <v>0.99998402898930094</v>
          </cell>
          <cell r="AN946">
            <v>41200</v>
          </cell>
          <cell r="AO946">
            <v>0.99997441537121035</v>
          </cell>
          <cell r="AP946">
            <v>-0.60194174757281549</v>
          </cell>
          <cell r="AS946">
            <v>1</v>
          </cell>
          <cell r="AT946">
            <v>0</v>
          </cell>
        </row>
        <row r="947">
          <cell r="B947">
            <v>384709</v>
          </cell>
          <cell r="C947" t="str">
            <v>BOZHON PRECISION INDUSTRY TECHNOLOGY CO., LTD.</v>
          </cell>
          <cell r="D947" t="str">
            <v>V63</v>
          </cell>
          <cell r="E947" t="str">
            <v>1166124-01-R</v>
          </cell>
          <cell r="F947" t="str">
            <v>FAM1</v>
          </cell>
          <cell r="G947" t="str">
            <v>EQP,AE,PAM-FAM1,V5X-V6X,BOZHON,RETROFIT KIT</v>
          </cell>
          <cell r="H947">
            <v>15494</v>
          </cell>
          <cell r="I947" t="str">
            <v>AE</v>
          </cell>
          <cell r="J947" t="str">
            <v>Retrofit</v>
          </cell>
          <cell r="K947">
            <v>61976</v>
          </cell>
          <cell r="L947">
            <v>4</v>
          </cell>
          <cell r="M947" t="str">
            <v>EBD</v>
          </cell>
          <cell r="N947">
            <v>15494</v>
          </cell>
          <cell r="O947">
            <v>61976</v>
          </cell>
          <cell r="P947" t="b">
            <v>0</v>
          </cell>
          <cell r="Q947" t="str">
            <v>China</v>
          </cell>
          <cell r="R947" t="e">
            <v>#N/A</v>
          </cell>
          <cell r="S947" t="e">
            <v>#N/A</v>
          </cell>
          <cell r="T947" t="e">
            <v>#N/A</v>
          </cell>
          <cell r="U947" t="e">
            <v>#N/A</v>
          </cell>
          <cell r="V947" t="e">
            <v>#N/A</v>
          </cell>
          <cell r="Y947" t="e">
            <v>#N/A</v>
          </cell>
          <cell r="Z947">
            <v>61976</v>
          </cell>
          <cell r="AB947" t="str">
            <v>Under</v>
          </cell>
          <cell r="AC947">
            <v>0.75</v>
          </cell>
          <cell r="AD947" t="e">
            <v>#N/A</v>
          </cell>
          <cell r="AF947">
            <v>15494</v>
          </cell>
          <cell r="AG947">
            <v>23769</v>
          </cell>
          <cell r="AH947">
            <v>0.65185746139930156</v>
          </cell>
          <cell r="AK947">
            <v>0.65185746139930156</v>
          </cell>
          <cell r="AL947">
            <v>2.6074298455972063</v>
          </cell>
          <cell r="AM947">
            <v>0.99995792839412678</v>
          </cell>
          <cell r="AN947" t="str">
            <v/>
          </cell>
          <cell r="AO947" t="e">
            <v>#VALUE!</v>
          </cell>
          <cell r="AP947" t="e">
            <v>#VALUE!</v>
          </cell>
          <cell r="AS947">
            <v>1</v>
          </cell>
          <cell r="AT947">
            <v>0</v>
          </cell>
        </row>
        <row r="948">
          <cell r="B948">
            <v>384709</v>
          </cell>
          <cell r="C948" t="str">
            <v>BOZHON PRECISION INDUSTRY TECHNOLOGY CO., LTD.</v>
          </cell>
          <cell r="D948" t="str">
            <v>V63</v>
          </cell>
          <cell r="E948" t="str">
            <v>1166124-01-R</v>
          </cell>
          <cell r="F948" t="str">
            <v>FAM1</v>
          </cell>
          <cell r="G948" t="str">
            <v>EQP,AE,PAM-FAM1,V5X-V6X,BOZHON,RETROFIT KIT</v>
          </cell>
          <cell r="H948">
            <v>15494</v>
          </cell>
          <cell r="I948" t="str">
            <v>AE</v>
          </cell>
          <cell r="J948" t="str">
            <v>Retrofit</v>
          </cell>
          <cell r="K948">
            <v>92964</v>
          </cell>
          <cell r="L948">
            <v>6</v>
          </cell>
          <cell r="M948" t="str">
            <v>EBD</v>
          </cell>
          <cell r="N948">
            <v>15494</v>
          </cell>
          <cell r="O948">
            <v>92964</v>
          </cell>
          <cell r="P948" t="b">
            <v>0</v>
          </cell>
          <cell r="Q948" t="str">
            <v>China</v>
          </cell>
          <cell r="R948" t="e">
            <v>#N/A</v>
          </cell>
          <cell r="S948" t="e">
            <v>#N/A</v>
          </cell>
          <cell r="T948" t="e">
            <v>#N/A</v>
          </cell>
          <cell r="U948" t="e">
            <v>#N/A</v>
          </cell>
          <cell r="V948" t="e">
            <v>#N/A</v>
          </cell>
          <cell r="Y948" t="e">
            <v>#N/A</v>
          </cell>
          <cell r="Z948">
            <v>92964</v>
          </cell>
          <cell r="AB948" t="str">
            <v>Under</v>
          </cell>
          <cell r="AC948">
            <v>0.83333333333333337</v>
          </cell>
          <cell r="AD948" t="e">
            <v>#N/A</v>
          </cell>
          <cell r="AF948">
            <v>15494</v>
          </cell>
          <cell r="AG948">
            <v>23769</v>
          </cell>
          <cell r="AH948">
            <v>0.65185746139930156</v>
          </cell>
          <cell r="AK948">
            <v>0.65185746139930156</v>
          </cell>
          <cell r="AL948">
            <v>3.9111447683958094</v>
          </cell>
          <cell r="AM948">
            <v>0.99995792839412678</v>
          </cell>
          <cell r="AN948" t="str">
            <v/>
          </cell>
          <cell r="AO948" t="e">
            <v>#VALUE!</v>
          </cell>
          <cell r="AP948" t="e">
            <v>#VALUE!</v>
          </cell>
          <cell r="AS948">
            <v>1</v>
          </cell>
          <cell r="AT948">
            <v>0</v>
          </cell>
        </row>
        <row r="949">
          <cell r="B949">
            <v>384709</v>
          </cell>
          <cell r="C949" t="str">
            <v>BOZHON PRECISION INDUSTRY TECHNOLOGY CO., LTD.</v>
          </cell>
          <cell r="D949" t="str">
            <v>V63</v>
          </cell>
          <cell r="E949" t="str">
            <v>1166124-01-R</v>
          </cell>
          <cell r="F949" t="str">
            <v>FAM1</v>
          </cell>
          <cell r="G949" t="str">
            <v>EQP,AE,PAM-FAM1,V5X-V6X,BOZHON,RETROFIT KIT</v>
          </cell>
          <cell r="H949">
            <v>15494</v>
          </cell>
          <cell r="I949" t="str">
            <v>AE</v>
          </cell>
          <cell r="J949" t="str">
            <v>Retrofit</v>
          </cell>
          <cell r="K949">
            <v>123952</v>
          </cell>
          <cell r="L949">
            <v>8</v>
          </cell>
          <cell r="M949" t="str">
            <v>EBD</v>
          </cell>
          <cell r="N949">
            <v>15494</v>
          </cell>
          <cell r="O949">
            <v>123952</v>
          </cell>
          <cell r="P949" t="b">
            <v>0</v>
          </cell>
          <cell r="Q949" t="str">
            <v>China</v>
          </cell>
          <cell r="R949" t="e">
            <v>#N/A</v>
          </cell>
          <cell r="S949" t="e">
            <v>#N/A</v>
          </cell>
          <cell r="T949" t="e">
            <v>#N/A</v>
          </cell>
          <cell r="U949" t="e">
            <v>#N/A</v>
          </cell>
          <cell r="V949" t="e">
            <v>#N/A</v>
          </cell>
          <cell r="Y949" t="e">
            <v>#N/A</v>
          </cell>
          <cell r="Z949">
            <v>123952</v>
          </cell>
          <cell r="AB949" t="str">
            <v>Under</v>
          </cell>
          <cell r="AC949">
            <v>0.875</v>
          </cell>
          <cell r="AD949" t="e">
            <v>#N/A</v>
          </cell>
          <cell r="AF949">
            <v>15494</v>
          </cell>
          <cell r="AG949">
            <v>23769</v>
          </cell>
          <cell r="AH949">
            <v>0.65185746139930156</v>
          </cell>
          <cell r="AK949">
            <v>0.65185746139930156</v>
          </cell>
          <cell r="AL949">
            <v>5.2148596911944125</v>
          </cell>
          <cell r="AM949">
            <v>0.99995792839412678</v>
          </cell>
          <cell r="AN949" t="str">
            <v/>
          </cell>
          <cell r="AO949" t="e">
            <v>#VALUE!</v>
          </cell>
          <cell r="AP949" t="e">
            <v>#VALUE!</v>
          </cell>
          <cell r="AS949">
            <v>1</v>
          </cell>
          <cell r="AT949">
            <v>0</v>
          </cell>
        </row>
        <row r="950">
          <cell r="B950">
            <v>384709</v>
          </cell>
          <cell r="C950" t="str">
            <v>BOZHON PRECISION INDUSTRY TECHNOLOGY CO., LTD.</v>
          </cell>
          <cell r="D950" t="str">
            <v>V63</v>
          </cell>
          <cell r="E950" t="str">
            <v>1166124-01-R</v>
          </cell>
          <cell r="F950" t="str">
            <v>FAM1</v>
          </cell>
          <cell r="G950" t="str">
            <v>EQP,AE,PAM-FAM1,V5X-V6X,BOZHON,RETROFIT KIT</v>
          </cell>
          <cell r="H950">
            <v>15494</v>
          </cell>
          <cell r="I950" t="str">
            <v>AE</v>
          </cell>
          <cell r="J950" t="str">
            <v>Retrofit</v>
          </cell>
          <cell r="K950">
            <v>61976</v>
          </cell>
          <cell r="L950">
            <v>4</v>
          </cell>
          <cell r="M950" t="str">
            <v>EBD</v>
          </cell>
          <cell r="N950">
            <v>15494</v>
          </cell>
          <cell r="O950">
            <v>61976</v>
          </cell>
          <cell r="P950" t="b">
            <v>0</v>
          </cell>
          <cell r="Q950" t="str">
            <v>China</v>
          </cell>
          <cell r="R950" t="e">
            <v>#N/A</v>
          </cell>
          <cell r="S950" t="e">
            <v>#N/A</v>
          </cell>
          <cell r="T950" t="e">
            <v>#N/A</v>
          </cell>
          <cell r="U950" t="e">
            <v>#N/A</v>
          </cell>
          <cell r="V950" t="e">
            <v>#N/A</v>
          </cell>
          <cell r="Y950" t="e">
            <v>#N/A</v>
          </cell>
          <cell r="Z950">
            <v>61976</v>
          </cell>
          <cell r="AB950" t="str">
            <v>Under</v>
          </cell>
          <cell r="AC950">
            <v>0.75</v>
          </cell>
          <cell r="AD950" t="e">
            <v>#N/A</v>
          </cell>
          <cell r="AF950">
            <v>15494</v>
          </cell>
          <cell r="AG950">
            <v>23769</v>
          </cell>
          <cell r="AH950">
            <v>0.65185746139930156</v>
          </cell>
          <cell r="AK950">
            <v>0.65185746139930156</v>
          </cell>
          <cell r="AL950">
            <v>2.6074298455972063</v>
          </cell>
          <cell r="AM950">
            <v>0.99995792839412678</v>
          </cell>
          <cell r="AN950" t="str">
            <v/>
          </cell>
          <cell r="AO950" t="e">
            <v>#VALUE!</v>
          </cell>
          <cell r="AP950" t="e">
            <v>#VALUE!</v>
          </cell>
          <cell r="AS950">
            <v>1</v>
          </cell>
          <cell r="AT950">
            <v>0</v>
          </cell>
        </row>
        <row r="951">
          <cell r="B951">
            <v>384710</v>
          </cell>
          <cell r="C951" t="str">
            <v>BOZHON PRECISION INDUSTRY TECHNOLOGY CO., LTD.</v>
          </cell>
          <cell r="D951" t="str">
            <v>V64</v>
          </cell>
          <cell r="E951" t="str">
            <v>1166124-01-R</v>
          </cell>
          <cell r="F951" t="str">
            <v>FAM1</v>
          </cell>
          <cell r="G951" t="str">
            <v>EQP,AE,PAM-FAM1,V5X-V6X,BOZHON,RETROFIT KIT</v>
          </cell>
          <cell r="H951">
            <v>15494</v>
          </cell>
          <cell r="I951" t="str">
            <v>AE</v>
          </cell>
          <cell r="J951" t="str">
            <v>Retrofit</v>
          </cell>
          <cell r="K951">
            <v>15494</v>
          </cell>
          <cell r="L951">
            <v>1</v>
          </cell>
          <cell r="M951" t="str">
            <v>EBD</v>
          </cell>
          <cell r="N951">
            <v>15494</v>
          </cell>
          <cell r="O951">
            <v>15494</v>
          </cell>
          <cell r="P951" t="b">
            <v>0</v>
          </cell>
          <cell r="Q951" t="str">
            <v>China</v>
          </cell>
          <cell r="R951" t="e">
            <v>#N/A</v>
          </cell>
          <cell r="S951" t="e">
            <v>#N/A</v>
          </cell>
          <cell r="T951" t="e">
            <v>#N/A</v>
          </cell>
          <cell r="U951" t="e">
            <v>#N/A</v>
          </cell>
          <cell r="V951" t="e">
            <v>#N/A</v>
          </cell>
          <cell r="Y951" t="e">
            <v>#N/A</v>
          </cell>
          <cell r="Z951">
            <v>15494</v>
          </cell>
          <cell r="AB951" t="str">
            <v>Under</v>
          </cell>
          <cell r="AC951" t="str">
            <v/>
          </cell>
          <cell r="AD951" t="e">
            <v>#N/A</v>
          </cell>
          <cell r="AF951">
            <v>15494</v>
          </cell>
          <cell r="AG951">
            <v>15494</v>
          </cell>
          <cell r="AH951">
            <v>1</v>
          </cell>
          <cell r="AK951">
            <v>1</v>
          </cell>
          <cell r="AL951">
            <v>1</v>
          </cell>
          <cell r="AM951">
            <v>0.99993545888731117</v>
          </cell>
          <cell r="AN951" t="str">
            <v/>
          </cell>
          <cell r="AO951" t="e">
            <v>#VALUE!</v>
          </cell>
          <cell r="AP951" t="e">
            <v>#VALUE!</v>
          </cell>
          <cell r="AS951">
            <v>1</v>
          </cell>
          <cell r="AT951">
            <v>0</v>
          </cell>
        </row>
        <row r="952">
          <cell r="B952">
            <v>384710</v>
          </cell>
          <cell r="C952" t="str">
            <v>BOZHON PRECISION INDUSTRY TECHNOLOGY CO., LTD.</v>
          </cell>
          <cell r="D952" t="str">
            <v>V64</v>
          </cell>
          <cell r="E952" t="str">
            <v>1166124-01-R</v>
          </cell>
          <cell r="F952" t="str">
            <v>FAM1</v>
          </cell>
          <cell r="G952" t="str">
            <v>EQP,AE,PAM-FAM1,V5X-V6X,BOZHON,RETROFIT KIT</v>
          </cell>
          <cell r="H952">
            <v>15494</v>
          </cell>
          <cell r="I952" t="str">
            <v>AE</v>
          </cell>
          <cell r="J952" t="str">
            <v>Retrofit</v>
          </cell>
          <cell r="K952">
            <v>30988</v>
          </cell>
          <cell r="L952">
            <v>2</v>
          </cell>
          <cell r="M952" t="str">
            <v>EBD</v>
          </cell>
          <cell r="N952">
            <v>15494</v>
          </cell>
          <cell r="O952">
            <v>30988</v>
          </cell>
          <cell r="P952" t="b">
            <v>0</v>
          </cell>
          <cell r="Q952" t="str">
            <v>China</v>
          </cell>
          <cell r="R952" t="e">
            <v>#N/A</v>
          </cell>
          <cell r="S952" t="e">
            <v>#N/A</v>
          </cell>
          <cell r="T952" t="e">
            <v>#N/A</v>
          </cell>
          <cell r="U952" t="e">
            <v>#N/A</v>
          </cell>
          <cell r="V952" t="e">
            <v>#N/A</v>
          </cell>
          <cell r="Y952" t="e">
            <v>#N/A</v>
          </cell>
          <cell r="Z952">
            <v>30988</v>
          </cell>
          <cell r="AB952" t="str">
            <v>Under</v>
          </cell>
          <cell r="AC952">
            <v>0.5</v>
          </cell>
          <cell r="AD952" t="e">
            <v>#N/A</v>
          </cell>
          <cell r="AF952">
            <v>15494</v>
          </cell>
          <cell r="AG952">
            <v>15494</v>
          </cell>
          <cell r="AH952">
            <v>1</v>
          </cell>
          <cell r="AK952">
            <v>1</v>
          </cell>
          <cell r="AL952">
            <v>2</v>
          </cell>
          <cell r="AM952">
            <v>0.99993545888731117</v>
          </cell>
          <cell r="AN952" t="str">
            <v/>
          </cell>
          <cell r="AO952" t="e">
            <v>#VALUE!</v>
          </cell>
          <cell r="AP952" t="e">
            <v>#VALUE!</v>
          </cell>
          <cell r="AS952">
            <v>1</v>
          </cell>
          <cell r="AT952">
            <v>0</v>
          </cell>
        </row>
        <row r="953">
          <cell r="B953">
            <v>384710</v>
          </cell>
          <cell r="C953" t="str">
            <v>BOZHON PRECISION INDUSTRY TECHNOLOGY CO., LTD.</v>
          </cell>
          <cell r="D953" t="str">
            <v>V64</v>
          </cell>
          <cell r="E953" t="str">
            <v>1166124-01-R</v>
          </cell>
          <cell r="F953" t="str">
            <v>FAM1</v>
          </cell>
          <cell r="G953" t="str">
            <v>EQP,AE,PAM-FAM1,V5X-V6X,BOZHON,RETROFIT KIT</v>
          </cell>
          <cell r="H953">
            <v>15494</v>
          </cell>
          <cell r="I953" t="str">
            <v>AE</v>
          </cell>
          <cell r="J953" t="str">
            <v>Retrofit</v>
          </cell>
          <cell r="K953">
            <v>170434</v>
          </cell>
          <cell r="L953">
            <v>11</v>
          </cell>
          <cell r="M953" t="str">
            <v>EBD</v>
          </cell>
          <cell r="N953">
            <v>15494</v>
          </cell>
          <cell r="O953">
            <v>170434</v>
          </cell>
          <cell r="P953" t="b">
            <v>0</v>
          </cell>
          <cell r="Q953" t="str">
            <v>China</v>
          </cell>
          <cell r="R953" t="e">
            <v>#N/A</v>
          </cell>
          <cell r="S953" t="e">
            <v>#N/A</v>
          </cell>
          <cell r="T953" t="e">
            <v>#N/A</v>
          </cell>
          <cell r="U953" t="e">
            <v>#N/A</v>
          </cell>
          <cell r="V953" t="e">
            <v>#N/A</v>
          </cell>
          <cell r="Y953" t="e">
            <v>#N/A</v>
          </cell>
          <cell r="Z953">
            <v>170434</v>
          </cell>
          <cell r="AB953" t="str">
            <v>Under</v>
          </cell>
          <cell r="AC953">
            <v>0.90909090909090906</v>
          </cell>
          <cell r="AD953" t="e">
            <v>#N/A</v>
          </cell>
          <cell r="AF953">
            <v>15494</v>
          </cell>
          <cell r="AG953">
            <v>15494</v>
          </cell>
          <cell r="AH953">
            <v>1</v>
          </cell>
          <cell r="AK953">
            <v>1</v>
          </cell>
          <cell r="AL953">
            <v>11</v>
          </cell>
          <cell r="AM953">
            <v>0.99993545888731117</v>
          </cell>
          <cell r="AN953" t="str">
            <v/>
          </cell>
          <cell r="AO953" t="e">
            <v>#VALUE!</v>
          </cell>
          <cell r="AP953" t="e">
            <v>#VALUE!</v>
          </cell>
          <cell r="AS953">
            <v>1</v>
          </cell>
          <cell r="AT953">
            <v>0</v>
          </cell>
        </row>
        <row r="954">
          <cell r="B954">
            <v>384710</v>
          </cell>
          <cell r="C954" t="str">
            <v>BOZHON PRECISION INDUSTRY TECHNOLOGY CO., LTD.</v>
          </cell>
          <cell r="D954" t="str">
            <v>V64</v>
          </cell>
          <cell r="E954" t="str">
            <v>1166124-01-R</v>
          </cell>
          <cell r="F954" t="str">
            <v>FAM1</v>
          </cell>
          <cell r="G954" t="str">
            <v>EQP,AE,PAM-FAM1,V5X-V6X,BOZHON,RETROFIT KIT</v>
          </cell>
          <cell r="H954">
            <v>15494</v>
          </cell>
          <cell r="I954" t="str">
            <v>AE</v>
          </cell>
          <cell r="J954" t="str">
            <v>Retrofit</v>
          </cell>
          <cell r="K954">
            <v>185928</v>
          </cell>
          <cell r="L954">
            <v>12</v>
          </cell>
          <cell r="M954" t="str">
            <v>EBD</v>
          </cell>
          <cell r="N954">
            <v>15494</v>
          </cell>
          <cell r="O954">
            <v>185928</v>
          </cell>
          <cell r="P954" t="b">
            <v>0</v>
          </cell>
          <cell r="Q954" t="str">
            <v>China</v>
          </cell>
          <cell r="R954" t="e">
            <v>#N/A</v>
          </cell>
          <cell r="S954" t="e">
            <v>#N/A</v>
          </cell>
          <cell r="T954" t="e">
            <v>#N/A</v>
          </cell>
          <cell r="U954" t="e">
            <v>#N/A</v>
          </cell>
          <cell r="V954" t="e">
            <v>#N/A</v>
          </cell>
          <cell r="Y954" t="e">
            <v>#N/A</v>
          </cell>
          <cell r="Z954">
            <v>185928</v>
          </cell>
          <cell r="AB954" t="str">
            <v>Under</v>
          </cell>
          <cell r="AC954">
            <v>0.91666666666666663</v>
          </cell>
          <cell r="AD954" t="e">
            <v>#N/A</v>
          </cell>
          <cell r="AF954">
            <v>15494</v>
          </cell>
          <cell r="AG954">
            <v>15494</v>
          </cell>
          <cell r="AH954">
            <v>1</v>
          </cell>
          <cell r="AK954">
            <v>1</v>
          </cell>
          <cell r="AL954">
            <v>12</v>
          </cell>
          <cell r="AM954">
            <v>0.99993545888731117</v>
          </cell>
          <cell r="AN954" t="str">
            <v/>
          </cell>
          <cell r="AO954" t="e">
            <v>#VALUE!</v>
          </cell>
          <cell r="AP954" t="e">
            <v>#VALUE!</v>
          </cell>
          <cell r="AS954">
            <v>1</v>
          </cell>
          <cell r="AT954">
            <v>0</v>
          </cell>
        </row>
        <row r="955">
          <cell r="B955">
            <v>384711</v>
          </cell>
          <cell r="C955" t="str">
            <v>SHENZHEN STRONG TECHNOLOGY CO., LTD.</v>
          </cell>
          <cell r="D955" t="str">
            <v>V63</v>
          </cell>
          <cell r="E955" t="str">
            <v>1166127-01-R</v>
          </cell>
          <cell r="F955" t="str">
            <v>FAM1</v>
          </cell>
          <cell r="G955" t="str">
            <v>EQP,AE,PAM-FAM1(VCFP),D93-V6X,STRONG,RETROFIT KIT</v>
          </cell>
          <cell r="H955">
            <v>32044</v>
          </cell>
          <cell r="I955" t="str">
            <v>AE</v>
          </cell>
          <cell r="J955" t="str">
            <v>Retrofit</v>
          </cell>
          <cell r="K955">
            <v>32044</v>
          </cell>
          <cell r="L955">
            <v>1</v>
          </cell>
          <cell r="M955" t="str">
            <v>OTS Quote</v>
          </cell>
          <cell r="N955">
            <v>32044</v>
          </cell>
          <cell r="O955">
            <v>32044</v>
          </cell>
          <cell r="P955" t="b">
            <v>0</v>
          </cell>
          <cell r="Q955" t="str">
            <v>China</v>
          </cell>
          <cell r="R955" t="e">
            <v>#N/A</v>
          </cell>
          <cell r="S955" t="e">
            <v>#N/A</v>
          </cell>
          <cell r="T955" t="e">
            <v>#N/A</v>
          </cell>
          <cell r="U955" t="e">
            <v>#N/A</v>
          </cell>
          <cell r="V955" t="e">
            <v>#N/A</v>
          </cell>
          <cell r="Y955" t="e">
            <v>#N/A</v>
          </cell>
          <cell r="Z955">
            <v>32044</v>
          </cell>
          <cell r="AB955" t="str">
            <v>Under</v>
          </cell>
          <cell r="AC955" t="str">
            <v/>
          </cell>
          <cell r="AD955" t="e">
            <v>#N/A</v>
          </cell>
          <cell r="AF955">
            <v>15494</v>
          </cell>
          <cell r="AG955">
            <v>23769</v>
          </cell>
          <cell r="AH955">
            <v>1.3481425386006984</v>
          </cell>
          <cell r="AK955">
            <v>1.3481425386006984</v>
          </cell>
          <cell r="AL955">
            <v>1.3481425386006984</v>
          </cell>
          <cell r="AM955">
            <v>0.99995792839412678</v>
          </cell>
          <cell r="AN955" t="str">
            <v/>
          </cell>
          <cell r="AO955" t="e">
            <v>#VALUE!</v>
          </cell>
          <cell r="AP955" t="e">
            <v>#VALUE!</v>
          </cell>
          <cell r="AS955">
            <v>1</v>
          </cell>
          <cell r="AT955">
            <v>0</v>
          </cell>
        </row>
        <row r="956">
          <cell r="B956">
            <v>384726</v>
          </cell>
          <cell r="C956" t="str">
            <v>HYVISION SYSTEM INC.</v>
          </cell>
          <cell r="D956" t="str">
            <v>V64</v>
          </cell>
          <cell r="E956" t="str">
            <v>1166221-01-R</v>
          </cell>
          <cell r="F956" t="str">
            <v>AA1-V</v>
          </cell>
          <cell r="G956" t="str">
            <v>EQP,AE,RIM-AA1-V,D94-V6X,HYVISION,RETROFIT KIT</v>
          </cell>
          <cell r="H956">
            <v>3023</v>
          </cell>
          <cell r="I956" t="str">
            <v>AE</v>
          </cell>
          <cell r="J956" t="str">
            <v>Retrofit</v>
          </cell>
          <cell r="K956">
            <v>3023</v>
          </cell>
          <cell r="L956">
            <v>1</v>
          </cell>
          <cell r="M956" t="str">
            <v>OTS Quote</v>
          </cell>
          <cell r="N956">
            <v>3023</v>
          </cell>
          <cell r="O956">
            <v>3023</v>
          </cell>
          <cell r="P956" t="b">
            <v>0</v>
          </cell>
          <cell r="Q956" t="str">
            <v>China</v>
          </cell>
          <cell r="R956" t="e">
            <v>#N/A</v>
          </cell>
          <cell r="S956" t="e">
            <v>#N/A</v>
          </cell>
          <cell r="T956" t="e">
            <v>#N/A</v>
          </cell>
          <cell r="U956" t="e">
            <v>#N/A</v>
          </cell>
          <cell r="V956" t="e">
            <v>#N/A</v>
          </cell>
          <cell r="Y956" t="e">
            <v>#N/A</v>
          </cell>
          <cell r="Z956">
            <v>3023</v>
          </cell>
          <cell r="AB956" t="str">
            <v>Under</v>
          </cell>
          <cell r="AC956" t="str">
            <v/>
          </cell>
          <cell r="AD956" t="e">
            <v>#N/A</v>
          </cell>
          <cell r="AF956">
            <v>3023</v>
          </cell>
          <cell r="AG956">
            <v>3023</v>
          </cell>
          <cell r="AH956">
            <v>1</v>
          </cell>
          <cell r="AK956">
            <v>1</v>
          </cell>
          <cell r="AL956">
            <v>1</v>
          </cell>
          <cell r="AM956">
            <v>0.99966920277869664</v>
          </cell>
          <cell r="AN956" t="str">
            <v/>
          </cell>
          <cell r="AO956" t="e">
            <v>#VALUE!</v>
          </cell>
          <cell r="AP956" t="e">
            <v>#VALUE!</v>
          </cell>
          <cell r="AS956">
            <v>1</v>
          </cell>
          <cell r="AT956">
            <v>0</v>
          </cell>
        </row>
        <row r="957">
          <cell r="B957">
            <v>384727</v>
          </cell>
          <cell r="C957" t="str">
            <v>HYVISION SYSTEM INC.</v>
          </cell>
          <cell r="D957" t="str">
            <v>V63</v>
          </cell>
          <cell r="E957" t="str">
            <v>1166227-01-R</v>
          </cell>
          <cell r="F957" t="str">
            <v>AA1-V</v>
          </cell>
          <cell r="G957" t="str">
            <v>EQP,AE,RIM-AA1-V,V5X-V6X,HYVISION,RETROFIT KIT</v>
          </cell>
          <cell r="H957">
            <v>3023</v>
          </cell>
          <cell r="I957" t="str">
            <v>AE</v>
          </cell>
          <cell r="J957" t="str">
            <v>Retrofit</v>
          </cell>
          <cell r="K957">
            <v>3023</v>
          </cell>
          <cell r="L957">
            <v>1</v>
          </cell>
          <cell r="M957" t="str">
            <v>EBD</v>
          </cell>
          <cell r="N957">
            <v>3023</v>
          </cell>
          <cell r="O957">
            <v>3023</v>
          </cell>
          <cell r="P957" t="b">
            <v>0</v>
          </cell>
          <cell r="Q957" t="str">
            <v>China</v>
          </cell>
          <cell r="R957" t="e">
            <v>#N/A</v>
          </cell>
          <cell r="S957" t="e">
            <v>#N/A</v>
          </cell>
          <cell r="T957" t="e">
            <v>#N/A</v>
          </cell>
          <cell r="U957" t="e">
            <v>#N/A</v>
          </cell>
          <cell r="V957" t="e">
            <v>#N/A</v>
          </cell>
          <cell r="Y957" t="e">
            <v>#N/A</v>
          </cell>
          <cell r="Z957">
            <v>3023</v>
          </cell>
          <cell r="AB957" t="str">
            <v>Under</v>
          </cell>
          <cell r="AC957" t="str">
            <v/>
          </cell>
          <cell r="AD957" t="e">
            <v>#N/A</v>
          </cell>
          <cell r="AF957" t="str">
            <v>3023.00 / 31000.00</v>
          </cell>
          <cell r="AG957">
            <v>17011.5</v>
          </cell>
          <cell r="AH957">
            <v>0.17770331834347353</v>
          </cell>
          <cell r="AK957">
            <v>0.17770331834347353</v>
          </cell>
          <cell r="AL957">
            <v>0.17770331834347353</v>
          </cell>
          <cell r="AM957">
            <v>0.99994121623607557</v>
          </cell>
          <cell r="AN957" t="str">
            <v/>
          </cell>
          <cell r="AO957" t="e">
            <v>#VALUE!</v>
          </cell>
          <cell r="AP957" t="e">
            <v>#VALUE!</v>
          </cell>
          <cell r="AS957">
            <v>1</v>
          </cell>
          <cell r="AT957">
            <v>0</v>
          </cell>
        </row>
        <row r="958">
          <cell r="B958">
            <v>384727</v>
          </cell>
          <cell r="C958" t="str">
            <v>HYVISION SYSTEM INC.</v>
          </cell>
          <cell r="D958" t="str">
            <v>V63</v>
          </cell>
          <cell r="E958" t="str">
            <v>1166227-01-R</v>
          </cell>
          <cell r="F958" t="str">
            <v>AA1-V</v>
          </cell>
          <cell r="G958" t="str">
            <v>EQP,AE,RIM-AA1-V,V5X-V6X,HYVISION,RETROFIT KIT</v>
          </cell>
          <cell r="H958">
            <v>3023</v>
          </cell>
          <cell r="I958" t="str">
            <v>AE</v>
          </cell>
          <cell r="J958" t="str">
            <v>Retrofit</v>
          </cell>
          <cell r="K958">
            <v>9069</v>
          </cell>
          <cell r="L958">
            <v>3</v>
          </cell>
          <cell r="M958" t="str">
            <v>EBD</v>
          </cell>
          <cell r="N958">
            <v>3023</v>
          </cell>
          <cell r="O958">
            <v>9069</v>
          </cell>
          <cell r="P958" t="b">
            <v>0</v>
          </cell>
          <cell r="Q958" t="str">
            <v>China</v>
          </cell>
          <cell r="R958" t="e">
            <v>#N/A</v>
          </cell>
          <cell r="S958" t="e">
            <v>#N/A</v>
          </cell>
          <cell r="T958" t="e">
            <v>#N/A</v>
          </cell>
          <cell r="U958" t="e">
            <v>#N/A</v>
          </cell>
          <cell r="V958" t="e">
            <v>#N/A</v>
          </cell>
          <cell r="Y958" t="e">
            <v>#N/A</v>
          </cell>
          <cell r="Z958">
            <v>9069</v>
          </cell>
          <cell r="AB958" t="str">
            <v>Under</v>
          </cell>
          <cell r="AC958">
            <v>0.66666666666666663</v>
          </cell>
          <cell r="AD958" t="e">
            <v>#N/A</v>
          </cell>
          <cell r="AF958" t="str">
            <v>3023.00 / 31000.00</v>
          </cell>
          <cell r="AG958">
            <v>17011.5</v>
          </cell>
          <cell r="AH958">
            <v>0.17770331834347353</v>
          </cell>
          <cell r="AK958">
            <v>0.17770331834347353</v>
          </cell>
          <cell r="AL958">
            <v>0.53310995503042058</v>
          </cell>
          <cell r="AM958">
            <v>0.99994121623607557</v>
          </cell>
          <cell r="AN958" t="str">
            <v/>
          </cell>
          <cell r="AO958" t="e">
            <v>#VALUE!</v>
          </cell>
          <cell r="AP958" t="e">
            <v>#VALUE!</v>
          </cell>
          <cell r="AS958">
            <v>1</v>
          </cell>
          <cell r="AT958">
            <v>0</v>
          </cell>
        </row>
        <row r="959">
          <cell r="B959">
            <v>384728</v>
          </cell>
          <cell r="C959" t="str">
            <v>HYVISION SYSTEM INC.</v>
          </cell>
          <cell r="D959" t="str">
            <v>V64</v>
          </cell>
          <cell r="E959" t="str">
            <v>1166227-01-R</v>
          </cell>
          <cell r="F959" t="str">
            <v>AA1-V</v>
          </cell>
          <cell r="G959" t="str">
            <v>EQP,AE,RIM-AA1-V,V5X-V6X,HYVISION,RETROFIT KIT</v>
          </cell>
          <cell r="H959">
            <v>3023</v>
          </cell>
          <cell r="I959" t="str">
            <v>AE</v>
          </cell>
          <cell r="J959" t="str">
            <v>Retrofit</v>
          </cell>
          <cell r="K959">
            <v>9069</v>
          </cell>
          <cell r="L959">
            <v>3</v>
          </cell>
          <cell r="M959" t="str">
            <v>EBD</v>
          </cell>
          <cell r="N959">
            <v>3023</v>
          </cell>
          <cell r="O959">
            <v>9069</v>
          </cell>
          <cell r="P959" t="b">
            <v>0</v>
          </cell>
          <cell r="Q959" t="str">
            <v>China</v>
          </cell>
          <cell r="R959" t="e">
            <v>#N/A</v>
          </cell>
          <cell r="S959" t="e">
            <v>#N/A</v>
          </cell>
          <cell r="T959" t="e">
            <v>#N/A</v>
          </cell>
          <cell r="U959" t="e">
            <v>#N/A</v>
          </cell>
          <cell r="V959" t="e">
            <v>#N/A</v>
          </cell>
          <cell r="Y959" t="e">
            <v>#N/A</v>
          </cell>
          <cell r="Z959">
            <v>9069</v>
          </cell>
          <cell r="AB959" t="str">
            <v>Under</v>
          </cell>
          <cell r="AC959">
            <v>0.66666666666666663</v>
          </cell>
          <cell r="AD959" t="e">
            <v>#N/A</v>
          </cell>
          <cell r="AF959">
            <v>3023</v>
          </cell>
          <cell r="AG959">
            <v>3023</v>
          </cell>
          <cell r="AH959">
            <v>1</v>
          </cell>
          <cell r="AK959">
            <v>1</v>
          </cell>
          <cell r="AL959">
            <v>3</v>
          </cell>
          <cell r="AM959">
            <v>0.99966920277869664</v>
          </cell>
          <cell r="AN959" t="str">
            <v/>
          </cell>
          <cell r="AO959" t="e">
            <v>#VALUE!</v>
          </cell>
          <cell r="AP959" t="e">
            <v>#VALUE!</v>
          </cell>
          <cell r="AS959">
            <v>1</v>
          </cell>
          <cell r="AT959">
            <v>0</v>
          </cell>
        </row>
        <row r="960">
          <cell r="B960">
            <v>384729</v>
          </cell>
          <cell r="C960" t="str">
            <v>HYVISION SYSTEM INC.</v>
          </cell>
          <cell r="D960" t="str">
            <v>V63</v>
          </cell>
          <cell r="E960" t="str">
            <v>1166240-01-R</v>
          </cell>
          <cell r="F960" t="str">
            <v>AA2-V</v>
          </cell>
          <cell r="G960" t="str">
            <v>EQP,AE,RIM-AA2-V,V5X-V6X,HYVISION,RETROFIT KIT</v>
          </cell>
          <cell r="H960">
            <v>3023</v>
          </cell>
          <cell r="I960" t="str">
            <v>AE</v>
          </cell>
          <cell r="J960" t="str">
            <v>Retrofit</v>
          </cell>
          <cell r="K960">
            <v>3023</v>
          </cell>
          <cell r="L960">
            <v>1</v>
          </cell>
          <cell r="M960" t="str">
            <v>EBD</v>
          </cell>
          <cell r="N960">
            <v>3023</v>
          </cell>
          <cell r="O960">
            <v>3023</v>
          </cell>
          <cell r="P960" t="b">
            <v>0</v>
          </cell>
          <cell r="Q960" t="str">
            <v>China</v>
          </cell>
          <cell r="R960" t="e">
            <v>#N/A</v>
          </cell>
          <cell r="S960" t="e">
            <v>#N/A</v>
          </cell>
          <cell r="T960" t="e">
            <v>#N/A</v>
          </cell>
          <cell r="U960" t="e">
            <v>#N/A</v>
          </cell>
          <cell r="V960" t="e">
            <v>#N/A</v>
          </cell>
          <cell r="Y960" t="e">
            <v>#N/A</v>
          </cell>
          <cell r="Z960">
            <v>3023</v>
          </cell>
          <cell r="AB960" t="str">
            <v>Under</v>
          </cell>
          <cell r="AC960" t="str">
            <v/>
          </cell>
          <cell r="AD960" t="e">
            <v>#N/A</v>
          </cell>
          <cell r="AF960">
            <v>3023</v>
          </cell>
          <cell r="AG960">
            <v>3023</v>
          </cell>
          <cell r="AH960">
            <v>1</v>
          </cell>
          <cell r="AK960">
            <v>1</v>
          </cell>
          <cell r="AL960">
            <v>1</v>
          </cell>
          <cell r="AM960">
            <v>0.99966920277869664</v>
          </cell>
          <cell r="AN960" t="str">
            <v/>
          </cell>
          <cell r="AO960" t="e">
            <v>#VALUE!</v>
          </cell>
          <cell r="AP960" t="e">
            <v>#VALUE!</v>
          </cell>
          <cell r="AS960">
            <v>1</v>
          </cell>
          <cell r="AT960">
            <v>0</v>
          </cell>
        </row>
        <row r="961">
          <cell r="B961">
            <v>384729</v>
          </cell>
          <cell r="C961" t="str">
            <v>HYVISION SYSTEM INC.</v>
          </cell>
          <cell r="D961" t="str">
            <v>V63</v>
          </cell>
          <cell r="E961" t="str">
            <v>1166240-01-R</v>
          </cell>
          <cell r="F961" t="str">
            <v>AA2-V</v>
          </cell>
          <cell r="G961" t="str">
            <v>EQP,AE,RIM-AA2-V,V5X-V6X,HYVISION,RETROFIT KIT</v>
          </cell>
          <cell r="H961">
            <v>3023</v>
          </cell>
          <cell r="I961" t="str">
            <v>AE</v>
          </cell>
          <cell r="J961" t="str">
            <v>Retrofit</v>
          </cell>
          <cell r="K961">
            <v>3023</v>
          </cell>
          <cell r="L961">
            <v>1</v>
          </cell>
          <cell r="M961" t="str">
            <v>EBD</v>
          </cell>
          <cell r="N961">
            <v>3023</v>
          </cell>
          <cell r="O961">
            <v>3023</v>
          </cell>
          <cell r="P961" t="b">
            <v>0</v>
          </cell>
          <cell r="Q961" t="str">
            <v>China</v>
          </cell>
          <cell r="R961" t="e">
            <v>#N/A</v>
          </cell>
          <cell r="S961" t="e">
            <v>#N/A</v>
          </cell>
          <cell r="T961" t="e">
            <v>#N/A</v>
          </cell>
          <cell r="U961" t="e">
            <v>#N/A</v>
          </cell>
          <cell r="V961" t="e">
            <v>#N/A</v>
          </cell>
          <cell r="Y961" t="e">
            <v>#N/A</v>
          </cell>
          <cell r="Z961">
            <v>3023</v>
          </cell>
          <cell r="AB961" t="str">
            <v>Under</v>
          </cell>
          <cell r="AC961" t="str">
            <v/>
          </cell>
          <cell r="AD961" t="e">
            <v>#N/A</v>
          </cell>
          <cell r="AF961">
            <v>3023</v>
          </cell>
          <cell r="AG961">
            <v>3023</v>
          </cell>
          <cell r="AH961">
            <v>1</v>
          </cell>
          <cell r="AK961">
            <v>1</v>
          </cell>
          <cell r="AL961">
            <v>1</v>
          </cell>
          <cell r="AM961">
            <v>0.99966920277869664</v>
          </cell>
          <cell r="AN961" t="str">
            <v/>
          </cell>
          <cell r="AO961" t="e">
            <v>#VALUE!</v>
          </cell>
          <cell r="AP961" t="e">
            <v>#VALUE!</v>
          </cell>
          <cell r="AS961">
            <v>1</v>
          </cell>
          <cell r="AT961">
            <v>0</v>
          </cell>
        </row>
        <row r="962">
          <cell r="B962">
            <v>384729</v>
          </cell>
          <cell r="C962" t="str">
            <v>HYVISION SYSTEM INC.</v>
          </cell>
          <cell r="D962" t="str">
            <v>V63</v>
          </cell>
          <cell r="E962" t="str">
            <v>1166240-01-R</v>
          </cell>
          <cell r="F962" t="str">
            <v>AA2-V</v>
          </cell>
          <cell r="G962" t="str">
            <v>EQP,AE,RIM-AA2-V,V5X-V6X,HYVISION,RETROFIT KIT</v>
          </cell>
          <cell r="H962">
            <v>3023</v>
          </cell>
          <cell r="I962" t="str">
            <v>AE</v>
          </cell>
          <cell r="J962" t="str">
            <v>Retrofit</v>
          </cell>
          <cell r="K962">
            <v>9069</v>
          </cell>
          <cell r="L962">
            <v>3</v>
          </cell>
          <cell r="M962" t="str">
            <v>EBD</v>
          </cell>
          <cell r="N962">
            <v>3023</v>
          </cell>
          <cell r="O962">
            <v>9069</v>
          </cell>
          <cell r="P962" t="b">
            <v>0</v>
          </cell>
          <cell r="Q962" t="str">
            <v>China</v>
          </cell>
          <cell r="R962" t="e">
            <v>#N/A</v>
          </cell>
          <cell r="S962" t="e">
            <v>#N/A</v>
          </cell>
          <cell r="T962" t="e">
            <v>#N/A</v>
          </cell>
          <cell r="U962" t="e">
            <v>#N/A</v>
          </cell>
          <cell r="V962" t="e">
            <v>#N/A</v>
          </cell>
          <cell r="Y962" t="e">
            <v>#N/A</v>
          </cell>
          <cell r="Z962">
            <v>9069</v>
          </cell>
          <cell r="AB962" t="str">
            <v>Under</v>
          </cell>
          <cell r="AC962">
            <v>0.66666666666666663</v>
          </cell>
          <cell r="AD962" t="e">
            <v>#N/A</v>
          </cell>
          <cell r="AF962">
            <v>3023</v>
          </cell>
          <cell r="AG962">
            <v>3023</v>
          </cell>
          <cell r="AH962">
            <v>1</v>
          </cell>
          <cell r="AK962">
            <v>1</v>
          </cell>
          <cell r="AL962">
            <v>3</v>
          </cell>
          <cell r="AM962">
            <v>0.99966920277869664</v>
          </cell>
          <cell r="AN962" t="str">
            <v/>
          </cell>
          <cell r="AO962" t="e">
            <v>#VALUE!</v>
          </cell>
          <cell r="AP962" t="e">
            <v>#VALUE!</v>
          </cell>
          <cell r="AS962">
            <v>1</v>
          </cell>
          <cell r="AT962">
            <v>0</v>
          </cell>
        </row>
        <row r="963">
          <cell r="B963">
            <v>384730</v>
          </cell>
          <cell r="C963" t="str">
            <v>HYVISION SYSTEM INC.</v>
          </cell>
          <cell r="D963" t="str">
            <v>V64</v>
          </cell>
          <cell r="E963" t="str">
            <v>1166240-01-R</v>
          </cell>
          <cell r="F963" t="str">
            <v>AA2-V</v>
          </cell>
          <cell r="G963" t="str">
            <v>EQP,AE,RIM-AA2-V,V5X-V6X,HYVISION,RETROFIT KIT</v>
          </cell>
          <cell r="H963">
            <v>3023</v>
          </cell>
          <cell r="I963" t="str">
            <v>AE</v>
          </cell>
          <cell r="J963" t="str">
            <v>Retrofit</v>
          </cell>
          <cell r="K963">
            <v>3023</v>
          </cell>
          <cell r="L963">
            <v>1</v>
          </cell>
          <cell r="M963" t="str">
            <v>EBD</v>
          </cell>
          <cell r="N963">
            <v>3023</v>
          </cell>
          <cell r="O963">
            <v>3023</v>
          </cell>
          <cell r="P963" t="b">
            <v>0</v>
          </cell>
          <cell r="Q963" t="str">
            <v>China</v>
          </cell>
          <cell r="R963" t="e">
            <v>#N/A</v>
          </cell>
          <cell r="S963" t="e">
            <v>#N/A</v>
          </cell>
          <cell r="T963" t="e">
            <v>#N/A</v>
          </cell>
          <cell r="U963" t="e">
            <v>#N/A</v>
          </cell>
          <cell r="V963" t="e">
            <v>#N/A</v>
          </cell>
          <cell r="Y963" t="e">
            <v>#N/A</v>
          </cell>
          <cell r="Z963">
            <v>3023</v>
          </cell>
          <cell r="AB963" t="str">
            <v>Under</v>
          </cell>
          <cell r="AC963" t="str">
            <v/>
          </cell>
          <cell r="AD963" t="e">
            <v>#N/A</v>
          </cell>
          <cell r="AF963">
            <v>3023</v>
          </cell>
          <cell r="AG963">
            <v>3023</v>
          </cell>
          <cell r="AH963">
            <v>1</v>
          </cell>
          <cell r="AK963">
            <v>1</v>
          </cell>
          <cell r="AL963">
            <v>1</v>
          </cell>
          <cell r="AM963">
            <v>0.99966920277869664</v>
          </cell>
          <cell r="AN963" t="str">
            <v/>
          </cell>
          <cell r="AO963" t="e">
            <v>#VALUE!</v>
          </cell>
          <cell r="AP963" t="e">
            <v>#VALUE!</v>
          </cell>
          <cell r="AS963">
            <v>1</v>
          </cell>
          <cell r="AT963">
            <v>0</v>
          </cell>
        </row>
        <row r="964">
          <cell r="B964">
            <v>384730</v>
          </cell>
          <cell r="C964" t="str">
            <v>HYVISION SYSTEM INC.</v>
          </cell>
          <cell r="D964" t="str">
            <v>V64</v>
          </cell>
          <cell r="E964" t="str">
            <v>1166240-01-R</v>
          </cell>
          <cell r="F964" t="str">
            <v>AA2-V</v>
          </cell>
          <cell r="G964" t="str">
            <v>EQP,AE,RIM-AA2-V,V5X-V6X,HYVISION,RETROFIT KIT</v>
          </cell>
          <cell r="H964">
            <v>3023</v>
          </cell>
          <cell r="I964" t="str">
            <v>AE</v>
          </cell>
          <cell r="J964" t="str">
            <v>Retrofit</v>
          </cell>
          <cell r="K964">
            <v>9069</v>
          </cell>
          <cell r="L964">
            <v>3</v>
          </cell>
          <cell r="M964" t="str">
            <v>EBD</v>
          </cell>
          <cell r="N964">
            <v>3023</v>
          </cell>
          <cell r="O964">
            <v>9069</v>
          </cell>
          <cell r="P964" t="b">
            <v>0</v>
          </cell>
          <cell r="Q964" t="str">
            <v>China</v>
          </cell>
          <cell r="R964" t="e">
            <v>#N/A</v>
          </cell>
          <cell r="S964" t="e">
            <v>#N/A</v>
          </cell>
          <cell r="T964" t="e">
            <v>#N/A</v>
          </cell>
          <cell r="U964" t="e">
            <v>#N/A</v>
          </cell>
          <cell r="V964" t="e">
            <v>#N/A</v>
          </cell>
          <cell r="Y964" t="e">
            <v>#N/A</v>
          </cell>
          <cell r="Z964">
            <v>9069</v>
          </cell>
          <cell r="AB964" t="str">
            <v>Under</v>
          </cell>
          <cell r="AC964">
            <v>0.66666666666666663</v>
          </cell>
          <cell r="AD964" t="e">
            <v>#N/A</v>
          </cell>
          <cell r="AF964">
            <v>3023</v>
          </cell>
          <cell r="AG964">
            <v>3023</v>
          </cell>
          <cell r="AH964">
            <v>1</v>
          </cell>
          <cell r="AK964">
            <v>1</v>
          </cell>
          <cell r="AL964">
            <v>3</v>
          </cell>
          <cell r="AM964">
            <v>0.99966920277869664</v>
          </cell>
          <cell r="AN964" t="str">
            <v/>
          </cell>
          <cell r="AO964" t="e">
            <v>#VALUE!</v>
          </cell>
          <cell r="AP964" t="e">
            <v>#VALUE!</v>
          </cell>
          <cell r="AS964">
            <v>1</v>
          </cell>
          <cell r="AT964">
            <v>0</v>
          </cell>
        </row>
        <row r="965">
          <cell r="B965">
            <v>384744</v>
          </cell>
          <cell r="C965" t="str">
            <v>HYVISION SYSTEM INC.</v>
          </cell>
          <cell r="D965" t="str">
            <v>V64</v>
          </cell>
          <cell r="E965" t="str">
            <v>1166308-01-R</v>
          </cell>
          <cell r="F965" t="str">
            <v>DAA1</v>
          </cell>
          <cell r="G965" t="str">
            <v>EQP,AE,RIM-DAA1,D38-V6X,HYVISION,RETROFIT KIT</v>
          </cell>
          <cell r="H965">
            <v>64614</v>
          </cell>
          <cell r="I965" t="str">
            <v>AE</v>
          </cell>
          <cell r="J965" t="str">
            <v>Retrofit</v>
          </cell>
          <cell r="K965">
            <v>64614</v>
          </cell>
          <cell r="L965">
            <v>1</v>
          </cell>
          <cell r="M965" t="str">
            <v>OTS Quote</v>
          </cell>
          <cell r="N965">
            <v>64614</v>
          </cell>
          <cell r="O965">
            <v>64614</v>
          </cell>
          <cell r="P965" t="b">
            <v>0</v>
          </cell>
          <cell r="Q965" t="str">
            <v>China</v>
          </cell>
          <cell r="R965" t="e">
            <v>#N/A</v>
          </cell>
          <cell r="S965" t="e">
            <v>#N/A</v>
          </cell>
          <cell r="T965" t="e">
            <v>#N/A</v>
          </cell>
          <cell r="U965" t="e">
            <v>#N/A</v>
          </cell>
          <cell r="V965" t="e">
            <v>#N/A</v>
          </cell>
          <cell r="Y965" t="e">
            <v>#N/A</v>
          </cell>
          <cell r="Z965">
            <v>64614</v>
          </cell>
          <cell r="AB965" t="str">
            <v>Under</v>
          </cell>
          <cell r="AC965" t="str">
            <v/>
          </cell>
          <cell r="AD965" t="e">
            <v>#N/A</v>
          </cell>
          <cell r="AF965" t="str">
            <v>42947.00 / 64614.00 / 77489.00 / 126347.00</v>
          </cell>
          <cell r="AG965">
            <v>53780.5</v>
          </cell>
          <cell r="AH965">
            <v>1.2014391833471239</v>
          </cell>
          <cell r="AK965">
            <v>1.2014391833471239</v>
          </cell>
          <cell r="AL965">
            <v>1.2014391833471239</v>
          </cell>
          <cell r="AM965">
            <v>0.99998140589990803</v>
          </cell>
          <cell r="AN965" t="str">
            <v/>
          </cell>
          <cell r="AO965" t="e">
            <v>#VALUE!</v>
          </cell>
          <cell r="AP965" t="e">
            <v>#VALUE!</v>
          </cell>
          <cell r="AS965">
            <v>1</v>
          </cell>
          <cell r="AT965">
            <v>0</v>
          </cell>
        </row>
        <row r="966">
          <cell r="B966">
            <v>384744</v>
          </cell>
          <cell r="C966" t="str">
            <v>HYVISION SYSTEM INC.</v>
          </cell>
          <cell r="D966" t="str">
            <v>V64</v>
          </cell>
          <cell r="E966" t="str">
            <v>1166308-01-R</v>
          </cell>
          <cell r="F966" t="str">
            <v>DAA1</v>
          </cell>
          <cell r="G966" t="str">
            <v>EQP,AE,RIM-DAA1,D38-V6X,HYVISION,RETROFIT KIT</v>
          </cell>
          <cell r="H966">
            <v>64614</v>
          </cell>
          <cell r="I966" t="str">
            <v>AE</v>
          </cell>
          <cell r="J966" t="str">
            <v>Retrofit</v>
          </cell>
          <cell r="K966">
            <v>129228</v>
          </cell>
          <cell r="L966">
            <v>2</v>
          </cell>
          <cell r="M966" t="str">
            <v>OTS Quote</v>
          </cell>
          <cell r="N966">
            <v>64614</v>
          </cell>
          <cell r="O966">
            <v>129228</v>
          </cell>
          <cell r="P966" t="b">
            <v>0</v>
          </cell>
          <cell r="Q966" t="str">
            <v>China</v>
          </cell>
          <cell r="R966" t="e">
            <v>#N/A</v>
          </cell>
          <cell r="S966" t="e">
            <v>#N/A</v>
          </cell>
          <cell r="T966" t="e">
            <v>#N/A</v>
          </cell>
          <cell r="U966" t="e">
            <v>#N/A</v>
          </cell>
          <cell r="V966" t="e">
            <v>#N/A</v>
          </cell>
          <cell r="Y966" t="e">
            <v>#N/A</v>
          </cell>
          <cell r="Z966">
            <v>129228</v>
          </cell>
          <cell r="AB966" t="str">
            <v>Under</v>
          </cell>
          <cell r="AC966">
            <v>0.5</v>
          </cell>
          <cell r="AD966" t="e">
            <v>#N/A</v>
          </cell>
          <cell r="AF966" t="str">
            <v>42947.00 / 64614.00 / 77489.00 / 126347.00</v>
          </cell>
          <cell r="AG966">
            <v>53780.5</v>
          </cell>
          <cell r="AH966">
            <v>1.2014391833471239</v>
          </cell>
          <cell r="AK966">
            <v>1.2014391833471239</v>
          </cell>
          <cell r="AL966">
            <v>2.4028783666942477</v>
          </cell>
          <cell r="AM966">
            <v>0.99998140589990803</v>
          </cell>
          <cell r="AN966" t="str">
            <v/>
          </cell>
          <cell r="AO966" t="e">
            <v>#VALUE!</v>
          </cell>
          <cell r="AP966" t="e">
            <v>#VALUE!</v>
          </cell>
          <cell r="AS966">
            <v>1</v>
          </cell>
          <cell r="AT966">
            <v>0</v>
          </cell>
        </row>
        <row r="967">
          <cell r="B967">
            <v>384745</v>
          </cell>
          <cell r="C967" t="str">
            <v>HYVISION SYSTEM INC.</v>
          </cell>
          <cell r="D967" t="str">
            <v>V64</v>
          </cell>
          <cell r="E967" t="str">
            <v>1166311-01-R</v>
          </cell>
          <cell r="F967" t="str">
            <v>DAA1</v>
          </cell>
          <cell r="G967" t="str">
            <v>EQP,AE,RIM-DAA1,D47-V6X,HYVISION,RETROFIT KIT</v>
          </cell>
          <cell r="H967">
            <v>64614</v>
          </cell>
          <cell r="I967" t="str">
            <v>AE</v>
          </cell>
          <cell r="J967" t="str">
            <v>Retrofit</v>
          </cell>
          <cell r="K967">
            <v>129228</v>
          </cell>
          <cell r="L967">
            <v>2</v>
          </cell>
          <cell r="M967" t="str">
            <v>OTS Quote</v>
          </cell>
          <cell r="N967">
            <v>64614</v>
          </cell>
          <cell r="O967">
            <v>129228</v>
          </cell>
          <cell r="P967" t="b">
            <v>0</v>
          </cell>
          <cell r="Q967" t="str">
            <v>China</v>
          </cell>
          <cell r="R967" t="e">
            <v>#N/A</v>
          </cell>
          <cell r="S967" t="e">
            <v>#N/A</v>
          </cell>
          <cell r="T967" t="e">
            <v>#N/A</v>
          </cell>
          <cell r="U967" t="e">
            <v>#N/A</v>
          </cell>
          <cell r="V967" t="e">
            <v>#N/A</v>
          </cell>
          <cell r="Y967" t="e">
            <v>#N/A</v>
          </cell>
          <cell r="Z967">
            <v>129228</v>
          </cell>
          <cell r="AB967" t="str">
            <v>Under</v>
          </cell>
          <cell r="AC967">
            <v>0.5</v>
          </cell>
          <cell r="AD967" t="e">
            <v>#N/A</v>
          </cell>
          <cell r="AF967" t="str">
            <v>42947.00 / 64614.00 / 77489.00 / 126347.00</v>
          </cell>
          <cell r="AG967">
            <v>53780.5</v>
          </cell>
          <cell r="AH967">
            <v>1.2014391833471239</v>
          </cell>
          <cell r="AK967">
            <v>1.2014391833471239</v>
          </cell>
          <cell r="AL967">
            <v>2.4028783666942477</v>
          </cell>
          <cell r="AM967">
            <v>0.99998140589990803</v>
          </cell>
          <cell r="AN967" t="str">
            <v/>
          </cell>
          <cell r="AO967" t="e">
            <v>#VALUE!</v>
          </cell>
          <cell r="AP967" t="e">
            <v>#VALUE!</v>
          </cell>
          <cell r="AS967">
            <v>1</v>
          </cell>
          <cell r="AT967">
            <v>0</v>
          </cell>
        </row>
        <row r="968">
          <cell r="B968">
            <v>384746</v>
          </cell>
          <cell r="C968" t="str">
            <v>HYVISION SYSTEM INC.</v>
          </cell>
          <cell r="D968" t="str">
            <v>V63</v>
          </cell>
          <cell r="E968" t="str">
            <v>1166313-01-R</v>
          </cell>
          <cell r="F968" t="str">
            <v>DAA1</v>
          </cell>
          <cell r="G968" t="str">
            <v>EQP,AE,RIM-DAA1,V5X-V6X,HYVISION,RETROFIT KIT</v>
          </cell>
          <cell r="H968">
            <v>42947</v>
          </cell>
          <cell r="I968" t="str">
            <v>AE</v>
          </cell>
          <cell r="J968" t="str">
            <v>Retrofit</v>
          </cell>
          <cell r="K968">
            <v>257682</v>
          </cell>
          <cell r="L968">
            <v>6</v>
          </cell>
          <cell r="M968" t="str">
            <v>EBD</v>
          </cell>
          <cell r="N968">
            <v>42947</v>
          </cell>
          <cell r="O968">
            <v>257682</v>
          </cell>
          <cell r="P968" t="b">
            <v>0</v>
          </cell>
          <cell r="Q968" t="str">
            <v>China</v>
          </cell>
          <cell r="R968" t="e">
            <v>#N/A</v>
          </cell>
          <cell r="S968" t="e">
            <v>#N/A</v>
          </cell>
          <cell r="T968" t="e">
            <v>#N/A</v>
          </cell>
          <cell r="U968" t="e">
            <v>#N/A</v>
          </cell>
          <cell r="V968" t="e">
            <v>#N/A</v>
          </cell>
          <cell r="Y968" t="e">
            <v>#N/A</v>
          </cell>
          <cell r="Z968">
            <v>257682</v>
          </cell>
          <cell r="AB968" t="str">
            <v>Under</v>
          </cell>
          <cell r="AC968">
            <v>0.83333333333333337</v>
          </cell>
          <cell r="AD968" t="e">
            <v>#N/A</v>
          </cell>
          <cell r="AF968">
            <v>42947</v>
          </cell>
          <cell r="AG968">
            <v>88682</v>
          </cell>
          <cell r="AH968">
            <v>0.48428091382693217</v>
          </cell>
          <cell r="AK968">
            <v>0.48428091382693217</v>
          </cell>
          <cell r="AL968">
            <v>2.905685482961593</v>
          </cell>
          <cell r="AM968">
            <v>0.99998872375453862</v>
          </cell>
          <cell r="AN968" t="str">
            <v/>
          </cell>
          <cell r="AO968" t="e">
            <v>#VALUE!</v>
          </cell>
          <cell r="AP968" t="e">
            <v>#VALUE!</v>
          </cell>
          <cell r="AS968">
            <v>1</v>
          </cell>
          <cell r="AT968">
            <v>0</v>
          </cell>
        </row>
        <row r="969">
          <cell r="B969">
            <v>384746</v>
          </cell>
          <cell r="C969" t="str">
            <v>HYVISION SYSTEM INC.</v>
          </cell>
          <cell r="D969" t="str">
            <v>V63</v>
          </cell>
          <cell r="E969" t="str">
            <v>1166313-01-R</v>
          </cell>
          <cell r="F969" t="str">
            <v>DAA1</v>
          </cell>
          <cell r="G969" t="str">
            <v>EQP,AE,RIM-DAA1,V5X-V6X,HYVISION,RETROFIT KIT</v>
          </cell>
          <cell r="H969">
            <v>42947</v>
          </cell>
          <cell r="I969" t="str">
            <v>AE</v>
          </cell>
          <cell r="J969" t="str">
            <v>Retrofit</v>
          </cell>
          <cell r="K969">
            <v>257682</v>
          </cell>
          <cell r="L969">
            <v>6</v>
          </cell>
          <cell r="M969" t="str">
            <v>EBD</v>
          </cell>
          <cell r="N969">
            <v>42947</v>
          </cell>
          <cell r="O969">
            <v>257682</v>
          </cell>
          <cell r="P969" t="b">
            <v>0</v>
          </cell>
          <cell r="Q969" t="str">
            <v>China</v>
          </cell>
          <cell r="R969" t="e">
            <v>#N/A</v>
          </cell>
          <cell r="S969" t="e">
            <v>#N/A</v>
          </cell>
          <cell r="T969" t="e">
            <v>#N/A</v>
          </cell>
          <cell r="U969" t="e">
            <v>#N/A</v>
          </cell>
          <cell r="V969" t="e">
            <v>#N/A</v>
          </cell>
          <cell r="Y969" t="e">
            <v>#N/A</v>
          </cell>
          <cell r="Z969">
            <v>257682</v>
          </cell>
          <cell r="AB969" t="str">
            <v>Under</v>
          </cell>
          <cell r="AC969">
            <v>0.83333333333333337</v>
          </cell>
          <cell r="AD969" t="e">
            <v>#N/A</v>
          </cell>
          <cell r="AF969">
            <v>42947</v>
          </cell>
          <cell r="AG969">
            <v>88682</v>
          </cell>
          <cell r="AH969">
            <v>0.48428091382693217</v>
          </cell>
          <cell r="AK969">
            <v>0.48428091382693217</v>
          </cell>
          <cell r="AL969">
            <v>2.905685482961593</v>
          </cell>
          <cell r="AM969">
            <v>0.99998872375453862</v>
          </cell>
          <cell r="AN969" t="str">
            <v/>
          </cell>
          <cell r="AO969" t="e">
            <v>#VALUE!</v>
          </cell>
          <cell r="AP969" t="e">
            <v>#VALUE!</v>
          </cell>
          <cell r="AS969">
            <v>1</v>
          </cell>
          <cell r="AT969">
            <v>0</v>
          </cell>
        </row>
        <row r="970">
          <cell r="B970">
            <v>384746</v>
          </cell>
          <cell r="C970" t="str">
            <v>HYVISION SYSTEM INC.</v>
          </cell>
          <cell r="D970" t="str">
            <v>V63</v>
          </cell>
          <cell r="E970" t="str">
            <v>1166313-01-R</v>
          </cell>
          <cell r="F970" t="str">
            <v>DAA1</v>
          </cell>
          <cell r="G970" t="str">
            <v>EQP,AE,RIM-DAA1,V5X-V6X,HYVISION,RETROFIT KIT</v>
          </cell>
          <cell r="H970">
            <v>42947</v>
          </cell>
          <cell r="I970" t="str">
            <v>AE</v>
          </cell>
          <cell r="J970" t="str">
            <v>Retrofit</v>
          </cell>
          <cell r="K970">
            <v>429470</v>
          </cell>
          <cell r="L970">
            <v>10</v>
          </cell>
          <cell r="M970" t="str">
            <v>EBD</v>
          </cell>
          <cell r="N970">
            <v>42947</v>
          </cell>
          <cell r="O970">
            <v>429470</v>
          </cell>
          <cell r="P970" t="b">
            <v>0</v>
          </cell>
          <cell r="Q970" t="str">
            <v>China</v>
          </cell>
          <cell r="R970" t="e">
            <v>#N/A</v>
          </cell>
          <cell r="S970" t="e">
            <v>#N/A</v>
          </cell>
          <cell r="T970" t="e">
            <v>#N/A</v>
          </cell>
          <cell r="U970" t="e">
            <v>#N/A</v>
          </cell>
          <cell r="V970" t="e">
            <v>#N/A</v>
          </cell>
          <cell r="Y970" t="e">
            <v>#N/A</v>
          </cell>
          <cell r="Z970">
            <v>429470</v>
          </cell>
          <cell r="AB970" t="str">
            <v>Under</v>
          </cell>
          <cell r="AC970">
            <v>0.9</v>
          </cell>
          <cell r="AD970" t="e">
            <v>#N/A</v>
          </cell>
          <cell r="AF970">
            <v>42947</v>
          </cell>
          <cell r="AG970">
            <v>88682</v>
          </cell>
          <cell r="AH970">
            <v>0.48428091382693217</v>
          </cell>
          <cell r="AK970">
            <v>0.48428091382693217</v>
          </cell>
          <cell r="AL970">
            <v>4.8428091382693221</v>
          </cell>
          <cell r="AM970">
            <v>0.99998872375453862</v>
          </cell>
          <cell r="AN970" t="str">
            <v/>
          </cell>
          <cell r="AO970" t="e">
            <v>#VALUE!</v>
          </cell>
          <cell r="AP970" t="e">
            <v>#VALUE!</v>
          </cell>
          <cell r="AS970">
            <v>1</v>
          </cell>
          <cell r="AT970">
            <v>0</v>
          </cell>
        </row>
        <row r="971">
          <cell r="B971">
            <v>384746</v>
          </cell>
          <cell r="C971" t="str">
            <v>HYVISION SYSTEM INC.</v>
          </cell>
          <cell r="D971" t="str">
            <v>V63</v>
          </cell>
          <cell r="E971" t="str">
            <v>1166313-01-R</v>
          </cell>
          <cell r="F971" t="str">
            <v>DAA1</v>
          </cell>
          <cell r="G971" t="str">
            <v>EQP,AE,RIM-DAA1,V5X-V6X,HYVISION,RETROFIT KIT</v>
          </cell>
          <cell r="H971">
            <v>42947</v>
          </cell>
          <cell r="I971" t="str">
            <v>AE</v>
          </cell>
          <cell r="J971" t="str">
            <v>Retrofit</v>
          </cell>
          <cell r="K971">
            <v>343576</v>
          </cell>
          <cell r="L971">
            <v>8</v>
          </cell>
          <cell r="M971" t="str">
            <v>EBD</v>
          </cell>
          <cell r="N971">
            <v>42947</v>
          </cell>
          <cell r="O971">
            <v>343576</v>
          </cell>
          <cell r="P971" t="b">
            <v>0</v>
          </cell>
          <cell r="Q971" t="str">
            <v>China</v>
          </cell>
          <cell r="R971" t="e">
            <v>#N/A</v>
          </cell>
          <cell r="S971" t="e">
            <v>#N/A</v>
          </cell>
          <cell r="T971" t="e">
            <v>#N/A</v>
          </cell>
          <cell r="U971" t="e">
            <v>#N/A</v>
          </cell>
          <cell r="V971" t="e">
            <v>#N/A</v>
          </cell>
          <cell r="Y971" t="e">
            <v>#N/A</v>
          </cell>
          <cell r="Z971">
            <v>343576</v>
          </cell>
          <cell r="AB971" t="str">
            <v>Under</v>
          </cell>
          <cell r="AC971">
            <v>0.875</v>
          </cell>
          <cell r="AD971" t="e">
            <v>#N/A</v>
          </cell>
          <cell r="AF971">
            <v>42947</v>
          </cell>
          <cell r="AG971">
            <v>88682</v>
          </cell>
          <cell r="AH971">
            <v>0.48428091382693217</v>
          </cell>
          <cell r="AK971">
            <v>0.48428091382693217</v>
          </cell>
          <cell r="AL971">
            <v>3.8742473106154574</v>
          </cell>
          <cell r="AM971">
            <v>0.99998872375453862</v>
          </cell>
          <cell r="AN971" t="str">
            <v/>
          </cell>
          <cell r="AO971" t="e">
            <v>#VALUE!</v>
          </cell>
          <cell r="AP971" t="e">
            <v>#VALUE!</v>
          </cell>
          <cell r="AS971">
            <v>1</v>
          </cell>
          <cell r="AT971">
            <v>0</v>
          </cell>
        </row>
        <row r="972">
          <cell r="B972">
            <v>384747</v>
          </cell>
          <cell r="C972" t="str">
            <v>HYVISION SYSTEM INC.</v>
          </cell>
          <cell r="D972" t="str">
            <v>V64</v>
          </cell>
          <cell r="E972" t="str">
            <v>1166313-01-R</v>
          </cell>
          <cell r="F972" t="str">
            <v>DAA1</v>
          </cell>
          <cell r="G972" t="str">
            <v>EQP,AE,RIM-DAA1,V5X-V6X,HYVISION,RETROFIT KIT</v>
          </cell>
          <cell r="H972">
            <v>42947</v>
          </cell>
          <cell r="I972" t="str">
            <v>AE</v>
          </cell>
          <cell r="J972" t="str">
            <v>Retrofit</v>
          </cell>
          <cell r="K972">
            <v>85894</v>
          </cell>
          <cell r="L972">
            <v>2</v>
          </cell>
          <cell r="M972" t="str">
            <v>EBD</v>
          </cell>
          <cell r="N972">
            <v>42947</v>
          </cell>
          <cell r="O972">
            <v>85894</v>
          </cell>
          <cell r="P972" t="b">
            <v>0</v>
          </cell>
          <cell r="Q972" t="str">
            <v>China</v>
          </cell>
          <cell r="R972" t="e">
            <v>#N/A</v>
          </cell>
          <cell r="S972" t="e">
            <v>#N/A</v>
          </cell>
          <cell r="T972" t="e">
            <v>#N/A</v>
          </cell>
          <cell r="U972" t="e">
            <v>#N/A</v>
          </cell>
          <cell r="V972" t="e">
            <v>#N/A</v>
          </cell>
          <cell r="Y972" t="e">
            <v>#N/A</v>
          </cell>
          <cell r="Z972">
            <v>85894</v>
          </cell>
          <cell r="AB972" t="str">
            <v>Under</v>
          </cell>
          <cell r="AC972">
            <v>0.5</v>
          </cell>
          <cell r="AD972" t="e">
            <v>#N/A</v>
          </cell>
          <cell r="AF972" t="str">
            <v>42947.00 / 64614.00 / 77489.00 / 126347.00</v>
          </cell>
          <cell r="AG972">
            <v>53780.5</v>
          </cell>
          <cell r="AH972">
            <v>0.79856081665287604</v>
          </cell>
          <cell r="AK972">
            <v>0.79856081665287604</v>
          </cell>
          <cell r="AL972">
            <v>1.5971216333057521</v>
          </cell>
          <cell r="AM972">
            <v>0.99998140589990792</v>
          </cell>
          <cell r="AN972" t="str">
            <v/>
          </cell>
          <cell r="AO972" t="e">
            <v>#VALUE!</v>
          </cell>
          <cell r="AP972" t="e">
            <v>#VALUE!</v>
          </cell>
          <cell r="AS972">
            <v>1</v>
          </cell>
          <cell r="AT972">
            <v>0</v>
          </cell>
        </row>
        <row r="973">
          <cell r="B973">
            <v>384747</v>
          </cell>
          <cell r="C973" t="str">
            <v>HYVISION SYSTEM INC.</v>
          </cell>
          <cell r="D973" t="str">
            <v>V64</v>
          </cell>
          <cell r="E973" t="str">
            <v>1166313-01-R</v>
          </cell>
          <cell r="F973" t="str">
            <v>DAA1</v>
          </cell>
          <cell r="G973" t="str">
            <v>EQP,AE,RIM-DAA1,V5X-V6X,HYVISION,RETROFIT KIT</v>
          </cell>
          <cell r="H973">
            <v>42947</v>
          </cell>
          <cell r="I973" t="str">
            <v>AE</v>
          </cell>
          <cell r="J973" t="str">
            <v>Retrofit</v>
          </cell>
          <cell r="K973">
            <v>171788</v>
          </cell>
          <cell r="L973">
            <v>4</v>
          </cell>
          <cell r="M973" t="str">
            <v>EBD</v>
          </cell>
          <cell r="N973">
            <v>42947</v>
          </cell>
          <cell r="O973">
            <v>171788</v>
          </cell>
          <cell r="P973" t="b">
            <v>0</v>
          </cell>
          <cell r="Q973" t="str">
            <v>China</v>
          </cell>
          <cell r="R973" t="e">
            <v>#N/A</v>
          </cell>
          <cell r="S973" t="e">
            <v>#N/A</v>
          </cell>
          <cell r="T973" t="e">
            <v>#N/A</v>
          </cell>
          <cell r="U973" t="e">
            <v>#N/A</v>
          </cell>
          <cell r="V973" t="e">
            <v>#N/A</v>
          </cell>
          <cell r="Y973" t="e">
            <v>#N/A</v>
          </cell>
          <cell r="Z973">
            <v>171788</v>
          </cell>
          <cell r="AB973" t="str">
            <v>Under</v>
          </cell>
          <cell r="AC973">
            <v>0.75</v>
          </cell>
          <cell r="AD973" t="e">
            <v>#N/A</v>
          </cell>
          <cell r="AF973" t="str">
            <v>42947.00 / 64614.00 / 77489.00 / 126347.00</v>
          </cell>
          <cell r="AG973">
            <v>53780.5</v>
          </cell>
          <cell r="AH973">
            <v>0.79856081665287604</v>
          </cell>
          <cell r="AK973">
            <v>0.79856081665287604</v>
          </cell>
          <cell r="AL973">
            <v>3.1942432666115042</v>
          </cell>
          <cell r="AM973">
            <v>0.99998140589990792</v>
          </cell>
          <cell r="AN973" t="str">
            <v/>
          </cell>
          <cell r="AO973" t="e">
            <v>#VALUE!</v>
          </cell>
          <cell r="AP973" t="e">
            <v>#VALUE!</v>
          </cell>
          <cell r="AS973">
            <v>1</v>
          </cell>
          <cell r="AT973">
            <v>0</v>
          </cell>
        </row>
        <row r="974">
          <cell r="B974">
            <v>384747</v>
          </cell>
          <cell r="C974" t="str">
            <v>HYVISION SYSTEM INC.</v>
          </cell>
          <cell r="D974" t="str">
            <v>V64</v>
          </cell>
          <cell r="E974" t="str">
            <v>1166313-01-R</v>
          </cell>
          <cell r="F974" t="str">
            <v>DAA1</v>
          </cell>
          <cell r="G974" t="str">
            <v>EQP,AE,RIM-DAA1,V5X-V6X,HYVISION,RETROFIT KIT</v>
          </cell>
          <cell r="H974">
            <v>42947</v>
          </cell>
          <cell r="I974" t="str">
            <v>AE</v>
          </cell>
          <cell r="J974" t="str">
            <v>Retrofit</v>
          </cell>
          <cell r="K974">
            <v>687152</v>
          </cell>
          <cell r="L974">
            <v>16</v>
          </cell>
          <cell r="M974" t="str">
            <v>EBD</v>
          </cell>
          <cell r="N974">
            <v>42947</v>
          </cell>
          <cell r="O974">
            <v>687152</v>
          </cell>
          <cell r="P974" t="b">
            <v>0</v>
          </cell>
          <cell r="Q974" t="str">
            <v>China</v>
          </cell>
          <cell r="R974" t="e">
            <v>#N/A</v>
          </cell>
          <cell r="S974" t="e">
            <v>#N/A</v>
          </cell>
          <cell r="T974" t="e">
            <v>#N/A</v>
          </cell>
          <cell r="U974" t="e">
            <v>#N/A</v>
          </cell>
          <cell r="V974" t="e">
            <v>#N/A</v>
          </cell>
          <cell r="Y974" t="e">
            <v>#N/A</v>
          </cell>
          <cell r="Z974">
            <v>687152</v>
          </cell>
          <cell r="AB974" t="str">
            <v>Under</v>
          </cell>
          <cell r="AC974">
            <v>0.9375</v>
          </cell>
          <cell r="AD974" t="e">
            <v>#N/A</v>
          </cell>
          <cell r="AF974" t="str">
            <v>42947.00 / 64614.00 / 77489.00 / 126347.00</v>
          </cell>
          <cell r="AG974">
            <v>53780.5</v>
          </cell>
          <cell r="AH974">
            <v>0.79856081665287604</v>
          </cell>
          <cell r="AK974">
            <v>0.79856081665287604</v>
          </cell>
          <cell r="AL974">
            <v>12.776973066446017</v>
          </cell>
          <cell r="AM974">
            <v>0.99998140589990792</v>
          </cell>
          <cell r="AN974" t="str">
            <v/>
          </cell>
          <cell r="AO974" t="e">
            <v>#VALUE!</v>
          </cell>
          <cell r="AP974" t="e">
            <v>#VALUE!</v>
          </cell>
          <cell r="AS974">
            <v>1</v>
          </cell>
          <cell r="AT974">
            <v>0</v>
          </cell>
        </row>
        <row r="975">
          <cell r="B975">
            <v>384747</v>
          </cell>
          <cell r="C975" t="str">
            <v>HYVISION SYSTEM INC.</v>
          </cell>
          <cell r="D975" t="str">
            <v>V64</v>
          </cell>
          <cell r="E975" t="str">
            <v>1166313-01-R</v>
          </cell>
          <cell r="F975" t="str">
            <v>DAA1</v>
          </cell>
          <cell r="G975" t="str">
            <v>EQP,AE,RIM-DAA1,V5X-V6X,HYVISION,RETROFIT KIT</v>
          </cell>
          <cell r="H975">
            <v>42947</v>
          </cell>
          <cell r="I975" t="str">
            <v>AE</v>
          </cell>
          <cell r="J975" t="str">
            <v>Retrofit</v>
          </cell>
          <cell r="K975">
            <v>858940</v>
          </cell>
          <cell r="L975">
            <v>20</v>
          </cell>
          <cell r="M975" t="str">
            <v>EBD</v>
          </cell>
          <cell r="N975">
            <v>42947</v>
          </cell>
          <cell r="O975">
            <v>858940</v>
          </cell>
          <cell r="P975" t="b">
            <v>0</v>
          </cell>
          <cell r="Q975" t="str">
            <v>China</v>
          </cell>
          <cell r="R975" t="e">
            <v>#N/A</v>
          </cell>
          <cell r="S975" t="e">
            <v>#N/A</v>
          </cell>
          <cell r="T975" t="e">
            <v>#N/A</v>
          </cell>
          <cell r="U975" t="e">
            <v>#N/A</v>
          </cell>
          <cell r="V975" t="e">
            <v>#N/A</v>
          </cell>
          <cell r="Y975" t="e">
            <v>#N/A</v>
          </cell>
          <cell r="Z975">
            <v>858940</v>
          </cell>
          <cell r="AB975" t="str">
            <v>Under</v>
          </cell>
          <cell r="AC975">
            <v>0.95</v>
          </cell>
          <cell r="AD975" t="e">
            <v>#N/A</v>
          </cell>
          <cell r="AF975" t="str">
            <v>42947.00 / 64614.00 / 77489.00 / 126347.00</v>
          </cell>
          <cell r="AG975">
            <v>53780.5</v>
          </cell>
          <cell r="AH975">
            <v>0.79856081665287604</v>
          </cell>
          <cell r="AK975">
            <v>0.79856081665287604</v>
          </cell>
          <cell r="AL975">
            <v>15.971216333057521</v>
          </cell>
          <cell r="AM975">
            <v>0.99998140589990792</v>
          </cell>
          <cell r="AN975" t="str">
            <v/>
          </cell>
          <cell r="AO975" t="e">
            <v>#VALUE!</v>
          </cell>
          <cell r="AP975" t="e">
            <v>#VALUE!</v>
          </cell>
          <cell r="AS975">
            <v>1</v>
          </cell>
          <cell r="AT975">
            <v>0</v>
          </cell>
        </row>
        <row r="976">
          <cell r="B976">
            <v>384750</v>
          </cell>
          <cell r="C976" t="str">
            <v>SHENZHEN STRONG TECHNOLOGY CO., LTD.</v>
          </cell>
          <cell r="D976" t="str">
            <v>V64</v>
          </cell>
          <cell r="E976" t="str">
            <v>1166332-01-R</v>
          </cell>
          <cell r="F976" t="str">
            <v>RIM-AOI</v>
          </cell>
          <cell r="G976" t="str">
            <v>EQP,AE,RIM-AOI(AOI),D3Y-V6X,STRONG,RETROFIT KIT</v>
          </cell>
          <cell r="H976">
            <v>5682</v>
          </cell>
          <cell r="I976" t="str">
            <v>AE</v>
          </cell>
          <cell r="J976" t="str">
            <v>Retrofit</v>
          </cell>
          <cell r="K976">
            <v>5682</v>
          </cell>
          <cell r="L976">
            <v>1</v>
          </cell>
          <cell r="M976" t="str">
            <v>OTS Quote</v>
          </cell>
          <cell r="N976">
            <v>5682</v>
          </cell>
          <cell r="O976">
            <v>5682</v>
          </cell>
          <cell r="P976" t="b">
            <v>0</v>
          </cell>
          <cell r="Q976" t="str">
            <v>China</v>
          </cell>
          <cell r="R976" t="e">
            <v>#N/A</v>
          </cell>
          <cell r="S976" t="e">
            <v>#N/A</v>
          </cell>
          <cell r="T976" t="e">
            <v>#N/A</v>
          </cell>
          <cell r="U976" t="e">
            <v>#N/A</v>
          </cell>
          <cell r="V976" t="e">
            <v>#N/A</v>
          </cell>
          <cell r="Y976" t="e">
            <v>#N/A</v>
          </cell>
          <cell r="Z976">
            <v>5682</v>
          </cell>
          <cell r="AB976" t="str">
            <v>Under</v>
          </cell>
          <cell r="AC976" t="str">
            <v/>
          </cell>
          <cell r="AD976" t="e">
            <v>#N/A</v>
          </cell>
          <cell r="AF976">
            <v>5682</v>
          </cell>
          <cell r="AG976">
            <v>5682</v>
          </cell>
          <cell r="AH976">
            <v>1</v>
          </cell>
          <cell r="AK976">
            <v>1</v>
          </cell>
          <cell r="AL976">
            <v>1</v>
          </cell>
          <cell r="AM976">
            <v>0.99982400563181983</v>
          </cell>
          <cell r="AN976">
            <v>56944</v>
          </cell>
          <cell r="AO976">
            <v>0.99998243888732785</v>
          </cell>
          <cell r="AP976">
            <v>0.90021775779713398</v>
          </cell>
          <cell r="AS976">
            <v>1</v>
          </cell>
          <cell r="AT976">
            <v>0</v>
          </cell>
        </row>
        <row r="977">
          <cell r="B977">
            <v>384751</v>
          </cell>
          <cell r="C977" t="str">
            <v>SHENZHEN STRONG TECHNOLOGY CO., LTD.</v>
          </cell>
          <cell r="D977" t="str">
            <v>V64</v>
          </cell>
          <cell r="E977" t="str">
            <v>1166335-01-R</v>
          </cell>
          <cell r="F977" t="str">
            <v>RIM-AOI</v>
          </cell>
          <cell r="G977" t="str">
            <v>EQP,AE,RIM-AOI(AOI),D93-V6X,STRONG,RETROFIT KIT</v>
          </cell>
          <cell r="H977">
            <v>5682</v>
          </cell>
          <cell r="I977" t="str">
            <v>AE</v>
          </cell>
          <cell r="J977" t="str">
            <v>Retrofit</v>
          </cell>
          <cell r="K977">
            <v>5682</v>
          </cell>
          <cell r="L977">
            <v>1</v>
          </cell>
          <cell r="M977" t="str">
            <v>OTS Quote</v>
          </cell>
          <cell r="N977">
            <v>5682</v>
          </cell>
          <cell r="O977">
            <v>5682</v>
          </cell>
          <cell r="P977" t="b">
            <v>0</v>
          </cell>
          <cell r="Q977" t="str">
            <v>China</v>
          </cell>
          <cell r="R977" t="e">
            <v>#N/A</v>
          </cell>
          <cell r="S977" t="e">
            <v>#N/A</v>
          </cell>
          <cell r="T977" t="e">
            <v>#N/A</v>
          </cell>
          <cell r="U977" t="e">
            <v>#N/A</v>
          </cell>
          <cell r="V977" t="e">
            <v>#N/A</v>
          </cell>
          <cell r="Y977" t="e">
            <v>#N/A</v>
          </cell>
          <cell r="Z977">
            <v>5682</v>
          </cell>
          <cell r="AB977" t="str">
            <v>Under</v>
          </cell>
          <cell r="AC977" t="str">
            <v/>
          </cell>
          <cell r="AD977" t="e">
            <v>#N/A</v>
          </cell>
          <cell r="AF977">
            <v>5682</v>
          </cell>
          <cell r="AG977">
            <v>5682</v>
          </cell>
          <cell r="AH977">
            <v>1</v>
          </cell>
          <cell r="AK977">
            <v>1</v>
          </cell>
          <cell r="AL977">
            <v>1</v>
          </cell>
          <cell r="AM977">
            <v>0.99982400563181983</v>
          </cell>
          <cell r="AN977">
            <v>56944</v>
          </cell>
          <cell r="AO977">
            <v>0.99998243888732785</v>
          </cell>
          <cell r="AP977">
            <v>0.90021775779713398</v>
          </cell>
          <cell r="AS977">
            <v>1</v>
          </cell>
          <cell r="AT977">
            <v>0</v>
          </cell>
        </row>
        <row r="978">
          <cell r="B978">
            <v>384752</v>
          </cell>
          <cell r="C978" t="str">
            <v>HYVISION SYSTEM INC.</v>
          </cell>
          <cell r="D978" t="str">
            <v>V63</v>
          </cell>
          <cell r="E978" t="str">
            <v>1166338-01-R</v>
          </cell>
          <cell r="F978" t="str">
            <v>DAA2</v>
          </cell>
          <cell r="G978" t="str">
            <v>EQP,AE,RIM-DAA2(DAA1),D83-V6X,HYVISION,RETROFIT KIT</v>
          </cell>
          <cell r="H978">
            <v>64614</v>
          </cell>
          <cell r="I978" t="str">
            <v>AE</v>
          </cell>
          <cell r="J978" t="str">
            <v>Retrofit</v>
          </cell>
          <cell r="K978">
            <v>64614</v>
          </cell>
          <cell r="L978">
            <v>1</v>
          </cell>
          <cell r="M978" t="str">
            <v>OTS Quote</v>
          </cell>
          <cell r="N978">
            <v>64614</v>
          </cell>
          <cell r="O978">
            <v>64614</v>
          </cell>
          <cell r="P978" t="b">
            <v>0</v>
          </cell>
          <cell r="Q978" t="str">
            <v>China</v>
          </cell>
          <cell r="R978" t="e">
            <v>#N/A</v>
          </cell>
          <cell r="S978" t="e">
            <v>#N/A</v>
          </cell>
          <cell r="T978" t="e">
            <v>#N/A</v>
          </cell>
          <cell r="U978" t="e">
            <v>#N/A</v>
          </cell>
          <cell r="V978" t="e">
            <v>#N/A</v>
          </cell>
          <cell r="Y978" t="e">
            <v>#N/A</v>
          </cell>
          <cell r="Z978">
            <v>64614</v>
          </cell>
          <cell r="AB978" t="str">
            <v>Under</v>
          </cell>
          <cell r="AC978" t="str">
            <v/>
          </cell>
          <cell r="AD978" t="e">
            <v>#N/A</v>
          </cell>
          <cell r="AF978">
            <v>42947</v>
          </cell>
          <cell r="AG978">
            <v>95482</v>
          </cell>
          <cell r="AH978">
            <v>0.67671393561090043</v>
          </cell>
          <cell r="AK978">
            <v>0.67671393561090043</v>
          </cell>
          <cell r="AL978">
            <v>0.67671393561090043</v>
          </cell>
          <cell r="AM978">
            <v>0.99998952682180942</v>
          </cell>
          <cell r="AN978" t="str">
            <v/>
          </cell>
          <cell r="AO978" t="e">
            <v>#VALUE!</v>
          </cell>
          <cell r="AP978" t="e">
            <v>#VALUE!</v>
          </cell>
          <cell r="AS978">
            <v>1</v>
          </cell>
          <cell r="AT978">
            <v>0</v>
          </cell>
        </row>
        <row r="979">
          <cell r="B979">
            <v>384753</v>
          </cell>
          <cell r="C979" t="str">
            <v>HYVISION SYSTEM INC.</v>
          </cell>
          <cell r="D979" t="str">
            <v>V64</v>
          </cell>
          <cell r="E979" t="str">
            <v>1166338-01-R</v>
          </cell>
          <cell r="F979" t="str">
            <v>DAA2</v>
          </cell>
          <cell r="G979" t="str">
            <v>EQP,AE,RIM-DAA2(DAA1),D83-V6X,HYVISION,RETROFIT KIT</v>
          </cell>
          <cell r="H979">
            <v>64614</v>
          </cell>
          <cell r="I979" t="str">
            <v>AE</v>
          </cell>
          <cell r="J979" t="str">
            <v>Retrofit</v>
          </cell>
          <cell r="K979">
            <v>64614</v>
          </cell>
          <cell r="L979">
            <v>1</v>
          </cell>
          <cell r="M979" t="str">
            <v>OTS Quote</v>
          </cell>
          <cell r="N979">
            <v>64614</v>
          </cell>
          <cell r="O979">
            <v>64614</v>
          </cell>
          <cell r="P979" t="b">
            <v>0</v>
          </cell>
          <cell r="Q979" t="str">
            <v>China</v>
          </cell>
          <cell r="R979" t="e">
            <v>#N/A</v>
          </cell>
          <cell r="S979" t="e">
            <v>#N/A</v>
          </cell>
          <cell r="T979" t="e">
            <v>#N/A</v>
          </cell>
          <cell r="U979" t="e">
            <v>#N/A</v>
          </cell>
          <cell r="V979" t="e">
            <v>#N/A</v>
          </cell>
          <cell r="Y979" t="e">
            <v>#N/A</v>
          </cell>
          <cell r="Z979">
            <v>64614</v>
          </cell>
          <cell r="AB979" t="str">
            <v>Under</v>
          </cell>
          <cell r="AC979" t="str">
            <v/>
          </cell>
          <cell r="AD979" t="e">
            <v>#N/A</v>
          </cell>
          <cell r="AF979" t="str">
            <v>42947.00 / 64614.00 / 126347.00 / 465716.00</v>
          </cell>
          <cell r="AG979">
            <v>53780.5</v>
          </cell>
          <cell r="AH979">
            <v>1.2014391833471239</v>
          </cell>
          <cell r="AK979">
            <v>1.2014391833471239</v>
          </cell>
          <cell r="AL979">
            <v>1.2014391833471239</v>
          </cell>
          <cell r="AM979">
            <v>0.99998140589990803</v>
          </cell>
          <cell r="AN979" t="str">
            <v/>
          </cell>
          <cell r="AO979" t="e">
            <v>#VALUE!</v>
          </cell>
          <cell r="AP979" t="e">
            <v>#VALUE!</v>
          </cell>
          <cell r="AS979">
            <v>1</v>
          </cell>
          <cell r="AT979">
            <v>0</v>
          </cell>
        </row>
        <row r="980">
          <cell r="B980">
            <v>384754</v>
          </cell>
          <cell r="C980" t="str">
            <v>HYVISION SYSTEM INC.</v>
          </cell>
          <cell r="D980" t="str">
            <v>V63</v>
          </cell>
          <cell r="E980" t="str">
            <v>1166346-01-R</v>
          </cell>
          <cell r="F980" t="str">
            <v>DAA2</v>
          </cell>
          <cell r="G980" t="str">
            <v>EQP,AE,RIM-DAA2(DAA1),D47-V6X,HYVISION,RETROFIT KIT</v>
          </cell>
          <cell r="H980">
            <v>64614</v>
          </cell>
          <cell r="I980" t="str">
            <v>AE</v>
          </cell>
          <cell r="J980" t="str">
            <v>Retrofit</v>
          </cell>
          <cell r="K980">
            <v>129228</v>
          </cell>
          <cell r="L980">
            <v>2</v>
          </cell>
          <cell r="M980" t="str">
            <v>OTS Quote</v>
          </cell>
          <cell r="N980">
            <v>64614</v>
          </cell>
          <cell r="O980">
            <v>129228</v>
          </cell>
          <cell r="P980" t="b">
            <v>0</v>
          </cell>
          <cell r="Q980" t="str">
            <v>China</v>
          </cell>
          <cell r="R980" t="e">
            <v>#N/A</v>
          </cell>
          <cell r="S980" t="e">
            <v>#N/A</v>
          </cell>
          <cell r="T980" t="e">
            <v>#N/A</v>
          </cell>
          <cell r="U980" t="e">
            <v>#N/A</v>
          </cell>
          <cell r="V980" t="e">
            <v>#N/A</v>
          </cell>
          <cell r="Y980" t="e">
            <v>#N/A</v>
          </cell>
          <cell r="Z980">
            <v>129228</v>
          </cell>
          <cell r="AB980" t="str">
            <v>Under</v>
          </cell>
          <cell r="AC980">
            <v>0.5</v>
          </cell>
          <cell r="AD980" t="e">
            <v>#N/A</v>
          </cell>
          <cell r="AF980">
            <v>42947</v>
          </cell>
          <cell r="AG980">
            <v>95482</v>
          </cell>
          <cell r="AH980">
            <v>0.67671393561090043</v>
          </cell>
          <cell r="AK980">
            <v>0.67671393561090043</v>
          </cell>
          <cell r="AL980">
            <v>1.3534278712218009</v>
          </cell>
          <cell r="AM980">
            <v>0.99998952682180942</v>
          </cell>
          <cell r="AN980" t="str">
            <v/>
          </cell>
          <cell r="AO980" t="e">
            <v>#VALUE!</v>
          </cell>
          <cell r="AP980" t="e">
            <v>#VALUE!</v>
          </cell>
          <cell r="AS980">
            <v>1</v>
          </cell>
          <cell r="AT980">
            <v>0</v>
          </cell>
        </row>
        <row r="981">
          <cell r="B981">
            <v>384755</v>
          </cell>
          <cell r="C981" t="str">
            <v>HYVISION SYSTEM INC.</v>
          </cell>
          <cell r="D981" t="str">
            <v>V64</v>
          </cell>
          <cell r="E981" t="str">
            <v>1166346-01-R</v>
          </cell>
          <cell r="F981" t="str">
            <v>DAA2</v>
          </cell>
          <cell r="G981" t="str">
            <v>EQP,AE,RIM-DAA2(DAA1),D47-V6X,HYVISION,RETROFIT KIT</v>
          </cell>
          <cell r="H981">
            <v>64614</v>
          </cell>
          <cell r="I981" t="str">
            <v>AE</v>
          </cell>
          <cell r="J981" t="str">
            <v>Retrofit</v>
          </cell>
          <cell r="K981">
            <v>129228</v>
          </cell>
          <cell r="L981">
            <v>2</v>
          </cell>
          <cell r="M981" t="str">
            <v>OTS Quote</v>
          </cell>
          <cell r="N981">
            <v>64614</v>
          </cell>
          <cell r="O981">
            <v>129228</v>
          </cell>
          <cell r="P981" t="b">
            <v>0</v>
          </cell>
          <cell r="Q981" t="str">
            <v>China</v>
          </cell>
          <cell r="R981" t="e">
            <v>#N/A</v>
          </cell>
          <cell r="S981" t="e">
            <v>#N/A</v>
          </cell>
          <cell r="T981" t="e">
            <v>#N/A</v>
          </cell>
          <cell r="U981" t="e">
            <v>#N/A</v>
          </cell>
          <cell r="V981" t="e">
            <v>#N/A</v>
          </cell>
          <cell r="Y981" t="e">
            <v>#N/A</v>
          </cell>
          <cell r="Z981">
            <v>129228</v>
          </cell>
          <cell r="AB981" t="str">
            <v>Under</v>
          </cell>
          <cell r="AC981">
            <v>0.5</v>
          </cell>
          <cell r="AD981" t="e">
            <v>#N/A</v>
          </cell>
          <cell r="AF981" t="str">
            <v>42947.00 / 64614.00 / 126347.00 / 465716.00</v>
          </cell>
          <cell r="AG981">
            <v>53780.5</v>
          </cell>
          <cell r="AH981">
            <v>1.2014391833471239</v>
          </cell>
          <cell r="AK981">
            <v>1.2014391833471239</v>
          </cell>
          <cell r="AL981">
            <v>2.4028783666942477</v>
          </cell>
          <cell r="AM981">
            <v>0.99998140589990803</v>
          </cell>
          <cell r="AN981" t="str">
            <v/>
          </cell>
          <cell r="AO981" t="e">
            <v>#VALUE!</v>
          </cell>
          <cell r="AP981" t="e">
            <v>#VALUE!</v>
          </cell>
          <cell r="AS981">
            <v>1</v>
          </cell>
          <cell r="AT981">
            <v>0</v>
          </cell>
        </row>
        <row r="982">
          <cell r="B982">
            <v>384756</v>
          </cell>
          <cell r="C982" t="str">
            <v>HYVISION SYSTEM INC.</v>
          </cell>
          <cell r="D982" t="str">
            <v>V63</v>
          </cell>
          <cell r="E982" t="str">
            <v>1166350-01-R</v>
          </cell>
          <cell r="F982" t="str">
            <v>DAA2</v>
          </cell>
          <cell r="G982" t="str">
            <v>EQP,AE,RIM-DAA2,V5X-V6X,HYVISION,RETROFIT KIT</v>
          </cell>
          <cell r="H982">
            <v>42947</v>
          </cell>
          <cell r="I982" t="str">
            <v>AE</v>
          </cell>
          <cell r="J982" t="str">
            <v>Retrofit</v>
          </cell>
          <cell r="K982">
            <v>257682</v>
          </cell>
          <cell r="L982">
            <v>6</v>
          </cell>
          <cell r="M982" t="str">
            <v>EBD</v>
          </cell>
          <cell r="N982">
            <v>42947</v>
          </cell>
          <cell r="O982">
            <v>257682</v>
          </cell>
          <cell r="P982" t="b">
            <v>0</v>
          </cell>
          <cell r="Q982" t="str">
            <v>China</v>
          </cell>
          <cell r="R982" t="e">
            <v>#N/A</v>
          </cell>
          <cell r="S982" t="e">
            <v>#N/A</v>
          </cell>
          <cell r="T982" t="e">
            <v>#N/A</v>
          </cell>
          <cell r="U982" t="e">
            <v>#N/A</v>
          </cell>
          <cell r="V982" t="e">
            <v>#N/A</v>
          </cell>
          <cell r="Y982" t="e">
            <v>#N/A</v>
          </cell>
          <cell r="Z982">
            <v>257682</v>
          </cell>
          <cell r="AB982" t="str">
            <v>Under</v>
          </cell>
          <cell r="AC982">
            <v>0.83333333333333337</v>
          </cell>
          <cell r="AD982" t="e">
            <v>#N/A</v>
          </cell>
          <cell r="AF982">
            <v>42947</v>
          </cell>
          <cell r="AG982">
            <v>95482</v>
          </cell>
          <cell r="AH982">
            <v>0.44979158375400596</v>
          </cell>
          <cell r="AK982">
            <v>0.44979158375400596</v>
          </cell>
          <cell r="AL982">
            <v>2.698749502524036</v>
          </cell>
          <cell r="AM982">
            <v>0.9999895268218093</v>
          </cell>
          <cell r="AN982" t="str">
            <v/>
          </cell>
          <cell r="AO982" t="e">
            <v>#VALUE!</v>
          </cell>
          <cell r="AP982" t="e">
            <v>#VALUE!</v>
          </cell>
          <cell r="AS982">
            <v>1</v>
          </cell>
          <cell r="AT982">
            <v>0</v>
          </cell>
        </row>
        <row r="983">
          <cell r="B983">
            <v>384756</v>
          </cell>
          <cell r="C983" t="str">
            <v>HYVISION SYSTEM INC.</v>
          </cell>
          <cell r="D983" t="str">
            <v>V63</v>
          </cell>
          <cell r="E983" t="str">
            <v>1166350-01-R</v>
          </cell>
          <cell r="F983" t="str">
            <v>DAA2</v>
          </cell>
          <cell r="G983" t="str">
            <v>EQP,AE,RIM-DAA2,V5X-V6X,HYVISION,RETROFIT KIT</v>
          </cell>
          <cell r="H983">
            <v>42947</v>
          </cell>
          <cell r="I983" t="str">
            <v>AE</v>
          </cell>
          <cell r="J983" t="str">
            <v>Retrofit</v>
          </cell>
          <cell r="K983">
            <v>257682</v>
          </cell>
          <cell r="L983">
            <v>6</v>
          </cell>
          <cell r="M983" t="str">
            <v>EBD</v>
          </cell>
          <cell r="N983">
            <v>42947</v>
          </cell>
          <cell r="O983">
            <v>257682</v>
          </cell>
          <cell r="P983" t="b">
            <v>0</v>
          </cell>
          <cell r="Q983" t="str">
            <v>China</v>
          </cell>
          <cell r="R983" t="e">
            <v>#N/A</v>
          </cell>
          <cell r="S983" t="e">
            <v>#N/A</v>
          </cell>
          <cell r="T983" t="e">
            <v>#N/A</v>
          </cell>
          <cell r="U983" t="e">
            <v>#N/A</v>
          </cell>
          <cell r="V983" t="e">
            <v>#N/A</v>
          </cell>
          <cell r="Y983" t="e">
            <v>#N/A</v>
          </cell>
          <cell r="Z983">
            <v>257682</v>
          </cell>
          <cell r="AB983" t="str">
            <v>Under</v>
          </cell>
          <cell r="AC983">
            <v>0.83333333333333337</v>
          </cell>
          <cell r="AD983" t="e">
            <v>#N/A</v>
          </cell>
          <cell r="AF983">
            <v>42947</v>
          </cell>
          <cell r="AG983">
            <v>95482</v>
          </cell>
          <cell r="AH983">
            <v>0.44979158375400596</v>
          </cell>
          <cell r="AK983">
            <v>0.44979158375400596</v>
          </cell>
          <cell r="AL983">
            <v>2.698749502524036</v>
          </cell>
          <cell r="AM983">
            <v>0.9999895268218093</v>
          </cell>
          <cell r="AN983" t="str">
            <v/>
          </cell>
          <cell r="AO983" t="e">
            <v>#VALUE!</v>
          </cell>
          <cell r="AP983" t="e">
            <v>#VALUE!</v>
          </cell>
          <cell r="AS983">
            <v>1</v>
          </cell>
          <cell r="AT983">
            <v>0</v>
          </cell>
        </row>
        <row r="984">
          <cell r="B984">
            <v>384756</v>
          </cell>
          <cell r="C984" t="str">
            <v>HYVISION SYSTEM INC.</v>
          </cell>
          <cell r="D984" t="str">
            <v>V63</v>
          </cell>
          <cell r="E984" t="str">
            <v>1166350-01-R</v>
          </cell>
          <cell r="F984" t="str">
            <v>DAA2</v>
          </cell>
          <cell r="G984" t="str">
            <v>EQP,AE,RIM-DAA2,V5X-V6X,HYVISION,RETROFIT KIT</v>
          </cell>
          <cell r="H984">
            <v>42947</v>
          </cell>
          <cell r="I984" t="str">
            <v>AE</v>
          </cell>
          <cell r="J984" t="str">
            <v>Retrofit</v>
          </cell>
          <cell r="K984">
            <v>429470</v>
          </cell>
          <cell r="L984">
            <v>10</v>
          </cell>
          <cell r="M984" t="str">
            <v>EBD</v>
          </cell>
          <cell r="N984">
            <v>42947</v>
          </cell>
          <cell r="O984">
            <v>429470</v>
          </cell>
          <cell r="P984" t="b">
            <v>0</v>
          </cell>
          <cell r="Q984" t="str">
            <v>China</v>
          </cell>
          <cell r="R984" t="e">
            <v>#N/A</v>
          </cell>
          <cell r="S984" t="e">
            <v>#N/A</v>
          </cell>
          <cell r="T984" t="e">
            <v>#N/A</v>
          </cell>
          <cell r="U984" t="e">
            <v>#N/A</v>
          </cell>
          <cell r="V984" t="e">
            <v>#N/A</v>
          </cell>
          <cell r="Y984" t="e">
            <v>#N/A</v>
          </cell>
          <cell r="Z984">
            <v>429470</v>
          </cell>
          <cell r="AB984" t="str">
            <v>Under</v>
          </cell>
          <cell r="AC984">
            <v>0.9</v>
          </cell>
          <cell r="AD984" t="e">
            <v>#N/A</v>
          </cell>
          <cell r="AF984">
            <v>42947</v>
          </cell>
          <cell r="AG984">
            <v>95482</v>
          </cell>
          <cell r="AH984">
            <v>0.44979158375400596</v>
          </cell>
          <cell r="AK984">
            <v>0.44979158375400596</v>
          </cell>
          <cell r="AL984">
            <v>4.4979158375400594</v>
          </cell>
          <cell r="AM984">
            <v>0.9999895268218093</v>
          </cell>
          <cell r="AN984" t="str">
            <v/>
          </cell>
          <cell r="AO984" t="e">
            <v>#VALUE!</v>
          </cell>
          <cell r="AP984" t="e">
            <v>#VALUE!</v>
          </cell>
          <cell r="AS984">
            <v>1</v>
          </cell>
          <cell r="AT984">
            <v>0</v>
          </cell>
        </row>
        <row r="985">
          <cell r="B985">
            <v>384756</v>
          </cell>
          <cell r="C985" t="str">
            <v>HYVISION SYSTEM INC.</v>
          </cell>
          <cell r="D985" t="str">
            <v>V63</v>
          </cell>
          <cell r="E985" t="str">
            <v>1166350-01-R</v>
          </cell>
          <cell r="F985" t="str">
            <v>DAA2</v>
          </cell>
          <cell r="G985" t="str">
            <v>EQP,AE,RIM-DAA2,V5X-V6X,HYVISION,RETROFIT KIT</v>
          </cell>
          <cell r="H985">
            <v>42947</v>
          </cell>
          <cell r="I985" t="str">
            <v>AE</v>
          </cell>
          <cell r="J985" t="str">
            <v>Retrofit</v>
          </cell>
          <cell r="K985">
            <v>343576</v>
          </cell>
          <cell r="L985">
            <v>8</v>
          </cell>
          <cell r="M985" t="str">
            <v>EBD</v>
          </cell>
          <cell r="N985">
            <v>42947</v>
          </cell>
          <cell r="O985">
            <v>343576</v>
          </cell>
          <cell r="P985" t="b">
            <v>0</v>
          </cell>
          <cell r="Q985" t="str">
            <v>China</v>
          </cell>
          <cell r="R985" t="e">
            <v>#N/A</v>
          </cell>
          <cell r="S985" t="e">
            <v>#N/A</v>
          </cell>
          <cell r="T985" t="e">
            <v>#N/A</v>
          </cell>
          <cell r="U985" t="e">
            <v>#N/A</v>
          </cell>
          <cell r="V985" t="e">
            <v>#N/A</v>
          </cell>
          <cell r="Y985" t="e">
            <v>#N/A</v>
          </cell>
          <cell r="Z985">
            <v>343576</v>
          </cell>
          <cell r="AB985" t="str">
            <v>Under</v>
          </cell>
          <cell r="AC985">
            <v>0.875</v>
          </cell>
          <cell r="AD985" t="e">
            <v>#N/A</v>
          </cell>
          <cell r="AF985">
            <v>42947</v>
          </cell>
          <cell r="AG985">
            <v>95482</v>
          </cell>
          <cell r="AH985">
            <v>0.44979158375400596</v>
          </cell>
          <cell r="AK985">
            <v>0.44979158375400596</v>
          </cell>
          <cell r="AL985">
            <v>3.5983326700320477</v>
          </cell>
          <cell r="AM985">
            <v>0.9999895268218093</v>
          </cell>
          <cell r="AN985" t="str">
            <v/>
          </cell>
          <cell r="AO985" t="e">
            <v>#VALUE!</v>
          </cell>
          <cell r="AP985" t="e">
            <v>#VALUE!</v>
          </cell>
          <cell r="AS985">
            <v>1</v>
          </cell>
          <cell r="AT985">
            <v>0</v>
          </cell>
        </row>
        <row r="986">
          <cell r="B986">
            <v>384757</v>
          </cell>
          <cell r="C986" t="str">
            <v>HYVISION SYSTEM INC.</v>
          </cell>
          <cell r="D986" t="str">
            <v>V64</v>
          </cell>
          <cell r="E986" t="str">
            <v>1166350-01-R</v>
          </cell>
          <cell r="F986" t="str">
            <v>DAA2</v>
          </cell>
          <cell r="G986" t="str">
            <v>EQP,AE,RIM-DAA2,V5X-V6X,HYVISION,RETROFIT KIT</v>
          </cell>
          <cell r="H986">
            <v>42947</v>
          </cell>
          <cell r="I986" t="str">
            <v>AE</v>
          </cell>
          <cell r="J986" t="str">
            <v>Retrofit</v>
          </cell>
          <cell r="K986">
            <v>85894</v>
          </cell>
          <cell r="L986">
            <v>2</v>
          </cell>
          <cell r="M986" t="str">
            <v>EBD</v>
          </cell>
          <cell r="N986">
            <v>42947</v>
          </cell>
          <cell r="O986">
            <v>85894</v>
          </cell>
          <cell r="P986" t="b">
            <v>0</v>
          </cell>
          <cell r="Q986" t="str">
            <v>China</v>
          </cell>
          <cell r="R986" t="e">
            <v>#N/A</v>
          </cell>
          <cell r="S986" t="e">
            <v>#N/A</v>
          </cell>
          <cell r="T986" t="e">
            <v>#N/A</v>
          </cell>
          <cell r="U986" t="e">
            <v>#N/A</v>
          </cell>
          <cell r="V986" t="e">
            <v>#N/A</v>
          </cell>
          <cell r="Y986" t="e">
            <v>#N/A</v>
          </cell>
          <cell r="Z986">
            <v>85894</v>
          </cell>
          <cell r="AB986" t="str">
            <v>Under</v>
          </cell>
          <cell r="AC986">
            <v>0.5</v>
          </cell>
          <cell r="AD986" t="e">
            <v>#N/A</v>
          </cell>
          <cell r="AF986" t="str">
            <v>42947.00 / 64614.00 / 126347.00 / 465716.00</v>
          </cell>
          <cell r="AG986">
            <v>53780.5</v>
          </cell>
          <cell r="AH986">
            <v>0.79856081665287604</v>
          </cell>
          <cell r="AK986">
            <v>0.79856081665287604</v>
          </cell>
          <cell r="AL986">
            <v>1.5971216333057521</v>
          </cell>
          <cell r="AM986">
            <v>0.99998140589990792</v>
          </cell>
          <cell r="AN986" t="str">
            <v/>
          </cell>
          <cell r="AO986" t="e">
            <v>#VALUE!</v>
          </cell>
          <cell r="AP986" t="e">
            <v>#VALUE!</v>
          </cell>
          <cell r="AS986">
            <v>1</v>
          </cell>
          <cell r="AT986">
            <v>0</v>
          </cell>
        </row>
        <row r="987">
          <cell r="B987">
            <v>384757</v>
          </cell>
          <cell r="C987" t="str">
            <v>HYVISION SYSTEM INC.</v>
          </cell>
          <cell r="D987" t="str">
            <v>V64</v>
          </cell>
          <cell r="E987" t="str">
            <v>1166350-01-R</v>
          </cell>
          <cell r="F987" t="str">
            <v>DAA2</v>
          </cell>
          <cell r="G987" t="str">
            <v>EQP,AE,RIM-DAA2,V5X-V6X,HYVISION,RETROFIT KIT</v>
          </cell>
          <cell r="H987">
            <v>42947</v>
          </cell>
          <cell r="I987" t="str">
            <v>AE</v>
          </cell>
          <cell r="J987" t="str">
            <v>Retrofit</v>
          </cell>
          <cell r="K987">
            <v>171788</v>
          </cell>
          <cell r="L987">
            <v>4</v>
          </cell>
          <cell r="M987" t="str">
            <v>EBD</v>
          </cell>
          <cell r="N987">
            <v>42947</v>
          </cell>
          <cell r="O987">
            <v>171788</v>
          </cell>
          <cell r="P987" t="b">
            <v>0</v>
          </cell>
          <cell r="Q987" t="str">
            <v>China</v>
          </cell>
          <cell r="R987" t="e">
            <v>#N/A</v>
          </cell>
          <cell r="S987" t="e">
            <v>#N/A</v>
          </cell>
          <cell r="T987" t="e">
            <v>#N/A</v>
          </cell>
          <cell r="U987" t="e">
            <v>#N/A</v>
          </cell>
          <cell r="V987" t="e">
            <v>#N/A</v>
          </cell>
          <cell r="Y987" t="e">
            <v>#N/A</v>
          </cell>
          <cell r="Z987">
            <v>171788</v>
          </cell>
          <cell r="AB987" t="str">
            <v>Under</v>
          </cell>
          <cell r="AC987">
            <v>0.75</v>
          </cell>
          <cell r="AD987" t="e">
            <v>#N/A</v>
          </cell>
          <cell r="AF987" t="str">
            <v>42947.00 / 64614.00 / 126347.00 / 465716.00</v>
          </cell>
          <cell r="AG987">
            <v>53780.5</v>
          </cell>
          <cell r="AH987">
            <v>0.79856081665287604</v>
          </cell>
          <cell r="AK987">
            <v>0.79856081665287604</v>
          </cell>
          <cell r="AL987">
            <v>3.1942432666115042</v>
          </cell>
          <cell r="AM987">
            <v>0.99998140589990792</v>
          </cell>
          <cell r="AN987" t="str">
            <v/>
          </cell>
          <cell r="AO987" t="e">
            <v>#VALUE!</v>
          </cell>
          <cell r="AP987" t="e">
            <v>#VALUE!</v>
          </cell>
          <cell r="AS987">
            <v>1</v>
          </cell>
          <cell r="AT987">
            <v>0</v>
          </cell>
        </row>
        <row r="988">
          <cell r="B988">
            <v>384757</v>
          </cell>
          <cell r="C988" t="str">
            <v>HYVISION SYSTEM INC.</v>
          </cell>
          <cell r="D988" t="str">
            <v>V64</v>
          </cell>
          <cell r="E988" t="str">
            <v>1166350-01-R</v>
          </cell>
          <cell r="F988" t="str">
            <v>DAA2</v>
          </cell>
          <cell r="G988" t="str">
            <v>EQP,AE,RIM-DAA2,V5X-V6X,HYVISION,RETROFIT KIT</v>
          </cell>
          <cell r="H988">
            <v>42947</v>
          </cell>
          <cell r="I988" t="str">
            <v>AE</v>
          </cell>
          <cell r="J988" t="str">
            <v>Retrofit</v>
          </cell>
          <cell r="K988">
            <v>858940</v>
          </cell>
          <cell r="L988">
            <v>20</v>
          </cell>
          <cell r="M988" t="str">
            <v>EBD</v>
          </cell>
          <cell r="N988">
            <v>42947</v>
          </cell>
          <cell r="O988">
            <v>858940</v>
          </cell>
          <cell r="P988" t="b">
            <v>0</v>
          </cell>
          <cell r="Q988" t="str">
            <v>China</v>
          </cell>
          <cell r="R988" t="e">
            <v>#N/A</v>
          </cell>
          <cell r="S988" t="e">
            <v>#N/A</v>
          </cell>
          <cell r="T988" t="e">
            <v>#N/A</v>
          </cell>
          <cell r="U988" t="e">
            <v>#N/A</v>
          </cell>
          <cell r="V988" t="e">
            <v>#N/A</v>
          </cell>
          <cell r="Y988" t="e">
            <v>#N/A</v>
          </cell>
          <cell r="Z988">
            <v>858940</v>
          </cell>
          <cell r="AB988" t="str">
            <v>Under</v>
          </cell>
          <cell r="AC988">
            <v>0.95</v>
          </cell>
          <cell r="AD988" t="e">
            <v>#N/A</v>
          </cell>
          <cell r="AF988" t="str">
            <v>42947.00 / 64614.00 / 126347.00 / 465716.00</v>
          </cell>
          <cell r="AG988">
            <v>53780.5</v>
          </cell>
          <cell r="AH988">
            <v>0.79856081665287604</v>
          </cell>
          <cell r="AK988">
            <v>0.79856081665287604</v>
          </cell>
          <cell r="AL988">
            <v>15.971216333057521</v>
          </cell>
          <cell r="AM988">
            <v>0.99998140589990792</v>
          </cell>
          <cell r="AN988" t="str">
            <v/>
          </cell>
          <cell r="AO988" t="e">
            <v>#VALUE!</v>
          </cell>
          <cell r="AP988" t="e">
            <v>#VALUE!</v>
          </cell>
          <cell r="AS988">
            <v>1</v>
          </cell>
          <cell r="AT988">
            <v>0</v>
          </cell>
        </row>
        <row r="989">
          <cell r="B989">
            <v>384757</v>
          </cell>
          <cell r="C989" t="str">
            <v>HYVISION SYSTEM INC.</v>
          </cell>
          <cell r="D989" t="str">
            <v>V64</v>
          </cell>
          <cell r="E989" t="str">
            <v>1166350-01-R</v>
          </cell>
          <cell r="F989" t="str">
            <v>DAA2</v>
          </cell>
          <cell r="G989" t="str">
            <v>EQP,AE,RIM-DAA2,V5X-V6X,HYVISION,RETROFIT KIT</v>
          </cell>
          <cell r="H989">
            <v>42947</v>
          </cell>
          <cell r="I989" t="str">
            <v>AE</v>
          </cell>
          <cell r="J989" t="str">
            <v>Retrofit</v>
          </cell>
          <cell r="K989">
            <v>858940</v>
          </cell>
          <cell r="L989">
            <v>20</v>
          </cell>
          <cell r="M989" t="str">
            <v>EBD</v>
          </cell>
          <cell r="N989">
            <v>42947</v>
          </cell>
          <cell r="O989">
            <v>858940</v>
          </cell>
          <cell r="P989" t="b">
            <v>0</v>
          </cell>
          <cell r="Q989" t="str">
            <v>China</v>
          </cell>
          <cell r="R989" t="e">
            <v>#N/A</v>
          </cell>
          <cell r="S989" t="e">
            <v>#N/A</v>
          </cell>
          <cell r="T989" t="e">
            <v>#N/A</v>
          </cell>
          <cell r="U989" t="e">
            <v>#N/A</v>
          </cell>
          <cell r="V989" t="e">
            <v>#N/A</v>
          </cell>
          <cell r="Y989" t="e">
            <v>#N/A</v>
          </cell>
          <cell r="Z989">
            <v>858940</v>
          </cell>
          <cell r="AB989" t="str">
            <v>Under</v>
          </cell>
          <cell r="AC989">
            <v>0.95</v>
          </cell>
          <cell r="AD989" t="e">
            <v>#N/A</v>
          </cell>
          <cell r="AF989" t="str">
            <v>42947.00 / 64614.00 / 126347.00 / 465716.00</v>
          </cell>
          <cell r="AG989">
            <v>53780.5</v>
          </cell>
          <cell r="AH989">
            <v>0.79856081665287604</v>
          </cell>
          <cell r="AK989">
            <v>0.79856081665287604</v>
          </cell>
          <cell r="AL989">
            <v>15.971216333057521</v>
          </cell>
          <cell r="AM989">
            <v>0.99998140589990792</v>
          </cell>
          <cell r="AN989" t="str">
            <v/>
          </cell>
          <cell r="AO989" t="e">
            <v>#VALUE!</v>
          </cell>
          <cell r="AP989" t="e">
            <v>#VALUE!</v>
          </cell>
          <cell r="AS989">
            <v>1</v>
          </cell>
          <cell r="AT989">
            <v>0</v>
          </cell>
        </row>
        <row r="990">
          <cell r="B990">
            <v>384763</v>
          </cell>
          <cell r="C990" t="str">
            <v>SHENZHEN STRONG TECHNOLOGY CO., LTD.</v>
          </cell>
          <cell r="D990" t="str">
            <v>V63</v>
          </cell>
          <cell r="E990" t="str">
            <v>1166397-01-R</v>
          </cell>
          <cell r="F990" t="str">
            <v>RIM-FBA1</v>
          </cell>
          <cell r="G990" t="str">
            <v>EQP,AE,RIM-FBA1,V5X-V6X,STRONG,RETROFIT KIT</v>
          </cell>
          <cell r="H990">
            <v>11667</v>
          </cell>
          <cell r="I990" t="str">
            <v>AE</v>
          </cell>
          <cell r="J990" t="str">
            <v>Retrofit</v>
          </cell>
          <cell r="K990">
            <v>23334</v>
          </cell>
          <cell r="L990">
            <v>2</v>
          </cell>
          <cell r="M990" t="str">
            <v>EBD</v>
          </cell>
          <cell r="N990">
            <v>11667</v>
          </cell>
          <cell r="O990">
            <v>23334</v>
          </cell>
          <cell r="P990" t="b">
            <v>0</v>
          </cell>
          <cell r="Q990" t="str">
            <v>China</v>
          </cell>
          <cell r="R990" t="e">
            <v>#N/A</v>
          </cell>
          <cell r="S990" t="e">
            <v>#N/A</v>
          </cell>
          <cell r="T990" t="e">
            <v>#N/A</v>
          </cell>
          <cell r="U990" t="e">
            <v>#N/A</v>
          </cell>
          <cell r="V990" t="e">
            <v>#N/A</v>
          </cell>
          <cell r="Y990" t="e">
            <v>#N/A</v>
          </cell>
          <cell r="Z990">
            <v>23334</v>
          </cell>
          <cell r="AB990" t="str">
            <v>Under</v>
          </cell>
          <cell r="AC990">
            <v>0.5</v>
          </cell>
          <cell r="AD990" t="e">
            <v>#N/A</v>
          </cell>
          <cell r="AF990">
            <v>11667</v>
          </cell>
          <cell r="AG990">
            <v>11667</v>
          </cell>
          <cell r="AH990">
            <v>1</v>
          </cell>
          <cell r="AK990">
            <v>1</v>
          </cell>
          <cell r="AL990">
            <v>2</v>
          </cell>
          <cell r="AM990">
            <v>0.99991428816319539</v>
          </cell>
          <cell r="AN990">
            <v>52868</v>
          </cell>
          <cell r="AO990">
            <v>0.9999810849663312</v>
          </cell>
          <cell r="AP990">
            <v>0.77931830218657794</v>
          </cell>
          <cell r="AS990">
            <v>1</v>
          </cell>
          <cell r="AT990">
            <v>0</v>
          </cell>
        </row>
        <row r="991">
          <cell r="B991">
            <v>384763</v>
          </cell>
          <cell r="C991" t="str">
            <v>SHENZHEN STRONG TECHNOLOGY CO., LTD.</v>
          </cell>
          <cell r="D991" t="str">
            <v>V63</v>
          </cell>
          <cell r="E991" t="str">
            <v>1166397-01-R</v>
          </cell>
          <cell r="F991" t="str">
            <v>RIM-FBA1</v>
          </cell>
          <cell r="G991" t="str">
            <v>EQP,AE,RIM-FBA1,V5X-V6X,STRONG,RETROFIT KIT</v>
          </cell>
          <cell r="H991">
            <v>11667</v>
          </cell>
          <cell r="I991" t="str">
            <v>AE</v>
          </cell>
          <cell r="J991" t="str">
            <v>Retrofit</v>
          </cell>
          <cell r="K991">
            <v>58335</v>
          </cell>
          <cell r="L991">
            <v>5</v>
          </cell>
          <cell r="M991" t="str">
            <v>EBD</v>
          </cell>
          <cell r="N991">
            <v>11667</v>
          </cell>
          <cell r="O991">
            <v>58335</v>
          </cell>
          <cell r="P991" t="b">
            <v>0</v>
          </cell>
          <cell r="Q991" t="str">
            <v>China</v>
          </cell>
          <cell r="R991" t="e">
            <v>#N/A</v>
          </cell>
          <cell r="S991" t="e">
            <v>#N/A</v>
          </cell>
          <cell r="T991" t="e">
            <v>#N/A</v>
          </cell>
          <cell r="U991" t="e">
            <v>#N/A</v>
          </cell>
          <cell r="V991" t="e">
            <v>#N/A</v>
          </cell>
          <cell r="Y991" t="e">
            <v>#N/A</v>
          </cell>
          <cell r="Z991">
            <v>58335</v>
          </cell>
          <cell r="AB991" t="str">
            <v>Under</v>
          </cell>
          <cell r="AC991">
            <v>0.8</v>
          </cell>
          <cell r="AD991" t="e">
            <v>#N/A</v>
          </cell>
          <cell r="AF991">
            <v>11667</v>
          </cell>
          <cell r="AG991">
            <v>11667</v>
          </cell>
          <cell r="AH991">
            <v>1</v>
          </cell>
          <cell r="AK991">
            <v>1</v>
          </cell>
          <cell r="AL991">
            <v>5</v>
          </cell>
          <cell r="AM991">
            <v>0.99991428816319539</v>
          </cell>
          <cell r="AN991">
            <v>52868</v>
          </cell>
          <cell r="AO991">
            <v>0.9999810849663312</v>
          </cell>
          <cell r="AP991">
            <v>0.77931830218657794</v>
          </cell>
          <cell r="AS991">
            <v>1</v>
          </cell>
          <cell r="AT991">
            <v>0</v>
          </cell>
        </row>
        <row r="992">
          <cell r="B992">
            <v>384763</v>
          </cell>
          <cell r="C992" t="str">
            <v>SHENZHEN STRONG TECHNOLOGY CO., LTD.</v>
          </cell>
          <cell r="D992" t="str">
            <v>V63</v>
          </cell>
          <cell r="E992" t="str">
            <v>1166397-01-R</v>
          </cell>
          <cell r="F992" t="str">
            <v>RIM-FBA1</v>
          </cell>
          <cell r="G992" t="str">
            <v>EQP,AE,RIM-FBA1,V5X-V6X,STRONG,RETROFIT KIT</v>
          </cell>
          <cell r="H992">
            <v>11667</v>
          </cell>
          <cell r="I992" t="str">
            <v>AE</v>
          </cell>
          <cell r="J992" t="str">
            <v>Retrofit</v>
          </cell>
          <cell r="K992">
            <v>70002</v>
          </cell>
          <cell r="L992">
            <v>6</v>
          </cell>
          <cell r="M992" t="str">
            <v>EBD</v>
          </cell>
          <cell r="N992">
            <v>11667</v>
          </cell>
          <cell r="O992">
            <v>70002</v>
          </cell>
          <cell r="P992" t="b">
            <v>0</v>
          </cell>
          <cell r="Q992" t="str">
            <v>China</v>
          </cell>
          <cell r="R992" t="e">
            <v>#N/A</v>
          </cell>
          <cell r="S992" t="e">
            <v>#N/A</v>
          </cell>
          <cell r="T992" t="e">
            <v>#N/A</v>
          </cell>
          <cell r="U992" t="e">
            <v>#N/A</v>
          </cell>
          <cell r="V992" t="e">
            <v>#N/A</v>
          </cell>
          <cell r="Y992" t="e">
            <v>#N/A</v>
          </cell>
          <cell r="Z992">
            <v>70002</v>
          </cell>
          <cell r="AB992" t="str">
            <v>Under</v>
          </cell>
          <cell r="AC992">
            <v>0.83333333333333337</v>
          </cell>
          <cell r="AD992" t="e">
            <v>#N/A</v>
          </cell>
          <cell r="AF992">
            <v>11667</v>
          </cell>
          <cell r="AG992">
            <v>11667</v>
          </cell>
          <cell r="AH992">
            <v>1</v>
          </cell>
          <cell r="AK992">
            <v>1</v>
          </cell>
          <cell r="AL992">
            <v>6</v>
          </cell>
          <cell r="AM992">
            <v>0.99991428816319539</v>
          </cell>
          <cell r="AN992">
            <v>52868</v>
          </cell>
          <cell r="AO992">
            <v>0.9999810849663312</v>
          </cell>
          <cell r="AP992">
            <v>0.77931830218657794</v>
          </cell>
          <cell r="AS992">
            <v>1</v>
          </cell>
          <cell r="AT992">
            <v>0</v>
          </cell>
        </row>
        <row r="993">
          <cell r="B993">
            <v>384763</v>
          </cell>
          <cell r="C993" t="str">
            <v>SHENZHEN STRONG TECHNOLOGY CO., LTD.</v>
          </cell>
          <cell r="D993" t="str">
            <v>V63</v>
          </cell>
          <cell r="E993" t="str">
            <v>1166397-01-R</v>
          </cell>
          <cell r="F993" t="str">
            <v>RIM-FBA1</v>
          </cell>
          <cell r="G993" t="str">
            <v>EQP,AE,RIM-FBA1,V5X-V6X,STRONG,RETROFIT KIT</v>
          </cell>
          <cell r="H993">
            <v>11667</v>
          </cell>
          <cell r="I993" t="str">
            <v>AE</v>
          </cell>
          <cell r="J993" t="str">
            <v>Retrofit</v>
          </cell>
          <cell r="K993">
            <v>23334</v>
          </cell>
          <cell r="L993">
            <v>2</v>
          </cell>
          <cell r="M993" t="str">
            <v>EBD</v>
          </cell>
          <cell r="N993">
            <v>11667</v>
          </cell>
          <cell r="O993">
            <v>23334</v>
          </cell>
          <cell r="P993" t="b">
            <v>0</v>
          </cell>
          <cell r="Q993" t="str">
            <v>China</v>
          </cell>
          <cell r="R993" t="e">
            <v>#N/A</v>
          </cell>
          <cell r="S993" t="e">
            <v>#N/A</v>
          </cell>
          <cell r="T993" t="e">
            <v>#N/A</v>
          </cell>
          <cell r="U993" t="e">
            <v>#N/A</v>
          </cell>
          <cell r="V993" t="e">
            <v>#N/A</v>
          </cell>
          <cell r="Y993" t="e">
            <v>#N/A</v>
          </cell>
          <cell r="Z993">
            <v>23334</v>
          </cell>
          <cell r="AB993" t="str">
            <v>Under</v>
          </cell>
          <cell r="AC993">
            <v>0.5</v>
          </cell>
          <cell r="AD993" t="e">
            <v>#N/A</v>
          </cell>
          <cell r="AF993">
            <v>11667</v>
          </cell>
          <cell r="AG993">
            <v>11667</v>
          </cell>
          <cell r="AH993">
            <v>1</v>
          </cell>
          <cell r="AK993">
            <v>1</v>
          </cell>
          <cell r="AL993">
            <v>2</v>
          </cell>
          <cell r="AM993">
            <v>0.99991428816319539</v>
          </cell>
          <cell r="AN993">
            <v>52868</v>
          </cell>
          <cell r="AO993">
            <v>0.9999810849663312</v>
          </cell>
          <cell r="AP993">
            <v>0.77931830218657794</v>
          </cell>
          <cell r="AS993">
            <v>1</v>
          </cell>
          <cell r="AT993">
            <v>0</v>
          </cell>
        </row>
        <row r="994">
          <cell r="B994">
            <v>384764</v>
          </cell>
          <cell r="C994" t="str">
            <v>SHENZHEN STRONG TECHNOLOGY CO., LTD.</v>
          </cell>
          <cell r="D994" t="str">
            <v>V64</v>
          </cell>
          <cell r="E994" t="str">
            <v>1166397-01-R</v>
          </cell>
          <cell r="F994" t="str">
            <v>RIM-FBA1</v>
          </cell>
          <cell r="G994" t="str">
            <v>EQP,AE,RIM-FBA1,V5X-V6X,STRONG,RETROFIT KIT</v>
          </cell>
          <cell r="H994">
            <v>11667</v>
          </cell>
          <cell r="I994" t="str">
            <v>AE</v>
          </cell>
          <cell r="J994" t="str">
            <v>Retrofit</v>
          </cell>
          <cell r="K994">
            <v>81669</v>
          </cell>
          <cell r="L994">
            <v>7</v>
          </cell>
          <cell r="M994" t="str">
            <v>EBD</v>
          </cell>
          <cell r="N994">
            <v>11667</v>
          </cell>
          <cell r="O994">
            <v>81669</v>
          </cell>
          <cell r="P994" t="b">
            <v>0</v>
          </cell>
          <cell r="Q994" t="str">
            <v>China</v>
          </cell>
          <cell r="R994" t="e">
            <v>#N/A</v>
          </cell>
          <cell r="S994" t="e">
            <v>#N/A</v>
          </cell>
          <cell r="T994" t="e">
            <v>#N/A</v>
          </cell>
          <cell r="U994" t="e">
            <v>#N/A</v>
          </cell>
          <cell r="V994" t="e">
            <v>#N/A</v>
          </cell>
          <cell r="Y994" t="e">
            <v>#N/A</v>
          </cell>
          <cell r="Z994">
            <v>81669</v>
          </cell>
          <cell r="AB994" t="str">
            <v>Under</v>
          </cell>
          <cell r="AC994">
            <v>0.8571428571428571</v>
          </cell>
          <cell r="AD994" t="e">
            <v>#N/A</v>
          </cell>
          <cell r="AF994">
            <v>11667</v>
          </cell>
          <cell r="AG994">
            <v>11667</v>
          </cell>
          <cell r="AH994">
            <v>1</v>
          </cell>
          <cell r="AK994">
            <v>1</v>
          </cell>
          <cell r="AL994">
            <v>7</v>
          </cell>
          <cell r="AM994">
            <v>0.99991428816319539</v>
          </cell>
          <cell r="AN994">
            <v>52868</v>
          </cell>
          <cell r="AO994">
            <v>0.9999810849663312</v>
          </cell>
          <cell r="AP994">
            <v>0.77931830218657794</v>
          </cell>
          <cell r="AS994">
            <v>1</v>
          </cell>
          <cell r="AT994">
            <v>0</v>
          </cell>
        </row>
        <row r="995">
          <cell r="B995">
            <v>384764</v>
          </cell>
          <cell r="C995" t="str">
            <v>SHENZHEN STRONG TECHNOLOGY CO., LTD.</v>
          </cell>
          <cell r="D995" t="str">
            <v>V64</v>
          </cell>
          <cell r="E995" t="str">
            <v>1166397-01-R</v>
          </cell>
          <cell r="F995" t="str">
            <v>RIM-FBA1</v>
          </cell>
          <cell r="G995" t="str">
            <v>EQP,AE,RIM-FBA1,V5X-V6X,STRONG,RETROFIT KIT</v>
          </cell>
          <cell r="H995">
            <v>11667</v>
          </cell>
          <cell r="I995" t="str">
            <v>AE</v>
          </cell>
          <cell r="J995" t="str">
            <v>Retrofit</v>
          </cell>
          <cell r="K995">
            <v>105003</v>
          </cell>
          <cell r="L995">
            <v>9</v>
          </cell>
          <cell r="M995" t="str">
            <v>EBD</v>
          </cell>
          <cell r="N995">
            <v>11667</v>
          </cell>
          <cell r="O995">
            <v>105003</v>
          </cell>
          <cell r="P995" t="b">
            <v>0</v>
          </cell>
          <cell r="Q995" t="str">
            <v>China</v>
          </cell>
          <cell r="R995" t="e">
            <v>#N/A</v>
          </cell>
          <cell r="S995" t="e">
            <v>#N/A</v>
          </cell>
          <cell r="T995" t="e">
            <v>#N/A</v>
          </cell>
          <cell r="U995" t="e">
            <v>#N/A</v>
          </cell>
          <cell r="V995" t="e">
            <v>#N/A</v>
          </cell>
          <cell r="Y995" t="e">
            <v>#N/A</v>
          </cell>
          <cell r="Z995">
            <v>105003</v>
          </cell>
          <cell r="AB995" t="str">
            <v>Under</v>
          </cell>
          <cell r="AC995">
            <v>0.88888888888888884</v>
          </cell>
          <cell r="AD995" t="e">
            <v>#N/A</v>
          </cell>
          <cell r="AF995">
            <v>11667</v>
          </cell>
          <cell r="AG995">
            <v>11667</v>
          </cell>
          <cell r="AH995">
            <v>1</v>
          </cell>
          <cell r="AK995">
            <v>1</v>
          </cell>
          <cell r="AL995">
            <v>9</v>
          </cell>
          <cell r="AM995">
            <v>0.99991428816319539</v>
          </cell>
          <cell r="AN995">
            <v>52868</v>
          </cell>
          <cell r="AO995">
            <v>0.9999810849663312</v>
          </cell>
          <cell r="AP995">
            <v>0.77931830218657794</v>
          </cell>
          <cell r="AS995">
            <v>1</v>
          </cell>
          <cell r="AT995">
            <v>0</v>
          </cell>
        </row>
        <row r="996">
          <cell r="B996">
            <v>384765</v>
          </cell>
          <cell r="C996" t="str">
            <v>SHENZHEN STRONG TECHNOLOGY CO., LTD.</v>
          </cell>
          <cell r="D996" t="str">
            <v>V64</v>
          </cell>
          <cell r="E996" t="str">
            <v>1166399-01-R</v>
          </cell>
          <cell r="F996" t="str">
            <v>RIM-FBA1</v>
          </cell>
          <cell r="G996" t="str">
            <v>EQP,AE,RIM-FBA1,V57-V6X,STRONG,RETROFIT KIT</v>
          </cell>
          <cell r="H996">
            <v>11667</v>
          </cell>
          <cell r="I996" t="str">
            <v>AE</v>
          </cell>
          <cell r="J996" t="str">
            <v>Retrofit</v>
          </cell>
          <cell r="K996">
            <v>11667</v>
          </cell>
          <cell r="L996">
            <v>1</v>
          </cell>
          <cell r="M996" t="str">
            <v>EBD</v>
          </cell>
          <cell r="N996">
            <v>11667</v>
          </cell>
          <cell r="O996">
            <v>11667</v>
          </cell>
          <cell r="P996" t="b">
            <v>0</v>
          </cell>
          <cell r="Q996" t="str">
            <v>China</v>
          </cell>
          <cell r="R996" t="e">
            <v>#N/A</v>
          </cell>
          <cell r="S996" t="e">
            <v>#N/A</v>
          </cell>
          <cell r="T996" t="e">
            <v>#N/A</v>
          </cell>
          <cell r="U996" t="e">
            <v>#N/A</v>
          </cell>
          <cell r="V996" t="e">
            <v>#N/A</v>
          </cell>
          <cell r="Y996" t="e">
            <v>#N/A</v>
          </cell>
          <cell r="Z996">
            <v>11667</v>
          </cell>
          <cell r="AB996" t="str">
            <v>Under</v>
          </cell>
          <cell r="AC996" t="str">
            <v/>
          </cell>
          <cell r="AD996" t="e">
            <v>#N/A</v>
          </cell>
          <cell r="AF996">
            <v>11667</v>
          </cell>
          <cell r="AG996">
            <v>11667</v>
          </cell>
          <cell r="AH996">
            <v>1</v>
          </cell>
          <cell r="AK996">
            <v>1</v>
          </cell>
          <cell r="AL996">
            <v>1</v>
          </cell>
          <cell r="AM996">
            <v>0.99991428816319539</v>
          </cell>
          <cell r="AN996">
            <v>52868</v>
          </cell>
          <cell r="AO996">
            <v>0.9999810849663312</v>
          </cell>
          <cell r="AP996">
            <v>0.77931830218657794</v>
          </cell>
          <cell r="AS996">
            <v>1</v>
          </cell>
          <cell r="AT996">
            <v>0</v>
          </cell>
        </row>
        <row r="997">
          <cell r="B997">
            <v>384765</v>
          </cell>
          <cell r="C997" t="str">
            <v>SHENZHEN STRONG TECHNOLOGY CO., LTD.</v>
          </cell>
          <cell r="D997" t="str">
            <v>V64</v>
          </cell>
          <cell r="E997" t="str">
            <v>1166399-01-R</v>
          </cell>
          <cell r="F997" t="str">
            <v>RIM-FBA1</v>
          </cell>
          <cell r="G997" t="str">
            <v>EQP,AE,RIM-FBA1,V57-V6X,STRONG,RETROFIT KIT</v>
          </cell>
          <cell r="H997">
            <v>11667</v>
          </cell>
          <cell r="I997" t="str">
            <v>AE</v>
          </cell>
          <cell r="J997" t="str">
            <v>Retrofit</v>
          </cell>
          <cell r="K997">
            <v>46668</v>
          </cell>
          <cell r="L997">
            <v>4</v>
          </cell>
          <cell r="M997" t="str">
            <v>EBD</v>
          </cell>
          <cell r="N997">
            <v>11667</v>
          </cell>
          <cell r="O997">
            <v>46668</v>
          </cell>
          <cell r="P997" t="b">
            <v>0</v>
          </cell>
          <cell r="Q997" t="str">
            <v>China</v>
          </cell>
          <cell r="R997" t="e">
            <v>#N/A</v>
          </cell>
          <cell r="S997" t="e">
            <v>#N/A</v>
          </cell>
          <cell r="T997" t="e">
            <v>#N/A</v>
          </cell>
          <cell r="U997" t="e">
            <v>#N/A</v>
          </cell>
          <cell r="V997" t="e">
            <v>#N/A</v>
          </cell>
          <cell r="Y997" t="e">
            <v>#N/A</v>
          </cell>
          <cell r="Z997">
            <v>46668</v>
          </cell>
          <cell r="AB997" t="str">
            <v>Under</v>
          </cell>
          <cell r="AC997">
            <v>0.75</v>
          </cell>
          <cell r="AD997" t="e">
            <v>#N/A</v>
          </cell>
          <cell r="AF997">
            <v>11667</v>
          </cell>
          <cell r="AG997">
            <v>11667</v>
          </cell>
          <cell r="AH997">
            <v>1</v>
          </cell>
          <cell r="AK997">
            <v>1</v>
          </cell>
          <cell r="AL997">
            <v>4</v>
          </cell>
          <cell r="AM997">
            <v>0.99991428816319539</v>
          </cell>
          <cell r="AN997">
            <v>52868</v>
          </cell>
          <cell r="AO997">
            <v>0.9999810849663312</v>
          </cell>
          <cell r="AP997">
            <v>0.77931830218657794</v>
          </cell>
          <cell r="AS997">
            <v>1</v>
          </cell>
          <cell r="AT997">
            <v>0</v>
          </cell>
        </row>
        <row r="998">
          <cell r="B998">
            <v>384766</v>
          </cell>
          <cell r="C998" t="str">
            <v>SHENZHEN STRONG TECHNOLOGY CO., LTD.</v>
          </cell>
          <cell r="D998" t="str">
            <v>V63</v>
          </cell>
          <cell r="E998" t="str">
            <v>1166416-01-R</v>
          </cell>
          <cell r="F998" t="str">
            <v>RIM-FBA2</v>
          </cell>
          <cell r="G998" t="str">
            <v>EQP,AE,RIM-FBA2,V5X-V6X,STRONG,RETROFIT KIT</v>
          </cell>
          <cell r="H998">
            <v>12934</v>
          </cell>
          <cell r="I998" t="str">
            <v>AE</v>
          </cell>
          <cell r="J998" t="str">
            <v>Retrofit</v>
          </cell>
          <cell r="K998">
            <v>25868</v>
          </cell>
          <cell r="L998">
            <v>2</v>
          </cell>
          <cell r="M998" t="str">
            <v>EBD</v>
          </cell>
          <cell r="N998">
            <v>12934</v>
          </cell>
          <cell r="O998">
            <v>25868</v>
          </cell>
          <cell r="P998" t="b">
            <v>0</v>
          </cell>
          <cell r="Q998" t="str">
            <v>China</v>
          </cell>
          <cell r="R998" t="e">
            <v>#N/A</v>
          </cell>
          <cell r="S998" t="e">
            <v>#N/A</v>
          </cell>
          <cell r="T998" t="e">
            <v>#N/A</v>
          </cell>
          <cell r="U998" t="e">
            <v>#N/A</v>
          </cell>
          <cell r="V998" t="e">
            <v>#N/A</v>
          </cell>
          <cell r="Y998" t="e">
            <v>#N/A</v>
          </cell>
          <cell r="Z998">
            <v>25868</v>
          </cell>
          <cell r="AB998" t="str">
            <v>Under</v>
          </cell>
          <cell r="AC998">
            <v>0.5</v>
          </cell>
          <cell r="AD998" t="e">
            <v>#N/A</v>
          </cell>
          <cell r="AF998">
            <v>12934</v>
          </cell>
          <cell r="AG998">
            <v>12934</v>
          </cell>
          <cell r="AH998">
            <v>1</v>
          </cell>
          <cell r="AK998">
            <v>1</v>
          </cell>
          <cell r="AL998">
            <v>2</v>
          </cell>
          <cell r="AM998">
            <v>0.99992268439771148</v>
          </cell>
          <cell r="AN998">
            <v>52868</v>
          </cell>
          <cell r="AO998">
            <v>0.9999810849663312</v>
          </cell>
          <cell r="AP998">
            <v>0.75535295452825901</v>
          </cell>
          <cell r="AS998">
            <v>1</v>
          </cell>
          <cell r="AT998">
            <v>0</v>
          </cell>
        </row>
        <row r="999">
          <cell r="B999">
            <v>384766</v>
          </cell>
          <cell r="C999" t="str">
            <v>SHENZHEN STRONG TECHNOLOGY CO., LTD.</v>
          </cell>
          <cell r="D999" t="str">
            <v>V63</v>
          </cell>
          <cell r="E999" t="str">
            <v>1166416-01-R</v>
          </cell>
          <cell r="F999" t="str">
            <v>RIM-FBA2</v>
          </cell>
          <cell r="G999" t="str">
            <v>EQP,AE,RIM-FBA2,V5X-V6X,STRONG,RETROFIT KIT</v>
          </cell>
          <cell r="H999">
            <v>12934</v>
          </cell>
          <cell r="I999" t="str">
            <v>AE</v>
          </cell>
          <cell r="J999" t="str">
            <v>Retrofit</v>
          </cell>
          <cell r="K999">
            <v>51736</v>
          </cell>
          <cell r="L999">
            <v>4</v>
          </cell>
          <cell r="M999" t="str">
            <v>EBD</v>
          </cell>
          <cell r="N999">
            <v>12934</v>
          </cell>
          <cell r="O999">
            <v>51736</v>
          </cell>
          <cell r="P999" t="b">
            <v>0</v>
          </cell>
          <cell r="Q999" t="str">
            <v>China</v>
          </cell>
          <cell r="R999" t="e">
            <v>#N/A</v>
          </cell>
          <cell r="S999" t="e">
            <v>#N/A</v>
          </cell>
          <cell r="T999" t="e">
            <v>#N/A</v>
          </cell>
          <cell r="U999" t="e">
            <v>#N/A</v>
          </cell>
          <cell r="V999" t="e">
            <v>#N/A</v>
          </cell>
          <cell r="Y999" t="e">
            <v>#N/A</v>
          </cell>
          <cell r="Z999">
            <v>51736</v>
          </cell>
          <cell r="AB999" t="str">
            <v>Under</v>
          </cell>
          <cell r="AC999">
            <v>0.75</v>
          </cell>
          <cell r="AD999" t="e">
            <v>#N/A</v>
          </cell>
          <cell r="AF999">
            <v>12934</v>
          </cell>
          <cell r="AG999">
            <v>12934</v>
          </cell>
          <cell r="AH999">
            <v>1</v>
          </cell>
          <cell r="AK999">
            <v>1</v>
          </cell>
          <cell r="AL999">
            <v>4</v>
          </cell>
          <cell r="AM999">
            <v>0.99992268439771148</v>
          </cell>
          <cell r="AN999">
            <v>52868</v>
          </cell>
          <cell r="AO999">
            <v>0.9999810849663312</v>
          </cell>
          <cell r="AP999">
            <v>0.75535295452825901</v>
          </cell>
          <cell r="AS999">
            <v>1</v>
          </cell>
          <cell r="AT999">
            <v>0</v>
          </cell>
        </row>
        <row r="1000">
          <cell r="B1000">
            <v>384766</v>
          </cell>
          <cell r="C1000" t="str">
            <v>SHENZHEN STRONG TECHNOLOGY CO., LTD.</v>
          </cell>
          <cell r="D1000" t="str">
            <v>V63</v>
          </cell>
          <cell r="E1000" t="str">
            <v>1166416-01-R</v>
          </cell>
          <cell r="F1000" t="str">
            <v>RIM-FBA2</v>
          </cell>
          <cell r="G1000" t="str">
            <v>EQP,AE,RIM-FBA2,V5X-V6X,STRONG,RETROFIT KIT</v>
          </cell>
          <cell r="H1000">
            <v>12934</v>
          </cell>
          <cell r="I1000" t="str">
            <v>AE</v>
          </cell>
          <cell r="J1000" t="str">
            <v>Retrofit</v>
          </cell>
          <cell r="K1000">
            <v>64670</v>
          </cell>
          <cell r="L1000">
            <v>5</v>
          </cell>
          <cell r="M1000" t="str">
            <v>EBD</v>
          </cell>
          <cell r="N1000">
            <v>12934</v>
          </cell>
          <cell r="O1000">
            <v>64670</v>
          </cell>
          <cell r="P1000" t="b">
            <v>0</v>
          </cell>
          <cell r="Q1000" t="str">
            <v>China</v>
          </cell>
          <cell r="R1000" t="e">
            <v>#N/A</v>
          </cell>
          <cell r="S1000" t="e">
            <v>#N/A</v>
          </cell>
          <cell r="T1000" t="e">
            <v>#N/A</v>
          </cell>
          <cell r="U1000" t="e">
            <v>#N/A</v>
          </cell>
          <cell r="V1000" t="e">
            <v>#N/A</v>
          </cell>
          <cell r="Y1000" t="e">
            <v>#N/A</v>
          </cell>
          <cell r="Z1000">
            <v>64670</v>
          </cell>
          <cell r="AB1000" t="str">
            <v>Under</v>
          </cell>
          <cell r="AC1000">
            <v>0.8</v>
          </cell>
          <cell r="AD1000" t="e">
            <v>#N/A</v>
          </cell>
          <cell r="AF1000">
            <v>12934</v>
          </cell>
          <cell r="AG1000">
            <v>12934</v>
          </cell>
          <cell r="AH1000">
            <v>1</v>
          </cell>
          <cell r="AK1000">
            <v>1</v>
          </cell>
          <cell r="AL1000">
            <v>5</v>
          </cell>
          <cell r="AM1000">
            <v>0.99992268439771148</v>
          </cell>
          <cell r="AN1000">
            <v>52868</v>
          </cell>
          <cell r="AO1000">
            <v>0.9999810849663312</v>
          </cell>
          <cell r="AP1000">
            <v>0.75535295452825901</v>
          </cell>
          <cell r="AS1000">
            <v>1</v>
          </cell>
          <cell r="AT1000">
            <v>0</v>
          </cell>
        </row>
        <row r="1001">
          <cell r="B1001">
            <v>384766</v>
          </cell>
          <cell r="C1001" t="str">
            <v>SHENZHEN STRONG TECHNOLOGY CO., LTD.</v>
          </cell>
          <cell r="D1001" t="str">
            <v>V63</v>
          </cell>
          <cell r="E1001" t="str">
            <v>1166416-01-R</v>
          </cell>
          <cell r="F1001" t="str">
            <v>RIM-FBA2</v>
          </cell>
          <cell r="G1001" t="str">
            <v>EQP,AE,RIM-FBA2,V5X-V6X,STRONG,RETROFIT KIT</v>
          </cell>
          <cell r="H1001">
            <v>12934</v>
          </cell>
          <cell r="I1001" t="str">
            <v>AE</v>
          </cell>
          <cell r="J1001" t="str">
            <v>Retrofit</v>
          </cell>
          <cell r="K1001">
            <v>25868</v>
          </cell>
          <cell r="L1001">
            <v>2</v>
          </cell>
          <cell r="M1001" t="str">
            <v>EBD</v>
          </cell>
          <cell r="N1001">
            <v>12934</v>
          </cell>
          <cell r="O1001">
            <v>25868</v>
          </cell>
          <cell r="P1001" t="b">
            <v>0</v>
          </cell>
          <cell r="Q1001" t="str">
            <v>China</v>
          </cell>
          <cell r="R1001" t="e">
            <v>#N/A</v>
          </cell>
          <cell r="S1001" t="e">
            <v>#N/A</v>
          </cell>
          <cell r="T1001" t="e">
            <v>#N/A</v>
          </cell>
          <cell r="U1001" t="e">
            <v>#N/A</v>
          </cell>
          <cell r="V1001" t="e">
            <v>#N/A</v>
          </cell>
          <cell r="Y1001" t="e">
            <v>#N/A</v>
          </cell>
          <cell r="Z1001">
            <v>25868</v>
          </cell>
          <cell r="AB1001" t="str">
            <v>Under</v>
          </cell>
          <cell r="AC1001">
            <v>0.5</v>
          </cell>
          <cell r="AD1001" t="e">
            <v>#N/A</v>
          </cell>
          <cell r="AF1001">
            <v>12934</v>
          </cell>
          <cell r="AG1001">
            <v>12934</v>
          </cell>
          <cell r="AH1001">
            <v>1</v>
          </cell>
          <cell r="AK1001">
            <v>1</v>
          </cell>
          <cell r="AL1001">
            <v>2</v>
          </cell>
          <cell r="AM1001">
            <v>0.99992268439771148</v>
          </cell>
          <cell r="AN1001">
            <v>52868</v>
          </cell>
          <cell r="AO1001">
            <v>0.9999810849663312</v>
          </cell>
          <cell r="AP1001">
            <v>0.75535295452825901</v>
          </cell>
          <cell r="AS1001">
            <v>1</v>
          </cell>
          <cell r="AT1001">
            <v>0</v>
          </cell>
        </row>
        <row r="1002">
          <cell r="B1002">
            <v>384767</v>
          </cell>
          <cell r="C1002" t="str">
            <v>SHENZHEN STRONG TECHNOLOGY CO., LTD.</v>
          </cell>
          <cell r="D1002" t="str">
            <v>V64</v>
          </cell>
          <cell r="E1002" t="str">
            <v>1166416-01-R</v>
          </cell>
          <cell r="F1002" t="str">
            <v>RIM-FBA2</v>
          </cell>
          <cell r="G1002" t="str">
            <v>EQP,AE,RIM-FBA2,V5X-V6X,STRONG,RETROFIT KIT</v>
          </cell>
          <cell r="H1002">
            <v>12934</v>
          </cell>
          <cell r="I1002" t="str">
            <v>AE</v>
          </cell>
          <cell r="J1002" t="str">
            <v>Retrofit</v>
          </cell>
          <cell r="K1002">
            <v>12934</v>
          </cell>
          <cell r="L1002">
            <v>1</v>
          </cell>
          <cell r="M1002" t="str">
            <v>EBD</v>
          </cell>
          <cell r="N1002">
            <v>12934</v>
          </cell>
          <cell r="O1002">
            <v>12934</v>
          </cell>
          <cell r="P1002" t="b">
            <v>0</v>
          </cell>
          <cell r="Q1002" t="str">
            <v>China</v>
          </cell>
          <cell r="R1002" t="e">
            <v>#N/A</v>
          </cell>
          <cell r="S1002" t="e">
            <v>#N/A</v>
          </cell>
          <cell r="T1002" t="e">
            <v>#N/A</v>
          </cell>
          <cell r="U1002" t="e">
            <v>#N/A</v>
          </cell>
          <cell r="V1002" t="e">
            <v>#N/A</v>
          </cell>
          <cell r="Y1002" t="e">
            <v>#N/A</v>
          </cell>
          <cell r="Z1002">
            <v>12934</v>
          </cell>
          <cell r="AB1002" t="str">
            <v>Under</v>
          </cell>
          <cell r="AC1002" t="str">
            <v/>
          </cell>
          <cell r="AD1002" t="e">
            <v>#N/A</v>
          </cell>
          <cell r="AF1002">
            <v>12934</v>
          </cell>
          <cell r="AG1002">
            <v>12934</v>
          </cell>
          <cell r="AH1002">
            <v>1</v>
          </cell>
          <cell r="AK1002">
            <v>1</v>
          </cell>
          <cell r="AL1002">
            <v>1</v>
          </cell>
          <cell r="AM1002">
            <v>0.99992268439771148</v>
          </cell>
          <cell r="AN1002">
            <v>52868</v>
          </cell>
          <cell r="AO1002">
            <v>0.9999810849663312</v>
          </cell>
          <cell r="AP1002">
            <v>0.75535295452825901</v>
          </cell>
          <cell r="AS1002">
            <v>1</v>
          </cell>
          <cell r="AT1002">
            <v>0</v>
          </cell>
        </row>
        <row r="1003">
          <cell r="B1003">
            <v>384767</v>
          </cell>
          <cell r="C1003" t="str">
            <v>SHENZHEN STRONG TECHNOLOGY CO., LTD.</v>
          </cell>
          <cell r="D1003" t="str">
            <v>V64</v>
          </cell>
          <cell r="E1003" t="str">
            <v>1166416-01-R</v>
          </cell>
          <cell r="F1003" t="str">
            <v>RIM-FBA2</v>
          </cell>
          <cell r="G1003" t="str">
            <v>EQP,AE,RIM-FBA2,V5X-V6X,STRONG,RETROFIT KIT</v>
          </cell>
          <cell r="H1003">
            <v>12934</v>
          </cell>
          <cell r="I1003" t="str">
            <v>AE</v>
          </cell>
          <cell r="J1003" t="str">
            <v>Retrofit</v>
          </cell>
          <cell r="K1003">
            <v>77604</v>
          </cell>
          <cell r="L1003">
            <v>6</v>
          </cell>
          <cell r="M1003" t="str">
            <v>EBD</v>
          </cell>
          <cell r="N1003">
            <v>12934</v>
          </cell>
          <cell r="O1003">
            <v>77604</v>
          </cell>
          <cell r="P1003" t="b">
            <v>0</v>
          </cell>
          <cell r="Q1003" t="str">
            <v>China</v>
          </cell>
          <cell r="R1003" t="e">
            <v>#N/A</v>
          </cell>
          <cell r="S1003" t="e">
            <v>#N/A</v>
          </cell>
          <cell r="T1003" t="e">
            <v>#N/A</v>
          </cell>
          <cell r="U1003" t="e">
            <v>#N/A</v>
          </cell>
          <cell r="V1003" t="e">
            <v>#N/A</v>
          </cell>
          <cell r="Y1003" t="e">
            <v>#N/A</v>
          </cell>
          <cell r="Z1003">
            <v>77604</v>
          </cell>
          <cell r="AB1003" t="str">
            <v>Under</v>
          </cell>
          <cell r="AC1003">
            <v>0.83333333333333337</v>
          </cell>
          <cell r="AD1003" t="e">
            <v>#N/A</v>
          </cell>
          <cell r="AF1003">
            <v>12934</v>
          </cell>
          <cell r="AG1003">
            <v>12934</v>
          </cell>
          <cell r="AH1003">
            <v>1</v>
          </cell>
          <cell r="AK1003">
            <v>1</v>
          </cell>
          <cell r="AL1003">
            <v>6</v>
          </cell>
          <cell r="AM1003">
            <v>0.99992268439771148</v>
          </cell>
          <cell r="AN1003">
            <v>52868</v>
          </cell>
          <cell r="AO1003">
            <v>0.9999810849663312</v>
          </cell>
          <cell r="AP1003">
            <v>0.75535295452825901</v>
          </cell>
          <cell r="AS1003">
            <v>1</v>
          </cell>
          <cell r="AT1003">
            <v>0</v>
          </cell>
        </row>
        <row r="1004">
          <cell r="B1004">
            <v>384767</v>
          </cell>
          <cell r="C1004" t="str">
            <v>SHENZHEN STRONG TECHNOLOGY CO., LTD.</v>
          </cell>
          <cell r="D1004" t="str">
            <v>V64</v>
          </cell>
          <cell r="E1004" t="str">
            <v>1166416-01-R</v>
          </cell>
          <cell r="F1004" t="str">
            <v>RIM-FBA2</v>
          </cell>
          <cell r="G1004" t="str">
            <v>EQP,AE,RIM-FBA2,V5X-V6X,STRONG,RETROFIT KIT</v>
          </cell>
          <cell r="H1004">
            <v>12934</v>
          </cell>
          <cell r="I1004" t="str">
            <v>AE</v>
          </cell>
          <cell r="J1004" t="str">
            <v>Retrofit</v>
          </cell>
          <cell r="K1004">
            <v>90538</v>
          </cell>
          <cell r="L1004">
            <v>7</v>
          </cell>
          <cell r="M1004" t="str">
            <v>EBD</v>
          </cell>
          <cell r="N1004">
            <v>12934</v>
          </cell>
          <cell r="O1004">
            <v>90538</v>
          </cell>
          <cell r="P1004" t="b">
            <v>0</v>
          </cell>
          <cell r="Q1004" t="str">
            <v>China</v>
          </cell>
          <cell r="R1004" t="e">
            <v>#N/A</v>
          </cell>
          <cell r="S1004" t="e">
            <v>#N/A</v>
          </cell>
          <cell r="T1004" t="e">
            <v>#N/A</v>
          </cell>
          <cell r="U1004" t="e">
            <v>#N/A</v>
          </cell>
          <cell r="V1004" t="e">
            <v>#N/A</v>
          </cell>
          <cell r="Y1004" t="e">
            <v>#N/A</v>
          </cell>
          <cell r="Z1004">
            <v>90538</v>
          </cell>
          <cell r="AB1004" t="str">
            <v>Under</v>
          </cell>
          <cell r="AC1004">
            <v>0.8571428571428571</v>
          </cell>
          <cell r="AD1004" t="e">
            <v>#N/A</v>
          </cell>
          <cell r="AF1004">
            <v>12934</v>
          </cell>
          <cell r="AG1004">
            <v>12934</v>
          </cell>
          <cell r="AH1004">
            <v>1</v>
          </cell>
          <cell r="AK1004">
            <v>1</v>
          </cell>
          <cell r="AL1004">
            <v>7</v>
          </cell>
          <cell r="AM1004">
            <v>0.99992268439771148</v>
          </cell>
          <cell r="AN1004">
            <v>52868</v>
          </cell>
          <cell r="AO1004">
            <v>0.9999810849663312</v>
          </cell>
          <cell r="AP1004">
            <v>0.75535295452825901</v>
          </cell>
          <cell r="AS1004">
            <v>1</v>
          </cell>
          <cell r="AT1004">
            <v>0</v>
          </cell>
        </row>
        <row r="1005">
          <cell r="B1005">
            <v>384768</v>
          </cell>
          <cell r="C1005" t="str">
            <v>SHENZHEN STRONG TECHNOLOGY CO., LTD.</v>
          </cell>
          <cell r="D1005" t="str">
            <v>V63</v>
          </cell>
          <cell r="E1005" t="str">
            <v>1166441-01-R</v>
          </cell>
          <cell r="F1005" t="str">
            <v>RIM-FBA-RCAM0</v>
          </cell>
          <cell r="G1005" t="str">
            <v>EQP,AE,RIM-FBA-RCAM0,V5X-V6X,STRONG,RETROFIT KIT</v>
          </cell>
          <cell r="H1005">
            <v>31017</v>
          </cell>
          <cell r="I1005" t="str">
            <v>AE</v>
          </cell>
          <cell r="J1005" t="str">
            <v>Retrofit</v>
          </cell>
          <cell r="K1005">
            <v>124068</v>
          </cell>
          <cell r="L1005">
            <v>4</v>
          </cell>
          <cell r="M1005" t="str">
            <v>EBD</v>
          </cell>
          <cell r="N1005">
            <v>31017</v>
          </cell>
          <cell r="O1005">
            <v>124068</v>
          </cell>
          <cell r="P1005" t="b">
            <v>0</v>
          </cell>
          <cell r="Q1005" t="str">
            <v>China</v>
          </cell>
          <cell r="R1005" t="e">
            <v>#N/A</v>
          </cell>
          <cell r="S1005" t="e">
            <v>#N/A</v>
          </cell>
          <cell r="T1005" t="e">
            <v>#N/A</v>
          </cell>
          <cell r="U1005" t="e">
            <v>#N/A</v>
          </cell>
          <cell r="V1005" t="e">
            <v>#N/A</v>
          </cell>
          <cell r="Y1005" t="e">
            <v>#N/A</v>
          </cell>
          <cell r="Z1005">
            <v>124068</v>
          </cell>
          <cell r="AB1005" t="str">
            <v>Under</v>
          </cell>
          <cell r="AC1005">
            <v>0.75</v>
          </cell>
          <cell r="AD1005" t="e">
            <v>#N/A</v>
          </cell>
          <cell r="AF1005">
            <v>31017</v>
          </cell>
          <cell r="AG1005">
            <v>31017</v>
          </cell>
          <cell r="AH1005">
            <v>1</v>
          </cell>
          <cell r="AK1005">
            <v>1</v>
          </cell>
          <cell r="AL1005">
            <v>4</v>
          </cell>
          <cell r="AM1005">
            <v>0.99996775961569462</v>
          </cell>
          <cell r="AN1005">
            <v>52868</v>
          </cell>
          <cell r="AO1005">
            <v>0.9999810849663312</v>
          </cell>
          <cell r="AP1005">
            <v>0.41331240069607322</v>
          </cell>
          <cell r="AS1005">
            <v>1</v>
          </cell>
          <cell r="AT1005">
            <v>0</v>
          </cell>
        </row>
        <row r="1006">
          <cell r="B1006">
            <v>384768</v>
          </cell>
          <cell r="C1006" t="str">
            <v>SHENZHEN STRONG TECHNOLOGY CO., LTD.</v>
          </cell>
          <cell r="D1006" t="str">
            <v>V63</v>
          </cell>
          <cell r="E1006" t="str">
            <v>1166441-01-R</v>
          </cell>
          <cell r="F1006" t="str">
            <v>RIM-FBA-RCAM0</v>
          </cell>
          <cell r="G1006" t="str">
            <v>EQP,AE,RIM-FBA-RCAM0,V5X-V6X,STRONG,RETROFIT KIT</v>
          </cell>
          <cell r="H1006">
            <v>31017</v>
          </cell>
          <cell r="I1006" t="str">
            <v>AE</v>
          </cell>
          <cell r="J1006" t="str">
            <v>Retrofit</v>
          </cell>
          <cell r="K1006">
            <v>217119</v>
          </cell>
          <cell r="L1006">
            <v>7</v>
          </cell>
          <cell r="M1006" t="str">
            <v>EBD</v>
          </cell>
          <cell r="N1006">
            <v>31017</v>
          </cell>
          <cell r="O1006">
            <v>217119</v>
          </cell>
          <cell r="P1006" t="b">
            <v>0</v>
          </cell>
          <cell r="Q1006" t="str">
            <v>China</v>
          </cell>
          <cell r="R1006" t="e">
            <v>#N/A</v>
          </cell>
          <cell r="S1006" t="e">
            <v>#N/A</v>
          </cell>
          <cell r="T1006" t="e">
            <v>#N/A</v>
          </cell>
          <cell r="U1006" t="e">
            <v>#N/A</v>
          </cell>
          <cell r="V1006" t="e">
            <v>#N/A</v>
          </cell>
          <cell r="Y1006" t="e">
            <v>#N/A</v>
          </cell>
          <cell r="Z1006">
            <v>217119</v>
          </cell>
          <cell r="AB1006" t="str">
            <v>Under</v>
          </cell>
          <cell r="AC1006">
            <v>0.8571428571428571</v>
          </cell>
          <cell r="AD1006" t="e">
            <v>#N/A</v>
          </cell>
          <cell r="AF1006">
            <v>31017</v>
          </cell>
          <cell r="AG1006">
            <v>31017</v>
          </cell>
          <cell r="AH1006">
            <v>1</v>
          </cell>
          <cell r="AK1006">
            <v>1</v>
          </cell>
          <cell r="AL1006">
            <v>7</v>
          </cell>
          <cell r="AM1006">
            <v>0.99996775961569462</v>
          </cell>
          <cell r="AN1006">
            <v>52868</v>
          </cell>
          <cell r="AO1006">
            <v>0.9999810849663312</v>
          </cell>
          <cell r="AP1006">
            <v>0.41331240069607322</v>
          </cell>
          <cell r="AS1006">
            <v>1</v>
          </cell>
          <cell r="AT1006">
            <v>0</v>
          </cell>
        </row>
        <row r="1007">
          <cell r="B1007">
            <v>384768</v>
          </cell>
          <cell r="C1007" t="str">
            <v>SHENZHEN STRONG TECHNOLOGY CO., LTD.</v>
          </cell>
          <cell r="D1007" t="str">
            <v>V63</v>
          </cell>
          <cell r="E1007" t="str">
            <v>1166441-01-R</v>
          </cell>
          <cell r="F1007" t="str">
            <v>RIM-FBA-RCAM0</v>
          </cell>
          <cell r="G1007" t="str">
            <v>EQP,AE,RIM-FBA-RCAM0,V5X-V6X,STRONG,RETROFIT KIT</v>
          </cell>
          <cell r="H1007">
            <v>31017</v>
          </cell>
          <cell r="I1007" t="str">
            <v>AE</v>
          </cell>
          <cell r="J1007" t="str">
            <v>Retrofit</v>
          </cell>
          <cell r="K1007">
            <v>279153</v>
          </cell>
          <cell r="L1007">
            <v>9</v>
          </cell>
          <cell r="M1007" t="str">
            <v>EBD</v>
          </cell>
          <cell r="N1007">
            <v>31017</v>
          </cell>
          <cell r="O1007">
            <v>279153</v>
          </cell>
          <cell r="P1007" t="b">
            <v>0</v>
          </cell>
          <cell r="Q1007" t="str">
            <v>China</v>
          </cell>
          <cell r="R1007" t="e">
            <v>#N/A</v>
          </cell>
          <cell r="S1007" t="e">
            <v>#N/A</v>
          </cell>
          <cell r="T1007" t="e">
            <v>#N/A</v>
          </cell>
          <cell r="U1007" t="e">
            <v>#N/A</v>
          </cell>
          <cell r="V1007" t="e">
            <v>#N/A</v>
          </cell>
          <cell r="Y1007" t="e">
            <v>#N/A</v>
          </cell>
          <cell r="Z1007">
            <v>279153</v>
          </cell>
          <cell r="AB1007" t="str">
            <v>Under</v>
          </cell>
          <cell r="AC1007">
            <v>0.88888888888888884</v>
          </cell>
          <cell r="AD1007" t="e">
            <v>#N/A</v>
          </cell>
          <cell r="AF1007">
            <v>31017</v>
          </cell>
          <cell r="AG1007">
            <v>31017</v>
          </cell>
          <cell r="AH1007">
            <v>1</v>
          </cell>
          <cell r="AK1007">
            <v>1</v>
          </cell>
          <cell r="AL1007">
            <v>9</v>
          </cell>
          <cell r="AM1007">
            <v>0.99996775961569462</v>
          </cell>
          <cell r="AN1007">
            <v>52868</v>
          </cell>
          <cell r="AO1007">
            <v>0.9999810849663312</v>
          </cell>
          <cell r="AP1007">
            <v>0.41331240069607322</v>
          </cell>
          <cell r="AS1007">
            <v>1</v>
          </cell>
          <cell r="AT1007">
            <v>0</v>
          </cell>
        </row>
        <row r="1008">
          <cell r="B1008">
            <v>384768</v>
          </cell>
          <cell r="C1008" t="str">
            <v>SHENZHEN STRONG TECHNOLOGY CO., LTD.</v>
          </cell>
          <cell r="D1008" t="str">
            <v>V63</v>
          </cell>
          <cell r="E1008" t="str">
            <v>1166441-01-R</v>
          </cell>
          <cell r="F1008" t="str">
            <v>RIM-FBA-RCAM0</v>
          </cell>
          <cell r="G1008" t="str">
            <v>EQP,AE,RIM-FBA-RCAM0,V5X-V6X,STRONG,RETROFIT KIT</v>
          </cell>
          <cell r="H1008">
            <v>31017</v>
          </cell>
          <cell r="I1008" t="str">
            <v>AE</v>
          </cell>
          <cell r="J1008" t="str">
            <v>Retrofit</v>
          </cell>
          <cell r="K1008">
            <v>186102</v>
          </cell>
          <cell r="L1008">
            <v>6</v>
          </cell>
          <cell r="M1008" t="str">
            <v>EBD</v>
          </cell>
          <cell r="N1008">
            <v>31017</v>
          </cell>
          <cell r="O1008">
            <v>186102</v>
          </cell>
          <cell r="P1008" t="b">
            <v>0</v>
          </cell>
          <cell r="Q1008" t="str">
            <v>China</v>
          </cell>
          <cell r="R1008" t="e">
            <v>#N/A</v>
          </cell>
          <cell r="S1008" t="e">
            <v>#N/A</v>
          </cell>
          <cell r="T1008" t="e">
            <v>#N/A</v>
          </cell>
          <cell r="U1008" t="e">
            <v>#N/A</v>
          </cell>
          <cell r="V1008" t="e">
            <v>#N/A</v>
          </cell>
          <cell r="Y1008" t="e">
            <v>#N/A</v>
          </cell>
          <cell r="Z1008">
            <v>186102</v>
          </cell>
          <cell r="AB1008" t="str">
            <v>Under</v>
          </cell>
          <cell r="AC1008">
            <v>0.83333333333333337</v>
          </cell>
          <cell r="AD1008" t="e">
            <v>#N/A</v>
          </cell>
          <cell r="AF1008">
            <v>31017</v>
          </cell>
          <cell r="AG1008">
            <v>31017</v>
          </cell>
          <cell r="AH1008">
            <v>1</v>
          </cell>
          <cell r="AK1008">
            <v>1</v>
          </cell>
          <cell r="AL1008">
            <v>6</v>
          </cell>
          <cell r="AM1008">
            <v>0.99996775961569462</v>
          </cell>
          <cell r="AN1008">
            <v>52868</v>
          </cell>
          <cell r="AO1008">
            <v>0.9999810849663312</v>
          </cell>
          <cell r="AP1008">
            <v>0.41331240069607322</v>
          </cell>
          <cell r="AS1008">
            <v>1</v>
          </cell>
          <cell r="AT1008">
            <v>0</v>
          </cell>
        </row>
        <row r="1009">
          <cell r="B1009">
            <v>384769</v>
          </cell>
          <cell r="C1009" t="str">
            <v>SHENZHEN STRONG TECHNOLOGY CO., LTD.</v>
          </cell>
          <cell r="D1009" t="str">
            <v>V64</v>
          </cell>
          <cell r="E1009" t="str">
            <v>1166441-01-R</v>
          </cell>
          <cell r="F1009" t="str">
            <v>RIM-FBA-RCAM0</v>
          </cell>
          <cell r="G1009" t="str">
            <v>EQP,AE,RIM-FBA-RCAM0,V5X-V6X,STRONG,RETROFIT KIT</v>
          </cell>
          <cell r="H1009">
            <v>31017</v>
          </cell>
          <cell r="I1009" t="str">
            <v>AE</v>
          </cell>
          <cell r="J1009" t="str">
            <v>Retrofit</v>
          </cell>
          <cell r="K1009">
            <v>31017</v>
          </cell>
          <cell r="L1009">
            <v>1</v>
          </cell>
          <cell r="M1009" t="str">
            <v>EBD</v>
          </cell>
          <cell r="N1009">
            <v>31017</v>
          </cell>
          <cell r="O1009">
            <v>31017</v>
          </cell>
          <cell r="P1009" t="b">
            <v>0</v>
          </cell>
          <cell r="Q1009" t="str">
            <v>China</v>
          </cell>
          <cell r="R1009" t="e">
            <v>#N/A</v>
          </cell>
          <cell r="S1009" t="e">
            <v>#N/A</v>
          </cell>
          <cell r="T1009" t="e">
            <v>#N/A</v>
          </cell>
          <cell r="U1009" t="e">
            <v>#N/A</v>
          </cell>
          <cell r="V1009" t="e">
            <v>#N/A</v>
          </cell>
          <cell r="Y1009" t="e">
            <v>#N/A</v>
          </cell>
          <cell r="Z1009">
            <v>31017</v>
          </cell>
          <cell r="AB1009" t="str">
            <v>Under</v>
          </cell>
          <cell r="AC1009" t="str">
            <v/>
          </cell>
          <cell r="AD1009" t="e">
            <v>#N/A</v>
          </cell>
          <cell r="AF1009">
            <v>31017</v>
          </cell>
          <cell r="AG1009">
            <v>31017</v>
          </cell>
          <cell r="AH1009">
            <v>1</v>
          </cell>
          <cell r="AK1009">
            <v>1</v>
          </cell>
          <cell r="AL1009">
            <v>1</v>
          </cell>
          <cell r="AM1009">
            <v>0.99996775961569462</v>
          </cell>
          <cell r="AN1009">
            <v>52868</v>
          </cell>
          <cell r="AO1009">
            <v>0.9999810849663312</v>
          </cell>
          <cell r="AP1009">
            <v>0.41331240069607322</v>
          </cell>
          <cell r="AS1009">
            <v>1</v>
          </cell>
          <cell r="AT1009">
            <v>0</v>
          </cell>
        </row>
        <row r="1010">
          <cell r="B1010">
            <v>384769</v>
          </cell>
          <cell r="C1010" t="str">
            <v>SHENZHEN STRONG TECHNOLOGY CO., LTD.</v>
          </cell>
          <cell r="D1010" t="str">
            <v>V64</v>
          </cell>
          <cell r="E1010" t="str">
            <v>1166441-01-R</v>
          </cell>
          <cell r="F1010" t="str">
            <v>RIM-FBA-RCAM0</v>
          </cell>
          <cell r="G1010" t="str">
            <v>EQP,AE,RIM-FBA-RCAM0,V5X-V6X,STRONG,RETROFIT KIT</v>
          </cell>
          <cell r="H1010">
            <v>31017</v>
          </cell>
          <cell r="I1010" t="str">
            <v>AE</v>
          </cell>
          <cell r="J1010" t="str">
            <v>Retrofit</v>
          </cell>
          <cell r="K1010">
            <v>62034</v>
          </cell>
          <cell r="L1010">
            <v>2</v>
          </cell>
          <cell r="M1010" t="str">
            <v>EBD</v>
          </cell>
          <cell r="N1010">
            <v>31017</v>
          </cell>
          <cell r="O1010">
            <v>62034</v>
          </cell>
          <cell r="P1010" t="b">
            <v>0</v>
          </cell>
          <cell r="Q1010" t="str">
            <v>China</v>
          </cell>
          <cell r="R1010" t="e">
            <v>#N/A</v>
          </cell>
          <cell r="S1010" t="e">
            <v>#N/A</v>
          </cell>
          <cell r="T1010" t="e">
            <v>#N/A</v>
          </cell>
          <cell r="U1010" t="e">
            <v>#N/A</v>
          </cell>
          <cell r="V1010" t="e">
            <v>#N/A</v>
          </cell>
          <cell r="Y1010" t="e">
            <v>#N/A</v>
          </cell>
          <cell r="Z1010">
            <v>62034</v>
          </cell>
          <cell r="AB1010" t="str">
            <v>Under</v>
          </cell>
          <cell r="AC1010">
            <v>0.5</v>
          </cell>
          <cell r="AD1010" t="e">
            <v>#N/A</v>
          </cell>
          <cell r="AF1010">
            <v>31017</v>
          </cell>
          <cell r="AG1010">
            <v>31017</v>
          </cell>
          <cell r="AH1010">
            <v>1</v>
          </cell>
          <cell r="AK1010">
            <v>1</v>
          </cell>
          <cell r="AL1010">
            <v>2</v>
          </cell>
          <cell r="AM1010">
            <v>0.99996775961569462</v>
          </cell>
          <cell r="AN1010">
            <v>52868</v>
          </cell>
          <cell r="AO1010">
            <v>0.9999810849663312</v>
          </cell>
          <cell r="AP1010">
            <v>0.41331240069607322</v>
          </cell>
          <cell r="AS1010">
            <v>1</v>
          </cell>
          <cell r="AT1010">
            <v>0</v>
          </cell>
        </row>
        <row r="1011">
          <cell r="B1011">
            <v>384769</v>
          </cell>
          <cell r="C1011" t="str">
            <v>SHENZHEN STRONG TECHNOLOGY CO., LTD.</v>
          </cell>
          <cell r="D1011" t="str">
            <v>V64</v>
          </cell>
          <cell r="E1011" t="str">
            <v>1166441-01-R</v>
          </cell>
          <cell r="F1011" t="str">
            <v>RIM-FBA-RCAM0</v>
          </cell>
          <cell r="G1011" t="str">
            <v>EQP,AE,RIM-FBA-RCAM0,V5X-V6X,STRONG,RETROFIT KIT</v>
          </cell>
          <cell r="H1011">
            <v>31017</v>
          </cell>
          <cell r="I1011" t="str">
            <v>AE</v>
          </cell>
          <cell r="J1011" t="str">
            <v>Retrofit</v>
          </cell>
          <cell r="K1011">
            <v>403221</v>
          </cell>
          <cell r="L1011">
            <v>13</v>
          </cell>
          <cell r="M1011" t="str">
            <v>EBD</v>
          </cell>
          <cell r="N1011">
            <v>31017</v>
          </cell>
          <cell r="O1011">
            <v>403221</v>
          </cell>
          <cell r="P1011" t="b">
            <v>0</v>
          </cell>
          <cell r="Q1011" t="str">
            <v>China</v>
          </cell>
          <cell r="R1011" t="e">
            <v>#N/A</v>
          </cell>
          <cell r="S1011" t="e">
            <v>#N/A</v>
          </cell>
          <cell r="T1011" t="e">
            <v>#N/A</v>
          </cell>
          <cell r="U1011" t="e">
            <v>#N/A</v>
          </cell>
          <cell r="V1011" t="e">
            <v>#N/A</v>
          </cell>
          <cell r="Y1011" t="e">
            <v>#N/A</v>
          </cell>
          <cell r="Z1011">
            <v>403221</v>
          </cell>
          <cell r="AB1011" t="str">
            <v>Under</v>
          </cell>
          <cell r="AC1011">
            <v>0.92307692307692313</v>
          </cell>
          <cell r="AD1011" t="e">
            <v>#N/A</v>
          </cell>
          <cell r="AF1011">
            <v>31017</v>
          </cell>
          <cell r="AG1011">
            <v>31017</v>
          </cell>
          <cell r="AH1011">
            <v>1</v>
          </cell>
          <cell r="AK1011">
            <v>1</v>
          </cell>
          <cell r="AL1011">
            <v>13</v>
          </cell>
          <cell r="AM1011">
            <v>0.99996775961569462</v>
          </cell>
          <cell r="AN1011">
            <v>52868</v>
          </cell>
          <cell r="AO1011">
            <v>0.9999810849663312</v>
          </cell>
          <cell r="AP1011">
            <v>0.41331240069607322</v>
          </cell>
          <cell r="AS1011">
            <v>1</v>
          </cell>
          <cell r="AT1011">
            <v>0</v>
          </cell>
        </row>
        <row r="1012">
          <cell r="B1012">
            <v>384769</v>
          </cell>
          <cell r="C1012" t="str">
            <v>SHENZHEN STRONG TECHNOLOGY CO., LTD.</v>
          </cell>
          <cell r="D1012" t="str">
            <v>V64</v>
          </cell>
          <cell r="E1012" t="str">
            <v>1166441-01-R</v>
          </cell>
          <cell r="F1012" t="str">
            <v>RIM-FBA-RCAM0</v>
          </cell>
          <cell r="G1012" t="str">
            <v>EQP,AE,RIM-FBA-RCAM0,V5X-V6X,STRONG,RETROFIT KIT</v>
          </cell>
          <cell r="H1012">
            <v>31017</v>
          </cell>
          <cell r="I1012" t="str">
            <v>AE</v>
          </cell>
          <cell r="J1012" t="str">
            <v>Retrofit</v>
          </cell>
          <cell r="K1012">
            <v>434238</v>
          </cell>
          <cell r="L1012">
            <v>14</v>
          </cell>
          <cell r="M1012" t="str">
            <v>EBD</v>
          </cell>
          <cell r="N1012">
            <v>31017</v>
          </cell>
          <cell r="O1012">
            <v>434238</v>
          </cell>
          <cell r="P1012" t="b">
            <v>0</v>
          </cell>
          <cell r="Q1012" t="str">
            <v>China</v>
          </cell>
          <cell r="R1012" t="e">
            <v>#N/A</v>
          </cell>
          <cell r="S1012" t="e">
            <v>#N/A</v>
          </cell>
          <cell r="T1012" t="e">
            <v>#N/A</v>
          </cell>
          <cell r="U1012" t="e">
            <v>#N/A</v>
          </cell>
          <cell r="V1012" t="e">
            <v>#N/A</v>
          </cell>
          <cell r="Y1012" t="e">
            <v>#N/A</v>
          </cell>
          <cell r="Z1012">
            <v>434238</v>
          </cell>
          <cell r="AB1012" t="str">
            <v>Under</v>
          </cell>
          <cell r="AC1012">
            <v>0.9285714285714286</v>
          </cell>
          <cell r="AD1012" t="e">
            <v>#N/A</v>
          </cell>
          <cell r="AF1012">
            <v>31017</v>
          </cell>
          <cell r="AG1012">
            <v>31017</v>
          </cell>
          <cell r="AH1012">
            <v>1</v>
          </cell>
          <cell r="AK1012">
            <v>1</v>
          </cell>
          <cell r="AL1012">
            <v>14</v>
          </cell>
          <cell r="AM1012">
            <v>0.99996775961569462</v>
          </cell>
          <cell r="AN1012">
            <v>52868</v>
          </cell>
          <cell r="AO1012">
            <v>0.9999810849663312</v>
          </cell>
          <cell r="AP1012">
            <v>0.41331240069607322</v>
          </cell>
          <cell r="AS1012">
            <v>1</v>
          </cell>
          <cell r="AT1012">
            <v>0</v>
          </cell>
        </row>
        <row r="1013">
          <cell r="B1013">
            <v>384770</v>
          </cell>
          <cell r="C1013" t="str">
            <v>SHENZHEN STRONG TECHNOLOGY CO., LTD.</v>
          </cell>
          <cell r="D1013" t="str">
            <v>V63</v>
          </cell>
          <cell r="E1013" t="str">
            <v>1166445-01-R</v>
          </cell>
          <cell r="F1013" t="str">
            <v>RIM-FBA-RCAM1</v>
          </cell>
          <cell r="G1013" t="str">
            <v>EQP,AE,RIM-FBA-RCAM1,D94-V6X,STRONG,RETROFIT KIT</v>
          </cell>
          <cell r="H1013">
            <v>31017</v>
          </cell>
          <cell r="I1013" t="str">
            <v>AE</v>
          </cell>
          <cell r="J1013" t="str">
            <v>Retrofit</v>
          </cell>
          <cell r="K1013">
            <v>31017</v>
          </cell>
          <cell r="L1013">
            <v>1</v>
          </cell>
          <cell r="M1013" t="str">
            <v>OTS Quote</v>
          </cell>
          <cell r="N1013">
            <v>31017</v>
          </cell>
          <cell r="O1013">
            <v>31017</v>
          </cell>
          <cell r="P1013" t="b">
            <v>0</v>
          </cell>
          <cell r="Q1013" t="str">
            <v>China</v>
          </cell>
          <cell r="R1013" t="e">
            <v>#N/A</v>
          </cell>
          <cell r="S1013" t="e">
            <v>#N/A</v>
          </cell>
          <cell r="T1013" t="e">
            <v>#N/A</v>
          </cell>
          <cell r="U1013" t="e">
            <v>#N/A</v>
          </cell>
          <cell r="V1013" t="e">
            <v>#N/A</v>
          </cell>
          <cell r="Y1013" t="e">
            <v>#N/A</v>
          </cell>
          <cell r="Z1013">
            <v>31017</v>
          </cell>
          <cell r="AB1013" t="str">
            <v>Under</v>
          </cell>
          <cell r="AC1013" t="str">
            <v/>
          </cell>
          <cell r="AD1013" t="e">
            <v>#N/A</v>
          </cell>
          <cell r="AF1013">
            <v>31017</v>
          </cell>
          <cell r="AG1013">
            <v>31017</v>
          </cell>
          <cell r="AH1013">
            <v>1</v>
          </cell>
          <cell r="AK1013">
            <v>1</v>
          </cell>
          <cell r="AL1013">
            <v>1</v>
          </cell>
          <cell r="AM1013">
            <v>0.99996775961569462</v>
          </cell>
          <cell r="AN1013">
            <v>52868</v>
          </cell>
          <cell r="AO1013">
            <v>0.9999810849663312</v>
          </cell>
          <cell r="AP1013">
            <v>0.41331240069607322</v>
          </cell>
          <cell r="AS1013">
            <v>1</v>
          </cell>
          <cell r="AT1013">
            <v>0</v>
          </cell>
        </row>
        <row r="1014">
          <cell r="B1014">
            <v>384771</v>
          </cell>
          <cell r="C1014" t="str">
            <v>SHENZHEN STRONG TECHNOLOGY CO., LTD.</v>
          </cell>
          <cell r="D1014" t="str">
            <v>V63</v>
          </cell>
          <cell r="E1014" t="str">
            <v>1166446-01-R</v>
          </cell>
          <cell r="F1014" t="str">
            <v>RIM-FBA-RCAM1</v>
          </cell>
          <cell r="G1014" t="str">
            <v>EQP,AE,RIM-FBA-RCAM1,V5X-V6X,STRONG,RETROFIT KIT</v>
          </cell>
          <cell r="H1014">
            <v>31017</v>
          </cell>
          <cell r="I1014" t="str">
            <v>AE</v>
          </cell>
          <cell r="J1014" t="str">
            <v>Retrofit</v>
          </cell>
          <cell r="K1014">
            <v>124068</v>
          </cell>
          <cell r="L1014">
            <v>4</v>
          </cell>
          <cell r="M1014" t="str">
            <v>EBD</v>
          </cell>
          <cell r="N1014">
            <v>31017</v>
          </cell>
          <cell r="O1014">
            <v>124068</v>
          </cell>
          <cell r="P1014" t="b">
            <v>0</v>
          </cell>
          <cell r="Q1014" t="str">
            <v>China</v>
          </cell>
          <cell r="R1014" t="e">
            <v>#N/A</v>
          </cell>
          <cell r="S1014" t="e">
            <v>#N/A</v>
          </cell>
          <cell r="T1014" t="e">
            <v>#N/A</v>
          </cell>
          <cell r="U1014" t="e">
            <v>#N/A</v>
          </cell>
          <cell r="V1014" t="e">
            <v>#N/A</v>
          </cell>
          <cell r="Y1014" t="e">
            <v>#N/A</v>
          </cell>
          <cell r="Z1014">
            <v>124068</v>
          </cell>
          <cell r="AB1014" t="str">
            <v>Under</v>
          </cell>
          <cell r="AC1014">
            <v>0.75</v>
          </cell>
          <cell r="AD1014" t="e">
            <v>#N/A</v>
          </cell>
          <cell r="AF1014">
            <v>31017</v>
          </cell>
          <cell r="AG1014">
            <v>31017</v>
          </cell>
          <cell r="AH1014">
            <v>1</v>
          </cell>
          <cell r="AK1014">
            <v>1</v>
          </cell>
          <cell r="AL1014">
            <v>4</v>
          </cell>
          <cell r="AM1014">
            <v>0.99996775961569462</v>
          </cell>
          <cell r="AN1014">
            <v>52868</v>
          </cell>
          <cell r="AO1014">
            <v>0.9999810849663312</v>
          </cell>
          <cell r="AP1014">
            <v>0.41331240069607322</v>
          </cell>
          <cell r="AS1014">
            <v>1</v>
          </cell>
          <cell r="AT1014">
            <v>0</v>
          </cell>
        </row>
        <row r="1015">
          <cell r="B1015">
            <v>384771</v>
          </cell>
          <cell r="C1015" t="str">
            <v>SHENZHEN STRONG TECHNOLOGY CO., LTD.</v>
          </cell>
          <cell r="D1015" t="str">
            <v>V63</v>
          </cell>
          <cell r="E1015" t="str">
            <v>1166446-01-R</v>
          </cell>
          <cell r="F1015" t="str">
            <v>RIM-FBA-RCAM1</v>
          </cell>
          <cell r="G1015" t="str">
            <v>EQP,AE,RIM-FBA-RCAM1,V5X-V6X,STRONG,RETROFIT KIT</v>
          </cell>
          <cell r="H1015">
            <v>31017</v>
          </cell>
          <cell r="I1015" t="str">
            <v>AE</v>
          </cell>
          <cell r="J1015" t="str">
            <v>Retrofit</v>
          </cell>
          <cell r="K1015">
            <v>217119</v>
          </cell>
          <cell r="L1015">
            <v>7</v>
          </cell>
          <cell r="M1015" t="str">
            <v>EBD</v>
          </cell>
          <cell r="N1015">
            <v>31017</v>
          </cell>
          <cell r="O1015">
            <v>217119</v>
          </cell>
          <cell r="P1015" t="b">
            <v>0</v>
          </cell>
          <cell r="Q1015" t="str">
            <v>China</v>
          </cell>
          <cell r="R1015" t="e">
            <v>#N/A</v>
          </cell>
          <cell r="S1015" t="e">
            <v>#N/A</v>
          </cell>
          <cell r="T1015" t="e">
            <v>#N/A</v>
          </cell>
          <cell r="U1015" t="e">
            <v>#N/A</v>
          </cell>
          <cell r="V1015" t="e">
            <v>#N/A</v>
          </cell>
          <cell r="Y1015" t="e">
            <v>#N/A</v>
          </cell>
          <cell r="Z1015">
            <v>217119</v>
          </cell>
          <cell r="AB1015" t="str">
            <v>Under</v>
          </cell>
          <cell r="AC1015">
            <v>0.8571428571428571</v>
          </cell>
          <cell r="AD1015" t="e">
            <v>#N/A</v>
          </cell>
          <cell r="AF1015">
            <v>31017</v>
          </cell>
          <cell r="AG1015">
            <v>31017</v>
          </cell>
          <cell r="AH1015">
            <v>1</v>
          </cell>
          <cell r="AK1015">
            <v>1</v>
          </cell>
          <cell r="AL1015">
            <v>7</v>
          </cell>
          <cell r="AM1015">
            <v>0.99996775961569462</v>
          </cell>
          <cell r="AN1015">
            <v>52868</v>
          </cell>
          <cell r="AO1015">
            <v>0.9999810849663312</v>
          </cell>
          <cell r="AP1015">
            <v>0.41331240069607322</v>
          </cell>
          <cell r="AS1015">
            <v>1</v>
          </cell>
          <cell r="AT1015">
            <v>0</v>
          </cell>
        </row>
        <row r="1016">
          <cell r="B1016">
            <v>384771</v>
          </cell>
          <cell r="C1016" t="str">
            <v>SHENZHEN STRONG TECHNOLOGY CO., LTD.</v>
          </cell>
          <cell r="D1016" t="str">
            <v>V63</v>
          </cell>
          <cell r="E1016" t="str">
            <v>1166446-01-R</v>
          </cell>
          <cell r="F1016" t="str">
            <v>RIM-FBA-RCAM1</v>
          </cell>
          <cell r="G1016" t="str">
            <v>EQP,AE,RIM-FBA-RCAM1,V5X-V6X,STRONG,RETROFIT KIT</v>
          </cell>
          <cell r="H1016">
            <v>31017</v>
          </cell>
          <cell r="I1016" t="str">
            <v>AE</v>
          </cell>
          <cell r="J1016" t="str">
            <v>Retrofit</v>
          </cell>
          <cell r="K1016">
            <v>248136</v>
          </cell>
          <cell r="L1016">
            <v>8</v>
          </cell>
          <cell r="M1016" t="str">
            <v>EBD</v>
          </cell>
          <cell r="N1016">
            <v>31017</v>
          </cell>
          <cell r="O1016">
            <v>248136</v>
          </cell>
          <cell r="P1016" t="b">
            <v>0</v>
          </cell>
          <cell r="Q1016" t="str">
            <v>China</v>
          </cell>
          <cell r="R1016" t="e">
            <v>#N/A</v>
          </cell>
          <cell r="S1016" t="e">
            <v>#N/A</v>
          </cell>
          <cell r="T1016" t="e">
            <v>#N/A</v>
          </cell>
          <cell r="U1016" t="e">
            <v>#N/A</v>
          </cell>
          <cell r="V1016" t="e">
            <v>#N/A</v>
          </cell>
          <cell r="Y1016" t="e">
            <v>#N/A</v>
          </cell>
          <cell r="Z1016">
            <v>248136</v>
          </cell>
          <cell r="AB1016" t="str">
            <v>Under</v>
          </cell>
          <cell r="AC1016">
            <v>0.875</v>
          </cell>
          <cell r="AD1016" t="e">
            <v>#N/A</v>
          </cell>
          <cell r="AF1016">
            <v>31017</v>
          </cell>
          <cell r="AG1016">
            <v>31017</v>
          </cell>
          <cell r="AH1016">
            <v>1</v>
          </cell>
          <cell r="AK1016">
            <v>1</v>
          </cell>
          <cell r="AL1016">
            <v>8</v>
          </cell>
          <cell r="AM1016">
            <v>0.99996775961569462</v>
          </cell>
          <cell r="AN1016">
            <v>52868</v>
          </cell>
          <cell r="AO1016">
            <v>0.9999810849663312</v>
          </cell>
          <cell r="AP1016">
            <v>0.41331240069607322</v>
          </cell>
          <cell r="AS1016">
            <v>1</v>
          </cell>
          <cell r="AT1016">
            <v>0</v>
          </cell>
        </row>
        <row r="1017">
          <cell r="B1017">
            <v>384771</v>
          </cell>
          <cell r="C1017" t="str">
            <v>SHENZHEN STRONG TECHNOLOGY CO., LTD.</v>
          </cell>
          <cell r="D1017" t="str">
            <v>V63</v>
          </cell>
          <cell r="E1017" t="str">
            <v>1166446-01-R</v>
          </cell>
          <cell r="F1017" t="str">
            <v>RIM-FBA-RCAM1</v>
          </cell>
          <cell r="G1017" t="str">
            <v>EQP,AE,RIM-FBA-RCAM1,V5X-V6X,STRONG,RETROFIT KIT</v>
          </cell>
          <cell r="H1017">
            <v>31017</v>
          </cell>
          <cell r="I1017" t="str">
            <v>AE</v>
          </cell>
          <cell r="J1017" t="str">
            <v>Retrofit</v>
          </cell>
          <cell r="K1017">
            <v>155085</v>
          </cell>
          <cell r="L1017">
            <v>5</v>
          </cell>
          <cell r="M1017" t="str">
            <v>EBD</v>
          </cell>
          <cell r="N1017">
            <v>31017</v>
          </cell>
          <cell r="O1017">
            <v>155085</v>
          </cell>
          <cell r="P1017" t="b">
            <v>0</v>
          </cell>
          <cell r="Q1017" t="str">
            <v>China</v>
          </cell>
          <cell r="R1017" t="e">
            <v>#N/A</v>
          </cell>
          <cell r="S1017" t="e">
            <v>#N/A</v>
          </cell>
          <cell r="T1017" t="e">
            <v>#N/A</v>
          </cell>
          <cell r="U1017" t="e">
            <v>#N/A</v>
          </cell>
          <cell r="V1017" t="e">
            <v>#N/A</v>
          </cell>
          <cell r="Y1017" t="e">
            <v>#N/A</v>
          </cell>
          <cell r="Z1017">
            <v>155085</v>
          </cell>
          <cell r="AB1017" t="str">
            <v>Under</v>
          </cell>
          <cell r="AC1017">
            <v>0.8</v>
          </cell>
          <cell r="AD1017" t="e">
            <v>#N/A</v>
          </cell>
          <cell r="AF1017">
            <v>31017</v>
          </cell>
          <cell r="AG1017">
            <v>31017</v>
          </cell>
          <cell r="AH1017">
            <v>1</v>
          </cell>
          <cell r="AK1017">
            <v>1</v>
          </cell>
          <cell r="AL1017">
            <v>5</v>
          </cell>
          <cell r="AM1017">
            <v>0.99996775961569462</v>
          </cell>
          <cell r="AN1017">
            <v>52868</v>
          </cell>
          <cell r="AO1017">
            <v>0.9999810849663312</v>
          </cell>
          <cell r="AP1017">
            <v>0.41331240069607322</v>
          </cell>
          <cell r="AS1017">
            <v>1</v>
          </cell>
          <cell r="AT1017">
            <v>0</v>
          </cell>
        </row>
        <row r="1018">
          <cell r="B1018">
            <v>384772</v>
          </cell>
          <cell r="C1018" t="str">
            <v>SHENZHEN STRONG TECHNOLOGY CO., LTD.</v>
          </cell>
          <cell r="D1018" t="str">
            <v>V64</v>
          </cell>
          <cell r="E1018" t="str">
            <v>1166446-01-R</v>
          </cell>
          <cell r="F1018" t="str">
            <v>RIM-FBA-RCAM1</v>
          </cell>
          <cell r="G1018" t="str">
            <v>EQP,AE,RIM-FBA-RCAM1,V5X-V6X,STRONG,RETROFIT KIT</v>
          </cell>
          <cell r="H1018">
            <v>31017</v>
          </cell>
          <cell r="I1018" t="str">
            <v>AE</v>
          </cell>
          <cell r="J1018" t="str">
            <v>Retrofit</v>
          </cell>
          <cell r="K1018">
            <v>31017</v>
          </cell>
          <cell r="L1018">
            <v>1</v>
          </cell>
          <cell r="M1018" t="str">
            <v>EBD</v>
          </cell>
          <cell r="N1018">
            <v>31017</v>
          </cell>
          <cell r="O1018">
            <v>31017</v>
          </cell>
          <cell r="P1018" t="b">
            <v>0</v>
          </cell>
          <cell r="Q1018" t="str">
            <v>China</v>
          </cell>
          <cell r="R1018" t="e">
            <v>#N/A</v>
          </cell>
          <cell r="S1018" t="e">
            <v>#N/A</v>
          </cell>
          <cell r="T1018" t="e">
            <v>#N/A</v>
          </cell>
          <cell r="U1018" t="e">
            <v>#N/A</v>
          </cell>
          <cell r="V1018" t="e">
            <v>#N/A</v>
          </cell>
          <cell r="Y1018" t="e">
            <v>#N/A</v>
          </cell>
          <cell r="Z1018">
            <v>31017</v>
          </cell>
          <cell r="AB1018" t="str">
            <v>Under</v>
          </cell>
          <cell r="AC1018" t="str">
            <v/>
          </cell>
          <cell r="AD1018" t="e">
            <v>#N/A</v>
          </cell>
          <cell r="AF1018">
            <v>31017</v>
          </cell>
          <cell r="AG1018">
            <v>31017</v>
          </cell>
          <cell r="AH1018">
            <v>1</v>
          </cell>
          <cell r="AK1018">
            <v>1</v>
          </cell>
          <cell r="AL1018">
            <v>1</v>
          </cell>
          <cell r="AM1018">
            <v>0.99996775961569462</v>
          </cell>
          <cell r="AN1018">
            <v>52868</v>
          </cell>
          <cell r="AO1018">
            <v>0.9999810849663312</v>
          </cell>
          <cell r="AP1018">
            <v>0.41331240069607322</v>
          </cell>
          <cell r="AS1018">
            <v>1</v>
          </cell>
          <cell r="AT1018">
            <v>0</v>
          </cell>
        </row>
        <row r="1019">
          <cell r="B1019">
            <v>384772</v>
          </cell>
          <cell r="C1019" t="str">
            <v>SHENZHEN STRONG TECHNOLOGY CO., LTD.</v>
          </cell>
          <cell r="D1019" t="str">
            <v>V64</v>
          </cell>
          <cell r="E1019" t="str">
            <v>1166446-01-R</v>
          </cell>
          <cell r="F1019" t="str">
            <v>RIM-FBA-RCAM1</v>
          </cell>
          <cell r="G1019" t="str">
            <v>EQP,AE,RIM-FBA-RCAM1,V5X-V6X,STRONG,RETROFIT KIT</v>
          </cell>
          <cell r="H1019">
            <v>31017</v>
          </cell>
          <cell r="I1019" t="str">
            <v>AE</v>
          </cell>
          <cell r="J1019" t="str">
            <v>Retrofit</v>
          </cell>
          <cell r="K1019">
            <v>62034</v>
          </cell>
          <cell r="L1019">
            <v>2</v>
          </cell>
          <cell r="M1019" t="str">
            <v>EBD</v>
          </cell>
          <cell r="N1019">
            <v>31017</v>
          </cell>
          <cell r="O1019">
            <v>62034</v>
          </cell>
          <cell r="P1019" t="b">
            <v>0</v>
          </cell>
          <cell r="Q1019" t="str">
            <v>China</v>
          </cell>
          <cell r="R1019" t="e">
            <v>#N/A</v>
          </cell>
          <cell r="S1019" t="e">
            <v>#N/A</v>
          </cell>
          <cell r="T1019" t="e">
            <v>#N/A</v>
          </cell>
          <cell r="U1019" t="e">
            <v>#N/A</v>
          </cell>
          <cell r="V1019" t="e">
            <v>#N/A</v>
          </cell>
          <cell r="Y1019" t="e">
            <v>#N/A</v>
          </cell>
          <cell r="Z1019">
            <v>62034</v>
          </cell>
          <cell r="AB1019" t="str">
            <v>Under</v>
          </cell>
          <cell r="AC1019">
            <v>0.5</v>
          </cell>
          <cell r="AD1019" t="e">
            <v>#N/A</v>
          </cell>
          <cell r="AF1019">
            <v>31017</v>
          </cell>
          <cell r="AG1019">
            <v>31017</v>
          </cell>
          <cell r="AH1019">
            <v>1</v>
          </cell>
          <cell r="AK1019">
            <v>1</v>
          </cell>
          <cell r="AL1019">
            <v>2</v>
          </cell>
          <cell r="AM1019">
            <v>0.99996775961569462</v>
          </cell>
          <cell r="AN1019">
            <v>52868</v>
          </cell>
          <cell r="AO1019">
            <v>0.9999810849663312</v>
          </cell>
          <cell r="AP1019">
            <v>0.41331240069607322</v>
          </cell>
          <cell r="AS1019">
            <v>1</v>
          </cell>
          <cell r="AT1019">
            <v>0</v>
          </cell>
        </row>
        <row r="1020">
          <cell r="B1020">
            <v>384772</v>
          </cell>
          <cell r="C1020" t="str">
            <v>SHENZHEN STRONG TECHNOLOGY CO., LTD.</v>
          </cell>
          <cell r="D1020" t="str">
            <v>V64</v>
          </cell>
          <cell r="E1020" t="str">
            <v>1166446-01-R</v>
          </cell>
          <cell r="F1020" t="str">
            <v>RIM-FBA-RCAM1</v>
          </cell>
          <cell r="G1020" t="str">
            <v>EQP,AE,RIM-FBA-RCAM1,V5X-V6X,STRONG,RETROFIT KIT</v>
          </cell>
          <cell r="H1020">
            <v>31017</v>
          </cell>
          <cell r="I1020" t="str">
            <v>AE</v>
          </cell>
          <cell r="J1020" t="str">
            <v>Retrofit</v>
          </cell>
          <cell r="K1020">
            <v>372204</v>
          </cell>
          <cell r="L1020">
            <v>12</v>
          </cell>
          <cell r="M1020" t="str">
            <v>EBD</v>
          </cell>
          <cell r="N1020">
            <v>31017</v>
          </cell>
          <cell r="O1020">
            <v>372204</v>
          </cell>
          <cell r="P1020" t="b">
            <v>0</v>
          </cell>
          <cell r="Q1020" t="str">
            <v>China</v>
          </cell>
          <cell r="R1020" t="e">
            <v>#N/A</v>
          </cell>
          <cell r="S1020" t="e">
            <v>#N/A</v>
          </cell>
          <cell r="T1020" t="e">
            <v>#N/A</v>
          </cell>
          <cell r="U1020" t="e">
            <v>#N/A</v>
          </cell>
          <cell r="V1020" t="e">
            <v>#N/A</v>
          </cell>
          <cell r="Y1020" t="e">
            <v>#N/A</v>
          </cell>
          <cell r="Z1020">
            <v>372204</v>
          </cell>
          <cell r="AB1020" t="str">
            <v>Under</v>
          </cell>
          <cell r="AC1020">
            <v>0.91666666666666663</v>
          </cell>
          <cell r="AD1020" t="e">
            <v>#N/A</v>
          </cell>
          <cell r="AF1020">
            <v>31017</v>
          </cell>
          <cell r="AG1020">
            <v>31017</v>
          </cell>
          <cell r="AH1020">
            <v>1</v>
          </cell>
          <cell r="AK1020">
            <v>1</v>
          </cell>
          <cell r="AL1020">
            <v>12</v>
          </cell>
          <cell r="AM1020">
            <v>0.99996775961569462</v>
          </cell>
          <cell r="AN1020">
            <v>52868</v>
          </cell>
          <cell r="AO1020">
            <v>0.9999810849663312</v>
          </cell>
          <cell r="AP1020">
            <v>0.41331240069607322</v>
          </cell>
          <cell r="AS1020">
            <v>1</v>
          </cell>
          <cell r="AT1020">
            <v>0</v>
          </cell>
        </row>
        <row r="1021">
          <cell r="B1021">
            <v>384772</v>
          </cell>
          <cell r="C1021" t="str">
            <v>SHENZHEN STRONG TECHNOLOGY CO., LTD.</v>
          </cell>
          <cell r="D1021" t="str">
            <v>V64</v>
          </cell>
          <cell r="E1021" t="str">
            <v>1166446-01-R</v>
          </cell>
          <cell r="F1021" t="str">
            <v>RIM-FBA-RCAM1</v>
          </cell>
          <cell r="G1021" t="str">
            <v>EQP,AE,RIM-FBA-RCAM1,V5X-V6X,STRONG,RETROFIT KIT</v>
          </cell>
          <cell r="H1021">
            <v>31017</v>
          </cell>
          <cell r="I1021" t="str">
            <v>AE</v>
          </cell>
          <cell r="J1021" t="str">
            <v>Retrofit</v>
          </cell>
          <cell r="K1021">
            <v>403221</v>
          </cell>
          <cell r="L1021">
            <v>13</v>
          </cell>
          <cell r="M1021" t="str">
            <v>EBD</v>
          </cell>
          <cell r="N1021">
            <v>31017</v>
          </cell>
          <cell r="O1021">
            <v>403221</v>
          </cell>
          <cell r="P1021" t="b">
            <v>0</v>
          </cell>
          <cell r="Q1021" t="str">
            <v>China</v>
          </cell>
          <cell r="R1021" t="e">
            <v>#N/A</v>
          </cell>
          <cell r="S1021" t="e">
            <v>#N/A</v>
          </cell>
          <cell r="T1021" t="e">
            <v>#N/A</v>
          </cell>
          <cell r="U1021" t="e">
            <v>#N/A</v>
          </cell>
          <cell r="V1021" t="e">
            <v>#N/A</v>
          </cell>
          <cell r="Y1021" t="e">
            <v>#N/A</v>
          </cell>
          <cell r="Z1021">
            <v>403221</v>
          </cell>
          <cell r="AB1021" t="str">
            <v>Under</v>
          </cell>
          <cell r="AC1021">
            <v>0.92307692307692313</v>
          </cell>
          <cell r="AD1021" t="e">
            <v>#N/A</v>
          </cell>
          <cell r="AF1021">
            <v>31017</v>
          </cell>
          <cell r="AG1021">
            <v>31017</v>
          </cell>
          <cell r="AH1021">
            <v>1</v>
          </cell>
          <cell r="AK1021">
            <v>1</v>
          </cell>
          <cell r="AL1021">
            <v>13</v>
          </cell>
          <cell r="AM1021">
            <v>0.99996775961569462</v>
          </cell>
          <cell r="AN1021">
            <v>52868</v>
          </cell>
          <cell r="AO1021">
            <v>0.9999810849663312</v>
          </cell>
          <cell r="AP1021">
            <v>0.41331240069607322</v>
          </cell>
          <cell r="AS1021">
            <v>1</v>
          </cell>
          <cell r="AT1021">
            <v>0</v>
          </cell>
        </row>
        <row r="1022">
          <cell r="B1022">
            <v>384773</v>
          </cell>
          <cell r="C1022" t="str">
            <v>SHENZHEN STRONG TECHNOLOGY CO., LTD.</v>
          </cell>
          <cell r="D1022" t="str">
            <v>V63</v>
          </cell>
          <cell r="E1022" t="str">
            <v>1166451-01-R</v>
          </cell>
          <cell r="F1022" t="str">
            <v>RIM-FBA-RCAM2</v>
          </cell>
          <cell r="G1022" t="str">
            <v>EQP,AE,RIM-FBA-RCAM2,D94-V6X,STRONG,RETROFIT KIT</v>
          </cell>
          <cell r="H1022">
            <v>31017</v>
          </cell>
          <cell r="I1022" t="str">
            <v>AE</v>
          </cell>
          <cell r="J1022" t="str">
            <v>Retrofit</v>
          </cell>
          <cell r="K1022">
            <v>31017</v>
          </cell>
          <cell r="L1022">
            <v>1</v>
          </cell>
          <cell r="M1022" t="str">
            <v>OTS Quote</v>
          </cell>
          <cell r="N1022">
            <v>31017</v>
          </cell>
          <cell r="O1022">
            <v>31017</v>
          </cell>
          <cell r="P1022" t="b">
            <v>0</v>
          </cell>
          <cell r="Q1022" t="str">
            <v>China</v>
          </cell>
          <cell r="R1022" t="e">
            <v>#N/A</v>
          </cell>
          <cell r="S1022" t="e">
            <v>#N/A</v>
          </cell>
          <cell r="T1022" t="e">
            <v>#N/A</v>
          </cell>
          <cell r="U1022" t="e">
            <v>#N/A</v>
          </cell>
          <cell r="V1022" t="e">
            <v>#N/A</v>
          </cell>
          <cell r="Y1022" t="e">
            <v>#N/A</v>
          </cell>
          <cell r="Z1022">
            <v>31017</v>
          </cell>
          <cell r="AB1022" t="str">
            <v>Under</v>
          </cell>
          <cell r="AC1022" t="str">
            <v/>
          </cell>
          <cell r="AD1022" t="e">
            <v>#N/A</v>
          </cell>
          <cell r="AF1022">
            <v>31017</v>
          </cell>
          <cell r="AG1022">
            <v>31017</v>
          </cell>
          <cell r="AH1022">
            <v>1</v>
          </cell>
          <cell r="AK1022">
            <v>1</v>
          </cell>
          <cell r="AL1022">
            <v>1</v>
          </cell>
          <cell r="AM1022">
            <v>0.99996775961569462</v>
          </cell>
          <cell r="AN1022">
            <v>52868</v>
          </cell>
          <cell r="AO1022">
            <v>0.9999810849663312</v>
          </cell>
          <cell r="AP1022">
            <v>0.41331240069607322</v>
          </cell>
          <cell r="AS1022">
            <v>1</v>
          </cell>
          <cell r="AT1022">
            <v>0</v>
          </cell>
        </row>
        <row r="1023">
          <cell r="B1023">
            <v>384774</v>
          </cell>
          <cell r="C1023" t="str">
            <v>SHENZHEN STRONG TECHNOLOGY CO., LTD.</v>
          </cell>
          <cell r="D1023" t="str">
            <v>V63</v>
          </cell>
          <cell r="E1023" t="str">
            <v>1166452-01-R</v>
          </cell>
          <cell r="F1023" t="str">
            <v>RIM-FBA-RCAM2</v>
          </cell>
          <cell r="G1023" t="str">
            <v>EQP,AE,RIM-FBA-RCAM2,V5X-V6X,STRONG,RETROFIT KIT</v>
          </cell>
          <cell r="H1023">
            <v>31017</v>
          </cell>
          <cell r="I1023" t="str">
            <v>AE</v>
          </cell>
          <cell r="J1023" t="str">
            <v>Retrofit</v>
          </cell>
          <cell r="K1023">
            <v>124068</v>
          </cell>
          <cell r="L1023">
            <v>4</v>
          </cell>
          <cell r="M1023" t="str">
            <v>EBD</v>
          </cell>
          <cell r="N1023">
            <v>31017</v>
          </cell>
          <cell r="O1023">
            <v>124068</v>
          </cell>
          <cell r="P1023" t="b">
            <v>0</v>
          </cell>
          <cell r="Q1023" t="str">
            <v>China</v>
          </cell>
          <cell r="R1023" t="e">
            <v>#N/A</v>
          </cell>
          <cell r="S1023" t="e">
            <v>#N/A</v>
          </cell>
          <cell r="T1023" t="e">
            <v>#N/A</v>
          </cell>
          <cell r="U1023" t="e">
            <v>#N/A</v>
          </cell>
          <cell r="V1023" t="e">
            <v>#N/A</v>
          </cell>
          <cell r="Y1023" t="e">
            <v>#N/A</v>
          </cell>
          <cell r="Z1023">
            <v>124068</v>
          </cell>
          <cell r="AB1023" t="str">
            <v>Under</v>
          </cell>
          <cell r="AC1023">
            <v>0.75</v>
          </cell>
          <cell r="AD1023" t="e">
            <v>#N/A</v>
          </cell>
          <cell r="AF1023">
            <v>31017</v>
          </cell>
          <cell r="AG1023">
            <v>31017</v>
          </cell>
          <cell r="AH1023">
            <v>1</v>
          </cell>
          <cell r="AK1023">
            <v>1</v>
          </cell>
          <cell r="AL1023">
            <v>4</v>
          </cell>
          <cell r="AM1023">
            <v>0.99996775961569462</v>
          </cell>
          <cell r="AN1023">
            <v>52868</v>
          </cell>
          <cell r="AO1023">
            <v>0.9999810849663312</v>
          </cell>
          <cell r="AP1023">
            <v>0.41331240069607322</v>
          </cell>
          <cell r="AS1023">
            <v>1</v>
          </cell>
          <cell r="AT1023">
            <v>0</v>
          </cell>
        </row>
        <row r="1024">
          <cell r="B1024">
            <v>384774</v>
          </cell>
          <cell r="C1024" t="str">
            <v>SHENZHEN STRONG TECHNOLOGY CO., LTD.</v>
          </cell>
          <cell r="D1024" t="str">
            <v>V63</v>
          </cell>
          <cell r="E1024" t="str">
            <v>1166452-01-R</v>
          </cell>
          <cell r="F1024" t="str">
            <v>RIM-FBA-RCAM2</v>
          </cell>
          <cell r="G1024" t="str">
            <v>EQP,AE,RIM-FBA-RCAM2,V5X-V6X,STRONG,RETROFIT KIT</v>
          </cell>
          <cell r="H1024">
            <v>31017</v>
          </cell>
          <cell r="I1024" t="str">
            <v>AE</v>
          </cell>
          <cell r="J1024" t="str">
            <v>Retrofit</v>
          </cell>
          <cell r="K1024">
            <v>217119</v>
          </cell>
          <cell r="L1024">
            <v>7</v>
          </cell>
          <cell r="M1024" t="str">
            <v>EBD</v>
          </cell>
          <cell r="N1024">
            <v>31017</v>
          </cell>
          <cell r="O1024">
            <v>217119</v>
          </cell>
          <cell r="P1024" t="b">
            <v>0</v>
          </cell>
          <cell r="Q1024" t="str">
            <v>China</v>
          </cell>
          <cell r="R1024" t="e">
            <v>#N/A</v>
          </cell>
          <cell r="S1024" t="e">
            <v>#N/A</v>
          </cell>
          <cell r="T1024" t="e">
            <v>#N/A</v>
          </cell>
          <cell r="U1024" t="e">
            <v>#N/A</v>
          </cell>
          <cell r="V1024" t="e">
            <v>#N/A</v>
          </cell>
          <cell r="Y1024" t="e">
            <v>#N/A</v>
          </cell>
          <cell r="Z1024">
            <v>217119</v>
          </cell>
          <cell r="AB1024" t="str">
            <v>Under</v>
          </cell>
          <cell r="AC1024">
            <v>0.8571428571428571</v>
          </cell>
          <cell r="AD1024" t="e">
            <v>#N/A</v>
          </cell>
          <cell r="AF1024">
            <v>31017</v>
          </cell>
          <cell r="AG1024">
            <v>31017</v>
          </cell>
          <cell r="AH1024">
            <v>1</v>
          </cell>
          <cell r="AK1024">
            <v>1</v>
          </cell>
          <cell r="AL1024">
            <v>7</v>
          </cell>
          <cell r="AM1024">
            <v>0.99996775961569462</v>
          </cell>
          <cell r="AN1024">
            <v>52868</v>
          </cell>
          <cell r="AO1024">
            <v>0.9999810849663312</v>
          </cell>
          <cell r="AP1024">
            <v>0.41331240069607322</v>
          </cell>
          <cell r="AS1024">
            <v>1</v>
          </cell>
          <cell r="AT1024">
            <v>0</v>
          </cell>
        </row>
        <row r="1025">
          <cell r="B1025">
            <v>384774</v>
          </cell>
          <cell r="C1025" t="str">
            <v>SHENZHEN STRONG TECHNOLOGY CO., LTD.</v>
          </cell>
          <cell r="D1025" t="str">
            <v>V63</v>
          </cell>
          <cell r="E1025" t="str">
            <v>1166452-01-R</v>
          </cell>
          <cell r="F1025" t="str">
            <v>RIM-FBA-RCAM2</v>
          </cell>
          <cell r="G1025" t="str">
            <v>EQP,AE,RIM-FBA-RCAM2,V5X-V6X,STRONG,RETROFIT KIT</v>
          </cell>
          <cell r="H1025">
            <v>31017</v>
          </cell>
          <cell r="I1025" t="str">
            <v>AE</v>
          </cell>
          <cell r="J1025" t="str">
            <v>Retrofit</v>
          </cell>
          <cell r="K1025">
            <v>248136</v>
          </cell>
          <cell r="L1025">
            <v>8</v>
          </cell>
          <cell r="M1025" t="str">
            <v>EBD</v>
          </cell>
          <cell r="N1025">
            <v>31017</v>
          </cell>
          <cell r="O1025">
            <v>248136</v>
          </cell>
          <cell r="P1025" t="b">
            <v>0</v>
          </cell>
          <cell r="Q1025" t="str">
            <v>China</v>
          </cell>
          <cell r="R1025" t="e">
            <v>#N/A</v>
          </cell>
          <cell r="S1025" t="e">
            <v>#N/A</v>
          </cell>
          <cell r="T1025" t="e">
            <v>#N/A</v>
          </cell>
          <cell r="U1025" t="e">
            <v>#N/A</v>
          </cell>
          <cell r="V1025" t="e">
            <v>#N/A</v>
          </cell>
          <cell r="Y1025" t="e">
            <v>#N/A</v>
          </cell>
          <cell r="Z1025">
            <v>248136</v>
          </cell>
          <cell r="AB1025" t="str">
            <v>Under</v>
          </cell>
          <cell r="AC1025">
            <v>0.875</v>
          </cell>
          <cell r="AD1025" t="e">
            <v>#N/A</v>
          </cell>
          <cell r="AF1025">
            <v>31017</v>
          </cell>
          <cell r="AG1025">
            <v>31017</v>
          </cell>
          <cell r="AH1025">
            <v>1</v>
          </cell>
          <cell r="AK1025">
            <v>1</v>
          </cell>
          <cell r="AL1025">
            <v>8</v>
          </cell>
          <cell r="AM1025">
            <v>0.99996775961569462</v>
          </cell>
          <cell r="AN1025">
            <v>52868</v>
          </cell>
          <cell r="AO1025">
            <v>0.9999810849663312</v>
          </cell>
          <cell r="AP1025">
            <v>0.41331240069607322</v>
          </cell>
          <cell r="AS1025">
            <v>1</v>
          </cell>
          <cell r="AT1025">
            <v>0</v>
          </cell>
        </row>
        <row r="1026">
          <cell r="B1026">
            <v>384774</v>
          </cell>
          <cell r="C1026" t="str">
            <v>SHENZHEN STRONG TECHNOLOGY CO., LTD.</v>
          </cell>
          <cell r="D1026" t="str">
            <v>V63</v>
          </cell>
          <cell r="E1026" t="str">
            <v>1166452-01-R</v>
          </cell>
          <cell r="F1026" t="str">
            <v>RIM-FBA-RCAM2</v>
          </cell>
          <cell r="G1026" t="str">
            <v>EQP,AE,RIM-FBA-RCAM2,V5X-V6X,STRONG,RETROFIT KIT</v>
          </cell>
          <cell r="H1026">
            <v>31017</v>
          </cell>
          <cell r="I1026" t="str">
            <v>AE</v>
          </cell>
          <cell r="J1026" t="str">
            <v>Retrofit</v>
          </cell>
          <cell r="K1026">
            <v>155085</v>
          </cell>
          <cell r="L1026">
            <v>5</v>
          </cell>
          <cell r="M1026" t="str">
            <v>EBD</v>
          </cell>
          <cell r="N1026">
            <v>31017</v>
          </cell>
          <cell r="O1026">
            <v>155085</v>
          </cell>
          <cell r="P1026" t="b">
            <v>0</v>
          </cell>
          <cell r="Q1026" t="str">
            <v>China</v>
          </cell>
          <cell r="R1026" t="e">
            <v>#N/A</v>
          </cell>
          <cell r="S1026" t="e">
            <v>#N/A</v>
          </cell>
          <cell r="T1026" t="e">
            <v>#N/A</v>
          </cell>
          <cell r="U1026" t="e">
            <v>#N/A</v>
          </cell>
          <cell r="V1026" t="e">
            <v>#N/A</v>
          </cell>
          <cell r="Y1026" t="e">
            <v>#N/A</v>
          </cell>
          <cell r="Z1026">
            <v>155085</v>
          </cell>
          <cell r="AB1026" t="str">
            <v>Under</v>
          </cell>
          <cell r="AC1026">
            <v>0.8</v>
          </cell>
          <cell r="AD1026" t="e">
            <v>#N/A</v>
          </cell>
          <cell r="AF1026">
            <v>31017</v>
          </cell>
          <cell r="AG1026">
            <v>31017</v>
          </cell>
          <cell r="AH1026">
            <v>1</v>
          </cell>
          <cell r="AK1026">
            <v>1</v>
          </cell>
          <cell r="AL1026">
            <v>5</v>
          </cell>
          <cell r="AM1026">
            <v>0.99996775961569462</v>
          </cell>
          <cell r="AN1026">
            <v>52868</v>
          </cell>
          <cell r="AO1026">
            <v>0.9999810849663312</v>
          </cell>
          <cell r="AP1026">
            <v>0.41331240069607322</v>
          </cell>
          <cell r="AS1026">
            <v>1</v>
          </cell>
          <cell r="AT1026">
            <v>0</v>
          </cell>
        </row>
        <row r="1027">
          <cell r="B1027">
            <v>384775</v>
          </cell>
          <cell r="C1027" t="str">
            <v>SHENZHEN STRONG TECHNOLOGY CO., LTD.</v>
          </cell>
          <cell r="D1027" t="str">
            <v>V64</v>
          </cell>
          <cell r="E1027" t="str">
            <v>1166452-01-R</v>
          </cell>
          <cell r="F1027" t="str">
            <v>RIM-FBA-RCAM2</v>
          </cell>
          <cell r="G1027" t="str">
            <v>EQP,AE,RIM-FBA-RCAM2,V5X-V6X,STRONG,RETROFIT KIT</v>
          </cell>
          <cell r="H1027">
            <v>31017</v>
          </cell>
          <cell r="I1027" t="str">
            <v>AE</v>
          </cell>
          <cell r="J1027" t="str">
            <v>Retrofit</v>
          </cell>
          <cell r="K1027">
            <v>31017</v>
          </cell>
          <cell r="L1027">
            <v>1</v>
          </cell>
          <cell r="M1027" t="str">
            <v>EBD</v>
          </cell>
          <cell r="N1027">
            <v>31017</v>
          </cell>
          <cell r="O1027">
            <v>31017</v>
          </cell>
          <cell r="P1027" t="b">
            <v>0</v>
          </cell>
          <cell r="Q1027" t="str">
            <v>China</v>
          </cell>
          <cell r="R1027" t="e">
            <v>#N/A</v>
          </cell>
          <cell r="S1027" t="e">
            <v>#N/A</v>
          </cell>
          <cell r="T1027" t="e">
            <v>#N/A</v>
          </cell>
          <cell r="U1027" t="e">
            <v>#N/A</v>
          </cell>
          <cell r="V1027" t="e">
            <v>#N/A</v>
          </cell>
          <cell r="Y1027" t="e">
            <v>#N/A</v>
          </cell>
          <cell r="Z1027">
            <v>31017</v>
          </cell>
          <cell r="AB1027" t="str">
            <v>Under</v>
          </cell>
          <cell r="AC1027" t="str">
            <v/>
          </cell>
          <cell r="AD1027" t="e">
            <v>#N/A</v>
          </cell>
          <cell r="AF1027">
            <v>31017</v>
          </cell>
          <cell r="AG1027">
            <v>31017</v>
          </cell>
          <cell r="AH1027">
            <v>1</v>
          </cell>
          <cell r="AK1027">
            <v>1</v>
          </cell>
          <cell r="AL1027">
            <v>1</v>
          </cell>
          <cell r="AM1027">
            <v>0.99996775961569462</v>
          </cell>
          <cell r="AN1027">
            <v>52868</v>
          </cell>
          <cell r="AO1027">
            <v>0.9999810849663312</v>
          </cell>
          <cell r="AP1027">
            <v>0.41331240069607322</v>
          </cell>
          <cell r="AS1027">
            <v>1</v>
          </cell>
          <cell r="AT1027">
            <v>0</v>
          </cell>
        </row>
        <row r="1028">
          <cell r="B1028">
            <v>384775</v>
          </cell>
          <cell r="C1028" t="str">
            <v>SHENZHEN STRONG TECHNOLOGY CO., LTD.</v>
          </cell>
          <cell r="D1028" t="str">
            <v>V64</v>
          </cell>
          <cell r="E1028" t="str">
            <v>1166452-01-R</v>
          </cell>
          <cell r="F1028" t="str">
            <v>RIM-FBA-RCAM2</v>
          </cell>
          <cell r="G1028" t="str">
            <v>EQP,AE,RIM-FBA-RCAM2,V5X-V6X,STRONG,RETROFIT KIT</v>
          </cell>
          <cell r="H1028">
            <v>31017</v>
          </cell>
          <cell r="I1028" t="str">
            <v>AE</v>
          </cell>
          <cell r="J1028" t="str">
            <v>Retrofit</v>
          </cell>
          <cell r="K1028">
            <v>62034</v>
          </cell>
          <cell r="L1028">
            <v>2</v>
          </cell>
          <cell r="M1028" t="str">
            <v>EBD</v>
          </cell>
          <cell r="N1028">
            <v>31017</v>
          </cell>
          <cell r="O1028">
            <v>62034</v>
          </cell>
          <cell r="P1028" t="b">
            <v>0</v>
          </cell>
          <cell r="Q1028" t="str">
            <v>China</v>
          </cell>
          <cell r="R1028" t="e">
            <v>#N/A</v>
          </cell>
          <cell r="S1028" t="e">
            <v>#N/A</v>
          </cell>
          <cell r="T1028" t="e">
            <v>#N/A</v>
          </cell>
          <cell r="U1028" t="e">
            <v>#N/A</v>
          </cell>
          <cell r="V1028" t="e">
            <v>#N/A</v>
          </cell>
          <cell r="Y1028" t="e">
            <v>#N/A</v>
          </cell>
          <cell r="Z1028">
            <v>62034</v>
          </cell>
          <cell r="AB1028" t="str">
            <v>Under</v>
          </cell>
          <cell r="AC1028">
            <v>0.5</v>
          </cell>
          <cell r="AD1028" t="e">
            <v>#N/A</v>
          </cell>
          <cell r="AF1028">
            <v>31017</v>
          </cell>
          <cell r="AG1028">
            <v>31017</v>
          </cell>
          <cell r="AH1028">
            <v>1</v>
          </cell>
          <cell r="AK1028">
            <v>1</v>
          </cell>
          <cell r="AL1028">
            <v>2</v>
          </cell>
          <cell r="AM1028">
            <v>0.99996775961569462</v>
          </cell>
          <cell r="AN1028">
            <v>52868</v>
          </cell>
          <cell r="AO1028">
            <v>0.9999810849663312</v>
          </cell>
          <cell r="AP1028">
            <v>0.41331240069607322</v>
          </cell>
          <cell r="AS1028">
            <v>1</v>
          </cell>
          <cell r="AT1028">
            <v>0</v>
          </cell>
        </row>
        <row r="1029">
          <cell r="B1029">
            <v>384775</v>
          </cell>
          <cell r="C1029" t="str">
            <v>SHENZHEN STRONG TECHNOLOGY CO., LTD.</v>
          </cell>
          <cell r="D1029" t="str">
            <v>V64</v>
          </cell>
          <cell r="E1029" t="str">
            <v>1166452-01-R</v>
          </cell>
          <cell r="F1029" t="str">
            <v>RIM-FBA-RCAM2</v>
          </cell>
          <cell r="G1029" t="str">
            <v>EQP,AE,RIM-FBA-RCAM2,V5X-V6X,STRONG,RETROFIT KIT</v>
          </cell>
          <cell r="H1029">
            <v>31017</v>
          </cell>
          <cell r="I1029" t="str">
            <v>AE</v>
          </cell>
          <cell r="J1029" t="str">
            <v>Retrofit</v>
          </cell>
          <cell r="K1029">
            <v>372204</v>
          </cell>
          <cell r="L1029">
            <v>12</v>
          </cell>
          <cell r="M1029" t="str">
            <v>EBD</v>
          </cell>
          <cell r="N1029">
            <v>31017</v>
          </cell>
          <cell r="O1029">
            <v>372204</v>
          </cell>
          <cell r="P1029" t="b">
            <v>0</v>
          </cell>
          <cell r="Q1029" t="str">
            <v>China</v>
          </cell>
          <cell r="R1029" t="e">
            <v>#N/A</v>
          </cell>
          <cell r="S1029" t="e">
            <v>#N/A</v>
          </cell>
          <cell r="T1029" t="e">
            <v>#N/A</v>
          </cell>
          <cell r="U1029" t="e">
            <v>#N/A</v>
          </cell>
          <cell r="V1029" t="e">
            <v>#N/A</v>
          </cell>
          <cell r="Y1029" t="e">
            <v>#N/A</v>
          </cell>
          <cell r="Z1029">
            <v>372204</v>
          </cell>
          <cell r="AB1029" t="str">
            <v>Under</v>
          </cell>
          <cell r="AC1029">
            <v>0.91666666666666663</v>
          </cell>
          <cell r="AD1029" t="e">
            <v>#N/A</v>
          </cell>
          <cell r="AF1029">
            <v>31017</v>
          </cell>
          <cell r="AG1029">
            <v>31017</v>
          </cell>
          <cell r="AH1029">
            <v>1</v>
          </cell>
          <cell r="AK1029">
            <v>1</v>
          </cell>
          <cell r="AL1029">
            <v>12</v>
          </cell>
          <cell r="AM1029">
            <v>0.99996775961569462</v>
          </cell>
          <cell r="AN1029">
            <v>52868</v>
          </cell>
          <cell r="AO1029">
            <v>0.9999810849663312</v>
          </cell>
          <cell r="AP1029">
            <v>0.41331240069607322</v>
          </cell>
          <cell r="AS1029">
            <v>1</v>
          </cell>
          <cell r="AT1029">
            <v>0</v>
          </cell>
        </row>
        <row r="1030">
          <cell r="B1030">
            <v>384775</v>
          </cell>
          <cell r="C1030" t="str">
            <v>SHENZHEN STRONG TECHNOLOGY CO., LTD.</v>
          </cell>
          <cell r="D1030" t="str">
            <v>V64</v>
          </cell>
          <cell r="E1030" t="str">
            <v>1166452-01-R</v>
          </cell>
          <cell r="F1030" t="str">
            <v>RIM-FBA-RCAM2</v>
          </cell>
          <cell r="G1030" t="str">
            <v>EQP,AE,RIM-FBA-RCAM2,V5X-V6X,STRONG,RETROFIT KIT</v>
          </cell>
          <cell r="H1030">
            <v>31017</v>
          </cell>
          <cell r="I1030" t="str">
            <v>AE</v>
          </cell>
          <cell r="J1030" t="str">
            <v>Retrofit</v>
          </cell>
          <cell r="K1030">
            <v>403221</v>
          </cell>
          <cell r="L1030">
            <v>13</v>
          </cell>
          <cell r="M1030" t="str">
            <v>EBD</v>
          </cell>
          <cell r="N1030">
            <v>31017</v>
          </cell>
          <cell r="O1030">
            <v>403221</v>
          </cell>
          <cell r="P1030" t="b">
            <v>0</v>
          </cell>
          <cell r="Q1030" t="str">
            <v>China</v>
          </cell>
          <cell r="R1030" t="e">
            <v>#N/A</v>
          </cell>
          <cell r="S1030" t="e">
            <v>#N/A</v>
          </cell>
          <cell r="T1030" t="e">
            <v>#N/A</v>
          </cell>
          <cell r="U1030" t="e">
            <v>#N/A</v>
          </cell>
          <cell r="V1030" t="e">
            <v>#N/A</v>
          </cell>
          <cell r="Y1030" t="e">
            <v>#N/A</v>
          </cell>
          <cell r="Z1030">
            <v>403221</v>
          </cell>
          <cell r="AB1030" t="str">
            <v>Under</v>
          </cell>
          <cell r="AC1030">
            <v>0.92307692307692313</v>
          </cell>
          <cell r="AD1030" t="e">
            <v>#N/A</v>
          </cell>
          <cell r="AF1030">
            <v>31017</v>
          </cell>
          <cell r="AG1030">
            <v>31017</v>
          </cell>
          <cell r="AH1030">
            <v>1</v>
          </cell>
          <cell r="AK1030">
            <v>1</v>
          </cell>
          <cell r="AL1030">
            <v>13</v>
          </cell>
          <cell r="AM1030">
            <v>0.99996775961569462</v>
          </cell>
          <cell r="AN1030">
            <v>52868</v>
          </cell>
          <cell r="AO1030">
            <v>0.9999810849663312</v>
          </cell>
          <cell r="AP1030">
            <v>0.41331240069607322</v>
          </cell>
          <cell r="AS1030">
            <v>1</v>
          </cell>
          <cell r="AT1030">
            <v>0</v>
          </cell>
        </row>
        <row r="1031">
          <cell r="B1031">
            <v>384776</v>
          </cell>
          <cell r="C1031" t="str">
            <v>BOZHON PRECISION INDUSTRY TECHNOLOGY CO., LTD.</v>
          </cell>
          <cell r="D1031" t="str">
            <v>V68</v>
          </cell>
          <cell r="E1031" t="str">
            <v>1166456-01-R</v>
          </cell>
          <cell r="F1031" t="str">
            <v>RIM-FIFO1</v>
          </cell>
          <cell r="G1031" t="str">
            <v>EQP,AE,RIM-FIFO,D94-V6X,BOZHON,RETROFIT KIT</v>
          </cell>
          <cell r="H1031">
            <v>6000</v>
          </cell>
          <cell r="I1031" t="str">
            <v>AE</v>
          </cell>
          <cell r="J1031" t="str">
            <v>Retrofit</v>
          </cell>
          <cell r="K1031">
            <v>6000</v>
          </cell>
          <cell r="L1031">
            <v>1</v>
          </cell>
          <cell r="M1031" t="str">
            <v>OTS Quote</v>
          </cell>
          <cell r="N1031">
            <v>6000</v>
          </cell>
          <cell r="O1031">
            <v>6000</v>
          </cell>
          <cell r="P1031" t="b">
            <v>0</v>
          </cell>
          <cell r="Q1031" t="str">
            <v>China</v>
          </cell>
          <cell r="R1031" t="e">
            <v>#N/A</v>
          </cell>
          <cell r="S1031" t="e">
            <v>#N/A</v>
          </cell>
          <cell r="T1031" t="e">
            <v>#N/A</v>
          </cell>
          <cell r="U1031" t="e">
            <v>#N/A</v>
          </cell>
          <cell r="V1031" t="e">
            <v>#N/A</v>
          </cell>
          <cell r="Y1031" t="e">
            <v>#N/A</v>
          </cell>
          <cell r="Z1031">
            <v>6000</v>
          </cell>
          <cell r="AB1031" t="str">
            <v>Under</v>
          </cell>
          <cell r="AC1031" t="str">
            <v/>
          </cell>
          <cell r="AD1031" t="e">
            <v>#N/A</v>
          </cell>
          <cell r="AF1031">
            <v>6000</v>
          </cell>
          <cell r="AG1031">
            <v>6000</v>
          </cell>
          <cell r="AH1031">
            <v>1</v>
          </cell>
          <cell r="AK1031">
            <v>1</v>
          </cell>
          <cell r="AL1031">
            <v>1</v>
          </cell>
          <cell r="AM1031">
            <v>0.99983333333333335</v>
          </cell>
          <cell r="AN1031">
            <v>9719</v>
          </cell>
          <cell r="AO1031">
            <v>0.99989710875604487</v>
          </cell>
          <cell r="AP1031">
            <v>0.38265253626916351</v>
          </cell>
          <cell r="AS1031">
            <v>1</v>
          </cell>
          <cell r="AT1031">
            <v>0</v>
          </cell>
        </row>
        <row r="1032">
          <cell r="B1032">
            <v>384776</v>
          </cell>
          <cell r="C1032" t="str">
            <v>BOZHON PRECISION INDUSTRY TECHNOLOGY CO., LTD.</v>
          </cell>
          <cell r="D1032" t="str">
            <v>V68</v>
          </cell>
          <cell r="E1032" t="str">
            <v>1166456-01-R</v>
          </cell>
          <cell r="F1032" t="str">
            <v>RIM-FIFO1</v>
          </cell>
          <cell r="G1032" t="str">
            <v>EQP,AE,RIM-FIFO,D94-V6X,BOZHON,RETROFIT KIT</v>
          </cell>
          <cell r="H1032">
            <v>6000</v>
          </cell>
          <cell r="I1032" t="str">
            <v>AE</v>
          </cell>
          <cell r="J1032" t="str">
            <v>Retrofit</v>
          </cell>
          <cell r="K1032">
            <v>24000</v>
          </cell>
          <cell r="L1032">
            <v>4</v>
          </cell>
          <cell r="M1032" t="str">
            <v>OTS Quote</v>
          </cell>
          <cell r="N1032">
            <v>6000</v>
          </cell>
          <cell r="O1032">
            <v>24000</v>
          </cell>
          <cell r="P1032" t="b">
            <v>0</v>
          </cell>
          <cell r="Q1032" t="str">
            <v>China</v>
          </cell>
          <cell r="R1032" t="e">
            <v>#N/A</v>
          </cell>
          <cell r="S1032" t="e">
            <v>#N/A</v>
          </cell>
          <cell r="T1032" t="e">
            <v>#N/A</v>
          </cell>
          <cell r="U1032" t="e">
            <v>#N/A</v>
          </cell>
          <cell r="V1032" t="e">
            <v>#N/A</v>
          </cell>
          <cell r="Y1032" t="e">
            <v>#N/A</v>
          </cell>
          <cell r="Z1032">
            <v>24000</v>
          </cell>
          <cell r="AB1032" t="str">
            <v>Under</v>
          </cell>
          <cell r="AC1032">
            <v>0.75</v>
          </cell>
          <cell r="AD1032" t="e">
            <v>#N/A</v>
          </cell>
          <cell r="AF1032">
            <v>6000</v>
          </cell>
          <cell r="AG1032">
            <v>6000</v>
          </cell>
          <cell r="AH1032">
            <v>1</v>
          </cell>
          <cell r="AK1032">
            <v>1</v>
          </cell>
          <cell r="AL1032">
            <v>4</v>
          </cell>
          <cell r="AM1032">
            <v>0.99983333333333335</v>
          </cell>
          <cell r="AN1032">
            <v>9719</v>
          </cell>
          <cell r="AO1032">
            <v>0.99989710875604487</v>
          </cell>
          <cell r="AP1032">
            <v>0.38265253626916351</v>
          </cell>
          <cell r="AS1032">
            <v>1</v>
          </cell>
          <cell r="AT1032">
            <v>0</v>
          </cell>
        </row>
        <row r="1033">
          <cell r="B1033">
            <v>384776</v>
          </cell>
          <cell r="C1033" t="str">
            <v>BOZHON PRECISION INDUSTRY TECHNOLOGY CO., LTD.</v>
          </cell>
          <cell r="D1033" t="str">
            <v>V68</v>
          </cell>
          <cell r="E1033" t="str">
            <v>1166456-01-R</v>
          </cell>
          <cell r="F1033" t="str">
            <v>RIM-FIFO1</v>
          </cell>
          <cell r="G1033" t="str">
            <v>EQP,AE,RIM-FIFO,D94-V6X,BOZHON,RETROFIT KIT</v>
          </cell>
          <cell r="H1033">
            <v>6000</v>
          </cell>
          <cell r="I1033" t="str">
            <v>AE</v>
          </cell>
          <cell r="J1033" t="str">
            <v>Retrofit</v>
          </cell>
          <cell r="K1033">
            <v>36000</v>
          </cell>
          <cell r="L1033">
            <v>6</v>
          </cell>
          <cell r="M1033" t="str">
            <v>OTS Quote</v>
          </cell>
          <cell r="N1033">
            <v>6000</v>
          </cell>
          <cell r="O1033">
            <v>36000</v>
          </cell>
          <cell r="P1033" t="b">
            <v>0</v>
          </cell>
          <cell r="Q1033" t="str">
            <v>China</v>
          </cell>
          <cell r="R1033" t="e">
            <v>#N/A</v>
          </cell>
          <cell r="S1033" t="e">
            <v>#N/A</v>
          </cell>
          <cell r="T1033" t="e">
            <v>#N/A</v>
          </cell>
          <cell r="U1033" t="e">
            <v>#N/A</v>
          </cell>
          <cell r="V1033" t="e">
            <v>#N/A</v>
          </cell>
          <cell r="Y1033" t="e">
            <v>#N/A</v>
          </cell>
          <cell r="Z1033">
            <v>36000</v>
          </cell>
          <cell r="AB1033" t="str">
            <v>Under</v>
          </cell>
          <cell r="AC1033">
            <v>0.83333333333333337</v>
          </cell>
          <cell r="AD1033" t="e">
            <v>#N/A</v>
          </cell>
          <cell r="AF1033">
            <v>6000</v>
          </cell>
          <cell r="AG1033">
            <v>6000</v>
          </cell>
          <cell r="AH1033">
            <v>1</v>
          </cell>
          <cell r="AK1033">
            <v>1</v>
          </cell>
          <cell r="AL1033">
            <v>6</v>
          </cell>
          <cell r="AM1033">
            <v>0.99983333333333335</v>
          </cell>
          <cell r="AN1033">
            <v>9719</v>
          </cell>
          <cell r="AO1033">
            <v>0.99989710875604487</v>
          </cell>
          <cell r="AP1033">
            <v>0.38265253626916351</v>
          </cell>
          <cell r="AS1033">
            <v>1</v>
          </cell>
          <cell r="AT1033">
            <v>0</v>
          </cell>
        </row>
        <row r="1034">
          <cell r="B1034">
            <v>384777</v>
          </cell>
          <cell r="C1034" t="str">
            <v>SECOTE</v>
          </cell>
          <cell r="D1034" t="str">
            <v>V63</v>
          </cell>
          <cell r="E1034" t="str">
            <v>1166458-01-R</v>
          </cell>
          <cell r="F1034" t="str">
            <v>RIM-LOADER</v>
          </cell>
          <cell r="G1034" t="str">
            <v>EQP,AE,RIM-LOADER,D3Y/D8X-V6X,SECOTE,RETROFIT KIT</v>
          </cell>
          <cell r="H1034">
            <v>2115.81</v>
          </cell>
          <cell r="I1034" t="str">
            <v>AE</v>
          </cell>
          <cell r="J1034" t="str">
            <v>Retrofit</v>
          </cell>
          <cell r="K1034">
            <v>4231.62</v>
          </cell>
          <cell r="L1034">
            <v>2</v>
          </cell>
          <cell r="M1034" t="str">
            <v>OTS Quote</v>
          </cell>
          <cell r="N1034">
            <v>2115.81</v>
          </cell>
          <cell r="O1034">
            <v>4231.62</v>
          </cell>
          <cell r="P1034" t="b">
            <v>0</v>
          </cell>
          <cell r="Q1034" t="str">
            <v>China</v>
          </cell>
          <cell r="R1034" t="e">
            <v>#N/A</v>
          </cell>
          <cell r="S1034" t="e">
            <v>#N/A</v>
          </cell>
          <cell r="T1034" t="e">
            <v>#N/A</v>
          </cell>
          <cell r="U1034" t="e">
            <v>#N/A</v>
          </cell>
          <cell r="V1034" t="e">
            <v>#N/A</v>
          </cell>
          <cell r="Y1034" t="e">
            <v>#N/A</v>
          </cell>
          <cell r="Z1034">
            <v>4231.62</v>
          </cell>
          <cell r="AB1034" t="str">
            <v>Under</v>
          </cell>
          <cell r="AC1034">
            <v>0.5</v>
          </cell>
          <cell r="AD1034" t="e">
            <v>#N/A</v>
          </cell>
          <cell r="AF1034">
            <v>2115.81</v>
          </cell>
          <cell r="AG1034">
            <v>2115.81</v>
          </cell>
          <cell r="AH1034">
            <v>1</v>
          </cell>
          <cell r="AK1034">
            <v>1</v>
          </cell>
          <cell r="AL1034">
            <v>2</v>
          </cell>
          <cell r="AM1034">
            <v>0.99952736776931761</v>
          </cell>
          <cell r="AN1034" t="str">
            <v/>
          </cell>
          <cell r="AO1034" t="e">
            <v>#VALUE!</v>
          </cell>
          <cell r="AP1034" t="e">
            <v>#VALUE!</v>
          </cell>
          <cell r="AS1034">
            <v>1</v>
          </cell>
          <cell r="AT1034">
            <v>0</v>
          </cell>
        </row>
        <row r="1035">
          <cell r="B1035">
            <v>384777</v>
          </cell>
          <cell r="C1035" t="str">
            <v>SECOTE</v>
          </cell>
          <cell r="D1035" t="str">
            <v>V63</v>
          </cell>
          <cell r="E1035" t="str">
            <v>1166458-01-R</v>
          </cell>
          <cell r="F1035" t="str">
            <v>RIM-LOADER</v>
          </cell>
          <cell r="G1035" t="str">
            <v>EQP,AE,RIM-LOADER,D3Y/D8X-V6X,SECOTE,RETROFIT KIT</v>
          </cell>
          <cell r="H1035">
            <v>2115.81</v>
          </cell>
          <cell r="I1035" t="str">
            <v>AE</v>
          </cell>
          <cell r="J1035" t="str">
            <v>Retrofit</v>
          </cell>
          <cell r="K1035">
            <v>2115.81</v>
          </cell>
          <cell r="L1035">
            <v>1</v>
          </cell>
          <cell r="M1035" t="str">
            <v>OTS Quote</v>
          </cell>
          <cell r="N1035">
            <v>2115.81</v>
          </cell>
          <cell r="O1035">
            <v>2115.81</v>
          </cell>
          <cell r="P1035" t="b">
            <v>0</v>
          </cell>
          <cell r="Q1035" t="str">
            <v>China</v>
          </cell>
          <cell r="R1035" t="e">
            <v>#N/A</v>
          </cell>
          <cell r="S1035" t="e">
            <v>#N/A</v>
          </cell>
          <cell r="T1035" t="e">
            <v>#N/A</v>
          </cell>
          <cell r="U1035" t="e">
            <v>#N/A</v>
          </cell>
          <cell r="V1035" t="e">
            <v>#N/A</v>
          </cell>
          <cell r="Y1035" t="e">
            <v>#N/A</v>
          </cell>
          <cell r="Z1035">
            <v>2115.81</v>
          </cell>
          <cell r="AB1035" t="str">
            <v>Under</v>
          </cell>
          <cell r="AC1035" t="str">
            <v/>
          </cell>
          <cell r="AD1035" t="e">
            <v>#N/A</v>
          </cell>
          <cell r="AF1035">
            <v>2115.81</v>
          </cell>
          <cell r="AG1035">
            <v>2115.81</v>
          </cell>
          <cell r="AH1035">
            <v>1</v>
          </cell>
          <cell r="AK1035">
            <v>1</v>
          </cell>
          <cell r="AL1035">
            <v>1</v>
          </cell>
          <cell r="AM1035">
            <v>0.99952736776931761</v>
          </cell>
          <cell r="AN1035" t="str">
            <v/>
          </cell>
          <cell r="AO1035" t="e">
            <v>#VALUE!</v>
          </cell>
          <cell r="AP1035" t="e">
            <v>#VALUE!</v>
          </cell>
          <cell r="AS1035">
            <v>1</v>
          </cell>
          <cell r="AT1035">
            <v>0</v>
          </cell>
        </row>
        <row r="1036">
          <cell r="B1036">
            <v>384778</v>
          </cell>
          <cell r="C1036" t="str">
            <v>SECOTE</v>
          </cell>
          <cell r="D1036" t="str">
            <v>V64</v>
          </cell>
          <cell r="E1036" t="str">
            <v>1166458-01-R</v>
          </cell>
          <cell r="F1036" t="str">
            <v>RIM-LOADER</v>
          </cell>
          <cell r="G1036" t="str">
            <v>EQP,AE,RIM-LOADER,D3Y/D8X-V6X,SECOTE,RETROFIT KIT</v>
          </cell>
          <cell r="H1036">
            <v>2115.81</v>
          </cell>
          <cell r="I1036" t="str">
            <v>AE</v>
          </cell>
          <cell r="J1036" t="str">
            <v>Retrofit</v>
          </cell>
          <cell r="K1036">
            <v>2115.81</v>
          </cell>
          <cell r="L1036">
            <v>1</v>
          </cell>
          <cell r="M1036" t="str">
            <v>OTS Quote</v>
          </cell>
          <cell r="N1036">
            <v>2115.81</v>
          </cell>
          <cell r="O1036">
            <v>2115.81</v>
          </cell>
          <cell r="P1036" t="b">
            <v>0</v>
          </cell>
          <cell r="Q1036" t="str">
            <v>China</v>
          </cell>
          <cell r="R1036" t="e">
            <v>#N/A</v>
          </cell>
          <cell r="S1036" t="e">
            <v>#N/A</v>
          </cell>
          <cell r="T1036" t="e">
            <v>#N/A</v>
          </cell>
          <cell r="U1036" t="e">
            <v>#N/A</v>
          </cell>
          <cell r="V1036" t="e">
            <v>#N/A</v>
          </cell>
          <cell r="Y1036" t="e">
            <v>#N/A</v>
          </cell>
          <cell r="Z1036">
            <v>2115.81</v>
          </cell>
          <cell r="AB1036" t="str">
            <v>Under</v>
          </cell>
          <cell r="AC1036" t="str">
            <v/>
          </cell>
          <cell r="AD1036" t="e">
            <v>#N/A</v>
          </cell>
          <cell r="AF1036">
            <v>2115.81</v>
          </cell>
          <cell r="AG1036">
            <v>2115.81</v>
          </cell>
          <cell r="AH1036">
            <v>1</v>
          </cell>
          <cell r="AK1036">
            <v>1</v>
          </cell>
          <cell r="AL1036">
            <v>1</v>
          </cell>
          <cell r="AM1036">
            <v>0.99952736776931761</v>
          </cell>
          <cell r="AN1036" t="str">
            <v/>
          </cell>
          <cell r="AO1036" t="e">
            <v>#VALUE!</v>
          </cell>
          <cell r="AP1036" t="e">
            <v>#VALUE!</v>
          </cell>
          <cell r="AS1036">
            <v>1</v>
          </cell>
          <cell r="AT1036">
            <v>0</v>
          </cell>
        </row>
        <row r="1037">
          <cell r="B1037">
            <v>384779</v>
          </cell>
          <cell r="C1037" t="str">
            <v>SHENZHEN STRONG TECHNOLOGY CO., LTD.</v>
          </cell>
          <cell r="D1037" t="str">
            <v>V63</v>
          </cell>
          <cell r="E1037" t="str">
            <v>1166468-01-R</v>
          </cell>
          <cell r="F1037" t="str">
            <v>RIM-MASK</v>
          </cell>
          <cell r="G1037" t="str">
            <v>EQP,AE,RIM-MASK,V5X-V6X,STRONG,RETROFIT KIT</v>
          </cell>
          <cell r="H1037">
            <v>2980</v>
          </cell>
          <cell r="I1037" t="str">
            <v>AE</v>
          </cell>
          <cell r="J1037" t="str">
            <v>Retrofit</v>
          </cell>
          <cell r="K1037">
            <v>23840</v>
          </cell>
          <cell r="L1037">
            <v>8</v>
          </cell>
          <cell r="M1037" t="str">
            <v>EBD</v>
          </cell>
          <cell r="N1037">
            <v>2980</v>
          </cell>
          <cell r="O1037">
            <v>23840</v>
          </cell>
          <cell r="P1037" t="b">
            <v>0</v>
          </cell>
          <cell r="Q1037" t="str">
            <v>China</v>
          </cell>
          <cell r="R1037" t="e">
            <v>#N/A</v>
          </cell>
          <cell r="S1037" t="e">
            <v>#N/A</v>
          </cell>
          <cell r="T1037" t="e">
            <v>#N/A</v>
          </cell>
          <cell r="U1037" t="e">
            <v>#N/A</v>
          </cell>
          <cell r="V1037" t="e">
            <v>#N/A</v>
          </cell>
          <cell r="Y1037" t="e">
            <v>#N/A</v>
          </cell>
          <cell r="Z1037">
            <v>23840</v>
          </cell>
          <cell r="AB1037" t="str">
            <v>Under</v>
          </cell>
          <cell r="AC1037">
            <v>0.875</v>
          </cell>
          <cell r="AD1037" t="e">
            <v>#N/A</v>
          </cell>
          <cell r="AF1037">
            <v>2980</v>
          </cell>
          <cell r="AG1037">
            <v>2980</v>
          </cell>
          <cell r="AH1037">
            <v>1</v>
          </cell>
          <cell r="AK1037">
            <v>1</v>
          </cell>
          <cell r="AL1037">
            <v>8</v>
          </cell>
          <cell r="AM1037">
            <v>0.99966442953020129</v>
          </cell>
          <cell r="AN1037">
            <v>17709</v>
          </cell>
          <cell r="AO1037">
            <v>0.99994353153763627</v>
          </cell>
          <cell r="AP1037">
            <v>0.83172398215596588</v>
          </cell>
          <cell r="AS1037">
            <v>1</v>
          </cell>
          <cell r="AT1037">
            <v>0</v>
          </cell>
        </row>
        <row r="1038">
          <cell r="B1038">
            <v>384779</v>
          </cell>
          <cell r="C1038" t="str">
            <v>SHENZHEN STRONG TECHNOLOGY CO., LTD.</v>
          </cell>
          <cell r="D1038" t="str">
            <v>V63</v>
          </cell>
          <cell r="E1038" t="str">
            <v>1166468-01-R</v>
          </cell>
          <cell r="F1038" t="str">
            <v>RIM-MASK</v>
          </cell>
          <cell r="G1038" t="str">
            <v>EQP,AE,RIM-MASK,V5X-V6X,STRONG,RETROFIT KIT</v>
          </cell>
          <cell r="H1038">
            <v>2980</v>
          </cell>
          <cell r="I1038" t="str">
            <v>AE</v>
          </cell>
          <cell r="J1038" t="str">
            <v>Retrofit</v>
          </cell>
          <cell r="K1038">
            <v>29800</v>
          </cell>
          <cell r="L1038">
            <v>10</v>
          </cell>
          <cell r="M1038" t="str">
            <v>EBD</v>
          </cell>
          <cell r="N1038">
            <v>2980</v>
          </cell>
          <cell r="O1038">
            <v>29800</v>
          </cell>
          <cell r="P1038" t="b">
            <v>0</v>
          </cell>
          <cell r="Q1038" t="str">
            <v>China</v>
          </cell>
          <cell r="R1038" t="e">
            <v>#N/A</v>
          </cell>
          <cell r="S1038" t="e">
            <v>#N/A</v>
          </cell>
          <cell r="T1038" t="e">
            <v>#N/A</v>
          </cell>
          <cell r="U1038" t="e">
            <v>#N/A</v>
          </cell>
          <cell r="V1038" t="e">
            <v>#N/A</v>
          </cell>
          <cell r="Y1038" t="e">
            <v>#N/A</v>
          </cell>
          <cell r="Z1038">
            <v>29800</v>
          </cell>
          <cell r="AB1038" t="str">
            <v>Under</v>
          </cell>
          <cell r="AC1038">
            <v>0.9</v>
          </cell>
          <cell r="AD1038" t="e">
            <v>#N/A</v>
          </cell>
          <cell r="AF1038">
            <v>2980</v>
          </cell>
          <cell r="AG1038">
            <v>2980</v>
          </cell>
          <cell r="AH1038">
            <v>1</v>
          </cell>
          <cell r="AK1038">
            <v>1</v>
          </cell>
          <cell r="AL1038">
            <v>10</v>
          </cell>
          <cell r="AM1038">
            <v>0.99966442953020129</v>
          </cell>
          <cell r="AN1038">
            <v>17709</v>
          </cell>
          <cell r="AO1038">
            <v>0.99994353153763627</v>
          </cell>
          <cell r="AP1038">
            <v>0.83172398215596588</v>
          </cell>
          <cell r="AS1038">
            <v>1</v>
          </cell>
          <cell r="AT1038">
            <v>0</v>
          </cell>
        </row>
        <row r="1039">
          <cell r="B1039">
            <v>384779</v>
          </cell>
          <cell r="C1039" t="str">
            <v>SHENZHEN STRONG TECHNOLOGY CO., LTD.</v>
          </cell>
          <cell r="D1039" t="str">
            <v>V63</v>
          </cell>
          <cell r="E1039" t="str">
            <v>1166468-01-R</v>
          </cell>
          <cell r="F1039" t="str">
            <v>RIM-MASK</v>
          </cell>
          <cell r="G1039" t="str">
            <v>EQP,AE,RIM-MASK,V5X-V6X,STRONG,RETROFIT KIT</v>
          </cell>
          <cell r="H1039">
            <v>2980</v>
          </cell>
          <cell r="I1039" t="str">
            <v>AE</v>
          </cell>
          <cell r="J1039" t="str">
            <v>Retrofit</v>
          </cell>
          <cell r="K1039">
            <v>32780</v>
          </cell>
          <cell r="L1039">
            <v>11</v>
          </cell>
          <cell r="M1039" t="str">
            <v>EBD</v>
          </cell>
          <cell r="N1039">
            <v>2980</v>
          </cell>
          <cell r="O1039">
            <v>32780</v>
          </cell>
          <cell r="P1039" t="b">
            <v>0</v>
          </cell>
          <cell r="Q1039" t="str">
            <v>China</v>
          </cell>
          <cell r="R1039" t="e">
            <v>#N/A</v>
          </cell>
          <cell r="S1039" t="e">
            <v>#N/A</v>
          </cell>
          <cell r="T1039" t="e">
            <v>#N/A</v>
          </cell>
          <cell r="U1039" t="e">
            <v>#N/A</v>
          </cell>
          <cell r="V1039" t="e">
            <v>#N/A</v>
          </cell>
          <cell r="Y1039" t="e">
            <v>#N/A</v>
          </cell>
          <cell r="Z1039">
            <v>32780</v>
          </cell>
          <cell r="AB1039" t="str">
            <v>Under</v>
          </cell>
          <cell r="AC1039">
            <v>0.90909090909090906</v>
          </cell>
          <cell r="AD1039" t="e">
            <v>#N/A</v>
          </cell>
          <cell r="AF1039">
            <v>2980</v>
          </cell>
          <cell r="AG1039">
            <v>2980</v>
          </cell>
          <cell r="AH1039">
            <v>1</v>
          </cell>
          <cell r="AK1039">
            <v>1</v>
          </cell>
          <cell r="AL1039">
            <v>11</v>
          </cell>
          <cell r="AM1039">
            <v>0.99966442953020129</v>
          </cell>
          <cell r="AN1039">
            <v>17709</v>
          </cell>
          <cell r="AO1039">
            <v>0.99994353153763627</v>
          </cell>
          <cell r="AP1039">
            <v>0.83172398215596588</v>
          </cell>
          <cell r="AS1039">
            <v>1</v>
          </cell>
          <cell r="AT1039">
            <v>0</v>
          </cell>
        </row>
        <row r="1040">
          <cell r="B1040">
            <v>384779</v>
          </cell>
          <cell r="C1040" t="str">
            <v>SHENZHEN STRONG TECHNOLOGY CO., LTD.</v>
          </cell>
          <cell r="D1040" t="str">
            <v>V63</v>
          </cell>
          <cell r="E1040" t="str">
            <v>1166468-01-R</v>
          </cell>
          <cell r="F1040" t="str">
            <v>RIM-MASK</v>
          </cell>
          <cell r="G1040" t="str">
            <v>EQP,AE,RIM-MASK,V5X-V6X,STRONG,RETROFIT KIT</v>
          </cell>
          <cell r="H1040">
            <v>2980</v>
          </cell>
          <cell r="I1040" t="str">
            <v>AE</v>
          </cell>
          <cell r="J1040" t="str">
            <v>Retrofit</v>
          </cell>
          <cell r="K1040">
            <v>23840</v>
          </cell>
          <cell r="L1040">
            <v>8</v>
          </cell>
          <cell r="M1040" t="str">
            <v>EBD</v>
          </cell>
          <cell r="N1040">
            <v>2980</v>
          </cell>
          <cell r="O1040">
            <v>23840</v>
          </cell>
          <cell r="P1040" t="b">
            <v>0</v>
          </cell>
          <cell r="Q1040" t="str">
            <v>China</v>
          </cell>
          <cell r="R1040" t="e">
            <v>#N/A</v>
          </cell>
          <cell r="S1040" t="e">
            <v>#N/A</v>
          </cell>
          <cell r="T1040" t="e">
            <v>#N/A</v>
          </cell>
          <cell r="U1040" t="e">
            <v>#N/A</v>
          </cell>
          <cell r="V1040" t="e">
            <v>#N/A</v>
          </cell>
          <cell r="Y1040" t="e">
            <v>#N/A</v>
          </cell>
          <cell r="Z1040">
            <v>23840</v>
          </cell>
          <cell r="AB1040" t="str">
            <v>Under</v>
          </cell>
          <cell r="AC1040">
            <v>0.875</v>
          </cell>
          <cell r="AD1040" t="e">
            <v>#N/A</v>
          </cell>
          <cell r="AF1040">
            <v>2980</v>
          </cell>
          <cell r="AG1040">
            <v>2980</v>
          </cell>
          <cell r="AH1040">
            <v>1</v>
          </cell>
          <cell r="AK1040">
            <v>1</v>
          </cell>
          <cell r="AL1040">
            <v>8</v>
          </cell>
          <cell r="AM1040">
            <v>0.99966442953020129</v>
          </cell>
          <cell r="AN1040">
            <v>17709</v>
          </cell>
          <cell r="AO1040">
            <v>0.99994353153763627</v>
          </cell>
          <cell r="AP1040">
            <v>0.83172398215596588</v>
          </cell>
          <cell r="AS1040">
            <v>1</v>
          </cell>
          <cell r="AT1040">
            <v>0</v>
          </cell>
        </row>
        <row r="1041">
          <cell r="B1041">
            <v>384780</v>
          </cell>
          <cell r="C1041" t="str">
            <v>SHENZHEN STRONG TECHNOLOGY CO., LTD.</v>
          </cell>
          <cell r="D1041" t="str">
            <v>V64</v>
          </cell>
          <cell r="E1041" t="str">
            <v>1166468-01-R</v>
          </cell>
          <cell r="F1041" t="str">
            <v>RIM-MASK</v>
          </cell>
          <cell r="G1041" t="str">
            <v>EQP,AE,RIM-MASK,V5X-V6X,STRONG,RETROFIT KIT</v>
          </cell>
          <cell r="H1041">
            <v>2980</v>
          </cell>
          <cell r="I1041" t="str">
            <v>AE</v>
          </cell>
          <cell r="J1041" t="str">
            <v>Retrofit</v>
          </cell>
          <cell r="K1041">
            <v>11920</v>
          </cell>
          <cell r="L1041">
            <v>4</v>
          </cell>
          <cell r="M1041" t="str">
            <v>EBD</v>
          </cell>
          <cell r="N1041">
            <v>2980</v>
          </cell>
          <cell r="O1041">
            <v>11920</v>
          </cell>
          <cell r="P1041" t="b">
            <v>0</v>
          </cell>
          <cell r="Q1041" t="str">
            <v>China</v>
          </cell>
          <cell r="R1041" t="e">
            <v>#N/A</v>
          </cell>
          <cell r="S1041" t="e">
            <v>#N/A</v>
          </cell>
          <cell r="T1041" t="e">
            <v>#N/A</v>
          </cell>
          <cell r="U1041" t="e">
            <v>#N/A</v>
          </cell>
          <cell r="V1041" t="e">
            <v>#N/A</v>
          </cell>
          <cell r="Y1041" t="e">
            <v>#N/A</v>
          </cell>
          <cell r="Z1041">
            <v>11920</v>
          </cell>
          <cell r="AB1041" t="str">
            <v>Under</v>
          </cell>
          <cell r="AC1041">
            <v>0.75</v>
          </cell>
          <cell r="AD1041" t="e">
            <v>#N/A</v>
          </cell>
          <cell r="AF1041">
            <v>2980</v>
          </cell>
          <cell r="AG1041">
            <v>2980</v>
          </cell>
          <cell r="AH1041">
            <v>1</v>
          </cell>
          <cell r="AK1041">
            <v>1</v>
          </cell>
          <cell r="AL1041">
            <v>4</v>
          </cell>
          <cell r="AM1041">
            <v>0.99966442953020129</v>
          </cell>
          <cell r="AN1041">
            <v>17709</v>
          </cell>
          <cell r="AO1041">
            <v>0.99994353153763627</v>
          </cell>
          <cell r="AP1041">
            <v>0.83172398215596588</v>
          </cell>
          <cell r="AS1041">
            <v>1</v>
          </cell>
          <cell r="AT1041">
            <v>0</v>
          </cell>
        </row>
        <row r="1042">
          <cell r="B1042">
            <v>384780</v>
          </cell>
          <cell r="C1042" t="str">
            <v>SHENZHEN STRONG TECHNOLOGY CO., LTD.</v>
          </cell>
          <cell r="D1042" t="str">
            <v>V64</v>
          </cell>
          <cell r="E1042" t="str">
            <v>1166468-01-R</v>
          </cell>
          <cell r="F1042" t="str">
            <v>RIM-MASK</v>
          </cell>
          <cell r="G1042" t="str">
            <v>EQP,AE,RIM-MASK,V5X-V6X,STRONG,RETROFIT KIT</v>
          </cell>
          <cell r="H1042">
            <v>2980</v>
          </cell>
          <cell r="I1042" t="str">
            <v>AE</v>
          </cell>
          <cell r="J1042" t="str">
            <v>Retrofit</v>
          </cell>
          <cell r="K1042">
            <v>41720</v>
          </cell>
          <cell r="L1042">
            <v>14</v>
          </cell>
          <cell r="M1042" t="str">
            <v>EBD</v>
          </cell>
          <cell r="N1042">
            <v>2980</v>
          </cell>
          <cell r="O1042">
            <v>41720</v>
          </cell>
          <cell r="P1042" t="b">
            <v>0</v>
          </cell>
          <cell r="Q1042" t="str">
            <v>China</v>
          </cell>
          <cell r="R1042" t="e">
            <v>#N/A</v>
          </cell>
          <cell r="S1042" t="e">
            <v>#N/A</v>
          </cell>
          <cell r="T1042" t="e">
            <v>#N/A</v>
          </cell>
          <cell r="U1042" t="e">
            <v>#N/A</v>
          </cell>
          <cell r="V1042" t="e">
            <v>#N/A</v>
          </cell>
          <cell r="Y1042" t="e">
            <v>#N/A</v>
          </cell>
          <cell r="Z1042">
            <v>41720</v>
          </cell>
          <cell r="AB1042" t="str">
            <v>Under</v>
          </cell>
          <cell r="AC1042">
            <v>0.9285714285714286</v>
          </cell>
          <cell r="AD1042" t="e">
            <v>#N/A</v>
          </cell>
          <cell r="AF1042">
            <v>2980</v>
          </cell>
          <cell r="AG1042">
            <v>2980</v>
          </cell>
          <cell r="AH1042">
            <v>1</v>
          </cell>
          <cell r="AK1042">
            <v>1</v>
          </cell>
          <cell r="AL1042">
            <v>14</v>
          </cell>
          <cell r="AM1042">
            <v>0.99966442953020129</v>
          </cell>
          <cell r="AN1042">
            <v>17709</v>
          </cell>
          <cell r="AO1042">
            <v>0.99994353153763627</v>
          </cell>
          <cell r="AP1042">
            <v>0.83172398215596588</v>
          </cell>
          <cell r="AS1042">
            <v>1</v>
          </cell>
          <cell r="AT1042">
            <v>0</v>
          </cell>
        </row>
        <row r="1043">
          <cell r="B1043">
            <v>384780</v>
          </cell>
          <cell r="C1043" t="str">
            <v>SHENZHEN STRONG TECHNOLOGY CO., LTD.</v>
          </cell>
          <cell r="D1043" t="str">
            <v>V64</v>
          </cell>
          <cell r="E1043" t="str">
            <v>1166468-01-R</v>
          </cell>
          <cell r="F1043" t="str">
            <v>RIM-MASK</v>
          </cell>
          <cell r="G1043" t="str">
            <v>EQP,AE,RIM-MASK,V5X-V6X,STRONG,RETROFIT KIT</v>
          </cell>
          <cell r="H1043">
            <v>2980</v>
          </cell>
          <cell r="I1043" t="str">
            <v>AE</v>
          </cell>
          <cell r="J1043" t="str">
            <v>Retrofit</v>
          </cell>
          <cell r="K1043">
            <v>62580</v>
          </cell>
          <cell r="L1043">
            <v>21</v>
          </cell>
          <cell r="M1043" t="str">
            <v>EBD</v>
          </cell>
          <cell r="N1043">
            <v>2980</v>
          </cell>
          <cell r="O1043">
            <v>62580</v>
          </cell>
          <cell r="P1043" t="b">
            <v>0</v>
          </cell>
          <cell r="Q1043" t="str">
            <v>China</v>
          </cell>
          <cell r="R1043" t="e">
            <v>#N/A</v>
          </cell>
          <cell r="S1043" t="e">
            <v>#N/A</v>
          </cell>
          <cell r="T1043" t="e">
            <v>#N/A</v>
          </cell>
          <cell r="U1043" t="e">
            <v>#N/A</v>
          </cell>
          <cell r="V1043" t="e">
            <v>#N/A</v>
          </cell>
          <cell r="Y1043" t="e">
            <v>#N/A</v>
          </cell>
          <cell r="Z1043">
            <v>62580</v>
          </cell>
          <cell r="AB1043" t="str">
            <v>Under</v>
          </cell>
          <cell r="AC1043">
            <v>0.95238095238095233</v>
          </cell>
          <cell r="AD1043" t="e">
            <v>#N/A</v>
          </cell>
          <cell r="AF1043">
            <v>2980</v>
          </cell>
          <cell r="AG1043">
            <v>2980</v>
          </cell>
          <cell r="AH1043">
            <v>1</v>
          </cell>
          <cell r="AK1043">
            <v>1</v>
          </cell>
          <cell r="AL1043">
            <v>21</v>
          </cell>
          <cell r="AM1043">
            <v>0.99966442953020129</v>
          </cell>
          <cell r="AN1043">
            <v>17709</v>
          </cell>
          <cell r="AO1043">
            <v>0.99994353153763627</v>
          </cell>
          <cell r="AP1043">
            <v>0.83172398215596588</v>
          </cell>
          <cell r="AS1043">
            <v>1</v>
          </cell>
          <cell r="AT1043">
            <v>0</v>
          </cell>
        </row>
        <row r="1044">
          <cell r="B1044">
            <v>384781</v>
          </cell>
          <cell r="C1044" t="str">
            <v>SHENZHEN STRONG TECHNOLOGY CO., LTD.</v>
          </cell>
          <cell r="D1044" t="str">
            <v>V64</v>
          </cell>
          <cell r="E1044" t="str">
            <v>1166472-01-R</v>
          </cell>
          <cell r="F1044" t="str">
            <v>MC</v>
          </cell>
          <cell r="G1044" t="str">
            <v>EQP,AE,RIM-MC,D3Y-V6X,STRONG,RETROFIT KIT</v>
          </cell>
          <cell r="H1044">
            <v>8045</v>
          </cell>
          <cell r="I1044" t="str">
            <v>AE</v>
          </cell>
          <cell r="J1044" t="str">
            <v>Retrofit</v>
          </cell>
          <cell r="K1044">
            <v>8045</v>
          </cell>
          <cell r="L1044">
            <v>1</v>
          </cell>
          <cell r="M1044" t="str">
            <v>OTS Quote</v>
          </cell>
          <cell r="N1044">
            <v>8045</v>
          </cell>
          <cell r="O1044">
            <v>8045</v>
          </cell>
          <cell r="P1044" t="b">
            <v>0</v>
          </cell>
          <cell r="Q1044" t="str">
            <v>China</v>
          </cell>
          <cell r="R1044" t="e">
            <v>#N/A</v>
          </cell>
          <cell r="S1044" t="e">
            <v>#N/A</v>
          </cell>
          <cell r="T1044" t="e">
            <v>#N/A</v>
          </cell>
          <cell r="U1044" t="e">
            <v>#N/A</v>
          </cell>
          <cell r="V1044" t="e">
            <v>#N/A</v>
          </cell>
          <cell r="Y1044" t="e">
            <v>#N/A</v>
          </cell>
          <cell r="Z1044">
            <v>8045</v>
          </cell>
          <cell r="AB1044" t="str">
            <v>Under</v>
          </cell>
          <cell r="AC1044" t="str">
            <v/>
          </cell>
          <cell r="AD1044" t="e">
            <v>#N/A</v>
          </cell>
          <cell r="AF1044" t="str">
            <v>5416.00 / 8045.00</v>
          </cell>
          <cell r="AG1044">
            <v>6730.5</v>
          </cell>
          <cell r="AH1044">
            <v>1.1953049550553452</v>
          </cell>
          <cell r="AK1044">
            <v>1.1953049550553452</v>
          </cell>
          <cell r="AL1044">
            <v>1.1953049550553452</v>
          </cell>
          <cell r="AM1044">
            <v>0.99985142262833371</v>
          </cell>
          <cell r="AN1044" t="str">
            <v/>
          </cell>
          <cell r="AO1044" t="e">
            <v>#VALUE!</v>
          </cell>
          <cell r="AP1044" t="e">
            <v>#VALUE!</v>
          </cell>
          <cell r="AS1044">
            <v>1</v>
          </cell>
          <cell r="AT1044">
            <v>0</v>
          </cell>
        </row>
        <row r="1045">
          <cell r="B1045">
            <v>384782</v>
          </cell>
          <cell r="C1045" t="str">
            <v>SHENZHEN STRONG TECHNOLOGY CO., LTD.</v>
          </cell>
          <cell r="D1045" t="str">
            <v>V63</v>
          </cell>
          <cell r="E1045" t="str">
            <v>1166479-01-R</v>
          </cell>
          <cell r="F1045" t="str">
            <v>MC</v>
          </cell>
          <cell r="G1045" t="str">
            <v>EQP,AE,RIM-MC,V5X-V6X,STRONG,RETROFIT KIT</v>
          </cell>
          <cell r="H1045">
            <v>5416</v>
          </cell>
          <cell r="I1045" t="str">
            <v>AE</v>
          </cell>
          <cell r="J1045" t="str">
            <v>Retrofit</v>
          </cell>
          <cell r="K1045">
            <v>10832</v>
          </cell>
          <cell r="L1045">
            <v>2</v>
          </cell>
          <cell r="M1045" t="str">
            <v>EBD</v>
          </cell>
          <cell r="N1045">
            <v>5416</v>
          </cell>
          <cell r="O1045">
            <v>10832</v>
          </cell>
          <cell r="P1045" t="b">
            <v>0</v>
          </cell>
          <cell r="Q1045" t="str">
            <v>China</v>
          </cell>
          <cell r="R1045" t="e">
            <v>#N/A</v>
          </cell>
          <cell r="S1045" t="e">
            <v>#N/A</v>
          </cell>
          <cell r="T1045" t="e">
            <v>#N/A</v>
          </cell>
          <cell r="U1045" t="e">
            <v>#N/A</v>
          </cell>
          <cell r="V1045" t="e">
            <v>#N/A</v>
          </cell>
          <cell r="Y1045" t="e">
            <v>#N/A</v>
          </cell>
          <cell r="Z1045">
            <v>10832</v>
          </cell>
          <cell r="AB1045" t="str">
            <v>Under</v>
          </cell>
          <cell r="AC1045">
            <v>0.5</v>
          </cell>
          <cell r="AD1045" t="e">
            <v>#N/A</v>
          </cell>
          <cell r="AF1045" t="str">
            <v>5416.00 / 8045.00</v>
          </cell>
          <cell r="AG1045">
            <v>6730.5</v>
          </cell>
          <cell r="AH1045">
            <v>0.80469504494465494</v>
          </cell>
          <cell r="AK1045">
            <v>0.80469504494465494</v>
          </cell>
          <cell r="AL1045">
            <v>1.6093900898893099</v>
          </cell>
          <cell r="AM1045">
            <v>0.99985142262833382</v>
          </cell>
          <cell r="AN1045" t="str">
            <v/>
          </cell>
          <cell r="AO1045" t="e">
            <v>#VALUE!</v>
          </cell>
          <cell r="AP1045" t="e">
            <v>#VALUE!</v>
          </cell>
          <cell r="AS1045">
            <v>1</v>
          </cell>
          <cell r="AT1045">
            <v>0</v>
          </cell>
        </row>
        <row r="1046">
          <cell r="B1046">
            <v>384782</v>
          </cell>
          <cell r="C1046" t="str">
            <v>SHENZHEN STRONG TECHNOLOGY CO., LTD.</v>
          </cell>
          <cell r="D1046" t="str">
            <v>V63</v>
          </cell>
          <cell r="E1046" t="str">
            <v>1166479-01-R</v>
          </cell>
          <cell r="F1046" t="str">
            <v>MC</v>
          </cell>
          <cell r="G1046" t="str">
            <v>EQP,AE,RIM-MC,V5X-V6X,STRONG,RETROFIT KIT</v>
          </cell>
          <cell r="H1046">
            <v>5416</v>
          </cell>
          <cell r="I1046" t="str">
            <v>AE</v>
          </cell>
          <cell r="J1046" t="str">
            <v>Retrofit</v>
          </cell>
          <cell r="K1046">
            <v>27080</v>
          </cell>
          <cell r="L1046">
            <v>5</v>
          </cell>
          <cell r="M1046" t="str">
            <v>EBD</v>
          </cell>
          <cell r="N1046">
            <v>5416</v>
          </cell>
          <cell r="O1046">
            <v>27080</v>
          </cell>
          <cell r="P1046" t="b">
            <v>0</v>
          </cell>
          <cell r="Q1046" t="str">
            <v>China</v>
          </cell>
          <cell r="R1046" t="e">
            <v>#N/A</v>
          </cell>
          <cell r="S1046" t="e">
            <v>#N/A</v>
          </cell>
          <cell r="T1046" t="e">
            <v>#N/A</v>
          </cell>
          <cell r="U1046" t="e">
            <v>#N/A</v>
          </cell>
          <cell r="V1046" t="e">
            <v>#N/A</v>
          </cell>
          <cell r="Y1046" t="e">
            <v>#N/A</v>
          </cell>
          <cell r="Z1046">
            <v>27080</v>
          </cell>
          <cell r="AB1046" t="str">
            <v>Under</v>
          </cell>
          <cell r="AC1046">
            <v>0.8</v>
          </cell>
          <cell r="AD1046" t="e">
            <v>#N/A</v>
          </cell>
          <cell r="AF1046" t="str">
            <v>5416.00 / 8045.00</v>
          </cell>
          <cell r="AG1046">
            <v>6730.5</v>
          </cell>
          <cell r="AH1046">
            <v>0.80469504494465494</v>
          </cell>
          <cell r="AK1046">
            <v>0.80469504494465494</v>
          </cell>
          <cell r="AL1046">
            <v>4.023475224723275</v>
          </cell>
          <cell r="AM1046">
            <v>0.99985142262833382</v>
          </cell>
          <cell r="AN1046" t="str">
            <v/>
          </cell>
          <cell r="AO1046" t="e">
            <v>#VALUE!</v>
          </cell>
          <cell r="AP1046" t="e">
            <v>#VALUE!</v>
          </cell>
          <cell r="AS1046">
            <v>1</v>
          </cell>
          <cell r="AT1046">
            <v>0</v>
          </cell>
        </row>
        <row r="1047">
          <cell r="B1047">
            <v>384782</v>
          </cell>
          <cell r="C1047" t="str">
            <v>SHENZHEN STRONG TECHNOLOGY CO., LTD.</v>
          </cell>
          <cell r="D1047" t="str">
            <v>V63</v>
          </cell>
          <cell r="E1047" t="str">
            <v>1166479-01-R</v>
          </cell>
          <cell r="F1047" t="str">
            <v>MC</v>
          </cell>
          <cell r="G1047" t="str">
            <v>EQP,AE,RIM-MC,V5X-V6X,STRONG,RETROFIT KIT</v>
          </cell>
          <cell r="H1047">
            <v>5416</v>
          </cell>
          <cell r="I1047" t="str">
            <v>AE</v>
          </cell>
          <cell r="J1047" t="str">
            <v>Retrofit</v>
          </cell>
          <cell r="K1047">
            <v>27080</v>
          </cell>
          <cell r="L1047">
            <v>5</v>
          </cell>
          <cell r="M1047" t="str">
            <v>EBD</v>
          </cell>
          <cell r="N1047">
            <v>5416</v>
          </cell>
          <cell r="O1047">
            <v>27080</v>
          </cell>
          <cell r="P1047" t="b">
            <v>0</v>
          </cell>
          <cell r="Q1047" t="str">
            <v>China</v>
          </cell>
          <cell r="R1047" t="e">
            <v>#N/A</v>
          </cell>
          <cell r="S1047" t="e">
            <v>#N/A</v>
          </cell>
          <cell r="T1047" t="e">
            <v>#N/A</v>
          </cell>
          <cell r="U1047" t="e">
            <v>#N/A</v>
          </cell>
          <cell r="V1047" t="e">
            <v>#N/A</v>
          </cell>
          <cell r="Y1047" t="e">
            <v>#N/A</v>
          </cell>
          <cell r="Z1047">
            <v>27080</v>
          </cell>
          <cell r="AB1047" t="str">
            <v>Under</v>
          </cell>
          <cell r="AC1047">
            <v>0.8</v>
          </cell>
          <cell r="AD1047" t="e">
            <v>#N/A</v>
          </cell>
          <cell r="AF1047" t="str">
            <v>5416.00 / 8045.00</v>
          </cell>
          <cell r="AG1047">
            <v>6730.5</v>
          </cell>
          <cell r="AH1047">
            <v>0.80469504494465494</v>
          </cell>
          <cell r="AK1047">
            <v>0.80469504494465494</v>
          </cell>
          <cell r="AL1047">
            <v>4.023475224723275</v>
          </cell>
          <cell r="AM1047">
            <v>0.99985142262833382</v>
          </cell>
          <cell r="AN1047" t="str">
            <v/>
          </cell>
          <cell r="AO1047" t="e">
            <v>#VALUE!</v>
          </cell>
          <cell r="AP1047" t="e">
            <v>#VALUE!</v>
          </cell>
          <cell r="AS1047">
            <v>1</v>
          </cell>
          <cell r="AT1047">
            <v>0</v>
          </cell>
        </row>
        <row r="1048">
          <cell r="B1048">
            <v>384782</v>
          </cell>
          <cell r="C1048" t="str">
            <v>SHENZHEN STRONG TECHNOLOGY CO., LTD.</v>
          </cell>
          <cell r="D1048" t="str">
            <v>V63</v>
          </cell>
          <cell r="E1048" t="str">
            <v>1166479-01-R</v>
          </cell>
          <cell r="F1048" t="str">
            <v>MC</v>
          </cell>
          <cell r="G1048" t="str">
            <v>EQP,AE,RIM-MC,V5X-V6X,STRONG,RETROFIT KIT</v>
          </cell>
          <cell r="H1048">
            <v>5416</v>
          </cell>
          <cell r="I1048" t="str">
            <v>AE</v>
          </cell>
          <cell r="J1048" t="str">
            <v>Retrofit</v>
          </cell>
          <cell r="K1048">
            <v>21664</v>
          </cell>
          <cell r="L1048">
            <v>4</v>
          </cell>
          <cell r="M1048" t="str">
            <v>EBD</v>
          </cell>
          <cell r="N1048">
            <v>5416</v>
          </cell>
          <cell r="O1048">
            <v>21664</v>
          </cell>
          <cell r="P1048" t="b">
            <v>0</v>
          </cell>
          <cell r="Q1048" t="str">
            <v>China</v>
          </cell>
          <cell r="R1048" t="e">
            <v>#N/A</v>
          </cell>
          <cell r="S1048" t="e">
            <v>#N/A</v>
          </cell>
          <cell r="T1048" t="e">
            <v>#N/A</v>
          </cell>
          <cell r="U1048" t="e">
            <v>#N/A</v>
          </cell>
          <cell r="V1048" t="e">
            <v>#N/A</v>
          </cell>
          <cell r="Y1048" t="e">
            <v>#N/A</v>
          </cell>
          <cell r="Z1048">
            <v>21664</v>
          </cell>
          <cell r="AB1048" t="str">
            <v>Under</v>
          </cell>
          <cell r="AC1048">
            <v>0.75</v>
          </cell>
          <cell r="AD1048" t="e">
            <v>#N/A</v>
          </cell>
          <cell r="AF1048" t="str">
            <v>5416.00 / 8045.00</v>
          </cell>
          <cell r="AG1048">
            <v>6730.5</v>
          </cell>
          <cell r="AH1048">
            <v>0.80469504494465494</v>
          </cell>
          <cell r="AK1048">
            <v>0.80469504494465494</v>
          </cell>
          <cell r="AL1048">
            <v>3.2187801797786197</v>
          </cell>
          <cell r="AM1048">
            <v>0.99985142262833382</v>
          </cell>
          <cell r="AN1048" t="str">
            <v/>
          </cell>
          <cell r="AO1048" t="e">
            <v>#VALUE!</v>
          </cell>
          <cell r="AP1048" t="e">
            <v>#VALUE!</v>
          </cell>
          <cell r="AS1048">
            <v>1</v>
          </cell>
          <cell r="AT1048">
            <v>0</v>
          </cell>
        </row>
        <row r="1049">
          <cell r="B1049">
            <v>384783</v>
          </cell>
          <cell r="C1049" t="str">
            <v>SHENZHEN STRONG TECHNOLOGY CO., LTD.</v>
          </cell>
          <cell r="D1049" t="str">
            <v>V64</v>
          </cell>
          <cell r="E1049" t="str">
            <v>1166479-01-R</v>
          </cell>
          <cell r="F1049" t="str">
            <v>MC</v>
          </cell>
          <cell r="G1049" t="str">
            <v>EQP,AE,RIM-MC,V5X-V6X,STRONG,RETROFIT KIT</v>
          </cell>
          <cell r="H1049">
            <v>5416</v>
          </cell>
          <cell r="I1049" t="str">
            <v>AE</v>
          </cell>
          <cell r="J1049" t="str">
            <v>Retrofit</v>
          </cell>
          <cell r="K1049">
            <v>10832</v>
          </cell>
          <cell r="L1049">
            <v>2</v>
          </cell>
          <cell r="M1049" t="str">
            <v>EBD</v>
          </cell>
          <cell r="N1049">
            <v>5416</v>
          </cell>
          <cell r="O1049">
            <v>10832</v>
          </cell>
          <cell r="P1049" t="b">
            <v>0</v>
          </cell>
          <cell r="Q1049" t="str">
            <v>China</v>
          </cell>
          <cell r="R1049" t="e">
            <v>#N/A</v>
          </cell>
          <cell r="S1049" t="e">
            <v>#N/A</v>
          </cell>
          <cell r="T1049" t="e">
            <v>#N/A</v>
          </cell>
          <cell r="U1049" t="e">
            <v>#N/A</v>
          </cell>
          <cell r="V1049" t="e">
            <v>#N/A</v>
          </cell>
          <cell r="Y1049" t="e">
            <v>#N/A</v>
          </cell>
          <cell r="Z1049">
            <v>10832</v>
          </cell>
          <cell r="AB1049" t="str">
            <v>Under</v>
          </cell>
          <cell r="AC1049">
            <v>0.5</v>
          </cell>
          <cell r="AD1049" t="e">
            <v>#N/A</v>
          </cell>
          <cell r="AF1049" t="str">
            <v>5416.00 / 8045.00</v>
          </cell>
          <cell r="AG1049">
            <v>6730.5</v>
          </cell>
          <cell r="AH1049">
            <v>0.80469504494465494</v>
          </cell>
          <cell r="AK1049">
            <v>0.80469504494465494</v>
          </cell>
          <cell r="AL1049">
            <v>1.6093900898893099</v>
          </cell>
          <cell r="AM1049">
            <v>0.99985142262833382</v>
          </cell>
          <cell r="AN1049" t="str">
            <v/>
          </cell>
          <cell r="AO1049" t="e">
            <v>#VALUE!</v>
          </cell>
          <cell r="AP1049" t="e">
            <v>#VALUE!</v>
          </cell>
          <cell r="AS1049">
            <v>1</v>
          </cell>
          <cell r="AT1049">
            <v>0</v>
          </cell>
        </row>
        <row r="1050">
          <cell r="B1050">
            <v>384783</v>
          </cell>
          <cell r="C1050" t="str">
            <v>SHENZHEN STRONG TECHNOLOGY CO., LTD.</v>
          </cell>
          <cell r="D1050" t="str">
            <v>V64</v>
          </cell>
          <cell r="E1050" t="str">
            <v>1166479-01-R</v>
          </cell>
          <cell r="F1050" t="str">
            <v>MC</v>
          </cell>
          <cell r="G1050" t="str">
            <v>EQP,AE,RIM-MC,V5X-V6X,STRONG,RETROFIT KIT</v>
          </cell>
          <cell r="H1050">
            <v>5416</v>
          </cell>
          <cell r="I1050" t="str">
            <v>AE</v>
          </cell>
          <cell r="J1050" t="str">
            <v>Retrofit</v>
          </cell>
          <cell r="K1050">
            <v>37912</v>
          </cell>
          <cell r="L1050">
            <v>7</v>
          </cell>
          <cell r="M1050" t="str">
            <v>EBD</v>
          </cell>
          <cell r="N1050">
            <v>5416</v>
          </cell>
          <cell r="O1050">
            <v>37912</v>
          </cell>
          <cell r="P1050" t="b">
            <v>0</v>
          </cell>
          <cell r="Q1050" t="str">
            <v>China</v>
          </cell>
          <cell r="R1050" t="e">
            <v>#N/A</v>
          </cell>
          <cell r="S1050" t="e">
            <v>#N/A</v>
          </cell>
          <cell r="T1050" t="e">
            <v>#N/A</v>
          </cell>
          <cell r="U1050" t="e">
            <v>#N/A</v>
          </cell>
          <cell r="V1050" t="e">
            <v>#N/A</v>
          </cell>
          <cell r="Y1050" t="e">
            <v>#N/A</v>
          </cell>
          <cell r="Z1050">
            <v>37912</v>
          </cell>
          <cell r="AB1050" t="str">
            <v>Under</v>
          </cell>
          <cell r="AC1050">
            <v>0.8571428571428571</v>
          </cell>
          <cell r="AD1050" t="e">
            <v>#N/A</v>
          </cell>
          <cell r="AF1050" t="str">
            <v>5416.00 / 8045.00</v>
          </cell>
          <cell r="AG1050">
            <v>6730.5</v>
          </cell>
          <cell r="AH1050">
            <v>0.80469504494465494</v>
          </cell>
          <cell r="AK1050">
            <v>0.80469504494465494</v>
          </cell>
          <cell r="AL1050">
            <v>5.6328653146125847</v>
          </cell>
          <cell r="AM1050">
            <v>0.99985142262833382</v>
          </cell>
          <cell r="AN1050" t="str">
            <v/>
          </cell>
          <cell r="AO1050" t="e">
            <v>#VALUE!</v>
          </cell>
          <cell r="AP1050" t="e">
            <v>#VALUE!</v>
          </cell>
          <cell r="AS1050">
            <v>1</v>
          </cell>
          <cell r="AT1050">
            <v>0</v>
          </cell>
        </row>
        <row r="1051">
          <cell r="B1051">
            <v>384783</v>
          </cell>
          <cell r="C1051" t="str">
            <v>SHENZHEN STRONG TECHNOLOGY CO., LTD.</v>
          </cell>
          <cell r="D1051" t="str">
            <v>V64</v>
          </cell>
          <cell r="E1051" t="str">
            <v>1166479-01-R</v>
          </cell>
          <cell r="F1051" t="str">
            <v>MC</v>
          </cell>
          <cell r="G1051" t="str">
            <v>EQP,AE,RIM-MC,V5X-V6X,STRONG,RETROFIT KIT</v>
          </cell>
          <cell r="H1051">
            <v>5416</v>
          </cell>
          <cell r="I1051" t="str">
            <v>AE</v>
          </cell>
          <cell r="J1051" t="str">
            <v>Retrofit</v>
          </cell>
          <cell r="K1051">
            <v>54160</v>
          </cell>
          <cell r="L1051">
            <v>10</v>
          </cell>
          <cell r="M1051" t="str">
            <v>EBD</v>
          </cell>
          <cell r="N1051">
            <v>5416</v>
          </cell>
          <cell r="O1051">
            <v>54160</v>
          </cell>
          <cell r="P1051" t="b">
            <v>0</v>
          </cell>
          <cell r="Q1051" t="str">
            <v>China</v>
          </cell>
          <cell r="R1051" t="e">
            <v>#N/A</v>
          </cell>
          <cell r="S1051" t="e">
            <v>#N/A</v>
          </cell>
          <cell r="T1051" t="e">
            <v>#N/A</v>
          </cell>
          <cell r="U1051" t="e">
            <v>#N/A</v>
          </cell>
          <cell r="V1051" t="e">
            <v>#N/A</v>
          </cell>
          <cell r="Y1051" t="e">
            <v>#N/A</v>
          </cell>
          <cell r="Z1051">
            <v>54160</v>
          </cell>
          <cell r="AB1051" t="str">
            <v>Under</v>
          </cell>
          <cell r="AC1051">
            <v>0.9</v>
          </cell>
          <cell r="AD1051" t="e">
            <v>#N/A</v>
          </cell>
          <cell r="AF1051" t="str">
            <v>5416.00 / 8045.00</v>
          </cell>
          <cell r="AG1051">
            <v>6730.5</v>
          </cell>
          <cell r="AH1051">
            <v>0.80469504494465494</v>
          </cell>
          <cell r="AK1051">
            <v>0.80469504494465494</v>
          </cell>
          <cell r="AL1051">
            <v>8.04695044944655</v>
          </cell>
          <cell r="AM1051">
            <v>0.99985142262833382</v>
          </cell>
          <cell r="AN1051" t="str">
            <v/>
          </cell>
          <cell r="AO1051" t="e">
            <v>#VALUE!</v>
          </cell>
          <cell r="AP1051" t="e">
            <v>#VALUE!</v>
          </cell>
          <cell r="AS1051">
            <v>1</v>
          </cell>
          <cell r="AT1051">
            <v>0</v>
          </cell>
        </row>
        <row r="1052">
          <cell r="B1052">
            <v>384784</v>
          </cell>
          <cell r="C1052" t="str">
            <v>SHENZHEN STRONG TECHNOLOGY CO., LTD.</v>
          </cell>
          <cell r="D1052" t="str">
            <v>V64</v>
          </cell>
          <cell r="E1052" t="str">
            <v>1166480-01-R</v>
          </cell>
          <cell r="F1052" t="str">
            <v>MC</v>
          </cell>
          <cell r="G1052" t="str">
            <v>EQP,AE,RIM-MC,V57-V6X,STRONG,RETROFIT KIT</v>
          </cell>
          <cell r="H1052">
            <v>5416</v>
          </cell>
          <cell r="I1052" t="str">
            <v>AE</v>
          </cell>
          <cell r="J1052" t="str">
            <v>Retrofit</v>
          </cell>
          <cell r="K1052">
            <v>10832</v>
          </cell>
          <cell r="L1052">
            <v>2</v>
          </cell>
          <cell r="M1052" t="str">
            <v>EBD</v>
          </cell>
          <cell r="N1052">
            <v>5416</v>
          </cell>
          <cell r="O1052">
            <v>10832</v>
          </cell>
          <cell r="P1052" t="b">
            <v>0</v>
          </cell>
          <cell r="Q1052" t="str">
            <v>China</v>
          </cell>
          <cell r="R1052" t="e">
            <v>#N/A</v>
          </cell>
          <cell r="S1052" t="e">
            <v>#N/A</v>
          </cell>
          <cell r="T1052" t="e">
            <v>#N/A</v>
          </cell>
          <cell r="U1052" t="e">
            <v>#N/A</v>
          </cell>
          <cell r="V1052" t="e">
            <v>#N/A</v>
          </cell>
          <cell r="Y1052" t="e">
            <v>#N/A</v>
          </cell>
          <cell r="Z1052">
            <v>10832</v>
          </cell>
          <cell r="AB1052" t="str">
            <v>Under</v>
          </cell>
          <cell r="AC1052">
            <v>0.5</v>
          </cell>
          <cell r="AD1052" t="e">
            <v>#N/A</v>
          </cell>
          <cell r="AF1052" t="str">
            <v>5416.00 / 8045.00</v>
          </cell>
          <cell r="AG1052">
            <v>6730.5</v>
          </cell>
          <cell r="AH1052">
            <v>0.80469504494465494</v>
          </cell>
          <cell r="AK1052">
            <v>0.80469504494465494</v>
          </cell>
          <cell r="AL1052">
            <v>1.6093900898893099</v>
          </cell>
          <cell r="AM1052">
            <v>0.99985142262833382</v>
          </cell>
          <cell r="AN1052" t="str">
            <v/>
          </cell>
          <cell r="AO1052" t="e">
            <v>#VALUE!</v>
          </cell>
          <cell r="AP1052" t="e">
            <v>#VALUE!</v>
          </cell>
          <cell r="AS1052">
            <v>1</v>
          </cell>
          <cell r="AT1052">
            <v>0</v>
          </cell>
        </row>
        <row r="1053">
          <cell r="B1053">
            <v>384784</v>
          </cell>
          <cell r="C1053" t="str">
            <v>SHENZHEN STRONG TECHNOLOGY CO., LTD.</v>
          </cell>
          <cell r="D1053" t="str">
            <v>V64</v>
          </cell>
          <cell r="E1053" t="str">
            <v>1166480-01-R</v>
          </cell>
          <cell r="F1053" t="str">
            <v>MC</v>
          </cell>
          <cell r="G1053" t="str">
            <v>EQP,AE,RIM-MC,V57-V6X,STRONG,RETROFIT KIT</v>
          </cell>
          <cell r="H1053">
            <v>5416</v>
          </cell>
          <cell r="I1053" t="str">
            <v>AE</v>
          </cell>
          <cell r="J1053" t="str">
            <v>Retrofit</v>
          </cell>
          <cell r="K1053">
            <v>32496</v>
          </cell>
          <cell r="L1053">
            <v>6</v>
          </cell>
          <cell r="M1053" t="str">
            <v>EBD</v>
          </cell>
          <cell r="N1053">
            <v>5416</v>
          </cell>
          <cell r="O1053">
            <v>32496</v>
          </cell>
          <cell r="P1053" t="b">
            <v>0</v>
          </cell>
          <cell r="Q1053" t="str">
            <v>China</v>
          </cell>
          <cell r="R1053" t="e">
            <v>#N/A</v>
          </cell>
          <cell r="S1053" t="e">
            <v>#N/A</v>
          </cell>
          <cell r="T1053" t="e">
            <v>#N/A</v>
          </cell>
          <cell r="U1053" t="e">
            <v>#N/A</v>
          </cell>
          <cell r="V1053" t="e">
            <v>#N/A</v>
          </cell>
          <cell r="Y1053" t="e">
            <v>#N/A</v>
          </cell>
          <cell r="Z1053">
            <v>32496</v>
          </cell>
          <cell r="AB1053" t="str">
            <v>Under</v>
          </cell>
          <cell r="AC1053">
            <v>0.83333333333333337</v>
          </cell>
          <cell r="AD1053" t="e">
            <v>#N/A</v>
          </cell>
          <cell r="AF1053" t="str">
            <v>5416.00 / 8045.00</v>
          </cell>
          <cell r="AG1053">
            <v>6730.5</v>
          </cell>
          <cell r="AH1053">
            <v>0.80469504494465494</v>
          </cell>
          <cell r="AK1053">
            <v>0.80469504494465494</v>
          </cell>
          <cell r="AL1053">
            <v>4.8281702696679298</v>
          </cell>
          <cell r="AM1053">
            <v>0.99985142262833382</v>
          </cell>
          <cell r="AN1053" t="str">
            <v/>
          </cell>
          <cell r="AO1053" t="e">
            <v>#VALUE!</v>
          </cell>
          <cell r="AP1053" t="e">
            <v>#VALUE!</v>
          </cell>
          <cell r="AS1053">
            <v>1</v>
          </cell>
          <cell r="AT1053">
            <v>0</v>
          </cell>
        </row>
        <row r="1054">
          <cell r="B1054">
            <v>384793</v>
          </cell>
          <cell r="C1054" t="str">
            <v>SHENZHEN STRONG TECHNOLOGY CO., LTD.</v>
          </cell>
          <cell r="D1054" t="str">
            <v>V64</v>
          </cell>
          <cell r="E1054" t="str">
            <v>1166513-01-R</v>
          </cell>
          <cell r="F1054" t="str">
            <v>RIMI</v>
          </cell>
          <cell r="G1054" t="str">
            <v>EQP,AE,RIMI,D38-V6X,STRONG,RETROFIT KIT</v>
          </cell>
          <cell r="H1054">
            <v>25255</v>
          </cell>
          <cell r="I1054" t="str">
            <v>AE</v>
          </cell>
          <cell r="J1054" t="str">
            <v>Retrofit</v>
          </cell>
          <cell r="K1054">
            <v>25255</v>
          </cell>
          <cell r="L1054">
            <v>1</v>
          </cell>
          <cell r="M1054" t="str">
            <v>OTS Quote</v>
          </cell>
          <cell r="N1054">
            <v>25255</v>
          </cell>
          <cell r="O1054">
            <v>25255</v>
          </cell>
          <cell r="P1054" t="b">
            <v>0</v>
          </cell>
          <cell r="Q1054" t="str">
            <v>China</v>
          </cell>
          <cell r="R1054" t="e">
            <v>#N/A</v>
          </cell>
          <cell r="S1054" t="e">
            <v>#N/A</v>
          </cell>
          <cell r="T1054" t="e">
            <v>#N/A</v>
          </cell>
          <cell r="U1054" t="e">
            <v>#N/A</v>
          </cell>
          <cell r="V1054" t="e">
            <v>#N/A</v>
          </cell>
          <cell r="Y1054" t="e">
            <v>#N/A</v>
          </cell>
          <cell r="Z1054">
            <v>25255</v>
          </cell>
          <cell r="AB1054" t="str">
            <v>Under</v>
          </cell>
          <cell r="AC1054" t="str">
            <v/>
          </cell>
          <cell r="AD1054" t="e">
            <v>#N/A</v>
          </cell>
          <cell r="AF1054" t="str">
            <v>19255.00 / 25255.00</v>
          </cell>
          <cell r="AG1054">
            <v>22255</v>
          </cell>
          <cell r="AH1054">
            <v>1.1348011682767918</v>
          </cell>
          <cell r="AK1054">
            <v>1.1348011682767918</v>
          </cell>
          <cell r="AL1054">
            <v>1.1348011682767918</v>
          </cell>
          <cell r="AM1054">
            <v>0.99995506627724096</v>
          </cell>
          <cell r="AN1054">
            <v>130912</v>
          </cell>
          <cell r="AO1054">
            <v>0.99999133157259634</v>
          </cell>
          <cell r="AP1054">
            <v>0.80708414813004159</v>
          </cell>
          <cell r="AS1054">
            <v>1</v>
          </cell>
          <cell r="AT1054">
            <v>0</v>
          </cell>
        </row>
        <row r="1055">
          <cell r="B1055">
            <v>384794</v>
          </cell>
          <cell r="C1055" t="str">
            <v>SHENZHEN STRONG TECHNOLOGY CO., LTD.</v>
          </cell>
          <cell r="D1055" t="str">
            <v>V63</v>
          </cell>
          <cell r="E1055" t="str">
            <v>1166514-01-R</v>
          </cell>
          <cell r="F1055" t="str">
            <v>RIMI</v>
          </cell>
          <cell r="G1055" t="str">
            <v>EQP,AE,RIMI,D3Y-V6X,STRONG,RETROFIT KIT</v>
          </cell>
          <cell r="H1055">
            <v>25255</v>
          </cell>
          <cell r="I1055" t="str">
            <v>AE</v>
          </cell>
          <cell r="J1055" t="str">
            <v>Retrofit</v>
          </cell>
          <cell r="K1055">
            <v>25255</v>
          </cell>
          <cell r="L1055">
            <v>1</v>
          </cell>
          <cell r="M1055" t="str">
            <v>OTS Quote</v>
          </cell>
          <cell r="N1055">
            <v>25255</v>
          </cell>
          <cell r="O1055">
            <v>25255</v>
          </cell>
          <cell r="P1055" t="b">
            <v>0</v>
          </cell>
          <cell r="Q1055" t="str">
            <v>China</v>
          </cell>
          <cell r="R1055" t="e">
            <v>#N/A</v>
          </cell>
          <cell r="S1055" t="e">
            <v>#N/A</v>
          </cell>
          <cell r="T1055" t="e">
            <v>#N/A</v>
          </cell>
          <cell r="U1055" t="e">
            <v>#N/A</v>
          </cell>
          <cell r="V1055" t="e">
            <v>#N/A</v>
          </cell>
          <cell r="Y1055" t="e">
            <v>#N/A</v>
          </cell>
          <cell r="Z1055">
            <v>25255</v>
          </cell>
          <cell r="AB1055" t="str">
            <v>Under</v>
          </cell>
          <cell r="AC1055" t="str">
            <v/>
          </cell>
          <cell r="AD1055" t="e">
            <v>#N/A</v>
          </cell>
          <cell r="AF1055" t="str">
            <v>19255.00 / 25255.00</v>
          </cell>
          <cell r="AG1055">
            <v>22255</v>
          </cell>
          <cell r="AH1055">
            <v>1.1348011682767918</v>
          </cell>
          <cell r="AK1055">
            <v>1.1348011682767918</v>
          </cell>
          <cell r="AL1055">
            <v>1.1348011682767918</v>
          </cell>
          <cell r="AM1055">
            <v>0.99995506627724096</v>
          </cell>
          <cell r="AN1055">
            <v>130912</v>
          </cell>
          <cell r="AO1055">
            <v>0.99999133157259634</v>
          </cell>
          <cell r="AP1055">
            <v>0.80708414813004159</v>
          </cell>
          <cell r="AS1055">
            <v>1</v>
          </cell>
          <cell r="AT1055">
            <v>0</v>
          </cell>
        </row>
        <row r="1056">
          <cell r="B1056">
            <v>384795</v>
          </cell>
          <cell r="C1056" t="str">
            <v>SHENZHEN STRONG TECHNOLOGY CO., LTD.</v>
          </cell>
          <cell r="D1056" t="str">
            <v>V63</v>
          </cell>
          <cell r="E1056" t="str">
            <v>1166521-01-R</v>
          </cell>
          <cell r="F1056" t="str">
            <v>RIMI</v>
          </cell>
          <cell r="G1056" t="str">
            <v>EQP,AE,RIMI,V5X-V6X,STRONG,RETROFIT KIT</v>
          </cell>
          <cell r="H1056">
            <v>19255</v>
          </cell>
          <cell r="I1056" t="str">
            <v>AE</v>
          </cell>
          <cell r="J1056" t="str">
            <v>Retrofit</v>
          </cell>
          <cell r="K1056">
            <v>38510</v>
          </cell>
          <cell r="L1056">
            <v>2</v>
          </cell>
          <cell r="M1056" t="str">
            <v>EBD</v>
          </cell>
          <cell r="N1056">
            <v>19255</v>
          </cell>
          <cell r="O1056">
            <v>38510</v>
          </cell>
          <cell r="P1056" t="b">
            <v>0</v>
          </cell>
          <cell r="Q1056" t="str">
            <v>China</v>
          </cell>
          <cell r="R1056" t="e">
            <v>#N/A</v>
          </cell>
          <cell r="S1056" t="e">
            <v>#N/A</v>
          </cell>
          <cell r="T1056" t="e">
            <v>#N/A</v>
          </cell>
          <cell r="U1056" t="e">
            <v>#N/A</v>
          </cell>
          <cell r="V1056" t="e">
            <v>#N/A</v>
          </cell>
          <cell r="Y1056" t="e">
            <v>#N/A</v>
          </cell>
          <cell r="Z1056">
            <v>38510</v>
          </cell>
          <cell r="AB1056" t="str">
            <v>Under</v>
          </cell>
          <cell r="AC1056">
            <v>0.5</v>
          </cell>
          <cell r="AD1056" t="e">
            <v>#N/A</v>
          </cell>
          <cell r="AF1056" t="str">
            <v>19255.00 / 25255.00</v>
          </cell>
          <cell r="AG1056">
            <v>22255</v>
          </cell>
          <cell r="AH1056">
            <v>0.86519883172320822</v>
          </cell>
          <cell r="AK1056">
            <v>0.86519883172320822</v>
          </cell>
          <cell r="AL1056">
            <v>1.7303976634464164</v>
          </cell>
          <cell r="AM1056">
            <v>0.99995506627724118</v>
          </cell>
          <cell r="AN1056">
            <v>130912</v>
          </cell>
          <cell r="AO1056">
            <v>0.99999339098912454</v>
          </cell>
          <cell r="AP1056">
            <v>0.85291646296748957</v>
          </cell>
          <cell r="AS1056">
            <v>1</v>
          </cell>
          <cell r="AT1056">
            <v>0</v>
          </cell>
        </row>
        <row r="1057">
          <cell r="B1057">
            <v>384795</v>
          </cell>
          <cell r="C1057" t="str">
            <v>SHENZHEN STRONG TECHNOLOGY CO., LTD.</v>
          </cell>
          <cell r="D1057" t="str">
            <v>V63</v>
          </cell>
          <cell r="E1057" t="str">
            <v>1166521-01-R</v>
          </cell>
          <cell r="F1057" t="str">
            <v>RIMI</v>
          </cell>
          <cell r="G1057" t="str">
            <v>EQP,AE,RIMI,V5X-V6X,STRONG,RETROFIT KIT</v>
          </cell>
          <cell r="H1057">
            <v>19255</v>
          </cell>
          <cell r="I1057" t="str">
            <v>AE</v>
          </cell>
          <cell r="J1057" t="str">
            <v>Retrofit</v>
          </cell>
          <cell r="K1057">
            <v>96275</v>
          </cell>
          <cell r="L1057">
            <v>5</v>
          </cell>
          <cell r="M1057" t="str">
            <v>EBD</v>
          </cell>
          <cell r="N1057">
            <v>19255</v>
          </cell>
          <cell r="O1057">
            <v>96275</v>
          </cell>
          <cell r="P1057" t="b">
            <v>0</v>
          </cell>
          <cell r="Q1057" t="str">
            <v>China</v>
          </cell>
          <cell r="R1057" t="e">
            <v>#N/A</v>
          </cell>
          <cell r="S1057" t="e">
            <v>#N/A</v>
          </cell>
          <cell r="T1057" t="e">
            <v>#N/A</v>
          </cell>
          <cell r="U1057" t="e">
            <v>#N/A</v>
          </cell>
          <cell r="V1057" t="e">
            <v>#N/A</v>
          </cell>
          <cell r="Y1057" t="e">
            <v>#N/A</v>
          </cell>
          <cell r="Z1057">
            <v>96275</v>
          </cell>
          <cell r="AB1057" t="str">
            <v>Under</v>
          </cell>
          <cell r="AC1057">
            <v>0.8</v>
          </cell>
          <cell r="AD1057" t="e">
            <v>#N/A</v>
          </cell>
          <cell r="AF1057" t="str">
            <v>19255.00 / 25255.00</v>
          </cell>
          <cell r="AG1057">
            <v>22255</v>
          </cell>
          <cell r="AH1057">
            <v>0.86519883172320822</v>
          </cell>
          <cell r="AK1057">
            <v>0.86519883172320822</v>
          </cell>
          <cell r="AL1057">
            <v>4.3259941586160409</v>
          </cell>
          <cell r="AM1057">
            <v>0.99995506627724118</v>
          </cell>
          <cell r="AN1057">
            <v>130912</v>
          </cell>
          <cell r="AO1057">
            <v>0.99999339098912454</v>
          </cell>
          <cell r="AP1057">
            <v>0.85291646296748957</v>
          </cell>
          <cell r="AS1057">
            <v>1</v>
          </cell>
          <cell r="AT1057">
            <v>0</v>
          </cell>
        </row>
        <row r="1058">
          <cell r="B1058">
            <v>384795</v>
          </cell>
          <cell r="C1058" t="str">
            <v>SHENZHEN STRONG TECHNOLOGY CO., LTD.</v>
          </cell>
          <cell r="D1058" t="str">
            <v>V63</v>
          </cell>
          <cell r="E1058" t="str">
            <v>1166521-01-R</v>
          </cell>
          <cell r="F1058" t="str">
            <v>RIMI</v>
          </cell>
          <cell r="G1058" t="str">
            <v>EQP,AE,RIMI,V5X-V6X,STRONG,RETROFIT KIT</v>
          </cell>
          <cell r="H1058">
            <v>19255</v>
          </cell>
          <cell r="I1058" t="str">
            <v>AE</v>
          </cell>
          <cell r="J1058" t="str">
            <v>Retrofit</v>
          </cell>
          <cell r="K1058">
            <v>96275</v>
          </cell>
          <cell r="L1058">
            <v>5</v>
          </cell>
          <cell r="M1058" t="str">
            <v>EBD</v>
          </cell>
          <cell r="N1058">
            <v>19255</v>
          </cell>
          <cell r="O1058">
            <v>96275</v>
          </cell>
          <cell r="P1058" t="b">
            <v>0</v>
          </cell>
          <cell r="Q1058" t="str">
            <v>China</v>
          </cell>
          <cell r="R1058" t="e">
            <v>#N/A</v>
          </cell>
          <cell r="S1058" t="e">
            <v>#N/A</v>
          </cell>
          <cell r="T1058" t="e">
            <v>#N/A</v>
          </cell>
          <cell r="U1058" t="e">
            <v>#N/A</v>
          </cell>
          <cell r="V1058" t="e">
            <v>#N/A</v>
          </cell>
          <cell r="Y1058" t="e">
            <v>#N/A</v>
          </cell>
          <cell r="Z1058">
            <v>96275</v>
          </cell>
          <cell r="AB1058" t="str">
            <v>Under</v>
          </cell>
          <cell r="AC1058">
            <v>0.8</v>
          </cell>
          <cell r="AD1058" t="e">
            <v>#N/A</v>
          </cell>
          <cell r="AF1058" t="str">
            <v>19255.00 / 25255.00</v>
          </cell>
          <cell r="AG1058">
            <v>22255</v>
          </cell>
          <cell r="AH1058">
            <v>0.86519883172320822</v>
          </cell>
          <cell r="AK1058">
            <v>0.86519883172320822</v>
          </cell>
          <cell r="AL1058">
            <v>4.3259941586160409</v>
          </cell>
          <cell r="AM1058">
            <v>0.99995506627724118</v>
          </cell>
          <cell r="AN1058">
            <v>130912</v>
          </cell>
          <cell r="AO1058">
            <v>0.99999339098912454</v>
          </cell>
          <cell r="AP1058">
            <v>0.85291646296748957</v>
          </cell>
          <cell r="AS1058">
            <v>1</v>
          </cell>
          <cell r="AT1058">
            <v>0</v>
          </cell>
        </row>
        <row r="1059">
          <cell r="B1059">
            <v>384795</v>
          </cell>
          <cell r="C1059" t="str">
            <v>SHENZHEN STRONG TECHNOLOGY CO., LTD.</v>
          </cell>
          <cell r="D1059" t="str">
            <v>V63</v>
          </cell>
          <cell r="E1059" t="str">
            <v>1166521-01-R</v>
          </cell>
          <cell r="F1059" t="str">
            <v>RIMI</v>
          </cell>
          <cell r="G1059" t="str">
            <v>EQP,AE,RIMI,V5X-V6X,STRONG,RETROFIT KIT</v>
          </cell>
          <cell r="H1059">
            <v>19255</v>
          </cell>
          <cell r="I1059" t="str">
            <v>AE</v>
          </cell>
          <cell r="J1059" t="str">
            <v>Retrofit</v>
          </cell>
          <cell r="K1059">
            <v>77020</v>
          </cell>
          <cell r="L1059">
            <v>4</v>
          </cell>
          <cell r="M1059" t="str">
            <v>EBD</v>
          </cell>
          <cell r="N1059">
            <v>19255</v>
          </cell>
          <cell r="O1059">
            <v>77020</v>
          </cell>
          <cell r="P1059" t="b">
            <v>0</v>
          </cell>
          <cell r="Q1059" t="str">
            <v>China</v>
          </cell>
          <cell r="R1059" t="e">
            <v>#N/A</v>
          </cell>
          <cell r="S1059" t="e">
            <v>#N/A</v>
          </cell>
          <cell r="T1059" t="e">
            <v>#N/A</v>
          </cell>
          <cell r="U1059" t="e">
            <v>#N/A</v>
          </cell>
          <cell r="V1059" t="e">
            <v>#N/A</v>
          </cell>
          <cell r="Y1059" t="e">
            <v>#N/A</v>
          </cell>
          <cell r="Z1059">
            <v>77020</v>
          </cell>
          <cell r="AB1059" t="str">
            <v>Under</v>
          </cell>
          <cell r="AC1059">
            <v>0.75</v>
          </cell>
          <cell r="AD1059" t="e">
            <v>#N/A</v>
          </cell>
          <cell r="AF1059" t="str">
            <v>19255.00 / 25255.00</v>
          </cell>
          <cell r="AG1059">
            <v>22255</v>
          </cell>
          <cell r="AH1059">
            <v>0.86519883172320822</v>
          </cell>
          <cell r="AK1059">
            <v>0.86519883172320822</v>
          </cell>
          <cell r="AL1059">
            <v>3.4607953268928329</v>
          </cell>
          <cell r="AM1059">
            <v>0.99995506627724118</v>
          </cell>
          <cell r="AN1059">
            <v>130912</v>
          </cell>
          <cell r="AO1059">
            <v>0.99999339098912454</v>
          </cell>
          <cell r="AP1059">
            <v>0.85291646296748957</v>
          </cell>
          <cell r="AS1059">
            <v>1</v>
          </cell>
          <cell r="AT1059">
            <v>0</v>
          </cell>
        </row>
        <row r="1060">
          <cell r="B1060">
            <v>384796</v>
          </cell>
          <cell r="C1060" t="str">
            <v>SHENZHEN STRONG TECHNOLOGY CO., LTD.</v>
          </cell>
          <cell r="D1060" t="str">
            <v>V64</v>
          </cell>
          <cell r="E1060" t="str">
            <v>1166521-01-R</v>
          </cell>
          <cell r="F1060" t="str">
            <v>RIMI</v>
          </cell>
          <cell r="G1060" t="str">
            <v>EQP,AE,RIMI,V5X-V6X,STRONG,RETROFIT KIT</v>
          </cell>
          <cell r="H1060">
            <v>19255</v>
          </cell>
          <cell r="I1060" t="str">
            <v>AE</v>
          </cell>
          <cell r="J1060" t="str">
            <v>Retrofit</v>
          </cell>
          <cell r="K1060">
            <v>38510</v>
          </cell>
          <cell r="L1060">
            <v>2</v>
          </cell>
          <cell r="M1060" t="str">
            <v>EBD</v>
          </cell>
          <cell r="N1060">
            <v>19255</v>
          </cell>
          <cell r="O1060">
            <v>38510</v>
          </cell>
          <cell r="P1060" t="b">
            <v>0</v>
          </cell>
          <cell r="Q1060" t="str">
            <v>China</v>
          </cell>
          <cell r="R1060" t="e">
            <v>#N/A</v>
          </cell>
          <cell r="S1060" t="e">
            <v>#N/A</v>
          </cell>
          <cell r="T1060" t="e">
            <v>#N/A</v>
          </cell>
          <cell r="U1060" t="e">
            <v>#N/A</v>
          </cell>
          <cell r="V1060" t="e">
            <v>#N/A</v>
          </cell>
          <cell r="Y1060" t="e">
            <v>#N/A</v>
          </cell>
          <cell r="Z1060">
            <v>38510</v>
          </cell>
          <cell r="AB1060" t="str">
            <v>Under</v>
          </cell>
          <cell r="AC1060">
            <v>0.5</v>
          </cell>
          <cell r="AD1060" t="e">
            <v>#N/A</v>
          </cell>
          <cell r="AF1060" t="str">
            <v>19255.00 / 25255.00</v>
          </cell>
          <cell r="AG1060">
            <v>22255</v>
          </cell>
          <cell r="AH1060">
            <v>0.86519883172320822</v>
          </cell>
          <cell r="AK1060">
            <v>0.86519883172320822</v>
          </cell>
          <cell r="AL1060">
            <v>1.7303976634464164</v>
          </cell>
          <cell r="AM1060">
            <v>0.99995506627724118</v>
          </cell>
          <cell r="AN1060">
            <v>130912</v>
          </cell>
          <cell r="AO1060">
            <v>0.99999339098912454</v>
          </cell>
          <cell r="AP1060">
            <v>0.85291646296748957</v>
          </cell>
          <cell r="AS1060">
            <v>1</v>
          </cell>
          <cell r="AT1060">
            <v>0</v>
          </cell>
        </row>
        <row r="1061">
          <cell r="B1061">
            <v>384796</v>
          </cell>
          <cell r="C1061" t="str">
            <v>SHENZHEN STRONG TECHNOLOGY CO., LTD.</v>
          </cell>
          <cell r="D1061" t="str">
            <v>V64</v>
          </cell>
          <cell r="E1061" t="str">
            <v>1166521-01-R</v>
          </cell>
          <cell r="F1061" t="str">
            <v>RIMI</v>
          </cell>
          <cell r="G1061" t="str">
            <v>EQP,AE,RIMI,V5X-V6X,STRONG,RETROFIT KIT</v>
          </cell>
          <cell r="H1061">
            <v>19255</v>
          </cell>
          <cell r="I1061" t="str">
            <v>AE</v>
          </cell>
          <cell r="J1061" t="str">
            <v>Retrofit</v>
          </cell>
          <cell r="K1061">
            <v>134785</v>
          </cell>
          <cell r="L1061">
            <v>7</v>
          </cell>
          <cell r="M1061" t="str">
            <v>EBD</v>
          </cell>
          <cell r="N1061">
            <v>19255</v>
          </cell>
          <cell r="O1061">
            <v>134785</v>
          </cell>
          <cell r="P1061" t="b">
            <v>0</v>
          </cell>
          <cell r="Q1061" t="str">
            <v>China</v>
          </cell>
          <cell r="R1061" t="e">
            <v>#N/A</v>
          </cell>
          <cell r="S1061" t="e">
            <v>#N/A</v>
          </cell>
          <cell r="T1061" t="e">
            <v>#N/A</v>
          </cell>
          <cell r="U1061" t="e">
            <v>#N/A</v>
          </cell>
          <cell r="V1061" t="e">
            <v>#N/A</v>
          </cell>
          <cell r="Y1061" t="e">
            <v>#N/A</v>
          </cell>
          <cell r="Z1061">
            <v>134785</v>
          </cell>
          <cell r="AB1061" t="str">
            <v>Under</v>
          </cell>
          <cell r="AC1061">
            <v>0.8571428571428571</v>
          </cell>
          <cell r="AD1061" t="e">
            <v>#N/A</v>
          </cell>
          <cell r="AF1061" t="str">
            <v>19255.00 / 25255.00</v>
          </cell>
          <cell r="AG1061">
            <v>22255</v>
          </cell>
          <cell r="AH1061">
            <v>0.86519883172320822</v>
          </cell>
          <cell r="AK1061">
            <v>0.86519883172320822</v>
          </cell>
          <cell r="AL1061">
            <v>6.0563918220624577</v>
          </cell>
          <cell r="AM1061">
            <v>0.99995506627724118</v>
          </cell>
          <cell r="AN1061">
            <v>130912</v>
          </cell>
          <cell r="AO1061">
            <v>0.99999339098912454</v>
          </cell>
          <cell r="AP1061">
            <v>0.85291646296748957</v>
          </cell>
          <cell r="AS1061">
            <v>1</v>
          </cell>
          <cell r="AT1061">
            <v>0</v>
          </cell>
        </row>
        <row r="1062">
          <cell r="B1062">
            <v>384796</v>
          </cell>
          <cell r="C1062" t="str">
            <v>SHENZHEN STRONG TECHNOLOGY CO., LTD.</v>
          </cell>
          <cell r="D1062" t="str">
            <v>V64</v>
          </cell>
          <cell r="E1062" t="str">
            <v>1166521-01-R</v>
          </cell>
          <cell r="F1062" t="str">
            <v>RIMI</v>
          </cell>
          <cell r="G1062" t="str">
            <v>EQP,AE,RIMI,V5X-V6X,STRONG,RETROFIT KIT</v>
          </cell>
          <cell r="H1062">
            <v>19255</v>
          </cell>
          <cell r="I1062" t="str">
            <v>AE</v>
          </cell>
          <cell r="J1062" t="str">
            <v>Retrofit</v>
          </cell>
          <cell r="K1062">
            <v>192550</v>
          </cell>
          <cell r="L1062">
            <v>10</v>
          </cell>
          <cell r="M1062" t="str">
            <v>EBD</v>
          </cell>
          <cell r="N1062">
            <v>19255</v>
          </cell>
          <cell r="O1062">
            <v>192550</v>
          </cell>
          <cell r="P1062" t="b">
            <v>0</v>
          </cell>
          <cell r="Q1062" t="str">
            <v>China</v>
          </cell>
          <cell r="R1062" t="e">
            <v>#N/A</v>
          </cell>
          <cell r="S1062" t="e">
            <v>#N/A</v>
          </cell>
          <cell r="T1062" t="e">
            <v>#N/A</v>
          </cell>
          <cell r="U1062" t="e">
            <v>#N/A</v>
          </cell>
          <cell r="V1062" t="e">
            <v>#N/A</v>
          </cell>
          <cell r="Y1062" t="e">
            <v>#N/A</v>
          </cell>
          <cell r="Z1062">
            <v>192550</v>
          </cell>
          <cell r="AB1062" t="str">
            <v>Under</v>
          </cell>
          <cell r="AC1062">
            <v>0.9</v>
          </cell>
          <cell r="AD1062" t="e">
            <v>#N/A</v>
          </cell>
          <cell r="AF1062" t="str">
            <v>19255.00 / 25255.00</v>
          </cell>
          <cell r="AG1062">
            <v>22255</v>
          </cell>
          <cell r="AH1062">
            <v>0.86519883172320822</v>
          </cell>
          <cell r="AK1062">
            <v>0.86519883172320822</v>
          </cell>
          <cell r="AL1062">
            <v>8.6519883172320817</v>
          </cell>
          <cell r="AM1062">
            <v>0.99995506627724118</v>
          </cell>
          <cell r="AN1062">
            <v>130912</v>
          </cell>
          <cell r="AO1062">
            <v>0.99999339098912454</v>
          </cell>
          <cell r="AP1062">
            <v>0.85291646296748957</v>
          </cell>
          <cell r="AS1062">
            <v>1</v>
          </cell>
          <cell r="AT1062">
            <v>0</v>
          </cell>
        </row>
        <row r="1063">
          <cell r="B1063">
            <v>384797</v>
          </cell>
          <cell r="C1063" t="str">
            <v>SHENZHEN STRONG TECHNOLOGY CO., LTD.</v>
          </cell>
          <cell r="D1063" t="str">
            <v>V64</v>
          </cell>
          <cell r="E1063" t="str">
            <v>1166522-01-R</v>
          </cell>
          <cell r="F1063" t="str">
            <v>RIMI</v>
          </cell>
          <cell r="G1063" t="str">
            <v>EQP,AE,RIMI,V57-V6X,STRONG,RETROFIT KIT</v>
          </cell>
          <cell r="H1063">
            <v>19255</v>
          </cell>
          <cell r="I1063" t="str">
            <v>AE</v>
          </cell>
          <cell r="J1063" t="str">
            <v>Retrofit</v>
          </cell>
          <cell r="K1063">
            <v>38510</v>
          </cell>
          <cell r="L1063">
            <v>2</v>
          </cell>
          <cell r="M1063" t="str">
            <v>EBD</v>
          </cell>
          <cell r="N1063">
            <v>19255</v>
          </cell>
          <cell r="O1063">
            <v>38510</v>
          </cell>
          <cell r="P1063" t="b">
            <v>0</v>
          </cell>
          <cell r="Q1063" t="str">
            <v>China</v>
          </cell>
          <cell r="R1063" t="e">
            <v>#N/A</v>
          </cell>
          <cell r="S1063" t="e">
            <v>#N/A</v>
          </cell>
          <cell r="T1063" t="e">
            <v>#N/A</v>
          </cell>
          <cell r="U1063" t="e">
            <v>#N/A</v>
          </cell>
          <cell r="V1063" t="e">
            <v>#N/A</v>
          </cell>
          <cell r="Y1063" t="e">
            <v>#N/A</v>
          </cell>
          <cell r="Z1063">
            <v>38510</v>
          </cell>
          <cell r="AB1063" t="str">
            <v>Under</v>
          </cell>
          <cell r="AC1063">
            <v>0.5</v>
          </cell>
          <cell r="AD1063" t="e">
            <v>#N/A</v>
          </cell>
          <cell r="AF1063" t="str">
            <v>19255.00 / 25255.00</v>
          </cell>
          <cell r="AG1063">
            <v>22255</v>
          </cell>
          <cell r="AH1063">
            <v>0.86519883172320822</v>
          </cell>
          <cell r="AK1063">
            <v>0.86519883172320822</v>
          </cell>
          <cell r="AL1063">
            <v>1.7303976634464164</v>
          </cell>
          <cell r="AM1063">
            <v>0.99995506627724118</v>
          </cell>
          <cell r="AN1063">
            <v>130912</v>
          </cell>
          <cell r="AO1063">
            <v>0.99999339098912454</v>
          </cell>
          <cell r="AP1063">
            <v>0.85291646296748957</v>
          </cell>
          <cell r="AS1063">
            <v>1</v>
          </cell>
          <cell r="AT1063">
            <v>0</v>
          </cell>
        </row>
        <row r="1064">
          <cell r="B1064">
            <v>384797</v>
          </cell>
          <cell r="C1064" t="str">
            <v>SHENZHEN STRONG TECHNOLOGY CO., LTD.</v>
          </cell>
          <cell r="D1064" t="str">
            <v>V64</v>
          </cell>
          <cell r="E1064" t="str">
            <v>1166522-01-R</v>
          </cell>
          <cell r="F1064" t="str">
            <v>RIMI</v>
          </cell>
          <cell r="G1064" t="str">
            <v>EQP,AE,RIMI,V57-V6X,STRONG,RETROFIT KIT</v>
          </cell>
          <cell r="H1064">
            <v>19255</v>
          </cell>
          <cell r="I1064" t="str">
            <v>AE</v>
          </cell>
          <cell r="J1064" t="str">
            <v>Retrofit</v>
          </cell>
          <cell r="K1064">
            <v>115530</v>
          </cell>
          <cell r="L1064">
            <v>6</v>
          </cell>
          <cell r="M1064" t="str">
            <v>EBD</v>
          </cell>
          <cell r="N1064">
            <v>19255</v>
          </cell>
          <cell r="O1064">
            <v>115530</v>
          </cell>
          <cell r="P1064" t="b">
            <v>0</v>
          </cell>
          <cell r="Q1064" t="str">
            <v>China</v>
          </cell>
          <cell r="R1064" t="e">
            <v>#N/A</v>
          </cell>
          <cell r="S1064" t="e">
            <v>#N/A</v>
          </cell>
          <cell r="T1064" t="e">
            <v>#N/A</v>
          </cell>
          <cell r="U1064" t="e">
            <v>#N/A</v>
          </cell>
          <cell r="V1064" t="e">
            <v>#N/A</v>
          </cell>
          <cell r="Y1064" t="e">
            <v>#N/A</v>
          </cell>
          <cell r="Z1064">
            <v>115530</v>
          </cell>
          <cell r="AB1064" t="str">
            <v>Under</v>
          </cell>
          <cell r="AC1064">
            <v>0.83333333333333337</v>
          </cell>
          <cell r="AD1064" t="e">
            <v>#N/A</v>
          </cell>
          <cell r="AF1064" t="str">
            <v>19255.00 / 25255.00</v>
          </cell>
          <cell r="AG1064">
            <v>22255</v>
          </cell>
          <cell r="AH1064">
            <v>0.86519883172320822</v>
          </cell>
          <cell r="AK1064">
            <v>0.86519883172320822</v>
          </cell>
          <cell r="AL1064">
            <v>5.1911929903392497</v>
          </cell>
          <cell r="AM1064">
            <v>0.99995506627724118</v>
          </cell>
          <cell r="AN1064">
            <v>130912</v>
          </cell>
          <cell r="AO1064">
            <v>0.99999339098912454</v>
          </cell>
          <cell r="AP1064">
            <v>0.85291646296748957</v>
          </cell>
          <cell r="AS1064">
            <v>1</v>
          </cell>
          <cell r="AT1064">
            <v>0</v>
          </cell>
        </row>
        <row r="1065">
          <cell r="B1065">
            <v>384805</v>
          </cell>
          <cell r="C1065" t="str">
            <v>SECOTE</v>
          </cell>
          <cell r="D1065" t="str">
            <v>V63</v>
          </cell>
          <cell r="E1065" t="str">
            <v>1166604-01-R</v>
          </cell>
          <cell r="F1065" t="str">
            <v>RIM-UNLOADER</v>
          </cell>
          <cell r="G1065" t="str">
            <v>EQP,AE,RIM-UNLOADER,D3Y/D8X-V6X,SECOTE,RETROFIT KIT</v>
          </cell>
          <cell r="H1065">
            <v>2115.81</v>
          </cell>
          <cell r="I1065" t="str">
            <v>AE</v>
          </cell>
          <cell r="J1065" t="str">
            <v>Retrofit</v>
          </cell>
          <cell r="K1065">
            <v>4231.62</v>
          </cell>
          <cell r="L1065">
            <v>2</v>
          </cell>
          <cell r="M1065" t="str">
            <v>OTS Quote</v>
          </cell>
          <cell r="N1065">
            <v>2115.81</v>
          </cell>
          <cell r="O1065">
            <v>4231.62</v>
          </cell>
          <cell r="P1065" t="b">
            <v>0</v>
          </cell>
          <cell r="Q1065" t="str">
            <v>China</v>
          </cell>
          <cell r="R1065" t="e">
            <v>#N/A</v>
          </cell>
          <cell r="S1065" t="e">
            <v>#N/A</v>
          </cell>
          <cell r="T1065" t="e">
            <v>#N/A</v>
          </cell>
          <cell r="U1065" t="e">
            <v>#N/A</v>
          </cell>
          <cell r="V1065" t="e">
            <v>#N/A</v>
          </cell>
          <cell r="Y1065" t="e">
            <v>#N/A</v>
          </cell>
          <cell r="Z1065">
            <v>4231.62</v>
          </cell>
          <cell r="AB1065" t="str">
            <v>Under</v>
          </cell>
          <cell r="AC1065">
            <v>0.5</v>
          </cell>
          <cell r="AD1065" t="e">
            <v>#N/A</v>
          </cell>
          <cell r="AF1065">
            <v>2115.81</v>
          </cell>
          <cell r="AG1065">
            <v>2115.81</v>
          </cell>
          <cell r="AH1065">
            <v>1</v>
          </cell>
          <cell r="AK1065">
            <v>1</v>
          </cell>
          <cell r="AL1065">
            <v>2</v>
          </cell>
          <cell r="AM1065">
            <v>0.99952736776931761</v>
          </cell>
          <cell r="AN1065" t="str">
            <v/>
          </cell>
          <cell r="AO1065" t="e">
            <v>#VALUE!</v>
          </cell>
          <cell r="AP1065" t="e">
            <v>#VALUE!</v>
          </cell>
          <cell r="AS1065">
            <v>1</v>
          </cell>
          <cell r="AT1065">
            <v>0</v>
          </cell>
        </row>
        <row r="1066">
          <cell r="B1066">
            <v>384805</v>
          </cell>
          <cell r="C1066" t="str">
            <v>SECOTE</v>
          </cell>
          <cell r="D1066" t="str">
            <v>V63</v>
          </cell>
          <cell r="E1066" t="str">
            <v>1166604-01-R</v>
          </cell>
          <cell r="F1066" t="str">
            <v>RIM-UNLOADER</v>
          </cell>
          <cell r="G1066" t="str">
            <v>EQP,AE,RIM-UNLOADER,D3Y/D8X-V6X,SECOTE,RETROFIT KIT</v>
          </cell>
          <cell r="H1066">
            <v>2115.81</v>
          </cell>
          <cell r="I1066" t="str">
            <v>AE</v>
          </cell>
          <cell r="J1066" t="str">
            <v>Retrofit</v>
          </cell>
          <cell r="K1066">
            <v>2115.81</v>
          </cell>
          <cell r="L1066">
            <v>1</v>
          </cell>
          <cell r="M1066" t="str">
            <v>OTS Quote</v>
          </cell>
          <cell r="N1066">
            <v>2115.81</v>
          </cell>
          <cell r="O1066">
            <v>2115.81</v>
          </cell>
          <cell r="P1066" t="b">
            <v>0</v>
          </cell>
          <cell r="Q1066" t="str">
            <v>China</v>
          </cell>
          <cell r="R1066" t="e">
            <v>#N/A</v>
          </cell>
          <cell r="S1066" t="e">
            <v>#N/A</v>
          </cell>
          <cell r="T1066" t="e">
            <v>#N/A</v>
          </cell>
          <cell r="U1066" t="e">
            <v>#N/A</v>
          </cell>
          <cell r="V1066" t="e">
            <v>#N/A</v>
          </cell>
          <cell r="Y1066" t="e">
            <v>#N/A</v>
          </cell>
          <cell r="Z1066">
            <v>2115.81</v>
          </cell>
          <cell r="AB1066" t="str">
            <v>Under</v>
          </cell>
          <cell r="AC1066" t="str">
            <v/>
          </cell>
          <cell r="AD1066" t="e">
            <v>#N/A</v>
          </cell>
          <cell r="AF1066">
            <v>2115.81</v>
          </cell>
          <cell r="AG1066">
            <v>2115.81</v>
          </cell>
          <cell r="AH1066">
            <v>1</v>
          </cell>
          <cell r="AK1066">
            <v>1</v>
          </cell>
          <cell r="AL1066">
            <v>1</v>
          </cell>
          <cell r="AM1066">
            <v>0.99952736776931761</v>
          </cell>
          <cell r="AN1066" t="str">
            <v/>
          </cell>
          <cell r="AO1066" t="e">
            <v>#VALUE!</v>
          </cell>
          <cell r="AP1066" t="e">
            <v>#VALUE!</v>
          </cell>
          <cell r="AS1066">
            <v>1</v>
          </cell>
          <cell r="AT1066">
            <v>0</v>
          </cell>
        </row>
        <row r="1067">
          <cell r="B1067">
            <v>384806</v>
          </cell>
          <cell r="C1067" t="str">
            <v>SECOTE</v>
          </cell>
          <cell r="D1067" t="str">
            <v>V64</v>
          </cell>
          <cell r="E1067" t="str">
            <v>1166604-01-R</v>
          </cell>
          <cell r="F1067" t="str">
            <v>RIM-UNLOADER</v>
          </cell>
          <cell r="G1067" t="str">
            <v>EQP,AE,RIM-UNLOADER,D3Y/D8X-V6X,SECOTE,RETROFIT KIT</v>
          </cell>
          <cell r="H1067">
            <v>2115.81</v>
          </cell>
          <cell r="I1067" t="str">
            <v>AE</v>
          </cell>
          <cell r="J1067" t="str">
            <v>Retrofit</v>
          </cell>
          <cell r="K1067">
            <v>2115.81</v>
          </cell>
          <cell r="L1067">
            <v>1</v>
          </cell>
          <cell r="M1067" t="str">
            <v>OTS Quote</v>
          </cell>
          <cell r="N1067">
            <v>2115.81</v>
          </cell>
          <cell r="O1067">
            <v>2115.81</v>
          </cell>
          <cell r="P1067" t="b">
            <v>0</v>
          </cell>
          <cell r="Q1067" t="str">
            <v>China</v>
          </cell>
          <cell r="R1067" t="e">
            <v>#N/A</v>
          </cell>
          <cell r="S1067" t="e">
            <v>#N/A</v>
          </cell>
          <cell r="T1067" t="e">
            <v>#N/A</v>
          </cell>
          <cell r="U1067" t="e">
            <v>#N/A</v>
          </cell>
          <cell r="V1067" t="e">
            <v>#N/A</v>
          </cell>
          <cell r="Y1067" t="e">
            <v>#N/A</v>
          </cell>
          <cell r="Z1067">
            <v>2115.81</v>
          </cell>
          <cell r="AB1067" t="str">
            <v>Under</v>
          </cell>
          <cell r="AC1067" t="str">
            <v/>
          </cell>
          <cell r="AD1067" t="e">
            <v>#N/A</v>
          </cell>
          <cell r="AF1067">
            <v>2115.81</v>
          </cell>
          <cell r="AG1067">
            <v>2115.81</v>
          </cell>
          <cell r="AH1067">
            <v>1</v>
          </cell>
          <cell r="AK1067">
            <v>1</v>
          </cell>
          <cell r="AL1067">
            <v>1</v>
          </cell>
          <cell r="AM1067">
            <v>0.99952736776931761</v>
          </cell>
          <cell r="AN1067" t="str">
            <v/>
          </cell>
          <cell r="AO1067" t="e">
            <v>#VALUE!</v>
          </cell>
          <cell r="AP1067" t="e">
            <v>#VALUE!</v>
          </cell>
          <cell r="AS1067">
            <v>1</v>
          </cell>
          <cell r="AT1067">
            <v>0</v>
          </cell>
        </row>
        <row r="1068">
          <cell r="B1068">
            <v>384808</v>
          </cell>
          <cell r="C1068" t="str">
            <v>SHENZHEN STRONG TECHNOLOGY CO., LTD.</v>
          </cell>
          <cell r="D1068" t="str">
            <v>V63</v>
          </cell>
          <cell r="E1068" t="str">
            <v>1168793-01-R</v>
          </cell>
          <cell r="F1068" t="str">
            <v>BFA2</v>
          </cell>
          <cell r="G1068" t="str">
            <v>EQP,AE,BFA2(BFA2 AUTO/LEGACY-ICT),D37-V63,STRONG,RETROFIT KIT</v>
          </cell>
          <cell r="H1068">
            <v>12555</v>
          </cell>
          <cell r="I1068" t="str">
            <v>AE</v>
          </cell>
          <cell r="J1068" t="str">
            <v>Retrofit</v>
          </cell>
          <cell r="K1068">
            <v>37665</v>
          </cell>
          <cell r="L1068">
            <v>3</v>
          </cell>
          <cell r="M1068" t="str">
            <v>OTS Quote</v>
          </cell>
          <cell r="N1068">
            <v>12555</v>
          </cell>
          <cell r="O1068">
            <v>37665</v>
          </cell>
          <cell r="P1068" t="b">
            <v>0</v>
          </cell>
          <cell r="Q1068" t="str">
            <v>China</v>
          </cell>
          <cell r="R1068" t="e">
            <v>#N/A</v>
          </cell>
          <cell r="S1068" t="e">
            <v>#N/A</v>
          </cell>
          <cell r="T1068" t="e">
            <v>#N/A</v>
          </cell>
          <cell r="U1068" t="e">
            <v>#N/A</v>
          </cell>
          <cell r="V1068" t="e">
            <v>#N/A</v>
          </cell>
          <cell r="Y1068" t="e">
            <v>#N/A</v>
          </cell>
          <cell r="Z1068">
            <v>37665</v>
          </cell>
          <cell r="AB1068" t="str">
            <v>Under</v>
          </cell>
          <cell r="AC1068">
            <v>0.66666666666666663</v>
          </cell>
          <cell r="AD1068" t="e">
            <v>#N/A</v>
          </cell>
          <cell r="AF1068" t="str">
            <v>5793.00 / 7598.00 / 11400.83 / 12555.00</v>
          </cell>
          <cell r="AG1068">
            <v>9174</v>
          </cell>
          <cell r="AH1068">
            <v>1.3685415304120341</v>
          </cell>
          <cell r="AK1068">
            <v>1.3685415304120341</v>
          </cell>
          <cell r="AL1068">
            <v>4.1056245912361025</v>
          </cell>
          <cell r="AM1068">
            <v>0.99989099629387401</v>
          </cell>
          <cell r="AN1068">
            <v>38111</v>
          </cell>
          <cell r="AO1068">
            <v>0.99996409064232339</v>
          </cell>
          <cell r="AP1068">
            <v>0.67056755267508072</v>
          </cell>
          <cell r="AS1068">
            <v>1</v>
          </cell>
          <cell r="AT1068">
            <v>0</v>
          </cell>
        </row>
        <row r="1069">
          <cell r="B1069">
            <v>384809</v>
          </cell>
          <cell r="C1069" t="str">
            <v>SHENZHEN STRONG TECHNOLOGY CO., LTD.</v>
          </cell>
          <cell r="D1069" t="str">
            <v>V63</v>
          </cell>
          <cell r="E1069" t="str">
            <v>1168797-01-R</v>
          </cell>
          <cell r="F1069" t="str">
            <v>BFA2</v>
          </cell>
          <cell r="G1069" t="str">
            <v>EQP,AE,BFA2(BFA2 FX),D47-V63,STRONG,RETROFIT KIT</v>
          </cell>
          <cell r="H1069">
            <v>12555</v>
          </cell>
          <cell r="I1069" t="str">
            <v>AE</v>
          </cell>
          <cell r="J1069" t="str">
            <v>Retrofit</v>
          </cell>
          <cell r="K1069">
            <v>37665</v>
          </cell>
          <cell r="L1069">
            <v>3</v>
          </cell>
          <cell r="M1069" t="str">
            <v>OTS Quote</v>
          </cell>
          <cell r="N1069">
            <v>12555</v>
          </cell>
          <cell r="O1069">
            <v>37665</v>
          </cell>
          <cell r="P1069" t="b">
            <v>0</v>
          </cell>
          <cell r="Q1069" t="str">
            <v>China</v>
          </cell>
          <cell r="R1069" t="e">
            <v>#N/A</v>
          </cell>
          <cell r="S1069" t="e">
            <v>#N/A</v>
          </cell>
          <cell r="T1069" t="e">
            <v>#N/A</v>
          </cell>
          <cell r="U1069" t="e">
            <v>#N/A</v>
          </cell>
          <cell r="V1069" t="e">
            <v>#N/A</v>
          </cell>
          <cell r="Y1069" t="e">
            <v>#N/A</v>
          </cell>
          <cell r="Z1069">
            <v>37665</v>
          </cell>
          <cell r="AB1069" t="str">
            <v>Under</v>
          </cell>
          <cell r="AC1069">
            <v>0.66666666666666663</v>
          </cell>
          <cell r="AD1069" t="e">
            <v>#N/A</v>
          </cell>
          <cell r="AF1069" t="str">
            <v>5793.00 / 7598.00 / 11400.83 / 12555.00</v>
          </cell>
          <cell r="AG1069">
            <v>9174</v>
          </cell>
          <cell r="AH1069">
            <v>1.3685415304120341</v>
          </cell>
          <cell r="AK1069">
            <v>1.3685415304120341</v>
          </cell>
          <cell r="AL1069">
            <v>4.1056245912361025</v>
          </cell>
          <cell r="AM1069">
            <v>0.99989099629387401</v>
          </cell>
          <cell r="AN1069">
            <v>38111</v>
          </cell>
          <cell r="AO1069">
            <v>0.99996409064232339</v>
          </cell>
          <cell r="AP1069">
            <v>0.67056755267508072</v>
          </cell>
          <cell r="AS1069">
            <v>1</v>
          </cell>
          <cell r="AT1069">
            <v>0</v>
          </cell>
        </row>
        <row r="1070">
          <cell r="B1070">
            <v>384810</v>
          </cell>
          <cell r="C1070" t="str">
            <v>SHENZHEN STRONG TECHNOLOGY CO., LTD.</v>
          </cell>
          <cell r="D1070" t="str">
            <v>V63</v>
          </cell>
          <cell r="E1070" t="str">
            <v>1168800-01-R</v>
          </cell>
          <cell r="F1070" t="str">
            <v>BFA2</v>
          </cell>
          <cell r="G1070" t="str">
            <v>EQP,AE,BFA2(BFA2 FX),D94-V63,STRONG,RETROFIT KIT</v>
          </cell>
          <cell r="H1070">
            <v>12555</v>
          </cell>
          <cell r="I1070" t="str">
            <v>AE</v>
          </cell>
          <cell r="J1070" t="str">
            <v>Retrofit</v>
          </cell>
          <cell r="K1070">
            <v>12555</v>
          </cell>
          <cell r="L1070">
            <v>1</v>
          </cell>
          <cell r="M1070" t="str">
            <v>OTS Quote</v>
          </cell>
          <cell r="N1070">
            <v>12555</v>
          </cell>
          <cell r="O1070">
            <v>12555</v>
          </cell>
          <cell r="P1070" t="b">
            <v>0</v>
          </cell>
          <cell r="Q1070" t="str">
            <v>China</v>
          </cell>
          <cell r="R1070" t="e">
            <v>#N/A</v>
          </cell>
          <cell r="S1070" t="e">
            <v>#N/A</v>
          </cell>
          <cell r="T1070" t="e">
            <v>#N/A</v>
          </cell>
          <cell r="U1070" t="e">
            <v>#N/A</v>
          </cell>
          <cell r="V1070" t="e">
            <v>#N/A</v>
          </cell>
          <cell r="Y1070" t="e">
            <v>#N/A</v>
          </cell>
          <cell r="Z1070">
            <v>12555</v>
          </cell>
          <cell r="AB1070" t="str">
            <v>Under</v>
          </cell>
          <cell r="AC1070" t="str">
            <v/>
          </cell>
          <cell r="AD1070" t="e">
            <v>#N/A</v>
          </cell>
          <cell r="AF1070" t="str">
            <v>5793.00 / 7598.00 / 11400.83 / 12555.00</v>
          </cell>
          <cell r="AG1070">
            <v>9174</v>
          </cell>
          <cell r="AH1070">
            <v>1.3685415304120341</v>
          </cell>
          <cell r="AK1070">
            <v>1.3685415304120341</v>
          </cell>
          <cell r="AL1070">
            <v>1.3685415304120341</v>
          </cell>
          <cell r="AM1070">
            <v>0.99989099629387401</v>
          </cell>
          <cell r="AN1070">
            <v>38111</v>
          </cell>
          <cell r="AO1070">
            <v>0.99996409064232339</v>
          </cell>
          <cell r="AP1070">
            <v>0.67056755267508072</v>
          </cell>
          <cell r="AS1070">
            <v>1</v>
          </cell>
          <cell r="AT1070">
            <v>0</v>
          </cell>
        </row>
        <row r="1071">
          <cell r="B1071">
            <v>384811</v>
          </cell>
          <cell r="C1071" t="str">
            <v>SHENZHEN STRONG TECHNOLOGY CO., LTD.</v>
          </cell>
          <cell r="D1071" t="str">
            <v>V63</v>
          </cell>
          <cell r="E1071" t="str">
            <v>1168803-01-R</v>
          </cell>
          <cell r="F1071" t="str">
            <v>BFA2</v>
          </cell>
          <cell r="G1071" t="str">
            <v>EQP,AE,BFA2(BFA2 ICT),D93-V63,STRONG,RETROFIT KIT</v>
          </cell>
          <cell r="H1071">
            <v>5793</v>
          </cell>
          <cell r="I1071" t="str">
            <v>AE</v>
          </cell>
          <cell r="J1071" t="str">
            <v>Retrofit</v>
          </cell>
          <cell r="K1071">
            <v>5793</v>
          </cell>
          <cell r="L1071">
            <v>1</v>
          </cell>
          <cell r="M1071" t="str">
            <v>OTS Quote</v>
          </cell>
          <cell r="N1071">
            <v>5793</v>
          </cell>
          <cell r="O1071">
            <v>5793</v>
          </cell>
          <cell r="P1071" t="b">
            <v>0</v>
          </cell>
          <cell r="Q1071" t="str">
            <v>China</v>
          </cell>
          <cell r="R1071" t="e">
            <v>#N/A</v>
          </cell>
          <cell r="S1071" t="e">
            <v>#N/A</v>
          </cell>
          <cell r="T1071" t="e">
            <v>#N/A</v>
          </cell>
          <cell r="U1071" t="e">
            <v>#N/A</v>
          </cell>
          <cell r="V1071" t="e">
            <v>#N/A</v>
          </cell>
          <cell r="Y1071" t="e">
            <v>#N/A</v>
          </cell>
          <cell r="Z1071">
            <v>5793</v>
          </cell>
          <cell r="AB1071" t="str">
            <v>Under</v>
          </cell>
          <cell r="AC1071" t="str">
            <v/>
          </cell>
          <cell r="AD1071" t="e">
            <v>#N/A</v>
          </cell>
          <cell r="AF1071" t="str">
            <v>5793.00 / 7598.00 / 11400.83 / 12555.00</v>
          </cell>
          <cell r="AG1071">
            <v>9174</v>
          </cell>
          <cell r="AH1071">
            <v>0.63145846958796603</v>
          </cell>
          <cell r="AK1071">
            <v>0.63145846958796603</v>
          </cell>
          <cell r="AL1071">
            <v>0.63145846958796603</v>
          </cell>
          <cell r="AM1071">
            <v>0.9998909962938739</v>
          </cell>
          <cell r="AN1071">
            <v>38111</v>
          </cell>
          <cell r="AO1071">
            <v>0.99998343107056786</v>
          </cell>
          <cell r="AP1071">
            <v>0.84799664138962505</v>
          </cell>
          <cell r="AS1071">
            <v>1</v>
          </cell>
          <cell r="AT1071">
            <v>0</v>
          </cell>
        </row>
        <row r="1072">
          <cell r="B1072">
            <v>384812</v>
          </cell>
          <cell r="C1072" t="str">
            <v>SHENZHEN STRONG TECHNOLOGY CO., LTD.</v>
          </cell>
          <cell r="D1072" t="str">
            <v>V63</v>
          </cell>
          <cell r="E1072" t="str">
            <v>1168808-01-R</v>
          </cell>
          <cell r="F1072" t="str">
            <v>BFA2</v>
          </cell>
          <cell r="G1072" t="str">
            <v>EQP,AE,BFA2(BFA2 FX),V53-V63,STRONG,RETROFIT KIT</v>
          </cell>
          <cell r="H1072">
            <v>5793</v>
          </cell>
          <cell r="I1072" t="str">
            <v>AE</v>
          </cell>
          <cell r="J1072" t="str">
            <v>Retrofit</v>
          </cell>
          <cell r="K1072">
            <v>11586</v>
          </cell>
          <cell r="L1072">
            <v>2</v>
          </cell>
          <cell r="M1072" t="str">
            <v>EBD</v>
          </cell>
          <cell r="N1072">
            <v>5793</v>
          </cell>
          <cell r="O1072">
            <v>11586</v>
          </cell>
          <cell r="P1072" t="b">
            <v>0</v>
          </cell>
          <cell r="Q1072" t="str">
            <v>China</v>
          </cell>
          <cell r="R1072" t="e">
            <v>#N/A</v>
          </cell>
          <cell r="S1072" t="e">
            <v>#N/A</v>
          </cell>
          <cell r="T1072" t="e">
            <v>#N/A</v>
          </cell>
          <cell r="U1072" t="e">
            <v>#N/A</v>
          </cell>
          <cell r="V1072" t="e">
            <v>#N/A</v>
          </cell>
          <cell r="Y1072" t="e">
            <v>#N/A</v>
          </cell>
          <cell r="Z1072">
            <v>11586</v>
          </cell>
          <cell r="AB1072" t="str">
            <v>Under</v>
          </cell>
          <cell r="AC1072">
            <v>0.5</v>
          </cell>
          <cell r="AD1072" t="e">
            <v>#N/A</v>
          </cell>
          <cell r="AF1072" t="str">
            <v>5793.00 / 7598.00 / 11400.83 / 12555.00</v>
          </cell>
          <cell r="AG1072">
            <v>9174</v>
          </cell>
          <cell r="AH1072">
            <v>0.63145846958796603</v>
          </cell>
          <cell r="AK1072">
            <v>0.63145846958796603</v>
          </cell>
          <cell r="AL1072">
            <v>1.2629169391759321</v>
          </cell>
          <cell r="AM1072">
            <v>0.9998909962938739</v>
          </cell>
          <cell r="AN1072">
            <v>38111</v>
          </cell>
          <cell r="AO1072">
            <v>0.99998343107056786</v>
          </cell>
          <cell r="AP1072">
            <v>0.84799664138962505</v>
          </cell>
          <cell r="AS1072">
            <v>1</v>
          </cell>
          <cell r="AT1072">
            <v>0</v>
          </cell>
        </row>
        <row r="1073">
          <cell r="B1073">
            <v>384812</v>
          </cell>
          <cell r="C1073" t="str">
            <v>SHENZHEN STRONG TECHNOLOGY CO., LTD.</v>
          </cell>
          <cell r="D1073" t="str">
            <v>V63</v>
          </cell>
          <cell r="E1073" t="str">
            <v>1168808-01-R</v>
          </cell>
          <cell r="F1073" t="str">
            <v>BFA2</v>
          </cell>
          <cell r="G1073" t="str">
            <v>EQP,AE,BFA2(BFA2 FX),V53-V63,STRONG,RETROFIT KIT</v>
          </cell>
          <cell r="H1073">
            <v>5793</v>
          </cell>
          <cell r="I1073" t="str">
            <v>AE</v>
          </cell>
          <cell r="J1073" t="str">
            <v>Retrofit</v>
          </cell>
          <cell r="K1073">
            <v>34758</v>
          </cell>
          <cell r="L1073">
            <v>6</v>
          </cell>
          <cell r="M1073" t="str">
            <v>EBD</v>
          </cell>
          <cell r="N1073">
            <v>5793</v>
          </cell>
          <cell r="O1073">
            <v>34758</v>
          </cell>
          <cell r="P1073" t="b">
            <v>0</v>
          </cell>
          <cell r="Q1073" t="str">
            <v>China</v>
          </cell>
          <cell r="R1073" t="e">
            <v>#N/A</v>
          </cell>
          <cell r="S1073" t="e">
            <v>#N/A</v>
          </cell>
          <cell r="T1073" t="e">
            <v>#N/A</v>
          </cell>
          <cell r="U1073" t="e">
            <v>#N/A</v>
          </cell>
          <cell r="V1073" t="e">
            <v>#N/A</v>
          </cell>
          <cell r="Y1073" t="e">
            <v>#N/A</v>
          </cell>
          <cell r="Z1073">
            <v>34758</v>
          </cell>
          <cell r="AB1073" t="str">
            <v>Under</v>
          </cell>
          <cell r="AC1073">
            <v>0.83333333333333337</v>
          </cell>
          <cell r="AD1073" t="e">
            <v>#N/A</v>
          </cell>
          <cell r="AF1073" t="str">
            <v>5793.00 / 7598.00 / 11400.83 / 12555.00</v>
          </cell>
          <cell r="AG1073">
            <v>9174</v>
          </cell>
          <cell r="AH1073">
            <v>0.63145846958796603</v>
          </cell>
          <cell r="AK1073">
            <v>0.63145846958796603</v>
          </cell>
          <cell r="AL1073">
            <v>3.788750817527796</v>
          </cell>
          <cell r="AM1073">
            <v>0.9998909962938739</v>
          </cell>
          <cell r="AN1073">
            <v>38111</v>
          </cell>
          <cell r="AO1073">
            <v>0.99998343107056786</v>
          </cell>
          <cell r="AP1073">
            <v>0.84799664138962505</v>
          </cell>
          <cell r="AS1073">
            <v>1</v>
          </cell>
          <cell r="AT1073">
            <v>0</v>
          </cell>
        </row>
        <row r="1074">
          <cell r="B1074">
            <v>384812</v>
          </cell>
          <cell r="C1074" t="str">
            <v>SHENZHEN STRONG TECHNOLOGY CO., LTD.</v>
          </cell>
          <cell r="D1074" t="str">
            <v>V63</v>
          </cell>
          <cell r="E1074" t="str">
            <v>1168808-01-R</v>
          </cell>
          <cell r="F1074" t="str">
            <v>BFA2</v>
          </cell>
          <cell r="G1074" t="str">
            <v>EQP,AE,BFA2(BFA2 FX),V53-V63,STRONG,RETROFIT KIT</v>
          </cell>
          <cell r="H1074">
            <v>5793</v>
          </cell>
          <cell r="I1074" t="str">
            <v>AE</v>
          </cell>
          <cell r="J1074" t="str">
            <v>Retrofit</v>
          </cell>
          <cell r="K1074">
            <v>98481</v>
          </cell>
          <cell r="L1074">
            <v>17</v>
          </cell>
          <cell r="M1074" t="str">
            <v>EBD</v>
          </cell>
          <cell r="N1074">
            <v>5793</v>
          </cell>
          <cell r="O1074">
            <v>98481</v>
          </cell>
          <cell r="P1074" t="b">
            <v>0</v>
          </cell>
          <cell r="Q1074" t="str">
            <v>China</v>
          </cell>
          <cell r="R1074" t="e">
            <v>#N/A</v>
          </cell>
          <cell r="S1074" t="e">
            <v>#N/A</v>
          </cell>
          <cell r="T1074" t="e">
            <v>#N/A</v>
          </cell>
          <cell r="U1074" t="e">
            <v>#N/A</v>
          </cell>
          <cell r="V1074" t="e">
            <v>#N/A</v>
          </cell>
          <cell r="Y1074" t="e">
            <v>#N/A</v>
          </cell>
          <cell r="Z1074">
            <v>98481</v>
          </cell>
          <cell r="AB1074" t="str">
            <v>Under</v>
          </cell>
          <cell r="AC1074">
            <v>0.94117647058823528</v>
          </cell>
          <cell r="AD1074" t="e">
            <v>#N/A</v>
          </cell>
          <cell r="AF1074" t="str">
            <v>5793.00 / 7598.00 / 11400.83 / 12555.00</v>
          </cell>
          <cell r="AG1074">
            <v>9174</v>
          </cell>
          <cell r="AH1074">
            <v>0.63145846958796603</v>
          </cell>
          <cell r="AK1074">
            <v>0.63145846958796603</v>
          </cell>
          <cell r="AL1074">
            <v>10.734793982995422</v>
          </cell>
          <cell r="AM1074">
            <v>0.9998909962938739</v>
          </cell>
          <cell r="AN1074">
            <v>38111</v>
          </cell>
          <cell r="AO1074">
            <v>0.99998343107056786</v>
          </cell>
          <cell r="AP1074">
            <v>0.84799664138962505</v>
          </cell>
          <cell r="AS1074">
            <v>1</v>
          </cell>
          <cell r="AT1074">
            <v>0</v>
          </cell>
        </row>
        <row r="1075">
          <cell r="B1075">
            <v>384813</v>
          </cell>
          <cell r="C1075" t="str">
            <v>SHENZHEN STRONG TECHNOLOGY CO., LTD.</v>
          </cell>
          <cell r="D1075" t="str">
            <v>V63</v>
          </cell>
          <cell r="E1075" t="str">
            <v>1168809-01-R</v>
          </cell>
          <cell r="F1075" t="str">
            <v>BFA2</v>
          </cell>
          <cell r="G1075" t="str">
            <v>EQP,AE,BFA2(BFA2 ICT),V53-V63,STRONG,RETROFIT KIT</v>
          </cell>
          <cell r="H1075">
            <v>5793</v>
          </cell>
          <cell r="I1075" t="str">
            <v>AE</v>
          </cell>
          <cell r="J1075" t="str">
            <v>Retrofit</v>
          </cell>
          <cell r="K1075">
            <v>52137</v>
          </cell>
          <cell r="L1075">
            <v>9</v>
          </cell>
          <cell r="M1075" t="str">
            <v>EBD</v>
          </cell>
          <cell r="N1075">
            <v>5793</v>
          </cell>
          <cell r="O1075">
            <v>52137</v>
          </cell>
          <cell r="P1075" t="b">
            <v>0</v>
          </cell>
          <cell r="Q1075" t="str">
            <v>China</v>
          </cell>
          <cell r="R1075" t="e">
            <v>#N/A</v>
          </cell>
          <cell r="S1075" t="e">
            <v>#N/A</v>
          </cell>
          <cell r="T1075" t="e">
            <v>#N/A</v>
          </cell>
          <cell r="U1075" t="e">
            <v>#N/A</v>
          </cell>
          <cell r="V1075" t="e">
            <v>#N/A</v>
          </cell>
          <cell r="Y1075" t="e">
            <v>#N/A</v>
          </cell>
          <cell r="Z1075">
            <v>52137</v>
          </cell>
          <cell r="AB1075" t="str">
            <v>Under</v>
          </cell>
          <cell r="AC1075">
            <v>0.88888888888888884</v>
          </cell>
          <cell r="AD1075" t="e">
            <v>#N/A</v>
          </cell>
          <cell r="AF1075" t="str">
            <v>5793.00 / 7598.00 / 11400.83 / 12555.00</v>
          </cell>
          <cell r="AG1075">
            <v>9174</v>
          </cell>
          <cell r="AH1075">
            <v>0.63145846958796603</v>
          </cell>
          <cell r="AK1075">
            <v>0.63145846958796603</v>
          </cell>
          <cell r="AL1075">
            <v>5.6831262262916944</v>
          </cell>
          <cell r="AM1075">
            <v>0.9998909962938739</v>
          </cell>
          <cell r="AN1075">
            <v>38111</v>
          </cell>
          <cell r="AO1075">
            <v>0.99998343107056786</v>
          </cell>
          <cell r="AP1075">
            <v>0.84799664138962505</v>
          </cell>
          <cell r="AS1075">
            <v>1</v>
          </cell>
          <cell r="AT1075">
            <v>0</v>
          </cell>
        </row>
        <row r="1076">
          <cell r="B1076">
            <v>384814</v>
          </cell>
          <cell r="C1076" t="str">
            <v>SHENZHEN STRONG TECHNOLOGY CO., LTD.</v>
          </cell>
          <cell r="D1076" t="str">
            <v>V63</v>
          </cell>
          <cell r="E1076" t="str">
            <v>1168812-01-R</v>
          </cell>
          <cell r="F1076" t="str">
            <v>BFA2</v>
          </cell>
          <cell r="G1076" t="str">
            <v>EQP,AE,BFA2,V57-V63,STRONG,RETROFIT KIT</v>
          </cell>
          <cell r="H1076">
            <v>12555</v>
          </cell>
          <cell r="I1076" t="str">
            <v>AE</v>
          </cell>
          <cell r="J1076" t="str">
            <v>Retrofit</v>
          </cell>
          <cell r="K1076">
            <v>75330</v>
          </cell>
          <cell r="L1076">
            <v>6</v>
          </cell>
          <cell r="M1076" t="str">
            <v>EBD</v>
          </cell>
          <cell r="N1076">
            <v>12555</v>
          </cell>
          <cell r="O1076">
            <v>75330</v>
          </cell>
          <cell r="P1076" t="b">
            <v>0</v>
          </cell>
          <cell r="Q1076" t="str">
            <v>China</v>
          </cell>
          <cell r="R1076" t="e">
            <v>#N/A</v>
          </cell>
          <cell r="S1076" t="e">
            <v>#N/A</v>
          </cell>
          <cell r="T1076" t="e">
            <v>#N/A</v>
          </cell>
          <cell r="U1076" t="e">
            <v>#N/A</v>
          </cell>
          <cell r="V1076" t="e">
            <v>#N/A</v>
          </cell>
          <cell r="Y1076" t="e">
            <v>#N/A</v>
          </cell>
          <cell r="Z1076">
            <v>75330</v>
          </cell>
          <cell r="AB1076" t="str">
            <v>Under</v>
          </cell>
          <cell r="AC1076">
            <v>0.83333333333333337</v>
          </cell>
          <cell r="AD1076" t="e">
            <v>#N/A</v>
          </cell>
          <cell r="AF1076" t="str">
            <v>5793.00 / 7598.00 / 11400.83 / 12555.00</v>
          </cell>
          <cell r="AG1076">
            <v>9174</v>
          </cell>
          <cell r="AH1076">
            <v>1.3685415304120341</v>
          </cell>
          <cell r="AK1076">
            <v>1.3685415304120341</v>
          </cell>
          <cell r="AL1076">
            <v>8.2112491824722049</v>
          </cell>
          <cell r="AM1076">
            <v>0.99989099629387401</v>
          </cell>
          <cell r="AN1076">
            <v>38111</v>
          </cell>
          <cell r="AO1076">
            <v>0.99996409064232339</v>
          </cell>
          <cell r="AP1076">
            <v>0.67056755267508072</v>
          </cell>
          <cell r="AS1076">
            <v>1</v>
          </cell>
          <cell r="AT1076">
            <v>0</v>
          </cell>
        </row>
        <row r="1077">
          <cell r="B1077">
            <v>384822</v>
          </cell>
          <cell r="C1077" t="str">
            <v>BOZHON PRECISION INDUSTRY TECHNOLOGY CO., LTD.</v>
          </cell>
          <cell r="D1077" t="str">
            <v>V63</v>
          </cell>
          <cell r="E1077" t="str">
            <v>1168876-01-R</v>
          </cell>
          <cell r="F1077" t="str">
            <v>CFA2</v>
          </cell>
          <cell r="G1077" t="str">
            <v>EQP,AE,CFA2(CFA2 AUTO/LEGACY-ICT),D37-V63,BOZHON,RETROFIT KIT</v>
          </cell>
          <cell r="H1077">
            <v>7578.75</v>
          </cell>
          <cell r="I1077" t="str">
            <v>AE</v>
          </cell>
          <cell r="J1077" t="str">
            <v>Retrofit</v>
          </cell>
          <cell r="K1077">
            <v>15157.5</v>
          </cell>
          <cell r="L1077">
            <v>2</v>
          </cell>
          <cell r="M1077" t="str">
            <v>OTS Quote</v>
          </cell>
          <cell r="N1077">
            <v>7578.75</v>
          </cell>
          <cell r="O1077">
            <v>15157.5</v>
          </cell>
          <cell r="P1077" t="b">
            <v>0</v>
          </cell>
          <cell r="Q1077" t="str">
            <v>China</v>
          </cell>
          <cell r="R1077" t="e">
            <v>#N/A</v>
          </cell>
          <cell r="S1077" t="e">
            <v>#N/A</v>
          </cell>
          <cell r="T1077" t="e">
            <v>#N/A</v>
          </cell>
          <cell r="U1077" t="e">
            <v>#N/A</v>
          </cell>
          <cell r="V1077" t="e">
            <v>#N/A</v>
          </cell>
          <cell r="Y1077" t="e">
            <v>#N/A</v>
          </cell>
          <cell r="Z1077">
            <v>15157.5</v>
          </cell>
          <cell r="AB1077" t="str">
            <v>Under</v>
          </cell>
          <cell r="AC1077">
            <v>0.5</v>
          </cell>
          <cell r="AD1077" t="e">
            <v>#N/A</v>
          </cell>
          <cell r="AF1077" t="str">
            <v>5469.63 / 5700.00 / 6255.21 / 6262.00 / 7578.75 / 7720.93</v>
          </cell>
          <cell r="AG1077">
            <v>6524.1900000000005</v>
          </cell>
          <cell r="AH1077">
            <v>1.1616384562681343</v>
          </cell>
          <cell r="AK1077">
            <v>1.1616384562681343</v>
          </cell>
          <cell r="AL1077">
            <v>2.3232769125362687</v>
          </cell>
          <cell r="AM1077">
            <v>0.99984672426768684</v>
          </cell>
          <cell r="AN1077">
            <v>79867</v>
          </cell>
          <cell r="AO1077">
            <v>0.99998545533879746</v>
          </cell>
          <cell r="AP1077">
            <v>0.90510786682860256</v>
          </cell>
          <cell r="AS1077">
            <v>1</v>
          </cell>
          <cell r="AT1077">
            <v>0</v>
          </cell>
        </row>
        <row r="1078">
          <cell r="B1078">
            <v>384823</v>
          </cell>
          <cell r="C1078" t="str">
            <v>BOZHON PRECISION INDUSTRY TECHNOLOGY CO., LTD.</v>
          </cell>
          <cell r="D1078" t="str">
            <v>V63</v>
          </cell>
          <cell r="E1078" t="str">
            <v>1168877-01-R</v>
          </cell>
          <cell r="F1078" t="str">
            <v>CFA2</v>
          </cell>
          <cell r="G1078" t="str">
            <v>EQP,AE,CFA2(CFA3 AUTO/LEGACY-ICT),D37-V63,BOZHON,RETROFIT KIT</v>
          </cell>
          <cell r="H1078">
            <v>7578.75</v>
          </cell>
          <cell r="I1078" t="str">
            <v>AE</v>
          </cell>
          <cell r="J1078" t="str">
            <v>Retrofit</v>
          </cell>
          <cell r="K1078">
            <v>22736.25</v>
          </cell>
          <cell r="L1078">
            <v>3</v>
          </cell>
          <cell r="M1078" t="str">
            <v>OTS Quote</v>
          </cell>
          <cell r="N1078">
            <v>7578.75</v>
          </cell>
          <cell r="O1078">
            <v>22736.25</v>
          </cell>
          <cell r="P1078" t="b">
            <v>0</v>
          </cell>
          <cell r="Q1078" t="str">
            <v>China</v>
          </cell>
          <cell r="R1078" t="e">
            <v>#N/A</v>
          </cell>
          <cell r="S1078" t="e">
            <v>#N/A</v>
          </cell>
          <cell r="T1078" t="e">
            <v>#N/A</v>
          </cell>
          <cell r="U1078" t="e">
            <v>#N/A</v>
          </cell>
          <cell r="V1078" t="e">
            <v>#N/A</v>
          </cell>
          <cell r="Y1078" t="e">
            <v>#N/A</v>
          </cell>
          <cell r="Z1078">
            <v>22736.25</v>
          </cell>
          <cell r="AB1078" t="str">
            <v>Under</v>
          </cell>
          <cell r="AC1078">
            <v>0.66666666666666663</v>
          </cell>
          <cell r="AD1078" t="e">
            <v>#N/A</v>
          </cell>
          <cell r="AF1078" t="str">
            <v>5469.63 / 5700.00 / 6255.21 / 6262.00 / 7578.75 / 7720.93</v>
          </cell>
          <cell r="AG1078">
            <v>6524.1900000000005</v>
          </cell>
          <cell r="AH1078">
            <v>1.1616384562681343</v>
          </cell>
          <cell r="AK1078">
            <v>1.1616384562681343</v>
          </cell>
          <cell r="AL1078">
            <v>3.484915368804403</v>
          </cell>
          <cell r="AM1078">
            <v>0.99984672426768684</v>
          </cell>
          <cell r="AN1078">
            <v>79867</v>
          </cell>
          <cell r="AO1078">
            <v>0.99998545533879746</v>
          </cell>
          <cell r="AP1078">
            <v>0.90510786682860256</v>
          </cell>
          <cell r="AS1078">
            <v>1</v>
          </cell>
          <cell r="AT1078">
            <v>0</v>
          </cell>
        </row>
        <row r="1079">
          <cell r="B1079">
            <v>384824</v>
          </cell>
          <cell r="C1079" t="str">
            <v>BOZHON PRECISION INDUSTRY TECHNOLOGY CO., LTD.</v>
          </cell>
          <cell r="D1079" t="str">
            <v>V63</v>
          </cell>
          <cell r="E1079" t="str">
            <v>1168888-01-R</v>
          </cell>
          <cell r="F1079" t="str">
            <v>CFA2</v>
          </cell>
          <cell r="G1079" t="str">
            <v>EQP,AE,CFA2(CFA2 ICT),V53-V63,BOZHON,RETROFIT KIT</v>
          </cell>
          <cell r="H1079">
            <v>5469.63</v>
          </cell>
          <cell r="I1079" t="str">
            <v>AE</v>
          </cell>
          <cell r="J1079" t="str">
            <v>Retrofit</v>
          </cell>
          <cell r="K1079">
            <v>38287.410000000003</v>
          </cell>
          <cell r="L1079">
            <v>7</v>
          </cell>
          <cell r="M1079" t="str">
            <v>EBD</v>
          </cell>
          <cell r="N1079">
            <v>5469.63</v>
          </cell>
          <cell r="O1079">
            <v>38287.410000000003</v>
          </cell>
          <cell r="P1079" t="b">
            <v>0</v>
          </cell>
          <cell r="Q1079" t="str">
            <v>China</v>
          </cell>
          <cell r="R1079" t="e">
            <v>#N/A</v>
          </cell>
          <cell r="S1079" t="e">
            <v>#N/A</v>
          </cell>
          <cell r="T1079" t="e">
            <v>#N/A</v>
          </cell>
          <cell r="U1079" t="e">
            <v>#N/A</v>
          </cell>
          <cell r="V1079" t="e">
            <v>#N/A</v>
          </cell>
          <cell r="Y1079" t="e">
            <v>#N/A</v>
          </cell>
          <cell r="Z1079">
            <v>38287.410000000003</v>
          </cell>
          <cell r="AB1079" t="str">
            <v>Under</v>
          </cell>
          <cell r="AC1079">
            <v>0.85714285714285721</v>
          </cell>
          <cell r="AD1079" t="e">
            <v>#N/A</v>
          </cell>
          <cell r="AF1079" t="str">
            <v>5469.63 / 5700.00 / 6255.21 / 6262.00 / 7578.75 / 7720.93</v>
          </cell>
          <cell r="AG1079">
            <v>6524.1900000000005</v>
          </cell>
          <cell r="AH1079">
            <v>0.83836154373186555</v>
          </cell>
          <cell r="AK1079">
            <v>0.83836154373186555</v>
          </cell>
          <cell r="AL1079">
            <v>5.8685308061230588</v>
          </cell>
          <cell r="AM1079">
            <v>0.99984672426768695</v>
          </cell>
          <cell r="AN1079">
            <v>79867</v>
          </cell>
          <cell r="AO1079">
            <v>0.99998950302948986</v>
          </cell>
          <cell r="AP1079">
            <v>0.93151576996757102</v>
          </cell>
          <cell r="AS1079">
            <v>1</v>
          </cell>
          <cell r="AT1079">
            <v>0</v>
          </cell>
        </row>
        <row r="1080">
          <cell r="B1080">
            <v>384825</v>
          </cell>
          <cell r="C1080" t="str">
            <v>BOZHON PRECISION INDUSTRY TECHNOLOGY CO., LTD.</v>
          </cell>
          <cell r="D1080" t="str">
            <v>V63</v>
          </cell>
          <cell r="E1080" t="str">
            <v>1168890-01-R</v>
          </cell>
          <cell r="F1080" t="str">
            <v>CFA2</v>
          </cell>
          <cell r="G1080" t="str">
            <v>EQP,AE,CFA2,V57-V63,BOZHON,RETROFIT KIT</v>
          </cell>
          <cell r="H1080">
            <v>6255.21</v>
          </cell>
          <cell r="I1080" t="str">
            <v>AE</v>
          </cell>
          <cell r="J1080" t="str">
            <v>Retrofit</v>
          </cell>
          <cell r="K1080">
            <v>25020.84</v>
          </cell>
          <cell r="L1080">
            <v>4</v>
          </cell>
          <cell r="M1080" t="str">
            <v>EBD</v>
          </cell>
          <cell r="N1080">
            <v>6255.21</v>
          </cell>
          <cell r="O1080">
            <v>25020.84</v>
          </cell>
          <cell r="P1080" t="b">
            <v>0</v>
          </cell>
          <cell r="Q1080" t="str">
            <v>China</v>
          </cell>
          <cell r="R1080" t="e">
            <v>#N/A</v>
          </cell>
          <cell r="S1080" t="e">
            <v>#N/A</v>
          </cell>
          <cell r="T1080" t="e">
            <v>#N/A</v>
          </cell>
          <cell r="U1080" t="e">
            <v>#N/A</v>
          </cell>
          <cell r="V1080" t="e">
            <v>#N/A</v>
          </cell>
          <cell r="Y1080" t="e">
            <v>#N/A</v>
          </cell>
          <cell r="Z1080">
            <v>25020.84</v>
          </cell>
          <cell r="AB1080" t="str">
            <v>Under</v>
          </cell>
          <cell r="AC1080">
            <v>0.75</v>
          </cell>
          <cell r="AD1080" t="e">
            <v>#N/A</v>
          </cell>
          <cell r="AF1080" t="str">
            <v>5469.63 / 5700.00 / 6255.21 / 6262.00 / 7578.75 / 7720.93</v>
          </cell>
          <cell r="AG1080">
            <v>6524.1900000000005</v>
          </cell>
          <cell r="AH1080">
            <v>0.95877189352241421</v>
          </cell>
          <cell r="AK1080">
            <v>0.95877189352241421</v>
          </cell>
          <cell r="AL1080">
            <v>3.8350875740896568</v>
          </cell>
          <cell r="AM1080">
            <v>0.99984672426768684</v>
          </cell>
          <cell r="AN1080">
            <v>79867</v>
          </cell>
          <cell r="AO1080">
            <v>0.999987995393673</v>
          </cell>
          <cell r="AP1080">
            <v>0.92167966744713081</v>
          </cell>
          <cell r="AS1080">
            <v>1</v>
          </cell>
          <cell r="AT1080">
            <v>0</v>
          </cell>
        </row>
        <row r="1081">
          <cell r="B1081">
            <v>384826</v>
          </cell>
          <cell r="C1081" t="str">
            <v>WIPRO ENTERPRISES LTD</v>
          </cell>
          <cell r="D1081" t="str">
            <v>V63</v>
          </cell>
          <cell r="E1081" t="str">
            <v>1168897-01-R</v>
          </cell>
          <cell r="F1081" t="str">
            <v>SA-IT-CG</v>
          </cell>
          <cell r="G1081" t="str">
            <v>EQP,AE,SA-IT-CG 4-BAY BOZHON,V54-V63,WIPRO-PARI,RETROFIT KIT</v>
          </cell>
          <cell r="H1081">
            <v>98622.360064606793</v>
          </cell>
          <cell r="I1081" t="str">
            <v>AE</v>
          </cell>
          <cell r="J1081" t="str">
            <v>Retrofit</v>
          </cell>
          <cell r="K1081">
            <v>98622.360064606793</v>
          </cell>
          <cell r="L1081">
            <v>1</v>
          </cell>
          <cell r="M1081" t="str">
            <v>EBD</v>
          </cell>
          <cell r="N1081">
            <v>98622.360064606793</v>
          </cell>
          <cell r="O1081">
            <v>98622.360064606793</v>
          </cell>
          <cell r="P1081" t="b">
            <v>0</v>
          </cell>
          <cell r="Q1081" t="str">
            <v>India</v>
          </cell>
          <cell r="R1081" t="e">
            <v>#N/A</v>
          </cell>
          <cell r="S1081" t="e">
            <v>#N/A</v>
          </cell>
          <cell r="T1081" t="e">
            <v>#N/A</v>
          </cell>
          <cell r="U1081" t="e">
            <v>#N/A</v>
          </cell>
          <cell r="V1081" t="e">
            <v>#N/A</v>
          </cell>
          <cell r="Y1081" t="e">
            <v>#N/A</v>
          </cell>
          <cell r="Z1081">
            <v>98622.360064606793</v>
          </cell>
          <cell r="AB1081" t="str">
            <v>Under</v>
          </cell>
          <cell r="AC1081" t="str">
            <v/>
          </cell>
          <cell r="AD1081" t="e">
            <v>#N/A</v>
          </cell>
          <cell r="AF1081" t="str">
            <v>28044.29 / 42564.70 / 98622.36 / 103112.89</v>
          </cell>
          <cell r="AG1081">
            <v>9368.3350000000009</v>
          </cell>
          <cell r="AH1081">
            <v>10.527202546088155</v>
          </cell>
          <cell r="AK1081">
            <v>10.527202546088155</v>
          </cell>
          <cell r="AL1081">
            <v>10.527202546088155</v>
          </cell>
          <cell r="AM1081">
            <v>0.99989325744649393</v>
          </cell>
          <cell r="AN1081">
            <v>69972</v>
          </cell>
          <cell r="AO1081">
            <v>0.99984955121268382</v>
          </cell>
          <cell r="AP1081">
            <v>-0.40945463992178005</v>
          </cell>
          <cell r="AS1081">
            <v>1</v>
          </cell>
          <cell r="AT1081">
            <v>0</v>
          </cell>
        </row>
        <row r="1082">
          <cell r="B1082">
            <v>384827</v>
          </cell>
          <cell r="C1082" t="str">
            <v>BOZHON PRECISION INDUSTRY TECHNOLOGY CO., LTD.</v>
          </cell>
          <cell r="D1082" t="str">
            <v>V63</v>
          </cell>
          <cell r="E1082" t="str">
            <v>1168901-01-R</v>
          </cell>
          <cell r="F1082" t="str">
            <v>SA-IT-CG</v>
          </cell>
          <cell r="G1082" t="str">
            <v>EQP,AE,SA-IT-CG 4-BAY,V53-V63,BOZHON,RETROFIT KIT</v>
          </cell>
          <cell r="H1082">
            <v>7359.81</v>
          </cell>
          <cell r="I1082" t="str">
            <v>AE</v>
          </cell>
          <cell r="J1082" t="str">
            <v>Retrofit</v>
          </cell>
          <cell r="K1082">
            <v>139836.39000000001</v>
          </cell>
          <cell r="L1082">
            <v>19</v>
          </cell>
          <cell r="M1082" t="str">
            <v>EBD</v>
          </cell>
          <cell r="N1082">
            <v>7359.81</v>
          </cell>
          <cell r="O1082">
            <v>139836.39000000001</v>
          </cell>
          <cell r="P1082" t="b">
            <v>0</v>
          </cell>
          <cell r="Q1082" t="str">
            <v>China</v>
          </cell>
          <cell r="R1082" t="e">
            <v>#N/A</v>
          </cell>
          <cell r="S1082" t="e">
            <v>#N/A</v>
          </cell>
          <cell r="T1082" t="e">
            <v>#N/A</v>
          </cell>
          <cell r="U1082" t="e">
            <v>#N/A</v>
          </cell>
          <cell r="V1082" t="e">
            <v>#N/A</v>
          </cell>
          <cell r="Y1082" t="e">
            <v>#N/A</v>
          </cell>
          <cell r="Z1082">
            <v>139836.39000000001</v>
          </cell>
          <cell r="AB1082" t="str">
            <v>Under</v>
          </cell>
          <cell r="AC1082">
            <v>0.94736842105263164</v>
          </cell>
          <cell r="AD1082" t="e">
            <v>#N/A</v>
          </cell>
          <cell r="AF1082" t="str">
            <v>4224.87 / 4885.11 / 5241.03 / 5596.16 / 5957.16 / 7359.81 / 11376.86 / 11591.95 / 12701.31 / 13129.70 / 30917.04</v>
          </cell>
          <cell r="AG1082">
            <v>9368.3350000000009</v>
          </cell>
          <cell r="AH1082">
            <v>0.78560491271928257</v>
          </cell>
          <cell r="AK1082">
            <v>0.78560491271928257</v>
          </cell>
          <cell r="AL1082">
            <v>14.926493341666369</v>
          </cell>
          <cell r="AM1082">
            <v>0.99989325744649393</v>
          </cell>
          <cell r="AN1082">
            <v>69972</v>
          </cell>
          <cell r="AO1082">
            <v>0.99998877258170815</v>
          </cell>
          <cell r="AP1082">
            <v>0.89481778425655978</v>
          </cell>
          <cell r="AS1082">
            <v>1</v>
          </cell>
          <cell r="AT1082">
            <v>0</v>
          </cell>
        </row>
        <row r="1083">
          <cell r="B1083">
            <v>384830</v>
          </cell>
          <cell r="C1083" t="str">
            <v>WIPRO ENTERPRISES LTD</v>
          </cell>
          <cell r="D1083" t="str">
            <v>V63</v>
          </cell>
          <cell r="E1083" t="str">
            <v>1168910-01-R</v>
          </cell>
          <cell r="F1083" t="str">
            <v>SA-IT-CG</v>
          </cell>
          <cell r="G1083" t="str">
            <v>EQP,AE,SA-IT-CG 6-BAY BOZHON,V54-V63,WIPRO-PARI,RETROFIT KIT</v>
          </cell>
          <cell r="H1083">
            <v>103112.891408553</v>
          </cell>
          <cell r="I1083" t="str">
            <v>AE</v>
          </cell>
          <cell r="J1083" t="str">
            <v>Retrofit</v>
          </cell>
          <cell r="K1083">
            <v>103112.891408553</v>
          </cell>
          <cell r="L1083">
            <v>1</v>
          </cell>
          <cell r="M1083" t="str">
            <v>EBD</v>
          </cell>
          <cell r="N1083">
            <v>103112.891408553</v>
          </cell>
          <cell r="O1083">
            <v>103112.891408553</v>
          </cell>
          <cell r="P1083" t="b">
            <v>0</v>
          </cell>
          <cell r="Q1083" t="str">
            <v>India</v>
          </cell>
          <cell r="R1083" t="e">
            <v>#N/A</v>
          </cell>
          <cell r="S1083" t="e">
            <v>#N/A</v>
          </cell>
          <cell r="T1083" t="e">
            <v>#N/A</v>
          </cell>
          <cell r="U1083" t="e">
            <v>#N/A</v>
          </cell>
          <cell r="V1083" t="e">
            <v>#N/A</v>
          </cell>
          <cell r="Y1083" t="e">
            <v>#N/A</v>
          </cell>
          <cell r="Z1083">
            <v>103112.891408553</v>
          </cell>
          <cell r="AB1083" t="str">
            <v>Under</v>
          </cell>
          <cell r="AC1083" t="str">
            <v/>
          </cell>
          <cell r="AD1083" t="e">
            <v>#N/A</v>
          </cell>
          <cell r="AF1083" t="str">
            <v>28044.29 / 42564.70 / 98622.36 / 103112.89</v>
          </cell>
          <cell r="AG1083">
            <v>9368.3350000000009</v>
          </cell>
          <cell r="AH1083">
            <v>11.006533328339879</v>
          </cell>
          <cell r="AK1083">
            <v>11.006533328339879</v>
          </cell>
          <cell r="AL1083">
            <v>11.006533328339879</v>
          </cell>
          <cell r="AM1083">
            <v>0.99989325744649393</v>
          </cell>
          <cell r="AN1083">
            <v>69972</v>
          </cell>
          <cell r="AO1083">
            <v>0.99984270088995109</v>
          </cell>
          <cell r="AP1083">
            <v>-0.47363075813972727</v>
          </cell>
          <cell r="AS1083">
            <v>1</v>
          </cell>
          <cell r="AT1083">
            <v>0</v>
          </cell>
        </row>
        <row r="1084">
          <cell r="B1084">
            <v>384831</v>
          </cell>
          <cell r="C1084" t="str">
            <v>BOZHON PRECISION INDUSTRY TECHNOLOGY CO., LTD.</v>
          </cell>
          <cell r="D1084" t="str">
            <v>V63</v>
          </cell>
          <cell r="E1084" t="str">
            <v>1168944-01-R</v>
          </cell>
          <cell r="F1084" t="str">
            <v>BCW</v>
          </cell>
          <cell r="G1084" t="str">
            <v>EQP,AE,BCW,D23-V63,BOZHON,RETROFIT KIT</v>
          </cell>
          <cell r="H1084">
            <v>25884</v>
          </cell>
          <cell r="I1084" t="str">
            <v>AE</v>
          </cell>
          <cell r="J1084" t="str">
            <v>Retrofit</v>
          </cell>
          <cell r="K1084">
            <v>51768</v>
          </cell>
          <cell r="L1084">
            <v>2</v>
          </cell>
          <cell r="M1084" t="str">
            <v>OTS Quote</v>
          </cell>
          <cell r="N1084">
            <v>25884</v>
          </cell>
          <cell r="O1084">
            <v>51768</v>
          </cell>
          <cell r="P1084" t="b">
            <v>0</v>
          </cell>
          <cell r="Q1084" t="str">
            <v>China</v>
          </cell>
          <cell r="R1084" t="e">
            <v>#N/A</v>
          </cell>
          <cell r="S1084" t="e">
            <v>#N/A</v>
          </cell>
          <cell r="T1084" t="e">
            <v>#N/A</v>
          </cell>
          <cell r="U1084" t="e">
            <v>#N/A</v>
          </cell>
          <cell r="V1084" t="e">
            <v>#N/A</v>
          </cell>
          <cell r="Y1084" t="e">
            <v>#N/A</v>
          </cell>
          <cell r="Z1084">
            <v>51768</v>
          </cell>
          <cell r="AB1084" t="str">
            <v>Under</v>
          </cell>
          <cell r="AC1084">
            <v>0.5</v>
          </cell>
          <cell r="AD1084" t="e">
            <v>#N/A</v>
          </cell>
          <cell r="AF1084" t="str">
            <v>16719.66 / 22540.00 / 25884.00 / 32000.00 / 33984.35 / 48447.00</v>
          </cell>
          <cell r="AG1084">
            <v>41215.674999999945</v>
          </cell>
          <cell r="AH1084">
            <v>0.62801349243946714</v>
          </cell>
          <cell r="AK1084">
            <v>0.62801349243946714</v>
          </cell>
          <cell r="AL1084">
            <v>1.2560269848789343</v>
          </cell>
          <cell r="AM1084">
            <v>0.99997573738632217</v>
          </cell>
          <cell r="AN1084">
            <v>157945</v>
          </cell>
          <cell r="AO1084">
            <v>0.99999602384695652</v>
          </cell>
          <cell r="AP1084">
            <v>0.83612016841305514</v>
          </cell>
          <cell r="AS1084">
            <v>1</v>
          </cell>
          <cell r="AT1084">
            <v>0</v>
          </cell>
        </row>
        <row r="1085">
          <cell r="B1085">
            <v>384832</v>
          </cell>
          <cell r="C1085" t="str">
            <v>BOZHON PRECISION INDUSTRY TECHNOLOGY CO., LTD.</v>
          </cell>
          <cell r="D1085" t="str">
            <v>V63</v>
          </cell>
          <cell r="E1085" t="str">
            <v>1168945-01-R</v>
          </cell>
          <cell r="F1085" t="str">
            <v>BCW</v>
          </cell>
          <cell r="G1085" t="str">
            <v>EQP,AE,BCW,V53-V63,BOZHON,RETROFIT KIT</v>
          </cell>
          <cell r="H1085">
            <v>16719.66</v>
          </cell>
          <cell r="I1085" t="str">
            <v>AE</v>
          </cell>
          <cell r="J1085" t="str">
            <v>Retrofit</v>
          </cell>
          <cell r="K1085">
            <v>83598.3</v>
          </cell>
          <cell r="L1085">
            <v>5</v>
          </cell>
          <cell r="M1085" t="str">
            <v>EBD</v>
          </cell>
          <cell r="N1085">
            <v>16719.66</v>
          </cell>
          <cell r="O1085">
            <v>83598.3</v>
          </cell>
          <cell r="P1085" t="b">
            <v>0</v>
          </cell>
          <cell r="Q1085" t="str">
            <v>China</v>
          </cell>
          <cell r="R1085" t="e">
            <v>#N/A</v>
          </cell>
          <cell r="S1085" t="e">
            <v>#N/A</v>
          </cell>
          <cell r="T1085" t="e">
            <v>#N/A</v>
          </cell>
          <cell r="U1085" t="e">
            <v>#N/A</v>
          </cell>
          <cell r="V1085" t="e">
            <v>#N/A</v>
          </cell>
          <cell r="Y1085" t="e">
            <v>#N/A</v>
          </cell>
          <cell r="Z1085">
            <v>83598.3</v>
          </cell>
          <cell r="AB1085" t="str">
            <v>Under</v>
          </cell>
          <cell r="AC1085">
            <v>0.79999999999999993</v>
          </cell>
          <cell r="AD1085" t="e">
            <v>#N/A</v>
          </cell>
          <cell r="AF1085" t="str">
            <v>16719.66 / 22540.00 / 25884.00 / 32000.00 / 33984.35 / 48447.00</v>
          </cell>
          <cell r="AG1085">
            <v>41215.674999999945</v>
          </cell>
          <cell r="AH1085">
            <v>0.40566265140629199</v>
          </cell>
          <cell r="AK1085">
            <v>0.40566265140629199</v>
          </cell>
          <cell r="AL1085">
            <v>2.0283132570314599</v>
          </cell>
          <cell r="AM1085">
            <v>0.99997573738632206</v>
          </cell>
          <cell r="AN1085">
            <v>157945</v>
          </cell>
          <cell r="AO1085">
            <v>0.99999743162080845</v>
          </cell>
          <cell r="AP1085">
            <v>0.89414251796511446</v>
          </cell>
          <cell r="AS1085">
            <v>1</v>
          </cell>
          <cell r="AT1085">
            <v>0</v>
          </cell>
        </row>
        <row r="1086">
          <cell r="B1086">
            <v>384832</v>
          </cell>
          <cell r="C1086" t="str">
            <v>BOZHON PRECISION INDUSTRY TECHNOLOGY CO., LTD.</v>
          </cell>
          <cell r="D1086" t="str">
            <v>V63</v>
          </cell>
          <cell r="E1086" t="str">
            <v>1168945-01-R</v>
          </cell>
          <cell r="F1086" t="str">
            <v>BCW</v>
          </cell>
          <cell r="G1086" t="str">
            <v>EQP,AE,BCW,V53-V63,BOZHON,RETROFIT KIT</v>
          </cell>
          <cell r="H1086">
            <v>16719.66</v>
          </cell>
          <cell r="I1086" t="str">
            <v>AE</v>
          </cell>
          <cell r="J1086" t="str">
            <v>Retrofit</v>
          </cell>
          <cell r="K1086">
            <v>150476.94</v>
          </cell>
          <cell r="L1086">
            <v>9</v>
          </cell>
          <cell r="M1086" t="str">
            <v>EBD</v>
          </cell>
          <cell r="N1086">
            <v>16719.66</v>
          </cell>
          <cell r="O1086">
            <v>150476.94</v>
          </cell>
          <cell r="P1086" t="b">
            <v>0</v>
          </cell>
          <cell r="Q1086" t="str">
            <v>China</v>
          </cell>
          <cell r="R1086" t="e">
            <v>#N/A</v>
          </cell>
          <cell r="S1086" t="e">
            <v>#N/A</v>
          </cell>
          <cell r="T1086" t="e">
            <v>#N/A</v>
          </cell>
          <cell r="U1086" t="e">
            <v>#N/A</v>
          </cell>
          <cell r="V1086" t="e">
            <v>#N/A</v>
          </cell>
          <cell r="Y1086" t="e">
            <v>#N/A</v>
          </cell>
          <cell r="Z1086">
            <v>150476.94</v>
          </cell>
          <cell r="AB1086" t="str">
            <v>Under</v>
          </cell>
          <cell r="AC1086">
            <v>0.88888888888888884</v>
          </cell>
          <cell r="AD1086" t="e">
            <v>#N/A</v>
          </cell>
          <cell r="AF1086" t="str">
            <v>16719.66 / 22540.00 / 25884.00 / 32000.00 / 33984.35 / 48447.00</v>
          </cell>
          <cell r="AG1086">
            <v>41215.674999999945</v>
          </cell>
          <cell r="AH1086">
            <v>0.40566265140629199</v>
          </cell>
          <cell r="AK1086">
            <v>0.40566265140629199</v>
          </cell>
          <cell r="AL1086">
            <v>3.6509638626566279</v>
          </cell>
          <cell r="AM1086">
            <v>0.99997573738632206</v>
          </cell>
          <cell r="AN1086">
            <v>157945</v>
          </cell>
          <cell r="AO1086">
            <v>0.99999743162080845</v>
          </cell>
          <cell r="AP1086">
            <v>0.89414251796511446</v>
          </cell>
          <cell r="AS1086">
            <v>1</v>
          </cell>
          <cell r="AT1086">
            <v>0</v>
          </cell>
        </row>
        <row r="1087">
          <cell r="B1087">
            <v>384848</v>
          </cell>
          <cell r="C1087" t="str">
            <v>SECOTE</v>
          </cell>
          <cell r="D1087" t="str">
            <v>V63</v>
          </cell>
          <cell r="E1087" t="str">
            <v>1169001-01-R</v>
          </cell>
          <cell r="F1087" t="str">
            <v>BP</v>
          </cell>
          <cell r="G1087" t="str">
            <v>EQP,AE,BP,D93-V63,SECOTE,RETROFIT KIT</v>
          </cell>
          <cell r="H1087">
            <v>8295.1</v>
          </cell>
          <cell r="I1087" t="str">
            <v>AE</v>
          </cell>
          <cell r="J1087" t="str">
            <v>Retrofit</v>
          </cell>
          <cell r="K1087">
            <v>16590.2</v>
          </cell>
          <cell r="L1087">
            <v>2</v>
          </cell>
          <cell r="M1087" t="str">
            <v>OTS Quote</v>
          </cell>
          <cell r="N1087">
            <v>8295.1</v>
          </cell>
          <cell r="O1087">
            <v>16590.2</v>
          </cell>
          <cell r="P1087" t="b">
            <v>0</v>
          </cell>
          <cell r="Q1087" t="str">
            <v>China</v>
          </cell>
          <cell r="R1087" t="e">
            <v>#N/A</v>
          </cell>
          <cell r="S1087" t="e">
            <v>#N/A</v>
          </cell>
          <cell r="T1087" t="e">
            <v>#N/A</v>
          </cell>
          <cell r="U1087" t="e">
            <v>#N/A</v>
          </cell>
          <cell r="V1087" t="e">
            <v>#N/A</v>
          </cell>
          <cell r="Y1087" t="e">
            <v>#N/A</v>
          </cell>
          <cell r="Z1087">
            <v>16590.2</v>
          </cell>
          <cell r="AB1087" t="str">
            <v>Under</v>
          </cell>
          <cell r="AC1087">
            <v>0.5</v>
          </cell>
          <cell r="AD1087" t="e">
            <v>#N/A</v>
          </cell>
          <cell r="AF1087" t="str">
            <v>2005.60 / 2507.00 / 6848.68 / 8295.10 / 13330.00 / 21740.00</v>
          </cell>
          <cell r="AG1087">
            <v>17535</v>
          </cell>
          <cell r="AH1087">
            <v>0.47305959509552326</v>
          </cell>
          <cell r="AK1087">
            <v>0.47305959509552326</v>
          </cell>
          <cell r="AL1087">
            <v>0.94611919019104651</v>
          </cell>
          <cell r="AM1087">
            <v>0.99994297120045628</v>
          </cell>
          <cell r="AN1087">
            <v>18242</v>
          </cell>
          <cell r="AO1087">
            <v>0.99997406755865059</v>
          </cell>
          <cell r="AP1087">
            <v>0.54527464093849354</v>
          </cell>
          <cell r="AS1087">
            <v>1</v>
          </cell>
          <cell r="AT1087">
            <v>0</v>
          </cell>
        </row>
        <row r="1088">
          <cell r="B1088">
            <v>384849</v>
          </cell>
          <cell r="C1088" t="str">
            <v>SECOTE</v>
          </cell>
          <cell r="D1088" t="str">
            <v>V63</v>
          </cell>
          <cell r="E1088" t="str">
            <v>1169004-01-R</v>
          </cell>
          <cell r="F1088" t="str">
            <v>BP</v>
          </cell>
          <cell r="G1088" t="str">
            <v>EQP,AE,BP,D23-V63,SECOTE,RETROFIT KIT</v>
          </cell>
          <cell r="H1088">
            <v>8295.1</v>
          </cell>
          <cell r="I1088" t="str">
            <v>AE</v>
          </cell>
          <cell r="J1088" t="str">
            <v>Retrofit</v>
          </cell>
          <cell r="K1088">
            <v>41475.5</v>
          </cell>
          <cell r="L1088">
            <v>5</v>
          </cell>
          <cell r="M1088" t="str">
            <v>OTS Quote</v>
          </cell>
          <cell r="N1088">
            <v>8295.1</v>
          </cell>
          <cell r="O1088">
            <v>41475.5</v>
          </cell>
          <cell r="P1088" t="b">
            <v>0</v>
          </cell>
          <cell r="Q1088" t="str">
            <v>China</v>
          </cell>
          <cell r="R1088" t="e">
            <v>#N/A</v>
          </cell>
          <cell r="S1088" t="e">
            <v>#N/A</v>
          </cell>
          <cell r="T1088" t="e">
            <v>#N/A</v>
          </cell>
          <cell r="U1088" t="e">
            <v>#N/A</v>
          </cell>
          <cell r="V1088" t="e">
            <v>#N/A</v>
          </cell>
          <cell r="Y1088" t="e">
            <v>#N/A</v>
          </cell>
          <cell r="Z1088">
            <v>41475.5</v>
          </cell>
          <cell r="AB1088" t="str">
            <v>Under</v>
          </cell>
          <cell r="AC1088">
            <v>0.8</v>
          </cell>
          <cell r="AD1088" t="e">
            <v>#N/A</v>
          </cell>
          <cell r="AF1088" t="str">
            <v>2005.60 / 2507.00 / 6848.68 / 8295.10 / 13330.00 / 21740.00</v>
          </cell>
          <cell r="AG1088">
            <v>17535</v>
          </cell>
          <cell r="AH1088">
            <v>0.47305959509552326</v>
          </cell>
          <cell r="AK1088">
            <v>0.47305959509552326</v>
          </cell>
          <cell r="AL1088">
            <v>2.3652979754776164</v>
          </cell>
          <cell r="AM1088">
            <v>0.99994297120045628</v>
          </cell>
          <cell r="AN1088">
            <v>18242</v>
          </cell>
          <cell r="AO1088">
            <v>0.99997406755865059</v>
          </cell>
          <cell r="AP1088">
            <v>0.54527464093849354</v>
          </cell>
          <cell r="AS1088">
            <v>1</v>
          </cell>
          <cell r="AT1088">
            <v>0</v>
          </cell>
        </row>
        <row r="1089">
          <cell r="B1089">
            <v>384850</v>
          </cell>
          <cell r="C1089" t="str">
            <v>SECOTE</v>
          </cell>
          <cell r="D1089" t="str">
            <v>V63</v>
          </cell>
          <cell r="E1089" t="str">
            <v>1169005-01-R</v>
          </cell>
          <cell r="F1089" t="str">
            <v>BP</v>
          </cell>
          <cell r="G1089" t="str">
            <v>EQP,AE,BP,V53-V63,SECOTE,RETROFIT KIT</v>
          </cell>
          <cell r="H1089">
            <v>6848.68</v>
          </cell>
          <cell r="I1089" t="str">
            <v>AE</v>
          </cell>
          <cell r="J1089" t="str">
            <v>Retrofit</v>
          </cell>
          <cell r="K1089">
            <v>54789.440000000002</v>
          </cell>
          <cell r="L1089">
            <v>8</v>
          </cell>
          <cell r="M1089" t="str">
            <v>EBD</v>
          </cell>
          <cell r="N1089">
            <v>6848.68</v>
          </cell>
          <cell r="O1089">
            <v>54789.440000000002</v>
          </cell>
          <cell r="P1089" t="b">
            <v>0</v>
          </cell>
          <cell r="Q1089" t="str">
            <v>China</v>
          </cell>
          <cell r="R1089" t="e">
            <v>#N/A</v>
          </cell>
          <cell r="S1089" t="e">
            <v>#N/A</v>
          </cell>
          <cell r="T1089" t="e">
            <v>#N/A</v>
          </cell>
          <cell r="U1089" t="e">
            <v>#N/A</v>
          </cell>
          <cell r="V1089" t="e">
            <v>#N/A</v>
          </cell>
          <cell r="Y1089" t="e">
            <v>#N/A</v>
          </cell>
          <cell r="Z1089">
            <v>54789.440000000002</v>
          </cell>
          <cell r="AB1089" t="str">
            <v>Under</v>
          </cell>
          <cell r="AC1089">
            <v>0.875</v>
          </cell>
          <cell r="AD1089" t="e">
            <v>#N/A</v>
          </cell>
          <cell r="AF1089" t="str">
            <v>2005.60 / 2507.00 / 6848.68 / 8295.10 / 13330.00 / 21740.00</v>
          </cell>
          <cell r="AG1089">
            <v>17535</v>
          </cell>
          <cell r="AH1089">
            <v>0.39057199885942401</v>
          </cell>
          <cell r="AK1089">
            <v>0.39057199885942401</v>
          </cell>
          <cell r="AL1089">
            <v>3.1245759908753921</v>
          </cell>
          <cell r="AM1089">
            <v>0.99994297120045617</v>
          </cell>
          <cell r="AN1089">
            <v>18242</v>
          </cell>
          <cell r="AO1089">
            <v>0.99997858940911866</v>
          </cell>
          <cell r="AP1089">
            <v>0.62456528889376162</v>
          </cell>
          <cell r="AS1089">
            <v>1</v>
          </cell>
          <cell r="AT1089">
            <v>0</v>
          </cell>
        </row>
        <row r="1090">
          <cell r="B1090">
            <v>384851</v>
          </cell>
          <cell r="C1090" t="str">
            <v>BOZHON PRECISION INDUSTRY TECHNOLOGY CO., LTD.</v>
          </cell>
          <cell r="D1090" t="str">
            <v>V63</v>
          </cell>
          <cell r="E1090" t="str">
            <v>1169008-01-R</v>
          </cell>
          <cell r="F1090" t="str">
            <v>DP1 INLINE</v>
          </cell>
          <cell r="G1090" t="str">
            <v>EQP,AE,DP1 INLINE,D47-V63,BOZHON,RETROFIT KIT</v>
          </cell>
          <cell r="H1090">
            <v>6823.85</v>
          </cell>
          <cell r="I1090" t="str">
            <v>AE</v>
          </cell>
          <cell r="J1090" t="str">
            <v>Retrofit</v>
          </cell>
          <cell r="K1090">
            <v>13647.7</v>
          </cell>
          <cell r="L1090">
            <v>2</v>
          </cell>
          <cell r="M1090" t="str">
            <v>OTS Quote</v>
          </cell>
          <cell r="N1090">
            <v>6823.85</v>
          </cell>
          <cell r="O1090">
            <v>13647.7</v>
          </cell>
          <cell r="P1090" t="b">
            <v>0</v>
          </cell>
          <cell r="Q1090" t="str">
            <v>China</v>
          </cell>
          <cell r="R1090" t="e">
            <v>#N/A</v>
          </cell>
          <cell r="S1090" t="e">
            <v>#N/A</v>
          </cell>
          <cell r="T1090" t="e">
            <v>#N/A</v>
          </cell>
          <cell r="U1090" t="e">
            <v>#N/A</v>
          </cell>
          <cell r="V1090" t="e">
            <v>#N/A</v>
          </cell>
          <cell r="Y1090" t="e">
            <v>#N/A</v>
          </cell>
          <cell r="Z1090">
            <v>13647.7</v>
          </cell>
          <cell r="AB1090" t="str">
            <v>Under</v>
          </cell>
          <cell r="AC1090">
            <v>0.5</v>
          </cell>
          <cell r="AD1090" t="e">
            <v>#N/A</v>
          </cell>
          <cell r="AF1090">
            <v>6823.85</v>
          </cell>
          <cell r="AG1090">
            <v>6823.85</v>
          </cell>
          <cell r="AH1090">
            <v>1</v>
          </cell>
          <cell r="AK1090">
            <v>1</v>
          </cell>
          <cell r="AL1090">
            <v>2</v>
          </cell>
          <cell r="AM1090">
            <v>0.99985345516094282</v>
          </cell>
          <cell r="AN1090">
            <v>68857</v>
          </cell>
          <cell r="AO1090">
            <v>0.99998547714829289</v>
          </cell>
          <cell r="AP1090">
            <v>0.90089823837808791</v>
          </cell>
          <cell r="AS1090">
            <v>1</v>
          </cell>
          <cell r="AT1090">
            <v>0</v>
          </cell>
        </row>
        <row r="1091">
          <cell r="B1091">
            <v>384852</v>
          </cell>
          <cell r="C1091" t="str">
            <v>BOZHON PRECISION INDUSTRY TECHNOLOGY CO., LTD.</v>
          </cell>
          <cell r="D1091" t="str">
            <v>V63</v>
          </cell>
          <cell r="E1091" t="str">
            <v>1169009-01-R</v>
          </cell>
          <cell r="F1091" t="str">
            <v>DP1 INLINE</v>
          </cell>
          <cell r="G1091" t="str">
            <v>EQP,AE,DP1 INLINE,D48-V63,BOZHON,RETROFIT KIT</v>
          </cell>
          <cell r="H1091">
            <v>6823.85</v>
          </cell>
          <cell r="I1091" t="str">
            <v>AE</v>
          </cell>
          <cell r="J1091" t="str">
            <v>Retrofit</v>
          </cell>
          <cell r="K1091">
            <v>6823.85</v>
          </cell>
          <cell r="L1091">
            <v>1</v>
          </cell>
          <cell r="M1091" t="str">
            <v>OTS Quote</v>
          </cell>
          <cell r="N1091">
            <v>6823.85</v>
          </cell>
          <cell r="O1091">
            <v>6823.85</v>
          </cell>
          <cell r="P1091" t="b">
            <v>0</v>
          </cell>
          <cell r="Q1091" t="str">
            <v>China</v>
          </cell>
          <cell r="R1091" t="e">
            <v>#N/A</v>
          </cell>
          <cell r="S1091" t="e">
            <v>#N/A</v>
          </cell>
          <cell r="T1091" t="e">
            <v>#N/A</v>
          </cell>
          <cell r="U1091" t="e">
            <v>#N/A</v>
          </cell>
          <cell r="V1091" t="e">
            <v>#N/A</v>
          </cell>
          <cell r="Y1091" t="e">
            <v>#N/A</v>
          </cell>
          <cell r="Z1091">
            <v>6823.85</v>
          </cell>
          <cell r="AB1091" t="str">
            <v>Under</v>
          </cell>
          <cell r="AC1091" t="str">
            <v/>
          </cell>
          <cell r="AD1091" t="e">
            <v>#N/A</v>
          </cell>
          <cell r="AF1091">
            <v>6823.85</v>
          </cell>
          <cell r="AG1091">
            <v>6823.85</v>
          </cell>
          <cell r="AH1091">
            <v>1</v>
          </cell>
          <cell r="AK1091">
            <v>1</v>
          </cell>
          <cell r="AL1091">
            <v>1</v>
          </cell>
          <cell r="AM1091">
            <v>0.99985345516094282</v>
          </cell>
          <cell r="AN1091">
            <v>68857</v>
          </cell>
          <cell r="AO1091">
            <v>0.99998547714829289</v>
          </cell>
          <cell r="AP1091">
            <v>0.90089823837808791</v>
          </cell>
          <cell r="AS1091">
            <v>1</v>
          </cell>
          <cell r="AT1091">
            <v>0</v>
          </cell>
        </row>
        <row r="1092">
          <cell r="B1092">
            <v>384853</v>
          </cell>
          <cell r="C1092" t="str">
            <v>BOZHON PRECISION INDUSTRY TECHNOLOGY CO., LTD.</v>
          </cell>
          <cell r="D1092" t="str">
            <v>V63</v>
          </cell>
          <cell r="E1092" t="str">
            <v>1169010-01-R</v>
          </cell>
          <cell r="F1092" t="str">
            <v>DP1 INLINE</v>
          </cell>
          <cell r="G1092" t="str">
            <v>EQP,AE,DP1 INLINE,D93-V63,BOZHON,RETROFIT KIT</v>
          </cell>
          <cell r="H1092">
            <v>6823.85</v>
          </cell>
          <cell r="I1092" t="str">
            <v>AE</v>
          </cell>
          <cell r="J1092" t="str">
            <v>Retrofit</v>
          </cell>
          <cell r="K1092">
            <v>6823.85</v>
          </cell>
          <cell r="L1092">
            <v>1</v>
          </cell>
          <cell r="M1092" t="str">
            <v>OTS Quote</v>
          </cell>
          <cell r="N1092">
            <v>6823.85</v>
          </cell>
          <cell r="O1092">
            <v>6823.85</v>
          </cell>
          <cell r="P1092" t="b">
            <v>0</v>
          </cell>
          <cell r="Q1092" t="str">
            <v>China</v>
          </cell>
          <cell r="R1092" t="e">
            <v>#N/A</v>
          </cell>
          <cell r="S1092" t="e">
            <v>#N/A</v>
          </cell>
          <cell r="T1092" t="e">
            <v>#N/A</v>
          </cell>
          <cell r="U1092" t="e">
            <v>#N/A</v>
          </cell>
          <cell r="V1092" t="e">
            <v>#N/A</v>
          </cell>
          <cell r="Y1092" t="e">
            <v>#N/A</v>
          </cell>
          <cell r="Z1092">
            <v>6823.85</v>
          </cell>
          <cell r="AB1092" t="str">
            <v>Under</v>
          </cell>
          <cell r="AC1092" t="str">
            <v/>
          </cell>
          <cell r="AD1092" t="e">
            <v>#N/A</v>
          </cell>
          <cell r="AF1092">
            <v>6823.85</v>
          </cell>
          <cell r="AG1092">
            <v>6823.85</v>
          </cell>
          <cell r="AH1092">
            <v>1</v>
          </cell>
          <cell r="AK1092">
            <v>1</v>
          </cell>
          <cell r="AL1092">
            <v>1</v>
          </cell>
          <cell r="AM1092">
            <v>0.99985345516094282</v>
          </cell>
          <cell r="AN1092">
            <v>68857</v>
          </cell>
          <cell r="AO1092">
            <v>0.99998547714829289</v>
          </cell>
          <cell r="AP1092">
            <v>0.90089823837808791</v>
          </cell>
          <cell r="AS1092">
            <v>1</v>
          </cell>
          <cell r="AT1092">
            <v>0</v>
          </cell>
        </row>
        <row r="1093">
          <cell r="B1093">
            <v>384854</v>
          </cell>
          <cell r="C1093" t="str">
            <v>BOZHON PRECISION INDUSTRY TECHNOLOGY CO., LTD.</v>
          </cell>
          <cell r="D1093" t="str">
            <v>V63</v>
          </cell>
          <cell r="E1093" t="str">
            <v>1169012-01-R</v>
          </cell>
          <cell r="F1093" t="str">
            <v>DP1 INLINE</v>
          </cell>
          <cell r="G1093" t="str">
            <v>EQP,AE,DP1 INLINE,D23-V63,BOZHON,RETROFIT KIT</v>
          </cell>
          <cell r="H1093">
            <v>6823.85</v>
          </cell>
          <cell r="I1093" t="str">
            <v>AE</v>
          </cell>
          <cell r="J1093" t="str">
            <v>Retrofit</v>
          </cell>
          <cell r="K1093">
            <v>13647.7</v>
          </cell>
          <cell r="L1093">
            <v>2</v>
          </cell>
          <cell r="M1093" t="str">
            <v>OTS Quote</v>
          </cell>
          <cell r="N1093">
            <v>6823.85</v>
          </cell>
          <cell r="O1093">
            <v>13647.7</v>
          </cell>
          <cell r="P1093" t="b">
            <v>0</v>
          </cell>
          <cell r="Q1093" t="str">
            <v>China</v>
          </cell>
          <cell r="R1093" t="e">
            <v>#N/A</v>
          </cell>
          <cell r="S1093" t="e">
            <v>#N/A</v>
          </cell>
          <cell r="T1093" t="e">
            <v>#N/A</v>
          </cell>
          <cell r="U1093" t="e">
            <v>#N/A</v>
          </cell>
          <cell r="V1093" t="e">
            <v>#N/A</v>
          </cell>
          <cell r="Y1093" t="e">
            <v>#N/A</v>
          </cell>
          <cell r="Z1093">
            <v>13647.7</v>
          </cell>
          <cell r="AB1093" t="str">
            <v>Under</v>
          </cell>
          <cell r="AC1093">
            <v>0.5</v>
          </cell>
          <cell r="AD1093" t="e">
            <v>#N/A</v>
          </cell>
          <cell r="AF1093">
            <v>6823.85</v>
          </cell>
          <cell r="AG1093">
            <v>6823.85</v>
          </cell>
          <cell r="AH1093">
            <v>1</v>
          </cell>
          <cell r="AK1093">
            <v>1</v>
          </cell>
          <cell r="AL1093">
            <v>2</v>
          </cell>
          <cell r="AM1093">
            <v>0.99985345516094282</v>
          </cell>
          <cell r="AN1093">
            <v>68857</v>
          </cell>
          <cell r="AO1093">
            <v>0.99998547714829289</v>
          </cell>
          <cell r="AP1093">
            <v>0.90089823837808791</v>
          </cell>
          <cell r="AS1093">
            <v>1</v>
          </cell>
          <cell r="AT1093">
            <v>0</v>
          </cell>
        </row>
        <row r="1094">
          <cell r="B1094">
            <v>384855</v>
          </cell>
          <cell r="C1094" t="str">
            <v>BOZHON PRECISION INDUSTRY TECHNOLOGY CO., LTD.</v>
          </cell>
          <cell r="D1094" t="str">
            <v>V63</v>
          </cell>
          <cell r="E1094" t="str">
            <v>1169013-01-R</v>
          </cell>
          <cell r="F1094" t="str">
            <v>DP1 INLINE</v>
          </cell>
          <cell r="G1094" t="str">
            <v>EQP,AE,DP1 INLINE,V53-V63,BOZHON,RETROFIT KIT</v>
          </cell>
          <cell r="H1094">
            <v>6823.85</v>
          </cell>
          <cell r="I1094" t="str">
            <v>AE</v>
          </cell>
          <cell r="J1094" t="str">
            <v>Retrofit</v>
          </cell>
          <cell r="K1094">
            <v>54590.8</v>
          </cell>
          <cell r="L1094">
            <v>8</v>
          </cell>
          <cell r="M1094" t="str">
            <v>EBD</v>
          </cell>
          <cell r="N1094">
            <v>6823.85</v>
          </cell>
          <cell r="O1094">
            <v>54590.8</v>
          </cell>
          <cell r="P1094" t="b">
            <v>0</v>
          </cell>
          <cell r="Q1094" t="str">
            <v>China</v>
          </cell>
          <cell r="R1094" t="e">
            <v>#N/A</v>
          </cell>
          <cell r="S1094" t="e">
            <v>#N/A</v>
          </cell>
          <cell r="T1094" t="e">
            <v>#N/A</v>
          </cell>
          <cell r="U1094" t="e">
            <v>#N/A</v>
          </cell>
          <cell r="V1094" t="e">
            <v>#N/A</v>
          </cell>
          <cell r="Y1094" t="e">
            <v>#N/A</v>
          </cell>
          <cell r="Z1094">
            <v>54590.8</v>
          </cell>
          <cell r="AB1094" t="str">
            <v>Under</v>
          </cell>
          <cell r="AC1094">
            <v>0.875</v>
          </cell>
          <cell r="AD1094" t="e">
            <v>#N/A</v>
          </cell>
          <cell r="AF1094">
            <v>6823.85</v>
          </cell>
          <cell r="AG1094">
            <v>6823.85</v>
          </cell>
          <cell r="AH1094">
            <v>1</v>
          </cell>
          <cell r="AK1094">
            <v>1</v>
          </cell>
          <cell r="AL1094">
            <v>8</v>
          </cell>
          <cell r="AM1094">
            <v>0.99985345516094282</v>
          </cell>
          <cell r="AN1094">
            <v>68857</v>
          </cell>
          <cell r="AO1094">
            <v>0.99998547714829289</v>
          </cell>
          <cell r="AP1094">
            <v>0.90089823837808791</v>
          </cell>
          <cell r="AS1094">
            <v>1</v>
          </cell>
          <cell r="AT1094">
            <v>0</v>
          </cell>
        </row>
        <row r="1095">
          <cell r="B1095">
            <v>384855</v>
          </cell>
          <cell r="C1095" t="str">
            <v>BOZHON PRECISION INDUSTRY TECHNOLOGY CO., LTD.</v>
          </cell>
          <cell r="D1095" t="str">
            <v>V63</v>
          </cell>
          <cell r="E1095" t="str">
            <v>1169013-01-R</v>
          </cell>
          <cell r="F1095" t="str">
            <v>DP1 INLINE</v>
          </cell>
          <cell r="G1095" t="str">
            <v>EQP,AE,DP1 INLINE,V53-V63,BOZHON,RETROFIT KIT</v>
          </cell>
          <cell r="H1095">
            <v>6823.85</v>
          </cell>
          <cell r="I1095" t="str">
            <v>AE</v>
          </cell>
          <cell r="J1095" t="str">
            <v>Retrofit</v>
          </cell>
          <cell r="K1095">
            <v>102357.75</v>
          </cell>
          <cell r="L1095">
            <v>15</v>
          </cell>
          <cell r="M1095" t="str">
            <v>EBD</v>
          </cell>
          <cell r="N1095">
            <v>6823.85</v>
          </cell>
          <cell r="O1095">
            <v>102357.75</v>
          </cell>
          <cell r="P1095" t="b">
            <v>0</v>
          </cell>
          <cell r="Q1095" t="str">
            <v>China</v>
          </cell>
          <cell r="R1095" t="e">
            <v>#N/A</v>
          </cell>
          <cell r="S1095" t="e">
            <v>#N/A</v>
          </cell>
          <cell r="T1095" t="e">
            <v>#N/A</v>
          </cell>
          <cell r="U1095" t="e">
            <v>#N/A</v>
          </cell>
          <cell r="V1095" t="e">
            <v>#N/A</v>
          </cell>
          <cell r="Y1095" t="e">
            <v>#N/A</v>
          </cell>
          <cell r="Z1095">
            <v>102357.75</v>
          </cell>
          <cell r="AB1095" t="str">
            <v>Under</v>
          </cell>
          <cell r="AC1095">
            <v>0.93333333333333324</v>
          </cell>
          <cell r="AD1095" t="e">
            <v>#N/A</v>
          </cell>
          <cell r="AF1095">
            <v>6823.85</v>
          </cell>
          <cell r="AG1095">
            <v>6823.85</v>
          </cell>
          <cell r="AH1095">
            <v>1</v>
          </cell>
          <cell r="AK1095">
            <v>1</v>
          </cell>
          <cell r="AL1095">
            <v>15</v>
          </cell>
          <cell r="AM1095">
            <v>0.99985345516094282</v>
          </cell>
          <cell r="AN1095">
            <v>68857</v>
          </cell>
          <cell r="AO1095">
            <v>0.99998547714829289</v>
          </cell>
          <cell r="AP1095">
            <v>0.90089823837808791</v>
          </cell>
          <cell r="AS1095">
            <v>1</v>
          </cell>
          <cell r="AT1095">
            <v>0</v>
          </cell>
        </row>
        <row r="1096">
          <cell r="B1096">
            <v>384855</v>
          </cell>
          <cell r="C1096" t="str">
            <v>BOZHON PRECISION INDUSTRY TECHNOLOGY CO., LTD.</v>
          </cell>
          <cell r="D1096" t="str">
            <v>V63</v>
          </cell>
          <cell r="E1096" t="str">
            <v>1169013-01-R</v>
          </cell>
          <cell r="F1096" t="str">
            <v>DP1 INLINE</v>
          </cell>
          <cell r="G1096" t="str">
            <v>EQP,AE,DP1 INLINE,V53-V63,BOZHON,RETROFIT KIT</v>
          </cell>
          <cell r="H1096">
            <v>6823.85</v>
          </cell>
          <cell r="I1096" t="str">
            <v>AE</v>
          </cell>
          <cell r="J1096" t="str">
            <v>Retrofit</v>
          </cell>
          <cell r="K1096">
            <v>136477</v>
          </cell>
          <cell r="L1096">
            <v>20</v>
          </cell>
          <cell r="M1096" t="str">
            <v>EBD</v>
          </cell>
          <cell r="N1096">
            <v>6823.85</v>
          </cell>
          <cell r="O1096">
            <v>136477</v>
          </cell>
          <cell r="P1096" t="b">
            <v>0</v>
          </cell>
          <cell r="Q1096" t="str">
            <v>China</v>
          </cell>
          <cell r="R1096" t="e">
            <v>#N/A</v>
          </cell>
          <cell r="S1096" t="e">
            <v>#N/A</v>
          </cell>
          <cell r="T1096" t="e">
            <v>#N/A</v>
          </cell>
          <cell r="U1096" t="e">
            <v>#N/A</v>
          </cell>
          <cell r="V1096" t="e">
            <v>#N/A</v>
          </cell>
          <cell r="Y1096" t="e">
            <v>#N/A</v>
          </cell>
          <cell r="Z1096">
            <v>136477</v>
          </cell>
          <cell r="AB1096" t="str">
            <v>Under</v>
          </cell>
          <cell r="AC1096">
            <v>0.95</v>
          </cell>
          <cell r="AD1096" t="e">
            <v>#N/A</v>
          </cell>
          <cell r="AF1096">
            <v>6823.85</v>
          </cell>
          <cell r="AG1096">
            <v>6823.85</v>
          </cell>
          <cell r="AH1096">
            <v>1</v>
          </cell>
          <cell r="AK1096">
            <v>1</v>
          </cell>
          <cell r="AL1096">
            <v>20</v>
          </cell>
          <cell r="AM1096">
            <v>0.99985345516094282</v>
          </cell>
          <cell r="AN1096">
            <v>68857</v>
          </cell>
          <cell r="AO1096">
            <v>0.99998547714829289</v>
          </cell>
          <cell r="AP1096">
            <v>0.90089823837808791</v>
          </cell>
          <cell r="AS1096">
            <v>1</v>
          </cell>
          <cell r="AT1096">
            <v>0</v>
          </cell>
        </row>
        <row r="1097">
          <cell r="B1097">
            <v>384856</v>
          </cell>
          <cell r="C1097" t="str">
            <v>BOZHON PRECISION INDUSTRY TECHNOLOGY CO., LTD.</v>
          </cell>
          <cell r="D1097" t="str">
            <v>V63</v>
          </cell>
          <cell r="E1097" t="str">
            <v>1169015-01-R</v>
          </cell>
          <cell r="F1097" t="str">
            <v>DP1 INLINE</v>
          </cell>
          <cell r="G1097" t="str">
            <v>EQP,AE,DP1 INLINE,V57-V63,BOZHON,RETROFIT KIT</v>
          </cell>
          <cell r="H1097">
            <v>6823.85</v>
          </cell>
          <cell r="I1097" t="str">
            <v>AE</v>
          </cell>
          <cell r="J1097" t="str">
            <v>Retrofit</v>
          </cell>
          <cell r="K1097">
            <v>6823.85</v>
          </cell>
          <cell r="L1097">
            <v>1</v>
          </cell>
          <cell r="M1097" t="str">
            <v>EBD</v>
          </cell>
          <cell r="N1097">
            <v>6823.85</v>
          </cell>
          <cell r="O1097">
            <v>6823.85</v>
          </cell>
          <cell r="P1097" t="b">
            <v>0</v>
          </cell>
          <cell r="Q1097" t="str">
            <v>China</v>
          </cell>
          <cell r="R1097" t="e">
            <v>#N/A</v>
          </cell>
          <cell r="S1097" t="e">
            <v>#N/A</v>
          </cell>
          <cell r="T1097" t="e">
            <v>#N/A</v>
          </cell>
          <cell r="U1097" t="e">
            <v>#N/A</v>
          </cell>
          <cell r="V1097" t="e">
            <v>#N/A</v>
          </cell>
          <cell r="Y1097" t="e">
            <v>#N/A</v>
          </cell>
          <cell r="Z1097">
            <v>6823.85</v>
          </cell>
          <cell r="AB1097" t="str">
            <v>Under</v>
          </cell>
          <cell r="AC1097" t="str">
            <v/>
          </cell>
          <cell r="AD1097" t="e">
            <v>#N/A</v>
          </cell>
          <cell r="AF1097">
            <v>6823.85</v>
          </cell>
          <cell r="AG1097">
            <v>6823.85</v>
          </cell>
          <cell r="AH1097">
            <v>1</v>
          </cell>
          <cell r="AK1097">
            <v>1</v>
          </cell>
          <cell r="AL1097">
            <v>1</v>
          </cell>
          <cell r="AM1097">
            <v>0.99985345516094282</v>
          </cell>
          <cell r="AN1097">
            <v>68857</v>
          </cell>
          <cell r="AO1097">
            <v>0.99998547714829289</v>
          </cell>
          <cell r="AP1097">
            <v>0.90089823837808791</v>
          </cell>
          <cell r="AS1097">
            <v>1</v>
          </cell>
          <cell r="AT1097">
            <v>0</v>
          </cell>
        </row>
        <row r="1098">
          <cell r="B1098">
            <v>384856</v>
          </cell>
          <cell r="C1098" t="str">
            <v>BOZHON PRECISION INDUSTRY TECHNOLOGY CO., LTD.</v>
          </cell>
          <cell r="D1098" t="str">
            <v>V63</v>
          </cell>
          <cell r="E1098" t="str">
            <v>1169015-01-R</v>
          </cell>
          <cell r="F1098" t="str">
            <v>DP1 INLINE</v>
          </cell>
          <cell r="G1098" t="str">
            <v>EQP,AE,DP1 INLINE,V57-V63,BOZHON,RETROFIT KIT</v>
          </cell>
          <cell r="H1098">
            <v>6823.85</v>
          </cell>
          <cell r="I1098" t="str">
            <v>AE</v>
          </cell>
          <cell r="J1098" t="str">
            <v>Retrofit</v>
          </cell>
          <cell r="K1098">
            <v>13647.7</v>
          </cell>
          <cell r="L1098">
            <v>2</v>
          </cell>
          <cell r="M1098" t="str">
            <v>EBD</v>
          </cell>
          <cell r="N1098">
            <v>6823.85</v>
          </cell>
          <cell r="O1098">
            <v>13647.7</v>
          </cell>
          <cell r="P1098" t="b">
            <v>0</v>
          </cell>
          <cell r="Q1098" t="str">
            <v>China</v>
          </cell>
          <cell r="R1098" t="e">
            <v>#N/A</v>
          </cell>
          <cell r="S1098" t="e">
            <v>#N/A</v>
          </cell>
          <cell r="T1098" t="e">
            <v>#N/A</v>
          </cell>
          <cell r="U1098" t="e">
            <v>#N/A</v>
          </cell>
          <cell r="V1098" t="e">
            <v>#N/A</v>
          </cell>
          <cell r="Y1098" t="e">
            <v>#N/A</v>
          </cell>
          <cell r="Z1098">
            <v>13647.7</v>
          </cell>
          <cell r="AB1098" t="str">
            <v>Under</v>
          </cell>
          <cell r="AC1098">
            <v>0.5</v>
          </cell>
          <cell r="AD1098" t="e">
            <v>#N/A</v>
          </cell>
          <cell r="AF1098">
            <v>6823.85</v>
          </cell>
          <cell r="AG1098">
            <v>6823.85</v>
          </cell>
          <cell r="AH1098">
            <v>1</v>
          </cell>
          <cell r="AK1098">
            <v>1</v>
          </cell>
          <cell r="AL1098">
            <v>2</v>
          </cell>
          <cell r="AM1098">
            <v>0.99985345516094282</v>
          </cell>
          <cell r="AN1098">
            <v>68857</v>
          </cell>
          <cell r="AO1098">
            <v>0.99998547714829289</v>
          </cell>
          <cell r="AP1098">
            <v>0.90089823837808791</v>
          </cell>
          <cell r="AS1098">
            <v>1</v>
          </cell>
          <cell r="AT1098">
            <v>0</v>
          </cell>
        </row>
        <row r="1099">
          <cell r="B1099">
            <v>384857</v>
          </cell>
          <cell r="C1099" t="str">
            <v>BOZHON PRECISION INDUSTRY TECHNOLOGY CO., LTD.</v>
          </cell>
          <cell r="D1099" t="str">
            <v>V63</v>
          </cell>
          <cell r="E1099" t="str">
            <v>1169016-01-R</v>
          </cell>
          <cell r="F1099" t="str">
            <v>DP2 INLINE</v>
          </cell>
          <cell r="G1099" t="str">
            <v>EQP,AE,DP2 INLINE,D47-V63,BOZHON,RETROFIT KIT</v>
          </cell>
          <cell r="H1099">
            <v>13478.1</v>
          </cell>
          <cell r="I1099" t="str">
            <v>AE</v>
          </cell>
          <cell r="J1099" t="str">
            <v>Retrofit</v>
          </cell>
          <cell r="K1099">
            <v>26956.2</v>
          </cell>
          <cell r="L1099">
            <v>2</v>
          </cell>
          <cell r="M1099" t="str">
            <v>OTS Quote</v>
          </cell>
          <cell r="N1099">
            <v>13478.1</v>
          </cell>
          <cell r="O1099">
            <v>26956.2</v>
          </cell>
          <cell r="P1099" t="b">
            <v>0</v>
          </cell>
          <cell r="Q1099" t="str">
            <v>China</v>
          </cell>
          <cell r="R1099" t="e">
            <v>#N/A</v>
          </cell>
          <cell r="S1099" t="e">
            <v>#N/A</v>
          </cell>
          <cell r="T1099" t="e">
            <v>#N/A</v>
          </cell>
          <cell r="U1099" t="e">
            <v>#N/A</v>
          </cell>
          <cell r="V1099" t="e">
            <v>#N/A</v>
          </cell>
          <cell r="Y1099" t="e">
            <v>#N/A</v>
          </cell>
          <cell r="Z1099">
            <v>26956.2</v>
          </cell>
          <cell r="AB1099" t="str">
            <v>Under</v>
          </cell>
          <cell r="AC1099">
            <v>0.5</v>
          </cell>
          <cell r="AD1099" t="e">
            <v>#N/A</v>
          </cell>
          <cell r="AF1099" t="str">
            <v>10069.38 / 13478.10</v>
          </cell>
          <cell r="AG1099">
            <v>11773.739999999951</v>
          </cell>
          <cell r="AH1099">
            <v>1.1447594392266227</v>
          </cell>
          <cell r="AK1099">
            <v>1.1447594392266227</v>
          </cell>
          <cell r="AL1099">
            <v>2.2895188784532454</v>
          </cell>
          <cell r="AM1099">
            <v>0.99991506522141649</v>
          </cell>
          <cell r="AN1099">
            <v>107517</v>
          </cell>
          <cell r="AO1099">
            <v>0.9999893527587338</v>
          </cell>
          <cell r="AP1099">
            <v>0.87464214961354947</v>
          </cell>
          <cell r="AS1099">
            <v>1</v>
          </cell>
          <cell r="AT1099">
            <v>0</v>
          </cell>
        </row>
        <row r="1100">
          <cell r="B1100">
            <v>384858</v>
          </cell>
          <cell r="C1100" t="str">
            <v>BOZHON PRECISION INDUSTRY TECHNOLOGY CO., LTD.</v>
          </cell>
          <cell r="D1100" t="str">
            <v>V63</v>
          </cell>
          <cell r="E1100" t="str">
            <v>1169017-01-R</v>
          </cell>
          <cell r="F1100" t="str">
            <v>DP2 INLINE</v>
          </cell>
          <cell r="G1100" t="str">
            <v>EQP,AE,DP2 INLINE,D48-V63,BOZHON,RETROFIT KIT</v>
          </cell>
          <cell r="H1100">
            <v>13478.1</v>
          </cell>
          <cell r="I1100" t="str">
            <v>AE</v>
          </cell>
          <cell r="J1100" t="str">
            <v>Retrofit</v>
          </cell>
          <cell r="K1100">
            <v>13478.1</v>
          </cell>
          <cell r="L1100">
            <v>1</v>
          </cell>
          <cell r="M1100" t="str">
            <v>OTS Quote</v>
          </cell>
          <cell r="N1100">
            <v>13478.1</v>
          </cell>
          <cell r="O1100">
            <v>13478.1</v>
          </cell>
          <cell r="P1100" t="b">
            <v>0</v>
          </cell>
          <cell r="Q1100" t="str">
            <v>China</v>
          </cell>
          <cell r="R1100" t="e">
            <v>#N/A</v>
          </cell>
          <cell r="S1100" t="e">
            <v>#N/A</v>
          </cell>
          <cell r="T1100" t="e">
            <v>#N/A</v>
          </cell>
          <cell r="U1100" t="e">
            <v>#N/A</v>
          </cell>
          <cell r="V1100" t="e">
            <v>#N/A</v>
          </cell>
          <cell r="Y1100" t="e">
            <v>#N/A</v>
          </cell>
          <cell r="Z1100">
            <v>13478.1</v>
          </cell>
          <cell r="AB1100" t="str">
            <v>Under</v>
          </cell>
          <cell r="AC1100" t="str">
            <v/>
          </cell>
          <cell r="AD1100" t="e">
            <v>#N/A</v>
          </cell>
          <cell r="AF1100" t="str">
            <v>10069.38 / 13478.10</v>
          </cell>
          <cell r="AG1100">
            <v>11773.739999999951</v>
          </cell>
          <cell r="AH1100">
            <v>1.1447594392266227</v>
          </cell>
          <cell r="AK1100">
            <v>1.1447594392266227</v>
          </cell>
          <cell r="AL1100">
            <v>1.1447594392266227</v>
          </cell>
          <cell r="AM1100">
            <v>0.99991506522141649</v>
          </cell>
          <cell r="AN1100">
            <v>107517</v>
          </cell>
          <cell r="AO1100">
            <v>0.9999893527587338</v>
          </cell>
          <cell r="AP1100">
            <v>0.87464214961354947</v>
          </cell>
          <cell r="AS1100">
            <v>1</v>
          </cell>
          <cell r="AT1100">
            <v>0</v>
          </cell>
        </row>
        <row r="1101">
          <cell r="B1101">
            <v>384859</v>
          </cell>
          <cell r="C1101" t="str">
            <v>BOZHON PRECISION INDUSTRY TECHNOLOGY CO., LTD.</v>
          </cell>
          <cell r="D1101" t="str">
            <v>V63</v>
          </cell>
          <cell r="E1101" t="str">
            <v>1169018-01-R</v>
          </cell>
          <cell r="F1101" t="str">
            <v>DP2 INLINE</v>
          </cell>
          <cell r="G1101" t="str">
            <v>EQP,AE,DP2 INLINE,D93-V63,BOZHON,RETROFIT KIT</v>
          </cell>
          <cell r="H1101">
            <v>13478.1</v>
          </cell>
          <cell r="I1101" t="str">
            <v>AE</v>
          </cell>
          <cell r="J1101" t="str">
            <v>Retrofit</v>
          </cell>
          <cell r="K1101">
            <v>13478.1</v>
          </cell>
          <cell r="L1101">
            <v>1</v>
          </cell>
          <cell r="M1101" t="str">
            <v>OTS Quote</v>
          </cell>
          <cell r="N1101">
            <v>13478.1</v>
          </cell>
          <cell r="O1101">
            <v>13478.1</v>
          </cell>
          <cell r="P1101" t="b">
            <v>0</v>
          </cell>
          <cell r="Q1101" t="str">
            <v>China</v>
          </cell>
          <cell r="R1101" t="e">
            <v>#N/A</v>
          </cell>
          <cell r="S1101" t="e">
            <v>#N/A</v>
          </cell>
          <cell r="T1101" t="e">
            <v>#N/A</v>
          </cell>
          <cell r="U1101" t="e">
            <v>#N/A</v>
          </cell>
          <cell r="V1101" t="e">
            <v>#N/A</v>
          </cell>
          <cell r="Y1101" t="e">
            <v>#N/A</v>
          </cell>
          <cell r="Z1101">
            <v>13478.1</v>
          </cell>
          <cell r="AB1101" t="str">
            <v>Under</v>
          </cell>
          <cell r="AC1101" t="str">
            <v/>
          </cell>
          <cell r="AD1101" t="e">
            <v>#N/A</v>
          </cell>
          <cell r="AF1101" t="str">
            <v>10069.38 / 13478.10</v>
          </cell>
          <cell r="AG1101">
            <v>11773.739999999951</v>
          </cell>
          <cell r="AH1101">
            <v>1.1447594392266227</v>
          </cell>
          <cell r="AK1101">
            <v>1.1447594392266227</v>
          </cell>
          <cell r="AL1101">
            <v>1.1447594392266227</v>
          </cell>
          <cell r="AM1101">
            <v>0.99991506522141649</v>
          </cell>
          <cell r="AN1101">
            <v>107517</v>
          </cell>
          <cell r="AO1101">
            <v>0.9999893527587338</v>
          </cell>
          <cell r="AP1101">
            <v>0.87464214961354947</v>
          </cell>
          <cell r="AS1101">
            <v>1</v>
          </cell>
          <cell r="AT1101">
            <v>0</v>
          </cell>
        </row>
        <row r="1102">
          <cell r="B1102">
            <v>384860</v>
          </cell>
          <cell r="C1102" t="str">
            <v>BOZHON PRECISION INDUSTRY TECHNOLOGY CO., LTD.</v>
          </cell>
          <cell r="D1102" t="str">
            <v>V63</v>
          </cell>
          <cell r="E1102" t="str">
            <v>1169020-01-R</v>
          </cell>
          <cell r="F1102" t="str">
            <v>DP2 INLINE</v>
          </cell>
          <cell r="G1102" t="str">
            <v>EQP,AE,DP2 INLINE,D23-V63,BOZHON,RETROFIT KIT</v>
          </cell>
          <cell r="H1102">
            <v>10069.379999999899</v>
          </cell>
          <cell r="I1102" t="str">
            <v>AE</v>
          </cell>
          <cell r="J1102" t="str">
            <v>Retrofit</v>
          </cell>
          <cell r="K1102">
            <v>20138.759999999798</v>
          </cell>
          <cell r="L1102">
            <v>2</v>
          </cell>
          <cell r="M1102" t="str">
            <v>OTS Quote</v>
          </cell>
          <cell r="N1102">
            <v>10069.379999999899</v>
          </cell>
          <cell r="O1102">
            <v>20138.759999999798</v>
          </cell>
          <cell r="P1102" t="b">
            <v>0</v>
          </cell>
          <cell r="Q1102" t="str">
            <v>China</v>
          </cell>
          <cell r="R1102" t="e">
            <v>#N/A</v>
          </cell>
          <cell r="S1102" t="e">
            <v>#N/A</v>
          </cell>
          <cell r="T1102" t="e">
            <v>#N/A</v>
          </cell>
          <cell r="U1102" t="e">
            <v>#N/A</v>
          </cell>
          <cell r="V1102" t="e">
            <v>#N/A</v>
          </cell>
          <cell r="Y1102" t="e">
            <v>#N/A</v>
          </cell>
          <cell r="Z1102">
            <v>20138.759999999798</v>
          </cell>
          <cell r="AB1102" t="str">
            <v>Under</v>
          </cell>
          <cell r="AC1102">
            <v>0.5</v>
          </cell>
          <cell r="AD1102" t="e">
            <v>#N/A</v>
          </cell>
          <cell r="AF1102" t="str">
            <v>10069.38 / 13478.10</v>
          </cell>
          <cell r="AG1102">
            <v>11773.739999999951</v>
          </cell>
          <cell r="AH1102">
            <v>0.85524056077337718</v>
          </cell>
          <cell r="AK1102">
            <v>0.85524056077337718</v>
          </cell>
          <cell r="AL1102">
            <v>1.7104811215467544</v>
          </cell>
          <cell r="AM1102">
            <v>0.99991506522141649</v>
          </cell>
          <cell r="AN1102">
            <v>107517</v>
          </cell>
          <cell r="AO1102">
            <v>0.99999204553176912</v>
          </cell>
          <cell r="AP1102">
            <v>0.90634615921203254</v>
          </cell>
          <cell r="AS1102">
            <v>1</v>
          </cell>
          <cell r="AT1102">
            <v>0</v>
          </cell>
        </row>
        <row r="1103">
          <cell r="B1103">
            <v>384861</v>
          </cell>
          <cell r="C1103" t="str">
            <v>BOZHON PRECISION INDUSTRY TECHNOLOGY CO., LTD.</v>
          </cell>
          <cell r="D1103" t="str">
            <v>V63</v>
          </cell>
          <cell r="E1103" t="str">
            <v>1169021-01-R</v>
          </cell>
          <cell r="F1103" t="str">
            <v>DP2 INLINE</v>
          </cell>
          <cell r="G1103" t="str">
            <v>EQP,AE,DP2 INLINE,V53-V63,BOZHON,RETROFIT KIT</v>
          </cell>
          <cell r="H1103">
            <v>10069.379999999899</v>
          </cell>
          <cell r="I1103" t="str">
            <v>AE</v>
          </cell>
          <cell r="J1103" t="str">
            <v>Retrofit</v>
          </cell>
          <cell r="K1103">
            <v>80555.039999999193</v>
          </cell>
          <cell r="L1103">
            <v>8</v>
          </cell>
          <cell r="M1103" t="str">
            <v>EBD</v>
          </cell>
          <cell r="N1103">
            <v>10069.379999999899</v>
          </cell>
          <cell r="O1103">
            <v>80555.039999999193</v>
          </cell>
          <cell r="P1103" t="b">
            <v>0</v>
          </cell>
          <cell r="Q1103" t="str">
            <v>China</v>
          </cell>
          <cell r="R1103" t="e">
            <v>#N/A</v>
          </cell>
          <cell r="S1103" t="e">
            <v>#N/A</v>
          </cell>
          <cell r="T1103" t="e">
            <v>#N/A</v>
          </cell>
          <cell r="U1103" t="e">
            <v>#N/A</v>
          </cell>
          <cell r="V1103" t="e">
            <v>#N/A</v>
          </cell>
          <cell r="Y1103" t="e">
            <v>#N/A</v>
          </cell>
          <cell r="Z1103">
            <v>80555.039999999193</v>
          </cell>
          <cell r="AB1103" t="str">
            <v>Under</v>
          </cell>
          <cell r="AC1103">
            <v>0.875</v>
          </cell>
          <cell r="AD1103" t="e">
            <v>#N/A</v>
          </cell>
          <cell r="AF1103" t="str">
            <v>10069.38 / 13478.10</v>
          </cell>
          <cell r="AG1103">
            <v>11773.739999999951</v>
          </cell>
          <cell r="AH1103">
            <v>0.85524056077337718</v>
          </cell>
          <cell r="AK1103">
            <v>0.85524056077337718</v>
          </cell>
          <cell r="AL1103">
            <v>6.8419244861870174</v>
          </cell>
          <cell r="AM1103">
            <v>0.99991506522141649</v>
          </cell>
          <cell r="AN1103">
            <v>107517</v>
          </cell>
          <cell r="AO1103">
            <v>0.99999204553176912</v>
          </cell>
          <cell r="AP1103">
            <v>0.90634615921203254</v>
          </cell>
          <cell r="AS1103">
            <v>1</v>
          </cell>
          <cell r="AT1103">
            <v>0</v>
          </cell>
        </row>
        <row r="1104">
          <cell r="B1104">
            <v>384861</v>
          </cell>
          <cell r="C1104" t="str">
            <v>BOZHON PRECISION INDUSTRY TECHNOLOGY CO., LTD.</v>
          </cell>
          <cell r="D1104" t="str">
            <v>V63</v>
          </cell>
          <cell r="E1104" t="str">
            <v>1169021-01-R</v>
          </cell>
          <cell r="F1104" t="str">
            <v>DP2 INLINE</v>
          </cell>
          <cell r="G1104" t="str">
            <v>EQP,AE,DP2 INLINE,V53-V63,BOZHON,RETROFIT KIT</v>
          </cell>
          <cell r="H1104">
            <v>10069.379999999899</v>
          </cell>
          <cell r="I1104" t="str">
            <v>AE</v>
          </cell>
          <cell r="J1104" t="str">
            <v>Retrofit</v>
          </cell>
          <cell r="K1104">
            <v>151040.6999999985</v>
          </cell>
          <cell r="L1104">
            <v>15</v>
          </cell>
          <cell r="M1104" t="str">
            <v>EBD</v>
          </cell>
          <cell r="N1104">
            <v>10069.379999999899</v>
          </cell>
          <cell r="O1104">
            <v>151040.6999999985</v>
          </cell>
          <cell r="P1104" t="b">
            <v>0</v>
          </cell>
          <cell r="Q1104" t="str">
            <v>China</v>
          </cell>
          <cell r="R1104" t="e">
            <v>#N/A</v>
          </cell>
          <cell r="S1104" t="e">
            <v>#N/A</v>
          </cell>
          <cell r="T1104" t="e">
            <v>#N/A</v>
          </cell>
          <cell r="U1104" t="e">
            <v>#N/A</v>
          </cell>
          <cell r="V1104" t="e">
            <v>#N/A</v>
          </cell>
          <cell r="Y1104" t="e">
            <v>#N/A</v>
          </cell>
          <cell r="Z1104">
            <v>151040.6999999985</v>
          </cell>
          <cell r="AB1104" t="str">
            <v>Under</v>
          </cell>
          <cell r="AC1104">
            <v>0.93333333333333346</v>
          </cell>
          <cell r="AD1104" t="e">
            <v>#N/A</v>
          </cell>
          <cell r="AF1104" t="str">
            <v>10069.38 / 13478.10</v>
          </cell>
          <cell r="AG1104">
            <v>11773.739999999951</v>
          </cell>
          <cell r="AH1104">
            <v>0.85524056077337718</v>
          </cell>
          <cell r="AK1104">
            <v>0.85524056077337718</v>
          </cell>
          <cell r="AL1104">
            <v>12.828608411600658</v>
          </cell>
          <cell r="AM1104">
            <v>0.99991506522141649</v>
          </cell>
          <cell r="AN1104">
            <v>107517</v>
          </cell>
          <cell r="AO1104">
            <v>0.99999204553176912</v>
          </cell>
          <cell r="AP1104">
            <v>0.90634615921203254</v>
          </cell>
          <cell r="AS1104">
            <v>1</v>
          </cell>
          <cell r="AT1104">
            <v>0</v>
          </cell>
        </row>
        <row r="1105">
          <cell r="B1105">
            <v>384861</v>
          </cell>
          <cell r="C1105" t="str">
            <v>BOZHON PRECISION INDUSTRY TECHNOLOGY CO., LTD.</v>
          </cell>
          <cell r="D1105" t="str">
            <v>V63</v>
          </cell>
          <cell r="E1105" t="str">
            <v>1169021-01-R</v>
          </cell>
          <cell r="F1105" t="str">
            <v>DP2 INLINE</v>
          </cell>
          <cell r="G1105" t="str">
            <v>EQP,AE,DP2 INLINE,V53-V63,BOZHON,RETROFIT KIT</v>
          </cell>
          <cell r="H1105">
            <v>10069.379999999899</v>
          </cell>
          <cell r="I1105" t="str">
            <v>AE</v>
          </cell>
          <cell r="J1105" t="str">
            <v>Retrofit</v>
          </cell>
          <cell r="K1105">
            <v>201387.599999998</v>
          </cell>
          <cell r="L1105">
            <v>20</v>
          </cell>
          <cell r="M1105" t="str">
            <v>EBD</v>
          </cell>
          <cell r="N1105">
            <v>10069.379999999899</v>
          </cell>
          <cell r="O1105">
            <v>201387.599999998</v>
          </cell>
          <cell r="P1105" t="b">
            <v>0</v>
          </cell>
          <cell r="Q1105" t="str">
            <v>China</v>
          </cell>
          <cell r="R1105" t="e">
            <v>#N/A</v>
          </cell>
          <cell r="S1105" t="e">
            <v>#N/A</v>
          </cell>
          <cell r="T1105" t="e">
            <v>#N/A</v>
          </cell>
          <cell r="U1105" t="e">
            <v>#N/A</v>
          </cell>
          <cell r="V1105" t="e">
            <v>#N/A</v>
          </cell>
          <cell r="Y1105" t="e">
            <v>#N/A</v>
          </cell>
          <cell r="Z1105">
            <v>201387.599999998</v>
          </cell>
          <cell r="AB1105" t="str">
            <v>Under</v>
          </cell>
          <cell r="AC1105">
            <v>0.95000000000000007</v>
          </cell>
          <cell r="AD1105" t="e">
            <v>#N/A</v>
          </cell>
          <cell r="AF1105" t="str">
            <v>10069.38 / 13478.10</v>
          </cell>
          <cell r="AG1105">
            <v>11773.739999999951</v>
          </cell>
          <cell r="AH1105">
            <v>0.85524056077337718</v>
          </cell>
          <cell r="AK1105">
            <v>0.85524056077337718</v>
          </cell>
          <cell r="AL1105">
            <v>17.104811215467542</v>
          </cell>
          <cell r="AM1105">
            <v>0.99991506522141649</v>
          </cell>
          <cell r="AN1105">
            <v>107517</v>
          </cell>
          <cell r="AO1105">
            <v>0.99999204553176912</v>
          </cell>
          <cell r="AP1105">
            <v>0.90634615921203254</v>
          </cell>
          <cell r="AS1105">
            <v>1</v>
          </cell>
          <cell r="AT1105">
            <v>0</v>
          </cell>
        </row>
        <row r="1106">
          <cell r="B1106">
            <v>384862</v>
          </cell>
          <cell r="C1106" t="str">
            <v>BOZHON PRECISION INDUSTRY TECHNOLOGY CO., LTD.</v>
          </cell>
          <cell r="D1106" t="str">
            <v>V63</v>
          </cell>
          <cell r="E1106" t="str">
            <v>1169023-01-R</v>
          </cell>
          <cell r="F1106" t="str">
            <v>DP2 INLINE</v>
          </cell>
          <cell r="G1106" t="str">
            <v>EQP,AE,DP2 INLINE,V57-V63,BOZHON,RETROFIT KIT</v>
          </cell>
          <cell r="H1106">
            <v>10069.379999999899</v>
          </cell>
          <cell r="I1106" t="str">
            <v>AE</v>
          </cell>
          <cell r="J1106" t="str">
            <v>Retrofit</v>
          </cell>
          <cell r="K1106">
            <v>10069.379999999899</v>
          </cell>
          <cell r="L1106">
            <v>1</v>
          </cell>
          <cell r="M1106" t="str">
            <v>EBD</v>
          </cell>
          <cell r="N1106">
            <v>10069.379999999899</v>
          </cell>
          <cell r="O1106">
            <v>10069.379999999899</v>
          </cell>
          <cell r="P1106" t="b">
            <v>0</v>
          </cell>
          <cell r="Q1106" t="str">
            <v>China</v>
          </cell>
          <cell r="R1106" t="e">
            <v>#N/A</v>
          </cell>
          <cell r="S1106" t="e">
            <v>#N/A</v>
          </cell>
          <cell r="T1106" t="e">
            <v>#N/A</v>
          </cell>
          <cell r="U1106" t="e">
            <v>#N/A</v>
          </cell>
          <cell r="V1106" t="e">
            <v>#N/A</v>
          </cell>
          <cell r="Y1106" t="e">
            <v>#N/A</v>
          </cell>
          <cell r="Z1106">
            <v>10069.379999999899</v>
          </cell>
          <cell r="AB1106" t="str">
            <v>Under</v>
          </cell>
          <cell r="AC1106" t="str">
            <v/>
          </cell>
          <cell r="AD1106" t="e">
            <v>#N/A</v>
          </cell>
          <cell r="AF1106" t="str">
            <v>10069.38 / 13478.10</v>
          </cell>
          <cell r="AG1106">
            <v>11773.739999999951</v>
          </cell>
          <cell r="AH1106">
            <v>0.85524056077337718</v>
          </cell>
          <cell r="AK1106">
            <v>0.85524056077337718</v>
          </cell>
          <cell r="AL1106">
            <v>0.85524056077337718</v>
          </cell>
          <cell r="AM1106">
            <v>0.99991506522141649</v>
          </cell>
          <cell r="AN1106">
            <v>107517</v>
          </cell>
          <cell r="AO1106">
            <v>0.99999204553176912</v>
          </cell>
          <cell r="AP1106">
            <v>0.90634615921203254</v>
          </cell>
          <cell r="AS1106">
            <v>1</v>
          </cell>
          <cell r="AT1106">
            <v>0</v>
          </cell>
        </row>
        <row r="1107">
          <cell r="B1107">
            <v>384862</v>
          </cell>
          <cell r="C1107" t="str">
            <v>BOZHON PRECISION INDUSTRY TECHNOLOGY CO., LTD.</v>
          </cell>
          <cell r="D1107" t="str">
            <v>V63</v>
          </cell>
          <cell r="E1107" t="str">
            <v>1169023-01-R</v>
          </cell>
          <cell r="F1107" t="str">
            <v>DP2 INLINE</v>
          </cell>
          <cell r="G1107" t="str">
            <v>EQP,AE,DP2 INLINE,V57-V63,BOZHON,RETROFIT KIT</v>
          </cell>
          <cell r="H1107">
            <v>10069.379999999899</v>
          </cell>
          <cell r="I1107" t="str">
            <v>AE</v>
          </cell>
          <cell r="J1107" t="str">
            <v>Retrofit</v>
          </cell>
          <cell r="K1107">
            <v>20138.759999999798</v>
          </cell>
          <cell r="L1107">
            <v>2</v>
          </cell>
          <cell r="M1107" t="str">
            <v>EBD</v>
          </cell>
          <cell r="N1107">
            <v>10069.379999999899</v>
          </cell>
          <cell r="O1107">
            <v>20138.759999999798</v>
          </cell>
          <cell r="P1107" t="b">
            <v>0</v>
          </cell>
          <cell r="Q1107" t="str">
            <v>China</v>
          </cell>
          <cell r="R1107" t="e">
            <v>#N/A</v>
          </cell>
          <cell r="S1107" t="e">
            <v>#N/A</v>
          </cell>
          <cell r="T1107" t="e">
            <v>#N/A</v>
          </cell>
          <cell r="U1107" t="e">
            <v>#N/A</v>
          </cell>
          <cell r="V1107" t="e">
            <v>#N/A</v>
          </cell>
          <cell r="Y1107" t="e">
            <v>#N/A</v>
          </cell>
          <cell r="Z1107">
            <v>20138.759999999798</v>
          </cell>
          <cell r="AB1107" t="str">
            <v>Under</v>
          </cell>
          <cell r="AC1107">
            <v>0.5</v>
          </cell>
          <cell r="AD1107" t="e">
            <v>#N/A</v>
          </cell>
          <cell r="AF1107" t="str">
            <v>10069.38 / 13478.10</v>
          </cell>
          <cell r="AG1107">
            <v>11773.739999999951</v>
          </cell>
          <cell r="AH1107">
            <v>0.85524056077337718</v>
          </cell>
          <cell r="AK1107">
            <v>0.85524056077337718</v>
          </cell>
          <cell r="AL1107">
            <v>1.7104811215467544</v>
          </cell>
          <cell r="AM1107">
            <v>0.99991506522141649</v>
          </cell>
          <cell r="AN1107">
            <v>107517</v>
          </cell>
          <cell r="AO1107">
            <v>0.99999204553176912</v>
          </cell>
          <cell r="AP1107">
            <v>0.90634615921203254</v>
          </cell>
          <cell r="AS1107">
            <v>1</v>
          </cell>
          <cell r="AT1107">
            <v>0</v>
          </cell>
        </row>
        <row r="1108">
          <cell r="B1108">
            <v>384880</v>
          </cell>
          <cell r="C1108" t="str">
            <v>WIPRO ENTERPRISES LTD</v>
          </cell>
          <cell r="D1108" t="str">
            <v>V63</v>
          </cell>
          <cell r="E1108" t="str">
            <v>1169167-01-R</v>
          </cell>
          <cell r="F1108" t="str">
            <v>RSPM</v>
          </cell>
          <cell r="G1108" t="str">
            <v>EQP,AE,RSPM BOZHON,V54-V63,WIPRO-PARI,RETROFIT KIT</v>
          </cell>
          <cell r="H1108">
            <v>11727.1656637217</v>
          </cell>
          <cell r="I1108" t="str">
            <v>AE</v>
          </cell>
          <cell r="J1108" t="str">
            <v>Retrofit</v>
          </cell>
          <cell r="K1108">
            <v>11727.1656637217</v>
          </cell>
          <cell r="L1108">
            <v>1</v>
          </cell>
          <cell r="M1108" t="str">
            <v>EBD</v>
          </cell>
          <cell r="N1108">
            <v>11727.1656637217</v>
          </cell>
          <cell r="O1108">
            <v>11727.1656637217</v>
          </cell>
          <cell r="P1108" t="b">
            <v>0</v>
          </cell>
          <cell r="Q1108" t="str">
            <v>India</v>
          </cell>
          <cell r="R1108" t="e">
            <v>#N/A</v>
          </cell>
          <cell r="S1108" t="e">
            <v>#N/A</v>
          </cell>
          <cell r="T1108" t="e">
            <v>#N/A</v>
          </cell>
          <cell r="U1108" t="e">
            <v>#N/A</v>
          </cell>
          <cell r="V1108" t="e">
            <v>#N/A</v>
          </cell>
          <cell r="Y1108" t="e">
            <v>#N/A</v>
          </cell>
          <cell r="Z1108">
            <v>11727.1656637217</v>
          </cell>
          <cell r="AB1108" t="str">
            <v>Under</v>
          </cell>
          <cell r="AC1108" t="str">
            <v/>
          </cell>
          <cell r="AD1108" t="e">
            <v>#N/A</v>
          </cell>
          <cell r="AF1108">
            <v>11727.17</v>
          </cell>
          <cell r="AG1108">
            <v>5790.9649999999947</v>
          </cell>
          <cell r="AH1108">
            <v>2.0250796997947167</v>
          </cell>
          <cell r="AK1108">
            <v>2.0250796997947167</v>
          </cell>
          <cell r="AL1108">
            <v>2.0250796997947167</v>
          </cell>
          <cell r="AM1108">
            <v>0.99982731720878981</v>
          </cell>
          <cell r="AN1108">
            <v>29917</v>
          </cell>
          <cell r="AO1108">
            <v>0.99993231006786132</v>
          </cell>
          <cell r="AP1108">
            <v>0.60800997213217567</v>
          </cell>
          <cell r="AS1108">
            <v>1</v>
          </cell>
          <cell r="AT1108">
            <v>0</v>
          </cell>
        </row>
        <row r="1109">
          <cell r="B1109">
            <v>384881</v>
          </cell>
          <cell r="C1109" t="str">
            <v>BOZHON PRECISION INDUSTRY TECHNOLOGY CO., LTD.</v>
          </cell>
          <cell r="D1109" t="str">
            <v>V63</v>
          </cell>
          <cell r="E1109" t="str">
            <v>1169169-01-R</v>
          </cell>
          <cell r="F1109" t="str">
            <v>RSPM</v>
          </cell>
          <cell r="G1109" t="str">
            <v>EQP,AE,RSPM,D48-V63,BOZHON,RETROFIT KIT</v>
          </cell>
          <cell r="H1109">
            <v>6713.1</v>
          </cell>
          <cell r="I1109" t="str">
            <v>AE</v>
          </cell>
          <cell r="J1109" t="str">
            <v>Retrofit</v>
          </cell>
          <cell r="K1109">
            <v>6713.1</v>
          </cell>
          <cell r="L1109">
            <v>1</v>
          </cell>
          <cell r="M1109" t="str">
            <v>OTS Quote</v>
          </cell>
          <cell r="N1109">
            <v>6713.1</v>
          </cell>
          <cell r="O1109">
            <v>6713.1</v>
          </cell>
          <cell r="P1109" t="b">
            <v>0</v>
          </cell>
          <cell r="Q1109" t="str">
            <v>China</v>
          </cell>
          <cell r="R1109" t="e">
            <v>#N/A</v>
          </cell>
          <cell r="S1109" t="e">
            <v>#N/A</v>
          </cell>
          <cell r="T1109" t="e">
            <v>#N/A</v>
          </cell>
          <cell r="U1109" t="e">
            <v>#N/A</v>
          </cell>
          <cell r="V1109" t="e">
            <v>#N/A</v>
          </cell>
          <cell r="Y1109" t="e">
            <v>#N/A</v>
          </cell>
          <cell r="Z1109">
            <v>6713.1</v>
          </cell>
          <cell r="AB1109" t="str">
            <v>Under</v>
          </cell>
          <cell r="AC1109" t="str">
            <v/>
          </cell>
          <cell r="AD1109" t="e">
            <v>#N/A</v>
          </cell>
          <cell r="AF1109" t="str">
            <v>4868.83 / 6713.10</v>
          </cell>
          <cell r="AG1109">
            <v>5790.9649999999947</v>
          </cell>
          <cell r="AH1109">
            <v>1.1592368456725273</v>
          </cell>
          <cell r="AK1109">
            <v>1.1592368456725273</v>
          </cell>
          <cell r="AL1109">
            <v>1.1592368456725273</v>
          </cell>
          <cell r="AM1109">
            <v>0.99982731720878992</v>
          </cell>
          <cell r="AN1109">
            <v>29917</v>
          </cell>
          <cell r="AO1109">
            <v>0.99996125156781523</v>
          </cell>
          <cell r="AP1109">
            <v>0.77560918541297597</v>
          </cell>
          <cell r="AS1109">
            <v>1</v>
          </cell>
          <cell r="AT1109">
            <v>0</v>
          </cell>
        </row>
        <row r="1110">
          <cell r="B1110">
            <v>384882</v>
          </cell>
          <cell r="C1110" t="str">
            <v>BOZHON PRECISION INDUSTRY TECHNOLOGY CO., LTD.</v>
          </cell>
          <cell r="D1110" t="str">
            <v>V63</v>
          </cell>
          <cell r="E1110" t="str">
            <v>1169170-01-R</v>
          </cell>
          <cell r="F1110" t="str">
            <v>RSPM</v>
          </cell>
          <cell r="G1110" t="str">
            <v>EQP,AE,RSPM,D93-V63,BOZHON,RETROFIT KIT</v>
          </cell>
          <cell r="H1110">
            <v>6713.1</v>
          </cell>
          <cell r="I1110" t="str">
            <v>AE</v>
          </cell>
          <cell r="J1110" t="str">
            <v>Retrofit</v>
          </cell>
          <cell r="K1110">
            <v>6713.1</v>
          </cell>
          <cell r="L1110">
            <v>1</v>
          </cell>
          <cell r="M1110" t="str">
            <v>OTS Quote</v>
          </cell>
          <cell r="N1110">
            <v>6713.1</v>
          </cell>
          <cell r="O1110">
            <v>6713.1</v>
          </cell>
          <cell r="P1110" t="b">
            <v>0</v>
          </cell>
          <cell r="Q1110" t="str">
            <v>China</v>
          </cell>
          <cell r="R1110" t="e">
            <v>#N/A</v>
          </cell>
          <cell r="S1110" t="e">
            <v>#N/A</v>
          </cell>
          <cell r="T1110" t="e">
            <v>#N/A</v>
          </cell>
          <cell r="U1110" t="e">
            <v>#N/A</v>
          </cell>
          <cell r="V1110" t="e">
            <v>#N/A</v>
          </cell>
          <cell r="Y1110" t="e">
            <v>#N/A</v>
          </cell>
          <cell r="Z1110">
            <v>6713.1</v>
          </cell>
          <cell r="AB1110" t="str">
            <v>Under</v>
          </cell>
          <cell r="AC1110" t="str">
            <v/>
          </cell>
          <cell r="AD1110" t="e">
            <v>#N/A</v>
          </cell>
          <cell r="AF1110" t="str">
            <v>4868.83 / 6713.10</v>
          </cell>
          <cell r="AG1110">
            <v>5790.9649999999947</v>
          </cell>
          <cell r="AH1110">
            <v>1.1592368456725273</v>
          </cell>
          <cell r="AK1110">
            <v>1.1592368456725273</v>
          </cell>
          <cell r="AL1110">
            <v>1.1592368456725273</v>
          </cell>
          <cell r="AM1110">
            <v>0.99982731720878992</v>
          </cell>
          <cell r="AN1110">
            <v>29917</v>
          </cell>
          <cell r="AO1110">
            <v>0.99996125156781523</v>
          </cell>
          <cell r="AP1110">
            <v>0.77560918541297597</v>
          </cell>
          <cell r="AS1110">
            <v>1</v>
          </cell>
          <cell r="AT1110">
            <v>0</v>
          </cell>
        </row>
        <row r="1111">
          <cell r="B1111">
            <v>384883</v>
          </cell>
          <cell r="C1111" t="str">
            <v>BOZHON PRECISION INDUSTRY TECHNOLOGY CO., LTD.</v>
          </cell>
          <cell r="D1111" t="str">
            <v>V63</v>
          </cell>
          <cell r="E1111" t="str">
            <v>1169171-01-R</v>
          </cell>
          <cell r="F1111" t="str">
            <v>RSPM</v>
          </cell>
          <cell r="G1111" t="str">
            <v>EQP,AE,RSPM,D94-V63,BOZHON,RETROFIT KIT</v>
          </cell>
          <cell r="H1111">
            <v>6713.1</v>
          </cell>
          <cell r="I1111" t="str">
            <v>AE</v>
          </cell>
          <cell r="J1111" t="str">
            <v>Retrofit</v>
          </cell>
          <cell r="K1111">
            <v>6713.1</v>
          </cell>
          <cell r="L1111">
            <v>1</v>
          </cell>
          <cell r="M1111" t="str">
            <v>OTS Quote</v>
          </cell>
          <cell r="N1111">
            <v>6713.1</v>
          </cell>
          <cell r="O1111">
            <v>6713.1</v>
          </cell>
          <cell r="P1111" t="b">
            <v>0</v>
          </cell>
          <cell r="Q1111" t="str">
            <v>China</v>
          </cell>
          <cell r="R1111" t="e">
            <v>#N/A</v>
          </cell>
          <cell r="S1111" t="e">
            <v>#N/A</v>
          </cell>
          <cell r="T1111" t="e">
            <v>#N/A</v>
          </cell>
          <cell r="U1111" t="e">
            <v>#N/A</v>
          </cell>
          <cell r="V1111" t="e">
            <v>#N/A</v>
          </cell>
          <cell r="Y1111" t="e">
            <v>#N/A</v>
          </cell>
          <cell r="Z1111">
            <v>6713.1</v>
          </cell>
          <cell r="AB1111" t="str">
            <v>Under</v>
          </cell>
          <cell r="AC1111" t="str">
            <v/>
          </cell>
          <cell r="AD1111" t="e">
            <v>#N/A</v>
          </cell>
          <cell r="AF1111" t="str">
            <v>4868.83 / 6713.10</v>
          </cell>
          <cell r="AG1111">
            <v>5790.9649999999947</v>
          </cell>
          <cell r="AH1111">
            <v>1.1592368456725273</v>
          </cell>
          <cell r="AK1111">
            <v>1.1592368456725273</v>
          </cell>
          <cell r="AL1111">
            <v>1.1592368456725273</v>
          </cell>
          <cell r="AM1111">
            <v>0.99982731720878992</v>
          </cell>
          <cell r="AN1111">
            <v>29917</v>
          </cell>
          <cell r="AO1111">
            <v>0.99996125156781523</v>
          </cell>
          <cell r="AP1111">
            <v>0.77560918541297597</v>
          </cell>
          <cell r="AS1111">
            <v>1</v>
          </cell>
          <cell r="AT1111">
            <v>0</v>
          </cell>
        </row>
        <row r="1112">
          <cell r="B1112">
            <v>384884</v>
          </cell>
          <cell r="C1112" t="str">
            <v>BOZHON PRECISION INDUSTRY TECHNOLOGY CO., LTD.</v>
          </cell>
          <cell r="D1112" t="str">
            <v>V63</v>
          </cell>
          <cell r="E1112" t="str">
            <v>1169173-01-R</v>
          </cell>
          <cell r="F1112" t="str">
            <v>RSPM</v>
          </cell>
          <cell r="G1112" t="str">
            <v>EQP,AE,RSPM,V53-V63,BOZHON,RETROFIT KIT</v>
          </cell>
          <cell r="H1112">
            <v>4868.8299999999899</v>
          </cell>
          <cell r="I1112" t="str">
            <v>AE</v>
          </cell>
          <cell r="J1112" t="str">
            <v>Retrofit</v>
          </cell>
          <cell r="K1112">
            <v>9737.6599999999798</v>
          </cell>
          <cell r="L1112">
            <v>2</v>
          </cell>
          <cell r="M1112" t="str">
            <v>EBD</v>
          </cell>
          <cell r="N1112">
            <v>4868.8299999999899</v>
          </cell>
          <cell r="O1112">
            <v>9737.6599999999798</v>
          </cell>
          <cell r="P1112" t="b">
            <v>0</v>
          </cell>
          <cell r="Q1112" t="str">
            <v>China</v>
          </cell>
          <cell r="R1112" t="e">
            <v>#N/A</v>
          </cell>
          <cell r="S1112" t="e">
            <v>#N/A</v>
          </cell>
          <cell r="T1112" t="e">
            <v>#N/A</v>
          </cell>
          <cell r="U1112" t="e">
            <v>#N/A</v>
          </cell>
          <cell r="V1112" t="e">
            <v>#N/A</v>
          </cell>
          <cell r="Y1112" t="e">
            <v>#N/A</v>
          </cell>
          <cell r="Z1112">
            <v>9737.6599999999798</v>
          </cell>
          <cell r="AB1112" t="str">
            <v>Under</v>
          </cell>
          <cell r="AC1112">
            <v>0.5</v>
          </cell>
          <cell r="AD1112" t="e">
            <v>#N/A</v>
          </cell>
          <cell r="AF1112" t="str">
            <v>4868.83 / 6713.10</v>
          </cell>
          <cell r="AG1112">
            <v>5790.9649999999947</v>
          </cell>
          <cell r="AH1112">
            <v>0.84076315432747295</v>
          </cell>
          <cell r="AK1112">
            <v>0.84076315432747295</v>
          </cell>
          <cell r="AL1112">
            <v>1.6815263086549459</v>
          </cell>
          <cell r="AM1112">
            <v>0.99982731720878981</v>
          </cell>
          <cell r="AN1112">
            <v>29917</v>
          </cell>
          <cell r="AO1112">
            <v>0.99997189680936172</v>
          </cell>
          <cell r="AP1112">
            <v>0.83725540662499609</v>
          </cell>
          <cell r="AS1112">
            <v>1</v>
          </cell>
          <cell r="AT1112">
            <v>0</v>
          </cell>
        </row>
        <row r="1113">
          <cell r="B1113">
            <v>384884</v>
          </cell>
          <cell r="C1113" t="str">
            <v>BOZHON PRECISION INDUSTRY TECHNOLOGY CO., LTD.</v>
          </cell>
          <cell r="D1113" t="str">
            <v>V63</v>
          </cell>
          <cell r="E1113" t="str">
            <v>1169173-01-R</v>
          </cell>
          <cell r="F1113" t="str">
            <v>RSPM</v>
          </cell>
          <cell r="G1113" t="str">
            <v>EQP,AE,RSPM,V53-V63,BOZHON,RETROFIT KIT</v>
          </cell>
          <cell r="H1113">
            <v>4868.8299999999899</v>
          </cell>
          <cell r="I1113" t="str">
            <v>AE</v>
          </cell>
          <cell r="J1113" t="str">
            <v>Retrofit</v>
          </cell>
          <cell r="K1113">
            <v>19475.31999999996</v>
          </cell>
          <cell r="L1113">
            <v>4</v>
          </cell>
          <cell r="M1113" t="str">
            <v>EBD</v>
          </cell>
          <cell r="N1113">
            <v>4868.8299999999899</v>
          </cell>
          <cell r="O1113">
            <v>19475.31999999996</v>
          </cell>
          <cell r="P1113" t="b">
            <v>0</v>
          </cell>
          <cell r="Q1113" t="str">
            <v>China</v>
          </cell>
          <cell r="R1113" t="e">
            <v>#N/A</v>
          </cell>
          <cell r="S1113" t="e">
            <v>#N/A</v>
          </cell>
          <cell r="T1113" t="e">
            <v>#N/A</v>
          </cell>
          <cell r="U1113" t="e">
            <v>#N/A</v>
          </cell>
          <cell r="V1113" t="e">
            <v>#N/A</v>
          </cell>
          <cell r="Y1113" t="e">
            <v>#N/A</v>
          </cell>
          <cell r="Z1113">
            <v>19475.31999999996</v>
          </cell>
          <cell r="AB1113" t="str">
            <v>Under</v>
          </cell>
          <cell r="AC1113">
            <v>0.75</v>
          </cell>
          <cell r="AD1113" t="e">
            <v>#N/A</v>
          </cell>
          <cell r="AF1113" t="str">
            <v>4868.83 / 6713.10</v>
          </cell>
          <cell r="AG1113">
            <v>5790.9649999999947</v>
          </cell>
          <cell r="AH1113">
            <v>0.84076315432747295</v>
          </cell>
          <cell r="AK1113">
            <v>0.84076315432747295</v>
          </cell>
          <cell r="AL1113">
            <v>3.3630526173098918</v>
          </cell>
          <cell r="AM1113">
            <v>0.99982731720878981</v>
          </cell>
          <cell r="AN1113">
            <v>29917</v>
          </cell>
          <cell r="AO1113">
            <v>0.99997189680936172</v>
          </cell>
          <cell r="AP1113">
            <v>0.83725540662499609</v>
          </cell>
          <cell r="AS1113">
            <v>1</v>
          </cell>
          <cell r="AT1113">
            <v>0</v>
          </cell>
        </row>
        <row r="1114">
          <cell r="B1114">
            <v>384884</v>
          </cell>
          <cell r="C1114" t="str">
            <v>BOZHON PRECISION INDUSTRY TECHNOLOGY CO., LTD.</v>
          </cell>
          <cell r="D1114" t="str">
            <v>V63</v>
          </cell>
          <cell r="E1114" t="str">
            <v>1169173-01-R</v>
          </cell>
          <cell r="F1114" t="str">
            <v>RSPM</v>
          </cell>
          <cell r="G1114" t="str">
            <v>EQP,AE,RSPM,V53-V63,BOZHON,RETROFIT KIT</v>
          </cell>
          <cell r="H1114">
            <v>4868.8299999999899</v>
          </cell>
          <cell r="I1114" t="str">
            <v>AE</v>
          </cell>
          <cell r="J1114" t="str">
            <v>Retrofit</v>
          </cell>
          <cell r="K1114">
            <v>24344.149999999951</v>
          </cell>
          <cell r="L1114">
            <v>5</v>
          </cell>
          <cell r="M1114" t="str">
            <v>EBD</v>
          </cell>
          <cell r="N1114">
            <v>4868.8299999999899</v>
          </cell>
          <cell r="O1114">
            <v>24344.149999999951</v>
          </cell>
          <cell r="P1114" t="b">
            <v>0</v>
          </cell>
          <cell r="Q1114" t="str">
            <v>China</v>
          </cell>
          <cell r="R1114" t="e">
            <v>#N/A</v>
          </cell>
          <cell r="S1114" t="e">
            <v>#N/A</v>
          </cell>
          <cell r="T1114" t="e">
            <v>#N/A</v>
          </cell>
          <cell r="U1114" t="e">
            <v>#N/A</v>
          </cell>
          <cell r="V1114" t="e">
            <v>#N/A</v>
          </cell>
          <cell r="Y1114" t="e">
            <v>#N/A</v>
          </cell>
          <cell r="Z1114">
            <v>24344.149999999951</v>
          </cell>
          <cell r="AB1114" t="str">
            <v>Under</v>
          </cell>
          <cell r="AC1114">
            <v>0.79999999999999993</v>
          </cell>
          <cell r="AD1114" t="e">
            <v>#N/A</v>
          </cell>
          <cell r="AF1114" t="str">
            <v>4868.83 / 6713.10</v>
          </cell>
          <cell r="AG1114">
            <v>5790.9649999999947</v>
          </cell>
          <cell r="AH1114">
            <v>0.84076315432747295</v>
          </cell>
          <cell r="AK1114">
            <v>0.84076315432747295</v>
          </cell>
          <cell r="AL1114">
            <v>4.2038157716373643</v>
          </cell>
          <cell r="AM1114">
            <v>0.99982731720878981</v>
          </cell>
          <cell r="AN1114">
            <v>29917</v>
          </cell>
          <cell r="AO1114">
            <v>0.99997189680936172</v>
          </cell>
          <cell r="AP1114">
            <v>0.83725540662499609</v>
          </cell>
          <cell r="AS1114">
            <v>1</v>
          </cell>
          <cell r="AT1114">
            <v>0</v>
          </cell>
        </row>
        <row r="1115">
          <cell r="B1115">
            <v>384885</v>
          </cell>
          <cell r="C1115" t="str">
            <v>BOZHON PRECISION INDUSTRY TECHNOLOGY CO., LTD.</v>
          </cell>
          <cell r="D1115" t="str">
            <v>V63</v>
          </cell>
          <cell r="E1115" t="str">
            <v>1169189-01-R</v>
          </cell>
          <cell r="F1115" t="str">
            <v>DST</v>
          </cell>
          <cell r="G1115" t="str">
            <v>EQP,AE,DST,V53-V63,BOZHON,RETROFIT KIT</v>
          </cell>
          <cell r="H1115">
            <v>5828.9899999999898</v>
          </cell>
          <cell r="I1115" t="str">
            <v>AE</v>
          </cell>
          <cell r="J1115" t="str">
            <v>Retrofit</v>
          </cell>
          <cell r="K1115">
            <v>5828.9899999999898</v>
          </cell>
          <cell r="L1115">
            <v>1</v>
          </cell>
          <cell r="M1115" t="str">
            <v>EBD</v>
          </cell>
          <cell r="N1115">
            <v>5828.9899999999898</v>
          </cell>
          <cell r="O1115">
            <v>5828.9899999999898</v>
          </cell>
          <cell r="P1115" t="b">
            <v>0</v>
          </cell>
          <cell r="Q1115" t="str">
            <v>China</v>
          </cell>
          <cell r="R1115" t="e">
            <v>#N/A</v>
          </cell>
          <cell r="S1115" t="e">
            <v>#N/A</v>
          </cell>
          <cell r="T1115" t="e">
            <v>#N/A</v>
          </cell>
          <cell r="U1115" t="e">
            <v>#N/A</v>
          </cell>
          <cell r="V1115" t="e">
            <v>#N/A</v>
          </cell>
          <cell r="Y1115" t="e">
            <v>#N/A</v>
          </cell>
          <cell r="Z1115">
            <v>5828.9899999999898</v>
          </cell>
          <cell r="AB1115" t="str">
            <v>Under</v>
          </cell>
          <cell r="AC1115" t="str">
            <v/>
          </cell>
          <cell r="AD1115" t="e">
            <v>#N/A</v>
          </cell>
          <cell r="AF1115">
            <v>5828.99</v>
          </cell>
          <cell r="AG1115">
            <v>5828.9899999999898</v>
          </cell>
          <cell r="AH1115">
            <v>1</v>
          </cell>
          <cell r="AK1115">
            <v>1</v>
          </cell>
          <cell r="AL1115">
            <v>1</v>
          </cell>
          <cell r="AM1115">
            <v>0.99982844369264656</v>
          </cell>
          <cell r="AN1115" t="str">
            <v/>
          </cell>
          <cell r="AO1115" t="e">
            <v>#VALUE!</v>
          </cell>
          <cell r="AP1115" t="e">
            <v>#VALUE!</v>
          </cell>
          <cell r="AS1115">
            <v>1</v>
          </cell>
          <cell r="AT1115">
            <v>0</v>
          </cell>
        </row>
        <row r="1116">
          <cell r="B1116">
            <v>384886</v>
          </cell>
          <cell r="C1116" t="str">
            <v>TAOWINE INDUSTRIAL CO., LTD.</v>
          </cell>
          <cell r="D1116" t="str">
            <v>V63</v>
          </cell>
          <cell r="E1116" t="str">
            <v>1169227-01-R</v>
          </cell>
          <cell r="F1116" t="str">
            <v>FF MASK</v>
          </cell>
          <cell r="G1116" t="str">
            <v>EQP,AE,FF MASK HUPH,V53-V63,TAOWINE,RETROFIT KIT</v>
          </cell>
          <cell r="H1116">
            <v>3200</v>
          </cell>
          <cell r="I1116" t="str">
            <v>AE</v>
          </cell>
          <cell r="J1116" t="str">
            <v>Retrofit</v>
          </cell>
          <cell r="K1116">
            <v>9600</v>
          </cell>
          <cell r="L1116">
            <v>3</v>
          </cell>
          <cell r="M1116" t="str">
            <v>EBD</v>
          </cell>
          <cell r="N1116">
            <v>3200</v>
          </cell>
          <cell r="O1116">
            <v>9600</v>
          </cell>
          <cell r="P1116" t="b">
            <v>0</v>
          </cell>
          <cell r="Q1116" t="str">
            <v>China</v>
          </cell>
          <cell r="R1116" t="e">
            <v>#N/A</v>
          </cell>
          <cell r="S1116" t="e">
            <v>#N/A</v>
          </cell>
          <cell r="T1116" t="e">
            <v>#N/A</v>
          </cell>
          <cell r="U1116" t="e">
            <v>#N/A</v>
          </cell>
          <cell r="V1116" t="e">
            <v>#N/A</v>
          </cell>
          <cell r="Y1116" t="e">
            <v>#N/A</v>
          </cell>
          <cell r="Z1116">
            <v>9600</v>
          </cell>
          <cell r="AB1116" t="str">
            <v>Under</v>
          </cell>
          <cell r="AC1116">
            <v>0.66666666666666663</v>
          </cell>
          <cell r="AD1116" t="e">
            <v>#N/A</v>
          </cell>
          <cell r="AF1116" t="str">
            <v>3200.00 / 3500.00 / 3895.00 / 3977.00</v>
          </cell>
          <cell r="AG1116">
            <v>3350</v>
          </cell>
          <cell r="AH1116">
            <v>0.95522388059701491</v>
          </cell>
          <cell r="AK1116">
            <v>0.95522388059701491</v>
          </cell>
          <cell r="AL1116">
            <v>2.8656716417910446</v>
          </cell>
          <cell r="AM1116">
            <v>0.99970149253731355</v>
          </cell>
          <cell r="AN1116">
            <v>30217</v>
          </cell>
          <cell r="AO1116">
            <v>0.99996838786508935</v>
          </cell>
          <cell r="AP1116">
            <v>0.8940993480491114</v>
          </cell>
          <cell r="AS1116">
            <v>1</v>
          </cell>
          <cell r="AT1116">
            <v>0</v>
          </cell>
        </row>
        <row r="1117">
          <cell r="B1117">
            <v>384886</v>
          </cell>
          <cell r="C1117" t="str">
            <v>TAOWINE INDUSTRIAL CO., LTD.</v>
          </cell>
          <cell r="D1117" t="str">
            <v>V63</v>
          </cell>
          <cell r="E1117" t="str">
            <v>1169227-01-R</v>
          </cell>
          <cell r="F1117" t="str">
            <v>FF MASK</v>
          </cell>
          <cell r="G1117" t="str">
            <v>EQP,AE,FF MASK HUPH,V53-V63,TAOWINE,RETROFIT KIT</v>
          </cell>
          <cell r="H1117">
            <v>3500</v>
          </cell>
          <cell r="I1117" t="str">
            <v>AE</v>
          </cell>
          <cell r="J1117" t="str">
            <v>Retrofit</v>
          </cell>
          <cell r="K1117">
            <v>3500</v>
          </cell>
          <cell r="L1117">
            <v>1</v>
          </cell>
          <cell r="M1117" t="str">
            <v>EBD</v>
          </cell>
          <cell r="N1117">
            <v>3500</v>
          </cell>
          <cell r="O1117">
            <v>3500</v>
          </cell>
          <cell r="P1117" t="b">
            <v>0</v>
          </cell>
          <cell r="Q1117" t="str">
            <v>China</v>
          </cell>
          <cell r="R1117" t="e">
            <v>#N/A</v>
          </cell>
          <cell r="S1117" t="e">
            <v>#N/A</v>
          </cell>
          <cell r="T1117" t="e">
            <v>#N/A</v>
          </cell>
          <cell r="U1117" t="e">
            <v>#N/A</v>
          </cell>
          <cell r="V1117" t="e">
            <v>#N/A</v>
          </cell>
          <cell r="Y1117" t="e">
            <v>#N/A</v>
          </cell>
          <cell r="Z1117">
            <v>3500</v>
          </cell>
          <cell r="AB1117" t="str">
            <v>Under</v>
          </cell>
          <cell r="AC1117" t="str">
            <v/>
          </cell>
          <cell r="AD1117" t="e">
            <v>#N/A</v>
          </cell>
          <cell r="AF1117" t="str">
            <v>3200.00 / 3500.00 / 3895.00 / 3977.00</v>
          </cell>
          <cell r="AG1117">
            <v>3350</v>
          </cell>
          <cell r="AH1117">
            <v>1.044776119402985</v>
          </cell>
          <cell r="AK1117">
            <v>1.044776119402985</v>
          </cell>
          <cell r="AL1117">
            <v>1.044776119402985</v>
          </cell>
          <cell r="AM1117">
            <v>0.99970149253731333</v>
          </cell>
          <cell r="AN1117">
            <v>30217</v>
          </cell>
          <cell r="AO1117">
            <v>0.99996542422744139</v>
          </cell>
          <cell r="AP1117">
            <v>0.88417116192871559</v>
          </cell>
          <cell r="AS1117">
            <v>1</v>
          </cell>
          <cell r="AT1117">
            <v>0</v>
          </cell>
        </row>
        <row r="1118">
          <cell r="B1118">
            <v>384888</v>
          </cell>
          <cell r="C1118" t="str">
            <v>HGLASER CO., LTD.</v>
          </cell>
          <cell r="D1118" t="str">
            <v>V63</v>
          </cell>
          <cell r="E1118" t="str">
            <v>1169288-01-R</v>
          </cell>
          <cell r="F1118" t="str">
            <v>2D LASER</v>
          </cell>
          <cell r="G1118" t="str">
            <v>EQP,AE,HSG 2D LASER,V53-V63,HG LASER,RETROFIT KIT</v>
          </cell>
          <cell r="H1118">
            <v>7885.1499999999896</v>
          </cell>
          <cell r="I1118" t="str">
            <v>AE</v>
          </cell>
          <cell r="J1118" t="str">
            <v>Retrofit</v>
          </cell>
          <cell r="K1118">
            <v>7885.1499999999896</v>
          </cell>
          <cell r="L1118">
            <v>1</v>
          </cell>
          <cell r="M1118" t="str">
            <v>EBD</v>
          </cell>
          <cell r="N1118">
            <v>7885.1499999999896</v>
          </cell>
          <cell r="O1118">
            <v>7885.1499999999896</v>
          </cell>
          <cell r="P1118" t="b">
            <v>0</v>
          </cell>
          <cell r="Q1118" t="str">
            <v>China</v>
          </cell>
          <cell r="R1118" t="e">
            <v>#N/A</v>
          </cell>
          <cell r="S1118" t="e">
            <v>#N/A</v>
          </cell>
          <cell r="T1118" t="e">
            <v>#N/A</v>
          </cell>
          <cell r="U1118" t="e">
            <v>#N/A</v>
          </cell>
          <cell r="V1118" t="e">
            <v>#N/A</v>
          </cell>
          <cell r="Y1118" t="e">
            <v>#N/A</v>
          </cell>
          <cell r="Z1118">
            <v>7885.1499999999896</v>
          </cell>
          <cell r="AB1118" t="str">
            <v>Under</v>
          </cell>
          <cell r="AC1118" t="str">
            <v/>
          </cell>
          <cell r="AD1118" t="e">
            <v>#N/A</v>
          </cell>
          <cell r="AF1118">
            <v>2362</v>
          </cell>
          <cell r="AG1118">
            <v>5123.5749999999953</v>
          </cell>
          <cell r="AH1118">
            <v>1.5389937689991846</v>
          </cell>
          <cell r="AK1118">
            <v>1.5389937689991846</v>
          </cell>
          <cell r="AL1118">
            <v>1.5389937689991846</v>
          </cell>
          <cell r="AM1118">
            <v>0.99980482378027069</v>
          </cell>
          <cell r="AN1118">
            <v>0</v>
          </cell>
          <cell r="AO1118" t="e">
            <v>#DIV/0!</v>
          </cell>
          <cell r="AP1118" t="e">
            <v>#DIV/0!</v>
          </cell>
          <cell r="AS1118">
            <v>1</v>
          </cell>
          <cell r="AT1118">
            <v>0</v>
          </cell>
        </row>
        <row r="1119">
          <cell r="B1119">
            <v>384889</v>
          </cell>
          <cell r="C1119" t="str">
            <v>WIPRO ENTERPRISES LTD</v>
          </cell>
          <cell r="D1119" t="str">
            <v>V63</v>
          </cell>
          <cell r="E1119" t="str">
            <v>1169297-01-R</v>
          </cell>
          <cell r="F1119" t="str">
            <v>GIF HSG</v>
          </cell>
          <cell r="G1119" t="str">
            <v>EQP,AE,GIF HSG BOZHON,V54-V63,WIPRO-PARI,RETROFIT KIT</v>
          </cell>
          <cell r="H1119">
            <v>18661.552824263599</v>
          </cell>
          <cell r="I1119" t="str">
            <v>AE</v>
          </cell>
          <cell r="J1119" t="str">
            <v>Retrofit</v>
          </cell>
          <cell r="K1119">
            <v>18661.552824263599</v>
          </cell>
          <cell r="L1119">
            <v>1</v>
          </cell>
          <cell r="M1119" t="str">
            <v>EBD</v>
          </cell>
          <cell r="N1119">
            <v>18661.552824263599</v>
          </cell>
          <cell r="O1119">
            <v>18661.552824263599</v>
          </cell>
          <cell r="P1119" t="b">
            <v>0</v>
          </cell>
          <cell r="Q1119" t="str">
            <v>India</v>
          </cell>
          <cell r="R1119" t="e">
            <v>#N/A</v>
          </cell>
          <cell r="S1119" t="e">
            <v>#N/A</v>
          </cell>
          <cell r="T1119" t="e">
            <v>#N/A</v>
          </cell>
          <cell r="U1119" t="e">
            <v>#N/A</v>
          </cell>
          <cell r="V1119" t="e">
            <v>#N/A</v>
          </cell>
          <cell r="Y1119" t="e">
            <v>#N/A</v>
          </cell>
          <cell r="Z1119">
            <v>18661.552824263599</v>
          </cell>
          <cell r="AB1119" t="str">
            <v>Under</v>
          </cell>
          <cell r="AC1119" t="str">
            <v/>
          </cell>
          <cell r="AD1119" t="e">
            <v>#N/A</v>
          </cell>
          <cell r="AF1119" t="str">
            <v>17182.42 / 18661.55</v>
          </cell>
          <cell r="AG1119">
            <v>6180.27</v>
          </cell>
          <cell r="AH1119">
            <v>3.0195368202786605</v>
          </cell>
          <cell r="AK1119">
            <v>3.0195368202786605</v>
          </cell>
          <cell r="AL1119">
            <v>3.0195368202786605</v>
          </cell>
          <cell r="AM1119">
            <v>0.99983819477142577</v>
          </cell>
          <cell r="AN1119" t="str">
            <v/>
          </cell>
          <cell r="AO1119" t="e">
            <v>#VALUE!</v>
          </cell>
          <cell r="AP1119" t="e">
            <v>#VALUE!</v>
          </cell>
          <cell r="AS1119">
            <v>1</v>
          </cell>
          <cell r="AT1119">
            <v>0</v>
          </cell>
        </row>
        <row r="1120">
          <cell r="B1120">
            <v>384890</v>
          </cell>
          <cell r="C1120" t="str">
            <v>WIPRO ENTERPRISES LTD</v>
          </cell>
          <cell r="D1120" t="str">
            <v>V63</v>
          </cell>
          <cell r="E1120" t="str">
            <v>1169301-01-R</v>
          </cell>
          <cell r="F1120" t="str">
            <v>GIF CG/IT-4</v>
          </cell>
          <cell r="G1120" t="str">
            <v>EQP,AE,GIF IT-4 BOZHON,V54-V63,WIPRO-PARI,RETROFIT KIT</v>
          </cell>
          <cell r="H1120">
            <v>22922.5004228578</v>
          </cell>
          <cell r="I1120" t="str">
            <v>AE</v>
          </cell>
          <cell r="J1120" t="str">
            <v>Retrofit</v>
          </cell>
          <cell r="K1120">
            <v>22922.5004228578</v>
          </cell>
          <cell r="L1120">
            <v>1</v>
          </cell>
          <cell r="M1120" t="str">
            <v>EBD</v>
          </cell>
          <cell r="N1120">
            <v>22922.5004228578</v>
          </cell>
          <cell r="O1120">
            <v>22922.5004228578</v>
          </cell>
          <cell r="P1120" t="b">
            <v>0</v>
          </cell>
          <cell r="Q1120" t="str">
            <v>India</v>
          </cell>
          <cell r="R1120" t="e">
            <v>#N/A</v>
          </cell>
          <cell r="S1120" t="e">
            <v>#N/A</v>
          </cell>
          <cell r="T1120" t="e">
            <v>#N/A</v>
          </cell>
          <cell r="U1120" t="e">
            <v>#N/A</v>
          </cell>
          <cell r="V1120" t="e">
            <v>#N/A</v>
          </cell>
          <cell r="Y1120" t="e">
            <v>#N/A</v>
          </cell>
          <cell r="Z1120">
            <v>22922.5004228578</v>
          </cell>
          <cell r="AB1120" t="str">
            <v>Under</v>
          </cell>
          <cell r="AC1120" t="str">
            <v/>
          </cell>
          <cell r="AD1120" t="e">
            <v>#N/A</v>
          </cell>
          <cell r="AF1120" t="str">
            <v>19837.91 / 22922.50</v>
          </cell>
          <cell r="AG1120">
            <v>8629.52</v>
          </cell>
          <cell r="AH1120">
            <v>2.6562891589402189</v>
          </cell>
          <cell r="AK1120">
            <v>2.6562891589402189</v>
          </cell>
          <cell r="AL1120">
            <v>2.6562891589402189</v>
          </cell>
          <cell r="AM1120">
            <v>0.99988411869953364</v>
          </cell>
          <cell r="AN1120">
            <v>101236</v>
          </cell>
          <cell r="AO1120">
            <v>0.99997376141729288</v>
          </cell>
          <cell r="AP1120">
            <v>0.77357362575706468</v>
          </cell>
          <cell r="AS1120">
            <v>1</v>
          </cell>
          <cell r="AT1120">
            <v>0</v>
          </cell>
        </row>
        <row r="1121">
          <cell r="B1121">
            <v>384891</v>
          </cell>
          <cell r="C1121" t="str">
            <v>BOZHON PRECISION INDUSTRY TECHNOLOGY CO., LTD.</v>
          </cell>
          <cell r="D1121" t="str">
            <v>V63</v>
          </cell>
          <cell r="E1121" t="str">
            <v>1169308-01-R</v>
          </cell>
          <cell r="F1121" t="str">
            <v>GIF HSG</v>
          </cell>
          <cell r="G1121" t="str">
            <v>EQP,AE,GIF HSG,D93-V63,BOZHON,RETROFIT KIT</v>
          </cell>
          <cell r="H1121">
            <v>6180.27</v>
          </cell>
          <cell r="I1121" t="str">
            <v>AE</v>
          </cell>
          <cell r="J1121" t="str">
            <v>Retrofit</v>
          </cell>
          <cell r="K1121">
            <v>6180.27</v>
          </cell>
          <cell r="L1121">
            <v>1</v>
          </cell>
          <cell r="M1121" t="str">
            <v>OTS Quote</v>
          </cell>
          <cell r="N1121">
            <v>6180.27</v>
          </cell>
          <cell r="O1121">
            <v>6180.27</v>
          </cell>
          <cell r="P1121" t="b">
            <v>0</v>
          </cell>
          <cell r="Q1121" t="str">
            <v>China</v>
          </cell>
          <cell r="R1121" t="e">
            <v>#N/A</v>
          </cell>
          <cell r="S1121" t="e">
            <v>#N/A</v>
          </cell>
          <cell r="T1121" t="e">
            <v>#N/A</v>
          </cell>
          <cell r="U1121" t="e">
            <v>#N/A</v>
          </cell>
          <cell r="V1121" t="e">
            <v>#N/A</v>
          </cell>
          <cell r="Y1121" t="e">
            <v>#N/A</v>
          </cell>
          <cell r="Z1121">
            <v>6180.27</v>
          </cell>
          <cell r="AB1121" t="str">
            <v>Under</v>
          </cell>
          <cell r="AC1121" t="str">
            <v/>
          </cell>
          <cell r="AD1121" t="e">
            <v>#N/A</v>
          </cell>
          <cell r="AF1121">
            <v>6180.27</v>
          </cell>
          <cell r="AG1121">
            <v>6180.27</v>
          </cell>
          <cell r="AH1121">
            <v>1</v>
          </cell>
          <cell r="AK1121">
            <v>1</v>
          </cell>
          <cell r="AL1121">
            <v>1</v>
          </cell>
          <cell r="AM1121">
            <v>0.99983819477142588</v>
          </cell>
          <cell r="AN1121" t="str">
            <v/>
          </cell>
          <cell r="AO1121" t="e">
            <v>#VALUE!</v>
          </cell>
          <cell r="AP1121" t="e">
            <v>#VALUE!</v>
          </cell>
          <cell r="AS1121">
            <v>1</v>
          </cell>
          <cell r="AT1121">
            <v>0</v>
          </cell>
        </row>
        <row r="1122">
          <cell r="B1122">
            <v>384891</v>
          </cell>
          <cell r="C1122" t="str">
            <v>BOZHON PRECISION INDUSTRY TECHNOLOGY CO., LTD.</v>
          </cell>
          <cell r="D1122" t="str">
            <v>V63</v>
          </cell>
          <cell r="E1122" t="str">
            <v>1169308-01-R</v>
          </cell>
          <cell r="F1122" t="str">
            <v>GIF HSG</v>
          </cell>
          <cell r="G1122" t="str">
            <v>EQP,AE,GIF HSG,D93-V63,BOZHON,RETROFIT KIT</v>
          </cell>
          <cell r="H1122">
            <v>6180.27</v>
          </cell>
          <cell r="I1122" t="str">
            <v>AE</v>
          </cell>
          <cell r="J1122" t="str">
            <v>Retrofit</v>
          </cell>
          <cell r="K1122">
            <v>6180.27</v>
          </cell>
          <cell r="L1122">
            <v>1</v>
          </cell>
          <cell r="M1122" t="str">
            <v>OTS Quote</v>
          </cell>
          <cell r="N1122">
            <v>6180.27</v>
          </cell>
          <cell r="O1122">
            <v>6180.27</v>
          </cell>
          <cell r="P1122" t="b">
            <v>0</v>
          </cell>
          <cell r="Q1122" t="str">
            <v>China</v>
          </cell>
          <cell r="R1122" t="e">
            <v>#N/A</v>
          </cell>
          <cell r="S1122" t="e">
            <v>#N/A</v>
          </cell>
          <cell r="T1122" t="e">
            <v>#N/A</v>
          </cell>
          <cell r="U1122" t="e">
            <v>#N/A</v>
          </cell>
          <cell r="V1122" t="e">
            <v>#N/A</v>
          </cell>
          <cell r="Y1122" t="e">
            <v>#N/A</v>
          </cell>
          <cell r="Z1122">
            <v>6180.27</v>
          </cell>
          <cell r="AB1122" t="str">
            <v>Under</v>
          </cell>
          <cell r="AC1122" t="str">
            <v/>
          </cell>
          <cell r="AD1122" t="e">
            <v>#N/A</v>
          </cell>
          <cell r="AF1122">
            <v>6180.27</v>
          </cell>
          <cell r="AG1122">
            <v>6180.27</v>
          </cell>
          <cell r="AH1122">
            <v>1</v>
          </cell>
          <cell r="AK1122">
            <v>1</v>
          </cell>
          <cell r="AL1122">
            <v>1</v>
          </cell>
          <cell r="AM1122">
            <v>0.99983819477142588</v>
          </cell>
          <cell r="AN1122" t="str">
            <v/>
          </cell>
          <cell r="AO1122" t="e">
            <v>#VALUE!</v>
          </cell>
          <cell r="AP1122" t="e">
            <v>#VALUE!</v>
          </cell>
          <cell r="AS1122">
            <v>1</v>
          </cell>
          <cell r="AT1122">
            <v>0</v>
          </cell>
        </row>
        <row r="1123">
          <cell r="B1123">
            <v>384892</v>
          </cell>
          <cell r="C1123" t="str">
            <v>BOZHON PRECISION INDUSTRY TECHNOLOGY CO., LTD.</v>
          </cell>
          <cell r="D1123" t="str">
            <v>V63</v>
          </cell>
          <cell r="E1123" t="str">
            <v>1169309-01-R</v>
          </cell>
          <cell r="F1123" t="str">
            <v>GIF HSG</v>
          </cell>
          <cell r="G1123" t="str">
            <v>EQP,AE,GIF HSG,D94-V63,BOZHON,RETROFIT KIT</v>
          </cell>
          <cell r="H1123">
            <v>6180.27</v>
          </cell>
          <cell r="I1123" t="str">
            <v>AE</v>
          </cell>
          <cell r="J1123" t="str">
            <v>Retrofit</v>
          </cell>
          <cell r="K1123">
            <v>6180.27</v>
          </cell>
          <cell r="L1123">
            <v>1</v>
          </cell>
          <cell r="M1123" t="str">
            <v>OTS Quote</v>
          </cell>
          <cell r="N1123">
            <v>6180.27</v>
          </cell>
          <cell r="O1123">
            <v>6180.27</v>
          </cell>
          <cell r="P1123" t="b">
            <v>0</v>
          </cell>
          <cell r="Q1123" t="str">
            <v>China</v>
          </cell>
          <cell r="R1123" t="e">
            <v>#N/A</v>
          </cell>
          <cell r="S1123" t="e">
            <v>#N/A</v>
          </cell>
          <cell r="T1123" t="e">
            <v>#N/A</v>
          </cell>
          <cell r="U1123" t="e">
            <v>#N/A</v>
          </cell>
          <cell r="V1123" t="e">
            <v>#N/A</v>
          </cell>
          <cell r="Y1123" t="e">
            <v>#N/A</v>
          </cell>
          <cell r="Z1123">
            <v>6180.27</v>
          </cell>
          <cell r="AB1123" t="str">
            <v>Under</v>
          </cell>
          <cell r="AC1123" t="str">
            <v/>
          </cell>
          <cell r="AD1123" t="e">
            <v>#N/A</v>
          </cell>
          <cell r="AF1123">
            <v>6180.27</v>
          </cell>
          <cell r="AG1123">
            <v>6180.27</v>
          </cell>
          <cell r="AH1123">
            <v>1</v>
          </cell>
          <cell r="AK1123">
            <v>1</v>
          </cell>
          <cell r="AL1123">
            <v>1</v>
          </cell>
          <cell r="AM1123">
            <v>0.99983819477142588</v>
          </cell>
          <cell r="AN1123" t="str">
            <v/>
          </cell>
          <cell r="AO1123" t="e">
            <v>#VALUE!</v>
          </cell>
          <cell r="AP1123" t="e">
            <v>#VALUE!</v>
          </cell>
          <cell r="AS1123">
            <v>1</v>
          </cell>
          <cell r="AT1123">
            <v>0</v>
          </cell>
        </row>
        <row r="1124">
          <cell r="B1124">
            <v>384893</v>
          </cell>
          <cell r="C1124" t="str">
            <v>BOZHON PRECISION INDUSTRY TECHNOLOGY CO., LTD.</v>
          </cell>
          <cell r="D1124" t="str">
            <v>V63</v>
          </cell>
          <cell r="E1124" t="str">
            <v>1169321-01-R</v>
          </cell>
          <cell r="F1124" t="str">
            <v>GIF IT-4</v>
          </cell>
          <cell r="G1124" t="str">
            <v>EQP,AE,GIF IT-4,D93-V63,BOZHON,RETROFIT KIT</v>
          </cell>
          <cell r="H1124">
            <v>8629.52</v>
          </cell>
          <cell r="I1124" t="str">
            <v>AE</v>
          </cell>
          <cell r="J1124" t="str">
            <v>Retrofit</v>
          </cell>
          <cell r="K1124">
            <v>8629.52</v>
          </cell>
          <cell r="L1124">
            <v>1</v>
          </cell>
          <cell r="M1124" t="str">
            <v>OTS Quote</v>
          </cell>
          <cell r="N1124">
            <v>8629.52</v>
          </cell>
          <cell r="O1124">
            <v>8629.52</v>
          </cell>
          <cell r="P1124" t="b">
            <v>0</v>
          </cell>
          <cell r="Q1124" t="str">
            <v>China</v>
          </cell>
          <cell r="R1124" t="e">
            <v>#N/A</v>
          </cell>
          <cell r="S1124" t="e">
            <v>#N/A</v>
          </cell>
          <cell r="T1124" t="e">
            <v>#N/A</v>
          </cell>
          <cell r="U1124" t="e">
            <v>#N/A</v>
          </cell>
          <cell r="V1124" t="e">
            <v>#N/A</v>
          </cell>
          <cell r="Y1124" t="e">
            <v>#N/A</v>
          </cell>
          <cell r="Z1124">
            <v>8629.52</v>
          </cell>
          <cell r="AB1124" t="str">
            <v>Under</v>
          </cell>
          <cell r="AC1124" t="str">
            <v/>
          </cell>
          <cell r="AD1124" t="e">
            <v>#N/A</v>
          </cell>
          <cell r="AF1124">
            <v>8629.52</v>
          </cell>
          <cell r="AG1124">
            <v>8629.52</v>
          </cell>
          <cell r="AH1124">
            <v>1</v>
          </cell>
          <cell r="AK1124">
            <v>1</v>
          </cell>
          <cell r="AL1124">
            <v>1</v>
          </cell>
          <cell r="AM1124">
            <v>0.99988411869953364</v>
          </cell>
          <cell r="AN1124">
            <v>101236</v>
          </cell>
          <cell r="AO1124">
            <v>0.99999012209095584</v>
          </cell>
          <cell r="AP1124">
            <v>0.91475838634477846</v>
          </cell>
          <cell r="AS1124">
            <v>1</v>
          </cell>
          <cell r="AT1124">
            <v>0</v>
          </cell>
        </row>
        <row r="1125">
          <cell r="B1125">
            <v>384894</v>
          </cell>
          <cell r="C1125" t="str">
            <v>WIPRO ENTERPRISES LTD</v>
          </cell>
          <cell r="D1125" t="str">
            <v>V63</v>
          </cell>
          <cell r="E1125" t="str">
            <v>1169331-01-R</v>
          </cell>
          <cell r="F1125" t="str">
            <v>IT-REP</v>
          </cell>
          <cell r="G1125" t="str">
            <v>EQP,AE,IT-REP DOUBLE BOZHON,V54-V63,WIPRO-PARI,RETROFIT KIT</v>
          </cell>
          <cell r="H1125">
            <v>51252.978244965998</v>
          </cell>
          <cell r="I1125" t="str">
            <v>AE</v>
          </cell>
          <cell r="J1125" t="str">
            <v>Retrofit</v>
          </cell>
          <cell r="K1125">
            <v>102505.956489932</v>
          </cell>
          <cell r="L1125">
            <v>2</v>
          </cell>
          <cell r="M1125" t="str">
            <v>EBD</v>
          </cell>
          <cell r="N1125">
            <v>51252.978244965998</v>
          </cell>
          <cell r="O1125">
            <v>102505.956489932</v>
          </cell>
          <cell r="P1125" t="b">
            <v>0</v>
          </cell>
          <cell r="Q1125" t="str">
            <v>India</v>
          </cell>
          <cell r="R1125" t="e">
            <v>#N/A</v>
          </cell>
          <cell r="S1125" t="e">
            <v>#N/A</v>
          </cell>
          <cell r="T1125" t="e">
            <v>#N/A</v>
          </cell>
          <cell r="U1125" t="e">
            <v>#N/A</v>
          </cell>
          <cell r="V1125" t="e">
            <v>#N/A</v>
          </cell>
          <cell r="Y1125" t="e">
            <v>#N/A</v>
          </cell>
          <cell r="Z1125">
            <v>102505.956489932</v>
          </cell>
          <cell r="AB1125" t="str">
            <v>Under</v>
          </cell>
          <cell r="AC1125">
            <v>0.5</v>
          </cell>
          <cell r="AD1125" t="e">
            <v>#N/A</v>
          </cell>
          <cell r="AF1125" t="str">
            <v>37699.44 / 51252.98 / 156862.60</v>
          </cell>
          <cell r="AG1125">
            <v>17570.114999999951</v>
          </cell>
          <cell r="AH1125">
            <v>2.9170542278730753</v>
          </cell>
          <cell r="AK1125">
            <v>2.9170542278730753</v>
          </cell>
          <cell r="AL1125">
            <v>5.8341084557461507</v>
          </cell>
          <cell r="AM1125">
            <v>0.99994308517616415</v>
          </cell>
          <cell r="AN1125" t="str">
            <v/>
          </cell>
          <cell r="AO1125" t="e">
            <v>#VALUE!</v>
          </cell>
          <cell r="AP1125" t="e">
            <v>#VALUE!</v>
          </cell>
          <cell r="AS1125">
            <v>1</v>
          </cell>
          <cell r="AT1125">
            <v>0</v>
          </cell>
        </row>
        <row r="1126">
          <cell r="B1126">
            <v>384895</v>
          </cell>
          <cell r="C1126" t="str">
            <v>BOZHON PRECISION INDUSTRY TECHNOLOGY CO., LTD.</v>
          </cell>
          <cell r="D1126" t="str">
            <v>V63</v>
          </cell>
          <cell r="E1126" t="str">
            <v>1169349-01-R</v>
          </cell>
          <cell r="F1126" t="str">
            <v>IT-REP</v>
          </cell>
          <cell r="G1126" t="str">
            <v>EQP,AE,IT-REP DOUBLE,V53-V63,BOZHON,RETROFIT KIT</v>
          </cell>
          <cell r="H1126">
            <v>20282.27</v>
          </cell>
          <cell r="I1126" t="str">
            <v>AE</v>
          </cell>
          <cell r="J1126" t="str">
            <v>Retrofit</v>
          </cell>
          <cell r="K1126">
            <v>60846.81</v>
          </cell>
          <cell r="L1126">
            <v>3</v>
          </cell>
          <cell r="M1126" t="str">
            <v>EBD</v>
          </cell>
          <cell r="N1126">
            <v>20282.27</v>
          </cell>
          <cell r="O1126">
            <v>60846.81</v>
          </cell>
          <cell r="P1126" t="b">
            <v>0</v>
          </cell>
          <cell r="Q1126" t="str">
            <v>China</v>
          </cell>
          <cell r="R1126" t="e">
            <v>#N/A</v>
          </cell>
          <cell r="S1126" t="e">
            <v>#N/A</v>
          </cell>
          <cell r="T1126" t="e">
            <v>#N/A</v>
          </cell>
          <cell r="U1126" t="e">
            <v>#N/A</v>
          </cell>
          <cell r="V1126" t="e">
            <v>#N/A</v>
          </cell>
          <cell r="Y1126" t="e">
            <v>#N/A</v>
          </cell>
          <cell r="Z1126">
            <v>60846.81</v>
          </cell>
          <cell r="AB1126" t="str">
            <v>Under</v>
          </cell>
          <cell r="AC1126">
            <v>0.66666666666666663</v>
          </cell>
          <cell r="AD1126" t="e">
            <v>#N/A</v>
          </cell>
          <cell r="AF1126" t="str">
            <v>9213.05 / 14857.96 / 20282.27</v>
          </cell>
          <cell r="AG1126">
            <v>17570.114999999951</v>
          </cell>
          <cell r="AH1126">
            <v>1.1543618240404265</v>
          </cell>
          <cell r="AK1126">
            <v>1.1543618240404265</v>
          </cell>
          <cell r="AL1126">
            <v>3.4630854721212794</v>
          </cell>
          <cell r="AM1126">
            <v>0.99994308517616426</v>
          </cell>
          <cell r="AN1126" t="str">
            <v/>
          </cell>
          <cell r="AO1126" t="e">
            <v>#VALUE!</v>
          </cell>
          <cell r="AP1126" t="e">
            <v>#VALUE!</v>
          </cell>
          <cell r="AS1126">
            <v>1</v>
          </cell>
          <cell r="AT1126">
            <v>0</v>
          </cell>
        </row>
        <row r="1127">
          <cell r="B1127">
            <v>384895</v>
          </cell>
          <cell r="C1127" t="str">
            <v>BOZHON PRECISION INDUSTRY TECHNOLOGY CO., LTD.</v>
          </cell>
          <cell r="D1127" t="str">
            <v>V63</v>
          </cell>
          <cell r="E1127" t="str">
            <v>1169349-01-R</v>
          </cell>
          <cell r="F1127" t="str">
            <v>IT-REP</v>
          </cell>
          <cell r="G1127" t="str">
            <v>EQP,AE,IT-REP DOUBLE,V53-V63,BOZHON,RETROFIT KIT</v>
          </cell>
          <cell r="H1127">
            <v>20282.27</v>
          </cell>
          <cell r="I1127" t="str">
            <v>AE</v>
          </cell>
          <cell r="J1127" t="str">
            <v>Retrofit</v>
          </cell>
          <cell r="K1127">
            <v>81129.08</v>
          </cell>
          <cell r="L1127">
            <v>4</v>
          </cell>
          <cell r="M1127" t="str">
            <v>EBD</v>
          </cell>
          <cell r="N1127">
            <v>20282.27</v>
          </cell>
          <cell r="O1127">
            <v>81129.08</v>
          </cell>
          <cell r="P1127" t="b">
            <v>0</v>
          </cell>
          <cell r="Q1127" t="str">
            <v>China</v>
          </cell>
          <cell r="R1127" t="e">
            <v>#N/A</v>
          </cell>
          <cell r="S1127" t="e">
            <v>#N/A</v>
          </cell>
          <cell r="T1127" t="e">
            <v>#N/A</v>
          </cell>
          <cell r="U1127" t="e">
            <v>#N/A</v>
          </cell>
          <cell r="V1127" t="e">
            <v>#N/A</v>
          </cell>
          <cell r="Y1127" t="e">
            <v>#N/A</v>
          </cell>
          <cell r="Z1127">
            <v>81129.08</v>
          </cell>
          <cell r="AB1127" t="str">
            <v>Under</v>
          </cell>
          <cell r="AC1127">
            <v>0.75</v>
          </cell>
          <cell r="AD1127" t="e">
            <v>#N/A</v>
          </cell>
          <cell r="AF1127" t="str">
            <v>9213.05 / 14857.96 / 20282.27</v>
          </cell>
          <cell r="AG1127">
            <v>17570.114999999951</v>
          </cell>
          <cell r="AH1127">
            <v>1.1543618240404265</v>
          </cell>
          <cell r="AK1127">
            <v>1.1543618240404265</v>
          </cell>
          <cell r="AL1127">
            <v>4.6174472961617061</v>
          </cell>
          <cell r="AM1127">
            <v>0.99994308517616426</v>
          </cell>
          <cell r="AN1127" t="str">
            <v/>
          </cell>
          <cell r="AO1127" t="e">
            <v>#VALUE!</v>
          </cell>
          <cell r="AP1127" t="e">
            <v>#VALUE!</v>
          </cell>
          <cell r="AS1127">
            <v>1</v>
          </cell>
          <cell r="AT1127">
            <v>0</v>
          </cell>
        </row>
        <row r="1128">
          <cell r="B1128">
            <v>384897</v>
          </cell>
          <cell r="C1128" t="str">
            <v>WIPRO ENTERPRISES LTD</v>
          </cell>
          <cell r="D1128" t="str">
            <v>V63</v>
          </cell>
          <cell r="E1128" t="str">
            <v>1169368-01-R</v>
          </cell>
          <cell r="F1128" t="str">
            <v>IT-REP</v>
          </cell>
          <cell r="G1128" t="str">
            <v>EQP,AE,IT-REP SINGLE BOZHON,V54-V63,WIPRO-PARI,RETROFIT KIT</v>
          </cell>
          <cell r="H1128">
            <v>37699.444829221196</v>
          </cell>
          <cell r="I1128" t="str">
            <v>AE</v>
          </cell>
          <cell r="J1128" t="str">
            <v>Retrofit</v>
          </cell>
          <cell r="K1128">
            <v>37699.444829221196</v>
          </cell>
          <cell r="L1128">
            <v>1</v>
          </cell>
          <cell r="M1128" t="str">
            <v>EBD</v>
          </cell>
          <cell r="N1128">
            <v>37699.444829221196</v>
          </cell>
          <cell r="O1128">
            <v>37699.444829221196</v>
          </cell>
          <cell r="P1128" t="b">
            <v>0</v>
          </cell>
          <cell r="Q1128" t="str">
            <v>India</v>
          </cell>
          <cell r="R1128" t="e">
            <v>#N/A</v>
          </cell>
          <cell r="S1128" t="e">
            <v>#N/A</v>
          </cell>
          <cell r="T1128" t="e">
            <v>#N/A</v>
          </cell>
          <cell r="U1128" t="e">
            <v>#N/A</v>
          </cell>
          <cell r="V1128" t="e">
            <v>#N/A</v>
          </cell>
          <cell r="Y1128" t="e">
            <v>#N/A</v>
          </cell>
          <cell r="Z1128">
            <v>37699.444829221196</v>
          </cell>
          <cell r="AB1128" t="str">
            <v>Under</v>
          </cell>
          <cell r="AC1128" t="str">
            <v/>
          </cell>
          <cell r="AD1128" t="e">
            <v>#N/A</v>
          </cell>
          <cell r="AF1128" t="str">
            <v>37699.44 / 51252.98 / 156862.60</v>
          </cell>
          <cell r="AG1128">
            <v>17570.114999999951</v>
          </cell>
          <cell r="AH1128">
            <v>2.1456572611631342</v>
          </cell>
          <cell r="AK1128">
            <v>2.1456572611631342</v>
          </cell>
          <cell r="AL1128">
            <v>2.1456572611631342</v>
          </cell>
          <cell r="AM1128">
            <v>0.99994308517616415</v>
          </cell>
          <cell r="AN1128" t="str">
            <v/>
          </cell>
          <cell r="AO1128" t="e">
            <v>#VALUE!</v>
          </cell>
          <cell r="AP1128" t="e">
            <v>#VALUE!</v>
          </cell>
          <cell r="AS1128">
            <v>1</v>
          </cell>
          <cell r="AT1128">
            <v>0</v>
          </cell>
        </row>
        <row r="1129">
          <cell r="B1129">
            <v>384898</v>
          </cell>
          <cell r="C1129" t="str">
            <v>BOZHON PRECISION INDUSTRY TECHNOLOGY CO., LTD.</v>
          </cell>
          <cell r="D1129" t="str">
            <v>V63</v>
          </cell>
          <cell r="E1129" t="str">
            <v>1169386-01-R</v>
          </cell>
          <cell r="F1129" t="str">
            <v>IT-REP</v>
          </cell>
          <cell r="G1129" t="str">
            <v>EQP,AE,IT-REP SINGLE,D93-V63,BOZHON,RETROFIT KIT</v>
          </cell>
          <cell r="H1129">
            <v>14857.959999999901</v>
          </cell>
          <cell r="I1129" t="str">
            <v>AE</v>
          </cell>
          <cell r="J1129" t="str">
            <v>Retrofit</v>
          </cell>
          <cell r="K1129">
            <v>14857.959999999901</v>
          </cell>
          <cell r="L1129">
            <v>1</v>
          </cell>
          <cell r="M1129" t="str">
            <v>OTS Quote</v>
          </cell>
          <cell r="N1129">
            <v>14857.959999999901</v>
          </cell>
          <cell r="O1129">
            <v>14857.959999999901</v>
          </cell>
          <cell r="P1129" t="b">
            <v>0</v>
          </cell>
          <cell r="Q1129" t="str">
            <v>China</v>
          </cell>
          <cell r="R1129" t="e">
            <v>#N/A</v>
          </cell>
          <cell r="S1129" t="e">
            <v>#N/A</v>
          </cell>
          <cell r="T1129" t="e">
            <v>#N/A</v>
          </cell>
          <cell r="U1129" t="e">
            <v>#N/A</v>
          </cell>
          <cell r="V1129" t="e">
            <v>#N/A</v>
          </cell>
          <cell r="Y1129" t="e">
            <v>#N/A</v>
          </cell>
          <cell r="Z1129">
            <v>14857.959999999901</v>
          </cell>
          <cell r="AB1129" t="str">
            <v>Under</v>
          </cell>
          <cell r="AC1129" t="str">
            <v/>
          </cell>
          <cell r="AD1129" t="e">
            <v>#N/A</v>
          </cell>
          <cell r="AF1129" t="str">
            <v>9213.05 / 14857.96 / 20282.27</v>
          </cell>
          <cell r="AG1129">
            <v>17570.114999999951</v>
          </cell>
          <cell r="AH1129">
            <v>0.84563817595957358</v>
          </cell>
          <cell r="AK1129">
            <v>0.84563817595957358</v>
          </cell>
          <cell r="AL1129">
            <v>0.84563817595957358</v>
          </cell>
          <cell r="AM1129">
            <v>0.99994308517616426</v>
          </cell>
          <cell r="AN1129" t="str">
            <v/>
          </cell>
          <cell r="AO1129" t="e">
            <v>#VALUE!</v>
          </cell>
          <cell r="AP1129" t="e">
            <v>#VALUE!</v>
          </cell>
          <cell r="AS1129">
            <v>1</v>
          </cell>
          <cell r="AT1129">
            <v>0</v>
          </cell>
        </row>
        <row r="1130">
          <cell r="B1130">
            <v>384899</v>
          </cell>
          <cell r="C1130" t="str">
            <v>BOZHON PRECISION INDUSTRY TECHNOLOGY CO., LTD.</v>
          </cell>
          <cell r="D1130" t="str">
            <v>V63</v>
          </cell>
          <cell r="E1130" t="str">
            <v>1169391-01-R</v>
          </cell>
          <cell r="F1130" t="str">
            <v>IT-REP</v>
          </cell>
          <cell r="G1130" t="str">
            <v>EQP,AE,IT-REP SINGLE,D23-V63,BOZHON,RETROFIT KIT</v>
          </cell>
          <cell r="H1130">
            <v>14857.959999999901</v>
          </cell>
          <cell r="I1130" t="str">
            <v>AE</v>
          </cell>
          <cell r="J1130" t="str">
            <v>Retrofit</v>
          </cell>
          <cell r="K1130">
            <v>14857.959999999901</v>
          </cell>
          <cell r="L1130">
            <v>1</v>
          </cell>
          <cell r="M1130" t="str">
            <v>OTS Quote</v>
          </cell>
          <cell r="N1130">
            <v>14857.959999999901</v>
          </cell>
          <cell r="O1130">
            <v>14857.959999999901</v>
          </cell>
          <cell r="P1130" t="b">
            <v>0</v>
          </cell>
          <cell r="Q1130" t="str">
            <v>China</v>
          </cell>
          <cell r="R1130" t="e">
            <v>#N/A</v>
          </cell>
          <cell r="S1130" t="e">
            <v>#N/A</v>
          </cell>
          <cell r="T1130" t="e">
            <v>#N/A</v>
          </cell>
          <cell r="U1130" t="e">
            <v>#N/A</v>
          </cell>
          <cell r="V1130" t="e">
            <v>#N/A</v>
          </cell>
          <cell r="Y1130" t="e">
            <v>#N/A</v>
          </cell>
          <cell r="Z1130">
            <v>14857.959999999901</v>
          </cell>
          <cell r="AB1130" t="str">
            <v>Under</v>
          </cell>
          <cell r="AC1130" t="str">
            <v/>
          </cell>
          <cell r="AD1130" t="e">
            <v>#N/A</v>
          </cell>
          <cell r="AF1130" t="str">
            <v>9213.05 / 14857.96 / 20282.27</v>
          </cell>
          <cell r="AG1130">
            <v>17570.114999999951</v>
          </cell>
          <cell r="AH1130">
            <v>0.84563817595957358</v>
          </cell>
          <cell r="AK1130">
            <v>0.84563817595957358</v>
          </cell>
          <cell r="AL1130">
            <v>0.84563817595957358</v>
          </cell>
          <cell r="AM1130">
            <v>0.99994308517616426</v>
          </cell>
          <cell r="AN1130" t="str">
            <v/>
          </cell>
          <cell r="AO1130" t="e">
            <v>#VALUE!</v>
          </cell>
          <cell r="AP1130" t="e">
            <v>#VALUE!</v>
          </cell>
          <cell r="AS1130">
            <v>1</v>
          </cell>
          <cell r="AT1130">
            <v>0</v>
          </cell>
        </row>
        <row r="1131">
          <cell r="B1131">
            <v>384904</v>
          </cell>
          <cell r="C1131" t="str">
            <v>WIPRO ENTERPRISES LTD</v>
          </cell>
          <cell r="D1131" t="str">
            <v>V63</v>
          </cell>
          <cell r="E1131" t="str">
            <v>1169445-01-R</v>
          </cell>
          <cell r="F1131" t="str">
            <v>DPO</v>
          </cell>
          <cell r="G1131" t="str">
            <v>EQP,AE,DPO BOZHON,V54-V63,WIPRO-PARI,RETROFIT KIT</v>
          </cell>
          <cell r="H1131">
            <v>15793.8022927907</v>
          </cell>
          <cell r="I1131" t="str">
            <v>AE</v>
          </cell>
          <cell r="J1131" t="str">
            <v>Retrofit</v>
          </cell>
          <cell r="K1131">
            <v>221113.23209906981</v>
          </cell>
          <cell r="L1131">
            <v>14</v>
          </cell>
          <cell r="M1131" t="str">
            <v>EBD</v>
          </cell>
          <cell r="N1131">
            <v>15793.8022927907</v>
          </cell>
          <cell r="O1131">
            <v>221113.23209906981</v>
          </cell>
          <cell r="P1131" t="b">
            <v>0</v>
          </cell>
          <cell r="Q1131" t="str">
            <v>India</v>
          </cell>
          <cell r="R1131" t="e">
            <v>#N/A</v>
          </cell>
          <cell r="S1131" t="e">
            <v>#N/A</v>
          </cell>
          <cell r="T1131" t="e">
            <v>#N/A</v>
          </cell>
          <cell r="U1131" t="e">
            <v>#N/A</v>
          </cell>
          <cell r="V1131" t="e">
            <v>#N/A</v>
          </cell>
          <cell r="Y1131" t="e">
            <v>#N/A</v>
          </cell>
          <cell r="Z1131">
            <v>221113.23209906981</v>
          </cell>
          <cell r="AB1131" t="str">
            <v>Under</v>
          </cell>
          <cell r="AC1131">
            <v>0.9285714285714286</v>
          </cell>
          <cell r="AD1131" t="e">
            <v>#N/A</v>
          </cell>
          <cell r="AF1131" t="str">
            <v>15793.80 / 65938.97</v>
          </cell>
          <cell r="AG1131">
            <v>22694</v>
          </cell>
          <cell r="AH1131">
            <v>0.69594616606991722</v>
          </cell>
          <cell r="AK1131">
            <v>0.69594616606991722</v>
          </cell>
          <cell r="AL1131">
            <v>9.7432463249788412</v>
          </cell>
          <cell r="AM1131">
            <v>0.99995593548955675</v>
          </cell>
          <cell r="AN1131">
            <v>96589</v>
          </cell>
          <cell r="AO1131">
            <v>0.9999927947678714</v>
          </cell>
          <cell r="AP1131">
            <v>0.83648446207341731</v>
          </cell>
          <cell r="AS1131">
            <v>1</v>
          </cell>
          <cell r="AT1131">
            <v>0</v>
          </cell>
        </row>
        <row r="1132">
          <cell r="B1132">
            <v>384905</v>
          </cell>
          <cell r="C1132" t="str">
            <v>HGLASER CO., LTD.</v>
          </cell>
          <cell r="D1132" t="str">
            <v>V63</v>
          </cell>
          <cell r="E1132" t="str">
            <v>1169511-01-R</v>
          </cell>
          <cell r="F1132" t="str">
            <v>ELM</v>
          </cell>
          <cell r="G1132" t="str">
            <v>EQP,AE,ELM,D93-V63,HG LASER,RETROFIT KIT</v>
          </cell>
          <cell r="H1132">
            <v>15800</v>
          </cell>
          <cell r="I1132" t="str">
            <v>AE</v>
          </cell>
          <cell r="J1132" t="str">
            <v>Retrofit</v>
          </cell>
          <cell r="K1132">
            <v>31600</v>
          </cell>
          <cell r="L1132">
            <v>2</v>
          </cell>
          <cell r="M1132" t="str">
            <v>OTS Quote</v>
          </cell>
          <cell r="N1132">
            <v>15800</v>
          </cell>
          <cell r="O1132">
            <v>31600</v>
          </cell>
          <cell r="P1132" t="b">
            <v>0</v>
          </cell>
          <cell r="Q1132" t="str">
            <v>China</v>
          </cell>
          <cell r="R1132" t="e">
            <v>#N/A</v>
          </cell>
          <cell r="S1132" t="e">
            <v>#N/A</v>
          </cell>
          <cell r="T1132" t="e">
            <v>#N/A</v>
          </cell>
          <cell r="U1132" t="e">
            <v>#N/A</v>
          </cell>
          <cell r="V1132" t="e">
            <v>#N/A</v>
          </cell>
          <cell r="Y1132" t="e">
            <v>#N/A</v>
          </cell>
          <cell r="Z1132">
            <v>31600</v>
          </cell>
          <cell r="AB1132" t="str">
            <v>Under</v>
          </cell>
          <cell r="AC1132">
            <v>0.5</v>
          </cell>
          <cell r="AD1132" t="e">
            <v>#N/A</v>
          </cell>
          <cell r="AF1132" t="str">
            <v>8766.00 / 10386.00 / 12788.00 / 15800.00</v>
          </cell>
          <cell r="AG1132">
            <v>11587</v>
          </cell>
          <cell r="AH1132">
            <v>1.3635971347199447</v>
          </cell>
          <cell r="AK1132">
            <v>1.3635971347199447</v>
          </cell>
          <cell r="AL1132">
            <v>2.7271942694398894</v>
          </cell>
          <cell r="AM1132">
            <v>0.9999136963838785</v>
          </cell>
          <cell r="AN1132" t="str">
            <v/>
          </cell>
          <cell r="AO1132" t="e">
            <v>#VALUE!</v>
          </cell>
          <cell r="AP1132" t="e">
            <v>#VALUE!</v>
          </cell>
          <cell r="AS1132">
            <v>1</v>
          </cell>
          <cell r="AT1132">
            <v>0</v>
          </cell>
        </row>
        <row r="1133">
          <cell r="B1133">
            <v>384906</v>
          </cell>
          <cell r="C1133" t="str">
            <v>HGLASER CO., LTD.</v>
          </cell>
          <cell r="D1133" t="str">
            <v>V63</v>
          </cell>
          <cell r="E1133" t="str">
            <v>1169516-01-R</v>
          </cell>
          <cell r="F1133" t="str">
            <v>ELM</v>
          </cell>
          <cell r="G1133" t="str">
            <v>EQP,AE,ELM(ELM AUTO),D93-V63,HG LASER,RETROFIT KIT</v>
          </cell>
          <cell r="H1133">
            <v>15800</v>
          </cell>
          <cell r="I1133" t="str">
            <v>AE</v>
          </cell>
          <cell r="J1133" t="str">
            <v>Retrofit</v>
          </cell>
          <cell r="K1133">
            <v>15800</v>
          </cell>
          <cell r="L1133">
            <v>1</v>
          </cell>
          <cell r="M1133" t="str">
            <v>OTS Quote</v>
          </cell>
          <cell r="N1133">
            <v>15800</v>
          </cell>
          <cell r="O1133">
            <v>15800</v>
          </cell>
          <cell r="P1133" t="b">
            <v>0</v>
          </cell>
          <cell r="Q1133" t="str">
            <v>China</v>
          </cell>
          <cell r="R1133" t="e">
            <v>#N/A</v>
          </cell>
          <cell r="S1133" t="e">
            <v>#N/A</v>
          </cell>
          <cell r="T1133" t="e">
            <v>#N/A</v>
          </cell>
          <cell r="U1133" t="e">
            <v>#N/A</v>
          </cell>
          <cell r="V1133" t="e">
            <v>#N/A</v>
          </cell>
          <cell r="Y1133" t="e">
            <v>#N/A</v>
          </cell>
          <cell r="Z1133">
            <v>15800</v>
          </cell>
          <cell r="AB1133" t="str">
            <v>Under</v>
          </cell>
          <cell r="AC1133" t="str">
            <v/>
          </cell>
          <cell r="AD1133" t="e">
            <v>#N/A</v>
          </cell>
          <cell r="AF1133" t="str">
            <v>8766.00 / 10386.00 / 12788.00 / 15800.00</v>
          </cell>
          <cell r="AG1133">
            <v>11587</v>
          </cell>
          <cell r="AH1133">
            <v>1.3635971347199447</v>
          </cell>
          <cell r="AK1133">
            <v>1.3635971347199447</v>
          </cell>
          <cell r="AL1133">
            <v>1.3635971347199447</v>
          </cell>
          <cell r="AM1133">
            <v>0.9999136963838785</v>
          </cell>
          <cell r="AN1133" t="str">
            <v/>
          </cell>
          <cell r="AO1133" t="e">
            <v>#VALUE!</v>
          </cell>
          <cell r="AP1133" t="e">
            <v>#VALUE!</v>
          </cell>
          <cell r="AS1133">
            <v>1</v>
          </cell>
          <cell r="AT1133">
            <v>0</v>
          </cell>
        </row>
        <row r="1134">
          <cell r="B1134">
            <v>384907</v>
          </cell>
          <cell r="C1134" t="str">
            <v>HGLASER CO., LTD.</v>
          </cell>
          <cell r="D1134" t="str">
            <v>V63</v>
          </cell>
          <cell r="E1134" t="str">
            <v>1169522-01-R</v>
          </cell>
          <cell r="F1134" t="str">
            <v>ELM</v>
          </cell>
          <cell r="G1134" t="str">
            <v>EQP,AE,ELM,V53-V63,HG LASER,RETROFIT KIT</v>
          </cell>
          <cell r="H1134">
            <v>8766</v>
          </cell>
          <cell r="I1134" t="str">
            <v>AE</v>
          </cell>
          <cell r="J1134" t="str">
            <v>Retrofit</v>
          </cell>
          <cell r="K1134">
            <v>8766</v>
          </cell>
          <cell r="L1134">
            <v>1</v>
          </cell>
          <cell r="M1134" t="str">
            <v>EBD</v>
          </cell>
          <cell r="N1134">
            <v>8766</v>
          </cell>
          <cell r="O1134">
            <v>8766</v>
          </cell>
          <cell r="P1134" t="b">
            <v>0</v>
          </cell>
          <cell r="Q1134" t="str">
            <v>China</v>
          </cell>
          <cell r="R1134" t="e">
            <v>#N/A</v>
          </cell>
          <cell r="S1134" t="e">
            <v>#N/A</v>
          </cell>
          <cell r="T1134" t="e">
            <v>#N/A</v>
          </cell>
          <cell r="U1134" t="e">
            <v>#N/A</v>
          </cell>
          <cell r="V1134" t="e">
            <v>#N/A</v>
          </cell>
          <cell r="Y1134" t="e">
            <v>#N/A</v>
          </cell>
          <cell r="Z1134">
            <v>8766</v>
          </cell>
          <cell r="AB1134" t="str">
            <v>Under</v>
          </cell>
          <cell r="AC1134" t="str">
            <v/>
          </cell>
          <cell r="AD1134" t="e">
            <v>#N/A</v>
          </cell>
          <cell r="AF1134" t="str">
            <v>8766.00 / 10386.00 / 12788.00 / 15800.00</v>
          </cell>
          <cell r="AG1134">
            <v>11587</v>
          </cell>
          <cell r="AH1134">
            <v>0.75653749892120481</v>
          </cell>
          <cell r="AK1134">
            <v>0.75653749892120481</v>
          </cell>
          <cell r="AL1134">
            <v>0.75653749892120481</v>
          </cell>
          <cell r="AM1134">
            <v>0.9999136963838785</v>
          </cell>
          <cell r="AN1134" t="str">
            <v/>
          </cell>
          <cell r="AO1134" t="e">
            <v>#VALUE!</v>
          </cell>
          <cell r="AP1134" t="e">
            <v>#VALUE!</v>
          </cell>
          <cell r="AS1134">
            <v>1</v>
          </cell>
          <cell r="AT1134">
            <v>0</v>
          </cell>
        </row>
        <row r="1135">
          <cell r="B1135">
            <v>384907</v>
          </cell>
          <cell r="C1135" t="str">
            <v>HGLASER CO., LTD.</v>
          </cell>
          <cell r="D1135" t="str">
            <v>V63</v>
          </cell>
          <cell r="E1135" t="str">
            <v>1169522-01-R</v>
          </cell>
          <cell r="F1135" t="str">
            <v>ELM</v>
          </cell>
          <cell r="G1135" t="str">
            <v>EQP,AE,ELM,V53-V63,HG LASER,RETROFIT KIT</v>
          </cell>
          <cell r="H1135">
            <v>8766</v>
          </cell>
          <cell r="I1135" t="str">
            <v>AE</v>
          </cell>
          <cell r="J1135" t="str">
            <v>Retrofit</v>
          </cell>
          <cell r="K1135">
            <v>17532</v>
          </cell>
          <cell r="L1135">
            <v>2</v>
          </cell>
          <cell r="M1135" t="str">
            <v>EBD</v>
          </cell>
          <cell r="N1135">
            <v>8766</v>
          </cell>
          <cell r="O1135">
            <v>17532</v>
          </cell>
          <cell r="P1135" t="b">
            <v>0</v>
          </cell>
          <cell r="Q1135" t="str">
            <v>China</v>
          </cell>
          <cell r="R1135" t="e">
            <v>#N/A</v>
          </cell>
          <cell r="S1135" t="e">
            <v>#N/A</v>
          </cell>
          <cell r="T1135" t="e">
            <v>#N/A</v>
          </cell>
          <cell r="U1135" t="e">
            <v>#N/A</v>
          </cell>
          <cell r="V1135" t="e">
            <v>#N/A</v>
          </cell>
          <cell r="Y1135" t="e">
            <v>#N/A</v>
          </cell>
          <cell r="Z1135">
            <v>17532</v>
          </cell>
          <cell r="AB1135" t="str">
            <v>Under</v>
          </cell>
          <cell r="AC1135">
            <v>0.5</v>
          </cell>
          <cell r="AD1135" t="e">
            <v>#N/A</v>
          </cell>
          <cell r="AF1135" t="str">
            <v>8766.00 / 10386.00 / 12788.00 / 15800.00</v>
          </cell>
          <cell r="AG1135">
            <v>11587</v>
          </cell>
          <cell r="AH1135">
            <v>0.75653749892120481</v>
          </cell>
          <cell r="AK1135">
            <v>0.75653749892120481</v>
          </cell>
          <cell r="AL1135">
            <v>1.5130749978424096</v>
          </cell>
          <cell r="AM1135">
            <v>0.9999136963838785</v>
          </cell>
          <cell r="AN1135" t="str">
            <v/>
          </cell>
          <cell r="AO1135" t="e">
            <v>#VALUE!</v>
          </cell>
          <cell r="AP1135" t="e">
            <v>#VALUE!</v>
          </cell>
          <cell r="AS1135">
            <v>1</v>
          </cell>
          <cell r="AT1135">
            <v>0</v>
          </cell>
        </row>
        <row r="1136">
          <cell r="B1136">
            <v>384907</v>
          </cell>
          <cell r="C1136" t="str">
            <v>HGLASER CO., LTD.</v>
          </cell>
          <cell r="D1136" t="str">
            <v>V63</v>
          </cell>
          <cell r="E1136" t="str">
            <v>1169522-01-R</v>
          </cell>
          <cell r="F1136" t="str">
            <v>ELM</v>
          </cell>
          <cell r="G1136" t="str">
            <v>EQP,AE,ELM,V53-V63,HG LASER,RETROFIT KIT</v>
          </cell>
          <cell r="H1136">
            <v>8766</v>
          </cell>
          <cell r="I1136" t="str">
            <v>AE</v>
          </cell>
          <cell r="J1136" t="str">
            <v>Retrofit</v>
          </cell>
          <cell r="K1136">
            <v>70128</v>
          </cell>
          <cell r="L1136">
            <v>8</v>
          </cell>
          <cell r="M1136" t="str">
            <v>EBD</v>
          </cell>
          <cell r="N1136">
            <v>8766</v>
          </cell>
          <cell r="O1136">
            <v>70128</v>
          </cell>
          <cell r="P1136" t="b">
            <v>0</v>
          </cell>
          <cell r="Q1136" t="str">
            <v>China</v>
          </cell>
          <cell r="R1136" t="e">
            <v>#N/A</v>
          </cell>
          <cell r="S1136" t="e">
            <v>#N/A</v>
          </cell>
          <cell r="T1136" t="e">
            <v>#N/A</v>
          </cell>
          <cell r="U1136" t="e">
            <v>#N/A</v>
          </cell>
          <cell r="V1136" t="e">
            <v>#N/A</v>
          </cell>
          <cell r="Y1136" t="e">
            <v>#N/A</v>
          </cell>
          <cell r="Z1136">
            <v>70128</v>
          </cell>
          <cell r="AB1136" t="str">
            <v>Under</v>
          </cell>
          <cell r="AC1136">
            <v>0.875</v>
          </cell>
          <cell r="AD1136" t="e">
            <v>#N/A</v>
          </cell>
          <cell r="AF1136" t="str">
            <v>8766.00 / 10386.00 / 12788.00 / 15800.00</v>
          </cell>
          <cell r="AG1136">
            <v>11587</v>
          </cell>
          <cell r="AH1136">
            <v>0.75653749892120481</v>
          </cell>
          <cell r="AK1136">
            <v>0.75653749892120481</v>
          </cell>
          <cell r="AL1136">
            <v>6.0522999913696385</v>
          </cell>
          <cell r="AM1136">
            <v>0.9999136963838785</v>
          </cell>
          <cell r="AN1136" t="str">
            <v/>
          </cell>
          <cell r="AO1136" t="e">
            <v>#VALUE!</v>
          </cell>
          <cell r="AP1136" t="e">
            <v>#VALUE!</v>
          </cell>
          <cell r="AS1136">
            <v>1</v>
          </cell>
          <cell r="AT1136">
            <v>0</v>
          </cell>
        </row>
        <row r="1137">
          <cell r="B1137">
            <v>384908</v>
          </cell>
          <cell r="C1137" t="str">
            <v>HGLASER CO., LTD.</v>
          </cell>
          <cell r="D1137" t="str">
            <v>V63</v>
          </cell>
          <cell r="E1137" t="str">
            <v>1169545-01-R</v>
          </cell>
          <cell r="F1137" t="str">
            <v>HAL-UV</v>
          </cell>
          <cell r="G1137" t="str">
            <v>EQP,AE,HAL-UV AUTO,V53-V63,HG LASER,RETROFIT KIT</v>
          </cell>
          <cell r="H1137">
            <v>8775.6029999999901</v>
          </cell>
          <cell r="I1137" t="str">
            <v>AE</v>
          </cell>
          <cell r="J1137" t="str">
            <v>Retrofit</v>
          </cell>
          <cell r="K1137">
            <v>52653.617999999944</v>
          </cell>
          <cell r="L1137">
            <v>6</v>
          </cell>
          <cell r="M1137" t="str">
            <v>EBD</v>
          </cell>
          <cell r="N1137">
            <v>8775.6029999999901</v>
          </cell>
          <cell r="O1137">
            <v>52653.617999999944</v>
          </cell>
          <cell r="P1137" t="b">
            <v>0</v>
          </cell>
          <cell r="Q1137" t="str">
            <v>China</v>
          </cell>
          <cell r="R1137" t="e">
            <v>#N/A</v>
          </cell>
          <cell r="S1137" t="e">
            <v>#N/A</v>
          </cell>
          <cell r="T1137" t="e">
            <v>#N/A</v>
          </cell>
          <cell r="U1137" t="e">
            <v>#N/A</v>
          </cell>
          <cell r="V1137" t="e">
            <v>#N/A</v>
          </cell>
          <cell r="Y1137" t="e">
            <v>#N/A</v>
          </cell>
          <cell r="Z1137">
            <v>52653.617999999944</v>
          </cell>
          <cell r="AB1137" t="str">
            <v>Under</v>
          </cell>
          <cell r="AC1137">
            <v>0.83333333333333337</v>
          </cell>
          <cell r="AD1137" t="e">
            <v>#N/A</v>
          </cell>
          <cell r="AF1137" t="str">
            <v>8775.60 / 14428.05 / 16500.00</v>
          </cell>
          <cell r="AG1137">
            <v>11601.826499999945</v>
          </cell>
          <cell r="AH1137">
            <v>0.7563983998554048</v>
          </cell>
          <cell r="AK1137">
            <v>0.7563983998554048</v>
          </cell>
          <cell r="AL1137">
            <v>4.538390399132429</v>
          </cell>
          <cell r="AM1137">
            <v>0.9999138066751817</v>
          </cell>
          <cell r="AN1137">
            <v>59838</v>
          </cell>
          <cell r="AO1137">
            <v>0.99998735922992321</v>
          </cell>
          <cell r="AP1137">
            <v>0.85334397874260526</v>
          </cell>
          <cell r="AS1137">
            <v>1</v>
          </cell>
          <cell r="AT1137">
            <v>0</v>
          </cell>
        </row>
        <row r="1138">
          <cell r="B1138">
            <v>384909</v>
          </cell>
          <cell r="C1138" t="str">
            <v>RV FORMS &amp; GEARS LLP</v>
          </cell>
          <cell r="D1138" t="str">
            <v>V63</v>
          </cell>
          <cell r="E1138" t="str">
            <v>1169565-01-R</v>
          </cell>
          <cell r="F1138" t="str">
            <v>HAL-UV</v>
          </cell>
          <cell r="G1138" t="str">
            <v>EQP,AE,HAL-UV HG LASER,V54-V63,ASM,RETROFIT KIT</v>
          </cell>
          <cell r="H1138">
            <v>37680.826068862698</v>
          </cell>
          <cell r="I1138" t="str">
            <v>AE</v>
          </cell>
          <cell r="J1138" t="str">
            <v>Retrofit</v>
          </cell>
          <cell r="K1138">
            <v>376808.26068862696</v>
          </cell>
          <cell r="L1138">
            <v>10</v>
          </cell>
          <cell r="M1138" t="str">
            <v>EBD</v>
          </cell>
          <cell r="N1138">
            <v>37680.826068862698</v>
          </cell>
          <cell r="O1138">
            <v>376808.26068862696</v>
          </cell>
          <cell r="P1138" t="b">
            <v>0</v>
          </cell>
          <cell r="Q1138" t="str">
            <v>India</v>
          </cell>
          <cell r="R1138" t="e">
            <v>#N/A</v>
          </cell>
          <cell r="S1138" t="e">
            <v>#N/A</v>
          </cell>
          <cell r="T1138" t="e">
            <v>#N/A</v>
          </cell>
          <cell r="U1138" t="e">
            <v>#N/A</v>
          </cell>
          <cell r="V1138" t="e">
            <v>#N/A</v>
          </cell>
          <cell r="Y1138" t="e">
            <v>#N/A</v>
          </cell>
          <cell r="Z1138">
            <v>376808.26068862696</v>
          </cell>
          <cell r="AB1138" t="str">
            <v>Under</v>
          </cell>
          <cell r="AC1138">
            <v>0.9</v>
          </cell>
          <cell r="AD1138" t="e">
            <v>#N/A</v>
          </cell>
          <cell r="AF1138">
            <v>37680.83</v>
          </cell>
          <cell r="AG1138">
            <v>11601.826499999945</v>
          </cell>
          <cell r="AH1138">
            <v>3.2478356807751676</v>
          </cell>
          <cell r="AK1138">
            <v>3.2478356807751676</v>
          </cell>
          <cell r="AL1138">
            <v>32.478356807751673</v>
          </cell>
          <cell r="AM1138">
            <v>0.9999138066751817</v>
          </cell>
          <cell r="AN1138">
            <v>59838</v>
          </cell>
          <cell r="AO1138">
            <v>0.99994572285703442</v>
          </cell>
          <cell r="AP1138">
            <v>0.37028600439749493</v>
          </cell>
          <cell r="AS1138">
            <v>1</v>
          </cell>
          <cell r="AT1138">
            <v>0</v>
          </cell>
        </row>
        <row r="1139">
          <cell r="B1139">
            <v>384910</v>
          </cell>
          <cell r="C1139" t="str">
            <v>RV FORMS &amp; GEARS LLP</v>
          </cell>
          <cell r="D1139" t="str">
            <v>V63</v>
          </cell>
          <cell r="E1139" t="str">
            <v>1169569-01-R</v>
          </cell>
          <cell r="F1139" t="str">
            <v>HAL-UV</v>
          </cell>
          <cell r="G1139" t="str">
            <v>EQP,AE,HAL-UV TETE,V54-V63,ASM,RETROFIT KIT</v>
          </cell>
          <cell r="H1139">
            <v>37680.826068862698</v>
          </cell>
          <cell r="I1139" t="str">
            <v>AE</v>
          </cell>
          <cell r="J1139" t="str">
            <v>Retrofit</v>
          </cell>
          <cell r="K1139">
            <v>37680.826068862698</v>
          </cell>
          <cell r="L1139">
            <v>1</v>
          </cell>
          <cell r="M1139" t="str">
            <v>EBD</v>
          </cell>
          <cell r="N1139">
            <v>37680.826068862698</v>
          </cell>
          <cell r="O1139">
            <v>37680.826068862698</v>
          </cell>
          <cell r="P1139" t="b">
            <v>0</v>
          </cell>
          <cell r="Q1139" t="str">
            <v>India</v>
          </cell>
          <cell r="R1139" t="e">
            <v>#N/A</v>
          </cell>
          <cell r="S1139" t="e">
            <v>#N/A</v>
          </cell>
          <cell r="T1139" t="e">
            <v>#N/A</v>
          </cell>
          <cell r="U1139" t="e">
            <v>#N/A</v>
          </cell>
          <cell r="V1139" t="e">
            <v>#N/A</v>
          </cell>
          <cell r="Y1139" t="e">
            <v>#N/A</v>
          </cell>
          <cell r="Z1139">
            <v>37680.826068862698</v>
          </cell>
          <cell r="AB1139" t="str">
            <v>Under</v>
          </cell>
          <cell r="AC1139" t="str">
            <v/>
          </cell>
          <cell r="AD1139" t="e">
            <v>#N/A</v>
          </cell>
          <cell r="AF1139">
            <v>37680.83</v>
          </cell>
          <cell r="AG1139">
            <v>11601.826499999945</v>
          </cell>
          <cell r="AH1139">
            <v>3.2478356807751676</v>
          </cell>
          <cell r="AK1139">
            <v>3.2478356807751676</v>
          </cell>
          <cell r="AL1139">
            <v>3.2478356807751676</v>
          </cell>
          <cell r="AM1139">
            <v>0.9999138066751817</v>
          </cell>
          <cell r="AN1139">
            <v>59838</v>
          </cell>
          <cell r="AO1139">
            <v>0.99994572285703442</v>
          </cell>
          <cell r="AP1139">
            <v>0.37028600439749493</v>
          </cell>
          <cell r="AS1139">
            <v>1</v>
          </cell>
          <cell r="AT1139">
            <v>0</v>
          </cell>
        </row>
        <row r="1140">
          <cell r="B1140">
            <v>384911</v>
          </cell>
          <cell r="C1140" t="str">
            <v>HGLASER CO., LTD.</v>
          </cell>
          <cell r="D1140" t="str">
            <v>V63</v>
          </cell>
          <cell r="E1140" t="str">
            <v>1169579-01-R</v>
          </cell>
          <cell r="F1140" t="str">
            <v>HAL-UV</v>
          </cell>
          <cell r="G1140" t="str">
            <v>EQP,AE,HAL-UV,D93-V63,HG LASER,RETROFIT KIT</v>
          </cell>
          <cell r="H1140">
            <v>14428.049999999899</v>
          </cell>
          <cell r="I1140" t="str">
            <v>AE</v>
          </cell>
          <cell r="J1140" t="str">
            <v>Retrofit</v>
          </cell>
          <cell r="K1140">
            <v>28856.099999999798</v>
          </cell>
          <cell r="L1140">
            <v>2</v>
          </cell>
          <cell r="M1140" t="str">
            <v>OTS Quote</v>
          </cell>
          <cell r="N1140">
            <v>14428.049999999899</v>
          </cell>
          <cell r="O1140">
            <v>28856.099999999798</v>
          </cell>
          <cell r="P1140" t="b">
            <v>0</v>
          </cell>
          <cell r="Q1140" t="str">
            <v>China</v>
          </cell>
          <cell r="R1140" t="e">
            <v>#N/A</v>
          </cell>
          <cell r="S1140" t="e">
            <v>#N/A</v>
          </cell>
          <cell r="T1140" t="e">
            <v>#N/A</v>
          </cell>
          <cell r="U1140" t="e">
            <v>#N/A</v>
          </cell>
          <cell r="V1140" t="e">
            <v>#N/A</v>
          </cell>
          <cell r="Y1140" t="e">
            <v>#N/A</v>
          </cell>
          <cell r="Z1140">
            <v>28856.099999999798</v>
          </cell>
          <cell r="AB1140" t="str">
            <v>Under</v>
          </cell>
          <cell r="AC1140">
            <v>0.5</v>
          </cell>
          <cell r="AD1140" t="e">
            <v>#N/A</v>
          </cell>
          <cell r="AF1140" t="str">
            <v>8775.60 / 14428.05 / 16500.00</v>
          </cell>
          <cell r="AG1140">
            <v>11601.826499999945</v>
          </cell>
          <cell r="AH1140">
            <v>1.2436016001445951</v>
          </cell>
          <cell r="AK1140">
            <v>1.2436016001445951</v>
          </cell>
          <cell r="AL1140">
            <v>2.4872032002891902</v>
          </cell>
          <cell r="AM1140">
            <v>0.9999138066751817</v>
          </cell>
          <cell r="AN1140">
            <v>59838</v>
          </cell>
          <cell r="AO1140">
            <v>0.99997921719308558</v>
          </cell>
          <cell r="AP1140">
            <v>0.75888147999599087</v>
          </cell>
          <cell r="AS1140">
            <v>1</v>
          </cell>
          <cell r="AT1140">
            <v>0</v>
          </cell>
        </row>
        <row r="1141">
          <cell r="B1141">
            <v>384912</v>
          </cell>
          <cell r="C1141" t="str">
            <v>HGLASER CO., LTD.</v>
          </cell>
          <cell r="D1141" t="str">
            <v>V63</v>
          </cell>
          <cell r="E1141" t="str">
            <v>1169584-01-R</v>
          </cell>
          <cell r="F1141" t="str">
            <v>HAL-UV</v>
          </cell>
          <cell r="G1141" t="str">
            <v>EQP,AE,HAL-UV(HAL-UV AUTO),D93-V63,HG LASER,RETROFIT KIT</v>
          </cell>
          <cell r="H1141">
            <v>16500</v>
          </cell>
          <cell r="I1141" t="str">
            <v>AE</v>
          </cell>
          <cell r="J1141" t="str">
            <v>Retrofit</v>
          </cell>
          <cell r="K1141">
            <v>33000</v>
          </cell>
          <cell r="L1141">
            <v>2</v>
          </cell>
          <cell r="M1141" t="str">
            <v>OTS Quote</v>
          </cell>
          <cell r="N1141">
            <v>16500</v>
          </cell>
          <cell r="O1141">
            <v>33000</v>
          </cell>
          <cell r="P1141" t="b">
            <v>0</v>
          </cell>
          <cell r="Q1141" t="str">
            <v>China</v>
          </cell>
          <cell r="R1141" t="e">
            <v>#N/A</v>
          </cell>
          <cell r="S1141" t="e">
            <v>#N/A</v>
          </cell>
          <cell r="T1141" t="e">
            <v>#N/A</v>
          </cell>
          <cell r="U1141" t="e">
            <v>#N/A</v>
          </cell>
          <cell r="V1141" t="e">
            <v>#N/A</v>
          </cell>
          <cell r="Y1141" t="e">
            <v>#N/A</v>
          </cell>
          <cell r="Z1141">
            <v>33000</v>
          </cell>
          <cell r="AB1141" t="str">
            <v>Under</v>
          </cell>
          <cell r="AC1141">
            <v>0.5</v>
          </cell>
          <cell r="AD1141" t="e">
            <v>#N/A</v>
          </cell>
          <cell r="AF1141" t="str">
            <v>8775.60 / 14428.05 / 16500.00</v>
          </cell>
          <cell r="AG1141">
            <v>11601.826499999945</v>
          </cell>
          <cell r="AH1141">
            <v>1.4221898595018705</v>
          </cell>
          <cell r="AK1141">
            <v>1.4221898595018705</v>
          </cell>
          <cell r="AL1141">
            <v>2.844379719003741</v>
          </cell>
          <cell r="AM1141">
            <v>0.9999138066751817</v>
          </cell>
          <cell r="AN1141">
            <v>59838</v>
          </cell>
          <cell r="AO1141">
            <v>0.99997623266386748</v>
          </cell>
          <cell r="AP1141">
            <v>0.72425548982252086</v>
          </cell>
          <cell r="AS1141">
            <v>1</v>
          </cell>
          <cell r="AT1141">
            <v>0</v>
          </cell>
        </row>
        <row r="1142">
          <cell r="B1142">
            <v>384913</v>
          </cell>
          <cell r="C1142" t="str">
            <v>HGLASER CO., LTD.</v>
          </cell>
          <cell r="D1142" t="str">
            <v>V63</v>
          </cell>
          <cell r="E1142" t="str">
            <v>1169590-01-R</v>
          </cell>
          <cell r="F1142" t="str">
            <v>HAL-UV</v>
          </cell>
          <cell r="G1142" t="str">
            <v>EQP,AE,HAL-UV,V53-V63,HG LASER,RETROFIT KIT</v>
          </cell>
          <cell r="H1142">
            <v>8775.6029999999901</v>
          </cell>
          <cell r="I1142" t="str">
            <v>AE</v>
          </cell>
          <cell r="J1142" t="str">
            <v>Retrofit</v>
          </cell>
          <cell r="K1142">
            <v>17551.20599999998</v>
          </cell>
          <cell r="L1142">
            <v>2</v>
          </cell>
          <cell r="M1142" t="str">
            <v>EBD</v>
          </cell>
          <cell r="N1142">
            <v>8775.6029999999901</v>
          </cell>
          <cell r="O1142">
            <v>17551.20599999998</v>
          </cell>
          <cell r="P1142" t="b">
            <v>0</v>
          </cell>
          <cell r="Q1142" t="str">
            <v>China</v>
          </cell>
          <cell r="R1142" t="e">
            <v>#N/A</v>
          </cell>
          <cell r="S1142" t="e">
            <v>#N/A</v>
          </cell>
          <cell r="T1142" t="e">
            <v>#N/A</v>
          </cell>
          <cell r="U1142" t="e">
            <v>#N/A</v>
          </cell>
          <cell r="V1142" t="e">
            <v>#N/A</v>
          </cell>
          <cell r="Y1142" t="e">
            <v>#N/A</v>
          </cell>
          <cell r="Z1142">
            <v>17551.20599999998</v>
          </cell>
          <cell r="AB1142" t="str">
            <v>Under</v>
          </cell>
          <cell r="AC1142">
            <v>0.5</v>
          </cell>
          <cell r="AD1142" t="e">
            <v>#N/A</v>
          </cell>
          <cell r="AF1142" t="str">
            <v>8775.60 / 14428.05 / 16500.00</v>
          </cell>
          <cell r="AG1142">
            <v>11601.826499999945</v>
          </cell>
          <cell r="AH1142">
            <v>0.7563983998554048</v>
          </cell>
          <cell r="AK1142">
            <v>0.7563983998554048</v>
          </cell>
          <cell r="AL1142">
            <v>1.5127967997108096</v>
          </cell>
          <cell r="AM1142">
            <v>0.9999138066751817</v>
          </cell>
          <cell r="AN1142">
            <v>59838</v>
          </cell>
          <cell r="AO1142">
            <v>0.99998735922992321</v>
          </cell>
          <cell r="AP1142">
            <v>0.85334397874260526</v>
          </cell>
          <cell r="AS1142">
            <v>1</v>
          </cell>
          <cell r="AT1142">
            <v>0</v>
          </cell>
        </row>
        <row r="1143">
          <cell r="B1143">
            <v>384913</v>
          </cell>
          <cell r="C1143" t="str">
            <v>HGLASER CO., LTD.</v>
          </cell>
          <cell r="D1143" t="str">
            <v>V63</v>
          </cell>
          <cell r="E1143" t="str">
            <v>1169590-01-R</v>
          </cell>
          <cell r="F1143" t="str">
            <v>HAL-UV</v>
          </cell>
          <cell r="G1143" t="str">
            <v>EQP,AE,HAL-UV,V53-V63,HG LASER,RETROFIT KIT</v>
          </cell>
          <cell r="H1143">
            <v>8775.6029999999901</v>
          </cell>
          <cell r="I1143" t="str">
            <v>AE</v>
          </cell>
          <cell r="J1143" t="str">
            <v>Retrofit</v>
          </cell>
          <cell r="K1143">
            <v>78980.426999999909</v>
          </cell>
          <cell r="L1143">
            <v>9</v>
          </cell>
          <cell r="M1143" t="str">
            <v>EBD</v>
          </cell>
          <cell r="N1143">
            <v>8775.6029999999901</v>
          </cell>
          <cell r="O1143">
            <v>78980.426999999909</v>
          </cell>
          <cell r="P1143" t="b">
            <v>0</v>
          </cell>
          <cell r="Q1143" t="str">
            <v>China</v>
          </cell>
          <cell r="R1143" t="e">
            <v>#N/A</v>
          </cell>
          <cell r="S1143" t="e">
            <v>#N/A</v>
          </cell>
          <cell r="T1143" t="e">
            <v>#N/A</v>
          </cell>
          <cell r="U1143" t="e">
            <v>#N/A</v>
          </cell>
          <cell r="V1143" t="e">
            <v>#N/A</v>
          </cell>
          <cell r="Y1143" t="e">
            <v>#N/A</v>
          </cell>
          <cell r="Z1143">
            <v>78980.426999999909</v>
          </cell>
          <cell r="AB1143" t="str">
            <v>Under</v>
          </cell>
          <cell r="AC1143">
            <v>0.88888888888888895</v>
          </cell>
          <cell r="AD1143" t="e">
            <v>#N/A</v>
          </cell>
          <cell r="AF1143" t="str">
            <v>8775.60 / 14428.05 / 16500.00</v>
          </cell>
          <cell r="AG1143">
            <v>11601.826499999945</v>
          </cell>
          <cell r="AH1143">
            <v>0.7563983998554048</v>
          </cell>
          <cell r="AK1143">
            <v>0.7563983998554048</v>
          </cell>
          <cell r="AL1143">
            <v>6.8075855986986431</v>
          </cell>
          <cell r="AM1143">
            <v>0.9999138066751817</v>
          </cell>
          <cell r="AN1143">
            <v>59838</v>
          </cell>
          <cell r="AO1143">
            <v>0.99998735922992321</v>
          </cell>
          <cell r="AP1143">
            <v>0.85334397874260526</v>
          </cell>
          <cell r="AS1143">
            <v>1</v>
          </cell>
          <cell r="AT1143">
            <v>0</v>
          </cell>
        </row>
        <row r="1144">
          <cell r="B1144">
            <v>384914</v>
          </cell>
          <cell r="C1144" t="str">
            <v>LG ELECTRONICS, INC.</v>
          </cell>
          <cell r="D1144" t="str">
            <v>V63</v>
          </cell>
          <cell r="E1144" t="str">
            <v>1169597-01-R</v>
          </cell>
          <cell r="F1144" t="str">
            <v>HAL-UV</v>
          </cell>
          <cell r="G1144" t="str">
            <v>EQP,AE,HAL-UV,V54-V63,LG PRI,RETROFIT KIT</v>
          </cell>
          <cell r="H1144">
            <v>221655</v>
          </cell>
          <cell r="I1144" t="str">
            <v>AE</v>
          </cell>
          <cell r="J1144" t="str">
            <v>Retrofit</v>
          </cell>
          <cell r="K1144">
            <v>1329930</v>
          </cell>
          <cell r="L1144">
            <v>6</v>
          </cell>
          <cell r="M1144" t="str">
            <v>EBD</v>
          </cell>
          <cell r="N1144">
            <v>221655</v>
          </cell>
          <cell r="O1144">
            <v>1329930</v>
          </cell>
          <cell r="P1144" t="b">
            <v>0</v>
          </cell>
          <cell r="Q1144" t="str">
            <v>India</v>
          </cell>
          <cell r="R1144" t="e">
            <v>#N/A</v>
          </cell>
          <cell r="S1144" t="e">
            <v>#N/A</v>
          </cell>
          <cell r="T1144" t="e">
            <v>#N/A</v>
          </cell>
          <cell r="U1144" t="e">
            <v>#N/A</v>
          </cell>
          <cell r="V1144" t="e">
            <v>#N/A</v>
          </cell>
          <cell r="Y1144" t="e">
            <v>#N/A</v>
          </cell>
          <cell r="Z1144">
            <v>1329930</v>
          </cell>
          <cell r="AB1144" t="str">
            <v>Under</v>
          </cell>
          <cell r="AC1144">
            <v>0.83333333333333337</v>
          </cell>
          <cell r="AD1144" t="e">
            <v>#N/A</v>
          </cell>
          <cell r="AF1144">
            <v>37680.83</v>
          </cell>
          <cell r="AG1144">
            <v>11601.826499999945</v>
          </cell>
          <cell r="AH1144">
            <v>19.105181412599219</v>
          </cell>
          <cell r="AK1144">
            <v>19.105181412599219</v>
          </cell>
          <cell r="AL1144">
            <v>114.63108847559531</v>
          </cell>
          <cell r="AM1144">
            <v>0.9999138066751817</v>
          </cell>
          <cell r="AN1144">
            <v>59838</v>
          </cell>
          <cell r="AO1144">
            <v>0.99968071824906257</v>
          </cell>
          <cell r="AP1144">
            <v>-2.7042514789932817</v>
          </cell>
          <cell r="AS1144">
            <v>1</v>
          </cell>
          <cell r="AT1144">
            <v>0</v>
          </cell>
        </row>
        <row r="1145">
          <cell r="B1145">
            <v>384915</v>
          </cell>
          <cell r="C1145" t="str">
            <v>SFO TECHNOLOGIES PRIVATE LIMITED</v>
          </cell>
          <cell r="D1145" t="str">
            <v>V63</v>
          </cell>
          <cell r="E1145" t="str">
            <v>1169623-01-R</v>
          </cell>
          <cell r="F1145" t="str">
            <v>OMS-ELM</v>
          </cell>
          <cell r="G1145" t="str">
            <v>EQP,AE,OMS-ELM INNOREV,V54-V63,SFO,RETROFIT KIT</v>
          </cell>
          <cell r="H1145">
            <v>8914</v>
          </cell>
          <cell r="I1145" t="str">
            <v>AE</v>
          </cell>
          <cell r="J1145" t="str">
            <v>Retrofit</v>
          </cell>
          <cell r="K1145">
            <v>17828</v>
          </cell>
          <cell r="L1145">
            <v>2</v>
          </cell>
          <cell r="M1145" t="str">
            <v>EBD</v>
          </cell>
          <cell r="N1145">
            <v>8914</v>
          </cell>
          <cell r="O1145">
            <v>17828</v>
          </cell>
          <cell r="P1145" t="b">
            <v>0</v>
          </cell>
          <cell r="Q1145" t="str">
            <v>India</v>
          </cell>
          <cell r="R1145" t="e">
            <v>#N/A</v>
          </cell>
          <cell r="S1145" t="e">
            <v>#N/A</v>
          </cell>
          <cell r="T1145" t="e">
            <v>#N/A</v>
          </cell>
          <cell r="U1145" t="e">
            <v>#N/A</v>
          </cell>
          <cell r="V1145" t="e">
            <v>#N/A</v>
          </cell>
          <cell r="Y1145" t="e">
            <v>#N/A</v>
          </cell>
          <cell r="Z1145">
            <v>17828</v>
          </cell>
          <cell r="AB1145" t="str">
            <v>Under</v>
          </cell>
          <cell r="AC1145">
            <v>0.5</v>
          </cell>
          <cell r="AD1145" t="e">
            <v>#N/A</v>
          </cell>
          <cell r="AF1145">
            <v>8914</v>
          </cell>
          <cell r="AG1145">
            <v>5149.5</v>
          </cell>
          <cell r="AH1145">
            <v>1.7310418487231769</v>
          </cell>
          <cell r="AK1145">
            <v>1.7310418487231769</v>
          </cell>
          <cell r="AL1145">
            <v>3.4620836974463538</v>
          </cell>
          <cell r="AM1145">
            <v>0.99980580638896976</v>
          </cell>
          <cell r="AN1145">
            <v>16493</v>
          </cell>
          <cell r="AO1145">
            <v>0.99989504384595151</v>
          </cell>
          <cell r="AP1145">
            <v>0.45952828472685381</v>
          </cell>
          <cell r="AS1145">
            <v>1</v>
          </cell>
          <cell r="AT1145">
            <v>0</v>
          </cell>
        </row>
        <row r="1146">
          <cell r="B1146">
            <v>384916</v>
          </cell>
          <cell r="C1146" t="str">
            <v>SFO TECHNOLOGIES PRIVATE LIMITED</v>
          </cell>
          <cell r="D1146" t="str">
            <v>V63</v>
          </cell>
          <cell r="E1146" t="str">
            <v>1169651-01-R</v>
          </cell>
          <cell r="F1146" t="str">
            <v>OMS-EU</v>
          </cell>
          <cell r="G1146" t="str">
            <v>EQP,AE,OMS-EU INNOREV,V54-V63,SFO,RETROFIT KIT</v>
          </cell>
          <cell r="H1146">
            <v>35277.550000000003</v>
          </cell>
          <cell r="I1146" t="str">
            <v>AE</v>
          </cell>
          <cell r="J1146" t="str">
            <v>Retrofit</v>
          </cell>
          <cell r="K1146">
            <v>70555.100000000006</v>
          </cell>
          <cell r="L1146">
            <v>2</v>
          </cell>
          <cell r="M1146" t="str">
            <v>EBD</v>
          </cell>
          <cell r="N1146">
            <v>35277.550000000003</v>
          </cell>
          <cell r="O1146">
            <v>70555.100000000006</v>
          </cell>
          <cell r="P1146" t="b">
            <v>0</v>
          </cell>
          <cell r="Q1146" t="str">
            <v>India</v>
          </cell>
          <cell r="R1146" t="e">
            <v>#N/A</v>
          </cell>
          <cell r="S1146" t="e">
            <v>#N/A</v>
          </cell>
          <cell r="T1146" t="e">
            <v>#N/A</v>
          </cell>
          <cell r="U1146" t="e">
            <v>#N/A</v>
          </cell>
          <cell r="V1146" t="e">
            <v>#N/A</v>
          </cell>
          <cell r="Y1146" t="e">
            <v>#N/A</v>
          </cell>
          <cell r="Z1146">
            <v>70555.100000000006</v>
          </cell>
          <cell r="AB1146" t="str">
            <v>Under</v>
          </cell>
          <cell r="AC1146">
            <v>0.5</v>
          </cell>
          <cell r="AD1146" t="e">
            <v>#N/A</v>
          </cell>
          <cell r="AF1146">
            <v>35277.550000000003</v>
          </cell>
          <cell r="AG1146">
            <v>5149.5</v>
          </cell>
          <cell r="AH1146">
            <v>6.8506748227983305</v>
          </cell>
          <cell r="AK1146">
            <v>6.8506748227983305</v>
          </cell>
          <cell r="AL1146">
            <v>13.701349645596661</v>
          </cell>
          <cell r="AM1146">
            <v>0.99980580638896988</v>
          </cell>
          <cell r="AN1146">
            <v>16493</v>
          </cell>
          <cell r="AO1146">
            <v>0.99958463136950226</v>
          </cell>
          <cell r="AP1146">
            <v>-1.1389407627478325</v>
          </cell>
          <cell r="AS1146">
            <v>1</v>
          </cell>
          <cell r="AT1146">
            <v>0</v>
          </cell>
        </row>
        <row r="1147">
          <cell r="B1147">
            <v>384921</v>
          </cell>
          <cell r="C1147" t="str">
            <v>TITAN ENGINEERING AND AUTOMATION LTD</v>
          </cell>
          <cell r="D1147" t="str">
            <v>V63</v>
          </cell>
          <cell r="E1147" t="str">
            <v>1169679-01-R</v>
          </cell>
          <cell r="F1147" t="str">
            <v>PSF</v>
          </cell>
          <cell r="G1147" t="str">
            <v>EQP,AE,PSF TAOWINE,V54-V63,TEAL,RETROFIT KIT</v>
          </cell>
          <cell r="H1147">
            <v>52381.32</v>
          </cell>
          <cell r="I1147" t="str">
            <v>AE</v>
          </cell>
          <cell r="J1147" t="str">
            <v>Retrofit</v>
          </cell>
          <cell r="K1147">
            <v>1885727.52</v>
          </cell>
          <cell r="L1147">
            <v>36</v>
          </cell>
          <cell r="M1147" t="str">
            <v>EBD</v>
          </cell>
          <cell r="N1147">
            <v>52381.32</v>
          </cell>
          <cell r="O1147">
            <v>1885727.52</v>
          </cell>
          <cell r="P1147" t="b">
            <v>0</v>
          </cell>
          <cell r="Q1147" t="str">
            <v>India</v>
          </cell>
          <cell r="R1147" t="e">
            <v>#N/A</v>
          </cell>
          <cell r="S1147" t="e">
            <v>#N/A</v>
          </cell>
          <cell r="T1147" t="e">
            <v>#N/A</v>
          </cell>
          <cell r="U1147" t="e">
            <v>#N/A</v>
          </cell>
          <cell r="V1147" t="e">
            <v>#N/A</v>
          </cell>
          <cell r="Y1147" t="e">
            <v>#N/A</v>
          </cell>
          <cell r="Z1147">
            <v>1885727.52</v>
          </cell>
          <cell r="AB1147" t="str">
            <v>Under</v>
          </cell>
          <cell r="AC1147">
            <v>0.97222222222222221</v>
          </cell>
          <cell r="AD1147" t="e">
            <v>#N/A</v>
          </cell>
          <cell r="AF1147" t="str">
            <v>52381.32 / 57610.00</v>
          </cell>
          <cell r="AG1147">
            <v>5400</v>
          </cell>
          <cell r="AH1147">
            <v>9.7002444444444436</v>
          </cell>
          <cell r="AJ1147" t="str">
            <v>Outlier</v>
          </cell>
          <cell r="AK1147">
            <v>9.7002444444444436</v>
          </cell>
          <cell r="AL1147">
            <v>349.2088</v>
          </cell>
          <cell r="AM1147">
            <v>0.99981481481481482</v>
          </cell>
          <cell r="AN1147">
            <v>15795</v>
          </cell>
          <cell r="AO1147">
            <v>0.99938586613203895</v>
          </cell>
          <cell r="AP1147">
            <v>-2.3163228869895538</v>
          </cell>
          <cell r="AS1147">
            <v>1</v>
          </cell>
          <cell r="AT1147">
            <v>0</v>
          </cell>
        </row>
        <row r="1148">
          <cell r="B1148">
            <v>384924</v>
          </cell>
          <cell r="C1148" t="str">
            <v>TAOWINE INDUSTRIAL CO., LTD.</v>
          </cell>
          <cell r="D1148" t="str">
            <v>V63</v>
          </cell>
          <cell r="E1148" t="str">
            <v>1169693-01-R</v>
          </cell>
          <cell r="F1148" t="str">
            <v>PSF</v>
          </cell>
          <cell r="G1148" t="str">
            <v>EQP,AE,PSF,D37-V63,TAOWINE,RETROFIT KIT</v>
          </cell>
          <cell r="H1148">
            <v>5400</v>
          </cell>
          <cell r="I1148" t="str">
            <v>AE</v>
          </cell>
          <cell r="J1148" t="str">
            <v>Retrofit</v>
          </cell>
          <cell r="K1148">
            <v>16200</v>
          </cell>
          <cell r="L1148">
            <v>3</v>
          </cell>
          <cell r="M1148" t="str">
            <v>OTS Quote</v>
          </cell>
          <cell r="N1148">
            <v>5400</v>
          </cell>
          <cell r="O1148">
            <v>16200</v>
          </cell>
          <cell r="P1148" t="b">
            <v>0</v>
          </cell>
          <cell r="Q1148" t="str">
            <v>China</v>
          </cell>
          <cell r="R1148" t="e">
            <v>#N/A</v>
          </cell>
          <cell r="S1148" t="e">
            <v>#N/A</v>
          </cell>
          <cell r="T1148" t="e">
            <v>#N/A</v>
          </cell>
          <cell r="U1148" t="e">
            <v>#N/A</v>
          </cell>
          <cell r="V1148" t="e">
            <v>#N/A</v>
          </cell>
          <cell r="Y1148" t="e">
            <v>#N/A</v>
          </cell>
          <cell r="Z1148">
            <v>16200</v>
          </cell>
          <cell r="AB1148" t="str">
            <v>Under</v>
          </cell>
          <cell r="AC1148">
            <v>0.66666666666666663</v>
          </cell>
          <cell r="AD1148" t="e">
            <v>#N/A</v>
          </cell>
          <cell r="AF1148">
            <v>5400</v>
          </cell>
          <cell r="AG1148">
            <v>5400</v>
          </cell>
          <cell r="AH1148">
            <v>1</v>
          </cell>
          <cell r="AK1148">
            <v>1</v>
          </cell>
          <cell r="AL1148">
            <v>3</v>
          </cell>
          <cell r="AM1148">
            <v>0.99981481481481482</v>
          </cell>
          <cell r="AN1148">
            <v>15795</v>
          </cell>
          <cell r="AO1148">
            <v>0.99993668882557774</v>
          </cell>
          <cell r="AP1148">
            <v>0.65811965811965811</v>
          </cell>
          <cell r="AS1148">
            <v>1</v>
          </cell>
          <cell r="AT1148">
            <v>0</v>
          </cell>
        </row>
        <row r="1149">
          <cell r="B1149">
            <v>384925</v>
          </cell>
          <cell r="C1149" t="str">
            <v>TAOWINE INDUSTRIAL CO., LTD.</v>
          </cell>
          <cell r="D1149" t="str">
            <v>V63</v>
          </cell>
          <cell r="E1149" t="str">
            <v>1169694-01-R</v>
          </cell>
          <cell r="F1149" t="str">
            <v>PSF</v>
          </cell>
          <cell r="G1149" t="str">
            <v>EQP,AE,PSF,D38-V63,TAOWINE,RETROFIT KIT</v>
          </cell>
          <cell r="H1149">
            <v>5400</v>
          </cell>
          <cell r="I1149" t="str">
            <v>AE</v>
          </cell>
          <cell r="J1149" t="str">
            <v>Retrofit</v>
          </cell>
          <cell r="K1149">
            <v>10800</v>
          </cell>
          <cell r="L1149">
            <v>2</v>
          </cell>
          <cell r="M1149" t="str">
            <v>OTS Quote</v>
          </cell>
          <cell r="N1149">
            <v>5400</v>
          </cell>
          <cell r="O1149">
            <v>10800</v>
          </cell>
          <cell r="P1149" t="b">
            <v>0</v>
          </cell>
          <cell r="Q1149" t="str">
            <v>China</v>
          </cell>
          <cell r="R1149" t="e">
            <v>#N/A</v>
          </cell>
          <cell r="S1149" t="e">
            <v>#N/A</v>
          </cell>
          <cell r="T1149" t="e">
            <v>#N/A</v>
          </cell>
          <cell r="U1149" t="e">
            <v>#N/A</v>
          </cell>
          <cell r="V1149" t="e">
            <v>#N/A</v>
          </cell>
          <cell r="Y1149" t="e">
            <v>#N/A</v>
          </cell>
          <cell r="Z1149">
            <v>10800</v>
          </cell>
          <cell r="AB1149" t="str">
            <v>Under</v>
          </cell>
          <cell r="AC1149">
            <v>0.5</v>
          </cell>
          <cell r="AD1149" t="e">
            <v>#N/A</v>
          </cell>
          <cell r="AF1149">
            <v>5400</v>
          </cell>
          <cell r="AG1149">
            <v>5400</v>
          </cell>
          <cell r="AH1149">
            <v>1</v>
          </cell>
          <cell r="AK1149">
            <v>1</v>
          </cell>
          <cell r="AL1149">
            <v>2</v>
          </cell>
          <cell r="AM1149">
            <v>0.99981481481481482</v>
          </cell>
          <cell r="AN1149">
            <v>15795</v>
          </cell>
          <cell r="AO1149">
            <v>0.99993668882557774</v>
          </cell>
          <cell r="AP1149">
            <v>0.65811965811965811</v>
          </cell>
          <cell r="AS1149">
            <v>1</v>
          </cell>
          <cell r="AT1149">
            <v>0</v>
          </cell>
        </row>
        <row r="1150">
          <cell r="B1150">
            <v>384926</v>
          </cell>
          <cell r="C1150" t="str">
            <v>TAOWINE INDUSTRIAL CO., LTD.</v>
          </cell>
          <cell r="D1150" t="str">
            <v>V63</v>
          </cell>
          <cell r="E1150" t="str">
            <v>1169699-01-R</v>
          </cell>
          <cell r="F1150" t="str">
            <v>PSF</v>
          </cell>
          <cell r="G1150" t="str">
            <v>EQP,AE,PSF,D93-V63,TAOWINE,RETROFIT KIT</v>
          </cell>
          <cell r="H1150">
            <v>5400</v>
          </cell>
          <cell r="I1150" t="str">
            <v>AE</v>
          </cell>
          <cell r="J1150" t="str">
            <v>Retrofit</v>
          </cell>
          <cell r="K1150">
            <v>16200</v>
          </cell>
          <cell r="L1150">
            <v>3</v>
          </cell>
          <cell r="M1150" t="str">
            <v>OTS Quote</v>
          </cell>
          <cell r="N1150">
            <v>5400</v>
          </cell>
          <cell r="O1150">
            <v>16200</v>
          </cell>
          <cell r="P1150" t="b">
            <v>0</v>
          </cell>
          <cell r="Q1150" t="str">
            <v>China</v>
          </cell>
          <cell r="R1150" t="e">
            <v>#N/A</v>
          </cell>
          <cell r="S1150" t="e">
            <v>#N/A</v>
          </cell>
          <cell r="T1150" t="e">
            <v>#N/A</v>
          </cell>
          <cell r="U1150" t="e">
            <v>#N/A</v>
          </cell>
          <cell r="V1150" t="e">
            <v>#N/A</v>
          </cell>
          <cell r="Y1150" t="e">
            <v>#N/A</v>
          </cell>
          <cell r="Z1150">
            <v>16200</v>
          </cell>
          <cell r="AB1150" t="str">
            <v>Under</v>
          </cell>
          <cell r="AC1150">
            <v>0.66666666666666663</v>
          </cell>
          <cell r="AD1150" t="e">
            <v>#N/A</v>
          </cell>
          <cell r="AF1150">
            <v>5400</v>
          </cell>
          <cell r="AG1150">
            <v>5400</v>
          </cell>
          <cell r="AH1150">
            <v>1</v>
          </cell>
          <cell r="AK1150">
            <v>1</v>
          </cell>
          <cell r="AL1150">
            <v>3</v>
          </cell>
          <cell r="AM1150">
            <v>0.99981481481481482</v>
          </cell>
          <cell r="AN1150">
            <v>15795</v>
          </cell>
          <cell r="AO1150">
            <v>0.99993668882557774</v>
          </cell>
          <cell r="AP1150">
            <v>0.65811965811965811</v>
          </cell>
          <cell r="AS1150">
            <v>1</v>
          </cell>
          <cell r="AT1150">
            <v>0</v>
          </cell>
        </row>
        <row r="1151">
          <cell r="B1151">
            <v>384927</v>
          </cell>
          <cell r="C1151" t="str">
            <v>TAOWINE INDUSTRIAL CO., LTD.</v>
          </cell>
          <cell r="D1151" t="str">
            <v>V63</v>
          </cell>
          <cell r="E1151" t="str">
            <v>1169700-01-R</v>
          </cell>
          <cell r="F1151" t="str">
            <v>PSF</v>
          </cell>
          <cell r="G1151" t="str">
            <v>EQP,AE,PSF,D94-V63,TAOWINE,RETROFIT KIT</v>
          </cell>
          <cell r="H1151">
            <v>5400</v>
          </cell>
          <cell r="I1151" t="str">
            <v>AE</v>
          </cell>
          <cell r="J1151" t="str">
            <v>Retrofit</v>
          </cell>
          <cell r="K1151">
            <v>10800</v>
          </cell>
          <cell r="L1151">
            <v>2</v>
          </cell>
          <cell r="M1151" t="str">
            <v>OTS Quote</v>
          </cell>
          <cell r="N1151">
            <v>5400</v>
          </cell>
          <cell r="O1151">
            <v>10800</v>
          </cell>
          <cell r="P1151" t="b">
            <v>0</v>
          </cell>
          <cell r="Q1151" t="str">
            <v>China</v>
          </cell>
          <cell r="R1151" t="e">
            <v>#N/A</v>
          </cell>
          <cell r="S1151" t="e">
            <v>#N/A</v>
          </cell>
          <cell r="T1151" t="e">
            <v>#N/A</v>
          </cell>
          <cell r="U1151" t="e">
            <v>#N/A</v>
          </cell>
          <cell r="V1151" t="e">
            <v>#N/A</v>
          </cell>
          <cell r="Y1151" t="e">
            <v>#N/A</v>
          </cell>
          <cell r="Z1151">
            <v>10800</v>
          </cell>
          <cell r="AB1151" t="str">
            <v>Under</v>
          </cell>
          <cell r="AC1151">
            <v>0.5</v>
          </cell>
          <cell r="AD1151" t="e">
            <v>#N/A</v>
          </cell>
          <cell r="AF1151">
            <v>5400</v>
          </cell>
          <cell r="AG1151">
            <v>5400</v>
          </cell>
          <cell r="AH1151">
            <v>1</v>
          </cell>
          <cell r="AK1151">
            <v>1</v>
          </cell>
          <cell r="AL1151">
            <v>2</v>
          </cell>
          <cell r="AM1151">
            <v>0.99981481481481482</v>
          </cell>
          <cell r="AN1151">
            <v>15795</v>
          </cell>
          <cell r="AO1151">
            <v>0.99993668882557774</v>
          </cell>
          <cell r="AP1151">
            <v>0.65811965811965811</v>
          </cell>
          <cell r="AS1151">
            <v>1</v>
          </cell>
          <cell r="AT1151">
            <v>0</v>
          </cell>
        </row>
        <row r="1152">
          <cell r="B1152">
            <v>384928</v>
          </cell>
          <cell r="C1152" t="str">
            <v>TAOWINE INDUSTRIAL CO., LTD.</v>
          </cell>
          <cell r="D1152" t="str">
            <v>V63</v>
          </cell>
          <cell r="E1152" t="str">
            <v>1169702-01-R</v>
          </cell>
          <cell r="F1152" t="str">
            <v>PSF</v>
          </cell>
          <cell r="G1152" t="str">
            <v>EQP,AE,PSF,D23-V63,TAOWINE,RETROFIT KIT</v>
          </cell>
          <cell r="H1152">
            <v>5400</v>
          </cell>
          <cell r="I1152" t="str">
            <v>AE</v>
          </cell>
          <cell r="J1152" t="str">
            <v>Retrofit</v>
          </cell>
          <cell r="K1152">
            <v>21600</v>
          </cell>
          <cell r="L1152">
            <v>4</v>
          </cell>
          <cell r="M1152" t="str">
            <v>OTS Quote</v>
          </cell>
          <cell r="N1152">
            <v>5400</v>
          </cell>
          <cell r="O1152">
            <v>21600</v>
          </cell>
          <cell r="P1152" t="b">
            <v>0</v>
          </cell>
          <cell r="Q1152" t="str">
            <v>China</v>
          </cell>
          <cell r="R1152" t="e">
            <v>#N/A</v>
          </cell>
          <cell r="S1152" t="e">
            <v>#N/A</v>
          </cell>
          <cell r="T1152" t="e">
            <v>#N/A</v>
          </cell>
          <cell r="U1152" t="e">
            <v>#N/A</v>
          </cell>
          <cell r="V1152" t="e">
            <v>#N/A</v>
          </cell>
          <cell r="Y1152" t="e">
            <v>#N/A</v>
          </cell>
          <cell r="Z1152">
            <v>21600</v>
          </cell>
          <cell r="AB1152" t="str">
            <v>Under</v>
          </cell>
          <cell r="AC1152">
            <v>0.75</v>
          </cell>
          <cell r="AD1152" t="e">
            <v>#N/A</v>
          </cell>
          <cell r="AF1152">
            <v>5400</v>
          </cell>
          <cell r="AG1152">
            <v>5400</v>
          </cell>
          <cell r="AH1152">
            <v>1</v>
          </cell>
          <cell r="AK1152">
            <v>1</v>
          </cell>
          <cell r="AL1152">
            <v>4</v>
          </cell>
          <cell r="AM1152">
            <v>0.99981481481481482</v>
          </cell>
          <cell r="AN1152">
            <v>15795</v>
          </cell>
          <cell r="AO1152">
            <v>0.99993668882557774</v>
          </cell>
          <cell r="AP1152">
            <v>0.65811965811965811</v>
          </cell>
          <cell r="AS1152">
            <v>1</v>
          </cell>
          <cell r="AT1152">
            <v>0</v>
          </cell>
        </row>
        <row r="1153">
          <cell r="B1153">
            <v>384928</v>
          </cell>
          <cell r="C1153" t="str">
            <v>TAOWINE INDUSTRIAL CO., LTD.</v>
          </cell>
          <cell r="D1153" t="str">
            <v>V63</v>
          </cell>
          <cell r="E1153" t="str">
            <v>1169702-01-R</v>
          </cell>
          <cell r="F1153" t="str">
            <v>PSF</v>
          </cell>
          <cell r="G1153" t="str">
            <v>EQP,AE,PSF,D23-V63,TAOWINE,RETROFIT KIT</v>
          </cell>
          <cell r="H1153">
            <v>5400</v>
          </cell>
          <cell r="I1153" t="str">
            <v>AE</v>
          </cell>
          <cell r="J1153" t="str">
            <v>Retrofit</v>
          </cell>
          <cell r="K1153">
            <v>113400</v>
          </cell>
          <cell r="L1153">
            <v>21</v>
          </cell>
          <cell r="M1153" t="str">
            <v>OTS Quote</v>
          </cell>
          <cell r="N1153">
            <v>5400</v>
          </cell>
          <cell r="O1153">
            <v>113400</v>
          </cell>
          <cell r="P1153" t="b">
            <v>0</v>
          </cell>
          <cell r="Q1153" t="str">
            <v>China</v>
          </cell>
          <cell r="R1153" t="e">
            <v>#N/A</v>
          </cell>
          <cell r="S1153" t="e">
            <v>#N/A</v>
          </cell>
          <cell r="T1153" t="e">
            <v>#N/A</v>
          </cell>
          <cell r="U1153" t="e">
            <v>#N/A</v>
          </cell>
          <cell r="V1153" t="e">
            <v>#N/A</v>
          </cell>
          <cell r="Y1153" t="e">
            <v>#N/A</v>
          </cell>
          <cell r="Z1153">
            <v>113400</v>
          </cell>
          <cell r="AB1153" t="str">
            <v>Under</v>
          </cell>
          <cell r="AC1153">
            <v>0.95238095238095233</v>
          </cell>
          <cell r="AD1153" t="e">
            <v>#N/A</v>
          </cell>
          <cell r="AF1153">
            <v>5400</v>
          </cell>
          <cell r="AG1153">
            <v>5400</v>
          </cell>
          <cell r="AH1153">
            <v>1</v>
          </cell>
          <cell r="AK1153">
            <v>1</v>
          </cell>
          <cell r="AL1153">
            <v>21</v>
          </cell>
          <cell r="AM1153">
            <v>0.99981481481481482</v>
          </cell>
          <cell r="AN1153">
            <v>15795</v>
          </cell>
          <cell r="AO1153">
            <v>0.99993668882557774</v>
          </cell>
          <cell r="AP1153">
            <v>0.65811965811965811</v>
          </cell>
          <cell r="AS1153">
            <v>1</v>
          </cell>
          <cell r="AT1153">
            <v>0</v>
          </cell>
        </row>
        <row r="1154">
          <cell r="B1154">
            <v>384929</v>
          </cell>
          <cell r="C1154" t="str">
            <v>TAOWINE INDUSTRIAL CO., LTD.</v>
          </cell>
          <cell r="D1154" t="str">
            <v>V63</v>
          </cell>
          <cell r="E1154" t="str">
            <v>1169703-01-R</v>
          </cell>
          <cell r="F1154" t="str">
            <v>PSF</v>
          </cell>
          <cell r="G1154" t="str">
            <v>EQP,AE,PSF,V53-V63,TAOWINE,RETROFIT KIT</v>
          </cell>
          <cell r="H1154">
            <v>5400</v>
          </cell>
          <cell r="I1154" t="str">
            <v>AE</v>
          </cell>
          <cell r="J1154" t="str">
            <v>Retrofit</v>
          </cell>
          <cell r="K1154">
            <v>59400</v>
          </cell>
          <cell r="L1154">
            <v>11</v>
          </cell>
          <cell r="M1154" t="str">
            <v>EBD</v>
          </cell>
          <cell r="N1154">
            <v>5400</v>
          </cell>
          <cell r="O1154">
            <v>59400</v>
          </cell>
          <cell r="P1154" t="b">
            <v>0</v>
          </cell>
          <cell r="Q1154" t="str">
            <v>China</v>
          </cell>
          <cell r="R1154" t="e">
            <v>#N/A</v>
          </cell>
          <cell r="S1154" t="e">
            <v>#N/A</v>
          </cell>
          <cell r="T1154" t="e">
            <v>#N/A</v>
          </cell>
          <cell r="U1154" t="e">
            <v>#N/A</v>
          </cell>
          <cell r="V1154" t="e">
            <v>#N/A</v>
          </cell>
          <cell r="Y1154" t="e">
            <v>#N/A</v>
          </cell>
          <cell r="Z1154">
            <v>59400</v>
          </cell>
          <cell r="AB1154" t="str">
            <v>Under</v>
          </cell>
          <cell r="AC1154">
            <v>0.90909090909090906</v>
          </cell>
          <cell r="AD1154" t="e">
            <v>#N/A</v>
          </cell>
          <cell r="AF1154">
            <v>5400</v>
          </cell>
          <cell r="AG1154">
            <v>5400</v>
          </cell>
          <cell r="AH1154">
            <v>1</v>
          </cell>
          <cell r="AK1154">
            <v>1</v>
          </cell>
          <cell r="AL1154">
            <v>11</v>
          </cell>
          <cell r="AM1154">
            <v>0.99981481481481482</v>
          </cell>
          <cell r="AN1154">
            <v>15795</v>
          </cell>
          <cell r="AO1154">
            <v>0.99993668882557774</v>
          </cell>
          <cell r="AP1154">
            <v>0.65811965811965811</v>
          </cell>
          <cell r="AS1154">
            <v>1</v>
          </cell>
          <cell r="AT1154">
            <v>0</v>
          </cell>
        </row>
        <row r="1155">
          <cell r="B1155">
            <v>384929</v>
          </cell>
          <cell r="C1155" t="str">
            <v>TAOWINE INDUSTRIAL CO., LTD.</v>
          </cell>
          <cell r="D1155" t="str">
            <v>V63</v>
          </cell>
          <cell r="E1155" t="str">
            <v>1169703-01-R</v>
          </cell>
          <cell r="F1155" t="str">
            <v>PSF</v>
          </cell>
          <cell r="G1155" t="str">
            <v>EQP,AE,PSF,V53-V63,TAOWINE,RETROFIT KIT</v>
          </cell>
          <cell r="H1155">
            <v>5400</v>
          </cell>
          <cell r="I1155" t="str">
            <v>AE</v>
          </cell>
          <cell r="J1155" t="str">
            <v>Retrofit</v>
          </cell>
          <cell r="K1155">
            <v>64800</v>
          </cell>
          <cell r="L1155">
            <v>12</v>
          </cell>
          <cell r="M1155" t="str">
            <v>EBD</v>
          </cell>
          <cell r="N1155">
            <v>5400</v>
          </cell>
          <cell r="O1155">
            <v>64800</v>
          </cell>
          <cell r="P1155" t="b">
            <v>0</v>
          </cell>
          <cell r="Q1155" t="str">
            <v>China</v>
          </cell>
          <cell r="R1155" t="e">
            <v>#N/A</v>
          </cell>
          <cell r="S1155" t="e">
            <v>#N/A</v>
          </cell>
          <cell r="T1155" t="e">
            <v>#N/A</v>
          </cell>
          <cell r="U1155" t="e">
            <v>#N/A</v>
          </cell>
          <cell r="V1155" t="e">
            <v>#N/A</v>
          </cell>
          <cell r="Y1155" t="e">
            <v>#N/A</v>
          </cell>
          <cell r="Z1155">
            <v>64800</v>
          </cell>
          <cell r="AB1155" t="str">
            <v>Under</v>
          </cell>
          <cell r="AC1155">
            <v>0.91666666666666663</v>
          </cell>
          <cell r="AD1155" t="e">
            <v>#N/A</v>
          </cell>
          <cell r="AF1155">
            <v>5400</v>
          </cell>
          <cell r="AG1155">
            <v>5400</v>
          </cell>
          <cell r="AH1155">
            <v>1</v>
          </cell>
          <cell r="AK1155">
            <v>1</v>
          </cell>
          <cell r="AL1155">
            <v>12</v>
          </cell>
          <cell r="AM1155">
            <v>0.99981481481481482</v>
          </cell>
          <cell r="AN1155">
            <v>15795</v>
          </cell>
          <cell r="AO1155">
            <v>0.99993668882557774</v>
          </cell>
          <cell r="AP1155">
            <v>0.65811965811965811</v>
          </cell>
          <cell r="AS1155">
            <v>1</v>
          </cell>
          <cell r="AT1155">
            <v>0</v>
          </cell>
        </row>
        <row r="1156">
          <cell r="B1156">
            <v>384929</v>
          </cell>
          <cell r="C1156" t="str">
            <v>TAOWINE INDUSTRIAL CO., LTD.</v>
          </cell>
          <cell r="D1156" t="str">
            <v>V63</v>
          </cell>
          <cell r="E1156" t="str">
            <v>1169703-01-R</v>
          </cell>
          <cell r="F1156" t="str">
            <v>PSF</v>
          </cell>
          <cell r="G1156" t="str">
            <v>EQP,AE,PSF,V53-V63,TAOWINE,RETROFIT KIT</v>
          </cell>
          <cell r="H1156">
            <v>5400</v>
          </cell>
          <cell r="I1156" t="str">
            <v>AE</v>
          </cell>
          <cell r="J1156" t="str">
            <v>Retrofit</v>
          </cell>
          <cell r="K1156">
            <v>140400</v>
          </cell>
          <cell r="L1156">
            <v>26</v>
          </cell>
          <cell r="M1156" t="str">
            <v>EBD</v>
          </cell>
          <cell r="N1156">
            <v>5400</v>
          </cell>
          <cell r="O1156">
            <v>140400</v>
          </cell>
          <cell r="P1156" t="b">
            <v>0</v>
          </cell>
          <cell r="Q1156" t="str">
            <v>China</v>
          </cell>
          <cell r="R1156" t="e">
            <v>#N/A</v>
          </cell>
          <cell r="S1156" t="e">
            <v>#N/A</v>
          </cell>
          <cell r="T1156" t="e">
            <v>#N/A</v>
          </cell>
          <cell r="U1156" t="e">
            <v>#N/A</v>
          </cell>
          <cell r="V1156" t="e">
            <v>#N/A</v>
          </cell>
          <cell r="Y1156" t="e">
            <v>#N/A</v>
          </cell>
          <cell r="Z1156">
            <v>140400</v>
          </cell>
          <cell r="AB1156" t="str">
            <v>Under</v>
          </cell>
          <cell r="AC1156">
            <v>0.96153846153846156</v>
          </cell>
          <cell r="AD1156" t="e">
            <v>#N/A</v>
          </cell>
          <cell r="AF1156">
            <v>5400</v>
          </cell>
          <cell r="AG1156">
            <v>5400</v>
          </cell>
          <cell r="AH1156">
            <v>1</v>
          </cell>
          <cell r="AK1156">
            <v>1</v>
          </cell>
          <cell r="AL1156">
            <v>26</v>
          </cell>
          <cell r="AM1156">
            <v>0.99981481481481482</v>
          </cell>
          <cell r="AN1156">
            <v>15795</v>
          </cell>
          <cell r="AO1156">
            <v>0.99993668882557774</v>
          </cell>
          <cell r="AP1156">
            <v>0.65811965811965811</v>
          </cell>
          <cell r="AS1156">
            <v>1</v>
          </cell>
          <cell r="AT1156">
            <v>0</v>
          </cell>
        </row>
        <row r="1157">
          <cell r="B1157">
            <v>384929</v>
          </cell>
          <cell r="C1157" t="str">
            <v>TAOWINE INDUSTRIAL CO., LTD.</v>
          </cell>
          <cell r="D1157" t="str">
            <v>V63</v>
          </cell>
          <cell r="E1157" t="str">
            <v>1169703-01-R</v>
          </cell>
          <cell r="F1157" t="str">
            <v>PSF</v>
          </cell>
          <cell r="G1157" t="str">
            <v>EQP,AE,PSF,V53-V63,TAOWINE,RETROFIT KIT</v>
          </cell>
          <cell r="H1157">
            <v>5400</v>
          </cell>
          <cell r="I1157" t="str">
            <v>AE</v>
          </cell>
          <cell r="J1157" t="str">
            <v>Retrofit</v>
          </cell>
          <cell r="K1157">
            <v>162000</v>
          </cell>
          <cell r="L1157">
            <v>30</v>
          </cell>
          <cell r="M1157" t="str">
            <v>EBD</v>
          </cell>
          <cell r="N1157">
            <v>5400</v>
          </cell>
          <cell r="O1157">
            <v>162000</v>
          </cell>
          <cell r="P1157" t="b">
            <v>0</v>
          </cell>
          <cell r="Q1157" t="str">
            <v>China</v>
          </cell>
          <cell r="R1157" t="e">
            <v>#N/A</v>
          </cell>
          <cell r="S1157" t="e">
            <v>#N/A</v>
          </cell>
          <cell r="T1157" t="e">
            <v>#N/A</v>
          </cell>
          <cell r="U1157" t="e">
            <v>#N/A</v>
          </cell>
          <cell r="V1157" t="e">
            <v>#N/A</v>
          </cell>
          <cell r="Y1157" t="e">
            <v>#N/A</v>
          </cell>
          <cell r="Z1157">
            <v>162000</v>
          </cell>
          <cell r="AB1157" t="str">
            <v>Under</v>
          </cell>
          <cell r="AC1157">
            <v>0.96666666666666667</v>
          </cell>
          <cell r="AD1157" t="e">
            <v>#N/A</v>
          </cell>
          <cell r="AF1157">
            <v>5400</v>
          </cell>
          <cell r="AG1157">
            <v>5400</v>
          </cell>
          <cell r="AH1157">
            <v>1</v>
          </cell>
          <cell r="AK1157">
            <v>1</v>
          </cell>
          <cell r="AL1157">
            <v>30</v>
          </cell>
          <cell r="AM1157">
            <v>0.99981481481481482</v>
          </cell>
          <cell r="AN1157">
            <v>15795</v>
          </cell>
          <cell r="AO1157">
            <v>0.99993668882557774</v>
          </cell>
          <cell r="AP1157">
            <v>0.65811965811965811</v>
          </cell>
          <cell r="AS1157">
            <v>1</v>
          </cell>
          <cell r="AT1157">
            <v>0</v>
          </cell>
        </row>
        <row r="1158">
          <cell r="B1158">
            <v>384929</v>
          </cell>
          <cell r="C1158" t="str">
            <v>TAOWINE INDUSTRIAL CO., LTD.</v>
          </cell>
          <cell r="D1158" t="str">
            <v>V63</v>
          </cell>
          <cell r="E1158" t="str">
            <v>1169703-01-R</v>
          </cell>
          <cell r="F1158" t="str">
            <v>PSF</v>
          </cell>
          <cell r="G1158" t="str">
            <v>EQP,AE,PSF,V53-V63,TAOWINE,RETROFIT KIT</v>
          </cell>
          <cell r="H1158">
            <v>5400</v>
          </cell>
          <cell r="I1158" t="str">
            <v>AE</v>
          </cell>
          <cell r="J1158" t="str">
            <v>Retrofit</v>
          </cell>
          <cell r="K1158">
            <v>221400</v>
          </cell>
          <cell r="L1158">
            <v>41</v>
          </cell>
          <cell r="M1158" t="str">
            <v>EBD</v>
          </cell>
          <cell r="N1158">
            <v>5400</v>
          </cell>
          <cell r="O1158">
            <v>221400</v>
          </cell>
          <cell r="P1158" t="b">
            <v>0</v>
          </cell>
          <cell r="Q1158" t="str">
            <v>China</v>
          </cell>
          <cell r="R1158" t="e">
            <v>#N/A</v>
          </cell>
          <cell r="S1158" t="e">
            <v>#N/A</v>
          </cell>
          <cell r="T1158" t="e">
            <v>#N/A</v>
          </cell>
          <cell r="U1158" t="e">
            <v>#N/A</v>
          </cell>
          <cell r="V1158" t="e">
            <v>#N/A</v>
          </cell>
          <cell r="Y1158" t="e">
            <v>#N/A</v>
          </cell>
          <cell r="Z1158">
            <v>221400</v>
          </cell>
          <cell r="AB1158" t="str">
            <v>Under</v>
          </cell>
          <cell r="AC1158">
            <v>0.97560975609756095</v>
          </cell>
          <cell r="AD1158" t="e">
            <v>#N/A</v>
          </cell>
          <cell r="AF1158">
            <v>5400</v>
          </cell>
          <cell r="AG1158">
            <v>5400</v>
          </cell>
          <cell r="AH1158">
            <v>1</v>
          </cell>
          <cell r="AK1158">
            <v>1</v>
          </cell>
          <cell r="AL1158">
            <v>41</v>
          </cell>
          <cell r="AM1158">
            <v>0.99981481481481482</v>
          </cell>
          <cell r="AN1158">
            <v>15795</v>
          </cell>
          <cell r="AO1158">
            <v>0.99993668882557774</v>
          </cell>
          <cell r="AP1158">
            <v>0.65811965811965811</v>
          </cell>
          <cell r="AS1158">
            <v>1</v>
          </cell>
          <cell r="AT1158">
            <v>0</v>
          </cell>
        </row>
        <row r="1159">
          <cell r="B1159">
            <v>384930</v>
          </cell>
          <cell r="C1159" t="str">
            <v>BOZHON PRECISION INDUSTRY TECHNOLOGY CO., LTD.</v>
          </cell>
          <cell r="D1159" t="str">
            <v>V63</v>
          </cell>
          <cell r="E1159" t="str">
            <v>1169710-01-R</v>
          </cell>
          <cell r="F1159" t="str">
            <v>IT-4</v>
          </cell>
          <cell r="G1159" t="str">
            <v>EQP,AE,IT-4 3-BAY,D47-V63,BOZHON,RETROFIT KIT</v>
          </cell>
          <cell r="H1159">
            <v>6332.8045000000002</v>
          </cell>
          <cell r="I1159" t="str">
            <v>AE</v>
          </cell>
          <cell r="J1159" t="str">
            <v>Retrofit</v>
          </cell>
          <cell r="K1159">
            <v>12665.609</v>
          </cell>
          <cell r="L1159">
            <v>2</v>
          </cell>
          <cell r="M1159" t="str">
            <v>OTS Quote</v>
          </cell>
          <cell r="N1159">
            <v>6332.8045000000002</v>
          </cell>
          <cell r="O1159">
            <v>12665.609</v>
          </cell>
          <cell r="P1159" t="b">
            <v>0</v>
          </cell>
          <cell r="Q1159" t="str">
            <v>China</v>
          </cell>
          <cell r="R1159" t="e">
            <v>#N/A</v>
          </cell>
          <cell r="S1159" t="e">
            <v>#N/A</v>
          </cell>
          <cell r="T1159" t="e">
            <v>#N/A</v>
          </cell>
          <cell r="U1159" t="e">
            <v>#N/A</v>
          </cell>
          <cell r="V1159" t="e">
            <v>#N/A</v>
          </cell>
          <cell r="Y1159" t="e">
            <v>#N/A</v>
          </cell>
          <cell r="Z1159">
            <v>12665.609</v>
          </cell>
          <cell r="AB1159" t="str">
            <v>Under</v>
          </cell>
          <cell r="AC1159">
            <v>0.5</v>
          </cell>
          <cell r="AD1159" t="e">
            <v>#N/A</v>
          </cell>
          <cell r="AF1159" t="str">
            <v>6332.80 / 8113.10 / 9251.22 / 9403.86 / 10479.44 / 11442.89 / 11638.76 / 12148.00 / 12516.85 / 13357.69 / 13882.00 / 14117.24 / 19602.21 / 30572.01 / 32155.86</v>
          </cell>
          <cell r="AG1159">
            <v>7222.9534499999954</v>
          </cell>
          <cell r="AH1159">
            <v>0.87676108448407686</v>
          </cell>
          <cell r="AK1159">
            <v>0.87676108448407686</v>
          </cell>
          <cell r="AL1159">
            <v>1.7535221689681537</v>
          </cell>
          <cell r="AM1159">
            <v>0.99986155247892394</v>
          </cell>
          <cell r="AN1159">
            <v>101236</v>
          </cell>
          <cell r="AO1159">
            <v>0.99999133943375396</v>
          </cell>
          <cell r="AP1159">
            <v>0.93744513315421396</v>
          </cell>
          <cell r="AS1159">
            <v>1</v>
          </cell>
          <cell r="AT1159">
            <v>0</v>
          </cell>
        </row>
        <row r="1160">
          <cell r="B1160">
            <v>384935</v>
          </cell>
          <cell r="C1160" t="str">
            <v>BOZHON PRECISION INDUSTRY TECHNOLOGY CO., LTD.</v>
          </cell>
          <cell r="D1160" t="str">
            <v>V63</v>
          </cell>
          <cell r="E1160" t="str">
            <v>1169782-01-R</v>
          </cell>
          <cell r="F1160" t="str">
            <v>IT-4</v>
          </cell>
          <cell r="G1160" t="str">
            <v>EQP,AE,IT-4 5-BAY,V53-V63,BOZHON,RETROFIT KIT</v>
          </cell>
          <cell r="H1160">
            <v>8113.1023999999898</v>
          </cell>
          <cell r="I1160" t="str">
            <v>AE</v>
          </cell>
          <cell r="J1160" t="str">
            <v>Retrofit</v>
          </cell>
          <cell r="K1160">
            <v>8113.1023999999898</v>
          </cell>
          <cell r="L1160">
            <v>1</v>
          </cell>
          <cell r="M1160" t="str">
            <v>EBD</v>
          </cell>
          <cell r="N1160">
            <v>8113.1023999999898</v>
          </cell>
          <cell r="O1160">
            <v>8113.1023999999898</v>
          </cell>
          <cell r="P1160" t="b">
            <v>0</v>
          </cell>
          <cell r="Q1160" t="str">
            <v>China</v>
          </cell>
          <cell r="R1160" t="e">
            <v>#N/A</v>
          </cell>
          <cell r="S1160" t="e">
            <v>#N/A</v>
          </cell>
          <cell r="T1160" t="e">
            <v>#N/A</v>
          </cell>
          <cell r="U1160" t="e">
            <v>#N/A</v>
          </cell>
          <cell r="V1160" t="e">
            <v>#N/A</v>
          </cell>
          <cell r="Y1160" t="e">
            <v>#N/A</v>
          </cell>
          <cell r="Z1160">
            <v>8113.1023999999898</v>
          </cell>
          <cell r="AB1160" t="str">
            <v>Under</v>
          </cell>
          <cell r="AC1160" t="str">
            <v/>
          </cell>
          <cell r="AD1160" t="e">
            <v>#N/A</v>
          </cell>
          <cell r="AF1160" t="str">
            <v>6332.80 / 8113.10 / 9251.22 / 9403.86 / 10479.44 / 11442.89 / 11638.76 / 12148.00 / 12516.85 / 13357.69 / 13882.00 / 14117.24 / 19602.21 / 30572.01 / 32155.86</v>
          </cell>
          <cell r="AG1160">
            <v>7222.9534499999954</v>
          </cell>
          <cell r="AH1160">
            <v>1.123238915515923</v>
          </cell>
          <cell r="AK1160">
            <v>1.123238915515923</v>
          </cell>
          <cell r="AL1160">
            <v>1.123238915515923</v>
          </cell>
          <cell r="AM1160">
            <v>0.99986155247892405</v>
          </cell>
          <cell r="AN1160">
            <v>101236</v>
          </cell>
          <cell r="AO1160">
            <v>0.9999889047481576</v>
          </cell>
          <cell r="AP1160">
            <v>0.91985951242640973</v>
          </cell>
          <cell r="AS1160">
            <v>1</v>
          </cell>
          <cell r="AT1160">
            <v>0</v>
          </cell>
        </row>
        <row r="1161">
          <cell r="B1161">
            <v>384939</v>
          </cell>
          <cell r="C1161" t="str">
            <v>WIPRO ENTERPRISES LTD</v>
          </cell>
          <cell r="D1161" t="str">
            <v>V63</v>
          </cell>
          <cell r="E1161" t="str">
            <v>1169850-01-R</v>
          </cell>
          <cell r="F1161" t="str">
            <v>IT-4</v>
          </cell>
          <cell r="G1161" t="str">
            <v>EQP,AE,IT-4 8-BAY BOZHON,V54-V63,WIPRO-PARI,RETROFIT KIT</v>
          </cell>
          <cell r="H1161">
            <v>25605.554719417501</v>
          </cell>
          <cell r="I1161" t="str">
            <v>AE</v>
          </cell>
          <cell r="J1161" t="str">
            <v>Retrofit</v>
          </cell>
          <cell r="K1161">
            <v>230449.99247475751</v>
          </cell>
          <cell r="L1161">
            <v>9</v>
          </cell>
          <cell r="M1161" t="str">
            <v>EBD</v>
          </cell>
          <cell r="N1161">
            <v>25605.554719417501</v>
          </cell>
          <cell r="O1161">
            <v>230449.99247475751</v>
          </cell>
          <cell r="P1161" t="b">
            <v>0</v>
          </cell>
          <cell r="Q1161" t="str">
            <v>India</v>
          </cell>
          <cell r="R1161" t="e">
            <v>#N/A</v>
          </cell>
          <cell r="S1161" t="e">
            <v>#N/A</v>
          </cell>
          <cell r="T1161" t="e">
            <v>#N/A</v>
          </cell>
          <cell r="U1161" t="e">
            <v>#N/A</v>
          </cell>
          <cell r="V1161" t="e">
            <v>#N/A</v>
          </cell>
          <cell r="Y1161" t="e">
            <v>#N/A</v>
          </cell>
          <cell r="Z1161">
            <v>230449.99247475751</v>
          </cell>
          <cell r="AB1161" t="str">
            <v>Under</v>
          </cell>
          <cell r="AC1161">
            <v>0.88888888888888884</v>
          </cell>
          <cell r="AD1161" t="e">
            <v>#N/A</v>
          </cell>
          <cell r="AF1161">
            <v>25605.55</v>
          </cell>
          <cell r="AG1161">
            <v>7222.9534499999954</v>
          </cell>
          <cell r="AH1161">
            <v>3.5450255766797887</v>
          </cell>
          <cell r="AK1161">
            <v>3.5450255766797887</v>
          </cell>
          <cell r="AL1161">
            <v>31.905230190118097</v>
          </cell>
          <cell r="AM1161">
            <v>0.99986155247892394</v>
          </cell>
          <cell r="AN1161">
            <v>101236</v>
          </cell>
          <cell r="AO1161">
            <v>0.99996498255979416</v>
          </cell>
          <cell r="AP1161">
            <v>0.74707065945496165</v>
          </cell>
          <cell r="AS1161">
            <v>1</v>
          </cell>
          <cell r="AT1161">
            <v>0</v>
          </cell>
        </row>
        <row r="1162">
          <cell r="B1162">
            <v>384940</v>
          </cell>
          <cell r="C1162" t="str">
            <v>SFO TECHNOLOGIES PRIVATE LIMITED</v>
          </cell>
          <cell r="D1162" t="str">
            <v>V63</v>
          </cell>
          <cell r="E1162" t="str">
            <v>1169854-01-R</v>
          </cell>
          <cell r="F1162" t="str">
            <v>IT-4</v>
          </cell>
          <cell r="G1162" t="str">
            <v>EQP,AE,IT-4 8-BAY JUSTECH,V54-V63,SFO,RETROFIT KIT</v>
          </cell>
          <cell r="H1162">
            <v>81286</v>
          </cell>
          <cell r="I1162" t="str">
            <v>AE</v>
          </cell>
          <cell r="J1162" t="str">
            <v>Retrofit</v>
          </cell>
          <cell r="K1162">
            <v>81286</v>
          </cell>
          <cell r="L1162">
            <v>1</v>
          </cell>
          <cell r="M1162" t="str">
            <v>EBD</v>
          </cell>
          <cell r="N1162">
            <v>81286</v>
          </cell>
          <cell r="O1162">
            <v>81286</v>
          </cell>
          <cell r="P1162" t="b">
            <v>0</v>
          </cell>
          <cell r="Q1162" t="str">
            <v>India</v>
          </cell>
          <cell r="R1162" t="e">
            <v>#N/A</v>
          </cell>
          <cell r="S1162" t="e">
            <v>#N/A</v>
          </cell>
          <cell r="T1162" t="e">
            <v>#N/A</v>
          </cell>
          <cell r="U1162" t="e">
            <v>#N/A</v>
          </cell>
          <cell r="V1162" t="e">
            <v>#N/A</v>
          </cell>
          <cell r="Y1162" t="e">
            <v>#N/A</v>
          </cell>
          <cell r="Z1162">
            <v>81286</v>
          </cell>
          <cell r="AB1162" t="str">
            <v>Under</v>
          </cell>
          <cell r="AC1162" t="str">
            <v/>
          </cell>
          <cell r="AD1162" t="e">
            <v>#N/A</v>
          </cell>
          <cell r="AF1162">
            <v>25605.55</v>
          </cell>
          <cell r="AG1162">
            <v>7222.9534499999954</v>
          </cell>
          <cell r="AH1162">
            <v>11.253845198185521</v>
          </cell>
          <cell r="AK1162">
            <v>11.253845198185521</v>
          </cell>
          <cell r="AL1162">
            <v>11.253845198185521</v>
          </cell>
          <cell r="AM1162">
            <v>0.99986155247892405</v>
          </cell>
          <cell r="AN1162">
            <v>101236</v>
          </cell>
          <cell r="AO1162">
            <v>0.99988883554073471</v>
          </cell>
          <cell r="AP1162">
            <v>0.19706428543205975</v>
          </cell>
          <cell r="AS1162">
            <v>1</v>
          </cell>
          <cell r="AT1162">
            <v>0</v>
          </cell>
        </row>
        <row r="1163">
          <cell r="B1163">
            <v>384944</v>
          </cell>
          <cell r="C1163" t="str">
            <v>WIPRO ENTERPRISES LTD</v>
          </cell>
          <cell r="D1163" t="str">
            <v>V63</v>
          </cell>
          <cell r="E1163" t="str">
            <v>1169909-01-R</v>
          </cell>
          <cell r="F1163" t="str">
            <v>IT-FF</v>
          </cell>
          <cell r="G1163" t="str">
            <v>EQP,AE,IT-FF 4-BAY BOZHON,V54-V63,WIPRO-PARI,RETROFIT KIT</v>
          </cell>
          <cell r="H1163">
            <v>24975.6256425422</v>
          </cell>
          <cell r="I1163" t="str">
            <v>AE</v>
          </cell>
          <cell r="J1163" t="str">
            <v>Retrofit</v>
          </cell>
          <cell r="K1163">
            <v>224780.6307828798</v>
          </cell>
          <cell r="L1163">
            <v>9</v>
          </cell>
          <cell r="M1163" t="str">
            <v>EBD</v>
          </cell>
          <cell r="N1163">
            <v>24975.6256425422</v>
          </cell>
          <cell r="O1163">
            <v>224780.6307828798</v>
          </cell>
          <cell r="P1163" t="b">
            <v>0</v>
          </cell>
          <cell r="Q1163" t="str">
            <v>India</v>
          </cell>
          <cell r="R1163" t="e">
            <v>#N/A</v>
          </cell>
          <cell r="S1163" t="e">
            <v>#N/A</v>
          </cell>
          <cell r="T1163" t="e">
            <v>#N/A</v>
          </cell>
          <cell r="U1163" t="e">
            <v>#N/A</v>
          </cell>
          <cell r="V1163" t="e">
            <v>#N/A</v>
          </cell>
          <cell r="Y1163" t="e">
            <v>#N/A</v>
          </cell>
          <cell r="Z1163">
            <v>224780.6307828798</v>
          </cell>
          <cell r="AB1163" t="str">
            <v>Under</v>
          </cell>
          <cell r="AC1163">
            <v>0.88888888888888884</v>
          </cell>
          <cell r="AD1163" t="e">
            <v>#N/A</v>
          </cell>
          <cell r="AF1163">
            <v>24975.63</v>
          </cell>
          <cell r="AG1163">
            <v>11517.1</v>
          </cell>
          <cell r="AH1163">
            <v>2.168568966366724</v>
          </cell>
          <cell r="AK1163">
            <v>2.168568966366724</v>
          </cell>
          <cell r="AL1163">
            <v>19.517120697300516</v>
          </cell>
          <cell r="AM1163">
            <v>0.99991317258684909</v>
          </cell>
          <cell r="AN1163">
            <v>128416</v>
          </cell>
          <cell r="AO1163">
            <v>0.99998311293790199</v>
          </cell>
          <cell r="AP1163">
            <v>0.80551001711202497</v>
          </cell>
          <cell r="AS1163">
            <v>1</v>
          </cell>
          <cell r="AT1163">
            <v>0</v>
          </cell>
        </row>
        <row r="1164">
          <cell r="B1164">
            <v>384945</v>
          </cell>
          <cell r="C1164" t="str">
            <v>SFO TECHNOLOGIES PRIVATE LIMITED</v>
          </cell>
          <cell r="D1164" t="str">
            <v>V63</v>
          </cell>
          <cell r="E1164" t="str">
            <v>1169913-01-R</v>
          </cell>
          <cell r="F1164" t="str">
            <v>IT-FF</v>
          </cell>
          <cell r="G1164" t="str">
            <v>EQP,AE,IT-FF 4-BAY JUSTECH,V54-V63,SFO,RETROFIT KIT</v>
          </cell>
          <cell r="H1164">
            <v>71505</v>
          </cell>
          <cell r="I1164" t="str">
            <v>AE</v>
          </cell>
          <cell r="J1164" t="str">
            <v>Retrofit</v>
          </cell>
          <cell r="K1164">
            <v>71505</v>
          </cell>
          <cell r="L1164">
            <v>1</v>
          </cell>
          <cell r="M1164" t="str">
            <v>EBD</v>
          </cell>
          <cell r="N1164">
            <v>71505</v>
          </cell>
          <cell r="O1164">
            <v>71505</v>
          </cell>
          <cell r="P1164" t="b">
            <v>0</v>
          </cell>
          <cell r="Q1164" t="str">
            <v>India</v>
          </cell>
          <cell r="R1164" t="e">
            <v>#N/A</v>
          </cell>
          <cell r="S1164" t="e">
            <v>#N/A</v>
          </cell>
          <cell r="T1164" t="e">
            <v>#N/A</v>
          </cell>
          <cell r="U1164" t="e">
            <v>#N/A</v>
          </cell>
          <cell r="V1164" t="e">
            <v>#N/A</v>
          </cell>
          <cell r="Y1164" t="e">
            <v>#N/A</v>
          </cell>
          <cell r="Z1164">
            <v>71505</v>
          </cell>
          <cell r="AB1164" t="str">
            <v>Under</v>
          </cell>
          <cell r="AC1164" t="str">
            <v/>
          </cell>
          <cell r="AD1164" t="e">
            <v>#N/A</v>
          </cell>
          <cell r="AF1164">
            <v>24975.63</v>
          </cell>
          <cell r="AG1164">
            <v>11517.1</v>
          </cell>
          <cell r="AH1164">
            <v>6.2085941773536737</v>
          </cell>
          <cell r="AK1164">
            <v>6.2085941773536737</v>
          </cell>
          <cell r="AL1164">
            <v>6.2085941773536737</v>
          </cell>
          <cell r="AM1164">
            <v>0.99991317258684909</v>
          </cell>
          <cell r="AN1164">
            <v>128416</v>
          </cell>
          <cell r="AO1164">
            <v>0.99995165248740536</v>
          </cell>
          <cell r="AP1164">
            <v>0.44317686269623724</v>
          </cell>
          <cell r="AS1164">
            <v>1</v>
          </cell>
          <cell r="AT1164">
            <v>0</v>
          </cell>
        </row>
        <row r="1165">
          <cell r="B1165">
            <v>384946</v>
          </cell>
          <cell r="C1165" t="str">
            <v>BOZHON PRECISION INDUSTRY TECHNOLOGY CO., LTD.</v>
          </cell>
          <cell r="D1165" t="str">
            <v>V63</v>
          </cell>
          <cell r="E1165" t="str">
            <v>1169927-01-R</v>
          </cell>
          <cell r="F1165" t="str">
            <v>IT-FF</v>
          </cell>
          <cell r="G1165" t="str">
            <v>EQP,AE,IT-FF 4-BAY,D23-V63,BOZHON,RETROFIT KIT</v>
          </cell>
          <cell r="H1165">
            <v>12550</v>
          </cell>
          <cell r="I1165" t="str">
            <v>AE</v>
          </cell>
          <cell r="J1165" t="str">
            <v>Retrofit</v>
          </cell>
          <cell r="K1165">
            <v>12550</v>
          </cell>
          <cell r="L1165">
            <v>1</v>
          </cell>
          <cell r="M1165" t="str">
            <v>OTS Quote</v>
          </cell>
          <cell r="N1165">
            <v>12550</v>
          </cell>
          <cell r="O1165">
            <v>12550</v>
          </cell>
          <cell r="P1165" t="b">
            <v>0</v>
          </cell>
          <cell r="Q1165" t="str">
            <v>China</v>
          </cell>
          <cell r="R1165" t="e">
            <v>#N/A</v>
          </cell>
          <cell r="S1165" t="e">
            <v>#N/A</v>
          </cell>
          <cell r="T1165" t="e">
            <v>#N/A</v>
          </cell>
          <cell r="U1165" t="e">
            <v>#N/A</v>
          </cell>
          <cell r="V1165" t="e">
            <v>#N/A</v>
          </cell>
          <cell r="Y1165" t="e">
            <v>#N/A</v>
          </cell>
          <cell r="Z1165">
            <v>12550</v>
          </cell>
          <cell r="AB1165" t="str">
            <v>Under</v>
          </cell>
          <cell r="AC1165" t="str">
            <v/>
          </cell>
          <cell r="AD1165" t="e">
            <v>#N/A</v>
          </cell>
          <cell r="AF1165" t="str">
            <v>10484.20 / 12550.00 / 15011.58 / 24846.99</v>
          </cell>
          <cell r="AG1165">
            <v>11517.1</v>
          </cell>
          <cell r="AH1165">
            <v>1.0896840350435439</v>
          </cell>
          <cell r="AK1165">
            <v>1.0896840350435439</v>
          </cell>
          <cell r="AL1165">
            <v>1.0896840350435439</v>
          </cell>
          <cell r="AM1165">
            <v>0.99991317258684909</v>
          </cell>
          <cell r="AN1165">
            <v>128416</v>
          </cell>
          <cell r="AO1165">
            <v>0.99999151442160594</v>
          </cell>
          <cell r="AP1165">
            <v>0.90227074507849492</v>
          </cell>
          <cell r="AS1165">
            <v>1</v>
          </cell>
          <cell r="AT1165">
            <v>0</v>
          </cell>
        </row>
        <row r="1166">
          <cell r="B1166">
            <v>384947</v>
          </cell>
          <cell r="C1166" t="str">
            <v>BOZHON PRECISION INDUSTRY TECHNOLOGY CO., LTD.</v>
          </cell>
          <cell r="D1166" t="str">
            <v>V63</v>
          </cell>
          <cell r="E1166" t="str">
            <v>1169928-01-R</v>
          </cell>
          <cell r="F1166" t="str">
            <v>IT-FF</v>
          </cell>
          <cell r="G1166" t="str">
            <v>EQP,AE,IT-FF 4-BAY,V53-V63,BOZHON,RETROFIT KIT</v>
          </cell>
          <cell r="H1166">
            <v>12550</v>
          </cell>
          <cell r="I1166" t="str">
            <v>AE</v>
          </cell>
          <cell r="J1166" t="str">
            <v>Retrofit</v>
          </cell>
          <cell r="K1166">
            <v>50200</v>
          </cell>
          <cell r="L1166">
            <v>4</v>
          </cell>
          <cell r="M1166" t="str">
            <v>EBD</v>
          </cell>
          <cell r="N1166">
            <v>12550</v>
          </cell>
          <cell r="O1166">
            <v>50200</v>
          </cell>
          <cell r="P1166" t="b">
            <v>0</v>
          </cell>
          <cell r="Q1166" t="str">
            <v>China</v>
          </cell>
          <cell r="R1166" t="e">
            <v>#N/A</v>
          </cell>
          <cell r="S1166" t="e">
            <v>#N/A</v>
          </cell>
          <cell r="T1166" t="e">
            <v>#N/A</v>
          </cell>
          <cell r="U1166" t="e">
            <v>#N/A</v>
          </cell>
          <cell r="V1166" t="e">
            <v>#N/A</v>
          </cell>
          <cell r="Y1166" t="e">
            <v>#N/A</v>
          </cell>
          <cell r="Z1166">
            <v>50200</v>
          </cell>
          <cell r="AB1166" t="str">
            <v>Under</v>
          </cell>
          <cell r="AC1166">
            <v>0.75</v>
          </cell>
          <cell r="AD1166" t="e">
            <v>#N/A</v>
          </cell>
          <cell r="AF1166" t="str">
            <v>10484.20 / 12550.00 / 15011.58 / 24846.99</v>
          </cell>
          <cell r="AG1166">
            <v>11517.1</v>
          </cell>
          <cell r="AH1166">
            <v>1.0896840350435439</v>
          </cell>
          <cell r="AK1166">
            <v>1.0896840350435439</v>
          </cell>
          <cell r="AL1166">
            <v>4.3587361401741758</v>
          </cell>
          <cell r="AM1166">
            <v>0.99991317258684909</v>
          </cell>
          <cell r="AN1166">
            <v>128416</v>
          </cell>
          <cell r="AO1166">
            <v>0.99999151442160594</v>
          </cell>
          <cell r="AP1166">
            <v>0.90227074507849492</v>
          </cell>
          <cell r="AS1166">
            <v>1</v>
          </cell>
          <cell r="AT1166">
            <v>0</v>
          </cell>
        </row>
        <row r="1167">
          <cell r="B1167">
            <v>384947</v>
          </cell>
          <cell r="C1167" t="str">
            <v>BOZHON PRECISION INDUSTRY TECHNOLOGY CO., LTD.</v>
          </cell>
          <cell r="D1167" t="str">
            <v>V63</v>
          </cell>
          <cell r="E1167" t="str">
            <v>1169928-01-R</v>
          </cell>
          <cell r="F1167" t="str">
            <v>IT-FF</v>
          </cell>
          <cell r="G1167" t="str">
            <v>EQP,AE,IT-FF 4-BAY,V53-V63,BOZHON,RETROFIT KIT</v>
          </cell>
          <cell r="H1167">
            <v>12550</v>
          </cell>
          <cell r="I1167" t="str">
            <v>AE</v>
          </cell>
          <cell r="J1167" t="str">
            <v>Retrofit</v>
          </cell>
          <cell r="K1167">
            <v>87850</v>
          </cell>
          <cell r="L1167">
            <v>7</v>
          </cell>
          <cell r="M1167" t="str">
            <v>EBD</v>
          </cell>
          <cell r="N1167">
            <v>12550</v>
          </cell>
          <cell r="O1167">
            <v>87850</v>
          </cell>
          <cell r="P1167" t="b">
            <v>0</v>
          </cell>
          <cell r="Q1167" t="str">
            <v>China</v>
          </cell>
          <cell r="R1167" t="e">
            <v>#N/A</v>
          </cell>
          <cell r="S1167" t="e">
            <v>#N/A</v>
          </cell>
          <cell r="T1167" t="e">
            <v>#N/A</v>
          </cell>
          <cell r="U1167" t="e">
            <v>#N/A</v>
          </cell>
          <cell r="V1167" t="e">
            <v>#N/A</v>
          </cell>
          <cell r="Y1167" t="e">
            <v>#N/A</v>
          </cell>
          <cell r="Z1167">
            <v>87850</v>
          </cell>
          <cell r="AB1167" t="str">
            <v>Under</v>
          </cell>
          <cell r="AC1167">
            <v>0.8571428571428571</v>
          </cell>
          <cell r="AD1167" t="e">
            <v>#N/A</v>
          </cell>
          <cell r="AF1167" t="str">
            <v>10484.20 / 12550.00 / 15011.58 / 24846.99</v>
          </cell>
          <cell r="AG1167">
            <v>11517.1</v>
          </cell>
          <cell r="AH1167">
            <v>1.0896840350435439</v>
          </cell>
          <cell r="AK1167">
            <v>1.0896840350435439</v>
          </cell>
          <cell r="AL1167">
            <v>7.6277882453048074</v>
          </cell>
          <cell r="AM1167">
            <v>0.99991317258684909</v>
          </cell>
          <cell r="AN1167">
            <v>128416</v>
          </cell>
          <cell r="AO1167">
            <v>0.99999151442160594</v>
          </cell>
          <cell r="AP1167">
            <v>0.90227074507849492</v>
          </cell>
          <cell r="AS1167">
            <v>1</v>
          </cell>
          <cell r="AT1167">
            <v>0</v>
          </cell>
        </row>
        <row r="1168">
          <cell r="B1168">
            <v>384947</v>
          </cell>
          <cell r="C1168" t="str">
            <v>BOZHON PRECISION INDUSTRY TECHNOLOGY CO., LTD.</v>
          </cell>
          <cell r="D1168" t="str">
            <v>V63</v>
          </cell>
          <cell r="E1168" t="str">
            <v>1169928-01-R</v>
          </cell>
          <cell r="F1168" t="str">
            <v>IT-FF</v>
          </cell>
          <cell r="G1168" t="str">
            <v>EQP,AE,IT-FF 4-BAY,V53-V63,BOZHON,RETROFIT KIT</v>
          </cell>
          <cell r="H1168">
            <v>12550</v>
          </cell>
          <cell r="I1168" t="str">
            <v>AE</v>
          </cell>
          <cell r="J1168" t="str">
            <v>Retrofit</v>
          </cell>
          <cell r="K1168">
            <v>87850</v>
          </cell>
          <cell r="L1168">
            <v>7</v>
          </cell>
          <cell r="M1168" t="str">
            <v>EBD</v>
          </cell>
          <cell r="N1168">
            <v>12550</v>
          </cell>
          <cell r="O1168">
            <v>87850</v>
          </cell>
          <cell r="P1168" t="b">
            <v>0</v>
          </cell>
          <cell r="Q1168" t="str">
            <v>China</v>
          </cell>
          <cell r="R1168" t="e">
            <v>#N/A</v>
          </cell>
          <cell r="S1168" t="e">
            <v>#N/A</v>
          </cell>
          <cell r="T1168" t="e">
            <v>#N/A</v>
          </cell>
          <cell r="U1168" t="e">
            <v>#N/A</v>
          </cell>
          <cell r="V1168" t="e">
            <v>#N/A</v>
          </cell>
          <cell r="Y1168" t="e">
            <v>#N/A</v>
          </cell>
          <cell r="Z1168">
            <v>87850</v>
          </cell>
          <cell r="AB1168" t="str">
            <v>Under</v>
          </cell>
          <cell r="AC1168">
            <v>0.8571428571428571</v>
          </cell>
          <cell r="AD1168" t="e">
            <v>#N/A</v>
          </cell>
          <cell r="AF1168" t="str">
            <v>10484.20 / 12550.00 / 15011.58 / 24846.99</v>
          </cell>
          <cell r="AG1168">
            <v>11517.1</v>
          </cell>
          <cell r="AH1168">
            <v>1.0896840350435439</v>
          </cell>
          <cell r="AK1168">
            <v>1.0896840350435439</v>
          </cell>
          <cell r="AL1168">
            <v>7.6277882453048074</v>
          </cell>
          <cell r="AM1168">
            <v>0.99991317258684909</v>
          </cell>
          <cell r="AN1168">
            <v>128416</v>
          </cell>
          <cell r="AO1168">
            <v>0.99999151442160594</v>
          </cell>
          <cell r="AP1168">
            <v>0.90227074507849492</v>
          </cell>
          <cell r="AS1168">
            <v>1</v>
          </cell>
          <cell r="AT1168">
            <v>0</v>
          </cell>
        </row>
        <row r="1169">
          <cell r="B1169">
            <v>384951</v>
          </cell>
          <cell r="C1169" t="str">
            <v>TITAN ENGINEERING AND AUTOMATION LTD</v>
          </cell>
          <cell r="D1169" t="str">
            <v>V63</v>
          </cell>
          <cell r="E1169" t="str">
            <v>1169951-01-R</v>
          </cell>
          <cell r="F1169" t="str">
            <v>A-HDP</v>
          </cell>
          <cell r="G1169" t="str">
            <v>EQP,AE,A-HDP JUSTECH,V54-V63,TEAL,RETROFIT KIT</v>
          </cell>
          <cell r="H1169">
            <v>55000</v>
          </cell>
          <cell r="I1169" t="str">
            <v>AE</v>
          </cell>
          <cell r="J1169" t="str">
            <v>Retrofit</v>
          </cell>
          <cell r="K1169">
            <v>1430000</v>
          </cell>
          <cell r="L1169">
            <v>26</v>
          </cell>
          <cell r="M1169" t="str">
            <v>EBD</v>
          </cell>
          <cell r="N1169">
            <v>55000</v>
          </cell>
          <cell r="O1169">
            <v>1430000</v>
          </cell>
          <cell r="P1169" t="b">
            <v>0</v>
          </cell>
          <cell r="Q1169" t="str">
            <v>India</v>
          </cell>
          <cell r="R1169">
            <v>23737.49</v>
          </cell>
          <cell r="S1169">
            <v>0</v>
          </cell>
          <cell r="T1169">
            <v>0</v>
          </cell>
          <cell r="U1169">
            <v>34688.410000000003</v>
          </cell>
          <cell r="V1169">
            <v>18290.848466019117</v>
          </cell>
          <cell r="Y1169">
            <v>5752.4056907757131</v>
          </cell>
          <cell r="Z1169">
            <v>1430000</v>
          </cell>
          <cell r="AB1169" t="str">
            <v>Under</v>
          </cell>
          <cell r="AC1169">
            <v>0.96153846153846156</v>
          </cell>
          <cell r="AD1169">
            <v>24043.254156794828</v>
          </cell>
          <cell r="AF1169">
            <v>55000</v>
          </cell>
          <cell r="AG1169">
            <v>23185</v>
          </cell>
          <cell r="AH1169">
            <v>2.3722234203148589</v>
          </cell>
          <cell r="AK1169">
            <v>2.3722234203148589</v>
          </cell>
          <cell r="AL1169">
            <v>61.67780892818633</v>
          </cell>
          <cell r="AM1169">
            <v>0.99995686866508515</v>
          </cell>
          <cell r="AN1169">
            <v>30858</v>
          </cell>
          <cell r="AO1169">
            <v>0.99992312452458632</v>
          </cell>
          <cell r="AP1169">
            <v>-0.78235789746581108</v>
          </cell>
          <cell r="AS1169">
            <v>1</v>
          </cell>
          <cell r="AT1169">
            <v>0</v>
          </cell>
        </row>
        <row r="1170">
          <cell r="B1170">
            <v>384956</v>
          </cell>
          <cell r="C1170" t="str">
            <v>TITAN ENGINEERING AND AUTOMATION LTD</v>
          </cell>
          <cell r="D1170" t="str">
            <v>V63</v>
          </cell>
          <cell r="E1170" t="str">
            <v>1169997-01-R</v>
          </cell>
          <cell r="F1170" t="str">
            <v>AAA</v>
          </cell>
          <cell r="G1170" t="str">
            <v>EQP,AE,AAA JUSTECH,V54-V63,TEAL,RETROFIT KIT</v>
          </cell>
          <cell r="H1170">
            <v>98930</v>
          </cell>
          <cell r="I1170" t="str">
            <v>AE</v>
          </cell>
          <cell r="J1170" t="str">
            <v>Retrofit</v>
          </cell>
          <cell r="K1170">
            <v>3363620</v>
          </cell>
          <cell r="L1170">
            <v>34</v>
          </cell>
          <cell r="M1170" t="str">
            <v>EBD</v>
          </cell>
          <cell r="N1170">
            <v>98930</v>
          </cell>
          <cell r="O1170">
            <v>3363620</v>
          </cell>
          <cell r="P1170" t="b">
            <v>0</v>
          </cell>
          <cell r="Q1170" t="str">
            <v>India</v>
          </cell>
          <cell r="R1170">
            <v>58824.94</v>
          </cell>
          <cell r="S1170">
            <v>0</v>
          </cell>
          <cell r="T1170">
            <v>0</v>
          </cell>
          <cell r="U1170">
            <v>45195.33</v>
          </cell>
          <cell r="V1170">
            <v>45327.373010485375</v>
          </cell>
          <cell r="Y1170">
            <v>10347.008999789841</v>
          </cell>
          <cell r="Z1170">
            <v>3363620</v>
          </cell>
          <cell r="AB1170" t="str">
            <v>Under</v>
          </cell>
          <cell r="AC1170">
            <v>0.97058823529411764</v>
          </cell>
          <cell r="AD1170">
            <v>55674.382010275214</v>
          </cell>
          <cell r="AF1170" t="str">
            <v>98930.00 / 109400.00</v>
          </cell>
          <cell r="AG1170">
            <v>20518.264999999999</v>
          </cell>
          <cell r="AH1170">
            <v>4.8215577681641211</v>
          </cell>
          <cell r="AK1170">
            <v>4.8215577681641211</v>
          </cell>
          <cell r="AL1170">
            <v>163.93296411758013</v>
          </cell>
          <cell r="AM1170">
            <v>0.99995126293573067</v>
          </cell>
          <cell r="AN1170">
            <v>73838</v>
          </cell>
          <cell r="AO1170">
            <v>0.99993470086177616</v>
          </cell>
          <cell r="AP1170">
            <v>-0.33982502234621742</v>
          </cell>
          <cell r="AS1170">
            <v>1</v>
          </cell>
          <cell r="AT1170">
            <v>0</v>
          </cell>
        </row>
        <row r="1171">
          <cell r="B1171">
            <v>384960</v>
          </cell>
          <cell r="C1171" t="str">
            <v>TITAN ENGINEERING AND AUTOMATION LTD</v>
          </cell>
          <cell r="D1171" t="str">
            <v>V63</v>
          </cell>
          <cell r="E1171" t="str">
            <v>1170013-01-R</v>
          </cell>
          <cell r="F1171" t="str">
            <v>B-HDP</v>
          </cell>
          <cell r="G1171" t="str">
            <v>EQP,AE,B-HDP JUSTECH,V54-V63,TEAL,RETROFIT KIT</v>
          </cell>
          <cell r="H1171">
            <v>55000</v>
          </cell>
          <cell r="I1171" t="str">
            <v>AE</v>
          </cell>
          <cell r="J1171" t="str">
            <v>Retrofit</v>
          </cell>
          <cell r="K1171">
            <v>1430000</v>
          </cell>
          <cell r="L1171">
            <v>26</v>
          </cell>
          <cell r="M1171" t="str">
            <v>EBD</v>
          </cell>
          <cell r="N1171">
            <v>55000</v>
          </cell>
          <cell r="O1171">
            <v>1430000</v>
          </cell>
          <cell r="P1171" t="b">
            <v>0</v>
          </cell>
          <cell r="Q1171" t="str">
            <v>India</v>
          </cell>
          <cell r="R1171">
            <v>23737.49</v>
          </cell>
          <cell r="S1171">
            <v>0</v>
          </cell>
          <cell r="T1171">
            <v>0</v>
          </cell>
          <cell r="U1171">
            <v>34688.410000000003</v>
          </cell>
          <cell r="V1171">
            <v>18290.848466019117</v>
          </cell>
          <cell r="Y1171">
            <v>5752.4056907757131</v>
          </cell>
          <cell r="Z1171">
            <v>1430000</v>
          </cell>
          <cell r="AB1171" t="str">
            <v>Under</v>
          </cell>
          <cell r="AC1171">
            <v>0.96153846153846156</v>
          </cell>
          <cell r="AD1171">
            <v>24043.254156794828</v>
          </cell>
          <cell r="AF1171" t="str">
            <v>55000.00 / 56720.00</v>
          </cell>
          <cell r="AG1171">
            <v>11147.5</v>
          </cell>
          <cell r="AH1171">
            <v>4.9338416685355462</v>
          </cell>
          <cell r="AK1171">
            <v>4.9338416685355462</v>
          </cell>
          <cell r="AL1171">
            <v>128.27988338192421</v>
          </cell>
          <cell r="AM1171">
            <v>0.99991029378784479</v>
          </cell>
          <cell r="AN1171">
            <v>30858</v>
          </cell>
          <cell r="AO1171">
            <v>0.9998401114243135</v>
          </cell>
          <cell r="AP1171">
            <v>-0.78235789746581108</v>
          </cell>
          <cell r="AS1171">
            <v>1</v>
          </cell>
          <cell r="AT1171">
            <v>0</v>
          </cell>
        </row>
        <row r="1172">
          <cell r="B1172">
            <v>384964</v>
          </cell>
          <cell r="C1172" t="str">
            <v>TITAN ENGINEERING AND AUTOMATION LTD</v>
          </cell>
          <cell r="D1172" t="str">
            <v>V63</v>
          </cell>
          <cell r="E1172" t="str">
            <v>1170038-01-R</v>
          </cell>
          <cell r="F1172" t="str">
            <v>BAA</v>
          </cell>
          <cell r="G1172" t="str">
            <v>EQP,AE,BAA JUSTECH,V54-V63,TEAL,RETROFIT KIT</v>
          </cell>
          <cell r="H1172">
            <v>109860</v>
          </cell>
          <cell r="I1172" t="str">
            <v>AE</v>
          </cell>
          <cell r="J1172" t="str">
            <v>Retrofit</v>
          </cell>
          <cell r="K1172">
            <v>3735240</v>
          </cell>
          <cell r="L1172">
            <v>34</v>
          </cell>
          <cell r="M1172" t="str">
            <v>EBD</v>
          </cell>
          <cell r="N1172">
            <v>109860</v>
          </cell>
          <cell r="O1172">
            <v>3735240</v>
          </cell>
          <cell r="P1172" t="b">
            <v>0</v>
          </cell>
          <cell r="Q1172" t="str">
            <v>India</v>
          </cell>
          <cell r="R1172">
            <v>58824.94</v>
          </cell>
          <cell r="S1172">
            <v>0</v>
          </cell>
          <cell r="T1172">
            <v>0</v>
          </cell>
          <cell r="U1172">
            <v>45195.33</v>
          </cell>
          <cell r="V1172">
            <v>45327.373010485375</v>
          </cell>
          <cell r="Y1172">
            <v>11490.168894338543</v>
          </cell>
          <cell r="Z1172">
            <v>3735240</v>
          </cell>
          <cell r="AB1172" t="str">
            <v>Under</v>
          </cell>
          <cell r="AC1172">
            <v>0.97058823529411764</v>
          </cell>
          <cell r="AD1172">
            <v>56817.54190482392</v>
          </cell>
          <cell r="AF1172" t="str">
            <v>109860.00 / 124300.00</v>
          </cell>
          <cell r="AG1172">
            <v>19384.129999999997</v>
          </cell>
          <cell r="AH1172">
            <v>5.6675228653542877</v>
          </cell>
          <cell r="AK1172">
            <v>5.6675228653542877</v>
          </cell>
          <cell r="AL1172">
            <v>192.69577742204578</v>
          </cell>
          <cell r="AM1172">
            <v>0.99994841140665081</v>
          </cell>
          <cell r="AN1172">
            <v>76800</v>
          </cell>
          <cell r="AO1172">
            <v>0.9999262041293574</v>
          </cell>
          <cell r="AP1172">
            <v>-0.43046875000000001</v>
          </cell>
          <cell r="AS1172">
            <v>1</v>
          </cell>
          <cell r="AT1172">
            <v>0</v>
          </cell>
        </row>
        <row r="1173">
          <cell r="B1173">
            <v>384968</v>
          </cell>
          <cell r="C1173" t="str">
            <v>TITAN ENGINEERING AND AUTOMATION LTD</v>
          </cell>
          <cell r="D1173" t="str">
            <v>V63</v>
          </cell>
          <cell r="E1173" t="str">
            <v>1170070-01-R</v>
          </cell>
          <cell r="F1173" t="str">
            <v>BGS1</v>
          </cell>
          <cell r="G1173" t="str">
            <v>EQP,AE,BGS1 JUSTECH,V54-V63,TEAL,RETROFIT KIT</v>
          </cell>
          <cell r="H1173">
            <v>73870</v>
          </cell>
          <cell r="I1173" t="str">
            <v>AE</v>
          </cell>
          <cell r="J1173" t="str">
            <v>Retrofit</v>
          </cell>
          <cell r="K1173">
            <v>2363840</v>
          </cell>
          <cell r="L1173">
            <v>32</v>
          </cell>
          <cell r="M1173" t="str">
            <v>EBD</v>
          </cell>
          <cell r="N1173">
            <v>73870</v>
          </cell>
          <cell r="O1173">
            <v>2363840</v>
          </cell>
          <cell r="P1173" t="b">
            <v>0</v>
          </cell>
          <cell r="Q1173" t="str">
            <v>India</v>
          </cell>
          <cell r="R1173" t="e">
            <v>#N/A</v>
          </cell>
          <cell r="S1173" t="e">
            <v>#N/A</v>
          </cell>
          <cell r="T1173" t="e">
            <v>#N/A</v>
          </cell>
          <cell r="U1173" t="e">
            <v>#N/A</v>
          </cell>
          <cell r="V1173" t="e">
            <v>#N/A</v>
          </cell>
          <cell r="Y1173" t="e">
            <v>#N/A</v>
          </cell>
          <cell r="Z1173">
            <v>2363840</v>
          </cell>
          <cell r="AB1173" t="str">
            <v>Under</v>
          </cell>
          <cell r="AC1173">
            <v>0.96875</v>
          </cell>
          <cell r="AD1173" t="e">
            <v>#N/A</v>
          </cell>
          <cell r="AF1173">
            <v>56276</v>
          </cell>
          <cell r="AG1173">
            <v>6873.0650000000005</v>
          </cell>
          <cell r="AH1173">
            <v>10.7477522764589</v>
          </cell>
          <cell r="AJ1173" t="str">
            <v>Outlier</v>
          </cell>
          <cell r="AK1173">
            <v>10.7477522764589</v>
          </cell>
          <cell r="AL1173">
            <v>343.92807284668481</v>
          </cell>
          <cell r="AM1173">
            <v>0.9998545045041769</v>
          </cell>
          <cell r="AN1173">
            <v>68142</v>
          </cell>
          <cell r="AO1173">
            <v>0.99984227418807115</v>
          </cell>
          <cell r="AP1173">
            <v>-8.4059757565084672E-2</v>
          </cell>
          <cell r="AS1173">
            <v>1</v>
          </cell>
          <cell r="AT1173">
            <v>0</v>
          </cell>
        </row>
        <row r="1174">
          <cell r="B1174">
            <v>384969</v>
          </cell>
          <cell r="C1174" t="str">
            <v>INDO-MIM</v>
          </cell>
          <cell r="D1174" t="str">
            <v>V63</v>
          </cell>
          <cell r="E1174" t="str">
            <v>1170074-01-R</v>
          </cell>
          <cell r="F1174" t="str">
            <v>BGS1</v>
          </cell>
          <cell r="G1174" t="str">
            <v>EQP,AE,BGS1 SECOTE,V54-V63,INDO-MIM,RETROFIT KIT</v>
          </cell>
          <cell r="H1174">
            <v>56276</v>
          </cell>
          <cell r="I1174" t="str">
            <v>AE</v>
          </cell>
          <cell r="J1174" t="str">
            <v>Retrofit</v>
          </cell>
          <cell r="K1174">
            <v>168828</v>
          </cell>
          <cell r="L1174">
            <v>3</v>
          </cell>
          <cell r="M1174" t="str">
            <v>EBD</v>
          </cell>
          <cell r="N1174">
            <v>56276</v>
          </cell>
          <cell r="O1174">
            <v>168828</v>
          </cell>
          <cell r="P1174" t="b">
            <v>0</v>
          </cell>
          <cell r="Q1174" t="str">
            <v>India</v>
          </cell>
          <cell r="R1174" t="e">
            <v>#N/A</v>
          </cell>
          <cell r="S1174" t="e">
            <v>#N/A</v>
          </cell>
          <cell r="T1174" t="e">
            <v>#N/A</v>
          </cell>
          <cell r="U1174" t="e">
            <v>#N/A</v>
          </cell>
          <cell r="V1174" t="e">
            <v>#N/A</v>
          </cell>
          <cell r="Y1174" t="e">
            <v>#N/A</v>
          </cell>
          <cell r="Z1174">
            <v>168828</v>
          </cell>
          <cell r="AB1174" t="str">
            <v>Under</v>
          </cell>
          <cell r="AC1174">
            <v>0.66666666666666663</v>
          </cell>
          <cell r="AD1174" t="e">
            <v>#N/A</v>
          </cell>
          <cell r="AF1174">
            <v>56276</v>
          </cell>
          <cell r="AG1174">
            <v>6873.0650000000005</v>
          </cell>
          <cell r="AH1174">
            <v>8.1879045229457308</v>
          </cell>
          <cell r="AJ1174" t="str">
            <v>Outlier</v>
          </cell>
          <cell r="AK1174">
            <v>8.1879045229457308</v>
          </cell>
          <cell r="AL1174">
            <v>24.563713568837194</v>
          </cell>
          <cell r="AN1174">
            <v>68142</v>
          </cell>
          <cell r="AO1174">
            <v>0.9998798405605509</v>
          </cell>
          <cell r="AP1174">
            <v>0.17413636230225119</v>
          </cell>
          <cell r="AS1174">
            <v>1</v>
          </cell>
          <cell r="AT1174">
            <v>0</v>
          </cell>
        </row>
        <row r="1175">
          <cell r="B1175">
            <v>384972</v>
          </cell>
          <cell r="C1175" t="str">
            <v>SECOTE</v>
          </cell>
          <cell r="D1175" t="str">
            <v>V63</v>
          </cell>
          <cell r="E1175" t="str">
            <v>1170095-01-R</v>
          </cell>
          <cell r="F1175" t="str">
            <v>BGS1</v>
          </cell>
          <cell r="G1175" t="str">
            <v>EQP,AE,BGS1,D93-V63,SECOTE,RETROFIT KIT</v>
          </cell>
          <cell r="H1175">
            <v>7200.13</v>
          </cell>
          <cell r="I1175" t="str">
            <v>AE</v>
          </cell>
          <cell r="J1175" t="str">
            <v>Retrofit</v>
          </cell>
          <cell r="K1175">
            <v>43200.78</v>
          </cell>
          <cell r="L1175">
            <v>6</v>
          </cell>
          <cell r="M1175" t="str">
            <v>OTS Quote</v>
          </cell>
          <cell r="N1175">
            <v>7200.13</v>
          </cell>
          <cell r="O1175">
            <v>43200.78</v>
          </cell>
          <cell r="P1175" t="b">
            <v>0</v>
          </cell>
          <cell r="Q1175" t="str">
            <v>China</v>
          </cell>
          <cell r="R1175" t="e">
            <v>#N/A</v>
          </cell>
          <cell r="S1175" t="e">
            <v>#N/A</v>
          </cell>
          <cell r="T1175" t="e">
            <v>#N/A</v>
          </cell>
          <cell r="U1175" t="e">
            <v>#N/A</v>
          </cell>
          <cell r="V1175" t="e">
            <v>#N/A</v>
          </cell>
          <cell r="Y1175" t="e">
            <v>#N/A</v>
          </cell>
          <cell r="Z1175">
            <v>43200.78</v>
          </cell>
          <cell r="AB1175" t="str">
            <v>Under</v>
          </cell>
          <cell r="AC1175">
            <v>0.83333333333333337</v>
          </cell>
          <cell r="AD1175" t="e">
            <v>#N/A</v>
          </cell>
          <cell r="AF1175" t="str">
            <v>6546.00 / 6744.31 / 7200.13 / 15130.71</v>
          </cell>
          <cell r="AG1175">
            <v>6873.0650000000005</v>
          </cell>
          <cell r="AH1175">
            <v>1.0475864843414109</v>
          </cell>
          <cell r="AK1175">
            <v>1.0475864843414109</v>
          </cell>
          <cell r="AL1175">
            <v>6.2855189060484653</v>
          </cell>
          <cell r="AM1175">
            <v>0.9998545045041769</v>
          </cell>
          <cell r="AN1175">
            <v>68142</v>
          </cell>
          <cell r="AO1175">
            <v>0.99998462642005892</v>
          </cell>
          <cell r="AP1175">
            <v>0.89433638578263042</v>
          </cell>
          <cell r="AS1175">
            <v>1</v>
          </cell>
          <cell r="AT1175">
            <v>0</v>
          </cell>
        </row>
        <row r="1176">
          <cell r="B1176">
            <v>384973</v>
          </cell>
          <cell r="C1176" t="str">
            <v>SECOTE</v>
          </cell>
          <cell r="D1176" t="str">
            <v>V63</v>
          </cell>
          <cell r="E1176" t="str">
            <v>1170098-01-R</v>
          </cell>
          <cell r="F1176" t="str">
            <v>BGS1</v>
          </cell>
          <cell r="G1176" t="str">
            <v>EQP,AE,BGS1,V53-V63,SECOTE,RETROFIT KIT</v>
          </cell>
          <cell r="H1176">
            <v>6546</v>
          </cell>
          <cell r="I1176" t="str">
            <v>AE</v>
          </cell>
          <cell r="J1176" t="str">
            <v>Retrofit</v>
          </cell>
          <cell r="K1176">
            <v>144012</v>
          </cell>
          <cell r="L1176">
            <v>22</v>
          </cell>
          <cell r="M1176" t="str">
            <v>EBD</v>
          </cell>
          <cell r="N1176">
            <v>6546</v>
          </cell>
          <cell r="O1176">
            <v>144012</v>
          </cell>
          <cell r="P1176" t="b">
            <v>0</v>
          </cell>
          <cell r="Q1176" t="str">
            <v>China</v>
          </cell>
          <cell r="R1176" t="e">
            <v>#N/A</v>
          </cell>
          <cell r="S1176" t="e">
            <v>#N/A</v>
          </cell>
          <cell r="T1176" t="e">
            <v>#N/A</v>
          </cell>
          <cell r="U1176" t="e">
            <v>#N/A</v>
          </cell>
          <cell r="V1176" t="e">
            <v>#N/A</v>
          </cell>
          <cell r="Y1176" t="e">
            <v>#N/A</v>
          </cell>
          <cell r="Z1176">
            <v>144012</v>
          </cell>
          <cell r="AB1176" t="str">
            <v>Under</v>
          </cell>
          <cell r="AC1176">
            <v>0.95454545454545459</v>
          </cell>
          <cell r="AD1176" t="e">
            <v>#N/A</v>
          </cell>
          <cell r="AF1176" t="str">
            <v>6546.00 / 6744.31 / 7200.13 / 15130.71</v>
          </cell>
          <cell r="AG1176">
            <v>6873.0650000000005</v>
          </cell>
          <cell r="AH1176">
            <v>0.95241351565858889</v>
          </cell>
          <cell r="AK1176">
            <v>0.95241351565858889</v>
          </cell>
          <cell r="AL1176">
            <v>20.953097344488956</v>
          </cell>
          <cell r="AM1176">
            <v>0.99985450450417679</v>
          </cell>
          <cell r="AN1176">
            <v>68142</v>
          </cell>
          <cell r="AO1176">
            <v>0.99998602310593099</v>
          </cell>
          <cell r="AP1176">
            <v>0.90393589856476186</v>
          </cell>
          <cell r="AS1176">
            <v>1</v>
          </cell>
          <cell r="AT1176">
            <v>0</v>
          </cell>
        </row>
        <row r="1177">
          <cell r="B1177">
            <v>384973</v>
          </cell>
          <cell r="C1177" t="str">
            <v>SECOTE</v>
          </cell>
          <cell r="D1177" t="str">
            <v>V63</v>
          </cell>
          <cell r="E1177" t="str">
            <v>1170098-01-R</v>
          </cell>
          <cell r="F1177" t="str">
            <v>BGS1</v>
          </cell>
          <cell r="G1177" t="str">
            <v>EQP,AE,BGS1,V53-V63,SECOTE,RETROFIT KIT</v>
          </cell>
          <cell r="H1177">
            <v>6546</v>
          </cell>
          <cell r="I1177" t="str">
            <v>AE</v>
          </cell>
          <cell r="J1177" t="str">
            <v>Retrofit</v>
          </cell>
          <cell r="K1177">
            <v>157104</v>
          </cell>
          <cell r="L1177">
            <v>24</v>
          </cell>
          <cell r="M1177" t="str">
            <v>EBD</v>
          </cell>
          <cell r="N1177">
            <v>6546</v>
          </cell>
          <cell r="O1177">
            <v>157104</v>
          </cell>
          <cell r="P1177" t="b">
            <v>0</v>
          </cell>
          <cell r="Q1177" t="str">
            <v>China</v>
          </cell>
          <cell r="R1177" t="e">
            <v>#N/A</v>
          </cell>
          <cell r="S1177" t="e">
            <v>#N/A</v>
          </cell>
          <cell r="T1177" t="e">
            <v>#N/A</v>
          </cell>
          <cell r="U1177" t="e">
            <v>#N/A</v>
          </cell>
          <cell r="V1177" t="e">
            <v>#N/A</v>
          </cell>
          <cell r="Y1177" t="e">
            <v>#N/A</v>
          </cell>
          <cell r="Z1177">
            <v>157104</v>
          </cell>
          <cell r="AB1177" t="str">
            <v>Under</v>
          </cell>
          <cell r="AC1177">
            <v>0.95833333333333337</v>
          </cell>
          <cell r="AD1177" t="e">
            <v>#N/A</v>
          </cell>
          <cell r="AF1177" t="str">
            <v>6546.00 / 6744.31 / 7200.13 / 15130.71</v>
          </cell>
          <cell r="AG1177">
            <v>6873.0650000000005</v>
          </cell>
          <cell r="AH1177">
            <v>0.95241351565858889</v>
          </cell>
          <cell r="AK1177">
            <v>0.95241351565858889</v>
          </cell>
          <cell r="AL1177">
            <v>22.857924375806135</v>
          </cell>
          <cell r="AM1177">
            <v>0.99985450450417679</v>
          </cell>
          <cell r="AN1177">
            <v>68142</v>
          </cell>
          <cell r="AO1177">
            <v>0.99998602310593099</v>
          </cell>
          <cell r="AP1177">
            <v>0.90393589856476186</v>
          </cell>
          <cell r="AS1177">
            <v>1</v>
          </cell>
          <cell r="AT1177">
            <v>0</v>
          </cell>
        </row>
        <row r="1178">
          <cell r="B1178">
            <v>384973</v>
          </cell>
          <cell r="C1178" t="str">
            <v>SECOTE</v>
          </cell>
          <cell r="D1178" t="str">
            <v>V63</v>
          </cell>
          <cell r="E1178" t="str">
            <v>1170098-01-R</v>
          </cell>
          <cell r="F1178" t="str">
            <v>BGS1</v>
          </cell>
          <cell r="G1178" t="str">
            <v>EQP,AE,BGS1,V53-V63,SECOTE,RETROFIT KIT</v>
          </cell>
          <cell r="H1178">
            <v>6546</v>
          </cell>
          <cell r="I1178" t="str">
            <v>AE</v>
          </cell>
          <cell r="J1178" t="str">
            <v>Retrofit</v>
          </cell>
          <cell r="K1178">
            <v>196380</v>
          </cell>
          <cell r="L1178">
            <v>30</v>
          </cell>
          <cell r="M1178" t="str">
            <v>EBD</v>
          </cell>
          <cell r="N1178">
            <v>6546</v>
          </cell>
          <cell r="O1178">
            <v>196380</v>
          </cell>
          <cell r="P1178" t="b">
            <v>0</v>
          </cell>
          <cell r="Q1178" t="str">
            <v>China</v>
          </cell>
          <cell r="R1178" t="e">
            <v>#N/A</v>
          </cell>
          <cell r="S1178" t="e">
            <v>#N/A</v>
          </cell>
          <cell r="T1178" t="e">
            <v>#N/A</v>
          </cell>
          <cell r="U1178" t="e">
            <v>#N/A</v>
          </cell>
          <cell r="V1178" t="e">
            <v>#N/A</v>
          </cell>
          <cell r="Y1178" t="e">
            <v>#N/A</v>
          </cell>
          <cell r="Z1178">
            <v>196380</v>
          </cell>
          <cell r="AB1178" t="str">
            <v>Under</v>
          </cell>
          <cell r="AC1178">
            <v>0.96666666666666667</v>
          </cell>
          <cell r="AD1178" t="e">
            <v>#N/A</v>
          </cell>
          <cell r="AF1178" t="str">
            <v>6546.00 / 6744.31 / 7200.13 / 15130.71</v>
          </cell>
          <cell r="AG1178">
            <v>6873.0650000000005</v>
          </cell>
          <cell r="AH1178">
            <v>0.95241351565858889</v>
          </cell>
          <cell r="AK1178">
            <v>0.95241351565858889</v>
          </cell>
          <cell r="AL1178">
            <v>28.572405469757665</v>
          </cell>
          <cell r="AM1178">
            <v>0.99985450450417679</v>
          </cell>
          <cell r="AN1178">
            <v>68142</v>
          </cell>
          <cell r="AO1178">
            <v>0.99998602310593099</v>
          </cell>
          <cell r="AP1178">
            <v>0.90393589856476186</v>
          </cell>
          <cell r="AS1178">
            <v>1</v>
          </cell>
          <cell r="AT1178">
            <v>0</v>
          </cell>
        </row>
        <row r="1179">
          <cell r="B1179">
            <v>384974</v>
          </cell>
          <cell r="C1179" t="str">
            <v>TITAN ENGINEERING AND AUTOMATION LTD</v>
          </cell>
          <cell r="D1179" t="str">
            <v>V63</v>
          </cell>
          <cell r="E1179" t="str">
            <v>1170104-01-R</v>
          </cell>
          <cell r="F1179" t="str">
            <v>BGS2</v>
          </cell>
          <cell r="G1179" t="str">
            <v>EQP,AE,BGS2 JUSTECH,V54-V63,TEAL,RETROFIT KIT</v>
          </cell>
          <cell r="H1179">
            <v>80050</v>
          </cell>
          <cell r="I1179" t="str">
            <v>AE</v>
          </cell>
          <cell r="J1179" t="str">
            <v>Retrofit</v>
          </cell>
          <cell r="K1179">
            <v>2561600</v>
          </cell>
          <cell r="L1179">
            <v>32</v>
          </cell>
          <cell r="M1179" t="str">
            <v>EBD</v>
          </cell>
          <cell r="N1179">
            <v>80050</v>
          </cell>
          <cell r="O1179">
            <v>2561600</v>
          </cell>
          <cell r="P1179" t="b">
            <v>0</v>
          </cell>
          <cell r="Q1179" t="str">
            <v>India</v>
          </cell>
          <cell r="R1179" t="e">
            <v>#N/A</v>
          </cell>
          <cell r="S1179" t="e">
            <v>#N/A</v>
          </cell>
          <cell r="T1179" t="e">
            <v>#N/A</v>
          </cell>
          <cell r="U1179" t="e">
            <v>#N/A</v>
          </cell>
          <cell r="V1179" t="e">
            <v>#N/A</v>
          </cell>
          <cell r="Y1179" t="e">
            <v>#N/A</v>
          </cell>
          <cell r="Z1179">
            <v>2561600</v>
          </cell>
          <cell r="AB1179" t="str">
            <v>Under</v>
          </cell>
          <cell r="AC1179">
            <v>0.96875</v>
          </cell>
          <cell r="AD1179" t="e">
            <v>#N/A</v>
          </cell>
          <cell r="AF1179">
            <v>39089</v>
          </cell>
          <cell r="AG1179">
            <v>7759</v>
          </cell>
          <cell r="AH1179">
            <v>10.31705116638742</v>
          </cell>
          <cell r="AJ1179" t="str">
            <v>Outlier</v>
          </cell>
          <cell r="AK1179">
            <v>10.31705116638742</v>
          </cell>
          <cell r="AL1179">
            <v>330.14563732439746</v>
          </cell>
          <cell r="AM1179">
            <v>0.9998711174120376</v>
          </cell>
          <cell r="AN1179">
            <v>72113</v>
          </cell>
          <cell r="AO1179">
            <v>0.99985693215971616</v>
          </cell>
          <cell r="AP1179">
            <v>-0.11006337276219268</v>
          </cell>
          <cell r="AS1179">
            <v>1</v>
          </cell>
          <cell r="AT1179">
            <v>0</v>
          </cell>
        </row>
        <row r="1180">
          <cell r="B1180">
            <v>384975</v>
          </cell>
          <cell r="C1180" t="str">
            <v>INDO-MIM</v>
          </cell>
          <cell r="D1180" t="str">
            <v>V63</v>
          </cell>
          <cell r="E1180" t="str">
            <v>1170108-01-R</v>
          </cell>
          <cell r="F1180" t="str">
            <v>BGS2</v>
          </cell>
          <cell r="G1180" t="str">
            <v>EQP,AE,BGS2 SECOTE,V54-V63,INDO-MIM,RETROFIT KIT</v>
          </cell>
          <cell r="H1180">
            <v>39089</v>
          </cell>
          <cell r="I1180" t="str">
            <v>AE</v>
          </cell>
          <cell r="J1180" t="str">
            <v>Retrofit</v>
          </cell>
          <cell r="K1180">
            <v>117267</v>
          </cell>
          <cell r="L1180">
            <v>3</v>
          </cell>
          <cell r="M1180" t="str">
            <v>EBD</v>
          </cell>
          <cell r="N1180">
            <v>39089</v>
          </cell>
          <cell r="O1180">
            <v>117267</v>
          </cell>
          <cell r="P1180" t="b">
            <v>0</v>
          </cell>
          <cell r="Q1180" t="str">
            <v>India</v>
          </cell>
          <cell r="R1180" t="e">
            <v>#N/A</v>
          </cell>
          <cell r="S1180" t="e">
            <v>#N/A</v>
          </cell>
          <cell r="T1180" t="e">
            <v>#N/A</v>
          </cell>
          <cell r="U1180" t="e">
            <v>#N/A</v>
          </cell>
          <cell r="V1180" t="e">
            <v>#N/A</v>
          </cell>
          <cell r="Y1180" t="e">
            <v>#N/A</v>
          </cell>
          <cell r="Z1180">
            <v>117267</v>
          </cell>
          <cell r="AB1180" t="str">
            <v>Under</v>
          </cell>
          <cell r="AC1180">
            <v>0.66666666666666663</v>
          </cell>
          <cell r="AD1180" t="e">
            <v>#N/A</v>
          </cell>
          <cell r="AF1180">
            <v>39089</v>
          </cell>
          <cell r="AG1180">
            <v>7759</v>
          </cell>
          <cell r="AH1180">
            <v>5.0378914808609361</v>
          </cell>
          <cell r="AK1180">
            <v>5.0378914808609361</v>
          </cell>
          <cell r="AL1180">
            <v>15.113674442582809</v>
          </cell>
          <cell r="AN1180">
            <v>72113</v>
          </cell>
          <cell r="AO1180">
            <v>0.99993013892805915</v>
          </cell>
          <cell r="AP1180">
            <v>0.45794794281197565</v>
          </cell>
          <cell r="AS1180">
            <v>1</v>
          </cell>
          <cell r="AT1180">
            <v>0</v>
          </cell>
        </row>
        <row r="1181">
          <cell r="B1181">
            <v>384978</v>
          </cell>
          <cell r="C1181" t="str">
            <v>SECOTE</v>
          </cell>
          <cell r="D1181" t="str">
            <v>V63</v>
          </cell>
          <cell r="E1181" t="str">
            <v>1170129-01-R</v>
          </cell>
          <cell r="F1181" t="str">
            <v>BGS2</v>
          </cell>
          <cell r="G1181" t="str">
            <v>EQP,AE,BGS2,D93-V63,SECOTE,RETROFIT KIT</v>
          </cell>
          <cell r="H1181">
            <v>9766</v>
          </cell>
          <cell r="I1181" t="str">
            <v>AE</v>
          </cell>
          <cell r="J1181" t="str">
            <v>Retrofit</v>
          </cell>
          <cell r="K1181">
            <v>58596</v>
          </cell>
          <cell r="L1181">
            <v>6</v>
          </cell>
          <cell r="M1181" t="str">
            <v>OTS Quote</v>
          </cell>
          <cell r="N1181">
            <v>9766</v>
          </cell>
          <cell r="O1181">
            <v>58596</v>
          </cell>
          <cell r="P1181" t="b">
            <v>0</v>
          </cell>
          <cell r="Q1181" t="str">
            <v>China</v>
          </cell>
          <cell r="R1181" t="e">
            <v>#N/A</v>
          </cell>
          <cell r="S1181" t="e">
            <v>#N/A</v>
          </cell>
          <cell r="T1181" t="e">
            <v>#N/A</v>
          </cell>
          <cell r="U1181" t="e">
            <v>#N/A</v>
          </cell>
          <cell r="V1181" t="e">
            <v>#N/A</v>
          </cell>
          <cell r="Y1181" t="e">
            <v>#N/A</v>
          </cell>
          <cell r="Z1181">
            <v>58596</v>
          </cell>
          <cell r="AB1181" t="str">
            <v>Under</v>
          </cell>
          <cell r="AC1181">
            <v>0.83333333333333337</v>
          </cell>
          <cell r="AD1181" t="e">
            <v>#N/A</v>
          </cell>
          <cell r="AF1181" t="str">
            <v>5752.00 / 8126.40 / 9766.00 / 17818.25</v>
          </cell>
          <cell r="AG1181">
            <v>7759</v>
          </cell>
          <cell r="AH1181">
            <v>1.2586673540404691</v>
          </cell>
          <cell r="AK1181">
            <v>1.2586673540404691</v>
          </cell>
          <cell r="AL1181">
            <v>7.5520041242428153</v>
          </cell>
          <cell r="AM1181">
            <v>0.9998711174120376</v>
          </cell>
          <cell r="AN1181">
            <v>72113</v>
          </cell>
          <cell r="AO1181">
            <v>0.99998254590220859</v>
          </cell>
          <cell r="AP1181">
            <v>0.86457365523553309</v>
          </cell>
          <cell r="AS1181">
            <v>1</v>
          </cell>
          <cell r="AT1181">
            <v>0</v>
          </cell>
        </row>
        <row r="1182">
          <cell r="B1182">
            <v>384979</v>
          </cell>
          <cell r="C1182" t="str">
            <v>SECOTE</v>
          </cell>
          <cell r="D1182" t="str">
            <v>V63</v>
          </cell>
          <cell r="E1182" t="str">
            <v>1170132-01-R</v>
          </cell>
          <cell r="F1182" t="str">
            <v>BGS2</v>
          </cell>
          <cell r="G1182" t="str">
            <v>EQP,AE,BGS2,V53-V63,SECOTE,RETROFIT KIT</v>
          </cell>
          <cell r="H1182">
            <v>5752</v>
          </cell>
          <cell r="I1182" t="str">
            <v>AE</v>
          </cell>
          <cell r="J1182" t="str">
            <v>Retrofit</v>
          </cell>
          <cell r="K1182">
            <v>126544</v>
          </cell>
          <cell r="L1182">
            <v>22</v>
          </cell>
          <cell r="M1182" t="str">
            <v>EBD</v>
          </cell>
          <cell r="N1182">
            <v>5752</v>
          </cell>
          <cell r="O1182">
            <v>126544</v>
          </cell>
          <cell r="P1182" t="b">
            <v>0</v>
          </cell>
          <cell r="Q1182" t="str">
            <v>China</v>
          </cell>
          <cell r="R1182" t="e">
            <v>#N/A</v>
          </cell>
          <cell r="S1182" t="e">
            <v>#N/A</v>
          </cell>
          <cell r="T1182" t="e">
            <v>#N/A</v>
          </cell>
          <cell r="U1182" t="e">
            <v>#N/A</v>
          </cell>
          <cell r="V1182" t="e">
            <v>#N/A</v>
          </cell>
          <cell r="Y1182" t="e">
            <v>#N/A</v>
          </cell>
          <cell r="Z1182">
            <v>126544</v>
          </cell>
          <cell r="AB1182" t="str">
            <v>Under</v>
          </cell>
          <cell r="AC1182">
            <v>0.95454545454545459</v>
          </cell>
          <cell r="AD1182" t="e">
            <v>#N/A</v>
          </cell>
          <cell r="AF1182" t="str">
            <v>5752.00 / 8126.40 / 9766.00 / 17818.25</v>
          </cell>
          <cell r="AG1182">
            <v>7759</v>
          </cell>
          <cell r="AH1182">
            <v>0.74133264595953086</v>
          </cell>
          <cell r="AK1182">
            <v>0.74133264595953086</v>
          </cell>
          <cell r="AL1182">
            <v>16.30931821110968</v>
          </cell>
          <cell r="AM1182">
            <v>0.99987111741203771</v>
          </cell>
          <cell r="AN1182">
            <v>72113</v>
          </cell>
          <cell r="AO1182">
            <v>0.99998971984737894</v>
          </cell>
          <cell r="AP1182">
            <v>0.92023629581351485</v>
          </cell>
          <cell r="AS1182">
            <v>1</v>
          </cell>
          <cell r="AT1182">
            <v>0</v>
          </cell>
        </row>
        <row r="1183">
          <cell r="B1183">
            <v>384979</v>
          </cell>
          <cell r="C1183" t="str">
            <v>SECOTE</v>
          </cell>
          <cell r="D1183" t="str">
            <v>V63</v>
          </cell>
          <cell r="E1183" t="str">
            <v>1170132-01-R</v>
          </cell>
          <cell r="F1183" t="str">
            <v>BGS2</v>
          </cell>
          <cell r="G1183" t="str">
            <v>EQP,AE,BGS2,V53-V63,SECOTE,RETROFIT KIT</v>
          </cell>
          <cell r="H1183">
            <v>5752</v>
          </cell>
          <cell r="I1183" t="str">
            <v>AE</v>
          </cell>
          <cell r="J1183" t="str">
            <v>Retrofit</v>
          </cell>
          <cell r="K1183">
            <v>138048</v>
          </cell>
          <cell r="L1183">
            <v>24</v>
          </cell>
          <cell r="M1183" t="str">
            <v>EBD</v>
          </cell>
          <cell r="N1183">
            <v>5752</v>
          </cell>
          <cell r="O1183">
            <v>138048</v>
          </cell>
          <cell r="P1183" t="b">
            <v>0</v>
          </cell>
          <cell r="Q1183" t="str">
            <v>China</v>
          </cell>
          <cell r="R1183" t="e">
            <v>#N/A</v>
          </cell>
          <cell r="S1183" t="e">
            <v>#N/A</v>
          </cell>
          <cell r="T1183" t="e">
            <v>#N/A</v>
          </cell>
          <cell r="U1183" t="e">
            <v>#N/A</v>
          </cell>
          <cell r="V1183" t="e">
            <v>#N/A</v>
          </cell>
          <cell r="Y1183" t="e">
            <v>#N/A</v>
          </cell>
          <cell r="Z1183">
            <v>138048</v>
          </cell>
          <cell r="AB1183" t="str">
            <v>Under</v>
          </cell>
          <cell r="AC1183">
            <v>0.95833333333333337</v>
          </cell>
          <cell r="AD1183" t="e">
            <v>#N/A</v>
          </cell>
          <cell r="AF1183" t="str">
            <v>5752.00 / 8126.40 / 9766.00 / 17818.25</v>
          </cell>
          <cell r="AG1183">
            <v>7759</v>
          </cell>
          <cell r="AH1183">
            <v>0.74133264595953086</v>
          </cell>
          <cell r="AK1183">
            <v>0.74133264595953086</v>
          </cell>
          <cell r="AL1183">
            <v>17.791983503028739</v>
          </cell>
          <cell r="AM1183">
            <v>0.99987111741203771</v>
          </cell>
          <cell r="AN1183">
            <v>72113</v>
          </cell>
          <cell r="AO1183">
            <v>0.99998971984737894</v>
          </cell>
          <cell r="AP1183">
            <v>0.92023629581351485</v>
          </cell>
          <cell r="AS1183">
            <v>1</v>
          </cell>
          <cell r="AT1183">
            <v>0</v>
          </cell>
        </row>
        <row r="1184">
          <cell r="B1184">
            <v>384979</v>
          </cell>
          <cell r="C1184" t="str">
            <v>SECOTE</v>
          </cell>
          <cell r="D1184" t="str">
            <v>V63</v>
          </cell>
          <cell r="E1184" t="str">
            <v>1170132-01-R</v>
          </cell>
          <cell r="F1184" t="str">
            <v>BGS2</v>
          </cell>
          <cell r="G1184" t="str">
            <v>EQP,AE,BGS2,V53-V63,SECOTE,RETROFIT KIT</v>
          </cell>
          <cell r="H1184">
            <v>5752</v>
          </cell>
          <cell r="I1184" t="str">
            <v>AE</v>
          </cell>
          <cell r="J1184" t="str">
            <v>Retrofit</v>
          </cell>
          <cell r="K1184">
            <v>172560</v>
          </cell>
          <cell r="L1184">
            <v>30</v>
          </cell>
          <cell r="M1184" t="str">
            <v>EBD</v>
          </cell>
          <cell r="N1184">
            <v>5752</v>
          </cell>
          <cell r="O1184">
            <v>172560</v>
          </cell>
          <cell r="P1184" t="b">
            <v>0</v>
          </cell>
          <cell r="Q1184" t="str">
            <v>China</v>
          </cell>
          <cell r="R1184" t="e">
            <v>#N/A</v>
          </cell>
          <cell r="S1184" t="e">
            <v>#N/A</v>
          </cell>
          <cell r="T1184" t="e">
            <v>#N/A</v>
          </cell>
          <cell r="U1184" t="e">
            <v>#N/A</v>
          </cell>
          <cell r="V1184" t="e">
            <v>#N/A</v>
          </cell>
          <cell r="Y1184" t="e">
            <v>#N/A</v>
          </cell>
          <cell r="Z1184">
            <v>172560</v>
          </cell>
          <cell r="AB1184" t="str">
            <v>Under</v>
          </cell>
          <cell r="AC1184">
            <v>0.96666666666666667</v>
          </cell>
          <cell r="AD1184" t="e">
            <v>#N/A</v>
          </cell>
          <cell r="AF1184" t="str">
            <v>5752.00 / 8126.40 / 9766.00 / 17818.25</v>
          </cell>
          <cell r="AG1184">
            <v>7759</v>
          </cell>
          <cell r="AH1184">
            <v>0.74133264595953086</v>
          </cell>
          <cell r="AK1184">
            <v>0.74133264595953086</v>
          </cell>
          <cell r="AL1184">
            <v>22.239979378785925</v>
          </cell>
          <cell r="AM1184">
            <v>0.99987111741203771</v>
          </cell>
          <cell r="AN1184">
            <v>72113</v>
          </cell>
          <cell r="AO1184">
            <v>0.99998971984737894</v>
          </cell>
          <cell r="AP1184">
            <v>0.92023629581351485</v>
          </cell>
          <cell r="AS1184">
            <v>1</v>
          </cell>
          <cell r="AT1184">
            <v>0</v>
          </cell>
        </row>
        <row r="1185">
          <cell r="B1185">
            <v>384980</v>
          </cell>
          <cell r="C1185" t="str">
            <v>LG ELECTRONICS, INC.</v>
          </cell>
          <cell r="D1185" t="str">
            <v>V63</v>
          </cell>
          <cell r="E1185" t="str">
            <v>1170137-01-R</v>
          </cell>
          <cell r="F1185" t="str">
            <v>BSI1</v>
          </cell>
          <cell r="G1185" t="str">
            <v>EQP,AE,BSI1,V54-V63,LG PRI,RETROFIT KIT</v>
          </cell>
          <cell r="H1185">
            <v>162621</v>
          </cell>
          <cell r="I1185" t="str">
            <v>AE</v>
          </cell>
          <cell r="J1185" t="str">
            <v>Retrofit</v>
          </cell>
          <cell r="K1185">
            <v>2601936</v>
          </cell>
          <cell r="L1185">
            <v>16</v>
          </cell>
          <cell r="M1185" t="str">
            <v>EBD</v>
          </cell>
          <cell r="N1185">
            <v>162621</v>
          </cell>
          <cell r="O1185">
            <v>2601936</v>
          </cell>
          <cell r="P1185" t="b">
            <v>0</v>
          </cell>
          <cell r="Q1185" t="str">
            <v>India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Y1185">
            <v>0</v>
          </cell>
          <cell r="Z1185">
            <v>2601936</v>
          </cell>
          <cell r="AB1185" t="str">
            <v>Under</v>
          </cell>
          <cell r="AC1185">
            <v>0.9375</v>
          </cell>
          <cell r="AD1185">
            <v>0</v>
          </cell>
          <cell r="AF1185">
            <v>162621</v>
          </cell>
          <cell r="AG1185">
            <v>17549.239999999998</v>
          </cell>
          <cell r="AH1185">
            <v>9.2665551328718525</v>
          </cell>
          <cell r="AK1185">
            <v>9.2665551328718525</v>
          </cell>
          <cell r="AL1185">
            <v>148.26488212594964</v>
          </cell>
          <cell r="AM1185">
            <v>0.99994301747540071</v>
          </cell>
          <cell r="AN1185">
            <v>82000</v>
          </cell>
          <cell r="AO1185">
            <v>0.99988699323008701</v>
          </cell>
          <cell r="AP1185">
            <v>-0.98318292682926833</v>
          </cell>
          <cell r="AS1185">
            <v>1</v>
          </cell>
          <cell r="AT1185">
            <v>0</v>
          </cell>
        </row>
        <row r="1186">
          <cell r="B1186">
            <v>384981</v>
          </cell>
          <cell r="C1186" t="str">
            <v>LG ELECTRONICS, INC.</v>
          </cell>
          <cell r="D1186" t="str">
            <v>V63</v>
          </cell>
          <cell r="E1186" t="str">
            <v>1170139-01-R</v>
          </cell>
          <cell r="F1186" t="str">
            <v>BSI2</v>
          </cell>
          <cell r="G1186" t="str">
            <v>EQP,AE,BSI2,V54-V63,LG PRI,RETROFIT KIT</v>
          </cell>
          <cell r="H1186">
            <v>166480</v>
          </cell>
          <cell r="I1186" t="str">
            <v>AE</v>
          </cell>
          <cell r="J1186" t="str">
            <v>Retrofit</v>
          </cell>
          <cell r="K1186">
            <v>2663680</v>
          </cell>
          <cell r="L1186">
            <v>16</v>
          </cell>
          <cell r="M1186" t="str">
            <v>EBD</v>
          </cell>
          <cell r="N1186">
            <v>166480</v>
          </cell>
          <cell r="O1186">
            <v>2663680</v>
          </cell>
          <cell r="P1186" t="b">
            <v>0</v>
          </cell>
          <cell r="Q1186" t="str">
            <v>India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Y1186">
            <v>0</v>
          </cell>
          <cell r="Z1186">
            <v>2663680</v>
          </cell>
          <cell r="AB1186" t="str">
            <v>Under</v>
          </cell>
          <cell r="AC1186">
            <v>0.9375</v>
          </cell>
          <cell r="AD1186">
            <v>0</v>
          </cell>
          <cell r="AF1186">
            <v>166480</v>
          </cell>
          <cell r="AG1186">
            <v>26566.85</v>
          </cell>
          <cell r="AH1186">
            <v>6.2664561285963529</v>
          </cell>
          <cell r="AK1186">
            <v>6.2664561285963529</v>
          </cell>
          <cell r="AL1186">
            <v>100.26329805754165</v>
          </cell>
          <cell r="AM1186">
            <v>0.99996235910542652</v>
          </cell>
          <cell r="AN1186">
            <v>137000</v>
          </cell>
          <cell r="AO1186">
            <v>0.99995425944431682</v>
          </cell>
          <cell r="AP1186">
            <v>-0.21518248175182481</v>
          </cell>
          <cell r="AS1186">
            <v>1</v>
          </cell>
          <cell r="AT1186">
            <v>0</v>
          </cell>
        </row>
        <row r="1187">
          <cell r="B1187">
            <v>384982</v>
          </cell>
          <cell r="C1187" t="str">
            <v>LG ELECTRONICS, INC.</v>
          </cell>
          <cell r="D1187" t="str">
            <v>V63</v>
          </cell>
          <cell r="E1187" t="str">
            <v>1170141-01-R</v>
          </cell>
          <cell r="F1187" t="str">
            <v>BSI-AOI</v>
          </cell>
          <cell r="G1187" t="str">
            <v>EQP,AE,BSI-AOI,V54-V63,LG PRI,RETROFIT KIT</v>
          </cell>
          <cell r="H1187">
            <v>159411</v>
          </cell>
          <cell r="I1187" t="str">
            <v>AE</v>
          </cell>
          <cell r="J1187" t="str">
            <v>Retrofit</v>
          </cell>
          <cell r="K1187">
            <v>2550576</v>
          </cell>
          <cell r="L1187">
            <v>16</v>
          </cell>
          <cell r="M1187" t="str">
            <v>EBD</v>
          </cell>
          <cell r="N1187">
            <v>159411</v>
          </cell>
          <cell r="O1187">
            <v>2550576</v>
          </cell>
          <cell r="P1187" t="b">
            <v>0</v>
          </cell>
          <cell r="Q1187" t="str">
            <v>India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Y1187">
            <v>0</v>
          </cell>
          <cell r="Z1187">
            <v>2550576</v>
          </cell>
          <cell r="AB1187" t="str">
            <v>Under</v>
          </cell>
          <cell r="AC1187">
            <v>0.9375</v>
          </cell>
          <cell r="AD1187">
            <v>0</v>
          </cell>
          <cell r="AF1187">
            <v>159411</v>
          </cell>
          <cell r="AG1187">
            <v>15414.355</v>
          </cell>
          <cell r="AH1187">
            <v>10.34172367251176</v>
          </cell>
          <cell r="AK1187">
            <v>10.34172367251176</v>
          </cell>
          <cell r="AL1187">
            <v>165.46757876018816</v>
          </cell>
          <cell r="AM1187">
            <v>0.99993512540745288</v>
          </cell>
          <cell r="AN1187">
            <v>60000</v>
          </cell>
          <cell r="AO1187">
            <v>0.99982763793879148</v>
          </cell>
          <cell r="AP1187">
            <v>-1.6568499999999999</v>
          </cell>
          <cell r="AS1187">
            <v>1</v>
          </cell>
          <cell r="AT1187">
            <v>0</v>
          </cell>
        </row>
        <row r="1188">
          <cell r="B1188">
            <v>384983</v>
          </cell>
          <cell r="C1188" t="str">
            <v>TITAN ENGINEERING AND AUTOMATION LTD</v>
          </cell>
          <cell r="D1188" t="str">
            <v>V63</v>
          </cell>
          <cell r="E1188" t="str">
            <v>1170144-01-R</v>
          </cell>
          <cell r="F1188" t="str">
            <v>CGS</v>
          </cell>
          <cell r="G1188" t="str">
            <v>EQP,AE,CGS JUSTECH,V54-V63,TEAL,RETROFIT KIT</v>
          </cell>
          <cell r="H1188">
            <v>72480</v>
          </cell>
          <cell r="I1188" t="str">
            <v>AE</v>
          </cell>
          <cell r="J1188" t="str">
            <v>Retrofit</v>
          </cell>
          <cell r="K1188">
            <v>2464320</v>
          </cell>
          <cell r="L1188">
            <v>34</v>
          </cell>
          <cell r="M1188" t="str">
            <v>EBD</v>
          </cell>
          <cell r="N1188">
            <v>72480</v>
          </cell>
          <cell r="O1188">
            <v>2464320</v>
          </cell>
          <cell r="P1188" t="b">
            <v>0</v>
          </cell>
          <cell r="Q1188" t="str">
            <v>India</v>
          </cell>
          <cell r="R1188" t="e">
            <v>#N/A</v>
          </cell>
          <cell r="S1188" t="e">
            <v>#N/A</v>
          </cell>
          <cell r="T1188" t="e">
            <v>#N/A</v>
          </cell>
          <cell r="U1188" t="e">
            <v>#N/A</v>
          </cell>
          <cell r="V1188" t="e">
            <v>#N/A</v>
          </cell>
          <cell r="Y1188" t="e">
            <v>#N/A</v>
          </cell>
          <cell r="Z1188">
            <v>2464320</v>
          </cell>
          <cell r="AB1188" t="str">
            <v>Under</v>
          </cell>
          <cell r="AC1188">
            <v>0.97058823529411764</v>
          </cell>
          <cell r="AD1188" t="e">
            <v>#N/A</v>
          </cell>
          <cell r="AF1188" t="str">
            <v>72480.00 / 75160.00</v>
          </cell>
          <cell r="AG1188">
            <v>22988</v>
          </cell>
          <cell r="AH1188">
            <v>3.1529493648860276</v>
          </cell>
          <cell r="AK1188">
            <v>3.1529493648860276</v>
          </cell>
          <cell r="AL1188">
            <v>107.20027840612494</v>
          </cell>
          <cell r="AM1188">
            <v>0.99995649904297901</v>
          </cell>
          <cell r="AN1188">
            <v>78570</v>
          </cell>
          <cell r="AO1188">
            <v>0.99995987082391646</v>
          </cell>
          <cell r="AP1188">
            <v>7.751050019091256E-2</v>
          </cell>
          <cell r="AS1188">
            <v>1</v>
          </cell>
          <cell r="AT1188">
            <v>0</v>
          </cell>
        </row>
        <row r="1189">
          <cell r="B1189">
            <v>384989</v>
          </cell>
          <cell r="C1189" t="str">
            <v>HANGZHOU AMPHENOL PHOENIX TELECOM PARTS CO., LTD</v>
          </cell>
          <cell r="D1189" t="str">
            <v>V63</v>
          </cell>
          <cell r="E1189" t="str">
            <v>1170174-01-R</v>
          </cell>
          <cell r="F1189" t="str">
            <v>MAM1.1 SP-S4</v>
          </cell>
          <cell r="G1189" t="str">
            <v>EQP,AE,MAM1.1 SP-S4(MIA SP-S2),D93-V63,AMPHENOL,RETROFIT KIT</v>
          </cell>
          <cell r="H1189">
            <v>120421</v>
          </cell>
          <cell r="I1189" t="str">
            <v>AE</v>
          </cell>
          <cell r="J1189" t="str">
            <v>Retrofit</v>
          </cell>
          <cell r="K1189">
            <v>240842</v>
          </cell>
          <cell r="L1189">
            <v>2</v>
          </cell>
          <cell r="M1189" t="str">
            <v>OTS Quote</v>
          </cell>
          <cell r="N1189">
            <v>120421</v>
          </cell>
          <cell r="O1189">
            <v>240842</v>
          </cell>
          <cell r="P1189" t="b">
            <v>0</v>
          </cell>
          <cell r="Q1189" t="str">
            <v>China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Y1189">
            <v>0</v>
          </cell>
          <cell r="Z1189">
            <v>240842</v>
          </cell>
          <cell r="AB1189" t="str">
            <v>Under</v>
          </cell>
          <cell r="AC1189">
            <v>0.5</v>
          </cell>
          <cell r="AD1189">
            <v>0</v>
          </cell>
          <cell r="AF1189" t="str">
            <v>8554.00 / 14975.00 / 120421.00</v>
          </cell>
          <cell r="AG1189">
            <v>67698</v>
          </cell>
          <cell r="AH1189">
            <v>1.7787970102514106</v>
          </cell>
          <cell r="AK1189">
            <v>1.7787970102514106</v>
          </cell>
          <cell r="AL1189">
            <v>3.5575940205028211</v>
          </cell>
          <cell r="AM1189">
            <v>0.99998522851487492</v>
          </cell>
          <cell r="AN1189">
            <v>106140.8</v>
          </cell>
          <cell r="AO1189">
            <v>0.9999832411569326</v>
          </cell>
          <cell r="AP1189">
            <v>-0.13454015797883562</v>
          </cell>
          <cell r="AS1189">
            <v>1</v>
          </cell>
          <cell r="AT1189">
            <v>0</v>
          </cell>
        </row>
        <row r="1190">
          <cell r="B1190">
            <v>384990</v>
          </cell>
          <cell r="C1190" t="str">
            <v>HANGZHOU AMPHENOL PHOENIX TELECOM PARTS CO., LTD</v>
          </cell>
          <cell r="D1190" t="str">
            <v>V63</v>
          </cell>
          <cell r="E1190" t="str">
            <v>1170175-01-R</v>
          </cell>
          <cell r="F1190" t="str">
            <v>MAM1.1 SP-S4</v>
          </cell>
          <cell r="G1190" t="str">
            <v>EQP,AE,MAM1.1 SP-S4(MIA SP-S2),D94-V63,AMPHENOL,RETROFIT KIT</v>
          </cell>
          <cell r="H1190">
            <v>120421</v>
          </cell>
          <cell r="I1190" t="str">
            <v>AE</v>
          </cell>
          <cell r="J1190" t="str">
            <v>Retrofit</v>
          </cell>
          <cell r="K1190">
            <v>240842</v>
          </cell>
          <cell r="L1190">
            <v>2</v>
          </cell>
          <cell r="M1190" t="str">
            <v>OTS Quote</v>
          </cell>
          <cell r="N1190">
            <v>120421</v>
          </cell>
          <cell r="O1190">
            <v>240842</v>
          </cell>
          <cell r="P1190" t="b">
            <v>0</v>
          </cell>
          <cell r="Q1190" t="str">
            <v>China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Y1190">
            <v>0</v>
          </cell>
          <cell r="Z1190">
            <v>240842</v>
          </cell>
          <cell r="AB1190" t="str">
            <v>Under</v>
          </cell>
          <cell r="AC1190">
            <v>0.5</v>
          </cell>
          <cell r="AD1190">
            <v>0</v>
          </cell>
          <cell r="AF1190" t="str">
            <v>8554.00 / 14975.00 / 120421.00</v>
          </cell>
          <cell r="AG1190">
            <v>67698</v>
          </cell>
          <cell r="AH1190">
            <v>1.7787970102514106</v>
          </cell>
          <cell r="AK1190">
            <v>1.7787970102514106</v>
          </cell>
          <cell r="AL1190">
            <v>3.5575940205028211</v>
          </cell>
          <cell r="AM1190">
            <v>0.99998522851487492</v>
          </cell>
          <cell r="AN1190">
            <v>106140.8</v>
          </cell>
          <cell r="AO1190">
            <v>0.9999832411569326</v>
          </cell>
          <cell r="AP1190">
            <v>-0.13454015797883562</v>
          </cell>
          <cell r="AS1190">
            <v>1</v>
          </cell>
          <cell r="AT1190">
            <v>0</v>
          </cell>
        </row>
        <row r="1191">
          <cell r="B1191">
            <v>384991</v>
          </cell>
          <cell r="C1191" t="str">
            <v>HANGZHOU AMPHENOL PHOENIX TELECOM PARTS CO., LTD</v>
          </cell>
          <cell r="D1191" t="str">
            <v>V63</v>
          </cell>
          <cell r="E1191" t="str">
            <v>1170176-01-R</v>
          </cell>
          <cell r="F1191" t="str">
            <v>MAM1.2 SP-S4</v>
          </cell>
          <cell r="G1191" t="str">
            <v>EQP,AE,MAM1.2 SP-S4(MIA SP-S2),D93-V63,AMPHENOL,RETROFIT KIT</v>
          </cell>
          <cell r="H1191">
            <v>120421</v>
          </cell>
          <cell r="I1191" t="str">
            <v>AE</v>
          </cell>
          <cell r="J1191" t="str">
            <v>Retrofit</v>
          </cell>
          <cell r="K1191">
            <v>240842</v>
          </cell>
          <cell r="L1191">
            <v>2</v>
          </cell>
          <cell r="M1191" t="str">
            <v>OTS Quote</v>
          </cell>
          <cell r="N1191">
            <v>120421</v>
          </cell>
          <cell r="O1191">
            <v>240842</v>
          </cell>
          <cell r="P1191" t="b">
            <v>0</v>
          </cell>
          <cell r="Q1191" t="str">
            <v>China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Y1191">
            <v>0</v>
          </cell>
          <cell r="Z1191">
            <v>240842</v>
          </cell>
          <cell r="AB1191" t="str">
            <v>Under</v>
          </cell>
          <cell r="AC1191">
            <v>0.5</v>
          </cell>
          <cell r="AD1191">
            <v>0</v>
          </cell>
          <cell r="AF1191" t="str">
            <v>8554.00 / 14975.00 / 120421.00</v>
          </cell>
          <cell r="AG1191">
            <v>67698</v>
          </cell>
          <cell r="AH1191">
            <v>1.7787970102514106</v>
          </cell>
          <cell r="AK1191">
            <v>1.7787970102514106</v>
          </cell>
          <cell r="AL1191">
            <v>3.5575940205028211</v>
          </cell>
          <cell r="AM1191">
            <v>0.99998522851487492</v>
          </cell>
          <cell r="AN1191">
            <v>106140.8</v>
          </cell>
          <cell r="AO1191">
            <v>0.9999832411569326</v>
          </cell>
          <cell r="AP1191">
            <v>-0.13454015797883562</v>
          </cell>
          <cell r="AS1191">
            <v>1</v>
          </cell>
          <cell r="AT1191">
            <v>0</v>
          </cell>
        </row>
        <row r="1192">
          <cell r="B1192">
            <v>384992</v>
          </cell>
          <cell r="C1192" t="str">
            <v>LG ELECTRONICS, INC.</v>
          </cell>
          <cell r="D1192" t="str">
            <v>V63</v>
          </cell>
          <cell r="E1192" t="str">
            <v>1170183-01-R</v>
          </cell>
          <cell r="F1192" t="str">
            <v>MAM1.1 SP-S4</v>
          </cell>
          <cell r="G1192" t="str">
            <v>EQP,AE,MAM1.1 SP-S4,V54-V63,LG PRI,RETROFIT KIT</v>
          </cell>
          <cell r="H1192">
            <v>128252</v>
          </cell>
          <cell r="I1192" t="str">
            <v>AE</v>
          </cell>
          <cell r="J1192" t="str">
            <v>Retrofit</v>
          </cell>
          <cell r="K1192">
            <v>2180284</v>
          </cell>
          <cell r="L1192">
            <v>17</v>
          </cell>
          <cell r="M1192" t="str">
            <v>EBD</v>
          </cell>
          <cell r="N1192">
            <v>128252</v>
          </cell>
          <cell r="O1192">
            <v>2180284</v>
          </cell>
          <cell r="P1192" t="b">
            <v>0</v>
          </cell>
          <cell r="Q1192" t="str">
            <v>India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Y1192">
            <v>0</v>
          </cell>
          <cell r="Z1192">
            <v>2180284</v>
          </cell>
          <cell r="AB1192" t="str">
            <v>Under</v>
          </cell>
          <cell r="AC1192">
            <v>0.94117647058823528</v>
          </cell>
          <cell r="AD1192">
            <v>0</v>
          </cell>
          <cell r="AF1192">
            <v>128252</v>
          </cell>
          <cell r="AG1192">
            <v>67698</v>
          </cell>
          <cell r="AH1192">
            <v>1.8944725102661821</v>
          </cell>
          <cell r="AK1192">
            <v>1.8944725102661821</v>
          </cell>
          <cell r="AL1192">
            <v>32.206032674525098</v>
          </cell>
          <cell r="AM1192">
            <v>0.99998522851487492</v>
          </cell>
          <cell r="AN1192">
            <v>106140.8</v>
          </cell>
          <cell r="AO1192">
            <v>0.99998215132625468</v>
          </cell>
          <cell r="AP1192">
            <v>-0.20831951520998521</v>
          </cell>
          <cell r="AS1192">
            <v>1</v>
          </cell>
          <cell r="AT1192">
            <v>0</v>
          </cell>
        </row>
        <row r="1193">
          <cell r="B1193">
            <v>384993</v>
          </cell>
          <cell r="C1193" t="str">
            <v>LG ELECTRONICS, INC.</v>
          </cell>
          <cell r="D1193" t="str">
            <v>V63</v>
          </cell>
          <cell r="E1193" t="str">
            <v>1170185-01-R</v>
          </cell>
          <cell r="F1193" t="str">
            <v>MAM1.2 SP-S4</v>
          </cell>
          <cell r="G1193" t="str">
            <v>EQP,AE,MAM1.2 SP-S4,V54-V63,LG PRI,RETROFIT KIT</v>
          </cell>
          <cell r="H1193">
            <v>128252</v>
          </cell>
          <cell r="I1193" t="str">
            <v>AE</v>
          </cell>
          <cell r="J1193" t="str">
            <v>Retrofit</v>
          </cell>
          <cell r="K1193">
            <v>2180284</v>
          </cell>
          <cell r="L1193">
            <v>17</v>
          </cell>
          <cell r="M1193" t="str">
            <v>EBD</v>
          </cell>
          <cell r="N1193">
            <v>128252</v>
          </cell>
          <cell r="O1193">
            <v>2180284</v>
          </cell>
          <cell r="P1193" t="b">
            <v>0</v>
          </cell>
          <cell r="Q1193" t="str">
            <v>India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Y1193">
            <v>0</v>
          </cell>
          <cell r="Z1193">
            <v>2180284</v>
          </cell>
          <cell r="AB1193" t="str">
            <v>Under</v>
          </cell>
          <cell r="AC1193">
            <v>0.94117647058823528</v>
          </cell>
          <cell r="AD1193">
            <v>0</v>
          </cell>
          <cell r="AF1193">
            <v>128252</v>
          </cell>
          <cell r="AG1193">
            <v>67698</v>
          </cell>
          <cell r="AH1193">
            <v>1.8944725102661821</v>
          </cell>
          <cell r="AK1193">
            <v>1.8944725102661821</v>
          </cell>
          <cell r="AL1193">
            <v>32.206032674525098</v>
          </cell>
          <cell r="AM1193">
            <v>0.99998522851487492</v>
          </cell>
          <cell r="AN1193">
            <v>106140.8</v>
          </cell>
          <cell r="AO1193">
            <v>0.99998215132625468</v>
          </cell>
          <cell r="AP1193">
            <v>-0.20831951520998521</v>
          </cell>
          <cell r="AS1193">
            <v>1</v>
          </cell>
          <cell r="AT1193">
            <v>0</v>
          </cell>
        </row>
        <row r="1194">
          <cell r="B1194">
            <v>384994</v>
          </cell>
          <cell r="C1194" t="str">
            <v>LG ELECTRONICS, INC.</v>
          </cell>
          <cell r="D1194" t="str">
            <v>V63</v>
          </cell>
          <cell r="E1194" t="str">
            <v>1170186-01-R</v>
          </cell>
          <cell r="F1194" t="str">
            <v>MAM2 SP-S4</v>
          </cell>
          <cell r="G1194" t="str">
            <v>EQP,AE,MAM2 SP-S4,V54-V63,LG PRI,RETROFIT KIT</v>
          </cell>
          <cell r="H1194">
            <v>133747</v>
          </cell>
          <cell r="I1194" t="str">
            <v>AE</v>
          </cell>
          <cell r="J1194" t="str">
            <v>Retrofit</v>
          </cell>
          <cell r="K1194">
            <v>2273699</v>
          </cell>
          <cell r="L1194">
            <v>17</v>
          </cell>
          <cell r="M1194" t="str">
            <v>EBD</v>
          </cell>
          <cell r="N1194">
            <v>133747</v>
          </cell>
          <cell r="O1194">
            <v>2273699</v>
          </cell>
          <cell r="P1194" t="b">
            <v>0</v>
          </cell>
          <cell r="Q1194" t="str">
            <v>India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Y1194">
            <v>0</v>
          </cell>
          <cell r="Z1194">
            <v>2273699</v>
          </cell>
          <cell r="AB1194" t="str">
            <v>Under</v>
          </cell>
          <cell r="AC1194">
            <v>0.94117647058823528</v>
          </cell>
          <cell r="AD1194">
            <v>0</v>
          </cell>
          <cell r="AF1194">
            <v>133747</v>
          </cell>
          <cell r="AG1194">
            <v>40393</v>
          </cell>
          <cell r="AH1194">
            <v>3.3111430198301686</v>
          </cell>
          <cell r="AK1194">
            <v>3.3111430198301686</v>
          </cell>
          <cell r="AL1194">
            <v>56.289431337112866</v>
          </cell>
          <cell r="AM1194">
            <v>0.99997524323521414</v>
          </cell>
          <cell r="AN1194">
            <v>127417</v>
          </cell>
          <cell r="AO1194">
            <v>0.99997401333401481</v>
          </cell>
          <cell r="AP1194">
            <v>-4.9679399138262553E-2</v>
          </cell>
          <cell r="AS1194">
            <v>1</v>
          </cell>
          <cell r="AT1194">
            <v>0</v>
          </cell>
        </row>
        <row r="1195">
          <cell r="B1195">
            <v>384995</v>
          </cell>
          <cell r="C1195" t="str">
            <v>SHENZHEN STRONG TECHNOLOGY CO., LTD.</v>
          </cell>
          <cell r="D1195" t="str">
            <v>V63</v>
          </cell>
          <cell r="E1195" t="str">
            <v>1170188-01-R</v>
          </cell>
          <cell r="F1195" t="str">
            <v>MAM2 SP-S4</v>
          </cell>
          <cell r="G1195" t="str">
            <v>EQP,AE,MAM2 SP-S4(RMA SP-S2),D47-V63,STRONG,RETROFIT KIT</v>
          </cell>
          <cell r="H1195">
            <v>64000</v>
          </cell>
          <cell r="I1195" t="str">
            <v>AE</v>
          </cell>
          <cell r="J1195" t="str">
            <v>Retrofit</v>
          </cell>
          <cell r="K1195">
            <v>128000</v>
          </cell>
          <cell r="L1195">
            <v>2</v>
          </cell>
          <cell r="M1195" t="str">
            <v>OTS Quote</v>
          </cell>
          <cell r="N1195">
            <v>64000</v>
          </cell>
          <cell r="O1195">
            <v>128000</v>
          </cell>
          <cell r="P1195" t="b">
            <v>0</v>
          </cell>
          <cell r="Q1195" t="str">
            <v>China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Y1195">
            <v>0</v>
          </cell>
          <cell r="Z1195">
            <v>128000</v>
          </cell>
          <cell r="AB1195" t="str">
            <v>Under</v>
          </cell>
          <cell r="AC1195">
            <v>0.5</v>
          </cell>
          <cell r="AD1195">
            <v>0</v>
          </cell>
          <cell r="AF1195" t="str">
            <v>16786.00 / 64000.00</v>
          </cell>
          <cell r="AG1195">
            <v>40393</v>
          </cell>
          <cell r="AH1195">
            <v>1.5844329463025772</v>
          </cell>
          <cell r="AK1195">
            <v>1.5844329463025772</v>
          </cell>
          <cell r="AL1195">
            <v>3.1688658926051545</v>
          </cell>
          <cell r="AM1195">
            <v>0.99997524323521403</v>
          </cell>
          <cell r="AN1195">
            <v>127417</v>
          </cell>
          <cell r="AO1195">
            <v>0.99998756497997676</v>
          </cell>
          <cell r="AP1195">
            <v>0.49771223620082095</v>
          </cell>
          <cell r="AS1195">
            <v>1</v>
          </cell>
          <cell r="AT1195">
            <v>0</v>
          </cell>
        </row>
        <row r="1196">
          <cell r="B1196">
            <v>384997</v>
          </cell>
          <cell r="C1196" t="str">
            <v>LG ELECTRONICS, INC.</v>
          </cell>
          <cell r="D1196" t="str">
            <v>V63</v>
          </cell>
          <cell r="E1196" t="str">
            <v>1170198-01-R</v>
          </cell>
          <cell r="F1196" t="str">
            <v>MIM SP-M1S2</v>
          </cell>
          <cell r="G1196" t="str">
            <v>EQP,AE,MIM SP-M1S2,V54-V63,LG PRI,RETROFIT KIT</v>
          </cell>
          <cell r="H1196">
            <v>213954</v>
          </cell>
          <cell r="I1196" t="str">
            <v>AE</v>
          </cell>
          <cell r="J1196" t="str">
            <v>Retrofit</v>
          </cell>
          <cell r="K1196">
            <v>3637218</v>
          </cell>
          <cell r="L1196">
            <v>17</v>
          </cell>
          <cell r="M1196" t="str">
            <v>EBD</v>
          </cell>
          <cell r="N1196">
            <v>213954</v>
          </cell>
          <cell r="O1196">
            <v>3637218</v>
          </cell>
          <cell r="P1196" t="b">
            <v>0</v>
          </cell>
          <cell r="Q1196" t="str">
            <v>India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Y1196">
            <v>0</v>
          </cell>
          <cell r="Z1196">
            <v>3637218</v>
          </cell>
          <cell r="AB1196" t="str">
            <v>Under</v>
          </cell>
          <cell r="AC1196">
            <v>0.94117647058823528</v>
          </cell>
          <cell r="AD1196">
            <v>0</v>
          </cell>
          <cell r="AF1196">
            <v>213954</v>
          </cell>
          <cell r="AG1196">
            <v>18618</v>
          </cell>
          <cell r="AH1196">
            <v>11.491782146310022</v>
          </cell>
          <cell r="AK1196">
            <v>11.491782146310022</v>
          </cell>
          <cell r="AL1196">
            <v>195.36029648727038</v>
          </cell>
          <cell r="AM1196">
            <v>0.99994628853797407</v>
          </cell>
          <cell r="AN1196">
            <v>184114</v>
          </cell>
          <cell r="AO1196">
            <v>0.99993758333344396</v>
          </cell>
          <cell r="AP1196">
            <v>-0.16207349794149278</v>
          </cell>
          <cell r="AS1196">
            <v>1</v>
          </cell>
          <cell r="AT1196">
            <v>0</v>
          </cell>
        </row>
        <row r="1197">
          <cell r="B1197">
            <v>384998</v>
          </cell>
          <cell r="C1197" t="str">
            <v>WIPRO ENTERPRISES LTD</v>
          </cell>
          <cell r="D1197" t="str">
            <v>V63</v>
          </cell>
          <cell r="E1197" t="str">
            <v>1170202-01-R</v>
          </cell>
          <cell r="F1197" t="str">
            <v>RCAM AUTOSCREW</v>
          </cell>
          <cell r="G1197" t="str">
            <v>EQP,AE,RCAM AUTOSCREW BOZHON,V54-V63,WIPRO-PARI,RETROFIT KIT</v>
          </cell>
          <cell r="H1197">
            <v>22415.478401850902</v>
          </cell>
          <cell r="I1197" t="str">
            <v>AE</v>
          </cell>
          <cell r="J1197" t="str">
            <v>Retrofit</v>
          </cell>
          <cell r="K1197">
            <v>582802.4384481234</v>
          </cell>
          <cell r="L1197">
            <v>26</v>
          </cell>
          <cell r="M1197" t="str">
            <v>EBD</v>
          </cell>
          <cell r="N1197">
            <v>22415.478401850902</v>
          </cell>
          <cell r="O1197">
            <v>582802.4384481234</v>
          </cell>
          <cell r="P1197" t="b">
            <v>0</v>
          </cell>
          <cell r="Q1197" t="str">
            <v>India</v>
          </cell>
          <cell r="R1197" t="e">
            <v>#N/A</v>
          </cell>
          <cell r="S1197" t="e">
            <v>#N/A</v>
          </cell>
          <cell r="T1197" t="e">
            <v>#N/A</v>
          </cell>
          <cell r="U1197" t="e">
            <v>#N/A</v>
          </cell>
          <cell r="V1197" t="e">
            <v>#N/A</v>
          </cell>
          <cell r="Y1197" t="e">
            <v>#N/A</v>
          </cell>
          <cell r="Z1197">
            <v>582802.4384481234</v>
          </cell>
          <cell r="AB1197" t="str">
            <v>Under</v>
          </cell>
          <cell r="AC1197">
            <v>0.96153846153846156</v>
          </cell>
          <cell r="AD1197" t="e">
            <v>#N/A</v>
          </cell>
          <cell r="AF1197">
            <v>22415.48</v>
          </cell>
          <cell r="AG1197" t="str">
            <v>No China benchmark</v>
          </cell>
          <cell r="AH1197" t="e">
            <v>#VALUE!</v>
          </cell>
          <cell r="AK1197" t="e">
            <v>#VALUE!</v>
          </cell>
          <cell r="AL1197" t="e">
            <v>#VALUE!</v>
          </cell>
          <cell r="AM1197" t="e">
            <v>#VALUE!</v>
          </cell>
          <cell r="AN1197">
            <v>41230.199999999997</v>
          </cell>
          <cell r="AO1197" t="e">
            <v>#VALUE!</v>
          </cell>
          <cell r="AP1197">
            <v>0.45633350306690479</v>
          </cell>
          <cell r="AS1197">
            <v>1</v>
          </cell>
          <cell r="AT1197">
            <v>0</v>
          </cell>
        </row>
        <row r="1198">
          <cell r="B1198">
            <v>384999</v>
          </cell>
          <cell r="C1198" t="str">
            <v>WIPRO ENTERPRISES LTD</v>
          </cell>
          <cell r="D1198" t="str">
            <v>V63</v>
          </cell>
          <cell r="E1198" t="str">
            <v>1170206-01-R</v>
          </cell>
          <cell r="F1198" t="str">
            <v>RCAM</v>
          </cell>
          <cell r="G1198" t="str">
            <v>EQP,AE,RCAM BOZHON,V54-V63,WIPRO-PARI,RETROFIT KIT</v>
          </cell>
          <cell r="H1198">
            <v>25106.177363983701</v>
          </cell>
          <cell r="I1198" t="str">
            <v>AE</v>
          </cell>
          <cell r="J1198" t="str">
            <v>Retrofit</v>
          </cell>
          <cell r="K1198">
            <v>652760.61146357621</v>
          </cell>
          <cell r="L1198">
            <v>26</v>
          </cell>
          <cell r="M1198" t="str">
            <v>EBD</v>
          </cell>
          <cell r="N1198">
            <v>25106.177363983701</v>
          </cell>
          <cell r="O1198">
            <v>652760.61146357621</v>
          </cell>
          <cell r="P1198" t="b">
            <v>0</v>
          </cell>
          <cell r="Q1198" t="str">
            <v>India</v>
          </cell>
          <cell r="R1198" t="e">
            <v>#N/A</v>
          </cell>
          <cell r="S1198" t="e">
            <v>#N/A</v>
          </cell>
          <cell r="T1198" t="e">
            <v>#N/A</v>
          </cell>
          <cell r="U1198" t="e">
            <v>#N/A</v>
          </cell>
          <cell r="V1198" t="e">
            <v>#N/A</v>
          </cell>
          <cell r="Y1198" t="e">
            <v>#N/A</v>
          </cell>
          <cell r="Z1198">
            <v>652760.61146357621</v>
          </cell>
          <cell r="AB1198" t="str">
            <v>Under</v>
          </cell>
          <cell r="AC1198">
            <v>0.96153846153846156</v>
          </cell>
          <cell r="AD1198" t="e">
            <v>#N/A</v>
          </cell>
          <cell r="AF1198">
            <v>24073</v>
          </cell>
          <cell r="AG1198" t="str">
            <v>No China benchmark</v>
          </cell>
          <cell r="AH1198" t="e">
            <v>#VALUE!</v>
          </cell>
          <cell r="AK1198" t="e">
            <v>#VALUE!</v>
          </cell>
          <cell r="AL1198" t="e">
            <v>#VALUE!</v>
          </cell>
          <cell r="AM1198" t="e">
            <v>#VALUE!</v>
          </cell>
          <cell r="AN1198">
            <v>63286</v>
          </cell>
          <cell r="AO1198" t="e">
            <v>#VALUE!</v>
          </cell>
          <cell r="AP1198">
            <v>0.6032901848120642</v>
          </cell>
          <cell r="AS1198">
            <v>1</v>
          </cell>
          <cell r="AT1198">
            <v>0</v>
          </cell>
        </row>
        <row r="1199">
          <cell r="B1199">
            <v>385000</v>
          </cell>
          <cell r="C1199" t="str">
            <v>HANGZHOU AMPHENOL PHOENIX TELECOM PARTS CO., LTD</v>
          </cell>
          <cell r="D1199" t="str">
            <v>V63</v>
          </cell>
          <cell r="E1199" t="str">
            <v>1170254-01-R</v>
          </cell>
          <cell r="F1199" t="str">
            <v>RCAM</v>
          </cell>
          <cell r="G1199" t="str">
            <v>EQP,AE,RCAM,V54-V63,AMPHENOL,RETROFIT KIT</v>
          </cell>
          <cell r="H1199">
            <v>24073</v>
          </cell>
          <cell r="I1199" t="str">
            <v>AE</v>
          </cell>
          <cell r="J1199" t="str">
            <v>Retrofit</v>
          </cell>
          <cell r="K1199">
            <v>192584</v>
          </cell>
          <cell r="L1199">
            <v>8</v>
          </cell>
          <cell r="M1199" t="str">
            <v>EBD</v>
          </cell>
          <cell r="N1199">
            <v>24073</v>
          </cell>
          <cell r="O1199">
            <v>192584</v>
          </cell>
          <cell r="P1199" t="b">
            <v>0</v>
          </cell>
          <cell r="Q1199" t="str">
            <v>India</v>
          </cell>
          <cell r="R1199" t="e">
            <v>#N/A</v>
          </cell>
          <cell r="S1199" t="e">
            <v>#N/A</v>
          </cell>
          <cell r="T1199" t="e">
            <v>#N/A</v>
          </cell>
          <cell r="U1199" t="e">
            <v>#N/A</v>
          </cell>
          <cell r="V1199" t="e">
            <v>#N/A</v>
          </cell>
          <cell r="Y1199" t="e">
            <v>#N/A</v>
          </cell>
          <cell r="Z1199">
            <v>192584</v>
          </cell>
          <cell r="AB1199" t="str">
            <v>Under</v>
          </cell>
          <cell r="AC1199">
            <v>0.875</v>
          </cell>
          <cell r="AD1199" t="e">
            <v>#N/A</v>
          </cell>
          <cell r="AF1199">
            <v>24073</v>
          </cell>
          <cell r="AG1199" t="str">
            <v>No China benchmark</v>
          </cell>
          <cell r="AH1199" t="e">
            <v>#VALUE!</v>
          </cell>
          <cell r="AK1199" t="e">
            <v>#VALUE!</v>
          </cell>
          <cell r="AL1199" t="e">
            <v>#VALUE!</v>
          </cell>
          <cell r="AM1199" t="e">
            <v>#VALUE!</v>
          </cell>
          <cell r="AN1199">
            <v>63286</v>
          </cell>
          <cell r="AO1199" t="e">
            <v>#VALUE!</v>
          </cell>
          <cell r="AP1199">
            <v>0.61961571279587901</v>
          </cell>
          <cell r="AS1199">
            <v>1</v>
          </cell>
          <cell r="AT1199">
            <v>0</v>
          </cell>
        </row>
        <row r="1200">
          <cell r="B1200">
            <v>385001</v>
          </cell>
          <cell r="C1200" t="str">
            <v>WIPRO ENTERPRISES LTD</v>
          </cell>
          <cell r="D1200" t="str">
            <v>V63</v>
          </cell>
          <cell r="E1200" t="str">
            <v>1170317-01-R</v>
          </cell>
          <cell r="F1200" t="str">
            <v>SA-IT-MIDC</v>
          </cell>
          <cell r="G1200" t="str">
            <v>EQP,AE,SA-IT-MIDC 6-BAY BOZHON,V54-V63,WIPRO-PARI,RETROFIT KIT</v>
          </cell>
          <cell r="H1200">
            <v>29385.876253123701</v>
          </cell>
          <cell r="I1200" t="str">
            <v>AE</v>
          </cell>
          <cell r="J1200" t="str">
            <v>Retrofit</v>
          </cell>
          <cell r="K1200">
            <v>29385.876253123701</v>
          </cell>
          <cell r="L1200">
            <v>1</v>
          </cell>
          <cell r="M1200" t="str">
            <v>EBD</v>
          </cell>
          <cell r="N1200">
            <v>29385.876253123701</v>
          </cell>
          <cell r="O1200">
            <v>29385.876253123701</v>
          </cell>
          <cell r="P1200" t="b">
            <v>0</v>
          </cell>
          <cell r="Q1200" t="str">
            <v>India</v>
          </cell>
          <cell r="R1200" t="e">
            <v>#N/A</v>
          </cell>
          <cell r="S1200" t="e">
            <v>#N/A</v>
          </cell>
          <cell r="T1200" t="e">
            <v>#N/A</v>
          </cell>
          <cell r="U1200" t="e">
            <v>#N/A</v>
          </cell>
          <cell r="V1200" t="e">
            <v>#N/A</v>
          </cell>
          <cell r="Y1200" t="e">
            <v>#N/A</v>
          </cell>
          <cell r="Z1200">
            <v>29385.876253123701</v>
          </cell>
          <cell r="AB1200" t="str">
            <v>Under</v>
          </cell>
          <cell r="AC1200" t="str">
            <v/>
          </cell>
          <cell r="AD1200" t="e">
            <v>#N/A</v>
          </cell>
          <cell r="AF1200" t="str">
            <v>29385.88 / 36948.97 / 207500.27 / 298256.29</v>
          </cell>
          <cell r="AG1200">
            <v>20726.663499999951</v>
          </cell>
          <cell r="AH1200">
            <v>1.4177813159905728</v>
          </cell>
          <cell r="AK1200">
            <v>1.4177813159905728</v>
          </cell>
          <cell r="AL1200">
            <v>1.4177813159905728</v>
          </cell>
          <cell r="AM1200">
            <v>0.99995175296786187</v>
          </cell>
          <cell r="AN1200">
            <v>171824</v>
          </cell>
          <cell r="AO1200">
            <v>0.99999174864212226</v>
          </cell>
          <cell r="AP1200">
            <v>0.82897688184931273</v>
          </cell>
          <cell r="AS1200">
            <v>1</v>
          </cell>
          <cell r="AT1200">
            <v>0</v>
          </cell>
        </row>
        <row r="1201">
          <cell r="B1201">
            <v>385001</v>
          </cell>
          <cell r="C1201" t="str">
            <v>WIPRO ENTERPRISES LTD</v>
          </cell>
          <cell r="D1201" t="str">
            <v>V63</v>
          </cell>
          <cell r="E1201" t="str">
            <v>1170317-01-R</v>
          </cell>
          <cell r="F1201" t="str">
            <v>SA-IT-MIDC</v>
          </cell>
          <cell r="G1201" t="str">
            <v>EQP,AE,SA-IT-MIDC 6-BAY BOZHON,V54-V63,WIPRO-PARI,RETROFIT KIT</v>
          </cell>
          <cell r="H1201">
            <v>29385.876253123701</v>
          </cell>
          <cell r="I1201" t="str">
            <v>AE</v>
          </cell>
          <cell r="J1201" t="str">
            <v>Retrofit</v>
          </cell>
          <cell r="K1201">
            <v>264472.88627811329</v>
          </cell>
          <cell r="L1201">
            <v>9</v>
          </cell>
          <cell r="M1201" t="str">
            <v>EBD</v>
          </cell>
          <cell r="N1201">
            <v>29385.876253123701</v>
          </cell>
          <cell r="O1201">
            <v>264472.88627811329</v>
          </cell>
          <cell r="P1201" t="b">
            <v>0</v>
          </cell>
          <cell r="Q1201" t="str">
            <v>India</v>
          </cell>
          <cell r="R1201" t="e">
            <v>#N/A</v>
          </cell>
          <cell r="S1201" t="e">
            <v>#N/A</v>
          </cell>
          <cell r="T1201" t="e">
            <v>#N/A</v>
          </cell>
          <cell r="U1201" t="e">
            <v>#N/A</v>
          </cell>
          <cell r="V1201" t="e">
            <v>#N/A</v>
          </cell>
          <cell r="Y1201" t="e">
            <v>#N/A</v>
          </cell>
          <cell r="Z1201">
            <v>264472.88627811329</v>
          </cell>
          <cell r="AB1201" t="str">
            <v>Under</v>
          </cell>
          <cell r="AC1201">
            <v>0.88888888888888895</v>
          </cell>
          <cell r="AD1201" t="e">
            <v>#N/A</v>
          </cell>
          <cell r="AF1201" t="str">
            <v>29385.88 / 36948.97 / 207500.27 / 298256.29</v>
          </cell>
          <cell r="AG1201">
            <v>20726.663499999951</v>
          </cell>
          <cell r="AH1201">
            <v>1.4177813159905728</v>
          </cell>
          <cell r="AK1201">
            <v>1.4177813159905728</v>
          </cell>
          <cell r="AL1201">
            <v>12.760031843915154</v>
          </cell>
          <cell r="AM1201">
            <v>0.99995175296786187</v>
          </cell>
          <cell r="AN1201">
            <v>171824</v>
          </cell>
          <cell r="AO1201">
            <v>0.99999174864212226</v>
          </cell>
          <cell r="AP1201">
            <v>0.82897688184931273</v>
          </cell>
          <cell r="AS1201">
            <v>1</v>
          </cell>
          <cell r="AT1201">
            <v>0</v>
          </cell>
        </row>
        <row r="1202">
          <cell r="B1202">
            <v>385005</v>
          </cell>
          <cell r="C1202" t="str">
            <v>KIMBALL ELECTRONICS INDIANA, INC. DBA GES</v>
          </cell>
          <cell r="D1202" t="str">
            <v>V63</v>
          </cell>
          <cell r="E1202" t="str">
            <v>1170363-01-R</v>
          </cell>
          <cell r="F1202" t="str">
            <v>SGT-FF</v>
          </cell>
          <cell r="G1202" t="str">
            <v>EQP,AE,SGT-FF,D93-V63,GES,RETROFIT KIT</v>
          </cell>
          <cell r="H1202">
            <v>3666.02</v>
          </cell>
          <cell r="I1202" t="str">
            <v>AE</v>
          </cell>
          <cell r="J1202" t="str">
            <v>New Buy</v>
          </cell>
          <cell r="K1202">
            <v>7332.04</v>
          </cell>
          <cell r="L1202">
            <v>2</v>
          </cell>
          <cell r="M1202">
            <v>0</v>
          </cell>
          <cell r="N1202">
            <v>3666.02</v>
          </cell>
          <cell r="O1202">
            <v>7332.04</v>
          </cell>
          <cell r="P1202" t="b">
            <v>0</v>
          </cell>
          <cell r="Q1202" t="str">
            <v>India</v>
          </cell>
          <cell r="R1202" t="e">
            <v>#N/A</v>
          </cell>
          <cell r="S1202" t="e">
            <v>#N/A</v>
          </cell>
          <cell r="T1202" t="e">
            <v>#N/A</v>
          </cell>
          <cell r="U1202" t="e">
            <v>#N/A</v>
          </cell>
          <cell r="V1202" t="e">
            <v>#N/A</v>
          </cell>
          <cell r="Y1202" t="e">
            <v>#N/A</v>
          </cell>
          <cell r="Z1202">
            <v>7332.04</v>
          </cell>
          <cell r="AB1202" t="str">
            <v>Under</v>
          </cell>
          <cell r="AC1202">
            <v>0.5</v>
          </cell>
          <cell r="AD1202" t="e">
            <v>#N/A</v>
          </cell>
          <cell r="AF1202">
            <v>3666.02</v>
          </cell>
          <cell r="AG1202" t="str">
            <v>No China benchmark</v>
          </cell>
          <cell r="AH1202" t="e">
            <v>#VALUE!</v>
          </cell>
          <cell r="AK1202" t="e">
            <v>#VALUE!</v>
          </cell>
          <cell r="AL1202" t="e">
            <v>#VALUE!</v>
          </cell>
          <cell r="AM1202" t="e">
            <v>#VALUE!</v>
          </cell>
          <cell r="AN1202">
            <v>47705</v>
          </cell>
          <cell r="AO1202" t="e">
            <v>#VALUE!</v>
          </cell>
          <cell r="AP1202">
            <v>0.92315229011634004</v>
          </cell>
          <cell r="AS1202">
            <v>1</v>
          </cell>
          <cell r="AT1202">
            <v>0</v>
          </cell>
        </row>
        <row r="1203">
          <cell r="B1203">
            <v>385005</v>
          </cell>
          <cell r="C1203" t="str">
            <v>KIMBALL ELECTRONICS INDIANA, INC. DBA GES</v>
          </cell>
          <cell r="D1203" t="str">
            <v>V63</v>
          </cell>
          <cell r="E1203" t="str">
            <v>1170363-01-R</v>
          </cell>
          <cell r="F1203" t="str">
            <v>SGT-FF</v>
          </cell>
          <cell r="G1203" t="str">
            <v>EQP,AE,SGT-FF,D93-V63,GES,RETROFIT KIT</v>
          </cell>
          <cell r="H1203">
            <v>4990.97</v>
          </cell>
          <cell r="I1203" t="str">
            <v>AE</v>
          </cell>
          <cell r="J1203" t="str">
            <v>Retrofit</v>
          </cell>
          <cell r="K1203">
            <v>4990.97</v>
          </cell>
          <cell r="L1203">
            <v>1</v>
          </cell>
          <cell r="M1203">
            <v>0</v>
          </cell>
          <cell r="N1203">
            <v>4990.97</v>
          </cell>
          <cell r="O1203">
            <v>4990.97</v>
          </cell>
          <cell r="P1203" t="b">
            <v>0</v>
          </cell>
          <cell r="Q1203" t="str">
            <v>India</v>
          </cell>
          <cell r="R1203" t="e">
            <v>#N/A</v>
          </cell>
          <cell r="S1203" t="e">
            <v>#N/A</v>
          </cell>
          <cell r="T1203" t="e">
            <v>#N/A</v>
          </cell>
          <cell r="U1203" t="e">
            <v>#N/A</v>
          </cell>
          <cell r="V1203" t="e">
            <v>#N/A</v>
          </cell>
          <cell r="Y1203" t="e">
            <v>#N/A</v>
          </cell>
          <cell r="Z1203">
            <v>4990.97</v>
          </cell>
          <cell r="AB1203" t="str">
            <v>Under</v>
          </cell>
          <cell r="AC1203" t="str">
            <v/>
          </cell>
          <cell r="AD1203" t="e">
            <v>#N/A</v>
          </cell>
          <cell r="AF1203" t="str">
            <v>4990.97 / 37097.88</v>
          </cell>
          <cell r="AG1203" t="str">
            <v>No China benchmark</v>
          </cell>
          <cell r="AH1203" t="e">
            <v>#VALUE!</v>
          </cell>
          <cell r="AK1203" t="e">
            <v>#VALUE!</v>
          </cell>
          <cell r="AL1203" t="e">
            <v>#VALUE!</v>
          </cell>
          <cell r="AM1203" t="e">
            <v>#VALUE!</v>
          </cell>
          <cell r="AN1203">
            <v>47705</v>
          </cell>
          <cell r="AO1203" t="e">
            <v>#VALUE!</v>
          </cell>
          <cell r="AP1203">
            <v>0.89537847185829578</v>
          </cell>
          <cell r="AS1203">
            <v>1</v>
          </cell>
          <cell r="AT1203">
            <v>0</v>
          </cell>
        </row>
        <row r="1204">
          <cell r="B1204">
            <v>385009</v>
          </cell>
          <cell r="C1204" t="str">
            <v>TAOWINE INDUSTRIAL CO., LTD.</v>
          </cell>
          <cell r="D1204" t="str">
            <v>V63</v>
          </cell>
          <cell r="E1204" t="str">
            <v>1170398-01-R</v>
          </cell>
          <cell r="F1204" t="str">
            <v>HBT INLINE</v>
          </cell>
          <cell r="G1204" t="str">
            <v>EQP,AE,HBT INLINE SKD(HBT INLINE),V53-V63,TAOWINE,RETROFIT KIT</v>
          </cell>
          <cell r="H1204">
            <v>7400</v>
          </cell>
          <cell r="I1204" t="str">
            <v>AE</v>
          </cell>
          <cell r="J1204" t="str">
            <v>Retrofit</v>
          </cell>
          <cell r="K1204">
            <v>14800</v>
          </cell>
          <cell r="L1204">
            <v>2</v>
          </cell>
          <cell r="M1204" t="str">
            <v>EBD</v>
          </cell>
          <cell r="N1204">
            <v>7400</v>
          </cell>
          <cell r="O1204">
            <v>14800</v>
          </cell>
          <cell r="P1204" t="b">
            <v>0</v>
          </cell>
          <cell r="Q1204" t="str">
            <v>China</v>
          </cell>
          <cell r="R1204" t="e">
            <v>#N/A</v>
          </cell>
          <cell r="S1204" t="e">
            <v>#N/A</v>
          </cell>
          <cell r="T1204" t="e">
            <v>#N/A</v>
          </cell>
          <cell r="U1204" t="e">
            <v>#N/A</v>
          </cell>
          <cell r="V1204" t="e">
            <v>#N/A</v>
          </cell>
          <cell r="Y1204" t="e">
            <v>#N/A</v>
          </cell>
          <cell r="Z1204">
            <v>14800</v>
          </cell>
          <cell r="AB1204" t="str">
            <v>Under</v>
          </cell>
          <cell r="AC1204">
            <v>0.5</v>
          </cell>
          <cell r="AD1204" t="e">
            <v>#N/A</v>
          </cell>
          <cell r="AF1204">
            <v>7400</v>
          </cell>
          <cell r="AG1204">
            <v>7400</v>
          </cell>
          <cell r="AH1204">
            <v>1</v>
          </cell>
          <cell r="AK1204">
            <v>1</v>
          </cell>
          <cell r="AL1204">
            <v>2</v>
          </cell>
          <cell r="AM1204">
            <v>0.99986486486486481</v>
          </cell>
          <cell r="AN1204">
            <v>112000</v>
          </cell>
          <cell r="AO1204">
            <v>0.99999107142857147</v>
          </cell>
          <cell r="AP1204">
            <v>0.93392857142857144</v>
          </cell>
          <cell r="AS1204">
            <v>1</v>
          </cell>
          <cell r="AT1204">
            <v>0</v>
          </cell>
        </row>
        <row r="1205">
          <cell r="B1205">
            <v>385010</v>
          </cell>
          <cell r="C1205" t="str">
            <v>TAOWINE INDUSTRIAL CO., LTD.</v>
          </cell>
          <cell r="D1205" t="str">
            <v>V63</v>
          </cell>
          <cell r="E1205" t="str">
            <v>1170401-01-R</v>
          </cell>
          <cell r="F1205" t="str">
            <v>HBT INLINE</v>
          </cell>
          <cell r="G1205" t="str">
            <v>EQP,AE,HBT INLINE SKD,V54-V63,TAOWINE,RETROFIT KIT</v>
          </cell>
          <cell r="H1205">
            <v>7400</v>
          </cell>
          <cell r="I1205" t="str">
            <v>AE</v>
          </cell>
          <cell r="J1205" t="str">
            <v>Retrofit</v>
          </cell>
          <cell r="K1205">
            <v>51800</v>
          </cell>
          <cell r="L1205">
            <v>7</v>
          </cell>
          <cell r="M1205" t="str">
            <v>EBD</v>
          </cell>
          <cell r="N1205">
            <v>7400</v>
          </cell>
          <cell r="O1205">
            <v>51800</v>
          </cell>
          <cell r="P1205" t="b">
            <v>0</v>
          </cell>
          <cell r="Q1205" t="str">
            <v>China</v>
          </cell>
          <cell r="R1205" t="e">
            <v>#N/A</v>
          </cell>
          <cell r="S1205" t="e">
            <v>#N/A</v>
          </cell>
          <cell r="T1205" t="e">
            <v>#N/A</v>
          </cell>
          <cell r="U1205" t="e">
            <v>#N/A</v>
          </cell>
          <cell r="V1205" t="e">
            <v>#N/A</v>
          </cell>
          <cell r="Y1205" t="e">
            <v>#N/A</v>
          </cell>
          <cell r="Z1205">
            <v>51800</v>
          </cell>
          <cell r="AB1205" t="str">
            <v>Under</v>
          </cell>
          <cell r="AC1205">
            <v>0.8571428571428571</v>
          </cell>
          <cell r="AD1205" t="e">
            <v>#N/A</v>
          </cell>
          <cell r="AF1205">
            <v>7400</v>
          </cell>
          <cell r="AG1205">
            <v>7400</v>
          </cell>
          <cell r="AH1205">
            <v>1</v>
          </cell>
          <cell r="AK1205">
            <v>1</v>
          </cell>
          <cell r="AL1205">
            <v>7</v>
          </cell>
          <cell r="AM1205">
            <v>0.99986486486486481</v>
          </cell>
          <cell r="AN1205">
            <v>112000</v>
          </cell>
          <cell r="AO1205">
            <v>0.99999107142857147</v>
          </cell>
          <cell r="AP1205">
            <v>0.93392857142857144</v>
          </cell>
          <cell r="AS1205">
            <v>1</v>
          </cell>
          <cell r="AT1205">
            <v>0</v>
          </cell>
        </row>
        <row r="1206">
          <cell r="B1206">
            <v>385011</v>
          </cell>
          <cell r="C1206" t="str">
            <v>SFO TECHNOLOGIES PRIVATE LIMITED</v>
          </cell>
          <cell r="D1206" t="str">
            <v>V63</v>
          </cell>
          <cell r="E1206" t="str">
            <v>1170406-01-R</v>
          </cell>
          <cell r="F1206" t="str">
            <v>HSG MASK</v>
          </cell>
          <cell r="G1206" t="str">
            <v>EQP,AE,HSG MASK HUPH SKD STRONG,V54-V63,SFO,RETROFIT KIT</v>
          </cell>
          <cell r="H1206">
            <v>23861</v>
          </cell>
          <cell r="I1206" t="str">
            <v>AE</v>
          </cell>
          <cell r="J1206" t="str">
            <v>Retrofit</v>
          </cell>
          <cell r="K1206">
            <v>214749</v>
          </cell>
          <cell r="L1206">
            <v>9</v>
          </cell>
          <cell r="M1206" t="str">
            <v>EBD</v>
          </cell>
          <cell r="N1206">
            <v>23861</v>
          </cell>
          <cell r="O1206">
            <v>214749</v>
          </cell>
          <cell r="P1206" t="b">
            <v>0</v>
          </cell>
          <cell r="Q1206" t="str">
            <v>India</v>
          </cell>
          <cell r="R1206" t="e">
            <v>#N/A</v>
          </cell>
          <cell r="S1206" t="e">
            <v>#N/A</v>
          </cell>
          <cell r="T1206" t="e">
            <v>#N/A</v>
          </cell>
          <cell r="U1206" t="e">
            <v>#N/A</v>
          </cell>
          <cell r="V1206" t="e">
            <v>#N/A</v>
          </cell>
          <cell r="Y1206" t="e">
            <v>#N/A</v>
          </cell>
          <cell r="Z1206">
            <v>214749</v>
          </cell>
          <cell r="AB1206" t="str">
            <v>Under</v>
          </cell>
          <cell r="AC1206">
            <v>0.88888888888888884</v>
          </cell>
          <cell r="AD1206" t="e">
            <v>#N/A</v>
          </cell>
          <cell r="AF1206">
            <v>18937</v>
          </cell>
          <cell r="AG1206">
            <v>4332.5</v>
          </cell>
          <cell r="AH1206">
            <v>5.5074437391806113</v>
          </cell>
          <cell r="AK1206">
            <v>5.5074437391806113</v>
          </cell>
          <cell r="AL1206">
            <v>49.566993652625499</v>
          </cell>
          <cell r="AM1206">
            <v>0.99976918638199652</v>
          </cell>
          <cell r="AN1206">
            <v>27290</v>
          </cell>
          <cell r="AO1206">
            <v>0.99979818821036348</v>
          </cell>
          <cell r="AP1206">
            <v>0.12565042139978014</v>
          </cell>
          <cell r="AS1206">
            <v>1</v>
          </cell>
          <cell r="AT1206">
            <v>0</v>
          </cell>
        </row>
        <row r="1207">
          <cell r="B1207">
            <v>385012</v>
          </cell>
          <cell r="C1207" t="str">
            <v>TITAN ENGINEERING AND AUTOMATION LTD</v>
          </cell>
          <cell r="D1207" t="str">
            <v>V63</v>
          </cell>
          <cell r="E1207" t="str">
            <v>1170410-01-R</v>
          </cell>
          <cell r="F1207" t="str">
            <v>HSG MASK</v>
          </cell>
          <cell r="G1207" t="str">
            <v>EQP,AE,HSG MASK HUPH SKD TAOWINE,V54-V63,TEAL,RETROFIT KIT</v>
          </cell>
          <cell r="H1207">
            <v>70650</v>
          </cell>
          <cell r="I1207" t="str">
            <v>AE</v>
          </cell>
          <cell r="J1207" t="str">
            <v>Retrofit</v>
          </cell>
          <cell r="K1207">
            <v>353250</v>
          </cell>
          <cell r="L1207">
            <v>5</v>
          </cell>
          <cell r="M1207" t="str">
            <v>EBD</v>
          </cell>
          <cell r="N1207">
            <v>70650</v>
          </cell>
          <cell r="O1207">
            <v>353250</v>
          </cell>
          <cell r="P1207" t="b">
            <v>0</v>
          </cell>
          <cell r="Q1207" t="str">
            <v>India</v>
          </cell>
          <cell r="R1207" t="e">
            <v>#N/A</v>
          </cell>
          <cell r="S1207" t="e">
            <v>#N/A</v>
          </cell>
          <cell r="T1207" t="e">
            <v>#N/A</v>
          </cell>
          <cell r="U1207" t="e">
            <v>#N/A</v>
          </cell>
          <cell r="V1207" t="e">
            <v>#N/A</v>
          </cell>
          <cell r="Y1207" t="e">
            <v>#N/A</v>
          </cell>
          <cell r="Z1207">
            <v>353250</v>
          </cell>
          <cell r="AB1207" t="str">
            <v>Under</v>
          </cell>
          <cell r="AC1207">
            <v>0.8</v>
          </cell>
          <cell r="AD1207" t="e">
            <v>#N/A</v>
          </cell>
          <cell r="AF1207">
            <v>18937</v>
          </cell>
          <cell r="AG1207">
            <v>4332.5</v>
          </cell>
          <cell r="AH1207">
            <v>16.306982111944606</v>
          </cell>
          <cell r="AJ1207" t="str">
            <v>Outlier</v>
          </cell>
          <cell r="AK1207">
            <v>16.306982111944606</v>
          </cell>
          <cell r="AL1207">
            <v>81.534910559723031</v>
          </cell>
          <cell r="AM1207">
            <v>0.99976918638199652</v>
          </cell>
          <cell r="AN1207">
            <v>27290</v>
          </cell>
          <cell r="AO1207">
            <v>0.99940245576724274</v>
          </cell>
          <cell r="AP1207">
            <v>-1.5888603884206669</v>
          </cell>
          <cell r="AS1207">
            <v>1</v>
          </cell>
          <cell r="AT1207">
            <v>0</v>
          </cell>
        </row>
        <row r="1208">
          <cell r="B1208">
            <v>385013</v>
          </cell>
          <cell r="C1208" t="str">
            <v>HGLASER CO., LTD.</v>
          </cell>
          <cell r="D1208" t="str">
            <v>V63</v>
          </cell>
          <cell r="E1208" t="str">
            <v>1170473-01-R</v>
          </cell>
          <cell r="F1208" t="str">
            <v>SLAW</v>
          </cell>
          <cell r="G1208" t="str">
            <v>EQP,AE,SLAW,D37-V63,HG LASER,RETROFIT KIT</v>
          </cell>
          <cell r="H1208">
            <v>59000</v>
          </cell>
          <cell r="I1208" t="str">
            <v>AE</v>
          </cell>
          <cell r="J1208" t="str">
            <v>Retrofit</v>
          </cell>
          <cell r="K1208">
            <v>59000</v>
          </cell>
          <cell r="L1208">
            <v>1</v>
          </cell>
          <cell r="M1208" t="str">
            <v>OTS Quote</v>
          </cell>
          <cell r="N1208">
            <v>59000</v>
          </cell>
          <cell r="O1208">
            <v>59000</v>
          </cell>
          <cell r="P1208" t="b">
            <v>0</v>
          </cell>
          <cell r="Q1208" t="str">
            <v>China</v>
          </cell>
          <cell r="R1208" t="e">
            <v>#N/A</v>
          </cell>
          <cell r="S1208" t="e">
            <v>#N/A</v>
          </cell>
          <cell r="T1208" t="e">
            <v>#N/A</v>
          </cell>
          <cell r="U1208" t="e">
            <v>#N/A</v>
          </cell>
          <cell r="V1208" t="e">
            <v>#N/A</v>
          </cell>
          <cell r="Y1208" t="e">
            <v>#N/A</v>
          </cell>
          <cell r="Z1208">
            <v>59000</v>
          </cell>
          <cell r="AB1208" t="str">
            <v>Under</v>
          </cell>
          <cell r="AC1208" t="str">
            <v/>
          </cell>
          <cell r="AD1208" t="e">
            <v>#N/A</v>
          </cell>
          <cell r="AF1208">
            <v>7214</v>
          </cell>
          <cell r="AG1208">
            <v>33107</v>
          </cell>
          <cell r="AH1208">
            <v>1.7821004621379164</v>
          </cell>
          <cell r="AK1208">
            <v>1.7821004621379164</v>
          </cell>
          <cell r="AL1208">
            <v>1.7821004621379164</v>
          </cell>
          <cell r="AM1208">
            <v>0.99996979490742144</v>
          </cell>
          <cell r="AN1208">
            <v>63287</v>
          </cell>
          <cell r="AO1208">
            <v>0.9999718409710977</v>
          </cell>
          <cell r="AP1208">
            <v>6.7739030132570668E-2</v>
          </cell>
          <cell r="AS1208">
            <v>1</v>
          </cell>
          <cell r="AT1208">
            <v>0</v>
          </cell>
        </row>
        <row r="1209">
          <cell r="B1209">
            <v>385014</v>
          </cell>
          <cell r="C1209" t="str">
            <v>HGLASER CO., LTD.</v>
          </cell>
          <cell r="D1209" t="str">
            <v>V63</v>
          </cell>
          <cell r="E1209" t="str">
            <v>1170473-01-R</v>
          </cell>
          <cell r="F1209" t="str">
            <v>SLAW</v>
          </cell>
          <cell r="G1209" t="str">
            <v>EQP,AE,SLAW,V53-V63,HG LASER,RETROFIT KIT</v>
          </cell>
          <cell r="H1209">
            <v>23860.416000000001</v>
          </cell>
          <cell r="I1209" t="str">
            <v>AE</v>
          </cell>
          <cell r="J1209" t="str">
            <v>Retrofit</v>
          </cell>
          <cell r="K1209">
            <v>23860.416000000001</v>
          </cell>
          <cell r="L1209">
            <v>1</v>
          </cell>
          <cell r="M1209" t="str">
            <v>EBD</v>
          </cell>
          <cell r="N1209">
            <v>23860.416000000001</v>
          </cell>
          <cell r="O1209">
            <v>23860.416000000001</v>
          </cell>
          <cell r="P1209" t="b">
            <v>0</v>
          </cell>
          <cell r="Q1209" t="str">
            <v>China</v>
          </cell>
          <cell r="R1209" t="e">
            <v>#N/A</v>
          </cell>
          <cell r="S1209" t="e">
            <v>#N/A</v>
          </cell>
          <cell r="T1209" t="e">
            <v>#N/A</v>
          </cell>
          <cell r="U1209" t="e">
            <v>#N/A</v>
          </cell>
          <cell r="V1209" t="e">
            <v>#N/A</v>
          </cell>
          <cell r="Y1209" t="e">
            <v>#N/A</v>
          </cell>
          <cell r="Z1209">
            <v>23860.416000000001</v>
          </cell>
          <cell r="AB1209" t="str">
            <v>Under</v>
          </cell>
          <cell r="AC1209" t="str">
            <v/>
          </cell>
          <cell r="AD1209" t="e">
            <v>#N/A</v>
          </cell>
          <cell r="AF1209">
            <v>7214</v>
          </cell>
          <cell r="AG1209">
            <v>33107</v>
          </cell>
          <cell r="AH1209">
            <v>0.72070607424411759</v>
          </cell>
          <cell r="AK1209">
            <v>0.72070607424411759</v>
          </cell>
          <cell r="AL1209">
            <v>0.72070607424411759</v>
          </cell>
          <cell r="AM1209">
            <v>0.99996979490742144</v>
          </cell>
          <cell r="AN1209">
            <v>63287</v>
          </cell>
          <cell r="AO1209">
            <v>0.99998861209925827</v>
          </cell>
          <cell r="AP1209">
            <v>0.6229807701423673</v>
          </cell>
          <cell r="AS1209">
            <v>1</v>
          </cell>
          <cell r="AT1209">
            <v>0</v>
          </cell>
        </row>
        <row r="1210">
          <cell r="B1210">
            <v>385014</v>
          </cell>
          <cell r="C1210" t="str">
            <v>HGLASER CO., LTD.</v>
          </cell>
          <cell r="D1210" t="str">
            <v>V63</v>
          </cell>
          <cell r="E1210" t="str">
            <v>1170473-01-R</v>
          </cell>
          <cell r="F1210" t="str">
            <v>SLAW</v>
          </cell>
          <cell r="G1210" t="str">
            <v>EQP,AE,SLAW,V53-V63,HG LASER,RETROFIT KIT</v>
          </cell>
          <cell r="H1210">
            <v>23860.416000000001</v>
          </cell>
          <cell r="I1210" t="str">
            <v>AE</v>
          </cell>
          <cell r="J1210" t="str">
            <v>Retrofit</v>
          </cell>
          <cell r="K1210">
            <v>47720.832000000002</v>
          </cell>
          <cell r="L1210">
            <v>2</v>
          </cell>
          <cell r="M1210" t="str">
            <v>EBD</v>
          </cell>
          <cell r="N1210">
            <v>23860.416000000001</v>
          </cell>
          <cell r="O1210">
            <v>47720.832000000002</v>
          </cell>
          <cell r="P1210" t="b">
            <v>0</v>
          </cell>
          <cell r="Q1210" t="str">
            <v>China</v>
          </cell>
          <cell r="R1210" t="e">
            <v>#N/A</v>
          </cell>
          <cell r="S1210" t="e">
            <v>#N/A</v>
          </cell>
          <cell r="T1210" t="e">
            <v>#N/A</v>
          </cell>
          <cell r="U1210" t="e">
            <v>#N/A</v>
          </cell>
          <cell r="V1210" t="e">
            <v>#N/A</v>
          </cell>
          <cell r="Y1210" t="e">
            <v>#N/A</v>
          </cell>
          <cell r="Z1210">
            <v>47720.832000000002</v>
          </cell>
          <cell r="AB1210" t="str">
            <v>Under</v>
          </cell>
          <cell r="AC1210">
            <v>0.5</v>
          </cell>
          <cell r="AD1210" t="e">
            <v>#N/A</v>
          </cell>
          <cell r="AF1210">
            <v>7214</v>
          </cell>
          <cell r="AG1210">
            <v>33107</v>
          </cell>
          <cell r="AH1210">
            <v>0.72070607424411759</v>
          </cell>
          <cell r="AK1210">
            <v>0.72070607424411759</v>
          </cell>
          <cell r="AL1210">
            <v>1.4414121484882352</v>
          </cell>
          <cell r="AM1210">
            <v>0.99996979490742144</v>
          </cell>
          <cell r="AN1210">
            <v>63287</v>
          </cell>
          <cell r="AO1210">
            <v>0.99998861209925827</v>
          </cell>
          <cell r="AP1210">
            <v>0.6229807701423673</v>
          </cell>
          <cell r="AS1210">
            <v>1</v>
          </cell>
          <cell r="AT1210">
            <v>0</v>
          </cell>
        </row>
        <row r="1211">
          <cell r="B1211">
            <v>385014</v>
          </cell>
          <cell r="C1211" t="str">
            <v>HGLASER CO., LTD.</v>
          </cell>
          <cell r="D1211" t="str">
            <v>V63</v>
          </cell>
          <cell r="E1211" t="str">
            <v>1170473-01-R</v>
          </cell>
          <cell r="F1211" t="str">
            <v>SLAW</v>
          </cell>
          <cell r="G1211" t="str">
            <v>EQP,AE,SLAW,V53-V63,HG LASER,RETROFIT KIT</v>
          </cell>
          <cell r="H1211">
            <v>23860.416000000001</v>
          </cell>
          <cell r="I1211" t="str">
            <v>AE</v>
          </cell>
          <cell r="J1211" t="str">
            <v>Retrofit</v>
          </cell>
          <cell r="K1211">
            <v>71581.248000000007</v>
          </cell>
          <cell r="L1211">
            <v>3</v>
          </cell>
          <cell r="M1211" t="str">
            <v>EBD</v>
          </cell>
          <cell r="N1211">
            <v>23860.416000000001</v>
          </cell>
          <cell r="O1211">
            <v>71581.248000000007</v>
          </cell>
          <cell r="P1211" t="b">
            <v>0</v>
          </cell>
          <cell r="Q1211" t="str">
            <v>China</v>
          </cell>
          <cell r="R1211" t="e">
            <v>#N/A</v>
          </cell>
          <cell r="S1211" t="e">
            <v>#N/A</v>
          </cell>
          <cell r="T1211" t="e">
            <v>#N/A</v>
          </cell>
          <cell r="U1211" t="e">
            <v>#N/A</v>
          </cell>
          <cell r="V1211" t="e">
            <v>#N/A</v>
          </cell>
          <cell r="Y1211" t="e">
            <v>#N/A</v>
          </cell>
          <cell r="Z1211">
            <v>71581.248000000007</v>
          </cell>
          <cell r="AB1211" t="str">
            <v>Under</v>
          </cell>
          <cell r="AC1211">
            <v>0.66666666666666674</v>
          </cell>
          <cell r="AD1211" t="e">
            <v>#N/A</v>
          </cell>
          <cell r="AF1211">
            <v>7214</v>
          </cell>
          <cell r="AG1211">
            <v>33107</v>
          </cell>
          <cell r="AH1211">
            <v>0.72070607424411759</v>
          </cell>
          <cell r="AK1211">
            <v>0.72070607424411759</v>
          </cell>
          <cell r="AL1211">
            <v>2.162118222732353</v>
          </cell>
          <cell r="AM1211">
            <v>0.99996979490742144</v>
          </cell>
          <cell r="AN1211">
            <v>63287</v>
          </cell>
          <cell r="AO1211">
            <v>0.99998861209925827</v>
          </cell>
          <cell r="AP1211">
            <v>0.6229807701423673</v>
          </cell>
          <cell r="AS1211">
            <v>1</v>
          </cell>
          <cell r="AT1211">
            <v>0</v>
          </cell>
        </row>
        <row r="1212">
          <cell r="B1212">
            <v>385015</v>
          </cell>
          <cell r="C1212" t="str">
            <v>HGLASER CO., LTD.</v>
          </cell>
          <cell r="D1212" t="str">
            <v>V63</v>
          </cell>
          <cell r="E1212" t="str">
            <v>1170475-01-R</v>
          </cell>
          <cell r="F1212" t="str">
            <v>SLAW</v>
          </cell>
          <cell r="G1212" t="str">
            <v>EQP,AE,SLAW,V57-V63,HG LASER,RETROFIT KIT</v>
          </cell>
          <cell r="H1212">
            <v>59000</v>
          </cell>
          <cell r="I1212" t="str">
            <v>AE</v>
          </cell>
          <cell r="J1212" t="str">
            <v>Retrofit</v>
          </cell>
          <cell r="K1212">
            <v>118000</v>
          </cell>
          <cell r="L1212">
            <v>2</v>
          </cell>
          <cell r="M1212" t="str">
            <v>EBD</v>
          </cell>
          <cell r="N1212">
            <v>59000</v>
          </cell>
          <cell r="O1212">
            <v>118000</v>
          </cell>
          <cell r="P1212" t="b">
            <v>0</v>
          </cell>
          <cell r="Q1212" t="str">
            <v>China</v>
          </cell>
          <cell r="R1212" t="e">
            <v>#N/A</v>
          </cell>
          <cell r="S1212" t="e">
            <v>#N/A</v>
          </cell>
          <cell r="T1212" t="e">
            <v>#N/A</v>
          </cell>
          <cell r="U1212" t="e">
            <v>#N/A</v>
          </cell>
          <cell r="V1212" t="e">
            <v>#N/A</v>
          </cell>
          <cell r="Y1212" t="e">
            <v>#N/A</v>
          </cell>
          <cell r="Z1212">
            <v>118000</v>
          </cell>
          <cell r="AB1212" t="str">
            <v>Under</v>
          </cell>
          <cell r="AC1212">
            <v>0.5</v>
          </cell>
          <cell r="AD1212" t="e">
            <v>#N/A</v>
          </cell>
          <cell r="AF1212">
            <v>7214</v>
          </cell>
          <cell r="AG1212">
            <v>33107</v>
          </cell>
          <cell r="AH1212">
            <v>1.7821004621379164</v>
          </cell>
          <cell r="AK1212">
            <v>1.7821004621379164</v>
          </cell>
          <cell r="AL1212">
            <v>3.5642009242758328</v>
          </cell>
          <cell r="AM1212">
            <v>0.99996979490742144</v>
          </cell>
          <cell r="AN1212">
            <v>63287</v>
          </cell>
          <cell r="AO1212">
            <v>0.9999718409710977</v>
          </cell>
          <cell r="AP1212">
            <v>6.7739030132570668E-2</v>
          </cell>
          <cell r="AS1212">
            <v>1</v>
          </cell>
          <cell r="AT1212">
            <v>0</v>
          </cell>
        </row>
        <row r="1213">
          <cell r="B1213">
            <v>385054</v>
          </cell>
          <cell r="C1213" t="str">
            <v>SHENZHEN STRONG TECHNOLOGY CO., LTD.</v>
          </cell>
          <cell r="D1213" t="str">
            <v>V63</v>
          </cell>
          <cell r="E1213" t="str">
            <v>1170661-01-R</v>
          </cell>
          <cell r="F1213" t="str">
            <v>PRE-FBA</v>
          </cell>
          <cell r="G1213" t="str">
            <v>EQP,AE,PAM-PRE-FBA(PAM-FBA2),D47-V63,STRONG,RETROFIT KIT</v>
          </cell>
          <cell r="H1213">
            <v>33000</v>
          </cell>
          <cell r="I1213" t="str">
            <v>AE</v>
          </cell>
          <cell r="J1213" t="str">
            <v>Retrofit</v>
          </cell>
          <cell r="K1213">
            <v>33000</v>
          </cell>
          <cell r="L1213">
            <v>1</v>
          </cell>
          <cell r="M1213" t="str">
            <v>OTS Quote</v>
          </cell>
          <cell r="N1213">
            <v>33000</v>
          </cell>
          <cell r="O1213">
            <v>33000</v>
          </cell>
          <cell r="P1213" t="b">
            <v>0</v>
          </cell>
          <cell r="Q1213" t="str">
            <v>China</v>
          </cell>
          <cell r="R1213" t="e">
            <v>#N/A</v>
          </cell>
          <cell r="S1213" t="e">
            <v>#N/A</v>
          </cell>
          <cell r="T1213" t="e">
            <v>#N/A</v>
          </cell>
          <cell r="U1213" t="e">
            <v>#N/A</v>
          </cell>
          <cell r="V1213" t="e">
            <v>#N/A</v>
          </cell>
          <cell r="Y1213" t="e">
            <v>#N/A</v>
          </cell>
          <cell r="Z1213">
            <v>33000</v>
          </cell>
          <cell r="AB1213" t="str">
            <v>Under</v>
          </cell>
          <cell r="AC1213" t="str">
            <v/>
          </cell>
          <cell r="AD1213" t="e">
            <v>#N/A</v>
          </cell>
          <cell r="AF1213">
            <v>33000</v>
          </cell>
          <cell r="AG1213">
            <v>33000</v>
          </cell>
          <cell r="AH1213">
            <v>1</v>
          </cell>
          <cell r="AK1213">
            <v>1</v>
          </cell>
          <cell r="AL1213">
            <v>1</v>
          </cell>
          <cell r="AM1213">
            <v>0.99996969696969695</v>
          </cell>
          <cell r="AN1213" t="str">
            <v/>
          </cell>
          <cell r="AO1213" t="e">
            <v>#VALUE!</v>
          </cell>
          <cell r="AP1213" t="e">
            <v>#VALUE!</v>
          </cell>
          <cell r="AS1213">
            <v>1</v>
          </cell>
          <cell r="AT1213">
            <v>0</v>
          </cell>
        </row>
        <row r="1214">
          <cell r="B1214">
            <v>385055</v>
          </cell>
          <cell r="C1214" t="str">
            <v>SHENZHEN STRONG TECHNOLOGY CO., LTD.</v>
          </cell>
          <cell r="D1214" t="str">
            <v>V63</v>
          </cell>
          <cell r="E1214" t="str">
            <v>1170665-01-R</v>
          </cell>
          <cell r="F1214" t="str">
            <v>PRE-FBA</v>
          </cell>
          <cell r="G1214" t="str">
            <v>EQP,AE,PAM-PRE-FBA(PAM-FBA1),D47-V63,STRONG,RETROFIT KIT</v>
          </cell>
          <cell r="H1214">
            <v>33000</v>
          </cell>
          <cell r="I1214" t="str">
            <v>AE</v>
          </cell>
          <cell r="J1214" t="str">
            <v>Retrofit</v>
          </cell>
          <cell r="K1214">
            <v>33000</v>
          </cell>
          <cell r="L1214">
            <v>1</v>
          </cell>
          <cell r="M1214" t="str">
            <v>OTS Quote</v>
          </cell>
          <cell r="N1214">
            <v>33000</v>
          </cell>
          <cell r="O1214">
            <v>33000</v>
          </cell>
          <cell r="P1214" t="b">
            <v>0</v>
          </cell>
          <cell r="Q1214" t="str">
            <v>China</v>
          </cell>
          <cell r="R1214" t="e">
            <v>#N/A</v>
          </cell>
          <cell r="S1214" t="e">
            <v>#N/A</v>
          </cell>
          <cell r="T1214" t="e">
            <v>#N/A</v>
          </cell>
          <cell r="U1214" t="e">
            <v>#N/A</v>
          </cell>
          <cell r="V1214" t="e">
            <v>#N/A</v>
          </cell>
          <cell r="Y1214" t="e">
            <v>#N/A</v>
          </cell>
          <cell r="Z1214">
            <v>33000</v>
          </cell>
          <cell r="AB1214" t="str">
            <v>Under</v>
          </cell>
          <cell r="AC1214" t="str">
            <v/>
          </cell>
          <cell r="AD1214" t="e">
            <v>#N/A</v>
          </cell>
          <cell r="AF1214">
            <v>33000</v>
          </cell>
          <cell r="AG1214">
            <v>33000</v>
          </cell>
          <cell r="AH1214">
            <v>1</v>
          </cell>
          <cell r="AK1214">
            <v>1</v>
          </cell>
          <cell r="AL1214">
            <v>1</v>
          </cell>
          <cell r="AM1214">
            <v>0.99996969696969695</v>
          </cell>
          <cell r="AN1214" t="str">
            <v/>
          </cell>
          <cell r="AO1214" t="e">
            <v>#VALUE!</v>
          </cell>
          <cell r="AP1214" t="e">
            <v>#VALUE!</v>
          </cell>
          <cell r="AS1214">
            <v>1</v>
          </cell>
          <cell r="AT1214">
            <v>0</v>
          </cell>
        </row>
        <row r="1215">
          <cell r="B1215">
            <v>385056</v>
          </cell>
          <cell r="C1215" t="str">
            <v>SHENZHEN STRONG TECHNOLOGY CO., LTD.</v>
          </cell>
          <cell r="D1215" t="str">
            <v>V63</v>
          </cell>
          <cell r="E1215" t="str">
            <v>1170672-01-R</v>
          </cell>
          <cell r="F1215" t="str">
            <v>PRE-FBA</v>
          </cell>
          <cell r="G1215" t="str">
            <v>EQP,AE,PAM-PRE-FBA,V53-V63,STRONG,RETROFIT KIT</v>
          </cell>
          <cell r="H1215">
            <v>33000</v>
          </cell>
          <cell r="I1215" t="str">
            <v>AE</v>
          </cell>
          <cell r="J1215" t="str">
            <v>Retrofit</v>
          </cell>
          <cell r="K1215">
            <v>132000</v>
          </cell>
          <cell r="L1215">
            <v>4</v>
          </cell>
          <cell r="M1215" t="str">
            <v>EBD</v>
          </cell>
          <cell r="N1215">
            <v>33000</v>
          </cell>
          <cell r="O1215">
            <v>132000</v>
          </cell>
          <cell r="P1215" t="b">
            <v>0</v>
          </cell>
          <cell r="Q1215" t="str">
            <v>China</v>
          </cell>
          <cell r="R1215" t="e">
            <v>#N/A</v>
          </cell>
          <cell r="S1215" t="e">
            <v>#N/A</v>
          </cell>
          <cell r="T1215" t="e">
            <v>#N/A</v>
          </cell>
          <cell r="U1215" t="e">
            <v>#N/A</v>
          </cell>
          <cell r="V1215" t="e">
            <v>#N/A</v>
          </cell>
          <cell r="Y1215" t="e">
            <v>#N/A</v>
          </cell>
          <cell r="Z1215">
            <v>132000</v>
          </cell>
          <cell r="AB1215" t="str">
            <v>Under</v>
          </cell>
          <cell r="AC1215">
            <v>0.75</v>
          </cell>
          <cell r="AD1215" t="e">
            <v>#N/A</v>
          </cell>
          <cell r="AF1215">
            <v>33000</v>
          </cell>
          <cell r="AG1215">
            <v>33000</v>
          </cell>
          <cell r="AH1215">
            <v>1</v>
          </cell>
          <cell r="AK1215">
            <v>1</v>
          </cell>
          <cell r="AL1215">
            <v>4</v>
          </cell>
          <cell r="AM1215">
            <v>0.99996969696969695</v>
          </cell>
          <cell r="AN1215" t="str">
            <v/>
          </cell>
          <cell r="AO1215" t="e">
            <v>#VALUE!</v>
          </cell>
          <cell r="AP1215" t="e">
            <v>#VALUE!</v>
          </cell>
          <cell r="AS1215">
            <v>1</v>
          </cell>
          <cell r="AT1215">
            <v>0</v>
          </cell>
        </row>
        <row r="1216">
          <cell r="B1216">
            <v>385056</v>
          </cell>
          <cell r="C1216" t="str">
            <v>SHENZHEN STRONG TECHNOLOGY CO., LTD.</v>
          </cell>
          <cell r="D1216" t="str">
            <v>V63</v>
          </cell>
          <cell r="E1216" t="str">
            <v>1170672-01-R</v>
          </cell>
          <cell r="F1216" t="str">
            <v>PRE-FBA</v>
          </cell>
          <cell r="G1216" t="str">
            <v>EQP,AE,PAM-PRE-FBA,V53-V63,STRONG,RETROFIT KIT</v>
          </cell>
          <cell r="H1216">
            <v>33000</v>
          </cell>
          <cell r="I1216" t="str">
            <v>AE</v>
          </cell>
          <cell r="J1216" t="str">
            <v>Retrofit</v>
          </cell>
          <cell r="K1216">
            <v>198000</v>
          </cell>
          <cell r="L1216">
            <v>6</v>
          </cell>
          <cell r="M1216" t="str">
            <v>EBD</v>
          </cell>
          <cell r="N1216">
            <v>33000</v>
          </cell>
          <cell r="O1216">
            <v>198000</v>
          </cell>
          <cell r="P1216" t="b">
            <v>0</v>
          </cell>
          <cell r="Q1216" t="str">
            <v>China</v>
          </cell>
          <cell r="R1216" t="e">
            <v>#N/A</v>
          </cell>
          <cell r="S1216" t="e">
            <v>#N/A</v>
          </cell>
          <cell r="T1216" t="e">
            <v>#N/A</v>
          </cell>
          <cell r="U1216" t="e">
            <v>#N/A</v>
          </cell>
          <cell r="V1216" t="e">
            <v>#N/A</v>
          </cell>
          <cell r="Y1216" t="e">
            <v>#N/A</v>
          </cell>
          <cell r="Z1216">
            <v>198000</v>
          </cell>
          <cell r="AB1216" t="str">
            <v>Under</v>
          </cell>
          <cell r="AC1216">
            <v>0.83333333333333337</v>
          </cell>
          <cell r="AD1216" t="e">
            <v>#N/A</v>
          </cell>
          <cell r="AF1216">
            <v>33000</v>
          </cell>
          <cell r="AG1216">
            <v>33000</v>
          </cell>
          <cell r="AH1216">
            <v>1</v>
          </cell>
          <cell r="AK1216">
            <v>1</v>
          </cell>
          <cell r="AL1216">
            <v>6</v>
          </cell>
          <cell r="AM1216">
            <v>0.99996969696969695</v>
          </cell>
          <cell r="AN1216" t="str">
            <v/>
          </cell>
          <cell r="AO1216" t="e">
            <v>#VALUE!</v>
          </cell>
          <cell r="AP1216" t="e">
            <v>#VALUE!</v>
          </cell>
          <cell r="AS1216">
            <v>1</v>
          </cell>
          <cell r="AT1216">
            <v>0</v>
          </cell>
        </row>
        <row r="1217">
          <cell r="B1217">
            <v>385056</v>
          </cell>
          <cell r="C1217" t="str">
            <v>SHENZHEN STRONG TECHNOLOGY CO., LTD.</v>
          </cell>
          <cell r="D1217" t="str">
            <v>V63</v>
          </cell>
          <cell r="E1217" t="str">
            <v>1170672-01-R</v>
          </cell>
          <cell r="F1217" t="str">
            <v>PRE-FBA</v>
          </cell>
          <cell r="G1217" t="str">
            <v>EQP,AE,PAM-PRE-FBA,V53-V63,STRONG,RETROFIT KIT</v>
          </cell>
          <cell r="H1217">
            <v>33000</v>
          </cell>
          <cell r="I1217" t="str">
            <v>AE</v>
          </cell>
          <cell r="J1217" t="str">
            <v>Retrofit</v>
          </cell>
          <cell r="K1217">
            <v>264000</v>
          </cell>
          <cell r="L1217">
            <v>8</v>
          </cell>
          <cell r="M1217" t="str">
            <v>EBD</v>
          </cell>
          <cell r="N1217">
            <v>33000</v>
          </cell>
          <cell r="O1217">
            <v>264000</v>
          </cell>
          <cell r="P1217" t="b">
            <v>0</v>
          </cell>
          <cell r="Q1217" t="str">
            <v>China</v>
          </cell>
          <cell r="R1217" t="e">
            <v>#N/A</v>
          </cell>
          <cell r="S1217" t="e">
            <v>#N/A</v>
          </cell>
          <cell r="T1217" t="e">
            <v>#N/A</v>
          </cell>
          <cell r="U1217" t="e">
            <v>#N/A</v>
          </cell>
          <cell r="V1217" t="e">
            <v>#N/A</v>
          </cell>
          <cell r="Y1217" t="e">
            <v>#N/A</v>
          </cell>
          <cell r="Z1217">
            <v>264000</v>
          </cell>
          <cell r="AB1217" t="str">
            <v>Under</v>
          </cell>
          <cell r="AC1217">
            <v>0.875</v>
          </cell>
          <cell r="AD1217" t="e">
            <v>#N/A</v>
          </cell>
          <cell r="AF1217">
            <v>33000</v>
          </cell>
          <cell r="AG1217">
            <v>33000</v>
          </cell>
          <cell r="AH1217">
            <v>1</v>
          </cell>
          <cell r="AK1217">
            <v>1</v>
          </cell>
          <cell r="AL1217">
            <v>8</v>
          </cell>
          <cell r="AM1217">
            <v>0.99996969696969695</v>
          </cell>
          <cell r="AN1217" t="str">
            <v/>
          </cell>
          <cell r="AO1217" t="e">
            <v>#VALUE!</v>
          </cell>
          <cell r="AP1217" t="e">
            <v>#VALUE!</v>
          </cell>
          <cell r="AS1217">
            <v>1</v>
          </cell>
          <cell r="AT1217">
            <v>0</v>
          </cell>
        </row>
        <row r="1218">
          <cell r="B1218">
            <v>385057</v>
          </cell>
          <cell r="C1218" t="str">
            <v>SHENZHEN STRONG TECHNOLOGY CO., LTD.</v>
          </cell>
          <cell r="D1218" t="str">
            <v>V63</v>
          </cell>
          <cell r="E1218" t="str">
            <v>1170673-01-R</v>
          </cell>
          <cell r="F1218" t="str">
            <v>PRE-FBA</v>
          </cell>
          <cell r="G1218" t="str">
            <v>EQP,AE,PAM-PRE-FBA,V54-V63,STRONG,RETROFIT KIT</v>
          </cell>
          <cell r="H1218">
            <v>33000</v>
          </cell>
          <cell r="I1218" t="str">
            <v>AE</v>
          </cell>
          <cell r="J1218" t="str">
            <v>Retrofit</v>
          </cell>
          <cell r="K1218">
            <v>66000</v>
          </cell>
          <cell r="L1218">
            <v>2</v>
          </cell>
          <cell r="M1218" t="str">
            <v>EBD</v>
          </cell>
          <cell r="N1218">
            <v>33000</v>
          </cell>
          <cell r="O1218">
            <v>66000</v>
          </cell>
          <cell r="P1218" t="b">
            <v>0</v>
          </cell>
          <cell r="Q1218" t="str">
            <v>China</v>
          </cell>
          <cell r="R1218" t="e">
            <v>#N/A</v>
          </cell>
          <cell r="S1218" t="e">
            <v>#N/A</v>
          </cell>
          <cell r="T1218" t="e">
            <v>#N/A</v>
          </cell>
          <cell r="U1218" t="e">
            <v>#N/A</v>
          </cell>
          <cell r="V1218" t="e">
            <v>#N/A</v>
          </cell>
          <cell r="Y1218" t="e">
            <v>#N/A</v>
          </cell>
          <cell r="Z1218">
            <v>66000</v>
          </cell>
          <cell r="AB1218" t="str">
            <v>Under</v>
          </cell>
          <cell r="AC1218">
            <v>0.5</v>
          </cell>
          <cell r="AD1218" t="e">
            <v>#N/A</v>
          </cell>
          <cell r="AF1218">
            <v>33000</v>
          </cell>
          <cell r="AG1218">
            <v>33000</v>
          </cell>
          <cell r="AH1218">
            <v>1</v>
          </cell>
          <cell r="AK1218">
            <v>1</v>
          </cell>
          <cell r="AL1218">
            <v>2</v>
          </cell>
          <cell r="AM1218">
            <v>0.99996969696969695</v>
          </cell>
          <cell r="AN1218" t="str">
            <v/>
          </cell>
          <cell r="AO1218" t="e">
            <v>#VALUE!</v>
          </cell>
          <cell r="AP1218" t="e">
            <v>#VALUE!</v>
          </cell>
          <cell r="AS1218">
            <v>1</v>
          </cell>
          <cell r="AT1218">
            <v>0</v>
          </cell>
        </row>
        <row r="1219">
          <cell r="B1219">
            <v>385058</v>
          </cell>
          <cell r="C1219" t="str">
            <v>SHENZHEN STRONG TECHNOLOGY CO., LTD.</v>
          </cell>
          <cell r="D1219" t="str">
            <v>V63</v>
          </cell>
          <cell r="E1219" t="str">
            <v>1170674-01-R</v>
          </cell>
          <cell r="F1219" t="str">
            <v>PRE-FBA</v>
          </cell>
          <cell r="G1219" t="str">
            <v>EQP,AE,PAM-PRE-FBA,V57-V63,STRONG,RETROFIT KIT</v>
          </cell>
          <cell r="H1219">
            <v>33000</v>
          </cell>
          <cell r="I1219" t="str">
            <v>AE</v>
          </cell>
          <cell r="J1219" t="str">
            <v>Retrofit</v>
          </cell>
          <cell r="K1219">
            <v>33000</v>
          </cell>
          <cell r="L1219">
            <v>1</v>
          </cell>
          <cell r="M1219" t="str">
            <v>EBD</v>
          </cell>
          <cell r="N1219">
            <v>33000</v>
          </cell>
          <cell r="O1219">
            <v>33000</v>
          </cell>
          <cell r="P1219" t="b">
            <v>0</v>
          </cell>
          <cell r="Q1219" t="str">
            <v>China</v>
          </cell>
          <cell r="R1219" t="e">
            <v>#N/A</v>
          </cell>
          <cell r="S1219" t="e">
            <v>#N/A</v>
          </cell>
          <cell r="T1219" t="e">
            <v>#N/A</v>
          </cell>
          <cell r="U1219" t="e">
            <v>#N/A</v>
          </cell>
          <cell r="V1219" t="e">
            <v>#N/A</v>
          </cell>
          <cell r="Y1219" t="e">
            <v>#N/A</v>
          </cell>
          <cell r="Z1219">
            <v>33000</v>
          </cell>
          <cell r="AB1219" t="str">
            <v>Under</v>
          </cell>
          <cell r="AC1219" t="str">
            <v/>
          </cell>
          <cell r="AD1219" t="e">
            <v>#N/A</v>
          </cell>
          <cell r="AF1219">
            <v>33000</v>
          </cell>
          <cell r="AG1219">
            <v>33000</v>
          </cell>
          <cell r="AH1219">
            <v>1</v>
          </cell>
          <cell r="AK1219">
            <v>1</v>
          </cell>
          <cell r="AL1219">
            <v>1</v>
          </cell>
          <cell r="AM1219">
            <v>0.99996969696969695</v>
          </cell>
          <cell r="AN1219" t="str">
            <v/>
          </cell>
          <cell r="AO1219" t="e">
            <v>#VALUE!</v>
          </cell>
          <cell r="AP1219" t="e">
            <v>#VALUE!</v>
          </cell>
          <cell r="AS1219">
            <v>1</v>
          </cell>
          <cell r="AT1219">
            <v>0</v>
          </cell>
        </row>
        <row r="1220">
          <cell r="B1220">
            <v>385061</v>
          </cell>
          <cell r="C1220" t="str">
            <v>SHENZHEN STRONG TECHNOLOGY CO., LTD.</v>
          </cell>
          <cell r="D1220" t="str">
            <v>V64</v>
          </cell>
          <cell r="E1220" t="str">
            <v>1170781-01-R</v>
          </cell>
          <cell r="F1220" t="str">
            <v>BFA1</v>
          </cell>
          <cell r="G1220" t="str">
            <v>EQP,AE,BFA1(BFA1 ICT),D47-V64,STRONG,RETROFIT KIT</v>
          </cell>
          <cell r="H1220">
            <v>5793</v>
          </cell>
          <cell r="I1220" t="str">
            <v>AE</v>
          </cell>
          <cell r="J1220" t="str">
            <v>Retrofit</v>
          </cell>
          <cell r="K1220">
            <v>5793</v>
          </cell>
          <cell r="L1220">
            <v>1</v>
          </cell>
          <cell r="M1220" t="str">
            <v>OTS Quote</v>
          </cell>
          <cell r="N1220">
            <v>5793</v>
          </cell>
          <cell r="O1220">
            <v>5793</v>
          </cell>
          <cell r="P1220" t="b">
            <v>0</v>
          </cell>
          <cell r="Q1220" t="str">
            <v>China</v>
          </cell>
          <cell r="R1220" t="e">
            <v>#N/A</v>
          </cell>
          <cell r="S1220" t="e">
            <v>#N/A</v>
          </cell>
          <cell r="T1220" t="e">
            <v>#N/A</v>
          </cell>
          <cell r="U1220" t="e">
            <v>#N/A</v>
          </cell>
          <cell r="V1220" t="e">
            <v>#N/A</v>
          </cell>
          <cell r="Y1220" t="e">
            <v>#N/A</v>
          </cell>
          <cell r="Z1220">
            <v>5793</v>
          </cell>
          <cell r="AB1220" t="str">
            <v>Under</v>
          </cell>
          <cell r="AC1220" t="str">
            <v/>
          </cell>
          <cell r="AD1220" t="e">
            <v>#N/A</v>
          </cell>
          <cell r="AF1220">
            <v>5488.2</v>
          </cell>
          <cell r="AG1220">
            <v>6956.48</v>
          </cell>
          <cell r="AH1220">
            <v>0.83274874649247899</v>
          </cell>
          <cell r="AK1220">
            <v>0.83274874649247899</v>
          </cell>
          <cell r="AL1220">
            <v>0.83274874649247899</v>
          </cell>
          <cell r="AM1220">
            <v>0.99985624913749493</v>
          </cell>
          <cell r="AN1220">
            <v>38111</v>
          </cell>
          <cell r="AO1220">
            <v>0.99997814938609608</v>
          </cell>
          <cell r="AP1220">
            <v>0.84799664138962505</v>
          </cell>
          <cell r="AS1220">
            <v>1</v>
          </cell>
          <cell r="AT1220">
            <v>0</v>
          </cell>
        </row>
        <row r="1221">
          <cell r="B1221">
            <v>385061</v>
          </cell>
          <cell r="C1221" t="str">
            <v>SHENZHEN STRONG TECHNOLOGY CO., LTD.</v>
          </cell>
          <cell r="D1221" t="str">
            <v>V64</v>
          </cell>
          <cell r="E1221" t="str">
            <v>1170781-01-R</v>
          </cell>
          <cell r="F1221" t="str">
            <v>BFA1</v>
          </cell>
          <cell r="G1221" t="str">
            <v>EQP,AE,BFA1(BFA1 ICT),D47-V64,STRONG,RETROFIT KIT</v>
          </cell>
          <cell r="H1221">
            <v>5793</v>
          </cell>
          <cell r="I1221" t="str">
            <v>AE</v>
          </cell>
          <cell r="J1221" t="str">
            <v>Retrofit</v>
          </cell>
          <cell r="K1221">
            <v>17379</v>
          </cell>
          <cell r="L1221">
            <v>3</v>
          </cell>
          <cell r="M1221" t="str">
            <v>OTS Quote</v>
          </cell>
          <cell r="N1221">
            <v>5793</v>
          </cell>
          <cell r="O1221">
            <v>17379</v>
          </cell>
          <cell r="P1221" t="b">
            <v>0</v>
          </cell>
          <cell r="Q1221" t="str">
            <v>China</v>
          </cell>
          <cell r="R1221" t="e">
            <v>#N/A</v>
          </cell>
          <cell r="S1221" t="e">
            <v>#N/A</v>
          </cell>
          <cell r="T1221" t="e">
            <v>#N/A</v>
          </cell>
          <cell r="U1221" t="e">
            <v>#N/A</v>
          </cell>
          <cell r="V1221" t="e">
            <v>#N/A</v>
          </cell>
          <cell r="Y1221" t="e">
            <v>#N/A</v>
          </cell>
          <cell r="Z1221">
            <v>17379</v>
          </cell>
          <cell r="AB1221" t="str">
            <v>Under</v>
          </cell>
          <cell r="AC1221">
            <v>0.66666666666666663</v>
          </cell>
          <cell r="AD1221" t="e">
            <v>#N/A</v>
          </cell>
          <cell r="AF1221">
            <v>5488.2</v>
          </cell>
          <cell r="AG1221">
            <v>6956.48</v>
          </cell>
          <cell r="AH1221">
            <v>0.83274874649247899</v>
          </cell>
          <cell r="AK1221">
            <v>0.83274874649247899</v>
          </cell>
          <cell r="AL1221">
            <v>2.498246239477437</v>
          </cell>
          <cell r="AM1221">
            <v>0.99985624913749493</v>
          </cell>
          <cell r="AN1221">
            <v>38111</v>
          </cell>
          <cell r="AO1221">
            <v>0.99997814938609608</v>
          </cell>
          <cell r="AP1221">
            <v>0.84799664138962505</v>
          </cell>
          <cell r="AS1221">
            <v>1</v>
          </cell>
          <cell r="AT1221">
            <v>0</v>
          </cell>
        </row>
        <row r="1222">
          <cell r="B1222">
            <v>385062</v>
          </cell>
          <cell r="C1222" t="str">
            <v>SHENZHEN STRONG TECHNOLOGY CO., LTD.</v>
          </cell>
          <cell r="D1222" t="str">
            <v>V64</v>
          </cell>
          <cell r="E1222" t="str">
            <v>1170790-01-R</v>
          </cell>
          <cell r="F1222" t="str">
            <v>BFA1</v>
          </cell>
          <cell r="G1222" t="str">
            <v>EQP,AE,BFA1(BFA1 FX),V54-V64,STRONG,RETROFIT KIT</v>
          </cell>
          <cell r="H1222">
            <v>5793</v>
          </cell>
          <cell r="I1222" t="str">
            <v>AE</v>
          </cell>
          <cell r="J1222" t="str">
            <v>Retrofit</v>
          </cell>
          <cell r="K1222">
            <v>214341</v>
          </cell>
          <cell r="L1222">
            <v>37</v>
          </cell>
          <cell r="M1222" t="str">
            <v>EBD</v>
          </cell>
          <cell r="N1222">
            <v>5793</v>
          </cell>
          <cell r="O1222">
            <v>214341</v>
          </cell>
          <cell r="P1222" t="b">
            <v>0</v>
          </cell>
          <cell r="Q1222" t="str">
            <v>China</v>
          </cell>
          <cell r="R1222" t="e">
            <v>#N/A</v>
          </cell>
          <cell r="S1222" t="e">
            <v>#N/A</v>
          </cell>
          <cell r="T1222" t="e">
            <v>#N/A</v>
          </cell>
          <cell r="U1222" t="e">
            <v>#N/A</v>
          </cell>
          <cell r="V1222" t="e">
            <v>#N/A</v>
          </cell>
          <cell r="Y1222" t="e">
            <v>#N/A</v>
          </cell>
          <cell r="Z1222">
            <v>214341</v>
          </cell>
          <cell r="AB1222" t="str">
            <v>Under</v>
          </cell>
          <cell r="AC1222">
            <v>0.97297297297297303</v>
          </cell>
          <cell r="AD1222" t="e">
            <v>#N/A</v>
          </cell>
          <cell r="AF1222">
            <v>5488.2</v>
          </cell>
          <cell r="AG1222">
            <v>6956.48</v>
          </cell>
          <cell r="AH1222">
            <v>0.83274874649247899</v>
          </cell>
          <cell r="AK1222">
            <v>0.83274874649247899</v>
          </cell>
          <cell r="AL1222">
            <v>30.811703620221721</v>
          </cell>
          <cell r="AM1222">
            <v>0.99985624913749493</v>
          </cell>
          <cell r="AN1222">
            <v>38111</v>
          </cell>
          <cell r="AO1222">
            <v>0.99997814938609608</v>
          </cell>
          <cell r="AP1222">
            <v>0.84799664138962505</v>
          </cell>
          <cell r="AS1222">
            <v>1</v>
          </cell>
          <cell r="AT1222">
            <v>0</v>
          </cell>
        </row>
        <row r="1223">
          <cell r="B1223">
            <v>385063</v>
          </cell>
          <cell r="C1223" t="str">
            <v>SHENZHEN STRONG TECHNOLOGY CO., LTD.</v>
          </cell>
          <cell r="D1223" t="str">
            <v>V64</v>
          </cell>
          <cell r="E1223" t="str">
            <v>1170791-01-R</v>
          </cell>
          <cell r="F1223" t="str">
            <v>BFA1</v>
          </cell>
          <cell r="G1223" t="str">
            <v>EQP,AE,BFA1(BFA1 ICT),V54-V64,STRONG,RETROFIT KIT</v>
          </cell>
          <cell r="H1223">
            <v>5793</v>
          </cell>
          <cell r="I1223" t="str">
            <v>AE</v>
          </cell>
          <cell r="J1223" t="str">
            <v>Retrofit</v>
          </cell>
          <cell r="K1223">
            <v>86895</v>
          </cell>
          <cell r="L1223">
            <v>15</v>
          </cell>
          <cell r="M1223" t="str">
            <v>EBD</v>
          </cell>
          <cell r="N1223">
            <v>5793</v>
          </cell>
          <cell r="O1223">
            <v>86895</v>
          </cell>
          <cell r="P1223" t="b">
            <v>0</v>
          </cell>
          <cell r="Q1223" t="str">
            <v>China</v>
          </cell>
          <cell r="R1223" t="e">
            <v>#N/A</v>
          </cell>
          <cell r="S1223" t="e">
            <v>#N/A</v>
          </cell>
          <cell r="T1223" t="e">
            <v>#N/A</v>
          </cell>
          <cell r="U1223" t="e">
            <v>#N/A</v>
          </cell>
          <cell r="V1223" t="e">
            <v>#N/A</v>
          </cell>
          <cell r="Y1223" t="e">
            <v>#N/A</v>
          </cell>
          <cell r="Z1223">
            <v>86895</v>
          </cell>
          <cell r="AB1223" t="str">
            <v>Under</v>
          </cell>
          <cell r="AC1223">
            <v>0.93333333333333335</v>
          </cell>
          <cell r="AD1223" t="e">
            <v>#N/A</v>
          </cell>
          <cell r="AF1223">
            <v>5488.2</v>
          </cell>
          <cell r="AG1223">
            <v>6956.48</v>
          </cell>
          <cell r="AH1223">
            <v>0.83274874649247899</v>
          </cell>
          <cell r="AK1223">
            <v>0.83274874649247899</v>
          </cell>
          <cell r="AL1223">
            <v>12.491231197387185</v>
          </cell>
          <cell r="AM1223">
            <v>0.99985624913749493</v>
          </cell>
          <cell r="AN1223">
            <v>38111</v>
          </cell>
          <cell r="AO1223">
            <v>0.99997814938609608</v>
          </cell>
          <cell r="AP1223">
            <v>0.84799664138962505</v>
          </cell>
          <cell r="AS1223">
            <v>1</v>
          </cell>
          <cell r="AT1223">
            <v>0</v>
          </cell>
        </row>
        <row r="1224">
          <cell r="B1224">
            <v>385064</v>
          </cell>
          <cell r="C1224" t="str">
            <v>SHENZHEN STRONG TECHNOLOGY CO., LTD.</v>
          </cell>
          <cell r="D1224" t="str">
            <v>V64</v>
          </cell>
          <cell r="E1224" t="str">
            <v>1170792-01-R</v>
          </cell>
          <cell r="F1224" t="str">
            <v>BFA1</v>
          </cell>
          <cell r="G1224" t="str">
            <v>EQP,AE,BFA1,V57-V64,STRONG,RETROFIT KIT</v>
          </cell>
          <cell r="H1224">
            <v>5793</v>
          </cell>
          <cell r="I1224" t="str">
            <v>AE</v>
          </cell>
          <cell r="J1224" t="str">
            <v>Retrofit</v>
          </cell>
          <cell r="K1224">
            <v>17379</v>
          </cell>
          <cell r="L1224">
            <v>3</v>
          </cell>
          <cell r="M1224" t="str">
            <v>EBD</v>
          </cell>
          <cell r="N1224">
            <v>5793</v>
          </cell>
          <cell r="O1224">
            <v>17379</v>
          </cell>
          <cell r="P1224" t="b">
            <v>0</v>
          </cell>
          <cell r="Q1224" t="str">
            <v>China</v>
          </cell>
          <cell r="R1224" t="e">
            <v>#N/A</v>
          </cell>
          <cell r="S1224" t="e">
            <v>#N/A</v>
          </cell>
          <cell r="T1224" t="e">
            <v>#N/A</v>
          </cell>
          <cell r="U1224" t="e">
            <v>#N/A</v>
          </cell>
          <cell r="V1224" t="e">
            <v>#N/A</v>
          </cell>
          <cell r="Y1224" t="e">
            <v>#N/A</v>
          </cell>
          <cell r="Z1224">
            <v>17379</v>
          </cell>
          <cell r="AB1224" t="str">
            <v>Under</v>
          </cell>
          <cell r="AC1224">
            <v>0.66666666666666663</v>
          </cell>
          <cell r="AD1224" t="e">
            <v>#N/A</v>
          </cell>
          <cell r="AF1224">
            <v>5488.2</v>
          </cell>
          <cell r="AG1224">
            <v>6956.48</v>
          </cell>
          <cell r="AH1224">
            <v>0.83274874649247899</v>
          </cell>
          <cell r="AK1224">
            <v>0.83274874649247899</v>
          </cell>
          <cell r="AL1224">
            <v>2.498246239477437</v>
          </cell>
          <cell r="AM1224">
            <v>0.99985624913749493</v>
          </cell>
          <cell r="AN1224">
            <v>38111</v>
          </cell>
          <cell r="AO1224">
            <v>0.99997814938609608</v>
          </cell>
          <cell r="AP1224">
            <v>0.84799664138962505</v>
          </cell>
          <cell r="AS1224">
            <v>1</v>
          </cell>
          <cell r="AT1224">
            <v>0</v>
          </cell>
        </row>
        <row r="1225">
          <cell r="B1225">
            <v>385067</v>
          </cell>
          <cell r="C1225" t="str">
            <v>BOZHON PRECISION INDUSTRY TECHNOLOGY CO., LTD.</v>
          </cell>
          <cell r="D1225" t="str">
            <v>V64</v>
          </cell>
          <cell r="E1225" t="str">
            <v>1170925-01-R</v>
          </cell>
          <cell r="F1225" t="str">
            <v>SA-IT-CG</v>
          </cell>
          <cell r="G1225" t="str">
            <v>EQP,AE,SA-IT-CG 7-BAY(SA-IT-CG 4-BAY),V54-V64,BOZHON,RETROFIT KIT</v>
          </cell>
          <cell r="H1225">
            <v>25467.6899999999</v>
          </cell>
          <cell r="I1225" t="str">
            <v>AE</v>
          </cell>
          <cell r="J1225" t="str">
            <v>Retrofit</v>
          </cell>
          <cell r="K1225">
            <v>101870.7599999996</v>
          </cell>
          <cell r="L1225">
            <v>4</v>
          </cell>
          <cell r="M1225" t="str">
            <v>EBD</v>
          </cell>
          <cell r="N1225">
            <v>25467.6899999999</v>
          </cell>
          <cell r="O1225">
            <v>101870.7599999996</v>
          </cell>
          <cell r="P1225" t="b">
            <v>0</v>
          </cell>
          <cell r="Q1225" t="str">
            <v>China</v>
          </cell>
          <cell r="R1225" t="e">
            <v>#N/A</v>
          </cell>
          <cell r="S1225" t="e">
            <v>#N/A</v>
          </cell>
          <cell r="T1225" t="e">
            <v>#N/A</v>
          </cell>
          <cell r="U1225" t="e">
            <v>#N/A</v>
          </cell>
          <cell r="V1225" t="e">
            <v>#N/A</v>
          </cell>
          <cell r="Y1225" t="e">
            <v>#N/A</v>
          </cell>
          <cell r="Z1225">
            <v>101870.7599999996</v>
          </cell>
          <cell r="AB1225" t="str">
            <v>Under</v>
          </cell>
          <cell r="AC1225">
            <v>0.75</v>
          </cell>
          <cell r="AD1225" t="e">
            <v>#N/A</v>
          </cell>
          <cell r="AF1225" t="str">
            <v>5596.16 / 5957.16 / 11376.86 / 12701.31 / 20635.62 / 20957.94 / 25365.57 / 25467.69 / 38108.76 / 38852.99 / 40733.56 / 49867.80</v>
          </cell>
          <cell r="AG1225">
            <v>23051.654999999901</v>
          </cell>
          <cell r="AH1225">
            <v>1.1048096112838757</v>
          </cell>
          <cell r="AK1225">
            <v>1.1048096112838757</v>
          </cell>
          <cell r="AL1225">
            <v>4.4192384451355027</v>
          </cell>
          <cell r="AM1225">
            <v>0.99995661916682343</v>
          </cell>
          <cell r="AN1225">
            <v>69972</v>
          </cell>
          <cell r="AO1225">
            <v>0.99998421068982912</v>
          </cell>
          <cell r="AP1225">
            <v>0.63603026925055883</v>
          </cell>
          <cell r="AS1225">
            <v>1</v>
          </cell>
          <cell r="AT1225">
            <v>0</v>
          </cell>
        </row>
        <row r="1226">
          <cell r="B1226">
            <v>385068</v>
          </cell>
          <cell r="C1226" t="str">
            <v>BOZHON PRECISION INDUSTRY TECHNOLOGY CO., LTD.</v>
          </cell>
          <cell r="D1226" t="str">
            <v>V64</v>
          </cell>
          <cell r="E1226" t="str">
            <v>1170926-01-R</v>
          </cell>
          <cell r="F1226" t="str">
            <v>SA-IT-CG</v>
          </cell>
          <cell r="G1226" t="str">
            <v>EQP,AE,SA-IT-CG 7-BAY(SA-IT-CG 5-BAY),V54-V64,BOZHON,RETROFIT KIT</v>
          </cell>
          <cell r="H1226">
            <v>20635.619999999901</v>
          </cell>
          <cell r="I1226" t="str">
            <v>AE</v>
          </cell>
          <cell r="J1226" t="str">
            <v>Retrofit</v>
          </cell>
          <cell r="K1226">
            <v>247627.43999999881</v>
          </cell>
          <cell r="L1226">
            <v>12</v>
          </cell>
          <cell r="M1226" t="str">
            <v>EBD</v>
          </cell>
          <cell r="N1226">
            <v>20635.619999999901</v>
          </cell>
          <cell r="O1226">
            <v>247627.43999999881</v>
          </cell>
          <cell r="P1226" t="b">
            <v>0</v>
          </cell>
          <cell r="Q1226" t="str">
            <v>China</v>
          </cell>
          <cell r="R1226" t="e">
            <v>#N/A</v>
          </cell>
          <cell r="S1226" t="e">
            <v>#N/A</v>
          </cell>
          <cell r="T1226" t="e">
            <v>#N/A</v>
          </cell>
          <cell r="U1226" t="e">
            <v>#N/A</v>
          </cell>
          <cell r="V1226" t="e">
            <v>#N/A</v>
          </cell>
          <cell r="Y1226" t="e">
            <v>#N/A</v>
          </cell>
          <cell r="Z1226">
            <v>247627.43999999881</v>
          </cell>
          <cell r="AB1226" t="str">
            <v>Under</v>
          </cell>
          <cell r="AC1226">
            <v>0.91666666666666663</v>
          </cell>
          <cell r="AD1226" t="e">
            <v>#N/A</v>
          </cell>
          <cell r="AF1226" t="str">
            <v>5596.16 / 5957.16 / 11376.86 / 12701.31 / 20635.62 / 20957.94 / 25365.57 / 25467.69 / 38108.76 / 38852.99 / 40733.56 / 49867.80</v>
          </cell>
          <cell r="AG1226">
            <v>23051.654999999901</v>
          </cell>
          <cell r="AH1226">
            <v>0.89519038871612433</v>
          </cell>
          <cell r="AK1226">
            <v>0.89519038871612433</v>
          </cell>
          <cell r="AL1226">
            <v>10.742284664593491</v>
          </cell>
          <cell r="AM1226">
            <v>0.99995661916682332</v>
          </cell>
          <cell r="AN1226">
            <v>69972</v>
          </cell>
          <cell r="AO1226">
            <v>0.99998720644845485</v>
          </cell>
          <cell r="AP1226">
            <v>0.7050874635568527</v>
          </cell>
          <cell r="AS1226">
            <v>1</v>
          </cell>
          <cell r="AT1226">
            <v>0</v>
          </cell>
        </row>
        <row r="1227">
          <cell r="B1227">
            <v>385069</v>
          </cell>
          <cell r="C1227" t="str">
            <v>BOZHON PRECISION INDUSTRY TECHNOLOGY CO., LTD.</v>
          </cell>
          <cell r="D1227" t="str">
            <v>V64</v>
          </cell>
          <cell r="E1227" t="str">
            <v>1170939-01-R</v>
          </cell>
          <cell r="F1227" t="str">
            <v>SA-IT-CG</v>
          </cell>
          <cell r="G1227" t="str">
            <v>EQP,AE,SA-IT-CG 8-BAY(SA-IT-CG 5-BAY),V54-V64,BOZHON,RETROFIT KIT</v>
          </cell>
          <cell r="H1227">
            <v>25365.57</v>
          </cell>
          <cell r="I1227" t="str">
            <v>AE</v>
          </cell>
          <cell r="J1227" t="str">
            <v>Retrofit</v>
          </cell>
          <cell r="K1227">
            <v>202924.56</v>
          </cell>
          <cell r="L1227">
            <v>8</v>
          </cell>
          <cell r="M1227" t="str">
            <v>EBD</v>
          </cell>
          <cell r="N1227">
            <v>25365.57</v>
          </cell>
          <cell r="O1227">
            <v>202924.56</v>
          </cell>
          <cell r="P1227" t="b">
            <v>0</v>
          </cell>
          <cell r="Q1227" t="str">
            <v>China</v>
          </cell>
          <cell r="R1227" t="e">
            <v>#N/A</v>
          </cell>
          <cell r="S1227" t="e">
            <v>#N/A</v>
          </cell>
          <cell r="T1227" t="e">
            <v>#N/A</v>
          </cell>
          <cell r="U1227" t="e">
            <v>#N/A</v>
          </cell>
          <cell r="V1227" t="e">
            <v>#N/A</v>
          </cell>
          <cell r="Y1227" t="e">
            <v>#N/A</v>
          </cell>
          <cell r="Z1227">
            <v>202924.56</v>
          </cell>
          <cell r="AB1227" t="str">
            <v>Under</v>
          </cell>
          <cell r="AC1227">
            <v>0.875</v>
          </cell>
          <cell r="AD1227" t="e">
            <v>#N/A</v>
          </cell>
          <cell r="AF1227" t="str">
            <v>5596.16 / 5957.16 / 11376.86 / 12701.31 / 20635.62 / 20957.94 / 25365.57 / 25467.69 / 38108.76 / 38852.99 / 40733.56 / 49867.80</v>
          </cell>
          <cell r="AG1227">
            <v>23051.654999999901</v>
          </cell>
          <cell r="AH1227">
            <v>1.1003795605998836</v>
          </cell>
          <cell r="AK1227">
            <v>1.1003795605998836</v>
          </cell>
          <cell r="AL1227">
            <v>8.803036484799069</v>
          </cell>
          <cell r="AM1227">
            <v>0.99995661916682332</v>
          </cell>
          <cell r="AN1227">
            <v>69972</v>
          </cell>
          <cell r="AO1227">
            <v>0.99998427400159218</v>
          </cell>
          <cell r="AP1227">
            <v>0.63748971016978218</v>
          </cell>
          <cell r="AS1227">
            <v>1</v>
          </cell>
          <cell r="AT1227">
            <v>0</v>
          </cell>
        </row>
        <row r="1228">
          <cell r="B1228">
            <v>385070</v>
          </cell>
          <cell r="C1228" t="str">
            <v>BOZHON PRECISION INDUSTRY TECHNOLOGY CO., LTD.</v>
          </cell>
          <cell r="D1228" t="str">
            <v>V64</v>
          </cell>
          <cell r="E1228" t="str">
            <v>1170940-01-R</v>
          </cell>
          <cell r="F1228" t="str">
            <v>SA-IT-CG</v>
          </cell>
          <cell r="G1228" t="str">
            <v>EQP,AE,SA-IT-CG 8-BAY(SA-IT-CG 6-BAY),V54-V64,BOZHON,RETROFIT KIT</v>
          </cell>
          <cell r="H1228">
            <v>20957.9399999999</v>
          </cell>
          <cell r="I1228" t="str">
            <v>AE</v>
          </cell>
          <cell r="J1228" t="str">
            <v>Retrofit</v>
          </cell>
          <cell r="K1228">
            <v>188621.45999999909</v>
          </cell>
          <cell r="L1228">
            <v>9</v>
          </cell>
          <cell r="M1228" t="str">
            <v>EBD</v>
          </cell>
          <cell r="N1228">
            <v>20957.9399999999</v>
          </cell>
          <cell r="O1228">
            <v>188621.45999999909</v>
          </cell>
          <cell r="P1228" t="b">
            <v>0</v>
          </cell>
          <cell r="Q1228" t="str">
            <v>China</v>
          </cell>
          <cell r="R1228" t="e">
            <v>#N/A</v>
          </cell>
          <cell r="S1228" t="e">
            <v>#N/A</v>
          </cell>
          <cell r="T1228" t="e">
            <v>#N/A</v>
          </cell>
          <cell r="U1228" t="e">
            <v>#N/A</v>
          </cell>
          <cell r="V1228" t="e">
            <v>#N/A</v>
          </cell>
          <cell r="Y1228" t="e">
            <v>#N/A</v>
          </cell>
          <cell r="Z1228">
            <v>188621.45999999909</v>
          </cell>
          <cell r="AB1228" t="str">
            <v>Under</v>
          </cell>
          <cell r="AC1228">
            <v>0.88888888888888895</v>
          </cell>
          <cell r="AD1228" t="e">
            <v>#N/A</v>
          </cell>
          <cell r="AF1228" t="str">
            <v>5596.16 / 5957.16 / 11376.86 / 12701.31 / 20635.62 / 20957.94 / 25365.57 / 25467.69 / 38108.76 / 38852.99 / 40733.56 / 49867.80</v>
          </cell>
          <cell r="AG1228">
            <v>23051.654999999901</v>
          </cell>
          <cell r="AH1228">
            <v>0.90917289886561248</v>
          </cell>
          <cell r="AK1228">
            <v>0.90917289886561248</v>
          </cell>
          <cell r="AL1228">
            <v>8.1825560897905127</v>
          </cell>
          <cell r="AM1228">
            <v>0.99995661916682343</v>
          </cell>
          <cell r="AN1228">
            <v>69972</v>
          </cell>
          <cell r="AO1228">
            <v>0.99998700661837781</v>
          </cell>
          <cell r="AP1228">
            <v>0.70048104956268364</v>
          </cell>
          <cell r="AS1228">
            <v>1</v>
          </cell>
          <cell r="AT1228">
            <v>0</v>
          </cell>
        </row>
        <row r="1229">
          <cell r="B1229">
            <v>385071</v>
          </cell>
          <cell r="C1229" t="str">
            <v>WUXI LEAD INTELLIGENT EQUIPMENT CO.,LTD</v>
          </cell>
          <cell r="D1229" t="str">
            <v>V64</v>
          </cell>
          <cell r="E1229" t="str">
            <v>1170945-01-R</v>
          </cell>
          <cell r="F1229" t="str">
            <v>AMI SP-M1S2</v>
          </cell>
          <cell r="G1229" t="str">
            <v>EQP,AE,AMI SP-M1S2,D47-V64,LEAD,RETROFIT KIT</v>
          </cell>
          <cell r="H1229">
            <v>92000</v>
          </cell>
          <cell r="I1229" t="str">
            <v>AE</v>
          </cell>
          <cell r="J1229" t="str">
            <v>Retrofit</v>
          </cell>
          <cell r="K1229">
            <v>736000</v>
          </cell>
          <cell r="L1229">
            <v>8</v>
          </cell>
          <cell r="M1229" t="str">
            <v>OTS Quote</v>
          </cell>
          <cell r="N1229">
            <v>92000</v>
          </cell>
          <cell r="O1229">
            <v>736000</v>
          </cell>
          <cell r="P1229" t="b">
            <v>0</v>
          </cell>
          <cell r="Q1229" t="str">
            <v>China</v>
          </cell>
          <cell r="R1229" t="e">
            <v>#N/A</v>
          </cell>
          <cell r="S1229" t="e">
            <v>#N/A</v>
          </cell>
          <cell r="T1229" t="e">
            <v>#N/A</v>
          </cell>
          <cell r="U1229" t="e">
            <v>#N/A</v>
          </cell>
          <cell r="V1229" t="e">
            <v>#N/A</v>
          </cell>
          <cell r="Y1229" t="e">
            <v>#N/A</v>
          </cell>
          <cell r="Z1229">
            <v>736000</v>
          </cell>
          <cell r="AB1229" t="str">
            <v>Under</v>
          </cell>
          <cell r="AC1229">
            <v>0.875</v>
          </cell>
          <cell r="AD1229" t="e">
            <v>#N/A</v>
          </cell>
          <cell r="AF1229" t="str">
            <v>42000.00 / 92000.00</v>
          </cell>
          <cell r="AG1229">
            <v>67000</v>
          </cell>
          <cell r="AH1229">
            <v>1.3731343283582089</v>
          </cell>
          <cell r="AK1229">
            <v>1.3731343283582089</v>
          </cell>
          <cell r="AL1229">
            <v>10.985074626865671</v>
          </cell>
          <cell r="AM1229">
            <v>0.9999850746268657</v>
          </cell>
          <cell r="AN1229" t="str">
            <v/>
          </cell>
          <cell r="AO1229" t="e">
            <v>#VALUE!</v>
          </cell>
          <cell r="AP1229" t="e">
            <v>#VALUE!</v>
          </cell>
          <cell r="AS1229">
            <v>1</v>
          </cell>
          <cell r="AT1229">
            <v>0</v>
          </cell>
        </row>
        <row r="1230">
          <cell r="B1230">
            <v>385072</v>
          </cell>
          <cell r="C1230" t="str">
            <v>WUXI LEAD INTELLIGENT EQUIPMENT CO.,LTD</v>
          </cell>
          <cell r="D1230" t="str">
            <v>V64</v>
          </cell>
          <cell r="E1230" t="str">
            <v>1170947-01-R</v>
          </cell>
          <cell r="F1230" t="str">
            <v>AMI SP-M1S2</v>
          </cell>
          <cell r="G1230" t="str">
            <v>EQP,AE,AMI SP-M1S2,V54-V64,LEAD,RETROFIT KIT</v>
          </cell>
          <cell r="H1230">
            <v>42000</v>
          </cell>
          <cell r="I1230" t="str">
            <v>AE</v>
          </cell>
          <cell r="J1230" t="str">
            <v>Retrofit</v>
          </cell>
          <cell r="K1230">
            <v>1218000</v>
          </cell>
          <cell r="L1230">
            <v>29</v>
          </cell>
          <cell r="M1230" t="str">
            <v>EBD</v>
          </cell>
          <cell r="N1230">
            <v>42000</v>
          </cell>
          <cell r="O1230">
            <v>1218000</v>
          </cell>
          <cell r="P1230" t="b">
            <v>0</v>
          </cell>
          <cell r="Q1230" t="str">
            <v>China</v>
          </cell>
          <cell r="R1230" t="e">
            <v>#N/A</v>
          </cell>
          <cell r="S1230" t="e">
            <v>#N/A</v>
          </cell>
          <cell r="T1230" t="e">
            <v>#N/A</v>
          </cell>
          <cell r="U1230" t="e">
            <v>#N/A</v>
          </cell>
          <cell r="V1230" t="e">
            <v>#N/A</v>
          </cell>
          <cell r="Y1230" t="e">
            <v>#N/A</v>
          </cell>
          <cell r="Z1230">
            <v>1218000</v>
          </cell>
          <cell r="AB1230" t="str">
            <v>Under</v>
          </cell>
          <cell r="AC1230">
            <v>0.96551724137931039</v>
          </cell>
          <cell r="AD1230" t="e">
            <v>#N/A</v>
          </cell>
          <cell r="AF1230" t="str">
            <v>42000.00 / 92000.00</v>
          </cell>
          <cell r="AG1230">
            <v>67000</v>
          </cell>
          <cell r="AH1230">
            <v>0.62686567164179108</v>
          </cell>
          <cell r="AK1230">
            <v>0.62686567164179108</v>
          </cell>
          <cell r="AL1230">
            <v>18.17910447761194</v>
          </cell>
          <cell r="AM1230">
            <v>0.9999850746268657</v>
          </cell>
          <cell r="AN1230" t="str">
            <v/>
          </cell>
          <cell r="AO1230" t="e">
            <v>#VALUE!</v>
          </cell>
          <cell r="AP1230" t="e">
            <v>#VALUE!</v>
          </cell>
          <cell r="AS1230">
            <v>1</v>
          </cell>
          <cell r="AT1230">
            <v>0</v>
          </cell>
        </row>
        <row r="1231">
          <cell r="B1231">
            <v>385072</v>
          </cell>
          <cell r="C1231" t="str">
            <v>WUXI LEAD INTELLIGENT EQUIPMENT CO.,LTD</v>
          </cell>
          <cell r="D1231" t="str">
            <v>V64</v>
          </cell>
          <cell r="E1231" t="str">
            <v>1170947-01-R</v>
          </cell>
          <cell r="F1231" t="str">
            <v>AMI SP-M1S2</v>
          </cell>
          <cell r="G1231" t="str">
            <v>EQP,AE,AMI SP-M1S2,V54-V64,LEAD,RETROFIT KIT</v>
          </cell>
          <cell r="H1231">
            <v>42000</v>
          </cell>
          <cell r="I1231" t="str">
            <v>AE</v>
          </cell>
          <cell r="J1231" t="str">
            <v>Retrofit</v>
          </cell>
          <cell r="K1231">
            <v>1428000</v>
          </cell>
          <cell r="L1231">
            <v>34</v>
          </cell>
          <cell r="M1231" t="str">
            <v>EBD</v>
          </cell>
          <cell r="N1231">
            <v>42000</v>
          </cell>
          <cell r="O1231">
            <v>1428000</v>
          </cell>
          <cell r="P1231" t="b">
            <v>0</v>
          </cell>
          <cell r="Q1231" t="str">
            <v>China</v>
          </cell>
          <cell r="R1231" t="e">
            <v>#N/A</v>
          </cell>
          <cell r="S1231" t="e">
            <v>#N/A</v>
          </cell>
          <cell r="T1231" t="e">
            <v>#N/A</v>
          </cell>
          <cell r="U1231" t="e">
            <v>#N/A</v>
          </cell>
          <cell r="V1231" t="e">
            <v>#N/A</v>
          </cell>
          <cell r="Y1231" t="e">
            <v>#N/A</v>
          </cell>
          <cell r="Z1231">
            <v>1428000</v>
          </cell>
          <cell r="AB1231" t="str">
            <v>Under</v>
          </cell>
          <cell r="AC1231">
            <v>0.97058823529411764</v>
          </cell>
          <cell r="AD1231" t="e">
            <v>#N/A</v>
          </cell>
          <cell r="AF1231" t="str">
            <v>42000.00 / 92000.00</v>
          </cell>
          <cell r="AG1231">
            <v>67000</v>
          </cell>
          <cell r="AH1231">
            <v>0.62686567164179108</v>
          </cell>
          <cell r="AK1231">
            <v>0.62686567164179108</v>
          </cell>
          <cell r="AL1231">
            <v>21.313432835820898</v>
          </cell>
          <cell r="AM1231">
            <v>0.9999850746268657</v>
          </cell>
          <cell r="AN1231" t="str">
            <v/>
          </cell>
          <cell r="AO1231" t="e">
            <v>#VALUE!</v>
          </cell>
          <cell r="AP1231" t="e">
            <v>#VALUE!</v>
          </cell>
          <cell r="AS1231">
            <v>1</v>
          </cell>
          <cell r="AT1231">
            <v>0</v>
          </cell>
        </row>
        <row r="1232">
          <cell r="B1232">
            <v>385073</v>
          </cell>
          <cell r="C1232" t="str">
            <v>BOZHON PRECISION INDUSTRY TECHNOLOGY CO., LTD.</v>
          </cell>
          <cell r="D1232" t="str">
            <v>V64</v>
          </cell>
          <cell r="E1232" t="str">
            <v>1170956-01-R</v>
          </cell>
          <cell r="F1232" t="str">
            <v>BCW</v>
          </cell>
          <cell r="G1232" t="str">
            <v>EQP,AE,BCW,V53-V64,BOZHON,RETROFIT KIT</v>
          </cell>
          <cell r="H1232">
            <v>16719.66</v>
          </cell>
          <cell r="I1232" t="str">
            <v>AE</v>
          </cell>
          <cell r="J1232" t="str">
            <v>Retrofit</v>
          </cell>
          <cell r="K1232">
            <v>83598.3</v>
          </cell>
          <cell r="L1232">
            <v>5</v>
          </cell>
          <cell r="M1232" t="str">
            <v>EBD</v>
          </cell>
          <cell r="N1232">
            <v>16719.66</v>
          </cell>
          <cell r="O1232">
            <v>83598.3</v>
          </cell>
          <cell r="P1232" t="b">
            <v>0</v>
          </cell>
          <cell r="Q1232" t="str">
            <v>China</v>
          </cell>
          <cell r="R1232" t="e">
            <v>#N/A</v>
          </cell>
          <cell r="S1232" t="e">
            <v>#N/A</v>
          </cell>
          <cell r="T1232" t="e">
            <v>#N/A</v>
          </cell>
          <cell r="U1232" t="e">
            <v>#N/A</v>
          </cell>
          <cell r="V1232" t="e">
            <v>#N/A</v>
          </cell>
          <cell r="Y1232" t="e">
            <v>#N/A</v>
          </cell>
          <cell r="Z1232">
            <v>83598.3</v>
          </cell>
          <cell r="AB1232" t="str">
            <v>Under</v>
          </cell>
          <cell r="AC1232">
            <v>0.79999999999999993</v>
          </cell>
          <cell r="AD1232" t="e">
            <v>#N/A</v>
          </cell>
          <cell r="AF1232" t="str">
            <v>16719.66 / 22540.00 / 32000.00 / 33984.35</v>
          </cell>
          <cell r="AG1232">
            <v>28262.174999999948</v>
          </cell>
          <cell r="AH1232">
            <v>0.59159141148903194</v>
          </cell>
          <cell r="AK1232">
            <v>0.59159141148903194</v>
          </cell>
          <cell r="AL1232">
            <v>2.9579570574451597</v>
          </cell>
          <cell r="AM1232">
            <v>0.99996461701903694</v>
          </cell>
          <cell r="AN1232">
            <v>157945</v>
          </cell>
          <cell r="AO1232">
            <v>0.99999625444672824</v>
          </cell>
          <cell r="AP1232">
            <v>0.89414251796511446</v>
          </cell>
          <cell r="AS1232">
            <v>1</v>
          </cell>
          <cell r="AT1232">
            <v>0</v>
          </cell>
        </row>
        <row r="1233">
          <cell r="B1233">
            <v>385074</v>
          </cell>
          <cell r="C1233" t="str">
            <v>BOZHON PRECISION INDUSTRY TECHNOLOGY CO., LTD.</v>
          </cell>
          <cell r="D1233" t="str">
            <v>V64</v>
          </cell>
          <cell r="E1233" t="str">
            <v>1170957-01-R</v>
          </cell>
          <cell r="F1233" t="str">
            <v>BCW</v>
          </cell>
          <cell r="G1233" t="str">
            <v>EQP,AE,BCW,V54-V64,BOZHON,RETROFIT KIT</v>
          </cell>
          <cell r="H1233">
            <v>16719.66</v>
          </cell>
          <cell r="I1233" t="str">
            <v>AE</v>
          </cell>
          <cell r="J1233" t="str">
            <v>Retrofit</v>
          </cell>
          <cell r="K1233">
            <v>100317.95999999999</v>
          </cell>
          <cell r="L1233">
            <v>6</v>
          </cell>
          <cell r="M1233" t="str">
            <v>EBD</v>
          </cell>
          <cell r="N1233">
            <v>16719.66</v>
          </cell>
          <cell r="O1233">
            <v>100317.95999999999</v>
          </cell>
          <cell r="P1233" t="b">
            <v>0</v>
          </cell>
          <cell r="Q1233" t="str">
            <v>China</v>
          </cell>
          <cell r="R1233" t="e">
            <v>#N/A</v>
          </cell>
          <cell r="S1233" t="e">
            <v>#N/A</v>
          </cell>
          <cell r="T1233" t="e">
            <v>#N/A</v>
          </cell>
          <cell r="U1233" t="e">
            <v>#N/A</v>
          </cell>
          <cell r="V1233" t="e">
            <v>#N/A</v>
          </cell>
          <cell r="Y1233" t="e">
            <v>#N/A</v>
          </cell>
          <cell r="Z1233">
            <v>100317.95999999999</v>
          </cell>
          <cell r="AB1233" t="str">
            <v>Under</v>
          </cell>
          <cell r="AC1233">
            <v>0.83333333333333326</v>
          </cell>
          <cell r="AD1233" t="e">
            <v>#N/A</v>
          </cell>
          <cell r="AF1233" t="str">
            <v>16719.66 / 22540.00 / 32000.00 / 33984.35</v>
          </cell>
          <cell r="AG1233">
            <v>28262.174999999948</v>
          </cell>
          <cell r="AH1233">
            <v>0.59159141148903194</v>
          </cell>
          <cell r="AK1233">
            <v>0.59159141148903194</v>
          </cell>
          <cell r="AL1233">
            <v>3.5495484689341916</v>
          </cell>
          <cell r="AM1233">
            <v>0.99996461701903694</v>
          </cell>
          <cell r="AN1233">
            <v>157945</v>
          </cell>
          <cell r="AO1233">
            <v>0.99999625444672824</v>
          </cell>
          <cell r="AP1233">
            <v>0.89414251796511446</v>
          </cell>
          <cell r="AS1233">
            <v>1</v>
          </cell>
          <cell r="AT1233">
            <v>0</v>
          </cell>
        </row>
        <row r="1234">
          <cell r="B1234">
            <v>385075</v>
          </cell>
          <cell r="C1234" t="str">
            <v>BOZHON PRECISION INDUSTRY TECHNOLOGY CO., LTD.</v>
          </cell>
          <cell r="D1234" t="str">
            <v>V64</v>
          </cell>
          <cell r="E1234" t="str">
            <v>1170958-01-R</v>
          </cell>
          <cell r="F1234" t="str">
            <v>BCW</v>
          </cell>
          <cell r="G1234" t="str">
            <v>EQP,AE,BCW,V57-V64,BOZHON,RETROFIT KIT</v>
          </cell>
          <cell r="H1234">
            <v>16719.66</v>
          </cell>
          <cell r="I1234" t="str">
            <v>AE</v>
          </cell>
          <cell r="J1234" t="str">
            <v>Retrofit</v>
          </cell>
          <cell r="K1234">
            <v>33439.32</v>
          </cell>
          <cell r="L1234">
            <v>2</v>
          </cell>
          <cell r="M1234" t="str">
            <v>EBD</v>
          </cell>
          <cell r="N1234">
            <v>16719.66</v>
          </cell>
          <cell r="O1234">
            <v>33439.32</v>
          </cell>
          <cell r="P1234" t="b">
            <v>0</v>
          </cell>
          <cell r="Q1234" t="str">
            <v>China</v>
          </cell>
          <cell r="R1234" t="e">
            <v>#N/A</v>
          </cell>
          <cell r="S1234" t="e">
            <v>#N/A</v>
          </cell>
          <cell r="T1234" t="e">
            <v>#N/A</v>
          </cell>
          <cell r="U1234" t="e">
            <v>#N/A</v>
          </cell>
          <cell r="V1234" t="e">
            <v>#N/A</v>
          </cell>
          <cell r="Y1234" t="e">
            <v>#N/A</v>
          </cell>
          <cell r="Z1234">
            <v>33439.32</v>
          </cell>
          <cell r="AB1234" t="str">
            <v>Under</v>
          </cell>
          <cell r="AC1234">
            <v>0.5</v>
          </cell>
          <cell r="AD1234" t="e">
            <v>#N/A</v>
          </cell>
          <cell r="AF1234" t="str">
            <v>16719.66 / 22540.00 / 32000.00 / 33984.35</v>
          </cell>
          <cell r="AG1234">
            <v>28262.174999999948</v>
          </cell>
          <cell r="AH1234">
            <v>0.59159141148903194</v>
          </cell>
          <cell r="AK1234">
            <v>0.59159141148903194</v>
          </cell>
          <cell r="AL1234">
            <v>1.1831828229780639</v>
          </cell>
          <cell r="AM1234">
            <v>0.99996461701903694</v>
          </cell>
          <cell r="AN1234">
            <v>157945</v>
          </cell>
          <cell r="AO1234">
            <v>0.99999625444672824</v>
          </cell>
          <cell r="AP1234">
            <v>0.89414251796511446</v>
          </cell>
          <cell r="AS1234">
            <v>1</v>
          </cell>
          <cell r="AT1234">
            <v>0</v>
          </cell>
        </row>
        <row r="1235">
          <cell r="B1235">
            <v>385083</v>
          </cell>
          <cell r="C1235" t="str">
            <v>SECOTE</v>
          </cell>
          <cell r="D1235" t="str">
            <v>V64</v>
          </cell>
          <cell r="E1235" t="str">
            <v>1171026-01-R</v>
          </cell>
          <cell r="F1235" t="str">
            <v>BP</v>
          </cell>
          <cell r="G1235" t="str">
            <v>EQP,AE,BP,D94-V64,SECOTE,RETROFIT KIT</v>
          </cell>
          <cell r="H1235">
            <v>8295.1</v>
          </cell>
          <cell r="I1235" t="str">
            <v>AE</v>
          </cell>
          <cell r="J1235" t="str">
            <v>Retrofit</v>
          </cell>
          <cell r="K1235">
            <v>8295.1</v>
          </cell>
          <cell r="L1235">
            <v>1</v>
          </cell>
          <cell r="M1235" t="str">
            <v>OTS Quote</v>
          </cell>
          <cell r="N1235">
            <v>8295.1</v>
          </cell>
          <cell r="O1235">
            <v>8295.1</v>
          </cell>
          <cell r="P1235" t="b">
            <v>0</v>
          </cell>
          <cell r="Q1235" t="str">
            <v>China</v>
          </cell>
          <cell r="R1235" t="e">
            <v>#N/A</v>
          </cell>
          <cell r="S1235" t="e">
            <v>#N/A</v>
          </cell>
          <cell r="T1235" t="e">
            <v>#N/A</v>
          </cell>
          <cell r="U1235" t="e">
            <v>#N/A</v>
          </cell>
          <cell r="V1235" t="e">
            <v>#N/A</v>
          </cell>
          <cell r="Y1235" t="e">
            <v>#N/A</v>
          </cell>
          <cell r="Z1235">
            <v>8295.1</v>
          </cell>
          <cell r="AB1235" t="str">
            <v>Under</v>
          </cell>
          <cell r="AC1235" t="str">
            <v/>
          </cell>
          <cell r="AD1235" t="e">
            <v>#N/A</v>
          </cell>
          <cell r="AF1235">
            <v>515</v>
          </cell>
          <cell r="AG1235">
            <v>4405.05</v>
          </cell>
          <cell r="AH1235">
            <v>1.8830887277102417</v>
          </cell>
          <cell r="AK1235">
            <v>1.8830887277102417</v>
          </cell>
          <cell r="AL1235">
            <v>1.8830887277102417</v>
          </cell>
          <cell r="AM1235">
            <v>0.99977298782079649</v>
          </cell>
          <cell r="AN1235">
            <v>18242</v>
          </cell>
          <cell r="AO1235">
            <v>0.99989677180530034</v>
          </cell>
          <cell r="AP1235">
            <v>0.54527464093849354</v>
          </cell>
          <cell r="AS1235">
            <v>1</v>
          </cell>
          <cell r="AT1235">
            <v>0</v>
          </cell>
        </row>
        <row r="1236">
          <cell r="B1236">
            <v>385084</v>
          </cell>
          <cell r="C1236" t="str">
            <v>SECOTE</v>
          </cell>
          <cell r="D1236" t="str">
            <v>V64</v>
          </cell>
          <cell r="E1236" t="str">
            <v>1171029-01-R</v>
          </cell>
          <cell r="F1236" t="str">
            <v>BP</v>
          </cell>
          <cell r="G1236" t="str">
            <v>EQP,AE,BP,V53-V64,SECOTE,RETROFIT KIT</v>
          </cell>
          <cell r="H1236">
            <v>6848.68</v>
          </cell>
          <cell r="I1236" t="str">
            <v>AE</v>
          </cell>
          <cell r="J1236" t="str">
            <v>Retrofit</v>
          </cell>
          <cell r="K1236">
            <v>13697.36</v>
          </cell>
          <cell r="L1236">
            <v>2</v>
          </cell>
          <cell r="M1236" t="str">
            <v>EBD</v>
          </cell>
          <cell r="N1236">
            <v>6848.68</v>
          </cell>
          <cell r="O1236">
            <v>13697.36</v>
          </cell>
          <cell r="P1236" t="b">
            <v>0</v>
          </cell>
          <cell r="Q1236" t="str">
            <v>China</v>
          </cell>
          <cell r="R1236" t="e">
            <v>#N/A</v>
          </cell>
          <cell r="S1236" t="e">
            <v>#N/A</v>
          </cell>
          <cell r="T1236" t="e">
            <v>#N/A</v>
          </cell>
          <cell r="U1236" t="e">
            <v>#N/A</v>
          </cell>
          <cell r="V1236" t="e">
            <v>#N/A</v>
          </cell>
          <cell r="Y1236" t="e">
            <v>#N/A</v>
          </cell>
          <cell r="Z1236">
            <v>13697.36</v>
          </cell>
          <cell r="AB1236" t="str">
            <v>Under</v>
          </cell>
          <cell r="AC1236">
            <v>0.5</v>
          </cell>
          <cell r="AD1236" t="e">
            <v>#N/A</v>
          </cell>
          <cell r="AF1236">
            <v>515</v>
          </cell>
          <cell r="AG1236">
            <v>4405.05</v>
          </cell>
          <cell r="AH1236">
            <v>1.5547337714668392</v>
          </cell>
          <cell r="AK1236">
            <v>1.5547337714668392</v>
          </cell>
          <cell r="AL1236">
            <v>3.1094675429336784</v>
          </cell>
          <cell r="AM1236">
            <v>0.9997729878207966</v>
          </cell>
          <cell r="AN1236">
            <v>18242</v>
          </cell>
          <cell r="AO1236">
            <v>0.99991477174808319</v>
          </cell>
          <cell r="AP1236">
            <v>0.62456528889376162</v>
          </cell>
          <cell r="AS1236">
            <v>1</v>
          </cell>
          <cell r="AT1236">
            <v>0</v>
          </cell>
        </row>
        <row r="1237">
          <cell r="B1237">
            <v>385085</v>
          </cell>
          <cell r="C1237" t="str">
            <v>BOZHON PRECISION INDUSTRY TECHNOLOGY CO., LTD.</v>
          </cell>
          <cell r="D1237" t="str">
            <v>V64</v>
          </cell>
          <cell r="E1237" t="str">
            <v>1171032-01-R</v>
          </cell>
          <cell r="F1237" t="str">
            <v>DP1 INLINE</v>
          </cell>
          <cell r="G1237" t="str">
            <v>EQP,AE,DP1 INLINE,D47-V64,BOZHON,RETROFIT KIT</v>
          </cell>
          <cell r="H1237">
            <v>6823.85</v>
          </cell>
          <cell r="I1237" t="str">
            <v>AE</v>
          </cell>
          <cell r="J1237" t="str">
            <v>Retrofit</v>
          </cell>
          <cell r="K1237">
            <v>27295.4</v>
          </cell>
          <cell r="L1237">
            <v>4</v>
          </cell>
          <cell r="M1237" t="str">
            <v>OTS Quote</v>
          </cell>
          <cell r="N1237">
            <v>6823.85</v>
          </cell>
          <cell r="O1237">
            <v>27295.4</v>
          </cell>
          <cell r="P1237" t="b">
            <v>0</v>
          </cell>
          <cell r="Q1237" t="str">
            <v>China</v>
          </cell>
          <cell r="R1237" t="e">
            <v>#N/A</v>
          </cell>
          <cell r="S1237" t="e">
            <v>#N/A</v>
          </cell>
          <cell r="T1237" t="e">
            <v>#N/A</v>
          </cell>
          <cell r="U1237" t="e">
            <v>#N/A</v>
          </cell>
          <cell r="V1237" t="e">
            <v>#N/A</v>
          </cell>
          <cell r="Y1237" t="e">
            <v>#N/A</v>
          </cell>
          <cell r="Z1237">
            <v>27295.4</v>
          </cell>
          <cell r="AB1237" t="str">
            <v>Under</v>
          </cell>
          <cell r="AC1237">
            <v>0.75000000000000011</v>
          </cell>
          <cell r="AD1237" t="e">
            <v>#N/A</v>
          </cell>
          <cell r="AF1237">
            <v>6823.85</v>
          </cell>
          <cell r="AG1237">
            <v>6823.85</v>
          </cell>
          <cell r="AH1237">
            <v>1</v>
          </cell>
          <cell r="AK1237">
            <v>1</v>
          </cell>
          <cell r="AL1237">
            <v>4</v>
          </cell>
          <cell r="AM1237">
            <v>0.99985345516094282</v>
          </cell>
          <cell r="AN1237">
            <v>68857</v>
          </cell>
          <cell r="AO1237">
            <v>0.99998547714829289</v>
          </cell>
          <cell r="AP1237">
            <v>0.90089823837808791</v>
          </cell>
          <cell r="AS1237">
            <v>1</v>
          </cell>
          <cell r="AT1237">
            <v>0</v>
          </cell>
        </row>
        <row r="1238">
          <cell r="B1238">
            <v>385086</v>
          </cell>
          <cell r="C1238" t="str">
            <v>BOZHON PRECISION INDUSTRY TECHNOLOGY CO., LTD.</v>
          </cell>
          <cell r="D1238" t="str">
            <v>V64</v>
          </cell>
          <cell r="E1238" t="str">
            <v>1171037-01-R</v>
          </cell>
          <cell r="F1238" t="str">
            <v>DP1 INLINE</v>
          </cell>
          <cell r="G1238" t="str">
            <v>EQP,AE,DP1 INLINE,V53-V64,BOZHON,RETROFIT KIT</v>
          </cell>
          <cell r="H1238">
            <v>6823.85</v>
          </cell>
          <cell r="I1238" t="str">
            <v>AE</v>
          </cell>
          <cell r="J1238" t="str">
            <v>Retrofit</v>
          </cell>
          <cell r="K1238">
            <v>34119.25</v>
          </cell>
          <cell r="L1238">
            <v>5</v>
          </cell>
          <cell r="M1238" t="str">
            <v>EBD</v>
          </cell>
          <cell r="N1238">
            <v>6823.85</v>
          </cell>
          <cell r="O1238">
            <v>34119.25</v>
          </cell>
          <cell r="P1238" t="b">
            <v>0</v>
          </cell>
          <cell r="Q1238" t="str">
            <v>China</v>
          </cell>
          <cell r="R1238" t="e">
            <v>#N/A</v>
          </cell>
          <cell r="S1238" t="e">
            <v>#N/A</v>
          </cell>
          <cell r="T1238" t="e">
            <v>#N/A</v>
          </cell>
          <cell r="U1238" t="e">
            <v>#N/A</v>
          </cell>
          <cell r="V1238" t="e">
            <v>#N/A</v>
          </cell>
          <cell r="Y1238" t="e">
            <v>#N/A</v>
          </cell>
          <cell r="Z1238">
            <v>34119.25</v>
          </cell>
          <cell r="AB1238" t="str">
            <v>Under</v>
          </cell>
          <cell r="AC1238">
            <v>0.8</v>
          </cell>
          <cell r="AD1238" t="e">
            <v>#N/A</v>
          </cell>
          <cell r="AF1238">
            <v>6823.85</v>
          </cell>
          <cell r="AG1238">
            <v>6823.85</v>
          </cell>
          <cell r="AH1238">
            <v>1</v>
          </cell>
          <cell r="AK1238">
            <v>1</v>
          </cell>
          <cell r="AL1238">
            <v>5</v>
          </cell>
          <cell r="AM1238">
            <v>0.99985345516094282</v>
          </cell>
          <cell r="AN1238">
            <v>68857</v>
          </cell>
          <cell r="AO1238">
            <v>0.99998547714829289</v>
          </cell>
          <cell r="AP1238">
            <v>0.90089823837808791</v>
          </cell>
          <cell r="AS1238">
            <v>1</v>
          </cell>
          <cell r="AT1238">
            <v>0</v>
          </cell>
        </row>
        <row r="1239">
          <cell r="B1239">
            <v>385087</v>
          </cell>
          <cell r="C1239" t="str">
            <v>BOZHON PRECISION INDUSTRY TECHNOLOGY CO., LTD.</v>
          </cell>
          <cell r="D1239" t="str">
            <v>V64</v>
          </cell>
          <cell r="E1239" t="str">
            <v>1171038-01-R</v>
          </cell>
          <cell r="F1239" t="str">
            <v>DP1 INLINE</v>
          </cell>
          <cell r="G1239" t="str">
            <v>EQP,AE,DP1 INLINE,V54-V64,BOZHON,RETROFIT KIT</v>
          </cell>
          <cell r="H1239">
            <v>6823.85</v>
          </cell>
          <cell r="I1239" t="str">
            <v>AE</v>
          </cell>
          <cell r="J1239" t="str">
            <v>Retrofit</v>
          </cell>
          <cell r="K1239">
            <v>197891.65000000002</v>
          </cell>
          <cell r="L1239">
            <v>29</v>
          </cell>
          <cell r="M1239" t="str">
            <v>EBD</v>
          </cell>
          <cell r="N1239">
            <v>6823.85</v>
          </cell>
          <cell r="O1239">
            <v>197891.65000000002</v>
          </cell>
          <cell r="P1239" t="b">
            <v>0</v>
          </cell>
          <cell r="Q1239" t="str">
            <v>China</v>
          </cell>
          <cell r="R1239" t="e">
            <v>#N/A</v>
          </cell>
          <cell r="S1239" t="e">
            <v>#N/A</v>
          </cell>
          <cell r="T1239" t="e">
            <v>#N/A</v>
          </cell>
          <cell r="U1239" t="e">
            <v>#N/A</v>
          </cell>
          <cell r="V1239" t="e">
            <v>#N/A</v>
          </cell>
          <cell r="Y1239" t="e">
            <v>#N/A</v>
          </cell>
          <cell r="Z1239">
            <v>197891.65000000002</v>
          </cell>
          <cell r="AB1239" t="str">
            <v>Under</v>
          </cell>
          <cell r="AC1239">
            <v>0.96551724137931028</v>
          </cell>
          <cell r="AD1239" t="e">
            <v>#N/A</v>
          </cell>
          <cell r="AF1239">
            <v>6823.85</v>
          </cell>
          <cell r="AG1239">
            <v>6823.85</v>
          </cell>
          <cell r="AH1239">
            <v>1</v>
          </cell>
          <cell r="AK1239">
            <v>1</v>
          </cell>
          <cell r="AL1239">
            <v>29</v>
          </cell>
          <cell r="AM1239">
            <v>0.99985345516094282</v>
          </cell>
          <cell r="AN1239">
            <v>68857</v>
          </cell>
          <cell r="AO1239">
            <v>0.99998547714829289</v>
          </cell>
          <cell r="AP1239">
            <v>0.90089823837808791</v>
          </cell>
          <cell r="AS1239">
            <v>1</v>
          </cell>
          <cell r="AT1239">
            <v>0</v>
          </cell>
        </row>
        <row r="1240">
          <cell r="B1240">
            <v>385087</v>
          </cell>
          <cell r="C1240" t="str">
            <v>BOZHON PRECISION INDUSTRY TECHNOLOGY CO., LTD.</v>
          </cell>
          <cell r="D1240" t="str">
            <v>V64</v>
          </cell>
          <cell r="E1240" t="str">
            <v>1171038-01-R</v>
          </cell>
          <cell r="F1240" t="str">
            <v>DP1 INLINE</v>
          </cell>
          <cell r="G1240" t="str">
            <v>EQP,AE,DP1 INLINE,V54-V64,BOZHON,RETROFIT KIT</v>
          </cell>
          <cell r="H1240">
            <v>6823.85</v>
          </cell>
          <cell r="I1240" t="str">
            <v>AE</v>
          </cell>
          <cell r="J1240" t="str">
            <v>Retrofit</v>
          </cell>
          <cell r="K1240">
            <v>232010.90000000002</v>
          </cell>
          <cell r="L1240">
            <v>34</v>
          </cell>
          <cell r="M1240" t="str">
            <v>EBD</v>
          </cell>
          <cell r="N1240">
            <v>6823.85</v>
          </cell>
          <cell r="O1240">
            <v>232010.90000000002</v>
          </cell>
          <cell r="P1240" t="b">
            <v>0</v>
          </cell>
          <cell r="Q1240" t="str">
            <v>China</v>
          </cell>
          <cell r="R1240" t="e">
            <v>#N/A</v>
          </cell>
          <cell r="S1240" t="e">
            <v>#N/A</v>
          </cell>
          <cell r="T1240" t="e">
            <v>#N/A</v>
          </cell>
          <cell r="U1240" t="e">
            <v>#N/A</v>
          </cell>
          <cell r="V1240" t="e">
            <v>#N/A</v>
          </cell>
          <cell r="Y1240" t="e">
            <v>#N/A</v>
          </cell>
          <cell r="Z1240">
            <v>232010.90000000002</v>
          </cell>
          <cell r="AB1240" t="str">
            <v>Under</v>
          </cell>
          <cell r="AC1240">
            <v>0.97058823529411764</v>
          </cell>
          <cell r="AD1240" t="e">
            <v>#N/A</v>
          </cell>
          <cell r="AF1240">
            <v>6823.85</v>
          </cell>
          <cell r="AG1240">
            <v>6823.85</v>
          </cell>
          <cell r="AH1240">
            <v>1</v>
          </cell>
          <cell r="AK1240">
            <v>1</v>
          </cell>
          <cell r="AL1240">
            <v>34</v>
          </cell>
          <cell r="AM1240">
            <v>0.99985345516094282</v>
          </cell>
          <cell r="AN1240">
            <v>68857</v>
          </cell>
          <cell r="AO1240">
            <v>0.99998547714829289</v>
          </cell>
          <cell r="AP1240">
            <v>0.90089823837808791</v>
          </cell>
          <cell r="AS1240">
            <v>1</v>
          </cell>
          <cell r="AT1240">
            <v>0</v>
          </cell>
        </row>
        <row r="1241">
          <cell r="B1241">
            <v>385088</v>
          </cell>
          <cell r="C1241" t="str">
            <v>BOZHON PRECISION INDUSTRY TECHNOLOGY CO., LTD.</v>
          </cell>
          <cell r="D1241" t="str">
            <v>V64</v>
          </cell>
          <cell r="E1241" t="str">
            <v>1171039-01-R</v>
          </cell>
          <cell r="F1241" t="str">
            <v>DP1 INLINE</v>
          </cell>
          <cell r="G1241" t="str">
            <v>EQP,AE,DP1 INLINE,V57-V64,BOZHON,RETROFIT KIT</v>
          </cell>
          <cell r="H1241">
            <v>6823.85</v>
          </cell>
          <cell r="I1241" t="str">
            <v>AE</v>
          </cell>
          <cell r="J1241" t="str">
            <v>Retrofit</v>
          </cell>
          <cell r="K1241">
            <v>54590.8</v>
          </cell>
          <cell r="L1241">
            <v>8</v>
          </cell>
          <cell r="M1241" t="str">
            <v>EBD</v>
          </cell>
          <cell r="N1241">
            <v>6823.85</v>
          </cell>
          <cell r="O1241">
            <v>54590.8</v>
          </cell>
          <cell r="P1241" t="b">
            <v>0</v>
          </cell>
          <cell r="Q1241" t="str">
            <v>China</v>
          </cell>
          <cell r="R1241" t="e">
            <v>#N/A</v>
          </cell>
          <cell r="S1241" t="e">
            <v>#N/A</v>
          </cell>
          <cell r="T1241" t="e">
            <v>#N/A</v>
          </cell>
          <cell r="U1241" t="e">
            <v>#N/A</v>
          </cell>
          <cell r="V1241" t="e">
            <v>#N/A</v>
          </cell>
          <cell r="Y1241" t="e">
            <v>#N/A</v>
          </cell>
          <cell r="Z1241">
            <v>54590.8</v>
          </cell>
          <cell r="AB1241" t="str">
            <v>Under</v>
          </cell>
          <cell r="AC1241">
            <v>0.875</v>
          </cell>
          <cell r="AD1241" t="e">
            <v>#N/A</v>
          </cell>
          <cell r="AF1241">
            <v>6823.85</v>
          </cell>
          <cell r="AG1241">
            <v>6823.85</v>
          </cell>
          <cell r="AH1241">
            <v>1</v>
          </cell>
          <cell r="AK1241">
            <v>1</v>
          </cell>
          <cell r="AL1241">
            <v>8</v>
          </cell>
          <cell r="AM1241">
            <v>0.99985345516094282</v>
          </cell>
          <cell r="AN1241">
            <v>68857</v>
          </cell>
          <cell r="AO1241">
            <v>0.99998547714829289</v>
          </cell>
          <cell r="AP1241">
            <v>0.90089823837808791</v>
          </cell>
          <cell r="AS1241">
            <v>1</v>
          </cell>
          <cell r="AT1241">
            <v>0</v>
          </cell>
        </row>
        <row r="1242">
          <cell r="B1242">
            <v>385089</v>
          </cell>
          <cell r="C1242" t="str">
            <v>BOZHON PRECISION INDUSTRY TECHNOLOGY CO., LTD.</v>
          </cell>
          <cell r="D1242" t="str">
            <v>V64</v>
          </cell>
          <cell r="E1242" t="str">
            <v>1171040-01-R</v>
          </cell>
          <cell r="F1242" t="str">
            <v>DP2 INLINE</v>
          </cell>
          <cell r="G1242" t="str">
            <v>EQP,AE,DP2 INLINE,D47-V64,BOZHON,RETROFIT KIT</v>
          </cell>
          <cell r="H1242">
            <v>13478.1</v>
          </cell>
          <cell r="I1242" t="str">
            <v>AE</v>
          </cell>
          <cell r="J1242" t="str">
            <v>Retrofit</v>
          </cell>
          <cell r="K1242">
            <v>53912.4</v>
          </cell>
          <cell r="L1242">
            <v>4</v>
          </cell>
          <cell r="M1242" t="str">
            <v>OTS Quote</v>
          </cell>
          <cell r="N1242">
            <v>13478.1</v>
          </cell>
          <cell r="O1242">
            <v>53912.4</v>
          </cell>
          <cell r="P1242" t="b">
            <v>0</v>
          </cell>
          <cell r="Q1242" t="str">
            <v>China</v>
          </cell>
          <cell r="R1242" t="e">
            <v>#N/A</v>
          </cell>
          <cell r="S1242" t="e">
            <v>#N/A</v>
          </cell>
          <cell r="T1242" t="e">
            <v>#N/A</v>
          </cell>
          <cell r="U1242" t="e">
            <v>#N/A</v>
          </cell>
          <cell r="V1242" t="e">
            <v>#N/A</v>
          </cell>
          <cell r="Y1242" t="e">
            <v>#N/A</v>
          </cell>
          <cell r="Z1242">
            <v>53912.4</v>
          </cell>
          <cell r="AB1242" t="str">
            <v>Under</v>
          </cell>
          <cell r="AC1242">
            <v>0.75</v>
          </cell>
          <cell r="AD1242" t="e">
            <v>#N/A</v>
          </cell>
          <cell r="AF1242" t="str">
            <v>10069.38 / 13478.10</v>
          </cell>
          <cell r="AG1242">
            <v>11773.739999999951</v>
          </cell>
          <cell r="AH1242">
            <v>1.1447594392266227</v>
          </cell>
          <cell r="AK1242">
            <v>1.1447594392266227</v>
          </cell>
          <cell r="AL1242">
            <v>4.5790377569064908</v>
          </cell>
          <cell r="AM1242">
            <v>0.99991506522141649</v>
          </cell>
          <cell r="AN1242">
            <v>107517</v>
          </cell>
          <cell r="AO1242">
            <v>0.9999893527587338</v>
          </cell>
          <cell r="AP1242">
            <v>0.87464214961354947</v>
          </cell>
          <cell r="AS1242">
            <v>1</v>
          </cell>
          <cell r="AT1242">
            <v>0</v>
          </cell>
        </row>
        <row r="1243">
          <cell r="B1243">
            <v>385090</v>
          </cell>
          <cell r="C1243" t="str">
            <v>BOZHON PRECISION INDUSTRY TECHNOLOGY CO., LTD.</v>
          </cell>
          <cell r="D1243" t="str">
            <v>V64</v>
          </cell>
          <cell r="E1243" t="str">
            <v>1171045-01-R</v>
          </cell>
          <cell r="F1243" t="str">
            <v>DP2 INLINE</v>
          </cell>
          <cell r="G1243" t="str">
            <v>EQP,AE,DP2 INLINE,V53-V64,BOZHON,RETROFIT KIT</v>
          </cell>
          <cell r="H1243">
            <v>10069.379999999899</v>
          </cell>
          <cell r="I1243" t="str">
            <v>AE</v>
          </cell>
          <cell r="J1243" t="str">
            <v>Retrofit</v>
          </cell>
          <cell r="K1243">
            <v>50346.899999999499</v>
          </cell>
          <cell r="L1243">
            <v>5</v>
          </cell>
          <cell r="M1243" t="str">
            <v>EBD</v>
          </cell>
          <cell r="N1243">
            <v>10069.379999999899</v>
          </cell>
          <cell r="O1243">
            <v>50346.899999999499</v>
          </cell>
          <cell r="P1243" t="b">
            <v>0</v>
          </cell>
          <cell r="Q1243" t="str">
            <v>China</v>
          </cell>
          <cell r="R1243" t="e">
            <v>#N/A</v>
          </cell>
          <cell r="S1243" t="e">
            <v>#N/A</v>
          </cell>
          <cell r="T1243" t="e">
            <v>#N/A</v>
          </cell>
          <cell r="U1243" t="e">
            <v>#N/A</v>
          </cell>
          <cell r="V1243" t="e">
            <v>#N/A</v>
          </cell>
          <cell r="Y1243" t="e">
            <v>#N/A</v>
          </cell>
          <cell r="Z1243">
            <v>50346.899999999499</v>
          </cell>
          <cell r="AB1243" t="str">
            <v>Under</v>
          </cell>
          <cell r="AC1243">
            <v>0.79999999999999993</v>
          </cell>
          <cell r="AD1243" t="e">
            <v>#N/A</v>
          </cell>
          <cell r="AF1243" t="str">
            <v>10069.38 / 13478.10</v>
          </cell>
          <cell r="AG1243">
            <v>11773.739999999951</v>
          </cell>
          <cell r="AH1243">
            <v>0.85524056077337718</v>
          </cell>
          <cell r="AK1243">
            <v>0.85524056077337718</v>
          </cell>
          <cell r="AL1243">
            <v>4.2762028038668856</v>
          </cell>
          <cell r="AM1243">
            <v>0.99991506522141649</v>
          </cell>
          <cell r="AN1243">
            <v>107517</v>
          </cell>
          <cell r="AO1243">
            <v>0.99999204553176912</v>
          </cell>
          <cell r="AP1243">
            <v>0.90634615921203254</v>
          </cell>
          <cell r="AS1243">
            <v>1</v>
          </cell>
          <cell r="AT1243">
            <v>0</v>
          </cell>
        </row>
        <row r="1244">
          <cell r="B1244">
            <v>385091</v>
          </cell>
          <cell r="C1244" t="str">
            <v>BOZHON PRECISION INDUSTRY TECHNOLOGY CO., LTD.</v>
          </cell>
          <cell r="D1244" t="str">
            <v>V64</v>
          </cell>
          <cell r="E1244" t="str">
            <v>1171046-01-R</v>
          </cell>
          <cell r="F1244" t="str">
            <v>DP2 INLINE</v>
          </cell>
          <cell r="G1244" t="str">
            <v>EQP,AE,DP2 INLINE,V54-V64,BOZHON,RETROFIT KIT</v>
          </cell>
          <cell r="H1244">
            <v>10069.379999999899</v>
          </cell>
          <cell r="I1244" t="str">
            <v>AE</v>
          </cell>
          <cell r="J1244" t="str">
            <v>Retrofit</v>
          </cell>
          <cell r="K1244">
            <v>292012.01999999705</v>
          </cell>
          <cell r="L1244">
            <v>29</v>
          </cell>
          <cell r="M1244" t="str">
            <v>EBD</v>
          </cell>
          <cell r="N1244">
            <v>10069.379999999899</v>
          </cell>
          <cell r="O1244">
            <v>292012.01999999705</v>
          </cell>
          <cell r="P1244" t="b">
            <v>0</v>
          </cell>
          <cell r="Q1244" t="str">
            <v>China</v>
          </cell>
          <cell r="R1244" t="e">
            <v>#N/A</v>
          </cell>
          <cell r="S1244" t="e">
            <v>#N/A</v>
          </cell>
          <cell r="T1244" t="e">
            <v>#N/A</v>
          </cell>
          <cell r="U1244" t="e">
            <v>#N/A</v>
          </cell>
          <cell r="V1244" t="e">
            <v>#N/A</v>
          </cell>
          <cell r="Y1244" t="e">
            <v>#N/A</v>
          </cell>
          <cell r="Z1244">
            <v>292012.01999999705</v>
          </cell>
          <cell r="AB1244" t="str">
            <v>Under</v>
          </cell>
          <cell r="AC1244">
            <v>0.96551724137931039</v>
          </cell>
          <cell r="AD1244" t="e">
            <v>#N/A</v>
          </cell>
          <cell r="AF1244" t="str">
            <v>10069.38 / 13478.10</v>
          </cell>
          <cell r="AG1244">
            <v>11773.739999999951</v>
          </cell>
          <cell r="AH1244">
            <v>0.85524056077337718</v>
          </cell>
          <cell r="AK1244">
            <v>0.85524056077337718</v>
          </cell>
          <cell r="AL1244">
            <v>24.801976262427939</v>
          </cell>
          <cell r="AM1244">
            <v>0.99991506522141649</v>
          </cell>
          <cell r="AN1244">
            <v>107517</v>
          </cell>
          <cell r="AO1244">
            <v>0.99999204553176912</v>
          </cell>
          <cell r="AP1244">
            <v>0.90634615921203254</v>
          </cell>
          <cell r="AS1244">
            <v>1</v>
          </cell>
          <cell r="AT1244">
            <v>0</v>
          </cell>
        </row>
        <row r="1245">
          <cell r="B1245">
            <v>385091</v>
          </cell>
          <cell r="C1245" t="str">
            <v>BOZHON PRECISION INDUSTRY TECHNOLOGY CO., LTD.</v>
          </cell>
          <cell r="D1245" t="str">
            <v>V64</v>
          </cell>
          <cell r="E1245" t="str">
            <v>1171046-01-R</v>
          </cell>
          <cell r="F1245" t="str">
            <v>DP2 INLINE</v>
          </cell>
          <cell r="G1245" t="str">
            <v>EQP,AE,DP2 INLINE,V54-V64,BOZHON,RETROFIT KIT</v>
          </cell>
          <cell r="H1245">
            <v>10069.379999999899</v>
          </cell>
          <cell r="I1245" t="str">
            <v>AE</v>
          </cell>
          <cell r="J1245" t="str">
            <v>Retrofit</v>
          </cell>
          <cell r="K1245">
            <v>342358.91999999655</v>
          </cell>
          <cell r="L1245">
            <v>34</v>
          </cell>
          <cell r="M1245" t="str">
            <v>EBD</v>
          </cell>
          <cell r="N1245">
            <v>10069.379999999899</v>
          </cell>
          <cell r="O1245">
            <v>342358.91999999655</v>
          </cell>
          <cell r="P1245" t="b">
            <v>0</v>
          </cell>
          <cell r="Q1245" t="str">
            <v>China</v>
          </cell>
          <cell r="R1245" t="e">
            <v>#N/A</v>
          </cell>
          <cell r="S1245" t="e">
            <v>#N/A</v>
          </cell>
          <cell r="T1245" t="e">
            <v>#N/A</v>
          </cell>
          <cell r="U1245" t="e">
            <v>#N/A</v>
          </cell>
          <cell r="V1245" t="e">
            <v>#N/A</v>
          </cell>
          <cell r="Y1245" t="e">
            <v>#N/A</v>
          </cell>
          <cell r="Z1245">
            <v>342358.91999999655</v>
          </cell>
          <cell r="AB1245" t="str">
            <v>Under</v>
          </cell>
          <cell r="AC1245">
            <v>0.97058823529411764</v>
          </cell>
          <cell r="AD1245" t="e">
            <v>#N/A</v>
          </cell>
          <cell r="AF1245" t="str">
            <v>10069.38 / 13478.10</v>
          </cell>
          <cell r="AG1245">
            <v>11773.739999999951</v>
          </cell>
          <cell r="AH1245">
            <v>0.85524056077337718</v>
          </cell>
          <cell r="AK1245">
            <v>0.85524056077337718</v>
          </cell>
          <cell r="AL1245">
            <v>29.078179066294823</v>
          </cell>
          <cell r="AM1245">
            <v>0.99991506522141649</v>
          </cell>
          <cell r="AN1245">
            <v>107517</v>
          </cell>
          <cell r="AO1245">
            <v>0.99999204553176912</v>
          </cell>
          <cell r="AP1245">
            <v>0.90634615921203254</v>
          </cell>
          <cell r="AS1245">
            <v>1</v>
          </cell>
          <cell r="AT1245">
            <v>0</v>
          </cell>
        </row>
        <row r="1246">
          <cell r="B1246">
            <v>385092</v>
          </cell>
          <cell r="C1246" t="str">
            <v>BOZHON PRECISION INDUSTRY TECHNOLOGY CO., LTD.</v>
          </cell>
          <cell r="D1246" t="str">
            <v>V64</v>
          </cell>
          <cell r="E1246" t="str">
            <v>1171047-01-R</v>
          </cell>
          <cell r="F1246" t="str">
            <v>DP2 INLINE</v>
          </cell>
          <cell r="G1246" t="str">
            <v>EQP,AE,DP2 INLINE,V57-V64,BOZHON,RETROFIT KIT</v>
          </cell>
          <cell r="H1246">
            <v>10069.379999999899</v>
          </cell>
          <cell r="I1246" t="str">
            <v>AE</v>
          </cell>
          <cell r="J1246" t="str">
            <v>Retrofit</v>
          </cell>
          <cell r="K1246">
            <v>80555.039999999193</v>
          </cell>
          <cell r="L1246">
            <v>8</v>
          </cell>
          <cell r="M1246" t="str">
            <v>EBD</v>
          </cell>
          <cell r="N1246">
            <v>10069.379999999899</v>
          </cell>
          <cell r="O1246">
            <v>80555.039999999193</v>
          </cell>
          <cell r="P1246" t="b">
            <v>0</v>
          </cell>
          <cell r="Q1246" t="str">
            <v>China</v>
          </cell>
          <cell r="R1246" t="e">
            <v>#N/A</v>
          </cell>
          <cell r="S1246" t="e">
            <v>#N/A</v>
          </cell>
          <cell r="T1246" t="e">
            <v>#N/A</v>
          </cell>
          <cell r="U1246" t="e">
            <v>#N/A</v>
          </cell>
          <cell r="V1246" t="e">
            <v>#N/A</v>
          </cell>
          <cell r="Y1246" t="e">
            <v>#N/A</v>
          </cell>
          <cell r="Z1246">
            <v>80555.039999999193</v>
          </cell>
          <cell r="AB1246" t="str">
            <v>Under</v>
          </cell>
          <cell r="AC1246">
            <v>0.875</v>
          </cell>
          <cell r="AD1246" t="e">
            <v>#N/A</v>
          </cell>
          <cell r="AF1246" t="str">
            <v>10069.38 / 13478.10</v>
          </cell>
          <cell r="AG1246">
            <v>11773.739999999951</v>
          </cell>
          <cell r="AH1246">
            <v>0.85524056077337718</v>
          </cell>
          <cell r="AK1246">
            <v>0.85524056077337718</v>
          </cell>
          <cell r="AL1246">
            <v>6.8419244861870174</v>
          </cell>
          <cell r="AM1246">
            <v>0.99991506522141649</v>
          </cell>
          <cell r="AN1246">
            <v>107517</v>
          </cell>
          <cell r="AO1246">
            <v>0.99999204553176912</v>
          </cell>
          <cell r="AP1246">
            <v>0.90634615921203254</v>
          </cell>
          <cell r="AS1246">
            <v>1</v>
          </cell>
          <cell r="AT1246">
            <v>0</v>
          </cell>
        </row>
        <row r="1247">
          <cell r="B1247">
            <v>385097</v>
          </cell>
          <cell r="C1247" t="str">
            <v>TAOWINE INDUSTRIAL CO., LTD.</v>
          </cell>
          <cell r="D1247" t="str">
            <v>V64</v>
          </cell>
          <cell r="E1247" t="str">
            <v>1171095-01-R</v>
          </cell>
          <cell r="F1247" t="str">
            <v>HSG MASK</v>
          </cell>
          <cell r="G1247" t="str">
            <v>EQP,AE,HSG MASK LUPH,V54-V64,TAOWINE,RETROFIT KIT</v>
          </cell>
          <cell r="H1247">
            <v>3200</v>
          </cell>
          <cell r="I1247" t="str">
            <v>AE</v>
          </cell>
          <cell r="J1247" t="str">
            <v>Retrofit</v>
          </cell>
          <cell r="K1247">
            <v>16000</v>
          </cell>
          <cell r="L1247">
            <v>5</v>
          </cell>
          <cell r="M1247" t="str">
            <v>EBD</v>
          </cell>
          <cell r="N1247">
            <v>3200</v>
          </cell>
          <cell r="O1247">
            <v>16000</v>
          </cell>
          <cell r="P1247" t="b">
            <v>0</v>
          </cell>
          <cell r="Q1247" t="str">
            <v>China</v>
          </cell>
          <cell r="R1247" t="e">
            <v>#N/A</v>
          </cell>
          <cell r="S1247" t="e">
            <v>#N/A</v>
          </cell>
          <cell r="T1247" t="e">
            <v>#N/A</v>
          </cell>
          <cell r="U1247" t="e">
            <v>#N/A</v>
          </cell>
          <cell r="V1247" t="e">
            <v>#N/A</v>
          </cell>
          <cell r="Y1247" t="e">
            <v>#N/A</v>
          </cell>
          <cell r="Z1247">
            <v>16000</v>
          </cell>
          <cell r="AB1247" t="str">
            <v>Under</v>
          </cell>
          <cell r="AC1247">
            <v>0.8</v>
          </cell>
          <cell r="AD1247" t="e">
            <v>#N/A</v>
          </cell>
          <cell r="AF1247" t="str">
            <v>3200.00 / 3643.00 / 4200.00 / 5022.00</v>
          </cell>
          <cell r="AG1247">
            <v>3700</v>
          </cell>
          <cell r="AH1247">
            <v>0.86486486486486491</v>
          </cell>
          <cell r="AK1247">
            <v>0.86486486486486491</v>
          </cell>
          <cell r="AL1247">
            <v>4.3243243243243246</v>
          </cell>
          <cell r="AM1247">
            <v>0.99972972972972973</v>
          </cell>
          <cell r="AN1247">
            <v>27290</v>
          </cell>
          <cell r="AO1247">
            <v>0.99996830835966055</v>
          </cell>
          <cell r="AP1247">
            <v>0.88274093074386217</v>
          </cell>
          <cell r="AS1247">
            <v>1</v>
          </cell>
          <cell r="AT1247">
            <v>0</v>
          </cell>
        </row>
        <row r="1248">
          <cell r="B1248">
            <v>385098</v>
          </cell>
          <cell r="C1248" t="str">
            <v>BOZHON PRECISION INDUSTRY TECHNOLOGY CO., LTD.</v>
          </cell>
          <cell r="D1248" t="str">
            <v>V64</v>
          </cell>
          <cell r="E1248" t="str">
            <v>1171101-01-R</v>
          </cell>
          <cell r="F1248" t="str">
            <v>MCI SP-M1</v>
          </cell>
          <cell r="G1248" t="str">
            <v>EQP,AE,MCI SP-M1,D47-V64,BOZHON,RETROFIT KIT</v>
          </cell>
          <cell r="H1248">
            <v>36826.519999999902</v>
          </cell>
          <cell r="I1248" t="str">
            <v>AE</v>
          </cell>
          <cell r="J1248" t="str">
            <v>Retrofit</v>
          </cell>
          <cell r="K1248">
            <v>147306.07999999961</v>
          </cell>
          <cell r="L1248">
            <v>4</v>
          </cell>
          <cell r="M1248" t="str">
            <v>OTS Quote</v>
          </cell>
          <cell r="N1248">
            <v>36826.519999999902</v>
          </cell>
          <cell r="O1248">
            <v>147306.07999999961</v>
          </cell>
          <cell r="P1248" t="b">
            <v>0</v>
          </cell>
          <cell r="Q1248" t="str">
            <v>China</v>
          </cell>
          <cell r="R1248" t="e">
            <v>#N/A</v>
          </cell>
          <cell r="S1248" t="e">
            <v>#N/A</v>
          </cell>
          <cell r="T1248" t="e">
            <v>#N/A</v>
          </cell>
          <cell r="U1248" t="e">
            <v>#N/A</v>
          </cell>
          <cell r="V1248" t="e">
            <v>#N/A</v>
          </cell>
          <cell r="Y1248" t="e">
            <v>#N/A</v>
          </cell>
          <cell r="Z1248">
            <v>147306.07999999961</v>
          </cell>
          <cell r="AB1248" t="str">
            <v>Under</v>
          </cell>
          <cell r="AC1248">
            <v>0.75</v>
          </cell>
          <cell r="AD1248" t="e">
            <v>#N/A</v>
          </cell>
          <cell r="AF1248" t="str">
            <v>10589.33 / 36826.52</v>
          </cell>
          <cell r="AG1248">
            <v>23707.924999999952</v>
          </cell>
          <cell r="AH1248">
            <v>1.5533421841008852</v>
          </cell>
          <cell r="AK1248">
            <v>1.5533421841008852</v>
          </cell>
          <cell r="AL1248">
            <v>6.2133687364035408</v>
          </cell>
          <cell r="AM1248">
            <v>0.99995782001166267</v>
          </cell>
          <cell r="AN1248" t="str">
            <v/>
          </cell>
          <cell r="AO1248" t="e">
            <v>#VALUE!</v>
          </cell>
          <cell r="AP1248" t="e">
            <v>#VALUE!</v>
          </cell>
          <cell r="AS1248">
            <v>1</v>
          </cell>
          <cell r="AT1248">
            <v>0</v>
          </cell>
        </row>
        <row r="1249">
          <cell r="B1249">
            <v>385099</v>
          </cell>
          <cell r="C1249" t="str">
            <v>BOZHON PRECISION INDUSTRY TECHNOLOGY CO., LTD.</v>
          </cell>
          <cell r="D1249" t="str">
            <v>V64</v>
          </cell>
          <cell r="E1249" t="str">
            <v>1171105-01-R</v>
          </cell>
          <cell r="F1249" t="str">
            <v>MCI SP-M1</v>
          </cell>
          <cell r="G1249" t="str">
            <v>EQP,AE,MCI SP-M1,V54-V64,BOZHON,RETROFIT KIT</v>
          </cell>
          <cell r="H1249">
            <v>10589.33</v>
          </cell>
          <cell r="I1249" t="str">
            <v>AE</v>
          </cell>
          <cell r="J1249" t="str">
            <v>Retrofit</v>
          </cell>
          <cell r="K1249">
            <v>307090.57</v>
          </cell>
          <cell r="L1249">
            <v>29</v>
          </cell>
          <cell r="M1249" t="str">
            <v>EBD</v>
          </cell>
          <cell r="N1249">
            <v>10589.33</v>
          </cell>
          <cell r="O1249">
            <v>307090.57</v>
          </cell>
          <cell r="P1249" t="b">
            <v>0</v>
          </cell>
          <cell r="Q1249" t="str">
            <v>China</v>
          </cell>
          <cell r="R1249" t="e">
            <v>#N/A</v>
          </cell>
          <cell r="S1249" t="e">
            <v>#N/A</v>
          </cell>
          <cell r="T1249" t="e">
            <v>#N/A</v>
          </cell>
          <cell r="U1249" t="e">
            <v>#N/A</v>
          </cell>
          <cell r="V1249" t="e">
            <v>#N/A</v>
          </cell>
          <cell r="Y1249" t="e">
            <v>#N/A</v>
          </cell>
          <cell r="Z1249">
            <v>307090.57</v>
          </cell>
          <cell r="AB1249" t="str">
            <v>Under</v>
          </cell>
          <cell r="AC1249">
            <v>0.96551724137931028</v>
          </cell>
          <cell r="AD1249" t="e">
            <v>#N/A</v>
          </cell>
          <cell r="AF1249" t="str">
            <v>10589.33 / 36826.52</v>
          </cell>
          <cell r="AG1249">
            <v>23707.924999999952</v>
          </cell>
          <cell r="AH1249">
            <v>0.4466578158991148</v>
          </cell>
          <cell r="AK1249">
            <v>0.4466578158991148</v>
          </cell>
          <cell r="AL1249">
            <v>12.953076661074329</v>
          </cell>
          <cell r="AM1249">
            <v>0.99995782001166278</v>
          </cell>
          <cell r="AN1249" t="str">
            <v/>
          </cell>
          <cell r="AO1249" t="e">
            <v>#VALUE!</v>
          </cell>
          <cell r="AP1249" t="e">
            <v>#VALUE!</v>
          </cell>
          <cell r="AS1249">
            <v>1</v>
          </cell>
          <cell r="AT1249">
            <v>0</v>
          </cell>
        </row>
        <row r="1250">
          <cell r="B1250">
            <v>385099</v>
          </cell>
          <cell r="C1250" t="str">
            <v>BOZHON PRECISION INDUSTRY TECHNOLOGY CO., LTD.</v>
          </cell>
          <cell r="D1250" t="str">
            <v>V64</v>
          </cell>
          <cell r="E1250" t="str">
            <v>1171105-01-R</v>
          </cell>
          <cell r="F1250" t="str">
            <v>MCI SP-M1</v>
          </cell>
          <cell r="G1250" t="str">
            <v>EQP,AE,MCI SP-M1,V54-V64,BOZHON,RETROFIT KIT</v>
          </cell>
          <cell r="H1250">
            <v>10589.33</v>
          </cell>
          <cell r="I1250" t="str">
            <v>AE</v>
          </cell>
          <cell r="J1250" t="str">
            <v>Retrofit</v>
          </cell>
          <cell r="K1250">
            <v>360037.22</v>
          </cell>
          <cell r="L1250">
            <v>34</v>
          </cell>
          <cell r="M1250" t="str">
            <v>EBD</v>
          </cell>
          <cell r="N1250">
            <v>10589.33</v>
          </cell>
          <cell r="O1250">
            <v>360037.22</v>
          </cell>
          <cell r="P1250" t="b">
            <v>0</v>
          </cell>
          <cell r="Q1250" t="str">
            <v>China</v>
          </cell>
          <cell r="R1250" t="e">
            <v>#N/A</v>
          </cell>
          <cell r="S1250" t="e">
            <v>#N/A</v>
          </cell>
          <cell r="T1250" t="e">
            <v>#N/A</v>
          </cell>
          <cell r="U1250" t="e">
            <v>#N/A</v>
          </cell>
          <cell r="V1250" t="e">
            <v>#N/A</v>
          </cell>
          <cell r="Y1250" t="e">
            <v>#N/A</v>
          </cell>
          <cell r="Z1250">
            <v>360037.22</v>
          </cell>
          <cell r="AB1250" t="str">
            <v>Under</v>
          </cell>
          <cell r="AC1250">
            <v>0.97058823529411764</v>
          </cell>
          <cell r="AD1250" t="e">
            <v>#N/A</v>
          </cell>
          <cell r="AF1250" t="str">
            <v>10589.33 / 36826.52</v>
          </cell>
          <cell r="AG1250">
            <v>23707.924999999952</v>
          </cell>
          <cell r="AH1250">
            <v>0.4466578158991148</v>
          </cell>
          <cell r="AK1250">
            <v>0.4466578158991148</v>
          </cell>
          <cell r="AL1250">
            <v>15.186365740569903</v>
          </cell>
          <cell r="AM1250">
            <v>0.99995782001166278</v>
          </cell>
          <cell r="AN1250" t="str">
            <v/>
          </cell>
          <cell r="AO1250" t="e">
            <v>#VALUE!</v>
          </cell>
          <cell r="AP1250" t="e">
            <v>#VALUE!</v>
          </cell>
          <cell r="AS1250">
            <v>1</v>
          </cell>
          <cell r="AT1250">
            <v>0</v>
          </cell>
        </row>
        <row r="1251">
          <cell r="B1251">
            <v>385112</v>
          </cell>
          <cell r="C1251" t="str">
            <v>BOZHON PRECISION INDUSTRY TECHNOLOGY CO., LTD.</v>
          </cell>
          <cell r="D1251" t="str">
            <v>V64</v>
          </cell>
          <cell r="E1251" t="str">
            <v>1171206-01-R</v>
          </cell>
          <cell r="F1251" t="str">
            <v>RSPM</v>
          </cell>
          <cell r="G1251" t="str">
            <v>EQP,AE,RSPM,D47-V64,BOZHON,RETROFIT KIT</v>
          </cell>
          <cell r="H1251">
            <v>6713.1</v>
          </cell>
          <cell r="I1251" t="str">
            <v>AE</v>
          </cell>
          <cell r="J1251" t="str">
            <v>Retrofit</v>
          </cell>
          <cell r="K1251">
            <v>6713.1</v>
          </cell>
          <cell r="L1251">
            <v>1</v>
          </cell>
          <cell r="M1251" t="str">
            <v>OTS Quote</v>
          </cell>
          <cell r="N1251">
            <v>6713.1</v>
          </cell>
          <cell r="O1251">
            <v>6713.1</v>
          </cell>
          <cell r="P1251" t="b">
            <v>0</v>
          </cell>
          <cell r="Q1251" t="str">
            <v>China</v>
          </cell>
          <cell r="R1251" t="e">
            <v>#N/A</v>
          </cell>
          <cell r="S1251" t="e">
            <v>#N/A</v>
          </cell>
          <cell r="T1251" t="e">
            <v>#N/A</v>
          </cell>
          <cell r="U1251" t="e">
            <v>#N/A</v>
          </cell>
          <cell r="V1251" t="e">
            <v>#N/A</v>
          </cell>
          <cell r="Y1251" t="e">
            <v>#N/A</v>
          </cell>
          <cell r="Z1251">
            <v>6713.1</v>
          </cell>
          <cell r="AB1251" t="str">
            <v>Under</v>
          </cell>
          <cell r="AC1251" t="str">
            <v/>
          </cell>
          <cell r="AD1251" t="e">
            <v>#N/A</v>
          </cell>
          <cell r="AF1251" t="str">
            <v>4868.83 / 6713.10</v>
          </cell>
          <cell r="AG1251">
            <v>5790.9649999999947</v>
          </cell>
          <cell r="AH1251">
            <v>1.1592368456725273</v>
          </cell>
          <cell r="AK1251">
            <v>1.1592368456725273</v>
          </cell>
          <cell r="AL1251">
            <v>1.1592368456725273</v>
          </cell>
          <cell r="AM1251">
            <v>0.99982731720878992</v>
          </cell>
          <cell r="AN1251">
            <v>29917</v>
          </cell>
          <cell r="AO1251">
            <v>0.99996125156781523</v>
          </cell>
          <cell r="AP1251">
            <v>0.77560918541297597</v>
          </cell>
          <cell r="AS1251">
            <v>1</v>
          </cell>
          <cell r="AT1251">
            <v>0</v>
          </cell>
        </row>
        <row r="1252">
          <cell r="B1252">
            <v>385113</v>
          </cell>
          <cell r="C1252" t="str">
            <v>BOZHON PRECISION INDUSTRY TECHNOLOGY CO., LTD.</v>
          </cell>
          <cell r="D1252" t="str">
            <v>V64</v>
          </cell>
          <cell r="E1252" t="str">
            <v>1171210-01-R</v>
          </cell>
          <cell r="F1252" t="str">
            <v>RSPM</v>
          </cell>
          <cell r="G1252" t="str">
            <v>EQP,AE,RSPM,D23-V64,BOZHON,RETROFIT KIT</v>
          </cell>
          <cell r="H1252">
            <v>4868.8299999999899</v>
          </cell>
          <cell r="I1252" t="str">
            <v>AE</v>
          </cell>
          <cell r="J1252" t="str">
            <v>Retrofit</v>
          </cell>
          <cell r="K1252">
            <v>4868.8299999999899</v>
          </cell>
          <cell r="L1252">
            <v>1</v>
          </cell>
          <cell r="M1252" t="str">
            <v>OTS Quote</v>
          </cell>
          <cell r="N1252">
            <v>4868.8299999999899</v>
          </cell>
          <cell r="O1252">
            <v>4868.8299999999899</v>
          </cell>
          <cell r="P1252" t="b">
            <v>0</v>
          </cell>
          <cell r="Q1252" t="str">
            <v>China</v>
          </cell>
          <cell r="R1252" t="e">
            <v>#N/A</v>
          </cell>
          <cell r="S1252" t="e">
            <v>#N/A</v>
          </cell>
          <cell r="T1252" t="e">
            <v>#N/A</v>
          </cell>
          <cell r="U1252" t="e">
            <v>#N/A</v>
          </cell>
          <cell r="V1252" t="e">
            <v>#N/A</v>
          </cell>
          <cell r="Y1252" t="e">
            <v>#N/A</v>
          </cell>
          <cell r="Z1252">
            <v>4868.8299999999899</v>
          </cell>
          <cell r="AB1252" t="str">
            <v>Under</v>
          </cell>
          <cell r="AC1252" t="str">
            <v/>
          </cell>
          <cell r="AD1252" t="e">
            <v>#N/A</v>
          </cell>
          <cell r="AF1252" t="str">
            <v>4868.83 / 6713.10</v>
          </cell>
          <cell r="AG1252">
            <v>5790.9649999999947</v>
          </cell>
          <cell r="AH1252">
            <v>0.84076315432747295</v>
          </cell>
          <cell r="AK1252">
            <v>0.84076315432747295</v>
          </cell>
          <cell r="AL1252">
            <v>0.84076315432747295</v>
          </cell>
          <cell r="AM1252">
            <v>0.99982731720878981</v>
          </cell>
          <cell r="AN1252">
            <v>29917</v>
          </cell>
          <cell r="AO1252">
            <v>0.99997189680936172</v>
          </cell>
          <cell r="AP1252">
            <v>0.83725540662499609</v>
          </cell>
          <cell r="AS1252">
            <v>1</v>
          </cell>
          <cell r="AT1252">
            <v>0</v>
          </cell>
        </row>
        <row r="1253">
          <cell r="B1253">
            <v>385114</v>
          </cell>
          <cell r="C1253" t="str">
            <v>BOZHON PRECISION INDUSTRY TECHNOLOGY CO., LTD.</v>
          </cell>
          <cell r="D1253" t="str">
            <v>V64</v>
          </cell>
          <cell r="E1253" t="str">
            <v>1171212-01-R</v>
          </cell>
          <cell r="F1253" t="str">
            <v>RSPM</v>
          </cell>
          <cell r="G1253" t="str">
            <v>EQP,AE,RSPM,V54-V64,BOZHON,RETROFIT KIT</v>
          </cell>
          <cell r="H1253">
            <v>4868.8299999999899</v>
          </cell>
          <cell r="I1253" t="str">
            <v>AE</v>
          </cell>
          <cell r="J1253" t="str">
            <v>Retrofit</v>
          </cell>
          <cell r="K1253">
            <v>19475.31999999996</v>
          </cell>
          <cell r="L1253">
            <v>4</v>
          </cell>
          <cell r="M1253" t="str">
            <v>EBD</v>
          </cell>
          <cell r="N1253">
            <v>4868.8299999999899</v>
          </cell>
          <cell r="O1253">
            <v>19475.31999999996</v>
          </cell>
          <cell r="P1253" t="b">
            <v>0</v>
          </cell>
          <cell r="Q1253" t="str">
            <v>China</v>
          </cell>
          <cell r="R1253" t="e">
            <v>#N/A</v>
          </cell>
          <cell r="S1253" t="e">
            <v>#N/A</v>
          </cell>
          <cell r="T1253" t="e">
            <v>#N/A</v>
          </cell>
          <cell r="U1253" t="e">
            <v>#N/A</v>
          </cell>
          <cell r="V1253" t="e">
            <v>#N/A</v>
          </cell>
          <cell r="Y1253" t="e">
            <v>#N/A</v>
          </cell>
          <cell r="Z1253">
            <v>19475.31999999996</v>
          </cell>
          <cell r="AB1253" t="str">
            <v>Under</v>
          </cell>
          <cell r="AC1253">
            <v>0.75</v>
          </cell>
          <cell r="AD1253" t="e">
            <v>#N/A</v>
          </cell>
          <cell r="AF1253" t="str">
            <v>4868.83 / 6713.10</v>
          </cell>
          <cell r="AG1253">
            <v>5790.9649999999947</v>
          </cell>
          <cell r="AH1253">
            <v>0.84076315432747295</v>
          </cell>
          <cell r="AK1253">
            <v>0.84076315432747295</v>
          </cell>
          <cell r="AL1253">
            <v>3.3630526173098918</v>
          </cell>
          <cell r="AM1253">
            <v>0.99982731720878981</v>
          </cell>
          <cell r="AN1253">
            <v>29917</v>
          </cell>
          <cell r="AO1253">
            <v>0.99997189680936172</v>
          </cell>
          <cell r="AP1253">
            <v>0.83725540662499609</v>
          </cell>
          <cell r="AS1253">
            <v>1</v>
          </cell>
          <cell r="AT1253">
            <v>0</v>
          </cell>
        </row>
        <row r="1254">
          <cell r="B1254">
            <v>385114</v>
          </cell>
          <cell r="C1254" t="str">
            <v>BOZHON PRECISION INDUSTRY TECHNOLOGY CO., LTD.</v>
          </cell>
          <cell r="D1254" t="str">
            <v>V64</v>
          </cell>
          <cell r="E1254" t="str">
            <v>1171212-01-R</v>
          </cell>
          <cell r="F1254" t="str">
            <v>RSPM</v>
          </cell>
          <cell r="G1254" t="str">
            <v>EQP,AE,RSPM,V54-V64,BOZHON,RETROFIT KIT</v>
          </cell>
          <cell r="H1254">
            <v>4868.8299999999899</v>
          </cell>
          <cell r="I1254" t="str">
            <v>AE</v>
          </cell>
          <cell r="J1254" t="str">
            <v>Retrofit</v>
          </cell>
          <cell r="K1254">
            <v>29212.979999999938</v>
          </cell>
          <cell r="L1254">
            <v>6</v>
          </cell>
          <cell r="M1254" t="str">
            <v>EBD</v>
          </cell>
          <cell r="N1254">
            <v>4868.8299999999899</v>
          </cell>
          <cell r="O1254">
            <v>29212.979999999938</v>
          </cell>
          <cell r="P1254" t="b">
            <v>0</v>
          </cell>
          <cell r="Q1254" t="str">
            <v>China</v>
          </cell>
          <cell r="R1254" t="e">
            <v>#N/A</v>
          </cell>
          <cell r="S1254" t="e">
            <v>#N/A</v>
          </cell>
          <cell r="T1254" t="e">
            <v>#N/A</v>
          </cell>
          <cell r="U1254" t="e">
            <v>#N/A</v>
          </cell>
          <cell r="V1254" t="e">
            <v>#N/A</v>
          </cell>
          <cell r="Y1254" t="e">
            <v>#N/A</v>
          </cell>
          <cell r="Z1254">
            <v>29212.979999999938</v>
          </cell>
          <cell r="AB1254" t="str">
            <v>Under</v>
          </cell>
          <cell r="AC1254">
            <v>0.83333333333333326</v>
          </cell>
          <cell r="AD1254" t="e">
            <v>#N/A</v>
          </cell>
          <cell r="AF1254" t="str">
            <v>4868.83 / 6713.10</v>
          </cell>
          <cell r="AG1254">
            <v>5790.9649999999947</v>
          </cell>
          <cell r="AH1254">
            <v>0.84076315432747295</v>
          </cell>
          <cell r="AK1254">
            <v>0.84076315432747295</v>
          </cell>
          <cell r="AL1254">
            <v>5.0445789259648377</v>
          </cell>
          <cell r="AM1254">
            <v>0.99982731720878981</v>
          </cell>
          <cell r="AN1254">
            <v>29917</v>
          </cell>
          <cell r="AO1254">
            <v>0.99997189680936172</v>
          </cell>
          <cell r="AP1254">
            <v>0.83725540662499609</v>
          </cell>
          <cell r="AS1254">
            <v>1</v>
          </cell>
          <cell r="AT1254">
            <v>0</v>
          </cell>
        </row>
        <row r="1255">
          <cell r="B1255">
            <v>385115</v>
          </cell>
          <cell r="C1255" t="str">
            <v>BOZHON PRECISION INDUSTRY TECHNOLOGY CO., LTD.</v>
          </cell>
          <cell r="D1255" t="str">
            <v>V64</v>
          </cell>
          <cell r="E1255" t="str">
            <v>1171213-01-R</v>
          </cell>
          <cell r="F1255" t="str">
            <v>RSPM</v>
          </cell>
          <cell r="G1255" t="str">
            <v>EQP,AE,RSPM,V57-V64,BOZHON,RETROFIT KIT</v>
          </cell>
          <cell r="H1255">
            <v>4868.8299999999899</v>
          </cell>
          <cell r="I1255" t="str">
            <v>AE</v>
          </cell>
          <cell r="J1255" t="str">
            <v>Retrofit</v>
          </cell>
          <cell r="K1255">
            <v>4868.8299999999899</v>
          </cell>
          <cell r="L1255">
            <v>1</v>
          </cell>
          <cell r="M1255" t="str">
            <v>EBD</v>
          </cell>
          <cell r="N1255">
            <v>4868.8299999999899</v>
          </cell>
          <cell r="O1255">
            <v>4868.8299999999899</v>
          </cell>
          <cell r="P1255" t="b">
            <v>0</v>
          </cell>
          <cell r="Q1255" t="str">
            <v>China</v>
          </cell>
          <cell r="R1255" t="e">
            <v>#N/A</v>
          </cell>
          <cell r="S1255" t="e">
            <v>#N/A</v>
          </cell>
          <cell r="T1255" t="e">
            <v>#N/A</v>
          </cell>
          <cell r="U1255" t="e">
            <v>#N/A</v>
          </cell>
          <cell r="V1255" t="e">
            <v>#N/A</v>
          </cell>
          <cell r="Y1255" t="e">
            <v>#N/A</v>
          </cell>
          <cell r="Z1255">
            <v>4868.8299999999899</v>
          </cell>
          <cell r="AB1255" t="str">
            <v>Under</v>
          </cell>
          <cell r="AC1255" t="str">
            <v/>
          </cell>
          <cell r="AD1255" t="e">
            <v>#N/A</v>
          </cell>
          <cell r="AF1255" t="str">
            <v>4868.83 / 6713.10</v>
          </cell>
          <cell r="AG1255">
            <v>5790.9649999999947</v>
          </cell>
          <cell r="AH1255">
            <v>0.84076315432747295</v>
          </cell>
          <cell r="AK1255">
            <v>0.84076315432747295</v>
          </cell>
          <cell r="AL1255">
            <v>0.84076315432747295</v>
          </cell>
          <cell r="AM1255">
            <v>0.99982731720878981</v>
          </cell>
          <cell r="AN1255">
            <v>29917</v>
          </cell>
          <cell r="AO1255">
            <v>0.99997189680936172</v>
          </cell>
          <cell r="AP1255">
            <v>0.83725540662499609</v>
          </cell>
          <cell r="AS1255">
            <v>1</v>
          </cell>
          <cell r="AT1255">
            <v>0</v>
          </cell>
        </row>
        <row r="1256">
          <cell r="B1256">
            <v>385116</v>
          </cell>
          <cell r="C1256" t="str">
            <v>BOZHON PRECISION INDUSTRY TECHNOLOGY CO., LTD.</v>
          </cell>
          <cell r="D1256" t="str">
            <v>V64</v>
          </cell>
          <cell r="E1256" t="str">
            <v>1171216-01-R</v>
          </cell>
          <cell r="F1256" t="str">
            <v>SIM SP-M1S2</v>
          </cell>
          <cell r="G1256" t="str">
            <v>EQP,AE,SIM SP-M1S2,D47-V64,BOZHON,RETROFIT KIT</v>
          </cell>
          <cell r="H1256">
            <v>47395.58</v>
          </cell>
          <cell r="I1256" t="str">
            <v>AE</v>
          </cell>
          <cell r="J1256" t="str">
            <v>Retrofit</v>
          </cell>
          <cell r="K1256">
            <v>284373.48</v>
          </cell>
          <cell r="L1256">
            <v>6</v>
          </cell>
          <cell r="M1256" t="str">
            <v>OTS Quote</v>
          </cell>
          <cell r="N1256">
            <v>47395.58</v>
          </cell>
          <cell r="O1256">
            <v>284373.48</v>
          </cell>
          <cell r="P1256" t="b">
            <v>0</v>
          </cell>
          <cell r="Q1256" t="str">
            <v>China</v>
          </cell>
          <cell r="R1256" t="e">
            <v>#N/A</v>
          </cell>
          <cell r="S1256" t="e">
            <v>#N/A</v>
          </cell>
          <cell r="T1256" t="e">
            <v>#N/A</v>
          </cell>
          <cell r="U1256" t="e">
            <v>#N/A</v>
          </cell>
          <cell r="V1256" t="e">
            <v>#N/A</v>
          </cell>
          <cell r="Y1256" t="e">
            <v>#N/A</v>
          </cell>
          <cell r="Z1256">
            <v>284373.48</v>
          </cell>
          <cell r="AB1256" t="str">
            <v>Under</v>
          </cell>
          <cell r="AC1256">
            <v>0.83333333333333326</v>
          </cell>
          <cell r="AD1256" t="e">
            <v>#N/A</v>
          </cell>
          <cell r="AF1256" t="str">
            <v>15058.13 / 47395.58 / 55672.00 / 74362.00 / 84402.00</v>
          </cell>
          <cell r="AG1256">
            <v>31226.854999999952</v>
          </cell>
          <cell r="AH1256">
            <v>1.5177826905719476</v>
          </cell>
          <cell r="AK1256">
            <v>1.5177826905719476</v>
          </cell>
          <cell r="AL1256">
            <v>9.1066961434316855</v>
          </cell>
          <cell r="AM1256">
            <v>0.99996797628195344</v>
          </cell>
          <cell r="AN1256" t="str">
            <v/>
          </cell>
          <cell r="AO1256" t="e">
            <v>#VALUE!</v>
          </cell>
          <cell r="AP1256" t="e">
            <v>#VALUE!</v>
          </cell>
          <cell r="AS1256">
            <v>1</v>
          </cell>
          <cell r="AT1256">
            <v>0</v>
          </cell>
        </row>
        <row r="1257">
          <cell r="B1257">
            <v>385117</v>
          </cell>
          <cell r="C1257" t="str">
            <v>BOZHON PRECISION INDUSTRY TECHNOLOGY CO., LTD.</v>
          </cell>
          <cell r="D1257" t="str">
            <v>V64</v>
          </cell>
          <cell r="E1257" t="str">
            <v>1171223-01-R</v>
          </cell>
          <cell r="F1257" t="str">
            <v>SIM SP-M1S2</v>
          </cell>
          <cell r="G1257" t="str">
            <v>EQP,AE,SIM SP-M1S2,V54-V64,BOZHON,RETROFIT KIT</v>
          </cell>
          <cell r="H1257">
            <v>15058.129999999899</v>
          </cell>
          <cell r="I1257" t="str">
            <v>AE</v>
          </cell>
          <cell r="J1257" t="str">
            <v>Retrofit</v>
          </cell>
          <cell r="K1257">
            <v>180697.55999999878</v>
          </cell>
          <cell r="L1257">
            <v>12</v>
          </cell>
          <cell r="M1257" t="str">
            <v>EBD</v>
          </cell>
          <cell r="N1257">
            <v>15058.129999999899</v>
          </cell>
          <cell r="O1257">
            <v>180697.55999999878</v>
          </cell>
          <cell r="P1257" t="b">
            <v>0</v>
          </cell>
          <cell r="Q1257" t="str">
            <v>China</v>
          </cell>
          <cell r="R1257" t="e">
            <v>#N/A</v>
          </cell>
          <cell r="S1257" t="e">
            <v>#N/A</v>
          </cell>
          <cell r="T1257" t="e">
            <v>#N/A</v>
          </cell>
          <cell r="U1257" t="e">
            <v>#N/A</v>
          </cell>
          <cell r="V1257" t="e">
            <v>#N/A</v>
          </cell>
          <cell r="Y1257" t="e">
            <v>#N/A</v>
          </cell>
          <cell r="Z1257">
            <v>180697.55999999878</v>
          </cell>
          <cell r="AB1257" t="str">
            <v>Under</v>
          </cell>
          <cell r="AC1257">
            <v>0.91666666666666674</v>
          </cell>
          <cell r="AD1257" t="e">
            <v>#N/A</v>
          </cell>
          <cell r="AF1257" t="str">
            <v>15058.13 / 47395.58 / 55672.00 / 74362.00 / 84402.00</v>
          </cell>
          <cell r="AG1257">
            <v>31226.854999999952</v>
          </cell>
          <cell r="AH1257">
            <v>0.4822173094280523</v>
          </cell>
          <cell r="AK1257">
            <v>0.4822173094280523</v>
          </cell>
          <cell r="AL1257">
            <v>5.7866077131366271</v>
          </cell>
          <cell r="AM1257">
            <v>0.99996797628195344</v>
          </cell>
          <cell r="AN1257" t="str">
            <v/>
          </cell>
          <cell r="AO1257" t="e">
            <v>#VALUE!</v>
          </cell>
          <cell r="AP1257" t="e">
            <v>#VALUE!</v>
          </cell>
          <cell r="AS1257">
            <v>1</v>
          </cell>
          <cell r="AT1257">
            <v>0</v>
          </cell>
        </row>
        <row r="1258">
          <cell r="B1258">
            <v>385117</v>
          </cell>
          <cell r="C1258" t="str">
            <v>BOZHON PRECISION INDUSTRY TECHNOLOGY CO., LTD.</v>
          </cell>
          <cell r="D1258" t="str">
            <v>V64</v>
          </cell>
          <cell r="E1258" t="str">
            <v>1171223-01-R</v>
          </cell>
          <cell r="F1258" t="str">
            <v>SIM SP-M1S2</v>
          </cell>
          <cell r="G1258" t="str">
            <v>EQP,AE,SIM SP-M1S2,V54-V64,BOZHON,RETROFIT KIT</v>
          </cell>
          <cell r="H1258">
            <v>15058.129999999899</v>
          </cell>
          <cell r="I1258" t="str">
            <v>AE</v>
          </cell>
          <cell r="J1258" t="str">
            <v>Retrofit</v>
          </cell>
          <cell r="K1258">
            <v>225871.9499999985</v>
          </cell>
          <cell r="L1258">
            <v>15</v>
          </cell>
          <cell r="M1258" t="str">
            <v>EBD</v>
          </cell>
          <cell r="N1258">
            <v>15058.129999999899</v>
          </cell>
          <cell r="O1258">
            <v>225871.9499999985</v>
          </cell>
          <cell r="P1258" t="b">
            <v>0</v>
          </cell>
          <cell r="Q1258" t="str">
            <v>China</v>
          </cell>
          <cell r="R1258" t="e">
            <v>#N/A</v>
          </cell>
          <cell r="S1258" t="e">
            <v>#N/A</v>
          </cell>
          <cell r="T1258" t="e">
            <v>#N/A</v>
          </cell>
          <cell r="U1258" t="e">
            <v>#N/A</v>
          </cell>
          <cell r="V1258" t="e">
            <v>#N/A</v>
          </cell>
          <cell r="Y1258" t="e">
            <v>#N/A</v>
          </cell>
          <cell r="Z1258">
            <v>225871.9499999985</v>
          </cell>
          <cell r="AB1258" t="str">
            <v>Under</v>
          </cell>
          <cell r="AC1258">
            <v>0.93333333333333335</v>
          </cell>
          <cell r="AD1258" t="e">
            <v>#N/A</v>
          </cell>
          <cell r="AF1258" t="str">
            <v>15058.13 / 47395.58 / 55672.00 / 74362.00 / 84402.00</v>
          </cell>
          <cell r="AG1258">
            <v>31226.854999999952</v>
          </cell>
          <cell r="AH1258">
            <v>0.4822173094280523</v>
          </cell>
          <cell r="AK1258">
            <v>0.4822173094280523</v>
          </cell>
          <cell r="AL1258">
            <v>7.2332596414207844</v>
          </cell>
          <cell r="AM1258">
            <v>0.99996797628195344</v>
          </cell>
          <cell r="AN1258" t="str">
            <v/>
          </cell>
          <cell r="AO1258" t="e">
            <v>#VALUE!</v>
          </cell>
          <cell r="AP1258" t="e">
            <v>#VALUE!</v>
          </cell>
          <cell r="AS1258">
            <v>1</v>
          </cell>
          <cell r="AT1258">
            <v>0</v>
          </cell>
        </row>
        <row r="1259">
          <cell r="B1259">
            <v>385118</v>
          </cell>
          <cell r="C1259" t="str">
            <v>BOZHON PRECISION INDUSTRY TECHNOLOGY CO., LTD.</v>
          </cell>
          <cell r="D1259" t="str">
            <v>V64</v>
          </cell>
          <cell r="E1259" t="str">
            <v>1171224-01-R</v>
          </cell>
          <cell r="F1259" t="str">
            <v>SIM SP-S1</v>
          </cell>
          <cell r="G1259" t="str">
            <v>EQP,AE,SIM SP-S1,D47-V64,BOZHON,RETROFIT KIT</v>
          </cell>
          <cell r="H1259">
            <v>13772.959999999901</v>
          </cell>
          <cell r="I1259" t="str">
            <v>AE</v>
          </cell>
          <cell r="J1259" t="str">
            <v>Retrofit</v>
          </cell>
          <cell r="K1259">
            <v>82637.759999999398</v>
          </cell>
          <cell r="L1259">
            <v>6</v>
          </cell>
          <cell r="M1259" t="str">
            <v>OTS Quote</v>
          </cell>
          <cell r="N1259">
            <v>13772.959999999901</v>
          </cell>
          <cell r="O1259">
            <v>82637.759999999398</v>
          </cell>
          <cell r="P1259" t="b">
            <v>0</v>
          </cell>
          <cell r="Q1259" t="str">
            <v>China</v>
          </cell>
          <cell r="R1259" t="e">
            <v>#N/A</v>
          </cell>
          <cell r="S1259" t="e">
            <v>#N/A</v>
          </cell>
          <cell r="T1259" t="e">
            <v>#N/A</v>
          </cell>
          <cell r="U1259" t="e">
            <v>#N/A</v>
          </cell>
          <cell r="V1259" t="e">
            <v>#N/A</v>
          </cell>
          <cell r="Y1259" t="e">
            <v>#N/A</v>
          </cell>
          <cell r="Z1259">
            <v>82637.759999999398</v>
          </cell>
          <cell r="AB1259" t="str">
            <v>Under</v>
          </cell>
          <cell r="AC1259">
            <v>0.83333333333333326</v>
          </cell>
          <cell r="AD1259" t="e">
            <v>#N/A</v>
          </cell>
          <cell r="AF1259" t="str">
            <v>7867.00 / 8281.00 / 13701.00 / 13772.96</v>
          </cell>
          <cell r="AG1259">
            <v>11026.97999999995</v>
          </cell>
          <cell r="AH1259">
            <v>1.249023758091514</v>
          </cell>
          <cell r="AK1259">
            <v>1.249023758091514</v>
          </cell>
          <cell r="AL1259">
            <v>7.4941425485490836</v>
          </cell>
          <cell r="AM1259">
            <v>0.99990931333873823</v>
          </cell>
          <cell r="AN1259" t="str">
            <v/>
          </cell>
          <cell r="AO1259" t="e">
            <v>#VALUE!</v>
          </cell>
          <cell r="AP1259" t="e">
            <v>#VALUE!</v>
          </cell>
          <cell r="AS1259">
            <v>1</v>
          </cell>
          <cell r="AT1259">
            <v>0</v>
          </cell>
        </row>
        <row r="1260">
          <cell r="B1260">
            <v>385119</v>
          </cell>
          <cell r="C1260" t="str">
            <v>BOZHON PRECISION INDUSTRY TECHNOLOGY CO., LTD.</v>
          </cell>
          <cell r="D1260" t="str">
            <v>V64</v>
          </cell>
          <cell r="E1260" t="str">
            <v>1171226-01-R</v>
          </cell>
          <cell r="F1260" t="str">
            <v>SIM SP-S1</v>
          </cell>
          <cell r="G1260" t="str">
            <v>EQP,AE,SIM SP-S1,V54-V64,BOZHON,RETROFIT KIT</v>
          </cell>
          <cell r="H1260">
            <v>8281</v>
          </cell>
          <cell r="I1260" t="str">
            <v>AE</v>
          </cell>
          <cell r="J1260" t="str">
            <v>Retrofit</v>
          </cell>
          <cell r="K1260">
            <v>99372</v>
          </cell>
          <cell r="L1260">
            <v>12</v>
          </cell>
          <cell r="M1260" t="str">
            <v>EBD</v>
          </cell>
          <cell r="N1260">
            <v>8281</v>
          </cell>
          <cell r="O1260">
            <v>99372</v>
          </cell>
          <cell r="P1260" t="b">
            <v>0</v>
          </cell>
          <cell r="Q1260" t="str">
            <v>China</v>
          </cell>
          <cell r="R1260" t="e">
            <v>#N/A</v>
          </cell>
          <cell r="S1260" t="e">
            <v>#N/A</v>
          </cell>
          <cell r="T1260" t="e">
            <v>#N/A</v>
          </cell>
          <cell r="U1260" t="e">
            <v>#N/A</v>
          </cell>
          <cell r="V1260" t="e">
            <v>#N/A</v>
          </cell>
          <cell r="Y1260" t="e">
            <v>#N/A</v>
          </cell>
          <cell r="Z1260">
            <v>99372</v>
          </cell>
          <cell r="AB1260" t="str">
            <v>Under</v>
          </cell>
          <cell r="AC1260">
            <v>0.91666666666666663</v>
          </cell>
          <cell r="AD1260" t="e">
            <v>#N/A</v>
          </cell>
          <cell r="AF1260" t="str">
            <v>7867.00 / 8281.00 / 13701.00 / 13772.96</v>
          </cell>
          <cell r="AG1260">
            <v>11026.97999999995</v>
          </cell>
          <cell r="AH1260">
            <v>0.750976241908486</v>
          </cell>
          <cell r="AK1260">
            <v>0.750976241908486</v>
          </cell>
          <cell r="AL1260">
            <v>9.0117149029018329</v>
          </cell>
          <cell r="AM1260">
            <v>0.99990931333873823</v>
          </cell>
          <cell r="AN1260" t="str">
            <v/>
          </cell>
          <cell r="AO1260" t="e">
            <v>#VALUE!</v>
          </cell>
          <cell r="AP1260" t="e">
            <v>#VALUE!</v>
          </cell>
          <cell r="AS1260">
            <v>1</v>
          </cell>
          <cell r="AT1260">
            <v>0</v>
          </cell>
        </row>
        <row r="1261">
          <cell r="B1261">
            <v>385119</v>
          </cell>
          <cell r="C1261" t="str">
            <v>BOZHON PRECISION INDUSTRY TECHNOLOGY CO., LTD.</v>
          </cell>
          <cell r="D1261" t="str">
            <v>V64</v>
          </cell>
          <cell r="E1261" t="str">
            <v>1171226-01-R</v>
          </cell>
          <cell r="F1261" t="str">
            <v>SIM SP-S1</v>
          </cell>
          <cell r="G1261" t="str">
            <v>EQP,AE,SIM SP-S1,V54-V64,BOZHON,RETROFIT KIT</v>
          </cell>
          <cell r="H1261">
            <v>8281</v>
          </cell>
          <cell r="I1261" t="str">
            <v>AE</v>
          </cell>
          <cell r="J1261" t="str">
            <v>Retrofit</v>
          </cell>
          <cell r="K1261">
            <v>124215</v>
          </cell>
          <cell r="L1261">
            <v>15</v>
          </cell>
          <cell r="M1261" t="str">
            <v>EBD</v>
          </cell>
          <cell r="N1261">
            <v>8281</v>
          </cell>
          <cell r="O1261">
            <v>124215</v>
          </cell>
          <cell r="P1261" t="b">
            <v>0</v>
          </cell>
          <cell r="Q1261" t="str">
            <v>China</v>
          </cell>
          <cell r="R1261" t="e">
            <v>#N/A</v>
          </cell>
          <cell r="S1261" t="e">
            <v>#N/A</v>
          </cell>
          <cell r="T1261" t="e">
            <v>#N/A</v>
          </cell>
          <cell r="U1261" t="e">
            <v>#N/A</v>
          </cell>
          <cell r="V1261" t="e">
            <v>#N/A</v>
          </cell>
          <cell r="Y1261" t="e">
            <v>#N/A</v>
          </cell>
          <cell r="Z1261">
            <v>124215</v>
          </cell>
          <cell r="AB1261" t="str">
            <v>Under</v>
          </cell>
          <cell r="AC1261">
            <v>0.93333333333333335</v>
          </cell>
          <cell r="AD1261" t="e">
            <v>#N/A</v>
          </cell>
          <cell r="AF1261" t="str">
            <v>7867.00 / 8281.00 / 13701.00 / 13772.96</v>
          </cell>
          <cell r="AG1261">
            <v>11026.97999999995</v>
          </cell>
          <cell r="AH1261">
            <v>0.750976241908486</v>
          </cell>
          <cell r="AK1261">
            <v>0.750976241908486</v>
          </cell>
          <cell r="AL1261">
            <v>11.26464362862729</v>
          </cell>
          <cell r="AM1261">
            <v>0.99990931333873823</v>
          </cell>
          <cell r="AN1261" t="str">
            <v/>
          </cell>
          <cell r="AO1261" t="e">
            <v>#VALUE!</v>
          </cell>
          <cell r="AP1261" t="e">
            <v>#VALUE!</v>
          </cell>
          <cell r="AS1261">
            <v>1</v>
          </cell>
          <cell r="AT1261">
            <v>0</v>
          </cell>
        </row>
        <row r="1262">
          <cell r="B1262">
            <v>385120</v>
          </cell>
          <cell r="C1262" t="str">
            <v>SHENZHEN STRONG TECHNOLOGY CO., LTD.</v>
          </cell>
          <cell r="D1262" t="str">
            <v>V64</v>
          </cell>
          <cell r="E1262" t="str">
            <v>1171229-01-R</v>
          </cell>
          <cell r="F1262" t="str">
            <v>SIM SP-M1S2</v>
          </cell>
          <cell r="G1262" t="str">
            <v>EQP,AE,SIM SP-M1S2(RMA SP-M1S2),D94-V64,STRONG,RETROFIT KIT</v>
          </cell>
          <cell r="H1262">
            <v>84402</v>
          </cell>
          <cell r="I1262" t="str">
            <v>AE</v>
          </cell>
          <cell r="J1262" t="str">
            <v>Retrofit</v>
          </cell>
          <cell r="K1262">
            <v>168804</v>
          </cell>
          <cell r="L1262">
            <v>2</v>
          </cell>
          <cell r="M1262" t="str">
            <v>OTS Quote</v>
          </cell>
          <cell r="N1262">
            <v>84402</v>
          </cell>
          <cell r="O1262">
            <v>168804</v>
          </cell>
          <cell r="P1262" t="b">
            <v>0</v>
          </cell>
          <cell r="Q1262" t="str">
            <v>China</v>
          </cell>
          <cell r="R1262" t="e">
            <v>#N/A</v>
          </cell>
          <cell r="S1262" t="e">
            <v>#N/A</v>
          </cell>
          <cell r="T1262" t="e">
            <v>#N/A</v>
          </cell>
          <cell r="U1262" t="e">
            <v>#N/A</v>
          </cell>
          <cell r="V1262" t="e">
            <v>#N/A</v>
          </cell>
          <cell r="Y1262" t="e">
            <v>#N/A</v>
          </cell>
          <cell r="Z1262">
            <v>168804</v>
          </cell>
          <cell r="AB1262" t="str">
            <v>Under</v>
          </cell>
          <cell r="AC1262">
            <v>0.5</v>
          </cell>
          <cell r="AD1262" t="e">
            <v>#N/A</v>
          </cell>
          <cell r="AF1262" t="str">
            <v>15058.13 / 47395.58 / 55672.00 / 74362.00 / 84402.00</v>
          </cell>
          <cell r="AG1262">
            <v>31226.854999999952</v>
          </cell>
          <cell r="AH1262">
            <v>2.7028658505635654</v>
          </cell>
          <cell r="AK1262">
            <v>2.7028658505635654</v>
          </cell>
          <cell r="AL1262">
            <v>5.4057317011271309</v>
          </cell>
          <cell r="AM1262">
            <v>0.99996797628195355</v>
          </cell>
          <cell r="AN1262" t="str">
            <v/>
          </cell>
          <cell r="AO1262" t="e">
            <v>#VALUE!</v>
          </cell>
          <cell r="AP1262" t="e">
            <v>#VALUE!</v>
          </cell>
          <cell r="AS1262">
            <v>1</v>
          </cell>
          <cell r="AT1262">
            <v>0</v>
          </cell>
        </row>
        <row r="1263">
          <cell r="B1263">
            <v>385121</v>
          </cell>
          <cell r="C1263" t="str">
            <v>SHENZHEN STRONG TECHNOLOGY CO., LTD.</v>
          </cell>
          <cell r="D1263" t="str">
            <v>V64</v>
          </cell>
          <cell r="E1263" t="str">
            <v>1171232-01-R</v>
          </cell>
          <cell r="F1263" t="str">
            <v>SIM SP-S1</v>
          </cell>
          <cell r="G1263" t="str">
            <v>EQP,AE,SIM SP-S1(RMA SP-S2),D94-V64,STRONG,RETROFIT KIT</v>
          </cell>
          <cell r="H1263">
            <v>13701</v>
          </cell>
          <cell r="I1263" t="str">
            <v>AE</v>
          </cell>
          <cell r="J1263" t="str">
            <v>Retrofit</v>
          </cell>
          <cell r="K1263">
            <v>13701</v>
          </cell>
          <cell r="L1263">
            <v>1</v>
          </cell>
          <cell r="M1263" t="str">
            <v>OTS Quote</v>
          </cell>
          <cell r="N1263">
            <v>13701</v>
          </cell>
          <cell r="O1263">
            <v>13701</v>
          </cell>
          <cell r="P1263" t="b">
            <v>0</v>
          </cell>
          <cell r="Q1263" t="str">
            <v>China</v>
          </cell>
          <cell r="R1263" t="e">
            <v>#N/A</v>
          </cell>
          <cell r="S1263" t="e">
            <v>#N/A</v>
          </cell>
          <cell r="T1263" t="e">
            <v>#N/A</v>
          </cell>
          <cell r="U1263" t="e">
            <v>#N/A</v>
          </cell>
          <cell r="V1263" t="e">
            <v>#N/A</v>
          </cell>
          <cell r="Y1263" t="e">
            <v>#N/A</v>
          </cell>
          <cell r="Z1263">
            <v>13701</v>
          </cell>
          <cell r="AB1263" t="str">
            <v>Under</v>
          </cell>
          <cell r="AC1263" t="str">
            <v/>
          </cell>
          <cell r="AD1263" t="e">
            <v>#N/A</v>
          </cell>
          <cell r="AF1263" t="str">
            <v>7867.00 / 8281.00 / 13701.00 / 13772.96</v>
          </cell>
          <cell r="AG1263">
            <v>11026.97999999995</v>
          </cell>
          <cell r="AH1263">
            <v>1.2424979459471279</v>
          </cell>
          <cell r="AK1263">
            <v>1.2424979459471279</v>
          </cell>
          <cell r="AL1263">
            <v>1.2424979459471279</v>
          </cell>
          <cell r="AM1263">
            <v>0.99990931333873834</v>
          </cell>
          <cell r="AN1263" t="str">
            <v/>
          </cell>
          <cell r="AO1263" t="e">
            <v>#VALUE!</v>
          </cell>
          <cell r="AP1263" t="e">
            <v>#VALUE!</v>
          </cell>
          <cell r="AS1263">
            <v>1</v>
          </cell>
          <cell r="AT1263">
            <v>0</v>
          </cell>
        </row>
        <row r="1264">
          <cell r="B1264">
            <v>385122</v>
          </cell>
          <cell r="C1264" t="str">
            <v>BOZHON PRECISION INDUSTRY TECHNOLOGY CO., LTD.</v>
          </cell>
          <cell r="D1264" t="str">
            <v>V64</v>
          </cell>
          <cell r="E1264" t="str">
            <v>1171237-01-R</v>
          </cell>
          <cell r="F1264" t="str">
            <v>SMA SP-M1</v>
          </cell>
          <cell r="G1264" t="str">
            <v>EQP,AE,SMA SP-M1,V54-V64,BOZHON,RETROFIT KIT</v>
          </cell>
          <cell r="H1264">
            <v>10320.2325</v>
          </cell>
          <cell r="I1264" t="str">
            <v>AE</v>
          </cell>
          <cell r="J1264" t="str">
            <v>Retrofit</v>
          </cell>
          <cell r="K1264">
            <v>299286.74249999999</v>
          </cell>
          <cell r="L1264">
            <v>29</v>
          </cell>
          <cell r="M1264" t="str">
            <v>EBD</v>
          </cell>
          <cell r="N1264">
            <v>10320.2325</v>
          </cell>
          <cell r="O1264">
            <v>299286.74249999999</v>
          </cell>
          <cell r="P1264" t="b">
            <v>0</v>
          </cell>
          <cell r="Q1264" t="str">
            <v>China</v>
          </cell>
          <cell r="R1264" t="e">
            <v>#N/A</v>
          </cell>
          <cell r="S1264" t="e">
            <v>#N/A</v>
          </cell>
          <cell r="T1264" t="e">
            <v>#N/A</v>
          </cell>
          <cell r="U1264" t="e">
            <v>#N/A</v>
          </cell>
          <cell r="V1264" t="e">
            <v>#N/A</v>
          </cell>
          <cell r="Y1264" t="e">
            <v>#N/A</v>
          </cell>
          <cell r="Z1264">
            <v>299286.74249999999</v>
          </cell>
          <cell r="AB1264" t="str">
            <v>Under</v>
          </cell>
          <cell r="AC1264">
            <v>0.96551724137931039</v>
          </cell>
          <cell r="AD1264" t="e">
            <v>#N/A</v>
          </cell>
          <cell r="AF1264">
            <v>10320.23</v>
          </cell>
          <cell r="AG1264">
            <v>10320.2325</v>
          </cell>
          <cell r="AH1264">
            <v>1</v>
          </cell>
          <cell r="AK1264">
            <v>1</v>
          </cell>
          <cell r="AL1264">
            <v>29</v>
          </cell>
          <cell r="AM1264">
            <v>0.99990310295819407</v>
          </cell>
          <cell r="AN1264" t="str">
            <v/>
          </cell>
          <cell r="AO1264" t="e">
            <v>#VALUE!</v>
          </cell>
          <cell r="AP1264" t="e">
            <v>#VALUE!</v>
          </cell>
          <cell r="AS1264">
            <v>1</v>
          </cell>
          <cell r="AT1264">
            <v>0</v>
          </cell>
        </row>
        <row r="1265">
          <cell r="B1265">
            <v>385122</v>
          </cell>
          <cell r="C1265" t="str">
            <v>BOZHON PRECISION INDUSTRY TECHNOLOGY CO., LTD.</v>
          </cell>
          <cell r="D1265" t="str">
            <v>V64</v>
          </cell>
          <cell r="E1265" t="str">
            <v>1171237-01-R</v>
          </cell>
          <cell r="F1265" t="str">
            <v>SMA SP-M1</v>
          </cell>
          <cell r="G1265" t="str">
            <v>EQP,AE,SMA SP-M1,V54-V64,BOZHON,RETROFIT KIT</v>
          </cell>
          <cell r="H1265">
            <v>10320.2325</v>
          </cell>
          <cell r="I1265" t="str">
            <v>AE</v>
          </cell>
          <cell r="J1265" t="str">
            <v>Retrofit</v>
          </cell>
          <cell r="K1265">
            <v>350887.90500000003</v>
          </cell>
          <cell r="L1265">
            <v>34</v>
          </cell>
          <cell r="M1265" t="str">
            <v>EBD</v>
          </cell>
          <cell r="N1265">
            <v>10320.2325</v>
          </cell>
          <cell r="O1265">
            <v>350887.90500000003</v>
          </cell>
          <cell r="P1265" t="b">
            <v>0</v>
          </cell>
          <cell r="Q1265" t="str">
            <v>China</v>
          </cell>
          <cell r="R1265" t="e">
            <v>#N/A</v>
          </cell>
          <cell r="S1265" t="e">
            <v>#N/A</v>
          </cell>
          <cell r="T1265" t="e">
            <v>#N/A</v>
          </cell>
          <cell r="U1265" t="e">
            <v>#N/A</v>
          </cell>
          <cell r="V1265" t="e">
            <v>#N/A</v>
          </cell>
          <cell r="Y1265" t="e">
            <v>#N/A</v>
          </cell>
          <cell r="Z1265">
            <v>350887.90500000003</v>
          </cell>
          <cell r="AB1265" t="str">
            <v>Under</v>
          </cell>
          <cell r="AC1265">
            <v>0.97058823529411764</v>
          </cell>
          <cell r="AD1265" t="e">
            <v>#N/A</v>
          </cell>
          <cell r="AF1265">
            <v>10320.23</v>
          </cell>
          <cell r="AG1265">
            <v>10320.2325</v>
          </cell>
          <cell r="AH1265">
            <v>1</v>
          </cell>
          <cell r="AK1265">
            <v>1</v>
          </cell>
          <cell r="AL1265">
            <v>34</v>
          </cell>
          <cell r="AM1265">
            <v>0.99990310295819407</v>
          </cell>
          <cell r="AN1265" t="str">
            <v/>
          </cell>
          <cell r="AO1265" t="e">
            <v>#VALUE!</v>
          </cell>
          <cell r="AP1265" t="e">
            <v>#VALUE!</v>
          </cell>
          <cell r="AS1265">
            <v>1</v>
          </cell>
          <cell r="AT1265">
            <v>0</v>
          </cell>
        </row>
        <row r="1266">
          <cell r="B1266">
            <v>385123</v>
          </cell>
          <cell r="C1266" t="str">
            <v>BOZHON PRECISION INDUSTRY TECHNOLOGY CO., LTD.</v>
          </cell>
          <cell r="D1266" t="str">
            <v>V64</v>
          </cell>
          <cell r="E1266" t="str">
            <v>1171242-01-R</v>
          </cell>
          <cell r="F1266" t="str">
            <v>SMA SP-M1S2</v>
          </cell>
          <cell r="G1266" t="str">
            <v>EQP,AE,SMA SP-M1S2,V54-V64,BOZHON,RETROFIT KIT</v>
          </cell>
          <cell r="H1266">
            <v>12957</v>
          </cell>
          <cell r="I1266" t="str">
            <v>AE</v>
          </cell>
          <cell r="J1266" t="str">
            <v>Retrofit</v>
          </cell>
          <cell r="K1266">
            <v>375753</v>
          </cell>
          <cell r="L1266">
            <v>29</v>
          </cell>
          <cell r="M1266" t="str">
            <v>EBD</v>
          </cell>
          <cell r="N1266">
            <v>12957</v>
          </cell>
          <cell r="O1266">
            <v>375753</v>
          </cell>
          <cell r="P1266" t="b">
            <v>0</v>
          </cell>
          <cell r="Q1266" t="str">
            <v>China</v>
          </cell>
          <cell r="R1266" t="e">
            <v>#N/A</v>
          </cell>
          <cell r="S1266" t="e">
            <v>#N/A</v>
          </cell>
          <cell r="T1266" t="e">
            <v>#N/A</v>
          </cell>
          <cell r="U1266" t="e">
            <v>#N/A</v>
          </cell>
          <cell r="V1266" t="e">
            <v>#N/A</v>
          </cell>
          <cell r="Y1266" t="e">
            <v>#N/A</v>
          </cell>
          <cell r="Z1266">
            <v>375753</v>
          </cell>
          <cell r="AB1266" t="str">
            <v>Under</v>
          </cell>
          <cell r="AC1266">
            <v>0.96551724137931039</v>
          </cell>
          <cell r="AD1266" t="e">
            <v>#N/A</v>
          </cell>
          <cell r="AF1266">
            <v>12957</v>
          </cell>
          <cell r="AG1266">
            <v>12957</v>
          </cell>
          <cell r="AH1266">
            <v>1</v>
          </cell>
          <cell r="AK1266">
            <v>1</v>
          </cell>
          <cell r="AL1266">
            <v>29</v>
          </cell>
          <cell r="AM1266">
            <v>0.99992282164081192</v>
          </cell>
          <cell r="AN1266" t="str">
            <v/>
          </cell>
          <cell r="AO1266" t="e">
            <v>#VALUE!</v>
          </cell>
          <cell r="AP1266" t="e">
            <v>#VALUE!</v>
          </cell>
          <cell r="AS1266">
            <v>1</v>
          </cell>
          <cell r="AT1266">
            <v>0</v>
          </cell>
        </row>
        <row r="1267">
          <cell r="B1267">
            <v>385123</v>
          </cell>
          <cell r="C1267" t="str">
            <v>BOZHON PRECISION INDUSTRY TECHNOLOGY CO., LTD.</v>
          </cell>
          <cell r="D1267" t="str">
            <v>V64</v>
          </cell>
          <cell r="E1267" t="str">
            <v>1171242-01-R</v>
          </cell>
          <cell r="F1267" t="str">
            <v>SMA SP-M1S2</v>
          </cell>
          <cell r="G1267" t="str">
            <v>EQP,AE,SMA SP-M1S2,V54-V64,BOZHON,RETROFIT KIT</v>
          </cell>
          <cell r="H1267">
            <v>12957</v>
          </cell>
          <cell r="I1267" t="str">
            <v>AE</v>
          </cell>
          <cell r="J1267" t="str">
            <v>Retrofit</v>
          </cell>
          <cell r="K1267">
            <v>440538</v>
          </cell>
          <cell r="L1267">
            <v>34</v>
          </cell>
          <cell r="M1267" t="str">
            <v>EBD</v>
          </cell>
          <cell r="N1267">
            <v>12957</v>
          </cell>
          <cell r="O1267">
            <v>440538</v>
          </cell>
          <cell r="P1267" t="b">
            <v>0</v>
          </cell>
          <cell r="Q1267" t="str">
            <v>China</v>
          </cell>
          <cell r="R1267" t="e">
            <v>#N/A</v>
          </cell>
          <cell r="S1267" t="e">
            <v>#N/A</v>
          </cell>
          <cell r="T1267" t="e">
            <v>#N/A</v>
          </cell>
          <cell r="U1267" t="e">
            <v>#N/A</v>
          </cell>
          <cell r="V1267" t="e">
            <v>#N/A</v>
          </cell>
          <cell r="Y1267" t="e">
            <v>#N/A</v>
          </cell>
          <cell r="Z1267">
            <v>440538</v>
          </cell>
          <cell r="AB1267" t="str">
            <v>Under</v>
          </cell>
          <cell r="AC1267">
            <v>0.97058823529411764</v>
          </cell>
          <cell r="AD1267" t="e">
            <v>#N/A</v>
          </cell>
          <cell r="AF1267">
            <v>12957</v>
          </cell>
          <cell r="AG1267">
            <v>12957</v>
          </cell>
          <cell r="AH1267">
            <v>1</v>
          </cell>
          <cell r="AK1267">
            <v>1</v>
          </cell>
          <cell r="AL1267">
            <v>34</v>
          </cell>
          <cell r="AM1267">
            <v>0.99992282164081192</v>
          </cell>
          <cell r="AN1267" t="str">
            <v/>
          </cell>
          <cell r="AO1267" t="e">
            <v>#VALUE!</v>
          </cell>
          <cell r="AP1267" t="e">
            <v>#VALUE!</v>
          </cell>
          <cell r="AS1267">
            <v>1</v>
          </cell>
          <cell r="AT1267">
            <v>0</v>
          </cell>
        </row>
        <row r="1268">
          <cell r="B1268">
            <v>385124</v>
          </cell>
          <cell r="C1268" t="str">
            <v>BOZHON PRECISION INDUSTRY TECHNOLOGY CO., LTD.</v>
          </cell>
          <cell r="D1268" t="str">
            <v>V64</v>
          </cell>
          <cell r="E1268" t="str">
            <v>1171249-01-R</v>
          </cell>
          <cell r="F1268" t="str">
            <v>SMA SP-S1</v>
          </cell>
          <cell r="G1268" t="str">
            <v>EQP,AE,SMA SP-S1,V54-V64,BOZHON,RETROFIT KIT</v>
          </cell>
          <cell r="H1268">
            <v>9526.7399999999907</v>
          </cell>
          <cell r="I1268" t="str">
            <v>AE</v>
          </cell>
          <cell r="J1268" t="str">
            <v>Retrofit</v>
          </cell>
          <cell r="K1268">
            <v>190534.79999999981</v>
          </cell>
          <cell r="L1268">
            <v>20</v>
          </cell>
          <cell r="M1268" t="str">
            <v>EBD</v>
          </cell>
          <cell r="N1268">
            <v>9526.7399999999907</v>
          </cell>
          <cell r="O1268">
            <v>190534.79999999981</v>
          </cell>
          <cell r="P1268" t="b">
            <v>0</v>
          </cell>
          <cell r="Q1268" t="str">
            <v>China</v>
          </cell>
          <cell r="R1268" t="e">
            <v>#N/A</v>
          </cell>
          <cell r="S1268" t="e">
            <v>#N/A</v>
          </cell>
          <cell r="T1268" t="e">
            <v>#N/A</v>
          </cell>
          <cell r="U1268" t="e">
            <v>#N/A</v>
          </cell>
          <cell r="V1268" t="e">
            <v>#N/A</v>
          </cell>
          <cell r="Y1268" t="e">
            <v>#N/A</v>
          </cell>
          <cell r="Z1268">
            <v>190534.79999999981</v>
          </cell>
          <cell r="AB1268" t="str">
            <v>Under</v>
          </cell>
          <cell r="AC1268">
            <v>0.95</v>
          </cell>
          <cell r="AD1268" t="e">
            <v>#N/A</v>
          </cell>
          <cell r="AF1268">
            <v>5481.88</v>
          </cell>
          <cell r="AG1268">
            <v>7504.3099999999959</v>
          </cell>
          <cell r="AH1268">
            <v>1.2695024592534152</v>
          </cell>
          <cell r="AK1268">
            <v>1.2695024592534152</v>
          </cell>
          <cell r="AL1268">
            <v>25.390049185068303</v>
          </cell>
          <cell r="AM1268">
            <v>0.99986674324488189</v>
          </cell>
          <cell r="AN1268" t="str">
            <v/>
          </cell>
          <cell r="AO1268" t="e">
            <v>#VALUE!</v>
          </cell>
          <cell r="AP1268" t="e">
            <v>#VALUE!</v>
          </cell>
          <cell r="AS1268">
            <v>1</v>
          </cell>
          <cell r="AT1268">
            <v>0</v>
          </cell>
        </row>
        <row r="1269">
          <cell r="B1269">
            <v>385124</v>
          </cell>
          <cell r="C1269" t="str">
            <v>BOZHON PRECISION INDUSTRY TECHNOLOGY CO., LTD.</v>
          </cell>
          <cell r="D1269" t="str">
            <v>V64</v>
          </cell>
          <cell r="E1269" t="str">
            <v>1171249-01-R</v>
          </cell>
          <cell r="F1269" t="str">
            <v>SMA SP-S1</v>
          </cell>
          <cell r="G1269" t="str">
            <v>EQP,AE,SMA SP-S1,V54-V64,BOZHON,RETROFIT KIT</v>
          </cell>
          <cell r="H1269">
            <v>9526.7399999999907</v>
          </cell>
          <cell r="I1269" t="str">
            <v>AE</v>
          </cell>
          <cell r="J1269" t="str">
            <v>Retrofit</v>
          </cell>
          <cell r="K1269">
            <v>323909.15999999968</v>
          </cell>
          <cell r="L1269">
            <v>34</v>
          </cell>
          <cell r="M1269" t="str">
            <v>EBD</v>
          </cell>
          <cell r="N1269">
            <v>9526.7399999999907</v>
          </cell>
          <cell r="O1269">
            <v>323909.15999999968</v>
          </cell>
          <cell r="P1269" t="b">
            <v>0</v>
          </cell>
          <cell r="Q1269" t="str">
            <v>China</v>
          </cell>
          <cell r="R1269" t="e">
            <v>#N/A</v>
          </cell>
          <cell r="S1269" t="e">
            <v>#N/A</v>
          </cell>
          <cell r="T1269" t="e">
            <v>#N/A</v>
          </cell>
          <cell r="U1269" t="e">
            <v>#N/A</v>
          </cell>
          <cell r="V1269" t="e">
            <v>#N/A</v>
          </cell>
          <cell r="Y1269" t="e">
            <v>#N/A</v>
          </cell>
          <cell r="Z1269">
            <v>323909.15999999968</v>
          </cell>
          <cell r="AB1269" t="str">
            <v>Under</v>
          </cell>
          <cell r="AC1269">
            <v>0.97058823529411764</v>
          </cell>
          <cell r="AD1269" t="e">
            <v>#N/A</v>
          </cell>
          <cell r="AF1269">
            <v>5481.88</v>
          </cell>
          <cell r="AG1269">
            <v>7504.3099999999959</v>
          </cell>
          <cell r="AH1269">
            <v>1.2695024592534152</v>
          </cell>
          <cell r="AK1269">
            <v>1.2695024592534152</v>
          </cell>
          <cell r="AL1269">
            <v>43.16308361461612</v>
          </cell>
          <cell r="AM1269">
            <v>0.99986674324488189</v>
          </cell>
          <cell r="AN1269" t="str">
            <v/>
          </cell>
          <cell r="AO1269" t="e">
            <v>#VALUE!</v>
          </cell>
          <cell r="AP1269" t="e">
            <v>#VALUE!</v>
          </cell>
          <cell r="AS1269">
            <v>1</v>
          </cell>
          <cell r="AT1269">
            <v>0</v>
          </cell>
        </row>
        <row r="1270">
          <cell r="B1270">
            <v>385125</v>
          </cell>
          <cell r="C1270" t="str">
            <v>BOZHON PRECISION INDUSTRY TECHNOLOGY CO., LTD.</v>
          </cell>
          <cell r="D1270" t="str">
            <v>V64</v>
          </cell>
          <cell r="E1270" t="str">
            <v>1171262-01-R</v>
          </cell>
          <cell r="F1270" t="str">
            <v>SMA SP-S2</v>
          </cell>
          <cell r="G1270" t="str">
            <v>EQP,AE,SMA SP-S2,V54-V64,BOZHON,RETROFIT KIT</v>
          </cell>
          <cell r="H1270">
            <v>9255.20999999999</v>
          </cell>
          <cell r="I1270" t="str">
            <v>AE</v>
          </cell>
          <cell r="J1270" t="str">
            <v>Retrofit</v>
          </cell>
          <cell r="K1270">
            <v>268401.08999999973</v>
          </cell>
          <cell r="L1270">
            <v>29</v>
          </cell>
          <cell r="M1270" t="str">
            <v>EBD</v>
          </cell>
          <cell r="N1270">
            <v>9255.20999999999</v>
          </cell>
          <cell r="O1270">
            <v>268401.08999999973</v>
          </cell>
          <cell r="P1270" t="b">
            <v>0</v>
          </cell>
          <cell r="Q1270" t="str">
            <v>China</v>
          </cell>
          <cell r="R1270" t="e">
            <v>#N/A</v>
          </cell>
          <cell r="S1270" t="e">
            <v>#N/A</v>
          </cell>
          <cell r="T1270" t="e">
            <v>#N/A</v>
          </cell>
          <cell r="U1270" t="e">
            <v>#N/A</v>
          </cell>
          <cell r="V1270" t="e">
            <v>#N/A</v>
          </cell>
          <cell r="Y1270" t="e">
            <v>#N/A</v>
          </cell>
          <cell r="Z1270">
            <v>268401.08999999973</v>
          </cell>
          <cell r="AB1270" t="str">
            <v>Under</v>
          </cell>
          <cell r="AC1270">
            <v>0.96551724137931039</v>
          </cell>
          <cell r="AD1270" t="e">
            <v>#N/A</v>
          </cell>
          <cell r="AF1270">
            <v>9255.2099999999991</v>
          </cell>
          <cell r="AG1270">
            <v>9255.20999999999</v>
          </cell>
          <cell r="AH1270">
            <v>1</v>
          </cell>
          <cell r="AK1270">
            <v>1</v>
          </cell>
          <cell r="AL1270">
            <v>29</v>
          </cell>
          <cell r="AM1270">
            <v>0.99989195274877607</v>
          </cell>
          <cell r="AN1270" t="str">
            <v/>
          </cell>
          <cell r="AO1270" t="e">
            <v>#VALUE!</v>
          </cell>
          <cell r="AP1270" t="e">
            <v>#VALUE!</v>
          </cell>
          <cell r="AS1270">
            <v>1</v>
          </cell>
          <cell r="AT1270">
            <v>0</v>
          </cell>
        </row>
        <row r="1271">
          <cell r="B1271">
            <v>385125</v>
          </cell>
          <cell r="C1271" t="str">
            <v>BOZHON PRECISION INDUSTRY TECHNOLOGY CO., LTD.</v>
          </cell>
          <cell r="D1271" t="str">
            <v>V64</v>
          </cell>
          <cell r="E1271" t="str">
            <v>1171262-01-R</v>
          </cell>
          <cell r="F1271" t="str">
            <v>SMA SP-S2</v>
          </cell>
          <cell r="G1271" t="str">
            <v>EQP,AE,SMA SP-S2,V54-V64,BOZHON,RETROFIT KIT</v>
          </cell>
          <cell r="H1271">
            <v>9255.20999999999</v>
          </cell>
          <cell r="I1271" t="str">
            <v>AE</v>
          </cell>
          <cell r="J1271" t="str">
            <v>Retrofit</v>
          </cell>
          <cell r="K1271">
            <v>314677.13999999966</v>
          </cell>
          <cell r="L1271">
            <v>34</v>
          </cell>
          <cell r="M1271" t="str">
            <v>EBD</v>
          </cell>
          <cell r="N1271">
            <v>9255.20999999999</v>
          </cell>
          <cell r="O1271">
            <v>314677.13999999966</v>
          </cell>
          <cell r="P1271" t="b">
            <v>0</v>
          </cell>
          <cell r="Q1271" t="str">
            <v>China</v>
          </cell>
          <cell r="R1271" t="e">
            <v>#N/A</v>
          </cell>
          <cell r="S1271" t="e">
            <v>#N/A</v>
          </cell>
          <cell r="T1271" t="e">
            <v>#N/A</v>
          </cell>
          <cell r="U1271" t="e">
            <v>#N/A</v>
          </cell>
          <cell r="V1271" t="e">
            <v>#N/A</v>
          </cell>
          <cell r="Y1271" t="e">
            <v>#N/A</v>
          </cell>
          <cell r="Z1271">
            <v>314677.13999999966</v>
          </cell>
          <cell r="AB1271" t="str">
            <v>Under</v>
          </cell>
          <cell r="AC1271">
            <v>0.97058823529411775</v>
          </cell>
          <cell r="AD1271" t="e">
            <v>#N/A</v>
          </cell>
          <cell r="AF1271">
            <v>9255.2099999999991</v>
          </cell>
          <cell r="AG1271">
            <v>9255.20999999999</v>
          </cell>
          <cell r="AH1271">
            <v>1</v>
          </cell>
          <cell r="AK1271">
            <v>1</v>
          </cell>
          <cell r="AL1271">
            <v>34</v>
          </cell>
          <cell r="AM1271">
            <v>0.99989195274877607</v>
          </cell>
          <cell r="AN1271" t="str">
            <v/>
          </cell>
          <cell r="AO1271" t="e">
            <v>#VALUE!</v>
          </cell>
          <cell r="AP1271" t="e">
            <v>#VALUE!</v>
          </cell>
          <cell r="AS1271">
            <v>1</v>
          </cell>
          <cell r="AT1271">
            <v>0</v>
          </cell>
        </row>
        <row r="1272">
          <cell r="B1272">
            <v>385126</v>
          </cell>
          <cell r="C1272" t="str">
            <v>SECOTE</v>
          </cell>
          <cell r="D1272" t="str">
            <v>V64</v>
          </cell>
          <cell r="E1272" t="str">
            <v>1171271-01-R</v>
          </cell>
          <cell r="F1272" t="str">
            <v>VIM SP-M1S1</v>
          </cell>
          <cell r="G1272" t="str">
            <v>EQP,AE,VIM SP-M1S1(VIM SP-M1S2),D47-V64,SECOTE,RETROFIT KIT</v>
          </cell>
          <cell r="H1272">
            <v>31705</v>
          </cell>
          <cell r="I1272" t="str">
            <v>AE</v>
          </cell>
          <cell r="J1272" t="str">
            <v>Retrofit</v>
          </cell>
          <cell r="K1272">
            <v>126820</v>
          </cell>
          <cell r="L1272">
            <v>4</v>
          </cell>
          <cell r="M1272" t="str">
            <v>OTS Quote</v>
          </cell>
          <cell r="N1272">
            <v>31705</v>
          </cell>
          <cell r="O1272">
            <v>126820</v>
          </cell>
          <cell r="P1272" t="b">
            <v>0</v>
          </cell>
          <cell r="Q1272" t="str">
            <v>China</v>
          </cell>
          <cell r="R1272" t="e">
            <v>#N/A</v>
          </cell>
          <cell r="S1272" t="e">
            <v>#N/A</v>
          </cell>
          <cell r="T1272" t="e">
            <v>#N/A</v>
          </cell>
          <cell r="U1272" t="e">
            <v>#N/A</v>
          </cell>
          <cell r="V1272" t="e">
            <v>#N/A</v>
          </cell>
          <cell r="Y1272" t="e">
            <v>#N/A</v>
          </cell>
          <cell r="Z1272">
            <v>126820</v>
          </cell>
          <cell r="AB1272" t="str">
            <v>Under</v>
          </cell>
          <cell r="AC1272">
            <v>0.75</v>
          </cell>
          <cell r="AD1272" t="e">
            <v>#N/A</v>
          </cell>
          <cell r="AF1272" t="str">
            <v>16325.40 / 30621.80 / 31705.00</v>
          </cell>
          <cell r="AG1272">
            <v>31163.4</v>
          </cell>
          <cell r="AH1272">
            <v>1.0173793616871072</v>
          </cell>
          <cell r="AK1272">
            <v>1.0173793616871072</v>
          </cell>
          <cell r="AL1272">
            <v>4.0695174467484287</v>
          </cell>
          <cell r="AM1272">
            <v>0.99996791107517147</v>
          </cell>
          <cell r="AN1272" t="str">
            <v/>
          </cell>
          <cell r="AO1272" t="e">
            <v>#VALUE!</v>
          </cell>
          <cell r="AP1272" t="e">
            <v>#VALUE!</v>
          </cell>
          <cell r="AS1272">
            <v>1</v>
          </cell>
          <cell r="AT1272">
            <v>0</v>
          </cell>
        </row>
        <row r="1273">
          <cell r="B1273">
            <v>385127</v>
          </cell>
          <cell r="C1273" t="str">
            <v>SECOTE</v>
          </cell>
          <cell r="D1273" t="str">
            <v>V64</v>
          </cell>
          <cell r="E1273" t="str">
            <v>1171273-01-R</v>
          </cell>
          <cell r="F1273" t="str">
            <v>VIM SP-M1S1</v>
          </cell>
          <cell r="G1273" t="str">
            <v>EQP,AE,VIM SP-M1S1(VIM SP-M1S2),D94-V64,SECOTE,RETROFIT KIT</v>
          </cell>
          <cell r="H1273">
            <v>30621.8</v>
          </cell>
          <cell r="I1273" t="str">
            <v>AE</v>
          </cell>
          <cell r="J1273" t="str">
            <v>Retrofit</v>
          </cell>
          <cell r="K1273">
            <v>153109</v>
          </cell>
          <cell r="L1273">
            <v>5</v>
          </cell>
          <cell r="M1273" t="str">
            <v>OTS Quote</v>
          </cell>
          <cell r="N1273">
            <v>30621.8</v>
          </cell>
          <cell r="O1273">
            <v>153109</v>
          </cell>
          <cell r="P1273" t="b">
            <v>0</v>
          </cell>
          <cell r="Q1273" t="str">
            <v>China</v>
          </cell>
          <cell r="R1273" t="e">
            <v>#N/A</v>
          </cell>
          <cell r="S1273" t="e">
            <v>#N/A</v>
          </cell>
          <cell r="T1273" t="e">
            <v>#N/A</v>
          </cell>
          <cell r="U1273" t="e">
            <v>#N/A</v>
          </cell>
          <cell r="V1273" t="e">
            <v>#N/A</v>
          </cell>
          <cell r="Y1273" t="e">
            <v>#N/A</v>
          </cell>
          <cell r="Z1273">
            <v>153109</v>
          </cell>
          <cell r="AB1273" t="str">
            <v>Under</v>
          </cell>
          <cell r="AC1273">
            <v>0.79999999999999993</v>
          </cell>
          <cell r="AD1273" t="e">
            <v>#N/A</v>
          </cell>
          <cell r="AF1273" t="str">
            <v>16325.40 / 30621.80 / 31705.00</v>
          </cell>
          <cell r="AG1273">
            <v>31163.4</v>
          </cell>
          <cell r="AH1273">
            <v>0.98262063831289259</v>
          </cell>
          <cell r="AK1273">
            <v>0.98262063831289259</v>
          </cell>
          <cell r="AL1273">
            <v>4.9131031915644634</v>
          </cell>
          <cell r="AM1273">
            <v>0.99996791107517158</v>
          </cell>
          <cell r="AN1273" t="str">
            <v/>
          </cell>
          <cell r="AO1273" t="e">
            <v>#VALUE!</v>
          </cell>
          <cell r="AP1273" t="e">
            <v>#VALUE!</v>
          </cell>
          <cell r="AS1273">
            <v>1</v>
          </cell>
          <cell r="AT1273">
            <v>0</v>
          </cell>
        </row>
        <row r="1274">
          <cell r="B1274">
            <v>385128</v>
          </cell>
          <cell r="C1274" t="str">
            <v>SECOTE</v>
          </cell>
          <cell r="D1274" t="str">
            <v>V64</v>
          </cell>
          <cell r="E1274" t="str">
            <v>1171274-01-R</v>
          </cell>
          <cell r="F1274" t="str">
            <v>VIM SP-S1</v>
          </cell>
          <cell r="G1274" t="str">
            <v>EQP,AE,VIM SP-S1,D47-V64,SECOTE,RETROFIT KIT</v>
          </cell>
          <cell r="H1274">
            <v>23625.88</v>
          </cell>
          <cell r="I1274" t="str">
            <v>AE</v>
          </cell>
          <cell r="J1274" t="str">
            <v>Retrofit</v>
          </cell>
          <cell r="K1274">
            <v>94503.52</v>
          </cell>
          <cell r="L1274">
            <v>4</v>
          </cell>
          <cell r="M1274" t="str">
            <v>OTS Quote</v>
          </cell>
          <cell r="N1274">
            <v>23625.88</v>
          </cell>
          <cell r="O1274">
            <v>94503.52</v>
          </cell>
          <cell r="P1274" t="b">
            <v>0</v>
          </cell>
          <cell r="Q1274" t="str">
            <v>China</v>
          </cell>
          <cell r="R1274" t="e">
            <v>#N/A</v>
          </cell>
          <cell r="S1274" t="e">
            <v>#N/A</v>
          </cell>
          <cell r="T1274" t="e">
            <v>#N/A</v>
          </cell>
          <cell r="U1274" t="e">
            <v>#N/A</v>
          </cell>
          <cell r="V1274" t="e">
            <v>#N/A</v>
          </cell>
          <cell r="Y1274" t="e">
            <v>#N/A</v>
          </cell>
          <cell r="Z1274">
            <v>94503.52</v>
          </cell>
          <cell r="AB1274" t="str">
            <v>Under</v>
          </cell>
          <cell r="AC1274">
            <v>0.75</v>
          </cell>
          <cell r="AD1274" t="e">
            <v>#N/A</v>
          </cell>
          <cell r="AF1274" t="str">
            <v>6485.57 / 23625.88</v>
          </cell>
          <cell r="AG1274">
            <v>15055.725</v>
          </cell>
          <cell r="AH1274">
            <v>1.5692289810022433</v>
          </cell>
          <cell r="AK1274">
            <v>1.5692289810022433</v>
          </cell>
          <cell r="AL1274">
            <v>6.2769159240089731</v>
          </cell>
          <cell r="AM1274">
            <v>0.99993358008332378</v>
          </cell>
          <cell r="AN1274" t="str">
            <v/>
          </cell>
          <cell r="AO1274" t="e">
            <v>#VALUE!</v>
          </cell>
          <cell r="AP1274" t="e">
            <v>#VALUE!</v>
          </cell>
          <cell r="AS1274">
            <v>1</v>
          </cell>
          <cell r="AT1274">
            <v>0</v>
          </cell>
        </row>
        <row r="1275">
          <cell r="B1275">
            <v>385129</v>
          </cell>
          <cell r="C1275" t="str">
            <v>SECOTE</v>
          </cell>
          <cell r="D1275" t="str">
            <v>V64</v>
          </cell>
          <cell r="E1275" t="str">
            <v>1171278-01-R</v>
          </cell>
          <cell r="F1275" t="str">
            <v>VIM SP-S1</v>
          </cell>
          <cell r="G1275" t="str">
            <v>EQP,AE,VIM SP-S1,V54-V64,SECOTE,RETROFIT KIT</v>
          </cell>
          <cell r="H1275">
            <v>6485.57</v>
          </cell>
          <cell r="I1275" t="str">
            <v>AE</v>
          </cell>
          <cell r="J1275" t="str">
            <v>Retrofit</v>
          </cell>
          <cell r="K1275">
            <v>188081.53</v>
          </cell>
          <cell r="L1275">
            <v>29</v>
          </cell>
          <cell r="M1275" t="str">
            <v>EBD</v>
          </cell>
          <cell r="N1275">
            <v>6485.57</v>
          </cell>
          <cell r="O1275">
            <v>188081.53</v>
          </cell>
          <cell r="P1275" t="b">
            <v>0</v>
          </cell>
          <cell r="Q1275" t="str">
            <v>China</v>
          </cell>
          <cell r="R1275" t="e">
            <v>#N/A</v>
          </cell>
          <cell r="S1275" t="e">
            <v>#N/A</v>
          </cell>
          <cell r="T1275" t="e">
            <v>#N/A</v>
          </cell>
          <cell r="U1275" t="e">
            <v>#N/A</v>
          </cell>
          <cell r="V1275" t="e">
            <v>#N/A</v>
          </cell>
          <cell r="Y1275" t="e">
            <v>#N/A</v>
          </cell>
          <cell r="Z1275">
            <v>188081.53</v>
          </cell>
          <cell r="AB1275" t="str">
            <v>Under</v>
          </cell>
          <cell r="AC1275">
            <v>0.96551724137931028</v>
          </cell>
          <cell r="AD1275" t="e">
            <v>#N/A</v>
          </cell>
          <cell r="AF1275" t="str">
            <v>6485.57 / 23625.88</v>
          </cell>
          <cell r="AG1275">
            <v>15055.725</v>
          </cell>
          <cell r="AH1275">
            <v>0.43077101899775666</v>
          </cell>
          <cell r="AK1275">
            <v>0.43077101899775666</v>
          </cell>
          <cell r="AL1275">
            <v>12.492359550934943</v>
          </cell>
          <cell r="AM1275">
            <v>0.99993358008332378</v>
          </cell>
          <cell r="AN1275" t="str">
            <v/>
          </cell>
          <cell r="AO1275" t="e">
            <v>#VALUE!</v>
          </cell>
          <cell r="AP1275" t="e">
            <v>#VALUE!</v>
          </cell>
          <cell r="AS1275">
            <v>1</v>
          </cell>
          <cell r="AT1275">
            <v>0</v>
          </cell>
        </row>
        <row r="1276">
          <cell r="B1276">
            <v>385129</v>
          </cell>
          <cell r="C1276" t="str">
            <v>SECOTE</v>
          </cell>
          <cell r="D1276" t="str">
            <v>V64</v>
          </cell>
          <cell r="E1276" t="str">
            <v>1171278-01-R</v>
          </cell>
          <cell r="F1276" t="str">
            <v>VIM SP-S1</v>
          </cell>
          <cell r="G1276" t="str">
            <v>EQP,AE,VIM SP-S1,V54-V64,SECOTE,RETROFIT KIT</v>
          </cell>
          <cell r="H1276">
            <v>6485.57</v>
          </cell>
          <cell r="I1276" t="str">
            <v>AE</v>
          </cell>
          <cell r="J1276" t="str">
            <v>Retrofit</v>
          </cell>
          <cell r="K1276">
            <v>220509.38</v>
          </cell>
          <cell r="L1276">
            <v>34</v>
          </cell>
          <cell r="M1276" t="str">
            <v>EBD</v>
          </cell>
          <cell r="N1276">
            <v>6485.57</v>
          </cell>
          <cell r="O1276">
            <v>220509.38</v>
          </cell>
          <cell r="P1276" t="b">
            <v>0</v>
          </cell>
          <cell r="Q1276" t="str">
            <v>China</v>
          </cell>
          <cell r="R1276" t="e">
            <v>#N/A</v>
          </cell>
          <cell r="S1276" t="e">
            <v>#N/A</v>
          </cell>
          <cell r="T1276" t="e">
            <v>#N/A</v>
          </cell>
          <cell r="U1276" t="e">
            <v>#N/A</v>
          </cell>
          <cell r="V1276" t="e">
            <v>#N/A</v>
          </cell>
          <cell r="Y1276" t="e">
            <v>#N/A</v>
          </cell>
          <cell r="Z1276">
            <v>220509.38</v>
          </cell>
          <cell r="AB1276" t="str">
            <v>Under</v>
          </cell>
          <cell r="AC1276">
            <v>0.97058823529411764</v>
          </cell>
          <cell r="AD1276" t="e">
            <v>#N/A</v>
          </cell>
          <cell r="AF1276" t="str">
            <v>6485.57 / 23625.88</v>
          </cell>
          <cell r="AG1276">
            <v>15055.725</v>
          </cell>
          <cell r="AH1276">
            <v>0.43077101899775666</v>
          </cell>
          <cell r="AK1276">
            <v>0.43077101899775666</v>
          </cell>
          <cell r="AL1276">
            <v>14.646214645923726</v>
          </cell>
          <cell r="AM1276">
            <v>0.99993358008332378</v>
          </cell>
          <cell r="AN1276" t="str">
            <v/>
          </cell>
          <cell r="AO1276" t="e">
            <v>#VALUE!</v>
          </cell>
          <cell r="AP1276" t="e">
            <v>#VALUE!</v>
          </cell>
          <cell r="AS1276">
            <v>1</v>
          </cell>
          <cell r="AT1276">
            <v>0</v>
          </cell>
        </row>
        <row r="1277">
          <cell r="B1277">
            <v>385131</v>
          </cell>
          <cell r="C1277" t="str">
            <v>HGLASER CO., LTD.</v>
          </cell>
          <cell r="D1277" t="str">
            <v>V64</v>
          </cell>
          <cell r="E1277" t="str">
            <v>1171393-01-R</v>
          </cell>
          <cell r="F1277" t="str">
            <v>2D LASER</v>
          </cell>
          <cell r="G1277" t="str">
            <v>EQP,AE,HSG 2D LASER,V54-V64,HG LASER,RETROFIT KIT</v>
          </cell>
          <cell r="H1277">
            <v>7885.1499999999896</v>
          </cell>
          <cell r="I1277" t="str">
            <v>AE</v>
          </cell>
          <cell r="J1277" t="str">
            <v>Retrofit</v>
          </cell>
          <cell r="K1277">
            <v>7885.1499999999896</v>
          </cell>
          <cell r="L1277">
            <v>1</v>
          </cell>
          <cell r="M1277" t="str">
            <v>EBD</v>
          </cell>
          <cell r="N1277">
            <v>7885.1499999999896</v>
          </cell>
          <cell r="O1277">
            <v>7885.1499999999896</v>
          </cell>
          <cell r="P1277" t="b">
            <v>0</v>
          </cell>
          <cell r="Q1277" t="str">
            <v>China</v>
          </cell>
          <cell r="R1277" t="e">
            <v>#N/A</v>
          </cell>
          <cell r="S1277" t="e">
            <v>#N/A</v>
          </cell>
          <cell r="T1277" t="e">
            <v>#N/A</v>
          </cell>
          <cell r="U1277" t="e">
            <v>#N/A</v>
          </cell>
          <cell r="V1277" t="e">
            <v>#N/A</v>
          </cell>
          <cell r="Y1277" t="e">
            <v>#N/A</v>
          </cell>
          <cell r="Z1277">
            <v>7885.1499999999896</v>
          </cell>
          <cell r="AB1277" t="str">
            <v>Under</v>
          </cell>
          <cell r="AC1277" t="str">
            <v/>
          </cell>
          <cell r="AD1277" t="e">
            <v>#N/A</v>
          </cell>
          <cell r="AF1277">
            <v>2362</v>
          </cell>
          <cell r="AG1277">
            <v>5123.5749999999953</v>
          </cell>
          <cell r="AH1277">
            <v>1.5389937689991846</v>
          </cell>
          <cell r="AK1277">
            <v>1.5389937689991846</v>
          </cell>
          <cell r="AL1277">
            <v>1.5389937689991846</v>
          </cell>
          <cell r="AM1277">
            <v>0.99980482378027069</v>
          </cell>
          <cell r="AN1277">
            <v>0</v>
          </cell>
          <cell r="AO1277" t="e">
            <v>#DIV/0!</v>
          </cell>
          <cell r="AP1277" t="e">
            <v>#DIV/0!</v>
          </cell>
          <cell r="AS1277">
            <v>1</v>
          </cell>
          <cell r="AT1277">
            <v>0</v>
          </cell>
        </row>
        <row r="1278">
          <cell r="B1278">
            <v>385132</v>
          </cell>
          <cell r="C1278" t="str">
            <v>BOZHON PRECISION INDUSTRY TECHNOLOGY CO., LTD.</v>
          </cell>
          <cell r="D1278" t="str">
            <v>V64</v>
          </cell>
          <cell r="E1278" t="str">
            <v>1171411-01-R</v>
          </cell>
          <cell r="F1278" t="str">
            <v>GIF HSG</v>
          </cell>
          <cell r="G1278" t="str">
            <v>EQP,AE,GIF HSG,D93-V64,BOZHON,RETROFIT KIT</v>
          </cell>
          <cell r="H1278">
            <v>6180.27</v>
          </cell>
          <cell r="I1278" t="str">
            <v>AE</v>
          </cell>
          <cell r="J1278" t="str">
            <v>Retrofit</v>
          </cell>
          <cell r="K1278">
            <v>6180.27</v>
          </cell>
          <cell r="L1278">
            <v>1</v>
          </cell>
          <cell r="M1278" t="str">
            <v>OTS Quote</v>
          </cell>
          <cell r="N1278">
            <v>6180.27</v>
          </cell>
          <cell r="O1278">
            <v>6180.27</v>
          </cell>
          <cell r="P1278" t="b">
            <v>0</v>
          </cell>
          <cell r="Q1278" t="str">
            <v>China</v>
          </cell>
          <cell r="R1278" t="e">
            <v>#N/A</v>
          </cell>
          <cell r="S1278" t="e">
            <v>#N/A</v>
          </cell>
          <cell r="T1278" t="e">
            <v>#N/A</v>
          </cell>
          <cell r="U1278" t="e">
            <v>#N/A</v>
          </cell>
          <cell r="V1278" t="e">
            <v>#N/A</v>
          </cell>
          <cell r="Y1278" t="e">
            <v>#N/A</v>
          </cell>
          <cell r="Z1278">
            <v>6180.27</v>
          </cell>
          <cell r="AB1278" t="str">
            <v>Under</v>
          </cell>
          <cell r="AC1278" t="str">
            <v/>
          </cell>
          <cell r="AD1278" t="e">
            <v>#N/A</v>
          </cell>
          <cell r="AF1278">
            <v>6180.27</v>
          </cell>
          <cell r="AG1278">
            <v>6180.27</v>
          </cell>
          <cell r="AH1278">
            <v>1</v>
          </cell>
          <cell r="AK1278">
            <v>1</v>
          </cell>
          <cell r="AL1278">
            <v>1</v>
          </cell>
          <cell r="AM1278">
            <v>0.99983819477142588</v>
          </cell>
          <cell r="AN1278" t="str">
            <v/>
          </cell>
          <cell r="AO1278" t="e">
            <v>#VALUE!</v>
          </cell>
          <cell r="AP1278" t="e">
            <v>#VALUE!</v>
          </cell>
          <cell r="AS1278">
            <v>1</v>
          </cell>
          <cell r="AT1278">
            <v>0</v>
          </cell>
        </row>
        <row r="1279">
          <cell r="B1279">
            <v>385133</v>
          </cell>
          <cell r="C1279" t="str">
            <v>BOZHON PRECISION INDUSTRY TECHNOLOGY CO., LTD.</v>
          </cell>
          <cell r="D1279" t="str">
            <v>V64</v>
          </cell>
          <cell r="E1279" t="str">
            <v>1171412-01-R</v>
          </cell>
          <cell r="F1279" t="str">
            <v>GIF HSG</v>
          </cell>
          <cell r="G1279" t="str">
            <v>EQP,AE,GIF HSG,D94-V64,BOZHON,RETROFIT KIT</v>
          </cell>
          <cell r="H1279">
            <v>6180.27</v>
          </cell>
          <cell r="I1279" t="str">
            <v>AE</v>
          </cell>
          <cell r="J1279" t="str">
            <v>Retrofit</v>
          </cell>
          <cell r="K1279">
            <v>6180.27</v>
          </cell>
          <cell r="L1279">
            <v>1</v>
          </cell>
          <cell r="M1279" t="str">
            <v>OTS Quote</v>
          </cell>
          <cell r="N1279">
            <v>6180.27</v>
          </cell>
          <cell r="O1279">
            <v>6180.27</v>
          </cell>
          <cell r="P1279" t="b">
            <v>0</v>
          </cell>
          <cell r="Q1279" t="str">
            <v>China</v>
          </cell>
          <cell r="R1279" t="e">
            <v>#N/A</v>
          </cell>
          <cell r="S1279" t="e">
            <v>#N/A</v>
          </cell>
          <cell r="T1279" t="e">
            <v>#N/A</v>
          </cell>
          <cell r="U1279" t="e">
            <v>#N/A</v>
          </cell>
          <cell r="V1279" t="e">
            <v>#N/A</v>
          </cell>
          <cell r="Y1279" t="e">
            <v>#N/A</v>
          </cell>
          <cell r="Z1279">
            <v>6180.27</v>
          </cell>
          <cell r="AB1279" t="str">
            <v>Under</v>
          </cell>
          <cell r="AC1279" t="str">
            <v/>
          </cell>
          <cell r="AD1279" t="e">
            <v>#N/A</v>
          </cell>
          <cell r="AF1279">
            <v>6180.27</v>
          </cell>
          <cell r="AG1279">
            <v>6180.27</v>
          </cell>
          <cell r="AH1279">
            <v>1</v>
          </cell>
          <cell r="AK1279">
            <v>1</v>
          </cell>
          <cell r="AL1279">
            <v>1</v>
          </cell>
          <cell r="AM1279">
            <v>0.99983819477142588</v>
          </cell>
          <cell r="AN1279" t="str">
            <v/>
          </cell>
          <cell r="AO1279" t="e">
            <v>#VALUE!</v>
          </cell>
          <cell r="AP1279" t="e">
            <v>#VALUE!</v>
          </cell>
          <cell r="AS1279">
            <v>1</v>
          </cell>
          <cell r="AT1279">
            <v>0</v>
          </cell>
        </row>
        <row r="1280">
          <cell r="B1280">
            <v>385134</v>
          </cell>
          <cell r="C1280" t="str">
            <v>BOZHON PRECISION INDUSTRY TECHNOLOGY CO., LTD.</v>
          </cell>
          <cell r="D1280" t="str">
            <v>V64</v>
          </cell>
          <cell r="E1280" t="str">
            <v>1171425-01-R</v>
          </cell>
          <cell r="F1280" t="str">
            <v>GIF IT-4</v>
          </cell>
          <cell r="G1280" t="str">
            <v>EQP,AE,GIF IT-4,D94-V64,BOZHON,RETROFIT KIT</v>
          </cell>
          <cell r="H1280">
            <v>8629.52</v>
          </cell>
          <cell r="I1280" t="str">
            <v>AE</v>
          </cell>
          <cell r="J1280" t="str">
            <v>Retrofit</v>
          </cell>
          <cell r="K1280">
            <v>8629.52</v>
          </cell>
          <cell r="L1280">
            <v>1</v>
          </cell>
          <cell r="M1280" t="str">
            <v>OTS Quote</v>
          </cell>
          <cell r="N1280">
            <v>8629.52</v>
          </cell>
          <cell r="O1280">
            <v>8629.52</v>
          </cell>
          <cell r="P1280" t="b">
            <v>0</v>
          </cell>
          <cell r="Q1280" t="str">
            <v>China</v>
          </cell>
          <cell r="R1280" t="e">
            <v>#N/A</v>
          </cell>
          <cell r="S1280" t="e">
            <v>#N/A</v>
          </cell>
          <cell r="T1280" t="e">
            <v>#N/A</v>
          </cell>
          <cell r="U1280" t="e">
            <v>#N/A</v>
          </cell>
          <cell r="V1280" t="e">
            <v>#N/A</v>
          </cell>
          <cell r="Y1280" t="e">
            <v>#N/A</v>
          </cell>
          <cell r="Z1280">
            <v>8629.52</v>
          </cell>
          <cell r="AB1280" t="str">
            <v>Under</v>
          </cell>
          <cell r="AC1280" t="str">
            <v/>
          </cell>
          <cell r="AD1280" t="e">
            <v>#N/A</v>
          </cell>
          <cell r="AF1280">
            <v>8629.52</v>
          </cell>
          <cell r="AG1280">
            <v>8629.52</v>
          </cell>
          <cell r="AH1280">
            <v>1</v>
          </cell>
          <cell r="AK1280">
            <v>1</v>
          </cell>
          <cell r="AL1280">
            <v>1</v>
          </cell>
          <cell r="AM1280">
            <v>0.99988411869953364</v>
          </cell>
          <cell r="AN1280">
            <v>101236</v>
          </cell>
          <cell r="AO1280">
            <v>0.99999012209095584</v>
          </cell>
          <cell r="AP1280">
            <v>0.91475838634477846</v>
          </cell>
          <cell r="AS1280">
            <v>1</v>
          </cell>
          <cell r="AT1280">
            <v>0</v>
          </cell>
        </row>
        <row r="1281">
          <cell r="B1281">
            <v>385135</v>
          </cell>
          <cell r="C1281" t="str">
            <v>BOZHON PRECISION INDUSTRY TECHNOLOGY CO., LTD.</v>
          </cell>
          <cell r="D1281" t="str">
            <v>V64</v>
          </cell>
          <cell r="E1281" t="str">
            <v>1171451-01-R</v>
          </cell>
          <cell r="F1281" t="str">
            <v>IT-REP</v>
          </cell>
          <cell r="G1281" t="str">
            <v>EQP,AE,IT-REP DOUBLE,D23-V64,BOZHON,RETROFIT KIT</v>
          </cell>
          <cell r="H1281">
            <v>31415.915000000001</v>
          </cell>
          <cell r="I1281" t="str">
            <v>AE</v>
          </cell>
          <cell r="J1281" t="str">
            <v>Retrofit</v>
          </cell>
          <cell r="K1281">
            <v>31415.915000000001</v>
          </cell>
          <cell r="L1281">
            <v>1</v>
          </cell>
          <cell r="M1281" t="str">
            <v>OTS Quote</v>
          </cell>
          <cell r="N1281">
            <v>31415.915000000001</v>
          </cell>
          <cell r="O1281">
            <v>31415.915000000001</v>
          </cell>
          <cell r="P1281" t="b">
            <v>0</v>
          </cell>
          <cell r="Q1281" t="str">
            <v>China</v>
          </cell>
          <cell r="R1281" t="e">
            <v>#N/A</v>
          </cell>
          <cell r="S1281" t="e">
            <v>#N/A</v>
          </cell>
          <cell r="T1281" t="e">
            <v>#N/A</v>
          </cell>
          <cell r="U1281" t="e">
            <v>#N/A</v>
          </cell>
          <cell r="V1281" t="e">
            <v>#N/A</v>
          </cell>
          <cell r="Y1281" t="e">
            <v>#N/A</v>
          </cell>
          <cell r="Z1281">
            <v>31415.915000000001</v>
          </cell>
          <cell r="AB1281" t="str">
            <v>Under</v>
          </cell>
          <cell r="AC1281" t="str">
            <v/>
          </cell>
          <cell r="AD1281" t="e">
            <v>#N/A</v>
          </cell>
          <cell r="AF1281" t="str">
            <v>6554.11 / 9213.05 / 13670.67 / 14857.96 / 17130.27 / 20282.27 / 31415.92</v>
          </cell>
          <cell r="AG1281">
            <v>25849.092499999999</v>
          </cell>
          <cell r="AH1281">
            <v>1.2153585275769354</v>
          </cell>
          <cell r="AK1281">
            <v>1.2153585275769354</v>
          </cell>
          <cell r="AL1281">
            <v>1.2153585275769354</v>
          </cell>
          <cell r="AM1281">
            <v>0.99996131392233589</v>
          </cell>
          <cell r="AN1281" t="str">
            <v/>
          </cell>
          <cell r="AO1281" t="e">
            <v>#VALUE!</v>
          </cell>
          <cell r="AP1281" t="e">
            <v>#VALUE!</v>
          </cell>
          <cell r="AS1281">
            <v>1</v>
          </cell>
          <cell r="AT1281">
            <v>0</v>
          </cell>
        </row>
        <row r="1282">
          <cell r="B1282">
            <v>385136</v>
          </cell>
          <cell r="C1282" t="str">
            <v>BOZHON PRECISION INDUSTRY TECHNOLOGY CO., LTD.</v>
          </cell>
          <cell r="D1282" t="str">
            <v>V64</v>
          </cell>
          <cell r="E1282" t="str">
            <v>1171452-01-R</v>
          </cell>
          <cell r="F1282" t="str">
            <v>IT-REP</v>
          </cell>
          <cell r="G1282" t="str">
            <v>EQP,AE,IT-REP DOUBLE,V53-V64,BOZHON,RETROFIT KIT</v>
          </cell>
          <cell r="H1282">
            <v>20282.27</v>
          </cell>
          <cell r="I1282" t="str">
            <v>AE</v>
          </cell>
          <cell r="J1282" t="str">
            <v>Retrofit</v>
          </cell>
          <cell r="K1282">
            <v>20282.27</v>
          </cell>
          <cell r="L1282">
            <v>1</v>
          </cell>
          <cell r="M1282" t="str">
            <v>EBD</v>
          </cell>
          <cell r="N1282">
            <v>20282.27</v>
          </cell>
          <cell r="O1282">
            <v>20282.27</v>
          </cell>
          <cell r="P1282" t="b">
            <v>0</v>
          </cell>
          <cell r="Q1282" t="str">
            <v>China</v>
          </cell>
          <cell r="R1282" t="e">
            <v>#N/A</v>
          </cell>
          <cell r="S1282" t="e">
            <v>#N/A</v>
          </cell>
          <cell r="T1282" t="e">
            <v>#N/A</v>
          </cell>
          <cell r="U1282" t="e">
            <v>#N/A</v>
          </cell>
          <cell r="V1282" t="e">
            <v>#N/A</v>
          </cell>
          <cell r="Y1282" t="e">
            <v>#N/A</v>
          </cell>
          <cell r="Z1282">
            <v>20282.27</v>
          </cell>
          <cell r="AB1282" t="str">
            <v>Under</v>
          </cell>
          <cell r="AC1282" t="str">
            <v/>
          </cell>
          <cell r="AD1282" t="e">
            <v>#N/A</v>
          </cell>
          <cell r="AF1282" t="str">
            <v>6554.11 / 9213.05 / 13670.67 / 14857.96 / 17130.27 / 20282.27 / 31415.92</v>
          </cell>
          <cell r="AG1282">
            <v>25849.092499999999</v>
          </cell>
          <cell r="AH1282">
            <v>0.78464147242306481</v>
          </cell>
          <cell r="AK1282">
            <v>0.78464147242306481</v>
          </cell>
          <cell r="AL1282">
            <v>0.78464147242306481</v>
          </cell>
          <cell r="AM1282">
            <v>0.999961313922336</v>
          </cell>
          <cell r="AN1282" t="str">
            <v/>
          </cell>
          <cell r="AO1282" t="e">
            <v>#VALUE!</v>
          </cell>
          <cell r="AP1282" t="e">
            <v>#VALUE!</v>
          </cell>
          <cell r="AS1282">
            <v>1</v>
          </cell>
          <cell r="AT1282">
            <v>0</v>
          </cell>
        </row>
        <row r="1283">
          <cell r="B1283">
            <v>385137</v>
          </cell>
          <cell r="C1283" t="str">
            <v>BOZHON PRECISION INDUSTRY TECHNOLOGY CO., LTD.</v>
          </cell>
          <cell r="D1283" t="str">
            <v>V64</v>
          </cell>
          <cell r="E1283" t="str">
            <v>1171453-01-R</v>
          </cell>
          <cell r="F1283" t="str">
            <v>IT-REP</v>
          </cell>
          <cell r="G1283" t="str">
            <v>EQP,AE,IT-REP DOUBLE,V54-V64,BOZHON,RETROFIT KIT</v>
          </cell>
          <cell r="H1283">
            <v>20282.27</v>
          </cell>
          <cell r="I1283" t="str">
            <v>AE</v>
          </cell>
          <cell r="J1283" t="str">
            <v>Retrofit</v>
          </cell>
          <cell r="K1283">
            <v>121693.62</v>
          </cell>
          <cell r="L1283">
            <v>6</v>
          </cell>
          <cell r="M1283" t="str">
            <v>EBD</v>
          </cell>
          <cell r="N1283">
            <v>20282.27</v>
          </cell>
          <cell r="O1283">
            <v>121693.62</v>
          </cell>
          <cell r="P1283" t="b">
            <v>0</v>
          </cell>
          <cell r="Q1283" t="str">
            <v>China</v>
          </cell>
          <cell r="R1283" t="e">
            <v>#N/A</v>
          </cell>
          <cell r="S1283" t="e">
            <v>#N/A</v>
          </cell>
          <cell r="T1283" t="e">
            <v>#N/A</v>
          </cell>
          <cell r="U1283" t="e">
            <v>#N/A</v>
          </cell>
          <cell r="V1283" t="e">
            <v>#N/A</v>
          </cell>
          <cell r="Y1283" t="e">
            <v>#N/A</v>
          </cell>
          <cell r="Z1283">
            <v>121693.62</v>
          </cell>
          <cell r="AB1283" t="str">
            <v>Under</v>
          </cell>
          <cell r="AC1283">
            <v>0.83333333333333326</v>
          </cell>
          <cell r="AD1283" t="e">
            <v>#N/A</v>
          </cell>
          <cell r="AF1283" t="str">
            <v>6554.11 / 9213.05 / 13670.67 / 14857.96 / 17130.27 / 20282.27 / 31415.92</v>
          </cell>
          <cell r="AG1283">
            <v>25849.092499999999</v>
          </cell>
          <cell r="AH1283">
            <v>0.78464147242306481</v>
          </cell>
          <cell r="AK1283">
            <v>0.78464147242306481</v>
          </cell>
          <cell r="AL1283">
            <v>4.7078488345383889</v>
          </cell>
          <cell r="AM1283">
            <v>0.999961313922336</v>
          </cell>
          <cell r="AN1283" t="str">
            <v/>
          </cell>
          <cell r="AO1283" t="e">
            <v>#VALUE!</v>
          </cell>
          <cell r="AP1283" t="e">
            <v>#VALUE!</v>
          </cell>
          <cell r="AS1283">
            <v>1</v>
          </cell>
          <cell r="AT1283">
            <v>0</v>
          </cell>
        </row>
        <row r="1284">
          <cell r="B1284">
            <v>385139</v>
          </cell>
          <cell r="C1284" t="str">
            <v>BOZHON PRECISION INDUSTRY TECHNOLOGY CO., LTD.</v>
          </cell>
          <cell r="D1284" t="str">
            <v>V64</v>
          </cell>
          <cell r="E1284" t="str">
            <v>1171488-01-R</v>
          </cell>
          <cell r="F1284" t="str">
            <v>IT-REP</v>
          </cell>
          <cell r="G1284" t="str">
            <v>EQP,AE,IT-REP SINGLE,D48-V64,BOZHON,RETROFIT KIT</v>
          </cell>
          <cell r="H1284">
            <v>14857.959999999901</v>
          </cell>
          <cell r="I1284" t="str">
            <v>AE</v>
          </cell>
          <cell r="J1284" t="str">
            <v>Retrofit</v>
          </cell>
          <cell r="K1284">
            <v>14857.959999999901</v>
          </cell>
          <cell r="L1284">
            <v>1</v>
          </cell>
          <cell r="M1284" t="str">
            <v>OTS Quote</v>
          </cell>
          <cell r="N1284">
            <v>14857.959999999901</v>
          </cell>
          <cell r="O1284">
            <v>14857.959999999901</v>
          </cell>
          <cell r="P1284" t="b">
            <v>0</v>
          </cell>
          <cell r="Q1284" t="str">
            <v>China</v>
          </cell>
          <cell r="R1284" t="e">
            <v>#N/A</v>
          </cell>
          <cell r="S1284" t="e">
            <v>#N/A</v>
          </cell>
          <cell r="T1284" t="e">
            <v>#N/A</v>
          </cell>
          <cell r="U1284" t="e">
            <v>#N/A</v>
          </cell>
          <cell r="V1284" t="e">
            <v>#N/A</v>
          </cell>
          <cell r="Y1284" t="e">
            <v>#N/A</v>
          </cell>
          <cell r="Z1284">
            <v>14857.959999999901</v>
          </cell>
          <cell r="AB1284" t="str">
            <v>Under</v>
          </cell>
          <cell r="AC1284" t="str">
            <v/>
          </cell>
          <cell r="AD1284" t="e">
            <v>#N/A</v>
          </cell>
          <cell r="AF1284" t="str">
            <v>6554.11 / 9213.05 / 13670.67 / 14857.96 / 17130.27 / 20282.27 / 31415.92</v>
          </cell>
          <cell r="AG1284">
            <v>25849.092499999999</v>
          </cell>
          <cell r="AH1284">
            <v>0.57479619448922248</v>
          </cell>
          <cell r="AK1284">
            <v>0.57479619448922248</v>
          </cell>
          <cell r="AL1284">
            <v>0.57479619448922248</v>
          </cell>
          <cell r="AM1284">
            <v>0.999961313922336</v>
          </cell>
          <cell r="AN1284" t="str">
            <v/>
          </cell>
          <cell r="AO1284" t="e">
            <v>#VALUE!</v>
          </cell>
          <cell r="AP1284" t="e">
            <v>#VALUE!</v>
          </cell>
          <cell r="AS1284">
            <v>1</v>
          </cell>
          <cell r="AT1284">
            <v>0</v>
          </cell>
        </row>
        <row r="1285">
          <cell r="B1285">
            <v>385140</v>
          </cell>
          <cell r="C1285" t="str">
            <v>BOZHON PRECISION INDUSTRY TECHNOLOGY CO., LTD.</v>
          </cell>
          <cell r="D1285" t="str">
            <v>V64</v>
          </cell>
          <cell r="E1285" t="str">
            <v>1171490-01-R</v>
          </cell>
          <cell r="F1285" t="str">
            <v>IT-REP</v>
          </cell>
          <cell r="G1285" t="str">
            <v>EQP,AE,IT-REP SINGLE,D94-V64,BOZHON,RETROFIT KIT</v>
          </cell>
          <cell r="H1285">
            <v>14857.959999999901</v>
          </cell>
          <cell r="I1285" t="str">
            <v>AE</v>
          </cell>
          <cell r="J1285" t="str">
            <v>Retrofit</v>
          </cell>
          <cell r="K1285">
            <v>14857.959999999901</v>
          </cell>
          <cell r="L1285">
            <v>1</v>
          </cell>
          <cell r="M1285" t="str">
            <v>OTS Quote</v>
          </cell>
          <cell r="N1285">
            <v>14857.959999999901</v>
          </cell>
          <cell r="O1285">
            <v>14857.959999999901</v>
          </cell>
          <cell r="P1285" t="b">
            <v>0</v>
          </cell>
          <cell r="Q1285" t="str">
            <v>China</v>
          </cell>
          <cell r="R1285" t="e">
            <v>#N/A</v>
          </cell>
          <cell r="S1285" t="e">
            <v>#N/A</v>
          </cell>
          <cell r="T1285" t="e">
            <v>#N/A</v>
          </cell>
          <cell r="U1285" t="e">
            <v>#N/A</v>
          </cell>
          <cell r="V1285" t="e">
            <v>#N/A</v>
          </cell>
          <cell r="Y1285" t="e">
            <v>#N/A</v>
          </cell>
          <cell r="Z1285">
            <v>14857.959999999901</v>
          </cell>
          <cell r="AB1285" t="str">
            <v>Under</v>
          </cell>
          <cell r="AC1285" t="str">
            <v/>
          </cell>
          <cell r="AD1285" t="e">
            <v>#N/A</v>
          </cell>
          <cell r="AF1285" t="str">
            <v>6554.11 / 9213.05 / 13670.67 / 14857.96 / 17130.27 / 20282.27 / 31415.92</v>
          </cell>
          <cell r="AG1285">
            <v>25849.092499999999</v>
          </cell>
          <cell r="AH1285">
            <v>0.57479619448922248</v>
          </cell>
          <cell r="AK1285">
            <v>0.57479619448922248</v>
          </cell>
          <cell r="AL1285">
            <v>0.57479619448922248</v>
          </cell>
          <cell r="AM1285">
            <v>0.999961313922336</v>
          </cell>
          <cell r="AN1285" t="str">
            <v/>
          </cell>
          <cell r="AO1285" t="e">
            <v>#VALUE!</v>
          </cell>
          <cell r="AP1285" t="e">
            <v>#VALUE!</v>
          </cell>
          <cell r="AS1285">
            <v>1</v>
          </cell>
          <cell r="AT1285">
            <v>0</v>
          </cell>
        </row>
        <row r="1286">
          <cell r="B1286">
            <v>385141</v>
          </cell>
          <cell r="C1286" t="str">
            <v>BOZHON PRECISION INDUSTRY TECHNOLOGY CO., LTD.</v>
          </cell>
          <cell r="D1286" t="str">
            <v>V64</v>
          </cell>
          <cell r="E1286" t="str">
            <v>1171498-01-R</v>
          </cell>
          <cell r="F1286" t="str">
            <v>IT-REP</v>
          </cell>
          <cell r="G1286" t="str">
            <v>EQP,AE,IT-REP SINGLE,V54-V64,BOZHON,RETROFIT KIT</v>
          </cell>
          <cell r="H1286">
            <v>13670.67</v>
          </cell>
          <cell r="I1286" t="str">
            <v>AE</v>
          </cell>
          <cell r="J1286" t="str">
            <v>Retrofit</v>
          </cell>
          <cell r="K1286">
            <v>27341.34</v>
          </cell>
          <cell r="L1286">
            <v>2</v>
          </cell>
          <cell r="M1286" t="str">
            <v>EBD</v>
          </cell>
          <cell r="N1286">
            <v>13670.67</v>
          </cell>
          <cell r="O1286">
            <v>27341.34</v>
          </cell>
          <cell r="P1286" t="b">
            <v>0</v>
          </cell>
          <cell r="Q1286" t="str">
            <v>China</v>
          </cell>
          <cell r="R1286" t="e">
            <v>#N/A</v>
          </cell>
          <cell r="S1286" t="e">
            <v>#N/A</v>
          </cell>
          <cell r="T1286" t="e">
            <v>#N/A</v>
          </cell>
          <cell r="U1286" t="e">
            <v>#N/A</v>
          </cell>
          <cell r="V1286" t="e">
            <v>#N/A</v>
          </cell>
          <cell r="Y1286" t="e">
            <v>#N/A</v>
          </cell>
          <cell r="Z1286">
            <v>27341.34</v>
          </cell>
          <cell r="AB1286" t="str">
            <v>Under</v>
          </cell>
          <cell r="AC1286">
            <v>0.5</v>
          </cell>
          <cell r="AD1286" t="e">
            <v>#N/A</v>
          </cell>
          <cell r="AF1286" t="str">
            <v>6554.11 / 9213.05 / 13670.67 / 14857.96 / 17130.27 / 20282.27 / 31415.92</v>
          </cell>
          <cell r="AG1286">
            <v>25849.092499999999</v>
          </cell>
          <cell r="AH1286">
            <v>0.5288646013394861</v>
          </cell>
          <cell r="AK1286">
            <v>0.5288646013394861</v>
          </cell>
          <cell r="AL1286">
            <v>1.0577292026789722</v>
          </cell>
          <cell r="AM1286">
            <v>0.999961313922336</v>
          </cell>
          <cell r="AN1286" t="str">
            <v/>
          </cell>
          <cell r="AO1286" t="e">
            <v>#VALUE!</v>
          </cell>
          <cell r="AP1286" t="e">
            <v>#VALUE!</v>
          </cell>
          <cell r="AS1286">
            <v>1</v>
          </cell>
          <cell r="AT1286">
            <v>0</v>
          </cell>
        </row>
        <row r="1287">
          <cell r="B1287">
            <v>385147</v>
          </cell>
          <cell r="C1287" t="str">
            <v>WIPRO ENTERPRISES LTD</v>
          </cell>
          <cell r="D1287" t="str">
            <v>V64</v>
          </cell>
          <cell r="E1287" t="str">
            <v>1171547-01-R</v>
          </cell>
          <cell r="F1287" t="str">
            <v>DPO</v>
          </cell>
          <cell r="G1287" t="str">
            <v>EQP,AE,DPO BOZHON,V53-V64,WIPRO-PARI,RETROFIT KIT</v>
          </cell>
          <cell r="H1287">
            <v>15793.8022927907</v>
          </cell>
          <cell r="I1287" t="str">
            <v>AE</v>
          </cell>
          <cell r="J1287" t="str">
            <v>Retrofit</v>
          </cell>
          <cell r="K1287">
            <v>157938.022927907</v>
          </cell>
          <cell r="L1287">
            <v>10</v>
          </cell>
          <cell r="M1287" t="str">
            <v>EBD</v>
          </cell>
          <cell r="N1287">
            <v>15793.8022927907</v>
          </cell>
          <cell r="O1287">
            <v>157938.022927907</v>
          </cell>
          <cell r="P1287" t="b">
            <v>0</v>
          </cell>
          <cell r="Q1287" t="str">
            <v>India</v>
          </cell>
          <cell r="R1287" t="e">
            <v>#N/A</v>
          </cell>
          <cell r="S1287" t="e">
            <v>#N/A</v>
          </cell>
          <cell r="T1287" t="e">
            <v>#N/A</v>
          </cell>
          <cell r="U1287" t="e">
            <v>#N/A</v>
          </cell>
          <cell r="V1287" t="e">
            <v>#N/A</v>
          </cell>
          <cell r="Y1287" t="e">
            <v>#N/A</v>
          </cell>
          <cell r="Z1287">
            <v>157938.022927907</v>
          </cell>
          <cell r="AB1287" t="str">
            <v>Under</v>
          </cell>
          <cell r="AC1287">
            <v>0.9</v>
          </cell>
          <cell r="AD1287" t="e">
            <v>#N/A</v>
          </cell>
          <cell r="AF1287">
            <v>15793.8</v>
          </cell>
          <cell r="AG1287">
            <v>22694</v>
          </cell>
          <cell r="AH1287">
            <v>0.69594616606991722</v>
          </cell>
          <cell r="AK1287">
            <v>0.69594616606991722</v>
          </cell>
          <cell r="AL1287">
            <v>6.9594616606991719</v>
          </cell>
          <cell r="AM1287">
            <v>0.99995593548955675</v>
          </cell>
          <cell r="AN1287">
            <v>96589</v>
          </cell>
          <cell r="AO1287">
            <v>0.9999927947678714</v>
          </cell>
          <cell r="AP1287">
            <v>0.83648446207341731</v>
          </cell>
          <cell r="AS1287">
            <v>1</v>
          </cell>
          <cell r="AT1287">
            <v>0</v>
          </cell>
        </row>
        <row r="1288">
          <cell r="B1288">
            <v>385148</v>
          </cell>
          <cell r="C1288" t="str">
            <v>HGLASER CO., LTD.</v>
          </cell>
          <cell r="D1288" t="str">
            <v>V64</v>
          </cell>
          <cell r="E1288" t="str">
            <v>1171586-01-R</v>
          </cell>
          <cell r="F1288" t="str">
            <v>ELM</v>
          </cell>
          <cell r="G1288" t="str">
            <v>EQP,AE,ELM AUTO,V54-V64,HG LASER,RETROFIT KIT</v>
          </cell>
          <cell r="H1288">
            <v>8766</v>
          </cell>
          <cell r="I1288" t="str">
            <v>AE</v>
          </cell>
          <cell r="J1288" t="str">
            <v>Retrofit</v>
          </cell>
          <cell r="K1288">
            <v>35064</v>
          </cell>
          <cell r="L1288">
            <v>4</v>
          </cell>
          <cell r="M1288" t="str">
            <v>EBD</v>
          </cell>
          <cell r="N1288">
            <v>8766</v>
          </cell>
          <cell r="O1288">
            <v>35064</v>
          </cell>
          <cell r="P1288" t="b">
            <v>0</v>
          </cell>
          <cell r="Q1288" t="str">
            <v>China</v>
          </cell>
          <cell r="R1288" t="e">
            <v>#N/A</v>
          </cell>
          <cell r="S1288" t="e">
            <v>#N/A</v>
          </cell>
          <cell r="T1288" t="e">
            <v>#N/A</v>
          </cell>
          <cell r="U1288" t="e">
            <v>#N/A</v>
          </cell>
          <cell r="V1288" t="e">
            <v>#N/A</v>
          </cell>
          <cell r="Y1288" t="e">
            <v>#N/A</v>
          </cell>
          <cell r="Z1288">
            <v>35064</v>
          </cell>
          <cell r="AB1288" t="str">
            <v>Under</v>
          </cell>
          <cell r="AC1288">
            <v>0.75</v>
          </cell>
          <cell r="AD1288" t="e">
            <v>#N/A</v>
          </cell>
          <cell r="AF1288" t="str">
            <v>8766.00 / 10386.00 / 12788.00 / 15800.00</v>
          </cell>
          <cell r="AG1288">
            <v>11587</v>
          </cell>
          <cell r="AH1288">
            <v>0.75653749892120481</v>
          </cell>
          <cell r="AK1288">
            <v>0.75653749892120481</v>
          </cell>
          <cell r="AL1288">
            <v>3.0261499956848192</v>
          </cell>
          <cell r="AM1288">
            <v>0.9999136963838785</v>
          </cell>
          <cell r="AN1288" t="str">
            <v/>
          </cell>
          <cell r="AO1288" t="e">
            <v>#VALUE!</v>
          </cell>
          <cell r="AP1288" t="e">
            <v>#VALUE!</v>
          </cell>
          <cell r="AS1288">
            <v>1</v>
          </cell>
          <cell r="AT1288">
            <v>0</v>
          </cell>
        </row>
        <row r="1289">
          <cell r="B1289">
            <v>385148</v>
          </cell>
          <cell r="C1289" t="str">
            <v>HGLASER CO., LTD.</v>
          </cell>
          <cell r="D1289" t="str">
            <v>V64</v>
          </cell>
          <cell r="E1289" t="str">
            <v>1171586-01-R</v>
          </cell>
          <cell r="F1289" t="str">
            <v>ELM</v>
          </cell>
          <cell r="G1289" t="str">
            <v>EQP,AE,ELM AUTO,V54-V64,HG LASER,RETROFIT KIT</v>
          </cell>
          <cell r="H1289">
            <v>8766</v>
          </cell>
          <cell r="I1289" t="str">
            <v>AE</v>
          </cell>
          <cell r="J1289" t="str">
            <v>Retrofit</v>
          </cell>
          <cell r="K1289">
            <v>87660</v>
          </cell>
          <cell r="L1289">
            <v>10</v>
          </cell>
          <cell r="M1289" t="str">
            <v>EBD</v>
          </cell>
          <cell r="N1289">
            <v>8766</v>
          </cell>
          <cell r="O1289">
            <v>87660</v>
          </cell>
          <cell r="P1289" t="b">
            <v>0</v>
          </cell>
          <cell r="Q1289" t="str">
            <v>China</v>
          </cell>
          <cell r="R1289" t="e">
            <v>#N/A</v>
          </cell>
          <cell r="S1289" t="e">
            <v>#N/A</v>
          </cell>
          <cell r="T1289" t="e">
            <v>#N/A</v>
          </cell>
          <cell r="U1289" t="e">
            <v>#N/A</v>
          </cell>
          <cell r="V1289" t="e">
            <v>#N/A</v>
          </cell>
          <cell r="Y1289" t="e">
            <v>#N/A</v>
          </cell>
          <cell r="Z1289">
            <v>87660</v>
          </cell>
          <cell r="AB1289" t="str">
            <v>Under</v>
          </cell>
          <cell r="AC1289">
            <v>0.9</v>
          </cell>
          <cell r="AD1289" t="e">
            <v>#N/A</v>
          </cell>
          <cell r="AF1289" t="str">
            <v>8766.00 / 10386.00 / 12788.00 / 15800.00</v>
          </cell>
          <cell r="AG1289">
            <v>11587</v>
          </cell>
          <cell r="AH1289">
            <v>0.75653749892120481</v>
          </cell>
          <cell r="AK1289">
            <v>0.75653749892120481</v>
          </cell>
          <cell r="AL1289">
            <v>7.5653749892120477</v>
          </cell>
          <cell r="AM1289">
            <v>0.9999136963838785</v>
          </cell>
          <cell r="AN1289" t="str">
            <v/>
          </cell>
          <cell r="AO1289" t="e">
            <v>#VALUE!</v>
          </cell>
          <cell r="AP1289" t="e">
            <v>#VALUE!</v>
          </cell>
          <cell r="AS1289">
            <v>1</v>
          </cell>
          <cell r="AT1289">
            <v>0</v>
          </cell>
        </row>
        <row r="1290">
          <cell r="B1290">
            <v>385149</v>
          </cell>
          <cell r="C1290" t="str">
            <v>RV FORMS &amp; GEARS LLP</v>
          </cell>
          <cell r="D1290" t="str">
            <v>V64</v>
          </cell>
          <cell r="E1290" t="str">
            <v>1171591-01-R</v>
          </cell>
          <cell r="F1290" t="str">
            <v>ELM</v>
          </cell>
          <cell r="G1290" t="str">
            <v>EQP,AE,ELM HG LASER,V53-V64,ASM,RETROFIT KIT</v>
          </cell>
          <cell r="H1290">
            <v>37618.0388208898</v>
          </cell>
          <cell r="I1290" t="str">
            <v>AE</v>
          </cell>
          <cell r="J1290" t="str">
            <v>Retrofit</v>
          </cell>
          <cell r="K1290">
            <v>263326.27174622862</v>
          </cell>
          <cell r="L1290">
            <v>7</v>
          </cell>
          <cell r="M1290" t="str">
            <v>EBD</v>
          </cell>
          <cell r="N1290">
            <v>37618.0388208898</v>
          </cell>
          <cell r="O1290">
            <v>263326.27174622862</v>
          </cell>
          <cell r="P1290" t="b">
            <v>0</v>
          </cell>
          <cell r="Q1290" t="str">
            <v>India</v>
          </cell>
          <cell r="R1290" t="e">
            <v>#N/A</v>
          </cell>
          <cell r="S1290" t="e">
            <v>#N/A</v>
          </cell>
          <cell r="T1290" t="e">
            <v>#N/A</v>
          </cell>
          <cell r="U1290" t="e">
            <v>#N/A</v>
          </cell>
          <cell r="V1290" t="e">
            <v>#N/A</v>
          </cell>
          <cell r="Y1290" t="e">
            <v>#N/A</v>
          </cell>
          <cell r="Z1290">
            <v>263326.27174622862</v>
          </cell>
          <cell r="AB1290" t="str">
            <v>Under</v>
          </cell>
          <cell r="AC1290">
            <v>0.8571428571428571</v>
          </cell>
          <cell r="AD1290" t="e">
            <v>#N/A</v>
          </cell>
          <cell r="AF1290">
            <v>37618.04</v>
          </cell>
          <cell r="AG1290">
            <v>11587</v>
          </cell>
          <cell r="AH1290">
            <v>3.2465727816423406</v>
          </cell>
          <cell r="AK1290">
            <v>3.2465727816423406</v>
          </cell>
          <cell r="AL1290">
            <v>22.726009471496383</v>
          </cell>
          <cell r="AM1290">
            <v>0.99991369638387839</v>
          </cell>
          <cell r="AN1290" t="str">
            <v/>
          </cell>
          <cell r="AO1290" t="e">
            <v>#VALUE!</v>
          </cell>
          <cell r="AP1290" t="e">
            <v>#VALUE!</v>
          </cell>
          <cell r="AS1290">
            <v>1</v>
          </cell>
          <cell r="AT1290">
            <v>0</v>
          </cell>
        </row>
        <row r="1291">
          <cell r="B1291">
            <v>385150</v>
          </cell>
          <cell r="C1291" t="str">
            <v>HGLASER CO., LTD.</v>
          </cell>
          <cell r="D1291" t="str">
            <v>V64</v>
          </cell>
          <cell r="E1291" t="str">
            <v>1171613-01-R</v>
          </cell>
          <cell r="F1291" t="str">
            <v>ELM</v>
          </cell>
          <cell r="G1291" t="str">
            <v>EQP,AE,ELM,D48-V64,HG LASER,RETROFIT KIT</v>
          </cell>
          <cell r="H1291">
            <v>15800</v>
          </cell>
          <cell r="I1291" t="str">
            <v>AE</v>
          </cell>
          <cell r="J1291" t="str">
            <v>Retrofit</v>
          </cell>
          <cell r="K1291">
            <v>63200</v>
          </cell>
          <cell r="L1291">
            <v>4</v>
          </cell>
          <cell r="M1291" t="str">
            <v>OTS Quote</v>
          </cell>
          <cell r="N1291">
            <v>15800</v>
          </cell>
          <cell r="O1291">
            <v>63200</v>
          </cell>
          <cell r="P1291" t="b">
            <v>0</v>
          </cell>
          <cell r="Q1291" t="str">
            <v>China</v>
          </cell>
          <cell r="R1291" t="e">
            <v>#N/A</v>
          </cell>
          <cell r="S1291" t="e">
            <v>#N/A</v>
          </cell>
          <cell r="T1291" t="e">
            <v>#N/A</v>
          </cell>
          <cell r="U1291" t="e">
            <v>#N/A</v>
          </cell>
          <cell r="V1291" t="e">
            <v>#N/A</v>
          </cell>
          <cell r="Y1291" t="e">
            <v>#N/A</v>
          </cell>
          <cell r="Z1291">
            <v>63200</v>
          </cell>
          <cell r="AB1291" t="str">
            <v>Under</v>
          </cell>
          <cell r="AC1291">
            <v>0.75</v>
          </cell>
          <cell r="AD1291" t="e">
            <v>#N/A</v>
          </cell>
          <cell r="AF1291" t="str">
            <v>8766.00 / 10386.00 / 12788.00 / 15800.00</v>
          </cell>
          <cell r="AG1291">
            <v>11587</v>
          </cell>
          <cell r="AH1291">
            <v>1.3635971347199447</v>
          </cell>
          <cell r="AK1291">
            <v>1.3635971347199447</v>
          </cell>
          <cell r="AL1291">
            <v>5.4543885388797788</v>
          </cell>
          <cell r="AM1291">
            <v>0.9999136963838785</v>
          </cell>
          <cell r="AN1291" t="str">
            <v/>
          </cell>
          <cell r="AO1291" t="e">
            <v>#VALUE!</v>
          </cell>
          <cell r="AP1291" t="e">
            <v>#VALUE!</v>
          </cell>
          <cell r="AS1291">
            <v>1</v>
          </cell>
          <cell r="AT1291">
            <v>0</v>
          </cell>
        </row>
        <row r="1292">
          <cell r="B1292">
            <v>385151</v>
          </cell>
          <cell r="C1292" t="str">
            <v>HGLASER CO., LTD.</v>
          </cell>
          <cell r="D1292" t="str">
            <v>V64</v>
          </cell>
          <cell r="E1292" t="str">
            <v>1171623-01-R</v>
          </cell>
          <cell r="F1292" t="str">
            <v>ELM</v>
          </cell>
          <cell r="G1292" t="str">
            <v>EQP,AE,ELM,D23-V64,HG LASER,RETROFIT KIT</v>
          </cell>
          <cell r="H1292">
            <v>8766</v>
          </cell>
          <cell r="I1292" t="str">
            <v>AE</v>
          </cell>
          <cell r="J1292" t="str">
            <v>Retrofit</v>
          </cell>
          <cell r="K1292">
            <v>17532</v>
          </cell>
          <cell r="L1292">
            <v>2</v>
          </cell>
          <cell r="M1292" t="str">
            <v>OTS Quote</v>
          </cell>
          <cell r="N1292">
            <v>8766</v>
          </cell>
          <cell r="O1292">
            <v>17532</v>
          </cell>
          <cell r="P1292" t="b">
            <v>0</v>
          </cell>
          <cell r="Q1292" t="str">
            <v>China</v>
          </cell>
          <cell r="R1292" t="e">
            <v>#N/A</v>
          </cell>
          <cell r="S1292" t="e">
            <v>#N/A</v>
          </cell>
          <cell r="T1292" t="e">
            <v>#N/A</v>
          </cell>
          <cell r="U1292" t="e">
            <v>#N/A</v>
          </cell>
          <cell r="V1292" t="e">
            <v>#N/A</v>
          </cell>
          <cell r="Y1292" t="e">
            <v>#N/A</v>
          </cell>
          <cell r="Z1292">
            <v>17532</v>
          </cell>
          <cell r="AB1292" t="str">
            <v>Under</v>
          </cell>
          <cell r="AC1292">
            <v>0.5</v>
          </cell>
          <cell r="AD1292" t="e">
            <v>#N/A</v>
          </cell>
          <cell r="AF1292" t="str">
            <v>8766.00 / 10386.00 / 12788.00 / 15800.00</v>
          </cell>
          <cell r="AG1292">
            <v>11587</v>
          </cell>
          <cell r="AH1292">
            <v>0.75653749892120481</v>
          </cell>
          <cell r="AK1292">
            <v>0.75653749892120481</v>
          </cell>
          <cell r="AL1292">
            <v>1.5130749978424096</v>
          </cell>
          <cell r="AM1292">
            <v>0.9999136963838785</v>
          </cell>
          <cell r="AN1292" t="str">
            <v/>
          </cell>
          <cell r="AO1292" t="e">
            <v>#VALUE!</v>
          </cell>
          <cell r="AP1292" t="e">
            <v>#VALUE!</v>
          </cell>
          <cell r="AS1292">
            <v>1</v>
          </cell>
          <cell r="AT1292">
            <v>0</v>
          </cell>
        </row>
        <row r="1293">
          <cell r="B1293">
            <v>385152</v>
          </cell>
          <cell r="C1293" t="str">
            <v>HGLASER CO., LTD.</v>
          </cell>
          <cell r="D1293" t="str">
            <v>V64</v>
          </cell>
          <cell r="E1293" t="str">
            <v>1171625-01-R</v>
          </cell>
          <cell r="F1293" t="str">
            <v>ELM</v>
          </cell>
          <cell r="G1293" t="str">
            <v>EQP,AE,ELM,V53-V64,HG LASER,RETROFIT KIT</v>
          </cell>
          <cell r="H1293">
            <v>8766</v>
          </cell>
          <cell r="I1293" t="str">
            <v>AE</v>
          </cell>
          <cell r="J1293" t="str">
            <v>Retrofit</v>
          </cell>
          <cell r="K1293">
            <v>26298</v>
          </cell>
          <cell r="L1293">
            <v>3</v>
          </cell>
          <cell r="M1293" t="str">
            <v>EBD</v>
          </cell>
          <cell r="N1293">
            <v>8766</v>
          </cell>
          <cell r="O1293">
            <v>26298</v>
          </cell>
          <cell r="P1293" t="b">
            <v>0</v>
          </cell>
          <cell r="Q1293" t="str">
            <v>China</v>
          </cell>
          <cell r="R1293" t="e">
            <v>#N/A</v>
          </cell>
          <cell r="S1293" t="e">
            <v>#N/A</v>
          </cell>
          <cell r="T1293" t="e">
            <v>#N/A</v>
          </cell>
          <cell r="U1293" t="e">
            <v>#N/A</v>
          </cell>
          <cell r="V1293" t="e">
            <v>#N/A</v>
          </cell>
          <cell r="Y1293" t="e">
            <v>#N/A</v>
          </cell>
          <cell r="Z1293">
            <v>26298</v>
          </cell>
          <cell r="AB1293" t="str">
            <v>Under</v>
          </cell>
          <cell r="AC1293">
            <v>0.66666666666666663</v>
          </cell>
          <cell r="AD1293" t="e">
            <v>#N/A</v>
          </cell>
          <cell r="AF1293" t="str">
            <v>8766.00 / 10386.00 / 12788.00 / 15800.00</v>
          </cell>
          <cell r="AG1293">
            <v>11587</v>
          </cell>
          <cell r="AH1293">
            <v>0.75653749892120481</v>
          </cell>
          <cell r="AK1293">
            <v>0.75653749892120481</v>
          </cell>
          <cell r="AL1293">
            <v>2.2696124967636147</v>
          </cell>
          <cell r="AM1293">
            <v>0.9999136963838785</v>
          </cell>
          <cell r="AN1293" t="str">
            <v/>
          </cell>
          <cell r="AO1293" t="e">
            <v>#VALUE!</v>
          </cell>
          <cell r="AP1293" t="e">
            <v>#VALUE!</v>
          </cell>
          <cell r="AS1293">
            <v>1</v>
          </cell>
          <cell r="AT1293">
            <v>0</v>
          </cell>
        </row>
        <row r="1294">
          <cell r="B1294">
            <v>385153</v>
          </cell>
          <cell r="C1294" t="str">
            <v>HGLASER CO., LTD.</v>
          </cell>
          <cell r="D1294" t="str">
            <v>V64</v>
          </cell>
          <cell r="E1294" t="str">
            <v>1171627-01-R</v>
          </cell>
          <cell r="F1294" t="str">
            <v>ELM</v>
          </cell>
          <cell r="G1294" t="str">
            <v>EQP,AE,ELM,V54-V64,HG LASER,RETROFIT KIT</v>
          </cell>
          <cell r="H1294">
            <v>8766</v>
          </cell>
          <cell r="I1294" t="str">
            <v>AE</v>
          </cell>
          <cell r="J1294" t="str">
            <v>Retrofit</v>
          </cell>
          <cell r="K1294">
            <v>96426</v>
          </cell>
          <cell r="L1294">
            <v>11</v>
          </cell>
          <cell r="M1294" t="str">
            <v>EBD</v>
          </cell>
          <cell r="N1294">
            <v>8766</v>
          </cell>
          <cell r="O1294">
            <v>96426</v>
          </cell>
          <cell r="P1294" t="b">
            <v>0</v>
          </cell>
          <cell r="Q1294" t="str">
            <v>China</v>
          </cell>
          <cell r="R1294" t="e">
            <v>#N/A</v>
          </cell>
          <cell r="S1294" t="e">
            <v>#N/A</v>
          </cell>
          <cell r="T1294" t="e">
            <v>#N/A</v>
          </cell>
          <cell r="U1294" t="e">
            <v>#N/A</v>
          </cell>
          <cell r="V1294" t="e">
            <v>#N/A</v>
          </cell>
          <cell r="Y1294" t="e">
            <v>#N/A</v>
          </cell>
          <cell r="Z1294">
            <v>96426</v>
          </cell>
          <cell r="AB1294" t="str">
            <v>Under</v>
          </cell>
          <cell r="AC1294">
            <v>0.90909090909090906</v>
          </cell>
          <cell r="AD1294" t="e">
            <v>#N/A</v>
          </cell>
          <cell r="AF1294" t="str">
            <v>8766.00 / 10386.00 / 12788.00 / 15800.00</v>
          </cell>
          <cell r="AG1294">
            <v>11587</v>
          </cell>
          <cell r="AH1294">
            <v>0.75653749892120481</v>
          </cell>
          <cell r="AK1294">
            <v>0.75653749892120481</v>
          </cell>
          <cell r="AL1294">
            <v>8.3219124881332522</v>
          </cell>
          <cell r="AM1294">
            <v>0.9999136963838785</v>
          </cell>
          <cell r="AN1294" t="str">
            <v/>
          </cell>
          <cell r="AO1294" t="e">
            <v>#VALUE!</v>
          </cell>
          <cell r="AP1294" t="e">
            <v>#VALUE!</v>
          </cell>
          <cell r="AS1294">
            <v>1</v>
          </cell>
          <cell r="AT1294">
            <v>0</v>
          </cell>
        </row>
        <row r="1295">
          <cell r="B1295">
            <v>385154</v>
          </cell>
          <cell r="C1295" t="str">
            <v>HGLASER CO., LTD.</v>
          </cell>
          <cell r="D1295" t="str">
            <v>V64</v>
          </cell>
          <cell r="E1295" t="str">
            <v>1171637-01-R</v>
          </cell>
          <cell r="F1295" t="str">
            <v>HAL-UV</v>
          </cell>
          <cell r="G1295" t="str">
            <v>EQP,AE,HAL-UV AUTO(HAL-UV),D48-V64,HG LASER,RETROFIT KIT</v>
          </cell>
          <cell r="H1295">
            <v>16500</v>
          </cell>
          <cell r="I1295" t="str">
            <v>AE</v>
          </cell>
          <cell r="J1295" t="str">
            <v>Retrofit</v>
          </cell>
          <cell r="K1295">
            <v>49500</v>
          </cell>
          <cell r="L1295">
            <v>3</v>
          </cell>
          <cell r="M1295" t="str">
            <v>OTS Quote</v>
          </cell>
          <cell r="N1295">
            <v>16500</v>
          </cell>
          <cell r="O1295">
            <v>49500</v>
          </cell>
          <cell r="P1295" t="b">
            <v>0</v>
          </cell>
          <cell r="Q1295" t="str">
            <v>China</v>
          </cell>
          <cell r="R1295" t="e">
            <v>#N/A</v>
          </cell>
          <cell r="S1295" t="e">
            <v>#N/A</v>
          </cell>
          <cell r="T1295" t="e">
            <v>#N/A</v>
          </cell>
          <cell r="U1295" t="e">
            <v>#N/A</v>
          </cell>
          <cell r="V1295" t="e">
            <v>#N/A</v>
          </cell>
          <cell r="Y1295" t="e">
            <v>#N/A</v>
          </cell>
          <cell r="Z1295">
            <v>49500</v>
          </cell>
          <cell r="AB1295" t="str">
            <v>Under</v>
          </cell>
          <cell r="AC1295">
            <v>0.66666666666666663</v>
          </cell>
          <cell r="AD1295" t="e">
            <v>#N/A</v>
          </cell>
          <cell r="AF1295" t="str">
            <v>8775.60 / 13000.00 / 16500.00</v>
          </cell>
          <cell r="AG1295">
            <v>12637.801499999994</v>
          </cell>
          <cell r="AH1295">
            <v>1.3056068335936442</v>
          </cell>
          <cell r="AK1295">
            <v>1.3056068335936442</v>
          </cell>
          <cell r="AL1295">
            <v>3.9168205007809327</v>
          </cell>
          <cell r="AM1295">
            <v>0.99992087231311555</v>
          </cell>
          <cell r="AN1295">
            <v>59838</v>
          </cell>
          <cell r="AO1295">
            <v>0.99997818097473856</v>
          </cell>
          <cell r="AP1295">
            <v>0.72425548982252086</v>
          </cell>
          <cell r="AS1295">
            <v>1</v>
          </cell>
          <cell r="AT1295">
            <v>0</v>
          </cell>
        </row>
        <row r="1296">
          <cell r="B1296">
            <v>385155</v>
          </cell>
          <cell r="C1296" t="str">
            <v>HGLASER CO., LTD.</v>
          </cell>
          <cell r="D1296" t="str">
            <v>V64</v>
          </cell>
          <cell r="E1296" t="str">
            <v>1171650-01-R</v>
          </cell>
          <cell r="F1296" t="str">
            <v>HAL-UV</v>
          </cell>
          <cell r="G1296" t="str">
            <v>EQP,AE,HAL-UV AUTO,V54-V64,HG LASER,RETROFIT KIT</v>
          </cell>
          <cell r="H1296">
            <v>8775.6029999999901</v>
          </cell>
          <cell r="I1296" t="str">
            <v>AE</v>
          </cell>
          <cell r="J1296" t="str">
            <v>Retrofit</v>
          </cell>
          <cell r="K1296">
            <v>52653.617999999944</v>
          </cell>
          <cell r="L1296">
            <v>6</v>
          </cell>
          <cell r="M1296" t="str">
            <v>EBD</v>
          </cell>
          <cell r="N1296">
            <v>8775.6029999999901</v>
          </cell>
          <cell r="O1296">
            <v>52653.617999999944</v>
          </cell>
          <cell r="P1296" t="b">
            <v>0</v>
          </cell>
          <cell r="Q1296" t="str">
            <v>China</v>
          </cell>
          <cell r="R1296" t="e">
            <v>#N/A</v>
          </cell>
          <cell r="S1296" t="e">
            <v>#N/A</v>
          </cell>
          <cell r="T1296" t="e">
            <v>#N/A</v>
          </cell>
          <cell r="U1296" t="e">
            <v>#N/A</v>
          </cell>
          <cell r="V1296" t="e">
            <v>#N/A</v>
          </cell>
          <cell r="Y1296" t="e">
            <v>#N/A</v>
          </cell>
          <cell r="Z1296">
            <v>52653.617999999944</v>
          </cell>
          <cell r="AB1296" t="str">
            <v>Under</v>
          </cell>
          <cell r="AC1296">
            <v>0.83333333333333337</v>
          </cell>
          <cell r="AD1296" t="e">
            <v>#N/A</v>
          </cell>
          <cell r="AF1296" t="str">
            <v>8775.60 / 13000.00 / 16500.00</v>
          </cell>
          <cell r="AG1296">
            <v>12637.801499999994</v>
          </cell>
          <cell r="AH1296">
            <v>0.69439316640635584</v>
          </cell>
          <cell r="AK1296">
            <v>0.69439316640635584</v>
          </cell>
          <cell r="AL1296">
            <v>4.1663589984381346</v>
          </cell>
          <cell r="AM1296">
            <v>0.99992087231311555</v>
          </cell>
          <cell r="AN1296">
            <v>59838</v>
          </cell>
          <cell r="AO1296">
            <v>0.99998839544827023</v>
          </cell>
          <cell r="AP1296">
            <v>0.85334397874260526</v>
          </cell>
          <cell r="AS1296">
            <v>1</v>
          </cell>
          <cell r="AT1296">
            <v>0</v>
          </cell>
        </row>
        <row r="1297">
          <cell r="B1297">
            <v>385155</v>
          </cell>
          <cell r="C1297" t="str">
            <v>HGLASER CO., LTD.</v>
          </cell>
          <cell r="D1297" t="str">
            <v>V64</v>
          </cell>
          <cell r="E1297" t="str">
            <v>1171650-01-R</v>
          </cell>
          <cell r="F1297" t="str">
            <v>HAL-UV</v>
          </cell>
          <cell r="G1297" t="str">
            <v>EQP,AE,HAL-UV AUTO,V54-V64,HG LASER,RETROFIT KIT</v>
          </cell>
          <cell r="H1297">
            <v>8775.6029999999901</v>
          </cell>
          <cell r="I1297" t="str">
            <v>AE</v>
          </cell>
          <cell r="J1297" t="str">
            <v>Retrofit</v>
          </cell>
          <cell r="K1297">
            <v>78980.426999999909</v>
          </cell>
          <cell r="L1297">
            <v>9</v>
          </cell>
          <cell r="M1297" t="str">
            <v>EBD</v>
          </cell>
          <cell r="N1297">
            <v>8775.6029999999901</v>
          </cell>
          <cell r="O1297">
            <v>78980.426999999909</v>
          </cell>
          <cell r="P1297" t="b">
            <v>0</v>
          </cell>
          <cell r="Q1297" t="str">
            <v>China</v>
          </cell>
          <cell r="R1297" t="e">
            <v>#N/A</v>
          </cell>
          <cell r="S1297" t="e">
            <v>#N/A</v>
          </cell>
          <cell r="T1297" t="e">
            <v>#N/A</v>
          </cell>
          <cell r="U1297" t="e">
            <v>#N/A</v>
          </cell>
          <cell r="V1297" t="e">
            <v>#N/A</v>
          </cell>
          <cell r="Y1297" t="e">
            <v>#N/A</v>
          </cell>
          <cell r="Z1297">
            <v>78980.426999999909</v>
          </cell>
          <cell r="AB1297" t="str">
            <v>Under</v>
          </cell>
          <cell r="AC1297">
            <v>0.88888888888888895</v>
          </cell>
          <cell r="AD1297" t="e">
            <v>#N/A</v>
          </cell>
          <cell r="AF1297" t="str">
            <v>8775.60 / 13000.00 / 16500.00</v>
          </cell>
          <cell r="AG1297">
            <v>12637.801499999994</v>
          </cell>
          <cell r="AH1297">
            <v>0.69439316640635584</v>
          </cell>
          <cell r="AK1297">
            <v>0.69439316640635584</v>
          </cell>
          <cell r="AL1297">
            <v>6.2495384976572028</v>
          </cell>
          <cell r="AM1297">
            <v>0.99992087231311555</v>
          </cell>
          <cell r="AN1297">
            <v>59838</v>
          </cell>
          <cell r="AO1297">
            <v>0.99998839544827023</v>
          </cell>
          <cell r="AP1297">
            <v>0.85334397874260526</v>
          </cell>
          <cell r="AS1297">
            <v>1</v>
          </cell>
          <cell r="AT1297">
            <v>0</v>
          </cell>
        </row>
        <row r="1298">
          <cell r="B1298">
            <v>385156</v>
          </cell>
          <cell r="C1298" t="str">
            <v>RV FORMS &amp; GEARS LLP</v>
          </cell>
          <cell r="D1298" t="str">
            <v>V64</v>
          </cell>
          <cell r="E1298" t="str">
            <v>1171667-01-R</v>
          </cell>
          <cell r="F1298" t="str">
            <v>HAL-UV</v>
          </cell>
          <cell r="G1298" t="str">
            <v>EQP,AE,HAL-UV HG LASER,V53-V64,ASM,RETROFIT KIT</v>
          </cell>
          <cell r="H1298">
            <v>37680.826068862698</v>
          </cell>
          <cell r="I1298" t="str">
            <v>AE</v>
          </cell>
          <cell r="J1298" t="str">
            <v>Retrofit</v>
          </cell>
          <cell r="K1298">
            <v>376808.26068862696</v>
          </cell>
          <cell r="L1298">
            <v>10</v>
          </cell>
          <cell r="M1298" t="str">
            <v>EBD</v>
          </cell>
          <cell r="N1298">
            <v>37680.826068862698</v>
          </cell>
          <cell r="O1298">
            <v>376808.26068862696</v>
          </cell>
          <cell r="P1298" t="b">
            <v>0</v>
          </cell>
          <cell r="Q1298" t="str">
            <v>India</v>
          </cell>
          <cell r="R1298" t="e">
            <v>#N/A</v>
          </cell>
          <cell r="S1298" t="e">
            <v>#N/A</v>
          </cell>
          <cell r="T1298" t="e">
            <v>#N/A</v>
          </cell>
          <cell r="U1298" t="e">
            <v>#N/A</v>
          </cell>
          <cell r="V1298" t="e">
            <v>#N/A</v>
          </cell>
          <cell r="Y1298" t="e">
            <v>#N/A</v>
          </cell>
          <cell r="Z1298">
            <v>376808.26068862696</v>
          </cell>
          <cell r="AB1298" t="str">
            <v>Under</v>
          </cell>
          <cell r="AC1298">
            <v>0.9</v>
          </cell>
          <cell r="AD1298" t="e">
            <v>#N/A</v>
          </cell>
          <cell r="AF1298">
            <v>37680.83</v>
          </cell>
          <cell r="AG1298">
            <v>12637.801499999994</v>
          </cell>
          <cell r="AH1298">
            <v>2.9815966067248891</v>
          </cell>
          <cell r="AK1298">
            <v>2.9815966067248891</v>
          </cell>
          <cell r="AL1298">
            <v>29.81596606724889</v>
          </cell>
          <cell r="AM1298">
            <v>0.99992087231311555</v>
          </cell>
          <cell r="AN1298">
            <v>59838</v>
          </cell>
          <cell r="AO1298">
            <v>0.9999501721881292</v>
          </cell>
          <cell r="AP1298">
            <v>0.37028600439749493</v>
          </cell>
          <cell r="AS1298">
            <v>1</v>
          </cell>
          <cell r="AT1298">
            <v>0</v>
          </cell>
        </row>
        <row r="1299">
          <cell r="B1299">
            <v>385157</v>
          </cell>
          <cell r="C1299" t="str">
            <v>RV FORMS &amp; GEARS LLP</v>
          </cell>
          <cell r="D1299" t="str">
            <v>V64</v>
          </cell>
          <cell r="E1299" t="str">
            <v>1171671-01-R</v>
          </cell>
          <cell r="F1299" t="str">
            <v>HAL-UV</v>
          </cell>
          <cell r="G1299" t="str">
            <v>EQP,AE,HAL-UV TETE,V53-V64,ASM,RETROFIT KIT</v>
          </cell>
          <cell r="H1299">
            <v>37680.826068862698</v>
          </cell>
          <cell r="I1299" t="str">
            <v>AE</v>
          </cell>
          <cell r="J1299" t="str">
            <v>Retrofit</v>
          </cell>
          <cell r="K1299">
            <v>75361.652137725396</v>
          </cell>
          <cell r="L1299">
            <v>2</v>
          </cell>
          <cell r="M1299" t="str">
            <v>EBD</v>
          </cell>
          <cell r="N1299">
            <v>37680.826068862698</v>
          </cell>
          <cell r="O1299">
            <v>75361.652137725396</v>
          </cell>
          <cell r="P1299" t="b">
            <v>0</v>
          </cell>
          <cell r="Q1299" t="str">
            <v>India</v>
          </cell>
          <cell r="R1299" t="e">
            <v>#N/A</v>
          </cell>
          <cell r="S1299" t="e">
            <v>#N/A</v>
          </cell>
          <cell r="T1299" t="e">
            <v>#N/A</v>
          </cell>
          <cell r="U1299" t="e">
            <v>#N/A</v>
          </cell>
          <cell r="V1299" t="e">
            <v>#N/A</v>
          </cell>
          <cell r="Y1299" t="e">
            <v>#N/A</v>
          </cell>
          <cell r="Z1299">
            <v>75361.652137725396</v>
          </cell>
          <cell r="AB1299" t="str">
            <v>Under</v>
          </cell>
          <cell r="AC1299">
            <v>0.5</v>
          </cell>
          <cell r="AD1299" t="e">
            <v>#N/A</v>
          </cell>
          <cell r="AF1299">
            <v>37680.83</v>
          </cell>
          <cell r="AG1299">
            <v>12637.801499999994</v>
          </cell>
          <cell r="AH1299">
            <v>2.9815966067248891</v>
          </cell>
          <cell r="AK1299">
            <v>2.9815966067248891</v>
          </cell>
          <cell r="AL1299">
            <v>5.9631932134497783</v>
          </cell>
          <cell r="AM1299">
            <v>0.99992087231311555</v>
          </cell>
          <cell r="AN1299">
            <v>59838</v>
          </cell>
          <cell r="AO1299">
            <v>0.9999501721881292</v>
          </cell>
          <cell r="AP1299">
            <v>0.37028600439749493</v>
          </cell>
          <cell r="AS1299">
            <v>1</v>
          </cell>
          <cell r="AT1299">
            <v>0</v>
          </cell>
        </row>
        <row r="1300">
          <cell r="B1300">
            <v>385158</v>
          </cell>
          <cell r="C1300" t="str">
            <v>HGLASER CO., LTD.</v>
          </cell>
          <cell r="D1300" t="str">
            <v>V64</v>
          </cell>
          <cell r="E1300" t="str">
            <v>1171693-01-R</v>
          </cell>
          <cell r="F1300" t="str">
            <v>HAL-UV</v>
          </cell>
          <cell r="G1300" t="str">
            <v>EQP,AE,HAL-UV,V53-V64,HG LASER,RETROFIT KIT</v>
          </cell>
          <cell r="H1300">
            <v>13000</v>
          </cell>
          <cell r="I1300" t="str">
            <v>AE</v>
          </cell>
          <cell r="J1300" t="str">
            <v>Retrofit</v>
          </cell>
          <cell r="K1300">
            <v>39000</v>
          </cell>
          <cell r="L1300">
            <v>3</v>
          </cell>
          <cell r="M1300" t="str">
            <v>EBD</v>
          </cell>
          <cell r="N1300">
            <v>13000</v>
          </cell>
          <cell r="O1300">
            <v>39000</v>
          </cell>
          <cell r="P1300" t="b">
            <v>0</v>
          </cell>
          <cell r="Q1300" t="str">
            <v>China</v>
          </cell>
          <cell r="R1300" t="e">
            <v>#N/A</v>
          </cell>
          <cell r="S1300" t="e">
            <v>#N/A</v>
          </cell>
          <cell r="T1300" t="e">
            <v>#N/A</v>
          </cell>
          <cell r="U1300" t="e">
            <v>#N/A</v>
          </cell>
          <cell r="V1300" t="e">
            <v>#N/A</v>
          </cell>
          <cell r="Y1300" t="e">
            <v>#N/A</v>
          </cell>
          <cell r="Z1300">
            <v>39000</v>
          </cell>
          <cell r="AB1300" t="str">
            <v>Under</v>
          </cell>
          <cell r="AC1300">
            <v>0.66666666666666663</v>
          </cell>
          <cell r="AD1300" t="e">
            <v>#N/A</v>
          </cell>
          <cell r="AF1300" t="str">
            <v>8775.60 / 13000.00 / 16500.00</v>
          </cell>
          <cell r="AG1300">
            <v>12637.801499999994</v>
          </cell>
          <cell r="AH1300">
            <v>1.0286599294980228</v>
          </cell>
          <cell r="AK1300">
            <v>1.0286599294980228</v>
          </cell>
          <cell r="AL1300">
            <v>3.0859797884940683</v>
          </cell>
          <cell r="AM1300">
            <v>0.99992087231311555</v>
          </cell>
          <cell r="AN1300">
            <v>59838</v>
          </cell>
          <cell r="AO1300">
            <v>0.99998280925282435</v>
          </cell>
          <cell r="AP1300">
            <v>0.78274674955713763</v>
          </cell>
          <cell r="AS1300">
            <v>1</v>
          </cell>
          <cell r="AT1300">
            <v>0</v>
          </cell>
        </row>
        <row r="1301">
          <cell r="B1301">
            <v>385159</v>
          </cell>
          <cell r="C1301" t="str">
            <v>HGLASER CO., LTD.</v>
          </cell>
          <cell r="D1301" t="str">
            <v>V64</v>
          </cell>
          <cell r="E1301" t="str">
            <v>1171695-01-R</v>
          </cell>
          <cell r="F1301" t="str">
            <v>HAL-UV</v>
          </cell>
          <cell r="G1301" t="str">
            <v>EQP,AE,HAL-UV,V54-V64,HG LASER,RETROFIT KIT</v>
          </cell>
          <cell r="H1301">
            <v>8775.6029999999901</v>
          </cell>
          <cell r="I1301" t="str">
            <v>AE</v>
          </cell>
          <cell r="J1301" t="str">
            <v>Retrofit</v>
          </cell>
          <cell r="K1301">
            <v>52653.617999999944</v>
          </cell>
          <cell r="L1301">
            <v>6</v>
          </cell>
          <cell r="M1301" t="str">
            <v>EBD</v>
          </cell>
          <cell r="N1301">
            <v>8775.6029999999901</v>
          </cell>
          <cell r="O1301">
            <v>52653.617999999944</v>
          </cell>
          <cell r="P1301" t="b">
            <v>0</v>
          </cell>
          <cell r="Q1301" t="str">
            <v>China</v>
          </cell>
          <cell r="R1301" t="e">
            <v>#N/A</v>
          </cell>
          <cell r="S1301" t="e">
            <v>#N/A</v>
          </cell>
          <cell r="T1301" t="e">
            <v>#N/A</v>
          </cell>
          <cell r="U1301" t="e">
            <v>#N/A</v>
          </cell>
          <cell r="V1301" t="e">
            <v>#N/A</v>
          </cell>
          <cell r="Y1301" t="e">
            <v>#N/A</v>
          </cell>
          <cell r="Z1301">
            <v>52653.617999999944</v>
          </cell>
          <cell r="AB1301" t="str">
            <v>Under</v>
          </cell>
          <cell r="AC1301">
            <v>0.83333333333333337</v>
          </cell>
          <cell r="AD1301" t="e">
            <v>#N/A</v>
          </cell>
          <cell r="AF1301" t="str">
            <v>8775.60 / 13000.00 / 16500.00</v>
          </cell>
          <cell r="AG1301">
            <v>12637.801499999994</v>
          </cell>
          <cell r="AH1301">
            <v>0.69439316640635584</v>
          </cell>
          <cell r="AK1301">
            <v>0.69439316640635584</v>
          </cell>
          <cell r="AL1301">
            <v>4.1663589984381346</v>
          </cell>
          <cell r="AM1301">
            <v>0.99992087231311555</v>
          </cell>
          <cell r="AN1301">
            <v>59838</v>
          </cell>
          <cell r="AO1301">
            <v>0.99998839544827023</v>
          </cell>
          <cell r="AP1301">
            <v>0.85334397874260526</v>
          </cell>
          <cell r="AS1301">
            <v>1</v>
          </cell>
          <cell r="AT1301">
            <v>0</v>
          </cell>
        </row>
        <row r="1302">
          <cell r="B1302">
            <v>385159</v>
          </cell>
          <cell r="C1302" t="str">
            <v>HGLASER CO., LTD.</v>
          </cell>
          <cell r="D1302" t="str">
            <v>V64</v>
          </cell>
          <cell r="E1302" t="str">
            <v>1171695-01-R</v>
          </cell>
          <cell r="F1302" t="str">
            <v>HAL-UV</v>
          </cell>
          <cell r="G1302" t="str">
            <v>EQP,AE,HAL-UV,V54-V64,HG LASER,RETROFIT KIT</v>
          </cell>
          <cell r="H1302">
            <v>8775.6029999999901</v>
          </cell>
          <cell r="I1302" t="str">
            <v>AE</v>
          </cell>
          <cell r="J1302" t="str">
            <v>Retrofit</v>
          </cell>
          <cell r="K1302">
            <v>52653.617999999944</v>
          </cell>
          <cell r="L1302">
            <v>6</v>
          </cell>
          <cell r="M1302" t="str">
            <v>EBD</v>
          </cell>
          <cell r="N1302">
            <v>8775.6029999999901</v>
          </cell>
          <cell r="O1302">
            <v>52653.617999999944</v>
          </cell>
          <cell r="P1302" t="b">
            <v>0</v>
          </cell>
          <cell r="Q1302" t="str">
            <v>China</v>
          </cell>
          <cell r="R1302" t="e">
            <v>#N/A</v>
          </cell>
          <cell r="S1302" t="e">
            <v>#N/A</v>
          </cell>
          <cell r="T1302" t="e">
            <v>#N/A</v>
          </cell>
          <cell r="U1302" t="e">
            <v>#N/A</v>
          </cell>
          <cell r="V1302" t="e">
            <v>#N/A</v>
          </cell>
          <cell r="Y1302" t="e">
            <v>#N/A</v>
          </cell>
          <cell r="Z1302">
            <v>52653.617999999944</v>
          </cell>
          <cell r="AB1302" t="str">
            <v>Under</v>
          </cell>
          <cell r="AC1302">
            <v>0.83333333333333337</v>
          </cell>
          <cell r="AD1302" t="e">
            <v>#N/A</v>
          </cell>
          <cell r="AF1302" t="str">
            <v>8775.60 / 13000.00 / 16500.00</v>
          </cell>
          <cell r="AG1302">
            <v>12637.801499999994</v>
          </cell>
          <cell r="AH1302">
            <v>0.69439316640635584</v>
          </cell>
          <cell r="AK1302">
            <v>0.69439316640635584</v>
          </cell>
          <cell r="AL1302">
            <v>4.1663589984381346</v>
          </cell>
          <cell r="AM1302">
            <v>0.99992087231311555</v>
          </cell>
          <cell r="AN1302">
            <v>59838</v>
          </cell>
          <cell r="AO1302">
            <v>0.99998839544827023</v>
          </cell>
          <cell r="AP1302">
            <v>0.85334397874260526</v>
          </cell>
          <cell r="AS1302">
            <v>1</v>
          </cell>
          <cell r="AT1302">
            <v>0</v>
          </cell>
        </row>
        <row r="1303">
          <cell r="B1303">
            <v>385160</v>
          </cell>
          <cell r="C1303" t="str">
            <v>SFO TECHNOLOGIES PRIVATE LIMITED</v>
          </cell>
          <cell r="D1303" t="str">
            <v>V64</v>
          </cell>
          <cell r="E1303" t="str">
            <v>1171725-01-R</v>
          </cell>
          <cell r="F1303" t="str">
            <v>OMS-ELM</v>
          </cell>
          <cell r="G1303" t="str">
            <v>EQP,AE,OMS-ELM INNOREV,V53-V64,SFO,RETROFIT KIT</v>
          </cell>
          <cell r="H1303">
            <v>8422.2199999999993</v>
          </cell>
          <cell r="I1303" t="str">
            <v>AE</v>
          </cell>
          <cell r="J1303" t="str">
            <v>Retrofit</v>
          </cell>
          <cell r="K1303">
            <v>25266.659999999996</v>
          </cell>
          <cell r="L1303">
            <v>3</v>
          </cell>
          <cell r="M1303" t="str">
            <v>EBD</v>
          </cell>
          <cell r="N1303">
            <v>8422.2199999999993</v>
          </cell>
          <cell r="O1303">
            <v>25266.659999999996</v>
          </cell>
          <cell r="P1303" t="b">
            <v>0</v>
          </cell>
          <cell r="Q1303" t="str">
            <v>India</v>
          </cell>
          <cell r="R1303" t="e">
            <v>#N/A</v>
          </cell>
          <cell r="S1303" t="e">
            <v>#N/A</v>
          </cell>
          <cell r="T1303" t="e">
            <v>#N/A</v>
          </cell>
          <cell r="U1303" t="e">
            <v>#N/A</v>
          </cell>
          <cell r="V1303" t="e">
            <v>#N/A</v>
          </cell>
          <cell r="Y1303" t="e">
            <v>#N/A</v>
          </cell>
          <cell r="Z1303">
            <v>25266.659999999996</v>
          </cell>
          <cell r="AB1303" t="str">
            <v>Under</v>
          </cell>
          <cell r="AC1303">
            <v>0.66666666666666652</v>
          </cell>
          <cell r="AD1303" t="e">
            <v>#N/A</v>
          </cell>
          <cell r="AF1303">
            <v>8422.2199999999993</v>
          </cell>
          <cell r="AG1303">
            <v>2356</v>
          </cell>
          <cell r="AH1303">
            <v>3.5747962648556872</v>
          </cell>
          <cell r="AK1303">
            <v>3.5747962648556872</v>
          </cell>
          <cell r="AL1303">
            <v>10.724388794567062</v>
          </cell>
          <cell r="AM1303">
            <v>0.99957555178268243</v>
          </cell>
          <cell r="AN1303">
            <v>16493</v>
          </cell>
          <cell r="AO1303">
            <v>0.99978325372795385</v>
          </cell>
          <cell r="AP1303">
            <v>0.48934578305947984</v>
          </cell>
          <cell r="AS1303">
            <v>1</v>
          </cell>
          <cell r="AT1303">
            <v>0</v>
          </cell>
        </row>
        <row r="1304">
          <cell r="B1304">
            <v>385161</v>
          </cell>
          <cell r="C1304" t="str">
            <v>SFO TECHNOLOGIES PRIVATE LIMITED</v>
          </cell>
          <cell r="D1304" t="str">
            <v>V64</v>
          </cell>
          <cell r="E1304" t="str">
            <v>1171753-01-R</v>
          </cell>
          <cell r="F1304" t="str">
            <v>OMS-EU</v>
          </cell>
          <cell r="G1304" t="str">
            <v>EQP,AE,OMS-EU INNOREV,V53-V64,SFO,RETROFIT KIT</v>
          </cell>
          <cell r="H1304">
            <v>6051</v>
          </cell>
          <cell r="I1304" t="str">
            <v>AE</v>
          </cell>
          <cell r="J1304" t="str">
            <v>Retrofit</v>
          </cell>
          <cell r="K1304">
            <v>18153</v>
          </cell>
          <cell r="L1304">
            <v>3</v>
          </cell>
          <cell r="M1304" t="str">
            <v>EBD</v>
          </cell>
          <cell r="N1304">
            <v>6051</v>
          </cell>
          <cell r="O1304">
            <v>18153</v>
          </cell>
          <cell r="P1304" t="b">
            <v>0</v>
          </cell>
          <cell r="Q1304" t="str">
            <v>India</v>
          </cell>
          <cell r="R1304" t="e">
            <v>#N/A</v>
          </cell>
          <cell r="S1304" t="e">
            <v>#N/A</v>
          </cell>
          <cell r="T1304" t="e">
            <v>#N/A</v>
          </cell>
          <cell r="U1304" t="e">
            <v>#N/A</v>
          </cell>
          <cell r="V1304" t="e">
            <v>#N/A</v>
          </cell>
          <cell r="Y1304" t="e">
            <v>#N/A</v>
          </cell>
          <cell r="Z1304">
            <v>18153</v>
          </cell>
          <cell r="AB1304" t="str">
            <v>Under</v>
          </cell>
          <cell r="AC1304">
            <v>0.66666666666666663</v>
          </cell>
          <cell r="AD1304" t="e">
            <v>#N/A</v>
          </cell>
          <cell r="AF1304">
            <v>6051</v>
          </cell>
          <cell r="AG1304">
            <v>6350</v>
          </cell>
          <cell r="AH1304">
            <v>0.95291338582677165</v>
          </cell>
          <cell r="AK1304">
            <v>0.95291338582677165</v>
          </cell>
          <cell r="AL1304">
            <v>2.8587401574803151</v>
          </cell>
          <cell r="AM1304">
            <v>0.99984251968503934</v>
          </cell>
          <cell r="AN1304">
            <v>16493</v>
          </cell>
          <cell r="AO1304">
            <v>0.99994222316220049</v>
          </cell>
          <cell r="AP1304">
            <v>0.63311707997332201</v>
          </cell>
          <cell r="AS1304">
            <v>1</v>
          </cell>
          <cell r="AT1304">
            <v>0</v>
          </cell>
        </row>
        <row r="1305">
          <cell r="B1305">
            <v>385162</v>
          </cell>
          <cell r="C1305" t="str">
            <v>TITAN ENGINEERING AND AUTOMATION LTD</v>
          </cell>
          <cell r="D1305" t="str">
            <v>V64</v>
          </cell>
          <cell r="E1305" t="str">
            <v>1171769-01-R</v>
          </cell>
          <cell r="F1305" t="str">
            <v>PSF</v>
          </cell>
          <cell r="G1305" t="str">
            <v>EQP,AE,PSF TAOWINE,V53-V64,TEAL,RETROFIT KIT</v>
          </cell>
          <cell r="H1305">
            <v>52381.32</v>
          </cell>
          <cell r="I1305" t="str">
            <v>AE</v>
          </cell>
          <cell r="J1305" t="str">
            <v>Retrofit</v>
          </cell>
          <cell r="K1305">
            <v>1414295.64</v>
          </cell>
          <cell r="L1305">
            <v>27</v>
          </cell>
          <cell r="M1305" t="str">
            <v>EBD</v>
          </cell>
          <cell r="N1305">
            <v>52381.32</v>
          </cell>
          <cell r="O1305">
            <v>1414295.64</v>
          </cell>
          <cell r="P1305" t="b">
            <v>0</v>
          </cell>
          <cell r="Q1305" t="str">
            <v>India</v>
          </cell>
          <cell r="R1305" t="e">
            <v>#N/A</v>
          </cell>
          <cell r="S1305" t="e">
            <v>#N/A</v>
          </cell>
          <cell r="T1305" t="e">
            <v>#N/A</v>
          </cell>
          <cell r="U1305" t="e">
            <v>#N/A</v>
          </cell>
          <cell r="V1305" t="e">
            <v>#N/A</v>
          </cell>
          <cell r="Y1305" t="e">
            <v>#N/A</v>
          </cell>
          <cell r="Z1305">
            <v>1414295.64</v>
          </cell>
          <cell r="AB1305" t="str">
            <v>Under</v>
          </cell>
          <cell r="AC1305">
            <v>0.96296296296296291</v>
          </cell>
          <cell r="AD1305" t="e">
            <v>#N/A</v>
          </cell>
          <cell r="AF1305">
            <v>52381.32</v>
          </cell>
          <cell r="AG1305">
            <v>3600</v>
          </cell>
          <cell r="AH1305">
            <v>14.550366666666667</v>
          </cell>
          <cell r="AJ1305" t="str">
            <v>Outlier</v>
          </cell>
          <cell r="AK1305">
            <v>14.550366666666667</v>
          </cell>
          <cell r="AL1305">
            <v>392.85990000000004</v>
          </cell>
          <cell r="AM1305">
            <v>0.99972222222222218</v>
          </cell>
          <cell r="AN1305">
            <v>15795</v>
          </cell>
          <cell r="AO1305">
            <v>0.99907879919805842</v>
          </cell>
          <cell r="AP1305">
            <v>-2.3163228869895538</v>
          </cell>
          <cell r="AS1305">
            <v>1</v>
          </cell>
          <cell r="AT1305">
            <v>0</v>
          </cell>
        </row>
        <row r="1306">
          <cell r="B1306">
            <v>385164</v>
          </cell>
          <cell r="C1306" t="str">
            <v>TAOWINE INDUSTRIAL CO., LTD.</v>
          </cell>
          <cell r="D1306" t="str">
            <v>V64</v>
          </cell>
          <cell r="E1306" t="str">
            <v>1171789-01-R</v>
          </cell>
          <cell r="F1306" t="str">
            <v>PSF</v>
          </cell>
          <cell r="G1306" t="str">
            <v>EQP,AE,PSF,D48-V64,TAOWINE,RETROFIT KIT</v>
          </cell>
          <cell r="H1306">
            <v>3600</v>
          </cell>
          <cell r="I1306" t="str">
            <v>AE</v>
          </cell>
          <cell r="J1306" t="str">
            <v>Retrofit</v>
          </cell>
          <cell r="K1306">
            <v>43200</v>
          </cell>
          <cell r="L1306">
            <v>12</v>
          </cell>
          <cell r="M1306" t="str">
            <v>OTS Quote</v>
          </cell>
          <cell r="N1306">
            <v>3600</v>
          </cell>
          <cell r="O1306">
            <v>43200</v>
          </cell>
          <cell r="P1306" t="b">
            <v>0</v>
          </cell>
          <cell r="Q1306" t="str">
            <v>China</v>
          </cell>
          <cell r="R1306" t="e">
            <v>#N/A</v>
          </cell>
          <cell r="S1306" t="e">
            <v>#N/A</v>
          </cell>
          <cell r="T1306" t="e">
            <v>#N/A</v>
          </cell>
          <cell r="U1306" t="e">
            <v>#N/A</v>
          </cell>
          <cell r="V1306" t="e">
            <v>#N/A</v>
          </cell>
          <cell r="Y1306" t="e">
            <v>#N/A</v>
          </cell>
          <cell r="Z1306">
            <v>43200</v>
          </cell>
          <cell r="AB1306" t="str">
            <v>Under</v>
          </cell>
          <cell r="AC1306">
            <v>0.91666666666666663</v>
          </cell>
          <cell r="AD1306" t="e">
            <v>#N/A</v>
          </cell>
          <cell r="AF1306">
            <v>3600</v>
          </cell>
          <cell r="AG1306">
            <v>3600</v>
          </cell>
          <cell r="AH1306">
            <v>1</v>
          </cell>
          <cell r="AK1306">
            <v>1</v>
          </cell>
          <cell r="AL1306">
            <v>12</v>
          </cell>
          <cell r="AM1306">
            <v>0.99972222222222218</v>
          </cell>
          <cell r="AN1306">
            <v>15795</v>
          </cell>
          <cell r="AO1306">
            <v>0.99993668882557774</v>
          </cell>
          <cell r="AP1306">
            <v>0.77207977207977208</v>
          </cell>
          <cell r="AS1306">
            <v>1</v>
          </cell>
          <cell r="AT1306">
            <v>0</v>
          </cell>
        </row>
        <row r="1307">
          <cell r="B1307">
            <v>385165</v>
          </cell>
          <cell r="C1307" t="str">
            <v>TAOWINE INDUSTRIAL CO., LTD.</v>
          </cell>
          <cell r="D1307" t="str">
            <v>V64</v>
          </cell>
          <cell r="E1307" t="str">
            <v>1171791-01-R</v>
          </cell>
          <cell r="F1307" t="str">
            <v>PSF</v>
          </cell>
          <cell r="G1307" t="str">
            <v>EQP,AE,PSF,D94-V64,TAOWINE,RETROFIT KIT</v>
          </cell>
          <cell r="H1307">
            <v>3600</v>
          </cell>
          <cell r="I1307" t="str">
            <v>AE</v>
          </cell>
          <cell r="J1307" t="str">
            <v>Retrofit</v>
          </cell>
          <cell r="K1307">
            <v>28800</v>
          </cell>
          <cell r="L1307">
            <v>8</v>
          </cell>
          <cell r="M1307" t="str">
            <v>OTS Quote</v>
          </cell>
          <cell r="N1307">
            <v>3600</v>
          </cell>
          <cell r="O1307">
            <v>28800</v>
          </cell>
          <cell r="P1307" t="b">
            <v>0</v>
          </cell>
          <cell r="Q1307" t="str">
            <v>China</v>
          </cell>
          <cell r="R1307" t="e">
            <v>#N/A</v>
          </cell>
          <cell r="S1307" t="e">
            <v>#N/A</v>
          </cell>
          <cell r="T1307" t="e">
            <v>#N/A</v>
          </cell>
          <cell r="U1307" t="e">
            <v>#N/A</v>
          </cell>
          <cell r="V1307" t="e">
            <v>#N/A</v>
          </cell>
          <cell r="Y1307" t="e">
            <v>#N/A</v>
          </cell>
          <cell r="Z1307">
            <v>28800</v>
          </cell>
          <cell r="AB1307" t="str">
            <v>Under</v>
          </cell>
          <cell r="AC1307">
            <v>0.875</v>
          </cell>
          <cell r="AD1307" t="e">
            <v>#N/A</v>
          </cell>
          <cell r="AF1307">
            <v>3600</v>
          </cell>
          <cell r="AG1307">
            <v>3600</v>
          </cell>
          <cell r="AH1307">
            <v>1</v>
          </cell>
          <cell r="AK1307">
            <v>1</v>
          </cell>
          <cell r="AL1307">
            <v>8</v>
          </cell>
          <cell r="AM1307">
            <v>0.99972222222222218</v>
          </cell>
          <cell r="AN1307">
            <v>15795</v>
          </cell>
          <cell r="AO1307">
            <v>0.99993668882557774</v>
          </cell>
          <cell r="AP1307">
            <v>0.77207977207977208</v>
          </cell>
          <cell r="AS1307">
            <v>1</v>
          </cell>
          <cell r="AT1307">
            <v>0</v>
          </cell>
        </row>
        <row r="1308">
          <cell r="B1308">
            <v>385166</v>
          </cell>
          <cell r="C1308" t="str">
            <v>TAOWINE INDUSTRIAL CO., LTD.</v>
          </cell>
          <cell r="D1308" t="str">
            <v>V64</v>
          </cell>
          <cell r="E1308" t="str">
            <v>1171793-01-R</v>
          </cell>
          <cell r="F1308" t="str">
            <v>PSF</v>
          </cell>
          <cell r="G1308" t="str">
            <v>EQP,AE,PSF,D23-V64,TAOWINE,RETROFIT KIT</v>
          </cell>
          <cell r="H1308">
            <v>3600</v>
          </cell>
          <cell r="I1308" t="str">
            <v>AE</v>
          </cell>
          <cell r="J1308" t="str">
            <v>Retrofit</v>
          </cell>
          <cell r="K1308">
            <v>43200</v>
          </cell>
          <cell r="L1308">
            <v>12</v>
          </cell>
          <cell r="M1308" t="str">
            <v>OTS Quote</v>
          </cell>
          <cell r="N1308">
            <v>3600</v>
          </cell>
          <cell r="O1308">
            <v>43200</v>
          </cell>
          <cell r="P1308" t="b">
            <v>0</v>
          </cell>
          <cell r="Q1308" t="str">
            <v>China</v>
          </cell>
          <cell r="R1308" t="e">
            <v>#N/A</v>
          </cell>
          <cell r="S1308" t="e">
            <v>#N/A</v>
          </cell>
          <cell r="T1308" t="e">
            <v>#N/A</v>
          </cell>
          <cell r="U1308" t="e">
            <v>#N/A</v>
          </cell>
          <cell r="V1308" t="e">
            <v>#N/A</v>
          </cell>
          <cell r="Y1308" t="e">
            <v>#N/A</v>
          </cell>
          <cell r="Z1308">
            <v>43200</v>
          </cell>
          <cell r="AB1308" t="str">
            <v>Under</v>
          </cell>
          <cell r="AC1308">
            <v>0.91666666666666663</v>
          </cell>
          <cell r="AD1308" t="e">
            <v>#N/A</v>
          </cell>
          <cell r="AF1308">
            <v>3600</v>
          </cell>
          <cell r="AG1308">
            <v>3600</v>
          </cell>
          <cell r="AH1308">
            <v>1</v>
          </cell>
          <cell r="AK1308">
            <v>1</v>
          </cell>
          <cell r="AL1308">
            <v>12</v>
          </cell>
          <cell r="AM1308">
            <v>0.99972222222222218</v>
          </cell>
          <cell r="AN1308">
            <v>15795</v>
          </cell>
          <cell r="AO1308">
            <v>0.99993668882557774</v>
          </cell>
          <cell r="AP1308">
            <v>0.77207977207977208</v>
          </cell>
          <cell r="AS1308">
            <v>1</v>
          </cell>
          <cell r="AT1308">
            <v>0</v>
          </cell>
        </row>
        <row r="1309">
          <cell r="B1309">
            <v>385167</v>
          </cell>
          <cell r="C1309" t="str">
            <v>TAOWINE INDUSTRIAL CO., LTD.</v>
          </cell>
          <cell r="D1309" t="str">
            <v>V64</v>
          </cell>
          <cell r="E1309" t="str">
            <v>1171795-01-R</v>
          </cell>
          <cell r="F1309" t="str">
            <v>PSF</v>
          </cell>
          <cell r="G1309" t="str">
            <v>EQP,AE,PSF,V54-V64,TAOWINE,RETROFIT KIT</v>
          </cell>
          <cell r="H1309">
            <v>3600</v>
          </cell>
          <cell r="I1309" t="str">
            <v>AE</v>
          </cell>
          <cell r="J1309" t="str">
            <v>Retrofit</v>
          </cell>
          <cell r="K1309">
            <v>21600</v>
          </cell>
          <cell r="L1309">
            <v>6</v>
          </cell>
          <cell r="M1309" t="str">
            <v>EBD</v>
          </cell>
          <cell r="N1309">
            <v>3600</v>
          </cell>
          <cell r="O1309">
            <v>21600</v>
          </cell>
          <cell r="P1309" t="b">
            <v>0</v>
          </cell>
          <cell r="Q1309" t="str">
            <v>China</v>
          </cell>
          <cell r="R1309" t="e">
            <v>#N/A</v>
          </cell>
          <cell r="S1309" t="e">
            <v>#N/A</v>
          </cell>
          <cell r="T1309" t="e">
            <v>#N/A</v>
          </cell>
          <cell r="U1309" t="e">
            <v>#N/A</v>
          </cell>
          <cell r="V1309" t="e">
            <v>#N/A</v>
          </cell>
          <cell r="Y1309" t="e">
            <v>#N/A</v>
          </cell>
          <cell r="Z1309">
            <v>21600</v>
          </cell>
          <cell r="AB1309" t="str">
            <v>Under</v>
          </cell>
          <cell r="AC1309">
            <v>0.83333333333333337</v>
          </cell>
          <cell r="AD1309" t="e">
            <v>#N/A</v>
          </cell>
          <cell r="AF1309">
            <v>3600</v>
          </cell>
          <cell r="AG1309">
            <v>3600</v>
          </cell>
          <cell r="AH1309">
            <v>1</v>
          </cell>
          <cell r="AK1309">
            <v>1</v>
          </cell>
          <cell r="AL1309">
            <v>6</v>
          </cell>
          <cell r="AM1309">
            <v>0.99972222222222218</v>
          </cell>
          <cell r="AN1309">
            <v>15795</v>
          </cell>
          <cell r="AO1309">
            <v>0.99993668882557774</v>
          </cell>
          <cell r="AP1309">
            <v>0.77207977207977208</v>
          </cell>
          <cell r="AS1309">
            <v>1</v>
          </cell>
          <cell r="AT1309">
            <v>0</v>
          </cell>
        </row>
        <row r="1310">
          <cell r="B1310">
            <v>385167</v>
          </cell>
          <cell r="C1310" t="str">
            <v>TAOWINE INDUSTRIAL CO., LTD.</v>
          </cell>
          <cell r="D1310" t="str">
            <v>V64</v>
          </cell>
          <cell r="E1310" t="str">
            <v>1171795-01-R</v>
          </cell>
          <cell r="F1310" t="str">
            <v>PSF</v>
          </cell>
          <cell r="G1310" t="str">
            <v>EQP,AE,PSF,V54-V64,TAOWINE,RETROFIT KIT</v>
          </cell>
          <cell r="H1310">
            <v>3600</v>
          </cell>
          <cell r="I1310" t="str">
            <v>AE</v>
          </cell>
          <cell r="J1310" t="str">
            <v>Retrofit</v>
          </cell>
          <cell r="K1310">
            <v>154800</v>
          </cell>
          <cell r="L1310">
            <v>43</v>
          </cell>
          <cell r="M1310" t="str">
            <v>EBD</v>
          </cell>
          <cell r="N1310">
            <v>3600</v>
          </cell>
          <cell r="O1310">
            <v>154800</v>
          </cell>
          <cell r="P1310" t="b">
            <v>0</v>
          </cell>
          <cell r="Q1310" t="str">
            <v>China</v>
          </cell>
          <cell r="R1310" t="e">
            <v>#N/A</v>
          </cell>
          <cell r="S1310" t="e">
            <v>#N/A</v>
          </cell>
          <cell r="T1310" t="e">
            <v>#N/A</v>
          </cell>
          <cell r="U1310" t="e">
            <v>#N/A</v>
          </cell>
          <cell r="V1310" t="e">
            <v>#N/A</v>
          </cell>
          <cell r="Y1310" t="e">
            <v>#N/A</v>
          </cell>
          <cell r="Z1310">
            <v>154800</v>
          </cell>
          <cell r="AB1310" t="str">
            <v>Under</v>
          </cell>
          <cell r="AC1310">
            <v>0.97674418604651159</v>
          </cell>
          <cell r="AD1310" t="e">
            <v>#N/A</v>
          </cell>
          <cell r="AF1310">
            <v>3600</v>
          </cell>
          <cell r="AG1310">
            <v>3600</v>
          </cell>
          <cell r="AH1310">
            <v>1</v>
          </cell>
          <cell r="AK1310">
            <v>1</v>
          </cell>
          <cell r="AL1310">
            <v>43</v>
          </cell>
          <cell r="AM1310">
            <v>0.99972222222222218</v>
          </cell>
          <cell r="AN1310">
            <v>15795</v>
          </cell>
          <cell r="AO1310">
            <v>0.99993668882557774</v>
          </cell>
          <cell r="AP1310">
            <v>0.77207977207977208</v>
          </cell>
          <cell r="AS1310">
            <v>1</v>
          </cell>
          <cell r="AT1310">
            <v>0</v>
          </cell>
        </row>
        <row r="1311">
          <cell r="B1311">
            <v>385167</v>
          </cell>
          <cell r="C1311" t="str">
            <v>TAOWINE INDUSTRIAL CO., LTD.</v>
          </cell>
          <cell r="D1311" t="str">
            <v>V64</v>
          </cell>
          <cell r="E1311" t="str">
            <v>1171795-01-R</v>
          </cell>
          <cell r="F1311" t="str">
            <v>PSF</v>
          </cell>
          <cell r="G1311" t="str">
            <v>EQP,AE,PSF,V54-V64,TAOWINE,RETROFIT KIT</v>
          </cell>
          <cell r="H1311">
            <v>3600</v>
          </cell>
          <cell r="I1311" t="str">
            <v>AE</v>
          </cell>
          <cell r="J1311" t="str">
            <v>Retrofit</v>
          </cell>
          <cell r="K1311">
            <v>158400</v>
          </cell>
          <cell r="L1311">
            <v>44</v>
          </cell>
          <cell r="M1311" t="str">
            <v>EBD</v>
          </cell>
          <cell r="N1311">
            <v>3600</v>
          </cell>
          <cell r="O1311">
            <v>158400</v>
          </cell>
          <cell r="P1311" t="b">
            <v>0</v>
          </cell>
          <cell r="Q1311" t="str">
            <v>China</v>
          </cell>
          <cell r="R1311" t="e">
            <v>#N/A</v>
          </cell>
          <cell r="S1311" t="e">
            <v>#N/A</v>
          </cell>
          <cell r="T1311" t="e">
            <v>#N/A</v>
          </cell>
          <cell r="U1311" t="e">
            <v>#N/A</v>
          </cell>
          <cell r="V1311" t="e">
            <v>#N/A</v>
          </cell>
          <cell r="Y1311" t="e">
            <v>#N/A</v>
          </cell>
          <cell r="Z1311">
            <v>158400</v>
          </cell>
          <cell r="AB1311" t="str">
            <v>Under</v>
          </cell>
          <cell r="AC1311">
            <v>0.97727272727272729</v>
          </cell>
          <cell r="AD1311" t="e">
            <v>#N/A</v>
          </cell>
          <cell r="AF1311">
            <v>3600</v>
          </cell>
          <cell r="AG1311">
            <v>3600</v>
          </cell>
          <cell r="AH1311">
            <v>1</v>
          </cell>
          <cell r="AK1311">
            <v>1</v>
          </cell>
          <cell r="AL1311">
            <v>44</v>
          </cell>
          <cell r="AM1311">
            <v>0.99972222222222218</v>
          </cell>
          <cell r="AN1311">
            <v>15795</v>
          </cell>
          <cell r="AO1311">
            <v>0.99993668882557774</v>
          </cell>
          <cell r="AP1311">
            <v>0.77207977207977208</v>
          </cell>
          <cell r="AS1311">
            <v>1</v>
          </cell>
          <cell r="AT1311">
            <v>0</v>
          </cell>
        </row>
        <row r="1312">
          <cell r="B1312">
            <v>385168</v>
          </cell>
          <cell r="C1312" t="str">
            <v>BOZHON PRECISION INDUSTRY TECHNOLOGY CO., LTD.</v>
          </cell>
          <cell r="D1312" t="str">
            <v>V64</v>
          </cell>
          <cell r="E1312" t="str">
            <v>1171797-01-R</v>
          </cell>
          <cell r="F1312" t="str">
            <v>IT-4</v>
          </cell>
          <cell r="G1312" t="str">
            <v>EQP,AE,IT-4 3-BAY,D37-V64,BOZHON,RETROFIT KIT</v>
          </cell>
          <cell r="H1312">
            <v>6332.8045000000002</v>
          </cell>
          <cell r="I1312" t="str">
            <v>AE</v>
          </cell>
          <cell r="J1312" t="str">
            <v>Retrofit</v>
          </cell>
          <cell r="K1312">
            <v>6332.8045000000002</v>
          </cell>
          <cell r="L1312">
            <v>1</v>
          </cell>
          <cell r="M1312" t="str">
            <v>OTS Quote</v>
          </cell>
          <cell r="N1312">
            <v>6332.8045000000002</v>
          </cell>
          <cell r="O1312">
            <v>6332.8045000000002</v>
          </cell>
          <cell r="P1312" t="b">
            <v>0</v>
          </cell>
          <cell r="Q1312" t="str">
            <v>China</v>
          </cell>
          <cell r="R1312" t="e">
            <v>#N/A</v>
          </cell>
          <cell r="S1312" t="e">
            <v>#N/A</v>
          </cell>
          <cell r="T1312" t="e">
            <v>#N/A</v>
          </cell>
          <cell r="U1312" t="e">
            <v>#N/A</v>
          </cell>
          <cell r="V1312" t="e">
            <v>#N/A</v>
          </cell>
          <cell r="Y1312" t="e">
            <v>#N/A</v>
          </cell>
          <cell r="Z1312">
            <v>6332.8045000000002</v>
          </cell>
          <cell r="AB1312" t="str">
            <v>Under</v>
          </cell>
          <cell r="AC1312" t="str">
            <v/>
          </cell>
          <cell r="AD1312" t="e">
            <v>#N/A</v>
          </cell>
          <cell r="AF1312" t="str">
            <v>6332.80 / 8113.10 / 9251.22 / 9403.86 / 10479.44 / 11039.00 / 11442.89 / 12148.00 / 12516.85 / 13357.69 / 14117.24 / 15063.84 / 15834.40 / 18473.89 / 19694.27 / 29417.36 / 30572.01</v>
          </cell>
          <cell r="AG1312">
            <v>7222.9534499999954</v>
          </cell>
          <cell r="AH1312">
            <v>0.87676108448407686</v>
          </cell>
          <cell r="AK1312">
            <v>0.87676108448407686</v>
          </cell>
          <cell r="AL1312">
            <v>0.87676108448407686</v>
          </cell>
          <cell r="AM1312">
            <v>0.99986155247892394</v>
          </cell>
          <cell r="AN1312">
            <v>101236</v>
          </cell>
          <cell r="AO1312">
            <v>0.99999133943375396</v>
          </cell>
          <cell r="AP1312">
            <v>0.93744513315421396</v>
          </cell>
          <cell r="AS1312">
            <v>1</v>
          </cell>
          <cell r="AT1312">
            <v>0</v>
          </cell>
        </row>
        <row r="1313">
          <cell r="B1313">
            <v>385169</v>
          </cell>
          <cell r="C1313" t="str">
            <v>BOZHON PRECISION INDUSTRY TECHNOLOGY CO., LTD.</v>
          </cell>
          <cell r="D1313" t="str">
            <v>V64</v>
          </cell>
          <cell r="E1313" t="str">
            <v>1171808-01-R</v>
          </cell>
          <cell r="F1313" t="str">
            <v>IT-4</v>
          </cell>
          <cell r="G1313" t="str">
            <v>EQP,AE,IT-4 3-BAY,V54-V64,BOZHON,RETROFIT KIT</v>
          </cell>
          <cell r="H1313">
            <v>6332.8045000000002</v>
          </cell>
          <cell r="I1313" t="str">
            <v>AE</v>
          </cell>
          <cell r="J1313" t="str">
            <v>Retrofit</v>
          </cell>
          <cell r="K1313">
            <v>6332.8045000000002</v>
          </cell>
          <cell r="L1313">
            <v>1</v>
          </cell>
          <cell r="M1313" t="str">
            <v>EBD</v>
          </cell>
          <cell r="N1313">
            <v>6332.8045000000002</v>
          </cell>
          <cell r="O1313">
            <v>6332.8045000000002</v>
          </cell>
          <cell r="P1313" t="b">
            <v>0</v>
          </cell>
          <cell r="Q1313" t="str">
            <v>China</v>
          </cell>
          <cell r="R1313" t="e">
            <v>#N/A</v>
          </cell>
          <cell r="S1313" t="e">
            <v>#N/A</v>
          </cell>
          <cell r="T1313" t="e">
            <v>#N/A</v>
          </cell>
          <cell r="U1313" t="e">
            <v>#N/A</v>
          </cell>
          <cell r="V1313" t="e">
            <v>#N/A</v>
          </cell>
          <cell r="Y1313" t="e">
            <v>#N/A</v>
          </cell>
          <cell r="Z1313">
            <v>6332.8045000000002</v>
          </cell>
          <cell r="AB1313" t="str">
            <v>Under</v>
          </cell>
          <cell r="AC1313" t="str">
            <v/>
          </cell>
          <cell r="AD1313" t="e">
            <v>#N/A</v>
          </cell>
          <cell r="AF1313" t="str">
            <v>6332.80 / 8113.10 / 9251.22 / 9403.86 / 10479.44 / 11039.00 / 11442.89 / 12148.00 / 12516.85 / 13357.69 / 14117.24 / 15063.84 / 15834.40 / 18473.89 / 19694.27 / 29417.36 / 30572.01</v>
          </cell>
          <cell r="AG1313">
            <v>7222.9534499999954</v>
          </cell>
          <cell r="AH1313">
            <v>0.87676108448407686</v>
          </cell>
          <cell r="AK1313">
            <v>0.87676108448407686</v>
          </cell>
          <cell r="AL1313">
            <v>0.87676108448407686</v>
          </cell>
          <cell r="AM1313">
            <v>0.99986155247892394</v>
          </cell>
          <cell r="AN1313">
            <v>101236</v>
          </cell>
          <cell r="AO1313">
            <v>0.99999133943375396</v>
          </cell>
          <cell r="AP1313">
            <v>0.93744513315421396</v>
          </cell>
          <cell r="AS1313">
            <v>1</v>
          </cell>
          <cell r="AT1313">
            <v>0</v>
          </cell>
        </row>
        <row r="1314">
          <cell r="B1314">
            <v>385171</v>
          </cell>
          <cell r="C1314" t="str">
            <v>WIPRO ENTERPRISES LTD</v>
          </cell>
          <cell r="D1314" t="str">
            <v>V64</v>
          </cell>
          <cell r="E1314" t="str">
            <v>1171827-01-R</v>
          </cell>
          <cell r="F1314" t="str">
            <v>IT-4</v>
          </cell>
          <cell r="G1314" t="str">
            <v>EQP,AE,IT-4 4-BAY BOZHON,V53-V64,WIPRO-PARI,RETROFIT KIT</v>
          </cell>
          <cell r="H1314">
            <v>31872.8023498681</v>
          </cell>
          <cell r="I1314" t="str">
            <v>AE</v>
          </cell>
          <cell r="J1314" t="str">
            <v>Retrofit</v>
          </cell>
          <cell r="K1314">
            <v>31872.8023498681</v>
          </cell>
          <cell r="L1314">
            <v>1</v>
          </cell>
          <cell r="M1314" t="str">
            <v>EBD</v>
          </cell>
          <cell r="N1314">
            <v>31872.8023498681</v>
          </cell>
          <cell r="O1314">
            <v>31872.8023498681</v>
          </cell>
          <cell r="P1314" t="b">
            <v>0</v>
          </cell>
          <cell r="Q1314" t="str">
            <v>India</v>
          </cell>
          <cell r="R1314" t="e">
            <v>#N/A</v>
          </cell>
          <cell r="S1314" t="e">
            <v>#N/A</v>
          </cell>
          <cell r="T1314" t="e">
            <v>#N/A</v>
          </cell>
          <cell r="U1314" t="e">
            <v>#N/A</v>
          </cell>
          <cell r="V1314" t="e">
            <v>#N/A</v>
          </cell>
          <cell r="Y1314" t="e">
            <v>#N/A</v>
          </cell>
          <cell r="Z1314">
            <v>31872.8023498681</v>
          </cell>
          <cell r="AB1314" t="str">
            <v>Under</v>
          </cell>
          <cell r="AC1314" t="str">
            <v/>
          </cell>
          <cell r="AD1314" t="e">
            <v>#N/A</v>
          </cell>
          <cell r="AF1314" t="str">
            <v>31872.80 / 40371.01 / 44625.81 / 49219.93</v>
          </cell>
          <cell r="AG1314">
            <v>7222.9534499999954</v>
          </cell>
          <cell r="AH1314">
            <v>4.4127104750852464</v>
          </cell>
          <cell r="AK1314">
            <v>4.4127104750852464</v>
          </cell>
          <cell r="AL1314">
            <v>4.4127104750852464</v>
          </cell>
          <cell r="AM1314">
            <v>0.99986155247892405</v>
          </cell>
          <cell r="AN1314">
            <v>101236</v>
          </cell>
          <cell r="AO1314">
            <v>0.99995641164728866</v>
          </cell>
          <cell r="AP1314">
            <v>0.68516335740380796</v>
          </cell>
          <cell r="AS1314">
            <v>1</v>
          </cell>
          <cell r="AT1314">
            <v>0</v>
          </cell>
        </row>
        <row r="1315">
          <cell r="B1315">
            <v>385174</v>
          </cell>
          <cell r="C1315" t="str">
            <v>BOZHON PRECISION INDUSTRY TECHNOLOGY CO., LTD.</v>
          </cell>
          <cell r="D1315" t="str">
            <v>V64</v>
          </cell>
          <cell r="E1315" t="str">
            <v>1171872-01-R</v>
          </cell>
          <cell r="F1315" t="str">
            <v>IT-4</v>
          </cell>
          <cell r="G1315" t="str">
            <v>EQP,AE,IT-4 5-BAY,D23-V64,BOZHON,RETROFIT KIT</v>
          </cell>
          <cell r="H1315">
            <v>8113.1023999999898</v>
          </cell>
          <cell r="I1315" t="str">
            <v>AE</v>
          </cell>
          <cell r="J1315" t="str">
            <v>Retrofit</v>
          </cell>
          <cell r="K1315">
            <v>8113.1023999999898</v>
          </cell>
          <cell r="L1315">
            <v>1</v>
          </cell>
          <cell r="M1315" t="str">
            <v>OTS Quote</v>
          </cell>
          <cell r="N1315">
            <v>8113.1023999999898</v>
          </cell>
          <cell r="O1315">
            <v>8113.1023999999898</v>
          </cell>
          <cell r="P1315" t="b">
            <v>0</v>
          </cell>
          <cell r="Q1315" t="str">
            <v>China</v>
          </cell>
          <cell r="R1315" t="e">
            <v>#N/A</v>
          </cell>
          <cell r="S1315" t="e">
            <v>#N/A</v>
          </cell>
          <cell r="T1315" t="e">
            <v>#N/A</v>
          </cell>
          <cell r="U1315" t="e">
            <v>#N/A</v>
          </cell>
          <cell r="V1315" t="e">
            <v>#N/A</v>
          </cell>
          <cell r="Y1315" t="e">
            <v>#N/A</v>
          </cell>
          <cell r="Z1315">
            <v>8113.1023999999898</v>
          </cell>
          <cell r="AB1315" t="str">
            <v>Under</v>
          </cell>
          <cell r="AC1315" t="str">
            <v/>
          </cell>
          <cell r="AD1315" t="e">
            <v>#N/A</v>
          </cell>
          <cell r="AF1315" t="str">
            <v>6332.80 / 8113.10 / 9251.22 / 9403.86 / 10479.44 / 11039.00 / 11442.89 / 12148.00 / 12516.85 / 13357.69 / 14117.24 / 15063.84 / 15834.40 / 18473.89 / 19694.27 / 29417.36 / 30572.01</v>
          </cell>
          <cell r="AG1315">
            <v>7222.9534499999954</v>
          </cell>
          <cell r="AH1315">
            <v>1.123238915515923</v>
          </cell>
          <cell r="AK1315">
            <v>1.123238915515923</v>
          </cell>
          <cell r="AL1315">
            <v>1.123238915515923</v>
          </cell>
          <cell r="AM1315">
            <v>0.99986155247892405</v>
          </cell>
          <cell r="AN1315">
            <v>101236</v>
          </cell>
          <cell r="AO1315">
            <v>0.9999889047481576</v>
          </cell>
          <cell r="AP1315">
            <v>0.91985951242640973</v>
          </cell>
          <cell r="AS1315">
            <v>1</v>
          </cell>
          <cell r="AT1315">
            <v>0</v>
          </cell>
        </row>
        <row r="1316">
          <cell r="B1316">
            <v>385175</v>
          </cell>
          <cell r="C1316" t="str">
            <v>BOZHON PRECISION INDUSTRY TECHNOLOGY CO., LTD.</v>
          </cell>
          <cell r="D1316" t="str">
            <v>V64</v>
          </cell>
          <cell r="E1316" t="str">
            <v>1171874-01-R</v>
          </cell>
          <cell r="F1316" t="str">
            <v>IT-4</v>
          </cell>
          <cell r="G1316" t="str">
            <v>EQP,AE,IT-4 5-BAY,V54-V64,BOZHON,RETROFIT KIT</v>
          </cell>
          <cell r="H1316">
            <v>8113.1023999999898</v>
          </cell>
          <cell r="I1316" t="str">
            <v>AE</v>
          </cell>
          <cell r="J1316" t="str">
            <v>Retrofit</v>
          </cell>
          <cell r="K1316">
            <v>8113.1023999999898</v>
          </cell>
          <cell r="L1316">
            <v>1</v>
          </cell>
          <cell r="M1316" t="str">
            <v>EBD</v>
          </cell>
          <cell r="N1316">
            <v>8113.1023999999898</v>
          </cell>
          <cell r="O1316">
            <v>8113.1023999999898</v>
          </cell>
          <cell r="P1316" t="b">
            <v>0</v>
          </cell>
          <cell r="Q1316" t="str">
            <v>China</v>
          </cell>
          <cell r="R1316" t="e">
            <v>#N/A</v>
          </cell>
          <cell r="S1316" t="e">
            <v>#N/A</v>
          </cell>
          <cell r="T1316" t="e">
            <v>#N/A</v>
          </cell>
          <cell r="U1316" t="e">
            <v>#N/A</v>
          </cell>
          <cell r="V1316" t="e">
            <v>#N/A</v>
          </cell>
          <cell r="Y1316" t="e">
            <v>#N/A</v>
          </cell>
          <cell r="Z1316">
            <v>8113.1023999999898</v>
          </cell>
          <cell r="AB1316" t="str">
            <v>Under</v>
          </cell>
          <cell r="AC1316" t="str">
            <v/>
          </cell>
          <cell r="AD1316" t="e">
            <v>#N/A</v>
          </cell>
          <cell r="AF1316" t="str">
            <v>6332.80 / 8113.10 / 9251.22 / 9403.86 / 10479.44 / 11039.00 / 11442.89 / 12148.00 / 12516.85 / 13357.69 / 14117.24 / 15063.84 / 15834.40 / 18473.89 / 19694.27 / 29417.36 / 30572.01</v>
          </cell>
          <cell r="AG1316">
            <v>7222.9534499999954</v>
          </cell>
          <cell r="AH1316">
            <v>1.123238915515923</v>
          </cell>
          <cell r="AK1316">
            <v>1.123238915515923</v>
          </cell>
          <cell r="AL1316">
            <v>1.123238915515923</v>
          </cell>
          <cell r="AM1316">
            <v>0.99986155247892405</v>
          </cell>
          <cell r="AN1316">
            <v>101236</v>
          </cell>
          <cell r="AO1316">
            <v>0.9999889047481576</v>
          </cell>
          <cell r="AP1316">
            <v>0.91985951242640973</v>
          </cell>
          <cell r="AS1316">
            <v>1</v>
          </cell>
          <cell r="AT1316">
            <v>0</v>
          </cell>
        </row>
        <row r="1317">
          <cell r="B1317">
            <v>385175</v>
          </cell>
          <cell r="C1317" t="str">
            <v>BOZHON PRECISION INDUSTRY TECHNOLOGY CO., LTD.</v>
          </cell>
          <cell r="D1317" t="str">
            <v>V64</v>
          </cell>
          <cell r="E1317" t="str">
            <v>1171874-01-R</v>
          </cell>
          <cell r="F1317" t="str">
            <v>IT-4</v>
          </cell>
          <cell r="G1317" t="str">
            <v>EQP,AE,IT-4 5-BAY,V54-V64,BOZHON,RETROFIT KIT</v>
          </cell>
          <cell r="H1317">
            <v>8113.1023999999898</v>
          </cell>
          <cell r="I1317" t="str">
            <v>AE</v>
          </cell>
          <cell r="J1317" t="str">
            <v>Retrofit</v>
          </cell>
          <cell r="K1317">
            <v>8113.1023999999898</v>
          </cell>
          <cell r="L1317">
            <v>1</v>
          </cell>
          <cell r="M1317" t="str">
            <v>EBD</v>
          </cell>
          <cell r="N1317">
            <v>8113.1023999999898</v>
          </cell>
          <cell r="O1317">
            <v>8113.1023999999898</v>
          </cell>
          <cell r="P1317" t="b">
            <v>0</v>
          </cell>
          <cell r="Q1317" t="str">
            <v>China</v>
          </cell>
          <cell r="R1317" t="e">
            <v>#N/A</v>
          </cell>
          <cell r="S1317" t="e">
            <v>#N/A</v>
          </cell>
          <cell r="T1317" t="e">
            <v>#N/A</v>
          </cell>
          <cell r="U1317" t="e">
            <v>#N/A</v>
          </cell>
          <cell r="V1317" t="e">
            <v>#N/A</v>
          </cell>
          <cell r="Y1317" t="e">
            <v>#N/A</v>
          </cell>
          <cell r="Z1317">
            <v>8113.1023999999898</v>
          </cell>
          <cell r="AB1317" t="str">
            <v>Under</v>
          </cell>
          <cell r="AC1317" t="str">
            <v/>
          </cell>
          <cell r="AD1317" t="e">
            <v>#N/A</v>
          </cell>
          <cell r="AF1317" t="str">
            <v>6332.80 / 8113.10 / 9251.22 / 9403.86 / 10479.44 / 11039.00 / 11442.89 / 12148.00 / 12516.85 / 13357.69 / 14117.24 / 15063.84 / 15834.40 / 18473.89 / 19694.27 / 29417.36 / 30572.01</v>
          </cell>
          <cell r="AG1317">
            <v>7222.9534499999954</v>
          </cell>
          <cell r="AH1317">
            <v>1.123238915515923</v>
          </cell>
          <cell r="AK1317">
            <v>1.123238915515923</v>
          </cell>
          <cell r="AL1317">
            <v>1.123238915515923</v>
          </cell>
          <cell r="AM1317">
            <v>0.99986155247892405</v>
          </cell>
          <cell r="AN1317">
            <v>101236</v>
          </cell>
          <cell r="AO1317">
            <v>0.9999889047481576</v>
          </cell>
          <cell r="AP1317">
            <v>0.91985951242640973</v>
          </cell>
          <cell r="AS1317">
            <v>1</v>
          </cell>
          <cell r="AT1317">
            <v>0</v>
          </cell>
        </row>
        <row r="1318">
          <cell r="B1318">
            <v>385178</v>
          </cell>
          <cell r="C1318" t="str">
            <v>WIPRO ENTERPRISES LTD</v>
          </cell>
          <cell r="D1318" t="str">
            <v>V64</v>
          </cell>
          <cell r="E1318" t="str">
            <v>1171889-01-R</v>
          </cell>
          <cell r="F1318" t="str">
            <v>IT-4</v>
          </cell>
          <cell r="G1318" t="str">
            <v>EQP,AE,IT-4 6-BAY BOZHON,V53-V64,WIPRO-PARI,RETROFIT KIT</v>
          </cell>
          <cell r="H1318">
            <v>40371.013631752197</v>
          </cell>
          <cell r="I1318" t="str">
            <v>AE</v>
          </cell>
          <cell r="J1318" t="str">
            <v>Retrofit</v>
          </cell>
          <cell r="K1318">
            <v>121113.04089525659</v>
          </cell>
          <cell r="L1318">
            <v>3</v>
          </cell>
          <cell r="M1318" t="str">
            <v>EBD</v>
          </cell>
          <cell r="N1318">
            <v>40371.013631752197</v>
          </cell>
          <cell r="O1318">
            <v>121113.04089525659</v>
          </cell>
          <cell r="P1318" t="b">
            <v>0</v>
          </cell>
          <cell r="Q1318" t="str">
            <v>India</v>
          </cell>
          <cell r="R1318" t="e">
            <v>#N/A</v>
          </cell>
          <cell r="S1318" t="e">
            <v>#N/A</v>
          </cell>
          <cell r="T1318" t="e">
            <v>#N/A</v>
          </cell>
          <cell r="U1318" t="e">
            <v>#N/A</v>
          </cell>
          <cell r="V1318" t="e">
            <v>#N/A</v>
          </cell>
          <cell r="Y1318" t="e">
            <v>#N/A</v>
          </cell>
          <cell r="Z1318">
            <v>121113.04089525659</v>
          </cell>
          <cell r="AB1318" t="str">
            <v>Under</v>
          </cell>
          <cell r="AC1318">
            <v>0.66666666666666663</v>
          </cell>
          <cell r="AD1318" t="e">
            <v>#N/A</v>
          </cell>
          <cell r="AF1318" t="str">
            <v>31872.80 / 40371.01 / 44625.81 / 49219.93</v>
          </cell>
          <cell r="AG1318">
            <v>7222.9534499999954</v>
          </cell>
          <cell r="AH1318">
            <v>5.5892667606423831</v>
          </cell>
          <cell r="AK1318">
            <v>5.5892667606423831</v>
          </cell>
          <cell r="AL1318">
            <v>16.767800281927151</v>
          </cell>
          <cell r="AM1318">
            <v>0.99986155247892394</v>
          </cell>
          <cell r="AN1318">
            <v>101236</v>
          </cell>
          <cell r="AO1318">
            <v>0.99994478973131462</v>
          </cell>
          <cell r="AP1318">
            <v>0.60121879932284761</v>
          </cell>
          <cell r="AS1318">
            <v>1</v>
          </cell>
          <cell r="AT1318">
            <v>0</v>
          </cell>
        </row>
        <row r="1319">
          <cell r="B1319">
            <v>385180</v>
          </cell>
          <cell r="C1319" t="str">
            <v>WIPRO ENTERPRISES LTD</v>
          </cell>
          <cell r="D1319" t="str">
            <v>V64</v>
          </cell>
          <cell r="E1319" t="str">
            <v>1171910-01-R</v>
          </cell>
          <cell r="F1319" t="str">
            <v>IT-4</v>
          </cell>
          <cell r="G1319" t="str">
            <v>EQP,AE,IT-4 7-BAY BOZHON,V53-V64,WIPRO-PARI,RETROFIT KIT</v>
          </cell>
          <cell r="H1319">
            <v>44625.806463060297</v>
          </cell>
          <cell r="I1319" t="str">
            <v>AE</v>
          </cell>
          <cell r="J1319" t="str">
            <v>Retrofit</v>
          </cell>
          <cell r="K1319">
            <v>44625.806463060297</v>
          </cell>
          <cell r="L1319">
            <v>1</v>
          </cell>
          <cell r="M1319" t="str">
            <v>EBD</v>
          </cell>
          <cell r="N1319">
            <v>44625.806463060297</v>
          </cell>
          <cell r="O1319">
            <v>44625.806463060297</v>
          </cell>
          <cell r="P1319" t="b">
            <v>0</v>
          </cell>
          <cell r="Q1319" t="str">
            <v>India</v>
          </cell>
          <cell r="R1319" t="e">
            <v>#N/A</v>
          </cell>
          <cell r="S1319" t="e">
            <v>#N/A</v>
          </cell>
          <cell r="T1319" t="e">
            <v>#N/A</v>
          </cell>
          <cell r="U1319" t="e">
            <v>#N/A</v>
          </cell>
          <cell r="V1319" t="e">
            <v>#N/A</v>
          </cell>
          <cell r="Y1319" t="e">
            <v>#N/A</v>
          </cell>
          <cell r="Z1319">
            <v>44625.806463060297</v>
          </cell>
          <cell r="AB1319" t="str">
            <v>Under</v>
          </cell>
          <cell r="AC1319" t="str">
            <v/>
          </cell>
          <cell r="AD1319" t="e">
            <v>#N/A</v>
          </cell>
          <cell r="AF1319" t="str">
            <v>31872.80 / 40371.01 / 44625.81 / 49219.93</v>
          </cell>
          <cell r="AG1319">
            <v>7222.9534499999954</v>
          </cell>
          <cell r="AH1319">
            <v>6.178332280829018</v>
          </cell>
          <cell r="AK1319">
            <v>6.178332280829018</v>
          </cell>
          <cell r="AL1319">
            <v>6.178332280829018</v>
          </cell>
          <cell r="AM1319">
            <v>0.99986155247892405</v>
          </cell>
          <cell r="AN1319">
            <v>101236</v>
          </cell>
          <cell r="AO1319">
            <v>0.99993897099568496</v>
          </cell>
          <cell r="AP1319">
            <v>0.55919034273321455</v>
          </cell>
          <cell r="AS1319">
            <v>1</v>
          </cell>
          <cell r="AT1319">
            <v>0</v>
          </cell>
        </row>
        <row r="1320">
          <cell r="B1320">
            <v>385181</v>
          </cell>
          <cell r="C1320" t="str">
            <v>BOZHON PRECISION INDUSTRY TECHNOLOGY CO., LTD.</v>
          </cell>
          <cell r="D1320" t="str">
            <v>V64</v>
          </cell>
          <cell r="E1320" t="str">
            <v>1171920-01-R</v>
          </cell>
          <cell r="F1320" t="str">
            <v>IT-4</v>
          </cell>
          <cell r="G1320" t="str">
            <v>EQP,AE,IT-4 7-BAY,D94-V64,BOZHON,RETROFIT KIT</v>
          </cell>
          <cell r="H1320">
            <v>18473.889999999901</v>
          </cell>
          <cell r="I1320" t="str">
            <v>AE</v>
          </cell>
          <cell r="J1320" t="str">
            <v>Retrofit</v>
          </cell>
          <cell r="K1320">
            <v>18473.889999999901</v>
          </cell>
          <cell r="L1320">
            <v>1</v>
          </cell>
          <cell r="M1320" t="str">
            <v>OTS Quote</v>
          </cell>
          <cell r="N1320">
            <v>18473.889999999901</v>
          </cell>
          <cell r="O1320">
            <v>18473.889999999901</v>
          </cell>
          <cell r="P1320" t="b">
            <v>0</v>
          </cell>
          <cell r="Q1320" t="str">
            <v>China</v>
          </cell>
          <cell r="R1320" t="e">
            <v>#N/A</v>
          </cell>
          <cell r="S1320" t="e">
            <v>#N/A</v>
          </cell>
          <cell r="T1320" t="e">
            <v>#N/A</v>
          </cell>
          <cell r="U1320" t="e">
            <v>#N/A</v>
          </cell>
          <cell r="V1320" t="e">
            <v>#N/A</v>
          </cell>
          <cell r="Y1320" t="e">
            <v>#N/A</v>
          </cell>
          <cell r="Z1320">
            <v>18473.889999999901</v>
          </cell>
          <cell r="AB1320" t="str">
            <v>Under</v>
          </cell>
          <cell r="AC1320" t="str">
            <v/>
          </cell>
          <cell r="AD1320" t="e">
            <v>#N/A</v>
          </cell>
          <cell r="AF1320" t="str">
            <v>6332.80 / 8113.10 / 9251.22 / 9403.86 / 10479.44 / 11039.00 / 11442.89 / 12148.00 / 12516.85 / 13357.69 / 14117.24 / 15063.84 / 15834.40 / 18473.89 / 19694.27 / 29417.36 / 30572.01</v>
          </cell>
          <cell r="AG1320">
            <v>7222.9534499999954</v>
          </cell>
          <cell r="AH1320">
            <v>2.5576642751310978</v>
          </cell>
          <cell r="AK1320">
            <v>2.5576642751310978</v>
          </cell>
          <cell r="AL1320">
            <v>2.5576642751310978</v>
          </cell>
          <cell r="AM1320">
            <v>0.99986155247892405</v>
          </cell>
          <cell r="AN1320">
            <v>101236</v>
          </cell>
          <cell r="AO1320">
            <v>0.99997473562492467</v>
          </cell>
          <cell r="AP1320">
            <v>0.8175165948871953</v>
          </cell>
          <cell r="AS1320">
            <v>1</v>
          </cell>
          <cell r="AT1320">
            <v>0</v>
          </cell>
        </row>
        <row r="1321">
          <cell r="B1321">
            <v>385182</v>
          </cell>
          <cell r="C1321" t="str">
            <v>BOZHON PRECISION INDUSTRY TECHNOLOGY CO., LTD.</v>
          </cell>
          <cell r="D1321" t="str">
            <v>V64</v>
          </cell>
          <cell r="E1321" t="str">
            <v>1171924-01-R</v>
          </cell>
          <cell r="F1321" t="str">
            <v>IT-4</v>
          </cell>
          <cell r="G1321" t="str">
            <v>EQP,AE,IT-4 7-BAY,V54-V64,BOZHON,RETROFIT KIT</v>
          </cell>
          <cell r="H1321">
            <v>11039</v>
          </cell>
          <cell r="I1321" t="str">
            <v>AE</v>
          </cell>
          <cell r="J1321" t="str">
            <v>Retrofit</v>
          </cell>
          <cell r="K1321">
            <v>11039</v>
          </cell>
          <cell r="L1321">
            <v>1</v>
          </cell>
          <cell r="M1321" t="str">
            <v>EBD</v>
          </cell>
          <cell r="N1321">
            <v>11039</v>
          </cell>
          <cell r="O1321">
            <v>11039</v>
          </cell>
          <cell r="P1321" t="b">
            <v>0</v>
          </cell>
          <cell r="Q1321" t="str">
            <v>China</v>
          </cell>
          <cell r="R1321" t="e">
            <v>#N/A</v>
          </cell>
          <cell r="S1321" t="e">
            <v>#N/A</v>
          </cell>
          <cell r="T1321" t="e">
            <v>#N/A</v>
          </cell>
          <cell r="U1321" t="e">
            <v>#N/A</v>
          </cell>
          <cell r="V1321" t="e">
            <v>#N/A</v>
          </cell>
          <cell r="Y1321" t="e">
            <v>#N/A</v>
          </cell>
          <cell r="Z1321">
            <v>11039</v>
          </cell>
          <cell r="AB1321" t="str">
            <v>Under</v>
          </cell>
          <cell r="AC1321" t="str">
            <v/>
          </cell>
          <cell r="AD1321" t="e">
            <v>#N/A</v>
          </cell>
          <cell r="AF1321" t="str">
            <v>6332.80 / 8113.10 / 9251.22 / 9403.86 / 10479.44 / 11039.00 / 11442.89 / 12148.00 / 12516.85 / 13357.69 / 14117.24 / 15063.84 / 15834.40 / 18473.89 / 19694.27 / 29417.36 / 30572.01</v>
          </cell>
          <cell r="AG1321">
            <v>7222.9534499999954</v>
          </cell>
          <cell r="AH1321">
            <v>1.5283221851582065</v>
          </cell>
          <cell r="AK1321">
            <v>1.5283221851582065</v>
          </cell>
          <cell r="AL1321">
            <v>1.5283221851582065</v>
          </cell>
          <cell r="AM1321">
            <v>0.99986155247892394</v>
          </cell>
          <cell r="AN1321">
            <v>101236</v>
          </cell>
          <cell r="AO1321">
            <v>0.99998490337246482</v>
          </cell>
          <cell r="AP1321">
            <v>0.89095776206092692</v>
          </cell>
          <cell r="AS1321">
            <v>1</v>
          </cell>
          <cell r="AT1321">
            <v>0</v>
          </cell>
        </row>
        <row r="1322">
          <cell r="B1322">
            <v>385182</v>
          </cell>
          <cell r="C1322" t="str">
            <v>BOZHON PRECISION INDUSTRY TECHNOLOGY CO., LTD.</v>
          </cell>
          <cell r="D1322" t="str">
            <v>V64</v>
          </cell>
          <cell r="E1322" t="str">
            <v>1171924-01-R</v>
          </cell>
          <cell r="F1322" t="str">
            <v>IT-4</v>
          </cell>
          <cell r="G1322" t="str">
            <v>EQP,AE,IT-4 7-BAY,V54-V64,BOZHON,RETROFIT KIT</v>
          </cell>
          <cell r="H1322">
            <v>11039</v>
          </cell>
          <cell r="I1322" t="str">
            <v>AE</v>
          </cell>
          <cell r="J1322" t="str">
            <v>Retrofit</v>
          </cell>
          <cell r="K1322">
            <v>11039</v>
          </cell>
          <cell r="L1322">
            <v>1</v>
          </cell>
          <cell r="M1322" t="str">
            <v>EBD</v>
          </cell>
          <cell r="N1322">
            <v>11039</v>
          </cell>
          <cell r="O1322">
            <v>11039</v>
          </cell>
          <cell r="P1322" t="b">
            <v>0</v>
          </cell>
          <cell r="Q1322" t="str">
            <v>China</v>
          </cell>
          <cell r="R1322" t="e">
            <v>#N/A</v>
          </cell>
          <cell r="S1322" t="e">
            <v>#N/A</v>
          </cell>
          <cell r="T1322" t="e">
            <v>#N/A</v>
          </cell>
          <cell r="U1322" t="e">
            <v>#N/A</v>
          </cell>
          <cell r="V1322" t="e">
            <v>#N/A</v>
          </cell>
          <cell r="Y1322" t="e">
            <v>#N/A</v>
          </cell>
          <cell r="Z1322">
            <v>11039</v>
          </cell>
          <cell r="AB1322" t="str">
            <v>Under</v>
          </cell>
          <cell r="AC1322" t="str">
            <v/>
          </cell>
          <cell r="AD1322" t="e">
            <v>#N/A</v>
          </cell>
          <cell r="AF1322" t="str">
            <v>6332.80 / 8113.10 / 9251.22 / 9403.86 / 10479.44 / 11039.00 / 11442.89 / 12148.00 / 12516.85 / 13357.69 / 14117.24 / 15063.84 / 15834.40 / 18473.89 / 19694.27 / 29417.36 / 30572.01</v>
          </cell>
          <cell r="AG1322">
            <v>7222.9534499999954</v>
          </cell>
          <cell r="AH1322">
            <v>1.5283221851582065</v>
          </cell>
          <cell r="AK1322">
            <v>1.5283221851582065</v>
          </cell>
          <cell r="AL1322">
            <v>1.5283221851582065</v>
          </cell>
          <cell r="AM1322">
            <v>0.99986155247892394</v>
          </cell>
          <cell r="AN1322">
            <v>101236</v>
          </cell>
          <cell r="AO1322">
            <v>0.99998490337246482</v>
          </cell>
          <cell r="AP1322">
            <v>0.89095776206092692</v>
          </cell>
          <cell r="AS1322">
            <v>1</v>
          </cell>
          <cell r="AT1322">
            <v>0</v>
          </cell>
        </row>
        <row r="1323">
          <cell r="B1323">
            <v>385185</v>
          </cell>
          <cell r="C1323" t="str">
            <v>WIPRO ENTERPRISES LTD</v>
          </cell>
          <cell r="D1323" t="str">
            <v>V64</v>
          </cell>
          <cell r="E1323" t="str">
            <v>1171940-01-R</v>
          </cell>
          <cell r="F1323" t="str">
            <v>IT-4</v>
          </cell>
          <cell r="G1323" t="str">
            <v>EQP,AE,IT-4 8-BAY BOZHON,V53-V64,WIPRO-PARI,RETROFIT KIT</v>
          </cell>
          <cell r="H1323">
            <v>49219.9299261212</v>
          </cell>
          <cell r="I1323" t="str">
            <v>AE</v>
          </cell>
          <cell r="J1323" t="str">
            <v>Retrofit</v>
          </cell>
          <cell r="K1323">
            <v>98439.8598522424</v>
          </cell>
          <cell r="L1323">
            <v>2</v>
          </cell>
          <cell r="M1323" t="str">
            <v>EBD</v>
          </cell>
          <cell r="N1323">
            <v>49219.9299261212</v>
          </cell>
          <cell r="O1323">
            <v>98439.8598522424</v>
          </cell>
          <cell r="P1323" t="b">
            <v>0</v>
          </cell>
          <cell r="Q1323" t="str">
            <v>India</v>
          </cell>
          <cell r="R1323" t="e">
            <v>#N/A</v>
          </cell>
          <cell r="S1323" t="e">
            <v>#N/A</v>
          </cell>
          <cell r="T1323" t="e">
            <v>#N/A</v>
          </cell>
          <cell r="U1323" t="e">
            <v>#N/A</v>
          </cell>
          <cell r="V1323" t="e">
            <v>#N/A</v>
          </cell>
          <cell r="Y1323" t="e">
            <v>#N/A</v>
          </cell>
          <cell r="Z1323">
            <v>98439.8598522424</v>
          </cell>
          <cell r="AB1323" t="str">
            <v>Under</v>
          </cell>
          <cell r="AC1323">
            <v>0.5</v>
          </cell>
          <cell r="AD1323" t="e">
            <v>#N/A</v>
          </cell>
          <cell r="AF1323" t="str">
            <v>31872.80 / 40371.01 / 44625.81 / 49219.93</v>
          </cell>
          <cell r="AG1323">
            <v>7222.9534499999954</v>
          </cell>
          <cell r="AH1323">
            <v>6.81437728580699</v>
          </cell>
          <cell r="AK1323">
            <v>6.81437728580699</v>
          </cell>
          <cell r="AL1323">
            <v>13.62875457161398</v>
          </cell>
          <cell r="AM1323">
            <v>0.99986155247892394</v>
          </cell>
          <cell r="AN1323">
            <v>101236</v>
          </cell>
          <cell r="AO1323">
            <v>0.99993268820097791</v>
          </cell>
          <cell r="AP1323">
            <v>0.51381000902721163</v>
          </cell>
          <cell r="AS1323">
            <v>1</v>
          </cell>
          <cell r="AT1323">
            <v>0</v>
          </cell>
        </row>
        <row r="1324">
          <cell r="B1324">
            <v>385188</v>
          </cell>
          <cell r="C1324" t="str">
            <v>WIPRO ENTERPRISES LTD</v>
          </cell>
          <cell r="D1324" t="str">
            <v>V64</v>
          </cell>
          <cell r="E1324" t="str">
            <v>1171965-01-R</v>
          </cell>
          <cell r="F1324" t="str">
            <v>IT-FF</v>
          </cell>
          <cell r="G1324" t="str">
            <v>EQP,AE,IT-FF 3-BAY BOZHON,V53-V64,WIPRO-PARI,RETROFIT KIT</v>
          </cell>
          <cell r="H1324">
            <v>29613.072315725101</v>
          </cell>
          <cell r="I1324" t="str">
            <v>AE</v>
          </cell>
          <cell r="J1324" t="str">
            <v>Retrofit</v>
          </cell>
          <cell r="K1324">
            <v>88839.2169471753</v>
          </cell>
          <cell r="L1324">
            <v>3</v>
          </cell>
          <cell r="M1324" t="str">
            <v>EBD</v>
          </cell>
          <cell r="N1324">
            <v>29613.072315725101</v>
          </cell>
          <cell r="O1324">
            <v>88839.2169471753</v>
          </cell>
          <cell r="P1324" t="b">
            <v>0</v>
          </cell>
          <cell r="Q1324" t="str">
            <v>India</v>
          </cell>
          <cell r="R1324" t="e">
            <v>#N/A</v>
          </cell>
          <cell r="S1324" t="e">
            <v>#N/A</v>
          </cell>
          <cell r="T1324" t="e">
            <v>#N/A</v>
          </cell>
          <cell r="U1324" t="e">
            <v>#N/A</v>
          </cell>
          <cell r="V1324" t="e">
            <v>#N/A</v>
          </cell>
          <cell r="Y1324" t="e">
            <v>#N/A</v>
          </cell>
          <cell r="Z1324">
            <v>88839.2169471753</v>
          </cell>
          <cell r="AB1324" t="str">
            <v>Under</v>
          </cell>
          <cell r="AC1324">
            <v>0.66666666666666663</v>
          </cell>
          <cell r="AD1324" t="e">
            <v>#N/A</v>
          </cell>
          <cell r="AF1324">
            <v>29613.07</v>
          </cell>
          <cell r="AG1324">
            <v>18414.489999999951</v>
          </cell>
          <cell r="AH1324">
            <v>1.6081396941063901</v>
          </cell>
          <cell r="AK1324">
            <v>1.6081396941063901</v>
          </cell>
          <cell r="AL1324">
            <v>4.8244190823191708</v>
          </cell>
          <cell r="AM1324">
            <v>0.99994569493914842</v>
          </cell>
          <cell r="AN1324">
            <v>128416</v>
          </cell>
          <cell r="AO1324">
            <v>0.9999874771080387</v>
          </cell>
          <cell r="AP1324">
            <v>0.76939733120697495</v>
          </cell>
          <cell r="AS1324">
            <v>1</v>
          </cell>
          <cell r="AT1324">
            <v>0</v>
          </cell>
        </row>
        <row r="1325">
          <cell r="B1325">
            <v>385189</v>
          </cell>
          <cell r="C1325" t="str">
            <v>SFO TECHNOLOGIES PRIVATE LIMITED</v>
          </cell>
          <cell r="D1325" t="str">
            <v>V64</v>
          </cell>
          <cell r="E1325" t="str">
            <v>1171969-01-R</v>
          </cell>
          <cell r="F1325" t="str">
            <v>IT-FF</v>
          </cell>
          <cell r="G1325" t="str">
            <v>EQP,AE,IT-FF 3-BAY JUSTECH,V53-V64,SFO,RETROFIT KIT</v>
          </cell>
          <cell r="H1325">
            <v>65800</v>
          </cell>
          <cell r="I1325" t="str">
            <v>AE</v>
          </cell>
          <cell r="J1325" t="str">
            <v>Retrofit</v>
          </cell>
          <cell r="K1325">
            <v>131600</v>
          </cell>
          <cell r="L1325">
            <v>2</v>
          </cell>
          <cell r="M1325" t="str">
            <v>EBD</v>
          </cell>
          <cell r="N1325">
            <v>65800</v>
          </cell>
          <cell r="O1325">
            <v>131600</v>
          </cell>
          <cell r="P1325" t="b">
            <v>0</v>
          </cell>
          <cell r="Q1325" t="str">
            <v>India</v>
          </cell>
          <cell r="R1325" t="e">
            <v>#N/A</v>
          </cell>
          <cell r="S1325" t="e">
            <v>#N/A</v>
          </cell>
          <cell r="T1325" t="e">
            <v>#N/A</v>
          </cell>
          <cell r="U1325" t="e">
            <v>#N/A</v>
          </cell>
          <cell r="V1325" t="e">
            <v>#N/A</v>
          </cell>
          <cell r="Y1325" t="e">
            <v>#N/A</v>
          </cell>
          <cell r="Z1325">
            <v>131600</v>
          </cell>
          <cell r="AB1325" t="str">
            <v>Under</v>
          </cell>
          <cell r="AC1325">
            <v>0.5</v>
          </cell>
          <cell r="AD1325" t="e">
            <v>#N/A</v>
          </cell>
          <cell r="AF1325">
            <v>29613.07</v>
          </cell>
          <cell r="AG1325">
            <v>18414.489999999951</v>
          </cell>
          <cell r="AH1325">
            <v>3.5732730040310741</v>
          </cell>
          <cell r="AK1325">
            <v>3.5732730040310741</v>
          </cell>
          <cell r="AL1325">
            <v>7.1465460080621481</v>
          </cell>
          <cell r="AM1325">
            <v>0.99994569493914842</v>
          </cell>
          <cell r="AN1325">
            <v>128416</v>
          </cell>
          <cell r="AO1325">
            <v>0.99997217423838125</v>
          </cell>
          <cell r="AP1325">
            <v>0.48760279092947917</v>
          </cell>
          <cell r="AS1325">
            <v>1</v>
          </cell>
          <cell r="AT1325">
            <v>0</v>
          </cell>
        </row>
        <row r="1326">
          <cell r="B1326">
            <v>385191</v>
          </cell>
          <cell r="C1326" t="str">
            <v>WIPRO ENTERPRISES LTD</v>
          </cell>
          <cell r="D1326" t="str">
            <v>V64</v>
          </cell>
          <cell r="E1326" t="str">
            <v>1171999-01-R</v>
          </cell>
          <cell r="F1326" t="str">
            <v>IT-FF</v>
          </cell>
          <cell r="G1326" t="str">
            <v>EQP,AE,IT-FF 4-BAY BOZHON,V53-V64,WIPRO-PARI,RETROFIT KIT</v>
          </cell>
          <cell r="H1326">
            <v>35403.273293675498</v>
          </cell>
          <cell r="I1326" t="str">
            <v>AE</v>
          </cell>
          <cell r="J1326" t="str">
            <v>Retrofit</v>
          </cell>
          <cell r="K1326">
            <v>70806.546587350997</v>
          </cell>
          <cell r="L1326">
            <v>2</v>
          </cell>
          <cell r="M1326" t="str">
            <v>EBD</v>
          </cell>
          <cell r="N1326">
            <v>35403.273293675498</v>
          </cell>
          <cell r="O1326">
            <v>70806.546587350997</v>
          </cell>
          <cell r="P1326" t="b">
            <v>0</v>
          </cell>
          <cell r="Q1326" t="str">
            <v>India</v>
          </cell>
          <cell r="R1326" t="e">
            <v>#N/A</v>
          </cell>
          <cell r="S1326" t="e">
            <v>#N/A</v>
          </cell>
          <cell r="T1326" t="e">
            <v>#N/A</v>
          </cell>
          <cell r="U1326" t="e">
            <v>#N/A</v>
          </cell>
          <cell r="V1326" t="e">
            <v>#N/A</v>
          </cell>
          <cell r="Y1326" t="e">
            <v>#N/A</v>
          </cell>
          <cell r="Z1326">
            <v>70806.546587350997</v>
          </cell>
          <cell r="AB1326" t="str">
            <v>Under</v>
          </cell>
          <cell r="AC1326">
            <v>0.5</v>
          </cell>
          <cell r="AD1326" t="e">
            <v>#N/A</v>
          </cell>
          <cell r="AF1326">
            <v>29613.07</v>
          </cell>
          <cell r="AG1326">
            <v>18414.489999999951</v>
          </cell>
          <cell r="AH1326">
            <v>1.9225769105566102</v>
          </cell>
          <cell r="AK1326">
            <v>1.9225769105566102</v>
          </cell>
          <cell r="AL1326">
            <v>3.8451538211132203</v>
          </cell>
          <cell r="AM1326">
            <v>0.99994569493914853</v>
          </cell>
          <cell r="AN1326">
            <v>128416</v>
          </cell>
          <cell r="AO1326">
            <v>0.99998502852517945</v>
          </cell>
          <cell r="AP1326">
            <v>0.72430792663160737</v>
          </cell>
          <cell r="AS1326">
            <v>1</v>
          </cell>
          <cell r="AT1326">
            <v>0</v>
          </cell>
        </row>
        <row r="1327">
          <cell r="B1327">
            <v>385192</v>
          </cell>
          <cell r="C1327" t="str">
            <v>SFO TECHNOLOGIES PRIVATE LIMITED</v>
          </cell>
          <cell r="D1327" t="str">
            <v>V64</v>
          </cell>
          <cell r="E1327" t="str">
            <v>1172003-01-R</v>
          </cell>
          <cell r="F1327" t="str">
            <v>IT-FF</v>
          </cell>
          <cell r="G1327" t="str">
            <v>EQP,AE,IT-FF 4-BAY JUSTECH,V53-V64,SFO,RETROFIT KIT</v>
          </cell>
          <cell r="H1327">
            <v>71505</v>
          </cell>
          <cell r="I1327" t="str">
            <v>AE</v>
          </cell>
          <cell r="J1327" t="str">
            <v>Retrofit</v>
          </cell>
          <cell r="K1327">
            <v>71505</v>
          </cell>
          <cell r="L1327">
            <v>1</v>
          </cell>
          <cell r="M1327" t="str">
            <v>EBD</v>
          </cell>
          <cell r="N1327">
            <v>71505</v>
          </cell>
          <cell r="O1327">
            <v>71505</v>
          </cell>
          <cell r="P1327" t="b">
            <v>0</v>
          </cell>
          <cell r="Q1327" t="str">
            <v>India</v>
          </cell>
          <cell r="R1327" t="e">
            <v>#N/A</v>
          </cell>
          <cell r="S1327" t="e">
            <v>#N/A</v>
          </cell>
          <cell r="T1327" t="e">
            <v>#N/A</v>
          </cell>
          <cell r="U1327" t="e">
            <v>#N/A</v>
          </cell>
          <cell r="V1327" t="e">
            <v>#N/A</v>
          </cell>
          <cell r="Y1327" t="e">
            <v>#N/A</v>
          </cell>
          <cell r="Z1327">
            <v>71505</v>
          </cell>
          <cell r="AB1327" t="str">
            <v>Under</v>
          </cell>
          <cell r="AC1327" t="str">
            <v/>
          </cell>
          <cell r="AD1327" t="e">
            <v>#N/A</v>
          </cell>
          <cell r="AF1327">
            <v>29613.07</v>
          </cell>
          <cell r="AG1327">
            <v>18414.489999999951</v>
          </cell>
          <cell r="AH1327">
            <v>3.8830833761890875</v>
          </cell>
          <cell r="AK1327">
            <v>3.8830833761890875</v>
          </cell>
          <cell r="AL1327">
            <v>3.8830833761890875</v>
          </cell>
          <cell r="AM1327">
            <v>0.99994569493914842</v>
          </cell>
          <cell r="AN1327">
            <v>128416</v>
          </cell>
          <cell r="AO1327">
            <v>0.99996976168564522</v>
          </cell>
          <cell r="AP1327">
            <v>0.44317686269623724</v>
          </cell>
          <cell r="AS1327">
            <v>1</v>
          </cell>
          <cell r="AT1327">
            <v>0</v>
          </cell>
        </row>
        <row r="1328">
          <cell r="B1328">
            <v>385193</v>
          </cell>
          <cell r="C1328" t="str">
            <v>BOZHON PRECISION INDUSTRY TECHNOLOGY CO., LTD.</v>
          </cell>
          <cell r="D1328" t="str">
            <v>V64</v>
          </cell>
          <cell r="E1328" t="str">
            <v>1172010-01-R</v>
          </cell>
          <cell r="F1328" t="str">
            <v>IT-FF</v>
          </cell>
          <cell r="G1328" t="str">
            <v>EQP,AE,IT-FF 4-BAY,D38-V64,BOZHON,RETROFIT KIT</v>
          </cell>
          <cell r="H1328">
            <v>20123.252</v>
          </cell>
          <cell r="I1328" t="str">
            <v>AE</v>
          </cell>
          <cell r="J1328" t="str">
            <v>Retrofit</v>
          </cell>
          <cell r="K1328">
            <v>20123.252</v>
          </cell>
          <cell r="L1328">
            <v>1</v>
          </cell>
          <cell r="M1328" t="str">
            <v>OTS Quote</v>
          </cell>
          <cell r="N1328">
            <v>20123.252</v>
          </cell>
          <cell r="O1328">
            <v>20123.252</v>
          </cell>
          <cell r="P1328" t="b">
            <v>0</v>
          </cell>
          <cell r="Q1328" t="str">
            <v>China</v>
          </cell>
          <cell r="R1328" t="e">
            <v>#N/A</v>
          </cell>
          <cell r="S1328" t="e">
            <v>#N/A</v>
          </cell>
          <cell r="T1328" t="e">
            <v>#N/A</v>
          </cell>
          <cell r="U1328" t="e">
            <v>#N/A</v>
          </cell>
          <cell r="V1328" t="e">
            <v>#N/A</v>
          </cell>
          <cell r="Y1328" t="e">
            <v>#N/A</v>
          </cell>
          <cell r="Z1328">
            <v>20123.252</v>
          </cell>
          <cell r="AB1328" t="str">
            <v>Under</v>
          </cell>
          <cell r="AC1328" t="str">
            <v/>
          </cell>
          <cell r="AD1328" t="e">
            <v>#N/A</v>
          </cell>
          <cell r="AF1328" t="str">
            <v>8190.00 / 12146.69 / 12550.00 / 15011.58 / 16705.73 / 20123.25 / 24846.99</v>
          </cell>
          <cell r="AG1328">
            <v>18414.489999999951</v>
          </cell>
          <cell r="AH1328">
            <v>1.0927944243907952</v>
          </cell>
          <cell r="AK1328">
            <v>1.0927944243907952</v>
          </cell>
          <cell r="AL1328">
            <v>1.0927944243907952</v>
          </cell>
          <cell r="AM1328">
            <v>0.99994569493914842</v>
          </cell>
          <cell r="AN1328">
            <v>128416</v>
          </cell>
          <cell r="AO1328">
            <v>0.99999149020040812</v>
          </cell>
          <cell r="AP1328">
            <v>0.84329638051333167</v>
          </cell>
          <cell r="AS1328">
            <v>1</v>
          </cell>
          <cell r="AT1328">
            <v>0</v>
          </cell>
        </row>
        <row r="1329">
          <cell r="B1329">
            <v>385194</v>
          </cell>
          <cell r="C1329" t="str">
            <v>BOZHON PRECISION INDUSTRY TECHNOLOGY CO., LTD.</v>
          </cell>
          <cell r="D1329" t="str">
            <v>V64</v>
          </cell>
          <cell r="E1329" t="str">
            <v>1172012-01-R</v>
          </cell>
          <cell r="F1329" t="str">
            <v>IT-FF</v>
          </cell>
          <cell r="G1329" t="str">
            <v>EQP,AE,IT-FF 4-BAY,D84-V64,BOZHON,RETROFIT KIT</v>
          </cell>
          <cell r="H1329">
            <v>20123.252</v>
          </cell>
          <cell r="I1329" t="str">
            <v>AE</v>
          </cell>
          <cell r="J1329" t="str">
            <v>Retrofit</v>
          </cell>
          <cell r="K1329">
            <v>20123.252</v>
          </cell>
          <cell r="L1329">
            <v>1</v>
          </cell>
          <cell r="M1329" t="str">
            <v>OTS Quote</v>
          </cell>
          <cell r="N1329">
            <v>20123.252</v>
          </cell>
          <cell r="O1329">
            <v>20123.252</v>
          </cell>
          <cell r="P1329" t="b">
            <v>0</v>
          </cell>
          <cell r="Q1329" t="str">
            <v>China</v>
          </cell>
          <cell r="R1329" t="e">
            <v>#N/A</v>
          </cell>
          <cell r="S1329" t="e">
            <v>#N/A</v>
          </cell>
          <cell r="T1329" t="e">
            <v>#N/A</v>
          </cell>
          <cell r="U1329" t="e">
            <v>#N/A</v>
          </cell>
          <cell r="V1329" t="e">
            <v>#N/A</v>
          </cell>
          <cell r="Y1329" t="e">
            <v>#N/A</v>
          </cell>
          <cell r="Z1329">
            <v>20123.252</v>
          </cell>
          <cell r="AB1329" t="str">
            <v>Under</v>
          </cell>
          <cell r="AC1329" t="str">
            <v/>
          </cell>
          <cell r="AD1329" t="e">
            <v>#N/A</v>
          </cell>
          <cell r="AF1329" t="str">
            <v>8190.00 / 12146.69 / 12550.00 / 15011.58 / 16705.73 / 20123.25 / 24846.99</v>
          </cell>
          <cell r="AG1329">
            <v>18414.489999999951</v>
          </cell>
          <cell r="AH1329">
            <v>1.0927944243907952</v>
          </cell>
          <cell r="AK1329">
            <v>1.0927944243907952</v>
          </cell>
          <cell r="AL1329">
            <v>1.0927944243907952</v>
          </cell>
          <cell r="AM1329">
            <v>0.99994569493914842</v>
          </cell>
          <cell r="AN1329">
            <v>128416</v>
          </cell>
          <cell r="AO1329">
            <v>0.99999149020040812</v>
          </cell>
          <cell r="AP1329">
            <v>0.84329638051333167</v>
          </cell>
          <cell r="AS1329">
            <v>1</v>
          </cell>
          <cell r="AT1329">
            <v>0</v>
          </cell>
        </row>
        <row r="1330">
          <cell r="B1330">
            <v>385195</v>
          </cell>
          <cell r="C1330" t="str">
            <v>BOZHON PRECISION INDUSTRY TECHNOLOGY CO., LTD.</v>
          </cell>
          <cell r="D1330" t="str">
            <v>V64</v>
          </cell>
          <cell r="E1330" t="str">
            <v>1172014-01-R</v>
          </cell>
          <cell r="F1330" t="str">
            <v>IT-FF</v>
          </cell>
          <cell r="G1330" t="str">
            <v>EQP,AE,IT-FF 4-BAY,D48-V64,BOZHON,RETROFIT KIT</v>
          </cell>
          <cell r="H1330">
            <v>16705.727999999901</v>
          </cell>
          <cell r="I1330" t="str">
            <v>AE</v>
          </cell>
          <cell r="J1330" t="str">
            <v>Retrofit</v>
          </cell>
          <cell r="K1330">
            <v>16705.727999999901</v>
          </cell>
          <cell r="L1330">
            <v>1</v>
          </cell>
          <cell r="M1330" t="str">
            <v>OTS Quote</v>
          </cell>
          <cell r="N1330">
            <v>16705.727999999901</v>
          </cell>
          <cell r="O1330">
            <v>16705.727999999901</v>
          </cell>
          <cell r="P1330" t="b">
            <v>0</v>
          </cell>
          <cell r="Q1330" t="str">
            <v>China</v>
          </cell>
          <cell r="R1330" t="e">
            <v>#N/A</v>
          </cell>
          <cell r="S1330" t="e">
            <v>#N/A</v>
          </cell>
          <cell r="T1330" t="e">
            <v>#N/A</v>
          </cell>
          <cell r="U1330" t="e">
            <v>#N/A</v>
          </cell>
          <cell r="V1330" t="e">
            <v>#N/A</v>
          </cell>
          <cell r="Y1330" t="e">
            <v>#N/A</v>
          </cell>
          <cell r="Z1330">
            <v>16705.727999999901</v>
          </cell>
          <cell r="AB1330" t="str">
            <v>Under</v>
          </cell>
          <cell r="AC1330" t="str">
            <v/>
          </cell>
          <cell r="AD1330" t="e">
            <v>#N/A</v>
          </cell>
          <cell r="AF1330" t="str">
            <v>8190.00 / 12146.69 / 12550.00 / 15011.58 / 16705.73 / 20123.25 / 24846.99</v>
          </cell>
          <cell r="AG1330">
            <v>18414.489999999951</v>
          </cell>
          <cell r="AH1330">
            <v>0.90720557560920478</v>
          </cell>
          <cell r="AK1330">
            <v>0.90720557560920478</v>
          </cell>
          <cell r="AL1330">
            <v>0.90720557560920478</v>
          </cell>
          <cell r="AM1330">
            <v>0.99994569493914853</v>
          </cell>
          <cell r="AN1330">
            <v>128416</v>
          </cell>
          <cell r="AO1330">
            <v>0.99999293541633749</v>
          </cell>
          <cell r="AP1330">
            <v>0.86990929479192702</v>
          </cell>
          <cell r="AS1330">
            <v>1</v>
          </cell>
          <cell r="AT1330">
            <v>0</v>
          </cell>
        </row>
        <row r="1331">
          <cell r="B1331">
            <v>385196</v>
          </cell>
          <cell r="C1331" t="str">
            <v>BOZHON PRECISION INDUSTRY TECHNOLOGY CO., LTD.</v>
          </cell>
          <cell r="D1331" t="str">
            <v>V64</v>
          </cell>
          <cell r="E1331" t="str">
            <v>1172018-01-R</v>
          </cell>
          <cell r="F1331" t="str">
            <v>IT-FF</v>
          </cell>
          <cell r="G1331" t="str">
            <v>EQP,AE,IT-FF 4-BAY,D23-V64,BOZHON,RETROFIT KIT</v>
          </cell>
          <cell r="H1331">
            <v>12550</v>
          </cell>
          <cell r="I1331" t="str">
            <v>AE</v>
          </cell>
          <cell r="J1331" t="str">
            <v>Retrofit</v>
          </cell>
          <cell r="K1331">
            <v>37650</v>
          </cell>
          <cell r="L1331">
            <v>3</v>
          </cell>
          <cell r="M1331" t="str">
            <v>OTS Quote</v>
          </cell>
          <cell r="N1331">
            <v>12550</v>
          </cell>
          <cell r="O1331">
            <v>37650</v>
          </cell>
          <cell r="P1331" t="b">
            <v>0</v>
          </cell>
          <cell r="Q1331" t="str">
            <v>China</v>
          </cell>
          <cell r="R1331" t="e">
            <v>#N/A</v>
          </cell>
          <cell r="S1331" t="e">
            <v>#N/A</v>
          </cell>
          <cell r="T1331" t="e">
            <v>#N/A</v>
          </cell>
          <cell r="U1331" t="e">
            <v>#N/A</v>
          </cell>
          <cell r="V1331" t="e">
            <v>#N/A</v>
          </cell>
          <cell r="Y1331" t="e">
            <v>#N/A</v>
          </cell>
          <cell r="Z1331">
            <v>37650</v>
          </cell>
          <cell r="AB1331" t="str">
            <v>Under</v>
          </cell>
          <cell r="AC1331">
            <v>0.66666666666666663</v>
          </cell>
          <cell r="AD1331" t="e">
            <v>#N/A</v>
          </cell>
          <cell r="AF1331" t="str">
            <v>8190.00 / 12146.69 / 12550.00 / 15011.58 / 16705.73 / 20123.25 / 24846.99</v>
          </cell>
          <cell r="AG1331">
            <v>18414.489999999951</v>
          </cell>
          <cell r="AH1331">
            <v>0.6815285136867778</v>
          </cell>
          <cell r="AK1331">
            <v>0.6815285136867778</v>
          </cell>
          <cell r="AL1331">
            <v>2.0445855410603335</v>
          </cell>
          <cell r="AM1331">
            <v>0.99994569493914842</v>
          </cell>
          <cell r="AN1331">
            <v>128416</v>
          </cell>
          <cell r="AO1331">
            <v>0.99999469280686448</v>
          </cell>
          <cell r="AP1331">
            <v>0.90227074507849492</v>
          </cell>
          <cell r="AS1331">
            <v>1</v>
          </cell>
          <cell r="AT1331">
            <v>0</v>
          </cell>
        </row>
        <row r="1332">
          <cell r="B1332">
            <v>385197</v>
          </cell>
          <cell r="C1332" t="str">
            <v>BOZHON PRECISION INDUSTRY TECHNOLOGY CO., LTD.</v>
          </cell>
          <cell r="D1332" t="str">
            <v>V64</v>
          </cell>
          <cell r="E1332" t="str">
            <v>1172019-01-R</v>
          </cell>
          <cell r="F1332" t="str">
            <v>IT-FF</v>
          </cell>
          <cell r="G1332" t="str">
            <v>EQP,AE,IT-FF 4-BAY,V53-V64,BOZHON,RETROFIT KIT</v>
          </cell>
          <cell r="H1332">
            <v>12550</v>
          </cell>
          <cell r="I1332" t="str">
            <v>AE</v>
          </cell>
          <cell r="J1332" t="str">
            <v>Retrofit</v>
          </cell>
          <cell r="K1332">
            <v>37650</v>
          </cell>
          <cell r="L1332">
            <v>3</v>
          </cell>
          <cell r="M1332" t="str">
            <v>EBD</v>
          </cell>
          <cell r="N1332">
            <v>12550</v>
          </cell>
          <cell r="O1332">
            <v>37650</v>
          </cell>
          <cell r="P1332" t="b">
            <v>0</v>
          </cell>
          <cell r="Q1332" t="str">
            <v>China</v>
          </cell>
          <cell r="R1332" t="e">
            <v>#N/A</v>
          </cell>
          <cell r="S1332" t="e">
            <v>#N/A</v>
          </cell>
          <cell r="T1332" t="e">
            <v>#N/A</v>
          </cell>
          <cell r="U1332" t="e">
            <v>#N/A</v>
          </cell>
          <cell r="V1332" t="e">
            <v>#N/A</v>
          </cell>
          <cell r="Y1332" t="e">
            <v>#N/A</v>
          </cell>
          <cell r="Z1332">
            <v>37650</v>
          </cell>
          <cell r="AB1332" t="str">
            <v>Under</v>
          </cell>
          <cell r="AC1332">
            <v>0.66666666666666663</v>
          </cell>
          <cell r="AD1332" t="e">
            <v>#N/A</v>
          </cell>
          <cell r="AF1332" t="str">
            <v>8190.00 / 12146.69 / 12550.00 / 15011.58 / 16705.73 / 20123.25 / 24846.99</v>
          </cell>
          <cell r="AG1332">
            <v>18414.489999999951</v>
          </cell>
          <cell r="AH1332">
            <v>0.6815285136867778</v>
          </cell>
          <cell r="AK1332">
            <v>0.6815285136867778</v>
          </cell>
          <cell r="AL1332">
            <v>2.0445855410603335</v>
          </cell>
          <cell r="AM1332">
            <v>0.99994569493914842</v>
          </cell>
          <cell r="AN1332">
            <v>128416</v>
          </cell>
          <cell r="AO1332">
            <v>0.99999469280686448</v>
          </cell>
          <cell r="AP1332">
            <v>0.90227074507849492</v>
          </cell>
          <cell r="AS1332">
            <v>1</v>
          </cell>
          <cell r="AT1332">
            <v>0</v>
          </cell>
        </row>
        <row r="1333">
          <cell r="B1333">
            <v>385198</v>
          </cell>
          <cell r="C1333" t="str">
            <v>BOZHON PRECISION INDUSTRY TECHNOLOGY CO., LTD.</v>
          </cell>
          <cell r="D1333" t="str">
            <v>V64</v>
          </cell>
          <cell r="E1333" t="str">
            <v>1172020-01-R</v>
          </cell>
          <cell r="F1333" t="str">
            <v>IT-FF</v>
          </cell>
          <cell r="G1333" t="str">
            <v>EQP,AE,IT-FF 4-BAY,V54-V64,BOZHON,RETROFIT KIT</v>
          </cell>
          <cell r="H1333">
            <v>12550</v>
          </cell>
          <cell r="I1333" t="str">
            <v>AE</v>
          </cell>
          <cell r="J1333" t="str">
            <v>Retrofit</v>
          </cell>
          <cell r="K1333">
            <v>150600</v>
          </cell>
          <cell r="L1333">
            <v>12</v>
          </cell>
          <cell r="M1333" t="str">
            <v>EBD</v>
          </cell>
          <cell r="N1333">
            <v>12550</v>
          </cell>
          <cell r="O1333">
            <v>150600</v>
          </cell>
          <cell r="P1333" t="b">
            <v>0</v>
          </cell>
          <cell r="Q1333" t="str">
            <v>China</v>
          </cell>
          <cell r="R1333" t="e">
            <v>#N/A</v>
          </cell>
          <cell r="S1333" t="e">
            <v>#N/A</v>
          </cell>
          <cell r="T1333" t="e">
            <v>#N/A</v>
          </cell>
          <cell r="U1333" t="e">
            <v>#N/A</v>
          </cell>
          <cell r="V1333" t="e">
            <v>#N/A</v>
          </cell>
          <cell r="Y1333" t="e">
            <v>#N/A</v>
          </cell>
          <cell r="Z1333">
            <v>150600</v>
          </cell>
          <cell r="AB1333" t="str">
            <v>Under</v>
          </cell>
          <cell r="AC1333">
            <v>0.91666666666666663</v>
          </cell>
          <cell r="AD1333" t="e">
            <v>#N/A</v>
          </cell>
          <cell r="AF1333" t="str">
            <v>8190.00 / 12146.69 / 12550.00 / 15011.58 / 16705.73 / 20123.25 / 24846.99</v>
          </cell>
          <cell r="AG1333">
            <v>18414.489999999951</v>
          </cell>
          <cell r="AH1333">
            <v>0.6815285136867778</v>
          </cell>
          <cell r="AK1333">
            <v>0.6815285136867778</v>
          </cell>
          <cell r="AL1333">
            <v>8.1783421642413341</v>
          </cell>
          <cell r="AM1333">
            <v>0.99994569493914842</v>
          </cell>
          <cell r="AN1333">
            <v>128416</v>
          </cell>
          <cell r="AO1333">
            <v>0.99999469280686448</v>
          </cell>
          <cell r="AP1333">
            <v>0.90227074507849492</v>
          </cell>
          <cell r="AS1333">
            <v>1</v>
          </cell>
          <cell r="AT1333">
            <v>0</v>
          </cell>
        </row>
        <row r="1334">
          <cell r="B1334">
            <v>385198</v>
          </cell>
          <cell r="C1334" t="str">
            <v>BOZHON PRECISION INDUSTRY TECHNOLOGY CO., LTD.</v>
          </cell>
          <cell r="D1334" t="str">
            <v>V64</v>
          </cell>
          <cell r="E1334" t="str">
            <v>1172020-01-R</v>
          </cell>
          <cell r="F1334" t="str">
            <v>IT-FF</v>
          </cell>
          <cell r="G1334" t="str">
            <v>EQP,AE,IT-FF 4-BAY,V54-V64,BOZHON,RETROFIT KIT</v>
          </cell>
          <cell r="H1334">
            <v>12550</v>
          </cell>
          <cell r="I1334" t="str">
            <v>AE</v>
          </cell>
          <cell r="J1334" t="str">
            <v>Retrofit</v>
          </cell>
          <cell r="K1334">
            <v>150600</v>
          </cell>
          <cell r="L1334">
            <v>12</v>
          </cell>
          <cell r="M1334" t="str">
            <v>EBD</v>
          </cell>
          <cell r="N1334">
            <v>12550</v>
          </cell>
          <cell r="O1334">
            <v>150600</v>
          </cell>
          <cell r="P1334" t="b">
            <v>0</v>
          </cell>
          <cell r="Q1334" t="str">
            <v>China</v>
          </cell>
          <cell r="R1334" t="e">
            <v>#N/A</v>
          </cell>
          <cell r="S1334" t="e">
            <v>#N/A</v>
          </cell>
          <cell r="T1334" t="e">
            <v>#N/A</v>
          </cell>
          <cell r="U1334" t="e">
            <v>#N/A</v>
          </cell>
          <cell r="V1334" t="e">
            <v>#N/A</v>
          </cell>
          <cell r="Y1334" t="e">
            <v>#N/A</v>
          </cell>
          <cell r="Z1334">
            <v>150600</v>
          </cell>
          <cell r="AB1334" t="str">
            <v>Under</v>
          </cell>
          <cell r="AC1334">
            <v>0.91666666666666663</v>
          </cell>
          <cell r="AD1334" t="e">
            <v>#N/A</v>
          </cell>
          <cell r="AF1334" t="str">
            <v>8190.00 / 12146.69 / 12550.00 / 15011.58 / 16705.73 / 20123.25 / 24846.99</v>
          </cell>
          <cell r="AG1334">
            <v>18414.489999999951</v>
          </cell>
          <cell r="AH1334">
            <v>0.6815285136867778</v>
          </cell>
          <cell r="AK1334">
            <v>0.6815285136867778</v>
          </cell>
          <cell r="AL1334">
            <v>8.1783421642413341</v>
          </cell>
          <cell r="AM1334">
            <v>0.99994569493914842</v>
          </cell>
          <cell r="AN1334">
            <v>128416</v>
          </cell>
          <cell r="AO1334">
            <v>0.99999469280686448</v>
          </cell>
          <cell r="AP1334">
            <v>0.90227074507849492</v>
          </cell>
          <cell r="AS1334">
            <v>1</v>
          </cell>
          <cell r="AT1334">
            <v>0</v>
          </cell>
        </row>
        <row r="1335">
          <cell r="B1335">
            <v>385201</v>
          </cell>
          <cell r="C1335" t="str">
            <v>TITAN ENGINEERING AND AUTOMATION LTD</v>
          </cell>
          <cell r="D1335" t="str">
            <v>V64</v>
          </cell>
          <cell r="E1335" t="str">
            <v>1172040-01-R</v>
          </cell>
          <cell r="F1335" t="str">
            <v>A-HDP</v>
          </cell>
          <cell r="G1335" t="str">
            <v>EQP,AE,A-HDP JUSTECH,V53-V64,TEAL,RETROFIT KIT</v>
          </cell>
          <cell r="H1335">
            <v>55000</v>
          </cell>
          <cell r="I1335" t="str">
            <v>AE</v>
          </cell>
          <cell r="J1335" t="str">
            <v>Retrofit</v>
          </cell>
          <cell r="K1335">
            <v>825000</v>
          </cell>
          <cell r="L1335">
            <v>15</v>
          </cell>
          <cell r="M1335" t="str">
            <v>EBD</v>
          </cell>
          <cell r="N1335">
            <v>55000</v>
          </cell>
          <cell r="O1335">
            <v>825000</v>
          </cell>
          <cell r="P1335" t="b">
            <v>0</v>
          </cell>
          <cell r="Q1335" t="str">
            <v>India</v>
          </cell>
          <cell r="R1335">
            <v>23737.49</v>
          </cell>
          <cell r="S1335">
            <v>0</v>
          </cell>
          <cell r="T1335">
            <v>0</v>
          </cell>
          <cell r="U1335">
            <v>34688.410000000003</v>
          </cell>
          <cell r="V1335">
            <v>18290.848466019117</v>
          </cell>
          <cell r="Y1335">
            <v>5752.4056907757131</v>
          </cell>
          <cell r="Z1335">
            <v>825000</v>
          </cell>
          <cell r="AB1335" t="str">
            <v>Under</v>
          </cell>
          <cell r="AC1335">
            <v>0.93333333333333335</v>
          </cell>
          <cell r="AD1335">
            <v>24043.254156794828</v>
          </cell>
          <cell r="AF1335">
            <v>55000</v>
          </cell>
          <cell r="AG1335">
            <v>13262.5</v>
          </cell>
          <cell r="AH1335">
            <v>4.1470311027332709</v>
          </cell>
          <cell r="AK1335">
            <v>4.1470311027332709</v>
          </cell>
          <cell r="AL1335">
            <v>62.205466540999062</v>
          </cell>
          <cell r="AM1335">
            <v>0.99992459943449585</v>
          </cell>
          <cell r="AN1335">
            <v>30858</v>
          </cell>
          <cell r="AO1335">
            <v>0.99986560920660017</v>
          </cell>
          <cell r="AP1335">
            <v>-0.78235789746581108</v>
          </cell>
          <cell r="AS1335">
            <v>1</v>
          </cell>
          <cell r="AT1335">
            <v>0</v>
          </cell>
        </row>
        <row r="1336">
          <cell r="B1336">
            <v>385205</v>
          </cell>
          <cell r="C1336" t="str">
            <v>TITAN ENGINEERING AND AUTOMATION LTD</v>
          </cell>
          <cell r="D1336" t="str">
            <v>V64</v>
          </cell>
          <cell r="E1336" t="str">
            <v>1172070-01-R</v>
          </cell>
          <cell r="F1336" t="str">
            <v>AAA</v>
          </cell>
          <cell r="G1336" t="str">
            <v>EQP,AE,AAA COLIBRI JUSTECH,V53-V64,TEAL,RETROFIT KIT</v>
          </cell>
          <cell r="H1336">
            <v>98930</v>
          </cell>
          <cell r="I1336" t="str">
            <v>AE</v>
          </cell>
          <cell r="J1336" t="str">
            <v>Retrofit</v>
          </cell>
          <cell r="K1336">
            <v>692510</v>
          </cell>
          <cell r="L1336">
            <v>7</v>
          </cell>
          <cell r="M1336" t="str">
            <v>EBD</v>
          </cell>
          <cell r="N1336">
            <v>98930</v>
          </cell>
          <cell r="O1336">
            <v>692510</v>
          </cell>
          <cell r="P1336" t="b">
            <v>0</v>
          </cell>
          <cell r="Q1336" t="str">
            <v>India</v>
          </cell>
          <cell r="R1336">
            <v>58824.94</v>
          </cell>
          <cell r="S1336">
            <v>0</v>
          </cell>
          <cell r="T1336">
            <v>0</v>
          </cell>
          <cell r="U1336">
            <v>45195.33</v>
          </cell>
          <cell r="V1336">
            <v>45327.373010485375</v>
          </cell>
          <cell r="Y1336">
            <v>10347.008999789841</v>
          </cell>
          <cell r="Z1336">
            <v>692510</v>
          </cell>
          <cell r="AB1336" t="str">
            <v>Under</v>
          </cell>
          <cell r="AC1336">
            <v>0.8571428571428571</v>
          </cell>
          <cell r="AD1336">
            <v>55674.382010275214</v>
          </cell>
          <cell r="AF1336">
            <v>98930</v>
          </cell>
          <cell r="AG1336">
            <v>16103.98</v>
          </cell>
          <cell r="AH1336">
            <v>6.1432018668676935</v>
          </cell>
          <cell r="AK1336">
            <v>6.1432018668676935</v>
          </cell>
          <cell r="AL1336">
            <v>43.002413068073857</v>
          </cell>
          <cell r="AM1336">
            <v>0.99993790354930889</v>
          </cell>
          <cell r="AN1336">
            <v>73838</v>
          </cell>
          <cell r="AO1336">
            <v>0.99991680162156515</v>
          </cell>
          <cell r="AP1336">
            <v>-0.33982502234621742</v>
          </cell>
          <cell r="AS1336">
            <v>1</v>
          </cell>
          <cell r="AT1336">
            <v>0</v>
          </cell>
        </row>
        <row r="1337">
          <cell r="B1337">
            <v>385209</v>
          </cell>
          <cell r="C1337" t="str">
            <v>TITAN ENGINEERING AND AUTOMATION LTD</v>
          </cell>
          <cell r="D1337" t="str">
            <v>V64</v>
          </cell>
          <cell r="E1337" t="str">
            <v>1172087-01-R</v>
          </cell>
          <cell r="F1337" t="str">
            <v>AAA</v>
          </cell>
          <cell r="G1337" t="str">
            <v>EQP,AE,AAA JUSTECH,V53-V64,TEAL,RETROFIT KIT</v>
          </cell>
          <cell r="H1337">
            <v>98930</v>
          </cell>
          <cell r="I1337" t="str">
            <v>AE</v>
          </cell>
          <cell r="J1337" t="str">
            <v>Retrofit</v>
          </cell>
          <cell r="K1337">
            <v>1385020</v>
          </cell>
          <cell r="L1337">
            <v>14</v>
          </cell>
          <cell r="M1337" t="str">
            <v>EBD</v>
          </cell>
          <cell r="N1337">
            <v>98930</v>
          </cell>
          <cell r="O1337">
            <v>1385020</v>
          </cell>
          <cell r="P1337" t="b">
            <v>0</v>
          </cell>
          <cell r="Q1337" t="str">
            <v>India</v>
          </cell>
          <cell r="R1337">
            <v>58824.94</v>
          </cell>
          <cell r="S1337">
            <v>0</v>
          </cell>
          <cell r="T1337">
            <v>0</v>
          </cell>
          <cell r="U1337">
            <v>45195.33</v>
          </cell>
          <cell r="V1337">
            <v>45327.373010485375</v>
          </cell>
          <cell r="Y1337">
            <v>10347.008999789841</v>
          </cell>
          <cell r="Z1337">
            <v>1385020</v>
          </cell>
          <cell r="AB1337" t="str">
            <v>Under</v>
          </cell>
          <cell r="AC1337">
            <v>0.9285714285714286</v>
          </cell>
          <cell r="AD1337">
            <v>55674.382010275214</v>
          </cell>
          <cell r="AF1337">
            <v>98930</v>
          </cell>
          <cell r="AG1337">
            <v>16103.98</v>
          </cell>
          <cell r="AH1337">
            <v>6.1432018668676935</v>
          </cell>
          <cell r="AK1337">
            <v>6.1432018668676935</v>
          </cell>
          <cell r="AL1337">
            <v>86.004826136147713</v>
          </cell>
          <cell r="AM1337">
            <v>0.99993790354930889</v>
          </cell>
          <cell r="AN1337">
            <v>73838</v>
          </cell>
          <cell r="AO1337">
            <v>0.99991680162156515</v>
          </cell>
          <cell r="AP1337">
            <v>-0.33982502234621742</v>
          </cell>
          <cell r="AS1337">
            <v>1</v>
          </cell>
          <cell r="AT1337">
            <v>0</v>
          </cell>
        </row>
        <row r="1338">
          <cell r="B1338">
            <v>385214</v>
          </cell>
          <cell r="C1338" t="str">
            <v>TITAN ENGINEERING AND AUTOMATION LTD</v>
          </cell>
          <cell r="D1338" t="str">
            <v>V64</v>
          </cell>
          <cell r="E1338" t="str">
            <v>1172103-01-R</v>
          </cell>
          <cell r="F1338" t="str">
            <v>B-HDP</v>
          </cell>
          <cell r="G1338" t="str">
            <v>EQP,AE,B-HDP JUSTECH,V53-V64,TEAL,RETROFIT KIT</v>
          </cell>
          <cell r="H1338">
            <v>55000</v>
          </cell>
          <cell r="I1338" t="str">
            <v>AE</v>
          </cell>
          <cell r="J1338" t="str">
            <v>Retrofit</v>
          </cell>
          <cell r="K1338">
            <v>715000</v>
          </cell>
          <cell r="L1338">
            <v>13</v>
          </cell>
          <cell r="M1338" t="str">
            <v>EBD</v>
          </cell>
          <cell r="N1338">
            <v>55000</v>
          </cell>
          <cell r="O1338">
            <v>715000</v>
          </cell>
          <cell r="P1338" t="b">
            <v>0</v>
          </cell>
          <cell r="Q1338" t="str">
            <v>India</v>
          </cell>
          <cell r="R1338">
            <v>23737.49</v>
          </cell>
          <cell r="S1338">
            <v>0</v>
          </cell>
          <cell r="T1338">
            <v>0</v>
          </cell>
          <cell r="U1338">
            <v>34688.410000000003</v>
          </cell>
          <cell r="V1338">
            <v>18290.848466019117</v>
          </cell>
          <cell r="Y1338">
            <v>5752.4056907757131</v>
          </cell>
          <cell r="Z1338">
            <v>715000</v>
          </cell>
          <cell r="AB1338" t="str">
            <v>Under</v>
          </cell>
          <cell r="AC1338">
            <v>0.92307692307692313</v>
          </cell>
          <cell r="AD1338">
            <v>24043.254156794828</v>
          </cell>
          <cell r="AF1338">
            <v>55000</v>
          </cell>
          <cell r="AG1338">
            <v>7271.47</v>
          </cell>
          <cell r="AH1338">
            <v>7.5638075932376809</v>
          </cell>
          <cell r="AK1338">
            <v>7.5638075932376809</v>
          </cell>
          <cell r="AL1338">
            <v>98.329498712089858</v>
          </cell>
          <cell r="AM1338">
            <v>0.99986247622557756</v>
          </cell>
          <cell r="AN1338">
            <v>30858</v>
          </cell>
          <cell r="AO1338">
            <v>0.99975488341456875</v>
          </cell>
          <cell r="AP1338">
            <v>-0.78235789746581108</v>
          </cell>
          <cell r="AS1338">
            <v>1</v>
          </cell>
          <cell r="AT1338">
            <v>0</v>
          </cell>
        </row>
        <row r="1339">
          <cell r="B1339">
            <v>385217</v>
          </cell>
          <cell r="C1339" t="str">
            <v>TITAN ENGINEERING AND AUTOMATION LTD</v>
          </cell>
          <cell r="D1339" t="str">
            <v>V64</v>
          </cell>
          <cell r="E1339" t="str">
            <v>1172128-01-R</v>
          </cell>
          <cell r="F1339" t="str">
            <v>BAA</v>
          </cell>
          <cell r="G1339" t="str">
            <v>EQP,AE,BAA JUSTECH,V53-V64,TEAL,RETROFIT KIT</v>
          </cell>
          <cell r="H1339">
            <v>109860</v>
          </cell>
          <cell r="I1339" t="str">
            <v>AE</v>
          </cell>
          <cell r="J1339" t="str">
            <v>Retrofit</v>
          </cell>
          <cell r="K1339">
            <v>2307060</v>
          </cell>
          <cell r="L1339">
            <v>21</v>
          </cell>
          <cell r="M1339" t="str">
            <v>EBD</v>
          </cell>
          <cell r="N1339">
            <v>109860</v>
          </cell>
          <cell r="O1339">
            <v>2307060</v>
          </cell>
          <cell r="P1339" t="b">
            <v>0</v>
          </cell>
          <cell r="Q1339" t="str">
            <v>India</v>
          </cell>
          <cell r="R1339">
            <v>58824.94</v>
          </cell>
          <cell r="S1339">
            <v>0</v>
          </cell>
          <cell r="T1339">
            <v>0</v>
          </cell>
          <cell r="U1339">
            <v>45195.33</v>
          </cell>
          <cell r="V1339">
            <v>45327.373010485375</v>
          </cell>
          <cell r="Y1339">
            <v>11490.168894338543</v>
          </cell>
          <cell r="Z1339">
            <v>2307060</v>
          </cell>
          <cell r="AB1339" t="str">
            <v>Under</v>
          </cell>
          <cell r="AC1339">
            <v>0.95238095238095233</v>
          </cell>
          <cell r="AD1339">
            <v>56817.54190482392</v>
          </cell>
          <cell r="AF1339">
            <v>109860</v>
          </cell>
          <cell r="AG1339">
            <v>13716.65</v>
          </cell>
          <cell r="AH1339">
            <v>8.0092442396649322</v>
          </cell>
          <cell r="AJ1339" t="str">
            <v>Outlier</v>
          </cell>
          <cell r="AK1339">
            <v>8.0092442396649322</v>
          </cell>
          <cell r="AL1339">
            <v>168.19412903296359</v>
          </cell>
          <cell r="AM1339">
            <v>0.99992709590169604</v>
          </cell>
          <cell r="AN1339">
            <v>76800</v>
          </cell>
          <cell r="AO1339">
            <v>0.99989571296562929</v>
          </cell>
          <cell r="AP1339">
            <v>-0.43046875000000001</v>
          </cell>
          <cell r="AS1339">
            <v>1</v>
          </cell>
          <cell r="AT1339">
            <v>0</v>
          </cell>
        </row>
        <row r="1340">
          <cell r="B1340">
            <v>385222</v>
          </cell>
          <cell r="C1340" t="str">
            <v>TITAN ENGINEERING AND AUTOMATION LTD</v>
          </cell>
          <cell r="D1340" t="str">
            <v>V64</v>
          </cell>
          <cell r="E1340" t="str">
            <v>1172160-01-R</v>
          </cell>
          <cell r="F1340" t="str">
            <v>BGS1</v>
          </cell>
          <cell r="G1340" t="str">
            <v>EQP,AE,BGS1 JUSTECH,V53-V64,TEAL,RETROFIT KIT</v>
          </cell>
          <cell r="H1340">
            <v>73870</v>
          </cell>
          <cell r="I1340" t="str">
            <v>AE</v>
          </cell>
          <cell r="J1340" t="str">
            <v>Retrofit</v>
          </cell>
          <cell r="K1340">
            <v>812570</v>
          </cell>
          <cell r="L1340">
            <v>11</v>
          </cell>
          <cell r="M1340" t="str">
            <v>EBD</v>
          </cell>
          <cell r="N1340">
            <v>73870</v>
          </cell>
          <cell r="O1340">
            <v>812570</v>
          </cell>
          <cell r="P1340" t="b">
            <v>0</v>
          </cell>
          <cell r="Q1340" t="str">
            <v>India</v>
          </cell>
          <cell r="R1340" t="e">
            <v>#N/A</v>
          </cell>
          <cell r="S1340" t="e">
            <v>#N/A</v>
          </cell>
          <cell r="T1340" t="e">
            <v>#N/A</v>
          </cell>
          <cell r="U1340" t="e">
            <v>#N/A</v>
          </cell>
          <cell r="V1340" t="e">
            <v>#N/A</v>
          </cell>
          <cell r="Y1340" t="e">
            <v>#N/A</v>
          </cell>
          <cell r="Z1340">
            <v>812570</v>
          </cell>
          <cell r="AB1340" t="str">
            <v>Under</v>
          </cell>
          <cell r="AC1340">
            <v>0.90909090909090906</v>
          </cell>
          <cell r="AD1340" t="e">
            <v>#N/A</v>
          </cell>
          <cell r="AF1340">
            <v>56276</v>
          </cell>
          <cell r="AG1340">
            <v>11660.415000000001</v>
          </cell>
          <cell r="AH1340">
            <v>6.3351089991222436</v>
          </cell>
          <cell r="AK1340">
            <v>6.3351089991222436</v>
          </cell>
          <cell r="AL1340">
            <v>69.686198990344678</v>
          </cell>
          <cell r="AM1340">
            <v>0.99991423975904803</v>
          </cell>
          <cell r="AN1340">
            <v>68142</v>
          </cell>
          <cell r="AO1340">
            <v>0.99990703077398491</v>
          </cell>
          <cell r="AP1340">
            <v>-8.4059757565084672E-2</v>
          </cell>
          <cell r="AS1340">
            <v>1</v>
          </cell>
          <cell r="AT1340">
            <v>0</v>
          </cell>
        </row>
        <row r="1341">
          <cell r="B1341">
            <v>385223</v>
          </cell>
          <cell r="C1341" t="str">
            <v>INDO-MIM</v>
          </cell>
          <cell r="D1341" t="str">
            <v>V64</v>
          </cell>
          <cell r="E1341" t="str">
            <v>1172164-01-R</v>
          </cell>
          <cell r="F1341" t="str">
            <v>BGS1</v>
          </cell>
          <cell r="G1341" t="str">
            <v>EQP,AE,BGS1 SECOTE,V53-V64,INDO-MIM,RETROFIT KIT</v>
          </cell>
          <cell r="H1341">
            <v>56276</v>
          </cell>
          <cell r="I1341" t="str">
            <v>AE</v>
          </cell>
          <cell r="J1341" t="str">
            <v>Retrofit</v>
          </cell>
          <cell r="K1341">
            <v>619036</v>
          </cell>
          <cell r="L1341">
            <v>11</v>
          </cell>
          <cell r="M1341" t="str">
            <v>EBD</v>
          </cell>
          <cell r="N1341">
            <v>56276</v>
          </cell>
          <cell r="O1341">
            <v>619036</v>
          </cell>
          <cell r="P1341" t="b">
            <v>0</v>
          </cell>
          <cell r="Q1341" t="str">
            <v>India</v>
          </cell>
          <cell r="R1341" t="e">
            <v>#N/A</v>
          </cell>
          <cell r="S1341" t="e">
            <v>#N/A</v>
          </cell>
          <cell r="T1341" t="e">
            <v>#N/A</v>
          </cell>
          <cell r="U1341" t="e">
            <v>#N/A</v>
          </cell>
          <cell r="V1341" t="e">
            <v>#N/A</v>
          </cell>
          <cell r="Y1341" t="e">
            <v>#N/A</v>
          </cell>
          <cell r="Z1341">
            <v>619036</v>
          </cell>
          <cell r="AB1341" t="str">
            <v>Under</v>
          </cell>
          <cell r="AC1341">
            <v>0.90909090909090906</v>
          </cell>
          <cell r="AD1341" t="e">
            <v>#N/A</v>
          </cell>
          <cell r="AF1341">
            <v>56276</v>
          </cell>
          <cell r="AG1341">
            <v>11660.415000000001</v>
          </cell>
          <cell r="AH1341">
            <v>4.8262433198132308</v>
          </cell>
          <cell r="AK1341">
            <v>4.8262433198132308</v>
          </cell>
          <cell r="AL1341">
            <v>53.088676517945537</v>
          </cell>
          <cell r="AN1341">
            <v>68142</v>
          </cell>
          <cell r="AO1341">
            <v>0.99992917373543766</v>
          </cell>
          <cell r="AP1341">
            <v>0.17413636230225119</v>
          </cell>
          <cell r="AS1341">
            <v>1</v>
          </cell>
          <cell r="AT1341">
            <v>0</v>
          </cell>
        </row>
        <row r="1342">
          <cell r="B1342">
            <v>385226</v>
          </cell>
          <cell r="C1342" t="str">
            <v>SECOTE</v>
          </cell>
          <cell r="D1342" t="str">
            <v>V64</v>
          </cell>
          <cell r="E1342" t="str">
            <v>1172185-01-R</v>
          </cell>
          <cell r="F1342" t="str">
            <v>BGS1</v>
          </cell>
          <cell r="G1342" t="str">
            <v>EQP,AE,BGS1,D48-V64,SECOTE,RETROFIT KIT</v>
          </cell>
          <cell r="H1342">
            <v>13809</v>
          </cell>
          <cell r="I1342" t="str">
            <v>AE</v>
          </cell>
          <cell r="J1342" t="str">
            <v>Retrofit</v>
          </cell>
          <cell r="K1342">
            <v>165708</v>
          </cell>
          <cell r="L1342">
            <v>12</v>
          </cell>
          <cell r="M1342" t="str">
            <v>OTS Quote</v>
          </cell>
          <cell r="N1342">
            <v>13809</v>
          </cell>
          <cell r="O1342">
            <v>165708</v>
          </cell>
          <cell r="P1342" t="b">
            <v>0</v>
          </cell>
          <cell r="Q1342" t="str">
            <v>China</v>
          </cell>
          <cell r="R1342" t="e">
            <v>#N/A</v>
          </cell>
          <cell r="S1342" t="e">
            <v>#N/A</v>
          </cell>
          <cell r="T1342" t="e">
            <v>#N/A</v>
          </cell>
          <cell r="U1342" t="e">
            <v>#N/A</v>
          </cell>
          <cell r="V1342" t="e">
            <v>#N/A</v>
          </cell>
          <cell r="Y1342" t="e">
            <v>#N/A</v>
          </cell>
          <cell r="Z1342">
            <v>165708</v>
          </cell>
          <cell r="AB1342" t="str">
            <v>Under</v>
          </cell>
          <cell r="AC1342">
            <v>0.91666666666666663</v>
          </cell>
          <cell r="AD1342" t="e">
            <v>#N/A</v>
          </cell>
          <cell r="AF1342" t="str">
            <v>6546.00 / 6744.31 / 9511.83 / 13423.23 / 13809.00</v>
          </cell>
          <cell r="AG1342">
            <v>11660.415000000001</v>
          </cell>
          <cell r="AH1342">
            <v>1.1842631673057948</v>
          </cell>
          <cell r="AK1342">
            <v>1.1842631673057948</v>
          </cell>
          <cell r="AL1342">
            <v>14.211158007669539</v>
          </cell>
          <cell r="AM1342">
            <v>0.99991423975904803</v>
          </cell>
          <cell r="AN1342">
            <v>68142</v>
          </cell>
          <cell r="AO1342">
            <v>0.99998262065734345</v>
          </cell>
          <cell r="AP1342">
            <v>0.79734965219688303</v>
          </cell>
          <cell r="AS1342">
            <v>1</v>
          </cell>
          <cell r="AT1342">
            <v>0</v>
          </cell>
        </row>
        <row r="1343">
          <cell r="B1343">
            <v>385227</v>
          </cell>
          <cell r="C1343" t="str">
            <v>SECOTE</v>
          </cell>
          <cell r="D1343" t="str">
            <v>V64</v>
          </cell>
          <cell r="E1343" t="str">
            <v>1172189-01-R</v>
          </cell>
          <cell r="F1343" t="str">
            <v>BGS1</v>
          </cell>
          <cell r="G1343" t="str">
            <v>EQP,AE,BGS1,V53-V64,SECOTE,RETROFIT KIT</v>
          </cell>
          <cell r="H1343">
            <v>9511.83</v>
          </cell>
          <cell r="I1343" t="str">
            <v>AE</v>
          </cell>
          <cell r="J1343" t="str">
            <v>Retrofit</v>
          </cell>
          <cell r="K1343">
            <v>114141.95999999999</v>
          </cell>
          <cell r="L1343">
            <v>12</v>
          </cell>
          <cell r="M1343" t="str">
            <v>EBD</v>
          </cell>
          <cell r="N1343">
            <v>9511.83</v>
          </cell>
          <cell r="O1343">
            <v>114141.95999999999</v>
          </cell>
          <cell r="P1343" t="b">
            <v>0</v>
          </cell>
          <cell r="Q1343" t="str">
            <v>China</v>
          </cell>
          <cell r="R1343" t="e">
            <v>#N/A</v>
          </cell>
          <cell r="S1343" t="e">
            <v>#N/A</v>
          </cell>
          <cell r="T1343" t="e">
            <v>#N/A</v>
          </cell>
          <cell r="U1343" t="e">
            <v>#N/A</v>
          </cell>
          <cell r="V1343" t="e">
            <v>#N/A</v>
          </cell>
          <cell r="Y1343" t="e">
            <v>#N/A</v>
          </cell>
          <cell r="Z1343">
            <v>114141.95999999999</v>
          </cell>
          <cell r="AB1343" t="str">
            <v>Under</v>
          </cell>
          <cell r="AC1343">
            <v>0.91666666666666663</v>
          </cell>
          <cell r="AD1343" t="e">
            <v>#N/A</v>
          </cell>
          <cell r="AF1343" t="str">
            <v>6546.00 / 6744.31 / 9511.83 / 13423.23 / 13809.00</v>
          </cell>
          <cell r="AG1343">
            <v>11660.415000000001</v>
          </cell>
          <cell r="AH1343">
            <v>0.81573683269420505</v>
          </cell>
          <cell r="AK1343">
            <v>0.81573683269420505</v>
          </cell>
          <cell r="AL1343">
            <v>9.788841992330461</v>
          </cell>
          <cell r="AM1343">
            <v>0.99991423975904803</v>
          </cell>
          <cell r="AN1343">
            <v>68142</v>
          </cell>
          <cell r="AO1343">
            <v>0.99998802886864646</v>
          </cell>
          <cell r="AP1343">
            <v>0.86041164039799245</v>
          </cell>
          <cell r="AS1343">
            <v>1</v>
          </cell>
          <cell r="AT1343">
            <v>0</v>
          </cell>
        </row>
        <row r="1344">
          <cell r="B1344">
            <v>385228</v>
          </cell>
          <cell r="C1344" t="str">
            <v>SECOTE</v>
          </cell>
          <cell r="D1344" t="str">
            <v>V64</v>
          </cell>
          <cell r="E1344" t="str">
            <v>1172191-01-R</v>
          </cell>
          <cell r="F1344" t="str">
            <v>BGS1</v>
          </cell>
          <cell r="G1344" t="str">
            <v>EQP,AE,BGS1,V54-V64,SECOTE,RETROFIT KIT</v>
          </cell>
          <cell r="H1344">
            <v>6546</v>
          </cell>
          <cell r="I1344" t="str">
            <v>AE</v>
          </cell>
          <cell r="J1344" t="str">
            <v>Retrofit</v>
          </cell>
          <cell r="K1344">
            <v>307662</v>
          </cell>
          <cell r="L1344">
            <v>47</v>
          </cell>
          <cell r="M1344" t="str">
            <v>EBD</v>
          </cell>
          <cell r="N1344">
            <v>6546</v>
          </cell>
          <cell r="O1344">
            <v>307662</v>
          </cell>
          <cell r="P1344" t="b">
            <v>0</v>
          </cell>
          <cell r="Q1344" t="str">
            <v>China</v>
          </cell>
          <cell r="R1344" t="e">
            <v>#N/A</v>
          </cell>
          <cell r="S1344" t="e">
            <v>#N/A</v>
          </cell>
          <cell r="T1344" t="e">
            <v>#N/A</v>
          </cell>
          <cell r="U1344" t="e">
            <v>#N/A</v>
          </cell>
          <cell r="V1344" t="e">
            <v>#N/A</v>
          </cell>
          <cell r="Y1344" t="e">
            <v>#N/A</v>
          </cell>
          <cell r="Z1344">
            <v>307662</v>
          </cell>
          <cell r="AB1344" t="str">
            <v>Under</v>
          </cell>
          <cell r="AC1344">
            <v>0.97872340425531912</v>
          </cell>
          <cell r="AD1344" t="e">
            <v>#N/A</v>
          </cell>
          <cell r="AF1344" t="str">
            <v>6546.00 / 6744.31 / 9511.83 / 13423.23 / 13809.00</v>
          </cell>
          <cell r="AG1344">
            <v>11660.415000000001</v>
          </cell>
          <cell r="AH1344">
            <v>0.56138653727161503</v>
          </cell>
          <cell r="AK1344">
            <v>0.56138653727161503</v>
          </cell>
          <cell r="AL1344">
            <v>26.385167251765907</v>
          </cell>
          <cell r="AM1344">
            <v>0.99991423975904803</v>
          </cell>
          <cell r="AN1344">
            <v>68142</v>
          </cell>
          <cell r="AO1344">
            <v>0.99999176151951408</v>
          </cell>
          <cell r="AP1344">
            <v>0.90393589856476186</v>
          </cell>
          <cell r="AS1344">
            <v>1</v>
          </cell>
          <cell r="AT1344">
            <v>0</v>
          </cell>
        </row>
        <row r="1345">
          <cell r="B1345">
            <v>385228</v>
          </cell>
          <cell r="C1345" t="str">
            <v>SECOTE</v>
          </cell>
          <cell r="D1345" t="str">
            <v>V64</v>
          </cell>
          <cell r="E1345" t="str">
            <v>1172191-01-R</v>
          </cell>
          <cell r="F1345" t="str">
            <v>BGS1</v>
          </cell>
          <cell r="G1345" t="str">
            <v>EQP,AE,BGS1,V54-V64,SECOTE,RETROFIT KIT</v>
          </cell>
          <cell r="H1345">
            <v>6546</v>
          </cell>
          <cell r="I1345" t="str">
            <v>AE</v>
          </cell>
          <cell r="J1345" t="str">
            <v>Retrofit</v>
          </cell>
          <cell r="K1345">
            <v>432036</v>
          </cell>
          <cell r="L1345">
            <v>66</v>
          </cell>
          <cell r="M1345" t="str">
            <v>EBD</v>
          </cell>
          <cell r="N1345">
            <v>6546</v>
          </cell>
          <cell r="O1345">
            <v>432036</v>
          </cell>
          <cell r="P1345" t="b">
            <v>0</v>
          </cell>
          <cell r="Q1345" t="str">
            <v>China</v>
          </cell>
          <cell r="R1345" t="e">
            <v>#N/A</v>
          </cell>
          <cell r="S1345" t="e">
            <v>#N/A</v>
          </cell>
          <cell r="T1345" t="e">
            <v>#N/A</v>
          </cell>
          <cell r="U1345" t="e">
            <v>#N/A</v>
          </cell>
          <cell r="V1345" t="e">
            <v>#N/A</v>
          </cell>
          <cell r="Y1345" t="e">
            <v>#N/A</v>
          </cell>
          <cell r="Z1345">
            <v>432036</v>
          </cell>
          <cell r="AB1345" t="str">
            <v>Under</v>
          </cell>
          <cell r="AC1345">
            <v>0.98484848484848486</v>
          </cell>
          <cell r="AD1345" t="e">
            <v>#N/A</v>
          </cell>
          <cell r="AF1345" t="str">
            <v>6546.00 / 6744.31 / 9511.83 / 13423.23 / 13809.00</v>
          </cell>
          <cell r="AG1345">
            <v>11660.415000000001</v>
          </cell>
          <cell r="AH1345">
            <v>0.56138653727161503</v>
          </cell>
          <cell r="AK1345">
            <v>0.56138653727161503</v>
          </cell>
          <cell r="AL1345">
            <v>37.051511459926594</v>
          </cell>
          <cell r="AM1345">
            <v>0.99991423975904803</v>
          </cell>
          <cell r="AN1345">
            <v>68142</v>
          </cell>
          <cell r="AO1345">
            <v>0.99999176151951408</v>
          </cell>
          <cell r="AP1345">
            <v>0.90393589856476186</v>
          </cell>
          <cell r="AS1345">
            <v>1</v>
          </cell>
          <cell r="AT1345">
            <v>0</v>
          </cell>
        </row>
        <row r="1346">
          <cell r="B1346">
            <v>385229</v>
          </cell>
          <cell r="C1346" t="str">
            <v>TITAN ENGINEERING AND AUTOMATION LTD</v>
          </cell>
          <cell r="D1346" t="str">
            <v>V64</v>
          </cell>
          <cell r="E1346" t="str">
            <v>1172194-01-R</v>
          </cell>
          <cell r="F1346" t="str">
            <v>BGS2</v>
          </cell>
          <cell r="G1346" t="str">
            <v>EQP,AE,BGS2 JUSTECH,V53-V64,TEAL,RETROFIT KIT</v>
          </cell>
          <cell r="H1346">
            <v>80050</v>
          </cell>
          <cell r="I1346" t="str">
            <v>AE</v>
          </cell>
          <cell r="J1346" t="str">
            <v>Retrofit</v>
          </cell>
          <cell r="K1346">
            <v>880550</v>
          </cell>
          <cell r="L1346">
            <v>11</v>
          </cell>
          <cell r="M1346" t="str">
            <v>EBD</v>
          </cell>
          <cell r="N1346">
            <v>80050</v>
          </cell>
          <cell r="O1346">
            <v>880550</v>
          </cell>
          <cell r="P1346" t="b">
            <v>0</v>
          </cell>
          <cell r="Q1346" t="str">
            <v>India</v>
          </cell>
          <cell r="R1346" t="e">
            <v>#N/A</v>
          </cell>
          <cell r="S1346" t="e">
            <v>#N/A</v>
          </cell>
          <cell r="T1346" t="e">
            <v>#N/A</v>
          </cell>
          <cell r="U1346" t="e">
            <v>#N/A</v>
          </cell>
          <cell r="V1346" t="e">
            <v>#N/A</v>
          </cell>
          <cell r="Y1346" t="e">
            <v>#N/A</v>
          </cell>
          <cell r="Z1346">
            <v>880550</v>
          </cell>
          <cell r="AB1346" t="str">
            <v>Under</v>
          </cell>
          <cell r="AC1346">
            <v>0.90909090909090906</v>
          </cell>
          <cell r="AD1346" t="e">
            <v>#N/A</v>
          </cell>
          <cell r="AF1346">
            <v>39089</v>
          </cell>
          <cell r="AG1346">
            <v>12244.5</v>
          </cell>
          <cell r="AH1346">
            <v>6.5376291396137045</v>
          </cell>
          <cell r="AK1346">
            <v>6.5376291396137045</v>
          </cell>
          <cell r="AL1346">
            <v>71.913920535750748</v>
          </cell>
          <cell r="AM1346">
            <v>0.99991833067908042</v>
          </cell>
          <cell r="AN1346">
            <v>72113</v>
          </cell>
          <cell r="AO1346">
            <v>0.99990934187816882</v>
          </cell>
          <cell r="AP1346">
            <v>-0.11006337276219268</v>
          </cell>
          <cell r="AS1346">
            <v>1</v>
          </cell>
          <cell r="AT1346">
            <v>0</v>
          </cell>
        </row>
        <row r="1347">
          <cell r="B1347">
            <v>385230</v>
          </cell>
          <cell r="C1347" t="str">
            <v>INDO-MIM</v>
          </cell>
          <cell r="D1347" t="str">
            <v>V64</v>
          </cell>
          <cell r="E1347" t="str">
            <v>1172198-01-R</v>
          </cell>
          <cell r="F1347" t="str">
            <v>BGS2</v>
          </cell>
          <cell r="G1347" t="str">
            <v>EQP,AE,BGS2 SECOTE,V53-V64,INDO-MIM,RETROFIT KIT</v>
          </cell>
          <cell r="H1347">
            <v>39089</v>
          </cell>
          <cell r="I1347" t="str">
            <v>AE</v>
          </cell>
          <cell r="J1347" t="str">
            <v>Retrofit</v>
          </cell>
          <cell r="K1347">
            <v>429979</v>
          </cell>
          <cell r="L1347">
            <v>11</v>
          </cell>
          <cell r="M1347" t="str">
            <v>EBD</v>
          </cell>
          <cell r="N1347">
            <v>39089</v>
          </cell>
          <cell r="O1347">
            <v>429979</v>
          </cell>
          <cell r="P1347" t="b">
            <v>0</v>
          </cell>
          <cell r="Q1347" t="str">
            <v>India</v>
          </cell>
          <cell r="R1347" t="e">
            <v>#N/A</v>
          </cell>
          <cell r="S1347" t="e">
            <v>#N/A</v>
          </cell>
          <cell r="T1347" t="e">
            <v>#N/A</v>
          </cell>
          <cell r="U1347" t="e">
            <v>#N/A</v>
          </cell>
          <cell r="V1347" t="e">
            <v>#N/A</v>
          </cell>
          <cell r="Y1347" t="e">
            <v>#N/A</v>
          </cell>
          <cell r="Z1347">
            <v>429979</v>
          </cell>
          <cell r="AB1347" t="str">
            <v>Under</v>
          </cell>
          <cell r="AC1347">
            <v>0.90909090909090906</v>
          </cell>
          <cell r="AD1347" t="e">
            <v>#N/A</v>
          </cell>
          <cell r="AF1347">
            <v>39089</v>
          </cell>
          <cell r="AG1347">
            <v>12244.5</v>
          </cell>
          <cell r="AH1347">
            <v>3.1923720854261095</v>
          </cell>
          <cell r="AK1347">
            <v>3.1923720854261095</v>
          </cell>
          <cell r="AL1347">
            <v>35.116092939687206</v>
          </cell>
          <cell r="AN1347">
            <v>72113</v>
          </cell>
          <cell r="AO1347">
            <v>0.99995573097658641</v>
          </cell>
          <cell r="AP1347">
            <v>0.45794794281197565</v>
          </cell>
          <cell r="AS1347">
            <v>1</v>
          </cell>
          <cell r="AT1347">
            <v>0</v>
          </cell>
        </row>
        <row r="1348">
          <cell r="B1348">
            <v>385233</v>
          </cell>
          <cell r="C1348" t="str">
            <v>SECOTE</v>
          </cell>
          <cell r="D1348" t="str">
            <v>V64</v>
          </cell>
          <cell r="E1348" t="str">
            <v>1172219-01-R</v>
          </cell>
          <cell r="F1348" t="str">
            <v>BGS2</v>
          </cell>
          <cell r="G1348" t="str">
            <v>EQP,AE,BGS2,D48-V64,SECOTE,RETROFIT KIT</v>
          </cell>
          <cell r="H1348">
            <v>15292</v>
          </cell>
          <cell r="I1348" t="str">
            <v>AE</v>
          </cell>
          <cell r="J1348" t="str">
            <v>Retrofit</v>
          </cell>
          <cell r="K1348">
            <v>183504</v>
          </cell>
          <cell r="L1348">
            <v>12</v>
          </cell>
          <cell r="M1348" t="str">
            <v>OTS Quote</v>
          </cell>
          <cell r="N1348">
            <v>15292</v>
          </cell>
          <cell r="O1348">
            <v>183504</v>
          </cell>
          <cell r="P1348" t="b">
            <v>0</v>
          </cell>
          <cell r="Q1348" t="str">
            <v>China</v>
          </cell>
          <cell r="R1348" t="e">
            <v>#N/A</v>
          </cell>
          <cell r="S1348" t="e">
            <v>#N/A</v>
          </cell>
          <cell r="T1348" t="e">
            <v>#N/A</v>
          </cell>
          <cell r="U1348" t="e">
            <v>#N/A</v>
          </cell>
          <cell r="V1348" t="e">
            <v>#N/A</v>
          </cell>
          <cell r="Y1348" t="e">
            <v>#N/A</v>
          </cell>
          <cell r="Z1348">
            <v>183504</v>
          </cell>
          <cell r="AB1348" t="str">
            <v>Under</v>
          </cell>
          <cell r="AC1348">
            <v>0.91666666666666663</v>
          </cell>
          <cell r="AD1348" t="e">
            <v>#N/A</v>
          </cell>
          <cell r="AF1348" t="str">
            <v>5752.00 / 8126.40 / 9197.00 / 12854.37 / 15292.00</v>
          </cell>
          <cell r="AG1348">
            <v>12244.5</v>
          </cell>
          <cell r="AH1348">
            <v>1.2488872555024706</v>
          </cell>
          <cell r="AK1348">
            <v>1.2488872555024706</v>
          </cell>
          <cell r="AL1348">
            <v>14.986647066029647</v>
          </cell>
          <cell r="AM1348">
            <v>0.99991833067908042</v>
          </cell>
          <cell r="AN1348">
            <v>72113</v>
          </cell>
          <cell r="AO1348">
            <v>0.99998268152405956</v>
          </cell>
          <cell r="AP1348">
            <v>0.78794392134566582</v>
          </cell>
          <cell r="AS1348">
            <v>1</v>
          </cell>
          <cell r="AT1348">
            <v>0</v>
          </cell>
        </row>
        <row r="1349">
          <cell r="B1349">
            <v>385234</v>
          </cell>
          <cell r="C1349" t="str">
            <v>SECOTE</v>
          </cell>
          <cell r="D1349" t="str">
            <v>V64</v>
          </cell>
          <cell r="E1349" t="str">
            <v>1172223-01-R</v>
          </cell>
          <cell r="F1349" t="str">
            <v>BGS2</v>
          </cell>
          <cell r="G1349" t="str">
            <v>EQP,AE,BGS2,V53-V64,SECOTE,RETROFIT KIT</v>
          </cell>
          <cell r="H1349">
            <v>9197</v>
          </cell>
          <cell r="I1349" t="str">
            <v>AE</v>
          </cell>
          <cell r="J1349" t="str">
            <v>Retrofit</v>
          </cell>
          <cell r="K1349">
            <v>110364</v>
          </cell>
          <cell r="L1349">
            <v>12</v>
          </cell>
          <cell r="M1349" t="str">
            <v>EBD</v>
          </cell>
          <cell r="N1349">
            <v>9197</v>
          </cell>
          <cell r="O1349">
            <v>110364</v>
          </cell>
          <cell r="P1349" t="b">
            <v>0</v>
          </cell>
          <cell r="Q1349" t="str">
            <v>China</v>
          </cell>
          <cell r="R1349" t="e">
            <v>#N/A</v>
          </cell>
          <cell r="S1349" t="e">
            <v>#N/A</v>
          </cell>
          <cell r="T1349" t="e">
            <v>#N/A</v>
          </cell>
          <cell r="U1349" t="e">
            <v>#N/A</v>
          </cell>
          <cell r="V1349" t="e">
            <v>#N/A</v>
          </cell>
          <cell r="Y1349" t="e">
            <v>#N/A</v>
          </cell>
          <cell r="Z1349">
            <v>110364</v>
          </cell>
          <cell r="AB1349" t="str">
            <v>Under</v>
          </cell>
          <cell r="AC1349">
            <v>0.91666666666666663</v>
          </cell>
          <cell r="AD1349" t="e">
            <v>#N/A</v>
          </cell>
          <cell r="AF1349" t="str">
            <v>5752.00 / 8126.40 / 9197.00 / 12854.37 / 15292.00</v>
          </cell>
          <cell r="AG1349">
            <v>12244.5</v>
          </cell>
          <cell r="AH1349">
            <v>0.75111274449752952</v>
          </cell>
          <cell r="AK1349">
            <v>0.75111274449752952</v>
          </cell>
          <cell r="AL1349">
            <v>9.0133529339703546</v>
          </cell>
          <cell r="AM1349">
            <v>0.99991833067908042</v>
          </cell>
          <cell r="AN1349">
            <v>72113</v>
          </cell>
          <cell r="AO1349">
            <v>0.99998958422552797</v>
          </cell>
          <cell r="AP1349">
            <v>0.87246404947790268</v>
          </cell>
          <cell r="AS1349">
            <v>1</v>
          </cell>
          <cell r="AT1349">
            <v>0</v>
          </cell>
        </row>
        <row r="1350">
          <cell r="B1350">
            <v>385235</v>
          </cell>
          <cell r="C1350" t="str">
            <v>SECOTE</v>
          </cell>
          <cell r="D1350" t="str">
            <v>V64</v>
          </cell>
          <cell r="E1350" t="str">
            <v>1172225-01-R</v>
          </cell>
          <cell r="F1350" t="str">
            <v>BGS2</v>
          </cell>
          <cell r="G1350" t="str">
            <v>EQP,AE,BGS2,V54-V64,SECOTE,RETROFIT KIT</v>
          </cell>
          <cell r="H1350">
            <v>5752</v>
          </cell>
          <cell r="I1350" t="str">
            <v>AE</v>
          </cell>
          <cell r="J1350" t="str">
            <v>Retrofit</v>
          </cell>
          <cell r="K1350">
            <v>270344</v>
          </cell>
          <cell r="L1350">
            <v>47</v>
          </cell>
          <cell r="M1350" t="str">
            <v>EBD</v>
          </cell>
          <cell r="N1350">
            <v>5752</v>
          </cell>
          <cell r="O1350">
            <v>270344</v>
          </cell>
          <cell r="P1350" t="b">
            <v>0</v>
          </cell>
          <cell r="Q1350" t="str">
            <v>China</v>
          </cell>
          <cell r="R1350" t="e">
            <v>#N/A</v>
          </cell>
          <cell r="S1350" t="e">
            <v>#N/A</v>
          </cell>
          <cell r="T1350" t="e">
            <v>#N/A</v>
          </cell>
          <cell r="U1350" t="e">
            <v>#N/A</v>
          </cell>
          <cell r="V1350" t="e">
            <v>#N/A</v>
          </cell>
          <cell r="Y1350" t="e">
            <v>#N/A</v>
          </cell>
          <cell r="Z1350">
            <v>270344</v>
          </cell>
          <cell r="AB1350" t="str">
            <v>Under</v>
          </cell>
          <cell r="AC1350">
            <v>0.97872340425531912</v>
          </cell>
          <cell r="AD1350" t="e">
            <v>#N/A</v>
          </cell>
          <cell r="AF1350" t="str">
            <v>5752.00 / 8126.40 / 9197.00 / 12854.37 / 15292.00</v>
          </cell>
          <cell r="AG1350">
            <v>12244.5</v>
          </cell>
          <cell r="AH1350">
            <v>0.46976193392951937</v>
          </cell>
          <cell r="AK1350">
            <v>0.46976193392951937</v>
          </cell>
          <cell r="AL1350">
            <v>22.078810894687411</v>
          </cell>
          <cell r="AM1350">
            <v>0.99991833067908042</v>
          </cell>
          <cell r="AN1350">
            <v>72113</v>
          </cell>
          <cell r="AO1350">
            <v>0.99999348575244507</v>
          </cell>
          <cell r="AP1350">
            <v>0.92023629581351485</v>
          </cell>
          <cell r="AS1350">
            <v>1</v>
          </cell>
          <cell r="AT1350">
            <v>0</v>
          </cell>
        </row>
        <row r="1351">
          <cell r="B1351">
            <v>385235</v>
          </cell>
          <cell r="C1351" t="str">
            <v>SECOTE</v>
          </cell>
          <cell r="D1351" t="str">
            <v>V64</v>
          </cell>
          <cell r="E1351" t="str">
            <v>1172225-01-R</v>
          </cell>
          <cell r="F1351" t="str">
            <v>BGS2</v>
          </cell>
          <cell r="G1351" t="str">
            <v>EQP,AE,BGS2,V54-V64,SECOTE,RETROFIT KIT</v>
          </cell>
          <cell r="H1351">
            <v>5752</v>
          </cell>
          <cell r="I1351" t="str">
            <v>AE</v>
          </cell>
          <cell r="J1351" t="str">
            <v>Retrofit</v>
          </cell>
          <cell r="K1351">
            <v>379632</v>
          </cell>
          <cell r="L1351">
            <v>66</v>
          </cell>
          <cell r="M1351" t="str">
            <v>EBD</v>
          </cell>
          <cell r="N1351">
            <v>5752</v>
          </cell>
          <cell r="O1351">
            <v>379632</v>
          </cell>
          <cell r="P1351" t="b">
            <v>0</v>
          </cell>
          <cell r="Q1351" t="str">
            <v>China</v>
          </cell>
          <cell r="R1351" t="e">
            <v>#N/A</v>
          </cell>
          <cell r="S1351" t="e">
            <v>#N/A</v>
          </cell>
          <cell r="T1351" t="e">
            <v>#N/A</v>
          </cell>
          <cell r="U1351" t="e">
            <v>#N/A</v>
          </cell>
          <cell r="V1351" t="e">
            <v>#N/A</v>
          </cell>
          <cell r="Y1351" t="e">
            <v>#N/A</v>
          </cell>
          <cell r="Z1351">
            <v>379632</v>
          </cell>
          <cell r="AB1351" t="str">
            <v>Under</v>
          </cell>
          <cell r="AC1351">
            <v>0.98484848484848486</v>
          </cell>
          <cell r="AD1351" t="e">
            <v>#N/A</v>
          </cell>
          <cell r="AF1351" t="str">
            <v>5752.00 / 8126.40 / 9197.00 / 12854.37 / 15292.00</v>
          </cell>
          <cell r="AG1351">
            <v>12244.5</v>
          </cell>
          <cell r="AH1351">
            <v>0.46976193392951937</v>
          </cell>
          <cell r="AK1351">
            <v>0.46976193392951937</v>
          </cell>
          <cell r="AL1351">
            <v>31.004287639348277</v>
          </cell>
          <cell r="AM1351">
            <v>0.99991833067908042</v>
          </cell>
          <cell r="AN1351">
            <v>72113</v>
          </cell>
          <cell r="AO1351">
            <v>0.99999348575244507</v>
          </cell>
          <cell r="AP1351">
            <v>0.92023629581351485</v>
          </cell>
          <cell r="AS1351">
            <v>1</v>
          </cell>
          <cell r="AT1351">
            <v>0</v>
          </cell>
        </row>
        <row r="1352">
          <cell r="B1352">
            <v>385236</v>
          </cell>
          <cell r="C1352" t="str">
            <v>LG ELECTRONICS, INC.</v>
          </cell>
          <cell r="D1352" t="str">
            <v>V64</v>
          </cell>
          <cell r="E1352" t="str">
            <v>1172227-01-R</v>
          </cell>
          <cell r="F1352" t="str">
            <v>BSI1</v>
          </cell>
          <cell r="G1352" t="str">
            <v>EQP,AE,BSI1,V53-V64,LG PRI,RETROFIT KIT</v>
          </cell>
          <cell r="H1352">
            <v>162621</v>
          </cell>
          <cell r="I1352" t="str">
            <v>AE</v>
          </cell>
          <cell r="J1352" t="str">
            <v>Retrofit</v>
          </cell>
          <cell r="K1352">
            <v>1138347</v>
          </cell>
          <cell r="L1352">
            <v>7</v>
          </cell>
          <cell r="M1352" t="str">
            <v>EBD</v>
          </cell>
          <cell r="N1352">
            <v>162621</v>
          </cell>
          <cell r="O1352">
            <v>1138347</v>
          </cell>
          <cell r="P1352" t="b">
            <v>0</v>
          </cell>
          <cell r="Q1352" t="str">
            <v>India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Y1352">
            <v>0</v>
          </cell>
          <cell r="Z1352">
            <v>1138347</v>
          </cell>
          <cell r="AB1352" t="str">
            <v>Under</v>
          </cell>
          <cell r="AC1352">
            <v>0.8571428571428571</v>
          </cell>
          <cell r="AD1352">
            <v>0</v>
          </cell>
          <cell r="AF1352">
            <v>162621</v>
          </cell>
          <cell r="AG1352">
            <v>17549.239999999998</v>
          </cell>
          <cell r="AH1352">
            <v>9.2665551328718525</v>
          </cell>
          <cell r="AK1352">
            <v>9.2665551328718525</v>
          </cell>
          <cell r="AL1352">
            <v>64.865885930102962</v>
          </cell>
          <cell r="AM1352">
            <v>0.99994301747540071</v>
          </cell>
          <cell r="AN1352">
            <v>82000</v>
          </cell>
          <cell r="AO1352">
            <v>0.99988699323008701</v>
          </cell>
          <cell r="AP1352">
            <v>-0.98318292682926833</v>
          </cell>
          <cell r="AS1352">
            <v>1</v>
          </cell>
          <cell r="AT1352">
            <v>0</v>
          </cell>
        </row>
        <row r="1353">
          <cell r="B1353">
            <v>385237</v>
          </cell>
          <cell r="C1353" t="str">
            <v>LG ELECTRONICS, INC.</v>
          </cell>
          <cell r="D1353" t="str">
            <v>V64</v>
          </cell>
          <cell r="E1353" t="str">
            <v>1172229-01-R</v>
          </cell>
          <cell r="F1353" t="str">
            <v>BSI2</v>
          </cell>
          <cell r="G1353" t="str">
            <v>EQP,AE,BSI2,V53-V64,LG PRI,RETROFIT KIT</v>
          </cell>
          <cell r="H1353">
            <v>166480</v>
          </cell>
          <cell r="I1353" t="str">
            <v>AE</v>
          </cell>
          <cell r="J1353" t="str">
            <v>Retrofit</v>
          </cell>
          <cell r="K1353">
            <v>1165360</v>
          </cell>
          <cell r="L1353">
            <v>7</v>
          </cell>
          <cell r="M1353" t="str">
            <v>EBD</v>
          </cell>
          <cell r="N1353">
            <v>166480</v>
          </cell>
          <cell r="O1353">
            <v>1165360</v>
          </cell>
          <cell r="P1353" t="b">
            <v>0</v>
          </cell>
          <cell r="Q1353" t="str">
            <v>India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Y1353">
            <v>0</v>
          </cell>
          <cell r="Z1353">
            <v>1165360</v>
          </cell>
          <cell r="AB1353" t="str">
            <v>Under</v>
          </cell>
          <cell r="AC1353">
            <v>0.8571428571428571</v>
          </cell>
          <cell r="AD1353">
            <v>0</v>
          </cell>
          <cell r="AF1353">
            <v>166480</v>
          </cell>
          <cell r="AG1353">
            <v>26566.85</v>
          </cell>
          <cell r="AH1353">
            <v>6.2664561285963529</v>
          </cell>
          <cell r="AK1353">
            <v>6.2664561285963529</v>
          </cell>
          <cell r="AL1353">
            <v>43.86519290017447</v>
          </cell>
          <cell r="AM1353">
            <v>0.99996235910542652</v>
          </cell>
          <cell r="AN1353">
            <v>137000</v>
          </cell>
          <cell r="AO1353">
            <v>0.99995425944431682</v>
          </cell>
          <cell r="AP1353">
            <v>-0.21518248175182481</v>
          </cell>
          <cell r="AS1353">
            <v>1</v>
          </cell>
          <cell r="AT1353">
            <v>0</v>
          </cell>
        </row>
        <row r="1354">
          <cell r="B1354">
            <v>385238</v>
          </cell>
          <cell r="C1354" t="str">
            <v>LG ELECTRONICS, INC.</v>
          </cell>
          <cell r="D1354" t="str">
            <v>V64</v>
          </cell>
          <cell r="E1354" t="str">
            <v>1172231-01-R</v>
          </cell>
          <cell r="F1354" t="str">
            <v>BSI-AOI</v>
          </cell>
          <cell r="G1354" t="str">
            <v>EQP,AE,BSI-AOI,V53-V64,LG PRI,RETROFIT KIT</v>
          </cell>
          <cell r="H1354">
            <v>159411</v>
          </cell>
          <cell r="I1354" t="str">
            <v>AE</v>
          </cell>
          <cell r="J1354" t="str">
            <v>Retrofit</v>
          </cell>
          <cell r="K1354">
            <v>1115877</v>
          </cell>
          <cell r="L1354">
            <v>7</v>
          </cell>
          <cell r="M1354" t="str">
            <v>EBD</v>
          </cell>
          <cell r="N1354">
            <v>159411</v>
          </cell>
          <cell r="O1354">
            <v>1115877</v>
          </cell>
          <cell r="P1354" t="b">
            <v>0</v>
          </cell>
          <cell r="Q1354" t="str">
            <v>India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Y1354">
            <v>0</v>
          </cell>
          <cell r="Z1354">
            <v>1115877</v>
          </cell>
          <cell r="AB1354" t="str">
            <v>Under</v>
          </cell>
          <cell r="AC1354">
            <v>0.8571428571428571</v>
          </cell>
          <cell r="AD1354">
            <v>0</v>
          </cell>
          <cell r="AF1354">
            <v>159411</v>
          </cell>
          <cell r="AG1354">
            <v>15414.355</v>
          </cell>
          <cell r="AH1354">
            <v>10.34172367251176</v>
          </cell>
          <cell r="AK1354">
            <v>10.34172367251176</v>
          </cell>
          <cell r="AL1354">
            <v>72.392065707582319</v>
          </cell>
          <cell r="AM1354">
            <v>0.99993512540745288</v>
          </cell>
          <cell r="AN1354">
            <v>60000</v>
          </cell>
          <cell r="AO1354">
            <v>0.99982763793879148</v>
          </cell>
          <cell r="AP1354">
            <v>-1.6568499999999999</v>
          </cell>
          <cell r="AS1354">
            <v>1</v>
          </cell>
          <cell r="AT1354">
            <v>0</v>
          </cell>
        </row>
        <row r="1355">
          <cell r="B1355">
            <v>385239</v>
          </cell>
          <cell r="C1355" t="str">
            <v>TITAN ENGINEERING AND AUTOMATION LTD</v>
          </cell>
          <cell r="D1355" t="str">
            <v>V64</v>
          </cell>
          <cell r="E1355" t="str">
            <v>1172242-01-R</v>
          </cell>
          <cell r="F1355" t="str">
            <v>CGS</v>
          </cell>
          <cell r="G1355" t="str">
            <v>EQP,AE,CGS JUSTECH,V53-V64,TEAL,RETROFIT KIT</v>
          </cell>
          <cell r="H1355">
            <v>72480</v>
          </cell>
          <cell r="I1355" t="str">
            <v>AE</v>
          </cell>
          <cell r="J1355" t="str">
            <v>Retrofit</v>
          </cell>
          <cell r="K1355">
            <v>942240</v>
          </cell>
          <cell r="L1355">
            <v>13</v>
          </cell>
          <cell r="M1355" t="str">
            <v>EBD</v>
          </cell>
          <cell r="N1355">
            <v>72480</v>
          </cell>
          <cell r="O1355">
            <v>942240</v>
          </cell>
          <cell r="P1355" t="b">
            <v>0</v>
          </cell>
          <cell r="Q1355" t="str">
            <v>India</v>
          </cell>
          <cell r="R1355" t="e">
            <v>#N/A</v>
          </cell>
          <cell r="S1355" t="e">
            <v>#N/A</v>
          </cell>
          <cell r="T1355" t="e">
            <v>#N/A</v>
          </cell>
          <cell r="U1355" t="e">
            <v>#N/A</v>
          </cell>
          <cell r="V1355" t="e">
            <v>#N/A</v>
          </cell>
          <cell r="Y1355" t="e">
            <v>#N/A</v>
          </cell>
          <cell r="Z1355">
            <v>942240</v>
          </cell>
          <cell r="AB1355" t="str">
            <v>Under</v>
          </cell>
          <cell r="AC1355">
            <v>0.92307692307692313</v>
          </cell>
          <cell r="AD1355" t="e">
            <v>#N/A</v>
          </cell>
          <cell r="AF1355">
            <v>20365</v>
          </cell>
          <cell r="AG1355">
            <v>22156.5</v>
          </cell>
          <cell r="AH1355">
            <v>3.2712747952068244</v>
          </cell>
          <cell r="AK1355">
            <v>3.2712747952068244</v>
          </cell>
          <cell r="AL1355">
            <v>42.526572337688719</v>
          </cell>
          <cell r="AM1355">
            <v>0.99995486651772625</v>
          </cell>
          <cell r="AN1355">
            <v>78570</v>
          </cell>
          <cell r="AO1355">
            <v>0.99995836483651268</v>
          </cell>
          <cell r="AP1355">
            <v>7.751050019091256E-2</v>
          </cell>
          <cell r="AS1355">
            <v>1</v>
          </cell>
          <cell r="AT1355">
            <v>0</v>
          </cell>
        </row>
        <row r="1356">
          <cell r="B1356">
            <v>385248</v>
          </cell>
          <cell r="C1356" t="str">
            <v>HANGZHOU AMPHENOL PHOENIX TELECOM PARTS CO., LTD</v>
          </cell>
          <cell r="D1356" t="str">
            <v>V64</v>
          </cell>
          <cell r="E1356" t="str">
            <v>1172274-01-R</v>
          </cell>
          <cell r="F1356" t="str">
            <v>MAM1.1 SP-S4</v>
          </cell>
          <cell r="G1356" t="str">
            <v>EQP,AE,MAM1.1 SP-S4(MIA SP-S2),D94-V64,AMPHENOL,RETROFIT KIT</v>
          </cell>
          <cell r="H1356">
            <v>120421</v>
          </cell>
          <cell r="I1356" t="str">
            <v>AE</v>
          </cell>
          <cell r="J1356" t="str">
            <v>Retrofit</v>
          </cell>
          <cell r="K1356">
            <v>722526</v>
          </cell>
          <cell r="L1356">
            <v>6</v>
          </cell>
          <cell r="M1356" t="str">
            <v>OTS Quote</v>
          </cell>
          <cell r="N1356">
            <v>120421</v>
          </cell>
          <cell r="O1356">
            <v>722526</v>
          </cell>
          <cell r="P1356" t="b">
            <v>0</v>
          </cell>
          <cell r="Q1356" t="str">
            <v>China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Y1356">
            <v>0</v>
          </cell>
          <cell r="Z1356">
            <v>722526</v>
          </cell>
          <cell r="AB1356" t="str">
            <v>Under</v>
          </cell>
          <cell r="AC1356">
            <v>0.83333333333333337</v>
          </cell>
          <cell r="AD1356">
            <v>0</v>
          </cell>
          <cell r="AF1356" t="str">
            <v>8554.00 / 14975.00 / 120421.00</v>
          </cell>
          <cell r="AG1356">
            <v>67698</v>
          </cell>
          <cell r="AH1356">
            <v>1.7787970102514106</v>
          </cell>
          <cell r="AK1356">
            <v>1.7787970102514106</v>
          </cell>
          <cell r="AL1356">
            <v>10.672782061508464</v>
          </cell>
          <cell r="AM1356">
            <v>0.99998522851487492</v>
          </cell>
          <cell r="AN1356">
            <v>106140.8</v>
          </cell>
          <cell r="AO1356">
            <v>0.9999832411569326</v>
          </cell>
          <cell r="AP1356">
            <v>-0.13454015797883562</v>
          </cell>
          <cell r="AS1356">
            <v>1</v>
          </cell>
          <cell r="AT1356">
            <v>0</v>
          </cell>
        </row>
        <row r="1357">
          <cell r="B1357">
            <v>385249</v>
          </cell>
          <cell r="C1357" t="str">
            <v>HANGZHOU AMPHENOL PHOENIX TELECOM PARTS CO., LTD</v>
          </cell>
          <cell r="D1357" t="str">
            <v>V64</v>
          </cell>
          <cell r="E1357" t="str">
            <v>1172276-01-R</v>
          </cell>
          <cell r="F1357" t="str">
            <v>MAM1.2 SP-S4</v>
          </cell>
          <cell r="G1357" t="str">
            <v>EQP,AE,MAM1.2 SP-S4(MIA SP-S2),D94-V64,AMPHENOL,RETROFIT KIT</v>
          </cell>
          <cell r="H1357">
            <v>120421</v>
          </cell>
          <cell r="I1357" t="str">
            <v>AE</v>
          </cell>
          <cell r="J1357" t="str">
            <v>Retrofit</v>
          </cell>
          <cell r="K1357">
            <v>722526</v>
          </cell>
          <cell r="L1357">
            <v>6</v>
          </cell>
          <cell r="M1357" t="str">
            <v>OTS Quote</v>
          </cell>
          <cell r="N1357">
            <v>120421</v>
          </cell>
          <cell r="O1357">
            <v>722526</v>
          </cell>
          <cell r="P1357" t="b">
            <v>0</v>
          </cell>
          <cell r="Q1357" t="str">
            <v>China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Y1357">
            <v>0</v>
          </cell>
          <cell r="Z1357">
            <v>722526</v>
          </cell>
          <cell r="AB1357" t="str">
            <v>Under</v>
          </cell>
          <cell r="AC1357">
            <v>0.83333333333333337</v>
          </cell>
          <cell r="AD1357">
            <v>0</v>
          </cell>
          <cell r="AF1357" t="str">
            <v>8554.00 / 14975.00 / 120421.00</v>
          </cell>
          <cell r="AG1357">
            <v>67698</v>
          </cell>
          <cell r="AH1357">
            <v>1.7787970102514106</v>
          </cell>
          <cell r="AK1357">
            <v>1.7787970102514106</v>
          </cell>
          <cell r="AL1357">
            <v>10.672782061508464</v>
          </cell>
          <cell r="AM1357">
            <v>0.99998522851487492</v>
          </cell>
          <cell r="AN1357">
            <v>106140.8</v>
          </cell>
          <cell r="AO1357">
            <v>0.9999832411569326</v>
          </cell>
          <cell r="AP1357">
            <v>-0.13454015797883562</v>
          </cell>
          <cell r="AS1357">
            <v>1</v>
          </cell>
          <cell r="AT1357">
            <v>0</v>
          </cell>
        </row>
        <row r="1358">
          <cell r="B1358">
            <v>385250</v>
          </cell>
          <cell r="C1358" t="str">
            <v>LG ELECTRONICS, INC.</v>
          </cell>
          <cell r="D1358" t="str">
            <v>V64</v>
          </cell>
          <cell r="E1358" t="str">
            <v>1172281-01-R</v>
          </cell>
          <cell r="F1358" t="str">
            <v>MAM1.1 SP-S4</v>
          </cell>
          <cell r="G1358" t="str">
            <v>EQP,AE,MAM1.1 SP-S4,V53-V64,LG PRI,RETROFIT KIT</v>
          </cell>
          <cell r="H1358">
            <v>154362</v>
          </cell>
          <cell r="I1358" t="str">
            <v>AE</v>
          </cell>
          <cell r="J1358" t="str">
            <v>Retrofit</v>
          </cell>
          <cell r="K1358">
            <v>771810</v>
          </cell>
          <cell r="L1358">
            <v>5</v>
          </cell>
          <cell r="M1358" t="str">
            <v>EBD</v>
          </cell>
          <cell r="N1358">
            <v>154362</v>
          </cell>
          <cell r="O1358">
            <v>771810</v>
          </cell>
          <cell r="P1358" t="b">
            <v>0</v>
          </cell>
          <cell r="Q1358" t="str">
            <v>India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Y1358">
            <v>0</v>
          </cell>
          <cell r="Z1358">
            <v>771810</v>
          </cell>
          <cell r="AB1358" t="str">
            <v>Under</v>
          </cell>
          <cell r="AC1358">
            <v>0.8</v>
          </cell>
          <cell r="AD1358">
            <v>0</v>
          </cell>
          <cell r="AF1358">
            <v>28598.2</v>
          </cell>
          <cell r="AG1358">
            <v>67698</v>
          </cell>
          <cell r="AH1358">
            <v>2.2801559868829213</v>
          </cell>
          <cell r="AK1358">
            <v>2.2801559868829213</v>
          </cell>
          <cell r="AL1358">
            <v>11.400779934414606</v>
          </cell>
          <cell r="AM1358">
            <v>0.99998522851487481</v>
          </cell>
          <cell r="AN1358">
            <v>106140.8</v>
          </cell>
          <cell r="AO1358">
            <v>0.9999785176295366</v>
          </cell>
          <cell r="AP1358">
            <v>-0.45431351563206607</v>
          </cell>
          <cell r="AS1358">
            <v>1</v>
          </cell>
          <cell r="AT1358">
            <v>0</v>
          </cell>
        </row>
        <row r="1359">
          <cell r="B1359">
            <v>385251</v>
          </cell>
          <cell r="C1359" t="str">
            <v>LG ELECTRONICS, INC.</v>
          </cell>
          <cell r="D1359" t="str">
            <v>V64</v>
          </cell>
          <cell r="E1359" t="str">
            <v>1172283-01-R</v>
          </cell>
          <cell r="F1359" t="str">
            <v>MAM1.2 SP-S4</v>
          </cell>
          <cell r="G1359" t="str">
            <v>EQP,AE,MAM1.2 SP-S4,V53-V64,LG PRI,RETROFIT KIT</v>
          </cell>
          <cell r="H1359">
            <v>151737</v>
          </cell>
          <cell r="I1359" t="str">
            <v>AE</v>
          </cell>
          <cell r="J1359" t="str">
            <v>Retrofit</v>
          </cell>
          <cell r="K1359">
            <v>758685</v>
          </cell>
          <cell r="L1359">
            <v>5</v>
          </cell>
          <cell r="M1359" t="str">
            <v>EBD</v>
          </cell>
          <cell r="N1359">
            <v>151737</v>
          </cell>
          <cell r="O1359">
            <v>758685</v>
          </cell>
          <cell r="P1359" t="b">
            <v>0</v>
          </cell>
          <cell r="Q1359" t="str">
            <v>India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Y1359">
            <v>0</v>
          </cell>
          <cell r="Z1359">
            <v>758685</v>
          </cell>
          <cell r="AB1359" t="str">
            <v>Under</v>
          </cell>
          <cell r="AC1359">
            <v>0.8</v>
          </cell>
          <cell r="AD1359">
            <v>0</v>
          </cell>
          <cell r="AF1359">
            <v>28598.2</v>
          </cell>
          <cell r="AG1359">
            <v>67698</v>
          </cell>
          <cell r="AH1359">
            <v>2.2413808384294955</v>
          </cell>
          <cell r="AK1359">
            <v>2.2413808384294955</v>
          </cell>
          <cell r="AL1359">
            <v>11.206904192147478</v>
          </cell>
          <cell r="AM1359">
            <v>0.99998522851487492</v>
          </cell>
          <cell r="AN1359">
            <v>106140.8</v>
          </cell>
          <cell r="AO1359">
            <v>0.9999788829475712</v>
          </cell>
          <cell r="AP1359">
            <v>-0.42958221532153512</v>
          </cell>
          <cell r="AS1359">
            <v>1</v>
          </cell>
          <cell r="AT1359">
            <v>0</v>
          </cell>
        </row>
        <row r="1360">
          <cell r="B1360">
            <v>385252</v>
          </cell>
          <cell r="C1360" t="str">
            <v>LG ELECTRONICS, INC.</v>
          </cell>
          <cell r="D1360" t="str">
            <v>V64</v>
          </cell>
          <cell r="E1360" t="str">
            <v>1172286-01-R</v>
          </cell>
          <cell r="F1360" t="str">
            <v>MAM2 SP-S4</v>
          </cell>
          <cell r="G1360" t="str">
            <v>EQP,AE,MAM2 SP-S4,V53-V64,LG PRI,RETROFIT KIT</v>
          </cell>
          <cell r="H1360">
            <v>159610</v>
          </cell>
          <cell r="I1360" t="str">
            <v>AE</v>
          </cell>
          <cell r="J1360" t="str">
            <v>Retrofit</v>
          </cell>
          <cell r="K1360">
            <v>798050</v>
          </cell>
          <cell r="L1360">
            <v>5</v>
          </cell>
          <cell r="M1360" t="str">
            <v>EBD</v>
          </cell>
          <cell r="N1360">
            <v>159610</v>
          </cell>
          <cell r="O1360">
            <v>798050</v>
          </cell>
          <cell r="P1360" t="b">
            <v>0</v>
          </cell>
          <cell r="Q1360" t="str">
            <v>India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Y1360">
            <v>0</v>
          </cell>
          <cell r="Z1360">
            <v>798050</v>
          </cell>
          <cell r="AB1360" t="str">
            <v>Under</v>
          </cell>
          <cell r="AC1360">
            <v>0.8</v>
          </cell>
          <cell r="AD1360">
            <v>0</v>
          </cell>
          <cell r="AF1360">
            <v>28598.2</v>
          </cell>
          <cell r="AG1360">
            <v>18000</v>
          </cell>
          <cell r="AH1360">
            <v>8.8672222222222228</v>
          </cell>
          <cell r="AK1360">
            <v>8.8672222222222228</v>
          </cell>
          <cell r="AL1360">
            <v>44.336111111111116</v>
          </cell>
          <cell r="AM1360">
            <v>0.99994444444444452</v>
          </cell>
          <cell r="AN1360">
            <v>127417</v>
          </cell>
          <cell r="AO1360">
            <v>0.99993040785592013</v>
          </cell>
          <cell r="AP1360">
            <v>-0.25265859343729646</v>
          </cell>
          <cell r="AS1360">
            <v>1</v>
          </cell>
          <cell r="AT1360">
            <v>0</v>
          </cell>
        </row>
        <row r="1361">
          <cell r="B1361">
            <v>385253</v>
          </cell>
          <cell r="C1361" t="str">
            <v>HANGZHOU AMPHENOL PHOENIX TELECOM PARTS CO., LTD</v>
          </cell>
          <cell r="D1361" t="str">
            <v>V64</v>
          </cell>
          <cell r="E1361" t="str">
            <v>1172291-01-R</v>
          </cell>
          <cell r="F1361" t="str">
            <v>MIA1 SP-F1</v>
          </cell>
          <cell r="G1361" t="str">
            <v>EQP,AE,MIA1 SP-F1(MIA SP-F1),D94-V64,AMPHENOL,RETROFIT KIT</v>
          </cell>
          <cell r="H1361">
            <v>37361</v>
          </cell>
          <cell r="I1361" t="str">
            <v>AE</v>
          </cell>
          <cell r="J1361" t="str">
            <v>Retrofit</v>
          </cell>
          <cell r="K1361">
            <v>74722</v>
          </cell>
          <cell r="L1361">
            <v>2</v>
          </cell>
          <cell r="M1361" t="str">
            <v>OTS Quote</v>
          </cell>
          <cell r="N1361">
            <v>37361</v>
          </cell>
          <cell r="O1361">
            <v>74722</v>
          </cell>
          <cell r="P1361" t="b">
            <v>0</v>
          </cell>
          <cell r="Q1361" t="str">
            <v>China</v>
          </cell>
          <cell r="R1361" t="e">
            <v>#N/A</v>
          </cell>
          <cell r="S1361" t="e">
            <v>#N/A</v>
          </cell>
          <cell r="T1361" t="e">
            <v>#N/A</v>
          </cell>
          <cell r="U1361" t="e">
            <v>#N/A</v>
          </cell>
          <cell r="V1361" t="e">
            <v>#N/A</v>
          </cell>
          <cell r="Y1361" t="e">
            <v>#N/A</v>
          </cell>
          <cell r="Z1361">
            <v>74722</v>
          </cell>
          <cell r="AB1361" t="str">
            <v>Under</v>
          </cell>
          <cell r="AC1361">
            <v>0.5</v>
          </cell>
          <cell r="AD1361" t="e">
            <v>#N/A</v>
          </cell>
          <cell r="AF1361" t="str">
            <v>9733.00 / 37361.00</v>
          </cell>
          <cell r="AG1361">
            <v>23547</v>
          </cell>
          <cell r="AH1361">
            <v>1.5866564742854716</v>
          </cell>
          <cell r="AK1361">
            <v>1.5866564742854716</v>
          </cell>
          <cell r="AL1361">
            <v>3.1733129485709433</v>
          </cell>
          <cell r="AM1361">
            <v>0.99995753174502067</v>
          </cell>
          <cell r="AN1361" t="str">
            <v/>
          </cell>
          <cell r="AO1361" t="e">
            <v>#VALUE!</v>
          </cell>
          <cell r="AP1361" t="e">
            <v>#VALUE!</v>
          </cell>
          <cell r="AS1361">
            <v>1</v>
          </cell>
          <cell r="AT1361">
            <v>0</v>
          </cell>
        </row>
        <row r="1362">
          <cell r="B1362">
            <v>385254</v>
          </cell>
          <cell r="C1362" t="str">
            <v>HANGZHOU AMPHENOL PHOENIX TELECOM PARTS CO., LTD</v>
          </cell>
          <cell r="D1362" t="str">
            <v>V64</v>
          </cell>
          <cell r="E1362" t="str">
            <v>1172292-01-R</v>
          </cell>
          <cell r="F1362" t="str">
            <v>MIA1 SP-F1K1</v>
          </cell>
          <cell r="G1362" t="str">
            <v>EQP,AE,MIA1 SP-F1K1(MIA SP-M1),D47-V64,AMPHENOL,RETROFIT KIT</v>
          </cell>
          <cell r="H1362">
            <v>138241</v>
          </cell>
          <cell r="I1362" t="str">
            <v>AE</v>
          </cell>
          <cell r="J1362" t="str">
            <v>Retrofit</v>
          </cell>
          <cell r="K1362">
            <v>552964</v>
          </cell>
          <cell r="L1362">
            <v>4</v>
          </cell>
          <cell r="M1362" t="str">
            <v>OTS Quote</v>
          </cell>
          <cell r="N1362">
            <v>138241</v>
          </cell>
          <cell r="O1362">
            <v>552964</v>
          </cell>
          <cell r="P1362" t="b">
            <v>0</v>
          </cell>
          <cell r="Q1362" t="str">
            <v>China</v>
          </cell>
          <cell r="R1362" t="e">
            <v>#N/A</v>
          </cell>
          <cell r="S1362" t="e">
            <v>#N/A</v>
          </cell>
          <cell r="T1362" t="e">
            <v>#N/A</v>
          </cell>
          <cell r="U1362" t="e">
            <v>#N/A</v>
          </cell>
          <cell r="V1362" t="e">
            <v>#N/A</v>
          </cell>
          <cell r="Y1362" t="e">
            <v>#N/A</v>
          </cell>
          <cell r="Z1362">
            <v>552964</v>
          </cell>
          <cell r="AB1362" t="str">
            <v>Under</v>
          </cell>
          <cell r="AC1362">
            <v>0.75</v>
          </cell>
          <cell r="AD1362" t="e">
            <v>#N/A</v>
          </cell>
          <cell r="AF1362" t="str">
            <v>9733.00 / 138241.00</v>
          </cell>
          <cell r="AG1362">
            <v>73987</v>
          </cell>
          <cell r="AH1362">
            <v>1.8684498628137376</v>
          </cell>
          <cell r="AK1362">
            <v>1.8684498628137376</v>
          </cell>
          <cell r="AL1362">
            <v>7.4737994512549504</v>
          </cell>
          <cell r="AM1362">
            <v>0.99998648411207369</v>
          </cell>
          <cell r="AN1362" t="str">
            <v/>
          </cell>
          <cell r="AO1362" t="e">
            <v>#VALUE!</v>
          </cell>
          <cell r="AP1362" t="e">
            <v>#VALUE!</v>
          </cell>
          <cell r="AS1362">
            <v>1</v>
          </cell>
          <cell r="AT1362">
            <v>0</v>
          </cell>
        </row>
        <row r="1363">
          <cell r="B1363">
            <v>385255</v>
          </cell>
          <cell r="C1363" t="str">
            <v>HANGZHOU AMPHENOL PHOENIX TELECOM PARTS CO., LTD</v>
          </cell>
          <cell r="D1363" t="str">
            <v>V64</v>
          </cell>
          <cell r="E1363" t="str">
            <v>1172294-01-R</v>
          </cell>
          <cell r="F1363" t="str">
            <v>MIA1 SP-K1</v>
          </cell>
          <cell r="G1363" t="str">
            <v>EQP,AE,MIA1 SP-K1(MIA SP-K1),D94-V64,AMPHENOL,RETROFIT KIT</v>
          </cell>
          <cell r="H1363">
            <v>37361</v>
          </cell>
          <cell r="I1363" t="str">
            <v>AE</v>
          </cell>
          <cell r="J1363" t="str">
            <v>Retrofit</v>
          </cell>
          <cell r="K1363">
            <v>74722</v>
          </cell>
          <cell r="L1363">
            <v>2</v>
          </cell>
          <cell r="M1363" t="str">
            <v>OTS Quote</v>
          </cell>
          <cell r="N1363">
            <v>37361</v>
          </cell>
          <cell r="O1363">
            <v>74722</v>
          </cell>
          <cell r="P1363" t="b">
            <v>0</v>
          </cell>
          <cell r="Q1363" t="str">
            <v>China</v>
          </cell>
          <cell r="R1363" t="e">
            <v>#N/A</v>
          </cell>
          <cell r="S1363" t="e">
            <v>#N/A</v>
          </cell>
          <cell r="T1363" t="e">
            <v>#N/A</v>
          </cell>
          <cell r="U1363" t="e">
            <v>#N/A</v>
          </cell>
          <cell r="V1363" t="e">
            <v>#N/A</v>
          </cell>
          <cell r="Y1363" t="e">
            <v>#N/A</v>
          </cell>
          <cell r="Z1363">
            <v>74722</v>
          </cell>
          <cell r="AB1363" t="str">
            <v>Under</v>
          </cell>
          <cell r="AC1363">
            <v>0.5</v>
          </cell>
          <cell r="AD1363" t="e">
            <v>#N/A</v>
          </cell>
          <cell r="AF1363" t="str">
            <v>5607.00 / 37361.00</v>
          </cell>
          <cell r="AG1363">
            <v>21484</v>
          </cell>
          <cell r="AH1363">
            <v>1.7390150809905045</v>
          </cell>
          <cell r="AK1363">
            <v>1.7390150809905045</v>
          </cell>
          <cell r="AL1363">
            <v>3.478030161981009</v>
          </cell>
          <cell r="AM1363">
            <v>0.9999534537330107</v>
          </cell>
          <cell r="AN1363" t="str">
            <v/>
          </cell>
          <cell r="AO1363" t="e">
            <v>#VALUE!</v>
          </cell>
          <cell r="AP1363" t="e">
            <v>#VALUE!</v>
          </cell>
          <cell r="AS1363">
            <v>1</v>
          </cell>
          <cell r="AT1363">
            <v>0</v>
          </cell>
        </row>
        <row r="1364">
          <cell r="B1364">
            <v>385256</v>
          </cell>
          <cell r="C1364" t="str">
            <v>SHENZHEN STRONG TECHNOLOGY CO., LTD.</v>
          </cell>
          <cell r="D1364" t="str">
            <v>V64</v>
          </cell>
          <cell r="E1364" t="str">
            <v>1172301-01-R</v>
          </cell>
          <cell r="F1364" t="str">
            <v>MIA2 SP-M1</v>
          </cell>
          <cell r="G1364" t="str">
            <v>EQP,AE,MIA2 SP-M1(PMA SP-M1-1),D47-V64,STRONG,RETROFIT KIT</v>
          </cell>
          <cell r="H1364">
            <v>33500</v>
          </cell>
          <cell r="I1364" t="str">
            <v>AE</v>
          </cell>
          <cell r="J1364" t="str">
            <v>Retrofit</v>
          </cell>
          <cell r="K1364">
            <v>134000</v>
          </cell>
          <cell r="L1364">
            <v>4</v>
          </cell>
          <cell r="M1364" t="str">
            <v>OTS Quote</v>
          </cell>
          <cell r="N1364">
            <v>33500</v>
          </cell>
          <cell r="O1364">
            <v>134000</v>
          </cell>
          <cell r="P1364" t="b">
            <v>0</v>
          </cell>
          <cell r="Q1364" t="str">
            <v>China</v>
          </cell>
          <cell r="R1364" t="e">
            <v>#N/A</v>
          </cell>
          <cell r="S1364" t="e">
            <v>#N/A</v>
          </cell>
          <cell r="T1364" t="e">
            <v>#N/A</v>
          </cell>
          <cell r="U1364" t="e">
            <v>#N/A</v>
          </cell>
          <cell r="V1364" t="e">
            <v>#N/A</v>
          </cell>
          <cell r="Y1364" t="e">
            <v>#N/A</v>
          </cell>
          <cell r="Z1364">
            <v>134000</v>
          </cell>
          <cell r="AB1364" t="str">
            <v>Under</v>
          </cell>
          <cell r="AC1364">
            <v>0.75</v>
          </cell>
          <cell r="AD1364" t="e">
            <v>#N/A</v>
          </cell>
          <cell r="AF1364" t="str">
            <v>13784.06 / 21000.00 / 33500.00 / 47000.00</v>
          </cell>
          <cell r="AG1364">
            <v>40250</v>
          </cell>
          <cell r="AH1364">
            <v>0.83229813664596275</v>
          </cell>
          <cell r="AK1364">
            <v>0.83229813664596275</v>
          </cell>
          <cell r="AL1364">
            <v>3.329192546583851</v>
          </cell>
          <cell r="AM1364">
            <v>0.9999751552795032</v>
          </cell>
          <cell r="AN1364" t="str">
            <v/>
          </cell>
          <cell r="AO1364" t="e">
            <v>#VALUE!</v>
          </cell>
          <cell r="AP1364" t="e">
            <v>#VALUE!</v>
          </cell>
          <cell r="AS1364">
            <v>1</v>
          </cell>
          <cell r="AT1364">
            <v>0</v>
          </cell>
        </row>
        <row r="1365">
          <cell r="B1365">
            <v>385257</v>
          </cell>
          <cell r="C1365" t="str">
            <v>SHENZHEN STRONG TECHNOLOGY CO., LTD.</v>
          </cell>
          <cell r="D1365" t="str">
            <v>V64</v>
          </cell>
          <cell r="E1365" t="str">
            <v>1172302-01-R</v>
          </cell>
          <cell r="F1365" t="str">
            <v>MIA2 SP-M1</v>
          </cell>
          <cell r="G1365" t="str">
            <v>EQP,AE,MIA2 SP-M1(PMA SP-M1-2),D47-V64,STRONG,RETROFIT KIT</v>
          </cell>
          <cell r="H1365">
            <v>47000</v>
          </cell>
          <cell r="I1365" t="str">
            <v>AE</v>
          </cell>
          <cell r="J1365" t="str">
            <v>Retrofit</v>
          </cell>
          <cell r="K1365">
            <v>94000</v>
          </cell>
          <cell r="L1365">
            <v>2</v>
          </cell>
          <cell r="M1365" t="str">
            <v>OTS Quote</v>
          </cell>
          <cell r="N1365">
            <v>47000</v>
          </cell>
          <cell r="O1365">
            <v>94000</v>
          </cell>
          <cell r="P1365" t="b">
            <v>0</v>
          </cell>
          <cell r="Q1365" t="str">
            <v>China</v>
          </cell>
          <cell r="R1365" t="e">
            <v>#N/A</v>
          </cell>
          <cell r="S1365" t="e">
            <v>#N/A</v>
          </cell>
          <cell r="T1365" t="e">
            <v>#N/A</v>
          </cell>
          <cell r="U1365" t="e">
            <v>#N/A</v>
          </cell>
          <cell r="V1365" t="e">
            <v>#N/A</v>
          </cell>
          <cell r="Y1365" t="e">
            <v>#N/A</v>
          </cell>
          <cell r="Z1365">
            <v>94000</v>
          </cell>
          <cell r="AB1365" t="str">
            <v>Under</v>
          </cell>
          <cell r="AC1365">
            <v>0.5</v>
          </cell>
          <cell r="AD1365" t="e">
            <v>#N/A</v>
          </cell>
          <cell r="AF1365" t="str">
            <v>13784.06 / 21000.00 / 33500.00 / 47000.00</v>
          </cell>
          <cell r="AG1365">
            <v>40250</v>
          </cell>
          <cell r="AH1365">
            <v>1.1677018633540373</v>
          </cell>
          <cell r="AK1365">
            <v>1.1677018633540373</v>
          </cell>
          <cell r="AL1365">
            <v>2.3354037267080745</v>
          </cell>
          <cell r="AM1365">
            <v>0.99997515527950309</v>
          </cell>
          <cell r="AN1365" t="str">
            <v/>
          </cell>
          <cell r="AO1365" t="e">
            <v>#VALUE!</v>
          </cell>
          <cell r="AP1365" t="e">
            <v>#VALUE!</v>
          </cell>
          <cell r="AS1365">
            <v>1</v>
          </cell>
          <cell r="AT1365">
            <v>0</v>
          </cell>
        </row>
        <row r="1366">
          <cell r="B1366">
            <v>385257</v>
          </cell>
          <cell r="C1366" t="str">
            <v>SHENZHEN STRONG TECHNOLOGY CO., LTD.</v>
          </cell>
          <cell r="D1366" t="str">
            <v>V64</v>
          </cell>
          <cell r="E1366" t="str">
            <v>1172302-01-R</v>
          </cell>
          <cell r="F1366" t="str">
            <v>MIA2 SP-M1</v>
          </cell>
          <cell r="G1366" t="str">
            <v>EQP,AE,MIA2 SP-M1(PMA SP-M1-2),D47-V64,STRONG,RETROFIT KIT</v>
          </cell>
          <cell r="H1366">
            <v>47000</v>
          </cell>
          <cell r="I1366" t="str">
            <v>AE</v>
          </cell>
          <cell r="J1366" t="str">
            <v>Retrofit</v>
          </cell>
          <cell r="K1366">
            <v>94000</v>
          </cell>
          <cell r="L1366">
            <v>2</v>
          </cell>
          <cell r="M1366" t="str">
            <v>OTS Quote</v>
          </cell>
          <cell r="N1366">
            <v>47000</v>
          </cell>
          <cell r="O1366">
            <v>94000</v>
          </cell>
          <cell r="P1366" t="b">
            <v>0</v>
          </cell>
          <cell r="Q1366" t="str">
            <v>China</v>
          </cell>
          <cell r="R1366" t="e">
            <v>#N/A</v>
          </cell>
          <cell r="S1366" t="e">
            <v>#N/A</v>
          </cell>
          <cell r="T1366" t="e">
            <v>#N/A</v>
          </cell>
          <cell r="U1366" t="e">
            <v>#N/A</v>
          </cell>
          <cell r="V1366" t="e">
            <v>#N/A</v>
          </cell>
          <cell r="Y1366" t="e">
            <v>#N/A</v>
          </cell>
          <cell r="Z1366">
            <v>94000</v>
          </cell>
          <cell r="AB1366" t="str">
            <v>Under</v>
          </cell>
          <cell r="AC1366">
            <v>0.5</v>
          </cell>
          <cell r="AD1366" t="e">
            <v>#N/A</v>
          </cell>
          <cell r="AF1366" t="str">
            <v>13784.06 / 21000.00 / 33500.00 / 47000.00</v>
          </cell>
          <cell r="AG1366">
            <v>40250</v>
          </cell>
          <cell r="AH1366">
            <v>1.1677018633540373</v>
          </cell>
          <cell r="AK1366">
            <v>1.1677018633540373</v>
          </cell>
          <cell r="AL1366">
            <v>2.3354037267080745</v>
          </cell>
          <cell r="AM1366">
            <v>0.99997515527950309</v>
          </cell>
          <cell r="AN1366" t="str">
            <v/>
          </cell>
          <cell r="AO1366" t="e">
            <v>#VALUE!</v>
          </cell>
          <cell r="AP1366" t="e">
            <v>#VALUE!</v>
          </cell>
          <cell r="AS1366">
            <v>1</v>
          </cell>
          <cell r="AT1366">
            <v>0</v>
          </cell>
        </row>
        <row r="1367">
          <cell r="B1367">
            <v>385258</v>
          </cell>
          <cell r="C1367" t="str">
            <v>HANGZHOU AMPHENOL PHOENIX TELECOM PARTS CO., LTD</v>
          </cell>
          <cell r="D1367" t="str">
            <v>V64</v>
          </cell>
          <cell r="E1367" t="str">
            <v>1172303-01-R</v>
          </cell>
          <cell r="F1367" t="str">
            <v>MIM SP-M1S2</v>
          </cell>
          <cell r="G1367" t="str">
            <v>EQP,AE,MIM SP-M1S2(MIA SP-M1S1),D47-V64,AMPHENOL,RETROFIT KIT</v>
          </cell>
          <cell r="H1367">
            <v>121594</v>
          </cell>
          <cell r="I1367" t="str">
            <v>AE</v>
          </cell>
          <cell r="J1367" t="str">
            <v>Retrofit</v>
          </cell>
          <cell r="K1367">
            <v>243188</v>
          </cell>
          <cell r="L1367">
            <v>2</v>
          </cell>
          <cell r="M1367" t="str">
            <v>OTS Quote</v>
          </cell>
          <cell r="N1367">
            <v>121594</v>
          </cell>
          <cell r="O1367">
            <v>243188</v>
          </cell>
          <cell r="P1367" t="b">
            <v>0</v>
          </cell>
          <cell r="Q1367" t="str">
            <v>China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Y1367">
            <v>0</v>
          </cell>
          <cell r="Z1367">
            <v>243188</v>
          </cell>
          <cell r="AB1367" t="str">
            <v>Under</v>
          </cell>
          <cell r="AC1367">
            <v>0.5</v>
          </cell>
          <cell r="AD1367">
            <v>0</v>
          </cell>
          <cell r="AF1367" t="str">
            <v>18618.00 / 121594.00</v>
          </cell>
          <cell r="AG1367">
            <v>70106</v>
          </cell>
          <cell r="AH1367">
            <v>1.734430719196645</v>
          </cell>
          <cell r="AK1367">
            <v>1.734430719196645</v>
          </cell>
          <cell r="AL1367">
            <v>3.4688614383932901</v>
          </cell>
          <cell r="AM1367">
            <v>0.99998573588565887</v>
          </cell>
          <cell r="AN1367">
            <v>184114</v>
          </cell>
          <cell r="AO1367">
            <v>0.99999057958265425</v>
          </cell>
          <cell r="AP1367">
            <v>0.33957222155838229</v>
          </cell>
          <cell r="AS1367">
            <v>1</v>
          </cell>
          <cell r="AT1367">
            <v>0</v>
          </cell>
        </row>
        <row r="1368">
          <cell r="B1368">
            <v>385260</v>
          </cell>
          <cell r="C1368" t="str">
            <v>LG ELECTRONICS, INC.</v>
          </cell>
          <cell r="D1368" t="str">
            <v>V64</v>
          </cell>
          <cell r="E1368" t="str">
            <v>1172311-01-R</v>
          </cell>
          <cell r="F1368" t="str">
            <v>MIM SP-M1S2</v>
          </cell>
          <cell r="G1368" t="str">
            <v>EQP,AE,MIM SP-M1S2,V53-V64,LG PRI,RETROFIT KIT</v>
          </cell>
          <cell r="H1368">
            <v>253029</v>
          </cell>
          <cell r="I1368" t="str">
            <v>AE</v>
          </cell>
          <cell r="J1368" t="str">
            <v>Retrofit</v>
          </cell>
          <cell r="K1368">
            <v>1265145</v>
          </cell>
          <cell r="L1368">
            <v>5</v>
          </cell>
          <cell r="M1368" t="str">
            <v>EBD</v>
          </cell>
          <cell r="N1368">
            <v>253029</v>
          </cell>
          <cell r="O1368">
            <v>1265145</v>
          </cell>
          <cell r="P1368" t="b">
            <v>0</v>
          </cell>
          <cell r="Q1368" t="str">
            <v>India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Y1368">
            <v>0</v>
          </cell>
          <cell r="Z1368">
            <v>1265145</v>
          </cell>
          <cell r="AB1368" t="str">
            <v>Under</v>
          </cell>
          <cell r="AC1368">
            <v>0.8</v>
          </cell>
          <cell r="AD1368">
            <v>0</v>
          </cell>
          <cell r="AF1368">
            <v>35926.699999999997</v>
          </cell>
          <cell r="AG1368">
            <v>70106</v>
          </cell>
          <cell r="AH1368">
            <v>3.6092345876244543</v>
          </cell>
          <cell r="AK1368">
            <v>3.6092345876244543</v>
          </cell>
          <cell r="AL1368">
            <v>18.046172938122272</v>
          </cell>
          <cell r="AM1368">
            <v>0.99998573588565876</v>
          </cell>
          <cell r="AN1368">
            <v>184114</v>
          </cell>
          <cell r="AO1368">
            <v>0.9999803967401304</v>
          </cell>
          <cell r="AP1368">
            <v>-0.37430613641548172</v>
          </cell>
          <cell r="AS1368">
            <v>1</v>
          </cell>
          <cell r="AT1368">
            <v>0</v>
          </cell>
        </row>
        <row r="1369">
          <cell r="B1369">
            <v>385261</v>
          </cell>
          <cell r="C1369" t="str">
            <v>WIPRO ENTERPRISES LTD</v>
          </cell>
          <cell r="D1369" t="str">
            <v>V64</v>
          </cell>
          <cell r="E1369" t="str">
            <v>1172313-01-R</v>
          </cell>
          <cell r="F1369" t="str">
            <v>RCAM AUTOSCREW</v>
          </cell>
          <cell r="G1369" t="str">
            <v>EQP,AE,RCAM AUTOSCREW BOZHON,V53-V64,WIPRO-PARI,RETROFIT KIT</v>
          </cell>
          <cell r="H1369">
            <v>22030.6717547849</v>
          </cell>
          <cell r="I1369" t="str">
            <v>AE</v>
          </cell>
          <cell r="J1369" t="str">
            <v>Retrofit</v>
          </cell>
          <cell r="K1369">
            <v>484674.77860526781</v>
          </cell>
          <cell r="L1369">
            <v>22</v>
          </cell>
          <cell r="M1369" t="str">
            <v>EBD</v>
          </cell>
          <cell r="N1369">
            <v>22030.6717547849</v>
          </cell>
          <cell r="O1369">
            <v>484674.77860526781</v>
          </cell>
          <cell r="P1369" t="b">
            <v>0</v>
          </cell>
          <cell r="Q1369" t="str">
            <v>India</v>
          </cell>
          <cell r="R1369" t="e">
            <v>#N/A</v>
          </cell>
          <cell r="S1369" t="e">
            <v>#N/A</v>
          </cell>
          <cell r="T1369" t="e">
            <v>#N/A</v>
          </cell>
          <cell r="U1369" t="e">
            <v>#N/A</v>
          </cell>
          <cell r="V1369" t="e">
            <v>#N/A</v>
          </cell>
          <cell r="Y1369" t="e">
            <v>#N/A</v>
          </cell>
          <cell r="Z1369">
            <v>484674.77860526781</v>
          </cell>
          <cell r="AB1369" t="str">
            <v>Under</v>
          </cell>
          <cell r="AC1369">
            <v>0.95454545454545459</v>
          </cell>
          <cell r="AD1369" t="e">
            <v>#N/A</v>
          </cell>
          <cell r="AF1369">
            <v>22030.67</v>
          </cell>
          <cell r="AG1369" t="str">
            <v>No China benchmark</v>
          </cell>
          <cell r="AH1369" t="e">
            <v>#VALUE!</v>
          </cell>
          <cell r="AK1369" t="e">
            <v>#VALUE!</v>
          </cell>
          <cell r="AL1369" t="e">
            <v>#VALUE!</v>
          </cell>
          <cell r="AM1369" t="e">
            <v>#VALUE!</v>
          </cell>
          <cell r="AN1369">
            <v>41230.199999999997</v>
          </cell>
          <cell r="AO1369" t="e">
            <v>#VALUE!</v>
          </cell>
          <cell r="AP1369">
            <v>0.46566662895681071</v>
          </cell>
          <cell r="AS1369">
            <v>1</v>
          </cell>
          <cell r="AT1369">
            <v>0</v>
          </cell>
        </row>
        <row r="1370">
          <cell r="B1370">
            <v>385262</v>
          </cell>
          <cell r="C1370" t="str">
            <v>WIPRO ENTERPRISES LTD</v>
          </cell>
          <cell r="D1370" t="str">
            <v>V64</v>
          </cell>
          <cell r="E1370" t="str">
            <v>1172317-01-R</v>
          </cell>
          <cell r="F1370" t="str">
            <v>RCAM</v>
          </cell>
          <cell r="G1370" t="str">
            <v>EQP,AE,RCAM BOZHON,V53-V64,WIPRO-PARI,RETROFIT KIT</v>
          </cell>
          <cell r="H1370">
            <v>27650.528469344299</v>
          </cell>
          <cell r="I1370" t="str">
            <v>AE</v>
          </cell>
          <cell r="J1370" t="str">
            <v>Retrofit</v>
          </cell>
          <cell r="K1370">
            <v>331806.3416321316</v>
          </cell>
          <cell r="L1370">
            <v>12</v>
          </cell>
          <cell r="M1370" t="str">
            <v>EBD</v>
          </cell>
          <cell r="N1370">
            <v>27650.528469344299</v>
          </cell>
          <cell r="O1370">
            <v>331806.3416321316</v>
          </cell>
          <cell r="P1370" t="b">
            <v>0</v>
          </cell>
          <cell r="Q1370" t="str">
            <v>India</v>
          </cell>
          <cell r="R1370" t="e">
            <v>#N/A</v>
          </cell>
          <cell r="S1370" t="e">
            <v>#N/A</v>
          </cell>
          <cell r="T1370" t="e">
            <v>#N/A</v>
          </cell>
          <cell r="U1370" t="e">
            <v>#N/A</v>
          </cell>
          <cell r="V1370" t="e">
            <v>#N/A</v>
          </cell>
          <cell r="Y1370" t="e">
            <v>#N/A</v>
          </cell>
          <cell r="Z1370">
            <v>331806.3416321316</v>
          </cell>
          <cell r="AB1370" t="str">
            <v>Under</v>
          </cell>
          <cell r="AC1370">
            <v>0.91666666666666663</v>
          </cell>
          <cell r="AD1370" t="e">
            <v>#N/A</v>
          </cell>
          <cell r="AF1370">
            <v>27650.53</v>
          </cell>
          <cell r="AG1370" t="str">
            <v>No China benchmark</v>
          </cell>
          <cell r="AH1370" t="e">
            <v>#VALUE!</v>
          </cell>
          <cell r="AK1370" t="e">
            <v>#VALUE!</v>
          </cell>
          <cell r="AL1370" t="e">
            <v>#VALUE!</v>
          </cell>
          <cell r="AM1370" t="e">
            <v>#VALUE!</v>
          </cell>
          <cell r="AN1370">
            <v>63286</v>
          </cell>
          <cell r="AO1370" t="e">
            <v>#VALUE!</v>
          </cell>
          <cell r="AP1370">
            <v>0.56308617278159001</v>
          </cell>
          <cell r="AS1370">
            <v>1</v>
          </cell>
          <cell r="AT1370">
            <v>0</v>
          </cell>
        </row>
        <row r="1371">
          <cell r="B1371">
            <v>385264</v>
          </cell>
          <cell r="C1371" t="str">
            <v>WIPRO ENTERPRISES LTD</v>
          </cell>
          <cell r="D1371" t="str">
            <v>V64</v>
          </cell>
          <cell r="E1371" t="str">
            <v>1172386-01-R</v>
          </cell>
          <cell r="F1371" t="str">
            <v>SA-IT-MIDC</v>
          </cell>
          <cell r="G1371" t="str">
            <v>EQP,AE,SA-IT-MIDC 4-BAY BOZHON,V53-V64,WIPRO-PARI,RETROFIT KIT</v>
          </cell>
          <cell r="H1371">
            <v>29314.712627904501</v>
          </cell>
          <cell r="I1371" t="str">
            <v>AE</v>
          </cell>
          <cell r="J1371" t="str">
            <v>Retrofit</v>
          </cell>
          <cell r="K1371">
            <v>29314.712627904501</v>
          </cell>
          <cell r="L1371">
            <v>1</v>
          </cell>
          <cell r="M1371" t="str">
            <v>EBD</v>
          </cell>
          <cell r="N1371">
            <v>29314.712627904501</v>
          </cell>
          <cell r="O1371">
            <v>29314.712627904501</v>
          </cell>
          <cell r="P1371" t="b">
            <v>0</v>
          </cell>
          <cell r="Q1371" t="str">
            <v>India</v>
          </cell>
          <cell r="R1371" t="e">
            <v>#N/A</v>
          </cell>
          <cell r="S1371" t="e">
            <v>#N/A</v>
          </cell>
          <cell r="T1371" t="e">
            <v>#N/A</v>
          </cell>
          <cell r="U1371" t="e">
            <v>#N/A</v>
          </cell>
          <cell r="V1371" t="e">
            <v>#N/A</v>
          </cell>
          <cell r="Y1371" t="e">
            <v>#N/A</v>
          </cell>
          <cell r="Z1371">
            <v>29314.712627904501</v>
          </cell>
          <cell r="AB1371" t="str">
            <v>Under</v>
          </cell>
          <cell r="AC1371" t="str">
            <v/>
          </cell>
          <cell r="AD1371" t="e">
            <v>#N/A</v>
          </cell>
          <cell r="AF1371" t="str">
            <v>29314.71 / 31431.19 / 37645.32</v>
          </cell>
          <cell r="AG1371">
            <v>32588.510499999953</v>
          </cell>
          <cell r="AH1371">
            <v>0.8995413468775918</v>
          </cell>
          <cell r="AK1371">
            <v>0.8995413468775918</v>
          </cell>
          <cell r="AL1371">
            <v>0.8995413468775918</v>
          </cell>
          <cell r="AM1371">
            <v>0.99996931433856118</v>
          </cell>
          <cell r="AN1371">
            <v>171824</v>
          </cell>
          <cell r="AO1371">
            <v>0.99999476475144988</v>
          </cell>
          <cell r="AP1371">
            <v>0.82939104765396865</v>
          </cell>
          <cell r="AS1371">
            <v>1</v>
          </cell>
          <cell r="AT1371">
            <v>0</v>
          </cell>
        </row>
        <row r="1372">
          <cell r="B1372">
            <v>385265</v>
          </cell>
          <cell r="C1372" t="str">
            <v>WIPRO ENTERPRISES LTD</v>
          </cell>
          <cell r="D1372" t="str">
            <v>V64</v>
          </cell>
          <cell r="E1372" t="str">
            <v>1172420-01-R</v>
          </cell>
          <cell r="F1372" t="str">
            <v>SA-IT-MIDC</v>
          </cell>
          <cell r="G1372" t="str">
            <v>EQP,AE,SA-IT-MIDC 5-BAY BOZHON,V53-V64,WIPRO-PARI,RETROFIT KIT</v>
          </cell>
          <cell r="H1372">
            <v>37645.324563949398</v>
          </cell>
          <cell r="I1372" t="str">
            <v>AE</v>
          </cell>
          <cell r="J1372" t="str">
            <v>Retrofit</v>
          </cell>
          <cell r="K1372">
            <v>75290.649127898796</v>
          </cell>
          <cell r="L1372">
            <v>2</v>
          </cell>
          <cell r="M1372" t="str">
            <v>EBD</v>
          </cell>
          <cell r="N1372">
            <v>37645.324563949398</v>
          </cell>
          <cell r="O1372">
            <v>75290.649127898796</v>
          </cell>
          <cell r="P1372" t="b">
            <v>0</v>
          </cell>
          <cell r="Q1372" t="str">
            <v>India</v>
          </cell>
          <cell r="R1372" t="e">
            <v>#N/A</v>
          </cell>
          <cell r="S1372" t="e">
            <v>#N/A</v>
          </cell>
          <cell r="T1372" t="e">
            <v>#N/A</v>
          </cell>
          <cell r="U1372" t="e">
            <v>#N/A</v>
          </cell>
          <cell r="V1372" t="e">
            <v>#N/A</v>
          </cell>
          <cell r="Y1372" t="e">
            <v>#N/A</v>
          </cell>
          <cell r="Z1372">
            <v>75290.649127898796</v>
          </cell>
          <cell r="AB1372" t="str">
            <v>Under</v>
          </cell>
          <cell r="AC1372">
            <v>0.5</v>
          </cell>
          <cell r="AD1372" t="e">
            <v>#N/A</v>
          </cell>
          <cell r="AF1372" t="str">
            <v>29314.71 / 31431.19 / 37645.32</v>
          </cell>
          <cell r="AG1372">
            <v>32588.510499999953</v>
          </cell>
          <cell r="AH1372">
            <v>1.1551716843256599</v>
          </cell>
          <cell r="AK1372">
            <v>1.1551716843256599</v>
          </cell>
          <cell r="AL1372">
            <v>2.3103433686513197</v>
          </cell>
          <cell r="AM1372">
            <v>0.99996931433856118</v>
          </cell>
          <cell r="AN1372">
            <v>171824</v>
          </cell>
          <cell r="AO1372">
            <v>0.99999327700621365</v>
          </cell>
          <cell r="AP1372">
            <v>0.78090764640591881</v>
          </cell>
          <cell r="AS1372">
            <v>1</v>
          </cell>
          <cell r="AT1372">
            <v>0</v>
          </cell>
        </row>
        <row r="1373">
          <cell r="B1373">
            <v>385266</v>
          </cell>
          <cell r="C1373" t="str">
            <v>WIPRO ENTERPRISES LTD</v>
          </cell>
          <cell r="D1373" t="str">
            <v>V64</v>
          </cell>
          <cell r="E1373" t="str">
            <v>1172427-01-R</v>
          </cell>
          <cell r="F1373" t="str">
            <v>SA-IT-MIDC</v>
          </cell>
          <cell r="G1373" t="str">
            <v>EQP,AE,SA-IT-MIDC 6-BAY BOZHON,V53-V64,WIPRO-PARI,RETROFIT KIT</v>
          </cell>
          <cell r="H1373">
            <v>31431.1932370912</v>
          </cell>
          <cell r="I1373" t="str">
            <v>AE</v>
          </cell>
          <cell r="J1373" t="str">
            <v>Retrofit</v>
          </cell>
          <cell r="K1373">
            <v>220018.35265963839</v>
          </cell>
          <cell r="L1373">
            <v>7</v>
          </cell>
          <cell r="M1373" t="str">
            <v>EBD</v>
          </cell>
          <cell r="N1373">
            <v>31431.1932370912</v>
          </cell>
          <cell r="O1373">
            <v>220018.35265963839</v>
          </cell>
          <cell r="P1373" t="b">
            <v>0</v>
          </cell>
          <cell r="Q1373" t="str">
            <v>India</v>
          </cell>
          <cell r="R1373" t="e">
            <v>#N/A</v>
          </cell>
          <cell r="S1373" t="e">
            <v>#N/A</v>
          </cell>
          <cell r="T1373" t="e">
            <v>#N/A</v>
          </cell>
          <cell r="U1373" t="e">
            <v>#N/A</v>
          </cell>
          <cell r="V1373" t="e">
            <v>#N/A</v>
          </cell>
          <cell r="Y1373" t="e">
            <v>#N/A</v>
          </cell>
          <cell r="Z1373">
            <v>220018.35265963839</v>
          </cell>
          <cell r="AB1373" t="str">
            <v>Under</v>
          </cell>
          <cell r="AC1373">
            <v>0.8571428571428571</v>
          </cell>
          <cell r="AD1373" t="e">
            <v>#N/A</v>
          </cell>
          <cell r="AF1373" t="str">
            <v>29314.71 / 31431.19 / 37645.32</v>
          </cell>
          <cell r="AG1373">
            <v>32588.510499999953</v>
          </cell>
          <cell r="AH1373">
            <v>0.96448695429302433</v>
          </cell>
          <cell r="AK1373">
            <v>0.96448695429302433</v>
          </cell>
          <cell r="AL1373">
            <v>6.7514086800511706</v>
          </cell>
          <cell r="AM1373">
            <v>0.99996931433856107</v>
          </cell>
          <cell r="AN1373">
            <v>171824</v>
          </cell>
          <cell r="AO1373">
            <v>0.99999438677394137</v>
          </cell>
          <cell r="AP1373">
            <v>0.8170733236504143</v>
          </cell>
          <cell r="AS1373">
            <v>1</v>
          </cell>
          <cell r="AT1373">
            <v>0</v>
          </cell>
        </row>
        <row r="1374">
          <cell r="B1374">
            <v>385267</v>
          </cell>
          <cell r="C1374" t="str">
            <v>BOZHON PRECISION INDUSTRY TECHNOLOGY CO., LTD.</v>
          </cell>
          <cell r="D1374" t="str">
            <v>V64</v>
          </cell>
          <cell r="E1374" t="str">
            <v>1172473-01-R</v>
          </cell>
          <cell r="F1374" t="str">
            <v>SA-IT-MIDC INLINE</v>
          </cell>
          <cell r="G1374" t="str">
            <v>EQP,AE,SA-IT-MIDC INLINE 6-BAY,V54-V64,BOZHON,RETROFIT KIT</v>
          </cell>
          <cell r="H1374">
            <v>14174.706</v>
          </cell>
          <cell r="I1374" t="str">
            <v>AE</v>
          </cell>
          <cell r="J1374" t="str">
            <v>Retrofit</v>
          </cell>
          <cell r="K1374">
            <v>113397.648</v>
          </cell>
          <cell r="L1374">
            <v>8</v>
          </cell>
          <cell r="M1374" t="str">
            <v>EBD</v>
          </cell>
          <cell r="N1374">
            <v>14174.706</v>
          </cell>
          <cell r="O1374">
            <v>113397.648</v>
          </cell>
          <cell r="P1374" t="b">
            <v>0</v>
          </cell>
          <cell r="Q1374" t="str">
            <v>China</v>
          </cell>
          <cell r="R1374" t="e">
            <v>#N/A</v>
          </cell>
          <cell r="S1374" t="e">
            <v>#N/A</v>
          </cell>
          <cell r="T1374" t="e">
            <v>#N/A</v>
          </cell>
          <cell r="U1374" t="e">
            <v>#N/A</v>
          </cell>
          <cell r="V1374" t="e">
            <v>#N/A</v>
          </cell>
          <cell r="Y1374" t="e">
            <v>#N/A</v>
          </cell>
          <cell r="Z1374">
            <v>113397.648</v>
          </cell>
          <cell r="AB1374" t="str">
            <v>Under</v>
          </cell>
          <cell r="AC1374">
            <v>0.875</v>
          </cell>
          <cell r="AD1374" t="e">
            <v>#N/A</v>
          </cell>
          <cell r="AF1374">
            <v>14174.71</v>
          </cell>
          <cell r="AG1374">
            <v>17028.232</v>
          </cell>
          <cell r="AH1374">
            <v>0.83242382415273652</v>
          </cell>
          <cell r="AK1374">
            <v>0.83242382415273652</v>
          </cell>
          <cell r="AL1374">
            <v>6.6593905932218922</v>
          </cell>
          <cell r="AM1374">
            <v>0.99994127399720645</v>
          </cell>
          <cell r="AN1374">
            <v>171824</v>
          </cell>
          <cell r="AO1374">
            <v>0.99999515536930728</v>
          </cell>
          <cell r="AP1374">
            <v>0.91750450460936772</v>
          </cell>
          <cell r="AS1374">
            <v>1</v>
          </cell>
          <cell r="AT1374">
            <v>0</v>
          </cell>
        </row>
        <row r="1375">
          <cell r="B1375">
            <v>385267</v>
          </cell>
          <cell r="C1375" t="str">
            <v>BOZHON PRECISION INDUSTRY TECHNOLOGY CO., LTD.</v>
          </cell>
          <cell r="D1375" t="str">
            <v>V64</v>
          </cell>
          <cell r="E1375" t="str">
            <v>1172473-01-R</v>
          </cell>
          <cell r="F1375" t="str">
            <v>SA-IT-MIDC INLINE</v>
          </cell>
          <cell r="G1375" t="str">
            <v>EQP,AE,SA-IT-MIDC INLINE 6-BAY,V54-V64,BOZHON,RETROFIT KIT</v>
          </cell>
          <cell r="H1375">
            <v>14174.706</v>
          </cell>
          <cell r="I1375" t="str">
            <v>AE</v>
          </cell>
          <cell r="J1375" t="str">
            <v>Retrofit</v>
          </cell>
          <cell r="K1375">
            <v>141747.06</v>
          </cell>
          <cell r="L1375">
            <v>10</v>
          </cell>
          <cell r="M1375" t="str">
            <v>EBD</v>
          </cell>
          <cell r="N1375">
            <v>14174.706</v>
          </cell>
          <cell r="O1375">
            <v>141747.06</v>
          </cell>
          <cell r="P1375" t="b">
            <v>0</v>
          </cell>
          <cell r="Q1375" t="str">
            <v>China</v>
          </cell>
          <cell r="R1375" t="e">
            <v>#N/A</v>
          </cell>
          <cell r="S1375" t="e">
            <v>#N/A</v>
          </cell>
          <cell r="T1375" t="e">
            <v>#N/A</v>
          </cell>
          <cell r="U1375" t="e">
            <v>#N/A</v>
          </cell>
          <cell r="V1375" t="e">
            <v>#N/A</v>
          </cell>
          <cell r="Y1375" t="e">
            <v>#N/A</v>
          </cell>
          <cell r="Z1375">
            <v>141747.06</v>
          </cell>
          <cell r="AB1375" t="str">
            <v>Under</v>
          </cell>
          <cell r="AC1375">
            <v>0.89999999999999991</v>
          </cell>
          <cell r="AD1375" t="e">
            <v>#N/A</v>
          </cell>
          <cell r="AF1375">
            <v>14174.71</v>
          </cell>
          <cell r="AG1375">
            <v>17028.232</v>
          </cell>
          <cell r="AH1375">
            <v>0.83242382415273652</v>
          </cell>
          <cell r="AK1375">
            <v>0.83242382415273652</v>
          </cell>
          <cell r="AL1375">
            <v>8.3242382415273646</v>
          </cell>
          <cell r="AM1375">
            <v>0.99994127399720645</v>
          </cell>
          <cell r="AN1375">
            <v>171824</v>
          </cell>
          <cell r="AO1375">
            <v>0.99999515536930728</v>
          </cell>
          <cell r="AP1375">
            <v>0.91750450460936772</v>
          </cell>
          <cell r="AS1375">
            <v>1</v>
          </cell>
          <cell r="AT1375">
            <v>0</v>
          </cell>
        </row>
        <row r="1376">
          <cell r="B1376">
            <v>385270</v>
          </cell>
          <cell r="C1376" t="str">
            <v>KIMBALL ELECTRONICS INDIANA, INC. DBA GES</v>
          </cell>
          <cell r="D1376" t="str">
            <v>V64</v>
          </cell>
          <cell r="E1376" t="str">
            <v>1172486-01-R</v>
          </cell>
          <cell r="F1376" t="str">
            <v>SGT-FF</v>
          </cell>
          <cell r="G1376" t="str">
            <v>EQP,AE,SGT-FF,D94-V64,GES,RETROFIT KIT</v>
          </cell>
          <cell r="H1376">
            <v>4990.97</v>
          </cell>
          <cell r="I1376" t="str">
            <v>AE</v>
          </cell>
          <cell r="J1376" t="str">
            <v>Retrofit</v>
          </cell>
          <cell r="K1376">
            <v>4990.97</v>
          </cell>
          <cell r="L1376">
            <v>1</v>
          </cell>
          <cell r="M1376">
            <v>0</v>
          </cell>
          <cell r="N1376">
            <v>4990.97</v>
          </cell>
          <cell r="O1376">
            <v>4990.97</v>
          </cell>
          <cell r="P1376" t="b">
            <v>0</v>
          </cell>
          <cell r="Q1376" t="str">
            <v>India</v>
          </cell>
          <cell r="R1376" t="e">
            <v>#N/A</v>
          </cell>
          <cell r="S1376" t="e">
            <v>#N/A</v>
          </cell>
          <cell r="T1376" t="e">
            <v>#N/A</v>
          </cell>
          <cell r="U1376" t="e">
            <v>#N/A</v>
          </cell>
          <cell r="V1376" t="e">
            <v>#N/A</v>
          </cell>
          <cell r="Y1376" t="e">
            <v>#N/A</v>
          </cell>
          <cell r="Z1376">
            <v>4990.97</v>
          </cell>
          <cell r="AB1376" t="str">
            <v>Under</v>
          </cell>
          <cell r="AC1376" t="str">
            <v/>
          </cell>
          <cell r="AD1376" t="e">
            <v>#N/A</v>
          </cell>
          <cell r="AF1376">
            <v>4990.97</v>
          </cell>
          <cell r="AG1376" t="str">
            <v>No China benchmark</v>
          </cell>
          <cell r="AH1376" t="e">
            <v>#VALUE!</v>
          </cell>
          <cell r="AK1376" t="e">
            <v>#VALUE!</v>
          </cell>
          <cell r="AL1376" t="e">
            <v>#VALUE!</v>
          </cell>
          <cell r="AM1376" t="e">
            <v>#VALUE!</v>
          </cell>
          <cell r="AN1376">
            <v>47705</v>
          </cell>
          <cell r="AO1376" t="e">
            <v>#VALUE!</v>
          </cell>
          <cell r="AP1376">
            <v>0.89537847185829578</v>
          </cell>
          <cell r="AS1376">
            <v>1</v>
          </cell>
          <cell r="AT1376">
            <v>0</v>
          </cell>
        </row>
        <row r="1377">
          <cell r="B1377">
            <v>385271</v>
          </cell>
          <cell r="C1377" t="str">
            <v>KIMBALL ELECTRONICS INDIANA, INC. DBA GES</v>
          </cell>
          <cell r="D1377" t="str">
            <v>V64</v>
          </cell>
          <cell r="E1377" t="str">
            <v>1172489-01-R</v>
          </cell>
          <cell r="F1377" t="str">
            <v>SGT-FF</v>
          </cell>
          <cell r="G1377" t="str">
            <v>EQP,AE,SGT-FF,V53-V64,GES,RETROFIT KIT</v>
          </cell>
          <cell r="H1377">
            <v>4990.97</v>
          </cell>
          <cell r="I1377" t="str">
            <v>AE</v>
          </cell>
          <cell r="J1377" t="str">
            <v>Retrofit</v>
          </cell>
          <cell r="K1377">
            <v>4990.97</v>
          </cell>
          <cell r="L1377">
            <v>1</v>
          </cell>
          <cell r="M1377">
            <v>0</v>
          </cell>
          <cell r="N1377">
            <v>4990.97</v>
          </cell>
          <cell r="O1377">
            <v>4990.97</v>
          </cell>
          <cell r="P1377" t="b">
            <v>0</v>
          </cell>
          <cell r="Q1377" t="str">
            <v>India</v>
          </cell>
          <cell r="R1377" t="e">
            <v>#N/A</v>
          </cell>
          <cell r="S1377" t="e">
            <v>#N/A</v>
          </cell>
          <cell r="T1377" t="e">
            <v>#N/A</v>
          </cell>
          <cell r="U1377" t="e">
            <v>#N/A</v>
          </cell>
          <cell r="V1377" t="e">
            <v>#N/A</v>
          </cell>
          <cell r="Y1377" t="e">
            <v>#N/A</v>
          </cell>
          <cell r="Z1377">
            <v>4990.97</v>
          </cell>
          <cell r="AB1377" t="str">
            <v>Under</v>
          </cell>
          <cell r="AC1377" t="str">
            <v/>
          </cell>
          <cell r="AD1377" t="e">
            <v>#N/A</v>
          </cell>
          <cell r="AF1377">
            <v>4990.97</v>
          </cell>
          <cell r="AG1377" t="str">
            <v>No China benchmark</v>
          </cell>
          <cell r="AH1377" t="e">
            <v>#VALUE!</v>
          </cell>
          <cell r="AK1377" t="e">
            <v>#VALUE!</v>
          </cell>
          <cell r="AL1377" t="e">
            <v>#VALUE!</v>
          </cell>
          <cell r="AM1377" t="e">
            <v>#VALUE!</v>
          </cell>
          <cell r="AN1377">
            <v>47705</v>
          </cell>
          <cell r="AO1377" t="e">
            <v>#VALUE!</v>
          </cell>
          <cell r="AP1377">
            <v>0.89537847185829578</v>
          </cell>
          <cell r="AS1377">
            <v>1</v>
          </cell>
          <cell r="AT1377">
            <v>0</v>
          </cell>
        </row>
        <row r="1378">
          <cell r="B1378">
            <v>385277</v>
          </cell>
          <cell r="C1378" t="str">
            <v>TAOWINE INDUSTRIAL CO., LTD.</v>
          </cell>
          <cell r="D1378" t="str">
            <v>V64</v>
          </cell>
          <cell r="E1378" t="str">
            <v>1172522-01-R</v>
          </cell>
          <cell r="F1378" t="str">
            <v>HBT INLINE</v>
          </cell>
          <cell r="G1378" t="str">
            <v>EQP,AE,HBT INLINE SKD(HBT INLINE),V54-V64,TAOWINE,RETROFIT KIT</v>
          </cell>
          <cell r="H1378">
            <v>7400</v>
          </cell>
          <cell r="I1378" t="str">
            <v>AE</v>
          </cell>
          <cell r="J1378" t="str">
            <v>Retrofit</v>
          </cell>
          <cell r="K1378">
            <v>7400</v>
          </cell>
          <cell r="L1378">
            <v>1</v>
          </cell>
          <cell r="M1378" t="str">
            <v>EBD</v>
          </cell>
          <cell r="N1378">
            <v>7400</v>
          </cell>
          <cell r="O1378">
            <v>7400</v>
          </cell>
          <cell r="P1378" t="b">
            <v>0</v>
          </cell>
          <cell r="Q1378" t="str">
            <v>China</v>
          </cell>
          <cell r="R1378" t="e">
            <v>#N/A</v>
          </cell>
          <cell r="S1378" t="e">
            <v>#N/A</v>
          </cell>
          <cell r="T1378" t="e">
            <v>#N/A</v>
          </cell>
          <cell r="U1378" t="e">
            <v>#N/A</v>
          </cell>
          <cell r="V1378" t="e">
            <v>#N/A</v>
          </cell>
          <cell r="Y1378" t="e">
            <v>#N/A</v>
          </cell>
          <cell r="Z1378">
            <v>7400</v>
          </cell>
          <cell r="AB1378" t="str">
            <v>Under</v>
          </cell>
          <cell r="AC1378" t="str">
            <v/>
          </cell>
          <cell r="AD1378" t="e">
            <v>#N/A</v>
          </cell>
          <cell r="AF1378">
            <v>7400</v>
          </cell>
          <cell r="AG1378">
            <v>7400</v>
          </cell>
          <cell r="AH1378">
            <v>1</v>
          </cell>
          <cell r="AK1378">
            <v>1</v>
          </cell>
          <cell r="AL1378">
            <v>1</v>
          </cell>
          <cell r="AM1378">
            <v>0.99986486486486481</v>
          </cell>
          <cell r="AN1378">
            <v>112000</v>
          </cell>
          <cell r="AO1378">
            <v>0.99999107142857147</v>
          </cell>
          <cell r="AP1378">
            <v>0.93392857142857144</v>
          </cell>
          <cell r="AS1378">
            <v>1</v>
          </cell>
          <cell r="AT1378">
            <v>0</v>
          </cell>
        </row>
        <row r="1379">
          <cell r="B1379">
            <v>385278</v>
          </cell>
          <cell r="C1379" t="str">
            <v>SFO TECHNOLOGIES PRIVATE LIMITED</v>
          </cell>
          <cell r="D1379" t="str">
            <v>V64</v>
          </cell>
          <cell r="E1379" t="str">
            <v>1172527-01-R</v>
          </cell>
          <cell r="F1379" t="str">
            <v>HSG MASK</v>
          </cell>
          <cell r="G1379" t="str">
            <v>EQP,AE,HSG MASK HUPH SKD STRONG,V53-V64,SFO,RETROFIT KIT</v>
          </cell>
          <cell r="H1379">
            <v>23861</v>
          </cell>
          <cell r="I1379" t="str">
            <v>AE</v>
          </cell>
          <cell r="J1379" t="str">
            <v>Retrofit</v>
          </cell>
          <cell r="K1379">
            <v>71583</v>
          </cell>
          <cell r="L1379">
            <v>3</v>
          </cell>
          <cell r="M1379" t="str">
            <v>EBD</v>
          </cell>
          <cell r="N1379">
            <v>23861</v>
          </cell>
          <cell r="O1379">
            <v>71583</v>
          </cell>
          <cell r="P1379" t="b">
            <v>0</v>
          </cell>
          <cell r="Q1379" t="str">
            <v>India</v>
          </cell>
          <cell r="R1379" t="e">
            <v>#N/A</v>
          </cell>
          <cell r="S1379" t="e">
            <v>#N/A</v>
          </cell>
          <cell r="T1379" t="e">
            <v>#N/A</v>
          </cell>
          <cell r="U1379" t="e">
            <v>#N/A</v>
          </cell>
          <cell r="V1379" t="e">
            <v>#N/A</v>
          </cell>
          <cell r="Y1379" t="e">
            <v>#N/A</v>
          </cell>
          <cell r="Z1379">
            <v>71583</v>
          </cell>
          <cell r="AB1379" t="str">
            <v>Under</v>
          </cell>
          <cell r="AC1379">
            <v>0.66666666666666663</v>
          </cell>
          <cell r="AD1379" t="e">
            <v>#N/A</v>
          </cell>
          <cell r="AF1379">
            <v>23861</v>
          </cell>
          <cell r="AG1379">
            <v>3700</v>
          </cell>
          <cell r="AH1379">
            <v>6.4489189189189187</v>
          </cell>
          <cell r="AK1379">
            <v>6.4489189189189187</v>
          </cell>
          <cell r="AL1379">
            <v>19.346756756756754</v>
          </cell>
          <cell r="AM1379">
            <v>0.99972972972972973</v>
          </cell>
          <cell r="AN1379">
            <v>27290</v>
          </cell>
          <cell r="AO1379">
            <v>0.99976368930308102</v>
          </cell>
          <cell r="AP1379">
            <v>0.12565042139978014</v>
          </cell>
          <cell r="AS1379">
            <v>1</v>
          </cell>
          <cell r="AT1379">
            <v>0</v>
          </cell>
        </row>
        <row r="1380">
          <cell r="B1380">
            <v>385278</v>
          </cell>
          <cell r="C1380" t="str">
            <v>SFO TECHNOLOGIES PRIVATE LIMITED</v>
          </cell>
          <cell r="D1380" t="str">
            <v>V64</v>
          </cell>
          <cell r="E1380" t="str">
            <v>1172527-01-R</v>
          </cell>
          <cell r="F1380" t="str">
            <v>HSG MASK</v>
          </cell>
          <cell r="G1380" t="str">
            <v>EQP,AE,HSG MASK HUPH SKD STRONG,V53-V64,SFO,RETROFIT KIT</v>
          </cell>
          <cell r="H1380">
            <v>23861</v>
          </cell>
          <cell r="I1380" t="str">
            <v>AE</v>
          </cell>
          <cell r="J1380" t="str">
            <v>Retrofit</v>
          </cell>
          <cell r="K1380">
            <v>167027</v>
          </cell>
          <cell r="L1380">
            <v>7</v>
          </cell>
          <cell r="M1380" t="str">
            <v>EBD</v>
          </cell>
          <cell r="N1380">
            <v>23861</v>
          </cell>
          <cell r="O1380">
            <v>167027</v>
          </cell>
          <cell r="P1380" t="b">
            <v>0</v>
          </cell>
          <cell r="Q1380" t="str">
            <v>India</v>
          </cell>
          <cell r="R1380" t="e">
            <v>#N/A</v>
          </cell>
          <cell r="S1380" t="e">
            <v>#N/A</v>
          </cell>
          <cell r="T1380" t="e">
            <v>#N/A</v>
          </cell>
          <cell r="U1380" t="e">
            <v>#N/A</v>
          </cell>
          <cell r="V1380" t="e">
            <v>#N/A</v>
          </cell>
          <cell r="Y1380" t="e">
            <v>#N/A</v>
          </cell>
          <cell r="Z1380">
            <v>167027</v>
          </cell>
          <cell r="AB1380" t="str">
            <v>Under</v>
          </cell>
          <cell r="AC1380">
            <v>0.8571428571428571</v>
          </cell>
          <cell r="AD1380" t="e">
            <v>#N/A</v>
          </cell>
          <cell r="AF1380">
            <v>23861</v>
          </cell>
          <cell r="AG1380">
            <v>3700</v>
          </cell>
          <cell r="AH1380">
            <v>6.4489189189189187</v>
          </cell>
          <cell r="AK1380">
            <v>6.4489189189189187</v>
          </cell>
          <cell r="AL1380">
            <v>45.142432432432429</v>
          </cell>
          <cell r="AM1380">
            <v>0.99972972972972973</v>
          </cell>
          <cell r="AN1380">
            <v>27290</v>
          </cell>
          <cell r="AO1380">
            <v>0.99976368930308102</v>
          </cell>
          <cell r="AP1380">
            <v>0.12565042139978014</v>
          </cell>
          <cell r="AS1380">
            <v>1</v>
          </cell>
          <cell r="AT1380">
            <v>0</v>
          </cell>
        </row>
        <row r="1381">
          <cell r="B1381">
            <v>385279</v>
          </cell>
          <cell r="C1381" t="str">
            <v>TITAN ENGINEERING AND AUTOMATION LTD</v>
          </cell>
          <cell r="D1381" t="str">
            <v>V64</v>
          </cell>
          <cell r="E1381" t="str">
            <v>1172556-01-R</v>
          </cell>
          <cell r="F1381" t="str">
            <v>HSG MASK</v>
          </cell>
          <cell r="G1381" t="str">
            <v>EQP,AE,HSG MASK LUPH SKD TAOWINE,V53-V64,TEAL,RETROFIT KIT</v>
          </cell>
          <cell r="H1381">
            <v>70650</v>
          </cell>
          <cell r="I1381" t="str">
            <v>AE</v>
          </cell>
          <cell r="J1381" t="str">
            <v>Retrofit</v>
          </cell>
          <cell r="K1381">
            <v>211950</v>
          </cell>
          <cell r="L1381">
            <v>3</v>
          </cell>
          <cell r="M1381" t="str">
            <v>EBD</v>
          </cell>
          <cell r="N1381">
            <v>70650</v>
          </cell>
          <cell r="O1381">
            <v>211950</v>
          </cell>
          <cell r="P1381" t="b">
            <v>0</v>
          </cell>
          <cell r="Q1381" t="str">
            <v>India</v>
          </cell>
          <cell r="R1381" t="e">
            <v>#N/A</v>
          </cell>
          <cell r="S1381" t="e">
            <v>#N/A</v>
          </cell>
          <cell r="T1381" t="e">
            <v>#N/A</v>
          </cell>
          <cell r="U1381" t="e">
            <v>#N/A</v>
          </cell>
          <cell r="V1381" t="e">
            <v>#N/A</v>
          </cell>
          <cell r="Y1381" t="e">
            <v>#N/A</v>
          </cell>
          <cell r="Z1381">
            <v>211950</v>
          </cell>
          <cell r="AB1381" t="str">
            <v>Under</v>
          </cell>
          <cell r="AC1381">
            <v>0.66666666666666663</v>
          </cell>
          <cell r="AD1381" t="e">
            <v>#N/A</v>
          </cell>
          <cell r="AF1381">
            <v>23861</v>
          </cell>
          <cell r="AG1381">
            <v>3700</v>
          </cell>
          <cell r="AH1381">
            <v>19.094594594594593</v>
          </cell>
          <cell r="AJ1381" t="str">
            <v>Outlier</v>
          </cell>
          <cell r="AK1381">
            <v>19.094594594594593</v>
          </cell>
          <cell r="AL1381">
            <v>57.283783783783775</v>
          </cell>
          <cell r="AM1381">
            <v>0.99972972972972962</v>
          </cell>
          <cell r="AN1381">
            <v>27290</v>
          </cell>
          <cell r="AO1381">
            <v>0.99930030800312963</v>
          </cell>
          <cell r="AP1381">
            <v>-1.5888603884206669</v>
          </cell>
          <cell r="AS1381">
            <v>1</v>
          </cell>
          <cell r="AT1381">
            <v>0</v>
          </cell>
        </row>
        <row r="1382">
          <cell r="B1382">
            <v>385280</v>
          </cell>
          <cell r="C1382" t="str">
            <v>TAOWINE INDUSTRIAL CO., LTD.</v>
          </cell>
          <cell r="D1382" t="str">
            <v>V64</v>
          </cell>
          <cell r="E1382" t="str">
            <v>1172563-01-R</v>
          </cell>
          <cell r="F1382" t="str">
            <v>HSG MASK</v>
          </cell>
          <cell r="G1382" t="str">
            <v>EQP,AE,HSG MASK LUPH SKD(HSG MASK LUPH),D38-V64,TAOWINE,RETROFIT KIT</v>
          </cell>
          <cell r="H1382">
            <v>4200</v>
          </cell>
          <cell r="I1382" t="str">
            <v>AE</v>
          </cell>
          <cell r="J1382" t="str">
            <v>Retrofit</v>
          </cell>
          <cell r="K1382">
            <v>8400</v>
          </cell>
          <cell r="L1382">
            <v>2</v>
          </cell>
          <cell r="M1382" t="str">
            <v>OTS Quote</v>
          </cell>
          <cell r="N1382">
            <v>4200</v>
          </cell>
          <cell r="O1382">
            <v>8400</v>
          </cell>
          <cell r="P1382" t="b">
            <v>0</v>
          </cell>
          <cell r="Q1382" t="str">
            <v>China</v>
          </cell>
          <cell r="R1382" t="e">
            <v>#N/A</v>
          </cell>
          <cell r="S1382" t="e">
            <v>#N/A</v>
          </cell>
          <cell r="T1382" t="e">
            <v>#N/A</v>
          </cell>
          <cell r="U1382" t="e">
            <v>#N/A</v>
          </cell>
          <cell r="V1382" t="e">
            <v>#N/A</v>
          </cell>
          <cell r="Y1382" t="e">
            <v>#N/A</v>
          </cell>
          <cell r="Z1382">
            <v>8400</v>
          </cell>
          <cell r="AB1382" t="str">
            <v>Under</v>
          </cell>
          <cell r="AC1382">
            <v>0.5</v>
          </cell>
          <cell r="AD1382" t="e">
            <v>#N/A</v>
          </cell>
          <cell r="AF1382" t="str">
            <v>3200.00 / 3643.00 / 4200.00 / 5022.00</v>
          </cell>
          <cell r="AG1382">
            <v>3700</v>
          </cell>
          <cell r="AH1382">
            <v>1.1351351351351351</v>
          </cell>
          <cell r="AK1382">
            <v>1.1351351351351351</v>
          </cell>
          <cell r="AL1382">
            <v>2.2702702702702702</v>
          </cell>
          <cell r="AM1382">
            <v>0.99972972972972973</v>
          </cell>
          <cell r="AN1382">
            <v>27290</v>
          </cell>
          <cell r="AO1382">
            <v>0.99995840472205433</v>
          </cell>
          <cell r="AP1382">
            <v>0.84609747160131921</v>
          </cell>
          <cell r="AS1382">
            <v>1</v>
          </cell>
          <cell r="AT1382">
            <v>0</v>
          </cell>
        </row>
        <row r="1383">
          <cell r="B1383">
            <v>385281</v>
          </cell>
          <cell r="C1383" t="str">
            <v>TAOWINE INDUSTRIAL CO., LTD.</v>
          </cell>
          <cell r="D1383" t="str">
            <v>V64</v>
          </cell>
          <cell r="E1383" t="str">
            <v>1172579-01-R</v>
          </cell>
          <cell r="F1383" t="str">
            <v>HSG MASK</v>
          </cell>
          <cell r="G1383" t="str">
            <v>EQP,AE,HSG MASK LUPH SKD,V53-V64,TAOWINE,RETROFIT KIT</v>
          </cell>
          <cell r="H1383">
            <v>3200</v>
          </cell>
          <cell r="I1383" t="str">
            <v>AE</v>
          </cell>
          <cell r="J1383" t="str">
            <v>Retrofit</v>
          </cell>
          <cell r="K1383">
            <v>19200</v>
          </cell>
          <cell r="L1383">
            <v>6</v>
          </cell>
          <cell r="M1383" t="str">
            <v>EBD</v>
          </cell>
          <cell r="N1383">
            <v>3200</v>
          </cell>
          <cell r="O1383">
            <v>19200</v>
          </cell>
          <cell r="P1383" t="b">
            <v>0</v>
          </cell>
          <cell r="Q1383" t="str">
            <v>China</v>
          </cell>
          <cell r="R1383" t="e">
            <v>#N/A</v>
          </cell>
          <cell r="S1383" t="e">
            <v>#N/A</v>
          </cell>
          <cell r="T1383" t="e">
            <v>#N/A</v>
          </cell>
          <cell r="U1383" t="e">
            <v>#N/A</v>
          </cell>
          <cell r="V1383" t="e">
            <v>#N/A</v>
          </cell>
          <cell r="Y1383" t="e">
            <v>#N/A</v>
          </cell>
          <cell r="Z1383">
            <v>19200</v>
          </cell>
          <cell r="AB1383" t="str">
            <v>Under</v>
          </cell>
          <cell r="AC1383">
            <v>0.83333333333333337</v>
          </cell>
          <cell r="AD1383" t="e">
            <v>#N/A</v>
          </cell>
          <cell r="AF1383" t="str">
            <v>3200.00 / 3643.00 / 4200.00 / 5022.00</v>
          </cell>
          <cell r="AG1383">
            <v>3700</v>
          </cell>
          <cell r="AH1383">
            <v>0.86486486486486491</v>
          </cell>
          <cell r="AK1383">
            <v>0.86486486486486491</v>
          </cell>
          <cell r="AL1383">
            <v>5.1891891891891895</v>
          </cell>
          <cell r="AM1383">
            <v>0.99972972972972973</v>
          </cell>
          <cell r="AN1383">
            <v>27290</v>
          </cell>
          <cell r="AO1383">
            <v>0.99996830835966055</v>
          </cell>
          <cell r="AP1383">
            <v>0.88274093074386217</v>
          </cell>
          <cell r="AS1383">
            <v>1</v>
          </cell>
          <cell r="AT1383">
            <v>0</v>
          </cell>
        </row>
        <row r="1384">
          <cell r="B1384">
            <v>385282</v>
          </cell>
          <cell r="C1384" t="str">
            <v>HGLASER CO., LTD.</v>
          </cell>
          <cell r="D1384" t="str">
            <v>V64</v>
          </cell>
          <cell r="E1384" t="str">
            <v>1172586-01-R</v>
          </cell>
          <cell r="F1384" t="str">
            <v>SLAW</v>
          </cell>
          <cell r="G1384" t="str">
            <v>EQP,AE,SLAW,D47-V64,HG LASER,RETROFIT KIT</v>
          </cell>
          <cell r="H1384">
            <v>60000</v>
          </cell>
          <cell r="I1384" t="str">
            <v>AE</v>
          </cell>
          <cell r="J1384" t="str">
            <v>Retrofit</v>
          </cell>
          <cell r="K1384">
            <v>120000</v>
          </cell>
          <cell r="L1384">
            <v>2</v>
          </cell>
          <cell r="M1384" t="str">
            <v>OTS Quote</v>
          </cell>
          <cell r="N1384">
            <v>60000</v>
          </cell>
          <cell r="O1384">
            <v>120000</v>
          </cell>
          <cell r="P1384" t="b">
            <v>0</v>
          </cell>
          <cell r="Q1384" t="str">
            <v>China</v>
          </cell>
          <cell r="R1384" t="e">
            <v>#N/A</v>
          </cell>
          <cell r="S1384" t="e">
            <v>#N/A</v>
          </cell>
          <cell r="T1384" t="e">
            <v>#N/A</v>
          </cell>
          <cell r="U1384" t="e">
            <v>#N/A</v>
          </cell>
          <cell r="V1384" t="e">
            <v>#N/A</v>
          </cell>
          <cell r="Y1384" t="e">
            <v>#N/A</v>
          </cell>
          <cell r="Z1384">
            <v>120000</v>
          </cell>
          <cell r="AB1384" t="str">
            <v>Under</v>
          </cell>
          <cell r="AC1384">
            <v>0.5</v>
          </cell>
          <cell r="AD1384" t="e">
            <v>#N/A</v>
          </cell>
          <cell r="AF1384">
            <v>7214</v>
          </cell>
          <cell r="AG1384">
            <v>33607</v>
          </cell>
          <cell r="AH1384">
            <v>1.7853423393935788</v>
          </cell>
          <cell r="AK1384">
            <v>1.7853423393935788</v>
          </cell>
          <cell r="AL1384">
            <v>3.5706846787871576</v>
          </cell>
          <cell r="AM1384">
            <v>0.99997024429434334</v>
          </cell>
          <cell r="AN1384">
            <v>63287</v>
          </cell>
          <cell r="AO1384">
            <v>0.99997178974608691</v>
          </cell>
          <cell r="AP1384">
            <v>5.1937996744987121E-2</v>
          </cell>
          <cell r="AS1384">
            <v>1</v>
          </cell>
          <cell r="AT1384">
            <v>0</v>
          </cell>
        </row>
        <row r="1385">
          <cell r="B1385">
            <v>385283</v>
          </cell>
          <cell r="C1385" t="str">
            <v>HGLASER CO., LTD.</v>
          </cell>
          <cell r="D1385" t="str">
            <v>V64</v>
          </cell>
          <cell r="E1385" t="str">
            <v>1172590-01-R</v>
          </cell>
          <cell r="F1385" t="str">
            <v>SLAW</v>
          </cell>
          <cell r="G1385" t="str">
            <v>EQP,AE,SLAW(VSAW1),D94-V64,HG LASER,RETROFIT KIT</v>
          </cell>
          <cell r="H1385">
            <v>23860</v>
          </cell>
          <cell r="I1385" t="str">
            <v>AE</v>
          </cell>
          <cell r="J1385" t="str">
            <v>Retrofit</v>
          </cell>
          <cell r="K1385">
            <v>23860</v>
          </cell>
          <cell r="L1385">
            <v>1</v>
          </cell>
          <cell r="M1385" t="str">
            <v>OTS Quote</v>
          </cell>
          <cell r="N1385">
            <v>23860</v>
          </cell>
          <cell r="O1385">
            <v>23860</v>
          </cell>
          <cell r="P1385" t="b">
            <v>0</v>
          </cell>
          <cell r="Q1385" t="str">
            <v>China</v>
          </cell>
          <cell r="R1385" t="e">
            <v>#N/A</v>
          </cell>
          <cell r="S1385" t="e">
            <v>#N/A</v>
          </cell>
          <cell r="T1385" t="e">
            <v>#N/A</v>
          </cell>
          <cell r="U1385" t="e">
            <v>#N/A</v>
          </cell>
          <cell r="V1385" t="e">
            <v>#N/A</v>
          </cell>
          <cell r="Y1385" t="e">
            <v>#N/A</v>
          </cell>
          <cell r="Z1385">
            <v>23860</v>
          </cell>
          <cell r="AB1385" t="str">
            <v>Under</v>
          </cell>
          <cell r="AC1385" t="str">
            <v/>
          </cell>
          <cell r="AD1385" t="e">
            <v>#N/A</v>
          </cell>
          <cell r="AF1385">
            <v>7214</v>
          </cell>
          <cell r="AG1385">
            <v>33607</v>
          </cell>
          <cell r="AH1385">
            <v>0.70997113696551317</v>
          </cell>
          <cell r="AK1385">
            <v>0.70997113696551317</v>
          </cell>
          <cell r="AL1385">
            <v>0.70997113696551317</v>
          </cell>
          <cell r="AM1385">
            <v>0.99997024429434345</v>
          </cell>
          <cell r="AN1385">
            <v>63287</v>
          </cell>
          <cell r="AO1385">
            <v>0.99998878172236061</v>
          </cell>
          <cell r="AP1385">
            <v>0.62298734337225659</v>
          </cell>
          <cell r="AS1385">
            <v>1</v>
          </cell>
          <cell r="AT1385">
            <v>0</v>
          </cell>
        </row>
        <row r="1386">
          <cell r="B1386">
            <v>385284</v>
          </cell>
          <cell r="C1386" t="str">
            <v>HGLASER CO., LTD.</v>
          </cell>
          <cell r="D1386" t="str">
            <v>V64</v>
          </cell>
          <cell r="E1386" t="str">
            <v>1172595-01-R</v>
          </cell>
          <cell r="F1386" t="str">
            <v>SLAW</v>
          </cell>
          <cell r="G1386" t="str">
            <v>EQP,AE,SLAW,V53-V64,HG LASER,RETROFIT KIT</v>
          </cell>
          <cell r="H1386">
            <v>23860</v>
          </cell>
          <cell r="I1386" t="str">
            <v>AE</v>
          </cell>
          <cell r="J1386" t="str">
            <v>Retrofit</v>
          </cell>
          <cell r="K1386">
            <v>23860</v>
          </cell>
          <cell r="L1386">
            <v>1</v>
          </cell>
          <cell r="M1386" t="str">
            <v>EBD</v>
          </cell>
          <cell r="N1386">
            <v>23860</v>
          </cell>
          <cell r="O1386">
            <v>23860</v>
          </cell>
          <cell r="P1386" t="b">
            <v>0</v>
          </cell>
          <cell r="Q1386" t="str">
            <v>China</v>
          </cell>
          <cell r="R1386" t="e">
            <v>#N/A</v>
          </cell>
          <cell r="S1386" t="e">
            <v>#N/A</v>
          </cell>
          <cell r="T1386" t="e">
            <v>#N/A</v>
          </cell>
          <cell r="U1386" t="e">
            <v>#N/A</v>
          </cell>
          <cell r="V1386" t="e">
            <v>#N/A</v>
          </cell>
          <cell r="Y1386" t="e">
            <v>#N/A</v>
          </cell>
          <cell r="Z1386">
            <v>23860</v>
          </cell>
          <cell r="AB1386" t="str">
            <v>Under</v>
          </cell>
          <cell r="AC1386" t="str">
            <v/>
          </cell>
          <cell r="AD1386" t="e">
            <v>#N/A</v>
          </cell>
          <cell r="AF1386">
            <v>7214</v>
          </cell>
          <cell r="AG1386">
            <v>33607</v>
          </cell>
          <cell r="AH1386">
            <v>0.70997113696551317</v>
          </cell>
          <cell r="AK1386">
            <v>0.70997113696551317</v>
          </cell>
          <cell r="AL1386">
            <v>0.70997113696551317</v>
          </cell>
          <cell r="AM1386">
            <v>0.99997024429434345</v>
          </cell>
          <cell r="AN1386">
            <v>63287</v>
          </cell>
          <cell r="AO1386">
            <v>0.99998878172236061</v>
          </cell>
          <cell r="AP1386">
            <v>0.62298734337225659</v>
          </cell>
          <cell r="AS1386">
            <v>1</v>
          </cell>
          <cell r="AT1386">
            <v>0</v>
          </cell>
        </row>
        <row r="1387">
          <cell r="B1387">
            <v>385285</v>
          </cell>
          <cell r="C1387" t="str">
            <v>HGLASER CO., LTD.</v>
          </cell>
          <cell r="D1387" t="str">
            <v>V64</v>
          </cell>
          <cell r="E1387" t="str">
            <v>1172596-01-R</v>
          </cell>
          <cell r="F1387" t="str">
            <v>SLAW</v>
          </cell>
          <cell r="G1387" t="str">
            <v>EQP,AE,SLAW,V54-V64,HG LASER,RETROFIT KIT</v>
          </cell>
          <cell r="H1387">
            <v>23860</v>
          </cell>
          <cell r="I1387" t="str">
            <v>AE</v>
          </cell>
          <cell r="J1387" t="str">
            <v>Retrofit</v>
          </cell>
          <cell r="K1387">
            <v>71580</v>
          </cell>
          <cell r="L1387">
            <v>3</v>
          </cell>
          <cell r="M1387" t="str">
            <v>EBD</v>
          </cell>
          <cell r="N1387">
            <v>23860</v>
          </cell>
          <cell r="O1387">
            <v>71580</v>
          </cell>
          <cell r="P1387" t="b">
            <v>0</v>
          </cell>
          <cell r="Q1387" t="str">
            <v>China</v>
          </cell>
          <cell r="R1387" t="e">
            <v>#N/A</v>
          </cell>
          <cell r="S1387" t="e">
            <v>#N/A</v>
          </cell>
          <cell r="T1387" t="e">
            <v>#N/A</v>
          </cell>
          <cell r="U1387" t="e">
            <v>#N/A</v>
          </cell>
          <cell r="V1387" t="e">
            <v>#N/A</v>
          </cell>
          <cell r="Y1387" t="e">
            <v>#N/A</v>
          </cell>
          <cell r="Z1387">
            <v>71580</v>
          </cell>
          <cell r="AB1387" t="str">
            <v>Under</v>
          </cell>
          <cell r="AC1387">
            <v>0.66666666666666663</v>
          </cell>
          <cell r="AD1387" t="e">
            <v>#N/A</v>
          </cell>
          <cell r="AF1387">
            <v>7214</v>
          </cell>
          <cell r="AG1387">
            <v>33607</v>
          </cell>
          <cell r="AH1387">
            <v>0.70997113696551317</v>
          </cell>
          <cell r="AK1387">
            <v>0.70997113696551317</v>
          </cell>
          <cell r="AL1387">
            <v>2.1299134108965396</v>
          </cell>
          <cell r="AM1387">
            <v>0.99997024429434345</v>
          </cell>
          <cell r="AN1387">
            <v>63287</v>
          </cell>
          <cell r="AO1387">
            <v>0.99998878172236061</v>
          </cell>
          <cell r="AP1387">
            <v>0.62298734337225659</v>
          </cell>
          <cell r="AS1387">
            <v>1</v>
          </cell>
          <cell r="AT1387">
            <v>0</v>
          </cell>
        </row>
        <row r="1388">
          <cell r="B1388">
            <v>385285</v>
          </cell>
          <cell r="C1388" t="str">
            <v>HGLASER CO., LTD.</v>
          </cell>
          <cell r="D1388" t="str">
            <v>V64</v>
          </cell>
          <cell r="E1388" t="str">
            <v>1172596-01-R</v>
          </cell>
          <cell r="F1388" t="str">
            <v>SLAW</v>
          </cell>
          <cell r="G1388" t="str">
            <v>EQP,AE,SLAW,V54-V64,HG LASER,RETROFIT KIT</v>
          </cell>
          <cell r="H1388">
            <v>23860</v>
          </cell>
          <cell r="I1388" t="str">
            <v>AE</v>
          </cell>
          <cell r="J1388" t="str">
            <v>Retrofit</v>
          </cell>
          <cell r="K1388">
            <v>119300</v>
          </cell>
          <cell r="L1388">
            <v>5</v>
          </cell>
          <cell r="M1388" t="str">
            <v>EBD</v>
          </cell>
          <cell r="N1388">
            <v>23860</v>
          </cell>
          <cell r="O1388">
            <v>119300</v>
          </cell>
          <cell r="P1388" t="b">
            <v>0</v>
          </cell>
          <cell r="Q1388" t="str">
            <v>China</v>
          </cell>
          <cell r="R1388" t="e">
            <v>#N/A</v>
          </cell>
          <cell r="S1388" t="e">
            <v>#N/A</v>
          </cell>
          <cell r="T1388" t="e">
            <v>#N/A</v>
          </cell>
          <cell r="U1388" t="e">
            <v>#N/A</v>
          </cell>
          <cell r="V1388" t="e">
            <v>#N/A</v>
          </cell>
          <cell r="Y1388" t="e">
            <v>#N/A</v>
          </cell>
          <cell r="Z1388">
            <v>119300</v>
          </cell>
          <cell r="AB1388" t="str">
            <v>Under</v>
          </cell>
          <cell r="AC1388">
            <v>0.8</v>
          </cell>
          <cell r="AD1388" t="e">
            <v>#N/A</v>
          </cell>
          <cell r="AF1388">
            <v>7214</v>
          </cell>
          <cell r="AG1388">
            <v>33607</v>
          </cell>
          <cell r="AH1388">
            <v>0.70997113696551317</v>
          </cell>
          <cell r="AK1388">
            <v>0.70997113696551317</v>
          </cell>
          <cell r="AL1388">
            <v>3.5498556848275657</v>
          </cell>
          <cell r="AM1388">
            <v>0.99997024429434345</v>
          </cell>
          <cell r="AN1388">
            <v>63287</v>
          </cell>
          <cell r="AO1388">
            <v>0.99998878172236061</v>
          </cell>
          <cell r="AP1388">
            <v>0.62298734337225659</v>
          </cell>
          <cell r="AS1388">
            <v>1</v>
          </cell>
          <cell r="AT1388">
            <v>0</v>
          </cell>
        </row>
        <row r="1389">
          <cell r="B1389">
            <v>385286</v>
          </cell>
          <cell r="C1389" t="str">
            <v>HGLASER CO., LTD.</v>
          </cell>
          <cell r="D1389" t="str">
            <v>V64</v>
          </cell>
          <cell r="E1389" t="str">
            <v>1172597-01-R</v>
          </cell>
          <cell r="F1389" t="str">
            <v>SLAW</v>
          </cell>
          <cell r="G1389" t="str">
            <v>EQP,AE,SLAW,V57-V64,HG LASER,RETROFIT KIT</v>
          </cell>
          <cell r="H1389">
            <v>59000</v>
          </cell>
          <cell r="I1389" t="str">
            <v>AE</v>
          </cell>
          <cell r="J1389" t="str">
            <v>Retrofit</v>
          </cell>
          <cell r="K1389">
            <v>59000</v>
          </cell>
          <cell r="L1389">
            <v>1</v>
          </cell>
          <cell r="M1389" t="str">
            <v>EBD</v>
          </cell>
          <cell r="N1389">
            <v>59000</v>
          </cell>
          <cell r="O1389">
            <v>59000</v>
          </cell>
          <cell r="P1389" t="b">
            <v>0</v>
          </cell>
          <cell r="Q1389" t="str">
            <v>China</v>
          </cell>
          <cell r="R1389" t="e">
            <v>#N/A</v>
          </cell>
          <cell r="S1389" t="e">
            <v>#N/A</v>
          </cell>
          <cell r="T1389" t="e">
            <v>#N/A</v>
          </cell>
          <cell r="U1389" t="e">
            <v>#N/A</v>
          </cell>
          <cell r="V1389" t="e">
            <v>#N/A</v>
          </cell>
          <cell r="Y1389" t="e">
            <v>#N/A</v>
          </cell>
          <cell r="Z1389">
            <v>59000</v>
          </cell>
          <cell r="AB1389" t="str">
            <v>Under</v>
          </cell>
          <cell r="AC1389" t="str">
            <v/>
          </cell>
          <cell r="AD1389" t="e">
            <v>#N/A</v>
          </cell>
          <cell r="AF1389">
            <v>7214</v>
          </cell>
          <cell r="AG1389">
            <v>33607</v>
          </cell>
          <cell r="AH1389">
            <v>1.7555866337370192</v>
          </cell>
          <cell r="AK1389">
            <v>1.7555866337370192</v>
          </cell>
          <cell r="AL1389">
            <v>1.7555866337370192</v>
          </cell>
          <cell r="AM1389">
            <v>0.99997024429434345</v>
          </cell>
          <cell r="AN1389">
            <v>63287</v>
          </cell>
          <cell r="AO1389">
            <v>0.99997225991698557</v>
          </cell>
          <cell r="AP1389">
            <v>6.7739030132570668E-2</v>
          </cell>
          <cell r="AS1389">
            <v>1</v>
          </cell>
          <cell r="AT1389">
            <v>0</v>
          </cell>
        </row>
        <row r="1390">
          <cell r="B1390">
            <v>385286</v>
          </cell>
          <cell r="C1390" t="str">
            <v>HGLASER CO., LTD.</v>
          </cell>
          <cell r="D1390" t="str">
            <v>V64</v>
          </cell>
          <cell r="E1390" t="str">
            <v>1172597-01-R</v>
          </cell>
          <cell r="F1390" t="str">
            <v>SLAW</v>
          </cell>
          <cell r="G1390" t="str">
            <v>EQP,AE,SLAW,V57-V64,HG LASER,RETROFIT KIT</v>
          </cell>
          <cell r="H1390">
            <v>59000</v>
          </cell>
          <cell r="I1390" t="str">
            <v>AE</v>
          </cell>
          <cell r="J1390" t="str">
            <v>Retrofit</v>
          </cell>
          <cell r="K1390">
            <v>118000</v>
          </cell>
          <cell r="L1390">
            <v>2</v>
          </cell>
          <cell r="M1390" t="str">
            <v>EBD</v>
          </cell>
          <cell r="N1390">
            <v>59000</v>
          </cell>
          <cell r="O1390">
            <v>118000</v>
          </cell>
          <cell r="P1390" t="b">
            <v>0</v>
          </cell>
          <cell r="Q1390" t="str">
            <v>China</v>
          </cell>
          <cell r="R1390" t="e">
            <v>#N/A</v>
          </cell>
          <cell r="S1390" t="e">
            <v>#N/A</v>
          </cell>
          <cell r="T1390" t="e">
            <v>#N/A</v>
          </cell>
          <cell r="U1390" t="e">
            <v>#N/A</v>
          </cell>
          <cell r="V1390" t="e">
            <v>#N/A</v>
          </cell>
          <cell r="Y1390" t="e">
            <v>#N/A</v>
          </cell>
          <cell r="Z1390">
            <v>118000</v>
          </cell>
          <cell r="AB1390" t="str">
            <v>Under</v>
          </cell>
          <cell r="AC1390">
            <v>0.5</v>
          </cell>
          <cell r="AD1390" t="e">
            <v>#N/A</v>
          </cell>
          <cell r="AF1390">
            <v>7214</v>
          </cell>
          <cell r="AG1390">
            <v>33607</v>
          </cell>
          <cell r="AH1390">
            <v>1.7555866337370192</v>
          </cell>
          <cell r="AK1390">
            <v>1.7555866337370192</v>
          </cell>
          <cell r="AL1390">
            <v>3.5111732674740384</v>
          </cell>
          <cell r="AM1390">
            <v>0.99997024429434345</v>
          </cell>
          <cell r="AN1390">
            <v>63287</v>
          </cell>
          <cell r="AO1390">
            <v>0.99997225991698557</v>
          </cell>
          <cell r="AP1390">
            <v>6.7739030132570668E-2</v>
          </cell>
          <cell r="AS1390">
            <v>1</v>
          </cell>
          <cell r="AT1390">
            <v>0</v>
          </cell>
        </row>
        <row r="1391">
          <cell r="B1391">
            <v>385330</v>
          </cell>
          <cell r="C1391" t="str">
            <v>SHENZHEN STRONG TECHNOLOGY CO., LTD.</v>
          </cell>
          <cell r="D1391" t="str">
            <v>V64</v>
          </cell>
          <cell r="E1391" t="str">
            <v>1172784-01-R</v>
          </cell>
          <cell r="F1391" t="str">
            <v>PRE-FBA</v>
          </cell>
          <cell r="G1391" t="str">
            <v>EQP,AE,PAM-PRE-FBA(PAM-FBA2),D47-V64,STRONG,RETROFIT KIT</v>
          </cell>
          <cell r="H1391">
            <v>33000</v>
          </cell>
          <cell r="I1391" t="str">
            <v>AE</v>
          </cell>
          <cell r="J1391" t="str">
            <v>Retrofit</v>
          </cell>
          <cell r="K1391">
            <v>33000</v>
          </cell>
          <cell r="L1391">
            <v>1</v>
          </cell>
          <cell r="M1391" t="str">
            <v>OTS Quote</v>
          </cell>
          <cell r="N1391">
            <v>33000</v>
          </cell>
          <cell r="O1391">
            <v>33000</v>
          </cell>
          <cell r="P1391" t="b">
            <v>0</v>
          </cell>
          <cell r="Q1391" t="str">
            <v>China</v>
          </cell>
          <cell r="R1391" t="e">
            <v>#N/A</v>
          </cell>
          <cell r="S1391" t="e">
            <v>#N/A</v>
          </cell>
          <cell r="T1391" t="e">
            <v>#N/A</v>
          </cell>
          <cell r="U1391" t="e">
            <v>#N/A</v>
          </cell>
          <cell r="V1391" t="e">
            <v>#N/A</v>
          </cell>
          <cell r="Y1391" t="e">
            <v>#N/A</v>
          </cell>
          <cell r="Z1391">
            <v>33000</v>
          </cell>
          <cell r="AB1391" t="str">
            <v>Under</v>
          </cell>
          <cell r="AC1391" t="str">
            <v/>
          </cell>
          <cell r="AD1391" t="e">
            <v>#N/A</v>
          </cell>
          <cell r="AF1391">
            <v>33000</v>
          </cell>
          <cell r="AG1391">
            <v>33000</v>
          </cell>
          <cell r="AH1391">
            <v>1</v>
          </cell>
          <cell r="AK1391">
            <v>1</v>
          </cell>
          <cell r="AL1391">
            <v>1</v>
          </cell>
          <cell r="AM1391">
            <v>0.99996969696969695</v>
          </cell>
          <cell r="AN1391" t="str">
            <v/>
          </cell>
          <cell r="AO1391" t="e">
            <v>#VALUE!</v>
          </cell>
          <cell r="AP1391" t="e">
            <v>#VALUE!</v>
          </cell>
          <cell r="AS1391">
            <v>1</v>
          </cell>
          <cell r="AT1391">
            <v>0</v>
          </cell>
        </row>
        <row r="1392">
          <cell r="B1392">
            <v>385331</v>
          </cell>
          <cell r="C1392" t="str">
            <v>SHENZHEN STRONG TECHNOLOGY CO., LTD.</v>
          </cell>
          <cell r="D1392" t="str">
            <v>V64</v>
          </cell>
          <cell r="E1392" t="str">
            <v>1172792-01-R</v>
          </cell>
          <cell r="F1392" t="str">
            <v>PRE-FBA</v>
          </cell>
          <cell r="G1392" t="str">
            <v>EQP,AE,PAM-PRE-FBA(POST-FBA),V57-V64,STRONG,RETROFIT KIT</v>
          </cell>
          <cell r="H1392">
            <v>33000</v>
          </cell>
          <cell r="I1392" t="str">
            <v>AE</v>
          </cell>
          <cell r="J1392" t="str">
            <v>Retrofit</v>
          </cell>
          <cell r="K1392">
            <v>33000</v>
          </cell>
          <cell r="L1392">
            <v>1</v>
          </cell>
          <cell r="M1392" t="str">
            <v>EBD</v>
          </cell>
          <cell r="N1392">
            <v>33000</v>
          </cell>
          <cell r="O1392">
            <v>33000</v>
          </cell>
          <cell r="P1392" t="b">
            <v>0</v>
          </cell>
          <cell r="Q1392" t="str">
            <v>China</v>
          </cell>
          <cell r="R1392" t="e">
            <v>#N/A</v>
          </cell>
          <cell r="S1392" t="e">
            <v>#N/A</v>
          </cell>
          <cell r="T1392" t="e">
            <v>#N/A</v>
          </cell>
          <cell r="U1392" t="e">
            <v>#N/A</v>
          </cell>
          <cell r="V1392" t="e">
            <v>#N/A</v>
          </cell>
          <cell r="Y1392" t="e">
            <v>#N/A</v>
          </cell>
          <cell r="Z1392">
            <v>33000</v>
          </cell>
          <cell r="AB1392" t="str">
            <v>Under</v>
          </cell>
          <cell r="AC1392" t="str">
            <v/>
          </cell>
          <cell r="AD1392" t="e">
            <v>#N/A</v>
          </cell>
          <cell r="AF1392">
            <v>33000</v>
          </cell>
          <cell r="AG1392">
            <v>33000</v>
          </cell>
          <cell r="AH1392">
            <v>1</v>
          </cell>
          <cell r="AK1392">
            <v>1</v>
          </cell>
          <cell r="AL1392">
            <v>1</v>
          </cell>
          <cell r="AM1392">
            <v>0.99996969696969695</v>
          </cell>
          <cell r="AN1392" t="str">
            <v/>
          </cell>
          <cell r="AO1392" t="e">
            <v>#VALUE!</v>
          </cell>
          <cell r="AP1392" t="e">
            <v>#VALUE!</v>
          </cell>
          <cell r="AS1392">
            <v>1</v>
          </cell>
          <cell r="AT1392">
            <v>0</v>
          </cell>
        </row>
        <row r="1393">
          <cell r="B1393">
            <v>385332</v>
          </cell>
          <cell r="C1393" t="str">
            <v>SHENZHEN STRONG TECHNOLOGY CO., LTD.</v>
          </cell>
          <cell r="D1393" t="str">
            <v>V64</v>
          </cell>
          <cell r="E1393" t="str">
            <v>1172795-01-R</v>
          </cell>
          <cell r="F1393" t="str">
            <v>PRE-FBA</v>
          </cell>
          <cell r="G1393" t="str">
            <v>EQP,AE,PAM-PRE-FBA,V53-V64,STRONG,RETROFIT KIT</v>
          </cell>
          <cell r="H1393">
            <v>33000</v>
          </cell>
          <cell r="I1393" t="str">
            <v>AE</v>
          </cell>
          <cell r="J1393" t="str">
            <v>Retrofit</v>
          </cell>
          <cell r="K1393">
            <v>33000</v>
          </cell>
          <cell r="L1393">
            <v>1</v>
          </cell>
          <cell r="M1393" t="str">
            <v>EBD</v>
          </cell>
          <cell r="N1393">
            <v>33000</v>
          </cell>
          <cell r="O1393">
            <v>33000</v>
          </cell>
          <cell r="P1393" t="b">
            <v>0</v>
          </cell>
          <cell r="Q1393" t="str">
            <v>China</v>
          </cell>
          <cell r="R1393" t="e">
            <v>#N/A</v>
          </cell>
          <cell r="S1393" t="e">
            <v>#N/A</v>
          </cell>
          <cell r="T1393" t="e">
            <v>#N/A</v>
          </cell>
          <cell r="U1393" t="e">
            <v>#N/A</v>
          </cell>
          <cell r="V1393" t="e">
            <v>#N/A</v>
          </cell>
          <cell r="Y1393" t="e">
            <v>#N/A</v>
          </cell>
          <cell r="Z1393">
            <v>33000</v>
          </cell>
          <cell r="AB1393" t="str">
            <v>Under</v>
          </cell>
          <cell r="AC1393" t="str">
            <v/>
          </cell>
          <cell r="AD1393" t="e">
            <v>#N/A</v>
          </cell>
          <cell r="AF1393">
            <v>33000</v>
          </cell>
          <cell r="AG1393">
            <v>33000</v>
          </cell>
          <cell r="AH1393">
            <v>1</v>
          </cell>
          <cell r="AK1393">
            <v>1</v>
          </cell>
          <cell r="AL1393">
            <v>1</v>
          </cell>
          <cell r="AM1393">
            <v>0.99996969696969695</v>
          </cell>
          <cell r="AN1393" t="str">
            <v/>
          </cell>
          <cell r="AO1393" t="e">
            <v>#VALUE!</v>
          </cell>
          <cell r="AP1393" t="e">
            <v>#VALUE!</v>
          </cell>
          <cell r="AS1393">
            <v>1</v>
          </cell>
          <cell r="AT1393">
            <v>0</v>
          </cell>
        </row>
        <row r="1394">
          <cell r="B1394">
            <v>385332</v>
          </cell>
          <cell r="C1394" t="str">
            <v>SHENZHEN STRONG TECHNOLOGY CO., LTD.</v>
          </cell>
          <cell r="D1394" t="str">
            <v>V64</v>
          </cell>
          <cell r="E1394" t="str">
            <v>1172795-01-R</v>
          </cell>
          <cell r="F1394" t="str">
            <v>PRE-FBA</v>
          </cell>
          <cell r="G1394" t="str">
            <v>EQP,AE,PAM-PRE-FBA,V53-V64,STRONG,RETROFIT KIT</v>
          </cell>
          <cell r="H1394">
            <v>33000</v>
          </cell>
          <cell r="I1394" t="str">
            <v>AE</v>
          </cell>
          <cell r="J1394" t="str">
            <v>Retrofit</v>
          </cell>
          <cell r="K1394">
            <v>33000</v>
          </cell>
          <cell r="L1394">
            <v>1</v>
          </cell>
          <cell r="M1394" t="str">
            <v>EBD</v>
          </cell>
          <cell r="N1394">
            <v>33000</v>
          </cell>
          <cell r="O1394">
            <v>33000</v>
          </cell>
          <cell r="P1394" t="b">
            <v>0</v>
          </cell>
          <cell r="Q1394" t="str">
            <v>China</v>
          </cell>
          <cell r="R1394" t="e">
            <v>#N/A</v>
          </cell>
          <cell r="S1394" t="e">
            <v>#N/A</v>
          </cell>
          <cell r="T1394" t="e">
            <v>#N/A</v>
          </cell>
          <cell r="U1394" t="e">
            <v>#N/A</v>
          </cell>
          <cell r="V1394" t="e">
            <v>#N/A</v>
          </cell>
          <cell r="Y1394" t="e">
            <v>#N/A</v>
          </cell>
          <cell r="Z1394">
            <v>33000</v>
          </cell>
          <cell r="AB1394" t="str">
            <v>Under</v>
          </cell>
          <cell r="AC1394" t="str">
            <v/>
          </cell>
          <cell r="AD1394" t="e">
            <v>#N/A</v>
          </cell>
          <cell r="AF1394">
            <v>33000</v>
          </cell>
          <cell r="AG1394">
            <v>33000</v>
          </cell>
          <cell r="AH1394">
            <v>1</v>
          </cell>
          <cell r="AK1394">
            <v>1</v>
          </cell>
          <cell r="AL1394">
            <v>1</v>
          </cell>
          <cell r="AM1394">
            <v>0.99996969696969695</v>
          </cell>
          <cell r="AN1394" t="str">
            <v/>
          </cell>
          <cell r="AO1394" t="e">
            <v>#VALUE!</v>
          </cell>
          <cell r="AP1394" t="e">
            <v>#VALUE!</v>
          </cell>
          <cell r="AS1394">
            <v>1</v>
          </cell>
          <cell r="AT1394">
            <v>0</v>
          </cell>
        </row>
        <row r="1395">
          <cell r="B1395">
            <v>385333</v>
          </cell>
          <cell r="C1395" t="str">
            <v>SHENZHEN STRONG TECHNOLOGY CO., LTD.</v>
          </cell>
          <cell r="D1395" t="str">
            <v>V64</v>
          </cell>
          <cell r="E1395" t="str">
            <v>1172796-01-R</v>
          </cell>
          <cell r="F1395" t="str">
            <v>PRE-FBA</v>
          </cell>
          <cell r="G1395" t="str">
            <v>EQP,AE,PAM-PRE-FBA,V54-V64,STRONG,RETROFIT KIT</v>
          </cell>
          <cell r="H1395">
            <v>33000</v>
          </cell>
          <cell r="I1395" t="str">
            <v>AE</v>
          </cell>
          <cell r="J1395" t="str">
            <v>Retrofit</v>
          </cell>
          <cell r="K1395">
            <v>330000</v>
          </cell>
          <cell r="L1395">
            <v>10</v>
          </cell>
          <cell r="M1395" t="str">
            <v>EBD</v>
          </cell>
          <cell r="N1395">
            <v>33000</v>
          </cell>
          <cell r="O1395">
            <v>330000</v>
          </cell>
          <cell r="P1395" t="b">
            <v>0</v>
          </cell>
          <cell r="Q1395" t="str">
            <v>China</v>
          </cell>
          <cell r="R1395" t="e">
            <v>#N/A</v>
          </cell>
          <cell r="S1395" t="e">
            <v>#N/A</v>
          </cell>
          <cell r="T1395" t="e">
            <v>#N/A</v>
          </cell>
          <cell r="U1395" t="e">
            <v>#N/A</v>
          </cell>
          <cell r="V1395" t="e">
            <v>#N/A</v>
          </cell>
          <cell r="Y1395" t="e">
            <v>#N/A</v>
          </cell>
          <cell r="Z1395">
            <v>330000</v>
          </cell>
          <cell r="AB1395" t="str">
            <v>Under</v>
          </cell>
          <cell r="AC1395">
            <v>0.9</v>
          </cell>
          <cell r="AD1395" t="e">
            <v>#N/A</v>
          </cell>
          <cell r="AF1395">
            <v>33000</v>
          </cell>
          <cell r="AG1395">
            <v>33000</v>
          </cell>
          <cell r="AH1395">
            <v>1</v>
          </cell>
          <cell r="AK1395">
            <v>1</v>
          </cell>
          <cell r="AL1395">
            <v>10</v>
          </cell>
          <cell r="AM1395">
            <v>0.99996969696969695</v>
          </cell>
          <cell r="AN1395" t="str">
            <v/>
          </cell>
          <cell r="AO1395" t="e">
            <v>#VALUE!</v>
          </cell>
          <cell r="AP1395" t="e">
            <v>#VALUE!</v>
          </cell>
          <cell r="AS1395">
            <v>1</v>
          </cell>
          <cell r="AT1395">
            <v>0</v>
          </cell>
        </row>
        <row r="1396">
          <cell r="B1396">
            <v>385333</v>
          </cell>
          <cell r="C1396" t="str">
            <v>SHENZHEN STRONG TECHNOLOGY CO., LTD.</v>
          </cell>
          <cell r="D1396" t="str">
            <v>V64</v>
          </cell>
          <cell r="E1396" t="str">
            <v>1172796-01-R</v>
          </cell>
          <cell r="F1396" t="str">
            <v>PRE-FBA</v>
          </cell>
          <cell r="G1396" t="str">
            <v>EQP,AE,PAM-PRE-FBA,V54-V64,STRONG,RETROFIT KIT</v>
          </cell>
          <cell r="H1396">
            <v>33000</v>
          </cell>
          <cell r="I1396" t="str">
            <v>AE</v>
          </cell>
          <cell r="J1396" t="str">
            <v>Retrofit</v>
          </cell>
          <cell r="K1396">
            <v>363000</v>
          </cell>
          <cell r="L1396">
            <v>11</v>
          </cell>
          <cell r="M1396" t="str">
            <v>EBD</v>
          </cell>
          <cell r="N1396">
            <v>33000</v>
          </cell>
          <cell r="O1396">
            <v>363000</v>
          </cell>
          <cell r="P1396" t="b">
            <v>0</v>
          </cell>
          <cell r="Q1396" t="str">
            <v>China</v>
          </cell>
          <cell r="R1396" t="e">
            <v>#N/A</v>
          </cell>
          <cell r="S1396" t="e">
            <v>#N/A</v>
          </cell>
          <cell r="T1396" t="e">
            <v>#N/A</v>
          </cell>
          <cell r="U1396" t="e">
            <v>#N/A</v>
          </cell>
          <cell r="V1396" t="e">
            <v>#N/A</v>
          </cell>
          <cell r="Y1396" t="e">
            <v>#N/A</v>
          </cell>
          <cell r="Z1396">
            <v>363000</v>
          </cell>
          <cell r="AB1396" t="str">
            <v>Under</v>
          </cell>
          <cell r="AC1396">
            <v>0.90909090909090906</v>
          </cell>
          <cell r="AD1396" t="e">
            <v>#N/A</v>
          </cell>
          <cell r="AF1396">
            <v>33000</v>
          </cell>
          <cell r="AG1396">
            <v>33000</v>
          </cell>
          <cell r="AH1396">
            <v>1</v>
          </cell>
          <cell r="AK1396">
            <v>1</v>
          </cell>
          <cell r="AL1396">
            <v>11</v>
          </cell>
          <cell r="AM1396">
            <v>0.99996969696969695</v>
          </cell>
          <cell r="AN1396" t="str">
            <v/>
          </cell>
          <cell r="AO1396" t="e">
            <v>#VALUE!</v>
          </cell>
          <cell r="AP1396" t="e">
            <v>#VALUE!</v>
          </cell>
          <cell r="AS1396">
            <v>1</v>
          </cell>
          <cell r="AT1396">
            <v>0</v>
          </cell>
        </row>
        <row r="1397">
          <cell r="B1397">
            <v>385334</v>
          </cell>
          <cell r="C1397" t="str">
            <v>SHENZHEN STRONG TECHNOLOGY CO., LTD.</v>
          </cell>
          <cell r="D1397" t="str">
            <v>V64</v>
          </cell>
          <cell r="E1397" t="str">
            <v>1172797-01-R</v>
          </cell>
          <cell r="F1397" t="str">
            <v>PRE-FBA</v>
          </cell>
          <cell r="G1397" t="str">
            <v>EQP,AE,PAM-PRE-FBA,V57-V64,STRONG,RETROFIT KIT</v>
          </cell>
          <cell r="H1397">
            <v>33000</v>
          </cell>
          <cell r="I1397" t="str">
            <v>AE</v>
          </cell>
          <cell r="J1397" t="str">
            <v>Retrofit</v>
          </cell>
          <cell r="K1397">
            <v>66000</v>
          </cell>
          <cell r="L1397">
            <v>2</v>
          </cell>
          <cell r="M1397" t="str">
            <v>OTS Quote</v>
          </cell>
          <cell r="N1397">
            <v>33000</v>
          </cell>
          <cell r="O1397">
            <v>66000</v>
          </cell>
          <cell r="P1397" t="b">
            <v>0</v>
          </cell>
          <cell r="Q1397" t="str">
            <v>China</v>
          </cell>
          <cell r="R1397" t="e">
            <v>#N/A</v>
          </cell>
          <cell r="S1397" t="e">
            <v>#N/A</v>
          </cell>
          <cell r="T1397" t="e">
            <v>#N/A</v>
          </cell>
          <cell r="U1397" t="e">
            <v>#N/A</v>
          </cell>
          <cell r="V1397" t="e">
            <v>#N/A</v>
          </cell>
          <cell r="Y1397" t="e">
            <v>#N/A</v>
          </cell>
          <cell r="Z1397">
            <v>66000</v>
          </cell>
          <cell r="AB1397" t="str">
            <v>Under</v>
          </cell>
          <cell r="AC1397">
            <v>0.5</v>
          </cell>
          <cell r="AD1397" t="e">
            <v>#N/A</v>
          </cell>
          <cell r="AF1397">
            <v>33000</v>
          </cell>
          <cell r="AG1397">
            <v>33000</v>
          </cell>
          <cell r="AH1397">
            <v>1</v>
          </cell>
          <cell r="AK1397">
            <v>1</v>
          </cell>
          <cell r="AL1397">
            <v>2</v>
          </cell>
          <cell r="AM1397">
            <v>0.99996969696969695</v>
          </cell>
          <cell r="AN1397" t="str">
            <v/>
          </cell>
          <cell r="AO1397" t="e">
            <v>#VALUE!</v>
          </cell>
          <cell r="AP1397" t="e">
            <v>#VALUE!</v>
          </cell>
          <cell r="AS1397">
            <v>1</v>
          </cell>
          <cell r="AT1397">
            <v>0</v>
          </cell>
        </row>
        <row r="1398">
          <cell r="B1398">
            <v>385334</v>
          </cell>
          <cell r="C1398" t="str">
            <v>SHENZHEN STRONG TECHNOLOGY CO., LTD.</v>
          </cell>
          <cell r="D1398" t="str">
            <v>V64</v>
          </cell>
          <cell r="E1398" t="str">
            <v>1172797-01-R</v>
          </cell>
          <cell r="F1398" t="str">
            <v>PRE-FBA</v>
          </cell>
          <cell r="G1398" t="str">
            <v>EQP,AE,PAM-PRE-FBA,V57-V64,STRONG,RETROFIT KIT</v>
          </cell>
          <cell r="H1398">
            <v>33000</v>
          </cell>
          <cell r="I1398" t="str">
            <v>AE</v>
          </cell>
          <cell r="J1398" t="str">
            <v>Retrofit</v>
          </cell>
          <cell r="K1398">
            <v>66000</v>
          </cell>
          <cell r="L1398">
            <v>2</v>
          </cell>
          <cell r="M1398" t="str">
            <v>EBD</v>
          </cell>
          <cell r="N1398">
            <v>33000</v>
          </cell>
          <cell r="O1398">
            <v>66000</v>
          </cell>
          <cell r="P1398" t="b">
            <v>0</v>
          </cell>
          <cell r="Q1398" t="str">
            <v>China</v>
          </cell>
          <cell r="R1398" t="e">
            <v>#N/A</v>
          </cell>
          <cell r="S1398" t="e">
            <v>#N/A</v>
          </cell>
          <cell r="T1398" t="e">
            <v>#N/A</v>
          </cell>
          <cell r="U1398" t="e">
            <v>#N/A</v>
          </cell>
          <cell r="V1398" t="e">
            <v>#N/A</v>
          </cell>
          <cell r="Y1398" t="e">
            <v>#N/A</v>
          </cell>
          <cell r="Z1398">
            <v>66000</v>
          </cell>
          <cell r="AB1398" t="str">
            <v>Under</v>
          </cell>
          <cell r="AC1398">
            <v>0.5</v>
          </cell>
          <cell r="AD1398" t="e">
            <v>#N/A</v>
          </cell>
          <cell r="AF1398">
            <v>33000</v>
          </cell>
          <cell r="AG1398">
            <v>33000</v>
          </cell>
          <cell r="AH1398">
            <v>1</v>
          </cell>
          <cell r="AK1398">
            <v>1</v>
          </cell>
          <cell r="AL1398">
            <v>2</v>
          </cell>
          <cell r="AM1398">
            <v>0.99996969696969695</v>
          </cell>
          <cell r="AN1398" t="str">
            <v/>
          </cell>
          <cell r="AO1398" t="e">
            <v>#VALUE!</v>
          </cell>
          <cell r="AP1398" t="e">
            <v>#VALUE!</v>
          </cell>
          <cell r="AS1398">
            <v>1</v>
          </cell>
          <cell r="AT1398">
            <v>0</v>
          </cell>
        </row>
        <row r="1399">
          <cell r="B1399">
            <v>385338</v>
          </cell>
          <cell r="C1399" t="str">
            <v>SFO TECHNOLOGIES PRIVATE LIMITED</v>
          </cell>
          <cell r="D1399" t="str">
            <v>V64</v>
          </cell>
          <cell r="E1399" t="str">
            <v>1173139-01</v>
          </cell>
          <cell r="F1399" t="str">
            <v>IT-4 INLINE</v>
          </cell>
          <cell r="G1399" t="str">
            <v>EQP,AE,IT-4 INLINE 4-BAY,V64,SFO</v>
          </cell>
          <cell r="H1399">
            <v>279821</v>
          </cell>
          <cell r="I1399" t="str">
            <v>AE</v>
          </cell>
          <cell r="J1399" t="str">
            <v>New Buy</v>
          </cell>
          <cell r="K1399">
            <v>559642</v>
          </cell>
          <cell r="L1399">
            <v>2</v>
          </cell>
          <cell r="M1399" t="str">
            <v>EBD</v>
          </cell>
          <cell r="N1399">
            <v>279821</v>
          </cell>
          <cell r="O1399">
            <v>559642</v>
          </cell>
          <cell r="P1399" t="b">
            <v>1</v>
          </cell>
          <cell r="Q1399" t="str">
            <v>India</v>
          </cell>
          <cell r="R1399" t="e">
            <v>#N/A</v>
          </cell>
          <cell r="S1399" t="e">
            <v>#N/A</v>
          </cell>
          <cell r="T1399" t="e">
            <v>#N/A</v>
          </cell>
          <cell r="U1399" t="e">
            <v>#N/A</v>
          </cell>
          <cell r="V1399" t="e">
            <v>#N/A</v>
          </cell>
          <cell r="Y1399" t="e">
            <v>#N/A</v>
          </cell>
          <cell r="Z1399">
            <v>559642</v>
          </cell>
          <cell r="AB1399" t="str">
            <v>Under</v>
          </cell>
          <cell r="AC1399">
            <v>0.5</v>
          </cell>
          <cell r="AD1399" t="e">
            <v>#N/A</v>
          </cell>
          <cell r="AF1399">
            <v>279821</v>
          </cell>
          <cell r="AG1399" t="str">
            <v>No China benchmark</v>
          </cell>
          <cell r="AH1399" t="e">
            <v>#VALUE!</v>
          </cell>
          <cell r="AK1399" t="e">
            <v>#VALUE!</v>
          </cell>
          <cell r="AL1399" t="e">
            <v>#VALUE!</v>
          </cell>
          <cell r="AM1399" t="e">
            <v>#VALUE!</v>
          </cell>
          <cell r="AN1399">
            <v>101236</v>
          </cell>
          <cell r="AO1399" t="e">
            <v>#VALUE!</v>
          </cell>
          <cell r="AP1399">
            <v>-1.7640463866608715</v>
          </cell>
          <cell r="AS1399">
            <v>1</v>
          </cell>
          <cell r="AT1399">
            <v>0</v>
          </cell>
        </row>
        <row r="1400">
          <cell r="B1400">
            <v>385339</v>
          </cell>
          <cell r="C1400" t="str">
            <v>WIPRO ENTERPRISES LTD</v>
          </cell>
          <cell r="D1400" t="str">
            <v>V64</v>
          </cell>
          <cell r="E1400" t="str">
            <v>1173140-01</v>
          </cell>
          <cell r="F1400" t="str">
            <v>IT-4 INLINE</v>
          </cell>
          <cell r="G1400" t="str">
            <v>EQP,AE,IT-4 INLINE 4-BAY,V64,WIPRO-PARI</v>
          </cell>
          <cell r="H1400">
            <v>325025.229017028</v>
          </cell>
          <cell r="I1400" t="str">
            <v>AE</v>
          </cell>
          <cell r="J1400" t="str">
            <v>New Buy</v>
          </cell>
          <cell r="K1400">
            <v>650050.45803405601</v>
          </cell>
          <cell r="L1400">
            <v>2</v>
          </cell>
          <cell r="M1400" t="str">
            <v>EBD</v>
          </cell>
          <cell r="N1400">
            <v>325025.229017028</v>
          </cell>
          <cell r="O1400">
            <v>650050.45803405601</v>
          </cell>
          <cell r="P1400" t="b">
            <v>1</v>
          </cell>
          <cell r="Q1400" t="str">
            <v>India</v>
          </cell>
          <cell r="R1400" t="e">
            <v>#N/A</v>
          </cell>
          <cell r="S1400" t="e">
            <v>#N/A</v>
          </cell>
          <cell r="T1400" t="e">
            <v>#N/A</v>
          </cell>
          <cell r="U1400" t="e">
            <v>#N/A</v>
          </cell>
          <cell r="V1400" t="e">
            <v>#N/A</v>
          </cell>
          <cell r="Y1400" t="e">
            <v>#N/A</v>
          </cell>
          <cell r="Z1400">
            <v>650050.45803405601</v>
          </cell>
          <cell r="AB1400" t="str">
            <v>Under</v>
          </cell>
          <cell r="AC1400">
            <v>0.5</v>
          </cell>
          <cell r="AD1400" t="e">
            <v>#N/A</v>
          </cell>
          <cell r="AF1400">
            <v>279821</v>
          </cell>
          <cell r="AG1400" t="str">
            <v>No China benchmark</v>
          </cell>
          <cell r="AH1400" t="e">
            <v>#VALUE!</v>
          </cell>
          <cell r="AK1400" t="e">
            <v>#VALUE!</v>
          </cell>
          <cell r="AL1400" t="e">
            <v>#VALUE!</v>
          </cell>
          <cell r="AM1400" t="e">
            <v>#VALUE!</v>
          </cell>
          <cell r="AN1400">
            <v>101236</v>
          </cell>
          <cell r="AO1400" t="e">
            <v>#VALUE!</v>
          </cell>
          <cell r="AP1400">
            <v>-2.2105696493048717</v>
          </cell>
          <cell r="AS1400">
            <v>1</v>
          </cell>
          <cell r="AT1400">
            <v>0</v>
          </cell>
        </row>
        <row r="1401">
          <cell r="B1401">
            <v>385340</v>
          </cell>
          <cell r="C1401" t="str">
            <v>SFO TECHNOLOGIES PRIVATE LIMITED</v>
          </cell>
          <cell r="D1401" t="str">
            <v>V64</v>
          </cell>
          <cell r="E1401" t="str">
            <v>1173141-01</v>
          </cell>
          <cell r="F1401" t="str">
            <v>IT-FF INLINE</v>
          </cell>
          <cell r="G1401" t="str">
            <v>EQP,AE,IT-FF INLINE 4-BAY,V64,SFO</v>
          </cell>
          <cell r="H1401">
            <v>381254</v>
          </cell>
          <cell r="I1401" t="str">
            <v>AE</v>
          </cell>
          <cell r="J1401" t="str">
            <v>New Buy</v>
          </cell>
          <cell r="K1401">
            <v>381254</v>
          </cell>
          <cell r="L1401">
            <v>1</v>
          </cell>
          <cell r="M1401" t="str">
            <v>EBD</v>
          </cell>
          <cell r="N1401">
            <v>381254</v>
          </cell>
          <cell r="O1401">
            <v>381254</v>
          </cell>
          <cell r="P1401" t="b">
            <v>1</v>
          </cell>
          <cell r="Q1401" t="str">
            <v>India</v>
          </cell>
          <cell r="R1401" t="e">
            <v>#N/A</v>
          </cell>
          <cell r="S1401" t="e">
            <v>#N/A</v>
          </cell>
          <cell r="T1401" t="e">
            <v>#N/A</v>
          </cell>
          <cell r="U1401" t="e">
            <v>#N/A</v>
          </cell>
          <cell r="V1401" t="e">
            <v>#N/A</v>
          </cell>
          <cell r="Y1401" t="e">
            <v>#N/A</v>
          </cell>
          <cell r="Z1401">
            <v>381254</v>
          </cell>
          <cell r="AB1401" t="str">
            <v>Under</v>
          </cell>
          <cell r="AC1401" t="str">
            <v/>
          </cell>
          <cell r="AD1401" t="e">
            <v>#N/A</v>
          </cell>
          <cell r="AF1401">
            <v>381254</v>
          </cell>
          <cell r="AG1401" t="str">
            <v>No China benchmark</v>
          </cell>
          <cell r="AH1401" t="e">
            <v>#VALUE!</v>
          </cell>
          <cell r="AK1401" t="e">
            <v>#VALUE!</v>
          </cell>
          <cell r="AL1401" t="e">
            <v>#VALUE!</v>
          </cell>
          <cell r="AM1401" t="e">
            <v>#VALUE!</v>
          </cell>
          <cell r="AN1401">
            <v>128416</v>
          </cell>
          <cell r="AO1401" t="e">
            <v>#VALUE!</v>
          </cell>
          <cell r="AP1401">
            <v>-1.968897956640917</v>
          </cell>
          <cell r="AS1401">
            <v>1</v>
          </cell>
          <cell r="AT1401">
            <v>0</v>
          </cell>
        </row>
        <row r="1402">
          <cell r="B1402">
            <v>385341</v>
          </cell>
          <cell r="C1402" t="str">
            <v>WIPRO ENTERPRISES LTD</v>
          </cell>
          <cell r="D1402" t="str">
            <v>V64</v>
          </cell>
          <cell r="E1402" t="str">
            <v>1173142-01</v>
          </cell>
          <cell r="F1402" t="str">
            <v>IT-FF INLINE</v>
          </cell>
          <cell r="G1402" t="str">
            <v>EQP,AE,IT-FF INLINE 4-BAY,V64,WIPRO-PARI</v>
          </cell>
          <cell r="H1402">
            <v>452193.25873597898</v>
          </cell>
          <cell r="I1402" t="str">
            <v>AE</v>
          </cell>
          <cell r="J1402" t="str">
            <v>New Buy</v>
          </cell>
          <cell r="K1402">
            <v>452193.25873597898</v>
          </cell>
          <cell r="L1402">
            <v>1</v>
          </cell>
          <cell r="M1402" t="str">
            <v>EBD</v>
          </cell>
          <cell r="N1402">
            <v>452193.25873597898</v>
          </cell>
          <cell r="O1402">
            <v>452193.25873597898</v>
          </cell>
          <cell r="P1402" t="b">
            <v>1</v>
          </cell>
          <cell r="Q1402" t="str">
            <v>India</v>
          </cell>
          <cell r="R1402" t="e">
            <v>#N/A</v>
          </cell>
          <cell r="S1402" t="e">
            <v>#N/A</v>
          </cell>
          <cell r="T1402" t="e">
            <v>#N/A</v>
          </cell>
          <cell r="U1402" t="e">
            <v>#N/A</v>
          </cell>
          <cell r="V1402" t="e">
            <v>#N/A</v>
          </cell>
          <cell r="Y1402" t="e">
            <v>#N/A</v>
          </cell>
          <cell r="Z1402">
            <v>452193.25873597898</v>
          </cell>
          <cell r="AB1402" t="str">
            <v>Under</v>
          </cell>
          <cell r="AC1402" t="str">
            <v/>
          </cell>
          <cell r="AD1402" t="e">
            <v>#N/A</v>
          </cell>
          <cell r="AF1402">
            <v>381254</v>
          </cell>
          <cell r="AG1402" t="str">
            <v>No China benchmark</v>
          </cell>
          <cell r="AH1402" t="e">
            <v>#VALUE!</v>
          </cell>
          <cell r="AK1402" t="e">
            <v>#VALUE!</v>
          </cell>
          <cell r="AL1402" t="e">
            <v>#VALUE!</v>
          </cell>
          <cell r="AM1402" t="e">
            <v>#VALUE!</v>
          </cell>
          <cell r="AN1402">
            <v>128416</v>
          </cell>
          <cell r="AO1402" t="e">
            <v>#VALUE!</v>
          </cell>
          <cell r="AP1402">
            <v>-2.5213155583103273</v>
          </cell>
          <cell r="AS1402">
            <v>1</v>
          </cell>
          <cell r="AT1402">
            <v>0</v>
          </cell>
        </row>
        <row r="1403">
          <cell r="B1403">
            <v>385342</v>
          </cell>
          <cell r="C1403" t="str">
            <v>PENTAMASTER CORP. BHD.</v>
          </cell>
          <cell r="D1403" t="str">
            <v>V64</v>
          </cell>
          <cell r="E1403" t="str">
            <v>1173143-01</v>
          </cell>
          <cell r="F1403" t="str">
            <v>AAA INLINE</v>
          </cell>
          <cell r="G1403" t="str">
            <v>EQP,AE,AAA INLINE,V64,PENTAMASTER</v>
          </cell>
          <cell r="H1403">
            <v>338644.96999999898</v>
          </cell>
          <cell r="I1403" t="str">
            <v>AE</v>
          </cell>
          <cell r="J1403" t="str">
            <v>New Buy</v>
          </cell>
          <cell r="K1403">
            <v>1015934.9099999969</v>
          </cell>
          <cell r="L1403">
            <v>3</v>
          </cell>
          <cell r="M1403" t="str">
            <v>EBD</v>
          </cell>
          <cell r="N1403">
            <v>338644.96999999898</v>
          </cell>
          <cell r="O1403">
            <v>1015934.9099999969</v>
          </cell>
          <cell r="P1403" t="b">
            <v>1</v>
          </cell>
          <cell r="Q1403" t="str">
            <v>India</v>
          </cell>
          <cell r="R1403">
            <v>192740.88</v>
          </cell>
          <cell r="S1403">
            <v>15518.93</v>
          </cell>
          <cell r="T1403">
            <v>87065.15</v>
          </cell>
          <cell r="U1403">
            <v>75931.5</v>
          </cell>
          <cell r="V1403">
            <v>148515.88054538093</v>
          </cell>
          <cell r="Y1403">
            <v>35418.604592373908</v>
          </cell>
          <cell r="Z1403">
            <v>1015934.9099999969</v>
          </cell>
          <cell r="AB1403" t="str">
            <v>Under</v>
          </cell>
          <cell r="AC1403">
            <v>0.66666666666666663</v>
          </cell>
          <cell r="AD1403">
            <v>183934.48513775485</v>
          </cell>
          <cell r="AF1403">
            <v>263730</v>
          </cell>
          <cell r="AG1403">
            <v>185788.86</v>
          </cell>
          <cell r="AH1403">
            <v>1.8227409867308459</v>
          </cell>
          <cell r="AK1403">
            <v>1.8227409867308459</v>
          </cell>
          <cell r="AL1403">
            <v>5.4682229601925378</v>
          </cell>
          <cell r="AM1403">
            <v>0.99999461754596053</v>
          </cell>
          <cell r="AN1403">
            <v>73838</v>
          </cell>
          <cell r="AO1403">
            <v>0.99997531432342801</v>
          </cell>
          <cell r="AP1403">
            <v>-3.5863237086594841</v>
          </cell>
          <cell r="AS1403">
            <v>1</v>
          </cell>
          <cell r="AT1403">
            <v>0</v>
          </cell>
        </row>
        <row r="1404">
          <cell r="B1404">
            <v>385343</v>
          </cell>
          <cell r="C1404" t="str">
            <v>TITAN ENGINEERING AND AUTOMATION LTD</v>
          </cell>
          <cell r="D1404" t="str">
            <v>V64</v>
          </cell>
          <cell r="E1404" t="str">
            <v>1173144-01</v>
          </cell>
          <cell r="F1404" t="str">
            <v>AAA INLINE</v>
          </cell>
          <cell r="G1404" t="str">
            <v>EQP,AE,AAA INLINE,V64,TEAL</v>
          </cell>
          <cell r="H1404">
            <v>263730</v>
          </cell>
          <cell r="I1404" t="str">
            <v>AE</v>
          </cell>
          <cell r="J1404" t="str">
            <v>New Buy</v>
          </cell>
          <cell r="K1404">
            <v>1054920</v>
          </cell>
          <cell r="L1404">
            <v>4</v>
          </cell>
          <cell r="M1404" t="str">
            <v>EBD</v>
          </cell>
          <cell r="N1404">
            <v>263730</v>
          </cell>
          <cell r="O1404">
            <v>1054920</v>
          </cell>
          <cell r="P1404" t="b">
            <v>1</v>
          </cell>
          <cell r="Q1404" t="str">
            <v>India</v>
          </cell>
          <cell r="R1404">
            <v>250046.33</v>
          </cell>
          <cell r="S1404">
            <v>0</v>
          </cell>
          <cell r="T1404">
            <v>0</v>
          </cell>
          <cell r="U1404">
            <v>57123.839999999997</v>
          </cell>
          <cell r="V1404">
            <v>192672.41530230068</v>
          </cell>
          <cell r="Y1404">
            <v>27583.308233241434</v>
          </cell>
          <cell r="Z1404">
            <v>1054920</v>
          </cell>
          <cell r="AB1404" t="str">
            <v>Under</v>
          </cell>
          <cell r="AC1404">
            <v>0.75</v>
          </cell>
          <cell r="AD1404">
            <v>220255.72353554211</v>
          </cell>
          <cell r="AF1404">
            <v>263730</v>
          </cell>
          <cell r="AG1404">
            <v>185788.86</v>
          </cell>
          <cell r="AH1404">
            <v>1.4195146038357738</v>
          </cell>
          <cell r="AK1404">
            <v>1.4195146038357738</v>
          </cell>
          <cell r="AL1404">
            <v>5.6780584153430951</v>
          </cell>
          <cell r="AM1404">
            <v>0.99999461754596042</v>
          </cell>
          <cell r="AN1404">
            <v>73838</v>
          </cell>
          <cell r="AO1404">
            <v>0.99998077528367724</v>
          </cell>
          <cell r="AP1404">
            <v>-2.5717381294184567</v>
          </cell>
          <cell r="AS1404">
            <v>1</v>
          </cell>
          <cell r="AT1404">
            <v>0</v>
          </cell>
        </row>
        <row r="1405">
          <cell r="B1405">
            <v>385344</v>
          </cell>
          <cell r="C1405" t="str">
            <v>WIPRO ENTERPRISES LTD</v>
          </cell>
          <cell r="D1405" t="str">
            <v>V64</v>
          </cell>
          <cell r="E1405" t="str">
            <v>1173145-01</v>
          </cell>
          <cell r="F1405" t="str">
            <v>INLINE SHUTTLE E</v>
          </cell>
          <cell r="G1405" t="str">
            <v>EQP,AE,INLINE SHUTTLE E,V6X,WIPRO-PARI</v>
          </cell>
          <cell r="H1405">
            <v>50122.479000359803</v>
          </cell>
          <cell r="I1405" t="str">
            <v>AE</v>
          </cell>
          <cell r="J1405" t="str">
            <v>New Buy</v>
          </cell>
          <cell r="K1405">
            <v>601469.74800431763</v>
          </cell>
          <cell r="L1405">
            <v>12</v>
          </cell>
          <cell r="M1405" t="str">
            <v>EBD</v>
          </cell>
          <cell r="N1405">
            <v>50122.479000359803</v>
          </cell>
          <cell r="O1405">
            <v>601469.74800431763</v>
          </cell>
          <cell r="P1405" t="b">
            <v>0</v>
          </cell>
          <cell r="Q1405" t="str">
            <v>India</v>
          </cell>
          <cell r="R1405">
            <v>22828.5</v>
          </cell>
          <cell r="S1405">
            <v>993.39</v>
          </cell>
          <cell r="T1405">
            <v>6968.74</v>
          </cell>
          <cell r="U1405">
            <v>15643.29</v>
          </cell>
          <cell r="V1405">
            <v>15019.402293833769</v>
          </cell>
          <cell r="Y1405">
            <v>5242.269698862835</v>
          </cell>
          <cell r="Z1405">
            <v>601469.74800431763</v>
          </cell>
          <cell r="AB1405" t="str">
            <v>Under</v>
          </cell>
          <cell r="AC1405">
            <v>0.91666666666666674</v>
          </cell>
          <cell r="AD1405">
            <v>20261.671992696603</v>
          </cell>
          <cell r="AF1405">
            <v>50122.48</v>
          </cell>
          <cell r="AG1405">
            <v>13097.6</v>
          </cell>
          <cell r="AH1405">
            <v>3.8268445364310866</v>
          </cell>
          <cell r="AK1405">
            <v>3.8268445364310866</v>
          </cell>
          <cell r="AL1405">
            <v>45.922134437173042</v>
          </cell>
          <cell r="AM1405">
            <v>0.99992365013437579</v>
          </cell>
          <cell r="AN1405" t="str">
            <v/>
          </cell>
          <cell r="AO1405" t="e">
            <v>#VALUE!</v>
          </cell>
          <cell r="AP1405" t="e">
            <v>#VALUE!</v>
          </cell>
          <cell r="AS1405">
            <v>1</v>
          </cell>
          <cell r="AT1405">
            <v>0</v>
          </cell>
        </row>
        <row r="1406">
          <cell r="B1406">
            <v>385345</v>
          </cell>
          <cell r="C1406" t="str">
            <v>WIPRO ENTERPRISES LTD</v>
          </cell>
          <cell r="D1406" t="str">
            <v>V64</v>
          </cell>
          <cell r="E1406" t="str">
            <v>1173146-01</v>
          </cell>
          <cell r="F1406" t="str">
            <v>INLINE SHUTTLE N</v>
          </cell>
          <cell r="G1406" t="str">
            <v>EQP,AE,INLINE SHUTTLE N,V6X,WIPRO-PARI</v>
          </cell>
          <cell r="H1406">
            <v>50744.651258333601</v>
          </cell>
          <cell r="I1406" t="str">
            <v>AE</v>
          </cell>
          <cell r="J1406" t="str">
            <v>New Buy</v>
          </cell>
          <cell r="K1406">
            <v>1420850.2352333409</v>
          </cell>
          <cell r="L1406">
            <v>28</v>
          </cell>
          <cell r="M1406" t="str">
            <v>EBD</v>
          </cell>
          <cell r="N1406">
            <v>50744.651258333601</v>
          </cell>
          <cell r="O1406">
            <v>1420850.2352333409</v>
          </cell>
          <cell r="P1406" t="b">
            <v>0</v>
          </cell>
          <cell r="Q1406" t="str">
            <v>India</v>
          </cell>
          <cell r="R1406">
            <v>23473.74</v>
          </cell>
          <cell r="S1406">
            <v>953.68</v>
          </cell>
          <cell r="T1406">
            <v>7081.69</v>
          </cell>
          <cell r="U1406">
            <v>15817.65</v>
          </cell>
          <cell r="V1406">
            <v>15673.050126766604</v>
          </cell>
          <cell r="Y1406">
            <v>5307.3421940884937</v>
          </cell>
          <cell r="Z1406">
            <v>1420850.2352333409</v>
          </cell>
          <cell r="AB1406" t="str">
            <v>Under</v>
          </cell>
          <cell r="AC1406">
            <v>0.9642857142857143</v>
          </cell>
          <cell r="AD1406">
            <v>20980.392320855099</v>
          </cell>
          <cell r="AF1406">
            <v>50744.65</v>
          </cell>
          <cell r="AG1406" t="str">
            <v>No China benchmark</v>
          </cell>
          <cell r="AH1406" t="e">
            <v>#VALUE!</v>
          </cell>
          <cell r="AK1406" t="e">
            <v>#VALUE!</v>
          </cell>
          <cell r="AL1406" t="e">
            <v>#VALUE!</v>
          </cell>
          <cell r="AM1406" t="e">
            <v>#VALUE!</v>
          </cell>
          <cell r="AN1406" t="str">
            <v/>
          </cell>
          <cell r="AO1406" t="e">
            <v>#VALUE!</v>
          </cell>
          <cell r="AP1406" t="e">
            <v>#VALUE!</v>
          </cell>
          <cell r="AS1406">
            <v>1</v>
          </cell>
          <cell r="AT1406">
            <v>0</v>
          </cell>
        </row>
        <row r="1407">
          <cell r="B1407">
            <v>385346</v>
          </cell>
          <cell r="C1407" t="str">
            <v>PENTAMASTER CORP. BHD.</v>
          </cell>
          <cell r="D1407" t="str">
            <v>V64</v>
          </cell>
          <cell r="E1407" t="str">
            <v>1173148-01</v>
          </cell>
          <cell r="F1407" t="str">
            <v>BAA INLINE</v>
          </cell>
          <cell r="G1407" t="str">
            <v>EQP,AE,BAA INLINE,V64,PENTAMASTER</v>
          </cell>
          <cell r="H1407">
            <v>338644.96999999898</v>
          </cell>
          <cell r="I1407" t="str">
            <v>AE</v>
          </cell>
          <cell r="J1407" t="str">
            <v>New Buy</v>
          </cell>
          <cell r="K1407">
            <v>1015934.9099999969</v>
          </cell>
          <cell r="L1407">
            <v>3</v>
          </cell>
          <cell r="M1407" t="str">
            <v>EBD</v>
          </cell>
          <cell r="N1407">
            <v>338644.96999999898</v>
          </cell>
          <cell r="O1407">
            <v>1015934.9099999969</v>
          </cell>
          <cell r="P1407" t="b">
            <v>1</v>
          </cell>
          <cell r="Q1407" t="str">
            <v>India</v>
          </cell>
          <cell r="R1407">
            <v>192721.28</v>
          </cell>
          <cell r="S1407">
            <v>15518.93</v>
          </cell>
          <cell r="T1407">
            <v>87065.15</v>
          </cell>
          <cell r="U1407">
            <v>75931.5</v>
          </cell>
          <cell r="V1407">
            <v>148500.77782685703</v>
          </cell>
          <cell r="Y1407">
            <v>35418.604592373908</v>
          </cell>
          <cell r="Z1407">
            <v>1015934.9099999969</v>
          </cell>
          <cell r="AB1407" t="str">
            <v>Under</v>
          </cell>
          <cell r="AC1407">
            <v>0.66666666666666663</v>
          </cell>
          <cell r="AD1407">
            <v>183919.38241923094</v>
          </cell>
          <cell r="AF1407">
            <v>263730</v>
          </cell>
          <cell r="AG1407">
            <v>191821.75</v>
          </cell>
          <cell r="AH1407">
            <v>1.7654148708371129</v>
          </cell>
          <cell r="AK1407">
            <v>1.7654148708371129</v>
          </cell>
          <cell r="AL1407">
            <v>5.2962446125113392</v>
          </cell>
          <cell r="AM1407">
            <v>0.99999478682683285</v>
          </cell>
          <cell r="AN1407">
            <v>76800</v>
          </cell>
          <cell r="AO1407">
            <v>0.99997701282720264</v>
          </cell>
          <cell r="AP1407">
            <v>-3.4094397135416532</v>
          </cell>
          <cell r="AS1407">
            <v>1</v>
          </cell>
          <cell r="AT1407">
            <v>0</v>
          </cell>
        </row>
        <row r="1408">
          <cell r="B1408">
            <v>385347</v>
          </cell>
          <cell r="C1408" t="str">
            <v>TITAN ENGINEERING AND AUTOMATION LTD</v>
          </cell>
          <cell r="D1408" t="str">
            <v>V64</v>
          </cell>
          <cell r="E1408" t="str">
            <v>1173149-01</v>
          </cell>
          <cell r="F1408" t="str">
            <v>BAA INLINE</v>
          </cell>
          <cell r="G1408" t="str">
            <v>EQP,AE,BAA INLINE,V64,TEAL</v>
          </cell>
          <cell r="H1408">
            <v>263730</v>
          </cell>
          <cell r="I1408" t="str">
            <v>AE</v>
          </cell>
          <cell r="J1408" t="str">
            <v>New Buy</v>
          </cell>
          <cell r="K1408">
            <v>1054920</v>
          </cell>
          <cell r="L1408">
            <v>4</v>
          </cell>
          <cell r="M1408" t="str">
            <v>EBD</v>
          </cell>
          <cell r="N1408">
            <v>263730</v>
          </cell>
          <cell r="O1408">
            <v>1054920</v>
          </cell>
          <cell r="P1408" t="b">
            <v>1</v>
          </cell>
          <cell r="Q1408" t="str">
            <v>India</v>
          </cell>
          <cell r="R1408">
            <v>250046.33</v>
          </cell>
          <cell r="S1408">
            <v>0</v>
          </cell>
          <cell r="T1408">
            <v>0</v>
          </cell>
          <cell r="U1408">
            <v>57123.839999999997</v>
          </cell>
          <cell r="V1408">
            <v>192672.41530230068</v>
          </cell>
          <cell r="Y1408">
            <v>27583.308233241434</v>
          </cell>
          <cell r="Z1408">
            <v>1054920</v>
          </cell>
          <cell r="AB1408" t="str">
            <v>Under</v>
          </cell>
          <cell r="AC1408">
            <v>0.75</v>
          </cell>
          <cell r="AD1408">
            <v>220255.72353554211</v>
          </cell>
          <cell r="AF1408">
            <v>263730</v>
          </cell>
          <cell r="AG1408">
            <v>191821.75</v>
          </cell>
          <cell r="AH1408">
            <v>1.3748701594058026</v>
          </cell>
          <cell r="AK1408">
            <v>1.3748701594058026</v>
          </cell>
          <cell r="AL1408">
            <v>5.4994806376232104</v>
          </cell>
          <cell r="AM1408">
            <v>0.99999478682683263</v>
          </cell>
          <cell r="AN1408">
            <v>76800</v>
          </cell>
          <cell r="AO1408">
            <v>0.99998209804479943</v>
          </cell>
          <cell r="AP1408">
            <v>-2.4339843750000001</v>
          </cell>
          <cell r="AS1408">
            <v>1</v>
          </cell>
          <cell r="AT1408">
            <v>0</v>
          </cell>
        </row>
        <row r="1409">
          <cell r="B1409">
            <v>385348</v>
          </cell>
          <cell r="C1409" t="str">
            <v>HYVISION SYSTEM INC.</v>
          </cell>
          <cell r="D1409" t="str">
            <v>V64</v>
          </cell>
          <cell r="E1409" t="str">
            <v>1173150-01</v>
          </cell>
          <cell r="F1409" t="str">
            <v>BGS1 INLINE</v>
          </cell>
          <cell r="G1409" t="str">
            <v>EQP,AE,BGS1 INLINE,V64,HYVISION</v>
          </cell>
          <cell r="H1409">
            <v>166294</v>
          </cell>
          <cell r="I1409" t="str">
            <v>AE</v>
          </cell>
          <cell r="J1409" t="str">
            <v>New Buy</v>
          </cell>
          <cell r="K1409">
            <v>498882</v>
          </cell>
          <cell r="L1409">
            <v>3</v>
          </cell>
          <cell r="M1409" t="str">
            <v>EBD</v>
          </cell>
          <cell r="N1409">
            <v>166294</v>
          </cell>
          <cell r="O1409">
            <v>498882</v>
          </cell>
          <cell r="P1409" t="b">
            <v>1</v>
          </cell>
          <cell r="Q1409" t="str">
            <v>India</v>
          </cell>
          <cell r="R1409" t="e">
            <v>#N/A</v>
          </cell>
          <cell r="S1409" t="e">
            <v>#N/A</v>
          </cell>
          <cell r="T1409" t="e">
            <v>#N/A</v>
          </cell>
          <cell r="U1409" t="e">
            <v>#N/A</v>
          </cell>
          <cell r="V1409" t="e">
            <v>#N/A</v>
          </cell>
          <cell r="Y1409" t="e">
            <v>#N/A</v>
          </cell>
          <cell r="Z1409">
            <v>498882</v>
          </cell>
          <cell r="AB1409" t="str">
            <v>Under</v>
          </cell>
          <cell r="AC1409">
            <v>0.66666666666666663</v>
          </cell>
          <cell r="AD1409" t="e">
            <v>#N/A</v>
          </cell>
          <cell r="AF1409">
            <v>166294</v>
          </cell>
          <cell r="AG1409" t="str">
            <v>No China benchmark</v>
          </cell>
          <cell r="AH1409" t="e">
            <v>#VALUE!</v>
          </cell>
          <cell r="AK1409" t="e">
            <v>#VALUE!</v>
          </cell>
          <cell r="AL1409" t="e">
            <v>#VALUE!</v>
          </cell>
          <cell r="AM1409" t="e">
            <v>#VALUE!</v>
          </cell>
          <cell r="AN1409">
            <v>68142</v>
          </cell>
          <cell r="AO1409" t="e">
            <v>#VALUE!</v>
          </cell>
          <cell r="AP1409">
            <v>-1.4404038625223798</v>
          </cell>
          <cell r="AS1409">
            <v>1</v>
          </cell>
          <cell r="AT1409">
            <v>0</v>
          </cell>
        </row>
        <row r="1410">
          <cell r="B1410">
            <v>385349</v>
          </cell>
          <cell r="C1410" t="str">
            <v>TITAN ENGINEERING AND AUTOMATION LTD</v>
          </cell>
          <cell r="D1410" t="str">
            <v>V64</v>
          </cell>
          <cell r="E1410" t="str">
            <v>1173151-01</v>
          </cell>
          <cell r="F1410" t="str">
            <v>BGS1 INLINE</v>
          </cell>
          <cell r="G1410" t="str">
            <v>EQP,AE,BGS1 INLINE,V64,TEAL</v>
          </cell>
          <cell r="H1410">
            <v>232980</v>
          </cell>
          <cell r="I1410" t="str">
            <v>AE</v>
          </cell>
          <cell r="J1410" t="str">
            <v>New Buy</v>
          </cell>
          <cell r="K1410">
            <v>698940</v>
          </cell>
          <cell r="L1410">
            <v>3</v>
          </cell>
          <cell r="M1410" t="str">
            <v>EBD</v>
          </cell>
          <cell r="N1410">
            <v>232980</v>
          </cell>
          <cell r="O1410">
            <v>698940</v>
          </cell>
          <cell r="P1410" t="b">
            <v>1</v>
          </cell>
          <cell r="Q1410" t="str">
            <v>India</v>
          </cell>
          <cell r="R1410" t="e">
            <v>#N/A</v>
          </cell>
          <cell r="S1410" t="e">
            <v>#N/A</v>
          </cell>
          <cell r="T1410" t="e">
            <v>#N/A</v>
          </cell>
          <cell r="U1410" t="e">
            <v>#N/A</v>
          </cell>
          <cell r="V1410" t="e">
            <v>#N/A</v>
          </cell>
          <cell r="Y1410" t="e">
            <v>#N/A</v>
          </cell>
          <cell r="Z1410">
            <v>698940</v>
          </cell>
          <cell r="AB1410" t="str">
            <v>Under</v>
          </cell>
          <cell r="AC1410">
            <v>0.66666666666666663</v>
          </cell>
          <cell r="AD1410" t="e">
            <v>#N/A</v>
          </cell>
          <cell r="AF1410">
            <v>166294</v>
          </cell>
          <cell r="AG1410" t="str">
            <v>No China benchmark</v>
          </cell>
          <cell r="AH1410" t="e">
            <v>#VALUE!</v>
          </cell>
          <cell r="AK1410" t="e">
            <v>#VALUE!</v>
          </cell>
          <cell r="AL1410" t="e">
            <v>#VALUE!</v>
          </cell>
          <cell r="AM1410" t="e">
            <v>#VALUE!</v>
          </cell>
          <cell r="AN1410">
            <v>68142</v>
          </cell>
          <cell r="AO1410" t="e">
            <v>#VALUE!</v>
          </cell>
          <cell r="AP1410">
            <v>-2.4190367174429865</v>
          </cell>
          <cell r="AS1410">
            <v>1</v>
          </cell>
          <cell r="AT1410">
            <v>0</v>
          </cell>
        </row>
        <row r="1411">
          <cell r="B1411">
            <v>385350</v>
          </cell>
          <cell r="C1411" t="str">
            <v>HYVISION SYSTEM INC.</v>
          </cell>
          <cell r="D1411" t="str">
            <v>V64</v>
          </cell>
          <cell r="E1411" t="str">
            <v>1173152-01</v>
          </cell>
          <cell r="F1411" t="str">
            <v>BGS2 INLINE</v>
          </cell>
          <cell r="G1411" t="str">
            <v>EQP,AE,BGS2 INLINE,V64,HYVISION</v>
          </cell>
          <cell r="H1411">
            <v>214246</v>
          </cell>
          <cell r="I1411" t="str">
            <v>AE</v>
          </cell>
          <cell r="J1411" t="str">
            <v>New Buy</v>
          </cell>
          <cell r="K1411">
            <v>642738</v>
          </cell>
          <cell r="L1411">
            <v>3</v>
          </cell>
          <cell r="M1411" t="str">
            <v>EBD</v>
          </cell>
          <cell r="N1411">
            <v>214246</v>
          </cell>
          <cell r="O1411">
            <v>642738</v>
          </cell>
          <cell r="P1411" t="b">
            <v>1</v>
          </cell>
          <cell r="Q1411" t="str">
            <v>India</v>
          </cell>
          <cell r="R1411" t="e">
            <v>#N/A</v>
          </cell>
          <cell r="S1411" t="e">
            <v>#N/A</v>
          </cell>
          <cell r="T1411" t="e">
            <v>#N/A</v>
          </cell>
          <cell r="U1411" t="e">
            <v>#N/A</v>
          </cell>
          <cell r="V1411" t="e">
            <v>#N/A</v>
          </cell>
          <cell r="Y1411" t="e">
            <v>#N/A</v>
          </cell>
          <cell r="Z1411">
            <v>642738</v>
          </cell>
          <cell r="AB1411" t="str">
            <v>Under</v>
          </cell>
          <cell r="AC1411">
            <v>0.66666666666666663</v>
          </cell>
          <cell r="AD1411" t="e">
            <v>#N/A</v>
          </cell>
          <cell r="AF1411">
            <v>214246</v>
          </cell>
          <cell r="AG1411" t="str">
            <v>No China benchmark</v>
          </cell>
          <cell r="AH1411" t="e">
            <v>#VALUE!</v>
          </cell>
          <cell r="AK1411" t="e">
            <v>#VALUE!</v>
          </cell>
          <cell r="AL1411" t="e">
            <v>#VALUE!</v>
          </cell>
          <cell r="AM1411" t="e">
            <v>#VALUE!</v>
          </cell>
          <cell r="AN1411">
            <v>72113</v>
          </cell>
          <cell r="AO1411" t="e">
            <v>#VALUE!</v>
          </cell>
          <cell r="AP1411">
            <v>-1.9709761069432696</v>
          </cell>
          <cell r="AS1411">
            <v>1</v>
          </cell>
          <cell r="AT1411">
            <v>0</v>
          </cell>
        </row>
        <row r="1412">
          <cell r="B1412">
            <v>385351</v>
          </cell>
          <cell r="C1412" t="str">
            <v>TITAN ENGINEERING AND AUTOMATION LTD</v>
          </cell>
          <cell r="D1412" t="str">
            <v>V64</v>
          </cell>
          <cell r="E1412" t="str">
            <v>1173153-01</v>
          </cell>
          <cell r="F1412" t="str">
            <v>BGS2 INLINE</v>
          </cell>
          <cell r="G1412" t="str">
            <v>EQP,AE,BGS2 INLINE,V64,TEAL</v>
          </cell>
          <cell r="H1412">
            <v>282300</v>
          </cell>
          <cell r="I1412" t="str">
            <v>AE</v>
          </cell>
          <cell r="J1412" t="str">
            <v>New Buy</v>
          </cell>
          <cell r="K1412">
            <v>846900</v>
          </cell>
          <cell r="L1412">
            <v>3</v>
          </cell>
          <cell r="M1412" t="str">
            <v>EBD</v>
          </cell>
          <cell r="N1412">
            <v>282300</v>
          </cell>
          <cell r="O1412">
            <v>846900</v>
          </cell>
          <cell r="P1412" t="b">
            <v>1</v>
          </cell>
          <cell r="Q1412" t="str">
            <v>India</v>
          </cell>
          <cell r="R1412" t="e">
            <v>#N/A</v>
          </cell>
          <cell r="S1412" t="e">
            <v>#N/A</v>
          </cell>
          <cell r="T1412" t="e">
            <v>#N/A</v>
          </cell>
          <cell r="U1412" t="e">
            <v>#N/A</v>
          </cell>
          <cell r="V1412" t="e">
            <v>#N/A</v>
          </cell>
          <cell r="Y1412" t="e">
            <v>#N/A</v>
          </cell>
          <cell r="Z1412">
            <v>846900</v>
          </cell>
          <cell r="AB1412" t="str">
            <v>Under</v>
          </cell>
          <cell r="AC1412">
            <v>0.66666666666666663</v>
          </cell>
          <cell r="AD1412" t="e">
            <v>#N/A</v>
          </cell>
          <cell r="AF1412">
            <v>214246</v>
          </cell>
          <cell r="AG1412" t="str">
            <v>No China benchmark</v>
          </cell>
          <cell r="AH1412" t="e">
            <v>#VALUE!</v>
          </cell>
          <cell r="AK1412" t="e">
            <v>#VALUE!</v>
          </cell>
          <cell r="AL1412" t="e">
            <v>#VALUE!</v>
          </cell>
          <cell r="AM1412" t="e">
            <v>#VALUE!</v>
          </cell>
          <cell r="AN1412">
            <v>72113</v>
          </cell>
          <cell r="AO1412" t="e">
            <v>#VALUE!</v>
          </cell>
          <cell r="AP1412">
            <v>-2.9146894457310055</v>
          </cell>
          <cell r="AS1412">
            <v>1</v>
          </cell>
          <cell r="AT1412">
            <v>0</v>
          </cell>
        </row>
        <row r="1413">
          <cell r="B1413">
            <v>385352</v>
          </cell>
          <cell r="C1413" t="str">
            <v>HYVISION SYSTEM INC.</v>
          </cell>
          <cell r="D1413" t="str">
            <v>V64</v>
          </cell>
          <cell r="E1413" t="str">
            <v>1173154-01</v>
          </cell>
          <cell r="F1413" t="str">
            <v>CGS1 INLINE</v>
          </cell>
          <cell r="G1413" t="str">
            <v>EQP,AE,CGS1 INLINE,V64,HYVISION</v>
          </cell>
          <cell r="H1413">
            <v>161709</v>
          </cell>
          <cell r="I1413" t="str">
            <v>AE</v>
          </cell>
          <cell r="J1413" t="str">
            <v>New Buy</v>
          </cell>
          <cell r="K1413">
            <v>485127</v>
          </cell>
          <cell r="L1413">
            <v>3</v>
          </cell>
          <cell r="M1413" t="str">
            <v>EBD</v>
          </cell>
          <cell r="N1413">
            <v>161709</v>
          </cell>
          <cell r="O1413">
            <v>485127</v>
          </cell>
          <cell r="P1413" t="b">
            <v>1</v>
          </cell>
          <cell r="Q1413" t="str">
            <v>India</v>
          </cell>
          <cell r="R1413" t="e">
            <v>#N/A</v>
          </cell>
          <cell r="S1413" t="e">
            <v>#N/A</v>
          </cell>
          <cell r="T1413" t="e">
            <v>#N/A</v>
          </cell>
          <cell r="U1413" t="e">
            <v>#N/A</v>
          </cell>
          <cell r="V1413" t="e">
            <v>#N/A</v>
          </cell>
          <cell r="Y1413" t="e">
            <v>#N/A</v>
          </cell>
          <cell r="Z1413">
            <v>485127</v>
          </cell>
          <cell r="AB1413" t="str">
            <v>Under</v>
          </cell>
          <cell r="AC1413">
            <v>0.66666666666666663</v>
          </cell>
          <cell r="AD1413" t="e">
            <v>#N/A</v>
          </cell>
          <cell r="AF1413">
            <v>161709</v>
          </cell>
          <cell r="AG1413" t="str">
            <v>No China benchmark</v>
          </cell>
          <cell r="AH1413" t="e">
            <v>#VALUE!</v>
          </cell>
          <cell r="AK1413" t="e">
            <v>#VALUE!</v>
          </cell>
          <cell r="AL1413" t="e">
            <v>#VALUE!</v>
          </cell>
          <cell r="AM1413" t="e">
            <v>#VALUE!</v>
          </cell>
          <cell r="AN1413">
            <v>78570</v>
          </cell>
          <cell r="AO1413" t="e">
            <v>#VALUE!</v>
          </cell>
          <cell r="AP1413">
            <v>-1.058151966399389</v>
          </cell>
          <cell r="AS1413">
            <v>1</v>
          </cell>
          <cell r="AT1413">
            <v>0</v>
          </cell>
        </row>
        <row r="1414">
          <cell r="B1414">
            <v>385353</v>
          </cell>
          <cell r="C1414" t="str">
            <v>TITAN ENGINEERING AND AUTOMATION LTD</v>
          </cell>
          <cell r="D1414" t="str">
            <v>V64</v>
          </cell>
          <cell r="E1414" t="str">
            <v>1173155-01</v>
          </cell>
          <cell r="F1414" t="str">
            <v>CGS1 INLINE</v>
          </cell>
          <cell r="G1414" t="str">
            <v>EQP,AE,CGS1 INLINE,V64,TEAL</v>
          </cell>
          <cell r="H1414">
            <v>232980</v>
          </cell>
          <cell r="I1414" t="str">
            <v>AE</v>
          </cell>
          <cell r="J1414" t="str">
            <v>New Buy</v>
          </cell>
          <cell r="K1414">
            <v>698940</v>
          </cell>
          <cell r="L1414">
            <v>3</v>
          </cell>
          <cell r="M1414" t="str">
            <v>EBD</v>
          </cell>
          <cell r="N1414">
            <v>232980</v>
          </cell>
          <cell r="O1414">
            <v>698940</v>
          </cell>
          <cell r="P1414" t="b">
            <v>1</v>
          </cell>
          <cell r="Q1414" t="str">
            <v>India</v>
          </cell>
          <cell r="R1414" t="e">
            <v>#N/A</v>
          </cell>
          <cell r="S1414" t="e">
            <v>#N/A</v>
          </cell>
          <cell r="T1414" t="e">
            <v>#N/A</v>
          </cell>
          <cell r="U1414" t="e">
            <v>#N/A</v>
          </cell>
          <cell r="V1414" t="e">
            <v>#N/A</v>
          </cell>
          <cell r="Y1414" t="e">
            <v>#N/A</v>
          </cell>
          <cell r="Z1414">
            <v>698940</v>
          </cell>
          <cell r="AB1414" t="str">
            <v>Under</v>
          </cell>
          <cell r="AC1414">
            <v>0.66666666666666663</v>
          </cell>
          <cell r="AD1414" t="e">
            <v>#N/A</v>
          </cell>
          <cell r="AF1414">
            <v>161709</v>
          </cell>
          <cell r="AG1414" t="str">
            <v>No China benchmark</v>
          </cell>
          <cell r="AH1414" t="e">
            <v>#VALUE!</v>
          </cell>
          <cell r="AK1414" t="e">
            <v>#VALUE!</v>
          </cell>
          <cell r="AL1414" t="e">
            <v>#VALUE!</v>
          </cell>
          <cell r="AM1414" t="e">
            <v>#VALUE!</v>
          </cell>
          <cell r="AN1414">
            <v>78570</v>
          </cell>
          <cell r="AO1414" t="e">
            <v>#VALUE!</v>
          </cell>
          <cell r="AP1414">
            <v>-1.965253913707522</v>
          </cell>
          <cell r="AS1414">
            <v>1</v>
          </cell>
          <cell r="AT1414">
            <v>0</v>
          </cell>
        </row>
        <row r="1415">
          <cell r="B1415">
            <v>385354</v>
          </cell>
          <cell r="C1415" t="str">
            <v>HYVISION SYSTEM INC.</v>
          </cell>
          <cell r="D1415" t="str">
            <v>V64</v>
          </cell>
          <cell r="E1415" t="str">
            <v>1173156-01</v>
          </cell>
          <cell r="F1415" t="str">
            <v>CGS2 INLINE</v>
          </cell>
          <cell r="G1415" t="str">
            <v>EQP,AE,CGS2 INLINE,V64,HYVISION</v>
          </cell>
          <cell r="H1415">
            <v>225307</v>
          </cell>
          <cell r="I1415" t="str">
            <v>AE</v>
          </cell>
          <cell r="J1415" t="str">
            <v>New Buy</v>
          </cell>
          <cell r="K1415">
            <v>675921</v>
          </cell>
          <cell r="L1415">
            <v>3</v>
          </cell>
          <cell r="M1415" t="str">
            <v>EBD</v>
          </cell>
          <cell r="N1415">
            <v>225307</v>
          </cell>
          <cell r="O1415">
            <v>675921</v>
          </cell>
          <cell r="P1415" t="b">
            <v>1</v>
          </cell>
          <cell r="Q1415" t="str">
            <v>India</v>
          </cell>
          <cell r="R1415" t="e">
            <v>#N/A</v>
          </cell>
          <cell r="S1415" t="e">
            <v>#N/A</v>
          </cell>
          <cell r="T1415" t="e">
            <v>#N/A</v>
          </cell>
          <cell r="U1415" t="e">
            <v>#N/A</v>
          </cell>
          <cell r="V1415" t="e">
            <v>#N/A</v>
          </cell>
          <cell r="Y1415" t="e">
            <v>#N/A</v>
          </cell>
          <cell r="Z1415">
            <v>675921</v>
          </cell>
          <cell r="AB1415" t="str">
            <v>Under</v>
          </cell>
          <cell r="AC1415">
            <v>0.66666666666666663</v>
          </cell>
          <cell r="AD1415" t="e">
            <v>#N/A</v>
          </cell>
          <cell r="AF1415">
            <v>225307</v>
          </cell>
          <cell r="AG1415" t="str">
            <v>No China benchmark</v>
          </cell>
          <cell r="AH1415" t="e">
            <v>#VALUE!</v>
          </cell>
          <cell r="AK1415" t="e">
            <v>#VALUE!</v>
          </cell>
          <cell r="AL1415" t="e">
            <v>#VALUE!</v>
          </cell>
          <cell r="AM1415" t="e">
            <v>#VALUE!</v>
          </cell>
          <cell r="AN1415">
            <v>78570</v>
          </cell>
          <cell r="AO1415" t="e">
            <v>#VALUE!</v>
          </cell>
          <cell r="AP1415">
            <v>-1.8675957744686267</v>
          </cell>
          <cell r="AS1415">
            <v>1</v>
          </cell>
          <cell r="AT1415">
            <v>0</v>
          </cell>
        </row>
        <row r="1416">
          <cell r="B1416">
            <v>385355</v>
          </cell>
          <cell r="C1416" t="str">
            <v>TITAN ENGINEERING AND AUTOMATION LTD</v>
          </cell>
          <cell r="D1416" t="str">
            <v>V64</v>
          </cell>
          <cell r="E1416" t="str">
            <v>1173157-01</v>
          </cell>
          <cell r="F1416" t="str">
            <v>CGS2 INLINE</v>
          </cell>
          <cell r="G1416" t="str">
            <v>EQP,AE,CGS2 INLINE,V64,TEAL</v>
          </cell>
          <cell r="H1416">
            <v>282300</v>
          </cell>
          <cell r="I1416" t="str">
            <v>AE</v>
          </cell>
          <cell r="J1416" t="str">
            <v>New Buy</v>
          </cell>
          <cell r="K1416">
            <v>846900</v>
          </cell>
          <cell r="L1416">
            <v>3</v>
          </cell>
          <cell r="M1416" t="str">
            <v>EBD</v>
          </cell>
          <cell r="N1416">
            <v>282300</v>
          </cell>
          <cell r="O1416">
            <v>846900</v>
          </cell>
          <cell r="P1416" t="b">
            <v>1</v>
          </cell>
          <cell r="Q1416" t="str">
            <v>India</v>
          </cell>
          <cell r="R1416" t="e">
            <v>#N/A</v>
          </cell>
          <cell r="S1416" t="e">
            <v>#N/A</v>
          </cell>
          <cell r="T1416" t="e">
            <v>#N/A</v>
          </cell>
          <cell r="U1416" t="e">
            <v>#N/A</v>
          </cell>
          <cell r="V1416" t="e">
            <v>#N/A</v>
          </cell>
          <cell r="Y1416" t="e">
            <v>#N/A</v>
          </cell>
          <cell r="Z1416">
            <v>846900</v>
          </cell>
          <cell r="AB1416" t="str">
            <v>Under</v>
          </cell>
          <cell r="AC1416">
            <v>0.66666666666666663</v>
          </cell>
          <cell r="AD1416" t="e">
            <v>#N/A</v>
          </cell>
          <cell r="AF1416">
            <v>225307</v>
          </cell>
          <cell r="AG1416" t="str">
            <v>No China benchmark</v>
          </cell>
          <cell r="AH1416" t="e">
            <v>#VALUE!</v>
          </cell>
          <cell r="AK1416" t="e">
            <v>#VALUE!</v>
          </cell>
          <cell r="AL1416" t="e">
            <v>#VALUE!</v>
          </cell>
          <cell r="AM1416" t="e">
            <v>#VALUE!</v>
          </cell>
          <cell r="AN1416">
            <v>78570</v>
          </cell>
          <cell r="AO1416" t="e">
            <v>#VALUE!</v>
          </cell>
          <cell r="AP1416">
            <v>-2.5929744177166856</v>
          </cell>
          <cell r="AS1416">
            <v>1</v>
          </cell>
          <cell r="AT1416">
            <v>0</v>
          </cell>
        </row>
        <row r="1417">
          <cell r="B1417">
            <v>385356</v>
          </cell>
          <cell r="C1417" t="str">
            <v>RV FORMS &amp; GEARS LLP</v>
          </cell>
          <cell r="D1417" t="str">
            <v>V64</v>
          </cell>
          <cell r="E1417" t="str">
            <v>1173158-01</v>
          </cell>
          <cell r="F1417" t="str">
            <v>MIM-FIFO</v>
          </cell>
          <cell r="G1417" t="str">
            <v>EQP,AE,MIM-FIFO,V64,ASM</v>
          </cell>
          <cell r="H1417">
            <v>93527.372100235807</v>
          </cell>
          <cell r="I1417" t="str">
            <v>AE</v>
          </cell>
          <cell r="J1417" t="str">
            <v>New Buy</v>
          </cell>
          <cell r="K1417">
            <v>1215855.8373030655</v>
          </cell>
          <cell r="L1417">
            <v>13</v>
          </cell>
          <cell r="M1417" t="str">
            <v>EBD</v>
          </cell>
          <cell r="N1417">
            <v>93527.372100235807</v>
          </cell>
          <cell r="O1417">
            <v>1215855.8373030655</v>
          </cell>
          <cell r="P1417" t="b">
            <v>0</v>
          </cell>
          <cell r="Q1417" t="str">
            <v>India</v>
          </cell>
          <cell r="R1417">
            <v>25160.09</v>
          </cell>
          <cell r="S1417">
            <v>2128.36</v>
          </cell>
          <cell r="T1417">
            <v>19308.16</v>
          </cell>
          <cell r="U1417">
            <v>41224.550000000003</v>
          </cell>
          <cell r="V1417">
            <v>23429.011158547968</v>
          </cell>
          <cell r="Y1417">
            <v>9781.9525002308019</v>
          </cell>
          <cell r="Z1417">
            <v>1215855.8373030655</v>
          </cell>
          <cell r="AB1417" t="str">
            <v>Under</v>
          </cell>
          <cell r="AC1417">
            <v>0.92307692307692302</v>
          </cell>
          <cell r="AD1417">
            <v>33210.963658778768</v>
          </cell>
          <cell r="AF1417">
            <v>93527.37</v>
          </cell>
          <cell r="AG1417">
            <v>31041.9</v>
          </cell>
          <cell r="AH1417">
            <v>3.0129396750919177</v>
          </cell>
          <cell r="AK1417">
            <v>3.0129396750919177</v>
          </cell>
          <cell r="AL1417">
            <v>39.168215776194927</v>
          </cell>
          <cell r="AM1417">
            <v>0.99996778547704879</v>
          </cell>
          <cell r="AN1417">
            <v>184114</v>
          </cell>
          <cell r="AO1417">
            <v>0.99998363546674829</v>
          </cell>
          <cell r="AP1417">
            <v>0.49201379525600547</v>
          </cell>
          <cell r="AS1417">
            <v>1</v>
          </cell>
          <cell r="AT1417">
            <v>0</v>
          </cell>
        </row>
        <row r="1418">
          <cell r="B1418">
            <v>385357</v>
          </cell>
          <cell r="C1418" t="str">
            <v>HYVISION SYSTEM INC.</v>
          </cell>
          <cell r="D1418" t="str">
            <v>V64</v>
          </cell>
          <cell r="E1418" t="str">
            <v>1173159-01</v>
          </cell>
          <cell r="F1418" t="str">
            <v>RCAM AUTOSCREW INLINE</v>
          </cell>
          <cell r="G1418" t="str">
            <v>EQP,AE,RCAM AUTOSCREW INLINE,V64,HYVISION</v>
          </cell>
          <cell r="H1418">
            <v>83853</v>
          </cell>
          <cell r="I1418" t="str">
            <v>AE</v>
          </cell>
          <cell r="J1418" t="str">
            <v>New Buy</v>
          </cell>
          <cell r="K1418">
            <v>251559</v>
          </cell>
          <cell r="L1418">
            <v>3</v>
          </cell>
          <cell r="M1418" t="str">
            <v>EBD</v>
          </cell>
          <cell r="N1418">
            <v>83853</v>
          </cell>
          <cell r="O1418">
            <v>251559</v>
          </cell>
          <cell r="P1418" t="b">
            <v>1</v>
          </cell>
          <cell r="Q1418" t="str">
            <v>India</v>
          </cell>
          <cell r="R1418" t="e">
            <v>#N/A</v>
          </cell>
          <cell r="S1418" t="e">
            <v>#N/A</v>
          </cell>
          <cell r="T1418" t="e">
            <v>#N/A</v>
          </cell>
          <cell r="U1418" t="e">
            <v>#N/A</v>
          </cell>
          <cell r="V1418" t="e">
            <v>#N/A</v>
          </cell>
          <cell r="Y1418" t="e">
            <v>#N/A</v>
          </cell>
          <cell r="Z1418">
            <v>251559</v>
          </cell>
          <cell r="AB1418" t="str">
            <v>Under</v>
          </cell>
          <cell r="AC1418">
            <v>0.66666666666666663</v>
          </cell>
          <cell r="AD1418" t="e">
            <v>#N/A</v>
          </cell>
          <cell r="AF1418">
            <v>83853</v>
          </cell>
          <cell r="AG1418">
            <v>68000</v>
          </cell>
          <cell r="AH1418">
            <v>1.2331323529411764</v>
          </cell>
          <cell r="AK1418">
            <v>1.2331323529411764</v>
          </cell>
          <cell r="AL1418">
            <v>3.6993970588235294</v>
          </cell>
          <cell r="AM1418">
            <v>0.99998529411764714</v>
          </cell>
          <cell r="AN1418">
            <v>41230.199999999997</v>
          </cell>
          <cell r="AO1418">
            <v>0.99997009152628547</v>
          </cell>
          <cell r="AP1418">
            <v>-1.0337762125820396</v>
          </cell>
          <cell r="AS1418">
            <v>1</v>
          </cell>
          <cell r="AT1418">
            <v>0</v>
          </cell>
        </row>
        <row r="1419">
          <cell r="B1419">
            <v>385358</v>
          </cell>
          <cell r="C1419" t="str">
            <v>HYVISION SYSTEM INC.</v>
          </cell>
          <cell r="D1419" t="str">
            <v>V64</v>
          </cell>
          <cell r="E1419" t="str">
            <v>1173160-01</v>
          </cell>
          <cell r="F1419" t="str">
            <v>RCAM INLINE</v>
          </cell>
          <cell r="G1419" t="str">
            <v>EQP,AE,RCAM INLINE,V64,HYVISION</v>
          </cell>
          <cell r="H1419">
            <v>182788</v>
          </cell>
          <cell r="I1419" t="str">
            <v>AE</v>
          </cell>
          <cell r="J1419" t="str">
            <v>New Buy</v>
          </cell>
          <cell r="K1419">
            <v>548364</v>
          </cell>
          <cell r="L1419">
            <v>3</v>
          </cell>
          <cell r="M1419" t="str">
            <v>EBD</v>
          </cell>
          <cell r="N1419">
            <v>182788</v>
          </cell>
          <cell r="O1419">
            <v>548364</v>
          </cell>
          <cell r="P1419" t="b">
            <v>1</v>
          </cell>
          <cell r="Q1419" t="str">
            <v>India</v>
          </cell>
          <cell r="R1419" t="e">
            <v>#N/A</v>
          </cell>
          <cell r="S1419" t="e">
            <v>#N/A</v>
          </cell>
          <cell r="T1419" t="e">
            <v>#N/A</v>
          </cell>
          <cell r="U1419" t="e">
            <v>#N/A</v>
          </cell>
          <cell r="V1419" t="e">
            <v>#N/A</v>
          </cell>
          <cell r="Y1419" t="e">
            <v>#N/A</v>
          </cell>
          <cell r="Z1419">
            <v>548364</v>
          </cell>
          <cell r="AB1419" t="str">
            <v>Under</v>
          </cell>
          <cell r="AC1419">
            <v>0.66666666666666663</v>
          </cell>
          <cell r="AD1419" t="e">
            <v>#N/A</v>
          </cell>
          <cell r="AF1419">
            <v>182788</v>
          </cell>
          <cell r="AG1419">
            <v>166500</v>
          </cell>
          <cell r="AH1419">
            <v>1.0978258258258258</v>
          </cell>
          <cell r="AK1419">
            <v>1.0978258258258258</v>
          </cell>
          <cell r="AL1419">
            <v>3.2934774774774773</v>
          </cell>
          <cell r="AM1419">
            <v>0.99999399399399402</v>
          </cell>
          <cell r="AN1419">
            <v>63286</v>
          </cell>
          <cell r="AO1419">
            <v>0.99998265294337096</v>
          </cell>
          <cell r="AP1419">
            <v>-1.8882849287362133</v>
          </cell>
          <cell r="AS1419">
            <v>1</v>
          </cell>
          <cell r="AT1419">
            <v>0</v>
          </cell>
        </row>
        <row r="1420">
          <cell r="B1420">
            <v>385359</v>
          </cell>
          <cell r="C1420" t="str">
            <v>WIPRO ENTERPRISES LTD</v>
          </cell>
          <cell r="D1420" t="str">
            <v>V64</v>
          </cell>
          <cell r="E1420" t="str">
            <v>1173161-01</v>
          </cell>
          <cell r="F1420" t="str">
            <v>RCAM AUTOSCREW INLINE</v>
          </cell>
          <cell r="G1420" t="str">
            <v>EQP,AE,RCAM AUTOSCREW INLINE,V64,WIPRO-PARI</v>
          </cell>
          <cell r="H1420">
            <v>220538.71350417001</v>
          </cell>
          <cell r="I1420" t="str">
            <v>AE</v>
          </cell>
          <cell r="J1420" t="str">
            <v>New Buy</v>
          </cell>
          <cell r="K1420">
            <v>661616.14051250997</v>
          </cell>
          <cell r="L1420">
            <v>3</v>
          </cell>
          <cell r="M1420" t="str">
            <v>EBD</v>
          </cell>
          <cell r="N1420">
            <v>220538.71350417001</v>
          </cell>
          <cell r="O1420">
            <v>661616.14051250997</v>
          </cell>
          <cell r="P1420" t="b">
            <v>1</v>
          </cell>
          <cell r="Q1420" t="str">
            <v>India</v>
          </cell>
          <cell r="R1420" t="e">
            <v>#N/A</v>
          </cell>
          <cell r="S1420" t="e">
            <v>#N/A</v>
          </cell>
          <cell r="T1420" t="e">
            <v>#N/A</v>
          </cell>
          <cell r="U1420" t="e">
            <v>#N/A</v>
          </cell>
          <cell r="V1420" t="e">
            <v>#N/A</v>
          </cell>
          <cell r="Y1420" t="e">
            <v>#N/A</v>
          </cell>
          <cell r="Z1420">
            <v>661616.14051250997</v>
          </cell>
          <cell r="AB1420" t="str">
            <v>Under</v>
          </cell>
          <cell r="AC1420">
            <v>0.66666666666666663</v>
          </cell>
          <cell r="AD1420" t="e">
            <v>#N/A</v>
          </cell>
          <cell r="AF1420">
            <v>83853</v>
          </cell>
          <cell r="AG1420">
            <v>68000</v>
          </cell>
          <cell r="AH1420">
            <v>3.2432163750613237</v>
          </cell>
          <cell r="AK1420">
            <v>3.2432163750613237</v>
          </cell>
          <cell r="AL1420">
            <v>9.7296491251839718</v>
          </cell>
          <cell r="AM1420">
            <v>0.99998529411764703</v>
          </cell>
          <cell r="AN1420">
            <v>41230.199999999997</v>
          </cell>
          <cell r="AO1420">
            <v>0.99992133881535705</v>
          </cell>
          <cell r="AP1420">
            <v>-4.3489605557132878</v>
          </cell>
          <cell r="AS1420">
            <v>1</v>
          </cell>
          <cell r="AT1420">
            <v>0</v>
          </cell>
        </row>
        <row r="1421">
          <cell r="B1421">
            <v>385360</v>
          </cell>
          <cell r="C1421" t="str">
            <v>WIPRO ENTERPRISES LTD</v>
          </cell>
          <cell r="D1421" t="str">
            <v>V64</v>
          </cell>
          <cell r="E1421" t="str">
            <v>1173162-01</v>
          </cell>
          <cell r="F1421" t="str">
            <v>RCAM INLINE</v>
          </cell>
          <cell r="G1421" t="str">
            <v>EQP,AE,RCAM INLINE,V64,WIPRO-PARI</v>
          </cell>
          <cell r="H1421">
            <v>413297.55098556401</v>
          </cell>
          <cell r="I1421" t="str">
            <v>AE</v>
          </cell>
          <cell r="J1421" t="str">
            <v>New Buy</v>
          </cell>
          <cell r="K1421">
            <v>1239892.652956692</v>
          </cell>
          <cell r="L1421">
            <v>3</v>
          </cell>
          <cell r="M1421" t="str">
            <v>EBD</v>
          </cell>
          <cell r="N1421">
            <v>413297.55098556401</v>
          </cell>
          <cell r="O1421">
            <v>1239892.652956692</v>
          </cell>
          <cell r="P1421" t="b">
            <v>1</v>
          </cell>
          <cell r="Q1421" t="str">
            <v>India</v>
          </cell>
          <cell r="R1421" t="e">
            <v>#N/A</v>
          </cell>
          <cell r="S1421" t="e">
            <v>#N/A</v>
          </cell>
          <cell r="T1421" t="e">
            <v>#N/A</v>
          </cell>
          <cell r="U1421" t="e">
            <v>#N/A</v>
          </cell>
          <cell r="V1421" t="e">
            <v>#N/A</v>
          </cell>
          <cell r="Y1421" t="e">
            <v>#N/A</v>
          </cell>
          <cell r="Z1421">
            <v>1239892.652956692</v>
          </cell>
          <cell r="AB1421" t="str">
            <v>Under</v>
          </cell>
          <cell r="AC1421">
            <v>0.66666666666666663</v>
          </cell>
          <cell r="AD1421" t="e">
            <v>#N/A</v>
          </cell>
          <cell r="AF1421">
            <v>182788</v>
          </cell>
          <cell r="AG1421">
            <v>166500</v>
          </cell>
          <cell r="AH1421">
            <v>2.4822675734868711</v>
          </cell>
          <cell r="AK1421">
            <v>2.4822675734868711</v>
          </cell>
          <cell r="AL1421">
            <v>7.4468027204606138</v>
          </cell>
          <cell r="AM1421">
            <v>0.99999399399399402</v>
          </cell>
          <cell r="AN1421">
            <v>63286</v>
          </cell>
          <cell r="AO1421">
            <v>0.99996077698743024</v>
          </cell>
          <cell r="AP1421">
            <v>-5.5306315928572518</v>
          </cell>
          <cell r="AS1421">
            <v>1</v>
          </cell>
          <cell r="AT1421">
            <v>0</v>
          </cell>
        </row>
        <row r="1422">
          <cell r="B1422">
            <v>385362</v>
          </cell>
          <cell r="C1422" t="str">
            <v>TITAN ENGINEERING AND AUTOMATION LTD</v>
          </cell>
          <cell r="D1422" t="str">
            <v>V64</v>
          </cell>
          <cell r="E1422" t="str">
            <v>1173166-01</v>
          </cell>
          <cell r="F1422" t="str">
            <v>BOT-GRT</v>
          </cell>
          <cell r="G1422" t="str">
            <v>EQP,AE,BOT-GRT TAOWINE,V64,TEAL</v>
          </cell>
          <cell r="H1422">
            <v>151650</v>
          </cell>
          <cell r="I1422" t="str">
            <v>AE</v>
          </cell>
          <cell r="J1422" t="str">
            <v>New Buy</v>
          </cell>
          <cell r="K1422">
            <v>151650</v>
          </cell>
          <cell r="L1422">
            <v>1</v>
          </cell>
          <cell r="M1422" t="str">
            <v>EBD</v>
          </cell>
          <cell r="N1422">
            <v>151650</v>
          </cell>
          <cell r="O1422">
            <v>151650</v>
          </cell>
          <cell r="P1422" t="b">
            <v>1</v>
          </cell>
          <cell r="Q1422" t="str">
            <v>India</v>
          </cell>
          <cell r="R1422" t="e">
            <v>#N/A</v>
          </cell>
          <cell r="S1422" t="e">
            <v>#N/A</v>
          </cell>
          <cell r="T1422" t="e">
            <v>#N/A</v>
          </cell>
          <cell r="U1422" t="e">
            <v>#N/A</v>
          </cell>
          <cell r="V1422" t="e">
            <v>#N/A</v>
          </cell>
          <cell r="Y1422" t="e">
            <v>#N/A</v>
          </cell>
          <cell r="Z1422">
            <v>151650</v>
          </cell>
          <cell r="AB1422" t="str">
            <v>Under</v>
          </cell>
          <cell r="AC1422" t="str">
            <v/>
          </cell>
          <cell r="AD1422" t="e">
            <v>#N/A</v>
          </cell>
          <cell r="AF1422">
            <v>151650</v>
          </cell>
          <cell r="AG1422">
            <v>58348.35</v>
          </cell>
          <cell r="AH1422">
            <v>2.5990452172169394</v>
          </cell>
          <cell r="AK1422">
            <v>2.5990452172169394</v>
          </cell>
          <cell r="AL1422">
            <v>2.5990452172169394</v>
          </cell>
          <cell r="AM1422">
            <v>0.99998286155478266</v>
          </cell>
          <cell r="AN1422">
            <v>52000</v>
          </cell>
          <cell r="AO1422">
            <v>0.99995001836120734</v>
          </cell>
          <cell r="AP1422">
            <v>-1.9163461538461539</v>
          </cell>
          <cell r="AS1422">
            <v>1</v>
          </cell>
          <cell r="AT1422">
            <v>0</v>
          </cell>
        </row>
        <row r="1423">
          <cell r="B1423">
            <v>385363</v>
          </cell>
          <cell r="C1423" t="str">
            <v>TITAN ENGINEERING AND AUTOMATION LTD</v>
          </cell>
          <cell r="D1423" t="str">
            <v>V64</v>
          </cell>
          <cell r="E1423" t="str">
            <v>1173168-01</v>
          </cell>
          <cell r="F1423" t="str">
            <v>GBP</v>
          </cell>
          <cell r="G1423" t="str">
            <v>EQP,AE,GBP TAOWINE,V64,TEAL</v>
          </cell>
          <cell r="H1423">
            <v>128350</v>
          </cell>
          <cell r="I1423" t="str">
            <v>AE</v>
          </cell>
          <cell r="J1423" t="str">
            <v>New Buy</v>
          </cell>
          <cell r="K1423">
            <v>128350</v>
          </cell>
          <cell r="L1423">
            <v>1</v>
          </cell>
          <cell r="M1423" t="str">
            <v>EBD</v>
          </cell>
          <cell r="N1423">
            <v>128350</v>
          </cell>
          <cell r="O1423">
            <v>128350</v>
          </cell>
          <cell r="P1423" t="b">
            <v>0</v>
          </cell>
          <cell r="Q1423" t="str">
            <v>India</v>
          </cell>
          <cell r="R1423" t="e">
            <v>#N/A</v>
          </cell>
          <cell r="S1423" t="e">
            <v>#N/A</v>
          </cell>
          <cell r="T1423" t="e">
            <v>#N/A</v>
          </cell>
          <cell r="U1423" t="e">
            <v>#N/A</v>
          </cell>
          <cell r="V1423" t="e">
            <v>#N/A</v>
          </cell>
          <cell r="Y1423" t="e">
            <v>#N/A</v>
          </cell>
          <cell r="Z1423">
            <v>128350</v>
          </cell>
          <cell r="AB1423" t="str">
            <v>Under</v>
          </cell>
          <cell r="AC1423" t="str">
            <v/>
          </cell>
          <cell r="AD1423" t="e">
            <v>#N/A</v>
          </cell>
          <cell r="AF1423">
            <v>128350</v>
          </cell>
          <cell r="AG1423" t="str">
            <v>No China benchmark</v>
          </cell>
          <cell r="AH1423" t="e">
            <v>#VALUE!</v>
          </cell>
          <cell r="AK1423" t="e">
            <v>#VALUE!</v>
          </cell>
          <cell r="AL1423" t="e">
            <v>#VALUE!</v>
          </cell>
          <cell r="AM1423" t="e">
            <v>#VALUE!</v>
          </cell>
          <cell r="AN1423">
            <v>34630.5</v>
          </cell>
          <cell r="AO1423" t="e">
            <v>#VALUE!</v>
          </cell>
          <cell r="AP1423">
            <v>-2.7062704841108274</v>
          </cell>
          <cell r="AS1423">
            <v>1</v>
          </cell>
          <cell r="AT1423">
            <v>0</v>
          </cell>
        </row>
        <row r="1424">
          <cell r="B1424">
            <v>385364</v>
          </cell>
          <cell r="C1424" t="str">
            <v>TITAN ENGINEERING AND AUTOMATION LTD</v>
          </cell>
          <cell r="D1424" t="str">
            <v>V64</v>
          </cell>
          <cell r="E1424" t="str">
            <v>1173170-01</v>
          </cell>
          <cell r="F1424" t="str">
            <v>TOP-GRT</v>
          </cell>
          <cell r="G1424" t="str">
            <v>EQP,AE,TOP-GRT TAOWINE,V64,TEAL</v>
          </cell>
          <cell r="H1424">
            <v>151650</v>
          </cell>
          <cell r="I1424" t="str">
            <v>AE</v>
          </cell>
          <cell r="J1424" t="str">
            <v>New Buy</v>
          </cell>
          <cell r="K1424">
            <v>151650</v>
          </cell>
          <cell r="L1424">
            <v>1</v>
          </cell>
          <cell r="M1424" t="str">
            <v>EBD</v>
          </cell>
          <cell r="N1424">
            <v>151650</v>
          </cell>
          <cell r="O1424">
            <v>151650</v>
          </cell>
          <cell r="P1424" t="b">
            <v>1</v>
          </cell>
          <cell r="Q1424" t="str">
            <v>India</v>
          </cell>
          <cell r="R1424" t="e">
            <v>#N/A</v>
          </cell>
          <cell r="S1424" t="e">
            <v>#N/A</v>
          </cell>
          <cell r="T1424" t="e">
            <v>#N/A</v>
          </cell>
          <cell r="U1424" t="e">
            <v>#N/A</v>
          </cell>
          <cell r="V1424" t="e">
            <v>#N/A</v>
          </cell>
          <cell r="Y1424" t="e">
            <v>#N/A</v>
          </cell>
          <cell r="Z1424">
            <v>151650</v>
          </cell>
          <cell r="AB1424" t="str">
            <v>Under</v>
          </cell>
          <cell r="AC1424" t="str">
            <v/>
          </cell>
          <cell r="AD1424" t="e">
            <v>#N/A</v>
          </cell>
          <cell r="AF1424">
            <v>151650</v>
          </cell>
          <cell r="AG1424">
            <v>62613.445</v>
          </cell>
          <cell r="AH1424">
            <v>2.4220037725124373</v>
          </cell>
          <cell r="AK1424">
            <v>2.4220037725124373</v>
          </cell>
          <cell r="AL1424">
            <v>2.4220037725124373</v>
          </cell>
          <cell r="AM1424">
            <v>0.99998402898930094</v>
          </cell>
          <cell r="AN1424">
            <v>41200</v>
          </cell>
          <cell r="AO1424">
            <v>0.99994121350066723</v>
          </cell>
          <cell r="AP1424">
            <v>-2.6808252427184467</v>
          </cell>
          <cell r="AS1424">
            <v>1</v>
          </cell>
          <cell r="AT1424">
            <v>0</v>
          </cell>
        </row>
        <row r="1425">
          <cell r="B1425">
            <v>385366</v>
          </cell>
          <cell r="C1425" t="str">
            <v>TITAN ENGINEERING AND AUTOMATION LTD</v>
          </cell>
          <cell r="D1425" t="str">
            <v>V64</v>
          </cell>
          <cell r="E1425" t="str">
            <v>1173172-01</v>
          </cell>
          <cell r="F1425" t="str">
            <v>TOP-GRT2</v>
          </cell>
          <cell r="G1425" t="str">
            <v>EQP,AE,TOP-GRT2 TAOWINE,V64,TEAL</v>
          </cell>
          <cell r="H1425">
            <v>151650</v>
          </cell>
          <cell r="I1425" t="str">
            <v>AE</v>
          </cell>
          <cell r="J1425" t="str">
            <v>New Buy</v>
          </cell>
          <cell r="K1425">
            <v>151650</v>
          </cell>
          <cell r="L1425">
            <v>1</v>
          </cell>
          <cell r="M1425" t="str">
            <v>EBD</v>
          </cell>
          <cell r="N1425">
            <v>151650</v>
          </cell>
          <cell r="O1425">
            <v>151650</v>
          </cell>
          <cell r="P1425" t="b">
            <v>1</v>
          </cell>
          <cell r="Q1425" t="str">
            <v>India</v>
          </cell>
          <cell r="R1425" t="e">
            <v>#N/A</v>
          </cell>
          <cell r="S1425" t="e">
            <v>#N/A</v>
          </cell>
          <cell r="T1425" t="e">
            <v>#N/A</v>
          </cell>
          <cell r="U1425" t="e">
            <v>#N/A</v>
          </cell>
          <cell r="V1425" t="e">
            <v>#N/A</v>
          </cell>
          <cell r="Y1425" t="e">
            <v>#N/A</v>
          </cell>
          <cell r="Z1425">
            <v>151650</v>
          </cell>
          <cell r="AB1425" t="str">
            <v>Under</v>
          </cell>
          <cell r="AC1425" t="str">
            <v/>
          </cell>
          <cell r="AD1425" t="e">
            <v>#N/A</v>
          </cell>
          <cell r="AF1425">
            <v>151650</v>
          </cell>
          <cell r="AG1425">
            <v>63213.445</v>
          </cell>
          <cell r="AH1425">
            <v>2.3990149563910022</v>
          </cell>
          <cell r="AK1425">
            <v>2.3990149563910022</v>
          </cell>
          <cell r="AL1425">
            <v>2.3990149563910022</v>
          </cell>
          <cell r="AM1425">
            <v>0.99998418058057104</v>
          </cell>
          <cell r="AN1425">
            <v>41200</v>
          </cell>
          <cell r="AO1425">
            <v>0.99994177148164098</v>
          </cell>
          <cell r="AP1425">
            <v>-2.6808252427184467</v>
          </cell>
          <cell r="AS1425">
            <v>1</v>
          </cell>
          <cell r="AT1425">
            <v>0</v>
          </cell>
        </row>
        <row r="1426">
          <cell r="B1426">
            <v>385366</v>
          </cell>
          <cell r="C1426" t="str">
            <v>TITAN ENGINEERING AND AUTOMATION LTD</v>
          </cell>
          <cell r="D1426" t="str">
            <v>V64</v>
          </cell>
          <cell r="E1426" t="str">
            <v>1173172-01</v>
          </cell>
          <cell r="F1426" t="str">
            <v>TOP-GRT2</v>
          </cell>
          <cell r="G1426" t="str">
            <v>EQP,AE,TOP-GRT2 TAOWINE,V64,TEAL</v>
          </cell>
          <cell r="H1426">
            <v>151650</v>
          </cell>
          <cell r="I1426" t="str">
            <v>AE</v>
          </cell>
          <cell r="J1426" t="str">
            <v>New Buy</v>
          </cell>
          <cell r="K1426">
            <v>303300</v>
          </cell>
          <cell r="L1426">
            <v>2</v>
          </cell>
          <cell r="M1426" t="str">
            <v>EBD</v>
          </cell>
          <cell r="N1426">
            <v>151650</v>
          </cell>
          <cell r="O1426">
            <v>303300</v>
          </cell>
          <cell r="P1426" t="b">
            <v>1</v>
          </cell>
          <cell r="Q1426" t="str">
            <v>India</v>
          </cell>
          <cell r="R1426" t="e">
            <v>#N/A</v>
          </cell>
          <cell r="S1426" t="e">
            <v>#N/A</v>
          </cell>
          <cell r="T1426" t="e">
            <v>#N/A</v>
          </cell>
          <cell r="U1426" t="e">
            <v>#N/A</v>
          </cell>
          <cell r="V1426" t="e">
            <v>#N/A</v>
          </cell>
          <cell r="Y1426" t="e">
            <v>#N/A</v>
          </cell>
          <cell r="Z1426">
            <v>303300</v>
          </cell>
          <cell r="AB1426" t="str">
            <v>Under</v>
          </cell>
          <cell r="AC1426">
            <v>0.5</v>
          </cell>
          <cell r="AD1426" t="e">
            <v>#N/A</v>
          </cell>
          <cell r="AF1426">
            <v>151650</v>
          </cell>
          <cell r="AG1426">
            <v>63213.445</v>
          </cell>
          <cell r="AH1426">
            <v>2.3990149563910022</v>
          </cell>
          <cell r="AK1426">
            <v>2.3990149563910022</v>
          </cell>
          <cell r="AL1426">
            <v>4.7980299127820043</v>
          </cell>
          <cell r="AM1426">
            <v>0.99998418058057104</v>
          </cell>
          <cell r="AN1426">
            <v>41200</v>
          </cell>
          <cell r="AO1426">
            <v>0.99994177148164098</v>
          </cell>
          <cell r="AP1426">
            <v>-2.6808252427184467</v>
          </cell>
          <cell r="AS1426">
            <v>1</v>
          </cell>
          <cell r="AT1426">
            <v>0</v>
          </cell>
        </row>
        <row r="1427">
          <cell r="B1427">
            <v>385367</v>
          </cell>
          <cell r="C1427" t="str">
            <v>WIPRO ENTERPRISES LTD</v>
          </cell>
          <cell r="D1427" t="str">
            <v>V64</v>
          </cell>
          <cell r="E1427" t="str">
            <v>1173174-01-R</v>
          </cell>
          <cell r="F1427" t="str">
            <v>GIF-HSG</v>
          </cell>
          <cell r="G1427" t="str">
            <v>EQP,AE,GIF HSG BOZHON(GIF HSG),D37-V64,WIPRO-PARI,RETROFIT KIT</v>
          </cell>
          <cell r="H1427">
            <v>19304.7112687431</v>
          </cell>
          <cell r="I1427" t="str">
            <v>AE</v>
          </cell>
          <cell r="J1427" t="str">
            <v>Retrofit</v>
          </cell>
          <cell r="K1427">
            <v>19304.7112687431</v>
          </cell>
          <cell r="L1427">
            <v>1</v>
          </cell>
          <cell r="M1427" t="str">
            <v>OTS Quote</v>
          </cell>
          <cell r="N1427">
            <v>19304.7112687431</v>
          </cell>
          <cell r="O1427">
            <v>19304.7112687431</v>
          </cell>
          <cell r="P1427" t="b">
            <v>0</v>
          </cell>
          <cell r="Q1427" t="str">
            <v>India</v>
          </cell>
          <cell r="R1427" t="e">
            <v>#N/A</v>
          </cell>
          <cell r="S1427" t="e">
            <v>#N/A</v>
          </cell>
          <cell r="T1427" t="e">
            <v>#N/A</v>
          </cell>
          <cell r="U1427" t="e">
            <v>#N/A</v>
          </cell>
          <cell r="V1427" t="e">
            <v>#N/A</v>
          </cell>
          <cell r="Y1427" t="e">
            <v>#N/A</v>
          </cell>
          <cell r="Z1427">
            <v>19304.7112687431</v>
          </cell>
          <cell r="AB1427" t="str">
            <v>Under</v>
          </cell>
          <cell r="AC1427" t="str">
            <v/>
          </cell>
          <cell r="AD1427" t="e">
            <v>#N/A</v>
          </cell>
          <cell r="AF1427">
            <v>19304.71</v>
          </cell>
          <cell r="AG1427" t="str">
            <v>No China benchmark</v>
          </cell>
          <cell r="AH1427" t="e">
            <v>#VALUE!</v>
          </cell>
          <cell r="AK1427" t="e">
            <v>#VALUE!</v>
          </cell>
          <cell r="AL1427" t="e">
            <v>#VALUE!</v>
          </cell>
          <cell r="AM1427" t="e">
            <v>#VALUE!</v>
          </cell>
          <cell r="AN1427" t="str">
            <v/>
          </cell>
          <cell r="AO1427" t="e">
            <v>#VALUE!</v>
          </cell>
          <cell r="AP1427" t="e">
            <v>#VALUE!</v>
          </cell>
          <cell r="AS1427">
            <v>1</v>
          </cell>
          <cell r="AT1427">
            <v>0</v>
          </cell>
        </row>
        <row r="1428">
          <cell r="B1428">
            <v>385368</v>
          </cell>
          <cell r="C1428" t="str">
            <v>WIPRO ENTERPRISES LTD</v>
          </cell>
          <cell r="D1428" t="str">
            <v>V64</v>
          </cell>
          <cell r="E1428" t="str">
            <v>1173175-01-R</v>
          </cell>
          <cell r="F1428" t="str">
            <v>GIF-IT-4</v>
          </cell>
          <cell r="G1428" t="str">
            <v>EQP,AE,GIF IT-4 BOZHON(GIF IT-4),D37-V64,WIPRO-PARI,RETROFIT KIT</v>
          </cell>
          <cell r="H1428">
            <v>20033.875674783201</v>
          </cell>
          <cell r="I1428" t="str">
            <v>AE</v>
          </cell>
          <cell r="J1428" t="str">
            <v>Retrofit</v>
          </cell>
          <cell r="K1428">
            <v>20033.875674783201</v>
          </cell>
          <cell r="L1428">
            <v>1</v>
          </cell>
          <cell r="M1428" t="str">
            <v>OTS Quote</v>
          </cell>
          <cell r="N1428">
            <v>20033.875674783201</v>
          </cell>
          <cell r="O1428">
            <v>20033.875674783201</v>
          </cell>
          <cell r="P1428" t="b">
            <v>0</v>
          </cell>
          <cell r="Q1428" t="str">
            <v>India</v>
          </cell>
          <cell r="R1428" t="e">
            <v>#N/A</v>
          </cell>
          <cell r="S1428" t="e">
            <v>#N/A</v>
          </cell>
          <cell r="T1428" t="e">
            <v>#N/A</v>
          </cell>
          <cell r="U1428" t="e">
            <v>#N/A</v>
          </cell>
          <cell r="V1428" t="e">
            <v>#N/A</v>
          </cell>
          <cell r="Y1428" t="e">
            <v>#N/A</v>
          </cell>
          <cell r="Z1428">
            <v>20033.875674783201</v>
          </cell>
          <cell r="AB1428" t="str">
            <v>Under</v>
          </cell>
          <cell r="AC1428" t="str">
            <v/>
          </cell>
          <cell r="AD1428" t="e">
            <v>#N/A</v>
          </cell>
          <cell r="AF1428">
            <v>20033.88</v>
          </cell>
          <cell r="AG1428" t="str">
            <v>No China benchmark</v>
          </cell>
          <cell r="AH1428" t="e">
            <v>#VALUE!</v>
          </cell>
          <cell r="AK1428" t="e">
            <v>#VALUE!</v>
          </cell>
          <cell r="AL1428" t="e">
            <v>#VALUE!</v>
          </cell>
          <cell r="AM1428" t="e">
            <v>#VALUE!</v>
          </cell>
          <cell r="AN1428">
            <v>101236</v>
          </cell>
          <cell r="AO1428" t="e">
            <v>#VALUE!</v>
          </cell>
          <cell r="AP1428">
            <v>0.80210719828140986</v>
          </cell>
          <cell r="AS1428">
            <v>1</v>
          </cell>
          <cell r="AT1428">
            <v>0</v>
          </cell>
        </row>
        <row r="1429">
          <cell r="B1429">
            <v>385369</v>
          </cell>
          <cell r="C1429" t="str">
            <v>HANGZHOU AMPHENOL PHOENIX TELECOM PARTS CO., LTD</v>
          </cell>
          <cell r="D1429" t="str">
            <v>V64</v>
          </cell>
          <cell r="E1429" t="str">
            <v>1173176-01-R</v>
          </cell>
          <cell r="F1429" t="str">
            <v>MAM1.1 SP-S4</v>
          </cell>
          <cell r="G1429" t="str">
            <v>EQP,AE,MAM1.1 SP-S4,V53-V64,AMPHENOL,RETROFIT KIT</v>
          </cell>
          <cell r="H1429">
            <v>28598.2</v>
          </cell>
          <cell r="I1429" t="str">
            <v>AE</v>
          </cell>
          <cell r="J1429" t="str">
            <v>Retrofit</v>
          </cell>
          <cell r="K1429">
            <v>200187.4</v>
          </cell>
          <cell r="L1429">
            <v>7</v>
          </cell>
          <cell r="M1429" t="str">
            <v>EBD</v>
          </cell>
          <cell r="N1429">
            <v>28598.2</v>
          </cell>
          <cell r="O1429">
            <v>200187.4</v>
          </cell>
          <cell r="P1429" t="b">
            <v>0</v>
          </cell>
          <cell r="Q1429" t="str">
            <v>India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Y1429">
            <v>0</v>
          </cell>
          <cell r="Z1429">
            <v>200187.4</v>
          </cell>
          <cell r="AB1429" t="str">
            <v>Under</v>
          </cell>
          <cell r="AC1429">
            <v>0.8571428571428571</v>
          </cell>
          <cell r="AD1429">
            <v>0</v>
          </cell>
          <cell r="AF1429">
            <v>28598.2</v>
          </cell>
          <cell r="AG1429">
            <v>67698</v>
          </cell>
          <cell r="AH1429">
            <v>0.42243788590504888</v>
          </cell>
          <cell r="AK1429">
            <v>0.42243788590504888</v>
          </cell>
          <cell r="AL1429">
            <v>2.9570652013353422</v>
          </cell>
          <cell r="AM1429">
            <v>0.99998522851487492</v>
          </cell>
          <cell r="AN1429">
            <v>106140.8</v>
          </cell>
          <cell r="AO1429">
            <v>0.9999960200235356</v>
          </cell>
          <cell r="AP1429">
            <v>0.73056355331785705</v>
          </cell>
          <cell r="AS1429">
            <v>1</v>
          </cell>
          <cell r="AT1429">
            <v>0</v>
          </cell>
        </row>
        <row r="1430">
          <cell r="B1430">
            <v>385370</v>
          </cell>
          <cell r="C1430" t="str">
            <v>HANGZHOU AMPHENOL PHOENIX TELECOM PARTS CO., LTD</v>
          </cell>
          <cell r="D1430" t="str">
            <v>V64</v>
          </cell>
          <cell r="E1430" t="str">
            <v>1173177-01-R</v>
          </cell>
          <cell r="F1430" t="str">
            <v>MAM1.2 SP-S4</v>
          </cell>
          <cell r="G1430" t="str">
            <v>EQP,AE,MAM1.2 SP-S4,V53-V64,AMPHENOL,RETROFIT KIT</v>
          </cell>
          <cell r="H1430">
            <v>28598.2</v>
          </cell>
          <cell r="I1430" t="str">
            <v>AE</v>
          </cell>
          <cell r="J1430" t="str">
            <v>Retrofit</v>
          </cell>
          <cell r="K1430">
            <v>200187.4</v>
          </cell>
          <cell r="L1430">
            <v>7</v>
          </cell>
          <cell r="M1430" t="str">
            <v>EBD</v>
          </cell>
          <cell r="N1430">
            <v>28598.2</v>
          </cell>
          <cell r="O1430">
            <v>200187.4</v>
          </cell>
          <cell r="P1430" t="b">
            <v>0</v>
          </cell>
          <cell r="Q1430" t="str">
            <v>India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Y1430">
            <v>0</v>
          </cell>
          <cell r="Z1430">
            <v>200187.4</v>
          </cell>
          <cell r="AB1430" t="str">
            <v>Under</v>
          </cell>
          <cell r="AC1430">
            <v>0.8571428571428571</v>
          </cell>
          <cell r="AD1430">
            <v>0</v>
          </cell>
          <cell r="AF1430">
            <v>28598.2</v>
          </cell>
          <cell r="AG1430">
            <v>67698</v>
          </cell>
          <cell r="AH1430">
            <v>0.42243788590504888</v>
          </cell>
          <cell r="AK1430">
            <v>0.42243788590504888</v>
          </cell>
          <cell r="AL1430">
            <v>2.9570652013353422</v>
          </cell>
          <cell r="AM1430">
            <v>0.99998522851487492</v>
          </cell>
          <cell r="AN1430">
            <v>106140.8</v>
          </cell>
          <cell r="AO1430">
            <v>0.9999960200235356</v>
          </cell>
          <cell r="AP1430">
            <v>0.73056355331785705</v>
          </cell>
          <cell r="AS1430">
            <v>1</v>
          </cell>
          <cell r="AT1430">
            <v>0</v>
          </cell>
        </row>
        <row r="1431">
          <cell r="B1431">
            <v>385371</v>
          </cell>
          <cell r="C1431" t="str">
            <v>HANGZHOU AMPHENOL PHOENIX TELECOM PARTS CO., LTD</v>
          </cell>
          <cell r="D1431" t="str">
            <v>V64</v>
          </cell>
          <cell r="E1431" t="str">
            <v>1173178-01-R</v>
          </cell>
          <cell r="F1431" t="str">
            <v>MIM SP-M1S2</v>
          </cell>
          <cell r="G1431" t="str">
            <v>EQP,AE,MIM SP-M1S2,V53-V64,AMPHENOL,RETROFIT KIT</v>
          </cell>
          <cell r="H1431">
            <v>18618</v>
          </cell>
          <cell r="I1431" t="str">
            <v>AE</v>
          </cell>
          <cell r="J1431" t="str">
            <v>Retrofit</v>
          </cell>
          <cell r="K1431">
            <v>74472</v>
          </cell>
          <cell r="L1431">
            <v>4</v>
          </cell>
          <cell r="M1431" t="str">
            <v>EBD</v>
          </cell>
          <cell r="N1431">
            <v>18618</v>
          </cell>
          <cell r="O1431">
            <v>74472</v>
          </cell>
          <cell r="P1431" t="b">
            <v>0</v>
          </cell>
          <cell r="Q1431" t="str">
            <v>China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Y1431">
            <v>0</v>
          </cell>
          <cell r="Z1431">
            <v>74472</v>
          </cell>
          <cell r="AB1431" t="str">
            <v>Under</v>
          </cell>
          <cell r="AC1431">
            <v>0.75</v>
          </cell>
          <cell r="AD1431">
            <v>0</v>
          </cell>
          <cell r="AF1431" t="str">
            <v>18618.00 / 121594.00</v>
          </cell>
          <cell r="AG1431">
            <v>70106</v>
          </cell>
          <cell r="AH1431">
            <v>0.2655692808033549</v>
          </cell>
          <cell r="AK1431">
            <v>0.2655692808033549</v>
          </cell>
          <cell r="AL1431">
            <v>1.0622771232134196</v>
          </cell>
          <cell r="AM1431">
            <v>0.99998573588565887</v>
          </cell>
          <cell r="AN1431">
            <v>184114</v>
          </cell>
          <cell r="AO1431">
            <v>0.99999855758236311</v>
          </cell>
          <cell r="AP1431">
            <v>0.89887786914628975</v>
          </cell>
          <cell r="AS1431">
            <v>1</v>
          </cell>
          <cell r="AT1431">
            <v>0</v>
          </cell>
        </row>
        <row r="1432">
          <cell r="B1432">
            <v>385371</v>
          </cell>
          <cell r="C1432" t="str">
            <v>HANGZHOU AMPHENOL PHOENIX TELECOM PARTS CO., LTD</v>
          </cell>
          <cell r="D1432" t="str">
            <v>V64</v>
          </cell>
          <cell r="E1432" t="str">
            <v>1173178-01-R</v>
          </cell>
          <cell r="F1432" t="str">
            <v>MIM SP-M1S2</v>
          </cell>
          <cell r="G1432" t="str">
            <v>EQP,AE,MIM SP-M1S2,V53-V64,AMPHENOL,RETROFIT KIT</v>
          </cell>
          <cell r="H1432">
            <v>35926.699999999903</v>
          </cell>
          <cell r="I1432" t="str">
            <v>AE</v>
          </cell>
          <cell r="J1432" t="str">
            <v>Retrofit</v>
          </cell>
          <cell r="K1432">
            <v>251486.89999999932</v>
          </cell>
          <cell r="L1432">
            <v>7</v>
          </cell>
          <cell r="M1432" t="str">
            <v>EBD</v>
          </cell>
          <cell r="N1432">
            <v>35926.699999999903</v>
          </cell>
          <cell r="O1432">
            <v>251486.89999999932</v>
          </cell>
          <cell r="P1432" t="b">
            <v>0</v>
          </cell>
          <cell r="Q1432" t="str">
            <v>India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Y1432">
            <v>0</v>
          </cell>
          <cell r="Z1432">
            <v>251486.89999999932</v>
          </cell>
          <cell r="AB1432" t="str">
            <v>Under</v>
          </cell>
          <cell r="AC1432">
            <v>0.85714285714285721</v>
          </cell>
          <cell r="AD1432">
            <v>0</v>
          </cell>
          <cell r="AF1432">
            <v>35926.699999999997</v>
          </cell>
          <cell r="AG1432">
            <v>70106</v>
          </cell>
          <cell r="AH1432">
            <v>0.51246255669985308</v>
          </cell>
          <cell r="AK1432">
            <v>0.51246255669985308</v>
          </cell>
          <cell r="AL1432">
            <v>3.5872378968989715</v>
          </cell>
          <cell r="AM1432">
            <v>0.99998573588565898</v>
          </cell>
          <cell r="AN1432">
            <v>184114</v>
          </cell>
          <cell r="AO1432">
            <v>0.99999721660190577</v>
          </cell>
          <cell r="AP1432">
            <v>0.80486709321398753</v>
          </cell>
          <cell r="AS1432">
            <v>1</v>
          </cell>
          <cell r="AT1432">
            <v>0</v>
          </cell>
        </row>
        <row r="1433">
          <cell r="B1433">
            <v>385373</v>
          </cell>
          <cell r="C1433" t="str">
            <v>KIMBALL ELECTRONICS INDIANA, INC. DBA GES</v>
          </cell>
          <cell r="D1433" t="str">
            <v>V64</v>
          </cell>
          <cell r="E1433" t="str">
            <v>1173180-01-R</v>
          </cell>
          <cell r="F1433" t="str">
            <v>STOM</v>
          </cell>
          <cell r="G1433" t="str">
            <v>EQP,AE,STOM ALLEGRO TECH,V53-V64,GES,RETROFIT KIT</v>
          </cell>
          <cell r="H1433">
            <v>8995.9699999999903</v>
          </cell>
          <cell r="I1433" t="str">
            <v>AE</v>
          </cell>
          <cell r="J1433" t="str">
            <v>New Buy</v>
          </cell>
          <cell r="K1433">
            <v>206907.30999999976</v>
          </cell>
          <cell r="L1433">
            <v>23</v>
          </cell>
          <cell r="M1433">
            <v>0</v>
          </cell>
          <cell r="N1433">
            <v>8995.9699999999903</v>
          </cell>
          <cell r="O1433">
            <v>206907.30999999976</v>
          </cell>
          <cell r="P1433" t="b">
            <v>0</v>
          </cell>
          <cell r="Q1433" t="str">
            <v>India</v>
          </cell>
          <cell r="R1433" t="e">
            <v>#N/A</v>
          </cell>
          <cell r="S1433" t="e">
            <v>#N/A</v>
          </cell>
          <cell r="T1433" t="e">
            <v>#N/A</v>
          </cell>
          <cell r="U1433" t="e">
            <v>#N/A</v>
          </cell>
          <cell r="V1433" t="e">
            <v>#N/A</v>
          </cell>
          <cell r="Y1433" t="e">
            <v>#N/A</v>
          </cell>
          <cell r="Z1433">
            <v>206907.30999999976</v>
          </cell>
          <cell r="AB1433" t="str">
            <v>Under</v>
          </cell>
          <cell r="AC1433">
            <v>0.9565217391304347</v>
          </cell>
          <cell r="AD1433" t="e">
            <v>#N/A</v>
          </cell>
          <cell r="AF1433" t="str">
            <v>8995.97 / 47188.00</v>
          </cell>
          <cell r="AG1433" t="str">
            <v>No China benchmark</v>
          </cell>
          <cell r="AH1433" t="e">
            <v>#VALUE!</v>
          </cell>
          <cell r="AK1433" t="e">
            <v>#VALUE!</v>
          </cell>
          <cell r="AL1433" t="e">
            <v>#VALUE!</v>
          </cell>
          <cell r="AM1433" t="e">
            <v>#VALUE!</v>
          </cell>
          <cell r="AN1433">
            <v>16789</v>
          </cell>
          <cell r="AO1433" t="e">
            <v>#VALUE!</v>
          </cell>
          <cell r="AP1433">
            <v>0.464174757281554</v>
          </cell>
          <cell r="AS1433">
            <v>1</v>
          </cell>
          <cell r="AT1433">
            <v>0</v>
          </cell>
        </row>
        <row r="1434">
          <cell r="B1434">
            <v>385374</v>
          </cell>
          <cell r="C1434" t="str">
            <v>WIPRO ENTERPRISES LTD</v>
          </cell>
          <cell r="D1434" t="str">
            <v>V64</v>
          </cell>
          <cell r="E1434" t="str">
            <v>1173181-01-R</v>
          </cell>
          <cell r="F1434" t="str">
            <v>IT-OQC</v>
          </cell>
          <cell r="G1434" t="str">
            <v>EQP,AE,IT-OQC SINGLE BZ(IT-OQC 3),D37-V64,PARI,RETROFIT KIT</v>
          </cell>
          <cell r="H1434">
            <v>75250.422963158606</v>
          </cell>
          <cell r="I1434" t="str">
            <v>AE</v>
          </cell>
          <cell r="J1434" t="str">
            <v>Retrofit</v>
          </cell>
          <cell r="K1434">
            <v>150500.84592631721</v>
          </cell>
          <cell r="L1434">
            <v>2</v>
          </cell>
          <cell r="M1434" t="str">
            <v>OTS Quote</v>
          </cell>
          <cell r="N1434">
            <v>75250.422963158606</v>
          </cell>
          <cell r="O1434">
            <v>150500.84592631721</v>
          </cell>
          <cell r="P1434" t="b">
            <v>0</v>
          </cell>
          <cell r="Q1434" t="str">
            <v>India</v>
          </cell>
          <cell r="R1434" t="e">
            <v>#N/A</v>
          </cell>
          <cell r="S1434" t="e">
            <v>#N/A</v>
          </cell>
          <cell r="T1434" t="e">
            <v>#N/A</v>
          </cell>
          <cell r="U1434" t="e">
            <v>#N/A</v>
          </cell>
          <cell r="V1434" t="e">
            <v>#N/A</v>
          </cell>
          <cell r="Y1434" t="e">
            <v>#N/A</v>
          </cell>
          <cell r="Z1434">
            <v>150500.84592631721</v>
          </cell>
          <cell r="AB1434" t="str">
            <v>Under</v>
          </cell>
          <cell r="AC1434">
            <v>0.5</v>
          </cell>
          <cell r="AD1434" t="e">
            <v>#N/A</v>
          </cell>
          <cell r="AF1434">
            <v>75250.42</v>
          </cell>
          <cell r="AG1434">
            <v>11039.330999999995</v>
          </cell>
          <cell r="AH1434">
            <v>6.816574569886404</v>
          </cell>
          <cell r="AK1434">
            <v>6.816574569886404</v>
          </cell>
          <cell r="AL1434">
            <v>13.633149139772808</v>
          </cell>
          <cell r="AM1434">
            <v>0.99990941480058881</v>
          </cell>
          <cell r="AN1434" t="str">
            <v/>
          </cell>
          <cell r="AO1434" t="e">
            <v>#VALUE!</v>
          </cell>
          <cell r="AP1434" t="e">
            <v>#VALUE!</v>
          </cell>
          <cell r="AS1434">
            <v>1</v>
          </cell>
          <cell r="AT1434">
            <v>0</v>
          </cell>
        </row>
        <row r="1435">
          <cell r="B1435">
            <v>385376</v>
          </cell>
          <cell r="C1435" t="str">
            <v>HANGZHOU AMPHENOL PHOENIX TELECOM PARTS CO., LTD</v>
          </cell>
          <cell r="D1435" t="str">
            <v>V64</v>
          </cell>
          <cell r="E1435" t="str">
            <v>1173191-01-R</v>
          </cell>
          <cell r="F1435" t="str">
            <v>MAM2 SP-S4</v>
          </cell>
          <cell r="G1435" t="str">
            <v>EQP,AE,MAM2 SP-S4,V53-V64,AMPHENOL,RETROFIT KIT</v>
          </cell>
          <cell r="H1435">
            <v>28598.2</v>
          </cell>
          <cell r="I1435" t="str">
            <v>AE</v>
          </cell>
          <cell r="J1435" t="str">
            <v>Retrofit</v>
          </cell>
          <cell r="K1435">
            <v>200187.4</v>
          </cell>
          <cell r="L1435">
            <v>7</v>
          </cell>
          <cell r="M1435" t="str">
            <v>EBD</v>
          </cell>
          <cell r="N1435">
            <v>28598.2</v>
          </cell>
          <cell r="O1435">
            <v>200187.4</v>
          </cell>
          <cell r="P1435" t="b">
            <v>0</v>
          </cell>
          <cell r="Q1435" t="str">
            <v>India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Y1435">
            <v>0</v>
          </cell>
          <cell r="Z1435">
            <v>200187.4</v>
          </cell>
          <cell r="AB1435" t="str">
            <v>Under</v>
          </cell>
          <cell r="AC1435">
            <v>0.8571428571428571</v>
          </cell>
          <cell r="AD1435">
            <v>0</v>
          </cell>
          <cell r="AF1435">
            <v>28598.2</v>
          </cell>
          <cell r="AG1435">
            <v>18000</v>
          </cell>
          <cell r="AH1435">
            <v>1.588788888888889</v>
          </cell>
          <cell r="AK1435">
            <v>1.588788888888889</v>
          </cell>
          <cell r="AL1435">
            <v>11.121522222222223</v>
          </cell>
          <cell r="AM1435">
            <v>0.99994444444444441</v>
          </cell>
          <cell r="AN1435">
            <v>127417</v>
          </cell>
          <cell r="AO1435">
            <v>0.99998753079346647</v>
          </cell>
          <cell r="AP1435">
            <v>0.77555428239559876</v>
          </cell>
          <cell r="AS1435">
            <v>1</v>
          </cell>
          <cell r="AT1435">
            <v>0</v>
          </cell>
        </row>
        <row r="1436">
          <cell r="B1436">
            <v>385377</v>
          </cell>
          <cell r="C1436" t="str">
            <v>RV FORMS &amp; GEARS LLP</v>
          </cell>
          <cell r="D1436" t="str">
            <v>V64</v>
          </cell>
          <cell r="E1436" t="str">
            <v>1173194-01-R</v>
          </cell>
          <cell r="F1436" t="str">
            <v>GBP</v>
          </cell>
          <cell r="G1436" t="str">
            <v>EQP,AE,GBP SECOTE(GBP),D37-V64,ASM,RETROFIT KIT</v>
          </cell>
          <cell r="H1436">
            <v>39186.040593317302</v>
          </cell>
          <cell r="I1436" t="str">
            <v>AE</v>
          </cell>
          <cell r="J1436" t="str">
            <v>Retrofit</v>
          </cell>
          <cell r="K1436">
            <v>39186.040593317302</v>
          </cell>
          <cell r="L1436">
            <v>1</v>
          </cell>
          <cell r="M1436" t="str">
            <v>OTS Quote</v>
          </cell>
          <cell r="N1436">
            <v>39186.040593317302</v>
          </cell>
          <cell r="O1436">
            <v>39186.040593317302</v>
          </cell>
          <cell r="P1436" t="b">
            <v>0</v>
          </cell>
          <cell r="Q1436" t="str">
            <v>India</v>
          </cell>
          <cell r="R1436" t="e">
            <v>#N/A</v>
          </cell>
          <cell r="S1436" t="e">
            <v>#N/A</v>
          </cell>
          <cell r="T1436" t="e">
            <v>#N/A</v>
          </cell>
          <cell r="U1436" t="e">
            <v>#N/A</v>
          </cell>
          <cell r="V1436" t="e">
            <v>#N/A</v>
          </cell>
          <cell r="Y1436" t="e">
            <v>#N/A</v>
          </cell>
          <cell r="Z1436">
            <v>39186.040593317302</v>
          </cell>
          <cell r="AB1436" t="str">
            <v>Under</v>
          </cell>
          <cell r="AC1436" t="str">
            <v/>
          </cell>
          <cell r="AD1436" t="e">
            <v>#N/A</v>
          </cell>
          <cell r="AF1436" t="str">
            <v>39186.04 / 43931.77 / 88576.50</v>
          </cell>
          <cell r="AG1436">
            <v>8200</v>
          </cell>
          <cell r="AH1436">
            <v>4.778785438209427</v>
          </cell>
          <cell r="AK1436">
            <v>4.778785438209427</v>
          </cell>
          <cell r="AL1436">
            <v>4.778785438209427</v>
          </cell>
          <cell r="AM1436">
            <v>0.9998780487804878</v>
          </cell>
          <cell r="AN1436">
            <v>34630.5</v>
          </cell>
          <cell r="AO1436">
            <v>0.99986200645563272</v>
          </cell>
          <cell r="AP1436">
            <v>-0.13154706381130224</v>
          </cell>
          <cell r="AS1436">
            <v>1</v>
          </cell>
          <cell r="AT1436">
            <v>0</v>
          </cell>
        </row>
        <row r="1437">
          <cell r="B1437">
            <v>385378</v>
          </cell>
          <cell r="C1437" t="str">
            <v>RV FORMS &amp; GEARS LLP</v>
          </cell>
          <cell r="D1437" t="str">
            <v>V64</v>
          </cell>
          <cell r="E1437" t="str">
            <v>1173195-01-R</v>
          </cell>
          <cell r="F1437" t="str">
            <v>TOP-GRT</v>
          </cell>
          <cell r="G1437" t="str">
            <v>EQP,AE,TOP-GRT SECOTE(TOP-GRT),D37-V64,ASM,RETROFIT KIT</v>
          </cell>
          <cell r="H1437">
            <v>48473.153569479902</v>
          </cell>
          <cell r="I1437" t="str">
            <v>AE</v>
          </cell>
          <cell r="J1437" t="str">
            <v>Retrofit</v>
          </cell>
          <cell r="K1437">
            <v>48473.153569479902</v>
          </cell>
          <cell r="L1437">
            <v>1</v>
          </cell>
          <cell r="M1437" t="str">
            <v>OTS Quote</v>
          </cell>
          <cell r="N1437">
            <v>48473.153569479902</v>
          </cell>
          <cell r="O1437">
            <v>48473.153569479902</v>
          </cell>
          <cell r="P1437" t="b">
            <v>0</v>
          </cell>
          <cell r="Q1437" t="str">
            <v>India</v>
          </cell>
          <cell r="R1437" t="e">
            <v>#N/A</v>
          </cell>
          <cell r="S1437" t="e">
            <v>#N/A</v>
          </cell>
          <cell r="T1437" t="e">
            <v>#N/A</v>
          </cell>
          <cell r="U1437" t="e">
            <v>#N/A</v>
          </cell>
          <cell r="V1437" t="e">
            <v>#N/A</v>
          </cell>
          <cell r="Y1437" t="e">
            <v>#N/A</v>
          </cell>
          <cell r="Z1437">
            <v>48473.153569479902</v>
          </cell>
          <cell r="AB1437" t="str">
            <v>Under</v>
          </cell>
          <cell r="AC1437" t="str">
            <v/>
          </cell>
          <cell r="AD1437" t="e">
            <v>#N/A</v>
          </cell>
          <cell r="AF1437" t="str">
            <v>48473.15 / 57449.60 / 106060.00</v>
          </cell>
          <cell r="AG1437">
            <v>8738.0550000000003</v>
          </cell>
          <cell r="AH1437">
            <v>5.5473619208713956</v>
          </cell>
          <cell r="AJ1437" t="str">
            <v>Cancelled for ASM</v>
          </cell>
          <cell r="AK1437">
            <v>5.5473619208713956</v>
          </cell>
          <cell r="AL1437">
            <v>5.5473619208713956</v>
          </cell>
          <cell r="AM1437">
            <v>0.99988555805611201</v>
          </cell>
          <cell r="AN1437">
            <v>41200</v>
          </cell>
          <cell r="AO1437">
            <v>0.99986535529318277</v>
          </cell>
          <cell r="AP1437">
            <v>-0.17653285362815296</v>
          </cell>
          <cell r="AS1437">
            <v>1</v>
          </cell>
          <cell r="AT1437">
            <v>0</v>
          </cell>
        </row>
        <row r="1438">
          <cell r="B1438">
            <v>385379</v>
          </cell>
          <cell r="C1438" t="str">
            <v>BOZHON PRECISION INDUSTRY TECHNOLOGY CO., LTD.</v>
          </cell>
          <cell r="D1438" t="str">
            <v>V63</v>
          </cell>
          <cell r="E1438" t="str">
            <v>1173326-01-R</v>
          </cell>
          <cell r="F1438" t="str">
            <v>BABI</v>
          </cell>
          <cell r="G1438" t="str">
            <v>EQP,AE,PAM-BABI,D47-V6X,BOZHON,RETROFIT KIT</v>
          </cell>
          <cell r="H1438">
            <v>18930.5099999999</v>
          </cell>
          <cell r="I1438" t="str">
            <v>AE</v>
          </cell>
          <cell r="J1438" t="str">
            <v>Retrofit</v>
          </cell>
          <cell r="K1438">
            <v>37861.0199999998</v>
          </cell>
          <cell r="L1438">
            <v>2</v>
          </cell>
          <cell r="M1438" t="str">
            <v>OTS Quote</v>
          </cell>
          <cell r="N1438">
            <v>18930.5099999999</v>
          </cell>
          <cell r="O1438">
            <v>37861.0199999998</v>
          </cell>
          <cell r="P1438" t="b">
            <v>0</v>
          </cell>
          <cell r="Q1438" t="str">
            <v>China</v>
          </cell>
          <cell r="R1438" t="e">
            <v>#N/A</v>
          </cell>
          <cell r="S1438" t="e">
            <v>#N/A</v>
          </cell>
          <cell r="T1438" t="e">
            <v>#N/A</v>
          </cell>
          <cell r="U1438" t="e">
            <v>#N/A</v>
          </cell>
          <cell r="V1438" t="e">
            <v>#N/A</v>
          </cell>
          <cell r="Y1438" t="e">
            <v>#N/A</v>
          </cell>
          <cell r="Z1438">
            <v>37861.0199999998</v>
          </cell>
          <cell r="AB1438" t="str">
            <v>Under</v>
          </cell>
          <cell r="AC1438">
            <v>0.5</v>
          </cell>
          <cell r="AD1438" t="e">
            <v>#N/A</v>
          </cell>
          <cell r="AF1438" t="str">
            <v>16969.51 / 18930.51 / 19488.51</v>
          </cell>
          <cell r="AG1438">
            <v>17950.0099999999</v>
          </cell>
          <cell r="AH1438">
            <v>1.0546239250005991</v>
          </cell>
          <cell r="AK1438">
            <v>1.0546239250005991</v>
          </cell>
          <cell r="AL1438">
            <v>2.1092478500011982</v>
          </cell>
          <cell r="AM1438">
            <v>0.99994428972462968</v>
          </cell>
          <cell r="AN1438" t="str">
            <v/>
          </cell>
          <cell r="AO1438" t="e">
            <v>#VALUE!</v>
          </cell>
          <cell r="AP1438" t="e">
            <v>#VALUE!</v>
          </cell>
          <cell r="AS1438">
            <v>1</v>
          </cell>
          <cell r="AT1438">
            <v>0</v>
          </cell>
        </row>
        <row r="1439">
          <cell r="B1439">
            <v>385380</v>
          </cell>
          <cell r="C1439" t="str">
            <v>BOZHON PRECISION INDUSTRY TECHNOLOGY CO., LTD.</v>
          </cell>
          <cell r="D1439" t="str">
            <v>V64</v>
          </cell>
          <cell r="E1439" t="str">
            <v>1173326-01-R</v>
          </cell>
          <cell r="F1439" t="str">
            <v>BABI</v>
          </cell>
          <cell r="G1439" t="str">
            <v>EQP,AE,PAM-BABI,D47-V6X,BOZHON,RETROFIT KIT</v>
          </cell>
          <cell r="H1439">
            <v>18930.5099999999</v>
          </cell>
          <cell r="I1439" t="str">
            <v>AE</v>
          </cell>
          <cell r="J1439" t="str">
            <v>Retrofit</v>
          </cell>
          <cell r="K1439">
            <v>37861.0199999998</v>
          </cell>
          <cell r="L1439">
            <v>2</v>
          </cell>
          <cell r="M1439" t="str">
            <v>OTS Quote</v>
          </cell>
          <cell r="N1439">
            <v>18930.5099999999</v>
          </cell>
          <cell r="O1439">
            <v>37861.0199999998</v>
          </cell>
          <cell r="P1439" t="b">
            <v>0</v>
          </cell>
          <cell r="Q1439" t="str">
            <v>China</v>
          </cell>
          <cell r="R1439" t="e">
            <v>#N/A</v>
          </cell>
          <cell r="S1439" t="e">
            <v>#N/A</v>
          </cell>
          <cell r="T1439" t="e">
            <v>#N/A</v>
          </cell>
          <cell r="U1439" t="e">
            <v>#N/A</v>
          </cell>
          <cell r="V1439" t="e">
            <v>#N/A</v>
          </cell>
          <cell r="Y1439" t="e">
            <v>#N/A</v>
          </cell>
          <cell r="Z1439">
            <v>37861.0199999998</v>
          </cell>
          <cell r="AB1439" t="str">
            <v>Under</v>
          </cell>
          <cell r="AC1439">
            <v>0.5</v>
          </cell>
          <cell r="AD1439" t="e">
            <v>#N/A</v>
          </cell>
          <cell r="AF1439" t="str">
            <v>16969.51 / 18930.51</v>
          </cell>
          <cell r="AG1439">
            <v>17950.0099999999</v>
          </cell>
          <cell r="AH1439">
            <v>1.0546239250005991</v>
          </cell>
          <cell r="AK1439">
            <v>1.0546239250005991</v>
          </cell>
          <cell r="AL1439">
            <v>2.1092478500011982</v>
          </cell>
          <cell r="AM1439">
            <v>0.99994428972462968</v>
          </cell>
          <cell r="AN1439" t="str">
            <v/>
          </cell>
          <cell r="AO1439" t="e">
            <v>#VALUE!</v>
          </cell>
          <cell r="AP1439" t="e">
            <v>#VALUE!</v>
          </cell>
          <cell r="AS1439">
            <v>1</v>
          </cell>
          <cell r="AT1439">
            <v>0</v>
          </cell>
        </row>
        <row r="1440">
          <cell r="B1440">
            <v>385381</v>
          </cell>
          <cell r="C1440" t="str">
            <v>BOZHON PRECISION INDUSTRY TECHNOLOGY CO., LTD.</v>
          </cell>
          <cell r="D1440" t="str">
            <v>V64</v>
          </cell>
          <cell r="E1440" t="str">
            <v>1173331-01-R</v>
          </cell>
          <cell r="F1440" t="str">
            <v>BABI</v>
          </cell>
          <cell r="G1440" t="str">
            <v>EQP,AE,PAM-BABI,D23-V6X,BOZHON,RETROFIT KIT</v>
          </cell>
          <cell r="H1440">
            <v>16969.5099999999</v>
          </cell>
          <cell r="I1440" t="str">
            <v>AE</v>
          </cell>
          <cell r="J1440" t="str">
            <v>Retrofit</v>
          </cell>
          <cell r="K1440">
            <v>33939.0199999998</v>
          </cell>
          <cell r="L1440">
            <v>2</v>
          </cell>
          <cell r="M1440" t="str">
            <v>OTS Quote</v>
          </cell>
          <cell r="N1440">
            <v>16969.5099999999</v>
          </cell>
          <cell r="O1440">
            <v>33939.0199999998</v>
          </cell>
          <cell r="P1440" t="b">
            <v>0</v>
          </cell>
          <cell r="Q1440" t="str">
            <v>China</v>
          </cell>
          <cell r="R1440" t="e">
            <v>#N/A</v>
          </cell>
          <cell r="S1440" t="e">
            <v>#N/A</v>
          </cell>
          <cell r="T1440" t="e">
            <v>#N/A</v>
          </cell>
          <cell r="U1440" t="e">
            <v>#N/A</v>
          </cell>
          <cell r="V1440" t="e">
            <v>#N/A</v>
          </cell>
          <cell r="Y1440" t="e">
            <v>#N/A</v>
          </cell>
          <cell r="Z1440">
            <v>33939.0199999998</v>
          </cell>
          <cell r="AB1440" t="str">
            <v>Under</v>
          </cell>
          <cell r="AC1440">
            <v>0.5</v>
          </cell>
          <cell r="AD1440" t="e">
            <v>#N/A</v>
          </cell>
          <cell r="AF1440" t="str">
            <v>16969.51 / 18930.51</v>
          </cell>
          <cell r="AG1440">
            <v>17950.0099999999</v>
          </cell>
          <cell r="AH1440">
            <v>0.9453760749994008</v>
          </cell>
          <cell r="AK1440">
            <v>0.9453760749994008</v>
          </cell>
          <cell r="AL1440">
            <v>1.8907521499988016</v>
          </cell>
          <cell r="AM1440">
            <v>0.99994428972462968</v>
          </cell>
          <cell r="AN1440" t="str">
            <v/>
          </cell>
          <cell r="AO1440" t="e">
            <v>#VALUE!</v>
          </cell>
          <cell r="AP1440" t="e">
            <v>#VALUE!</v>
          </cell>
          <cell r="AS1440">
            <v>1</v>
          </cell>
          <cell r="AT1440">
            <v>0</v>
          </cell>
        </row>
        <row r="1441">
          <cell r="B1441">
            <v>385382</v>
          </cell>
          <cell r="C1441" t="str">
            <v>BOZHON PRECISION INDUSTRY TECHNOLOGY CO., LTD.</v>
          </cell>
          <cell r="D1441" t="str">
            <v>V63</v>
          </cell>
          <cell r="E1441" t="str">
            <v>1173332-01-R</v>
          </cell>
          <cell r="F1441" t="str">
            <v>BABI</v>
          </cell>
          <cell r="G1441" t="str">
            <v>EQP,AE,PAM-BABI,V5X-V6X,BOZHON,RETROFIT KIT</v>
          </cell>
          <cell r="H1441">
            <v>16969.5099999999</v>
          </cell>
          <cell r="I1441" t="str">
            <v>AE</v>
          </cell>
          <cell r="J1441" t="str">
            <v>Retrofit</v>
          </cell>
          <cell r="K1441">
            <v>67878.039999999601</v>
          </cell>
          <cell r="L1441">
            <v>4</v>
          </cell>
          <cell r="M1441" t="str">
            <v>EBD</v>
          </cell>
          <cell r="N1441">
            <v>16969.5099999999</v>
          </cell>
          <cell r="O1441">
            <v>67878.039999999601</v>
          </cell>
          <cell r="P1441" t="b">
            <v>0</v>
          </cell>
          <cell r="Q1441" t="str">
            <v>China</v>
          </cell>
          <cell r="R1441" t="e">
            <v>#N/A</v>
          </cell>
          <cell r="S1441" t="e">
            <v>#N/A</v>
          </cell>
          <cell r="T1441" t="e">
            <v>#N/A</v>
          </cell>
          <cell r="U1441" t="e">
            <v>#N/A</v>
          </cell>
          <cell r="V1441" t="e">
            <v>#N/A</v>
          </cell>
          <cell r="Y1441" t="e">
            <v>#N/A</v>
          </cell>
          <cell r="Z1441">
            <v>67878.039999999601</v>
          </cell>
          <cell r="AB1441" t="str">
            <v>Under</v>
          </cell>
          <cell r="AC1441">
            <v>0.75</v>
          </cell>
          <cell r="AD1441" t="e">
            <v>#N/A</v>
          </cell>
          <cell r="AF1441" t="str">
            <v>16969.51 / 18930.51 / 19488.51</v>
          </cell>
          <cell r="AG1441">
            <v>17950.0099999999</v>
          </cell>
          <cell r="AH1441">
            <v>0.9453760749994008</v>
          </cell>
          <cell r="AK1441">
            <v>0.9453760749994008</v>
          </cell>
          <cell r="AL1441">
            <v>3.7815042999976032</v>
          </cell>
          <cell r="AM1441">
            <v>0.99994428972462968</v>
          </cell>
          <cell r="AN1441" t="str">
            <v/>
          </cell>
          <cell r="AO1441" t="e">
            <v>#VALUE!</v>
          </cell>
          <cell r="AP1441" t="e">
            <v>#VALUE!</v>
          </cell>
          <cell r="AS1441">
            <v>1</v>
          </cell>
          <cell r="AT1441">
            <v>0</v>
          </cell>
        </row>
        <row r="1442">
          <cell r="B1442">
            <v>385382</v>
          </cell>
          <cell r="C1442" t="str">
            <v>BOZHON PRECISION INDUSTRY TECHNOLOGY CO., LTD.</v>
          </cell>
          <cell r="D1442" t="str">
            <v>V63</v>
          </cell>
          <cell r="E1442" t="str">
            <v>1173332-01-R</v>
          </cell>
          <cell r="F1442" t="str">
            <v>BABI</v>
          </cell>
          <cell r="G1442" t="str">
            <v>EQP,AE,PAM-BABI,V5X-V6X,BOZHON,RETROFIT KIT</v>
          </cell>
          <cell r="H1442">
            <v>16969.5099999999</v>
          </cell>
          <cell r="I1442" t="str">
            <v>AE</v>
          </cell>
          <cell r="J1442" t="str">
            <v>Retrofit</v>
          </cell>
          <cell r="K1442">
            <v>101817.0599999994</v>
          </cell>
          <cell r="L1442">
            <v>6</v>
          </cell>
          <cell r="M1442" t="str">
            <v>EBD</v>
          </cell>
          <cell r="N1442">
            <v>16969.5099999999</v>
          </cell>
          <cell r="O1442">
            <v>101817.0599999994</v>
          </cell>
          <cell r="P1442" t="b">
            <v>0</v>
          </cell>
          <cell r="Q1442" t="str">
            <v>China</v>
          </cell>
          <cell r="R1442" t="e">
            <v>#N/A</v>
          </cell>
          <cell r="S1442" t="e">
            <v>#N/A</v>
          </cell>
          <cell r="T1442" t="e">
            <v>#N/A</v>
          </cell>
          <cell r="U1442" t="e">
            <v>#N/A</v>
          </cell>
          <cell r="V1442" t="e">
            <v>#N/A</v>
          </cell>
          <cell r="Y1442" t="e">
            <v>#N/A</v>
          </cell>
          <cell r="Z1442">
            <v>101817.0599999994</v>
          </cell>
          <cell r="AB1442" t="str">
            <v>Under</v>
          </cell>
          <cell r="AC1442">
            <v>0.83333333333333326</v>
          </cell>
          <cell r="AD1442" t="e">
            <v>#N/A</v>
          </cell>
          <cell r="AF1442" t="str">
            <v>16969.51 / 18930.51 / 19488.51</v>
          </cell>
          <cell r="AG1442">
            <v>17950.0099999999</v>
          </cell>
          <cell r="AH1442">
            <v>0.9453760749994008</v>
          </cell>
          <cell r="AK1442">
            <v>0.9453760749994008</v>
          </cell>
          <cell r="AL1442">
            <v>5.6722564499964045</v>
          </cell>
          <cell r="AM1442">
            <v>0.99994428972462968</v>
          </cell>
          <cell r="AN1442" t="str">
            <v/>
          </cell>
          <cell r="AO1442" t="e">
            <v>#VALUE!</v>
          </cell>
          <cell r="AP1442" t="e">
            <v>#VALUE!</v>
          </cell>
          <cell r="AS1442">
            <v>1</v>
          </cell>
          <cell r="AT1442">
            <v>0</v>
          </cell>
        </row>
        <row r="1443">
          <cell r="B1443">
            <v>385382</v>
          </cell>
          <cell r="C1443" t="str">
            <v>BOZHON PRECISION INDUSTRY TECHNOLOGY CO., LTD.</v>
          </cell>
          <cell r="D1443" t="str">
            <v>V63</v>
          </cell>
          <cell r="E1443" t="str">
            <v>1173332-01-R</v>
          </cell>
          <cell r="F1443" t="str">
            <v>BABI</v>
          </cell>
          <cell r="G1443" t="str">
            <v>EQP,AE,PAM-BABI,V5X-V6X,BOZHON,RETROFIT KIT</v>
          </cell>
          <cell r="H1443">
            <v>16969.5099999999</v>
          </cell>
          <cell r="I1443" t="str">
            <v>AE</v>
          </cell>
          <cell r="J1443" t="str">
            <v>Retrofit</v>
          </cell>
          <cell r="K1443">
            <v>135756.0799999992</v>
          </cell>
          <cell r="L1443">
            <v>8</v>
          </cell>
          <cell r="M1443" t="str">
            <v>EBD</v>
          </cell>
          <cell r="N1443">
            <v>16969.5099999999</v>
          </cell>
          <cell r="O1443">
            <v>135756.0799999992</v>
          </cell>
          <cell r="P1443" t="b">
            <v>0</v>
          </cell>
          <cell r="Q1443" t="str">
            <v>China</v>
          </cell>
          <cell r="R1443" t="e">
            <v>#N/A</v>
          </cell>
          <cell r="S1443" t="e">
            <v>#N/A</v>
          </cell>
          <cell r="T1443" t="e">
            <v>#N/A</v>
          </cell>
          <cell r="U1443" t="e">
            <v>#N/A</v>
          </cell>
          <cell r="V1443" t="e">
            <v>#N/A</v>
          </cell>
          <cell r="Y1443" t="e">
            <v>#N/A</v>
          </cell>
          <cell r="Z1443">
            <v>135756.0799999992</v>
          </cell>
          <cell r="AB1443" t="str">
            <v>Under</v>
          </cell>
          <cell r="AC1443">
            <v>0.875</v>
          </cell>
          <cell r="AD1443" t="e">
            <v>#N/A</v>
          </cell>
          <cell r="AF1443" t="str">
            <v>16969.51 / 18930.51 / 19488.51</v>
          </cell>
          <cell r="AG1443">
            <v>17950.0099999999</v>
          </cell>
          <cell r="AH1443">
            <v>0.9453760749994008</v>
          </cell>
          <cell r="AK1443">
            <v>0.9453760749994008</v>
          </cell>
          <cell r="AL1443">
            <v>7.5630085999952064</v>
          </cell>
          <cell r="AM1443">
            <v>0.99994428972462968</v>
          </cell>
          <cell r="AN1443" t="str">
            <v/>
          </cell>
          <cell r="AO1443" t="e">
            <v>#VALUE!</v>
          </cell>
          <cell r="AP1443" t="e">
            <v>#VALUE!</v>
          </cell>
          <cell r="AS1443">
            <v>1</v>
          </cell>
          <cell r="AT1443">
            <v>0</v>
          </cell>
        </row>
        <row r="1444">
          <cell r="B1444">
            <v>385382</v>
          </cell>
          <cell r="C1444" t="str">
            <v>BOZHON PRECISION INDUSTRY TECHNOLOGY CO., LTD.</v>
          </cell>
          <cell r="D1444" t="str">
            <v>V63</v>
          </cell>
          <cell r="E1444" t="str">
            <v>1173332-01-R</v>
          </cell>
          <cell r="F1444" t="str">
            <v>BABI</v>
          </cell>
          <cell r="G1444" t="str">
            <v>EQP,AE,PAM-BABI,V5X-V6X,BOZHON,RETROFIT KIT</v>
          </cell>
          <cell r="H1444">
            <v>16969.5099999999</v>
          </cell>
          <cell r="I1444" t="str">
            <v>AE</v>
          </cell>
          <cell r="J1444" t="str">
            <v>Retrofit</v>
          </cell>
          <cell r="K1444">
            <v>67878.039999999601</v>
          </cell>
          <cell r="L1444">
            <v>4</v>
          </cell>
          <cell r="M1444" t="str">
            <v>EBD</v>
          </cell>
          <cell r="N1444">
            <v>16969.5099999999</v>
          </cell>
          <cell r="O1444">
            <v>67878.039999999601</v>
          </cell>
          <cell r="P1444" t="b">
            <v>0</v>
          </cell>
          <cell r="Q1444" t="str">
            <v>China</v>
          </cell>
          <cell r="R1444" t="e">
            <v>#N/A</v>
          </cell>
          <cell r="S1444" t="e">
            <v>#N/A</v>
          </cell>
          <cell r="T1444" t="e">
            <v>#N/A</v>
          </cell>
          <cell r="U1444" t="e">
            <v>#N/A</v>
          </cell>
          <cell r="V1444" t="e">
            <v>#N/A</v>
          </cell>
          <cell r="Y1444" t="e">
            <v>#N/A</v>
          </cell>
          <cell r="Z1444">
            <v>67878.039999999601</v>
          </cell>
          <cell r="AB1444" t="str">
            <v>Under</v>
          </cell>
          <cell r="AC1444">
            <v>0.75</v>
          </cell>
          <cell r="AD1444" t="e">
            <v>#N/A</v>
          </cell>
          <cell r="AF1444" t="str">
            <v>16969.51 / 18930.51 / 19488.51</v>
          </cell>
          <cell r="AG1444">
            <v>17950.0099999999</v>
          </cell>
          <cell r="AH1444">
            <v>0.9453760749994008</v>
          </cell>
          <cell r="AK1444">
            <v>0.9453760749994008</v>
          </cell>
          <cell r="AL1444">
            <v>3.7815042999976032</v>
          </cell>
          <cell r="AM1444">
            <v>0.99994428972462968</v>
          </cell>
          <cell r="AN1444" t="str">
            <v/>
          </cell>
          <cell r="AO1444" t="e">
            <v>#VALUE!</v>
          </cell>
          <cell r="AP1444" t="e">
            <v>#VALUE!</v>
          </cell>
          <cell r="AS1444">
            <v>1</v>
          </cell>
          <cell r="AT1444">
            <v>0</v>
          </cell>
        </row>
        <row r="1445">
          <cell r="B1445">
            <v>385383</v>
          </cell>
          <cell r="C1445" t="str">
            <v>BOZHON PRECISION INDUSTRY TECHNOLOGY CO., LTD.</v>
          </cell>
          <cell r="D1445" t="str">
            <v>V64</v>
          </cell>
          <cell r="E1445" t="str">
            <v>1173332-01-R</v>
          </cell>
          <cell r="F1445" t="str">
            <v>BABI</v>
          </cell>
          <cell r="G1445" t="str">
            <v>EQP,AE,PAM-BABI,V5X-V6X,BOZHON,RETROFIT KIT</v>
          </cell>
          <cell r="H1445">
            <v>16969.5099999999</v>
          </cell>
          <cell r="I1445" t="str">
            <v>AE</v>
          </cell>
          <cell r="J1445" t="str">
            <v>Retrofit</v>
          </cell>
          <cell r="K1445">
            <v>16969.5099999999</v>
          </cell>
          <cell r="L1445">
            <v>1</v>
          </cell>
          <cell r="M1445" t="str">
            <v>EBD</v>
          </cell>
          <cell r="N1445">
            <v>16969.5099999999</v>
          </cell>
          <cell r="O1445">
            <v>16969.5099999999</v>
          </cell>
          <cell r="P1445" t="b">
            <v>0</v>
          </cell>
          <cell r="Q1445" t="str">
            <v>China</v>
          </cell>
          <cell r="R1445" t="e">
            <v>#N/A</v>
          </cell>
          <cell r="S1445" t="e">
            <v>#N/A</v>
          </cell>
          <cell r="T1445" t="e">
            <v>#N/A</v>
          </cell>
          <cell r="U1445" t="e">
            <v>#N/A</v>
          </cell>
          <cell r="V1445" t="e">
            <v>#N/A</v>
          </cell>
          <cell r="Y1445" t="e">
            <v>#N/A</v>
          </cell>
          <cell r="Z1445">
            <v>16969.5099999999</v>
          </cell>
          <cell r="AB1445" t="str">
            <v>Under</v>
          </cell>
          <cell r="AC1445" t="str">
            <v/>
          </cell>
          <cell r="AD1445" t="e">
            <v>#N/A</v>
          </cell>
          <cell r="AF1445" t="str">
            <v>16969.51 / 18930.51</v>
          </cell>
          <cell r="AG1445">
            <v>17950.0099999999</v>
          </cell>
          <cell r="AH1445">
            <v>0.9453760749994008</v>
          </cell>
          <cell r="AK1445">
            <v>0.9453760749994008</v>
          </cell>
          <cell r="AL1445">
            <v>0.9453760749994008</v>
          </cell>
          <cell r="AM1445">
            <v>0.99994428972462968</v>
          </cell>
          <cell r="AN1445" t="str">
            <v/>
          </cell>
          <cell r="AO1445" t="e">
            <v>#VALUE!</v>
          </cell>
          <cell r="AP1445" t="e">
            <v>#VALUE!</v>
          </cell>
          <cell r="AS1445">
            <v>1</v>
          </cell>
          <cell r="AT1445">
            <v>0</v>
          </cell>
        </row>
        <row r="1446">
          <cell r="B1446">
            <v>385383</v>
          </cell>
          <cell r="C1446" t="str">
            <v>BOZHON PRECISION INDUSTRY TECHNOLOGY CO., LTD.</v>
          </cell>
          <cell r="D1446" t="str">
            <v>V64</v>
          </cell>
          <cell r="E1446" t="str">
            <v>1173332-01-R</v>
          </cell>
          <cell r="F1446" t="str">
            <v>BABI</v>
          </cell>
          <cell r="G1446" t="str">
            <v>EQP,AE,PAM-BABI,V5X-V6X,BOZHON,RETROFIT KIT</v>
          </cell>
          <cell r="H1446">
            <v>16969.5099999999</v>
          </cell>
          <cell r="I1446" t="str">
            <v>AE</v>
          </cell>
          <cell r="J1446" t="str">
            <v>Retrofit</v>
          </cell>
          <cell r="K1446">
            <v>33939.0199999998</v>
          </cell>
          <cell r="L1446">
            <v>2</v>
          </cell>
          <cell r="M1446" t="str">
            <v>EBD</v>
          </cell>
          <cell r="N1446">
            <v>16969.5099999999</v>
          </cell>
          <cell r="O1446">
            <v>33939.0199999998</v>
          </cell>
          <cell r="P1446" t="b">
            <v>0</v>
          </cell>
          <cell r="Q1446" t="str">
            <v>China</v>
          </cell>
          <cell r="R1446" t="e">
            <v>#N/A</v>
          </cell>
          <cell r="S1446" t="e">
            <v>#N/A</v>
          </cell>
          <cell r="T1446" t="e">
            <v>#N/A</v>
          </cell>
          <cell r="U1446" t="e">
            <v>#N/A</v>
          </cell>
          <cell r="V1446" t="e">
            <v>#N/A</v>
          </cell>
          <cell r="Y1446" t="e">
            <v>#N/A</v>
          </cell>
          <cell r="Z1446">
            <v>33939.0199999998</v>
          </cell>
          <cell r="AB1446" t="str">
            <v>Under</v>
          </cell>
          <cell r="AC1446">
            <v>0.5</v>
          </cell>
          <cell r="AD1446" t="e">
            <v>#N/A</v>
          </cell>
          <cell r="AF1446" t="str">
            <v>16969.51 / 18930.51</v>
          </cell>
          <cell r="AG1446">
            <v>17950.0099999999</v>
          </cell>
          <cell r="AH1446">
            <v>0.9453760749994008</v>
          </cell>
          <cell r="AK1446">
            <v>0.9453760749994008</v>
          </cell>
          <cell r="AL1446">
            <v>1.8907521499988016</v>
          </cell>
          <cell r="AM1446">
            <v>0.99994428972462968</v>
          </cell>
          <cell r="AN1446" t="str">
            <v/>
          </cell>
          <cell r="AO1446" t="e">
            <v>#VALUE!</v>
          </cell>
          <cell r="AP1446" t="e">
            <v>#VALUE!</v>
          </cell>
          <cell r="AS1446">
            <v>1</v>
          </cell>
          <cell r="AT1446">
            <v>0</v>
          </cell>
        </row>
        <row r="1447">
          <cell r="B1447">
            <v>385383</v>
          </cell>
          <cell r="C1447" t="str">
            <v>BOZHON PRECISION INDUSTRY TECHNOLOGY CO., LTD.</v>
          </cell>
          <cell r="D1447" t="str">
            <v>V64</v>
          </cell>
          <cell r="E1447" t="str">
            <v>1173332-01-R</v>
          </cell>
          <cell r="F1447" t="str">
            <v>BABI</v>
          </cell>
          <cell r="G1447" t="str">
            <v>EQP,AE,PAM-BABI,V5X-V6X,BOZHON,RETROFIT KIT</v>
          </cell>
          <cell r="H1447">
            <v>16969.5099999999</v>
          </cell>
          <cell r="I1447" t="str">
            <v>AE</v>
          </cell>
          <cell r="J1447" t="str">
            <v>Retrofit</v>
          </cell>
          <cell r="K1447">
            <v>186664.60999999891</v>
          </cell>
          <cell r="L1447">
            <v>11</v>
          </cell>
          <cell r="M1447" t="str">
            <v>EBD</v>
          </cell>
          <cell r="N1447">
            <v>16969.5099999999</v>
          </cell>
          <cell r="O1447">
            <v>186664.60999999891</v>
          </cell>
          <cell r="P1447" t="b">
            <v>0</v>
          </cell>
          <cell r="Q1447" t="str">
            <v>China</v>
          </cell>
          <cell r="R1447" t="e">
            <v>#N/A</v>
          </cell>
          <cell r="S1447" t="e">
            <v>#N/A</v>
          </cell>
          <cell r="T1447" t="e">
            <v>#N/A</v>
          </cell>
          <cell r="U1447" t="e">
            <v>#N/A</v>
          </cell>
          <cell r="V1447" t="e">
            <v>#N/A</v>
          </cell>
          <cell r="Y1447" t="e">
            <v>#N/A</v>
          </cell>
          <cell r="Z1447">
            <v>186664.60999999891</v>
          </cell>
          <cell r="AB1447" t="str">
            <v>Under</v>
          </cell>
          <cell r="AC1447">
            <v>0.90909090909090917</v>
          </cell>
          <cell r="AD1447" t="e">
            <v>#N/A</v>
          </cell>
          <cell r="AF1447" t="str">
            <v>16969.51 / 18930.51</v>
          </cell>
          <cell r="AG1447">
            <v>17950.0099999999</v>
          </cell>
          <cell r="AH1447">
            <v>0.9453760749994008</v>
          </cell>
          <cell r="AK1447">
            <v>0.9453760749994008</v>
          </cell>
          <cell r="AL1447">
            <v>10.399136824993409</v>
          </cell>
          <cell r="AM1447">
            <v>0.99994428972462968</v>
          </cell>
          <cell r="AN1447" t="str">
            <v/>
          </cell>
          <cell r="AO1447" t="e">
            <v>#VALUE!</v>
          </cell>
          <cell r="AP1447" t="e">
            <v>#VALUE!</v>
          </cell>
          <cell r="AS1447">
            <v>1</v>
          </cell>
          <cell r="AT1447">
            <v>0</v>
          </cell>
        </row>
        <row r="1448">
          <cell r="B1448">
            <v>385383</v>
          </cell>
          <cell r="C1448" t="str">
            <v>BOZHON PRECISION INDUSTRY TECHNOLOGY CO., LTD.</v>
          </cell>
          <cell r="D1448" t="str">
            <v>V64</v>
          </cell>
          <cell r="E1448" t="str">
            <v>1173332-01-R</v>
          </cell>
          <cell r="F1448" t="str">
            <v>BABI</v>
          </cell>
          <cell r="G1448" t="str">
            <v>EQP,AE,PAM-BABI,V5X-V6X,BOZHON,RETROFIT KIT</v>
          </cell>
          <cell r="H1448">
            <v>16969.5099999999</v>
          </cell>
          <cell r="I1448" t="str">
            <v>AE</v>
          </cell>
          <cell r="J1448" t="str">
            <v>Retrofit</v>
          </cell>
          <cell r="K1448">
            <v>203634.1199999988</v>
          </cell>
          <cell r="L1448">
            <v>12</v>
          </cell>
          <cell r="M1448" t="str">
            <v>EBD</v>
          </cell>
          <cell r="N1448">
            <v>16969.5099999999</v>
          </cell>
          <cell r="O1448">
            <v>203634.1199999988</v>
          </cell>
          <cell r="P1448" t="b">
            <v>0</v>
          </cell>
          <cell r="Q1448" t="str">
            <v>China</v>
          </cell>
          <cell r="R1448" t="e">
            <v>#N/A</v>
          </cell>
          <cell r="S1448" t="e">
            <v>#N/A</v>
          </cell>
          <cell r="T1448" t="e">
            <v>#N/A</v>
          </cell>
          <cell r="U1448" t="e">
            <v>#N/A</v>
          </cell>
          <cell r="V1448" t="e">
            <v>#N/A</v>
          </cell>
          <cell r="Y1448" t="e">
            <v>#N/A</v>
          </cell>
          <cell r="Z1448">
            <v>203634.1199999988</v>
          </cell>
          <cell r="AB1448" t="str">
            <v>Under</v>
          </cell>
          <cell r="AC1448">
            <v>0.91666666666666674</v>
          </cell>
          <cell r="AD1448" t="e">
            <v>#N/A</v>
          </cell>
          <cell r="AF1448" t="str">
            <v>16969.51 / 18930.51</v>
          </cell>
          <cell r="AG1448">
            <v>17950.0099999999</v>
          </cell>
          <cell r="AH1448">
            <v>0.9453760749994008</v>
          </cell>
          <cell r="AK1448">
            <v>0.9453760749994008</v>
          </cell>
          <cell r="AL1448">
            <v>11.344512899992809</v>
          </cell>
          <cell r="AM1448">
            <v>0.99994428972462968</v>
          </cell>
          <cell r="AN1448" t="str">
            <v/>
          </cell>
          <cell r="AO1448" t="e">
            <v>#VALUE!</v>
          </cell>
          <cell r="AP1448" t="e">
            <v>#VALUE!</v>
          </cell>
          <cell r="AS1448">
            <v>1</v>
          </cell>
          <cell r="AT1448">
            <v>0</v>
          </cell>
        </row>
        <row r="1449">
          <cell r="B1449">
            <v>385384</v>
          </cell>
          <cell r="C1449" t="str">
            <v>BOZHON PRECISION INDUSTRY TECHNOLOGY CO., LTD.</v>
          </cell>
          <cell r="D1449" t="str">
            <v>V64</v>
          </cell>
          <cell r="E1449" t="str">
            <v>1173333-01-R</v>
          </cell>
          <cell r="F1449" t="str">
            <v>BABI</v>
          </cell>
          <cell r="G1449" t="str">
            <v>EQP,AE,PAM-BABI,V57-V6X,BOZHON,RETROFIT KIT</v>
          </cell>
          <cell r="H1449">
            <v>16969.5099999999</v>
          </cell>
          <cell r="I1449" t="str">
            <v>AE</v>
          </cell>
          <cell r="J1449" t="str">
            <v>Retrofit</v>
          </cell>
          <cell r="K1449">
            <v>33939.0199999998</v>
          </cell>
          <cell r="L1449">
            <v>2</v>
          </cell>
          <cell r="M1449" t="str">
            <v>OTS Quote</v>
          </cell>
          <cell r="N1449">
            <v>16969.5099999999</v>
          </cell>
          <cell r="O1449">
            <v>33939.0199999998</v>
          </cell>
          <cell r="P1449" t="b">
            <v>0</v>
          </cell>
          <cell r="Q1449" t="str">
            <v>China</v>
          </cell>
          <cell r="R1449" t="e">
            <v>#N/A</v>
          </cell>
          <cell r="S1449" t="e">
            <v>#N/A</v>
          </cell>
          <cell r="T1449" t="e">
            <v>#N/A</v>
          </cell>
          <cell r="U1449" t="e">
            <v>#N/A</v>
          </cell>
          <cell r="V1449" t="e">
            <v>#N/A</v>
          </cell>
          <cell r="Y1449" t="e">
            <v>#N/A</v>
          </cell>
          <cell r="Z1449">
            <v>33939.0199999998</v>
          </cell>
          <cell r="AB1449" t="str">
            <v>Under</v>
          </cell>
          <cell r="AC1449">
            <v>0.5</v>
          </cell>
          <cell r="AD1449" t="e">
            <v>#N/A</v>
          </cell>
          <cell r="AF1449" t="str">
            <v>16969.51 / 18930.51</v>
          </cell>
          <cell r="AG1449">
            <v>17950.0099999999</v>
          </cell>
          <cell r="AH1449">
            <v>0.9453760749994008</v>
          </cell>
          <cell r="AK1449">
            <v>0.9453760749994008</v>
          </cell>
          <cell r="AL1449">
            <v>1.8907521499988016</v>
          </cell>
          <cell r="AM1449">
            <v>0.99994428972462968</v>
          </cell>
          <cell r="AN1449" t="str">
            <v/>
          </cell>
          <cell r="AO1449" t="e">
            <v>#VALUE!</v>
          </cell>
          <cell r="AP1449" t="e">
            <v>#VALUE!</v>
          </cell>
          <cell r="AS1449">
            <v>1</v>
          </cell>
          <cell r="AT1449">
            <v>0</v>
          </cell>
        </row>
        <row r="1450">
          <cell r="B1450">
            <v>385384</v>
          </cell>
          <cell r="C1450" t="str">
            <v>BOZHON PRECISION INDUSTRY TECHNOLOGY CO., LTD.</v>
          </cell>
          <cell r="D1450" t="str">
            <v>V64</v>
          </cell>
          <cell r="E1450" t="str">
            <v>1173333-01-R</v>
          </cell>
          <cell r="F1450" t="str">
            <v>BABI</v>
          </cell>
          <cell r="G1450" t="str">
            <v>EQP,AE,PAM-BABI,V57-V6X,BOZHON,RETROFIT KIT</v>
          </cell>
          <cell r="H1450">
            <v>16969.5099999999</v>
          </cell>
          <cell r="I1450" t="str">
            <v>AE</v>
          </cell>
          <cell r="J1450" t="str">
            <v>Retrofit</v>
          </cell>
          <cell r="K1450">
            <v>50908.529999999701</v>
          </cell>
          <cell r="L1450">
            <v>3</v>
          </cell>
          <cell r="M1450" t="str">
            <v>EBD</v>
          </cell>
          <cell r="N1450">
            <v>16969.5099999999</v>
          </cell>
          <cell r="O1450">
            <v>50908.529999999701</v>
          </cell>
          <cell r="P1450" t="b">
            <v>0</v>
          </cell>
          <cell r="Q1450" t="str">
            <v>China</v>
          </cell>
          <cell r="R1450" t="e">
            <v>#N/A</v>
          </cell>
          <cell r="S1450" t="e">
            <v>#N/A</v>
          </cell>
          <cell r="T1450" t="e">
            <v>#N/A</v>
          </cell>
          <cell r="U1450" t="e">
            <v>#N/A</v>
          </cell>
          <cell r="V1450" t="e">
            <v>#N/A</v>
          </cell>
          <cell r="Y1450" t="e">
            <v>#N/A</v>
          </cell>
          <cell r="Z1450">
            <v>50908.529999999701</v>
          </cell>
          <cell r="AB1450" t="str">
            <v>Under</v>
          </cell>
          <cell r="AC1450">
            <v>0.66666666666666663</v>
          </cell>
          <cell r="AD1450" t="e">
            <v>#N/A</v>
          </cell>
          <cell r="AF1450" t="str">
            <v>16969.51 / 18930.51</v>
          </cell>
          <cell r="AG1450">
            <v>17950.0099999999</v>
          </cell>
          <cell r="AH1450">
            <v>0.9453760749994008</v>
          </cell>
          <cell r="AK1450">
            <v>0.9453760749994008</v>
          </cell>
          <cell r="AL1450">
            <v>2.8361282249982023</v>
          </cell>
          <cell r="AM1450">
            <v>0.99994428972462968</v>
          </cell>
          <cell r="AN1450" t="str">
            <v/>
          </cell>
          <cell r="AO1450" t="e">
            <v>#VALUE!</v>
          </cell>
          <cell r="AP1450" t="e">
            <v>#VALUE!</v>
          </cell>
          <cell r="AS1450">
            <v>1</v>
          </cell>
          <cell r="AT1450">
            <v>0</v>
          </cell>
        </row>
        <row r="1451">
          <cell r="B1451">
            <v>385412</v>
          </cell>
          <cell r="C1451" t="str">
            <v>BOZHON PRECISION INDUSTRY TECHNOLOGY CO., LTD.</v>
          </cell>
          <cell r="D1451" t="str">
            <v>V63</v>
          </cell>
          <cell r="E1451" t="str">
            <v>1173529-01-R</v>
          </cell>
          <cell r="F1451" t="str">
            <v>PAM1</v>
          </cell>
          <cell r="G1451" t="str">
            <v>EQP,AE,PAM1,D47-V6X,BOZHON,RETROFIT KIT</v>
          </cell>
          <cell r="H1451">
            <v>16888</v>
          </cell>
          <cell r="I1451" t="str">
            <v>AE</v>
          </cell>
          <cell r="J1451" t="str">
            <v>Retrofit</v>
          </cell>
          <cell r="K1451">
            <v>33776</v>
          </cell>
          <cell r="L1451">
            <v>2</v>
          </cell>
          <cell r="M1451" t="str">
            <v>OTS Quote</v>
          </cell>
          <cell r="N1451">
            <v>16888</v>
          </cell>
          <cell r="O1451">
            <v>33776</v>
          </cell>
          <cell r="P1451" t="b">
            <v>0</v>
          </cell>
          <cell r="Q1451" t="str">
            <v>China</v>
          </cell>
          <cell r="R1451" t="e">
            <v>#N/A</v>
          </cell>
          <cell r="S1451" t="e">
            <v>#N/A</v>
          </cell>
          <cell r="T1451" t="e">
            <v>#N/A</v>
          </cell>
          <cell r="U1451" t="e">
            <v>#N/A</v>
          </cell>
          <cell r="V1451" t="e">
            <v>#N/A</v>
          </cell>
          <cell r="Y1451" t="e">
            <v>#N/A</v>
          </cell>
          <cell r="Z1451">
            <v>33776</v>
          </cell>
          <cell r="AB1451" t="str">
            <v>Under</v>
          </cell>
          <cell r="AC1451">
            <v>0.5</v>
          </cell>
          <cell r="AD1451" t="e">
            <v>#N/A</v>
          </cell>
          <cell r="AF1451" t="str">
            <v>15189.00 / 16888.00 / 20889.00</v>
          </cell>
          <cell r="AG1451">
            <v>16038.5</v>
          </cell>
          <cell r="AH1451">
            <v>1.0529662998410076</v>
          </cell>
          <cell r="AK1451">
            <v>1.0529662998410076</v>
          </cell>
          <cell r="AL1451">
            <v>2.1059325996820153</v>
          </cell>
          <cell r="AM1451">
            <v>0.99993765002961621</v>
          </cell>
          <cell r="AN1451">
            <v>115000</v>
          </cell>
          <cell r="AO1451">
            <v>0.99999084377130565</v>
          </cell>
          <cell r="AP1451">
            <v>0.8531478260869565</v>
          </cell>
          <cell r="AS1451">
            <v>1</v>
          </cell>
          <cell r="AT1451">
            <v>0</v>
          </cell>
        </row>
        <row r="1452">
          <cell r="B1452">
            <v>385413</v>
          </cell>
          <cell r="C1452" t="str">
            <v>BOZHON PRECISION INDUSTRY TECHNOLOGY CO., LTD.</v>
          </cell>
          <cell r="D1452" t="str">
            <v>V64</v>
          </cell>
          <cell r="E1452" t="str">
            <v>1173529-01-R</v>
          </cell>
          <cell r="F1452" t="str">
            <v>PAM1</v>
          </cell>
          <cell r="G1452" t="str">
            <v>EQP,AE,PAM1,D47-V6X,BOZHON,RETROFIT KIT</v>
          </cell>
          <cell r="H1452">
            <v>16888</v>
          </cell>
          <cell r="I1452" t="str">
            <v>AE</v>
          </cell>
          <cell r="J1452" t="str">
            <v>Retrofit</v>
          </cell>
          <cell r="K1452">
            <v>33776</v>
          </cell>
          <cell r="L1452">
            <v>2</v>
          </cell>
          <cell r="M1452" t="str">
            <v>OTS Quote</v>
          </cell>
          <cell r="N1452">
            <v>16888</v>
          </cell>
          <cell r="O1452">
            <v>33776</v>
          </cell>
          <cell r="P1452" t="b">
            <v>0</v>
          </cell>
          <cell r="Q1452" t="str">
            <v>China</v>
          </cell>
          <cell r="R1452" t="e">
            <v>#N/A</v>
          </cell>
          <cell r="S1452" t="e">
            <v>#N/A</v>
          </cell>
          <cell r="T1452" t="e">
            <v>#N/A</v>
          </cell>
          <cell r="U1452" t="e">
            <v>#N/A</v>
          </cell>
          <cell r="V1452" t="e">
            <v>#N/A</v>
          </cell>
          <cell r="Y1452" t="e">
            <v>#N/A</v>
          </cell>
          <cell r="Z1452">
            <v>33776</v>
          </cell>
          <cell r="AB1452" t="str">
            <v>Under</v>
          </cell>
          <cell r="AC1452">
            <v>0.5</v>
          </cell>
          <cell r="AD1452" t="e">
            <v>#N/A</v>
          </cell>
          <cell r="AF1452" t="str">
            <v>15189.00 / 16888.00</v>
          </cell>
          <cell r="AG1452">
            <v>16038.5</v>
          </cell>
          <cell r="AH1452">
            <v>1.0529662998410076</v>
          </cell>
          <cell r="AK1452">
            <v>1.0529662998410076</v>
          </cell>
          <cell r="AL1452">
            <v>2.1059325996820153</v>
          </cell>
          <cell r="AM1452">
            <v>0.99993765002961621</v>
          </cell>
          <cell r="AN1452">
            <v>115000</v>
          </cell>
          <cell r="AO1452">
            <v>0.99999084377130565</v>
          </cell>
          <cell r="AP1452">
            <v>0.8531478260869565</v>
          </cell>
          <cell r="AS1452">
            <v>1</v>
          </cell>
          <cell r="AT1452">
            <v>0</v>
          </cell>
        </row>
        <row r="1453">
          <cell r="B1453">
            <v>385414</v>
          </cell>
          <cell r="C1453" t="str">
            <v>BOZHON PRECISION INDUSTRY TECHNOLOGY CO., LTD.</v>
          </cell>
          <cell r="D1453" t="str">
            <v>V64</v>
          </cell>
          <cell r="E1453" t="str">
            <v>1173539-01-R</v>
          </cell>
          <cell r="F1453" t="str">
            <v>PAM1</v>
          </cell>
          <cell r="G1453" t="str">
            <v>EQP,AE,PAM1,D23-V6X,BOZHON,RETROFIT KIT</v>
          </cell>
          <cell r="H1453">
            <v>15189</v>
          </cell>
          <cell r="I1453" t="str">
            <v>AE</v>
          </cell>
          <cell r="J1453" t="str">
            <v>Retrofit</v>
          </cell>
          <cell r="K1453">
            <v>30378</v>
          </cell>
          <cell r="L1453">
            <v>2</v>
          </cell>
          <cell r="M1453" t="str">
            <v>OTS Quote</v>
          </cell>
          <cell r="N1453">
            <v>15189</v>
          </cell>
          <cell r="O1453">
            <v>30378</v>
          </cell>
          <cell r="P1453" t="b">
            <v>0</v>
          </cell>
          <cell r="Q1453" t="str">
            <v>China</v>
          </cell>
          <cell r="R1453" t="e">
            <v>#N/A</v>
          </cell>
          <cell r="S1453" t="e">
            <v>#N/A</v>
          </cell>
          <cell r="T1453" t="e">
            <v>#N/A</v>
          </cell>
          <cell r="U1453" t="e">
            <v>#N/A</v>
          </cell>
          <cell r="V1453" t="e">
            <v>#N/A</v>
          </cell>
          <cell r="Y1453" t="e">
            <v>#N/A</v>
          </cell>
          <cell r="Z1453">
            <v>30378</v>
          </cell>
          <cell r="AB1453" t="str">
            <v>Under</v>
          </cell>
          <cell r="AC1453">
            <v>0.5</v>
          </cell>
          <cell r="AD1453" t="e">
            <v>#N/A</v>
          </cell>
          <cell r="AF1453" t="str">
            <v>15189.00 / 16888.00</v>
          </cell>
          <cell r="AG1453">
            <v>16038.5</v>
          </cell>
          <cell r="AH1453">
            <v>0.94703370015899246</v>
          </cell>
          <cell r="AK1453">
            <v>0.94703370015899246</v>
          </cell>
          <cell r="AL1453">
            <v>1.8940674003179849</v>
          </cell>
          <cell r="AM1453">
            <v>0.99993765002961632</v>
          </cell>
          <cell r="AN1453">
            <v>115000</v>
          </cell>
          <cell r="AO1453">
            <v>0.99999176492434649</v>
          </cell>
          <cell r="AP1453">
            <v>0.8679217391304348</v>
          </cell>
          <cell r="AS1453">
            <v>1</v>
          </cell>
          <cell r="AT1453">
            <v>0</v>
          </cell>
        </row>
        <row r="1454">
          <cell r="B1454">
            <v>385415</v>
          </cell>
          <cell r="C1454" t="str">
            <v>BOZHON PRECISION INDUSTRY TECHNOLOGY CO., LTD.</v>
          </cell>
          <cell r="D1454" t="str">
            <v>V63</v>
          </cell>
          <cell r="E1454" t="str">
            <v>1173541-01-R</v>
          </cell>
          <cell r="F1454" t="str">
            <v>PAM1</v>
          </cell>
          <cell r="G1454" t="str">
            <v>EQP,AE,PAM1,V5X-V6X,BOZHON,RETROFIT KIT</v>
          </cell>
          <cell r="H1454">
            <v>15189</v>
          </cell>
          <cell r="I1454" t="str">
            <v>AE</v>
          </cell>
          <cell r="J1454" t="str">
            <v>Retrofit</v>
          </cell>
          <cell r="K1454">
            <v>60756</v>
          </cell>
          <cell r="L1454">
            <v>4</v>
          </cell>
          <cell r="M1454" t="str">
            <v>EBD</v>
          </cell>
          <cell r="N1454">
            <v>15189</v>
          </cell>
          <cell r="O1454">
            <v>60756</v>
          </cell>
          <cell r="P1454" t="b">
            <v>0</v>
          </cell>
          <cell r="Q1454" t="str">
            <v>China</v>
          </cell>
          <cell r="R1454" t="e">
            <v>#N/A</v>
          </cell>
          <cell r="S1454" t="e">
            <v>#N/A</v>
          </cell>
          <cell r="T1454" t="e">
            <v>#N/A</v>
          </cell>
          <cell r="U1454" t="e">
            <v>#N/A</v>
          </cell>
          <cell r="V1454" t="e">
            <v>#N/A</v>
          </cell>
          <cell r="Y1454" t="e">
            <v>#N/A</v>
          </cell>
          <cell r="Z1454">
            <v>60756</v>
          </cell>
          <cell r="AB1454" t="str">
            <v>Under</v>
          </cell>
          <cell r="AC1454">
            <v>0.75</v>
          </cell>
          <cell r="AD1454" t="e">
            <v>#N/A</v>
          </cell>
          <cell r="AF1454" t="str">
            <v>15189.00 / 16888.00 / 20889.00</v>
          </cell>
          <cell r="AG1454">
            <v>16038.5</v>
          </cell>
          <cell r="AH1454">
            <v>0.94703370015899246</v>
          </cell>
          <cell r="AK1454">
            <v>0.94703370015899246</v>
          </cell>
          <cell r="AL1454">
            <v>3.7881348006359699</v>
          </cell>
          <cell r="AM1454">
            <v>0.99993765002961632</v>
          </cell>
          <cell r="AN1454">
            <v>115000</v>
          </cell>
          <cell r="AO1454">
            <v>0.99999176492434649</v>
          </cell>
          <cell r="AP1454">
            <v>0.8679217391304348</v>
          </cell>
          <cell r="AS1454">
            <v>1</v>
          </cell>
          <cell r="AT1454">
            <v>0</v>
          </cell>
        </row>
        <row r="1455">
          <cell r="B1455">
            <v>385415</v>
          </cell>
          <cell r="C1455" t="str">
            <v>BOZHON PRECISION INDUSTRY TECHNOLOGY CO., LTD.</v>
          </cell>
          <cell r="D1455" t="str">
            <v>V63</v>
          </cell>
          <cell r="E1455" t="str">
            <v>1173541-01-R</v>
          </cell>
          <cell r="F1455" t="str">
            <v>PAM1</v>
          </cell>
          <cell r="G1455" t="str">
            <v>EQP,AE,PAM1,V5X-V6X,BOZHON,RETROFIT KIT</v>
          </cell>
          <cell r="H1455">
            <v>15189</v>
          </cell>
          <cell r="I1455" t="str">
            <v>AE</v>
          </cell>
          <cell r="J1455" t="str">
            <v>Retrofit</v>
          </cell>
          <cell r="K1455">
            <v>91134</v>
          </cell>
          <cell r="L1455">
            <v>6</v>
          </cell>
          <cell r="M1455" t="str">
            <v>EBD</v>
          </cell>
          <cell r="N1455">
            <v>15189</v>
          </cell>
          <cell r="O1455">
            <v>91134</v>
          </cell>
          <cell r="P1455" t="b">
            <v>0</v>
          </cell>
          <cell r="Q1455" t="str">
            <v>China</v>
          </cell>
          <cell r="R1455" t="e">
            <v>#N/A</v>
          </cell>
          <cell r="S1455" t="e">
            <v>#N/A</v>
          </cell>
          <cell r="T1455" t="e">
            <v>#N/A</v>
          </cell>
          <cell r="U1455" t="e">
            <v>#N/A</v>
          </cell>
          <cell r="V1455" t="e">
            <v>#N/A</v>
          </cell>
          <cell r="Y1455" t="e">
            <v>#N/A</v>
          </cell>
          <cell r="Z1455">
            <v>91134</v>
          </cell>
          <cell r="AB1455" t="str">
            <v>Under</v>
          </cell>
          <cell r="AC1455">
            <v>0.83333333333333337</v>
          </cell>
          <cell r="AD1455" t="e">
            <v>#N/A</v>
          </cell>
          <cell r="AF1455" t="str">
            <v>15189.00 / 16888.00 / 20889.00</v>
          </cell>
          <cell r="AG1455">
            <v>16038.5</v>
          </cell>
          <cell r="AH1455">
            <v>0.94703370015899246</v>
          </cell>
          <cell r="AK1455">
            <v>0.94703370015899246</v>
          </cell>
          <cell r="AL1455">
            <v>5.682202200953955</v>
          </cell>
          <cell r="AM1455">
            <v>0.99993765002961632</v>
          </cell>
          <cell r="AN1455">
            <v>115000</v>
          </cell>
          <cell r="AO1455">
            <v>0.99999176492434649</v>
          </cell>
          <cell r="AP1455">
            <v>0.8679217391304348</v>
          </cell>
          <cell r="AS1455">
            <v>1</v>
          </cell>
          <cell r="AT1455">
            <v>0</v>
          </cell>
        </row>
        <row r="1456">
          <cell r="B1456">
            <v>385415</v>
          </cell>
          <cell r="C1456" t="str">
            <v>BOZHON PRECISION INDUSTRY TECHNOLOGY CO., LTD.</v>
          </cell>
          <cell r="D1456" t="str">
            <v>V63</v>
          </cell>
          <cell r="E1456" t="str">
            <v>1173541-01-R</v>
          </cell>
          <cell r="F1456" t="str">
            <v>PAM1</v>
          </cell>
          <cell r="G1456" t="str">
            <v>EQP,AE,PAM1,V5X-V6X,BOZHON,RETROFIT KIT</v>
          </cell>
          <cell r="H1456">
            <v>15189</v>
          </cell>
          <cell r="I1456" t="str">
            <v>AE</v>
          </cell>
          <cell r="J1456" t="str">
            <v>Retrofit</v>
          </cell>
          <cell r="K1456">
            <v>121512</v>
          </cell>
          <cell r="L1456">
            <v>8</v>
          </cell>
          <cell r="M1456" t="str">
            <v>EBD</v>
          </cell>
          <cell r="N1456">
            <v>15189</v>
          </cell>
          <cell r="O1456">
            <v>121512</v>
          </cell>
          <cell r="P1456" t="b">
            <v>0</v>
          </cell>
          <cell r="Q1456" t="str">
            <v>China</v>
          </cell>
          <cell r="R1456" t="e">
            <v>#N/A</v>
          </cell>
          <cell r="S1456" t="e">
            <v>#N/A</v>
          </cell>
          <cell r="T1456" t="e">
            <v>#N/A</v>
          </cell>
          <cell r="U1456" t="e">
            <v>#N/A</v>
          </cell>
          <cell r="V1456" t="e">
            <v>#N/A</v>
          </cell>
          <cell r="Y1456" t="e">
            <v>#N/A</v>
          </cell>
          <cell r="Z1456">
            <v>121512</v>
          </cell>
          <cell r="AB1456" t="str">
            <v>Under</v>
          </cell>
          <cell r="AC1456">
            <v>0.875</v>
          </cell>
          <cell r="AD1456" t="e">
            <v>#N/A</v>
          </cell>
          <cell r="AF1456" t="str">
            <v>15189.00 / 16888.00 / 20889.00</v>
          </cell>
          <cell r="AG1456">
            <v>16038.5</v>
          </cell>
          <cell r="AH1456">
            <v>0.94703370015899246</v>
          </cell>
          <cell r="AK1456">
            <v>0.94703370015899246</v>
          </cell>
          <cell r="AL1456">
            <v>7.5762696012719397</v>
          </cell>
          <cell r="AM1456">
            <v>0.99993765002961632</v>
          </cell>
          <cell r="AN1456">
            <v>115000</v>
          </cell>
          <cell r="AO1456">
            <v>0.99999176492434649</v>
          </cell>
          <cell r="AP1456">
            <v>0.8679217391304348</v>
          </cell>
          <cell r="AS1456">
            <v>1</v>
          </cell>
          <cell r="AT1456">
            <v>0</v>
          </cell>
        </row>
        <row r="1457">
          <cell r="B1457">
            <v>385415</v>
          </cell>
          <cell r="C1457" t="str">
            <v>BOZHON PRECISION INDUSTRY TECHNOLOGY CO., LTD.</v>
          </cell>
          <cell r="D1457" t="str">
            <v>V63</v>
          </cell>
          <cell r="E1457" t="str">
            <v>1173541-01-R</v>
          </cell>
          <cell r="F1457" t="str">
            <v>PAM1</v>
          </cell>
          <cell r="G1457" t="str">
            <v>EQP,AE,PAM1,V5X-V6X,BOZHON,RETROFIT KIT</v>
          </cell>
          <cell r="H1457">
            <v>15189</v>
          </cell>
          <cell r="I1457" t="str">
            <v>AE</v>
          </cell>
          <cell r="J1457" t="str">
            <v>Retrofit</v>
          </cell>
          <cell r="K1457">
            <v>60756</v>
          </cell>
          <cell r="L1457">
            <v>4</v>
          </cell>
          <cell r="M1457" t="str">
            <v>EBD</v>
          </cell>
          <cell r="N1457">
            <v>15189</v>
          </cell>
          <cell r="O1457">
            <v>60756</v>
          </cell>
          <cell r="P1457" t="b">
            <v>0</v>
          </cell>
          <cell r="Q1457" t="str">
            <v>China</v>
          </cell>
          <cell r="R1457" t="e">
            <v>#N/A</v>
          </cell>
          <cell r="S1457" t="e">
            <v>#N/A</v>
          </cell>
          <cell r="T1457" t="e">
            <v>#N/A</v>
          </cell>
          <cell r="U1457" t="e">
            <v>#N/A</v>
          </cell>
          <cell r="V1457" t="e">
            <v>#N/A</v>
          </cell>
          <cell r="Y1457" t="e">
            <v>#N/A</v>
          </cell>
          <cell r="Z1457">
            <v>60756</v>
          </cell>
          <cell r="AB1457" t="str">
            <v>Under</v>
          </cell>
          <cell r="AC1457">
            <v>0.75</v>
          </cell>
          <cell r="AD1457" t="e">
            <v>#N/A</v>
          </cell>
          <cell r="AF1457" t="str">
            <v>15189.00 / 16888.00 / 20889.00</v>
          </cell>
          <cell r="AG1457">
            <v>16038.5</v>
          </cell>
          <cell r="AH1457">
            <v>0.94703370015899246</v>
          </cell>
          <cell r="AK1457">
            <v>0.94703370015899246</v>
          </cell>
          <cell r="AL1457">
            <v>3.7881348006359699</v>
          </cell>
          <cell r="AM1457">
            <v>0.99993765002961632</v>
          </cell>
          <cell r="AN1457">
            <v>115000</v>
          </cell>
          <cell r="AO1457">
            <v>0.99999176492434649</v>
          </cell>
          <cell r="AP1457">
            <v>0.8679217391304348</v>
          </cell>
          <cell r="AS1457">
            <v>1</v>
          </cell>
          <cell r="AT1457">
            <v>0</v>
          </cell>
        </row>
        <row r="1458">
          <cell r="B1458">
            <v>385416</v>
          </cell>
          <cell r="C1458" t="str">
            <v>BOZHON PRECISION INDUSTRY TECHNOLOGY CO., LTD.</v>
          </cell>
          <cell r="D1458" t="str">
            <v>V64</v>
          </cell>
          <cell r="E1458" t="str">
            <v>1173541-01-R</v>
          </cell>
          <cell r="F1458" t="str">
            <v>PAM1</v>
          </cell>
          <cell r="G1458" t="str">
            <v>EQP,AE,PAM1,V5X-V6X,BOZHON,RETROFIT KIT</v>
          </cell>
          <cell r="H1458">
            <v>15189</v>
          </cell>
          <cell r="I1458" t="str">
            <v>AE</v>
          </cell>
          <cell r="J1458" t="str">
            <v>Retrofit</v>
          </cell>
          <cell r="K1458">
            <v>15189</v>
          </cell>
          <cell r="L1458">
            <v>1</v>
          </cell>
          <cell r="M1458" t="str">
            <v>EBD</v>
          </cell>
          <cell r="N1458">
            <v>15189</v>
          </cell>
          <cell r="O1458">
            <v>15189</v>
          </cell>
          <cell r="P1458" t="b">
            <v>0</v>
          </cell>
          <cell r="Q1458" t="str">
            <v>China</v>
          </cell>
          <cell r="R1458" t="e">
            <v>#N/A</v>
          </cell>
          <cell r="S1458" t="e">
            <v>#N/A</v>
          </cell>
          <cell r="T1458" t="e">
            <v>#N/A</v>
          </cell>
          <cell r="U1458" t="e">
            <v>#N/A</v>
          </cell>
          <cell r="V1458" t="e">
            <v>#N/A</v>
          </cell>
          <cell r="Y1458" t="e">
            <v>#N/A</v>
          </cell>
          <cell r="Z1458">
            <v>15189</v>
          </cell>
          <cell r="AB1458" t="str">
            <v>Under</v>
          </cell>
          <cell r="AC1458" t="str">
            <v/>
          </cell>
          <cell r="AD1458" t="e">
            <v>#N/A</v>
          </cell>
          <cell r="AF1458" t="str">
            <v>15189.00 / 16888.00</v>
          </cell>
          <cell r="AG1458">
            <v>16038.5</v>
          </cell>
          <cell r="AH1458">
            <v>0.94703370015899246</v>
          </cell>
          <cell r="AK1458">
            <v>0.94703370015899246</v>
          </cell>
          <cell r="AL1458">
            <v>0.94703370015899246</v>
          </cell>
          <cell r="AM1458">
            <v>0.99993765002961632</v>
          </cell>
          <cell r="AN1458">
            <v>115000</v>
          </cell>
          <cell r="AO1458">
            <v>0.99999176492434649</v>
          </cell>
          <cell r="AP1458">
            <v>0.8679217391304348</v>
          </cell>
          <cell r="AS1458">
            <v>1</v>
          </cell>
          <cell r="AT1458">
            <v>0</v>
          </cell>
        </row>
        <row r="1459">
          <cell r="B1459">
            <v>385416</v>
          </cell>
          <cell r="C1459" t="str">
            <v>BOZHON PRECISION INDUSTRY TECHNOLOGY CO., LTD.</v>
          </cell>
          <cell r="D1459" t="str">
            <v>V64</v>
          </cell>
          <cell r="E1459" t="str">
            <v>1173541-01-R</v>
          </cell>
          <cell r="F1459" t="str">
            <v>PAM1</v>
          </cell>
          <cell r="G1459" t="str">
            <v>EQP,AE,PAM1,V5X-V6X,BOZHON,RETROFIT KIT</v>
          </cell>
          <cell r="H1459">
            <v>15189</v>
          </cell>
          <cell r="I1459" t="str">
            <v>AE</v>
          </cell>
          <cell r="J1459" t="str">
            <v>Retrofit</v>
          </cell>
          <cell r="K1459">
            <v>30378</v>
          </cell>
          <cell r="L1459">
            <v>2</v>
          </cell>
          <cell r="M1459" t="str">
            <v>EBD</v>
          </cell>
          <cell r="N1459">
            <v>15189</v>
          </cell>
          <cell r="O1459">
            <v>30378</v>
          </cell>
          <cell r="P1459" t="b">
            <v>0</v>
          </cell>
          <cell r="Q1459" t="str">
            <v>China</v>
          </cell>
          <cell r="R1459" t="e">
            <v>#N/A</v>
          </cell>
          <cell r="S1459" t="e">
            <v>#N/A</v>
          </cell>
          <cell r="T1459" t="e">
            <v>#N/A</v>
          </cell>
          <cell r="U1459" t="e">
            <v>#N/A</v>
          </cell>
          <cell r="V1459" t="e">
            <v>#N/A</v>
          </cell>
          <cell r="Y1459" t="e">
            <v>#N/A</v>
          </cell>
          <cell r="Z1459">
            <v>30378</v>
          </cell>
          <cell r="AB1459" t="str">
            <v>Under</v>
          </cell>
          <cell r="AC1459">
            <v>0.5</v>
          </cell>
          <cell r="AD1459" t="e">
            <v>#N/A</v>
          </cell>
          <cell r="AF1459" t="str">
            <v>15189.00 / 16888.00</v>
          </cell>
          <cell r="AG1459">
            <v>16038.5</v>
          </cell>
          <cell r="AH1459">
            <v>0.94703370015899246</v>
          </cell>
          <cell r="AK1459">
            <v>0.94703370015899246</v>
          </cell>
          <cell r="AL1459">
            <v>1.8940674003179849</v>
          </cell>
          <cell r="AM1459">
            <v>0.99993765002961632</v>
          </cell>
          <cell r="AN1459">
            <v>115000</v>
          </cell>
          <cell r="AO1459">
            <v>0.99999176492434649</v>
          </cell>
          <cell r="AP1459">
            <v>0.8679217391304348</v>
          </cell>
          <cell r="AS1459">
            <v>1</v>
          </cell>
          <cell r="AT1459">
            <v>0</v>
          </cell>
        </row>
        <row r="1460">
          <cell r="B1460">
            <v>385416</v>
          </cell>
          <cell r="C1460" t="str">
            <v>BOZHON PRECISION INDUSTRY TECHNOLOGY CO., LTD.</v>
          </cell>
          <cell r="D1460" t="str">
            <v>V64</v>
          </cell>
          <cell r="E1460" t="str">
            <v>1173541-01-R</v>
          </cell>
          <cell r="F1460" t="str">
            <v>PAM1</v>
          </cell>
          <cell r="G1460" t="str">
            <v>EQP,AE,PAM1,V5X-V6X,BOZHON,RETROFIT KIT</v>
          </cell>
          <cell r="H1460">
            <v>15189</v>
          </cell>
          <cell r="I1460" t="str">
            <v>AE</v>
          </cell>
          <cell r="J1460" t="str">
            <v>Retrofit</v>
          </cell>
          <cell r="K1460">
            <v>167079</v>
          </cell>
          <cell r="L1460">
            <v>11</v>
          </cell>
          <cell r="M1460" t="str">
            <v>EBD</v>
          </cell>
          <cell r="N1460">
            <v>15189</v>
          </cell>
          <cell r="O1460">
            <v>167079</v>
          </cell>
          <cell r="P1460" t="b">
            <v>0</v>
          </cell>
          <cell r="Q1460" t="str">
            <v>China</v>
          </cell>
          <cell r="R1460" t="e">
            <v>#N/A</v>
          </cell>
          <cell r="S1460" t="e">
            <v>#N/A</v>
          </cell>
          <cell r="T1460" t="e">
            <v>#N/A</v>
          </cell>
          <cell r="U1460" t="e">
            <v>#N/A</v>
          </cell>
          <cell r="V1460" t="e">
            <v>#N/A</v>
          </cell>
          <cell r="Y1460" t="e">
            <v>#N/A</v>
          </cell>
          <cell r="Z1460">
            <v>167079</v>
          </cell>
          <cell r="AB1460" t="str">
            <v>Under</v>
          </cell>
          <cell r="AC1460">
            <v>0.90909090909090906</v>
          </cell>
          <cell r="AD1460" t="e">
            <v>#N/A</v>
          </cell>
          <cell r="AF1460" t="str">
            <v>15189.00 / 16888.00</v>
          </cell>
          <cell r="AG1460">
            <v>16038.5</v>
          </cell>
          <cell r="AH1460">
            <v>0.94703370015899246</v>
          </cell>
          <cell r="AK1460">
            <v>0.94703370015899246</v>
          </cell>
          <cell r="AL1460">
            <v>10.417370701748917</v>
          </cell>
          <cell r="AM1460">
            <v>0.99993765002961632</v>
          </cell>
          <cell r="AN1460">
            <v>115000</v>
          </cell>
          <cell r="AO1460">
            <v>0.99999176492434649</v>
          </cell>
          <cell r="AP1460">
            <v>0.8679217391304348</v>
          </cell>
          <cell r="AS1460">
            <v>1</v>
          </cell>
          <cell r="AT1460">
            <v>0</v>
          </cell>
        </row>
        <row r="1461">
          <cell r="B1461">
            <v>385416</v>
          </cell>
          <cell r="C1461" t="str">
            <v>BOZHON PRECISION INDUSTRY TECHNOLOGY CO., LTD.</v>
          </cell>
          <cell r="D1461" t="str">
            <v>V64</v>
          </cell>
          <cell r="E1461" t="str">
            <v>1173541-01-R</v>
          </cell>
          <cell r="F1461" t="str">
            <v>PAM1</v>
          </cell>
          <cell r="G1461" t="str">
            <v>EQP,AE,PAM1,V5X-V6X,BOZHON,RETROFIT KIT</v>
          </cell>
          <cell r="H1461">
            <v>15189</v>
          </cell>
          <cell r="I1461" t="str">
            <v>AE</v>
          </cell>
          <cell r="J1461" t="str">
            <v>Retrofit</v>
          </cell>
          <cell r="K1461">
            <v>182268</v>
          </cell>
          <cell r="L1461">
            <v>12</v>
          </cell>
          <cell r="M1461" t="str">
            <v>EBD</v>
          </cell>
          <cell r="N1461">
            <v>15189</v>
          </cell>
          <cell r="O1461">
            <v>182268</v>
          </cell>
          <cell r="P1461" t="b">
            <v>0</v>
          </cell>
          <cell r="Q1461" t="str">
            <v>China</v>
          </cell>
          <cell r="R1461" t="e">
            <v>#N/A</v>
          </cell>
          <cell r="S1461" t="e">
            <v>#N/A</v>
          </cell>
          <cell r="T1461" t="e">
            <v>#N/A</v>
          </cell>
          <cell r="U1461" t="e">
            <v>#N/A</v>
          </cell>
          <cell r="V1461" t="e">
            <v>#N/A</v>
          </cell>
          <cell r="Y1461" t="e">
            <v>#N/A</v>
          </cell>
          <cell r="Z1461">
            <v>182268</v>
          </cell>
          <cell r="AB1461" t="str">
            <v>Under</v>
          </cell>
          <cell r="AC1461">
            <v>0.91666666666666663</v>
          </cell>
          <cell r="AD1461" t="e">
            <v>#N/A</v>
          </cell>
          <cell r="AF1461" t="str">
            <v>15189.00 / 16888.00</v>
          </cell>
          <cell r="AG1461">
            <v>16038.5</v>
          </cell>
          <cell r="AH1461">
            <v>0.94703370015899246</v>
          </cell>
          <cell r="AK1461">
            <v>0.94703370015899246</v>
          </cell>
          <cell r="AL1461">
            <v>11.36440440190791</v>
          </cell>
          <cell r="AM1461">
            <v>0.99993765002961632</v>
          </cell>
          <cell r="AN1461">
            <v>115000</v>
          </cell>
          <cell r="AO1461">
            <v>0.99999176492434649</v>
          </cell>
          <cell r="AP1461">
            <v>0.8679217391304348</v>
          </cell>
          <cell r="AS1461">
            <v>1</v>
          </cell>
          <cell r="AT1461">
            <v>0</v>
          </cell>
        </row>
        <row r="1462">
          <cell r="B1462">
            <v>385417</v>
          </cell>
          <cell r="C1462" t="str">
            <v>BOZHON PRECISION INDUSTRY TECHNOLOGY CO., LTD.</v>
          </cell>
          <cell r="D1462" t="str">
            <v>V64</v>
          </cell>
          <cell r="E1462" t="str">
            <v>1173543-01-R</v>
          </cell>
          <cell r="F1462" t="str">
            <v>PAM1</v>
          </cell>
          <cell r="G1462" t="str">
            <v>EQP,AE,PAM1,V57-V6X,BOZHON,RETROFIT KIT</v>
          </cell>
          <cell r="H1462">
            <v>15189</v>
          </cell>
          <cell r="I1462" t="str">
            <v>AE</v>
          </cell>
          <cell r="J1462" t="str">
            <v>Retrofit</v>
          </cell>
          <cell r="K1462">
            <v>30378</v>
          </cell>
          <cell r="L1462">
            <v>2</v>
          </cell>
          <cell r="M1462" t="str">
            <v>OTS Quote</v>
          </cell>
          <cell r="N1462">
            <v>15189</v>
          </cell>
          <cell r="O1462">
            <v>30378</v>
          </cell>
          <cell r="P1462" t="b">
            <v>0</v>
          </cell>
          <cell r="Q1462" t="str">
            <v>China</v>
          </cell>
          <cell r="R1462" t="e">
            <v>#N/A</v>
          </cell>
          <cell r="S1462" t="e">
            <v>#N/A</v>
          </cell>
          <cell r="T1462" t="e">
            <v>#N/A</v>
          </cell>
          <cell r="U1462" t="e">
            <v>#N/A</v>
          </cell>
          <cell r="V1462" t="e">
            <v>#N/A</v>
          </cell>
          <cell r="Y1462" t="e">
            <v>#N/A</v>
          </cell>
          <cell r="Z1462">
            <v>30378</v>
          </cell>
          <cell r="AB1462" t="str">
            <v>Under</v>
          </cell>
          <cell r="AC1462">
            <v>0.5</v>
          </cell>
          <cell r="AD1462" t="e">
            <v>#N/A</v>
          </cell>
          <cell r="AF1462" t="str">
            <v>15189.00 / 16888.00</v>
          </cell>
          <cell r="AG1462">
            <v>16038.5</v>
          </cell>
          <cell r="AH1462">
            <v>0.94703370015899246</v>
          </cell>
          <cell r="AK1462">
            <v>0.94703370015899246</v>
          </cell>
          <cell r="AL1462">
            <v>1.8940674003179849</v>
          </cell>
          <cell r="AM1462">
            <v>0.99993765002961632</v>
          </cell>
          <cell r="AN1462">
            <v>115000</v>
          </cell>
          <cell r="AO1462">
            <v>0.99999176492434649</v>
          </cell>
          <cell r="AP1462">
            <v>0.8679217391304348</v>
          </cell>
          <cell r="AS1462">
            <v>1</v>
          </cell>
          <cell r="AT1462">
            <v>0</v>
          </cell>
        </row>
        <row r="1463">
          <cell r="B1463">
            <v>385417</v>
          </cell>
          <cell r="C1463" t="str">
            <v>BOZHON PRECISION INDUSTRY TECHNOLOGY CO., LTD.</v>
          </cell>
          <cell r="D1463" t="str">
            <v>V64</v>
          </cell>
          <cell r="E1463" t="str">
            <v>1173543-01-R</v>
          </cell>
          <cell r="F1463" t="str">
            <v>PAM1</v>
          </cell>
          <cell r="G1463" t="str">
            <v>EQP,AE,PAM1,V57-V6X,BOZHON,RETROFIT KIT</v>
          </cell>
          <cell r="H1463">
            <v>15189</v>
          </cell>
          <cell r="I1463" t="str">
            <v>AE</v>
          </cell>
          <cell r="J1463" t="str">
            <v>Retrofit</v>
          </cell>
          <cell r="K1463">
            <v>45567</v>
          </cell>
          <cell r="L1463">
            <v>3</v>
          </cell>
          <cell r="M1463" t="str">
            <v>EBD</v>
          </cell>
          <cell r="N1463">
            <v>15189</v>
          </cell>
          <cell r="O1463">
            <v>45567</v>
          </cell>
          <cell r="P1463" t="b">
            <v>0</v>
          </cell>
          <cell r="Q1463" t="str">
            <v>China</v>
          </cell>
          <cell r="R1463" t="e">
            <v>#N/A</v>
          </cell>
          <cell r="S1463" t="e">
            <v>#N/A</v>
          </cell>
          <cell r="T1463" t="e">
            <v>#N/A</v>
          </cell>
          <cell r="U1463" t="e">
            <v>#N/A</v>
          </cell>
          <cell r="V1463" t="e">
            <v>#N/A</v>
          </cell>
          <cell r="Y1463" t="e">
            <v>#N/A</v>
          </cell>
          <cell r="Z1463">
            <v>45567</v>
          </cell>
          <cell r="AB1463" t="str">
            <v>Under</v>
          </cell>
          <cell r="AC1463">
            <v>0.66666666666666663</v>
          </cell>
          <cell r="AD1463" t="e">
            <v>#N/A</v>
          </cell>
          <cell r="AF1463" t="str">
            <v>15189.00 / 16888.00</v>
          </cell>
          <cell r="AG1463">
            <v>16038.5</v>
          </cell>
          <cell r="AH1463">
            <v>0.94703370015899246</v>
          </cell>
          <cell r="AK1463">
            <v>0.94703370015899246</v>
          </cell>
          <cell r="AL1463">
            <v>2.8411011004769775</v>
          </cell>
          <cell r="AM1463">
            <v>0.99993765002961632</v>
          </cell>
          <cell r="AN1463">
            <v>115000</v>
          </cell>
          <cell r="AO1463">
            <v>0.99999176492434649</v>
          </cell>
          <cell r="AP1463">
            <v>0.8679217391304348</v>
          </cell>
          <cell r="AS1463">
            <v>1</v>
          </cell>
          <cell r="AT1463">
            <v>0</v>
          </cell>
        </row>
        <row r="1464">
          <cell r="B1464">
            <v>385418</v>
          </cell>
          <cell r="C1464" t="str">
            <v>BOZHON PRECISION INDUSTRY TECHNOLOGY CO., LTD.</v>
          </cell>
          <cell r="D1464" t="str">
            <v>V63</v>
          </cell>
          <cell r="E1464" t="str">
            <v>1173557-01-R</v>
          </cell>
          <cell r="F1464" t="str">
            <v>PAM2</v>
          </cell>
          <cell r="G1464" t="str">
            <v>EQP,AE,PAM2,D47-V6X,BOZHON,RETROFIT KIT</v>
          </cell>
          <cell r="H1464">
            <v>16258.57</v>
          </cell>
          <cell r="I1464" t="str">
            <v>AE</v>
          </cell>
          <cell r="J1464" t="str">
            <v>Retrofit</v>
          </cell>
          <cell r="K1464">
            <v>32517.14</v>
          </cell>
          <cell r="L1464">
            <v>2</v>
          </cell>
          <cell r="M1464" t="str">
            <v>OTS Quote</v>
          </cell>
          <cell r="N1464">
            <v>16258.57</v>
          </cell>
          <cell r="O1464">
            <v>32517.14</v>
          </cell>
          <cell r="P1464" t="b">
            <v>0</v>
          </cell>
          <cell r="Q1464" t="str">
            <v>China</v>
          </cell>
          <cell r="R1464" t="e">
            <v>#N/A</v>
          </cell>
          <cell r="S1464" t="e">
            <v>#N/A</v>
          </cell>
          <cell r="T1464" t="e">
            <v>#N/A</v>
          </cell>
          <cell r="U1464" t="e">
            <v>#N/A</v>
          </cell>
          <cell r="V1464" t="e">
            <v>#N/A</v>
          </cell>
          <cell r="Y1464" t="e">
            <v>#N/A</v>
          </cell>
          <cell r="Z1464">
            <v>32517.14</v>
          </cell>
          <cell r="AB1464" t="str">
            <v>Under</v>
          </cell>
          <cell r="AC1464">
            <v>0.5</v>
          </cell>
          <cell r="AD1464" t="e">
            <v>#N/A</v>
          </cell>
          <cell r="AF1464" t="str">
            <v>14558.57 / 16258.57 / 19523.71</v>
          </cell>
          <cell r="AG1464">
            <v>15408.57</v>
          </cell>
          <cell r="AH1464">
            <v>1.0551641067276198</v>
          </cell>
          <cell r="AK1464">
            <v>1.0551641067276198</v>
          </cell>
          <cell r="AL1464">
            <v>2.1103282134552397</v>
          </cell>
          <cell r="AM1464">
            <v>0.99993510105090877</v>
          </cell>
          <cell r="AN1464">
            <v>115000</v>
          </cell>
          <cell r="AO1464">
            <v>0.99999082465994149</v>
          </cell>
          <cell r="AP1464">
            <v>0.8586211304347825</v>
          </cell>
          <cell r="AS1464">
            <v>1</v>
          </cell>
          <cell r="AT1464">
            <v>0</v>
          </cell>
        </row>
        <row r="1465">
          <cell r="B1465">
            <v>385419</v>
          </cell>
          <cell r="C1465" t="str">
            <v>BOZHON PRECISION INDUSTRY TECHNOLOGY CO., LTD.</v>
          </cell>
          <cell r="D1465" t="str">
            <v>V64</v>
          </cell>
          <cell r="E1465" t="str">
            <v>1173557-01-R</v>
          </cell>
          <cell r="F1465" t="str">
            <v>PAM2</v>
          </cell>
          <cell r="G1465" t="str">
            <v>EQP,AE,PAM2,D47-V6X,BOZHON,RETROFIT KIT</v>
          </cell>
          <cell r="H1465">
            <v>16258.57</v>
          </cell>
          <cell r="I1465" t="str">
            <v>AE</v>
          </cell>
          <cell r="J1465" t="str">
            <v>Retrofit</v>
          </cell>
          <cell r="K1465">
            <v>32517.14</v>
          </cell>
          <cell r="L1465">
            <v>2</v>
          </cell>
          <cell r="M1465" t="str">
            <v>OTS Quote</v>
          </cell>
          <cell r="N1465">
            <v>16258.57</v>
          </cell>
          <cell r="O1465">
            <v>32517.14</v>
          </cell>
          <cell r="P1465" t="b">
            <v>0</v>
          </cell>
          <cell r="Q1465" t="str">
            <v>China</v>
          </cell>
          <cell r="R1465" t="e">
            <v>#N/A</v>
          </cell>
          <cell r="S1465" t="e">
            <v>#N/A</v>
          </cell>
          <cell r="T1465" t="e">
            <v>#N/A</v>
          </cell>
          <cell r="U1465" t="e">
            <v>#N/A</v>
          </cell>
          <cell r="V1465" t="e">
            <v>#N/A</v>
          </cell>
          <cell r="Y1465" t="e">
            <v>#N/A</v>
          </cell>
          <cell r="Z1465">
            <v>32517.14</v>
          </cell>
          <cell r="AB1465" t="str">
            <v>Under</v>
          </cell>
          <cell r="AC1465">
            <v>0.5</v>
          </cell>
          <cell r="AD1465" t="e">
            <v>#N/A</v>
          </cell>
          <cell r="AF1465" t="str">
            <v>14558.57 / 16258.57</v>
          </cell>
          <cell r="AG1465">
            <v>15408.57</v>
          </cell>
          <cell r="AH1465">
            <v>1.0551641067276198</v>
          </cell>
          <cell r="AK1465">
            <v>1.0551641067276198</v>
          </cell>
          <cell r="AL1465">
            <v>2.1103282134552397</v>
          </cell>
          <cell r="AM1465">
            <v>0.99993510105090877</v>
          </cell>
          <cell r="AN1465">
            <v>115000</v>
          </cell>
          <cell r="AO1465">
            <v>0.99999082465994149</v>
          </cell>
          <cell r="AP1465">
            <v>0.8586211304347825</v>
          </cell>
          <cell r="AS1465">
            <v>1</v>
          </cell>
          <cell r="AT1465">
            <v>0</v>
          </cell>
        </row>
        <row r="1466">
          <cell r="B1466">
            <v>385420</v>
          </cell>
          <cell r="C1466" t="str">
            <v>BOZHON PRECISION INDUSTRY TECHNOLOGY CO., LTD.</v>
          </cell>
          <cell r="D1466" t="str">
            <v>V64</v>
          </cell>
          <cell r="E1466" t="str">
            <v>1173564-01-R</v>
          </cell>
          <cell r="F1466" t="str">
            <v>PAM2</v>
          </cell>
          <cell r="G1466" t="str">
            <v>EQP,AE,PAM2,D23-V6X,BOZHON,RETROFIT KIT</v>
          </cell>
          <cell r="H1466">
            <v>14558.57</v>
          </cell>
          <cell r="I1466" t="str">
            <v>AE</v>
          </cell>
          <cell r="J1466" t="str">
            <v>Retrofit</v>
          </cell>
          <cell r="K1466">
            <v>29117.14</v>
          </cell>
          <cell r="L1466">
            <v>2</v>
          </cell>
          <cell r="M1466" t="str">
            <v>OTS Quote</v>
          </cell>
          <cell r="N1466">
            <v>14558.57</v>
          </cell>
          <cell r="O1466">
            <v>29117.14</v>
          </cell>
          <cell r="P1466" t="b">
            <v>0</v>
          </cell>
          <cell r="Q1466" t="str">
            <v>China</v>
          </cell>
          <cell r="R1466" t="e">
            <v>#N/A</v>
          </cell>
          <cell r="S1466" t="e">
            <v>#N/A</v>
          </cell>
          <cell r="T1466" t="e">
            <v>#N/A</v>
          </cell>
          <cell r="U1466" t="e">
            <v>#N/A</v>
          </cell>
          <cell r="V1466" t="e">
            <v>#N/A</v>
          </cell>
          <cell r="Y1466" t="e">
            <v>#N/A</v>
          </cell>
          <cell r="Z1466">
            <v>29117.14</v>
          </cell>
          <cell r="AB1466" t="str">
            <v>Under</v>
          </cell>
          <cell r="AC1466">
            <v>0.5</v>
          </cell>
          <cell r="AD1466" t="e">
            <v>#N/A</v>
          </cell>
          <cell r="AF1466" t="str">
            <v>14558.57 / 16258.57</v>
          </cell>
          <cell r="AG1466">
            <v>15408.57</v>
          </cell>
          <cell r="AH1466">
            <v>0.94483589327238027</v>
          </cell>
          <cell r="AK1466">
            <v>0.94483589327238027</v>
          </cell>
          <cell r="AL1466">
            <v>1.8896717865447605</v>
          </cell>
          <cell r="AM1466">
            <v>0.99993510105090866</v>
          </cell>
          <cell r="AN1466">
            <v>115000</v>
          </cell>
          <cell r="AO1466">
            <v>0.99999178403571065</v>
          </cell>
          <cell r="AP1466">
            <v>0.87340373913043468</v>
          </cell>
          <cell r="AS1466">
            <v>1</v>
          </cell>
          <cell r="AT1466">
            <v>0</v>
          </cell>
        </row>
        <row r="1467">
          <cell r="B1467">
            <v>385421</v>
          </cell>
          <cell r="C1467" t="str">
            <v>BOZHON PRECISION INDUSTRY TECHNOLOGY CO., LTD.</v>
          </cell>
          <cell r="D1467" t="str">
            <v>V63</v>
          </cell>
          <cell r="E1467" t="str">
            <v>1173566-01-R</v>
          </cell>
          <cell r="F1467" t="str">
            <v>PAM2</v>
          </cell>
          <cell r="G1467" t="str">
            <v>EQP,AE,PAM2,V5X-V6X,BOZHON,RETROFIT KIT</v>
          </cell>
          <cell r="H1467">
            <v>14558.57</v>
          </cell>
          <cell r="I1467" t="str">
            <v>AE</v>
          </cell>
          <cell r="J1467" t="str">
            <v>Retrofit</v>
          </cell>
          <cell r="K1467">
            <v>58234.28</v>
          </cell>
          <cell r="L1467">
            <v>4</v>
          </cell>
          <cell r="M1467" t="str">
            <v>EBD</v>
          </cell>
          <cell r="N1467">
            <v>14558.57</v>
          </cell>
          <cell r="O1467">
            <v>58234.28</v>
          </cell>
          <cell r="P1467" t="b">
            <v>0</v>
          </cell>
          <cell r="Q1467" t="str">
            <v>China</v>
          </cell>
          <cell r="R1467" t="e">
            <v>#N/A</v>
          </cell>
          <cell r="S1467" t="e">
            <v>#N/A</v>
          </cell>
          <cell r="T1467" t="e">
            <v>#N/A</v>
          </cell>
          <cell r="U1467" t="e">
            <v>#N/A</v>
          </cell>
          <cell r="V1467" t="e">
            <v>#N/A</v>
          </cell>
          <cell r="Y1467" t="e">
            <v>#N/A</v>
          </cell>
          <cell r="Z1467">
            <v>58234.28</v>
          </cell>
          <cell r="AB1467" t="str">
            <v>Under</v>
          </cell>
          <cell r="AC1467">
            <v>0.75</v>
          </cell>
          <cell r="AD1467" t="e">
            <v>#N/A</v>
          </cell>
          <cell r="AF1467" t="str">
            <v>14558.57 / 16258.57 / 19523.71</v>
          </cell>
          <cell r="AG1467">
            <v>15408.57</v>
          </cell>
          <cell r="AH1467">
            <v>0.94483589327238027</v>
          </cell>
          <cell r="AK1467">
            <v>0.94483589327238027</v>
          </cell>
          <cell r="AL1467">
            <v>3.7793435730895211</v>
          </cell>
          <cell r="AM1467">
            <v>0.99993510105090866</v>
          </cell>
          <cell r="AN1467">
            <v>115000</v>
          </cell>
          <cell r="AO1467">
            <v>0.99999178403571065</v>
          </cell>
          <cell r="AP1467">
            <v>0.87340373913043468</v>
          </cell>
          <cell r="AS1467">
            <v>1</v>
          </cell>
          <cell r="AT1467">
            <v>0</v>
          </cell>
        </row>
        <row r="1468">
          <cell r="B1468">
            <v>385421</v>
          </cell>
          <cell r="C1468" t="str">
            <v>BOZHON PRECISION INDUSTRY TECHNOLOGY CO., LTD.</v>
          </cell>
          <cell r="D1468" t="str">
            <v>V63</v>
          </cell>
          <cell r="E1468" t="str">
            <v>1173566-01-R</v>
          </cell>
          <cell r="F1468" t="str">
            <v>PAM2</v>
          </cell>
          <cell r="G1468" t="str">
            <v>EQP,AE,PAM2,V5X-V6X,BOZHON,RETROFIT KIT</v>
          </cell>
          <cell r="H1468">
            <v>14558.57</v>
          </cell>
          <cell r="I1468" t="str">
            <v>AE</v>
          </cell>
          <cell r="J1468" t="str">
            <v>Retrofit</v>
          </cell>
          <cell r="K1468">
            <v>87351.42</v>
          </cell>
          <cell r="L1468">
            <v>6</v>
          </cell>
          <cell r="M1468" t="str">
            <v>EBD</v>
          </cell>
          <cell r="N1468">
            <v>14558.57</v>
          </cell>
          <cell r="O1468">
            <v>87351.42</v>
          </cell>
          <cell r="P1468" t="b">
            <v>0</v>
          </cell>
          <cell r="Q1468" t="str">
            <v>China</v>
          </cell>
          <cell r="R1468" t="e">
            <v>#N/A</v>
          </cell>
          <cell r="S1468" t="e">
            <v>#N/A</v>
          </cell>
          <cell r="T1468" t="e">
            <v>#N/A</v>
          </cell>
          <cell r="U1468" t="e">
            <v>#N/A</v>
          </cell>
          <cell r="V1468" t="e">
            <v>#N/A</v>
          </cell>
          <cell r="Y1468" t="e">
            <v>#N/A</v>
          </cell>
          <cell r="Z1468">
            <v>87351.42</v>
          </cell>
          <cell r="AB1468" t="str">
            <v>Under</v>
          </cell>
          <cell r="AC1468">
            <v>0.83333333333333337</v>
          </cell>
          <cell r="AD1468" t="e">
            <v>#N/A</v>
          </cell>
          <cell r="AF1468" t="str">
            <v>14558.57 / 16258.57 / 19523.71</v>
          </cell>
          <cell r="AG1468">
            <v>15408.57</v>
          </cell>
          <cell r="AH1468">
            <v>0.94483589327238027</v>
          </cell>
          <cell r="AK1468">
            <v>0.94483589327238027</v>
          </cell>
          <cell r="AL1468">
            <v>5.6690153596342814</v>
          </cell>
          <cell r="AM1468">
            <v>0.99993510105090866</v>
          </cell>
          <cell r="AN1468">
            <v>115000</v>
          </cell>
          <cell r="AO1468">
            <v>0.99999178403571065</v>
          </cell>
          <cell r="AP1468">
            <v>0.87340373913043468</v>
          </cell>
          <cell r="AS1468">
            <v>1</v>
          </cell>
          <cell r="AT1468">
            <v>0</v>
          </cell>
        </row>
        <row r="1469">
          <cell r="B1469">
            <v>385421</v>
          </cell>
          <cell r="C1469" t="str">
            <v>BOZHON PRECISION INDUSTRY TECHNOLOGY CO., LTD.</v>
          </cell>
          <cell r="D1469" t="str">
            <v>V63</v>
          </cell>
          <cell r="E1469" t="str">
            <v>1173566-01-R</v>
          </cell>
          <cell r="F1469" t="str">
            <v>PAM2</v>
          </cell>
          <cell r="G1469" t="str">
            <v>EQP,AE,PAM2,V5X-V6X,BOZHON,RETROFIT KIT</v>
          </cell>
          <cell r="H1469">
            <v>14558.57</v>
          </cell>
          <cell r="I1469" t="str">
            <v>AE</v>
          </cell>
          <cell r="J1469" t="str">
            <v>Retrofit</v>
          </cell>
          <cell r="K1469">
            <v>116468.56</v>
          </cell>
          <cell r="L1469">
            <v>8</v>
          </cell>
          <cell r="M1469" t="str">
            <v>EBD</v>
          </cell>
          <cell r="N1469">
            <v>14558.57</v>
          </cell>
          <cell r="O1469">
            <v>116468.56</v>
          </cell>
          <cell r="P1469" t="b">
            <v>0</v>
          </cell>
          <cell r="Q1469" t="str">
            <v>China</v>
          </cell>
          <cell r="R1469" t="e">
            <v>#N/A</v>
          </cell>
          <cell r="S1469" t="e">
            <v>#N/A</v>
          </cell>
          <cell r="T1469" t="e">
            <v>#N/A</v>
          </cell>
          <cell r="U1469" t="e">
            <v>#N/A</v>
          </cell>
          <cell r="V1469" t="e">
            <v>#N/A</v>
          </cell>
          <cell r="Y1469" t="e">
            <v>#N/A</v>
          </cell>
          <cell r="Z1469">
            <v>116468.56</v>
          </cell>
          <cell r="AB1469" t="str">
            <v>Under</v>
          </cell>
          <cell r="AC1469">
            <v>0.87499999999999989</v>
          </cell>
          <cell r="AD1469" t="e">
            <v>#N/A</v>
          </cell>
          <cell r="AF1469" t="str">
            <v>14558.57 / 16258.57 / 19523.71</v>
          </cell>
          <cell r="AG1469">
            <v>15408.57</v>
          </cell>
          <cell r="AH1469">
            <v>0.94483589327238027</v>
          </cell>
          <cell r="AK1469">
            <v>0.94483589327238027</v>
          </cell>
          <cell r="AL1469">
            <v>7.5586871461790421</v>
          </cell>
          <cell r="AM1469">
            <v>0.99993510105090866</v>
          </cell>
          <cell r="AN1469">
            <v>115000</v>
          </cell>
          <cell r="AO1469">
            <v>0.99999178403571065</v>
          </cell>
          <cell r="AP1469">
            <v>0.87340373913043468</v>
          </cell>
          <cell r="AS1469">
            <v>1</v>
          </cell>
          <cell r="AT1469">
            <v>0</v>
          </cell>
        </row>
        <row r="1470">
          <cell r="B1470">
            <v>385421</v>
          </cell>
          <cell r="C1470" t="str">
            <v>BOZHON PRECISION INDUSTRY TECHNOLOGY CO., LTD.</v>
          </cell>
          <cell r="D1470" t="str">
            <v>V63</v>
          </cell>
          <cell r="E1470" t="str">
            <v>1173566-01-R</v>
          </cell>
          <cell r="F1470" t="str">
            <v>PAM2</v>
          </cell>
          <cell r="G1470" t="str">
            <v>EQP,AE,PAM2,V5X-V6X,BOZHON,RETROFIT KIT</v>
          </cell>
          <cell r="H1470">
            <v>14558.57</v>
          </cell>
          <cell r="I1470" t="str">
            <v>AE</v>
          </cell>
          <cell r="J1470" t="str">
            <v>Retrofit</v>
          </cell>
          <cell r="K1470">
            <v>58234.28</v>
          </cell>
          <cell r="L1470">
            <v>4</v>
          </cell>
          <cell r="M1470" t="str">
            <v>EBD</v>
          </cell>
          <cell r="N1470">
            <v>14558.57</v>
          </cell>
          <cell r="O1470">
            <v>58234.28</v>
          </cell>
          <cell r="P1470" t="b">
            <v>0</v>
          </cell>
          <cell r="Q1470" t="str">
            <v>China</v>
          </cell>
          <cell r="R1470" t="e">
            <v>#N/A</v>
          </cell>
          <cell r="S1470" t="e">
            <v>#N/A</v>
          </cell>
          <cell r="T1470" t="e">
            <v>#N/A</v>
          </cell>
          <cell r="U1470" t="e">
            <v>#N/A</v>
          </cell>
          <cell r="V1470" t="e">
            <v>#N/A</v>
          </cell>
          <cell r="Y1470" t="e">
            <v>#N/A</v>
          </cell>
          <cell r="Z1470">
            <v>58234.28</v>
          </cell>
          <cell r="AB1470" t="str">
            <v>Under</v>
          </cell>
          <cell r="AC1470">
            <v>0.75</v>
          </cell>
          <cell r="AD1470" t="e">
            <v>#N/A</v>
          </cell>
          <cell r="AF1470" t="str">
            <v>14558.57 / 16258.57 / 19523.71</v>
          </cell>
          <cell r="AG1470">
            <v>15408.57</v>
          </cell>
          <cell r="AH1470">
            <v>0.94483589327238027</v>
          </cell>
          <cell r="AK1470">
            <v>0.94483589327238027</v>
          </cell>
          <cell r="AL1470">
            <v>3.7793435730895211</v>
          </cell>
          <cell r="AM1470">
            <v>0.99993510105090866</v>
          </cell>
          <cell r="AN1470">
            <v>115000</v>
          </cell>
          <cell r="AO1470">
            <v>0.99999178403571065</v>
          </cell>
          <cell r="AP1470">
            <v>0.87340373913043468</v>
          </cell>
          <cell r="AS1470">
            <v>1</v>
          </cell>
          <cell r="AT1470">
            <v>0</v>
          </cell>
        </row>
        <row r="1471">
          <cell r="B1471">
            <v>385422</v>
          </cell>
          <cell r="C1471" t="str">
            <v>BOZHON PRECISION INDUSTRY TECHNOLOGY CO., LTD.</v>
          </cell>
          <cell r="D1471" t="str">
            <v>V64</v>
          </cell>
          <cell r="E1471" t="str">
            <v>1173566-01-R</v>
          </cell>
          <cell r="F1471" t="str">
            <v>PAM2</v>
          </cell>
          <cell r="G1471" t="str">
            <v>EQP,AE,PAM2,V5X-V6X,BOZHON,RETROFIT KIT</v>
          </cell>
          <cell r="H1471">
            <v>14558.57</v>
          </cell>
          <cell r="I1471" t="str">
            <v>AE</v>
          </cell>
          <cell r="J1471" t="str">
            <v>Retrofit</v>
          </cell>
          <cell r="K1471">
            <v>14558.57</v>
          </cell>
          <cell r="L1471">
            <v>1</v>
          </cell>
          <cell r="M1471" t="str">
            <v>EBD</v>
          </cell>
          <cell r="N1471">
            <v>14558.57</v>
          </cell>
          <cell r="O1471">
            <v>14558.57</v>
          </cell>
          <cell r="P1471" t="b">
            <v>0</v>
          </cell>
          <cell r="Q1471" t="str">
            <v>China</v>
          </cell>
          <cell r="R1471" t="e">
            <v>#N/A</v>
          </cell>
          <cell r="S1471" t="e">
            <v>#N/A</v>
          </cell>
          <cell r="T1471" t="e">
            <v>#N/A</v>
          </cell>
          <cell r="U1471" t="e">
            <v>#N/A</v>
          </cell>
          <cell r="V1471" t="e">
            <v>#N/A</v>
          </cell>
          <cell r="Y1471" t="e">
            <v>#N/A</v>
          </cell>
          <cell r="Z1471">
            <v>14558.57</v>
          </cell>
          <cell r="AB1471" t="str">
            <v>Under</v>
          </cell>
          <cell r="AC1471" t="str">
            <v/>
          </cell>
          <cell r="AD1471" t="e">
            <v>#N/A</v>
          </cell>
          <cell r="AF1471" t="str">
            <v>14558.57 / 16258.57</v>
          </cell>
          <cell r="AG1471">
            <v>15408.57</v>
          </cell>
          <cell r="AH1471">
            <v>0.94483589327238027</v>
          </cell>
          <cell r="AK1471">
            <v>0.94483589327238027</v>
          </cell>
          <cell r="AL1471">
            <v>0.94483589327238027</v>
          </cell>
          <cell r="AM1471">
            <v>0.99993510105090866</v>
          </cell>
          <cell r="AN1471">
            <v>115000</v>
          </cell>
          <cell r="AO1471">
            <v>0.99999178403571065</v>
          </cell>
          <cell r="AP1471">
            <v>0.87340373913043468</v>
          </cell>
          <cell r="AS1471">
            <v>1</v>
          </cell>
          <cell r="AT1471">
            <v>0</v>
          </cell>
        </row>
        <row r="1472">
          <cell r="B1472">
            <v>385422</v>
          </cell>
          <cell r="C1472" t="str">
            <v>BOZHON PRECISION INDUSTRY TECHNOLOGY CO., LTD.</v>
          </cell>
          <cell r="D1472" t="str">
            <v>V64</v>
          </cell>
          <cell r="E1472" t="str">
            <v>1173566-01-R</v>
          </cell>
          <cell r="F1472" t="str">
            <v>PAM2</v>
          </cell>
          <cell r="G1472" t="str">
            <v>EQP,AE,PAM2,V5X-V6X,BOZHON,RETROFIT KIT</v>
          </cell>
          <cell r="H1472">
            <v>14558.57</v>
          </cell>
          <cell r="I1472" t="str">
            <v>AE</v>
          </cell>
          <cell r="J1472" t="str">
            <v>Retrofit</v>
          </cell>
          <cell r="K1472">
            <v>29117.14</v>
          </cell>
          <cell r="L1472">
            <v>2</v>
          </cell>
          <cell r="M1472" t="str">
            <v>EBD</v>
          </cell>
          <cell r="N1472">
            <v>14558.57</v>
          </cell>
          <cell r="O1472">
            <v>29117.14</v>
          </cell>
          <cell r="P1472" t="b">
            <v>0</v>
          </cell>
          <cell r="Q1472" t="str">
            <v>China</v>
          </cell>
          <cell r="R1472" t="e">
            <v>#N/A</v>
          </cell>
          <cell r="S1472" t="e">
            <v>#N/A</v>
          </cell>
          <cell r="T1472" t="e">
            <v>#N/A</v>
          </cell>
          <cell r="U1472" t="e">
            <v>#N/A</v>
          </cell>
          <cell r="V1472" t="e">
            <v>#N/A</v>
          </cell>
          <cell r="Y1472" t="e">
            <v>#N/A</v>
          </cell>
          <cell r="Z1472">
            <v>29117.14</v>
          </cell>
          <cell r="AB1472" t="str">
            <v>Under</v>
          </cell>
          <cell r="AC1472">
            <v>0.5</v>
          </cell>
          <cell r="AD1472" t="e">
            <v>#N/A</v>
          </cell>
          <cell r="AF1472" t="str">
            <v>14558.57 / 16258.57</v>
          </cell>
          <cell r="AG1472">
            <v>15408.57</v>
          </cell>
          <cell r="AH1472">
            <v>0.94483589327238027</v>
          </cell>
          <cell r="AK1472">
            <v>0.94483589327238027</v>
          </cell>
          <cell r="AL1472">
            <v>1.8896717865447605</v>
          </cell>
          <cell r="AM1472">
            <v>0.99993510105090866</v>
          </cell>
          <cell r="AN1472">
            <v>115000</v>
          </cell>
          <cell r="AO1472">
            <v>0.99999178403571065</v>
          </cell>
          <cell r="AP1472">
            <v>0.87340373913043468</v>
          </cell>
          <cell r="AS1472">
            <v>1</v>
          </cell>
          <cell r="AT1472">
            <v>0</v>
          </cell>
        </row>
        <row r="1473">
          <cell r="B1473">
            <v>385422</v>
          </cell>
          <cell r="C1473" t="str">
            <v>BOZHON PRECISION INDUSTRY TECHNOLOGY CO., LTD.</v>
          </cell>
          <cell r="D1473" t="str">
            <v>V64</v>
          </cell>
          <cell r="E1473" t="str">
            <v>1173566-01-R</v>
          </cell>
          <cell r="F1473" t="str">
            <v>PAM2</v>
          </cell>
          <cell r="G1473" t="str">
            <v>EQP,AE,PAM2,V5X-V6X,BOZHON,RETROFIT KIT</v>
          </cell>
          <cell r="H1473">
            <v>14558.57</v>
          </cell>
          <cell r="I1473" t="str">
            <v>AE</v>
          </cell>
          <cell r="J1473" t="str">
            <v>Retrofit</v>
          </cell>
          <cell r="K1473">
            <v>160144.26999999999</v>
          </cell>
          <cell r="L1473">
            <v>11</v>
          </cell>
          <cell r="M1473" t="str">
            <v>EBD</v>
          </cell>
          <cell r="N1473">
            <v>14558.57</v>
          </cell>
          <cell r="O1473">
            <v>160144.26999999999</v>
          </cell>
          <cell r="P1473" t="b">
            <v>0</v>
          </cell>
          <cell r="Q1473" t="str">
            <v>China</v>
          </cell>
          <cell r="R1473" t="e">
            <v>#N/A</v>
          </cell>
          <cell r="S1473" t="e">
            <v>#N/A</v>
          </cell>
          <cell r="T1473" t="e">
            <v>#N/A</v>
          </cell>
          <cell r="U1473" t="e">
            <v>#N/A</v>
          </cell>
          <cell r="V1473" t="e">
            <v>#N/A</v>
          </cell>
          <cell r="Y1473" t="e">
            <v>#N/A</v>
          </cell>
          <cell r="Z1473">
            <v>160144.26999999999</v>
          </cell>
          <cell r="AB1473" t="str">
            <v>Under</v>
          </cell>
          <cell r="AC1473">
            <v>0.90909090909090906</v>
          </cell>
          <cell r="AD1473" t="e">
            <v>#N/A</v>
          </cell>
          <cell r="AF1473" t="str">
            <v>14558.57 / 16258.57</v>
          </cell>
          <cell r="AG1473">
            <v>15408.57</v>
          </cell>
          <cell r="AH1473">
            <v>0.94483589327238027</v>
          </cell>
          <cell r="AK1473">
            <v>0.94483589327238027</v>
          </cell>
          <cell r="AL1473">
            <v>10.393194825996183</v>
          </cell>
          <cell r="AM1473">
            <v>0.99993510105090866</v>
          </cell>
          <cell r="AN1473">
            <v>115000</v>
          </cell>
          <cell r="AO1473">
            <v>0.99999178403571065</v>
          </cell>
          <cell r="AP1473">
            <v>0.87340373913043468</v>
          </cell>
          <cell r="AS1473">
            <v>1</v>
          </cell>
          <cell r="AT1473">
            <v>0</v>
          </cell>
        </row>
        <row r="1474">
          <cell r="B1474">
            <v>385422</v>
          </cell>
          <cell r="C1474" t="str">
            <v>BOZHON PRECISION INDUSTRY TECHNOLOGY CO., LTD.</v>
          </cell>
          <cell r="D1474" t="str">
            <v>V64</v>
          </cell>
          <cell r="E1474" t="str">
            <v>1173566-01-R</v>
          </cell>
          <cell r="F1474" t="str">
            <v>PAM2</v>
          </cell>
          <cell r="G1474" t="str">
            <v>EQP,AE,PAM2,V5X-V6X,BOZHON,RETROFIT KIT</v>
          </cell>
          <cell r="H1474">
            <v>14558.57</v>
          </cell>
          <cell r="I1474" t="str">
            <v>AE</v>
          </cell>
          <cell r="J1474" t="str">
            <v>Retrofit</v>
          </cell>
          <cell r="K1474">
            <v>174702.84</v>
          </cell>
          <cell r="L1474">
            <v>12</v>
          </cell>
          <cell r="M1474" t="str">
            <v>EBD</v>
          </cell>
          <cell r="N1474">
            <v>14558.57</v>
          </cell>
          <cell r="O1474">
            <v>174702.84</v>
          </cell>
          <cell r="P1474" t="b">
            <v>0</v>
          </cell>
          <cell r="Q1474" t="str">
            <v>China</v>
          </cell>
          <cell r="R1474" t="e">
            <v>#N/A</v>
          </cell>
          <cell r="S1474" t="e">
            <v>#N/A</v>
          </cell>
          <cell r="T1474" t="e">
            <v>#N/A</v>
          </cell>
          <cell r="U1474" t="e">
            <v>#N/A</v>
          </cell>
          <cell r="V1474" t="e">
            <v>#N/A</v>
          </cell>
          <cell r="Y1474" t="e">
            <v>#N/A</v>
          </cell>
          <cell r="Z1474">
            <v>174702.84</v>
          </cell>
          <cell r="AB1474" t="str">
            <v>Under</v>
          </cell>
          <cell r="AC1474">
            <v>0.91666666666666663</v>
          </cell>
          <cell r="AD1474" t="e">
            <v>#N/A</v>
          </cell>
          <cell r="AF1474" t="str">
            <v>14558.57 / 16258.57</v>
          </cell>
          <cell r="AG1474">
            <v>15408.57</v>
          </cell>
          <cell r="AH1474">
            <v>0.94483589327238027</v>
          </cell>
          <cell r="AK1474">
            <v>0.94483589327238027</v>
          </cell>
          <cell r="AL1474">
            <v>11.338030719268563</v>
          </cell>
          <cell r="AM1474">
            <v>0.99993510105090866</v>
          </cell>
          <cell r="AN1474">
            <v>115000</v>
          </cell>
          <cell r="AO1474">
            <v>0.99999178403571065</v>
          </cell>
          <cell r="AP1474">
            <v>0.87340373913043468</v>
          </cell>
          <cell r="AS1474">
            <v>1</v>
          </cell>
          <cell r="AT1474">
            <v>0</v>
          </cell>
        </row>
        <row r="1475">
          <cell r="B1475">
            <v>385423</v>
          </cell>
          <cell r="C1475" t="str">
            <v>BOZHON PRECISION INDUSTRY TECHNOLOGY CO., LTD.</v>
          </cell>
          <cell r="D1475" t="str">
            <v>V64</v>
          </cell>
          <cell r="E1475" t="str">
            <v>1173568-01-R</v>
          </cell>
          <cell r="F1475" t="str">
            <v>PAM2</v>
          </cell>
          <cell r="G1475" t="str">
            <v>EQP,AE,PAM2,V57-V6X,BOZHON,RETROFIT KIT</v>
          </cell>
          <cell r="H1475">
            <v>14558.57</v>
          </cell>
          <cell r="I1475" t="str">
            <v>AE</v>
          </cell>
          <cell r="J1475" t="str">
            <v>Retrofit</v>
          </cell>
          <cell r="K1475">
            <v>29117.14</v>
          </cell>
          <cell r="L1475">
            <v>2</v>
          </cell>
          <cell r="M1475" t="str">
            <v>OTS Quote</v>
          </cell>
          <cell r="N1475">
            <v>14558.57</v>
          </cell>
          <cell r="O1475">
            <v>29117.14</v>
          </cell>
          <cell r="P1475" t="b">
            <v>0</v>
          </cell>
          <cell r="Q1475" t="str">
            <v>China</v>
          </cell>
          <cell r="R1475" t="e">
            <v>#N/A</v>
          </cell>
          <cell r="S1475" t="e">
            <v>#N/A</v>
          </cell>
          <cell r="T1475" t="e">
            <v>#N/A</v>
          </cell>
          <cell r="U1475" t="e">
            <v>#N/A</v>
          </cell>
          <cell r="V1475" t="e">
            <v>#N/A</v>
          </cell>
          <cell r="Y1475" t="e">
            <v>#N/A</v>
          </cell>
          <cell r="Z1475">
            <v>29117.14</v>
          </cell>
          <cell r="AB1475" t="str">
            <v>Under</v>
          </cell>
          <cell r="AC1475">
            <v>0.5</v>
          </cell>
          <cell r="AD1475" t="e">
            <v>#N/A</v>
          </cell>
          <cell r="AF1475" t="str">
            <v>14558.57 / 16258.57</v>
          </cell>
          <cell r="AG1475">
            <v>15408.57</v>
          </cell>
          <cell r="AH1475">
            <v>0.94483589327238027</v>
          </cell>
          <cell r="AK1475">
            <v>0.94483589327238027</v>
          </cell>
          <cell r="AL1475">
            <v>1.8896717865447605</v>
          </cell>
          <cell r="AM1475">
            <v>0.99993510105090866</v>
          </cell>
          <cell r="AN1475">
            <v>115000</v>
          </cell>
          <cell r="AO1475">
            <v>0.99999178403571065</v>
          </cell>
          <cell r="AP1475">
            <v>0.87340373913043468</v>
          </cell>
          <cell r="AS1475">
            <v>1</v>
          </cell>
          <cell r="AT1475">
            <v>0</v>
          </cell>
        </row>
        <row r="1476">
          <cell r="B1476">
            <v>385423</v>
          </cell>
          <cell r="C1476" t="str">
            <v>BOZHON PRECISION INDUSTRY TECHNOLOGY CO., LTD.</v>
          </cell>
          <cell r="D1476" t="str">
            <v>V64</v>
          </cell>
          <cell r="E1476" t="str">
            <v>1173568-01-R</v>
          </cell>
          <cell r="F1476" t="str">
            <v>PAM2</v>
          </cell>
          <cell r="G1476" t="str">
            <v>EQP,AE,PAM2,V57-V6X,BOZHON,RETROFIT KIT</v>
          </cell>
          <cell r="H1476">
            <v>14558.57</v>
          </cell>
          <cell r="I1476" t="str">
            <v>AE</v>
          </cell>
          <cell r="J1476" t="str">
            <v>Retrofit</v>
          </cell>
          <cell r="K1476">
            <v>43675.71</v>
          </cell>
          <cell r="L1476">
            <v>3</v>
          </cell>
          <cell r="M1476" t="str">
            <v>EBD</v>
          </cell>
          <cell r="N1476">
            <v>14558.57</v>
          </cell>
          <cell r="O1476">
            <v>43675.71</v>
          </cell>
          <cell r="P1476" t="b">
            <v>0</v>
          </cell>
          <cell r="Q1476" t="str">
            <v>China</v>
          </cell>
          <cell r="R1476" t="e">
            <v>#N/A</v>
          </cell>
          <cell r="S1476" t="e">
            <v>#N/A</v>
          </cell>
          <cell r="T1476" t="e">
            <v>#N/A</v>
          </cell>
          <cell r="U1476" t="e">
            <v>#N/A</v>
          </cell>
          <cell r="V1476" t="e">
            <v>#N/A</v>
          </cell>
          <cell r="Y1476" t="e">
            <v>#N/A</v>
          </cell>
          <cell r="Z1476">
            <v>43675.71</v>
          </cell>
          <cell r="AB1476" t="str">
            <v>Under</v>
          </cell>
          <cell r="AC1476">
            <v>0.66666666666666663</v>
          </cell>
          <cell r="AD1476" t="e">
            <v>#N/A</v>
          </cell>
          <cell r="AF1476" t="str">
            <v>14558.57 / 16258.57</v>
          </cell>
          <cell r="AG1476">
            <v>15408.57</v>
          </cell>
          <cell r="AH1476">
            <v>0.94483589327238027</v>
          </cell>
          <cell r="AK1476">
            <v>0.94483589327238027</v>
          </cell>
          <cell r="AL1476">
            <v>2.8345076798171407</v>
          </cell>
          <cell r="AM1476">
            <v>0.99993510105090866</v>
          </cell>
          <cell r="AN1476">
            <v>115000</v>
          </cell>
          <cell r="AO1476">
            <v>0.99999178403571065</v>
          </cell>
          <cell r="AP1476">
            <v>0.87340373913043468</v>
          </cell>
          <cell r="AS1476">
            <v>1</v>
          </cell>
          <cell r="AT1476">
            <v>0</v>
          </cell>
        </row>
        <row r="1477">
          <cell r="B1477">
            <v>385431</v>
          </cell>
          <cell r="C1477" t="str">
            <v>BOZHON PRECISION INDUSTRY TECHNOLOGY CO., LTD.</v>
          </cell>
          <cell r="D1477" t="str">
            <v>V64</v>
          </cell>
          <cell r="E1477" t="str">
            <v>1173603-01-R</v>
          </cell>
          <cell r="F1477" t="str">
            <v>PAMW</v>
          </cell>
          <cell r="G1477" t="str">
            <v>EQP,AE,PAMW,D94-V6X,BOZHON,RETROFIT KIT</v>
          </cell>
          <cell r="H1477">
            <v>23831</v>
          </cell>
          <cell r="I1477" t="str">
            <v>AE</v>
          </cell>
          <cell r="J1477" t="str">
            <v>Retrofit</v>
          </cell>
          <cell r="K1477">
            <v>95324</v>
          </cell>
          <cell r="L1477">
            <v>4</v>
          </cell>
          <cell r="M1477" t="str">
            <v>EBD</v>
          </cell>
          <cell r="N1477">
            <v>23831</v>
          </cell>
          <cell r="O1477">
            <v>95324</v>
          </cell>
          <cell r="P1477" t="b">
            <v>0</v>
          </cell>
          <cell r="Q1477" t="str">
            <v>China</v>
          </cell>
          <cell r="R1477" t="e">
            <v>#N/A</v>
          </cell>
          <cell r="S1477" t="e">
            <v>#N/A</v>
          </cell>
          <cell r="T1477" t="e">
            <v>#N/A</v>
          </cell>
          <cell r="U1477" t="e">
            <v>#N/A</v>
          </cell>
          <cell r="V1477" t="e">
            <v>#N/A</v>
          </cell>
          <cell r="Y1477" t="e">
            <v>#N/A</v>
          </cell>
          <cell r="Z1477">
            <v>95324</v>
          </cell>
          <cell r="AB1477" t="str">
            <v>Under</v>
          </cell>
          <cell r="AC1477">
            <v>0.75</v>
          </cell>
          <cell r="AD1477" t="e">
            <v>#N/A</v>
          </cell>
          <cell r="AF1477">
            <v>23831</v>
          </cell>
          <cell r="AG1477">
            <v>30815.5</v>
          </cell>
          <cell r="AH1477">
            <v>0.77334458308318865</v>
          </cell>
          <cell r="AK1477">
            <v>0.77334458308318865</v>
          </cell>
          <cell r="AL1477">
            <v>3.0933783323327546</v>
          </cell>
          <cell r="AM1477">
            <v>0.99996754879849437</v>
          </cell>
          <cell r="AN1477" t="str">
            <v/>
          </cell>
          <cell r="AO1477" t="e">
            <v>#VALUE!</v>
          </cell>
          <cell r="AP1477" t="e">
            <v>#VALUE!</v>
          </cell>
          <cell r="AS1477">
            <v>1</v>
          </cell>
          <cell r="AT1477">
            <v>0</v>
          </cell>
        </row>
        <row r="1478">
          <cell r="B1478">
            <v>385432</v>
          </cell>
          <cell r="C1478" t="str">
            <v>BOZHON PRECISION INDUSTRY TECHNOLOGY CO., LTD.</v>
          </cell>
          <cell r="D1478" t="str">
            <v>V63</v>
          </cell>
          <cell r="E1478" t="str">
            <v>1173606-01-R</v>
          </cell>
          <cell r="F1478" t="str">
            <v>PAMW</v>
          </cell>
          <cell r="G1478" t="str">
            <v>EQP,AE,PAMW,V5X-V6X,BOZHON,RETROFIT KIT</v>
          </cell>
          <cell r="H1478">
            <v>23831</v>
          </cell>
          <cell r="I1478" t="str">
            <v>AE</v>
          </cell>
          <cell r="J1478" t="str">
            <v>Retrofit</v>
          </cell>
          <cell r="K1478">
            <v>47662</v>
          </cell>
          <cell r="L1478">
            <v>2</v>
          </cell>
          <cell r="M1478" t="str">
            <v>EBD</v>
          </cell>
          <cell r="N1478">
            <v>23831</v>
          </cell>
          <cell r="O1478">
            <v>47662</v>
          </cell>
          <cell r="P1478" t="b">
            <v>0</v>
          </cell>
          <cell r="Q1478" t="str">
            <v>China</v>
          </cell>
          <cell r="R1478" t="e">
            <v>#N/A</v>
          </cell>
          <cell r="S1478" t="e">
            <v>#N/A</v>
          </cell>
          <cell r="T1478" t="e">
            <v>#N/A</v>
          </cell>
          <cell r="U1478" t="e">
            <v>#N/A</v>
          </cell>
          <cell r="V1478" t="e">
            <v>#N/A</v>
          </cell>
          <cell r="Y1478" t="e">
            <v>#N/A</v>
          </cell>
          <cell r="Z1478">
            <v>47662</v>
          </cell>
          <cell r="AB1478" t="str">
            <v>Under</v>
          </cell>
          <cell r="AC1478">
            <v>0.5</v>
          </cell>
          <cell r="AD1478" t="e">
            <v>#N/A</v>
          </cell>
          <cell r="AF1478">
            <v>23831</v>
          </cell>
          <cell r="AG1478">
            <v>30815.5</v>
          </cell>
          <cell r="AH1478">
            <v>0.77334458308318865</v>
          </cell>
          <cell r="AK1478">
            <v>0.77334458308318865</v>
          </cell>
          <cell r="AL1478">
            <v>1.5466891661663773</v>
          </cell>
          <cell r="AM1478">
            <v>0.99996754879849437</v>
          </cell>
          <cell r="AN1478" t="str">
            <v/>
          </cell>
          <cell r="AO1478" t="e">
            <v>#VALUE!</v>
          </cell>
          <cell r="AP1478" t="e">
            <v>#VALUE!</v>
          </cell>
          <cell r="AS1478">
            <v>1</v>
          </cell>
          <cell r="AT1478">
            <v>0</v>
          </cell>
        </row>
        <row r="1479">
          <cell r="B1479">
            <v>385433</v>
          </cell>
          <cell r="C1479" t="str">
            <v>HGLASER CO., LTD.</v>
          </cell>
          <cell r="D1479" t="str">
            <v>V63</v>
          </cell>
          <cell r="E1479" t="str">
            <v>1173612-01-R</v>
          </cell>
          <cell r="F1479" t="str">
            <v>PAMW</v>
          </cell>
          <cell r="G1479" t="str">
            <v>EQP,AE,PAMW,D47-V6X,HG LASER,RETROFIT KIT</v>
          </cell>
          <cell r="H1479">
            <v>37800</v>
          </cell>
          <cell r="I1479" t="str">
            <v>AE</v>
          </cell>
          <cell r="J1479" t="str">
            <v>Retrofit</v>
          </cell>
          <cell r="K1479">
            <v>151200</v>
          </cell>
          <cell r="L1479">
            <v>4</v>
          </cell>
          <cell r="M1479" t="str">
            <v>OTS Quote</v>
          </cell>
          <cell r="N1479">
            <v>37800</v>
          </cell>
          <cell r="O1479">
            <v>151200</v>
          </cell>
          <cell r="P1479" t="b">
            <v>0</v>
          </cell>
          <cell r="Q1479" t="str">
            <v>China</v>
          </cell>
          <cell r="R1479" t="e">
            <v>#N/A</v>
          </cell>
          <cell r="S1479" t="e">
            <v>#N/A</v>
          </cell>
          <cell r="T1479" t="e">
            <v>#N/A</v>
          </cell>
          <cell r="U1479" t="e">
            <v>#N/A</v>
          </cell>
          <cell r="V1479" t="e">
            <v>#N/A</v>
          </cell>
          <cell r="Y1479" t="e">
            <v>#N/A</v>
          </cell>
          <cell r="Z1479">
            <v>151200</v>
          </cell>
          <cell r="AB1479" t="str">
            <v>Under</v>
          </cell>
          <cell r="AC1479">
            <v>0.75</v>
          </cell>
          <cell r="AD1479" t="e">
            <v>#N/A</v>
          </cell>
          <cell r="AF1479">
            <v>23831</v>
          </cell>
          <cell r="AG1479">
            <v>30815.5</v>
          </cell>
          <cell r="AH1479">
            <v>1.2266554169168113</v>
          </cell>
          <cell r="AK1479">
            <v>1.2266554169168113</v>
          </cell>
          <cell r="AL1479">
            <v>4.9066216676672454</v>
          </cell>
          <cell r="AM1479">
            <v>0.99996754879849425</v>
          </cell>
          <cell r="AN1479" t="str">
            <v/>
          </cell>
          <cell r="AO1479" t="e">
            <v>#VALUE!</v>
          </cell>
          <cell r="AP1479" t="e">
            <v>#VALUE!</v>
          </cell>
          <cell r="AS1479">
            <v>1</v>
          </cell>
          <cell r="AT1479">
            <v>0</v>
          </cell>
        </row>
        <row r="1480">
          <cell r="B1480">
            <v>385434</v>
          </cell>
          <cell r="C1480" t="str">
            <v>HGLASER CO., LTD.</v>
          </cell>
          <cell r="D1480" t="str">
            <v>V64</v>
          </cell>
          <cell r="E1480" t="str">
            <v>1173612-01-R</v>
          </cell>
          <cell r="F1480" t="str">
            <v>PAMW</v>
          </cell>
          <cell r="G1480" t="str">
            <v>EQP,AE,PAMW,D47-V6X,HG LASER,RETROFIT KIT</v>
          </cell>
          <cell r="H1480">
            <v>37800</v>
          </cell>
          <cell r="I1480" t="str">
            <v>AE</v>
          </cell>
          <cell r="J1480" t="str">
            <v>Retrofit</v>
          </cell>
          <cell r="K1480">
            <v>151200</v>
          </cell>
          <cell r="L1480">
            <v>4</v>
          </cell>
          <cell r="M1480" t="str">
            <v>OTS Quote</v>
          </cell>
          <cell r="N1480">
            <v>37800</v>
          </cell>
          <cell r="O1480">
            <v>151200</v>
          </cell>
          <cell r="P1480" t="b">
            <v>0</v>
          </cell>
          <cell r="Q1480" t="str">
            <v>China</v>
          </cell>
          <cell r="R1480" t="e">
            <v>#N/A</v>
          </cell>
          <cell r="S1480" t="e">
            <v>#N/A</v>
          </cell>
          <cell r="T1480" t="e">
            <v>#N/A</v>
          </cell>
          <cell r="U1480" t="e">
            <v>#N/A</v>
          </cell>
          <cell r="V1480" t="e">
            <v>#N/A</v>
          </cell>
          <cell r="Y1480" t="e">
            <v>#N/A</v>
          </cell>
          <cell r="Z1480">
            <v>151200</v>
          </cell>
          <cell r="AB1480" t="str">
            <v>Under</v>
          </cell>
          <cell r="AC1480">
            <v>0.75</v>
          </cell>
          <cell r="AD1480" t="e">
            <v>#N/A</v>
          </cell>
          <cell r="AF1480">
            <v>23831</v>
          </cell>
          <cell r="AG1480">
            <v>30815.5</v>
          </cell>
          <cell r="AH1480">
            <v>1.2266554169168113</v>
          </cell>
          <cell r="AK1480">
            <v>1.2266554169168113</v>
          </cell>
          <cell r="AL1480">
            <v>4.9066216676672454</v>
          </cell>
          <cell r="AM1480">
            <v>0.99996754879849425</v>
          </cell>
          <cell r="AN1480" t="str">
            <v/>
          </cell>
          <cell r="AO1480" t="e">
            <v>#VALUE!</v>
          </cell>
          <cell r="AP1480" t="e">
            <v>#VALUE!</v>
          </cell>
          <cell r="AS1480">
            <v>1</v>
          </cell>
          <cell r="AT1480">
            <v>0</v>
          </cell>
        </row>
        <row r="1481">
          <cell r="B1481">
            <v>385435</v>
          </cell>
          <cell r="C1481" t="str">
            <v>HGLASER CO., LTD.</v>
          </cell>
          <cell r="D1481" t="str">
            <v>V64</v>
          </cell>
          <cell r="E1481" t="str">
            <v>1173617-01-R</v>
          </cell>
          <cell r="F1481" t="str">
            <v>PAMW</v>
          </cell>
          <cell r="G1481" t="str">
            <v>EQP,AE,PAMW,D23-V6X,HG LASER,RETROFIT KIT</v>
          </cell>
          <cell r="H1481">
            <v>34800</v>
          </cell>
          <cell r="I1481" t="str">
            <v>AE</v>
          </cell>
          <cell r="J1481" t="str">
            <v>Retrofit</v>
          </cell>
          <cell r="K1481">
            <v>139200</v>
          </cell>
          <cell r="L1481">
            <v>4</v>
          </cell>
          <cell r="M1481" t="str">
            <v>OTS Quote</v>
          </cell>
          <cell r="N1481">
            <v>34800</v>
          </cell>
          <cell r="O1481">
            <v>139200</v>
          </cell>
          <cell r="P1481" t="b">
            <v>0</v>
          </cell>
          <cell r="Q1481" t="str">
            <v>China</v>
          </cell>
          <cell r="R1481" t="e">
            <v>#N/A</v>
          </cell>
          <cell r="S1481" t="e">
            <v>#N/A</v>
          </cell>
          <cell r="T1481" t="e">
            <v>#N/A</v>
          </cell>
          <cell r="U1481" t="e">
            <v>#N/A</v>
          </cell>
          <cell r="V1481" t="e">
            <v>#N/A</v>
          </cell>
          <cell r="Y1481" t="e">
            <v>#N/A</v>
          </cell>
          <cell r="Z1481">
            <v>139200</v>
          </cell>
          <cell r="AB1481" t="str">
            <v>Under</v>
          </cell>
          <cell r="AC1481">
            <v>0.75</v>
          </cell>
          <cell r="AD1481" t="e">
            <v>#N/A</v>
          </cell>
          <cell r="AF1481">
            <v>23831</v>
          </cell>
          <cell r="AG1481">
            <v>30815.5</v>
          </cell>
          <cell r="AH1481">
            <v>1.1293018123996041</v>
          </cell>
          <cell r="AK1481">
            <v>1.1293018123996041</v>
          </cell>
          <cell r="AL1481">
            <v>4.5172072495984166</v>
          </cell>
          <cell r="AM1481">
            <v>0.99996754879849437</v>
          </cell>
          <cell r="AN1481" t="str">
            <v/>
          </cell>
          <cell r="AO1481" t="e">
            <v>#VALUE!</v>
          </cell>
          <cell r="AP1481" t="e">
            <v>#VALUE!</v>
          </cell>
          <cell r="AS1481">
            <v>1</v>
          </cell>
          <cell r="AT1481">
            <v>0</v>
          </cell>
        </row>
        <row r="1482">
          <cell r="B1482">
            <v>385436</v>
          </cell>
          <cell r="C1482" t="str">
            <v>HGLASER CO., LTD.</v>
          </cell>
          <cell r="D1482" t="str">
            <v>V63</v>
          </cell>
          <cell r="E1482" t="str">
            <v>1173618-01-R</v>
          </cell>
          <cell r="F1482" t="str">
            <v>PAMW</v>
          </cell>
          <cell r="G1482" t="str">
            <v>EQP,AE,PAMW,V5X-V6X,HG LASER,RETROFIT KIT</v>
          </cell>
          <cell r="H1482">
            <v>34800</v>
          </cell>
          <cell r="I1482" t="str">
            <v>AE</v>
          </cell>
          <cell r="J1482" t="str">
            <v>Retrofit</v>
          </cell>
          <cell r="K1482">
            <v>278400</v>
          </cell>
          <cell r="L1482">
            <v>8</v>
          </cell>
          <cell r="M1482" t="str">
            <v>EBD</v>
          </cell>
          <cell r="N1482">
            <v>34800</v>
          </cell>
          <cell r="O1482">
            <v>278400</v>
          </cell>
          <cell r="P1482" t="b">
            <v>0</v>
          </cell>
          <cell r="Q1482" t="str">
            <v>China</v>
          </cell>
          <cell r="R1482" t="e">
            <v>#N/A</v>
          </cell>
          <cell r="S1482" t="e">
            <v>#N/A</v>
          </cell>
          <cell r="T1482" t="e">
            <v>#N/A</v>
          </cell>
          <cell r="U1482" t="e">
            <v>#N/A</v>
          </cell>
          <cell r="V1482" t="e">
            <v>#N/A</v>
          </cell>
          <cell r="Y1482" t="e">
            <v>#N/A</v>
          </cell>
          <cell r="Z1482">
            <v>278400</v>
          </cell>
          <cell r="AB1482" t="str">
            <v>Under</v>
          </cell>
          <cell r="AC1482">
            <v>0.875</v>
          </cell>
          <cell r="AD1482" t="e">
            <v>#N/A</v>
          </cell>
          <cell r="AF1482">
            <v>23831</v>
          </cell>
          <cell r="AG1482">
            <v>30815.5</v>
          </cell>
          <cell r="AH1482">
            <v>1.1293018123996041</v>
          </cell>
          <cell r="AK1482">
            <v>1.1293018123996041</v>
          </cell>
          <cell r="AL1482">
            <v>9.0344144991968331</v>
          </cell>
          <cell r="AM1482">
            <v>0.99996754879849437</v>
          </cell>
          <cell r="AN1482" t="str">
            <v/>
          </cell>
          <cell r="AO1482" t="e">
            <v>#VALUE!</v>
          </cell>
          <cell r="AP1482" t="e">
            <v>#VALUE!</v>
          </cell>
          <cell r="AS1482">
            <v>1</v>
          </cell>
          <cell r="AT1482">
            <v>0</v>
          </cell>
        </row>
        <row r="1483">
          <cell r="B1483">
            <v>385436</v>
          </cell>
          <cell r="C1483" t="str">
            <v>HGLASER CO., LTD.</v>
          </cell>
          <cell r="D1483" t="str">
            <v>V63</v>
          </cell>
          <cell r="E1483" t="str">
            <v>1173618-01-R</v>
          </cell>
          <cell r="F1483" t="str">
            <v>PAMW</v>
          </cell>
          <cell r="G1483" t="str">
            <v>EQP,AE,PAMW,V5X-V6X,HG LASER,RETROFIT KIT</v>
          </cell>
          <cell r="H1483">
            <v>34800</v>
          </cell>
          <cell r="I1483" t="str">
            <v>AE</v>
          </cell>
          <cell r="J1483" t="str">
            <v>Retrofit</v>
          </cell>
          <cell r="K1483">
            <v>417600</v>
          </cell>
          <cell r="L1483">
            <v>12</v>
          </cell>
          <cell r="M1483" t="str">
            <v>EBD</v>
          </cell>
          <cell r="N1483">
            <v>34800</v>
          </cell>
          <cell r="O1483">
            <v>417600</v>
          </cell>
          <cell r="P1483" t="b">
            <v>0</v>
          </cell>
          <cell r="Q1483" t="str">
            <v>China</v>
          </cell>
          <cell r="R1483" t="e">
            <v>#N/A</v>
          </cell>
          <cell r="S1483" t="e">
            <v>#N/A</v>
          </cell>
          <cell r="T1483" t="e">
            <v>#N/A</v>
          </cell>
          <cell r="U1483" t="e">
            <v>#N/A</v>
          </cell>
          <cell r="V1483" t="e">
            <v>#N/A</v>
          </cell>
          <cell r="Y1483" t="e">
            <v>#N/A</v>
          </cell>
          <cell r="Z1483">
            <v>417600</v>
          </cell>
          <cell r="AB1483" t="str">
            <v>Under</v>
          </cell>
          <cell r="AC1483">
            <v>0.91666666666666663</v>
          </cell>
          <cell r="AD1483" t="e">
            <v>#N/A</v>
          </cell>
          <cell r="AF1483">
            <v>23831</v>
          </cell>
          <cell r="AG1483">
            <v>30815.5</v>
          </cell>
          <cell r="AH1483">
            <v>1.1293018123996041</v>
          </cell>
          <cell r="AK1483">
            <v>1.1293018123996041</v>
          </cell>
          <cell r="AL1483">
            <v>13.551621748795249</v>
          </cell>
          <cell r="AM1483">
            <v>0.99996754879849437</v>
          </cell>
          <cell r="AN1483" t="str">
            <v/>
          </cell>
          <cell r="AO1483" t="e">
            <v>#VALUE!</v>
          </cell>
          <cell r="AP1483" t="e">
            <v>#VALUE!</v>
          </cell>
          <cell r="AS1483">
            <v>1</v>
          </cell>
          <cell r="AT1483">
            <v>0</v>
          </cell>
        </row>
        <row r="1484">
          <cell r="B1484">
            <v>385436</v>
          </cell>
          <cell r="C1484" t="str">
            <v>HGLASER CO., LTD.</v>
          </cell>
          <cell r="D1484" t="str">
            <v>V63</v>
          </cell>
          <cell r="E1484" t="str">
            <v>1173618-01-R</v>
          </cell>
          <cell r="F1484" t="str">
            <v>PAMW</v>
          </cell>
          <cell r="G1484" t="str">
            <v>EQP,AE,PAMW,V5X-V6X,HG LASER,RETROFIT KIT</v>
          </cell>
          <cell r="H1484">
            <v>34800</v>
          </cell>
          <cell r="I1484" t="str">
            <v>AE</v>
          </cell>
          <cell r="J1484" t="str">
            <v>Retrofit</v>
          </cell>
          <cell r="K1484">
            <v>556800</v>
          </cell>
          <cell r="L1484">
            <v>16</v>
          </cell>
          <cell r="M1484" t="str">
            <v>EBD</v>
          </cell>
          <cell r="N1484">
            <v>34800</v>
          </cell>
          <cell r="O1484">
            <v>556800</v>
          </cell>
          <cell r="P1484" t="b">
            <v>0</v>
          </cell>
          <cell r="Q1484" t="str">
            <v>China</v>
          </cell>
          <cell r="R1484" t="e">
            <v>#N/A</v>
          </cell>
          <cell r="S1484" t="e">
            <v>#N/A</v>
          </cell>
          <cell r="T1484" t="e">
            <v>#N/A</v>
          </cell>
          <cell r="U1484" t="e">
            <v>#N/A</v>
          </cell>
          <cell r="V1484" t="e">
            <v>#N/A</v>
          </cell>
          <cell r="Y1484" t="e">
            <v>#N/A</v>
          </cell>
          <cell r="Z1484">
            <v>556800</v>
          </cell>
          <cell r="AB1484" t="str">
            <v>Under</v>
          </cell>
          <cell r="AC1484">
            <v>0.9375</v>
          </cell>
          <cell r="AD1484" t="e">
            <v>#N/A</v>
          </cell>
          <cell r="AF1484">
            <v>23831</v>
          </cell>
          <cell r="AG1484">
            <v>30815.5</v>
          </cell>
          <cell r="AH1484">
            <v>1.1293018123996041</v>
          </cell>
          <cell r="AK1484">
            <v>1.1293018123996041</v>
          </cell>
          <cell r="AL1484">
            <v>18.068828998393666</v>
          </cell>
          <cell r="AM1484">
            <v>0.99996754879849437</v>
          </cell>
          <cell r="AN1484" t="str">
            <v/>
          </cell>
          <cell r="AO1484" t="e">
            <v>#VALUE!</v>
          </cell>
          <cell r="AP1484" t="e">
            <v>#VALUE!</v>
          </cell>
          <cell r="AS1484">
            <v>1</v>
          </cell>
          <cell r="AT1484">
            <v>0</v>
          </cell>
        </row>
        <row r="1485">
          <cell r="B1485">
            <v>385436</v>
          </cell>
          <cell r="C1485" t="str">
            <v>HGLASER CO., LTD.</v>
          </cell>
          <cell r="D1485" t="str">
            <v>V63</v>
          </cell>
          <cell r="E1485" t="str">
            <v>1173618-01-R</v>
          </cell>
          <cell r="F1485" t="str">
            <v>PAMW</v>
          </cell>
          <cell r="G1485" t="str">
            <v>EQP,AE,PAMW,V5X-V6X,HG LASER,RETROFIT KIT</v>
          </cell>
          <cell r="H1485">
            <v>34800</v>
          </cell>
          <cell r="I1485" t="str">
            <v>AE</v>
          </cell>
          <cell r="J1485" t="str">
            <v>Retrofit</v>
          </cell>
          <cell r="K1485">
            <v>208800</v>
          </cell>
          <cell r="L1485">
            <v>6</v>
          </cell>
          <cell r="M1485" t="str">
            <v>EBD</v>
          </cell>
          <cell r="N1485">
            <v>34800</v>
          </cell>
          <cell r="O1485">
            <v>208800</v>
          </cell>
          <cell r="P1485" t="b">
            <v>0</v>
          </cell>
          <cell r="Q1485" t="str">
            <v>China</v>
          </cell>
          <cell r="R1485" t="e">
            <v>#N/A</v>
          </cell>
          <cell r="S1485" t="e">
            <v>#N/A</v>
          </cell>
          <cell r="T1485" t="e">
            <v>#N/A</v>
          </cell>
          <cell r="U1485" t="e">
            <v>#N/A</v>
          </cell>
          <cell r="V1485" t="e">
            <v>#N/A</v>
          </cell>
          <cell r="Y1485" t="e">
            <v>#N/A</v>
          </cell>
          <cell r="Z1485">
            <v>208800</v>
          </cell>
          <cell r="AB1485" t="str">
            <v>Under</v>
          </cell>
          <cell r="AC1485">
            <v>0.83333333333333337</v>
          </cell>
          <cell r="AD1485" t="e">
            <v>#N/A</v>
          </cell>
          <cell r="AF1485">
            <v>23831</v>
          </cell>
          <cell r="AG1485">
            <v>30815.5</v>
          </cell>
          <cell r="AH1485">
            <v>1.1293018123996041</v>
          </cell>
          <cell r="AK1485">
            <v>1.1293018123996041</v>
          </cell>
          <cell r="AL1485">
            <v>6.7758108743976244</v>
          </cell>
          <cell r="AM1485">
            <v>0.99996754879849437</v>
          </cell>
          <cell r="AN1485" t="str">
            <v/>
          </cell>
          <cell r="AO1485" t="e">
            <v>#VALUE!</v>
          </cell>
          <cell r="AP1485" t="e">
            <v>#VALUE!</v>
          </cell>
          <cell r="AS1485">
            <v>1</v>
          </cell>
          <cell r="AT1485">
            <v>0</v>
          </cell>
        </row>
        <row r="1486">
          <cell r="B1486">
            <v>385437</v>
          </cell>
          <cell r="C1486" t="str">
            <v>HGLASER CO., LTD.</v>
          </cell>
          <cell r="D1486" t="str">
            <v>V64</v>
          </cell>
          <cell r="E1486" t="str">
            <v>1173618-01-R</v>
          </cell>
          <cell r="F1486" t="str">
            <v>PAMW</v>
          </cell>
          <cell r="G1486" t="str">
            <v>EQP,AE,PAMW,V5X-V6X,HG LASER,RETROFIT KIT</v>
          </cell>
          <cell r="H1486">
            <v>34800</v>
          </cell>
          <cell r="I1486" t="str">
            <v>AE</v>
          </cell>
          <cell r="J1486" t="str">
            <v>Retrofit</v>
          </cell>
          <cell r="K1486">
            <v>69600</v>
          </cell>
          <cell r="L1486">
            <v>2</v>
          </cell>
          <cell r="M1486" t="str">
            <v>EBD</v>
          </cell>
          <cell r="N1486">
            <v>34800</v>
          </cell>
          <cell r="O1486">
            <v>69600</v>
          </cell>
          <cell r="P1486" t="b">
            <v>0</v>
          </cell>
          <cell r="Q1486" t="str">
            <v>China</v>
          </cell>
          <cell r="R1486" t="e">
            <v>#N/A</v>
          </cell>
          <cell r="S1486" t="e">
            <v>#N/A</v>
          </cell>
          <cell r="T1486" t="e">
            <v>#N/A</v>
          </cell>
          <cell r="U1486" t="e">
            <v>#N/A</v>
          </cell>
          <cell r="V1486" t="e">
            <v>#N/A</v>
          </cell>
          <cell r="Y1486" t="e">
            <v>#N/A</v>
          </cell>
          <cell r="Z1486">
            <v>69600</v>
          </cell>
          <cell r="AB1486" t="str">
            <v>Under</v>
          </cell>
          <cell r="AC1486">
            <v>0.5</v>
          </cell>
          <cell r="AD1486" t="e">
            <v>#N/A</v>
          </cell>
          <cell r="AF1486">
            <v>23831</v>
          </cell>
          <cell r="AG1486">
            <v>30815.5</v>
          </cell>
          <cell r="AH1486">
            <v>1.1293018123996041</v>
          </cell>
          <cell r="AK1486">
            <v>1.1293018123996041</v>
          </cell>
          <cell r="AL1486">
            <v>2.2586036247992083</v>
          </cell>
          <cell r="AM1486">
            <v>0.99996754879849437</v>
          </cell>
          <cell r="AN1486" t="str">
            <v/>
          </cell>
          <cell r="AO1486" t="e">
            <v>#VALUE!</v>
          </cell>
          <cell r="AP1486" t="e">
            <v>#VALUE!</v>
          </cell>
          <cell r="AS1486">
            <v>1</v>
          </cell>
          <cell r="AT1486">
            <v>0</v>
          </cell>
        </row>
        <row r="1487">
          <cell r="B1487">
            <v>385437</v>
          </cell>
          <cell r="C1487" t="str">
            <v>HGLASER CO., LTD.</v>
          </cell>
          <cell r="D1487" t="str">
            <v>V64</v>
          </cell>
          <cell r="E1487" t="str">
            <v>1173618-01-R</v>
          </cell>
          <cell r="F1487" t="str">
            <v>PAMW</v>
          </cell>
          <cell r="G1487" t="str">
            <v>EQP,AE,PAMW,V5X-V6X,HG LASER,RETROFIT KIT</v>
          </cell>
          <cell r="H1487">
            <v>34800</v>
          </cell>
          <cell r="I1487" t="str">
            <v>AE</v>
          </cell>
          <cell r="J1487" t="str">
            <v>Retrofit</v>
          </cell>
          <cell r="K1487">
            <v>139200</v>
          </cell>
          <cell r="L1487">
            <v>4</v>
          </cell>
          <cell r="M1487" t="str">
            <v>EBD</v>
          </cell>
          <cell r="N1487">
            <v>34800</v>
          </cell>
          <cell r="O1487">
            <v>139200</v>
          </cell>
          <cell r="P1487" t="b">
            <v>0</v>
          </cell>
          <cell r="Q1487" t="str">
            <v>China</v>
          </cell>
          <cell r="R1487" t="e">
            <v>#N/A</v>
          </cell>
          <cell r="S1487" t="e">
            <v>#N/A</v>
          </cell>
          <cell r="T1487" t="e">
            <v>#N/A</v>
          </cell>
          <cell r="U1487" t="e">
            <v>#N/A</v>
          </cell>
          <cell r="V1487" t="e">
            <v>#N/A</v>
          </cell>
          <cell r="Y1487" t="e">
            <v>#N/A</v>
          </cell>
          <cell r="Z1487">
            <v>139200</v>
          </cell>
          <cell r="AB1487" t="str">
            <v>Under</v>
          </cell>
          <cell r="AC1487">
            <v>0.75</v>
          </cell>
          <cell r="AD1487" t="e">
            <v>#N/A</v>
          </cell>
          <cell r="AF1487">
            <v>23831</v>
          </cell>
          <cell r="AG1487">
            <v>30815.5</v>
          </cell>
          <cell r="AH1487">
            <v>1.1293018123996041</v>
          </cell>
          <cell r="AK1487">
            <v>1.1293018123996041</v>
          </cell>
          <cell r="AL1487">
            <v>4.5172072495984166</v>
          </cell>
          <cell r="AM1487">
            <v>0.99996754879849437</v>
          </cell>
          <cell r="AN1487" t="str">
            <v/>
          </cell>
          <cell r="AO1487" t="e">
            <v>#VALUE!</v>
          </cell>
          <cell r="AP1487" t="e">
            <v>#VALUE!</v>
          </cell>
          <cell r="AS1487">
            <v>1</v>
          </cell>
          <cell r="AT1487">
            <v>0</v>
          </cell>
        </row>
        <row r="1488">
          <cell r="B1488">
            <v>385437</v>
          </cell>
          <cell r="C1488" t="str">
            <v>HGLASER CO., LTD.</v>
          </cell>
          <cell r="D1488" t="str">
            <v>V64</v>
          </cell>
          <cell r="E1488" t="str">
            <v>1173618-01-R</v>
          </cell>
          <cell r="F1488" t="str">
            <v>PAMW</v>
          </cell>
          <cell r="G1488" t="str">
            <v>EQP,AE,PAMW,V5X-V6X,HG LASER,RETROFIT KIT</v>
          </cell>
          <cell r="H1488">
            <v>34800</v>
          </cell>
          <cell r="I1488" t="str">
            <v>AE</v>
          </cell>
          <cell r="J1488" t="str">
            <v>Retrofit</v>
          </cell>
          <cell r="K1488">
            <v>765600</v>
          </cell>
          <cell r="L1488">
            <v>22</v>
          </cell>
          <cell r="M1488" t="str">
            <v>EBD</v>
          </cell>
          <cell r="N1488">
            <v>34800</v>
          </cell>
          <cell r="O1488">
            <v>765600</v>
          </cell>
          <cell r="P1488" t="b">
            <v>0</v>
          </cell>
          <cell r="Q1488" t="str">
            <v>China</v>
          </cell>
          <cell r="R1488" t="e">
            <v>#N/A</v>
          </cell>
          <cell r="S1488" t="e">
            <v>#N/A</v>
          </cell>
          <cell r="T1488" t="e">
            <v>#N/A</v>
          </cell>
          <cell r="U1488" t="e">
            <v>#N/A</v>
          </cell>
          <cell r="V1488" t="e">
            <v>#N/A</v>
          </cell>
          <cell r="Y1488" t="e">
            <v>#N/A</v>
          </cell>
          <cell r="Z1488">
            <v>765600</v>
          </cell>
          <cell r="AB1488" t="str">
            <v>Under</v>
          </cell>
          <cell r="AC1488">
            <v>0.95454545454545459</v>
          </cell>
          <cell r="AD1488" t="e">
            <v>#N/A</v>
          </cell>
          <cell r="AF1488">
            <v>23831</v>
          </cell>
          <cell r="AG1488">
            <v>30815.5</v>
          </cell>
          <cell r="AH1488">
            <v>1.1293018123996041</v>
          </cell>
          <cell r="AK1488">
            <v>1.1293018123996041</v>
          </cell>
          <cell r="AL1488">
            <v>24.844639872791291</v>
          </cell>
          <cell r="AM1488">
            <v>0.99996754879849437</v>
          </cell>
          <cell r="AN1488" t="str">
            <v/>
          </cell>
          <cell r="AO1488" t="e">
            <v>#VALUE!</v>
          </cell>
          <cell r="AP1488" t="e">
            <v>#VALUE!</v>
          </cell>
          <cell r="AS1488">
            <v>1</v>
          </cell>
          <cell r="AT1488">
            <v>0</v>
          </cell>
        </row>
        <row r="1489">
          <cell r="B1489">
            <v>385437</v>
          </cell>
          <cell r="C1489" t="str">
            <v>HGLASER CO., LTD.</v>
          </cell>
          <cell r="D1489" t="str">
            <v>V64</v>
          </cell>
          <cell r="E1489" t="str">
            <v>1173618-01-R</v>
          </cell>
          <cell r="F1489" t="str">
            <v>PAMW</v>
          </cell>
          <cell r="G1489" t="str">
            <v>EQP,AE,PAMW,V5X-V6X,HG LASER,RETROFIT KIT</v>
          </cell>
          <cell r="H1489">
            <v>34800</v>
          </cell>
          <cell r="I1489" t="str">
            <v>AE</v>
          </cell>
          <cell r="J1489" t="str">
            <v>Retrofit</v>
          </cell>
          <cell r="K1489">
            <v>835200</v>
          </cell>
          <cell r="L1489">
            <v>24</v>
          </cell>
          <cell r="M1489" t="str">
            <v>EBD</v>
          </cell>
          <cell r="N1489">
            <v>34800</v>
          </cell>
          <cell r="O1489">
            <v>835200</v>
          </cell>
          <cell r="P1489" t="b">
            <v>0</v>
          </cell>
          <cell r="Q1489" t="str">
            <v>China</v>
          </cell>
          <cell r="R1489" t="e">
            <v>#N/A</v>
          </cell>
          <cell r="S1489" t="e">
            <v>#N/A</v>
          </cell>
          <cell r="T1489" t="e">
            <v>#N/A</v>
          </cell>
          <cell r="U1489" t="e">
            <v>#N/A</v>
          </cell>
          <cell r="V1489" t="e">
            <v>#N/A</v>
          </cell>
          <cell r="Y1489" t="e">
            <v>#N/A</v>
          </cell>
          <cell r="Z1489">
            <v>835200</v>
          </cell>
          <cell r="AB1489" t="str">
            <v>Under</v>
          </cell>
          <cell r="AC1489">
            <v>0.95833333333333337</v>
          </cell>
          <cell r="AD1489" t="e">
            <v>#N/A</v>
          </cell>
          <cell r="AF1489">
            <v>23831</v>
          </cell>
          <cell r="AG1489">
            <v>30815.5</v>
          </cell>
          <cell r="AH1489">
            <v>1.1293018123996041</v>
          </cell>
          <cell r="AK1489">
            <v>1.1293018123996041</v>
          </cell>
          <cell r="AL1489">
            <v>27.103243497590498</v>
          </cell>
          <cell r="AM1489">
            <v>0.99996754879849437</v>
          </cell>
          <cell r="AN1489" t="str">
            <v/>
          </cell>
          <cell r="AO1489" t="e">
            <v>#VALUE!</v>
          </cell>
          <cell r="AP1489" t="e">
            <v>#VALUE!</v>
          </cell>
          <cell r="AS1489">
            <v>1</v>
          </cell>
          <cell r="AT1489">
            <v>0</v>
          </cell>
        </row>
        <row r="1490">
          <cell r="B1490">
            <v>385438</v>
          </cell>
          <cell r="C1490" t="str">
            <v>HGLASER CO., LTD.</v>
          </cell>
          <cell r="D1490" t="str">
            <v>V64</v>
          </cell>
          <cell r="E1490" t="str">
            <v>1173619-01-R</v>
          </cell>
          <cell r="F1490" t="str">
            <v>PAMW</v>
          </cell>
          <cell r="G1490" t="str">
            <v>EQP,AE,PAMW,V57-V6X,HG LASER,RETROFIT KIT</v>
          </cell>
          <cell r="H1490">
            <v>34800</v>
          </cell>
          <cell r="I1490" t="str">
            <v>AE</v>
          </cell>
          <cell r="J1490" t="str">
            <v>Retrofit</v>
          </cell>
          <cell r="K1490">
            <v>139200</v>
          </cell>
          <cell r="L1490">
            <v>4</v>
          </cell>
          <cell r="M1490" t="str">
            <v>OTS Quote</v>
          </cell>
          <cell r="N1490">
            <v>34800</v>
          </cell>
          <cell r="O1490">
            <v>139200</v>
          </cell>
          <cell r="P1490" t="b">
            <v>0</v>
          </cell>
          <cell r="Q1490" t="str">
            <v>China</v>
          </cell>
          <cell r="R1490" t="e">
            <v>#N/A</v>
          </cell>
          <cell r="S1490" t="e">
            <v>#N/A</v>
          </cell>
          <cell r="T1490" t="e">
            <v>#N/A</v>
          </cell>
          <cell r="U1490" t="e">
            <v>#N/A</v>
          </cell>
          <cell r="V1490" t="e">
            <v>#N/A</v>
          </cell>
          <cell r="Y1490" t="e">
            <v>#N/A</v>
          </cell>
          <cell r="Z1490">
            <v>139200</v>
          </cell>
          <cell r="AB1490" t="str">
            <v>Under</v>
          </cell>
          <cell r="AC1490">
            <v>0.75</v>
          </cell>
          <cell r="AD1490" t="e">
            <v>#N/A</v>
          </cell>
          <cell r="AF1490">
            <v>23831</v>
          </cell>
          <cell r="AG1490">
            <v>30815.5</v>
          </cell>
          <cell r="AH1490">
            <v>1.1293018123996041</v>
          </cell>
          <cell r="AK1490">
            <v>1.1293018123996041</v>
          </cell>
          <cell r="AL1490">
            <v>4.5172072495984166</v>
          </cell>
          <cell r="AM1490">
            <v>0.99996754879849437</v>
          </cell>
          <cell r="AN1490" t="str">
            <v/>
          </cell>
          <cell r="AO1490" t="e">
            <v>#VALUE!</v>
          </cell>
          <cell r="AP1490" t="e">
            <v>#VALUE!</v>
          </cell>
          <cell r="AS1490">
            <v>1</v>
          </cell>
          <cell r="AT1490">
            <v>0</v>
          </cell>
        </row>
        <row r="1491">
          <cell r="B1491">
            <v>385438</v>
          </cell>
          <cell r="C1491" t="str">
            <v>HGLASER CO., LTD.</v>
          </cell>
          <cell r="D1491" t="str">
            <v>V64</v>
          </cell>
          <cell r="E1491" t="str">
            <v>1173619-01-R</v>
          </cell>
          <cell r="F1491" t="str">
            <v>PAMW</v>
          </cell>
          <cell r="G1491" t="str">
            <v>EQP,AE,PAMW,V57-V6X,HG LASER,RETROFIT KIT</v>
          </cell>
          <cell r="H1491">
            <v>34800</v>
          </cell>
          <cell r="I1491" t="str">
            <v>AE</v>
          </cell>
          <cell r="J1491" t="str">
            <v>Retrofit</v>
          </cell>
          <cell r="K1491">
            <v>208800</v>
          </cell>
          <cell r="L1491">
            <v>6</v>
          </cell>
          <cell r="M1491" t="str">
            <v>EBD</v>
          </cell>
          <cell r="N1491">
            <v>34800</v>
          </cell>
          <cell r="O1491">
            <v>208800</v>
          </cell>
          <cell r="P1491" t="b">
            <v>0</v>
          </cell>
          <cell r="Q1491" t="str">
            <v>China</v>
          </cell>
          <cell r="R1491" t="e">
            <v>#N/A</v>
          </cell>
          <cell r="S1491" t="e">
            <v>#N/A</v>
          </cell>
          <cell r="T1491" t="e">
            <v>#N/A</v>
          </cell>
          <cell r="U1491" t="e">
            <v>#N/A</v>
          </cell>
          <cell r="V1491" t="e">
            <v>#N/A</v>
          </cell>
          <cell r="Y1491" t="e">
            <v>#N/A</v>
          </cell>
          <cell r="Z1491">
            <v>208800</v>
          </cell>
          <cell r="AB1491" t="str">
            <v>Under</v>
          </cell>
          <cell r="AC1491">
            <v>0.83333333333333337</v>
          </cell>
          <cell r="AD1491" t="e">
            <v>#N/A</v>
          </cell>
          <cell r="AF1491">
            <v>23831</v>
          </cell>
          <cell r="AG1491">
            <v>30815.5</v>
          </cell>
          <cell r="AH1491">
            <v>1.1293018123996041</v>
          </cell>
          <cell r="AK1491">
            <v>1.1293018123996041</v>
          </cell>
          <cell r="AL1491">
            <v>6.7758108743976244</v>
          </cell>
          <cell r="AM1491">
            <v>0.99996754879849437</v>
          </cell>
          <cell r="AN1491" t="str">
            <v/>
          </cell>
          <cell r="AO1491" t="e">
            <v>#VALUE!</v>
          </cell>
          <cell r="AP1491" t="e">
            <v>#VALUE!</v>
          </cell>
          <cell r="AS1491">
            <v>1</v>
          </cell>
          <cell r="AT1491">
            <v>0</v>
          </cell>
        </row>
        <row r="1492">
          <cell r="B1492">
            <v>385439</v>
          </cell>
          <cell r="C1492" t="str">
            <v>SHENZHEN STRONG TECHNOLOGY CO., LTD.</v>
          </cell>
          <cell r="D1492" t="str">
            <v>V63</v>
          </cell>
          <cell r="E1492" t="str">
            <v>1173624-01-R</v>
          </cell>
          <cell r="F1492" t="str">
            <v>PAUL</v>
          </cell>
          <cell r="G1492" t="str">
            <v>EQP,AE,PAM-PAUL,D47-V6X,STRONG,RETROFIT KIT</v>
          </cell>
          <cell r="H1492">
            <v>17315</v>
          </cell>
          <cell r="I1492" t="str">
            <v>AE</v>
          </cell>
          <cell r="J1492" t="str">
            <v>Retrofit</v>
          </cell>
          <cell r="K1492">
            <v>34630</v>
          </cell>
          <cell r="L1492">
            <v>2</v>
          </cell>
          <cell r="M1492" t="str">
            <v>OTS Quote</v>
          </cell>
          <cell r="N1492">
            <v>17315</v>
          </cell>
          <cell r="O1492">
            <v>34630</v>
          </cell>
          <cell r="P1492" t="b">
            <v>0</v>
          </cell>
          <cell r="Q1492" t="str">
            <v>China</v>
          </cell>
          <cell r="R1492" t="e">
            <v>#N/A</v>
          </cell>
          <cell r="S1492" t="e">
            <v>#N/A</v>
          </cell>
          <cell r="T1492" t="e">
            <v>#N/A</v>
          </cell>
          <cell r="U1492" t="e">
            <v>#N/A</v>
          </cell>
          <cell r="V1492" t="e">
            <v>#N/A</v>
          </cell>
          <cell r="Y1492" t="e">
            <v>#N/A</v>
          </cell>
          <cell r="Z1492">
            <v>34630</v>
          </cell>
          <cell r="AB1492" t="str">
            <v>Under</v>
          </cell>
          <cell r="AC1492">
            <v>0.5</v>
          </cell>
          <cell r="AD1492" t="e">
            <v>#N/A</v>
          </cell>
          <cell r="AF1492" t="str">
            <v>17315.00 / 52700.00</v>
          </cell>
          <cell r="AG1492">
            <v>35007.5</v>
          </cell>
          <cell r="AH1492">
            <v>0.49460829822180963</v>
          </cell>
          <cell r="AK1492">
            <v>0.49460829822180963</v>
          </cell>
          <cell r="AL1492">
            <v>0.98921659644361926</v>
          </cell>
          <cell r="AM1492">
            <v>0.999971434692566</v>
          </cell>
          <cell r="AN1492" t="str">
            <v/>
          </cell>
          <cell r="AO1492" t="e">
            <v>#VALUE!</v>
          </cell>
          <cell r="AP1492" t="e">
            <v>#VALUE!</v>
          </cell>
          <cell r="AS1492">
            <v>1</v>
          </cell>
          <cell r="AT1492">
            <v>0</v>
          </cell>
        </row>
        <row r="1493">
          <cell r="B1493">
            <v>385440</v>
          </cell>
          <cell r="C1493" t="str">
            <v>SHENZHEN STRONG TECHNOLOGY CO., LTD.</v>
          </cell>
          <cell r="D1493" t="str">
            <v>V64</v>
          </cell>
          <cell r="E1493" t="str">
            <v>1173624-01-R</v>
          </cell>
          <cell r="F1493" t="str">
            <v>PAUL</v>
          </cell>
          <cell r="G1493" t="str">
            <v>EQP,AE,PAM-PAUL,D47-V6X,STRONG,RETROFIT KIT</v>
          </cell>
          <cell r="H1493">
            <v>17315</v>
          </cell>
          <cell r="I1493" t="str">
            <v>AE</v>
          </cell>
          <cell r="J1493" t="str">
            <v>Retrofit</v>
          </cell>
          <cell r="K1493">
            <v>34630</v>
          </cell>
          <cell r="L1493">
            <v>2</v>
          </cell>
          <cell r="M1493" t="str">
            <v>OTS Quote</v>
          </cell>
          <cell r="N1493">
            <v>17315</v>
          </cell>
          <cell r="O1493">
            <v>34630</v>
          </cell>
          <cell r="P1493" t="b">
            <v>0</v>
          </cell>
          <cell r="Q1493" t="str">
            <v>China</v>
          </cell>
          <cell r="R1493" t="e">
            <v>#N/A</v>
          </cell>
          <cell r="S1493" t="e">
            <v>#N/A</v>
          </cell>
          <cell r="T1493" t="e">
            <v>#N/A</v>
          </cell>
          <cell r="U1493" t="e">
            <v>#N/A</v>
          </cell>
          <cell r="V1493" t="e">
            <v>#N/A</v>
          </cell>
          <cell r="Y1493" t="e">
            <v>#N/A</v>
          </cell>
          <cell r="Z1493">
            <v>34630</v>
          </cell>
          <cell r="AB1493" t="str">
            <v>Under</v>
          </cell>
          <cell r="AC1493">
            <v>0.5</v>
          </cell>
          <cell r="AD1493" t="e">
            <v>#N/A</v>
          </cell>
          <cell r="AF1493">
            <v>17315</v>
          </cell>
          <cell r="AG1493">
            <v>17315</v>
          </cell>
          <cell r="AH1493">
            <v>1</v>
          </cell>
          <cell r="AK1493">
            <v>1</v>
          </cell>
          <cell r="AL1493">
            <v>2</v>
          </cell>
          <cell r="AM1493">
            <v>0.99994224660698816</v>
          </cell>
          <cell r="AN1493" t="str">
            <v/>
          </cell>
          <cell r="AO1493" t="e">
            <v>#VALUE!</v>
          </cell>
          <cell r="AP1493" t="e">
            <v>#VALUE!</v>
          </cell>
          <cell r="AS1493">
            <v>1</v>
          </cell>
          <cell r="AT1493">
            <v>0</v>
          </cell>
        </row>
        <row r="1494">
          <cell r="B1494">
            <v>385441</v>
          </cell>
          <cell r="C1494" t="str">
            <v>SHENZHEN STRONG TECHNOLOGY CO., LTD.</v>
          </cell>
          <cell r="D1494" t="str">
            <v>V64</v>
          </cell>
          <cell r="E1494" t="str">
            <v>1173629-01-R</v>
          </cell>
          <cell r="F1494" t="str">
            <v>PAUL</v>
          </cell>
          <cell r="G1494" t="str">
            <v>EQP,AE,PAM-PAUL,D23-V6X,STRONG,RETROFIT KIT</v>
          </cell>
          <cell r="H1494">
            <v>17315</v>
          </cell>
          <cell r="I1494" t="str">
            <v>AE</v>
          </cell>
          <cell r="J1494" t="str">
            <v>Retrofit</v>
          </cell>
          <cell r="K1494">
            <v>34630</v>
          </cell>
          <cell r="L1494">
            <v>2</v>
          </cell>
          <cell r="M1494" t="str">
            <v>OTS Quote</v>
          </cell>
          <cell r="N1494">
            <v>17315</v>
          </cell>
          <cell r="O1494">
            <v>34630</v>
          </cell>
          <cell r="P1494" t="b">
            <v>0</v>
          </cell>
          <cell r="Q1494" t="str">
            <v>China</v>
          </cell>
          <cell r="R1494" t="e">
            <v>#N/A</v>
          </cell>
          <cell r="S1494" t="e">
            <v>#N/A</v>
          </cell>
          <cell r="T1494" t="e">
            <v>#N/A</v>
          </cell>
          <cell r="U1494" t="e">
            <v>#N/A</v>
          </cell>
          <cell r="V1494" t="e">
            <v>#N/A</v>
          </cell>
          <cell r="Y1494" t="e">
            <v>#N/A</v>
          </cell>
          <cell r="Z1494">
            <v>34630</v>
          </cell>
          <cell r="AB1494" t="str">
            <v>Under</v>
          </cell>
          <cell r="AC1494">
            <v>0.5</v>
          </cell>
          <cell r="AD1494" t="e">
            <v>#N/A</v>
          </cell>
          <cell r="AF1494">
            <v>17315</v>
          </cell>
          <cell r="AG1494">
            <v>17315</v>
          </cell>
          <cell r="AH1494">
            <v>1</v>
          </cell>
          <cell r="AK1494">
            <v>1</v>
          </cell>
          <cell r="AL1494">
            <v>2</v>
          </cell>
          <cell r="AM1494">
            <v>0.99994224660698816</v>
          </cell>
          <cell r="AN1494" t="str">
            <v/>
          </cell>
          <cell r="AO1494" t="e">
            <v>#VALUE!</v>
          </cell>
          <cell r="AP1494" t="e">
            <v>#VALUE!</v>
          </cell>
          <cell r="AS1494">
            <v>1</v>
          </cell>
          <cell r="AT1494">
            <v>0</v>
          </cell>
        </row>
        <row r="1495">
          <cell r="B1495">
            <v>385442</v>
          </cell>
          <cell r="C1495" t="str">
            <v>SHENZHEN STRONG TECHNOLOGY CO., LTD.</v>
          </cell>
          <cell r="D1495" t="str">
            <v>V63</v>
          </cell>
          <cell r="E1495" t="str">
            <v>1173630-01-R</v>
          </cell>
          <cell r="F1495" t="str">
            <v>PAUL</v>
          </cell>
          <cell r="G1495" t="str">
            <v>EQP,AE,PAM-PAUL,V5X-V6X,STRONG,RETROFIT KIT</v>
          </cell>
          <cell r="H1495">
            <v>17315</v>
          </cell>
          <cell r="I1495" t="str">
            <v>AE</v>
          </cell>
          <cell r="J1495" t="str">
            <v>Retrofit</v>
          </cell>
          <cell r="K1495">
            <v>69260</v>
          </cell>
          <cell r="L1495">
            <v>4</v>
          </cell>
          <cell r="M1495" t="str">
            <v>EBD</v>
          </cell>
          <cell r="N1495">
            <v>17315</v>
          </cell>
          <cell r="O1495">
            <v>69260</v>
          </cell>
          <cell r="P1495" t="b">
            <v>0</v>
          </cell>
          <cell r="Q1495" t="str">
            <v>China</v>
          </cell>
          <cell r="R1495" t="e">
            <v>#N/A</v>
          </cell>
          <cell r="S1495" t="e">
            <v>#N/A</v>
          </cell>
          <cell r="T1495" t="e">
            <v>#N/A</v>
          </cell>
          <cell r="U1495" t="e">
            <v>#N/A</v>
          </cell>
          <cell r="V1495" t="e">
            <v>#N/A</v>
          </cell>
          <cell r="Y1495" t="e">
            <v>#N/A</v>
          </cell>
          <cell r="Z1495">
            <v>69260</v>
          </cell>
          <cell r="AB1495" t="str">
            <v>Under</v>
          </cell>
          <cell r="AC1495">
            <v>0.75</v>
          </cell>
          <cell r="AD1495" t="e">
            <v>#N/A</v>
          </cell>
          <cell r="AF1495" t="str">
            <v>17315.00 / 52700.00</v>
          </cell>
          <cell r="AG1495">
            <v>35007.5</v>
          </cell>
          <cell r="AH1495">
            <v>0.49460829822180963</v>
          </cell>
          <cell r="AK1495">
            <v>0.49460829822180963</v>
          </cell>
          <cell r="AL1495">
            <v>1.9784331928872385</v>
          </cell>
          <cell r="AM1495">
            <v>0.999971434692566</v>
          </cell>
          <cell r="AN1495" t="str">
            <v/>
          </cell>
          <cell r="AO1495" t="e">
            <v>#VALUE!</v>
          </cell>
          <cell r="AP1495" t="e">
            <v>#VALUE!</v>
          </cell>
          <cell r="AS1495">
            <v>1</v>
          </cell>
          <cell r="AT1495">
            <v>0</v>
          </cell>
        </row>
        <row r="1496">
          <cell r="B1496">
            <v>385442</v>
          </cell>
          <cell r="C1496" t="str">
            <v>SHENZHEN STRONG TECHNOLOGY CO., LTD.</v>
          </cell>
          <cell r="D1496" t="str">
            <v>V63</v>
          </cell>
          <cell r="E1496" t="str">
            <v>1173630-01-R</v>
          </cell>
          <cell r="F1496" t="str">
            <v>PAUL</v>
          </cell>
          <cell r="G1496" t="str">
            <v>EQP,AE,PAM-PAUL,V5X-V6X,STRONG,RETROFIT KIT</v>
          </cell>
          <cell r="H1496">
            <v>17315</v>
          </cell>
          <cell r="I1496" t="str">
            <v>AE</v>
          </cell>
          <cell r="J1496" t="str">
            <v>Retrofit</v>
          </cell>
          <cell r="K1496">
            <v>103890</v>
          </cell>
          <cell r="L1496">
            <v>6</v>
          </cell>
          <cell r="M1496" t="str">
            <v>EBD</v>
          </cell>
          <cell r="N1496">
            <v>17315</v>
          </cell>
          <cell r="O1496">
            <v>103890</v>
          </cell>
          <cell r="P1496" t="b">
            <v>0</v>
          </cell>
          <cell r="Q1496" t="str">
            <v>China</v>
          </cell>
          <cell r="R1496" t="e">
            <v>#N/A</v>
          </cell>
          <cell r="S1496" t="e">
            <v>#N/A</v>
          </cell>
          <cell r="T1496" t="e">
            <v>#N/A</v>
          </cell>
          <cell r="U1496" t="e">
            <v>#N/A</v>
          </cell>
          <cell r="V1496" t="e">
            <v>#N/A</v>
          </cell>
          <cell r="Y1496" t="e">
            <v>#N/A</v>
          </cell>
          <cell r="Z1496">
            <v>103890</v>
          </cell>
          <cell r="AB1496" t="str">
            <v>Under</v>
          </cell>
          <cell r="AC1496">
            <v>0.83333333333333337</v>
          </cell>
          <cell r="AD1496" t="e">
            <v>#N/A</v>
          </cell>
          <cell r="AF1496" t="str">
            <v>17315.00 / 52700.00</v>
          </cell>
          <cell r="AG1496">
            <v>35007.5</v>
          </cell>
          <cell r="AH1496">
            <v>0.49460829822180963</v>
          </cell>
          <cell r="AK1496">
            <v>0.49460829822180963</v>
          </cell>
          <cell r="AL1496">
            <v>2.9676497893308578</v>
          </cell>
          <cell r="AM1496">
            <v>0.999971434692566</v>
          </cell>
          <cell r="AN1496" t="str">
            <v/>
          </cell>
          <cell r="AO1496" t="e">
            <v>#VALUE!</v>
          </cell>
          <cell r="AP1496" t="e">
            <v>#VALUE!</v>
          </cell>
          <cell r="AS1496">
            <v>1</v>
          </cell>
          <cell r="AT1496">
            <v>0</v>
          </cell>
        </row>
        <row r="1497">
          <cell r="B1497">
            <v>385442</v>
          </cell>
          <cell r="C1497" t="str">
            <v>SHENZHEN STRONG TECHNOLOGY CO., LTD.</v>
          </cell>
          <cell r="D1497" t="str">
            <v>V63</v>
          </cell>
          <cell r="E1497" t="str">
            <v>1173630-01-R</v>
          </cell>
          <cell r="F1497" t="str">
            <v>PAUL</v>
          </cell>
          <cell r="G1497" t="str">
            <v>EQP,AE,PAM-PAUL,V5X-V6X,STRONG,RETROFIT KIT</v>
          </cell>
          <cell r="H1497">
            <v>17315</v>
          </cell>
          <cell r="I1497" t="str">
            <v>AE</v>
          </cell>
          <cell r="J1497" t="str">
            <v>Retrofit</v>
          </cell>
          <cell r="K1497">
            <v>138520</v>
          </cell>
          <cell r="L1497">
            <v>8</v>
          </cell>
          <cell r="M1497" t="str">
            <v>EBD</v>
          </cell>
          <cell r="N1497">
            <v>17315</v>
          </cell>
          <cell r="O1497">
            <v>138520</v>
          </cell>
          <cell r="P1497" t="b">
            <v>0</v>
          </cell>
          <cell r="Q1497" t="str">
            <v>China</v>
          </cell>
          <cell r="R1497" t="e">
            <v>#N/A</v>
          </cell>
          <cell r="S1497" t="e">
            <v>#N/A</v>
          </cell>
          <cell r="T1497" t="e">
            <v>#N/A</v>
          </cell>
          <cell r="U1497" t="e">
            <v>#N/A</v>
          </cell>
          <cell r="V1497" t="e">
            <v>#N/A</v>
          </cell>
          <cell r="Y1497" t="e">
            <v>#N/A</v>
          </cell>
          <cell r="Z1497">
            <v>138520</v>
          </cell>
          <cell r="AB1497" t="str">
            <v>Under</v>
          </cell>
          <cell r="AC1497">
            <v>0.875</v>
          </cell>
          <cell r="AD1497" t="e">
            <v>#N/A</v>
          </cell>
          <cell r="AF1497" t="str">
            <v>17315.00 / 52700.00</v>
          </cell>
          <cell r="AG1497">
            <v>35007.5</v>
          </cell>
          <cell r="AH1497">
            <v>0.49460829822180963</v>
          </cell>
          <cell r="AK1497">
            <v>0.49460829822180963</v>
          </cell>
          <cell r="AL1497">
            <v>3.956866385774477</v>
          </cell>
          <cell r="AM1497">
            <v>0.999971434692566</v>
          </cell>
          <cell r="AN1497" t="str">
            <v/>
          </cell>
          <cell r="AO1497" t="e">
            <v>#VALUE!</v>
          </cell>
          <cell r="AP1497" t="e">
            <v>#VALUE!</v>
          </cell>
          <cell r="AS1497">
            <v>1</v>
          </cell>
          <cell r="AT1497">
            <v>0</v>
          </cell>
        </row>
        <row r="1498">
          <cell r="B1498">
            <v>385442</v>
          </cell>
          <cell r="C1498" t="str">
            <v>SHENZHEN STRONG TECHNOLOGY CO., LTD.</v>
          </cell>
          <cell r="D1498" t="str">
            <v>V63</v>
          </cell>
          <cell r="E1498" t="str">
            <v>1173630-01-R</v>
          </cell>
          <cell r="F1498" t="str">
            <v>PAUL</v>
          </cell>
          <cell r="G1498" t="str">
            <v>EQP,AE,PAM-PAUL,V5X-V6X,STRONG,RETROFIT KIT</v>
          </cell>
          <cell r="H1498">
            <v>17315</v>
          </cell>
          <cell r="I1498" t="str">
            <v>AE</v>
          </cell>
          <cell r="J1498" t="str">
            <v>Retrofit</v>
          </cell>
          <cell r="K1498">
            <v>69260</v>
          </cell>
          <cell r="L1498">
            <v>4</v>
          </cell>
          <cell r="M1498" t="str">
            <v>EBD</v>
          </cell>
          <cell r="N1498">
            <v>17315</v>
          </cell>
          <cell r="O1498">
            <v>69260</v>
          </cell>
          <cell r="P1498" t="b">
            <v>0</v>
          </cell>
          <cell r="Q1498" t="str">
            <v>China</v>
          </cell>
          <cell r="R1498" t="e">
            <v>#N/A</v>
          </cell>
          <cell r="S1498" t="e">
            <v>#N/A</v>
          </cell>
          <cell r="T1498" t="e">
            <v>#N/A</v>
          </cell>
          <cell r="U1498" t="e">
            <v>#N/A</v>
          </cell>
          <cell r="V1498" t="e">
            <v>#N/A</v>
          </cell>
          <cell r="Y1498" t="e">
            <v>#N/A</v>
          </cell>
          <cell r="Z1498">
            <v>69260</v>
          </cell>
          <cell r="AB1498" t="str">
            <v>Under</v>
          </cell>
          <cell r="AC1498">
            <v>0.75</v>
          </cell>
          <cell r="AD1498" t="e">
            <v>#N/A</v>
          </cell>
          <cell r="AF1498" t="str">
            <v>17315.00 / 52700.00</v>
          </cell>
          <cell r="AG1498">
            <v>35007.5</v>
          </cell>
          <cell r="AH1498">
            <v>0.49460829822180963</v>
          </cell>
          <cell r="AK1498">
            <v>0.49460829822180963</v>
          </cell>
          <cell r="AL1498">
            <v>1.9784331928872385</v>
          </cell>
          <cell r="AM1498">
            <v>0.999971434692566</v>
          </cell>
          <cell r="AN1498" t="str">
            <v/>
          </cell>
          <cell r="AO1498" t="e">
            <v>#VALUE!</v>
          </cell>
          <cell r="AP1498" t="e">
            <v>#VALUE!</v>
          </cell>
          <cell r="AS1498">
            <v>1</v>
          </cell>
          <cell r="AT1498">
            <v>0</v>
          </cell>
        </row>
        <row r="1499">
          <cell r="B1499">
            <v>385443</v>
          </cell>
          <cell r="C1499" t="str">
            <v>SHENZHEN STRONG TECHNOLOGY CO., LTD.</v>
          </cell>
          <cell r="D1499" t="str">
            <v>V64</v>
          </cell>
          <cell r="E1499" t="str">
            <v>1173630-01-R</v>
          </cell>
          <cell r="F1499" t="str">
            <v>PAUL</v>
          </cell>
          <cell r="G1499" t="str">
            <v>EQP,AE,PAM-PAUL,V5X-V6X,STRONG,RETROFIT KIT</v>
          </cell>
          <cell r="H1499">
            <v>17315</v>
          </cell>
          <cell r="I1499" t="str">
            <v>AE</v>
          </cell>
          <cell r="J1499" t="str">
            <v>Retrofit</v>
          </cell>
          <cell r="K1499">
            <v>17315</v>
          </cell>
          <cell r="L1499">
            <v>1</v>
          </cell>
          <cell r="M1499" t="str">
            <v>EBD</v>
          </cell>
          <cell r="N1499">
            <v>17315</v>
          </cell>
          <cell r="O1499">
            <v>17315</v>
          </cell>
          <cell r="P1499" t="b">
            <v>0</v>
          </cell>
          <cell r="Q1499" t="str">
            <v>China</v>
          </cell>
          <cell r="R1499" t="e">
            <v>#N/A</v>
          </cell>
          <cell r="S1499" t="e">
            <v>#N/A</v>
          </cell>
          <cell r="T1499" t="e">
            <v>#N/A</v>
          </cell>
          <cell r="U1499" t="e">
            <v>#N/A</v>
          </cell>
          <cell r="V1499" t="e">
            <v>#N/A</v>
          </cell>
          <cell r="Y1499" t="e">
            <v>#N/A</v>
          </cell>
          <cell r="Z1499">
            <v>17315</v>
          </cell>
          <cell r="AB1499" t="str">
            <v>Under</v>
          </cell>
          <cell r="AC1499" t="str">
            <v/>
          </cell>
          <cell r="AD1499" t="e">
            <v>#N/A</v>
          </cell>
          <cell r="AF1499">
            <v>17315</v>
          </cell>
          <cell r="AG1499">
            <v>17315</v>
          </cell>
          <cell r="AH1499">
            <v>1</v>
          </cell>
          <cell r="AK1499">
            <v>1</v>
          </cell>
          <cell r="AL1499">
            <v>1</v>
          </cell>
          <cell r="AM1499">
            <v>0.99994224660698816</v>
          </cell>
          <cell r="AN1499" t="str">
            <v/>
          </cell>
          <cell r="AO1499" t="e">
            <v>#VALUE!</v>
          </cell>
          <cell r="AP1499" t="e">
            <v>#VALUE!</v>
          </cell>
          <cell r="AS1499">
            <v>1</v>
          </cell>
          <cell r="AT1499">
            <v>0</v>
          </cell>
        </row>
        <row r="1500">
          <cell r="B1500">
            <v>385443</v>
          </cell>
          <cell r="C1500" t="str">
            <v>SHENZHEN STRONG TECHNOLOGY CO., LTD.</v>
          </cell>
          <cell r="D1500" t="str">
            <v>V64</v>
          </cell>
          <cell r="E1500" t="str">
            <v>1173630-01-R</v>
          </cell>
          <cell r="F1500" t="str">
            <v>PAUL</v>
          </cell>
          <cell r="G1500" t="str">
            <v>EQP,AE,PAM-PAUL,V5X-V6X,STRONG,RETROFIT KIT</v>
          </cell>
          <cell r="H1500">
            <v>17315</v>
          </cell>
          <cell r="I1500" t="str">
            <v>AE</v>
          </cell>
          <cell r="J1500" t="str">
            <v>Retrofit</v>
          </cell>
          <cell r="K1500">
            <v>34630</v>
          </cell>
          <cell r="L1500">
            <v>2</v>
          </cell>
          <cell r="M1500" t="str">
            <v>EBD</v>
          </cell>
          <cell r="N1500">
            <v>17315</v>
          </cell>
          <cell r="O1500">
            <v>34630</v>
          </cell>
          <cell r="P1500" t="b">
            <v>0</v>
          </cell>
          <cell r="Q1500" t="str">
            <v>China</v>
          </cell>
          <cell r="R1500" t="e">
            <v>#N/A</v>
          </cell>
          <cell r="S1500" t="e">
            <v>#N/A</v>
          </cell>
          <cell r="T1500" t="e">
            <v>#N/A</v>
          </cell>
          <cell r="U1500" t="e">
            <v>#N/A</v>
          </cell>
          <cell r="V1500" t="e">
            <v>#N/A</v>
          </cell>
          <cell r="Y1500" t="e">
            <v>#N/A</v>
          </cell>
          <cell r="Z1500">
            <v>34630</v>
          </cell>
          <cell r="AB1500" t="str">
            <v>Under</v>
          </cell>
          <cell r="AC1500">
            <v>0.5</v>
          </cell>
          <cell r="AD1500" t="e">
            <v>#N/A</v>
          </cell>
          <cell r="AF1500">
            <v>17315</v>
          </cell>
          <cell r="AG1500">
            <v>17315</v>
          </cell>
          <cell r="AH1500">
            <v>1</v>
          </cell>
          <cell r="AK1500">
            <v>1</v>
          </cell>
          <cell r="AL1500">
            <v>2</v>
          </cell>
          <cell r="AM1500">
            <v>0.99994224660698816</v>
          </cell>
          <cell r="AN1500" t="str">
            <v/>
          </cell>
          <cell r="AO1500" t="e">
            <v>#VALUE!</v>
          </cell>
          <cell r="AP1500" t="e">
            <v>#VALUE!</v>
          </cell>
          <cell r="AS1500">
            <v>1</v>
          </cell>
          <cell r="AT1500">
            <v>0</v>
          </cell>
        </row>
        <row r="1501">
          <cell r="B1501">
            <v>385443</v>
          </cell>
          <cell r="C1501" t="str">
            <v>SHENZHEN STRONG TECHNOLOGY CO., LTD.</v>
          </cell>
          <cell r="D1501" t="str">
            <v>V64</v>
          </cell>
          <cell r="E1501" t="str">
            <v>1173630-01-R</v>
          </cell>
          <cell r="F1501" t="str">
            <v>PAUL</v>
          </cell>
          <cell r="G1501" t="str">
            <v>EQP,AE,PAM-PAUL,V5X-V6X,STRONG,RETROFIT KIT</v>
          </cell>
          <cell r="H1501">
            <v>17315</v>
          </cell>
          <cell r="I1501" t="str">
            <v>AE</v>
          </cell>
          <cell r="J1501" t="str">
            <v>Retrofit</v>
          </cell>
          <cell r="K1501">
            <v>190465</v>
          </cell>
          <cell r="L1501">
            <v>11</v>
          </cell>
          <cell r="M1501" t="str">
            <v>EBD</v>
          </cell>
          <cell r="N1501">
            <v>17315</v>
          </cell>
          <cell r="O1501">
            <v>190465</v>
          </cell>
          <cell r="P1501" t="b">
            <v>0</v>
          </cell>
          <cell r="Q1501" t="str">
            <v>China</v>
          </cell>
          <cell r="R1501" t="e">
            <v>#N/A</v>
          </cell>
          <cell r="S1501" t="e">
            <v>#N/A</v>
          </cell>
          <cell r="T1501" t="e">
            <v>#N/A</v>
          </cell>
          <cell r="U1501" t="e">
            <v>#N/A</v>
          </cell>
          <cell r="V1501" t="e">
            <v>#N/A</v>
          </cell>
          <cell r="Y1501" t="e">
            <v>#N/A</v>
          </cell>
          <cell r="Z1501">
            <v>190465</v>
          </cell>
          <cell r="AB1501" t="str">
            <v>Under</v>
          </cell>
          <cell r="AC1501">
            <v>0.90909090909090906</v>
          </cell>
          <cell r="AD1501" t="e">
            <v>#N/A</v>
          </cell>
          <cell r="AF1501">
            <v>17315</v>
          </cell>
          <cell r="AG1501">
            <v>17315</v>
          </cell>
          <cell r="AH1501">
            <v>1</v>
          </cell>
          <cell r="AK1501">
            <v>1</v>
          </cell>
          <cell r="AL1501">
            <v>11</v>
          </cell>
          <cell r="AM1501">
            <v>0.99994224660698816</v>
          </cell>
          <cell r="AN1501" t="str">
            <v/>
          </cell>
          <cell r="AO1501" t="e">
            <v>#VALUE!</v>
          </cell>
          <cell r="AP1501" t="e">
            <v>#VALUE!</v>
          </cell>
          <cell r="AS1501">
            <v>1</v>
          </cell>
          <cell r="AT1501">
            <v>0</v>
          </cell>
        </row>
        <row r="1502">
          <cell r="B1502">
            <v>385443</v>
          </cell>
          <cell r="C1502" t="str">
            <v>SHENZHEN STRONG TECHNOLOGY CO., LTD.</v>
          </cell>
          <cell r="D1502" t="str">
            <v>V64</v>
          </cell>
          <cell r="E1502" t="str">
            <v>1173630-01-R</v>
          </cell>
          <cell r="F1502" t="str">
            <v>PAUL</v>
          </cell>
          <cell r="G1502" t="str">
            <v>EQP,AE,PAM-PAUL,V5X-V6X,STRONG,RETROFIT KIT</v>
          </cell>
          <cell r="H1502">
            <v>17315</v>
          </cell>
          <cell r="I1502" t="str">
            <v>AE</v>
          </cell>
          <cell r="J1502" t="str">
            <v>Retrofit</v>
          </cell>
          <cell r="K1502">
            <v>207780</v>
          </cell>
          <cell r="L1502">
            <v>12</v>
          </cell>
          <cell r="M1502" t="str">
            <v>EBD</v>
          </cell>
          <cell r="N1502">
            <v>17315</v>
          </cell>
          <cell r="O1502">
            <v>207780</v>
          </cell>
          <cell r="P1502" t="b">
            <v>0</v>
          </cell>
          <cell r="Q1502" t="str">
            <v>China</v>
          </cell>
          <cell r="R1502" t="e">
            <v>#N/A</v>
          </cell>
          <cell r="S1502" t="e">
            <v>#N/A</v>
          </cell>
          <cell r="T1502" t="e">
            <v>#N/A</v>
          </cell>
          <cell r="U1502" t="e">
            <v>#N/A</v>
          </cell>
          <cell r="V1502" t="e">
            <v>#N/A</v>
          </cell>
          <cell r="Y1502" t="e">
            <v>#N/A</v>
          </cell>
          <cell r="Z1502">
            <v>207780</v>
          </cell>
          <cell r="AB1502" t="str">
            <v>Under</v>
          </cell>
          <cell r="AC1502">
            <v>0.91666666666666663</v>
          </cell>
          <cell r="AD1502" t="e">
            <v>#N/A</v>
          </cell>
          <cell r="AF1502">
            <v>17315</v>
          </cell>
          <cell r="AG1502">
            <v>17315</v>
          </cell>
          <cell r="AH1502">
            <v>1</v>
          </cell>
          <cell r="AK1502">
            <v>1</v>
          </cell>
          <cell r="AL1502">
            <v>12</v>
          </cell>
          <cell r="AM1502">
            <v>0.99994224660698816</v>
          </cell>
          <cell r="AN1502" t="str">
            <v/>
          </cell>
          <cell r="AO1502" t="e">
            <v>#VALUE!</v>
          </cell>
          <cell r="AP1502" t="e">
            <v>#VALUE!</v>
          </cell>
          <cell r="AS1502">
            <v>1</v>
          </cell>
          <cell r="AT1502">
            <v>0</v>
          </cell>
        </row>
        <row r="1503">
          <cell r="B1503">
            <v>385444</v>
          </cell>
          <cell r="C1503" t="str">
            <v>SHENZHEN STRONG TECHNOLOGY CO., LTD.</v>
          </cell>
          <cell r="D1503" t="str">
            <v>V64</v>
          </cell>
          <cell r="E1503" t="str">
            <v>1173631-01-R</v>
          </cell>
          <cell r="F1503" t="str">
            <v>PAUL</v>
          </cell>
          <cell r="G1503" t="str">
            <v>EQP,AE,PAM-PAUL,V57-V6X,STRONG,RETROFIT KIT</v>
          </cell>
          <cell r="H1503">
            <v>17315</v>
          </cell>
          <cell r="I1503" t="str">
            <v>AE</v>
          </cell>
          <cell r="J1503" t="str">
            <v>Retrofit</v>
          </cell>
          <cell r="K1503">
            <v>34630</v>
          </cell>
          <cell r="L1503">
            <v>2</v>
          </cell>
          <cell r="M1503" t="str">
            <v>OTS Quote</v>
          </cell>
          <cell r="N1503">
            <v>17315</v>
          </cell>
          <cell r="O1503">
            <v>34630</v>
          </cell>
          <cell r="P1503" t="b">
            <v>0</v>
          </cell>
          <cell r="Q1503" t="str">
            <v>China</v>
          </cell>
          <cell r="R1503" t="e">
            <v>#N/A</v>
          </cell>
          <cell r="S1503" t="e">
            <v>#N/A</v>
          </cell>
          <cell r="T1503" t="e">
            <v>#N/A</v>
          </cell>
          <cell r="U1503" t="e">
            <v>#N/A</v>
          </cell>
          <cell r="V1503" t="e">
            <v>#N/A</v>
          </cell>
          <cell r="Y1503" t="e">
            <v>#N/A</v>
          </cell>
          <cell r="Z1503">
            <v>34630</v>
          </cell>
          <cell r="AB1503" t="str">
            <v>Under</v>
          </cell>
          <cell r="AC1503">
            <v>0.5</v>
          </cell>
          <cell r="AD1503" t="e">
            <v>#N/A</v>
          </cell>
          <cell r="AF1503">
            <v>17315</v>
          </cell>
          <cell r="AG1503">
            <v>17315</v>
          </cell>
          <cell r="AH1503">
            <v>1</v>
          </cell>
          <cell r="AK1503">
            <v>1</v>
          </cell>
          <cell r="AL1503">
            <v>2</v>
          </cell>
          <cell r="AM1503">
            <v>0.99994224660698816</v>
          </cell>
          <cell r="AN1503" t="str">
            <v/>
          </cell>
          <cell r="AO1503" t="e">
            <v>#VALUE!</v>
          </cell>
          <cell r="AP1503" t="e">
            <v>#VALUE!</v>
          </cell>
          <cell r="AS1503">
            <v>1</v>
          </cell>
          <cell r="AT1503">
            <v>0</v>
          </cell>
        </row>
        <row r="1504">
          <cell r="B1504">
            <v>385444</v>
          </cell>
          <cell r="C1504" t="str">
            <v>SHENZHEN STRONG TECHNOLOGY CO., LTD.</v>
          </cell>
          <cell r="D1504" t="str">
            <v>V64</v>
          </cell>
          <cell r="E1504" t="str">
            <v>1173631-01-R</v>
          </cell>
          <cell r="F1504" t="str">
            <v>PAUL</v>
          </cell>
          <cell r="G1504" t="str">
            <v>EQP,AE,PAM-PAUL,V57-V6X,STRONG,RETROFIT KIT</v>
          </cell>
          <cell r="H1504">
            <v>17315</v>
          </cell>
          <cell r="I1504" t="str">
            <v>AE</v>
          </cell>
          <cell r="J1504" t="str">
            <v>Retrofit</v>
          </cell>
          <cell r="K1504">
            <v>51945</v>
          </cell>
          <cell r="L1504">
            <v>3</v>
          </cell>
          <cell r="M1504" t="str">
            <v>EBD</v>
          </cell>
          <cell r="N1504">
            <v>17315</v>
          </cell>
          <cell r="O1504">
            <v>51945</v>
          </cell>
          <cell r="P1504" t="b">
            <v>0</v>
          </cell>
          <cell r="Q1504" t="str">
            <v>China</v>
          </cell>
          <cell r="R1504" t="e">
            <v>#N/A</v>
          </cell>
          <cell r="S1504" t="e">
            <v>#N/A</v>
          </cell>
          <cell r="T1504" t="e">
            <v>#N/A</v>
          </cell>
          <cell r="U1504" t="e">
            <v>#N/A</v>
          </cell>
          <cell r="V1504" t="e">
            <v>#N/A</v>
          </cell>
          <cell r="Y1504" t="e">
            <v>#N/A</v>
          </cell>
          <cell r="Z1504">
            <v>51945</v>
          </cell>
          <cell r="AB1504" t="str">
            <v>Under</v>
          </cell>
          <cell r="AC1504">
            <v>0.66666666666666663</v>
          </cell>
          <cell r="AD1504" t="e">
            <v>#N/A</v>
          </cell>
          <cell r="AF1504">
            <v>17315</v>
          </cell>
          <cell r="AG1504">
            <v>17315</v>
          </cell>
          <cell r="AH1504">
            <v>1</v>
          </cell>
          <cell r="AK1504">
            <v>1</v>
          </cell>
          <cell r="AL1504">
            <v>3</v>
          </cell>
          <cell r="AM1504">
            <v>0.99994224660698816</v>
          </cell>
          <cell r="AN1504" t="str">
            <v/>
          </cell>
          <cell r="AO1504" t="e">
            <v>#VALUE!</v>
          </cell>
          <cell r="AP1504" t="e">
            <v>#VALUE!</v>
          </cell>
          <cell r="AS1504">
            <v>1</v>
          </cell>
          <cell r="AT1504">
            <v>0</v>
          </cell>
        </row>
        <row r="1505">
          <cell r="B1505">
            <v>385449</v>
          </cell>
          <cell r="C1505" t="str">
            <v>SHENZHEN STRONG TECHNOLOGY CO., LTD.</v>
          </cell>
          <cell r="D1505" t="str">
            <v>V63</v>
          </cell>
          <cell r="E1505" t="str">
            <v>1173641-01-R</v>
          </cell>
          <cell r="F1505" t="str">
            <v>RIM-AOI</v>
          </cell>
          <cell r="G1505" t="str">
            <v>EQP,AE,RIM-AOI,V5X-V6X,STRONG,RETROFIT KIT</v>
          </cell>
          <cell r="H1505">
            <v>5682</v>
          </cell>
          <cell r="I1505" t="str">
            <v>AE</v>
          </cell>
          <cell r="J1505" t="str">
            <v>Retrofit</v>
          </cell>
          <cell r="K1505">
            <v>17046</v>
          </cell>
          <cell r="L1505">
            <v>3</v>
          </cell>
          <cell r="M1505" t="str">
            <v>EBD</v>
          </cell>
          <cell r="N1505">
            <v>5682</v>
          </cell>
          <cell r="O1505">
            <v>17046</v>
          </cell>
          <cell r="P1505" t="b">
            <v>0</v>
          </cell>
          <cell r="Q1505" t="str">
            <v>China</v>
          </cell>
          <cell r="R1505" t="e">
            <v>#N/A</v>
          </cell>
          <cell r="S1505" t="e">
            <v>#N/A</v>
          </cell>
          <cell r="T1505" t="e">
            <v>#N/A</v>
          </cell>
          <cell r="U1505" t="e">
            <v>#N/A</v>
          </cell>
          <cell r="V1505" t="e">
            <v>#N/A</v>
          </cell>
          <cell r="Y1505" t="e">
            <v>#N/A</v>
          </cell>
          <cell r="Z1505">
            <v>17046</v>
          </cell>
          <cell r="AB1505" t="str">
            <v>Under</v>
          </cell>
          <cell r="AC1505">
            <v>0.66666666666666663</v>
          </cell>
          <cell r="AD1505" t="e">
            <v>#N/A</v>
          </cell>
          <cell r="AF1505">
            <v>5682</v>
          </cell>
          <cell r="AG1505">
            <v>5682</v>
          </cell>
          <cell r="AH1505">
            <v>1</v>
          </cell>
          <cell r="AK1505">
            <v>1</v>
          </cell>
          <cell r="AL1505">
            <v>3</v>
          </cell>
          <cell r="AM1505">
            <v>0.99982400563181983</v>
          </cell>
          <cell r="AN1505">
            <v>56944</v>
          </cell>
          <cell r="AO1505">
            <v>0.99998243888732785</v>
          </cell>
          <cell r="AP1505">
            <v>0.90021775779713398</v>
          </cell>
          <cell r="AS1505">
            <v>1</v>
          </cell>
          <cell r="AT1505">
            <v>0</v>
          </cell>
        </row>
        <row r="1506">
          <cell r="B1506">
            <v>385449</v>
          </cell>
          <cell r="C1506" t="str">
            <v>SHENZHEN STRONG TECHNOLOGY CO., LTD.</v>
          </cell>
          <cell r="D1506" t="str">
            <v>V63</v>
          </cell>
          <cell r="E1506" t="str">
            <v>1173641-01-R</v>
          </cell>
          <cell r="F1506" t="str">
            <v>RIM-AOI</v>
          </cell>
          <cell r="G1506" t="str">
            <v>EQP,AE,RIM-AOI,V5X-V6X,STRONG,RETROFIT KIT</v>
          </cell>
          <cell r="H1506">
            <v>5682</v>
          </cell>
          <cell r="I1506" t="str">
            <v>AE</v>
          </cell>
          <cell r="J1506" t="str">
            <v>Retrofit</v>
          </cell>
          <cell r="K1506">
            <v>28410</v>
          </cell>
          <cell r="L1506">
            <v>5</v>
          </cell>
          <cell r="M1506" t="str">
            <v>EBD</v>
          </cell>
          <cell r="N1506">
            <v>5682</v>
          </cell>
          <cell r="O1506">
            <v>28410</v>
          </cell>
          <cell r="P1506" t="b">
            <v>0</v>
          </cell>
          <cell r="Q1506" t="str">
            <v>China</v>
          </cell>
          <cell r="R1506" t="e">
            <v>#N/A</v>
          </cell>
          <cell r="S1506" t="e">
            <v>#N/A</v>
          </cell>
          <cell r="T1506" t="e">
            <v>#N/A</v>
          </cell>
          <cell r="U1506" t="e">
            <v>#N/A</v>
          </cell>
          <cell r="V1506" t="e">
            <v>#N/A</v>
          </cell>
          <cell r="Y1506" t="e">
            <v>#N/A</v>
          </cell>
          <cell r="Z1506">
            <v>28410</v>
          </cell>
          <cell r="AB1506" t="str">
            <v>Under</v>
          </cell>
          <cell r="AC1506">
            <v>0.8</v>
          </cell>
          <cell r="AD1506" t="e">
            <v>#N/A</v>
          </cell>
          <cell r="AF1506">
            <v>5682</v>
          </cell>
          <cell r="AG1506">
            <v>5682</v>
          </cell>
          <cell r="AH1506">
            <v>1</v>
          </cell>
          <cell r="AK1506">
            <v>1</v>
          </cell>
          <cell r="AL1506">
            <v>5</v>
          </cell>
          <cell r="AM1506">
            <v>0.99982400563181983</v>
          </cell>
          <cell r="AN1506">
            <v>56944</v>
          </cell>
          <cell r="AO1506">
            <v>0.99998243888732785</v>
          </cell>
          <cell r="AP1506">
            <v>0.90021775779713398</v>
          </cell>
          <cell r="AS1506">
            <v>1</v>
          </cell>
          <cell r="AT1506">
            <v>0</v>
          </cell>
        </row>
        <row r="1507">
          <cell r="B1507">
            <v>385449</v>
          </cell>
          <cell r="C1507" t="str">
            <v>SHENZHEN STRONG TECHNOLOGY CO., LTD.</v>
          </cell>
          <cell r="D1507" t="str">
            <v>V63</v>
          </cell>
          <cell r="E1507" t="str">
            <v>1173641-01-R</v>
          </cell>
          <cell r="F1507" t="str">
            <v>RIM-AOI</v>
          </cell>
          <cell r="G1507" t="str">
            <v>EQP,AE,RIM-AOI,V5X-V6X,STRONG,RETROFIT KIT</v>
          </cell>
          <cell r="H1507">
            <v>5682</v>
          </cell>
          <cell r="I1507" t="str">
            <v>AE</v>
          </cell>
          <cell r="J1507" t="str">
            <v>Retrofit</v>
          </cell>
          <cell r="K1507">
            <v>28410</v>
          </cell>
          <cell r="L1507">
            <v>5</v>
          </cell>
          <cell r="M1507" t="str">
            <v>EBD</v>
          </cell>
          <cell r="N1507">
            <v>5682</v>
          </cell>
          <cell r="O1507">
            <v>28410</v>
          </cell>
          <cell r="P1507" t="b">
            <v>0</v>
          </cell>
          <cell r="Q1507" t="str">
            <v>China</v>
          </cell>
          <cell r="R1507" t="e">
            <v>#N/A</v>
          </cell>
          <cell r="S1507" t="e">
            <v>#N/A</v>
          </cell>
          <cell r="T1507" t="e">
            <v>#N/A</v>
          </cell>
          <cell r="U1507" t="e">
            <v>#N/A</v>
          </cell>
          <cell r="V1507" t="e">
            <v>#N/A</v>
          </cell>
          <cell r="Y1507" t="e">
            <v>#N/A</v>
          </cell>
          <cell r="Z1507">
            <v>28410</v>
          </cell>
          <cell r="AB1507" t="str">
            <v>Under</v>
          </cell>
          <cell r="AC1507">
            <v>0.8</v>
          </cell>
          <cell r="AD1507" t="e">
            <v>#N/A</v>
          </cell>
          <cell r="AF1507">
            <v>5682</v>
          </cell>
          <cell r="AG1507">
            <v>5682</v>
          </cell>
          <cell r="AH1507">
            <v>1</v>
          </cell>
          <cell r="AK1507">
            <v>1</v>
          </cell>
          <cell r="AL1507">
            <v>5</v>
          </cell>
          <cell r="AM1507">
            <v>0.99982400563181983</v>
          </cell>
          <cell r="AN1507">
            <v>56944</v>
          </cell>
          <cell r="AO1507">
            <v>0.99998243888732785</v>
          </cell>
          <cell r="AP1507">
            <v>0.90021775779713398</v>
          </cell>
          <cell r="AS1507">
            <v>1</v>
          </cell>
          <cell r="AT1507">
            <v>0</v>
          </cell>
        </row>
        <row r="1508">
          <cell r="B1508">
            <v>385449</v>
          </cell>
          <cell r="C1508" t="str">
            <v>SHENZHEN STRONG TECHNOLOGY CO., LTD.</v>
          </cell>
          <cell r="D1508" t="str">
            <v>V63</v>
          </cell>
          <cell r="E1508" t="str">
            <v>1173641-01-R</v>
          </cell>
          <cell r="F1508" t="str">
            <v>RIM-AOI</v>
          </cell>
          <cell r="G1508" t="str">
            <v>EQP,AE,RIM-AOI,V5X-V6X,STRONG,RETROFIT KIT</v>
          </cell>
          <cell r="H1508">
            <v>5682</v>
          </cell>
          <cell r="I1508" t="str">
            <v>AE</v>
          </cell>
          <cell r="J1508" t="str">
            <v>Retrofit</v>
          </cell>
          <cell r="K1508">
            <v>11364</v>
          </cell>
          <cell r="L1508">
            <v>2</v>
          </cell>
          <cell r="M1508" t="str">
            <v>EBD</v>
          </cell>
          <cell r="N1508">
            <v>5682</v>
          </cell>
          <cell r="O1508">
            <v>11364</v>
          </cell>
          <cell r="P1508" t="b">
            <v>0</v>
          </cell>
          <cell r="Q1508" t="str">
            <v>China</v>
          </cell>
          <cell r="R1508" t="e">
            <v>#N/A</v>
          </cell>
          <cell r="S1508" t="e">
            <v>#N/A</v>
          </cell>
          <cell r="T1508" t="e">
            <v>#N/A</v>
          </cell>
          <cell r="U1508" t="e">
            <v>#N/A</v>
          </cell>
          <cell r="V1508" t="e">
            <v>#N/A</v>
          </cell>
          <cell r="Y1508" t="e">
            <v>#N/A</v>
          </cell>
          <cell r="Z1508">
            <v>11364</v>
          </cell>
          <cell r="AB1508" t="str">
            <v>Under</v>
          </cell>
          <cell r="AC1508">
            <v>0.5</v>
          </cell>
          <cell r="AD1508" t="e">
            <v>#N/A</v>
          </cell>
          <cell r="AF1508">
            <v>5682</v>
          </cell>
          <cell r="AG1508">
            <v>5682</v>
          </cell>
          <cell r="AH1508">
            <v>1</v>
          </cell>
          <cell r="AK1508">
            <v>1</v>
          </cell>
          <cell r="AL1508">
            <v>2</v>
          </cell>
          <cell r="AM1508">
            <v>0.99982400563181983</v>
          </cell>
          <cell r="AN1508">
            <v>56944</v>
          </cell>
          <cell r="AO1508">
            <v>0.99998243888732785</v>
          </cell>
          <cell r="AP1508">
            <v>0.90021775779713398</v>
          </cell>
          <cell r="AS1508">
            <v>1</v>
          </cell>
          <cell r="AT1508">
            <v>0</v>
          </cell>
        </row>
        <row r="1509">
          <cell r="B1509">
            <v>385449</v>
          </cell>
          <cell r="C1509" t="str">
            <v>SHENZHEN STRONG TECHNOLOGY CO., LTD.</v>
          </cell>
          <cell r="D1509" t="str">
            <v>V63</v>
          </cell>
          <cell r="E1509" t="str">
            <v>1173641-01-R</v>
          </cell>
          <cell r="F1509" t="str">
            <v>RIM-AOI</v>
          </cell>
          <cell r="G1509" t="str">
            <v>EQP,AE,RIM-AOI,V5X-V6X,STRONG,RETROFIT KIT</v>
          </cell>
          <cell r="H1509">
            <v>5682</v>
          </cell>
          <cell r="I1509" t="str">
            <v>AE</v>
          </cell>
          <cell r="J1509" t="str">
            <v>Retrofit</v>
          </cell>
          <cell r="K1509">
            <v>22728</v>
          </cell>
          <cell r="L1509">
            <v>4</v>
          </cell>
          <cell r="M1509" t="str">
            <v>EBD</v>
          </cell>
          <cell r="N1509">
            <v>5682</v>
          </cell>
          <cell r="O1509">
            <v>22728</v>
          </cell>
          <cell r="P1509" t="b">
            <v>0</v>
          </cell>
          <cell r="Q1509" t="str">
            <v>China</v>
          </cell>
          <cell r="R1509" t="e">
            <v>#N/A</v>
          </cell>
          <cell r="S1509" t="e">
            <v>#N/A</v>
          </cell>
          <cell r="T1509" t="e">
            <v>#N/A</v>
          </cell>
          <cell r="U1509" t="e">
            <v>#N/A</v>
          </cell>
          <cell r="V1509" t="e">
            <v>#N/A</v>
          </cell>
          <cell r="Y1509" t="e">
            <v>#N/A</v>
          </cell>
          <cell r="Z1509">
            <v>22728</v>
          </cell>
          <cell r="AB1509" t="str">
            <v>Under</v>
          </cell>
          <cell r="AC1509">
            <v>0.75</v>
          </cell>
          <cell r="AD1509" t="e">
            <v>#N/A</v>
          </cell>
          <cell r="AF1509">
            <v>5682</v>
          </cell>
          <cell r="AG1509">
            <v>5682</v>
          </cell>
          <cell r="AH1509">
            <v>1</v>
          </cell>
          <cell r="AK1509">
            <v>1</v>
          </cell>
          <cell r="AL1509">
            <v>4</v>
          </cell>
          <cell r="AM1509">
            <v>0.99982400563181983</v>
          </cell>
          <cell r="AN1509">
            <v>56944</v>
          </cell>
          <cell r="AO1509">
            <v>0.99998243888732785</v>
          </cell>
          <cell r="AP1509">
            <v>0.90021775779713398</v>
          </cell>
          <cell r="AS1509">
            <v>1</v>
          </cell>
          <cell r="AT1509">
            <v>0</v>
          </cell>
        </row>
        <row r="1510">
          <cell r="B1510">
            <v>385450</v>
          </cell>
          <cell r="C1510" t="str">
            <v>SHENZHEN STRONG TECHNOLOGY CO., LTD.</v>
          </cell>
          <cell r="D1510" t="str">
            <v>V64</v>
          </cell>
          <cell r="E1510" t="str">
            <v>1173641-01-R</v>
          </cell>
          <cell r="F1510" t="str">
            <v>RIM-AOI</v>
          </cell>
          <cell r="G1510" t="str">
            <v>EQP,AE,RIM-AOI,V5X-V6X,STRONG,RETROFIT KIT</v>
          </cell>
          <cell r="H1510">
            <v>5682</v>
          </cell>
          <cell r="I1510" t="str">
            <v>AE</v>
          </cell>
          <cell r="J1510" t="str">
            <v>Retrofit</v>
          </cell>
          <cell r="K1510">
            <v>11364</v>
          </cell>
          <cell r="L1510">
            <v>2</v>
          </cell>
          <cell r="M1510" t="str">
            <v>EBD</v>
          </cell>
          <cell r="N1510">
            <v>5682</v>
          </cell>
          <cell r="O1510">
            <v>11364</v>
          </cell>
          <cell r="P1510" t="b">
            <v>0</v>
          </cell>
          <cell r="Q1510" t="str">
            <v>China</v>
          </cell>
          <cell r="R1510" t="e">
            <v>#N/A</v>
          </cell>
          <cell r="S1510" t="e">
            <v>#N/A</v>
          </cell>
          <cell r="T1510" t="e">
            <v>#N/A</v>
          </cell>
          <cell r="U1510" t="e">
            <v>#N/A</v>
          </cell>
          <cell r="V1510" t="e">
            <v>#N/A</v>
          </cell>
          <cell r="Y1510" t="e">
            <v>#N/A</v>
          </cell>
          <cell r="Z1510">
            <v>11364</v>
          </cell>
          <cell r="AB1510" t="str">
            <v>Under</v>
          </cell>
          <cell r="AC1510">
            <v>0.5</v>
          </cell>
          <cell r="AD1510" t="e">
            <v>#N/A</v>
          </cell>
          <cell r="AF1510">
            <v>5682</v>
          </cell>
          <cell r="AG1510">
            <v>5682</v>
          </cell>
          <cell r="AH1510">
            <v>1</v>
          </cell>
          <cell r="AK1510">
            <v>1</v>
          </cell>
          <cell r="AL1510">
            <v>2</v>
          </cell>
          <cell r="AM1510">
            <v>0.99982400563181983</v>
          </cell>
          <cell r="AN1510">
            <v>56944</v>
          </cell>
          <cell r="AO1510">
            <v>0.99998243888732785</v>
          </cell>
          <cell r="AP1510">
            <v>0.90021775779713398</v>
          </cell>
          <cell r="AS1510">
            <v>1</v>
          </cell>
          <cell r="AT1510">
            <v>0</v>
          </cell>
        </row>
        <row r="1511">
          <cell r="B1511">
            <v>385450</v>
          </cell>
          <cell r="C1511" t="str">
            <v>SHENZHEN STRONG TECHNOLOGY CO., LTD.</v>
          </cell>
          <cell r="D1511" t="str">
            <v>V64</v>
          </cell>
          <cell r="E1511" t="str">
            <v>1173641-01-R</v>
          </cell>
          <cell r="F1511" t="str">
            <v>RIM-AOI</v>
          </cell>
          <cell r="G1511" t="str">
            <v>EQP,AE,RIM-AOI,V5X-V6X,STRONG,RETROFIT KIT</v>
          </cell>
          <cell r="H1511">
            <v>5682</v>
          </cell>
          <cell r="I1511" t="str">
            <v>AE</v>
          </cell>
          <cell r="J1511" t="str">
            <v>Retrofit</v>
          </cell>
          <cell r="K1511">
            <v>39774</v>
          </cell>
          <cell r="L1511">
            <v>7</v>
          </cell>
          <cell r="M1511" t="str">
            <v>EBD</v>
          </cell>
          <cell r="N1511">
            <v>5682</v>
          </cell>
          <cell r="O1511">
            <v>39774</v>
          </cell>
          <cell r="P1511" t="b">
            <v>0</v>
          </cell>
          <cell r="Q1511" t="str">
            <v>China</v>
          </cell>
          <cell r="R1511" t="e">
            <v>#N/A</v>
          </cell>
          <cell r="S1511" t="e">
            <v>#N/A</v>
          </cell>
          <cell r="T1511" t="e">
            <v>#N/A</v>
          </cell>
          <cell r="U1511" t="e">
            <v>#N/A</v>
          </cell>
          <cell r="V1511" t="e">
            <v>#N/A</v>
          </cell>
          <cell r="Y1511" t="e">
            <v>#N/A</v>
          </cell>
          <cell r="Z1511">
            <v>39774</v>
          </cell>
          <cell r="AB1511" t="str">
            <v>Under</v>
          </cell>
          <cell r="AC1511">
            <v>0.8571428571428571</v>
          </cell>
          <cell r="AD1511" t="e">
            <v>#N/A</v>
          </cell>
          <cell r="AF1511">
            <v>5682</v>
          </cell>
          <cell r="AG1511">
            <v>5682</v>
          </cell>
          <cell r="AH1511">
            <v>1</v>
          </cell>
          <cell r="AK1511">
            <v>1</v>
          </cell>
          <cell r="AL1511">
            <v>7</v>
          </cell>
          <cell r="AM1511">
            <v>0.99982400563181983</v>
          </cell>
          <cell r="AN1511">
            <v>56944</v>
          </cell>
          <cell r="AO1511">
            <v>0.99998243888732785</v>
          </cell>
          <cell r="AP1511">
            <v>0.90021775779713398</v>
          </cell>
          <cell r="AS1511">
            <v>1</v>
          </cell>
          <cell r="AT1511">
            <v>0</v>
          </cell>
        </row>
        <row r="1512">
          <cell r="B1512">
            <v>385450</v>
          </cell>
          <cell r="C1512" t="str">
            <v>SHENZHEN STRONG TECHNOLOGY CO., LTD.</v>
          </cell>
          <cell r="D1512" t="str">
            <v>V64</v>
          </cell>
          <cell r="E1512" t="str">
            <v>1173641-01-R</v>
          </cell>
          <cell r="F1512" t="str">
            <v>RIM-AOI</v>
          </cell>
          <cell r="G1512" t="str">
            <v>EQP,AE,RIM-AOI,V5X-V6X,STRONG,RETROFIT KIT</v>
          </cell>
          <cell r="H1512">
            <v>5682</v>
          </cell>
          <cell r="I1512" t="str">
            <v>AE</v>
          </cell>
          <cell r="J1512" t="str">
            <v>Retrofit</v>
          </cell>
          <cell r="K1512">
            <v>56820</v>
          </cell>
          <cell r="L1512">
            <v>10</v>
          </cell>
          <cell r="M1512" t="str">
            <v>EBD</v>
          </cell>
          <cell r="N1512">
            <v>5682</v>
          </cell>
          <cell r="O1512">
            <v>56820</v>
          </cell>
          <cell r="P1512" t="b">
            <v>0</v>
          </cell>
          <cell r="Q1512" t="str">
            <v>China</v>
          </cell>
          <cell r="R1512" t="e">
            <v>#N/A</v>
          </cell>
          <cell r="S1512" t="e">
            <v>#N/A</v>
          </cell>
          <cell r="T1512" t="e">
            <v>#N/A</v>
          </cell>
          <cell r="U1512" t="e">
            <v>#N/A</v>
          </cell>
          <cell r="V1512" t="e">
            <v>#N/A</v>
          </cell>
          <cell r="Y1512" t="e">
            <v>#N/A</v>
          </cell>
          <cell r="Z1512">
            <v>56820</v>
          </cell>
          <cell r="AB1512" t="str">
            <v>Under</v>
          </cell>
          <cell r="AC1512">
            <v>0.9</v>
          </cell>
          <cell r="AD1512" t="e">
            <v>#N/A</v>
          </cell>
          <cell r="AF1512">
            <v>5682</v>
          </cell>
          <cell r="AG1512">
            <v>5682</v>
          </cell>
          <cell r="AH1512">
            <v>1</v>
          </cell>
          <cell r="AK1512">
            <v>1</v>
          </cell>
          <cell r="AL1512">
            <v>10</v>
          </cell>
          <cell r="AM1512">
            <v>0.99982400563181983</v>
          </cell>
          <cell r="AN1512">
            <v>56944</v>
          </cell>
          <cell r="AO1512">
            <v>0.99998243888732785</v>
          </cell>
          <cell r="AP1512">
            <v>0.90021775779713398</v>
          </cell>
          <cell r="AS1512">
            <v>1</v>
          </cell>
          <cell r="AT1512">
            <v>0</v>
          </cell>
        </row>
        <row r="1513">
          <cell r="B1513">
            <v>385451</v>
          </cell>
          <cell r="C1513" t="str">
            <v>SHENZHEN STRONG TECHNOLOGY CO., LTD.</v>
          </cell>
          <cell r="D1513" t="str">
            <v>V64</v>
          </cell>
          <cell r="E1513" t="str">
            <v>1173642-01-R</v>
          </cell>
          <cell r="F1513" t="str">
            <v>RIM-AOI</v>
          </cell>
          <cell r="G1513" t="str">
            <v>EQP,AE,RIM-AOI,V57-V6X,STRONG,RETROFIT KIT</v>
          </cell>
          <cell r="H1513">
            <v>5682</v>
          </cell>
          <cell r="I1513" t="str">
            <v>AE</v>
          </cell>
          <cell r="J1513" t="str">
            <v>Retrofit</v>
          </cell>
          <cell r="K1513">
            <v>11364</v>
          </cell>
          <cell r="L1513">
            <v>2</v>
          </cell>
          <cell r="M1513" t="str">
            <v>EBD</v>
          </cell>
          <cell r="N1513">
            <v>5682</v>
          </cell>
          <cell r="O1513">
            <v>11364</v>
          </cell>
          <cell r="P1513" t="b">
            <v>0</v>
          </cell>
          <cell r="Q1513" t="str">
            <v>China</v>
          </cell>
          <cell r="R1513" t="e">
            <v>#N/A</v>
          </cell>
          <cell r="S1513" t="e">
            <v>#N/A</v>
          </cell>
          <cell r="T1513" t="e">
            <v>#N/A</v>
          </cell>
          <cell r="U1513" t="e">
            <v>#N/A</v>
          </cell>
          <cell r="V1513" t="e">
            <v>#N/A</v>
          </cell>
          <cell r="Y1513" t="e">
            <v>#N/A</v>
          </cell>
          <cell r="Z1513">
            <v>11364</v>
          </cell>
          <cell r="AB1513" t="str">
            <v>Under</v>
          </cell>
          <cell r="AC1513">
            <v>0.5</v>
          </cell>
          <cell r="AD1513" t="e">
            <v>#N/A</v>
          </cell>
          <cell r="AF1513">
            <v>5682</v>
          </cell>
          <cell r="AG1513">
            <v>5682</v>
          </cell>
          <cell r="AH1513">
            <v>1</v>
          </cell>
          <cell r="AK1513">
            <v>1</v>
          </cell>
          <cell r="AL1513">
            <v>2</v>
          </cell>
          <cell r="AM1513">
            <v>0.99982400563181983</v>
          </cell>
          <cell r="AN1513">
            <v>56944</v>
          </cell>
          <cell r="AO1513">
            <v>0.99998243888732785</v>
          </cell>
          <cell r="AP1513">
            <v>0.90021775779713398</v>
          </cell>
          <cell r="AS1513">
            <v>1</v>
          </cell>
          <cell r="AT1513">
            <v>0</v>
          </cell>
        </row>
        <row r="1514">
          <cell r="B1514">
            <v>385451</v>
          </cell>
          <cell r="C1514" t="str">
            <v>SHENZHEN STRONG TECHNOLOGY CO., LTD.</v>
          </cell>
          <cell r="D1514" t="str">
            <v>V64</v>
          </cell>
          <cell r="E1514" t="str">
            <v>1173642-01-R</v>
          </cell>
          <cell r="F1514" t="str">
            <v>RIM-AOI</v>
          </cell>
          <cell r="G1514" t="str">
            <v>EQP,AE,RIM-AOI,V57-V6X,STRONG,RETROFIT KIT</v>
          </cell>
          <cell r="H1514">
            <v>5682</v>
          </cell>
          <cell r="I1514" t="str">
            <v>AE</v>
          </cell>
          <cell r="J1514" t="str">
            <v>Retrofit</v>
          </cell>
          <cell r="K1514">
            <v>34092</v>
          </cell>
          <cell r="L1514">
            <v>6</v>
          </cell>
          <cell r="M1514" t="str">
            <v>EBD</v>
          </cell>
          <cell r="N1514">
            <v>5682</v>
          </cell>
          <cell r="O1514">
            <v>34092</v>
          </cell>
          <cell r="P1514" t="b">
            <v>0</v>
          </cell>
          <cell r="Q1514" t="str">
            <v>China</v>
          </cell>
          <cell r="R1514" t="e">
            <v>#N/A</v>
          </cell>
          <cell r="S1514" t="e">
            <v>#N/A</v>
          </cell>
          <cell r="T1514" t="e">
            <v>#N/A</v>
          </cell>
          <cell r="U1514" t="e">
            <v>#N/A</v>
          </cell>
          <cell r="V1514" t="e">
            <v>#N/A</v>
          </cell>
          <cell r="Y1514" t="e">
            <v>#N/A</v>
          </cell>
          <cell r="Z1514">
            <v>34092</v>
          </cell>
          <cell r="AB1514" t="str">
            <v>Under</v>
          </cell>
          <cell r="AC1514">
            <v>0.83333333333333337</v>
          </cell>
          <cell r="AD1514" t="e">
            <v>#N/A</v>
          </cell>
          <cell r="AF1514">
            <v>5682</v>
          </cell>
          <cell r="AG1514">
            <v>5682</v>
          </cell>
          <cell r="AH1514">
            <v>1</v>
          </cell>
          <cell r="AK1514">
            <v>1</v>
          </cell>
          <cell r="AL1514">
            <v>6</v>
          </cell>
          <cell r="AM1514">
            <v>0.99982400563181983</v>
          </cell>
          <cell r="AN1514">
            <v>56944</v>
          </cell>
          <cell r="AO1514">
            <v>0.99998243888732785</v>
          </cell>
          <cell r="AP1514">
            <v>0.90021775779713398</v>
          </cell>
          <cell r="AS1514">
            <v>1</v>
          </cell>
          <cell r="AT1514">
            <v>0</v>
          </cell>
        </row>
        <row r="1515">
          <cell r="B1515">
            <v>385486</v>
          </cell>
          <cell r="C1515" t="str">
            <v>HGLASER CO., LTD.</v>
          </cell>
          <cell r="D1515" t="str">
            <v>V63</v>
          </cell>
          <cell r="E1515" t="str">
            <v>1176910-01-R</v>
          </cell>
          <cell r="F1515" t="str">
            <v>FBW</v>
          </cell>
          <cell r="G1515" t="str">
            <v>EQP,AE,FBW,V53-V63,HG LASER,RETROFIT KIT</v>
          </cell>
          <cell r="H1515">
            <v>11683.632</v>
          </cell>
          <cell r="I1515" t="str">
            <v>AE</v>
          </cell>
          <cell r="J1515" t="str">
            <v>Retrofit</v>
          </cell>
          <cell r="K1515">
            <v>23367.263999999999</v>
          </cell>
          <cell r="L1515">
            <v>2</v>
          </cell>
          <cell r="M1515" t="str">
            <v>EBD</v>
          </cell>
          <cell r="N1515">
            <v>11683.632</v>
          </cell>
          <cell r="O1515">
            <v>23367.263999999999</v>
          </cell>
          <cell r="P1515" t="b">
            <v>0</v>
          </cell>
          <cell r="Q1515" t="str">
            <v>China</v>
          </cell>
          <cell r="R1515" t="e">
            <v>#N/A</v>
          </cell>
          <cell r="S1515" t="e">
            <v>#N/A</v>
          </cell>
          <cell r="T1515" t="e">
            <v>#N/A</v>
          </cell>
          <cell r="U1515" t="e">
            <v>#N/A</v>
          </cell>
          <cell r="V1515" t="e">
            <v>#N/A</v>
          </cell>
          <cell r="Y1515" t="e">
            <v>#N/A</v>
          </cell>
          <cell r="Z1515">
            <v>23367.263999999999</v>
          </cell>
          <cell r="AB1515" t="str">
            <v>Under</v>
          </cell>
          <cell r="AC1515">
            <v>0.5</v>
          </cell>
          <cell r="AD1515" t="e">
            <v>#N/A</v>
          </cell>
          <cell r="AF1515" t="str">
            <v>11683.63 / 22300.00</v>
          </cell>
          <cell r="AG1515">
            <v>16991.815999999999</v>
          </cell>
          <cell r="AH1515">
            <v>0.68760349099825468</v>
          </cell>
          <cell r="AK1515">
            <v>0.68760349099825468</v>
          </cell>
          <cell r="AL1515">
            <v>1.3752069819965094</v>
          </cell>
          <cell r="AM1515">
            <v>0.99994114813860979</v>
          </cell>
          <cell r="AN1515">
            <v>50834</v>
          </cell>
          <cell r="AO1515">
            <v>0.99998647355134374</v>
          </cell>
          <cell r="AP1515">
            <v>0.77016107329739947</v>
          </cell>
          <cell r="AS1515">
            <v>1</v>
          </cell>
          <cell r="AT1515">
            <v>0</v>
          </cell>
        </row>
        <row r="1516">
          <cell r="B1516">
            <v>385486</v>
          </cell>
          <cell r="C1516" t="str">
            <v>HGLASER CO., LTD.</v>
          </cell>
          <cell r="D1516" t="str">
            <v>V63</v>
          </cell>
          <cell r="E1516" t="str">
            <v>1176910-01-R</v>
          </cell>
          <cell r="F1516" t="str">
            <v>FBW</v>
          </cell>
          <cell r="G1516" t="str">
            <v>EQP,AE,FBW,V53-V63,HG LASER,RETROFIT KIT</v>
          </cell>
          <cell r="H1516">
            <v>11683.632</v>
          </cell>
          <cell r="I1516" t="str">
            <v>AE</v>
          </cell>
          <cell r="J1516" t="str">
            <v>Retrofit</v>
          </cell>
          <cell r="K1516">
            <v>35050.896000000001</v>
          </cell>
          <cell r="L1516">
            <v>3</v>
          </cell>
          <cell r="M1516" t="str">
            <v>EBD</v>
          </cell>
          <cell r="N1516">
            <v>11683.632</v>
          </cell>
          <cell r="O1516">
            <v>35050.896000000001</v>
          </cell>
          <cell r="P1516" t="b">
            <v>0</v>
          </cell>
          <cell r="Q1516" t="str">
            <v>China</v>
          </cell>
          <cell r="R1516" t="e">
            <v>#N/A</v>
          </cell>
          <cell r="S1516" t="e">
            <v>#N/A</v>
          </cell>
          <cell r="T1516" t="e">
            <v>#N/A</v>
          </cell>
          <cell r="U1516" t="e">
            <v>#N/A</v>
          </cell>
          <cell r="V1516" t="e">
            <v>#N/A</v>
          </cell>
          <cell r="Y1516" t="e">
            <v>#N/A</v>
          </cell>
          <cell r="Z1516">
            <v>35050.896000000001</v>
          </cell>
          <cell r="AB1516" t="str">
            <v>Under</v>
          </cell>
          <cell r="AC1516">
            <v>0.66666666666666674</v>
          </cell>
          <cell r="AD1516" t="e">
            <v>#N/A</v>
          </cell>
          <cell r="AF1516" t="str">
            <v>11683.63 / 22300.00</v>
          </cell>
          <cell r="AG1516">
            <v>16991.815999999999</v>
          </cell>
          <cell r="AH1516">
            <v>0.68760349099825468</v>
          </cell>
          <cell r="AK1516">
            <v>0.68760349099825468</v>
          </cell>
          <cell r="AL1516">
            <v>2.0628104729947641</v>
          </cell>
          <cell r="AM1516">
            <v>0.99994114813860979</v>
          </cell>
          <cell r="AN1516">
            <v>50834</v>
          </cell>
          <cell r="AO1516">
            <v>0.99998647355134374</v>
          </cell>
          <cell r="AP1516">
            <v>0.77016107329739947</v>
          </cell>
          <cell r="AS1516">
            <v>1</v>
          </cell>
          <cell r="AT1516">
            <v>0</v>
          </cell>
        </row>
        <row r="1517">
          <cell r="B1517">
            <v>385486</v>
          </cell>
          <cell r="C1517" t="str">
            <v>HGLASER CO., LTD.</v>
          </cell>
          <cell r="D1517" t="str">
            <v>V63</v>
          </cell>
          <cell r="E1517" t="str">
            <v>1176910-01-R</v>
          </cell>
          <cell r="F1517" t="str">
            <v>FBW</v>
          </cell>
          <cell r="G1517" t="str">
            <v>EQP,AE,FBW,V53-V63,HG LASER,RETROFIT KIT</v>
          </cell>
          <cell r="H1517">
            <v>11683.632</v>
          </cell>
          <cell r="I1517" t="str">
            <v>AE</v>
          </cell>
          <cell r="J1517" t="str">
            <v>Retrofit</v>
          </cell>
          <cell r="K1517">
            <v>46734.527999999998</v>
          </cell>
          <cell r="L1517">
            <v>4</v>
          </cell>
          <cell r="M1517" t="str">
            <v>EBD</v>
          </cell>
          <cell r="N1517">
            <v>11683.632</v>
          </cell>
          <cell r="O1517">
            <v>46734.527999999998</v>
          </cell>
          <cell r="P1517" t="b">
            <v>0</v>
          </cell>
          <cell r="Q1517" t="str">
            <v>China</v>
          </cell>
          <cell r="R1517" t="e">
            <v>#N/A</v>
          </cell>
          <cell r="S1517" t="e">
            <v>#N/A</v>
          </cell>
          <cell r="T1517" t="e">
            <v>#N/A</v>
          </cell>
          <cell r="U1517" t="e">
            <v>#N/A</v>
          </cell>
          <cell r="V1517" t="e">
            <v>#N/A</v>
          </cell>
          <cell r="Y1517" t="e">
            <v>#N/A</v>
          </cell>
          <cell r="Z1517">
            <v>46734.527999999998</v>
          </cell>
          <cell r="AB1517" t="str">
            <v>Under</v>
          </cell>
          <cell r="AC1517">
            <v>0.75</v>
          </cell>
          <cell r="AD1517" t="e">
            <v>#N/A</v>
          </cell>
          <cell r="AF1517" t="str">
            <v>11683.63 / 22300.00</v>
          </cell>
          <cell r="AG1517">
            <v>16991.815999999999</v>
          </cell>
          <cell r="AH1517">
            <v>0.68760349099825468</v>
          </cell>
          <cell r="AK1517">
            <v>0.68760349099825468</v>
          </cell>
          <cell r="AL1517">
            <v>2.7504139639930187</v>
          </cell>
          <cell r="AM1517">
            <v>0.99994114813860979</v>
          </cell>
          <cell r="AN1517">
            <v>50834</v>
          </cell>
          <cell r="AO1517">
            <v>0.99998647355134374</v>
          </cell>
          <cell r="AP1517">
            <v>0.77016107329739947</v>
          </cell>
          <cell r="AS1517">
            <v>1</v>
          </cell>
          <cell r="AT1517">
            <v>0</v>
          </cell>
        </row>
        <row r="1518">
          <cell r="B1518">
            <v>385487</v>
          </cell>
          <cell r="C1518" t="str">
            <v>HGLASER CO., LTD.</v>
          </cell>
          <cell r="D1518" t="str">
            <v>V63</v>
          </cell>
          <cell r="E1518" t="str">
            <v>1176911-01-R</v>
          </cell>
          <cell r="F1518" t="str">
            <v>FBW</v>
          </cell>
          <cell r="G1518" t="str">
            <v>EQP,AE,FBW,V54-V63,HG LASER,RETROFIT KIT</v>
          </cell>
          <cell r="H1518">
            <v>11683.632</v>
          </cell>
          <cell r="I1518" t="str">
            <v>AE</v>
          </cell>
          <cell r="J1518" t="str">
            <v>Retrofit</v>
          </cell>
          <cell r="K1518">
            <v>23367.263999999999</v>
          </cell>
          <cell r="L1518">
            <v>2</v>
          </cell>
          <cell r="M1518" t="str">
            <v>EBD</v>
          </cell>
          <cell r="N1518">
            <v>11683.632</v>
          </cell>
          <cell r="O1518">
            <v>23367.263999999999</v>
          </cell>
          <cell r="P1518" t="b">
            <v>0</v>
          </cell>
          <cell r="Q1518" t="str">
            <v>China</v>
          </cell>
          <cell r="R1518" t="e">
            <v>#N/A</v>
          </cell>
          <cell r="S1518" t="e">
            <v>#N/A</v>
          </cell>
          <cell r="T1518" t="e">
            <v>#N/A</v>
          </cell>
          <cell r="U1518" t="e">
            <v>#N/A</v>
          </cell>
          <cell r="V1518" t="e">
            <v>#N/A</v>
          </cell>
          <cell r="Y1518" t="e">
            <v>#N/A</v>
          </cell>
          <cell r="Z1518">
            <v>23367.263999999999</v>
          </cell>
          <cell r="AB1518" t="str">
            <v>Under</v>
          </cell>
          <cell r="AC1518">
            <v>0.5</v>
          </cell>
          <cell r="AD1518" t="e">
            <v>#N/A</v>
          </cell>
          <cell r="AF1518" t="str">
            <v>11683.63 / 22300.00</v>
          </cell>
          <cell r="AG1518">
            <v>16991.815999999999</v>
          </cell>
          <cell r="AH1518">
            <v>0.68760349099825468</v>
          </cell>
          <cell r="AK1518">
            <v>0.68760349099825468</v>
          </cell>
          <cell r="AL1518">
            <v>1.3752069819965094</v>
          </cell>
          <cell r="AM1518">
            <v>0.99994114813860979</v>
          </cell>
          <cell r="AN1518">
            <v>50834</v>
          </cell>
          <cell r="AO1518">
            <v>0.99998647355134374</v>
          </cell>
          <cell r="AP1518">
            <v>0.77016107329739947</v>
          </cell>
          <cell r="AS1518">
            <v>1</v>
          </cell>
          <cell r="AT1518">
            <v>0</v>
          </cell>
        </row>
        <row r="1519">
          <cell r="B1519">
            <v>385488</v>
          </cell>
          <cell r="C1519" t="str">
            <v>HGLASER CO., LTD.</v>
          </cell>
          <cell r="D1519" t="str">
            <v>V63</v>
          </cell>
          <cell r="E1519" t="str">
            <v>1176912-01-R</v>
          </cell>
          <cell r="F1519" t="str">
            <v>FBW</v>
          </cell>
          <cell r="G1519" t="str">
            <v>EQP,AE,FBW,V57-V63,HG LASER,RETROFIT KIT</v>
          </cell>
          <cell r="H1519">
            <v>11683.632</v>
          </cell>
          <cell r="I1519" t="str">
            <v>AE</v>
          </cell>
          <cell r="J1519" t="str">
            <v>Retrofit</v>
          </cell>
          <cell r="K1519">
            <v>11683.632</v>
          </cell>
          <cell r="L1519">
            <v>1</v>
          </cell>
          <cell r="M1519" t="str">
            <v>EBD</v>
          </cell>
          <cell r="N1519">
            <v>11683.632</v>
          </cell>
          <cell r="O1519">
            <v>11683.632</v>
          </cell>
          <cell r="P1519" t="b">
            <v>0</v>
          </cell>
          <cell r="Q1519" t="str">
            <v>China</v>
          </cell>
          <cell r="R1519" t="e">
            <v>#N/A</v>
          </cell>
          <cell r="S1519" t="e">
            <v>#N/A</v>
          </cell>
          <cell r="T1519" t="e">
            <v>#N/A</v>
          </cell>
          <cell r="U1519" t="e">
            <v>#N/A</v>
          </cell>
          <cell r="V1519" t="e">
            <v>#N/A</v>
          </cell>
          <cell r="Y1519" t="e">
            <v>#N/A</v>
          </cell>
          <cell r="Z1519">
            <v>11683.632</v>
          </cell>
          <cell r="AB1519" t="str">
            <v>Under</v>
          </cell>
          <cell r="AC1519" t="str">
            <v/>
          </cell>
          <cell r="AD1519" t="e">
            <v>#N/A</v>
          </cell>
          <cell r="AF1519" t="str">
            <v>11683.63 / 22300.00</v>
          </cell>
          <cell r="AG1519">
            <v>16991.815999999999</v>
          </cell>
          <cell r="AH1519">
            <v>0.68760349099825468</v>
          </cell>
          <cell r="AK1519">
            <v>0.68760349099825468</v>
          </cell>
          <cell r="AL1519">
            <v>0.68760349099825468</v>
          </cell>
          <cell r="AM1519">
            <v>0.99994114813860979</v>
          </cell>
          <cell r="AN1519">
            <v>50834</v>
          </cell>
          <cell r="AO1519">
            <v>0.99998647355134374</v>
          </cell>
          <cell r="AP1519">
            <v>0.77016107329739947</v>
          </cell>
          <cell r="AS1519">
            <v>1</v>
          </cell>
          <cell r="AT1519">
            <v>0</v>
          </cell>
        </row>
        <row r="1520">
          <cell r="B1520">
            <v>385489</v>
          </cell>
          <cell r="C1520" t="str">
            <v>HGLASER CO., LTD.</v>
          </cell>
          <cell r="D1520" t="str">
            <v>V63</v>
          </cell>
          <cell r="E1520" t="str">
            <v>1176920-01-R</v>
          </cell>
          <cell r="F1520" t="str">
            <v>FBW</v>
          </cell>
          <cell r="G1520" t="str">
            <v>EQP,AE,FBW(RFW),V57-V63,HG LASER,RETROFIT KIT</v>
          </cell>
          <cell r="H1520">
            <v>22300</v>
          </cell>
          <cell r="I1520" t="str">
            <v>AE</v>
          </cell>
          <cell r="J1520" t="str">
            <v>Retrofit</v>
          </cell>
          <cell r="K1520">
            <v>22300</v>
          </cell>
          <cell r="L1520">
            <v>1</v>
          </cell>
          <cell r="M1520" t="str">
            <v>EBD</v>
          </cell>
          <cell r="N1520">
            <v>22300</v>
          </cell>
          <cell r="O1520">
            <v>22300</v>
          </cell>
          <cell r="P1520" t="b">
            <v>0</v>
          </cell>
          <cell r="Q1520" t="str">
            <v>China</v>
          </cell>
          <cell r="R1520" t="e">
            <v>#N/A</v>
          </cell>
          <cell r="S1520" t="e">
            <v>#N/A</v>
          </cell>
          <cell r="T1520" t="e">
            <v>#N/A</v>
          </cell>
          <cell r="U1520" t="e">
            <v>#N/A</v>
          </cell>
          <cell r="V1520" t="e">
            <v>#N/A</v>
          </cell>
          <cell r="Y1520" t="e">
            <v>#N/A</v>
          </cell>
          <cell r="Z1520">
            <v>22300</v>
          </cell>
          <cell r="AB1520" t="str">
            <v>Under</v>
          </cell>
          <cell r="AC1520" t="str">
            <v/>
          </cell>
          <cell r="AD1520" t="e">
            <v>#N/A</v>
          </cell>
          <cell r="AF1520" t="str">
            <v>11683.63 / 22300.00</v>
          </cell>
          <cell r="AG1520">
            <v>16991.815999999999</v>
          </cell>
          <cell r="AH1520">
            <v>1.3123965090017453</v>
          </cell>
          <cell r="AK1520">
            <v>1.3123965090017453</v>
          </cell>
          <cell r="AL1520">
            <v>1.3123965090017453</v>
          </cell>
          <cell r="AM1520">
            <v>0.99994114813860979</v>
          </cell>
          <cell r="AN1520">
            <v>50834</v>
          </cell>
          <cell r="AO1520">
            <v>0.99997418270234473</v>
          </cell>
          <cell r="AP1520">
            <v>0.56131722862650979</v>
          </cell>
          <cell r="AS1520">
            <v>1</v>
          </cell>
          <cell r="AT1520">
            <v>0</v>
          </cell>
        </row>
        <row r="1521">
          <cell r="B1521">
            <v>385492</v>
          </cell>
          <cell r="C1521" t="str">
            <v>HGLASER CO., LTD.</v>
          </cell>
          <cell r="D1521" t="str">
            <v>V63</v>
          </cell>
          <cell r="E1521" t="str">
            <v>1176969-01-R</v>
          </cell>
          <cell r="F1521" t="str">
            <v>LFW</v>
          </cell>
          <cell r="G1521" t="str">
            <v>EQP,AE,LFW,V53-V63,HG LASER,RETROFIT KIT</v>
          </cell>
          <cell r="H1521">
            <v>11683.632</v>
          </cell>
          <cell r="I1521" t="str">
            <v>AE</v>
          </cell>
          <cell r="J1521" t="str">
            <v>Retrofit</v>
          </cell>
          <cell r="K1521">
            <v>23367.263999999999</v>
          </cell>
          <cell r="L1521">
            <v>2</v>
          </cell>
          <cell r="M1521" t="str">
            <v>EBD</v>
          </cell>
          <cell r="N1521">
            <v>11683.632</v>
          </cell>
          <cell r="O1521">
            <v>23367.263999999999</v>
          </cell>
          <cell r="P1521" t="b">
            <v>0</v>
          </cell>
          <cell r="Q1521" t="str">
            <v>China</v>
          </cell>
          <cell r="R1521" t="e">
            <v>#N/A</v>
          </cell>
          <cell r="S1521" t="e">
            <v>#N/A</v>
          </cell>
          <cell r="T1521" t="e">
            <v>#N/A</v>
          </cell>
          <cell r="U1521" t="e">
            <v>#N/A</v>
          </cell>
          <cell r="V1521" t="e">
            <v>#N/A</v>
          </cell>
          <cell r="Y1521" t="e">
            <v>#N/A</v>
          </cell>
          <cell r="Z1521">
            <v>23367.263999999999</v>
          </cell>
          <cell r="AB1521" t="str">
            <v>Under</v>
          </cell>
          <cell r="AC1521">
            <v>0.5</v>
          </cell>
          <cell r="AD1521" t="e">
            <v>#N/A</v>
          </cell>
          <cell r="AF1521">
            <v>11683.63</v>
          </cell>
          <cell r="AG1521">
            <v>11683.632</v>
          </cell>
          <cell r="AH1521">
            <v>1</v>
          </cell>
          <cell r="AK1521">
            <v>1</v>
          </cell>
          <cell r="AL1521">
            <v>2</v>
          </cell>
          <cell r="AM1521">
            <v>0.99991441017656157</v>
          </cell>
          <cell r="AN1521" t="str">
            <v/>
          </cell>
          <cell r="AO1521" t="e">
            <v>#VALUE!</v>
          </cell>
          <cell r="AP1521" t="e">
            <v>#VALUE!</v>
          </cell>
          <cell r="AS1521">
            <v>1</v>
          </cell>
          <cell r="AT1521">
            <v>0</v>
          </cell>
        </row>
        <row r="1522">
          <cell r="B1522">
            <v>385492</v>
          </cell>
          <cell r="C1522" t="str">
            <v>HGLASER CO., LTD.</v>
          </cell>
          <cell r="D1522" t="str">
            <v>V63</v>
          </cell>
          <cell r="E1522" t="str">
            <v>1176969-01-R</v>
          </cell>
          <cell r="F1522" t="str">
            <v>LFW</v>
          </cell>
          <cell r="G1522" t="str">
            <v>EQP,AE,LFW,V53-V63,HG LASER,RETROFIT KIT</v>
          </cell>
          <cell r="H1522">
            <v>11683.632</v>
          </cell>
          <cell r="I1522" t="str">
            <v>AE</v>
          </cell>
          <cell r="J1522" t="str">
            <v>Retrofit</v>
          </cell>
          <cell r="K1522">
            <v>35050.896000000001</v>
          </cell>
          <cell r="L1522">
            <v>3</v>
          </cell>
          <cell r="M1522" t="str">
            <v>EBD</v>
          </cell>
          <cell r="N1522">
            <v>11683.632</v>
          </cell>
          <cell r="O1522">
            <v>35050.896000000001</v>
          </cell>
          <cell r="P1522" t="b">
            <v>0</v>
          </cell>
          <cell r="Q1522" t="str">
            <v>China</v>
          </cell>
          <cell r="R1522" t="e">
            <v>#N/A</v>
          </cell>
          <cell r="S1522" t="e">
            <v>#N/A</v>
          </cell>
          <cell r="T1522" t="e">
            <v>#N/A</v>
          </cell>
          <cell r="U1522" t="e">
            <v>#N/A</v>
          </cell>
          <cell r="V1522" t="e">
            <v>#N/A</v>
          </cell>
          <cell r="Y1522" t="e">
            <v>#N/A</v>
          </cell>
          <cell r="Z1522">
            <v>35050.896000000001</v>
          </cell>
          <cell r="AB1522" t="str">
            <v>Under</v>
          </cell>
          <cell r="AC1522">
            <v>0.66666666666666674</v>
          </cell>
          <cell r="AD1522" t="e">
            <v>#N/A</v>
          </cell>
          <cell r="AF1522">
            <v>11683.63</v>
          </cell>
          <cell r="AG1522">
            <v>11683.632</v>
          </cell>
          <cell r="AH1522">
            <v>1</v>
          </cell>
          <cell r="AK1522">
            <v>1</v>
          </cell>
          <cell r="AL1522">
            <v>3</v>
          </cell>
          <cell r="AM1522">
            <v>0.99991441017656157</v>
          </cell>
          <cell r="AN1522" t="str">
            <v/>
          </cell>
          <cell r="AO1522" t="e">
            <v>#VALUE!</v>
          </cell>
          <cell r="AP1522" t="e">
            <v>#VALUE!</v>
          </cell>
          <cell r="AS1522">
            <v>1</v>
          </cell>
          <cell r="AT1522">
            <v>0</v>
          </cell>
        </row>
        <row r="1523">
          <cell r="B1523">
            <v>385492</v>
          </cell>
          <cell r="C1523" t="str">
            <v>HGLASER CO., LTD.</v>
          </cell>
          <cell r="D1523" t="str">
            <v>V63</v>
          </cell>
          <cell r="E1523" t="str">
            <v>1176969-01-R</v>
          </cell>
          <cell r="F1523" t="str">
            <v>LFW</v>
          </cell>
          <cell r="G1523" t="str">
            <v>EQP,AE,LFW,V53-V63,HG LASER,RETROFIT KIT</v>
          </cell>
          <cell r="H1523">
            <v>11683.632</v>
          </cell>
          <cell r="I1523" t="str">
            <v>AE</v>
          </cell>
          <cell r="J1523" t="str">
            <v>Retrofit</v>
          </cell>
          <cell r="K1523">
            <v>46734.527999999998</v>
          </cell>
          <cell r="L1523">
            <v>4</v>
          </cell>
          <cell r="M1523" t="str">
            <v>EBD</v>
          </cell>
          <cell r="N1523">
            <v>11683.632</v>
          </cell>
          <cell r="O1523">
            <v>46734.527999999998</v>
          </cell>
          <cell r="P1523" t="b">
            <v>0</v>
          </cell>
          <cell r="Q1523" t="str">
            <v>China</v>
          </cell>
          <cell r="R1523" t="e">
            <v>#N/A</v>
          </cell>
          <cell r="S1523" t="e">
            <v>#N/A</v>
          </cell>
          <cell r="T1523" t="e">
            <v>#N/A</v>
          </cell>
          <cell r="U1523" t="e">
            <v>#N/A</v>
          </cell>
          <cell r="V1523" t="e">
            <v>#N/A</v>
          </cell>
          <cell r="Y1523" t="e">
            <v>#N/A</v>
          </cell>
          <cell r="Z1523">
            <v>46734.527999999998</v>
          </cell>
          <cell r="AB1523" t="str">
            <v>Under</v>
          </cell>
          <cell r="AC1523">
            <v>0.75</v>
          </cell>
          <cell r="AD1523" t="e">
            <v>#N/A</v>
          </cell>
          <cell r="AF1523">
            <v>11683.63</v>
          </cell>
          <cell r="AG1523">
            <v>11683.632</v>
          </cell>
          <cell r="AH1523">
            <v>1</v>
          </cell>
          <cell r="AK1523">
            <v>1</v>
          </cell>
          <cell r="AL1523">
            <v>4</v>
          </cell>
          <cell r="AM1523">
            <v>0.99991441017656157</v>
          </cell>
          <cell r="AN1523" t="str">
            <v/>
          </cell>
          <cell r="AO1523" t="e">
            <v>#VALUE!</v>
          </cell>
          <cell r="AP1523" t="e">
            <v>#VALUE!</v>
          </cell>
          <cell r="AS1523">
            <v>1</v>
          </cell>
          <cell r="AT1523">
            <v>0</v>
          </cell>
        </row>
        <row r="1524">
          <cell r="B1524">
            <v>385493</v>
          </cell>
          <cell r="C1524" t="str">
            <v>HGLASER CO., LTD.</v>
          </cell>
          <cell r="D1524" t="str">
            <v>V63</v>
          </cell>
          <cell r="E1524" t="str">
            <v>1176970-01-R</v>
          </cell>
          <cell r="F1524" t="str">
            <v>LFW</v>
          </cell>
          <cell r="G1524" t="str">
            <v>EQP,AE,LFW,V54-V63,HG LASER,RETROFIT KIT</v>
          </cell>
          <cell r="H1524">
            <v>11683.632</v>
          </cell>
          <cell r="I1524" t="str">
            <v>AE</v>
          </cell>
          <cell r="J1524" t="str">
            <v>Retrofit</v>
          </cell>
          <cell r="K1524">
            <v>23367.263999999999</v>
          </cell>
          <cell r="L1524">
            <v>2</v>
          </cell>
          <cell r="M1524" t="str">
            <v>EBD</v>
          </cell>
          <cell r="N1524">
            <v>11683.632</v>
          </cell>
          <cell r="O1524">
            <v>23367.263999999999</v>
          </cell>
          <cell r="P1524" t="b">
            <v>0</v>
          </cell>
          <cell r="Q1524" t="str">
            <v>China</v>
          </cell>
          <cell r="R1524" t="e">
            <v>#N/A</v>
          </cell>
          <cell r="S1524" t="e">
            <v>#N/A</v>
          </cell>
          <cell r="T1524" t="e">
            <v>#N/A</v>
          </cell>
          <cell r="U1524" t="e">
            <v>#N/A</v>
          </cell>
          <cell r="V1524" t="e">
            <v>#N/A</v>
          </cell>
          <cell r="Y1524" t="e">
            <v>#N/A</v>
          </cell>
          <cell r="Z1524">
            <v>23367.263999999999</v>
          </cell>
          <cell r="AB1524" t="str">
            <v>Under</v>
          </cell>
          <cell r="AC1524">
            <v>0.5</v>
          </cell>
          <cell r="AD1524" t="e">
            <v>#N/A</v>
          </cell>
          <cell r="AF1524">
            <v>11683.63</v>
          </cell>
          <cell r="AG1524">
            <v>11683.632</v>
          </cell>
          <cell r="AH1524">
            <v>1</v>
          </cell>
          <cell r="AK1524">
            <v>1</v>
          </cell>
          <cell r="AL1524">
            <v>2</v>
          </cell>
          <cell r="AM1524">
            <v>0.99991441017656157</v>
          </cell>
          <cell r="AN1524" t="str">
            <v/>
          </cell>
          <cell r="AO1524" t="e">
            <v>#VALUE!</v>
          </cell>
          <cell r="AP1524" t="e">
            <v>#VALUE!</v>
          </cell>
          <cell r="AS1524">
            <v>1</v>
          </cell>
          <cell r="AT1524">
            <v>0</v>
          </cell>
        </row>
        <row r="1525">
          <cell r="B1525">
            <v>385494</v>
          </cell>
          <cell r="C1525" t="str">
            <v>HGLASER CO., LTD.</v>
          </cell>
          <cell r="D1525" t="str">
            <v>V63</v>
          </cell>
          <cell r="E1525" t="str">
            <v>1176971-01-R</v>
          </cell>
          <cell r="F1525" t="str">
            <v>LFW</v>
          </cell>
          <cell r="G1525" t="str">
            <v>EQP,AE,LFW,V57-V63,HG LASER,RETROFIT KIT</v>
          </cell>
          <cell r="H1525">
            <v>11683.632</v>
          </cell>
          <cell r="I1525" t="str">
            <v>AE</v>
          </cell>
          <cell r="J1525" t="str">
            <v>Retrofit</v>
          </cell>
          <cell r="K1525">
            <v>11683.632</v>
          </cell>
          <cell r="L1525">
            <v>1</v>
          </cell>
          <cell r="M1525" t="str">
            <v>EBD</v>
          </cell>
          <cell r="N1525">
            <v>11683.632</v>
          </cell>
          <cell r="O1525">
            <v>11683.632</v>
          </cell>
          <cell r="P1525" t="b">
            <v>0</v>
          </cell>
          <cell r="Q1525" t="str">
            <v>China</v>
          </cell>
          <cell r="R1525" t="e">
            <v>#N/A</v>
          </cell>
          <cell r="S1525" t="e">
            <v>#N/A</v>
          </cell>
          <cell r="T1525" t="e">
            <v>#N/A</v>
          </cell>
          <cell r="U1525" t="e">
            <v>#N/A</v>
          </cell>
          <cell r="V1525" t="e">
            <v>#N/A</v>
          </cell>
          <cell r="Y1525" t="e">
            <v>#N/A</v>
          </cell>
          <cell r="Z1525">
            <v>11683.632</v>
          </cell>
          <cell r="AB1525" t="str">
            <v>Under</v>
          </cell>
          <cell r="AC1525" t="str">
            <v/>
          </cell>
          <cell r="AD1525" t="e">
            <v>#N/A</v>
          </cell>
          <cell r="AF1525">
            <v>11683.63</v>
          </cell>
          <cell r="AG1525">
            <v>11683.632</v>
          </cell>
          <cell r="AH1525">
            <v>1</v>
          </cell>
          <cell r="AK1525">
            <v>1</v>
          </cell>
          <cell r="AL1525">
            <v>1</v>
          </cell>
          <cell r="AM1525">
            <v>0.99991441017656157</v>
          </cell>
          <cell r="AN1525" t="str">
            <v/>
          </cell>
          <cell r="AO1525" t="e">
            <v>#VALUE!</v>
          </cell>
          <cell r="AP1525" t="e">
            <v>#VALUE!</v>
          </cell>
          <cell r="AS1525">
            <v>1</v>
          </cell>
          <cell r="AT1525">
            <v>0</v>
          </cell>
        </row>
        <row r="1526">
          <cell r="B1526">
            <v>385495</v>
          </cell>
          <cell r="C1526" t="str">
            <v>HGLASER CO., LTD.</v>
          </cell>
          <cell r="D1526" t="str">
            <v>V63</v>
          </cell>
          <cell r="E1526" t="str">
            <v>1177018-01-R</v>
          </cell>
          <cell r="F1526" t="str">
            <v>RBW</v>
          </cell>
          <cell r="G1526" t="str">
            <v>EQP,AE,RBW,D23-V63,HG LASER,RETROFIT KIT</v>
          </cell>
          <cell r="H1526">
            <v>11683.632</v>
          </cell>
          <cell r="I1526" t="str">
            <v>AE</v>
          </cell>
          <cell r="J1526" t="str">
            <v>Retrofit</v>
          </cell>
          <cell r="K1526">
            <v>11683.632</v>
          </cell>
          <cell r="L1526">
            <v>1</v>
          </cell>
          <cell r="M1526" t="str">
            <v>OTS Quote</v>
          </cell>
          <cell r="N1526">
            <v>11683.632</v>
          </cell>
          <cell r="O1526">
            <v>11683.632</v>
          </cell>
          <cell r="P1526" t="b">
            <v>0</v>
          </cell>
          <cell r="Q1526" t="str">
            <v>China</v>
          </cell>
          <cell r="R1526" t="e">
            <v>#N/A</v>
          </cell>
          <cell r="S1526" t="e">
            <v>#N/A</v>
          </cell>
          <cell r="T1526" t="e">
            <v>#N/A</v>
          </cell>
          <cell r="U1526" t="e">
            <v>#N/A</v>
          </cell>
          <cell r="V1526" t="e">
            <v>#N/A</v>
          </cell>
          <cell r="Y1526" t="e">
            <v>#N/A</v>
          </cell>
          <cell r="Z1526">
            <v>11683.632</v>
          </cell>
          <cell r="AB1526" t="str">
            <v>Under</v>
          </cell>
          <cell r="AC1526" t="str">
            <v/>
          </cell>
          <cell r="AD1526" t="e">
            <v>#N/A</v>
          </cell>
          <cell r="AF1526">
            <v>11683.63</v>
          </cell>
          <cell r="AG1526">
            <v>11683.632</v>
          </cell>
          <cell r="AH1526">
            <v>1</v>
          </cell>
          <cell r="AK1526">
            <v>1</v>
          </cell>
          <cell r="AL1526">
            <v>1</v>
          </cell>
          <cell r="AM1526">
            <v>0.99991441017656157</v>
          </cell>
          <cell r="AN1526">
            <v>35799</v>
          </cell>
          <cell r="AO1526">
            <v>0.99997206625883406</v>
          </cell>
          <cell r="AP1526">
            <v>0.67363244783373843</v>
          </cell>
          <cell r="AS1526">
            <v>1</v>
          </cell>
          <cell r="AT1526">
            <v>0</v>
          </cell>
        </row>
        <row r="1527">
          <cell r="B1527">
            <v>385496</v>
          </cell>
          <cell r="C1527" t="str">
            <v>HGLASER CO., LTD.</v>
          </cell>
          <cell r="D1527" t="str">
            <v>V63</v>
          </cell>
          <cell r="E1527" t="str">
            <v>1177019-01-R</v>
          </cell>
          <cell r="F1527" t="str">
            <v>RBW</v>
          </cell>
          <cell r="G1527" t="str">
            <v>EQP,AE,RBW,V53-V63,HG LASER,RETROFIT KIT</v>
          </cell>
          <cell r="H1527">
            <v>11683.632</v>
          </cell>
          <cell r="I1527" t="str">
            <v>AE</v>
          </cell>
          <cell r="J1527" t="str">
            <v>Retrofit</v>
          </cell>
          <cell r="K1527">
            <v>23367.263999999999</v>
          </cell>
          <cell r="L1527">
            <v>2</v>
          </cell>
          <cell r="M1527" t="str">
            <v>EBD</v>
          </cell>
          <cell r="N1527">
            <v>11683.632</v>
          </cell>
          <cell r="O1527">
            <v>23367.263999999999</v>
          </cell>
          <cell r="P1527" t="b">
            <v>0</v>
          </cell>
          <cell r="Q1527" t="str">
            <v>China</v>
          </cell>
          <cell r="R1527" t="e">
            <v>#N/A</v>
          </cell>
          <cell r="S1527" t="e">
            <v>#N/A</v>
          </cell>
          <cell r="T1527" t="e">
            <v>#N/A</v>
          </cell>
          <cell r="U1527" t="e">
            <v>#N/A</v>
          </cell>
          <cell r="V1527" t="e">
            <v>#N/A</v>
          </cell>
          <cell r="Y1527" t="e">
            <v>#N/A</v>
          </cell>
          <cell r="Z1527">
            <v>23367.263999999999</v>
          </cell>
          <cell r="AB1527" t="str">
            <v>Under</v>
          </cell>
          <cell r="AC1527">
            <v>0.5</v>
          </cell>
          <cell r="AD1527" t="e">
            <v>#N/A</v>
          </cell>
          <cell r="AF1527">
            <v>11683.63</v>
          </cell>
          <cell r="AG1527">
            <v>11683.632</v>
          </cell>
          <cell r="AH1527">
            <v>1</v>
          </cell>
          <cell r="AK1527">
            <v>1</v>
          </cell>
          <cell r="AL1527">
            <v>2</v>
          </cell>
          <cell r="AM1527">
            <v>0.99991441017656157</v>
          </cell>
          <cell r="AN1527">
            <v>35799</v>
          </cell>
          <cell r="AO1527">
            <v>0.99997206625883406</v>
          </cell>
          <cell r="AP1527">
            <v>0.67363244783373843</v>
          </cell>
          <cell r="AS1527">
            <v>1</v>
          </cell>
          <cell r="AT1527">
            <v>0</v>
          </cell>
        </row>
        <row r="1528">
          <cell r="B1528">
            <v>385496</v>
          </cell>
          <cell r="C1528" t="str">
            <v>HGLASER CO., LTD.</v>
          </cell>
          <cell r="D1528" t="str">
            <v>V63</v>
          </cell>
          <cell r="E1528" t="str">
            <v>1177019-01-R</v>
          </cell>
          <cell r="F1528" t="str">
            <v>RBW</v>
          </cell>
          <cell r="G1528" t="str">
            <v>EQP,AE,RBW,V53-V63,HG LASER,RETROFIT KIT</v>
          </cell>
          <cell r="H1528">
            <v>11683.632</v>
          </cell>
          <cell r="I1528" t="str">
            <v>AE</v>
          </cell>
          <cell r="J1528" t="str">
            <v>Retrofit</v>
          </cell>
          <cell r="K1528">
            <v>35050.896000000001</v>
          </cell>
          <cell r="L1528">
            <v>3</v>
          </cell>
          <cell r="M1528" t="str">
            <v>EBD</v>
          </cell>
          <cell r="N1528">
            <v>11683.632</v>
          </cell>
          <cell r="O1528">
            <v>35050.896000000001</v>
          </cell>
          <cell r="P1528" t="b">
            <v>0</v>
          </cell>
          <cell r="Q1528" t="str">
            <v>China</v>
          </cell>
          <cell r="R1528" t="e">
            <v>#N/A</v>
          </cell>
          <cell r="S1528" t="e">
            <v>#N/A</v>
          </cell>
          <cell r="T1528" t="e">
            <v>#N/A</v>
          </cell>
          <cell r="U1528" t="e">
            <v>#N/A</v>
          </cell>
          <cell r="V1528" t="e">
            <v>#N/A</v>
          </cell>
          <cell r="Y1528" t="e">
            <v>#N/A</v>
          </cell>
          <cell r="Z1528">
            <v>35050.896000000001</v>
          </cell>
          <cell r="AB1528" t="str">
            <v>Under</v>
          </cell>
          <cell r="AC1528">
            <v>0.66666666666666674</v>
          </cell>
          <cell r="AD1528" t="e">
            <v>#N/A</v>
          </cell>
          <cell r="AF1528">
            <v>11683.63</v>
          </cell>
          <cell r="AG1528">
            <v>11683.632</v>
          </cell>
          <cell r="AH1528">
            <v>1</v>
          </cell>
          <cell r="AK1528">
            <v>1</v>
          </cell>
          <cell r="AL1528">
            <v>3</v>
          </cell>
          <cell r="AM1528">
            <v>0.99991441017656157</v>
          </cell>
          <cell r="AN1528">
            <v>35799</v>
          </cell>
          <cell r="AO1528">
            <v>0.99997206625883406</v>
          </cell>
          <cell r="AP1528">
            <v>0.67363244783373843</v>
          </cell>
          <cell r="AS1528">
            <v>1</v>
          </cell>
          <cell r="AT1528">
            <v>0</v>
          </cell>
        </row>
        <row r="1529">
          <cell r="B1529">
            <v>385496</v>
          </cell>
          <cell r="C1529" t="str">
            <v>HGLASER CO., LTD.</v>
          </cell>
          <cell r="D1529" t="str">
            <v>V63</v>
          </cell>
          <cell r="E1529" t="str">
            <v>1177019-01-R</v>
          </cell>
          <cell r="F1529" t="str">
            <v>RBW</v>
          </cell>
          <cell r="G1529" t="str">
            <v>EQP,AE,RBW,V53-V63,HG LASER,RETROFIT KIT</v>
          </cell>
          <cell r="H1529">
            <v>11683.632</v>
          </cell>
          <cell r="I1529" t="str">
            <v>AE</v>
          </cell>
          <cell r="J1529" t="str">
            <v>Retrofit</v>
          </cell>
          <cell r="K1529">
            <v>35050.896000000001</v>
          </cell>
          <cell r="L1529">
            <v>3</v>
          </cell>
          <cell r="M1529" t="str">
            <v>EBD</v>
          </cell>
          <cell r="N1529">
            <v>11683.632</v>
          </cell>
          <cell r="O1529">
            <v>35050.896000000001</v>
          </cell>
          <cell r="P1529" t="b">
            <v>0</v>
          </cell>
          <cell r="Q1529" t="str">
            <v>China</v>
          </cell>
          <cell r="R1529" t="e">
            <v>#N/A</v>
          </cell>
          <cell r="S1529" t="e">
            <v>#N/A</v>
          </cell>
          <cell r="T1529" t="e">
            <v>#N/A</v>
          </cell>
          <cell r="U1529" t="e">
            <v>#N/A</v>
          </cell>
          <cell r="V1529" t="e">
            <v>#N/A</v>
          </cell>
          <cell r="Y1529" t="e">
            <v>#N/A</v>
          </cell>
          <cell r="Z1529">
            <v>35050.896000000001</v>
          </cell>
          <cell r="AB1529" t="str">
            <v>Under</v>
          </cell>
          <cell r="AC1529">
            <v>0.66666666666666674</v>
          </cell>
          <cell r="AD1529" t="e">
            <v>#N/A</v>
          </cell>
          <cell r="AF1529">
            <v>11683.63</v>
          </cell>
          <cell r="AG1529">
            <v>11683.632</v>
          </cell>
          <cell r="AH1529">
            <v>1</v>
          </cell>
          <cell r="AK1529">
            <v>1</v>
          </cell>
          <cell r="AL1529">
            <v>3</v>
          </cell>
          <cell r="AM1529">
            <v>0.99991441017656157</v>
          </cell>
          <cell r="AN1529">
            <v>35799</v>
          </cell>
          <cell r="AO1529">
            <v>0.99997206625883406</v>
          </cell>
          <cell r="AP1529">
            <v>0.67363244783373843</v>
          </cell>
          <cell r="AS1529">
            <v>1</v>
          </cell>
          <cell r="AT1529">
            <v>0</v>
          </cell>
        </row>
        <row r="1530">
          <cell r="B1530">
            <v>385497</v>
          </cell>
          <cell r="C1530" t="str">
            <v>HGLASER CO., LTD.</v>
          </cell>
          <cell r="D1530" t="str">
            <v>V63</v>
          </cell>
          <cell r="E1530" t="str">
            <v>1177020-01-R</v>
          </cell>
          <cell r="F1530" t="str">
            <v>RBW</v>
          </cell>
          <cell r="G1530" t="str">
            <v>EQP,AE,RBW,V54-V63,HG LASER,RETROFIT KIT</v>
          </cell>
          <cell r="H1530">
            <v>11683.632</v>
          </cell>
          <cell r="I1530" t="str">
            <v>AE</v>
          </cell>
          <cell r="J1530" t="str">
            <v>Retrofit</v>
          </cell>
          <cell r="K1530">
            <v>23367.263999999999</v>
          </cell>
          <cell r="L1530">
            <v>2</v>
          </cell>
          <cell r="M1530" t="str">
            <v>EBD</v>
          </cell>
          <cell r="N1530">
            <v>11683.632</v>
          </cell>
          <cell r="O1530">
            <v>23367.263999999999</v>
          </cell>
          <cell r="P1530" t="b">
            <v>0</v>
          </cell>
          <cell r="Q1530" t="str">
            <v>China</v>
          </cell>
          <cell r="R1530" t="e">
            <v>#N/A</v>
          </cell>
          <cell r="S1530" t="e">
            <v>#N/A</v>
          </cell>
          <cell r="T1530" t="e">
            <v>#N/A</v>
          </cell>
          <cell r="U1530" t="e">
            <v>#N/A</v>
          </cell>
          <cell r="V1530" t="e">
            <v>#N/A</v>
          </cell>
          <cell r="Y1530" t="e">
            <v>#N/A</v>
          </cell>
          <cell r="Z1530">
            <v>23367.263999999999</v>
          </cell>
          <cell r="AB1530" t="str">
            <v>Under</v>
          </cell>
          <cell r="AC1530">
            <v>0.5</v>
          </cell>
          <cell r="AD1530" t="e">
            <v>#N/A</v>
          </cell>
          <cell r="AF1530">
            <v>11683.63</v>
          </cell>
          <cell r="AG1530">
            <v>11683.632</v>
          </cell>
          <cell r="AH1530">
            <v>1</v>
          </cell>
          <cell r="AK1530">
            <v>1</v>
          </cell>
          <cell r="AL1530">
            <v>2</v>
          </cell>
          <cell r="AM1530">
            <v>0.99991441017656157</v>
          </cell>
          <cell r="AN1530">
            <v>35799</v>
          </cell>
          <cell r="AO1530">
            <v>0.99997206625883406</v>
          </cell>
          <cell r="AP1530">
            <v>0.67363244783373843</v>
          </cell>
          <cell r="AS1530">
            <v>1</v>
          </cell>
          <cell r="AT1530">
            <v>0</v>
          </cell>
        </row>
        <row r="1531">
          <cell r="B1531">
            <v>385498</v>
          </cell>
          <cell r="C1531" t="str">
            <v>HGLASER CO., LTD.</v>
          </cell>
          <cell r="D1531" t="str">
            <v>V63</v>
          </cell>
          <cell r="E1531" t="str">
            <v>1177021-01-R</v>
          </cell>
          <cell r="F1531" t="str">
            <v>RBW</v>
          </cell>
          <cell r="G1531" t="str">
            <v>EQP,AE,RBW,V57-V63,HG LASER,RETROFIT KIT</v>
          </cell>
          <cell r="H1531">
            <v>11683.632</v>
          </cell>
          <cell r="I1531" t="str">
            <v>AE</v>
          </cell>
          <cell r="J1531" t="str">
            <v>Retrofit</v>
          </cell>
          <cell r="K1531">
            <v>11683.632</v>
          </cell>
          <cell r="L1531">
            <v>1</v>
          </cell>
          <cell r="M1531" t="str">
            <v>EBD</v>
          </cell>
          <cell r="N1531">
            <v>11683.632</v>
          </cell>
          <cell r="O1531">
            <v>11683.632</v>
          </cell>
          <cell r="P1531" t="b">
            <v>0</v>
          </cell>
          <cell r="Q1531" t="str">
            <v>China</v>
          </cell>
          <cell r="R1531" t="e">
            <v>#N/A</v>
          </cell>
          <cell r="S1531" t="e">
            <v>#N/A</v>
          </cell>
          <cell r="T1531" t="e">
            <v>#N/A</v>
          </cell>
          <cell r="U1531" t="e">
            <v>#N/A</v>
          </cell>
          <cell r="V1531" t="e">
            <v>#N/A</v>
          </cell>
          <cell r="Y1531" t="e">
            <v>#N/A</v>
          </cell>
          <cell r="Z1531">
            <v>11683.632</v>
          </cell>
          <cell r="AB1531" t="str">
            <v>Under</v>
          </cell>
          <cell r="AC1531" t="str">
            <v/>
          </cell>
          <cell r="AD1531" t="e">
            <v>#N/A</v>
          </cell>
          <cell r="AF1531">
            <v>11683.63</v>
          </cell>
          <cell r="AG1531">
            <v>11683.632</v>
          </cell>
          <cell r="AH1531">
            <v>1</v>
          </cell>
          <cell r="AK1531">
            <v>1</v>
          </cell>
          <cell r="AL1531">
            <v>1</v>
          </cell>
          <cell r="AM1531">
            <v>0.99991441017656157</v>
          </cell>
          <cell r="AN1531">
            <v>35799</v>
          </cell>
          <cell r="AO1531">
            <v>0.99997206625883406</v>
          </cell>
          <cell r="AP1531">
            <v>0.67363244783373843</v>
          </cell>
          <cell r="AS1531">
            <v>1</v>
          </cell>
          <cell r="AT1531">
            <v>0</v>
          </cell>
        </row>
        <row r="1532">
          <cell r="B1532">
            <v>385498</v>
          </cell>
          <cell r="C1532" t="str">
            <v>HGLASER CO., LTD.</v>
          </cell>
          <cell r="D1532" t="str">
            <v>V63</v>
          </cell>
          <cell r="E1532" t="str">
            <v>1177021-01-R</v>
          </cell>
          <cell r="F1532" t="str">
            <v>RBW</v>
          </cell>
          <cell r="G1532" t="str">
            <v>EQP,AE,RBW,V57-V63,HG LASER,RETROFIT KIT</v>
          </cell>
          <cell r="H1532">
            <v>11683.632</v>
          </cell>
          <cell r="I1532" t="str">
            <v>AE</v>
          </cell>
          <cell r="J1532" t="str">
            <v>Retrofit</v>
          </cell>
          <cell r="K1532">
            <v>11683.632</v>
          </cell>
          <cell r="L1532">
            <v>1</v>
          </cell>
          <cell r="M1532" t="str">
            <v>EBD</v>
          </cell>
          <cell r="N1532">
            <v>11683.632</v>
          </cell>
          <cell r="O1532">
            <v>11683.632</v>
          </cell>
          <cell r="P1532" t="b">
            <v>0</v>
          </cell>
          <cell r="Q1532" t="str">
            <v>China</v>
          </cell>
          <cell r="R1532" t="e">
            <v>#N/A</v>
          </cell>
          <cell r="S1532" t="e">
            <v>#N/A</v>
          </cell>
          <cell r="T1532" t="e">
            <v>#N/A</v>
          </cell>
          <cell r="U1532" t="e">
            <v>#N/A</v>
          </cell>
          <cell r="V1532" t="e">
            <v>#N/A</v>
          </cell>
          <cell r="Y1532" t="e">
            <v>#N/A</v>
          </cell>
          <cell r="Z1532">
            <v>11683.632</v>
          </cell>
          <cell r="AB1532" t="str">
            <v>Under</v>
          </cell>
          <cell r="AC1532" t="str">
            <v/>
          </cell>
          <cell r="AD1532" t="e">
            <v>#N/A</v>
          </cell>
          <cell r="AF1532">
            <v>11683.63</v>
          </cell>
          <cell r="AG1532">
            <v>11683.632</v>
          </cell>
          <cell r="AH1532">
            <v>1</v>
          </cell>
          <cell r="AK1532">
            <v>1</v>
          </cell>
          <cell r="AL1532">
            <v>1</v>
          </cell>
          <cell r="AM1532">
            <v>0.99991441017656157</v>
          </cell>
          <cell r="AN1532">
            <v>35799</v>
          </cell>
          <cell r="AO1532">
            <v>0.99997206625883406</v>
          </cell>
          <cell r="AP1532">
            <v>0.67363244783373843</v>
          </cell>
          <cell r="AS1532">
            <v>1</v>
          </cell>
          <cell r="AT1532">
            <v>0</v>
          </cell>
        </row>
        <row r="1533">
          <cell r="B1533">
            <v>385502</v>
          </cell>
          <cell r="C1533" t="str">
            <v>HGLASER CO., LTD.</v>
          </cell>
          <cell r="D1533" t="str">
            <v>V63</v>
          </cell>
          <cell r="E1533" t="str">
            <v>1177058-01-R</v>
          </cell>
          <cell r="F1533" t="str">
            <v>RFW</v>
          </cell>
          <cell r="G1533" t="str">
            <v>EQP,AE,RFW,D23-V63,HG LASER,RETROFIT KIT</v>
          </cell>
          <cell r="H1533">
            <v>11683.632</v>
          </cell>
          <cell r="I1533" t="str">
            <v>AE</v>
          </cell>
          <cell r="J1533" t="str">
            <v>Retrofit</v>
          </cell>
          <cell r="K1533">
            <v>11683.632</v>
          </cell>
          <cell r="L1533">
            <v>1</v>
          </cell>
          <cell r="M1533" t="str">
            <v>OTS Quote</v>
          </cell>
          <cell r="N1533">
            <v>11683.632</v>
          </cell>
          <cell r="O1533">
            <v>11683.632</v>
          </cell>
          <cell r="P1533" t="b">
            <v>0</v>
          </cell>
          <cell r="Q1533" t="str">
            <v>China</v>
          </cell>
          <cell r="R1533" t="e">
            <v>#N/A</v>
          </cell>
          <cell r="S1533" t="e">
            <v>#N/A</v>
          </cell>
          <cell r="T1533" t="e">
            <v>#N/A</v>
          </cell>
          <cell r="U1533" t="e">
            <v>#N/A</v>
          </cell>
          <cell r="V1533" t="e">
            <v>#N/A</v>
          </cell>
          <cell r="Y1533" t="e">
            <v>#N/A</v>
          </cell>
          <cell r="Z1533">
            <v>11683.632</v>
          </cell>
          <cell r="AB1533" t="str">
            <v>Under</v>
          </cell>
          <cell r="AC1533" t="str">
            <v/>
          </cell>
          <cell r="AD1533" t="e">
            <v>#N/A</v>
          </cell>
          <cell r="AF1533">
            <v>11683.63</v>
          </cell>
          <cell r="AG1533">
            <v>11683.632</v>
          </cell>
          <cell r="AH1533">
            <v>1</v>
          </cell>
          <cell r="AK1533">
            <v>1</v>
          </cell>
          <cell r="AL1533">
            <v>1</v>
          </cell>
          <cell r="AM1533">
            <v>0.99991441017656157</v>
          </cell>
          <cell r="AN1533" t="str">
            <v/>
          </cell>
          <cell r="AO1533" t="e">
            <v>#VALUE!</v>
          </cell>
          <cell r="AP1533" t="e">
            <v>#VALUE!</v>
          </cell>
          <cell r="AS1533">
            <v>1</v>
          </cell>
          <cell r="AT1533">
            <v>0</v>
          </cell>
        </row>
        <row r="1534">
          <cell r="B1534">
            <v>385503</v>
          </cell>
          <cell r="C1534" t="str">
            <v>HGLASER CO., LTD.</v>
          </cell>
          <cell r="D1534" t="str">
            <v>V63</v>
          </cell>
          <cell r="E1534" t="str">
            <v>1177059-01-R</v>
          </cell>
          <cell r="F1534" t="str">
            <v>RFW</v>
          </cell>
          <cell r="G1534" t="str">
            <v>EQP,AE,RFW,V53-V63,HG LASER,RETROFIT KIT</v>
          </cell>
          <cell r="H1534">
            <v>11683.632</v>
          </cell>
          <cell r="I1534" t="str">
            <v>AE</v>
          </cell>
          <cell r="J1534" t="str">
            <v>Retrofit</v>
          </cell>
          <cell r="K1534">
            <v>35050.896000000001</v>
          </cell>
          <cell r="L1534">
            <v>3</v>
          </cell>
          <cell r="M1534" t="str">
            <v>EBD</v>
          </cell>
          <cell r="N1534">
            <v>11683.632</v>
          </cell>
          <cell r="O1534">
            <v>35050.896000000001</v>
          </cell>
          <cell r="P1534" t="b">
            <v>0</v>
          </cell>
          <cell r="Q1534" t="str">
            <v>China</v>
          </cell>
          <cell r="R1534" t="e">
            <v>#N/A</v>
          </cell>
          <cell r="S1534" t="e">
            <v>#N/A</v>
          </cell>
          <cell r="T1534" t="e">
            <v>#N/A</v>
          </cell>
          <cell r="U1534" t="e">
            <v>#N/A</v>
          </cell>
          <cell r="V1534" t="e">
            <v>#N/A</v>
          </cell>
          <cell r="Y1534" t="e">
            <v>#N/A</v>
          </cell>
          <cell r="Z1534">
            <v>35050.896000000001</v>
          </cell>
          <cell r="AB1534" t="str">
            <v>Under</v>
          </cell>
          <cell r="AC1534">
            <v>0.66666666666666674</v>
          </cell>
          <cell r="AD1534" t="e">
            <v>#N/A</v>
          </cell>
          <cell r="AF1534">
            <v>11683.63</v>
          </cell>
          <cell r="AG1534">
            <v>11683.632</v>
          </cell>
          <cell r="AH1534">
            <v>1</v>
          </cell>
          <cell r="AK1534">
            <v>1</v>
          </cell>
          <cell r="AL1534">
            <v>3</v>
          </cell>
          <cell r="AM1534">
            <v>0.99991441017656157</v>
          </cell>
          <cell r="AN1534" t="str">
            <v/>
          </cell>
          <cell r="AO1534" t="e">
            <v>#VALUE!</v>
          </cell>
          <cell r="AP1534" t="e">
            <v>#VALUE!</v>
          </cell>
          <cell r="AS1534">
            <v>1</v>
          </cell>
          <cell r="AT1534">
            <v>0</v>
          </cell>
        </row>
        <row r="1535">
          <cell r="B1535">
            <v>385504</v>
          </cell>
          <cell r="C1535" t="str">
            <v>HGLASER CO., LTD.</v>
          </cell>
          <cell r="D1535" t="str">
            <v>V63</v>
          </cell>
          <cell r="E1535" t="str">
            <v>1177061-01-R</v>
          </cell>
          <cell r="F1535" t="str">
            <v>RFW</v>
          </cell>
          <cell r="G1535" t="str">
            <v>EQP,AE,RFW,V57-V63,HG LASER,RETROFIT KIT</v>
          </cell>
          <cell r="H1535">
            <v>11683.632</v>
          </cell>
          <cell r="I1535" t="str">
            <v>AE</v>
          </cell>
          <cell r="J1535" t="str">
            <v>Retrofit</v>
          </cell>
          <cell r="K1535">
            <v>11683.632</v>
          </cell>
          <cell r="L1535">
            <v>1</v>
          </cell>
          <cell r="M1535" t="str">
            <v>EBD</v>
          </cell>
          <cell r="N1535">
            <v>11683.632</v>
          </cell>
          <cell r="O1535">
            <v>11683.632</v>
          </cell>
          <cell r="P1535" t="b">
            <v>0</v>
          </cell>
          <cell r="Q1535" t="str">
            <v>China</v>
          </cell>
          <cell r="R1535" t="e">
            <v>#N/A</v>
          </cell>
          <cell r="S1535" t="e">
            <v>#N/A</v>
          </cell>
          <cell r="T1535" t="e">
            <v>#N/A</v>
          </cell>
          <cell r="U1535" t="e">
            <v>#N/A</v>
          </cell>
          <cell r="V1535" t="e">
            <v>#N/A</v>
          </cell>
          <cell r="Y1535" t="e">
            <v>#N/A</v>
          </cell>
          <cell r="Z1535">
            <v>11683.632</v>
          </cell>
          <cell r="AB1535" t="str">
            <v>Under</v>
          </cell>
          <cell r="AC1535" t="str">
            <v/>
          </cell>
          <cell r="AD1535" t="e">
            <v>#N/A</v>
          </cell>
          <cell r="AF1535">
            <v>11683.63</v>
          </cell>
          <cell r="AG1535">
            <v>11683.632</v>
          </cell>
          <cell r="AH1535">
            <v>1</v>
          </cell>
          <cell r="AK1535">
            <v>1</v>
          </cell>
          <cell r="AL1535">
            <v>1</v>
          </cell>
          <cell r="AM1535">
            <v>0.99991441017656157</v>
          </cell>
          <cell r="AN1535" t="str">
            <v/>
          </cell>
          <cell r="AO1535" t="e">
            <v>#VALUE!</v>
          </cell>
          <cell r="AP1535" t="e">
            <v>#VALUE!</v>
          </cell>
          <cell r="AS1535">
            <v>1</v>
          </cell>
          <cell r="AT1535">
            <v>0</v>
          </cell>
        </row>
        <row r="1536">
          <cell r="B1536">
            <v>385539</v>
          </cell>
          <cell r="C1536" t="str">
            <v>HGLASER CO., LTD.</v>
          </cell>
          <cell r="D1536" t="str">
            <v>V63</v>
          </cell>
          <cell r="E1536" t="str">
            <v>1177570-01-R</v>
          </cell>
          <cell r="F1536" t="str">
            <v>SRLS</v>
          </cell>
          <cell r="G1536" t="str">
            <v>EQP,AE,SRLS,V53-V63,HG LASER,RETROFIT KIT</v>
          </cell>
          <cell r="H1536">
            <v>8555.08859999999</v>
          </cell>
          <cell r="I1536" t="str">
            <v>AE</v>
          </cell>
          <cell r="J1536" t="str">
            <v>Retrofit</v>
          </cell>
          <cell r="K1536">
            <v>25665.265799999972</v>
          </cell>
          <cell r="L1536">
            <v>3</v>
          </cell>
          <cell r="M1536" t="str">
            <v>EBD</v>
          </cell>
          <cell r="N1536">
            <v>8555.08859999999</v>
          </cell>
          <cell r="O1536">
            <v>25665.265799999972</v>
          </cell>
          <cell r="P1536" t="b">
            <v>0</v>
          </cell>
          <cell r="Q1536" t="str">
            <v>China</v>
          </cell>
          <cell r="R1536" t="e">
            <v>#N/A</v>
          </cell>
          <cell r="S1536" t="e">
            <v>#N/A</v>
          </cell>
          <cell r="T1536" t="e">
            <v>#N/A</v>
          </cell>
          <cell r="U1536" t="e">
            <v>#N/A</v>
          </cell>
          <cell r="V1536" t="e">
            <v>#N/A</v>
          </cell>
          <cell r="Y1536" t="e">
            <v>#N/A</v>
          </cell>
          <cell r="Z1536">
            <v>25665.265799999972</v>
          </cell>
          <cell r="AB1536" t="str">
            <v>Under</v>
          </cell>
          <cell r="AC1536">
            <v>0.66666666666666674</v>
          </cell>
          <cell r="AD1536" t="e">
            <v>#N/A</v>
          </cell>
          <cell r="AF1536" t="str">
            <v>4703.00 / 7650.00 / 8555.09</v>
          </cell>
          <cell r="AG1536">
            <v>6176.5</v>
          </cell>
          <cell r="AH1536">
            <v>1.3851029871286311</v>
          </cell>
          <cell r="AK1536">
            <v>1.3851029871286311</v>
          </cell>
          <cell r="AL1536">
            <v>4.1553089613858933</v>
          </cell>
          <cell r="AM1536">
            <v>0.99983809600906659</v>
          </cell>
          <cell r="AN1536">
            <v>27720</v>
          </cell>
          <cell r="AO1536">
            <v>0.99995003235977165</v>
          </cell>
          <cell r="AP1536">
            <v>0.69137487012987053</v>
          </cell>
          <cell r="AS1536">
            <v>1</v>
          </cell>
          <cell r="AT1536">
            <v>0</v>
          </cell>
        </row>
        <row r="1537">
          <cell r="B1537">
            <v>385539</v>
          </cell>
          <cell r="C1537" t="str">
            <v>HGLASER CO., LTD.</v>
          </cell>
          <cell r="D1537" t="str">
            <v>V63</v>
          </cell>
          <cell r="E1537" t="str">
            <v>1177570-01-R</v>
          </cell>
          <cell r="F1537" t="str">
            <v>SRLS</v>
          </cell>
          <cell r="G1537" t="str">
            <v>EQP,AE,SRLS,V53-V63,HG LASER,RETROFIT KIT</v>
          </cell>
          <cell r="H1537">
            <v>8555.08859999999</v>
          </cell>
          <cell r="I1537" t="str">
            <v>AE</v>
          </cell>
          <cell r="J1537" t="str">
            <v>Retrofit</v>
          </cell>
          <cell r="K1537">
            <v>25665.265799999972</v>
          </cell>
          <cell r="L1537">
            <v>3</v>
          </cell>
          <cell r="M1537" t="str">
            <v>EBD</v>
          </cell>
          <cell r="N1537">
            <v>8555.08859999999</v>
          </cell>
          <cell r="O1537">
            <v>25665.265799999972</v>
          </cell>
          <cell r="P1537" t="b">
            <v>0</v>
          </cell>
          <cell r="Q1537" t="str">
            <v>China</v>
          </cell>
          <cell r="R1537" t="e">
            <v>#N/A</v>
          </cell>
          <cell r="S1537" t="e">
            <v>#N/A</v>
          </cell>
          <cell r="T1537" t="e">
            <v>#N/A</v>
          </cell>
          <cell r="U1537" t="e">
            <v>#N/A</v>
          </cell>
          <cell r="V1537" t="e">
            <v>#N/A</v>
          </cell>
          <cell r="Y1537" t="e">
            <v>#N/A</v>
          </cell>
          <cell r="Z1537">
            <v>25665.265799999972</v>
          </cell>
          <cell r="AB1537" t="str">
            <v>Under</v>
          </cell>
          <cell r="AC1537">
            <v>0.66666666666666674</v>
          </cell>
          <cell r="AD1537" t="e">
            <v>#N/A</v>
          </cell>
          <cell r="AF1537" t="str">
            <v>4703.00 / 7650.00 / 8555.09</v>
          </cell>
          <cell r="AG1537">
            <v>6176.5</v>
          </cell>
          <cell r="AH1537">
            <v>1.3851029871286311</v>
          </cell>
          <cell r="AK1537">
            <v>1.3851029871286311</v>
          </cell>
          <cell r="AL1537">
            <v>4.1553089613858933</v>
          </cell>
          <cell r="AM1537">
            <v>0.99983809600906659</v>
          </cell>
          <cell r="AN1537">
            <v>27720</v>
          </cell>
          <cell r="AO1537">
            <v>0.99995003235977165</v>
          </cell>
          <cell r="AP1537">
            <v>0.69137487012987053</v>
          </cell>
          <cell r="AS1537">
            <v>1</v>
          </cell>
          <cell r="AT1537">
            <v>0</v>
          </cell>
        </row>
        <row r="1538">
          <cell r="B1538">
            <v>385539</v>
          </cell>
          <cell r="C1538" t="str">
            <v>HGLASER CO., LTD.</v>
          </cell>
          <cell r="D1538" t="str">
            <v>V63</v>
          </cell>
          <cell r="E1538" t="str">
            <v>1177570-01-R</v>
          </cell>
          <cell r="F1538" t="str">
            <v>SRLS</v>
          </cell>
          <cell r="G1538" t="str">
            <v>EQP,AE,SRLS,V53-V63,HG LASER,RETROFIT KIT</v>
          </cell>
          <cell r="H1538">
            <v>8555.08859999999</v>
          </cell>
          <cell r="I1538" t="str">
            <v>AE</v>
          </cell>
          <cell r="J1538" t="str">
            <v>Retrofit</v>
          </cell>
          <cell r="K1538">
            <v>51330.531599999944</v>
          </cell>
          <cell r="L1538">
            <v>6</v>
          </cell>
          <cell r="M1538" t="str">
            <v>EBD</v>
          </cell>
          <cell r="N1538">
            <v>8555.08859999999</v>
          </cell>
          <cell r="O1538">
            <v>51330.531599999944</v>
          </cell>
          <cell r="P1538" t="b">
            <v>0</v>
          </cell>
          <cell r="Q1538" t="str">
            <v>China</v>
          </cell>
          <cell r="R1538" t="e">
            <v>#N/A</v>
          </cell>
          <cell r="S1538" t="e">
            <v>#N/A</v>
          </cell>
          <cell r="T1538" t="e">
            <v>#N/A</v>
          </cell>
          <cell r="U1538" t="e">
            <v>#N/A</v>
          </cell>
          <cell r="V1538" t="e">
            <v>#N/A</v>
          </cell>
          <cell r="Y1538" t="e">
            <v>#N/A</v>
          </cell>
          <cell r="Z1538">
            <v>51330.531599999944</v>
          </cell>
          <cell r="AB1538" t="str">
            <v>Under</v>
          </cell>
          <cell r="AC1538">
            <v>0.83333333333333337</v>
          </cell>
          <cell r="AD1538" t="e">
            <v>#N/A</v>
          </cell>
          <cell r="AF1538" t="str">
            <v>4703.00 / 7650.00 / 8555.09</v>
          </cell>
          <cell r="AG1538">
            <v>6176.5</v>
          </cell>
          <cell r="AH1538">
            <v>1.3851029871286311</v>
          </cell>
          <cell r="AK1538">
            <v>1.3851029871286311</v>
          </cell>
          <cell r="AL1538">
            <v>8.3106179227717867</v>
          </cell>
          <cell r="AM1538">
            <v>0.99983809600906659</v>
          </cell>
          <cell r="AN1538">
            <v>27720</v>
          </cell>
          <cell r="AO1538">
            <v>0.99995003235977165</v>
          </cell>
          <cell r="AP1538">
            <v>0.69137487012987053</v>
          </cell>
          <cell r="AS1538">
            <v>1</v>
          </cell>
          <cell r="AT1538">
            <v>0</v>
          </cell>
        </row>
        <row r="1539">
          <cell r="B1539">
            <v>385540</v>
          </cell>
          <cell r="C1539" t="str">
            <v>HGLASER CO., LTD.</v>
          </cell>
          <cell r="D1539" t="str">
            <v>V63</v>
          </cell>
          <cell r="E1539" t="str">
            <v>1177571-01-R</v>
          </cell>
          <cell r="F1539" t="str">
            <v>SRLS</v>
          </cell>
          <cell r="G1539" t="str">
            <v>EQP,AE,SRLS,V54-V63,HG LASER,RETROFIT KIT</v>
          </cell>
          <cell r="H1539">
            <v>8555.08859999999</v>
          </cell>
          <cell r="I1539" t="str">
            <v>AE</v>
          </cell>
          <cell r="J1539" t="str">
            <v>Retrofit</v>
          </cell>
          <cell r="K1539">
            <v>51330.531599999944</v>
          </cell>
          <cell r="L1539">
            <v>6</v>
          </cell>
          <cell r="M1539" t="str">
            <v>EBD</v>
          </cell>
          <cell r="N1539">
            <v>8555.08859999999</v>
          </cell>
          <cell r="O1539">
            <v>51330.531599999944</v>
          </cell>
          <cell r="P1539" t="b">
            <v>0</v>
          </cell>
          <cell r="Q1539" t="str">
            <v>China</v>
          </cell>
          <cell r="R1539" t="e">
            <v>#N/A</v>
          </cell>
          <cell r="S1539" t="e">
            <v>#N/A</v>
          </cell>
          <cell r="T1539" t="e">
            <v>#N/A</v>
          </cell>
          <cell r="U1539" t="e">
            <v>#N/A</v>
          </cell>
          <cell r="V1539" t="e">
            <v>#N/A</v>
          </cell>
          <cell r="Y1539" t="e">
            <v>#N/A</v>
          </cell>
          <cell r="Z1539">
            <v>51330.531599999944</v>
          </cell>
          <cell r="AB1539" t="str">
            <v>Under</v>
          </cell>
          <cell r="AC1539">
            <v>0.83333333333333337</v>
          </cell>
          <cell r="AD1539" t="e">
            <v>#N/A</v>
          </cell>
          <cell r="AF1539" t="str">
            <v>4703.00 / 7650.00 / 8555.09</v>
          </cell>
          <cell r="AG1539">
            <v>6176.5</v>
          </cell>
          <cell r="AH1539">
            <v>1.3851029871286311</v>
          </cell>
          <cell r="AK1539">
            <v>1.3851029871286311</v>
          </cell>
          <cell r="AL1539">
            <v>8.3106179227717867</v>
          </cell>
          <cell r="AM1539">
            <v>0.99983809600906659</v>
          </cell>
          <cell r="AN1539">
            <v>27720</v>
          </cell>
          <cell r="AO1539">
            <v>0.99995003235977165</v>
          </cell>
          <cell r="AP1539">
            <v>0.69137487012987053</v>
          </cell>
          <cell r="AS1539">
            <v>1</v>
          </cell>
          <cell r="AT1539">
            <v>0</v>
          </cell>
        </row>
        <row r="1540">
          <cell r="B1540">
            <v>385552</v>
          </cell>
          <cell r="C1540" t="str">
            <v>BOZHON PRECISION INDUSTRY TECHNOLOGY CO., LTD.</v>
          </cell>
          <cell r="D1540" t="str">
            <v>V63</v>
          </cell>
          <cell r="E1540" t="str">
            <v>1177713-01-R</v>
          </cell>
          <cell r="F1540" t="str">
            <v>BFA2</v>
          </cell>
          <cell r="G1540" t="str">
            <v>EQP,AE,BFA2(BFA2 FX),V53-V63,BOZHON,RETROFIT KIT</v>
          </cell>
          <cell r="H1540">
            <v>11400.83</v>
          </cell>
          <cell r="I1540" t="str">
            <v>AE</v>
          </cell>
          <cell r="J1540" t="str">
            <v>Retrofit</v>
          </cell>
          <cell r="K1540">
            <v>11400.83</v>
          </cell>
          <cell r="L1540">
            <v>1</v>
          </cell>
          <cell r="M1540" t="str">
            <v>EBD</v>
          </cell>
          <cell r="N1540">
            <v>11400.83</v>
          </cell>
          <cell r="O1540">
            <v>11400.83</v>
          </cell>
          <cell r="P1540" t="b">
            <v>0</v>
          </cell>
          <cell r="Q1540" t="str">
            <v>China</v>
          </cell>
          <cell r="R1540" t="e">
            <v>#N/A</v>
          </cell>
          <cell r="S1540" t="e">
            <v>#N/A</v>
          </cell>
          <cell r="T1540" t="e">
            <v>#N/A</v>
          </cell>
          <cell r="U1540" t="e">
            <v>#N/A</v>
          </cell>
          <cell r="V1540" t="e">
            <v>#N/A</v>
          </cell>
          <cell r="Y1540" t="e">
            <v>#N/A</v>
          </cell>
          <cell r="Z1540">
            <v>11400.83</v>
          </cell>
          <cell r="AB1540" t="str">
            <v>Under</v>
          </cell>
          <cell r="AC1540" t="str">
            <v/>
          </cell>
          <cell r="AD1540" t="e">
            <v>#N/A</v>
          </cell>
          <cell r="AF1540" t="str">
            <v>5793.00 / 7598.00 / 11400.83 / 12555.00</v>
          </cell>
          <cell r="AG1540">
            <v>9174</v>
          </cell>
          <cell r="AH1540">
            <v>1.2427327229125791</v>
          </cell>
          <cell r="AK1540">
            <v>1.2427327229125791</v>
          </cell>
          <cell r="AL1540">
            <v>1.2427327229125791</v>
          </cell>
          <cell r="AM1540">
            <v>0.99989099629387401</v>
          </cell>
          <cell r="AN1540">
            <v>38111</v>
          </cell>
          <cell r="AO1540">
            <v>0.99996739175768368</v>
          </cell>
          <cell r="AP1540">
            <v>0.70085198499120982</v>
          </cell>
          <cell r="AS1540">
            <v>1</v>
          </cell>
          <cell r="AT1540">
            <v>0</v>
          </cell>
        </row>
        <row r="1541">
          <cell r="B1541">
            <v>385552</v>
          </cell>
          <cell r="C1541" t="str">
            <v>BOZHON PRECISION INDUSTRY TECHNOLOGY CO., LTD.</v>
          </cell>
          <cell r="D1541" t="str">
            <v>V63</v>
          </cell>
          <cell r="E1541" t="str">
            <v>1177713-01-R</v>
          </cell>
          <cell r="F1541" t="str">
            <v>BFA2</v>
          </cell>
          <cell r="G1541" t="str">
            <v>EQP,AE,BFA2(BFA2 FX),V53-V63,BOZHON,RETROFIT KIT</v>
          </cell>
          <cell r="H1541">
            <v>11400.83</v>
          </cell>
          <cell r="I1541" t="str">
            <v>AE</v>
          </cell>
          <cell r="J1541" t="str">
            <v>Retrofit</v>
          </cell>
          <cell r="K1541">
            <v>11400.83</v>
          </cell>
          <cell r="L1541">
            <v>1</v>
          </cell>
          <cell r="M1541" t="str">
            <v>EBD</v>
          </cell>
          <cell r="N1541">
            <v>11400.83</v>
          </cell>
          <cell r="O1541">
            <v>11400.83</v>
          </cell>
          <cell r="P1541" t="b">
            <v>0</v>
          </cell>
          <cell r="Q1541" t="str">
            <v>China</v>
          </cell>
          <cell r="R1541" t="e">
            <v>#N/A</v>
          </cell>
          <cell r="S1541" t="e">
            <v>#N/A</v>
          </cell>
          <cell r="T1541" t="e">
            <v>#N/A</v>
          </cell>
          <cell r="U1541" t="e">
            <v>#N/A</v>
          </cell>
          <cell r="V1541" t="e">
            <v>#N/A</v>
          </cell>
          <cell r="Y1541" t="e">
            <v>#N/A</v>
          </cell>
          <cell r="Z1541">
            <v>11400.83</v>
          </cell>
          <cell r="AB1541" t="str">
            <v>Under</v>
          </cell>
          <cell r="AC1541" t="str">
            <v/>
          </cell>
          <cell r="AD1541" t="e">
            <v>#N/A</v>
          </cell>
          <cell r="AF1541" t="str">
            <v>5793.00 / 7598.00 / 11400.83 / 12555.00</v>
          </cell>
          <cell r="AG1541">
            <v>9174</v>
          </cell>
          <cell r="AH1541">
            <v>1.2427327229125791</v>
          </cell>
          <cell r="AK1541">
            <v>1.2427327229125791</v>
          </cell>
          <cell r="AL1541">
            <v>1.2427327229125791</v>
          </cell>
          <cell r="AM1541">
            <v>0.99989099629387401</v>
          </cell>
          <cell r="AN1541">
            <v>38111</v>
          </cell>
          <cell r="AO1541">
            <v>0.99996739175768368</v>
          </cell>
          <cell r="AP1541">
            <v>0.70085198499120982</v>
          </cell>
          <cell r="AS1541">
            <v>1</v>
          </cell>
          <cell r="AT1541">
            <v>0</v>
          </cell>
        </row>
        <row r="1542">
          <cell r="B1542">
            <v>385553</v>
          </cell>
          <cell r="C1542" t="str">
            <v>BOZHON PRECISION INDUSTRY TECHNOLOGY CO., LTD.</v>
          </cell>
          <cell r="D1542" t="str">
            <v>V63</v>
          </cell>
          <cell r="E1542" t="str">
            <v>1177714-01-R</v>
          </cell>
          <cell r="F1542" t="str">
            <v>BFA2</v>
          </cell>
          <cell r="G1542" t="str">
            <v>EQP,AE,BFA2(BFA2 ICT),V53-V63,BOZHON,RETROFIT KIT</v>
          </cell>
          <cell r="H1542">
            <v>11400.83</v>
          </cell>
          <cell r="I1542" t="str">
            <v>AE</v>
          </cell>
          <cell r="J1542" t="str">
            <v>Retrofit</v>
          </cell>
          <cell r="K1542">
            <v>136809.96</v>
          </cell>
          <cell r="L1542">
            <v>12</v>
          </cell>
          <cell r="M1542" t="str">
            <v>EBD</v>
          </cell>
          <cell r="N1542">
            <v>11400.83</v>
          </cell>
          <cell r="O1542">
            <v>136809.96</v>
          </cell>
          <cell r="P1542" t="b">
            <v>0</v>
          </cell>
          <cell r="Q1542" t="str">
            <v>China</v>
          </cell>
          <cell r="R1542" t="e">
            <v>#N/A</v>
          </cell>
          <cell r="S1542" t="e">
            <v>#N/A</v>
          </cell>
          <cell r="T1542" t="e">
            <v>#N/A</v>
          </cell>
          <cell r="U1542" t="e">
            <v>#N/A</v>
          </cell>
          <cell r="V1542" t="e">
            <v>#N/A</v>
          </cell>
          <cell r="Y1542" t="e">
            <v>#N/A</v>
          </cell>
          <cell r="Z1542">
            <v>136809.96</v>
          </cell>
          <cell r="AB1542" t="str">
            <v>Under</v>
          </cell>
          <cell r="AC1542">
            <v>0.91666666666666663</v>
          </cell>
          <cell r="AD1542" t="e">
            <v>#N/A</v>
          </cell>
          <cell r="AF1542" t="str">
            <v>5793.00 / 7598.00 / 11400.83 / 12555.00</v>
          </cell>
          <cell r="AG1542">
            <v>9174</v>
          </cell>
          <cell r="AH1542">
            <v>1.2427327229125791</v>
          </cell>
          <cell r="AK1542">
            <v>1.2427327229125791</v>
          </cell>
          <cell r="AL1542">
            <v>14.91279267495095</v>
          </cell>
          <cell r="AM1542">
            <v>0.99989099629387401</v>
          </cell>
          <cell r="AN1542">
            <v>38111</v>
          </cell>
          <cell r="AO1542">
            <v>0.99996739175768368</v>
          </cell>
          <cell r="AP1542">
            <v>0.70085198499120982</v>
          </cell>
          <cell r="AS1542">
            <v>1</v>
          </cell>
          <cell r="AT1542">
            <v>0</v>
          </cell>
        </row>
        <row r="1543">
          <cell r="B1543">
            <v>385559</v>
          </cell>
          <cell r="C1543" t="str">
            <v>BOZHON PRECISION INDUSTRY TECHNOLOGY CO., LTD.</v>
          </cell>
          <cell r="D1543" t="str">
            <v>V63</v>
          </cell>
          <cell r="E1543" t="str">
            <v>1177750-01-R</v>
          </cell>
          <cell r="F1543" t="str">
            <v>OUTA</v>
          </cell>
          <cell r="G1543" t="str">
            <v>EQP,AE,OUTA(OUTA AUTO/LEGACY-ICT),D37-V63,BOZHON,RETROFIT KIT</v>
          </cell>
          <cell r="H1543">
            <v>10016.32</v>
          </cell>
          <cell r="I1543" t="str">
            <v>AE</v>
          </cell>
          <cell r="J1543" t="str">
            <v>Retrofit</v>
          </cell>
          <cell r="K1543">
            <v>30048.959999999999</v>
          </cell>
          <cell r="L1543">
            <v>3</v>
          </cell>
          <cell r="M1543" t="str">
            <v>OTS Quote</v>
          </cell>
          <cell r="N1543">
            <v>10016.32</v>
          </cell>
          <cell r="O1543">
            <v>30048.959999999999</v>
          </cell>
          <cell r="P1543" t="b">
            <v>0</v>
          </cell>
          <cell r="Q1543" t="str">
            <v>China</v>
          </cell>
          <cell r="R1543" t="e">
            <v>#N/A</v>
          </cell>
          <cell r="S1543" t="e">
            <v>#N/A</v>
          </cell>
          <cell r="T1543" t="e">
            <v>#N/A</v>
          </cell>
          <cell r="U1543" t="e">
            <v>#N/A</v>
          </cell>
          <cell r="V1543" t="e">
            <v>#N/A</v>
          </cell>
          <cell r="Y1543" t="e">
            <v>#N/A</v>
          </cell>
          <cell r="Z1543">
            <v>30048.959999999999</v>
          </cell>
          <cell r="AB1543" t="str">
            <v>Under</v>
          </cell>
          <cell r="AC1543">
            <v>0.66666666666666663</v>
          </cell>
          <cell r="AD1543" t="e">
            <v>#N/A</v>
          </cell>
          <cell r="AF1543" t="str">
            <v>7000.00 / 7616.56 / 7934.72 / 8168.58 / 9022.32 / 9733.28 / 9899.91 / 10016.32</v>
          </cell>
          <cell r="AG1543">
            <v>9874.7999999999993</v>
          </cell>
          <cell r="AH1543">
            <v>1.0143314294973063</v>
          </cell>
          <cell r="AK1543">
            <v>1.0143314294973063</v>
          </cell>
          <cell r="AL1543">
            <v>3.0429942884919186</v>
          </cell>
          <cell r="AM1543">
            <v>0.99989873212622038</v>
          </cell>
          <cell r="AN1543">
            <v>60090</v>
          </cell>
          <cell r="AO1543">
            <v>0.99998311979648036</v>
          </cell>
          <cell r="AP1543">
            <v>0.83331136628390745</v>
          </cell>
          <cell r="AS1543">
            <v>1</v>
          </cell>
          <cell r="AT1543">
            <v>0</v>
          </cell>
        </row>
        <row r="1544">
          <cell r="B1544">
            <v>385560</v>
          </cell>
          <cell r="C1544" t="str">
            <v>BOZHON PRECISION INDUSTRY TECHNOLOGY CO., LTD.</v>
          </cell>
          <cell r="D1544" t="str">
            <v>V63</v>
          </cell>
          <cell r="E1544" t="str">
            <v>1177754-01-R</v>
          </cell>
          <cell r="F1544" t="str">
            <v>OUTA</v>
          </cell>
          <cell r="G1544" t="str">
            <v>EQP,AE,OUTA(OUTA FX),D47-V63,BOZHON,RETROFIT KIT</v>
          </cell>
          <cell r="H1544">
            <v>9733.2800000000007</v>
          </cell>
          <cell r="I1544" t="str">
            <v>AE</v>
          </cell>
          <cell r="J1544" t="str">
            <v>Retrofit</v>
          </cell>
          <cell r="K1544">
            <v>29199.840000000004</v>
          </cell>
          <cell r="L1544">
            <v>3</v>
          </cell>
          <cell r="M1544" t="str">
            <v>OTS Quote</v>
          </cell>
          <cell r="N1544">
            <v>9733.2800000000007</v>
          </cell>
          <cell r="O1544">
            <v>29199.840000000004</v>
          </cell>
          <cell r="P1544" t="b">
            <v>0</v>
          </cell>
          <cell r="Q1544" t="str">
            <v>China</v>
          </cell>
          <cell r="R1544" t="e">
            <v>#N/A</v>
          </cell>
          <cell r="S1544" t="e">
            <v>#N/A</v>
          </cell>
          <cell r="T1544" t="e">
            <v>#N/A</v>
          </cell>
          <cell r="U1544" t="e">
            <v>#N/A</v>
          </cell>
          <cell r="V1544" t="e">
            <v>#N/A</v>
          </cell>
          <cell r="Y1544" t="e">
            <v>#N/A</v>
          </cell>
          <cell r="Z1544">
            <v>29199.840000000004</v>
          </cell>
          <cell r="AB1544" t="str">
            <v>Under</v>
          </cell>
          <cell r="AC1544">
            <v>0.66666666666666674</v>
          </cell>
          <cell r="AD1544" t="e">
            <v>#N/A</v>
          </cell>
          <cell r="AF1544" t="str">
            <v>7000.00 / 7616.56 / 7934.72 / 8168.58 / 9022.32 / 9733.28 / 9899.91 / 10016.32</v>
          </cell>
          <cell r="AG1544">
            <v>9874.7999999999993</v>
          </cell>
          <cell r="AH1544">
            <v>0.98566857050269385</v>
          </cell>
          <cell r="AK1544">
            <v>0.98566857050269385</v>
          </cell>
          <cell r="AL1544">
            <v>2.9570057115080814</v>
          </cell>
          <cell r="AM1544">
            <v>0.99989873212622016</v>
          </cell>
          <cell r="AN1544">
            <v>60090</v>
          </cell>
          <cell r="AO1544">
            <v>0.99998359679529869</v>
          </cell>
          <cell r="AP1544">
            <v>0.8380216342153437</v>
          </cell>
          <cell r="AS1544">
            <v>1</v>
          </cell>
          <cell r="AT1544">
            <v>0</v>
          </cell>
        </row>
        <row r="1545">
          <cell r="B1545">
            <v>385561</v>
          </cell>
          <cell r="C1545" t="str">
            <v>BOZHON PRECISION INDUSTRY TECHNOLOGY CO., LTD.</v>
          </cell>
          <cell r="D1545" t="str">
            <v>V63</v>
          </cell>
          <cell r="E1545" t="str">
            <v>1177760-01-R</v>
          </cell>
          <cell r="F1545" t="str">
            <v>OUTA</v>
          </cell>
          <cell r="G1545" t="str">
            <v>EQP,AE,OUTA(OUTA ICT),D93-V63,BOZHON,RETROFIT KIT</v>
          </cell>
          <cell r="H1545">
            <v>7934.72</v>
          </cell>
          <cell r="I1545" t="str">
            <v>AE</v>
          </cell>
          <cell r="J1545" t="str">
            <v>Retrofit</v>
          </cell>
          <cell r="K1545">
            <v>15869.44</v>
          </cell>
          <cell r="L1545">
            <v>2</v>
          </cell>
          <cell r="M1545" t="str">
            <v>OTS Quote</v>
          </cell>
          <cell r="N1545">
            <v>7934.72</v>
          </cell>
          <cell r="O1545">
            <v>15869.44</v>
          </cell>
          <cell r="P1545" t="b">
            <v>0</v>
          </cell>
          <cell r="Q1545" t="str">
            <v>China</v>
          </cell>
          <cell r="R1545" t="e">
            <v>#N/A</v>
          </cell>
          <cell r="S1545" t="e">
            <v>#N/A</v>
          </cell>
          <cell r="T1545" t="e">
            <v>#N/A</v>
          </cell>
          <cell r="U1545" t="e">
            <v>#N/A</v>
          </cell>
          <cell r="V1545" t="e">
            <v>#N/A</v>
          </cell>
          <cell r="Y1545" t="e">
            <v>#N/A</v>
          </cell>
          <cell r="Z1545">
            <v>15869.44</v>
          </cell>
          <cell r="AB1545" t="str">
            <v>Under</v>
          </cell>
          <cell r="AC1545">
            <v>0.5</v>
          </cell>
          <cell r="AD1545" t="e">
            <v>#N/A</v>
          </cell>
          <cell r="AF1545" t="str">
            <v>7000.00 / 7616.56 / 7934.72 / 8168.58 / 9022.32 / 9733.28 / 9899.91 / 10016.32</v>
          </cell>
          <cell r="AG1545">
            <v>9874.7999999999993</v>
          </cell>
          <cell r="AH1545">
            <v>0.8035322234374368</v>
          </cell>
          <cell r="AK1545">
            <v>0.8035322234374368</v>
          </cell>
          <cell r="AL1545">
            <v>1.6070644468748736</v>
          </cell>
          <cell r="AM1545">
            <v>0.99989873212622027</v>
          </cell>
          <cell r="AN1545">
            <v>60090</v>
          </cell>
          <cell r="AO1545">
            <v>0.99998662785449433</v>
          </cell>
          <cell r="AP1545">
            <v>0.8679527375603262</v>
          </cell>
          <cell r="AS1545">
            <v>1</v>
          </cell>
          <cell r="AT1545">
            <v>0</v>
          </cell>
        </row>
        <row r="1546">
          <cell r="B1546">
            <v>385562</v>
          </cell>
          <cell r="C1546" t="str">
            <v>BOZHON PRECISION INDUSTRY TECHNOLOGY CO., LTD.</v>
          </cell>
          <cell r="D1546" t="str">
            <v>V63</v>
          </cell>
          <cell r="E1546" t="str">
            <v>1177763-01-R</v>
          </cell>
          <cell r="F1546" t="str">
            <v>OUTA</v>
          </cell>
          <cell r="G1546" t="str">
            <v>EQP,AE,OUTA(OUTA ICT),D23-V63,BOZHON,RETROFIT KIT</v>
          </cell>
          <cell r="H1546">
            <v>9022.3199999999906</v>
          </cell>
          <cell r="I1546" t="str">
            <v>AE</v>
          </cell>
          <cell r="J1546" t="str">
            <v>Retrofit</v>
          </cell>
          <cell r="K1546">
            <v>27066.95999999997</v>
          </cell>
          <cell r="L1546">
            <v>3</v>
          </cell>
          <cell r="M1546" t="str">
            <v>OTS Quote</v>
          </cell>
          <cell r="N1546">
            <v>9022.3199999999906</v>
          </cell>
          <cell r="O1546">
            <v>27066.95999999997</v>
          </cell>
          <cell r="P1546" t="b">
            <v>0</v>
          </cell>
          <cell r="Q1546" t="str">
            <v>China</v>
          </cell>
          <cell r="R1546" t="e">
            <v>#N/A</v>
          </cell>
          <cell r="S1546" t="e">
            <v>#N/A</v>
          </cell>
          <cell r="T1546" t="e">
            <v>#N/A</v>
          </cell>
          <cell r="U1546" t="e">
            <v>#N/A</v>
          </cell>
          <cell r="V1546" t="e">
            <v>#N/A</v>
          </cell>
          <cell r="Y1546" t="e">
            <v>#N/A</v>
          </cell>
          <cell r="Z1546">
            <v>27066.95999999997</v>
          </cell>
          <cell r="AB1546" t="str">
            <v>Under</v>
          </cell>
          <cell r="AC1546">
            <v>0.66666666666666663</v>
          </cell>
          <cell r="AD1546" t="e">
            <v>#N/A</v>
          </cell>
          <cell r="AF1546" t="str">
            <v>7000.00 / 7616.56 / 7934.72 / 8168.58 / 9022.32 / 9733.28 / 9899.91 / 10016.32</v>
          </cell>
          <cell r="AG1546">
            <v>9874.7999999999993</v>
          </cell>
          <cell r="AH1546">
            <v>0.91367116296026163</v>
          </cell>
          <cell r="AK1546">
            <v>0.91367116296026163</v>
          </cell>
          <cell r="AL1546">
            <v>2.7410134888807849</v>
          </cell>
          <cell r="AM1546">
            <v>0.99989873212622027</v>
          </cell>
          <cell r="AN1546">
            <v>60090</v>
          </cell>
          <cell r="AO1546">
            <v>0.99998479495485171</v>
          </cell>
          <cell r="AP1546">
            <v>0.84985322016974552</v>
          </cell>
          <cell r="AS1546">
            <v>1</v>
          </cell>
          <cell r="AT1546">
            <v>0</v>
          </cell>
        </row>
        <row r="1547">
          <cell r="B1547">
            <v>385563</v>
          </cell>
          <cell r="C1547" t="str">
            <v>BOZHON PRECISION INDUSTRY TECHNOLOGY CO., LTD.</v>
          </cell>
          <cell r="D1547" t="str">
            <v>V63</v>
          </cell>
          <cell r="E1547" t="str">
            <v>1177764-01-R</v>
          </cell>
          <cell r="F1547" t="str">
            <v>OUTA</v>
          </cell>
          <cell r="G1547" t="str">
            <v>EQP,AE,OUTA(OUTA FX),V53-V63,BOZHON,RETROFIT KIT</v>
          </cell>
          <cell r="H1547">
            <v>7000</v>
          </cell>
          <cell r="I1547" t="str">
            <v>AE</v>
          </cell>
          <cell r="J1547" t="str">
            <v>Retrofit</v>
          </cell>
          <cell r="K1547">
            <v>42000</v>
          </cell>
          <cell r="L1547">
            <v>6</v>
          </cell>
          <cell r="M1547" t="str">
            <v>EBD</v>
          </cell>
          <cell r="N1547">
            <v>7000</v>
          </cell>
          <cell r="O1547">
            <v>42000</v>
          </cell>
          <cell r="P1547" t="b">
            <v>0</v>
          </cell>
          <cell r="Q1547" t="str">
            <v>China</v>
          </cell>
          <cell r="R1547" t="e">
            <v>#N/A</v>
          </cell>
          <cell r="S1547" t="e">
            <v>#N/A</v>
          </cell>
          <cell r="T1547" t="e">
            <v>#N/A</v>
          </cell>
          <cell r="U1547" t="e">
            <v>#N/A</v>
          </cell>
          <cell r="V1547" t="e">
            <v>#N/A</v>
          </cell>
          <cell r="Y1547" t="e">
            <v>#N/A</v>
          </cell>
          <cell r="Z1547">
            <v>42000</v>
          </cell>
          <cell r="AB1547" t="str">
            <v>Under</v>
          </cell>
          <cell r="AC1547">
            <v>0.83333333333333337</v>
          </cell>
          <cell r="AD1547" t="e">
            <v>#N/A</v>
          </cell>
          <cell r="AF1547" t="str">
            <v>7000.00 / 7616.56 / 7934.72 / 8168.58 / 9022.32 / 9733.28 / 9899.91 / 10016.32</v>
          </cell>
          <cell r="AG1547">
            <v>9874.7999999999993</v>
          </cell>
          <cell r="AH1547">
            <v>0.7088751164580549</v>
          </cell>
          <cell r="AK1547">
            <v>0.7088751164580549</v>
          </cell>
          <cell r="AL1547">
            <v>4.2532506987483298</v>
          </cell>
          <cell r="AM1547">
            <v>0.99989873212622027</v>
          </cell>
          <cell r="AN1547">
            <v>60090</v>
          </cell>
          <cell r="AO1547">
            <v>0.99998820311006065</v>
          </cell>
          <cell r="AP1547">
            <v>0.88350807122649355</v>
          </cell>
          <cell r="AS1547">
            <v>1</v>
          </cell>
          <cell r="AT1547">
            <v>0</v>
          </cell>
        </row>
        <row r="1548">
          <cell r="B1548">
            <v>385563</v>
          </cell>
          <cell r="C1548" t="str">
            <v>BOZHON PRECISION INDUSTRY TECHNOLOGY CO., LTD.</v>
          </cell>
          <cell r="D1548" t="str">
            <v>V63</v>
          </cell>
          <cell r="E1548" t="str">
            <v>1177764-01-R</v>
          </cell>
          <cell r="F1548" t="str">
            <v>OUTA</v>
          </cell>
          <cell r="G1548" t="str">
            <v>EQP,AE,OUTA(OUTA FX),V53-V63,BOZHON,RETROFIT KIT</v>
          </cell>
          <cell r="H1548">
            <v>7000</v>
          </cell>
          <cell r="I1548" t="str">
            <v>AE</v>
          </cell>
          <cell r="J1548" t="str">
            <v>Retrofit</v>
          </cell>
          <cell r="K1548">
            <v>98000</v>
          </cell>
          <cell r="L1548">
            <v>14</v>
          </cell>
          <cell r="M1548" t="str">
            <v>EBD</v>
          </cell>
          <cell r="N1548">
            <v>7000</v>
          </cell>
          <cell r="O1548">
            <v>98000</v>
          </cell>
          <cell r="P1548" t="b">
            <v>0</v>
          </cell>
          <cell r="Q1548" t="str">
            <v>China</v>
          </cell>
          <cell r="R1548" t="e">
            <v>#N/A</v>
          </cell>
          <cell r="S1548" t="e">
            <v>#N/A</v>
          </cell>
          <cell r="T1548" t="e">
            <v>#N/A</v>
          </cell>
          <cell r="U1548" t="e">
            <v>#N/A</v>
          </cell>
          <cell r="V1548" t="e">
            <v>#N/A</v>
          </cell>
          <cell r="Y1548" t="e">
            <v>#N/A</v>
          </cell>
          <cell r="Z1548">
            <v>98000</v>
          </cell>
          <cell r="AB1548" t="str">
            <v>Under</v>
          </cell>
          <cell r="AC1548">
            <v>0.9285714285714286</v>
          </cell>
          <cell r="AD1548" t="e">
            <v>#N/A</v>
          </cell>
          <cell r="AF1548" t="str">
            <v>7000.00 / 7616.56 / 7934.72 / 8168.58 / 9022.32 / 9733.28 / 9899.91 / 10016.32</v>
          </cell>
          <cell r="AG1548">
            <v>9874.7999999999993</v>
          </cell>
          <cell r="AH1548">
            <v>0.7088751164580549</v>
          </cell>
          <cell r="AK1548">
            <v>0.7088751164580549</v>
          </cell>
          <cell r="AL1548">
            <v>9.924251630412769</v>
          </cell>
          <cell r="AM1548">
            <v>0.99989873212622027</v>
          </cell>
          <cell r="AN1548">
            <v>60090</v>
          </cell>
          <cell r="AO1548">
            <v>0.99998820311006065</v>
          </cell>
          <cell r="AP1548">
            <v>0.88350807122649355</v>
          </cell>
          <cell r="AS1548">
            <v>1</v>
          </cell>
          <cell r="AT1548">
            <v>0</v>
          </cell>
        </row>
        <row r="1549">
          <cell r="B1549">
            <v>385564</v>
          </cell>
          <cell r="C1549" t="str">
            <v>BOZHON PRECISION INDUSTRY TECHNOLOGY CO., LTD.</v>
          </cell>
          <cell r="D1549" t="str">
            <v>V63</v>
          </cell>
          <cell r="E1549" t="str">
            <v>1177765-01-R</v>
          </cell>
          <cell r="F1549" t="str">
            <v>OUTA</v>
          </cell>
          <cell r="G1549" t="str">
            <v>EQP,AE,OUTA(OUTA ICT),V53-V63,BOZHON,RETROFIT KIT</v>
          </cell>
          <cell r="H1549">
            <v>7000</v>
          </cell>
          <cell r="I1549" t="str">
            <v>AE</v>
          </cell>
          <cell r="J1549" t="str">
            <v>Retrofit</v>
          </cell>
          <cell r="K1549">
            <v>154000</v>
          </cell>
          <cell r="L1549">
            <v>22</v>
          </cell>
          <cell r="M1549" t="str">
            <v>EBD</v>
          </cell>
          <cell r="N1549">
            <v>7000</v>
          </cell>
          <cell r="O1549">
            <v>154000</v>
          </cell>
          <cell r="P1549" t="b">
            <v>0</v>
          </cell>
          <cell r="Q1549" t="str">
            <v>China</v>
          </cell>
          <cell r="R1549" t="e">
            <v>#N/A</v>
          </cell>
          <cell r="S1549" t="e">
            <v>#N/A</v>
          </cell>
          <cell r="T1549" t="e">
            <v>#N/A</v>
          </cell>
          <cell r="U1549" t="e">
            <v>#N/A</v>
          </cell>
          <cell r="V1549" t="e">
            <v>#N/A</v>
          </cell>
          <cell r="Y1549" t="e">
            <v>#N/A</v>
          </cell>
          <cell r="Z1549">
            <v>154000</v>
          </cell>
          <cell r="AB1549" t="str">
            <v>Under</v>
          </cell>
          <cell r="AC1549">
            <v>0.95454545454545459</v>
          </cell>
          <cell r="AD1549" t="e">
            <v>#N/A</v>
          </cell>
          <cell r="AF1549" t="str">
            <v>7000.00 / 7616.56 / 7934.72 / 8168.58 / 9022.32 / 9733.28 / 9899.91 / 10016.32</v>
          </cell>
          <cell r="AG1549">
            <v>9874.7999999999993</v>
          </cell>
          <cell r="AH1549">
            <v>0.7088751164580549</v>
          </cell>
          <cell r="AK1549">
            <v>0.7088751164580549</v>
          </cell>
          <cell r="AL1549">
            <v>15.595252562077208</v>
          </cell>
          <cell r="AM1549">
            <v>0.99989873212622027</v>
          </cell>
          <cell r="AN1549">
            <v>60090</v>
          </cell>
          <cell r="AO1549">
            <v>0.99998820311006065</v>
          </cell>
          <cell r="AP1549">
            <v>0.88350807122649355</v>
          </cell>
          <cell r="AS1549">
            <v>1</v>
          </cell>
          <cell r="AT1549">
            <v>0</v>
          </cell>
        </row>
        <row r="1550">
          <cell r="B1550">
            <v>385565</v>
          </cell>
          <cell r="C1550" t="str">
            <v>BOZHON PRECISION INDUSTRY TECHNOLOGY CO., LTD.</v>
          </cell>
          <cell r="D1550" t="str">
            <v>V63</v>
          </cell>
          <cell r="E1550" t="str">
            <v>1177766-01-R</v>
          </cell>
          <cell r="F1550" t="str">
            <v>OUTA</v>
          </cell>
          <cell r="G1550" t="str">
            <v>EQP,AE,OUTA(OUTA FX),V54-V63,BOZHON,RETROFIT KIT</v>
          </cell>
          <cell r="H1550">
            <v>7616.56</v>
          </cell>
          <cell r="I1550" t="str">
            <v>AE</v>
          </cell>
          <cell r="J1550" t="str">
            <v>Retrofit</v>
          </cell>
          <cell r="K1550">
            <v>7616.56</v>
          </cell>
          <cell r="L1550">
            <v>1</v>
          </cell>
          <cell r="M1550" t="str">
            <v>EBD</v>
          </cell>
          <cell r="N1550">
            <v>7616.56</v>
          </cell>
          <cell r="O1550">
            <v>7616.56</v>
          </cell>
          <cell r="P1550" t="b">
            <v>0</v>
          </cell>
          <cell r="Q1550" t="str">
            <v>China</v>
          </cell>
          <cell r="R1550" t="e">
            <v>#N/A</v>
          </cell>
          <cell r="S1550" t="e">
            <v>#N/A</v>
          </cell>
          <cell r="T1550" t="e">
            <v>#N/A</v>
          </cell>
          <cell r="U1550" t="e">
            <v>#N/A</v>
          </cell>
          <cell r="V1550" t="e">
            <v>#N/A</v>
          </cell>
          <cell r="Y1550" t="e">
            <v>#N/A</v>
          </cell>
          <cell r="Z1550">
            <v>7616.56</v>
          </cell>
          <cell r="AB1550" t="str">
            <v>Under</v>
          </cell>
          <cell r="AC1550" t="str">
            <v/>
          </cell>
          <cell r="AD1550" t="e">
            <v>#N/A</v>
          </cell>
          <cell r="AF1550" t="str">
            <v>7000.00 / 7616.56 / 7934.72 / 8168.58 / 9022.32 / 9733.28 / 9899.91 / 10016.32</v>
          </cell>
          <cell r="AG1550">
            <v>9874.7999999999993</v>
          </cell>
          <cell r="AH1550">
            <v>0.77131283671568041</v>
          </cell>
          <cell r="AK1550">
            <v>0.77131283671568041</v>
          </cell>
          <cell r="AL1550">
            <v>0.77131283671568041</v>
          </cell>
          <cell r="AM1550">
            <v>0.99989873212622027</v>
          </cell>
          <cell r="AN1550">
            <v>60090</v>
          </cell>
          <cell r="AO1550">
            <v>0.99998716403999466</v>
          </cell>
          <cell r="AP1550">
            <v>0.87324746214012317</v>
          </cell>
          <cell r="AS1550">
            <v>1</v>
          </cell>
          <cell r="AT1550">
            <v>0</v>
          </cell>
        </row>
        <row r="1551">
          <cell r="B1551">
            <v>385566</v>
          </cell>
          <cell r="C1551" t="str">
            <v>SHENZHEN STRONG TECHNOLOGY CO., LTD.</v>
          </cell>
          <cell r="D1551" t="str">
            <v>V63</v>
          </cell>
          <cell r="E1551" t="str">
            <v>1177776-01-R</v>
          </cell>
          <cell r="F1551" t="str">
            <v>CFA2</v>
          </cell>
          <cell r="G1551" t="str">
            <v>EQP,AE,CFA2(CFA3 AUTO/LEGACY-ICT),D37-V63,STRONG,RETROFIT KIT</v>
          </cell>
          <cell r="H1551">
            <v>6262</v>
          </cell>
          <cell r="I1551" t="str">
            <v>AE</v>
          </cell>
          <cell r="J1551" t="str">
            <v>Retrofit</v>
          </cell>
          <cell r="K1551">
            <v>6262</v>
          </cell>
          <cell r="L1551">
            <v>1</v>
          </cell>
          <cell r="M1551" t="str">
            <v>OTS Quote</v>
          </cell>
          <cell r="N1551">
            <v>6262</v>
          </cell>
          <cell r="O1551">
            <v>6262</v>
          </cell>
          <cell r="P1551" t="b">
            <v>0</v>
          </cell>
          <cell r="Q1551" t="str">
            <v>China</v>
          </cell>
          <cell r="R1551" t="e">
            <v>#N/A</v>
          </cell>
          <cell r="S1551" t="e">
            <v>#N/A</v>
          </cell>
          <cell r="T1551" t="e">
            <v>#N/A</v>
          </cell>
          <cell r="U1551" t="e">
            <v>#N/A</v>
          </cell>
          <cell r="V1551" t="e">
            <v>#N/A</v>
          </cell>
          <cell r="Y1551" t="e">
            <v>#N/A</v>
          </cell>
          <cell r="Z1551">
            <v>6262</v>
          </cell>
          <cell r="AB1551" t="str">
            <v>Under</v>
          </cell>
          <cell r="AC1551" t="str">
            <v/>
          </cell>
          <cell r="AD1551" t="e">
            <v>#N/A</v>
          </cell>
          <cell r="AF1551" t="str">
            <v>5469.63 / 5700.00 / 6255.21 / 6262.00 / 7578.75 / 7720.93</v>
          </cell>
          <cell r="AG1551">
            <v>6524.1900000000005</v>
          </cell>
          <cell r="AH1551">
            <v>0.95981263574482034</v>
          </cell>
          <cell r="AK1551">
            <v>0.95981263574482034</v>
          </cell>
          <cell r="AL1551">
            <v>0.95981263574482034</v>
          </cell>
          <cell r="AM1551">
            <v>0.99984672426768684</v>
          </cell>
          <cell r="AN1551">
            <v>79867</v>
          </cell>
          <cell r="AO1551">
            <v>0.99998798236273123</v>
          </cell>
          <cell r="AP1551">
            <v>0.92159465110746619</v>
          </cell>
          <cell r="AS1551">
            <v>1</v>
          </cell>
          <cell r="AT1551">
            <v>0</v>
          </cell>
        </row>
        <row r="1552">
          <cell r="B1552">
            <v>385567</v>
          </cell>
          <cell r="C1552" t="str">
            <v>SHENZHEN STRONG TECHNOLOGY CO., LTD.</v>
          </cell>
          <cell r="D1552" t="str">
            <v>V63</v>
          </cell>
          <cell r="E1552" t="str">
            <v>1177782-01-R</v>
          </cell>
          <cell r="F1552" t="str">
            <v>CFA2</v>
          </cell>
          <cell r="G1552" t="str">
            <v>EQP,AE,CFA2(CFA2 ICT),D93-V63,STRONG,RETROFIT KIT</v>
          </cell>
          <cell r="H1552">
            <v>5700</v>
          </cell>
          <cell r="I1552" t="str">
            <v>AE</v>
          </cell>
          <cell r="J1552" t="str">
            <v>Retrofit</v>
          </cell>
          <cell r="K1552">
            <v>5700</v>
          </cell>
          <cell r="L1552">
            <v>1</v>
          </cell>
          <cell r="M1552" t="str">
            <v>OTS Quote</v>
          </cell>
          <cell r="N1552">
            <v>5700</v>
          </cell>
          <cell r="O1552">
            <v>5700</v>
          </cell>
          <cell r="P1552" t="b">
            <v>0</v>
          </cell>
          <cell r="Q1552" t="str">
            <v>China</v>
          </cell>
          <cell r="R1552" t="e">
            <v>#N/A</v>
          </cell>
          <cell r="S1552" t="e">
            <v>#N/A</v>
          </cell>
          <cell r="T1552" t="e">
            <v>#N/A</v>
          </cell>
          <cell r="U1552" t="e">
            <v>#N/A</v>
          </cell>
          <cell r="V1552" t="e">
            <v>#N/A</v>
          </cell>
          <cell r="Y1552" t="e">
            <v>#N/A</v>
          </cell>
          <cell r="Z1552">
            <v>5700</v>
          </cell>
          <cell r="AB1552" t="str">
            <v>Under</v>
          </cell>
          <cell r="AC1552" t="str">
            <v/>
          </cell>
          <cell r="AD1552" t="e">
            <v>#N/A</v>
          </cell>
          <cell r="AF1552" t="str">
            <v>5469.63 / 5700.00 / 6255.21 / 6262.00 / 7578.75 / 7720.93</v>
          </cell>
          <cell r="AG1552">
            <v>6524.1900000000005</v>
          </cell>
          <cell r="AH1552">
            <v>0.87367167418484126</v>
          </cell>
          <cell r="AK1552">
            <v>0.87367167418484126</v>
          </cell>
          <cell r="AL1552">
            <v>0.87367167418484126</v>
          </cell>
          <cell r="AM1552">
            <v>0.99984672426768684</v>
          </cell>
          <cell r="AN1552">
            <v>79867</v>
          </cell>
          <cell r="AO1552">
            <v>0.99998906091784867</v>
          </cell>
          <cell r="AP1552">
            <v>0.92863134961874116</v>
          </cell>
          <cell r="AS1552">
            <v>1</v>
          </cell>
          <cell r="AT1552">
            <v>0</v>
          </cell>
        </row>
        <row r="1553">
          <cell r="B1553">
            <v>385568</v>
          </cell>
          <cell r="C1553" t="str">
            <v>BOZHON PRECISION INDUSTRY TECHNOLOGY CO., LTD.</v>
          </cell>
          <cell r="D1553" t="str">
            <v>V63</v>
          </cell>
          <cell r="E1553" t="str">
            <v>1177787-01-R</v>
          </cell>
          <cell r="F1553" t="str">
            <v>CFA2</v>
          </cell>
          <cell r="G1553" t="str">
            <v>EQP,AE,CFA2(CFA2 ICT),V53-V63,STRONG,RETROFIT KIT</v>
          </cell>
          <cell r="H1553">
            <v>5469.63</v>
          </cell>
          <cell r="I1553" t="str">
            <v>AE</v>
          </cell>
          <cell r="J1553" t="str">
            <v>Retrofit</v>
          </cell>
          <cell r="K1553">
            <v>43757.04</v>
          </cell>
          <cell r="L1553">
            <v>8</v>
          </cell>
          <cell r="M1553" t="str">
            <v>EBD</v>
          </cell>
          <cell r="N1553">
            <v>5469.63</v>
          </cell>
          <cell r="O1553">
            <v>43757.04</v>
          </cell>
          <cell r="P1553" t="b">
            <v>0</v>
          </cell>
          <cell r="Q1553" t="str">
            <v>China</v>
          </cell>
          <cell r="R1553" t="e">
            <v>#N/A</v>
          </cell>
          <cell r="S1553" t="e">
            <v>#N/A</v>
          </cell>
          <cell r="T1553" t="e">
            <v>#N/A</v>
          </cell>
          <cell r="U1553" t="e">
            <v>#N/A</v>
          </cell>
          <cell r="V1553" t="e">
            <v>#N/A</v>
          </cell>
          <cell r="Y1553" t="e">
            <v>#N/A</v>
          </cell>
          <cell r="Z1553">
            <v>43757.04</v>
          </cell>
          <cell r="AB1553" t="str">
            <v>Under</v>
          </cell>
          <cell r="AC1553">
            <v>0.87500000000000011</v>
          </cell>
          <cell r="AD1553" t="e">
            <v>#N/A</v>
          </cell>
          <cell r="AF1553" t="str">
            <v>5469.63 / 5700.00 / 6255.21 / 6262.00 / 7578.75 / 7720.93</v>
          </cell>
          <cell r="AG1553">
            <v>6524.1900000000005</v>
          </cell>
          <cell r="AH1553">
            <v>0.83836154373186555</v>
          </cell>
          <cell r="AK1553">
            <v>0.83836154373186555</v>
          </cell>
          <cell r="AL1553">
            <v>6.7068923498549244</v>
          </cell>
          <cell r="AM1553">
            <v>0.99984672426768695</v>
          </cell>
          <cell r="AN1553">
            <v>79867</v>
          </cell>
          <cell r="AO1553">
            <v>0.99998950302948986</v>
          </cell>
          <cell r="AP1553">
            <v>0.93151576996757102</v>
          </cell>
          <cell r="AS1553">
            <v>1</v>
          </cell>
          <cell r="AT1553">
            <v>0</v>
          </cell>
        </row>
        <row r="1554">
          <cell r="B1554">
            <v>385569</v>
          </cell>
          <cell r="C1554" t="str">
            <v>BOZHON PRECISION INDUSTRY TECHNOLOGY CO., LTD.</v>
          </cell>
          <cell r="D1554" t="str">
            <v>V63</v>
          </cell>
          <cell r="E1554" t="str">
            <v>1177795-01-R</v>
          </cell>
          <cell r="F1554" t="str">
            <v>SA-IT-CG</v>
          </cell>
          <cell r="G1554" t="str">
            <v>EQP,AE,SA-IT-CG 7-BAY,V53-V63,BOZHON,RETROFIT KIT</v>
          </cell>
          <cell r="H1554">
            <v>11376.86</v>
          </cell>
          <cell r="I1554" t="str">
            <v>AE</v>
          </cell>
          <cell r="J1554" t="str">
            <v>Retrofit</v>
          </cell>
          <cell r="K1554">
            <v>11376.86</v>
          </cell>
          <cell r="L1554">
            <v>1</v>
          </cell>
          <cell r="M1554" t="str">
            <v>EBD</v>
          </cell>
          <cell r="N1554">
            <v>11376.86</v>
          </cell>
          <cell r="O1554">
            <v>11376.86</v>
          </cell>
          <cell r="P1554" t="b">
            <v>0</v>
          </cell>
          <cell r="Q1554" t="str">
            <v>China</v>
          </cell>
          <cell r="R1554" t="e">
            <v>#N/A</v>
          </cell>
          <cell r="S1554" t="e">
            <v>#N/A</v>
          </cell>
          <cell r="T1554" t="e">
            <v>#N/A</v>
          </cell>
          <cell r="U1554" t="e">
            <v>#N/A</v>
          </cell>
          <cell r="V1554" t="e">
            <v>#N/A</v>
          </cell>
          <cell r="Y1554" t="e">
            <v>#N/A</v>
          </cell>
          <cell r="Z1554">
            <v>11376.86</v>
          </cell>
          <cell r="AB1554" t="str">
            <v>Under</v>
          </cell>
          <cell r="AC1554" t="str">
            <v/>
          </cell>
          <cell r="AD1554" t="e">
            <v>#N/A</v>
          </cell>
          <cell r="AF1554" t="str">
            <v>4224.87 / 4885.11 / 5241.03 / 5596.16 / 5957.16 / 7359.81 / 11376.86 / 11591.95 / 12701.31 / 13129.70 / 30917.04</v>
          </cell>
          <cell r="AG1554">
            <v>9368.3350000000009</v>
          </cell>
          <cell r="AH1554">
            <v>1.2143950872807174</v>
          </cell>
          <cell r="AK1554">
            <v>1.2143950872807174</v>
          </cell>
          <cell r="AL1554">
            <v>1.2143950872807174</v>
          </cell>
          <cell r="AM1554">
            <v>0.99989325744649393</v>
          </cell>
          <cell r="AN1554">
            <v>69972</v>
          </cell>
          <cell r="AO1554">
            <v>0.99998264455657571</v>
          </cell>
          <cell r="AP1554">
            <v>0.83740839192819982</v>
          </cell>
          <cell r="AS1554">
            <v>1</v>
          </cell>
          <cell r="AT1554">
            <v>0</v>
          </cell>
        </row>
        <row r="1555">
          <cell r="B1555">
            <v>385569</v>
          </cell>
          <cell r="C1555" t="str">
            <v>BOZHON PRECISION INDUSTRY TECHNOLOGY CO., LTD.</v>
          </cell>
          <cell r="D1555" t="str">
            <v>V63</v>
          </cell>
          <cell r="E1555" t="str">
            <v>1177795-01-R</v>
          </cell>
          <cell r="F1555" t="str">
            <v>SA-IT-CG</v>
          </cell>
          <cell r="G1555" t="str">
            <v>EQP,AE,SA-IT-CG 7-BAY,V53-V63,BOZHON,RETROFIT KIT</v>
          </cell>
          <cell r="H1555">
            <v>11376.86</v>
          </cell>
          <cell r="I1555" t="str">
            <v>AE</v>
          </cell>
          <cell r="J1555" t="str">
            <v>Retrofit</v>
          </cell>
          <cell r="K1555">
            <v>22753.72</v>
          </cell>
          <cell r="L1555">
            <v>2</v>
          </cell>
          <cell r="M1555" t="str">
            <v>EBD</v>
          </cell>
          <cell r="N1555">
            <v>11376.86</v>
          </cell>
          <cell r="O1555">
            <v>22753.72</v>
          </cell>
          <cell r="P1555" t="b">
            <v>0</v>
          </cell>
          <cell r="Q1555" t="str">
            <v>China</v>
          </cell>
          <cell r="R1555" t="e">
            <v>#N/A</v>
          </cell>
          <cell r="S1555" t="e">
            <v>#N/A</v>
          </cell>
          <cell r="T1555" t="e">
            <v>#N/A</v>
          </cell>
          <cell r="U1555" t="e">
            <v>#N/A</v>
          </cell>
          <cell r="V1555" t="e">
            <v>#N/A</v>
          </cell>
          <cell r="Y1555" t="e">
            <v>#N/A</v>
          </cell>
          <cell r="Z1555">
            <v>22753.72</v>
          </cell>
          <cell r="AB1555" t="str">
            <v>Under</v>
          </cell>
          <cell r="AC1555">
            <v>0.5</v>
          </cell>
          <cell r="AD1555" t="e">
            <v>#N/A</v>
          </cell>
          <cell r="AF1555" t="str">
            <v>4224.87 / 4885.11 / 5241.03 / 5596.16 / 5957.16 / 7359.81 / 11376.86 / 11591.95 / 12701.31 / 13129.70 / 30917.04</v>
          </cell>
          <cell r="AG1555">
            <v>9368.3350000000009</v>
          </cell>
          <cell r="AH1555">
            <v>1.2143950872807174</v>
          </cell>
          <cell r="AK1555">
            <v>1.2143950872807174</v>
          </cell>
          <cell r="AL1555">
            <v>2.4287901745614349</v>
          </cell>
          <cell r="AM1555">
            <v>0.99989325744649393</v>
          </cell>
          <cell r="AN1555">
            <v>69972</v>
          </cell>
          <cell r="AO1555">
            <v>0.99998264455657571</v>
          </cell>
          <cell r="AP1555">
            <v>0.83740839192819982</v>
          </cell>
          <cell r="AS1555">
            <v>1</v>
          </cell>
          <cell r="AT1555">
            <v>0</v>
          </cell>
        </row>
        <row r="1556">
          <cell r="B1556">
            <v>385569</v>
          </cell>
          <cell r="C1556" t="str">
            <v>BOZHON PRECISION INDUSTRY TECHNOLOGY CO., LTD.</v>
          </cell>
          <cell r="D1556" t="str">
            <v>V63</v>
          </cell>
          <cell r="E1556" t="str">
            <v>1177795-01-R</v>
          </cell>
          <cell r="F1556" t="str">
            <v>SA-IT-CG</v>
          </cell>
          <cell r="G1556" t="str">
            <v>EQP,AE,SA-IT-CG 7-BAY,V53-V63,BOZHON,RETROFIT KIT</v>
          </cell>
          <cell r="H1556">
            <v>11376.86</v>
          </cell>
          <cell r="I1556" t="str">
            <v>AE</v>
          </cell>
          <cell r="J1556" t="str">
            <v>Retrofit</v>
          </cell>
          <cell r="K1556">
            <v>34130.58</v>
          </cell>
          <cell r="L1556">
            <v>3</v>
          </cell>
          <cell r="M1556" t="str">
            <v>EBD</v>
          </cell>
          <cell r="N1556">
            <v>11376.86</v>
          </cell>
          <cell r="O1556">
            <v>34130.58</v>
          </cell>
          <cell r="P1556" t="b">
            <v>0</v>
          </cell>
          <cell r="Q1556" t="str">
            <v>China</v>
          </cell>
          <cell r="R1556" t="e">
            <v>#N/A</v>
          </cell>
          <cell r="S1556" t="e">
            <v>#N/A</v>
          </cell>
          <cell r="T1556" t="e">
            <v>#N/A</v>
          </cell>
          <cell r="U1556" t="e">
            <v>#N/A</v>
          </cell>
          <cell r="V1556" t="e">
            <v>#N/A</v>
          </cell>
          <cell r="Y1556" t="e">
            <v>#N/A</v>
          </cell>
          <cell r="Z1556">
            <v>34130.58</v>
          </cell>
          <cell r="AB1556" t="str">
            <v>Under</v>
          </cell>
          <cell r="AC1556">
            <v>0.66666666666666663</v>
          </cell>
          <cell r="AD1556" t="e">
            <v>#N/A</v>
          </cell>
          <cell r="AF1556" t="str">
            <v>4224.87 / 4885.11 / 5241.03 / 5596.16 / 5957.16 / 7359.81 / 11376.86 / 11591.95 / 12701.31 / 13129.70 / 30917.04</v>
          </cell>
          <cell r="AG1556">
            <v>9368.3350000000009</v>
          </cell>
          <cell r="AH1556">
            <v>1.2143950872807174</v>
          </cell>
          <cell r="AK1556">
            <v>1.2143950872807174</v>
          </cell>
          <cell r="AL1556">
            <v>3.6431852618421523</v>
          </cell>
          <cell r="AM1556">
            <v>0.99989325744649393</v>
          </cell>
          <cell r="AN1556">
            <v>69972</v>
          </cell>
          <cell r="AO1556">
            <v>0.99998264455657571</v>
          </cell>
          <cell r="AP1556">
            <v>0.83740839192819982</v>
          </cell>
          <cell r="AS1556">
            <v>1</v>
          </cell>
          <cell r="AT1556">
            <v>0</v>
          </cell>
        </row>
        <row r="1557">
          <cell r="B1557">
            <v>385572</v>
          </cell>
          <cell r="C1557" t="str">
            <v>BOZHON PRECISION INDUSTRY TECHNOLOGY CO., LTD.</v>
          </cell>
          <cell r="D1557" t="str">
            <v>V63</v>
          </cell>
          <cell r="E1557" t="str">
            <v>1177799-01-R</v>
          </cell>
          <cell r="F1557" t="str">
            <v>SA-IT-CG</v>
          </cell>
          <cell r="G1557" t="str">
            <v>EQP,AE,SA-IT-CG 8-BAY,V53-V63,BOZHON,RETROFIT KIT</v>
          </cell>
          <cell r="H1557">
            <v>12701.309999999899</v>
          </cell>
          <cell r="I1557" t="str">
            <v>AE</v>
          </cell>
          <cell r="J1557" t="str">
            <v>Retrofit</v>
          </cell>
          <cell r="K1557">
            <v>25402.619999999799</v>
          </cell>
          <cell r="L1557">
            <v>2</v>
          </cell>
          <cell r="M1557" t="str">
            <v>EBD</v>
          </cell>
          <cell r="N1557">
            <v>12701.309999999899</v>
          </cell>
          <cell r="O1557">
            <v>25402.619999999799</v>
          </cell>
          <cell r="P1557" t="b">
            <v>0</v>
          </cell>
          <cell r="Q1557" t="str">
            <v>China</v>
          </cell>
          <cell r="R1557" t="e">
            <v>#N/A</v>
          </cell>
          <cell r="S1557" t="e">
            <v>#N/A</v>
          </cell>
          <cell r="T1557" t="e">
            <v>#N/A</v>
          </cell>
          <cell r="U1557" t="e">
            <v>#N/A</v>
          </cell>
          <cell r="V1557" t="e">
            <v>#N/A</v>
          </cell>
          <cell r="Y1557" t="e">
            <v>#N/A</v>
          </cell>
          <cell r="Z1557">
            <v>25402.619999999799</v>
          </cell>
          <cell r="AB1557" t="str">
            <v>Under</v>
          </cell>
          <cell r="AC1557">
            <v>0.5</v>
          </cell>
          <cell r="AD1557" t="e">
            <v>#N/A</v>
          </cell>
          <cell r="AF1557" t="str">
            <v>4224.87 / 4885.11 / 5241.03 / 5596.16 / 5957.16 / 7359.81 / 11376.86 / 11591.95 / 12701.31 / 13129.70 / 30917.04</v>
          </cell>
          <cell r="AG1557">
            <v>9368.3350000000009</v>
          </cell>
          <cell r="AH1557">
            <v>1.3557702622717802</v>
          </cell>
          <cell r="AK1557">
            <v>1.3557702622717802</v>
          </cell>
          <cell r="AL1557">
            <v>2.7115405245435604</v>
          </cell>
          <cell r="AM1557">
            <v>0.99989325744649404</v>
          </cell>
          <cell r="AN1557">
            <v>69972</v>
          </cell>
          <cell r="AO1557">
            <v>0.99998062410303723</v>
          </cell>
          <cell r="AP1557">
            <v>0.81848010632824708</v>
          </cell>
          <cell r="AS1557">
            <v>1</v>
          </cell>
          <cell r="AT1557">
            <v>0</v>
          </cell>
        </row>
        <row r="1558">
          <cell r="B1558">
            <v>385572</v>
          </cell>
          <cell r="C1558" t="str">
            <v>BOZHON PRECISION INDUSTRY TECHNOLOGY CO., LTD.</v>
          </cell>
          <cell r="D1558" t="str">
            <v>V63</v>
          </cell>
          <cell r="E1558" t="str">
            <v>1177799-01-R</v>
          </cell>
          <cell r="F1558" t="str">
            <v>SA-IT-CG</v>
          </cell>
          <cell r="G1558" t="str">
            <v>EQP,AE,SA-IT-CG 8-BAY,V53-V63,BOZHON,RETROFIT KIT</v>
          </cell>
          <cell r="H1558">
            <v>12701.309999999899</v>
          </cell>
          <cell r="I1558" t="str">
            <v>AE</v>
          </cell>
          <cell r="J1558" t="str">
            <v>Retrofit</v>
          </cell>
          <cell r="K1558">
            <v>38103.929999999702</v>
          </cell>
          <cell r="L1558">
            <v>3</v>
          </cell>
          <cell r="M1558" t="str">
            <v>EBD</v>
          </cell>
          <cell r="N1558">
            <v>12701.309999999899</v>
          </cell>
          <cell r="O1558">
            <v>38103.929999999702</v>
          </cell>
          <cell r="P1558" t="b">
            <v>0</v>
          </cell>
          <cell r="Q1558" t="str">
            <v>China</v>
          </cell>
          <cell r="R1558" t="e">
            <v>#N/A</v>
          </cell>
          <cell r="S1558" t="e">
            <v>#N/A</v>
          </cell>
          <cell r="T1558" t="e">
            <v>#N/A</v>
          </cell>
          <cell r="U1558" t="e">
            <v>#N/A</v>
          </cell>
          <cell r="V1558" t="e">
            <v>#N/A</v>
          </cell>
          <cell r="Y1558" t="e">
            <v>#N/A</v>
          </cell>
          <cell r="Z1558">
            <v>38103.929999999702</v>
          </cell>
          <cell r="AB1558" t="str">
            <v>Under</v>
          </cell>
          <cell r="AC1558">
            <v>0.66666666666666674</v>
          </cell>
          <cell r="AD1558" t="e">
            <v>#N/A</v>
          </cell>
          <cell r="AF1558" t="str">
            <v>4224.87 / 4885.11 / 5241.03 / 5596.16 / 5957.16 / 7359.81 / 11376.86 / 11591.95 / 12701.31 / 13129.70 / 30917.04</v>
          </cell>
          <cell r="AG1558">
            <v>9368.3350000000009</v>
          </cell>
          <cell r="AH1558">
            <v>1.3557702622717802</v>
          </cell>
          <cell r="AK1558">
            <v>1.3557702622717802</v>
          </cell>
          <cell r="AL1558">
            <v>4.0673107868153409</v>
          </cell>
          <cell r="AM1558">
            <v>0.99989325744649404</v>
          </cell>
          <cell r="AN1558">
            <v>69972</v>
          </cell>
          <cell r="AO1558">
            <v>0.99998062410303723</v>
          </cell>
          <cell r="AP1558">
            <v>0.81848010632824708</v>
          </cell>
          <cell r="AS1558">
            <v>1</v>
          </cell>
          <cell r="AT1558">
            <v>0</v>
          </cell>
        </row>
        <row r="1559">
          <cell r="B1559">
            <v>385572</v>
          </cell>
          <cell r="C1559" t="str">
            <v>BOZHON PRECISION INDUSTRY TECHNOLOGY CO., LTD.</v>
          </cell>
          <cell r="D1559" t="str">
            <v>V63</v>
          </cell>
          <cell r="E1559" t="str">
            <v>1177799-01-R</v>
          </cell>
          <cell r="F1559" t="str">
            <v>SA-IT-CG</v>
          </cell>
          <cell r="G1559" t="str">
            <v>EQP,AE,SA-IT-CG 8-BAY,V53-V63,BOZHON,RETROFIT KIT</v>
          </cell>
          <cell r="H1559">
            <v>12701.309999999899</v>
          </cell>
          <cell r="I1559" t="str">
            <v>AE</v>
          </cell>
          <cell r="J1559" t="str">
            <v>Retrofit</v>
          </cell>
          <cell r="K1559">
            <v>63506.549999999494</v>
          </cell>
          <cell r="L1559">
            <v>5</v>
          </cell>
          <cell r="M1559" t="str">
            <v>EBD</v>
          </cell>
          <cell r="N1559">
            <v>12701.309999999899</v>
          </cell>
          <cell r="O1559">
            <v>63506.549999999494</v>
          </cell>
          <cell r="P1559" t="b">
            <v>0</v>
          </cell>
          <cell r="Q1559" t="str">
            <v>China</v>
          </cell>
          <cell r="R1559" t="e">
            <v>#N/A</v>
          </cell>
          <cell r="S1559" t="e">
            <v>#N/A</v>
          </cell>
          <cell r="T1559" t="e">
            <v>#N/A</v>
          </cell>
          <cell r="U1559" t="e">
            <v>#N/A</v>
          </cell>
          <cell r="V1559" t="e">
            <v>#N/A</v>
          </cell>
          <cell r="Y1559" t="e">
            <v>#N/A</v>
          </cell>
          <cell r="Z1559">
            <v>63506.549999999494</v>
          </cell>
          <cell r="AB1559" t="str">
            <v>Under</v>
          </cell>
          <cell r="AC1559">
            <v>0.8</v>
          </cell>
          <cell r="AD1559" t="e">
            <v>#N/A</v>
          </cell>
          <cell r="AF1559" t="str">
            <v>4224.87 / 4885.11 / 5241.03 / 5596.16 / 5957.16 / 7359.81 / 11376.86 / 11591.95 / 12701.31 / 13129.70 / 30917.04</v>
          </cell>
          <cell r="AG1559">
            <v>9368.3350000000009</v>
          </cell>
          <cell r="AH1559">
            <v>1.3557702622717802</v>
          </cell>
          <cell r="AK1559">
            <v>1.3557702622717802</v>
          </cell>
          <cell r="AL1559">
            <v>6.7788513113589008</v>
          </cell>
          <cell r="AM1559">
            <v>0.99989325744649404</v>
          </cell>
          <cell r="AN1559">
            <v>69972</v>
          </cell>
          <cell r="AO1559">
            <v>0.99998062410303723</v>
          </cell>
          <cell r="AP1559">
            <v>0.81848010632824708</v>
          </cell>
          <cell r="AS1559">
            <v>1</v>
          </cell>
          <cell r="AT1559">
            <v>0</v>
          </cell>
        </row>
        <row r="1560">
          <cell r="B1560">
            <v>385575</v>
          </cell>
          <cell r="C1560" t="str">
            <v>SHENZHEN STRONG TECHNOLOGY CO., LTD.</v>
          </cell>
          <cell r="D1560" t="str">
            <v>V63</v>
          </cell>
          <cell r="E1560" t="str">
            <v>1177815-01-R</v>
          </cell>
          <cell r="F1560" t="str">
            <v>HSG MASK</v>
          </cell>
          <cell r="G1560" t="str">
            <v>EQP,AE,HSG MASK HUPH(FF MASK HUPH),D93-V63,STRONG,RETROFIT KIT</v>
          </cell>
          <cell r="H1560">
            <v>3643</v>
          </cell>
          <cell r="I1560" t="str">
            <v>AE</v>
          </cell>
          <cell r="J1560" t="str">
            <v>Retrofit</v>
          </cell>
          <cell r="K1560">
            <v>3643</v>
          </cell>
          <cell r="L1560">
            <v>1</v>
          </cell>
          <cell r="M1560" t="str">
            <v>OTS Quote</v>
          </cell>
          <cell r="N1560">
            <v>3643</v>
          </cell>
          <cell r="O1560">
            <v>3643</v>
          </cell>
          <cell r="P1560" t="b">
            <v>0</v>
          </cell>
          <cell r="Q1560" t="str">
            <v>China</v>
          </cell>
          <cell r="R1560" t="e">
            <v>#N/A</v>
          </cell>
          <cell r="S1560" t="e">
            <v>#N/A</v>
          </cell>
          <cell r="T1560" t="e">
            <v>#N/A</v>
          </cell>
          <cell r="U1560" t="e">
            <v>#N/A</v>
          </cell>
          <cell r="V1560" t="e">
            <v>#N/A</v>
          </cell>
          <cell r="Y1560" t="e">
            <v>#N/A</v>
          </cell>
          <cell r="Z1560">
            <v>3643</v>
          </cell>
          <cell r="AB1560" t="str">
            <v>Under</v>
          </cell>
          <cell r="AC1560" t="str">
            <v/>
          </cell>
          <cell r="AD1560" t="e">
            <v>#N/A</v>
          </cell>
          <cell r="AF1560" t="str">
            <v>3643.00 / 5022.00</v>
          </cell>
          <cell r="AG1560">
            <v>4332.5</v>
          </cell>
          <cell r="AH1560">
            <v>0.84085401038661278</v>
          </cell>
          <cell r="AK1560">
            <v>0.84085401038661278</v>
          </cell>
          <cell r="AL1560">
            <v>0.84085401038661278</v>
          </cell>
          <cell r="AM1560">
            <v>0.99976918638199663</v>
          </cell>
          <cell r="AN1560">
            <v>27290</v>
          </cell>
          <cell r="AO1560">
            <v>0.99996918820042546</v>
          </cell>
          <cell r="AP1560">
            <v>0.86650787834371568</v>
          </cell>
          <cell r="AS1560">
            <v>1</v>
          </cell>
          <cell r="AT1560">
            <v>0</v>
          </cell>
        </row>
        <row r="1561">
          <cell r="B1561">
            <v>385576</v>
          </cell>
          <cell r="C1561" t="str">
            <v>SHENZHEN STRONG TECHNOLOGY CO., LTD.</v>
          </cell>
          <cell r="D1561" t="str">
            <v>V63</v>
          </cell>
          <cell r="E1561" t="str">
            <v>1177823-01-R</v>
          </cell>
          <cell r="F1561" t="str">
            <v>HSG MASK</v>
          </cell>
          <cell r="G1561" t="str">
            <v>EQP,AE,HSG MASK HUPH,D93-V63,STRONG,RETROFIT KIT</v>
          </cell>
          <cell r="H1561">
            <v>3643</v>
          </cell>
          <cell r="I1561" t="str">
            <v>AE</v>
          </cell>
          <cell r="J1561" t="str">
            <v>Retrofit</v>
          </cell>
          <cell r="K1561">
            <v>7286</v>
          </cell>
          <cell r="L1561">
            <v>2</v>
          </cell>
          <cell r="M1561" t="str">
            <v>OTS Quote</v>
          </cell>
          <cell r="N1561">
            <v>3643</v>
          </cell>
          <cell r="O1561">
            <v>7286</v>
          </cell>
          <cell r="P1561" t="b">
            <v>0</v>
          </cell>
          <cell r="Q1561" t="str">
            <v>China</v>
          </cell>
          <cell r="R1561" t="e">
            <v>#N/A</v>
          </cell>
          <cell r="S1561" t="e">
            <v>#N/A</v>
          </cell>
          <cell r="T1561" t="e">
            <v>#N/A</v>
          </cell>
          <cell r="U1561" t="e">
            <v>#N/A</v>
          </cell>
          <cell r="V1561" t="e">
            <v>#N/A</v>
          </cell>
          <cell r="Y1561" t="e">
            <v>#N/A</v>
          </cell>
          <cell r="Z1561">
            <v>7286</v>
          </cell>
          <cell r="AB1561" t="str">
            <v>Under</v>
          </cell>
          <cell r="AC1561">
            <v>0.5</v>
          </cell>
          <cell r="AD1561" t="e">
            <v>#N/A</v>
          </cell>
          <cell r="AF1561" t="str">
            <v>3643.00 / 5022.00</v>
          </cell>
          <cell r="AG1561">
            <v>4332.5</v>
          </cell>
          <cell r="AH1561">
            <v>0.84085401038661278</v>
          </cell>
          <cell r="AK1561">
            <v>0.84085401038661278</v>
          </cell>
          <cell r="AL1561">
            <v>1.6817080207732256</v>
          </cell>
          <cell r="AM1561">
            <v>0.99976918638199663</v>
          </cell>
          <cell r="AN1561">
            <v>27290</v>
          </cell>
          <cell r="AO1561">
            <v>0.99996918820042546</v>
          </cell>
          <cell r="AP1561">
            <v>0.86650787834371568</v>
          </cell>
          <cell r="AS1561">
            <v>1</v>
          </cell>
          <cell r="AT1561">
            <v>0</v>
          </cell>
        </row>
        <row r="1562">
          <cell r="B1562">
            <v>385577</v>
          </cell>
          <cell r="C1562" t="str">
            <v>SHENZHEN STRONG TECHNOLOGY CO., LTD.</v>
          </cell>
          <cell r="D1562" t="str">
            <v>V63</v>
          </cell>
          <cell r="E1562" t="str">
            <v>1177830-01-R</v>
          </cell>
          <cell r="F1562" t="str">
            <v>HSG MASK</v>
          </cell>
          <cell r="G1562" t="str">
            <v>EQP,AE,HSG MASK HUPH(HSG MASK HUPH SKD),D93-V63,STRONG,RETROFIT KIT</v>
          </cell>
          <cell r="H1562">
            <v>3643</v>
          </cell>
          <cell r="I1562" t="str">
            <v>AE</v>
          </cell>
          <cell r="J1562" t="str">
            <v>Retrofit</v>
          </cell>
          <cell r="K1562">
            <v>3643</v>
          </cell>
          <cell r="L1562">
            <v>1</v>
          </cell>
          <cell r="M1562" t="str">
            <v>OTS Quote</v>
          </cell>
          <cell r="N1562">
            <v>3643</v>
          </cell>
          <cell r="O1562">
            <v>3643</v>
          </cell>
          <cell r="P1562" t="b">
            <v>0</v>
          </cell>
          <cell r="Q1562" t="str">
            <v>China</v>
          </cell>
          <cell r="R1562" t="e">
            <v>#N/A</v>
          </cell>
          <cell r="S1562" t="e">
            <v>#N/A</v>
          </cell>
          <cell r="T1562" t="e">
            <v>#N/A</v>
          </cell>
          <cell r="U1562" t="e">
            <v>#N/A</v>
          </cell>
          <cell r="V1562" t="e">
            <v>#N/A</v>
          </cell>
          <cell r="Y1562" t="e">
            <v>#N/A</v>
          </cell>
          <cell r="Z1562">
            <v>3643</v>
          </cell>
          <cell r="AB1562" t="str">
            <v>Under</v>
          </cell>
          <cell r="AC1562" t="str">
            <v/>
          </cell>
          <cell r="AD1562" t="e">
            <v>#N/A</v>
          </cell>
          <cell r="AF1562" t="str">
            <v>3643.00 / 5022.00</v>
          </cell>
          <cell r="AG1562">
            <v>4332.5</v>
          </cell>
          <cell r="AH1562">
            <v>0.84085401038661278</v>
          </cell>
          <cell r="AK1562">
            <v>0.84085401038661278</v>
          </cell>
          <cell r="AL1562">
            <v>0.84085401038661278</v>
          </cell>
          <cell r="AM1562">
            <v>0.99976918638199663</v>
          </cell>
          <cell r="AN1562">
            <v>27290</v>
          </cell>
          <cell r="AO1562">
            <v>0.99996918820042546</v>
          </cell>
          <cell r="AP1562">
            <v>0.86650787834371568</v>
          </cell>
          <cell r="AS1562">
            <v>1</v>
          </cell>
          <cell r="AT1562">
            <v>0</v>
          </cell>
        </row>
        <row r="1563">
          <cell r="B1563">
            <v>385578</v>
          </cell>
          <cell r="C1563" t="str">
            <v>SHENZHEN STRONG TECHNOLOGY CO., LTD.</v>
          </cell>
          <cell r="D1563" t="str">
            <v>V63</v>
          </cell>
          <cell r="E1563" t="str">
            <v>1177837-01-R</v>
          </cell>
          <cell r="F1563" t="str">
            <v>HSG MASK</v>
          </cell>
          <cell r="G1563" t="str">
            <v>EQP,AE,HSG MASK HUPH,V53-V63,STRONG,RETROFIT KIT</v>
          </cell>
          <cell r="H1563">
            <v>3643</v>
          </cell>
          <cell r="I1563" t="str">
            <v>AE</v>
          </cell>
          <cell r="J1563" t="str">
            <v>Retrofit</v>
          </cell>
          <cell r="K1563">
            <v>43716</v>
          </cell>
          <cell r="L1563">
            <v>12</v>
          </cell>
          <cell r="M1563" t="str">
            <v>EBD</v>
          </cell>
          <cell r="N1563">
            <v>3643</v>
          </cell>
          <cell r="O1563">
            <v>43716</v>
          </cell>
          <cell r="P1563" t="b">
            <v>0</v>
          </cell>
          <cell r="Q1563" t="str">
            <v>China</v>
          </cell>
          <cell r="R1563" t="e">
            <v>#N/A</v>
          </cell>
          <cell r="S1563" t="e">
            <v>#N/A</v>
          </cell>
          <cell r="T1563" t="e">
            <v>#N/A</v>
          </cell>
          <cell r="U1563" t="e">
            <v>#N/A</v>
          </cell>
          <cell r="V1563" t="e">
            <v>#N/A</v>
          </cell>
          <cell r="Y1563" t="e">
            <v>#N/A</v>
          </cell>
          <cell r="Z1563">
            <v>43716</v>
          </cell>
          <cell r="AB1563" t="str">
            <v>Under</v>
          </cell>
          <cell r="AC1563">
            <v>0.91666666666666663</v>
          </cell>
          <cell r="AD1563" t="e">
            <v>#N/A</v>
          </cell>
          <cell r="AF1563" t="str">
            <v>3643.00 / 5022.00</v>
          </cell>
          <cell r="AG1563">
            <v>4332.5</v>
          </cell>
          <cell r="AH1563">
            <v>0.84085401038661278</v>
          </cell>
          <cell r="AK1563">
            <v>0.84085401038661278</v>
          </cell>
          <cell r="AL1563">
            <v>10.090248124639354</v>
          </cell>
          <cell r="AM1563">
            <v>0.99976918638199663</v>
          </cell>
          <cell r="AN1563">
            <v>27290</v>
          </cell>
          <cell r="AO1563">
            <v>0.99996918820042546</v>
          </cell>
          <cell r="AP1563">
            <v>0.86650787834371568</v>
          </cell>
          <cell r="AS1563">
            <v>1</v>
          </cell>
          <cell r="AT1563">
            <v>0</v>
          </cell>
        </row>
        <row r="1564">
          <cell r="B1564">
            <v>385578</v>
          </cell>
          <cell r="C1564" t="str">
            <v>SHENZHEN STRONG TECHNOLOGY CO., LTD.</v>
          </cell>
          <cell r="D1564" t="str">
            <v>V63</v>
          </cell>
          <cell r="E1564" t="str">
            <v>1177837-01-R</v>
          </cell>
          <cell r="F1564" t="str">
            <v>HSG MASK</v>
          </cell>
          <cell r="G1564" t="str">
            <v>EQP,AE,HSG MASK HUPH,V53-V63,STRONG,RETROFIT KIT</v>
          </cell>
          <cell r="H1564">
            <v>3643</v>
          </cell>
          <cell r="I1564" t="str">
            <v>AE</v>
          </cell>
          <cell r="J1564" t="str">
            <v>Retrofit</v>
          </cell>
          <cell r="K1564">
            <v>80146</v>
          </cell>
          <cell r="L1564">
            <v>22</v>
          </cell>
          <cell r="M1564" t="str">
            <v>EBD</v>
          </cell>
          <cell r="N1564">
            <v>3643</v>
          </cell>
          <cell r="O1564">
            <v>80146</v>
          </cell>
          <cell r="P1564" t="b">
            <v>0</v>
          </cell>
          <cell r="Q1564" t="str">
            <v>China</v>
          </cell>
          <cell r="R1564" t="e">
            <v>#N/A</v>
          </cell>
          <cell r="S1564" t="e">
            <v>#N/A</v>
          </cell>
          <cell r="T1564" t="e">
            <v>#N/A</v>
          </cell>
          <cell r="U1564" t="e">
            <v>#N/A</v>
          </cell>
          <cell r="V1564" t="e">
            <v>#N/A</v>
          </cell>
          <cell r="Y1564" t="e">
            <v>#N/A</v>
          </cell>
          <cell r="Z1564">
            <v>80146</v>
          </cell>
          <cell r="AB1564" t="str">
            <v>Under</v>
          </cell>
          <cell r="AC1564">
            <v>0.95454545454545459</v>
          </cell>
          <cell r="AD1564" t="e">
            <v>#N/A</v>
          </cell>
          <cell r="AF1564" t="str">
            <v>3643.00 / 5022.00</v>
          </cell>
          <cell r="AG1564">
            <v>4332.5</v>
          </cell>
          <cell r="AH1564">
            <v>0.84085401038661278</v>
          </cell>
          <cell r="AK1564">
            <v>0.84085401038661278</v>
          </cell>
          <cell r="AL1564">
            <v>18.498788228505482</v>
          </cell>
          <cell r="AM1564">
            <v>0.99976918638199663</v>
          </cell>
          <cell r="AN1564">
            <v>27290</v>
          </cell>
          <cell r="AO1564">
            <v>0.99996918820042546</v>
          </cell>
          <cell r="AP1564">
            <v>0.86650787834371568</v>
          </cell>
          <cell r="AS1564">
            <v>1</v>
          </cell>
          <cell r="AT1564">
            <v>0</v>
          </cell>
        </row>
        <row r="1565">
          <cell r="B1565">
            <v>385578</v>
          </cell>
          <cell r="C1565" t="str">
            <v>SHENZHEN STRONG TECHNOLOGY CO., LTD.</v>
          </cell>
          <cell r="D1565" t="str">
            <v>V63</v>
          </cell>
          <cell r="E1565" t="str">
            <v>1177837-01-R</v>
          </cell>
          <cell r="F1565" t="str">
            <v>HSG MASK</v>
          </cell>
          <cell r="G1565" t="str">
            <v>EQP,AE,HSG MASK HUPH,V53-V63,STRONG,RETROFIT KIT</v>
          </cell>
          <cell r="H1565">
            <v>3643</v>
          </cell>
          <cell r="I1565" t="str">
            <v>AE</v>
          </cell>
          <cell r="J1565" t="str">
            <v>Retrofit</v>
          </cell>
          <cell r="K1565">
            <v>87432</v>
          </cell>
          <cell r="L1565">
            <v>24</v>
          </cell>
          <cell r="M1565" t="str">
            <v>EBD</v>
          </cell>
          <cell r="N1565">
            <v>3643</v>
          </cell>
          <cell r="O1565">
            <v>87432</v>
          </cell>
          <cell r="P1565" t="b">
            <v>0</v>
          </cell>
          <cell r="Q1565" t="str">
            <v>China</v>
          </cell>
          <cell r="R1565" t="e">
            <v>#N/A</v>
          </cell>
          <cell r="S1565" t="e">
            <v>#N/A</v>
          </cell>
          <cell r="T1565" t="e">
            <v>#N/A</v>
          </cell>
          <cell r="U1565" t="e">
            <v>#N/A</v>
          </cell>
          <cell r="V1565" t="e">
            <v>#N/A</v>
          </cell>
          <cell r="Y1565" t="e">
            <v>#N/A</v>
          </cell>
          <cell r="Z1565">
            <v>87432</v>
          </cell>
          <cell r="AB1565" t="str">
            <v>Under</v>
          </cell>
          <cell r="AC1565">
            <v>0.95833333333333337</v>
          </cell>
          <cell r="AD1565" t="e">
            <v>#N/A</v>
          </cell>
          <cell r="AF1565" t="str">
            <v>3643.00 / 5022.00</v>
          </cell>
          <cell r="AG1565">
            <v>4332.5</v>
          </cell>
          <cell r="AH1565">
            <v>0.84085401038661278</v>
          </cell>
          <cell r="AK1565">
            <v>0.84085401038661278</v>
          </cell>
          <cell r="AL1565">
            <v>20.180496249278708</v>
          </cell>
          <cell r="AM1565">
            <v>0.99976918638199663</v>
          </cell>
          <cell r="AN1565">
            <v>27290</v>
          </cell>
          <cell r="AO1565">
            <v>0.99996918820042546</v>
          </cell>
          <cell r="AP1565">
            <v>0.86650787834371568</v>
          </cell>
          <cell r="AS1565">
            <v>1</v>
          </cell>
          <cell r="AT1565">
            <v>0</v>
          </cell>
        </row>
        <row r="1566">
          <cell r="B1566">
            <v>385579</v>
          </cell>
          <cell r="C1566" t="str">
            <v>SHENZHEN STRONG TECHNOLOGY CO., LTD.</v>
          </cell>
          <cell r="D1566" t="str">
            <v>V63</v>
          </cell>
          <cell r="E1566" t="str">
            <v>1177840-01-R</v>
          </cell>
          <cell r="F1566" t="str">
            <v>HSG MASK</v>
          </cell>
          <cell r="G1566" t="str">
            <v>EQP,AE,HSG MASK HUPH(HSG MASK HUPH SKD),V53-V63,STRONG,RETROFIT KIT</v>
          </cell>
          <cell r="H1566">
            <v>3643</v>
          </cell>
          <cell r="I1566" t="str">
            <v>AE</v>
          </cell>
          <cell r="J1566" t="str">
            <v>Retrofit</v>
          </cell>
          <cell r="K1566">
            <v>14572</v>
          </cell>
          <cell r="L1566">
            <v>4</v>
          </cell>
          <cell r="M1566" t="str">
            <v>EBD</v>
          </cell>
          <cell r="N1566">
            <v>3643</v>
          </cell>
          <cell r="O1566">
            <v>14572</v>
          </cell>
          <cell r="P1566" t="b">
            <v>0</v>
          </cell>
          <cell r="Q1566" t="str">
            <v>China</v>
          </cell>
          <cell r="R1566" t="e">
            <v>#N/A</v>
          </cell>
          <cell r="S1566" t="e">
            <v>#N/A</v>
          </cell>
          <cell r="T1566" t="e">
            <v>#N/A</v>
          </cell>
          <cell r="U1566" t="e">
            <v>#N/A</v>
          </cell>
          <cell r="V1566" t="e">
            <v>#N/A</v>
          </cell>
          <cell r="Y1566" t="e">
            <v>#N/A</v>
          </cell>
          <cell r="Z1566">
            <v>14572</v>
          </cell>
          <cell r="AB1566" t="str">
            <v>Under</v>
          </cell>
          <cell r="AC1566">
            <v>0.75</v>
          </cell>
          <cell r="AD1566" t="e">
            <v>#N/A</v>
          </cell>
          <cell r="AF1566" t="str">
            <v>3643.00 / 5022.00</v>
          </cell>
          <cell r="AG1566">
            <v>4332.5</v>
          </cell>
          <cell r="AH1566">
            <v>0.84085401038661278</v>
          </cell>
          <cell r="AK1566">
            <v>0.84085401038661278</v>
          </cell>
          <cell r="AL1566">
            <v>3.3634160415464511</v>
          </cell>
          <cell r="AM1566">
            <v>0.99976918638199663</v>
          </cell>
          <cell r="AN1566">
            <v>27290</v>
          </cell>
          <cell r="AO1566">
            <v>0.99996918820042546</v>
          </cell>
          <cell r="AP1566">
            <v>0.86650787834371568</v>
          </cell>
          <cell r="AS1566">
            <v>1</v>
          </cell>
          <cell r="AT1566">
            <v>0</v>
          </cell>
        </row>
        <row r="1567">
          <cell r="B1567">
            <v>385580</v>
          </cell>
          <cell r="C1567" t="str">
            <v>SHENZHEN STRONG TECHNOLOGY CO., LTD.</v>
          </cell>
          <cell r="D1567" t="str">
            <v>V63</v>
          </cell>
          <cell r="E1567" t="str">
            <v>1177841-01-R</v>
          </cell>
          <cell r="F1567" t="str">
            <v>HSG MASK</v>
          </cell>
          <cell r="G1567" t="str">
            <v>EQP,AE,HSG MASK HUPH,V54-V63,STRONG,RETROFIT KIT</v>
          </cell>
          <cell r="H1567">
            <v>3643</v>
          </cell>
          <cell r="I1567" t="str">
            <v>AE</v>
          </cell>
          <cell r="J1567" t="str">
            <v>Retrofit</v>
          </cell>
          <cell r="K1567">
            <v>3643</v>
          </cell>
          <cell r="L1567">
            <v>1</v>
          </cell>
          <cell r="M1567" t="str">
            <v>EBD</v>
          </cell>
          <cell r="N1567">
            <v>3643</v>
          </cell>
          <cell r="O1567">
            <v>3643</v>
          </cell>
          <cell r="P1567" t="b">
            <v>0</v>
          </cell>
          <cell r="Q1567" t="str">
            <v>China</v>
          </cell>
          <cell r="R1567" t="e">
            <v>#N/A</v>
          </cell>
          <cell r="S1567" t="e">
            <v>#N/A</v>
          </cell>
          <cell r="T1567" t="e">
            <v>#N/A</v>
          </cell>
          <cell r="U1567" t="e">
            <v>#N/A</v>
          </cell>
          <cell r="V1567" t="e">
            <v>#N/A</v>
          </cell>
          <cell r="Y1567" t="e">
            <v>#N/A</v>
          </cell>
          <cell r="Z1567">
            <v>3643</v>
          </cell>
          <cell r="AB1567" t="str">
            <v>Under</v>
          </cell>
          <cell r="AC1567" t="str">
            <v/>
          </cell>
          <cell r="AD1567" t="e">
            <v>#N/A</v>
          </cell>
          <cell r="AF1567" t="str">
            <v>3643.00 / 5022.00</v>
          </cell>
          <cell r="AG1567">
            <v>4332.5</v>
          </cell>
          <cell r="AH1567">
            <v>0.84085401038661278</v>
          </cell>
          <cell r="AK1567">
            <v>0.84085401038661278</v>
          </cell>
          <cell r="AL1567">
            <v>0.84085401038661278</v>
          </cell>
          <cell r="AM1567">
            <v>0.99976918638199663</v>
          </cell>
          <cell r="AN1567">
            <v>27290</v>
          </cell>
          <cell r="AO1567">
            <v>0.99996918820042546</v>
          </cell>
          <cell r="AP1567">
            <v>0.86650787834371568</v>
          </cell>
          <cell r="AS1567">
            <v>1</v>
          </cell>
          <cell r="AT1567">
            <v>0</v>
          </cell>
        </row>
        <row r="1568">
          <cell r="B1568">
            <v>385581</v>
          </cell>
          <cell r="C1568" t="str">
            <v>SHENZHEN STRONG TECHNOLOGY CO., LTD.</v>
          </cell>
          <cell r="D1568" t="str">
            <v>V63</v>
          </cell>
          <cell r="E1568" t="str">
            <v>1177845-01-R</v>
          </cell>
          <cell r="F1568" t="str">
            <v>HSG MASK</v>
          </cell>
          <cell r="G1568" t="str">
            <v>EQP,AE,HSG MASK HUPH,V57-V63,STRONG,RETROFIT KIT</v>
          </cell>
          <cell r="H1568">
            <v>3643</v>
          </cell>
          <cell r="I1568" t="str">
            <v>AE</v>
          </cell>
          <cell r="J1568" t="str">
            <v>Retrofit</v>
          </cell>
          <cell r="K1568">
            <v>10929</v>
          </cell>
          <cell r="L1568">
            <v>3</v>
          </cell>
          <cell r="M1568" t="str">
            <v>EBD</v>
          </cell>
          <cell r="N1568">
            <v>3643</v>
          </cell>
          <cell r="O1568">
            <v>10929</v>
          </cell>
          <cell r="P1568" t="b">
            <v>0</v>
          </cell>
          <cell r="Q1568" t="str">
            <v>China</v>
          </cell>
          <cell r="R1568" t="e">
            <v>#N/A</v>
          </cell>
          <cell r="S1568" t="e">
            <v>#N/A</v>
          </cell>
          <cell r="T1568" t="e">
            <v>#N/A</v>
          </cell>
          <cell r="U1568" t="e">
            <v>#N/A</v>
          </cell>
          <cell r="V1568" t="e">
            <v>#N/A</v>
          </cell>
          <cell r="Y1568" t="e">
            <v>#N/A</v>
          </cell>
          <cell r="Z1568">
            <v>10929</v>
          </cell>
          <cell r="AB1568" t="str">
            <v>Under</v>
          </cell>
          <cell r="AC1568">
            <v>0.66666666666666663</v>
          </cell>
          <cell r="AD1568" t="e">
            <v>#N/A</v>
          </cell>
          <cell r="AF1568" t="str">
            <v>3643.00 / 5022.00</v>
          </cell>
          <cell r="AG1568">
            <v>4332.5</v>
          </cell>
          <cell r="AH1568">
            <v>0.84085401038661278</v>
          </cell>
          <cell r="AK1568">
            <v>0.84085401038661278</v>
          </cell>
          <cell r="AL1568">
            <v>2.5225620311598385</v>
          </cell>
          <cell r="AM1568">
            <v>0.99976918638199663</v>
          </cell>
          <cell r="AN1568">
            <v>27290</v>
          </cell>
          <cell r="AO1568">
            <v>0.99996918820042546</v>
          </cell>
          <cell r="AP1568">
            <v>0.86650787834371568</v>
          </cell>
          <cell r="AS1568">
            <v>1</v>
          </cell>
          <cell r="AT1568">
            <v>0</v>
          </cell>
        </row>
        <row r="1569">
          <cell r="B1569">
            <v>385582</v>
          </cell>
          <cell r="C1569" t="str">
            <v>SHENZHEN STRONG TECHNOLOGY CO., LTD.</v>
          </cell>
          <cell r="D1569" t="str">
            <v>V63</v>
          </cell>
          <cell r="E1569" t="str">
            <v>1177866-01-R</v>
          </cell>
          <cell r="F1569" t="str">
            <v>HSG MASK</v>
          </cell>
          <cell r="G1569" t="str">
            <v>EQP,AE,HSG MASK HUPH,D47-V63,TAOWINE,RETROFIT KIT</v>
          </cell>
          <cell r="H1569">
            <v>3643</v>
          </cell>
          <cell r="I1569" t="str">
            <v>AE</v>
          </cell>
          <cell r="J1569" t="str">
            <v>Retrofit</v>
          </cell>
          <cell r="K1569">
            <v>29144</v>
          </cell>
          <cell r="L1569">
            <v>8</v>
          </cell>
          <cell r="M1569" t="str">
            <v>OTS Quote</v>
          </cell>
          <cell r="N1569">
            <v>3643</v>
          </cell>
          <cell r="O1569">
            <v>29144</v>
          </cell>
          <cell r="P1569" t="b">
            <v>0</v>
          </cell>
          <cell r="Q1569" t="str">
            <v>China</v>
          </cell>
          <cell r="R1569" t="e">
            <v>#N/A</v>
          </cell>
          <cell r="S1569" t="e">
            <v>#N/A</v>
          </cell>
          <cell r="T1569" t="e">
            <v>#N/A</v>
          </cell>
          <cell r="U1569" t="e">
            <v>#N/A</v>
          </cell>
          <cell r="V1569" t="e">
            <v>#N/A</v>
          </cell>
          <cell r="Y1569" t="e">
            <v>#N/A</v>
          </cell>
          <cell r="Z1569">
            <v>29144</v>
          </cell>
          <cell r="AB1569" t="str">
            <v>Under</v>
          </cell>
          <cell r="AC1569">
            <v>0.875</v>
          </cell>
          <cell r="AD1569" t="e">
            <v>#N/A</v>
          </cell>
          <cell r="AF1569" t="str">
            <v>3643.00 / 5022.00</v>
          </cell>
          <cell r="AG1569">
            <v>4332.5</v>
          </cell>
          <cell r="AH1569">
            <v>0.84085401038661278</v>
          </cell>
          <cell r="AK1569">
            <v>0.84085401038661278</v>
          </cell>
          <cell r="AL1569">
            <v>6.7268320830929023</v>
          </cell>
          <cell r="AM1569">
            <v>0.99976918638199663</v>
          </cell>
          <cell r="AN1569">
            <v>27290</v>
          </cell>
          <cell r="AO1569">
            <v>0.99996918820042546</v>
          </cell>
          <cell r="AP1569">
            <v>0.86650787834371568</v>
          </cell>
          <cell r="AS1569">
            <v>1</v>
          </cell>
          <cell r="AT1569">
            <v>0</v>
          </cell>
        </row>
        <row r="1570">
          <cell r="B1570">
            <v>385583</v>
          </cell>
          <cell r="C1570" t="str">
            <v>SHENZHEN STRONG TECHNOLOGY CO., LTD.</v>
          </cell>
          <cell r="D1570" t="str">
            <v>V63</v>
          </cell>
          <cell r="E1570" t="str">
            <v>1177905-01-R</v>
          </cell>
          <cell r="F1570" t="str">
            <v>HSG MASK</v>
          </cell>
          <cell r="G1570" t="str">
            <v>EQP,AE,HSG MASK LUPH,V53-V63,STRONG,RETROFIT KIT</v>
          </cell>
          <cell r="H1570">
            <v>3643</v>
          </cell>
          <cell r="I1570" t="str">
            <v>AE</v>
          </cell>
          <cell r="J1570" t="str">
            <v>Retrofit</v>
          </cell>
          <cell r="K1570">
            <v>21858</v>
          </cell>
          <cell r="L1570">
            <v>6</v>
          </cell>
          <cell r="M1570" t="str">
            <v>EBD</v>
          </cell>
          <cell r="N1570">
            <v>3643</v>
          </cell>
          <cell r="O1570">
            <v>21858</v>
          </cell>
          <cell r="P1570" t="b">
            <v>0</v>
          </cell>
          <cell r="Q1570" t="str">
            <v>China</v>
          </cell>
          <cell r="R1570" t="e">
            <v>#N/A</v>
          </cell>
          <cell r="S1570" t="e">
            <v>#N/A</v>
          </cell>
          <cell r="T1570" t="e">
            <v>#N/A</v>
          </cell>
          <cell r="U1570" t="e">
            <v>#N/A</v>
          </cell>
          <cell r="V1570" t="e">
            <v>#N/A</v>
          </cell>
          <cell r="Y1570" t="e">
            <v>#N/A</v>
          </cell>
          <cell r="Z1570">
            <v>21858</v>
          </cell>
          <cell r="AB1570" t="str">
            <v>Under</v>
          </cell>
          <cell r="AC1570">
            <v>0.83333333333333337</v>
          </cell>
          <cell r="AD1570" t="e">
            <v>#N/A</v>
          </cell>
          <cell r="AF1570" t="str">
            <v>3643.00 / 5022.00</v>
          </cell>
          <cell r="AG1570">
            <v>4332.5</v>
          </cell>
          <cell r="AH1570">
            <v>0.84085401038661278</v>
          </cell>
          <cell r="AK1570">
            <v>0.84085401038661278</v>
          </cell>
          <cell r="AL1570">
            <v>5.0451240623196769</v>
          </cell>
          <cell r="AM1570">
            <v>0.99976918638199663</v>
          </cell>
          <cell r="AN1570">
            <v>27290</v>
          </cell>
          <cell r="AO1570">
            <v>0.99996918820042546</v>
          </cell>
          <cell r="AP1570">
            <v>0.86650787834371568</v>
          </cell>
          <cell r="AS1570">
            <v>1</v>
          </cell>
          <cell r="AT1570">
            <v>0</v>
          </cell>
        </row>
        <row r="1571">
          <cell r="B1571">
            <v>385584</v>
          </cell>
          <cell r="C1571" t="str">
            <v>BOZHON PRECISION INDUSTRY TECHNOLOGY CO., LTD.</v>
          </cell>
          <cell r="D1571" t="str">
            <v>V63</v>
          </cell>
          <cell r="E1571" t="str">
            <v>1177917-01-R</v>
          </cell>
          <cell r="F1571" t="str">
            <v>LSA</v>
          </cell>
          <cell r="G1571" t="str">
            <v>EQP,AE,LSA WC,D93-V63,BOZHON,RETROFIT KIT</v>
          </cell>
          <cell r="H1571">
            <v>13684.5</v>
          </cell>
          <cell r="I1571" t="str">
            <v>AE</v>
          </cell>
          <cell r="J1571" t="str">
            <v>Retrofit</v>
          </cell>
          <cell r="K1571">
            <v>27369</v>
          </cell>
          <cell r="L1571">
            <v>2</v>
          </cell>
          <cell r="M1571" t="str">
            <v>OTS Quote</v>
          </cell>
          <cell r="N1571">
            <v>13684.5</v>
          </cell>
          <cell r="O1571">
            <v>27369</v>
          </cell>
          <cell r="P1571" t="b">
            <v>0</v>
          </cell>
          <cell r="Q1571" t="str">
            <v>China</v>
          </cell>
          <cell r="R1571" t="e">
            <v>#N/A</v>
          </cell>
          <cell r="S1571" t="e">
            <v>#N/A</v>
          </cell>
          <cell r="T1571" t="e">
            <v>#N/A</v>
          </cell>
          <cell r="U1571" t="e">
            <v>#N/A</v>
          </cell>
          <cell r="V1571" t="e">
            <v>#N/A</v>
          </cell>
          <cell r="Y1571" t="e">
            <v>#N/A</v>
          </cell>
          <cell r="Z1571">
            <v>27369</v>
          </cell>
          <cell r="AB1571" t="str">
            <v>Under</v>
          </cell>
          <cell r="AC1571">
            <v>0.5</v>
          </cell>
          <cell r="AD1571" t="e">
            <v>#N/A</v>
          </cell>
          <cell r="AF1571" t="str">
            <v>6376.14 / 13684.50</v>
          </cell>
          <cell r="AG1571">
            <v>10030.32</v>
          </cell>
          <cell r="AH1571">
            <v>1.364313401765846</v>
          </cell>
          <cell r="AK1571">
            <v>1.364313401765846</v>
          </cell>
          <cell r="AL1571">
            <v>2.7286268035316921</v>
          </cell>
          <cell r="AM1571">
            <v>0.99990030228347648</v>
          </cell>
          <cell r="AN1571">
            <v>75246</v>
          </cell>
          <cell r="AO1571">
            <v>0.99998186862555138</v>
          </cell>
          <cell r="AP1571">
            <v>0.81813651223985329</v>
          </cell>
          <cell r="AS1571">
            <v>1</v>
          </cell>
          <cell r="AT1571">
            <v>0</v>
          </cell>
        </row>
        <row r="1572">
          <cell r="B1572">
            <v>385585</v>
          </cell>
          <cell r="C1572" t="str">
            <v>BOZHON PRECISION INDUSTRY TECHNOLOGY CO., LTD.</v>
          </cell>
          <cell r="D1572" t="str">
            <v>V63</v>
          </cell>
          <cell r="E1572" t="str">
            <v>1177921-01-R</v>
          </cell>
          <cell r="F1572" t="str">
            <v>LSA</v>
          </cell>
          <cell r="G1572" t="str">
            <v>EQP,AE,LSA WC,V53-V63,BOZHON,RETROFIT KIT</v>
          </cell>
          <cell r="H1572">
            <v>6376.14</v>
          </cell>
          <cell r="I1572" t="str">
            <v>AE</v>
          </cell>
          <cell r="J1572" t="str">
            <v>Retrofit</v>
          </cell>
          <cell r="K1572">
            <v>102018.24000000001</v>
          </cell>
          <cell r="L1572">
            <v>16</v>
          </cell>
          <cell r="M1572" t="str">
            <v>EBD</v>
          </cell>
          <cell r="N1572">
            <v>6376.14</v>
          </cell>
          <cell r="O1572">
            <v>102018.24000000001</v>
          </cell>
          <cell r="P1572" t="b">
            <v>0</v>
          </cell>
          <cell r="Q1572" t="str">
            <v>China</v>
          </cell>
          <cell r="R1572" t="e">
            <v>#N/A</v>
          </cell>
          <cell r="S1572" t="e">
            <v>#N/A</v>
          </cell>
          <cell r="T1572" t="e">
            <v>#N/A</v>
          </cell>
          <cell r="U1572" t="e">
            <v>#N/A</v>
          </cell>
          <cell r="V1572" t="e">
            <v>#N/A</v>
          </cell>
          <cell r="Y1572" t="e">
            <v>#N/A</v>
          </cell>
          <cell r="Z1572">
            <v>102018.24000000001</v>
          </cell>
          <cell r="AB1572" t="str">
            <v>Under</v>
          </cell>
          <cell r="AC1572">
            <v>0.9375</v>
          </cell>
          <cell r="AD1572" t="e">
            <v>#N/A</v>
          </cell>
          <cell r="AF1572" t="str">
            <v>6376.14 / 13684.50</v>
          </cell>
          <cell r="AG1572">
            <v>10030.32</v>
          </cell>
          <cell r="AH1572">
            <v>0.63568659823415408</v>
          </cell>
          <cell r="AK1572">
            <v>0.63568659823415408</v>
          </cell>
          <cell r="AL1572">
            <v>10.170985571746465</v>
          </cell>
          <cell r="AM1572">
            <v>0.99990030228347648</v>
          </cell>
          <cell r="AN1572">
            <v>75246</v>
          </cell>
          <cell r="AO1572">
            <v>0.99999155188849587</v>
          </cell>
          <cell r="AP1572">
            <v>0.9152627382186429</v>
          </cell>
          <cell r="AS1572">
            <v>1</v>
          </cell>
          <cell r="AT1572">
            <v>0</v>
          </cell>
        </row>
        <row r="1573">
          <cell r="B1573">
            <v>385585</v>
          </cell>
          <cell r="C1573" t="str">
            <v>BOZHON PRECISION INDUSTRY TECHNOLOGY CO., LTD.</v>
          </cell>
          <cell r="D1573" t="str">
            <v>V63</v>
          </cell>
          <cell r="E1573" t="str">
            <v>1177921-01-R</v>
          </cell>
          <cell r="F1573" t="str">
            <v>LSA</v>
          </cell>
          <cell r="G1573" t="str">
            <v>EQP,AE,LSA WC,V53-V63,BOZHON,RETROFIT KIT</v>
          </cell>
          <cell r="H1573">
            <v>6376.14</v>
          </cell>
          <cell r="I1573" t="str">
            <v>AE</v>
          </cell>
          <cell r="J1573" t="str">
            <v>Retrofit</v>
          </cell>
          <cell r="K1573">
            <v>229541.04</v>
          </cell>
          <cell r="L1573">
            <v>36</v>
          </cell>
          <cell r="M1573" t="str">
            <v>EBD</v>
          </cell>
          <cell r="N1573">
            <v>6376.14</v>
          </cell>
          <cell r="O1573">
            <v>229541.04</v>
          </cell>
          <cell r="P1573" t="b">
            <v>0</v>
          </cell>
          <cell r="Q1573" t="str">
            <v>China</v>
          </cell>
          <cell r="R1573" t="e">
            <v>#N/A</v>
          </cell>
          <cell r="S1573" t="e">
            <v>#N/A</v>
          </cell>
          <cell r="T1573" t="e">
            <v>#N/A</v>
          </cell>
          <cell r="U1573" t="e">
            <v>#N/A</v>
          </cell>
          <cell r="V1573" t="e">
            <v>#N/A</v>
          </cell>
          <cell r="Y1573" t="e">
            <v>#N/A</v>
          </cell>
          <cell r="Z1573">
            <v>229541.04</v>
          </cell>
          <cell r="AB1573" t="str">
            <v>Under</v>
          </cell>
          <cell r="AC1573">
            <v>0.97222222222222221</v>
          </cell>
          <cell r="AD1573" t="e">
            <v>#N/A</v>
          </cell>
          <cell r="AF1573" t="str">
            <v>6376.14 / 13684.50</v>
          </cell>
          <cell r="AG1573">
            <v>10030.32</v>
          </cell>
          <cell r="AH1573">
            <v>0.63568659823415408</v>
          </cell>
          <cell r="AK1573">
            <v>0.63568659823415408</v>
          </cell>
          <cell r="AL1573">
            <v>22.884717536429548</v>
          </cell>
          <cell r="AM1573">
            <v>0.99990030228347648</v>
          </cell>
          <cell r="AN1573">
            <v>75246</v>
          </cell>
          <cell r="AO1573">
            <v>0.99999155188849587</v>
          </cell>
          <cell r="AP1573">
            <v>0.9152627382186429</v>
          </cell>
          <cell r="AS1573">
            <v>1</v>
          </cell>
          <cell r="AT1573">
            <v>0</v>
          </cell>
        </row>
        <row r="1574">
          <cell r="B1574">
            <v>385585</v>
          </cell>
          <cell r="C1574" t="str">
            <v>BOZHON PRECISION INDUSTRY TECHNOLOGY CO., LTD.</v>
          </cell>
          <cell r="D1574" t="str">
            <v>V63</v>
          </cell>
          <cell r="E1574" t="str">
            <v>1177921-01-R</v>
          </cell>
          <cell r="F1574" t="str">
            <v>LSA</v>
          </cell>
          <cell r="G1574" t="str">
            <v>EQP,AE,LSA WC,V53-V63,BOZHON,RETROFIT KIT</v>
          </cell>
          <cell r="H1574">
            <v>6376.14</v>
          </cell>
          <cell r="I1574" t="str">
            <v>AE</v>
          </cell>
          <cell r="J1574" t="str">
            <v>Retrofit</v>
          </cell>
          <cell r="K1574">
            <v>255045.6</v>
          </cell>
          <cell r="L1574">
            <v>40</v>
          </cell>
          <cell r="M1574" t="str">
            <v>EBD</v>
          </cell>
          <cell r="N1574">
            <v>6376.14</v>
          </cell>
          <cell r="O1574">
            <v>255045.6</v>
          </cell>
          <cell r="P1574" t="b">
            <v>0</v>
          </cell>
          <cell r="Q1574" t="str">
            <v>China</v>
          </cell>
          <cell r="R1574" t="e">
            <v>#N/A</v>
          </cell>
          <cell r="S1574" t="e">
            <v>#N/A</v>
          </cell>
          <cell r="T1574" t="e">
            <v>#N/A</v>
          </cell>
          <cell r="U1574" t="e">
            <v>#N/A</v>
          </cell>
          <cell r="V1574" t="e">
            <v>#N/A</v>
          </cell>
          <cell r="Y1574" t="e">
            <v>#N/A</v>
          </cell>
          <cell r="Z1574">
            <v>255045.6</v>
          </cell>
          <cell r="AB1574" t="str">
            <v>Under</v>
          </cell>
          <cell r="AC1574">
            <v>0.97499999999999998</v>
          </cell>
          <cell r="AD1574" t="e">
            <v>#N/A</v>
          </cell>
          <cell r="AF1574" t="str">
            <v>6376.14 / 13684.50</v>
          </cell>
          <cell r="AG1574">
            <v>10030.32</v>
          </cell>
          <cell r="AH1574">
            <v>0.63568659823415408</v>
          </cell>
          <cell r="AK1574">
            <v>0.63568659823415408</v>
          </cell>
          <cell r="AL1574">
            <v>25.427463929366162</v>
          </cell>
          <cell r="AM1574">
            <v>0.99990030228347648</v>
          </cell>
          <cell r="AN1574">
            <v>75246</v>
          </cell>
          <cell r="AO1574">
            <v>0.99999155188849587</v>
          </cell>
          <cell r="AP1574">
            <v>0.9152627382186429</v>
          </cell>
          <cell r="AS1574">
            <v>1</v>
          </cell>
          <cell r="AT1574">
            <v>0</v>
          </cell>
        </row>
        <row r="1575">
          <cell r="B1575">
            <v>385586</v>
          </cell>
          <cell r="C1575" t="str">
            <v>BOZHON PRECISION INDUSTRY TECHNOLOGY CO., LTD.</v>
          </cell>
          <cell r="D1575" t="str">
            <v>V63</v>
          </cell>
          <cell r="E1575" t="str">
            <v>1177923-01-R</v>
          </cell>
          <cell r="F1575" t="str">
            <v>LSA</v>
          </cell>
          <cell r="G1575" t="str">
            <v>EQP,AE,LSA WC,V57-V63,BOZHON,RETROFIT KIT</v>
          </cell>
          <cell r="H1575">
            <v>6376.14</v>
          </cell>
          <cell r="I1575" t="str">
            <v>AE</v>
          </cell>
          <cell r="J1575" t="str">
            <v>Retrofit</v>
          </cell>
          <cell r="K1575">
            <v>102018.24000000001</v>
          </cell>
          <cell r="L1575">
            <v>16</v>
          </cell>
          <cell r="M1575" t="str">
            <v>EBD</v>
          </cell>
          <cell r="N1575">
            <v>6376.14</v>
          </cell>
          <cell r="O1575">
            <v>102018.24000000001</v>
          </cell>
          <cell r="P1575" t="b">
            <v>0</v>
          </cell>
          <cell r="Q1575" t="str">
            <v>China</v>
          </cell>
          <cell r="R1575" t="e">
            <v>#N/A</v>
          </cell>
          <cell r="S1575" t="e">
            <v>#N/A</v>
          </cell>
          <cell r="T1575" t="e">
            <v>#N/A</v>
          </cell>
          <cell r="U1575" t="e">
            <v>#N/A</v>
          </cell>
          <cell r="V1575" t="e">
            <v>#N/A</v>
          </cell>
          <cell r="Y1575" t="e">
            <v>#N/A</v>
          </cell>
          <cell r="Z1575">
            <v>102018.24000000001</v>
          </cell>
          <cell r="AB1575" t="str">
            <v>Under</v>
          </cell>
          <cell r="AC1575">
            <v>0.9375</v>
          </cell>
          <cell r="AD1575" t="e">
            <v>#N/A</v>
          </cell>
          <cell r="AF1575" t="str">
            <v>6376.14 / 13684.50</v>
          </cell>
          <cell r="AG1575">
            <v>10030.32</v>
          </cell>
          <cell r="AH1575">
            <v>0.63568659823415408</v>
          </cell>
          <cell r="AK1575">
            <v>0.63568659823415408</v>
          </cell>
          <cell r="AL1575">
            <v>10.170985571746465</v>
          </cell>
          <cell r="AM1575">
            <v>0.99990030228347648</v>
          </cell>
          <cell r="AN1575">
            <v>75246</v>
          </cell>
          <cell r="AO1575">
            <v>0.99999155188849587</v>
          </cell>
          <cell r="AP1575">
            <v>0.9152627382186429</v>
          </cell>
          <cell r="AS1575">
            <v>1</v>
          </cell>
          <cell r="AT1575">
            <v>0</v>
          </cell>
        </row>
        <row r="1576">
          <cell r="B1576">
            <v>385587</v>
          </cell>
          <cell r="C1576" t="str">
            <v>SHENZHEN STRONG TECHNOLOGY CO., LTD.</v>
          </cell>
          <cell r="D1576" t="str">
            <v>V63</v>
          </cell>
          <cell r="E1576" t="str">
            <v>1177978-01-R</v>
          </cell>
          <cell r="F1576" t="str">
            <v>FF MASK</v>
          </cell>
          <cell r="G1576" t="str">
            <v>EQP,AE,FF MASK HUPH,D47-V63,STRONG,RETROFIT KIT</v>
          </cell>
          <cell r="H1576">
            <v>3977</v>
          </cell>
          <cell r="I1576" t="str">
            <v>AE</v>
          </cell>
          <cell r="J1576" t="str">
            <v>Retrofit</v>
          </cell>
          <cell r="K1576">
            <v>3977</v>
          </cell>
          <cell r="L1576">
            <v>1</v>
          </cell>
          <cell r="M1576" t="str">
            <v>OTS Quote</v>
          </cell>
          <cell r="N1576">
            <v>3977</v>
          </cell>
          <cell r="O1576">
            <v>3977</v>
          </cell>
          <cell r="P1576" t="b">
            <v>0</v>
          </cell>
          <cell r="Q1576" t="str">
            <v>China</v>
          </cell>
          <cell r="R1576" t="e">
            <v>#N/A</v>
          </cell>
          <cell r="S1576" t="e">
            <v>#N/A</v>
          </cell>
          <cell r="T1576" t="e">
            <v>#N/A</v>
          </cell>
          <cell r="U1576" t="e">
            <v>#N/A</v>
          </cell>
          <cell r="V1576" t="e">
            <v>#N/A</v>
          </cell>
          <cell r="Y1576" t="e">
            <v>#N/A</v>
          </cell>
          <cell r="Z1576">
            <v>3977</v>
          </cell>
          <cell r="AB1576" t="str">
            <v>Under</v>
          </cell>
          <cell r="AC1576" t="str">
            <v/>
          </cell>
          <cell r="AD1576" t="e">
            <v>#N/A</v>
          </cell>
          <cell r="AF1576" t="str">
            <v>3200.00 / 3500.00 / 3895.00 / 3977.00</v>
          </cell>
          <cell r="AG1576">
            <v>3350</v>
          </cell>
          <cell r="AH1576">
            <v>1.1871641791044776</v>
          </cell>
          <cell r="AK1576">
            <v>1.1871641791044776</v>
          </cell>
          <cell r="AL1576">
            <v>1.1871641791044776</v>
          </cell>
          <cell r="AM1576">
            <v>0.99970149253731344</v>
          </cell>
          <cell r="AN1576">
            <v>30217</v>
          </cell>
          <cell r="AO1576">
            <v>0.99996071204358128</v>
          </cell>
          <cell r="AP1576">
            <v>0.86838534599728634</v>
          </cell>
          <cell r="AS1576">
            <v>1</v>
          </cell>
          <cell r="AT1576">
            <v>0</v>
          </cell>
        </row>
        <row r="1577">
          <cell r="B1577">
            <v>385588</v>
          </cell>
          <cell r="C1577" t="str">
            <v>SHENZHEN STRONG TECHNOLOGY CO., LTD.</v>
          </cell>
          <cell r="D1577" t="str">
            <v>V63</v>
          </cell>
          <cell r="E1577" t="str">
            <v>1177981-01-R</v>
          </cell>
          <cell r="F1577" t="str">
            <v>FF MASK</v>
          </cell>
          <cell r="G1577" t="str">
            <v>EQP,AE,FF MASK HUPH,D94-V63,STRONG,RETROFIT KIT</v>
          </cell>
          <cell r="H1577">
            <v>3977</v>
          </cell>
          <cell r="I1577" t="str">
            <v>AE</v>
          </cell>
          <cell r="J1577" t="str">
            <v>Retrofit</v>
          </cell>
          <cell r="K1577">
            <v>7954</v>
          </cell>
          <cell r="L1577">
            <v>2</v>
          </cell>
          <cell r="M1577" t="str">
            <v>OTS Quote</v>
          </cell>
          <cell r="N1577">
            <v>3977</v>
          </cell>
          <cell r="O1577">
            <v>7954</v>
          </cell>
          <cell r="P1577" t="b">
            <v>0</v>
          </cell>
          <cell r="Q1577" t="str">
            <v>China</v>
          </cell>
          <cell r="R1577" t="e">
            <v>#N/A</v>
          </cell>
          <cell r="S1577" t="e">
            <v>#N/A</v>
          </cell>
          <cell r="T1577" t="e">
            <v>#N/A</v>
          </cell>
          <cell r="U1577" t="e">
            <v>#N/A</v>
          </cell>
          <cell r="V1577" t="e">
            <v>#N/A</v>
          </cell>
          <cell r="Y1577" t="e">
            <v>#N/A</v>
          </cell>
          <cell r="Z1577">
            <v>7954</v>
          </cell>
          <cell r="AB1577" t="str">
            <v>Under</v>
          </cell>
          <cell r="AC1577">
            <v>0.5</v>
          </cell>
          <cell r="AD1577" t="e">
            <v>#N/A</v>
          </cell>
          <cell r="AF1577" t="str">
            <v>3200.00 / 3500.00 / 3895.00 / 3977.00</v>
          </cell>
          <cell r="AG1577">
            <v>3350</v>
          </cell>
          <cell r="AH1577">
            <v>1.1871641791044776</v>
          </cell>
          <cell r="AK1577">
            <v>1.1871641791044776</v>
          </cell>
          <cell r="AL1577">
            <v>2.3743283582089552</v>
          </cell>
          <cell r="AM1577">
            <v>0.99970149253731344</v>
          </cell>
          <cell r="AN1577">
            <v>30217</v>
          </cell>
          <cell r="AO1577">
            <v>0.99996071204358128</v>
          </cell>
          <cell r="AP1577">
            <v>0.86838534599728634</v>
          </cell>
          <cell r="AS1577">
            <v>1</v>
          </cell>
          <cell r="AT1577">
            <v>0</v>
          </cell>
        </row>
        <row r="1578">
          <cell r="B1578">
            <v>385589</v>
          </cell>
          <cell r="C1578" t="str">
            <v>SHENZHEN STRONG TECHNOLOGY CO., LTD.</v>
          </cell>
          <cell r="D1578" t="str">
            <v>V63</v>
          </cell>
          <cell r="E1578" t="str">
            <v>1177991-01-R</v>
          </cell>
          <cell r="F1578" t="str">
            <v>FF MASK</v>
          </cell>
          <cell r="G1578" t="str">
            <v>EQP,AE,FF MASK HUPH,V53-V63,STRONG,RETROFIT KIT</v>
          </cell>
          <cell r="H1578">
            <v>3895</v>
          </cell>
          <cell r="I1578" t="str">
            <v>AE</v>
          </cell>
          <cell r="J1578" t="str">
            <v>Retrofit</v>
          </cell>
          <cell r="K1578">
            <v>11685</v>
          </cell>
          <cell r="L1578">
            <v>3</v>
          </cell>
          <cell r="M1578" t="str">
            <v>EBD</v>
          </cell>
          <cell r="N1578">
            <v>3895</v>
          </cell>
          <cell r="O1578">
            <v>11685</v>
          </cell>
          <cell r="P1578" t="b">
            <v>0</v>
          </cell>
          <cell r="Q1578" t="str">
            <v>China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Y1578">
            <v>0</v>
          </cell>
          <cell r="Z1578">
            <v>11685</v>
          </cell>
          <cell r="AB1578" t="str">
            <v>Under</v>
          </cell>
          <cell r="AC1578">
            <v>0.66666666666666663</v>
          </cell>
          <cell r="AD1578">
            <v>0</v>
          </cell>
          <cell r="AF1578" t="str">
            <v>3200.00 / 3500.00 / 3895.00 / 3977.00</v>
          </cell>
          <cell r="AG1578">
            <v>3350</v>
          </cell>
          <cell r="AH1578">
            <v>1.1626865671641791</v>
          </cell>
          <cell r="AK1578">
            <v>1.1626865671641791</v>
          </cell>
          <cell r="AL1578">
            <v>3.4880597014925372</v>
          </cell>
          <cell r="AM1578">
            <v>0.99970149253731344</v>
          </cell>
          <cell r="AN1578">
            <v>30217</v>
          </cell>
          <cell r="AO1578">
            <v>0.99996152210453837</v>
          </cell>
          <cell r="AP1578">
            <v>0.87109905020352785</v>
          </cell>
          <cell r="AS1578">
            <v>1</v>
          </cell>
          <cell r="AT1578">
            <v>0</v>
          </cell>
        </row>
        <row r="1579">
          <cell r="B1579">
            <v>385589</v>
          </cell>
          <cell r="C1579" t="str">
            <v>SHENZHEN STRONG TECHNOLOGY CO., LTD.</v>
          </cell>
          <cell r="D1579" t="str">
            <v>V63</v>
          </cell>
          <cell r="E1579" t="str">
            <v>1177991-01-R</v>
          </cell>
          <cell r="F1579" t="str">
            <v>FF MASK</v>
          </cell>
          <cell r="G1579" t="str">
            <v>EQP,AE,FF MASK HUPH,V53-V63,STRONG,RETROFIT KIT</v>
          </cell>
          <cell r="H1579">
            <v>3895</v>
          </cell>
          <cell r="I1579" t="str">
            <v>AE</v>
          </cell>
          <cell r="J1579" t="str">
            <v>Retrofit</v>
          </cell>
          <cell r="K1579">
            <v>15580</v>
          </cell>
          <cell r="L1579">
            <v>4</v>
          </cell>
          <cell r="M1579" t="str">
            <v>EBD</v>
          </cell>
          <cell r="N1579">
            <v>3895</v>
          </cell>
          <cell r="O1579">
            <v>15580</v>
          </cell>
          <cell r="P1579" t="b">
            <v>0</v>
          </cell>
          <cell r="Q1579" t="str">
            <v>China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Y1579">
            <v>0</v>
          </cell>
          <cell r="Z1579">
            <v>15580</v>
          </cell>
          <cell r="AB1579" t="str">
            <v>Under</v>
          </cell>
          <cell r="AC1579">
            <v>0.75</v>
          </cell>
          <cell r="AD1579">
            <v>0</v>
          </cell>
          <cell r="AF1579" t="str">
            <v>3200.00 / 3500.00 / 3895.00 / 3977.00</v>
          </cell>
          <cell r="AG1579">
            <v>3350</v>
          </cell>
          <cell r="AH1579">
            <v>1.1626865671641791</v>
          </cell>
          <cell r="AK1579">
            <v>1.1626865671641791</v>
          </cell>
          <cell r="AL1579">
            <v>4.6507462686567163</v>
          </cell>
          <cell r="AM1579">
            <v>0.99970149253731344</v>
          </cell>
          <cell r="AN1579">
            <v>30217</v>
          </cell>
          <cell r="AO1579">
            <v>0.99996152210453837</v>
          </cell>
          <cell r="AP1579">
            <v>0.87109905020352785</v>
          </cell>
          <cell r="AS1579">
            <v>1</v>
          </cell>
          <cell r="AT1579">
            <v>0</v>
          </cell>
        </row>
        <row r="1580">
          <cell r="B1580">
            <v>385589</v>
          </cell>
          <cell r="C1580" t="str">
            <v>SHENZHEN STRONG TECHNOLOGY CO., LTD.</v>
          </cell>
          <cell r="D1580" t="str">
            <v>V63</v>
          </cell>
          <cell r="E1580" t="str">
            <v>1177991-01-R</v>
          </cell>
          <cell r="F1580" t="str">
            <v>FF MASK</v>
          </cell>
          <cell r="G1580" t="str">
            <v>EQP,AE,FF MASK HUPH,V53-V63,STRONG,RETROFIT KIT</v>
          </cell>
          <cell r="H1580">
            <v>3895</v>
          </cell>
          <cell r="I1580" t="str">
            <v>AE</v>
          </cell>
          <cell r="J1580" t="str">
            <v>Retrofit</v>
          </cell>
          <cell r="K1580">
            <v>23370</v>
          </cell>
          <cell r="L1580">
            <v>6</v>
          </cell>
          <cell r="M1580" t="str">
            <v>EBD</v>
          </cell>
          <cell r="N1580">
            <v>3895</v>
          </cell>
          <cell r="O1580">
            <v>23370</v>
          </cell>
          <cell r="P1580" t="b">
            <v>0</v>
          </cell>
          <cell r="Q1580" t="str">
            <v>China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Y1580">
            <v>0</v>
          </cell>
          <cell r="Z1580">
            <v>23370</v>
          </cell>
          <cell r="AB1580" t="str">
            <v>Under</v>
          </cell>
          <cell r="AC1580">
            <v>0.83333333333333337</v>
          </cell>
          <cell r="AD1580">
            <v>0</v>
          </cell>
          <cell r="AF1580" t="str">
            <v>3200.00 / 3500.00 / 3895.00 / 3977.00</v>
          </cell>
          <cell r="AG1580">
            <v>3350</v>
          </cell>
          <cell r="AH1580">
            <v>1.1626865671641791</v>
          </cell>
          <cell r="AK1580">
            <v>1.1626865671641791</v>
          </cell>
          <cell r="AL1580">
            <v>6.9761194029850744</v>
          </cell>
          <cell r="AM1580">
            <v>0.99970149253731344</v>
          </cell>
          <cell r="AN1580">
            <v>30217</v>
          </cell>
          <cell r="AO1580">
            <v>0.99996152210453837</v>
          </cell>
          <cell r="AP1580">
            <v>0.87109905020352785</v>
          </cell>
          <cell r="AS1580">
            <v>1</v>
          </cell>
          <cell r="AT1580">
            <v>0</v>
          </cell>
        </row>
        <row r="1581">
          <cell r="B1581">
            <v>385589</v>
          </cell>
          <cell r="C1581" t="str">
            <v>SHENZHEN STRONG TECHNOLOGY CO., LTD.</v>
          </cell>
          <cell r="D1581" t="str">
            <v>V63</v>
          </cell>
          <cell r="E1581" t="str">
            <v>1177991-01-R</v>
          </cell>
          <cell r="F1581" t="str">
            <v>FF MASK</v>
          </cell>
          <cell r="G1581" t="str">
            <v>EQP,AE,FF MASK HUPH,V53-V63,STRONG,RETROFIT KIT</v>
          </cell>
          <cell r="H1581">
            <v>3895</v>
          </cell>
          <cell r="I1581" t="str">
            <v>AE</v>
          </cell>
          <cell r="J1581" t="str">
            <v>Retrofit</v>
          </cell>
          <cell r="K1581">
            <v>38950</v>
          </cell>
          <cell r="L1581">
            <v>10</v>
          </cell>
          <cell r="M1581" t="str">
            <v>EBD</v>
          </cell>
          <cell r="N1581">
            <v>3895</v>
          </cell>
          <cell r="O1581">
            <v>38950</v>
          </cell>
          <cell r="P1581" t="b">
            <v>0</v>
          </cell>
          <cell r="Q1581" t="str">
            <v>China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Y1581">
            <v>0</v>
          </cell>
          <cell r="Z1581">
            <v>38950</v>
          </cell>
          <cell r="AB1581" t="str">
            <v>Under</v>
          </cell>
          <cell r="AC1581">
            <v>0.9</v>
          </cell>
          <cell r="AD1581">
            <v>0</v>
          </cell>
          <cell r="AF1581" t="str">
            <v>3200.00 / 3500.00 / 3895.00 / 3977.00</v>
          </cell>
          <cell r="AG1581">
            <v>3350</v>
          </cell>
          <cell r="AH1581">
            <v>1.1626865671641791</v>
          </cell>
          <cell r="AK1581">
            <v>1.1626865671641791</v>
          </cell>
          <cell r="AL1581">
            <v>11.626865671641792</v>
          </cell>
          <cell r="AM1581">
            <v>0.99970149253731344</v>
          </cell>
          <cell r="AN1581">
            <v>30217</v>
          </cell>
          <cell r="AO1581">
            <v>0.99996152210453837</v>
          </cell>
          <cell r="AP1581">
            <v>0.87109905020352785</v>
          </cell>
          <cell r="AS1581">
            <v>1</v>
          </cell>
          <cell r="AT1581">
            <v>0</v>
          </cell>
        </row>
        <row r="1582">
          <cell r="B1582">
            <v>385590</v>
          </cell>
          <cell r="C1582" t="str">
            <v>SHENZHEN STRONG TECHNOLOGY CO., LTD.</v>
          </cell>
          <cell r="D1582" t="str">
            <v>V63</v>
          </cell>
          <cell r="E1582" t="str">
            <v>1177993-01-R</v>
          </cell>
          <cell r="F1582" t="str">
            <v>FF MASK</v>
          </cell>
          <cell r="G1582" t="str">
            <v>EQP,AE,FF MASK HUPH,V54-V63,STRONG,RETROFIT KIT</v>
          </cell>
          <cell r="H1582">
            <v>3895</v>
          </cell>
          <cell r="I1582" t="str">
            <v>AE</v>
          </cell>
          <cell r="J1582" t="str">
            <v>Retrofit</v>
          </cell>
          <cell r="K1582">
            <v>3895</v>
          </cell>
          <cell r="L1582">
            <v>1</v>
          </cell>
          <cell r="M1582" t="str">
            <v>EBD</v>
          </cell>
          <cell r="N1582">
            <v>3895</v>
          </cell>
          <cell r="O1582">
            <v>3895</v>
          </cell>
          <cell r="P1582" t="b">
            <v>0</v>
          </cell>
          <cell r="Q1582" t="str">
            <v>China</v>
          </cell>
          <cell r="R1582" t="e">
            <v>#N/A</v>
          </cell>
          <cell r="S1582" t="e">
            <v>#N/A</v>
          </cell>
          <cell r="T1582" t="e">
            <v>#N/A</v>
          </cell>
          <cell r="U1582" t="e">
            <v>#N/A</v>
          </cell>
          <cell r="V1582" t="e">
            <v>#N/A</v>
          </cell>
          <cell r="Y1582" t="e">
            <v>#N/A</v>
          </cell>
          <cell r="Z1582">
            <v>3895</v>
          </cell>
          <cell r="AB1582" t="str">
            <v>Under</v>
          </cell>
          <cell r="AC1582" t="str">
            <v/>
          </cell>
          <cell r="AD1582" t="e">
            <v>#N/A</v>
          </cell>
          <cell r="AF1582" t="str">
            <v>3200.00 / 3500.00 / 3895.00 / 3977.00</v>
          </cell>
          <cell r="AG1582">
            <v>3350</v>
          </cell>
          <cell r="AH1582">
            <v>1.1626865671641791</v>
          </cell>
          <cell r="AK1582">
            <v>1.1626865671641791</v>
          </cell>
          <cell r="AL1582">
            <v>1.1626865671641791</v>
          </cell>
          <cell r="AM1582">
            <v>0.99970149253731344</v>
          </cell>
          <cell r="AN1582">
            <v>30217</v>
          </cell>
          <cell r="AO1582">
            <v>0.99996152210453837</v>
          </cell>
          <cell r="AP1582">
            <v>0.87109905020352785</v>
          </cell>
          <cell r="AS1582">
            <v>1</v>
          </cell>
          <cell r="AT1582">
            <v>0</v>
          </cell>
        </row>
        <row r="1583">
          <cell r="B1583">
            <v>385591</v>
          </cell>
          <cell r="C1583" t="str">
            <v>WIPRO ENTERPRISES LTD</v>
          </cell>
          <cell r="D1583" t="str">
            <v>V63</v>
          </cell>
          <cell r="E1583" t="str">
            <v>1178096-01-R</v>
          </cell>
          <cell r="F1583" t="str">
            <v>GIF HSG</v>
          </cell>
          <cell r="G1583" t="str">
            <v>EQP,AE,GIF HSG BOZHON(GIF HSG),D94-V63,WIPRO-PARI,RETROFIT KIT</v>
          </cell>
          <cell r="H1583">
            <v>17182.418220298401</v>
          </cell>
          <cell r="I1583" t="str">
            <v>AE</v>
          </cell>
          <cell r="J1583" t="str">
            <v>Retrofit</v>
          </cell>
          <cell r="K1583">
            <v>17182.418220298401</v>
          </cell>
          <cell r="L1583">
            <v>1</v>
          </cell>
          <cell r="M1583" t="str">
            <v>OTS Quote</v>
          </cell>
          <cell r="N1583">
            <v>17182.418220298401</v>
          </cell>
          <cell r="O1583">
            <v>17182.418220298401</v>
          </cell>
          <cell r="P1583" t="b">
            <v>0</v>
          </cell>
          <cell r="Q1583" t="str">
            <v>India</v>
          </cell>
          <cell r="R1583" t="e">
            <v>#N/A</v>
          </cell>
          <cell r="S1583" t="e">
            <v>#N/A</v>
          </cell>
          <cell r="T1583" t="e">
            <v>#N/A</v>
          </cell>
          <cell r="U1583" t="e">
            <v>#N/A</v>
          </cell>
          <cell r="V1583" t="e">
            <v>#N/A</v>
          </cell>
          <cell r="Y1583" t="e">
            <v>#N/A</v>
          </cell>
          <cell r="Z1583">
            <v>17182.418220298401</v>
          </cell>
          <cell r="AB1583" t="str">
            <v>Under</v>
          </cell>
          <cell r="AC1583" t="str">
            <v/>
          </cell>
          <cell r="AD1583" t="e">
            <v>#N/A</v>
          </cell>
          <cell r="AF1583" t="str">
            <v>17182.42 / 18661.55</v>
          </cell>
          <cell r="AG1583">
            <v>6180.27</v>
          </cell>
          <cell r="AH1583">
            <v>2.7802051075921277</v>
          </cell>
          <cell r="AK1583">
            <v>2.7802051075921277</v>
          </cell>
          <cell r="AL1583">
            <v>2.7802051075921277</v>
          </cell>
          <cell r="AM1583">
            <v>0.99983819477142588</v>
          </cell>
          <cell r="AN1583" t="str">
            <v/>
          </cell>
          <cell r="AO1583" t="e">
            <v>#VALUE!</v>
          </cell>
          <cell r="AP1583" t="e">
            <v>#VALUE!</v>
          </cell>
          <cell r="AS1583">
            <v>1</v>
          </cell>
          <cell r="AT1583">
            <v>0</v>
          </cell>
        </row>
        <row r="1584">
          <cell r="B1584">
            <v>385592</v>
          </cell>
          <cell r="C1584" t="str">
            <v>WIPRO ENTERPRISES LTD</v>
          </cell>
          <cell r="D1584" t="str">
            <v>V63</v>
          </cell>
          <cell r="E1584" t="str">
            <v>1178105-01-R</v>
          </cell>
          <cell r="F1584" t="str">
            <v>GIF CG/IT-4</v>
          </cell>
          <cell r="G1584" t="str">
            <v>EQP,AE,GIF IT-4 BOZHON(GIF IT-4),D94-V63,WIPRO-PARI,RETROFIT KIT</v>
          </cell>
          <cell r="H1584">
            <v>19837.907712359702</v>
          </cell>
          <cell r="I1584" t="str">
            <v>AE</v>
          </cell>
          <cell r="J1584" t="str">
            <v>Retrofit</v>
          </cell>
          <cell r="K1584">
            <v>19837.907712359702</v>
          </cell>
          <cell r="L1584">
            <v>1</v>
          </cell>
          <cell r="M1584" t="str">
            <v>OTS Quote</v>
          </cell>
          <cell r="N1584">
            <v>19837.907712359702</v>
          </cell>
          <cell r="O1584">
            <v>19837.907712359702</v>
          </cell>
          <cell r="P1584" t="b">
            <v>0</v>
          </cell>
          <cell r="Q1584" t="str">
            <v>India</v>
          </cell>
          <cell r="R1584" t="e">
            <v>#N/A</v>
          </cell>
          <cell r="S1584" t="e">
            <v>#N/A</v>
          </cell>
          <cell r="T1584" t="e">
            <v>#N/A</v>
          </cell>
          <cell r="U1584" t="e">
            <v>#N/A</v>
          </cell>
          <cell r="V1584" t="e">
            <v>#N/A</v>
          </cell>
          <cell r="Y1584" t="e">
            <v>#N/A</v>
          </cell>
          <cell r="Z1584">
            <v>19837.907712359702</v>
          </cell>
          <cell r="AB1584" t="str">
            <v>Under</v>
          </cell>
          <cell r="AC1584" t="str">
            <v/>
          </cell>
          <cell r="AD1584" t="e">
            <v>#N/A</v>
          </cell>
          <cell r="AF1584" t="str">
            <v>19837.91 / 22922.50</v>
          </cell>
          <cell r="AG1584">
            <v>8629.52</v>
          </cell>
          <cell r="AH1584">
            <v>2.2988425442388105</v>
          </cell>
          <cell r="AK1584">
            <v>2.2988425442388105</v>
          </cell>
          <cell r="AL1584">
            <v>2.2988425442388105</v>
          </cell>
          <cell r="AM1584">
            <v>0.99988411869953375</v>
          </cell>
          <cell r="AN1584">
            <v>101236</v>
          </cell>
          <cell r="AO1584">
            <v>0.99997729224244103</v>
          </cell>
          <cell r="AP1584">
            <v>0.80404295198980891</v>
          </cell>
          <cell r="AS1584">
            <v>1</v>
          </cell>
          <cell r="AT1584">
            <v>0</v>
          </cell>
        </row>
        <row r="1585">
          <cell r="B1585">
            <v>385593</v>
          </cell>
          <cell r="C1585" t="str">
            <v>BOZHON PRECISION INDUSTRY TECHNOLOGY CO., LTD.</v>
          </cell>
          <cell r="D1585" t="str">
            <v>V63</v>
          </cell>
          <cell r="E1585" t="str">
            <v>1178162-01-R</v>
          </cell>
          <cell r="F1585" t="str">
            <v>DPO</v>
          </cell>
          <cell r="G1585" t="str">
            <v>EQP,AE,DPO,D47-V63,BOZHON,RETROFIT KIT</v>
          </cell>
          <cell r="H1585">
            <v>23182</v>
          </cell>
          <cell r="I1585" t="str">
            <v>AE</v>
          </cell>
          <cell r="J1585" t="str">
            <v>Retrofit</v>
          </cell>
          <cell r="K1585">
            <v>92728</v>
          </cell>
          <cell r="L1585">
            <v>4</v>
          </cell>
          <cell r="M1585" t="str">
            <v>OTS Quote</v>
          </cell>
          <cell r="N1585">
            <v>23182</v>
          </cell>
          <cell r="O1585">
            <v>92728</v>
          </cell>
          <cell r="P1585" t="b">
            <v>0</v>
          </cell>
          <cell r="Q1585" t="str">
            <v>China</v>
          </cell>
          <cell r="R1585" t="e">
            <v>#N/A</v>
          </cell>
          <cell r="S1585" t="e">
            <v>#N/A</v>
          </cell>
          <cell r="T1585" t="e">
            <v>#N/A</v>
          </cell>
          <cell r="U1585" t="e">
            <v>#N/A</v>
          </cell>
          <cell r="V1585" t="e">
            <v>#N/A</v>
          </cell>
          <cell r="Y1585" t="e">
            <v>#N/A</v>
          </cell>
          <cell r="Z1585">
            <v>92728</v>
          </cell>
          <cell r="AB1585" t="str">
            <v>Under</v>
          </cell>
          <cell r="AC1585">
            <v>0.75</v>
          </cell>
          <cell r="AD1585" t="e">
            <v>#N/A</v>
          </cell>
          <cell r="AF1585" t="str">
            <v>22206.00 / 23182.00</v>
          </cell>
          <cell r="AG1585">
            <v>22694</v>
          </cell>
          <cell r="AH1585">
            <v>1.0215034810963251</v>
          </cell>
          <cell r="AK1585">
            <v>1.0215034810963251</v>
          </cell>
          <cell r="AL1585">
            <v>4.0860139243853002</v>
          </cell>
          <cell r="AM1585">
            <v>0.99995593548955664</v>
          </cell>
          <cell r="AN1585">
            <v>96589</v>
          </cell>
          <cell r="AO1585">
            <v>0.99998942422552162</v>
          </cell>
          <cell r="AP1585">
            <v>0.75999337398668587</v>
          </cell>
          <cell r="AS1585">
            <v>1</v>
          </cell>
          <cell r="AT1585">
            <v>0</v>
          </cell>
        </row>
        <row r="1586">
          <cell r="B1586">
            <v>385594</v>
          </cell>
          <cell r="C1586" t="str">
            <v>BOZHON PRECISION INDUSTRY TECHNOLOGY CO., LTD.</v>
          </cell>
          <cell r="D1586" t="str">
            <v>V63</v>
          </cell>
          <cell r="E1586" t="str">
            <v>1178164-01-R</v>
          </cell>
          <cell r="F1586" t="str">
            <v>DPO</v>
          </cell>
          <cell r="G1586" t="str">
            <v>EQP,AE,DPO,D93-V63,BOZHON,RETROFIT KIT</v>
          </cell>
          <cell r="H1586">
            <v>23182</v>
          </cell>
          <cell r="I1586" t="str">
            <v>AE</v>
          </cell>
          <cell r="J1586" t="str">
            <v>Retrofit</v>
          </cell>
          <cell r="K1586">
            <v>92728</v>
          </cell>
          <cell r="L1586">
            <v>4</v>
          </cell>
          <cell r="M1586" t="str">
            <v>OTS Quote</v>
          </cell>
          <cell r="N1586">
            <v>23182</v>
          </cell>
          <cell r="O1586">
            <v>92728</v>
          </cell>
          <cell r="P1586" t="b">
            <v>0</v>
          </cell>
          <cell r="Q1586" t="str">
            <v>China</v>
          </cell>
          <cell r="R1586" t="e">
            <v>#N/A</v>
          </cell>
          <cell r="S1586" t="e">
            <v>#N/A</v>
          </cell>
          <cell r="T1586" t="e">
            <v>#N/A</v>
          </cell>
          <cell r="U1586" t="e">
            <v>#N/A</v>
          </cell>
          <cell r="V1586" t="e">
            <v>#N/A</v>
          </cell>
          <cell r="Y1586" t="e">
            <v>#N/A</v>
          </cell>
          <cell r="Z1586">
            <v>92728</v>
          </cell>
          <cell r="AB1586" t="str">
            <v>Under</v>
          </cell>
          <cell r="AC1586">
            <v>0.75</v>
          </cell>
          <cell r="AD1586" t="e">
            <v>#N/A</v>
          </cell>
          <cell r="AF1586" t="str">
            <v>22206.00 / 23182.00</v>
          </cell>
          <cell r="AG1586">
            <v>22694</v>
          </cell>
          <cell r="AH1586">
            <v>1.0215034810963251</v>
          </cell>
          <cell r="AK1586">
            <v>1.0215034810963251</v>
          </cell>
          <cell r="AL1586">
            <v>4.0860139243853002</v>
          </cell>
          <cell r="AM1586">
            <v>0.99995593548955664</v>
          </cell>
          <cell r="AN1586">
            <v>96589</v>
          </cell>
          <cell r="AO1586">
            <v>0.99998942422552162</v>
          </cell>
          <cell r="AP1586">
            <v>0.75999337398668587</v>
          </cell>
          <cell r="AS1586">
            <v>1</v>
          </cell>
          <cell r="AT1586">
            <v>0</v>
          </cell>
        </row>
        <row r="1587">
          <cell r="B1587">
            <v>385595</v>
          </cell>
          <cell r="C1587" t="str">
            <v>BOZHON PRECISION INDUSTRY TECHNOLOGY CO., LTD.</v>
          </cell>
          <cell r="D1587" t="str">
            <v>V63</v>
          </cell>
          <cell r="E1587" t="str">
            <v>1178165-01-R</v>
          </cell>
          <cell r="F1587" t="str">
            <v>DPO</v>
          </cell>
          <cell r="G1587" t="str">
            <v>EQP,AE,DPO,D94-V63,BOZHON,RETROFIT KIT</v>
          </cell>
          <cell r="H1587">
            <v>23182</v>
          </cell>
          <cell r="I1587" t="str">
            <v>AE</v>
          </cell>
          <cell r="J1587" t="str">
            <v>Retrofit</v>
          </cell>
          <cell r="K1587">
            <v>23182</v>
          </cell>
          <cell r="L1587">
            <v>1</v>
          </cell>
          <cell r="M1587" t="str">
            <v>OTS Quote</v>
          </cell>
          <cell r="N1587">
            <v>23182</v>
          </cell>
          <cell r="O1587">
            <v>23182</v>
          </cell>
          <cell r="P1587" t="b">
            <v>0</v>
          </cell>
          <cell r="Q1587" t="str">
            <v>China</v>
          </cell>
          <cell r="R1587" t="e">
            <v>#N/A</v>
          </cell>
          <cell r="S1587" t="e">
            <v>#N/A</v>
          </cell>
          <cell r="T1587" t="e">
            <v>#N/A</v>
          </cell>
          <cell r="U1587" t="e">
            <v>#N/A</v>
          </cell>
          <cell r="V1587" t="e">
            <v>#N/A</v>
          </cell>
          <cell r="Y1587" t="e">
            <v>#N/A</v>
          </cell>
          <cell r="Z1587">
            <v>23182</v>
          </cell>
          <cell r="AB1587" t="str">
            <v>Under</v>
          </cell>
          <cell r="AC1587" t="str">
            <v/>
          </cell>
          <cell r="AD1587" t="e">
            <v>#N/A</v>
          </cell>
          <cell r="AF1587" t="str">
            <v>22206.00 / 23182.00</v>
          </cell>
          <cell r="AG1587">
            <v>22694</v>
          </cell>
          <cell r="AH1587">
            <v>1.0215034810963251</v>
          </cell>
          <cell r="AK1587">
            <v>1.0215034810963251</v>
          </cell>
          <cell r="AL1587">
            <v>1.0215034810963251</v>
          </cell>
          <cell r="AM1587">
            <v>0.99995593548955664</v>
          </cell>
          <cell r="AN1587">
            <v>96589</v>
          </cell>
          <cell r="AO1587">
            <v>0.99998942422552162</v>
          </cell>
          <cell r="AP1587">
            <v>0.75999337398668587</v>
          </cell>
          <cell r="AS1587">
            <v>1</v>
          </cell>
          <cell r="AT1587">
            <v>0</v>
          </cell>
        </row>
        <row r="1588">
          <cell r="B1588">
            <v>385596</v>
          </cell>
          <cell r="C1588" t="str">
            <v>BOZHON PRECISION INDUSTRY TECHNOLOGY CO., LTD.</v>
          </cell>
          <cell r="D1588" t="str">
            <v>V63</v>
          </cell>
          <cell r="E1588" t="str">
            <v>1178167-01-R</v>
          </cell>
          <cell r="F1588" t="str">
            <v>DPO</v>
          </cell>
          <cell r="G1588" t="str">
            <v>EQP,AE,DPO,D23-V63,BOZHON,RETROFIT KIT</v>
          </cell>
          <cell r="H1588">
            <v>22206</v>
          </cell>
          <cell r="I1588" t="str">
            <v>AE</v>
          </cell>
          <cell r="J1588" t="str">
            <v>Retrofit</v>
          </cell>
          <cell r="K1588">
            <v>44412</v>
          </cell>
          <cell r="L1588">
            <v>2</v>
          </cell>
          <cell r="M1588" t="str">
            <v>OTS Quote</v>
          </cell>
          <cell r="N1588">
            <v>22206</v>
          </cell>
          <cell r="O1588">
            <v>44412</v>
          </cell>
          <cell r="P1588" t="b">
            <v>0</v>
          </cell>
          <cell r="Q1588" t="str">
            <v>China</v>
          </cell>
          <cell r="R1588" t="e">
            <v>#N/A</v>
          </cell>
          <cell r="S1588" t="e">
            <v>#N/A</v>
          </cell>
          <cell r="T1588" t="e">
            <v>#N/A</v>
          </cell>
          <cell r="U1588" t="e">
            <v>#N/A</v>
          </cell>
          <cell r="V1588" t="e">
            <v>#N/A</v>
          </cell>
          <cell r="Y1588" t="e">
            <v>#N/A</v>
          </cell>
          <cell r="Z1588">
            <v>44412</v>
          </cell>
          <cell r="AB1588" t="str">
            <v>Under</v>
          </cell>
          <cell r="AC1588">
            <v>0.5</v>
          </cell>
          <cell r="AD1588" t="e">
            <v>#N/A</v>
          </cell>
          <cell r="AF1588" t="str">
            <v>22206.00 / 23182.00</v>
          </cell>
          <cell r="AG1588">
            <v>22694</v>
          </cell>
          <cell r="AH1588">
            <v>0.97849651890367495</v>
          </cell>
          <cell r="AK1588">
            <v>0.97849651890367495</v>
          </cell>
          <cell r="AL1588">
            <v>1.9569930378073499</v>
          </cell>
          <cell r="AM1588">
            <v>0.99995593548955675</v>
          </cell>
          <cell r="AN1588">
            <v>96589</v>
          </cell>
          <cell r="AO1588">
            <v>0.99998986948287172</v>
          </cell>
          <cell r="AP1588">
            <v>0.77009804429075779</v>
          </cell>
          <cell r="AS1588">
            <v>1</v>
          </cell>
          <cell r="AT1588">
            <v>0</v>
          </cell>
        </row>
        <row r="1589">
          <cell r="B1589">
            <v>385596</v>
          </cell>
          <cell r="C1589" t="str">
            <v>BOZHON PRECISION INDUSTRY TECHNOLOGY CO., LTD.</v>
          </cell>
          <cell r="D1589" t="str">
            <v>V63</v>
          </cell>
          <cell r="E1589" t="str">
            <v>1178167-01-R</v>
          </cell>
          <cell r="F1589" t="str">
            <v>DPO</v>
          </cell>
          <cell r="G1589" t="str">
            <v>EQP,AE,DPO,D23-V63,BOZHON,RETROFIT KIT</v>
          </cell>
          <cell r="H1589">
            <v>22206</v>
          </cell>
          <cell r="I1589" t="str">
            <v>AE</v>
          </cell>
          <cell r="J1589" t="str">
            <v>Retrofit</v>
          </cell>
          <cell r="K1589">
            <v>66618</v>
          </cell>
          <cell r="L1589">
            <v>3</v>
          </cell>
          <cell r="M1589" t="str">
            <v>OTS Quote</v>
          </cell>
          <cell r="N1589">
            <v>22206</v>
          </cell>
          <cell r="O1589">
            <v>66618</v>
          </cell>
          <cell r="P1589" t="b">
            <v>0</v>
          </cell>
          <cell r="Q1589" t="str">
            <v>China</v>
          </cell>
          <cell r="R1589" t="e">
            <v>#N/A</v>
          </cell>
          <cell r="S1589" t="e">
            <v>#N/A</v>
          </cell>
          <cell r="T1589" t="e">
            <v>#N/A</v>
          </cell>
          <cell r="U1589" t="e">
            <v>#N/A</v>
          </cell>
          <cell r="V1589" t="e">
            <v>#N/A</v>
          </cell>
          <cell r="Y1589" t="e">
            <v>#N/A</v>
          </cell>
          <cell r="Z1589">
            <v>66618</v>
          </cell>
          <cell r="AB1589" t="str">
            <v>Under</v>
          </cell>
          <cell r="AC1589">
            <v>0.66666666666666663</v>
          </cell>
          <cell r="AD1589" t="e">
            <v>#N/A</v>
          </cell>
          <cell r="AF1589" t="str">
            <v>22206.00 / 23182.00</v>
          </cell>
          <cell r="AG1589">
            <v>22694</v>
          </cell>
          <cell r="AH1589">
            <v>0.97849651890367495</v>
          </cell>
          <cell r="AK1589">
            <v>0.97849651890367495</v>
          </cell>
          <cell r="AL1589">
            <v>2.9354895567110248</v>
          </cell>
          <cell r="AM1589">
            <v>0.99995593548955675</v>
          </cell>
          <cell r="AN1589">
            <v>96589</v>
          </cell>
          <cell r="AO1589">
            <v>0.99998986948287172</v>
          </cell>
          <cell r="AP1589">
            <v>0.77009804429075779</v>
          </cell>
          <cell r="AS1589">
            <v>1</v>
          </cell>
          <cell r="AT1589">
            <v>0</v>
          </cell>
        </row>
        <row r="1590">
          <cell r="B1590">
            <v>385597</v>
          </cell>
          <cell r="C1590" t="str">
            <v>BOZHON PRECISION INDUSTRY TECHNOLOGY CO., LTD.</v>
          </cell>
          <cell r="D1590" t="str">
            <v>V63</v>
          </cell>
          <cell r="E1590" t="str">
            <v>1178168-01-R</v>
          </cell>
          <cell r="F1590" t="str">
            <v>DPO</v>
          </cell>
          <cell r="G1590" t="str">
            <v>EQP,AE,DPO,V53-V63,BOZHON,RETROFIT KIT</v>
          </cell>
          <cell r="H1590">
            <v>22206</v>
          </cell>
          <cell r="I1590" t="str">
            <v>AE</v>
          </cell>
          <cell r="J1590" t="str">
            <v>Retrofit</v>
          </cell>
          <cell r="K1590">
            <v>133236</v>
          </cell>
          <cell r="L1590">
            <v>6</v>
          </cell>
          <cell r="M1590" t="str">
            <v>EBD</v>
          </cell>
          <cell r="N1590">
            <v>22206</v>
          </cell>
          <cell r="O1590">
            <v>133236</v>
          </cell>
          <cell r="P1590" t="b">
            <v>0</v>
          </cell>
          <cell r="Q1590" t="str">
            <v>China</v>
          </cell>
          <cell r="R1590" t="e">
            <v>#N/A</v>
          </cell>
          <cell r="S1590" t="e">
            <v>#N/A</v>
          </cell>
          <cell r="T1590" t="e">
            <v>#N/A</v>
          </cell>
          <cell r="U1590" t="e">
            <v>#N/A</v>
          </cell>
          <cell r="V1590" t="e">
            <v>#N/A</v>
          </cell>
          <cell r="Y1590" t="e">
            <v>#N/A</v>
          </cell>
          <cell r="Z1590">
            <v>133236</v>
          </cell>
          <cell r="AB1590" t="str">
            <v>Under</v>
          </cell>
          <cell r="AC1590">
            <v>0.83333333333333337</v>
          </cell>
          <cell r="AD1590" t="e">
            <v>#N/A</v>
          </cell>
          <cell r="AF1590" t="str">
            <v>22206.00 / 23182.00</v>
          </cell>
          <cell r="AG1590">
            <v>22694</v>
          </cell>
          <cell r="AH1590">
            <v>0.97849651890367495</v>
          </cell>
          <cell r="AK1590">
            <v>0.97849651890367495</v>
          </cell>
          <cell r="AL1590">
            <v>5.8709791134220497</v>
          </cell>
          <cell r="AM1590">
            <v>0.99995593548955675</v>
          </cell>
          <cell r="AN1590">
            <v>96589</v>
          </cell>
          <cell r="AO1590">
            <v>0.99998986948287172</v>
          </cell>
          <cell r="AP1590">
            <v>0.77009804429075779</v>
          </cell>
          <cell r="AS1590">
            <v>1</v>
          </cell>
          <cell r="AT1590">
            <v>0</v>
          </cell>
        </row>
        <row r="1591">
          <cell r="B1591">
            <v>385597</v>
          </cell>
          <cell r="C1591" t="str">
            <v>BOZHON PRECISION INDUSTRY TECHNOLOGY CO., LTD.</v>
          </cell>
          <cell r="D1591" t="str">
            <v>V63</v>
          </cell>
          <cell r="E1591" t="str">
            <v>1178168-01-R</v>
          </cell>
          <cell r="F1591" t="str">
            <v>DPO</v>
          </cell>
          <cell r="G1591" t="str">
            <v>EQP,AE,DPO,V53-V63,BOZHON,RETROFIT KIT</v>
          </cell>
          <cell r="H1591">
            <v>22206</v>
          </cell>
          <cell r="I1591" t="str">
            <v>AE</v>
          </cell>
          <cell r="J1591" t="str">
            <v>Retrofit</v>
          </cell>
          <cell r="K1591">
            <v>222060</v>
          </cell>
          <cell r="L1591">
            <v>10</v>
          </cell>
          <cell r="M1591" t="str">
            <v>EBD</v>
          </cell>
          <cell r="N1591">
            <v>22206</v>
          </cell>
          <cell r="O1591">
            <v>222060</v>
          </cell>
          <cell r="P1591" t="b">
            <v>0</v>
          </cell>
          <cell r="Q1591" t="str">
            <v>China</v>
          </cell>
          <cell r="R1591" t="e">
            <v>#N/A</v>
          </cell>
          <cell r="S1591" t="e">
            <v>#N/A</v>
          </cell>
          <cell r="T1591" t="e">
            <v>#N/A</v>
          </cell>
          <cell r="U1591" t="e">
            <v>#N/A</v>
          </cell>
          <cell r="V1591" t="e">
            <v>#N/A</v>
          </cell>
          <cell r="Y1591" t="e">
            <v>#N/A</v>
          </cell>
          <cell r="Z1591">
            <v>222060</v>
          </cell>
          <cell r="AB1591" t="str">
            <v>Under</v>
          </cell>
          <cell r="AC1591">
            <v>0.9</v>
          </cell>
          <cell r="AD1591" t="e">
            <v>#N/A</v>
          </cell>
          <cell r="AF1591" t="str">
            <v>22206.00 / 23182.00</v>
          </cell>
          <cell r="AG1591">
            <v>22694</v>
          </cell>
          <cell r="AH1591">
            <v>0.97849651890367495</v>
          </cell>
          <cell r="AK1591">
            <v>0.97849651890367495</v>
          </cell>
          <cell r="AL1591">
            <v>9.7849651890367504</v>
          </cell>
          <cell r="AM1591">
            <v>0.99995593548955675</v>
          </cell>
          <cell r="AN1591">
            <v>96589</v>
          </cell>
          <cell r="AO1591">
            <v>0.99998986948287172</v>
          </cell>
          <cell r="AP1591">
            <v>0.77009804429075779</v>
          </cell>
          <cell r="AS1591">
            <v>1</v>
          </cell>
          <cell r="AT1591">
            <v>0</v>
          </cell>
        </row>
        <row r="1592">
          <cell r="B1592">
            <v>385597</v>
          </cell>
          <cell r="C1592" t="str">
            <v>BOZHON PRECISION INDUSTRY TECHNOLOGY CO., LTD.</v>
          </cell>
          <cell r="D1592" t="str">
            <v>V63</v>
          </cell>
          <cell r="E1592" t="str">
            <v>1178168-01-R</v>
          </cell>
          <cell r="F1592" t="str">
            <v>DPO</v>
          </cell>
          <cell r="G1592" t="str">
            <v>EQP,AE,DPO,V53-V63,BOZHON,RETROFIT KIT</v>
          </cell>
          <cell r="H1592">
            <v>22206</v>
          </cell>
          <cell r="I1592" t="str">
            <v>AE</v>
          </cell>
          <cell r="J1592" t="str">
            <v>Retrofit</v>
          </cell>
          <cell r="K1592">
            <v>310884</v>
          </cell>
          <cell r="L1592">
            <v>14</v>
          </cell>
          <cell r="M1592" t="str">
            <v>EBD</v>
          </cell>
          <cell r="N1592">
            <v>22206</v>
          </cell>
          <cell r="O1592">
            <v>310884</v>
          </cell>
          <cell r="P1592" t="b">
            <v>0</v>
          </cell>
          <cell r="Q1592" t="str">
            <v>China</v>
          </cell>
          <cell r="R1592" t="e">
            <v>#N/A</v>
          </cell>
          <cell r="S1592" t="e">
            <v>#N/A</v>
          </cell>
          <cell r="T1592" t="e">
            <v>#N/A</v>
          </cell>
          <cell r="U1592" t="e">
            <v>#N/A</v>
          </cell>
          <cell r="V1592" t="e">
            <v>#N/A</v>
          </cell>
          <cell r="Y1592" t="e">
            <v>#N/A</v>
          </cell>
          <cell r="Z1592">
            <v>310884</v>
          </cell>
          <cell r="AB1592" t="str">
            <v>Under</v>
          </cell>
          <cell r="AC1592">
            <v>0.9285714285714286</v>
          </cell>
          <cell r="AD1592" t="e">
            <v>#N/A</v>
          </cell>
          <cell r="AF1592" t="str">
            <v>22206.00 / 23182.00</v>
          </cell>
          <cell r="AG1592">
            <v>22694</v>
          </cell>
          <cell r="AH1592">
            <v>0.97849651890367495</v>
          </cell>
          <cell r="AK1592">
            <v>0.97849651890367495</v>
          </cell>
          <cell r="AL1592">
            <v>13.698951264651448</v>
          </cell>
          <cell r="AM1592">
            <v>0.99995593548955675</v>
          </cell>
          <cell r="AN1592">
            <v>96589</v>
          </cell>
          <cell r="AO1592">
            <v>0.99998986948287172</v>
          </cell>
          <cell r="AP1592">
            <v>0.77009804429075779</v>
          </cell>
          <cell r="AS1592">
            <v>1</v>
          </cell>
          <cell r="AT1592">
            <v>0</v>
          </cell>
        </row>
        <row r="1593">
          <cell r="B1593">
            <v>385597</v>
          </cell>
          <cell r="C1593" t="str">
            <v>BOZHON PRECISION INDUSTRY TECHNOLOGY CO., LTD.</v>
          </cell>
          <cell r="D1593" t="str">
            <v>V63</v>
          </cell>
          <cell r="E1593" t="str">
            <v>1178168-01-R</v>
          </cell>
          <cell r="F1593" t="str">
            <v>DPO</v>
          </cell>
          <cell r="G1593" t="str">
            <v>EQP,AE,DPO,V53-V63,BOZHON,RETROFIT KIT</v>
          </cell>
          <cell r="H1593">
            <v>22206</v>
          </cell>
          <cell r="I1593" t="str">
            <v>AE</v>
          </cell>
          <cell r="J1593" t="str">
            <v>Retrofit</v>
          </cell>
          <cell r="K1593">
            <v>355296</v>
          </cell>
          <cell r="L1593">
            <v>16</v>
          </cell>
          <cell r="M1593" t="str">
            <v>EBD</v>
          </cell>
          <cell r="N1593">
            <v>22206</v>
          </cell>
          <cell r="O1593">
            <v>355296</v>
          </cell>
          <cell r="P1593" t="b">
            <v>0</v>
          </cell>
          <cell r="Q1593" t="str">
            <v>China</v>
          </cell>
          <cell r="R1593" t="e">
            <v>#N/A</v>
          </cell>
          <cell r="S1593" t="e">
            <v>#N/A</v>
          </cell>
          <cell r="T1593" t="e">
            <v>#N/A</v>
          </cell>
          <cell r="U1593" t="e">
            <v>#N/A</v>
          </cell>
          <cell r="V1593" t="e">
            <v>#N/A</v>
          </cell>
          <cell r="Y1593" t="e">
            <v>#N/A</v>
          </cell>
          <cell r="Z1593">
            <v>355296</v>
          </cell>
          <cell r="AB1593" t="str">
            <v>Under</v>
          </cell>
          <cell r="AC1593">
            <v>0.9375</v>
          </cell>
          <cell r="AD1593" t="e">
            <v>#N/A</v>
          </cell>
          <cell r="AF1593" t="str">
            <v>22206.00 / 23182.00</v>
          </cell>
          <cell r="AG1593">
            <v>22694</v>
          </cell>
          <cell r="AH1593">
            <v>0.97849651890367495</v>
          </cell>
          <cell r="AK1593">
            <v>0.97849651890367495</v>
          </cell>
          <cell r="AL1593">
            <v>15.655944302458799</v>
          </cell>
          <cell r="AM1593">
            <v>0.99995593548955675</v>
          </cell>
          <cell r="AN1593">
            <v>96589</v>
          </cell>
          <cell r="AO1593">
            <v>0.99998986948287172</v>
          </cell>
          <cell r="AP1593">
            <v>0.77009804429075779</v>
          </cell>
          <cell r="AS1593">
            <v>1</v>
          </cell>
          <cell r="AT1593">
            <v>0</v>
          </cell>
        </row>
        <row r="1594">
          <cell r="B1594">
            <v>385605</v>
          </cell>
          <cell r="C1594" t="str">
            <v>CHENGDU INNOREV INDUSTRIAL CO., LTD.</v>
          </cell>
          <cell r="D1594" t="str">
            <v>V63</v>
          </cell>
          <cell r="E1594" t="str">
            <v>1178344-01-R</v>
          </cell>
          <cell r="F1594" t="str">
            <v>OMS-ELM</v>
          </cell>
          <cell r="G1594" t="str">
            <v>EQP,AE,OMS-ELM,D93-V63,INNOREV,RETROFIT KIT</v>
          </cell>
          <cell r="H1594">
            <v>2356</v>
          </cell>
          <cell r="I1594" t="str">
            <v>AE</v>
          </cell>
          <cell r="J1594" t="str">
            <v>Retrofit</v>
          </cell>
          <cell r="K1594">
            <v>2356</v>
          </cell>
          <cell r="L1594">
            <v>1</v>
          </cell>
          <cell r="M1594" t="str">
            <v>OTS Quote</v>
          </cell>
          <cell r="N1594">
            <v>2356</v>
          </cell>
          <cell r="O1594">
            <v>2356</v>
          </cell>
          <cell r="P1594" t="b">
            <v>0</v>
          </cell>
          <cell r="Q1594" t="str">
            <v>China</v>
          </cell>
          <cell r="R1594" t="e">
            <v>#N/A</v>
          </cell>
          <cell r="S1594" t="e">
            <v>#N/A</v>
          </cell>
          <cell r="T1594" t="e">
            <v>#N/A</v>
          </cell>
          <cell r="U1594" t="e">
            <v>#N/A</v>
          </cell>
          <cell r="V1594" t="e">
            <v>#N/A</v>
          </cell>
          <cell r="Y1594" t="e">
            <v>#N/A</v>
          </cell>
          <cell r="Z1594">
            <v>2356</v>
          </cell>
          <cell r="AB1594" t="str">
            <v>Under</v>
          </cell>
          <cell r="AC1594" t="str">
            <v/>
          </cell>
          <cell r="AD1594" t="e">
            <v>#N/A</v>
          </cell>
          <cell r="AF1594" t="str">
            <v>2356.00 / 7943.00</v>
          </cell>
          <cell r="AG1594">
            <v>5149.5</v>
          </cell>
          <cell r="AH1594">
            <v>0.45752014758714438</v>
          </cell>
          <cell r="AK1594">
            <v>0.45752014758714438</v>
          </cell>
          <cell r="AL1594">
            <v>0.45752014758714438</v>
          </cell>
          <cell r="AM1594">
            <v>0.99980580638896976</v>
          </cell>
          <cell r="AN1594">
            <v>16493</v>
          </cell>
          <cell r="AO1594">
            <v>0.99997225973761072</v>
          </cell>
          <cell r="AP1594">
            <v>0.85715151882616869</v>
          </cell>
          <cell r="AS1594">
            <v>1</v>
          </cell>
          <cell r="AT1594">
            <v>0</v>
          </cell>
        </row>
        <row r="1595">
          <cell r="B1595">
            <v>385607</v>
          </cell>
          <cell r="C1595" t="str">
            <v>CHENGDU INNOREV INDUSTRIAL CO., LTD.</v>
          </cell>
          <cell r="D1595" t="str">
            <v>V63</v>
          </cell>
          <cell r="E1595" t="str">
            <v>1178431-01-R</v>
          </cell>
          <cell r="F1595" t="str">
            <v>OMS-EU</v>
          </cell>
          <cell r="G1595" t="str">
            <v>EQP,AE,OMS-EU(OMS-ELM),D37-V63,INNOREV,RETROFIT KIT</v>
          </cell>
          <cell r="H1595">
            <v>7943</v>
          </cell>
          <cell r="I1595" t="str">
            <v>AE</v>
          </cell>
          <cell r="J1595" t="str">
            <v>Retrofit</v>
          </cell>
          <cell r="K1595">
            <v>7943</v>
          </cell>
          <cell r="L1595">
            <v>1</v>
          </cell>
          <cell r="M1595" t="str">
            <v>OTS Quote</v>
          </cell>
          <cell r="N1595">
            <v>7943</v>
          </cell>
          <cell r="O1595">
            <v>7943</v>
          </cell>
          <cell r="P1595" t="b">
            <v>0</v>
          </cell>
          <cell r="Q1595" t="str">
            <v>China</v>
          </cell>
          <cell r="R1595" t="e">
            <v>#N/A</v>
          </cell>
          <cell r="S1595" t="e">
            <v>#N/A</v>
          </cell>
          <cell r="T1595" t="e">
            <v>#N/A</v>
          </cell>
          <cell r="U1595" t="e">
            <v>#N/A</v>
          </cell>
          <cell r="V1595" t="e">
            <v>#N/A</v>
          </cell>
          <cell r="Y1595" t="e">
            <v>#N/A</v>
          </cell>
          <cell r="Z1595">
            <v>7943</v>
          </cell>
          <cell r="AB1595" t="str">
            <v>Under</v>
          </cell>
          <cell r="AC1595" t="str">
            <v/>
          </cell>
          <cell r="AD1595" t="e">
            <v>#N/A</v>
          </cell>
          <cell r="AF1595" t="str">
            <v>2356.00 / 4537.00 / 7943.00</v>
          </cell>
          <cell r="AG1595">
            <v>5149.5</v>
          </cell>
          <cell r="AH1595">
            <v>1.5424798524128556</v>
          </cell>
          <cell r="AK1595">
            <v>1.5424798524128556</v>
          </cell>
          <cell r="AL1595">
            <v>1.5424798524128556</v>
          </cell>
          <cell r="AM1595">
            <v>0.99980580638896976</v>
          </cell>
          <cell r="AN1595">
            <v>16493</v>
          </cell>
          <cell r="AO1595">
            <v>0.99990647669602772</v>
          </cell>
          <cell r="AP1595">
            <v>0.51840174619535562</v>
          </cell>
          <cell r="AS1595">
            <v>1</v>
          </cell>
          <cell r="AT1595">
            <v>0</v>
          </cell>
        </row>
        <row r="1596">
          <cell r="B1596">
            <v>385608</v>
          </cell>
          <cell r="C1596" t="str">
            <v>CHENGDU INNOREV INDUSTRIAL CO., LTD.</v>
          </cell>
          <cell r="D1596" t="str">
            <v>V63</v>
          </cell>
          <cell r="E1596" t="str">
            <v>1178449-01-R</v>
          </cell>
          <cell r="F1596" t="str">
            <v>OMS-EU</v>
          </cell>
          <cell r="G1596" t="str">
            <v>EQP,AE,OMS-EU,D93-V63,INNOREV,RETROFIT KIT</v>
          </cell>
          <cell r="H1596">
            <v>2356</v>
          </cell>
          <cell r="I1596" t="str">
            <v>AE</v>
          </cell>
          <cell r="J1596" t="str">
            <v>Retrofit</v>
          </cell>
          <cell r="K1596">
            <v>2356</v>
          </cell>
          <cell r="L1596">
            <v>1</v>
          </cell>
          <cell r="M1596" t="str">
            <v>OTS Quote</v>
          </cell>
          <cell r="N1596">
            <v>2356</v>
          </cell>
          <cell r="O1596">
            <v>2356</v>
          </cell>
          <cell r="P1596" t="b">
            <v>0</v>
          </cell>
          <cell r="Q1596" t="str">
            <v>China</v>
          </cell>
          <cell r="R1596" t="e">
            <v>#N/A</v>
          </cell>
          <cell r="S1596" t="e">
            <v>#N/A</v>
          </cell>
          <cell r="T1596" t="e">
            <v>#N/A</v>
          </cell>
          <cell r="U1596" t="e">
            <v>#N/A</v>
          </cell>
          <cell r="V1596" t="e">
            <v>#N/A</v>
          </cell>
          <cell r="Y1596" t="e">
            <v>#N/A</v>
          </cell>
          <cell r="Z1596">
            <v>2356</v>
          </cell>
          <cell r="AB1596" t="str">
            <v>Under</v>
          </cell>
          <cell r="AC1596" t="str">
            <v/>
          </cell>
          <cell r="AD1596" t="e">
            <v>#N/A</v>
          </cell>
          <cell r="AF1596" t="str">
            <v>2356.00 / 4537.00 / 7943.00</v>
          </cell>
          <cell r="AG1596">
            <v>5149.5</v>
          </cell>
          <cell r="AH1596">
            <v>0.45752014758714438</v>
          </cell>
          <cell r="AK1596">
            <v>0.45752014758714438</v>
          </cell>
          <cell r="AL1596">
            <v>0.45752014758714438</v>
          </cell>
          <cell r="AM1596">
            <v>0.99980580638896976</v>
          </cell>
          <cell r="AN1596">
            <v>16493</v>
          </cell>
          <cell r="AO1596">
            <v>0.99997225973761072</v>
          </cell>
          <cell r="AP1596">
            <v>0.85715151882616869</v>
          </cell>
          <cell r="AS1596">
            <v>1</v>
          </cell>
          <cell r="AT1596">
            <v>0</v>
          </cell>
        </row>
        <row r="1597">
          <cell r="B1597">
            <v>385610</v>
          </cell>
          <cell r="C1597" t="str">
            <v>BOZHON PRECISION INDUSTRY TECHNOLOGY CO., LTD.</v>
          </cell>
          <cell r="D1597" t="str">
            <v>V63</v>
          </cell>
          <cell r="E1597" t="str">
            <v>1178615-01-R</v>
          </cell>
          <cell r="F1597" t="str">
            <v>IT-4</v>
          </cell>
          <cell r="G1597" t="str">
            <v>EQP,AE,IT-4 6-BAY,V53-V63,BOZHON,RETROFIT KIT</v>
          </cell>
          <cell r="H1597">
            <v>9251.2235000000001</v>
          </cell>
          <cell r="I1597" t="str">
            <v>AE</v>
          </cell>
          <cell r="J1597" t="str">
            <v>Retrofit</v>
          </cell>
          <cell r="K1597">
            <v>9251.2235000000001</v>
          </cell>
          <cell r="L1597">
            <v>1</v>
          </cell>
          <cell r="M1597" t="str">
            <v>EBD</v>
          </cell>
          <cell r="N1597">
            <v>9251.2235000000001</v>
          </cell>
          <cell r="O1597">
            <v>9251.2235000000001</v>
          </cell>
          <cell r="P1597" t="b">
            <v>0</v>
          </cell>
          <cell r="Q1597" t="str">
            <v>China</v>
          </cell>
          <cell r="R1597" t="e">
            <v>#N/A</v>
          </cell>
          <cell r="S1597" t="e">
            <v>#N/A</v>
          </cell>
          <cell r="T1597" t="e">
            <v>#N/A</v>
          </cell>
          <cell r="U1597" t="e">
            <v>#N/A</v>
          </cell>
          <cell r="V1597" t="e">
            <v>#N/A</v>
          </cell>
          <cell r="Y1597" t="e">
            <v>#N/A</v>
          </cell>
          <cell r="Z1597">
            <v>9251.2235000000001</v>
          </cell>
          <cell r="AB1597" t="str">
            <v>Under</v>
          </cell>
          <cell r="AC1597" t="str">
            <v/>
          </cell>
          <cell r="AD1597" t="e">
            <v>#N/A</v>
          </cell>
          <cell r="AF1597" t="str">
            <v>6332.80 / 8113.10 / 9251.22 / 9403.86 / 10479.44 / 11442.89 / 11638.76 / 12148.00 / 12516.85 / 13357.69 / 13882.00 / 14117.24 / 19602.21 / 30572.01 / 32155.86</v>
          </cell>
          <cell r="AG1597">
            <v>7222.9534499999954</v>
          </cell>
          <cell r="AH1597">
            <v>1.2808089604952397</v>
          </cell>
          <cell r="AK1597">
            <v>1.2808089604952397</v>
          </cell>
          <cell r="AL1597">
            <v>1.2808089604952397</v>
          </cell>
          <cell r="AM1597">
            <v>0.99986155247892405</v>
          </cell>
          <cell r="AN1597">
            <v>101236</v>
          </cell>
          <cell r="AO1597">
            <v>0.99998734828558522</v>
          </cell>
          <cell r="AP1597">
            <v>0.9086172557193094</v>
          </cell>
          <cell r="AS1597">
            <v>1</v>
          </cell>
          <cell r="AT1597">
            <v>0</v>
          </cell>
        </row>
        <row r="1598">
          <cell r="B1598">
            <v>385610</v>
          </cell>
          <cell r="C1598" t="str">
            <v>BOZHON PRECISION INDUSTRY TECHNOLOGY CO., LTD.</v>
          </cell>
          <cell r="D1598" t="str">
            <v>V63</v>
          </cell>
          <cell r="E1598" t="str">
            <v>1178615-01-R</v>
          </cell>
          <cell r="F1598" t="str">
            <v>IT-4</v>
          </cell>
          <cell r="G1598" t="str">
            <v>EQP,AE,IT-4 6-BAY,V53-V63,BOZHON,RETROFIT KIT</v>
          </cell>
          <cell r="H1598">
            <v>9251.2235000000001</v>
          </cell>
          <cell r="I1598" t="str">
            <v>AE</v>
          </cell>
          <cell r="J1598" t="str">
            <v>Retrofit</v>
          </cell>
          <cell r="K1598">
            <v>27753.6705</v>
          </cell>
          <cell r="L1598">
            <v>3</v>
          </cell>
          <cell r="M1598" t="str">
            <v>EBD</v>
          </cell>
          <cell r="N1598">
            <v>9251.2235000000001</v>
          </cell>
          <cell r="O1598">
            <v>27753.6705</v>
          </cell>
          <cell r="P1598" t="b">
            <v>0</v>
          </cell>
          <cell r="Q1598" t="str">
            <v>China</v>
          </cell>
          <cell r="R1598" t="e">
            <v>#N/A</v>
          </cell>
          <cell r="S1598" t="e">
            <v>#N/A</v>
          </cell>
          <cell r="T1598" t="e">
            <v>#N/A</v>
          </cell>
          <cell r="U1598" t="e">
            <v>#N/A</v>
          </cell>
          <cell r="V1598" t="e">
            <v>#N/A</v>
          </cell>
          <cell r="Y1598" t="e">
            <v>#N/A</v>
          </cell>
          <cell r="Z1598">
            <v>27753.6705</v>
          </cell>
          <cell r="AB1598" t="str">
            <v>Under</v>
          </cell>
          <cell r="AC1598">
            <v>0.66666666666666663</v>
          </cell>
          <cell r="AD1598" t="e">
            <v>#N/A</v>
          </cell>
          <cell r="AF1598" t="str">
            <v>6332.80 / 8113.10 / 9251.22 / 9403.86 / 10479.44 / 11442.89 / 11638.76 / 12148.00 / 12516.85 / 13357.69 / 13882.00 / 14117.24 / 19602.21 / 30572.01 / 32155.86</v>
          </cell>
          <cell r="AG1598">
            <v>7222.9534499999954</v>
          </cell>
          <cell r="AH1598">
            <v>1.2808089604952397</v>
          </cell>
          <cell r="AK1598">
            <v>1.2808089604952397</v>
          </cell>
          <cell r="AL1598">
            <v>3.8424268814857192</v>
          </cell>
          <cell r="AM1598">
            <v>0.99986155247892405</v>
          </cell>
          <cell r="AN1598">
            <v>101236</v>
          </cell>
          <cell r="AO1598">
            <v>0.99998734828558522</v>
          </cell>
          <cell r="AP1598">
            <v>0.9086172557193094</v>
          </cell>
          <cell r="AS1598">
            <v>1</v>
          </cell>
          <cell r="AT1598">
            <v>0</v>
          </cell>
        </row>
        <row r="1599">
          <cell r="B1599">
            <v>385611</v>
          </cell>
          <cell r="C1599" t="str">
            <v>BOZHON PRECISION INDUSTRY TECHNOLOGY CO., LTD.</v>
          </cell>
          <cell r="D1599" t="str">
            <v>V63</v>
          </cell>
          <cell r="E1599" t="str">
            <v>1178658-01-R</v>
          </cell>
          <cell r="F1599" t="str">
            <v>IT-4</v>
          </cell>
          <cell r="G1599" t="str">
            <v>EQP,AE,IT-4 8-BAY,D47-V63,BOZHON,RETROFIT KIT</v>
          </cell>
          <cell r="H1599">
            <v>13882</v>
          </cell>
          <cell r="I1599" t="str">
            <v>AE</v>
          </cell>
          <cell r="J1599" t="str">
            <v>Retrofit</v>
          </cell>
          <cell r="K1599">
            <v>27764</v>
          </cell>
          <cell r="L1599">
            <v>2</v>
          </cell>
          <cell r="M1599" t="str">
            <v>OTS Quote</v>
          </cell>
          <cell r="N1599">
            <v>13882</v>
          </cell>
          <cell r="O1599">
            <v>27764</v>
          </cell>
          <cell r="P1599" t="b">
            <v>0</v>
          </cell>
          <cell r="Q1599" t="str">
            <v>China</v>
          </cell>
          <cell r="R1599" t="e">
            <v>#N/A</v>
          </cell>
          <cell r="S1599" t="e">
            <v>#N/A</v>
          </cell>
          <cell r="T1599" t="e">
            <v>#N/A</v>
          </cell>
          <cell r="U1599" t="e">
            <v>#N/A</v>
          </cell>
          <cell r="V1599" t="e">
            <v>#N/A</v>
          </cell>
          <cell r="Y1599" t="e">
            <v>#N/A</v>
          </cell>
          <cell r="Z1599">
            <v>27764</v>
          </cell>
          <cell r="AB1599" t="str">
            <v>Under</v>
          </cell>
          <cell r="AC1599">
            <v>0.5</v>
          </cell>
          <cell r="AD1599" t="e">
            <v>#N/A</v>
          </cell>
          <cell r="AF1599" t="str">
            <v>6332.80 / 8113.10 / 9251.22 / 9403.86 / 10479.44 / 11442.89 / 11638.76 / 12148.00 / 12516.85 / 13357.69 / 13882.00 / 14117.24 / 19602.21 / 30572.01 / 32155.86</v>
          </cell>
          <cell r="AG1599">
            <v>7222.9534499999954</v>
          </cell>
          <cell r="AH1599">
            <v>1.921928487577337</v>
          </cell>
          <cell r="AK1599">
            <v>1.921928487577337</v>
          </cell>
          <cell r="AL1599">
            <v>3.8438569751546741</v>
          </cell>
          <cell r="AM1599">
            <v>0.99986155247892394</v>
          </cell>
          <cell r="AN1599">
            <v>101236</v>
          </cell>
          <cell r="AO1599">
            <v>0.99998101536521022</v>
          </cell>
          <cell r="AP1599">
            <v>0.86287486664822788</v>
          </cell>
          <cell r="AS1599">
            <v>1</v>
          </cell>
          <cell r="AT1599">
            <v>0</v>
          </cell>
        </row>
        <row r="1600">
          <cell r="B1600">
            <v>385612</v>
          </cell>
          <cell r="C1600" t="str">
            <v>BOZHON PRECISION INDUSTRY TECHNOLOGY CO., LTD.</v>
          </cell>
          <cell r="D1600" t="str">
            <v>V63</v>
          </cell>
          <cell r="E1600" t="str">
            <v>1178660-01-R</v>
          </cell>
          <cell r="F1600" t="str">
            <v>IT-4</v>
          </cell>
          <cell r="G1600" t="str">
            <v>EQP,AE,IT-4 8-BAY,D93-V63,BOZHON,RETROFIT KIT</v>
          </cell>
          <cell r="H1600">
            <v>13882</v>
          </cell>
          <cell r="I1600" t="str">
            <v>AE</v>
          </cell>
          <cell r="J1600" t="str">
            <v>Retrofit</v>
          </cell>
          <cell r="K1600">
            <v>13882</v>
          </cell>
          <cell r="L1600">
            <v>1</v>
          </cell>
          <cell r="M1600" t="str">
            <v>OTS Quote</v>
          </cell>
          <cell r="N1600">
            <v>13882</v>
          </cell>
          <cell r="O1600">
            <v>13882</v>
          </cell>
          <cell r="P1600" t="b">
            <v>0</v>
          </cell>
          <cell r="Q1600" t="str">
            <v>China</v>
          </cell>
          <cell r="R1600" t="e">
            <v>#N/A</v>
          </cell>
          <cell r="S1600" t="e">
            <v>#N/A</v>
          </cell>
          <cell r="T1600" t="e">
            <v>#N/A</v>
          </cell>
          <cell r="U1600" t="e">
            <v>#N/A</v>
          </cell>
          <cell r="V1600" t="e">
            <v>#N/A</v>
          </cell>
          <cell r="Y1600" t="e">
            <v>#N/A</v>
          </cell>
          <cell r="Z1600">
            <v>13882</v>
          </cell>
          <cell r="AB1600" t="str">
            <v>Under</v>
          </cell>
          <cell r="AC1600" t="str">
            <v/>
          </cell>
          <cell r="AD1600" t="e">
            <v>#N/A</v>
          </cell>
          <cell r="AF1600" t="str">
            <v>6332.80 / 8113.10 / 9251.22 / 9403.86 / 10479.44 / 11442.89 / 11638.76 / 12148.00 / 12516.85 / 13357.69 / 13882.00 / 14117.24 / 19602.21 / 30572.01 / 32155.86</v>
          </cell>
          <cell r="AG1600">
            <v>7222.9534499999954</v>
          </cell>
          <cell r="AH1600">
            <v>1.921928487577337</v>
          </cell>
          <cell r="AK1600">
            <v>1.921928487577337</v>
          </cell>
          <cell r="AL1600">
            <v>1.921928487577337</v>
          </cell>
          <cell r="AM1600">
            <v>0.99986155247892394</v>
          </cell>
          <cell r="AN1600">
            <v>101236</v>
          </cell>
          <cell r="AO1600">
            <v>0.99998101536521022</v>
          </cell>
          <cell r="AP1600">
            <v>0.86287486664822788</v>
          </cell>
          <cell r="AS1600">
            <v>1</v>
          </cell>
          <cell r="AT1600">
            <v>0</v>
          </cell>
        </row>
        <row r="1601">
          <cell r="B1601">
            <v>385613</v>
          </cell>
          <cell r="C1601" t="str">
            <v>BOZHON PRECISION INDUSTRY TECHNOLOGY CO., LTD.</v>
          </cell>
          <cell r="D1601" t="str">
            <v>V63</v>
          </cell>
          <cell r="E1601" t="str">
            <v>1178664-01-R</v>
          </cell>
          <cell r="F1601" t="str">
            <v>IT-4</v>
          </cell>
          <cell r="G1601" t="str">
            <v>EQP,AE,IT-4 8-BAY,V53-V63,BOZHON,RETROFIT KIT</v>
          </cell>
          <cell r="H1601">
            <v>12148</v>
          </cell>
          <cell r="I1601" t="str">
            <v>AE</v>
          </cell>
          <cell r="J1601" t="str">
            <v>Retrofit</v>
          </cell>
          <cell r="K1601">
            <v>24296</v>
          </cell>
          <cell r="L1601">
            <v>2</v>
          </cell>
          <cell r="M1601" t="str">
            <v>EBD</v>
          </cell>
          <cell r="N1601">
            <v>12148</v>
          </cell>
          <cell r="O1601">
            <v>24296</v>
          </cell>
          <cell r="P1601" t="b">
            <v>0</v>
          </cell>
          <cell r="Q1601" t="str">
            <v>China</v>
          </cell>
          <cell r="R1601" t="e">
            <v>#N/A</v>
          </cell>
          <cell r="S1601" t="e">
            <v>#N/A</v>
          </cell>
          <cell r="T1601" t="e">
            <v>#N/A</v>
          </cell>
          <cell r="U1601" t="e">
            <v>#N/A</v>
          </cell>
          <cell r="V1601" t="e">
            <v>#N/A</v>
          </cell>
          <cell r="Y1601" t="e">
            <v>#N/A</v>
          </cell>
          <cell r="Z1601">
            <v>24296</v>
          </cell>
          <cell r="AB1601" t="str">
            <v>Under</v>
          </cell>
          <cell r="AC1601">
            <v>0.5</v>
          </cell>
          <cell r="AD1601" t="e">
            <v>#N/A</v>
          </cell>
          <cell r="AF1601" t="str">
            <v>6332.80 / 8113.10 / 9251.22 / 9403.86 / 10479.44 / 11442.89 / 11638.76 / 12148.00 / 12516.85 / 13357.69 / 13882.00 / 14117.24 / 19602.21 / 30572.01 / 32155.86</v>
          </cell>
          <cell r="AG1601">
            <v>7222.9534499999954</v>
          </cell>
          <cell r="AH1601">
            <v>1.6818604860315149</v>
          </cell>
          <cell r="AK1601">
            <v>1.6818604860315149</v>
          </cell>
          <cell r="AL1601">
            <v>3.3637209720630299</v>
          </cell>
          <cell r="AM1601">
            <v>0.99986155247892405</v>
          </cell>
          <cell r="AN1601">
            <v>101236</v>
          </cell>
          <cell r="AO1601">
            <v>0.9999833867350939</v>
          </cell>
          <cell r="AP1601">
            <v>0.88000316093089415</v>
          </cell>
          <cell r="AS1601">
            <v>1</v>
          </cell>
          <cell r="AT1601">
            <v>0</v>
          </cell>
        </row>
        <row r="1602">
          <cell r="B1602">
            <v>385613</v>
          </cell>
          <cell r="C1602" t="str">
            <v>BOZHON PRECISION INDUSTRY TECHNOLOGY CO., LTD.</v>
          </cell>
          <cell r="D1602" t="str">
            <v>V63</v>
          </cell>
          <cell r="E1602" t="str">
            <v>1178664-01-R</v>
          </cell>
          <cell r="F1602" t="str">
            <v>IT-4</v>
          </cell>
          <cell r="G1602" t="str">
            <v>EQP,AE,IT-4 8-BAY,V53-V63,BOZHON,RETROFIT KIT</v>
          </cell>
          <cell r="H1602">
            <v>12148</v>
          </cell>
          <cell r="I1602" t="str">
            <v>AE</v>
          </cell>
          <cell r="J1602" t="str">
            <v>Retrofit</v>
          </cell>
          <cell r="K1602">
            <v>36444</v>
          </cell>
          <cell r="L1602">
            <v>3</v>
          </cell>
          <cell r="M1602" t="str">
            <v>EBD</v>
          </cell>
          <cell r="N1602">
            <v>12148</v>
          </cell>
          <cell r="O1602">
            <v>36444</v>
          </cell>
          <cell r="P1602" t="b">
            <v>0</v>
          </cell>
          <cell r="Q1602" t="str">
            <v>China</v>
          </cell>
          <cell r="R1602" t="e">
            <v>#N/A</v>
          </cell>
          <cell r="S1602" t="e">
            <v>#N/A</v>
          </cell>
          <cell r="T1602" t="e">
            <v>#N/A</v>
          </cell>
          <cell r="U1602" t="e">
            <v>#N/A</v>
          </cell>
          <cell r="V1602" t="e">
            <v>#N/A</v>
          </cell>
          <cell r="Y1602" t="e">
            <v>#N/A</v>
          </cell>
          <cell r="Z1602">
            <v>36444</v>
          </cell>
          <cell r="AB1602" t="str">
            <v>Under</v>
          </cell>
          <cell r="AC1602">
            <v>0.66666666666666663</v>
          </cell>
          <cell r="AD1602" t="e">
            <v>#N/A</v>
          </cell>
          <cell r="AF1602" t="str">
            <v>6332.80 / 8113.10 / 9251.22 / 9403.86 / 10479.44 / 11442.89 / 11638.76 / 12148.00 / 12516.85 / 13357.69 / 13882.00 / 14117.24 / 19602.21 / 30572.01 / 32155.86</v>
          </cell>
          <cell r="AG1602">
            <v>7222.9534499999954</v>
          </cell>
          <cell r="AH1602">
            <v>1.6818604860315149</v>
          </cell>
          <cell r="AK1602">
            <v>1.6818604860315149</v>
          </cell>
          <cell r="AL1602">
            <v>5.0455814580945448</v>
          </cell>
          <cell r="AM1602">
            <v>0.99986155247892405</v>
          </cell>
          <cell r="AN1602">
            <v>101236</v>
          </cell>
          <cell r="AO1602">
            <v>0.9999833867350939</v>
          </cell>
          <cell r="AP1602">
            <v>0.88000316093089415</v>
          </cell>
          <cell r="AS1602">
            <v>1</v>
          </cell>
          <cell r="AT1602">
            <v>0</v>
          </cell>
        </row>
        <row r="1603">
          <cell r="B1603">
            <v>385613</v>
          </cell>
          <cell r="C1603" t="str">
            <v>BOZHON PRECISION INDUSTRY TECHNOLOGY CO., LTD.</v>
          </cell>
          <cell r="D1603" t="str">
            <v>V63</v>
          </cell>
          <cell r="E1603" t="str">
            <v>1178664-01-R</v>
          </cell>
          <cell r="F1603" t="str">
            <v>IT-4</v>
          </cell>
          <cell r="G1603" t="str">
            <v>EQP,AE,IT-4 8-BAY,V53-V63,BOZHON,RETROFIT KIT</v>
          </cell>
          <cell r="H1603">
            <v>12148</v>
          </cell>
          <cell r="I1603" t="str">
            <v>AE</v>
          </cell>
          <cell r="J1603" t="str">
            <v>Retrofit</v>
          </cell>
          <cell r="K1603">
            <v>72888</v>
          </cell>
          <cell r="L1603">
            <v>6</v>
          </cell>
          <cell r="M1603" t="str">
            <v>EBD</v>
          </cell>
          <cell r="N1603">
            <v>12148</v>
          </cell>
          <cell r="O1603">
            <v>72888</v>
          </cell>
          <cell r="P1603" t="b">
            <v>0</v>
          </cell>
          <cell r="Q1603" t="str">
            <v>China</v>
          </cell>
          <cell r="R1603" t="e">
            <v>#N/A</v>
          </cell>
          <cell r="S1603" t="e">
            <v>#N/A</v>
          </cell>
          <cell r="T1603" t="e">
            <v>#N/A</v>
          </cell>
          <cell r="U1603" t="e">
            <v>#N/A</v>
          </cell>
          <cell r="V1603" t="e">
            <v>#N/A</v>
          </cell>
          <cell r="Y1603" t="e">
            <v>#N/A</v>
          </cell>
          <cell r="Z1603">
            <v>72888</v>
          </cell>
          <cell r="AB1603" t="str">
            <v>Under</v>
          </cell>
          <cell r="AC1603">
            <v>0.83333333333333337</v>
          </cell>
          <cell r="AD1603" t="e">
            <v>#N/A</v>
          </cell>
          <cell r="AF1603" t="str">
            <v>6332.80 / 8113.10 / 9251.22 / 9403.86 / 10479.44 / 11442.89 / 11638.76 / 12148.00 / 12516.85 / 13357.69 / 13882.00 / 14117.24 / 19602.21 / 30572.01 / 32155.86</v>
          </cell>
          <cell r="AG1603">
            <v>7222.9534499999954</v>
          </cell>
          <cell r="AH1603">
            <v>1.6818604860315149</v>
          </cell>
          <cell r="AK1603">
            <v>1.6818604860315149</v>
          </cell>
          <cell r="AL1603">
            <v>10.09116291618909</v>
          </cell>
          <cell r="AM1603">
            <v>0.99986155247892405</v>
          </cell>
          <cell r="AN1603">
            <v>101236</v>
          </cell>
          <cell r="AO1603">
            <v>0.9999833867350939</v>
          </cell>
          <cell r="AP1603">
            <v>0.88000316093089415</v>
          </cell>
          <cell r="AS1603">
            <v>1</v>
          </cell>
          <cell r="AT1603">
            <v>0</v>
          </cell>
        </row>
        <row r="1604">
          <cell r="B1604">
            <v>385614</v>
          </cell>
          <cell r="C1604" t="str">
            <v>BOZHON PRECISION INDUSTRY TECHNOLOGY CO., LTD.</v>
          </cell>
          <cell r="D1604" t="str">
            <v>V63</v>
          </cell>
          <cell r="E1604" t="str">
            <v>1178697-01-R</v>
          </cell>
          <cell r="F1604" t="str">
            <v>IT-FF</v>
          </cell>
          <cell r="G1604" t="str">
            <v>EQP,AE,IT-FF 3-BAY,D47-V63,BOZHON,RETROFIT KIT</v>
          </cell>
          <cell r="H1604">
            <v>10484.200000000001</v>
          </cell>
          <cell r="I1604" t="str">
            <v>AE</v>
          </cell>
          <cell r="J1604" t="str">
            <v>Retrofit</v>
          </cell>
          <cell r="K1604">
            <v>41936.800000000003</v>
          </cell>
          <cell r="L1604">
            <v>4</v>
          </cell>
          <cell r="M1604" t="str">
            <v>OTS Quote</v>
          </cell>
          <cell r="N1604">
            <v>10484.200000000001</v>
          </cell>
          <cell r="O1604">
            <v>41936.800000000003</v>
          </cell>
          <cell r="P1604" t="b">
            <v>0</v>
          </cell>
          <cell r="Q1604" t="str">
            <v>China</v>
          </cell>
          <cell r="R1604" t="e">
            <v>#N/A</v>
          </cell>
          <cell r="S1604" t="e">
            <v>#N/A</v>
          </cell>
          <cell r="T1604" t="e">
            <v>#N/A</v>
          </cell>
          <cell r="U1604" t="e">
            <v>#N/A</v>
          </cell>
          <cell r="V1604" t="e">
            <v>#N/A</v>
          </cell>
          <cell r="Y1604" t="e">
            <v>#N/A</v>
          </cell>
          <cell r="Z1604">
            <v>41936.800000000003</v>
          </cell>
          <cell r="AB1604" t="str">
            <v>Under</v>
          </cell>
          <cell r="AC1604">
            <v>0.75</v>
          </cell>
          <cell r="AD1604" t="e">
            <v>#N/A</v>
          </cell>
          <cell r="AF1604" t="str">
            <v>10484.20 / 12550.00 / 15011.58 / 24846.99</v>
          </cell>
          <cell r="AG1604">
            <v>11517.1</v>
          </cell>
          <cell r="AH1604">
            <v>0.91031596495645606</v>
          </cell>
          <cell r="AK1604">
            <v>0.91031596495645606</v>
          </cell>
          <cell r="AL1604">
            <v>3.6412638598258242</v>
          </cell>
          <cell r="AM1604">
            <v>0.99991317258684909</v>
          </cell>
          <cell r="AN1604">
            <v>128416</v>
          </cell>
          <cell r="AO1604">
            <v>0.99999291119513956</v>
          </cell>
          <cell r="AP1604">
            <v>0.91835752554198857</v>
          </cell>
          <cell r="AS1604">
            <v>1</v>
          </cell>
          <cell r="AT1604">
            <v>0</v>
          </cell>
        </row>
        <row r="1605">
          <cell r="B1605">
            <v>385615</v>
          </cell>
          <cell r="C1605" t="str">
            <v>BOZHON PRECISION INDUSTRY TECHNOLOGY CO., LTD.</v>
          </cell>
          <cell r="D1605" t="str">
            <v>V63</v>
          </cell>
          <cell r="E1605" t="str">
            <v>1178699-01-R</v>
          </cell>
          <cell r="F1605" t="str">
            <v>IT-FF</v>
          </cell>
          <cell r="G1605" t="str">
            <v>EQP,AE,IT-FF 3-BAY,D93-V63,BOZHON,RETROFIT KIT</v>
          </cell>
          <cell r="H1605">
            <v>10484.200000000001</v>
          </cell>
          <cell r="I1605" t="str">
            <v>AE</v>
          </cell>
          <cell r="J1605" t="str">
            <v>Retrofit</v>
          </cell>
          <cell r="K1605">
            <v>10484.200000000001</v>
          </cell>
          <cell r="L1605">
            <v>1</v>
          </cell>
          <cell r="M1605" t="str">
            <v>OTS Quote</v>
          </cell>
          <cell r="N1605">
            <v>10484.200000000001</v>
          </cell>
          <cell r="O1605">
            <v>10484.200000000001</v>
          </cell>
          <cell r="P1605" t="b">
            <v>0</v>
          </cell>
          <cell r="Q1605" t="str">
            <v>China</v>
          </cell>
          <cell r="R1605" t="e">
            <v>#N/A</v>
          </cell>
          <cell r="S1605" t="e">
            <v>#N/A</v>
          </cell>
          <cell r="T1605" t="e">
            <v>#N/A</v>
          </cell>
          <cell r="U1605" t="e">
            <v>#N/A</v>
          </cell>
          <cell r="V1605" t="e">
            <v>#N/A</v>
          </cell>
          <cell r="Y1605" t="e">
            <v>#N/A</v>
          </cell>
          <cell r="Z1605">
            <v>10484.200000000001</v>
          </cell>
          <cell r="AB1605" t="str">
            <v>Under</v>
          </cell>
          <cell r="AC1605" t="str">
            <v/>
          </cell>
          <cell r="AD1605" t="e">
            <v>#N/A</v>
          </cell>
          <cell r="AF1605" t="str">
            <v>10484.20 / 12550.00 / 15011.58 / 24846.99</v>
          </cell>
          <cell r="AG1605">
            <v>11517.1</v>
          </cell>
          <cell r="AH1605">
            <v>0.91031596495645606</v>
          </cell>
          <cell r="AK1605">
            <v>0.91031596495645606</v>
          </cell>
          <cell r="AL1605">
            <v>0.91031596495645606</v>
          </cell>
          <cell r="AM1605">
            <v>0.99991317258684909</v>
          </cell>
          <cell r="AN1605">
            <v>128416</v>
          </cell>
          <cell r="AO1605">
            <v>0.99999291119513956</v>
          </cell>
          <cell r="AP1605">
            <v>0.91835752554198857</v>
          </cell>
          <cell r="AS1605">
            <v>1</v>
          </cell>
          <cell r="AT1605">
            <v>0</v>
          </cell>
        </row>
        <row r="1606">
          <cell r="B1606">
            <v>385624</v>
          </cell>
          <cell r="C1606" t="str">
            <v>HANGZHOU AMPHENOL PHOENIX TELECOM PARTS CO., LTD</v>
          </cell>
          <cell r="D1606" t="str">
            <v>V63</v>
          </cell>
          <cell r="E1606" t="str">
            <v>1178864-01-R</v>
          </cell>
          <cell r="F1606" t="str">
            <v>BGS PALLET</v>
          </cell>
          <cell r="G1606" t="str">
            <v>FXT,AE,BGS PALLET,V53-V63,AMPHENOL,RETROFIT KIT</v>
          </cell>
          <cell r="H1606">
            <v>116</v>
          </cell>
          <cell r="I1606" t="str">
            <v>AE</v>
          </cell>
          <cell r="J1606" t="str">
            <v>Retrofit</v>
          </cell>
          <cell r="K1606">
            <v>224112</v>
          </cell>
          <cell r="L1606">
            <v>1932</v>
          </cell>
          <cell r="M1606" t="str">
            <v>EBD</v>
          </cell>
          <cell r="N1606">
            <v>116</v>
          </cell>
          <cell r="O1606">
            <v>224112</v>
          </cell>
          <cell r="P1606" t="b">
            <v>0</v>
          </cell>
          <cell r="Q1606" t="str">
            <v>China</v>
          </cell>
          <cell r="R1606" t="e">
            <v>#N/A</v>
          </cell>
          <cell r="S1606" t="e">
            <v>#N/A</v>
          </cell>
          <cell r="T1606" t="e">
            <v>#N/A</v>
          </cell>
          <cell r="U1606" t="e">
            <v>#N/A</v>
          </cell>
          <cell r="V1606" t="e">
            <v>#N/A</v>
          </cell>
          <cell r="Y1606" t="e">
            <v>#N/A</v>
          </cell>
          <cell r="Z1606">
            <v>224112</v>
          </cell>
          <cell r="AB1606" t="str">
            <v>Under</v>
          </cell>
          <cell r="AC1606">
            <v>0.99948240165631475</v>
          </cell>
          <cell r="AD1606" t="e">
            <v>#N/A</v>
          </cell>
          <cell r="AF1606">
            <v>116</v>
          </cell>
          <cell r="AG1606">
            <v>116</v>
          </cell>
          <cell r="AH1606">
            <v>1</v>
          </cell>
          <cell r="AK1606">
            <v>1</v>
          </cell>
          <cell r="AL1606">
            <v>1932</v>
          </cell>
          <cell r="AM1606">
            <v>0.99137931034482762</v>
          </cell>
          <cell r="AN1606">
            <v>121</v>
          </cell>
          <cell r="AO1606">
            <v>0.99173553719008267</v>
          </cell>
          <cell r="AP1606">
            <v>4.1322314049586778E-2</v>
          </cell>
          <cell r="AS1606">
            <v>1</v>
          </cell>
          <cell r="AT1606">
            <v>0</v>
          </cell>
        </row>
        <row r="1607">
          <cell r="B1607">
            <v>385625</v>
          </cell>
          <cell r="C1607" t="str">
            <v>HANGZHOU AMPHENOL PHOENIX TELECOM PARTS CO., LTD</v>
          </cell>
          <cell r="D1607" t="str">
            <v>V63</v>
          </cell>
          <cell r="E1607" t="str">
            <v>1178865-01-R</v>
          </cell>
          <cell r="F1607" t="str">
            <v>BGS PALLET</v>
          </cell>
          <cell r="G1607" t="str">
            <v>FXT,AE,BGS PALLET,D23-V63,AMPHENOL,RETROFIT KIT</v>
          </cell>
          <cell r="H1607">
            <v>116</v>
          </cell>
          <cell r="I1607" t="str">
            <v>AE</v>
          </cell>
          <cell r="J1607" t="str">
            <v>Retrofit</v>
          </cell>
          <cell r="K1607">
            <v>149408</v>
          </cell>
          <cell r="L1607">
            <v>1288</v>
          </cell>
          <cell r="M1607" t="str">
            <v>OTS Quote</v>
          </cell>
          <cell r="N1607">
            <v>116</v>
          </cell>
          <cell r="O1607">
            <v>149408</v>
          </cell>
          <cell r="P1607" t="b">
            <v>0</v>
          </cell>
          <cell r="Q1607" t="str">
            <v>China</v>
          </cell>
          <cell r="R1607" t="e">
            <v>#N/A</v>
          </cell>
          <cell r="S1607" t="e">
            <v>#N/A</v>
          </cell>
          <cell r="T1607" t="e">
            <v>#N/A</v>
          </cell>
          <cell r="U1607" t="e">
            <v>#N/A</v>
          </cell>
          <cell r="V1607" t="e">
            <v>#N/A</v>
          </cell>
          <cell r="Y1607" t="e">
            <v>#N/A</v>
          </cell>
          <cell r="Z1607">
            <v>149408</v>
          </cell>
          <cell r="AB1607" t="str">
            <v>Under</v>
          </cell>
          <cell r="AC1607">
            <v>0.99922360248447206</v>
          </cell>
          <cell r="AD1607" t="e">
            <v>#N/A</v>
          </cell>
          <cell r="AF1607">
            <v>116</v>
          </cell>
          <cell r="AG1607">
            <v>116</v>
          </cell>
          <cell r="AH1607">
            <v>1</v>
          </cell>
          <cell r="AK1607">
            <v>1</v>
          </cell>
          <cell r="AL1607">
            <v>1288</v>
          </cell>
          <cell r="AM1607">
            <v>0.99137931034482762</v>
          </cell>
          <cell r="AN1607">
            <v>121</v>
          </cell>
          <cell r="AO1607">
            <v>0.99173553719008267</v>
          </cell>
          <cell r="AP1607">
            <v>4.1322314049586778E-2</v>
          </cell>
          <cell r="AS1607">
            <v>1</v>
          </cell>
          <cell r="AT1607">
            <v>0</v>
          </cell>
        </row>
        <row r="1608">
          <cell r="B1608">
            <v>385626</v>
          </cell>
          <cell r="C1608" t="str">
            <v>SECOTE</v>
          </cell>
          <cell r="D1608" t="str">
            <v>V63</v>
          </cell>
          <cell r="E1608" t="str">
            <v>1178904-01-R</v>
          </cell>
          <cell r="F1608" t="str">
            <v>BSI1</v>
          </cell>
          <cell r="G1608" t="str">
            <v>EQP,AE,BSI1,V53-V63,SECOTE,RETROFIT KIT</v>
          </cell>
          <cell r="H1608">
            <v>11841.48</v>
          </cell>
          <cell r="I1608" t="str">
            <v>AE</v>
          </cell>
          <cell r="J1608" t="str">
            <v>Retrofit</v>
          </cell>
          <cell r="K1608">
            <v>47365.919999999998</v>
          </cell>
          <cell r="L1608">
            <v>4</v>
          </cell>
          <cell r="M1608" t="str">
            <v>EBD</v>
          </cell>
          <cell r="N1608">
            <v>11841.48</v>
          </cell>
          <cell r="O1608">
            <v>47365.919999999998</v>
          </cell>
          <cell r="P1608" t="b">
            <v>0</v>
          </cell>
          <cell r="Q1608" t="str">
            <v>China</v>
          </cell>
          <cell r="R1608">
            <v>3515.16</v>
          </cell>
          <cell r="S1608">
            <v>157.88999999999999</v>
          </cell>
          <cell r="T1608">
            <v>2906.31</v>
          </cell>
          <cell r="U1608">
            <v>4421.4800000000005</v>
          </cell>
          <cell r="V1608">
            <v>1670.4200941099091</v>
          </cell>
          <cell r="Y1608">
            <v>955.83337835816974</v>
          </cell>
          <cell r="Z1608">
            <v>47365.919999999998</v>
          </cell>
          <cell r="AB1608" t="str">
            <v>Under</v>
          </cell>
          <cell r="AC1608">
            <v>0.75000000000000011</v>
          </cell>
          <cell r="AD1608">
            <v>2626.2534724680791</v>
          </cell>
          <cell r="AF1608">
            <v>11841.48</v>
          </cell>
          <cell r="AG1608">
            <v>17549.239999999998</v>
          </cell>
          <cell r="AH1608">
            <v>0.67475742539278061</v>
          </cell>
          <cell r="AK1608">
            <v>0.67475742539278061</v>
          </cell>
          <cell r="AL1608">
            <v>2.6990297015711224</v>
          </cell>
          <cell r="AM1608">
            <v>0.9999430174754006</v>
          </cell>
          <cell r="AN1608">
            <v>82000</v>
          </cell>
          <cell r="AO1608">
            <v>0.99999177125090977</v>
          </cell>
          <cell r="AP1608">
            <v>0.85559170731707324</v>
          </cell>
          <cell r="AS1608">
            <v>1</v>
          </cell>
          <cell r="AT1608">
            <v>0</v>
          </cell>
        </row>
        <row r="1609">
          <cell r="B1609">
            <v>385626</v>
          </cell>
          <cell r="C1609" t="str">
            <v>SECOTE</v>
          </cell>
          <cell r="D1609" t="str">
            <v>V63</v>
          </cell>
          <cell r="E1609" t="str">
            <v>1178904-01-R</v>
          </cell>
          <cell r="F1609" t="str">
            <v>BSI1</v>
          </cell>
          <cell r="G1609" t="str">
            <v>EQP,AE,BSI1,V53-V63,SECOTE,RETROFIT KIT</v>
          </cell>
          <cell r="H1609">
            <v>11841.48</v>
          </cell>
          <cell r="I1609" t="str">
            <v>AE</v>
          </cell>
          <cell r="J1609" t="str">
            <v>Retrofit</v>
          </cell>
          <cell r="K1609">
            <v>94731.839999999997</v>
          </cell>
          <cell r="L1609">
            <v>8</v>
          </cell>
          <cell r="M1609" t="str">
            <v>EBD</v>
          </cell>
          <cell r="N1609">
            <v>11841.48</v>
          </cell>
          <cell r="O1609">
            <v>94731.839999999997</v>
          </cell>
          <cell r="P1609" t="b">
            <v>0</v>
          </cell>
          <cell r="Q1609" t="str">
            <v>China</v>
          </cell>
          <cell r="R1609">
            <v>3515.16</v>
          </cell>
          <cell r="S1609">
            <v>157.88999999999999</v>
          </cell>
          <cell r="T1609">
            <v>2906.31</v>
          </cell>
          <cell r="U1609">
            <v>4421.4800000000005</v>
          </cell>
          <cell r="V1609">
            <v>1670.4200941099091</v>
          </cell>
          <cell r="Y1609">
            <v>955.83337835816974</v>
          </cell>
          <cell r="Z1609">
            <v>94731.839999999997</v>
          </cell>
          <cell r="AB1609" t="str">
            <v>Under</v>
          </cell>
          <cell r="AC1609">
            <v>0.875</v>
          </cell>
          <cell r="AD1609">
            <v>2626.2534724680791</v>
          </cell>
          <cell r="AF1609">
            <v>11841.48</v>
          </cell>
          <cell r="AG1609">
            <v>17549.239999999998</v>
          </cell>
          <cell r="AH1609">
            <v>0.67475742539278061</v>
          </cell>
          <cell r="AK1609">
            <v>0.67475742539278061</v>
          </cell>
          <cell r="AL1609">
            <v>5.3980594031422449</v>
          </cell>
          <cell r="AM1609">
            <v>0.9999430174754006</v>
          </cell>
          <cell r="AN1609">
            <v>82000</v>
          </cell>
          <cell r="AO1609">
            <v>0.99999177125090977</v>
          </cell>
          <cell r="AP1609">
            <v>0.85559170731707324</v>
          </cell>
          <cell r="AS1609">
            <v>1</v>
          </cell>
          <cell r="AT1609">
            <v>0</v>
          </cell>
        </row>
        <row r="1610">
          <cell r="B1610">
            <v>385626</v>
          </cell>
          <cell r="C1610" t="str">
            <v>SECOTE</v>
          </cell>
          <cell r="D1610" t="str">
            <v>V63</v>
          </cell>
          <cell r="E1610" t="str">
            <v>1178904-01-R</v>
          </cell>
          <cell r="F1610" t="str">
            <v>BSI1</v>
          </cell>
          <cell r="G1610" t="str">
            <v>EQP,AE,BSI1,V53-V63,SECOTE,RETROFIT KIT</v>
          </cell>
          <cell r="H1610">
            <v>11841.48</v>
          </cell>
          <cell r="I1610" t="str">
            <v>AE</v>
          </cell>
          <cell r="J1610" t="str">
            <v>Retrofit</v>
          </cell>
          <cell r="K1610">
            <v>94731.839999999997</v>
          </cell>
          <cell r="L1610">
            <v>8</v>
          </cell>
          <cell r="M1610" t="str">
            <v>EBD</v>
          </cell>
          <cell r="N1610">
            <v>11841.48</v>
          </cell>
          <cell r="O1610">
            <v>94731.839999999997</v>
          </cell>
          <cell r="P1610" t="b">
            <v>0</v>
          </cell>
          <cell r="Q1610" t="str">
            <v>China</v>
          </cell>
          <cell r="R1610">
            <v>3515.16</v>
          </cell>
          <cell r="S1610">
            <v>157.88999999999999</v>
          </cell>
          <cell r="T1610">
            <v>2906.31</v>
          </cell>
          <cell r="U1610">
            <v>4421.4800000000005</v>
          </cell>
          <cell r="V1610">
            <v>1670.4200941099091</v>
          </cell>
          <cell r="Y1610">
            <v>955.83337835816974</v>
          </cell>
          <cell r="Z1610">
            <v>94731.839999999997</v>
          </cell>
          <cell r="AB1610" t="str">
            <v>Under</v>
          </cell>
          <cell r="AC1610">
            <v>0.875</v>
          </cell>
          <cell r="AD1610">
            <v>2626.2534724680791</v>
          </cell>
          <cell r="AF1610">
            <v>11841.48</v>
          </cell>
          <cell r="AG1610">
            <v>17549.239999999998</v>
          </cell>
          <cell r="AH1610">
            <v>0.67475742539278061</v>
          </cell>
          <cell r="AK1610">
            <v>0.67475742539278061</v>
          </cell>
          <cell r="AL1610">
            <v>5.3980594031422449</v>
          </cell>
          <cell r="AM1610">
            <v>0.9999430174754006</v>
          </cell>
          <cell r="AN1610">
            <v>82000</v>
          </cell>
          <cell r="AO1610">
            <v>0.99999177125090977</v>
          </cell>
          <cell r="AP1610">
            <v>0.85559170731707324</v>
          </cell>
          <cell r="AS1610">
            <v>1</v>
          </cell>
          <cell r="AT1610">
            <v>0</v>
          </cell>
        </row>
        <row r="1611">
          <cell r="B1611">
            <v>385627</v>
          </cell>
          <cell r="C1611" t="str">
            <v>SHENZHEN STRONG TECHNOLOGY CO., LTD.</v>
          </cell>
          <cell r="D1611" t="str">
            <v>V63</v>
          </cell>
          <cell r="E1611" t="str">
            <v>1178906-01-R</v>
          </cell>
          <cell r="F1611" t="str">
            <v>BSI1</v>
          </cell>
          <cell r="G1611" t="str">
            <v>EQP,AE,BSI1,V53-V63,STRONG,RETROFIT KIT</v>
          </cell>
          <cell r="H1611">
            <v>23257</v>
          </cell>
          <cell r="I1611" t="str">
            <v>AE</v>
          </cell>
          <cell r="J1611" t="str">
            <v>Retrofit</v>
          </cell>
          <cell r="K1611">
            <v>186056</v>
          </cell>
          <cell r="L1611">
            <v>8</v>
          </cell>
          <cell r="M1611" t="str">
            <v>EBD</v>
          </cell>
          <cell r="N1611">
            <v>23257</v>
          </cell>
          <cell r="O1611">
            <v>186056</v>
          </cell>
          <cell r="P1611" t="b">
            <v>0</v>
          </cell>
          <cell r="Q1611" t="str">
            <v>China</v>
          </cell>
          <cell r="R1611">
            <v>9326.7000000000007</v>
          </cell>
          <cell r="S1611">
            <v>942.55</v>
          </cell>
          <cell r="T1611">
            <v>5362.71</v>
          </cell>
          <cell r="U1611">
            <v>8473.01</v>
          </cell>
          <cell r="V1611">
            <v>8002.5287411498421</v>
          </cell>
          <cell r="Y1611">
            <v>1877.2836571506227</v>
          </cell>
          <cell r="Z1611">
            <v>186056</v>
          </cell>
          <cell r="AB1611" t="str">
            <v>Under</v>
          </cell>
          <cell r="AC1611">
            <v>0.875</v>
          </cell>
          <cell r="AD1611">
            <v>9879.8123983004643</v>
          </cell>
          <cell r="AF1611">
            <v>11841.48</v>
          </cell>
          <cell r="AG1611">
            <v>17549.239999999998</v>
          </cell>
          <cell r="AH1611">
            <v>1.3252425746072196</v>
          </cell>
          <cell r="AK1611">
            <v>1.3252425746072196</v>
          </cell>
          <cell r="AL1611">
            <v>10.601940596857757</v>
          </cell>
          <cell r="AM1611">
            <v>0.99994301747540071</v>
          </cell>
          <cell r="AN1611">
            <v>82000</v>
          </cell>
          <cell r="AO1611">
            <v>0.99998383850518779</v>
          </cell>
          <cell r="AP1611">
            <v>0.71637804878048783</v>
          </cell>
          <cell r="AS1611">
            <v>1</v>
          </cell>
          <cell r="AT1611">
            <v>0</v>
          </cell>
        </row>
        <row r="1612">
          <cell r="B1612">
            <v>385627</v>
          </cell>
          <cell r="C1612" t="str">
            <v>SHENZHEN STRONG TECHNOLOGY CO., LTD.</v>
          </cell>
          <cell r="D1612" t="str">
            <v>V63</v>
          </cell>
          <cell r="E1612" t="str">
            <v>1178906-01-R</v>
          </cell>
          <cell r="F1612" t="str">
            <v>BSI1</v>
          </cell>
          <cell r="G1612" t="str">
            <v>EQP,AE,BSI1,V53-V63,STRONG,RETROFIT KIT</v>
          </cell>
          <cell r="H1612">
            <v>23257</v>
          </cell>
          <cell r="I1612" t="str">
            <v>AE</v>
          </cell>
          <cell r="J1612" t="str">
            <v>Retrofit</v>
          </cell>
          <cell r="K1612">
            <v>186056</v>
          </cell>
          <cell r="L1612">
            <v>8</v>
          </cell>
          <cell r="M1612" t="str">
            <v>EBD</v>
          </cell>
          <cell r="N1612">
            <v>23257</v>
          </cell>
          <cell r="O1612">
            <v>186056</v>
          </cell>
          <cell r="P1612" t="b">
            <v>0</v>
          </cell>
          <cell r="Q1612" t="str">
            <v>China</v>
          </cell>
          <cell r="R1612">
            <v>9326.7000000000007</v>
          </cell>
          <cell r="S1612">
            <v>942.55</v>
          </cell>
          <cell r="T1612">
            <v>5362.71</v>
          </cell>
          <cell r="U1612">
            <v>8473.01</v>
          </cell>
          <cell r="V1612">
            <v>8002.5287411498421</v>
          </cell>
          <cell r="Y1612">
            <v>1877.2836571506227</v>
          </cell>
          <cell r="Z1612">
            <v>186056</v>
          </cell>
          <cell r="AB1612" t="str">
            <v>Under</v>
          </cell>
          <cell r="AC1612">
            <v>0.875</v>
          </cell>
          <cell r="AD1612">
            <v>9879.8123983004643</v>
          </cell>
          <cell r="AF1612">
            <v>11841.48</v>
          </cell>
          <cell r="AG1612">
            <v>17549.239999999998</v>
          </cell>
          <cell r="AH1612">
            <v>1.3252425746072196</v>
          </cell>
          <cell r="AK1612">
            <v>1.3252425746072196</v>
          </cell>
          <cell r="AL1612">
            <v>10.601940596857757</v>
          </cell>
          <cell r="AM1612">
            <v>0.99994301747540071</v>
          </cell>
          <cell r="AN1612">
            <v>82000</v>
          </cell>
          <cell r="AO1612">
            <v>0.99998383850518779</v>
          </cell>
          <cell r="AP1612">
            <v>0.71637804878048783</v>
          </cell>
          <cell r="AS1612">
            <v>1</v>
          </cell>
          <cell r="AT1612">
            <v>0</v>
          </cell>
        </row>
        <row r="1613">
          <cell r="B1613">
            <v>385628</v>
          </cell>
          <cell r="C1613" t="str">
            <v>SECOTE</v>
          </cell>
          <cell r="D1613" t="str">
            <v>V63</v>
          </cell>
          <cell r="E1613" t="str">
            <v>1178908-01-R</v>
          </cell>
          <cell r="F1613" t="str">
            <v>BSI2</v>
          </cell>
          <cell r="G1613" t="str">
            <v>EQP,AE,BSI2,V53-V63,SECOTE,RETROFIT KIT</v>
          </cell>
          <cell r="H1613">
            <v>20484.7</v>
          </cell>
          <cell r="I1613" t="str">
            <v>AE</v>
          </cell>
          <cell r="J1613" t="str">
            <v>Retrofit</v>
          </cell>
          <cell r="K1613">
            <v>81938.8</v>
          </cell>
          <cell r="L1613">
            <v>4</v>
          </cell>
          <cell r="M1613" t="str">
            <v>EBD</v>
          </cell>
          <cell r="N1613">
            <v>20484.7</v>
          </cell>
          <cell r="O1613">
            <v>81938.8</v>
          </cell>
          <cell r="P1613" t="b">
            <v>0</v>
          </cell>
          <cell r="Q1613" t="str">
            <v>China</v>
          </cell>
          <cell r="R1613">
            <v>5235.8</v>
          </cell>
          <cell r="S1613">
            <v>609.15</v>
          </cell>
          <cell r="T1613">
            <v>7583.08</v>
          </cell>
          <cell r="U1613">
            <v>5768.68</v>
          </cell>
          <cell r="V1613">
            <v>2151.160316628167</v>
          </cell>
          <cell r="Y1613">
            <v>1653.5061500465822</v>
          </cell>
          <cell r="Z1613">
            <v>81938.8</v>
          </cell>
          <cell r="AB1613" t="str">
            <v>Under</v>
          </cell>
          <cell r="AC1613">
            <v>0.75</v>
          </cell>
          <cell r="AD1613">
            <v>3804.6664666747492</v>
          </cell>
          <cell r="AF1613">
            <v>20484.7</v>
          </cell>
          <cell r="AG1613">
            <v>26566.85</v>
          </cell>
          <cell r="AH1613">
            <v>0.77106243306978439</v>
          </cell>
          <cell r="AK1613">
            <v>0.77106243306978439</v>
          </cell>
          <cell r="AL1613">
            <v>3.0842497322791376</v>
          </cell>
          <cell r="AM1613">
            <v>0.99996235910542652</v>
          </cell>
          <cell r="AN1613">
            <v>137000</v>
          </cell>
          <cell r="AO1613">
            <v>0.99999437180705786</v>
          </cell>
          <cell r="AP1613">
            <v>0.85047664233576648</v>
          </cell>
          <cell r="AS1613">
            <v>1</v>
          </cell>
          <cell r="AT1613">
            <v>0</v>
          </cell>
        </row>
        <row r="1614">
          <cell r="B1614">
            <v>385628</v>
          </cell>
          <cell r="C1614" t="str">
            <v>SECOTE</v>
          </cell>
          <cell r="D1614" t="str">
            <v>V63</v>
          </cell>
          <cell r="E1614" t="str">
            <v>1178908-01-R</v>
          </cell>
          <cell r="F1614" t="str">
            <v>BSI2</v>
          </cell>
          <cell r="G1614" t="str">
            <v>EQP,AE,BSI2,V53-V63,SECOTE,RETROFIT KIT</v>
          </cell>
          <cell r="H1614">
            <v>20484.7</v>
          </cell>
          <cell r="I1614" t="str">
            <v>AE</v>
          </cell>
          <cell r="J1614" t="str">
            <v>Retrofit</v>
          </cell>
          <cell r="K1614">
            <v>163877.6</v>
          </cell>
          <cell r="L1614">
            <v>8</v>
          </cell>
          <cell r="M1614" t="str">
            <v>EBD</v>
          </cell>
          <cell r="N1614">
            <v>20484.7</v>
          </cell>
          <cell r="O1614">
            <v>163877.6</v>
          </cell>
          <cell r="P1614" t="b">
            <v>0</v>
          </cell>
          <cell r="Q1614" t="str">
            <v>China</v>
          </cell>
          <cell r="R1614">
            <v>5235.8</v>
          </cell>
          <cell r="S1614">
            <v>609.15</v>
          </cell>
          <cell r="T1614">
            <v>7583.08</v>
          </cell>
          <cell r="U1614">
            <v>5768.68</v>
          </cell>
          <cell r="V1614">
            <v>2151.160316628167</v>
          </cell>
          <cell r="Y1614">
            <v>1653.5061500465822</v>
          </cell>
          <cell r="Z1614">
            <v>163877.6</v>
          </cell>
          <cell r="AB1614" t="str">
            <v>Under</v>
          </cell>
          <cell r="AC1614">
            <v>0.87499999999999989</v>
          </cell>
          <cell r="AD1614">
            <v>3804.6664666747492</v>
          </cell>
          <cell r="AF1614">
            <v>20484.7</v>
          </cell>
          <cell r="AG1614">
            <v>26566.85</v>
          </cell>
          <cell r="AH1614">
            <v>0.77106243306978439</v>
          </cell>
          <cell r="AK1614">
            <v>0.77106243306978439</v>
          </cell>
          <cell r="AL1614">
            <v>6.1684994645582751</v>
          </cell>
          <cell r="AM1614">
            <v>0.99996235910542652</v>
          </cell>
          <cell r="AN1614">
            <v>137000</v>
          </cell>
          <cell r="AO1614">
            <v>0.99999437180705786</v>
          </cell>
          <cell r="AP1614">
            <v>0.85047664233576648</v>
          </cell>
          <cell r="AS1614">
            <v>1</v>
          </cell>
          <cell r="AT1614">
            <v>0</v>
          </cell>
        </row>
        <row r="1615">
          <cell r="B1615">
            <v>385628</v>
          </cell>
          <cell r="C1615" t="str">
            <v>SECOTE</v>
          </cell>
          <cell r="D1615" t="str">
            <v>V63</v>
          </cell>
          <cell r="E1615" t="str">
            <v>1178908-01-R</v>
          </cell>
          <cell r="F1615" t="str">
            <v>BSI2</v>
          </cell>
          <cell r="G1615" t="str">
            <v>EQP,AE,BSI2,V53-V63,SECOTE,RETROFIT KIT</v>
          </cell>
          <cell r="H1615">
            <v>20484.7</v>
          </cell>
          <cell r="I1615" t="str">
            <v>AE</v>
          </cell>
          <cell r="J1615" t="str">
            <v>Retrofit</v>
          </cell>
          <cell r="K1615">
            <v>163877.6</v>
          </cell>
          <cell r="L1615">
            <v>8</v>
          </cell>
          <cell r="M1615" t="str">
            <v>EBD</v>
          </cell>
          <cell r="N1615">
            <v>20484.7</v>
          </cell>
          <cell r="O1615">
            <v>163877.6</v>
          </cell>
          <cell r="P1615" t="b">
            <v>0</v>
          </cell>
          <cell r="Q1615" t="str">
            <v>China</v>
          </cell>
          <cell r="R1615">
            <v>5235.8</v>
          </cell>
          <cell r="S1615">
            <v>609.15</v>
          </cell>
          <cell r="T1615">
            <v>7583.08</v>
          </cell>
          <cell r="U1615">
            <v>5768.68</v>
          </cell>
          <cell r="V1615">
            <v>2151.160316628167</v>
          </cell>
          <cell r="Y1615">
            <v>1653.5061500465822</v>
          </cell>
          <cell r="Z1615">
            <v>163877.6</v>
          </cell>
          <cell r="AB1615" t="str">
            <v>Under</v>
          </cell>
          <cell r="AC1615">
            <v>0.87499999999999989</v>
          </cell>
          <cell r="AD1615">
            <v>3804.6664666747492</v>
          </cell>
          <cell r="AF1615">
            <v>20484.7</v>
          </cell>
          <cell r="AG1615">
            <v>26566.85</v>
          </cell>
          <cell r="AH1615">
            <v>0.77106243306978439</v>
          </cell>
          <cell r="AK1615">
            <v>0.77106243306978439</v>
          </cell>
          <cell r="AL1615">
            <v>6.1684994645582751</v>
          </cell>
          <cell r="AM1615">
            <v>0.99996235910542652</v>
          </cell>
          <cell r="AN1615">
            <v>137000</v>
          </cell>
          <cell r="AO1615">
            <v>0.99999437180705786</v>
          </cell>
          <cell r="AP1615">
            <v>0.85047664233576648</v>
          </cell>
          <cell r="AS1615">
            <v>1</v>
          </cell>
          <cell r="AT1615">
            <v>0</v>
          </cell>
        </row>
        <row r="1616">
          <cell r="B1616">
            <v>385629</v>
          </cell>
          <cell r="C1616" t="str">
            <v>SHENZHEN STRONG TECHNOLOGY CO., LTD.</v>
          </cell>
          <cell r="D1616" t="str">
            <v>V63</v>
          </cell>
          <cell r="E1616" t="str">
            <v>1178910-01-R</v>
          </cell>
          <cell r="F1616" t="str">
            <v>BSI2</v>
          </cell>
          <cell r="G1616" t="str">
            <v>EQP,AE,BSI2,V53-V63,STRONG,RETROFIT KIT</v>
          </cell>
          <cell r="H1616">
            <v>32649</v>
          </cell>
          <cell r="I1616" t="str">
            <v>AE</v>
          </cell>
          <cell r="J1616" t="str">
            <v>Retrofit</v>
          </cell>
          <cell r="K1616">
            <v>261192</v>
          </cell>
          <cell r="L1616">
            <v>8</v>
          </cell>
          <cell r="M1616" t="str">
            <v>EBD</v>
          </cell>
          <cell r="N1616">
            <v>32649</v>
          </cell>
          <cell r="O1616">
            <v>261192</v>
          </cell>
          <cell r="P1616" t="b">
            <v>0</v>
          </cell>
          <cell r="Q1616" t="str">
            <v>China</v>
          </cell>
          <cell r="R1616">
            <v>7712.78</v>
          </cell>
          <cell r="S1616">
            <v>2110.62</v>
          </cell>
          <cell r="T1616">
            <v>16599.64</v>
          </cell>
          <cell r="U1616">
            <v>10685.36</v>
          </cell>
          <cell r="V1616">
            <v>6377.7356205408705</v>
          </cell>
          <cell r="Y1616">
            <v>2635.3972619989972</v>
          </cell>
          <cell r="Z1616">
            <v>261192</v>
          </cell>
          <cell r="AB1616" t="str">
            <v>Under</v>
          </cell>
          <cell r="AC1616">
            <v>0.875</v>
          </cell>
          <cell r="AD1616">
            <v>9013.1328825398668</v>
          </cell>
          <cell r="AF1616">
            <v>20484.7</v>
          </cell>
          <cell r="AG1616">
            <v>26566.85</v>
          </cell>
          <cell r="AH1616">
            <v>1.2289375669302158</v>
          </cell>
          <cell r="AK1616">
            <v>1.2289375669302158</v>
          </cell>
          <cell r="AL1616">
            <v>9.8315005354417266</v>
          </cell>
          <cell r="AM1616">
            <v>0.99996235910542641</v>
          </cell>
          <cell r="AN1616">
            <v>137000</v>
          </cell>
          <cell r="AO1616">
            <v>0.99999102965279618</v>
          </cell>
          <cell r="AP1616">
            <v>0.76168613138686136</v>
          </cell>
          <cell r="AS1616">
            <v>1</v>
          </cell>
          <cell r="AT1616">
            <v>0</v>
          </cell>
        </row>
        <row r="1617">
          <cell r="B1617">
            <v>385629</v>
          </cell>
          <cell r="C1617" t="str">
            <v>SHENZHEN STRONG TECHNOLOGY CO., LTD.</v>
          </cell>
          <cell r="D1617" t="str">
            <v>V63</v>
          </cell>
          <cell r="E1617" t="str">
            <v>1178910-01-R</v>
          </cell>
          <cell r="F1617" t="str">
            <v>BSI2</v>
          </cell>
          <cell r="G1617" t="str">
            <v>EQP,AE,BSI2,V53-V63,STRONG,RETROFIT KIT</v>
          </cell>
          <cell r="H1617">
            <v>32649</v>
          </cell>
          <cell r="I1617" t="str">
            <v>AE</v>
          </cell>
          <cell r="J1617" t="str">
            <v>Retrofit</v>
          </cell>
          <cell r="K1617">
            <v>261192</v>
          </cell>
          <cell r="L1617">
            <v>8</v>
          </cell>
          <cell r="M1617" t="str">
            <v>EBD</v>
          </cell>
          <cell r="N1617">
            <v>32649</v>
          </cell>
          <cell r="O1617">
            <v>261192</v>
          </cell>
          <cell r="P1617" t="b">
            <v>0</v>
          </cell>
          <cell r="Q1617" t="str">
            <v>China</v>
          </cell>
          <cell r="R1617">
            <v>7712.78</v>
          </cell>
          <cell r="S1617">
            <v>2110.62</v>
          </cell>
          <cell r="T1617">
            <v>16599.64</v>
          </cell>
          <cell r="U1617">
            <v>10685.36</v>
          </cell>
          <cell r="V1617">
            <v>6377.7356205408705</v>
          </cell>
          <cell r="Y1617">
            <v>2635.3972619989972</v>
          </cell>
          <cell r="Z1617">
            <v>261192</v>
          </cell>
          <cell r="AB1617" t="str">
            <v>Under</v>
          </cell>
          <cell r="AC1617">
            <v>0.875</v>
          </cell>
          <cell r="AD1617">
            <v>9013.1328825398668</v>
          </cell>
          <cell r="AF1617">
            <v>20484.7</v>
          </cell>
          <cell r="AG1617">
            <v>26566.85</v>
          </cell>
          <cell r="AH1617">
            <v>1.2289375669302158</v>
          </cell>
          <cell r="AK1617">
            <v>1.2289375669302158</v>
          </cell>
          <cell r="AL1617">
            <v>9.8315005354417266</v>
          </cell>
          <cell r="AM1617">
            <v>0.99996235910542641</v>
          </cell>
          <cell r="AN1617">
            <v>137000</v>
          </cell>
          <cell r="AO1617">
            <v>0.99999102965279618</v>
          </cell>
          <cell r="AP1617">
            <v>0.76168613138686136</v>
          </cell>
          <cell r="AS1617">
            <v>1</v>
          </cell>
          <cell r="AT1617">
            <v>0</v>
          </cell>
        </row>
        <row r="1618">
          <cell r="B1618">
            <v>385630</v>
          </cell>
          <cell r="C1618" t="str">
            <v>SECOTE</v>
          </cell>
          <cell r="D1618" t="str">
            <v>V63</v>
          </cell>
          <cell r="E1618" t="str">
            <v>1178912-01-R</v>
          </cell>
          <cell r="F1618" t="str">
            <v>BSI-AOI</v>
          </cell>
          <cell r="G1618" t="str">
            <v>EQP,AE,BSI-AOI,V53-V63,SECOTE,RETROFIT KIT</v>
          </cell>
          <cell r="H1618">
            <v>9730.7099999999991</v>
          </cell>
          <cell r="I1618" t="str">
            <v>AE</v>
          </cell>
          <cell r="J1618" t="str">
            <v>Retrofit</v>
          </cell>
          <cell r="K1618">
            <v>38922.839999999997</v>
          </cell>
          <cell r="L1618">
            <v>4</v>
          </cell>
          <cell r="M1618" t="str">
            <v>EBD</v>
          </cell>
          <cell r="N1618">
            <v>9730.7099999999991</v>
          </cell>
          <cell r="O1618">
            <v>38922.839999999997</v>
          </cell>
          <cell r="P1618" t="b">
            <v>0</v>
          </cell>
          <cell r="Q1618" t="str">
            <v>China</v>
          </cell>
          <cell r="R1618">
            <v>3182.89</v>
          </cell>
          <cell r="S1618">
            <v>84.1</v>
          </cell>
          <cell r="T1618">
            <v>1622.52</v>
          </cell>
          <cell r="U1618">
            <v>3218.2400000000002</v>
          </cell>
          <cell r="V1618">
            <v>1748.2190341886121</v>
          </cell>
          <cell r="Y1618">
            <v>785.45396463310544</v>
          </cell>
          <cell r="Z1618">
            <v>38922.839999999997</v>
          </cell>
          <cell r="AB1618" t="str">
            <v>Under</v>
          </cell>
          <cell r="AC1618">
            <v>0.75</v>
          </cell>
          <cell r="AD1618">
            <v>2533.6729988217176</v>
          </cell>
          <cell r="AF1618">
            <v>9730.7099999999991</v>
          </cell>
          <cell r="AG1618">
            <v>15414.355</v>
          </cell>
          <cell r="AH1618">
            <v>0.63127584644313695</v>
          </cell>
          <cell r="AK1618">
            <v>0.63127584644313695</v>
          </cell>
          <cell r="AL1618">
            <v>2.5251033857725478</v>
          </cell>
          <cell r="AM1618">
            <v>0.999935125407453</v>
          </cell>
          <cell r="AN1618">
            <v>60000</v>
          </cell>
          <cell r="AO1618">
            <v>0.99998947873589261</v>
          </cell>
          <cell r="AP1618">
            <v>0.8378215</v>
          </cell>
          <cell r="AS1618">
            <v>1</v>
          </cell>
          <cell r="AT1618">
            <v>0</v>
          </cell>
        </row>
        <row r="1619">
          <cell r="B1619">
            <v>385630</v>
          </cell>
          <cell r="C1619" t="str">
            <v>SECOTE</v>
          </cell>
          <cell r="D1619" t="str">
            <v>V63</v>
          </cell>
          <cell r="E1619" t="str">
            <v>1178912-01-R</v>
          </cell>
          <cell r="F1619" t="str">
            <v>BSI-AOI</v>
          </cell>
          <cell r="G1619" t="str">
            <v>EQP,AE,BSI-AOI,V53-V63,SECOTE,RETROFIT KIT</v>
          </cell>
          <cell r="H1619">
            <v>9730.7099999999991</v>
          </cell>
          <cell r="I1619" t="str">
            <v>AE</v>
          </cell>
          <cell r="J1619" t="str">
            <v>Retrofit</v>
          </cell>
          <cell r="K1619">
            <v>77845.679999999993</v>
          </cell>
          <cell r="L1619">
            <v>8</v>
          </cell>
          <cell r="M1619" t="str">
            <v>EBD</v>
          </cell>
          <cell r="N1619">
            <v>9730.7099999999991</v>
          </cell>
          <cell r="O1619">
            <v>77845.679999999993</v>
          </cell>
          <cell r="P1619" t="b">
            <v>0</v>
          </cell>
          <cell r="Q1619" t="str">
            <v>China</v>
          </cell>
          <cell r="R1619">
            <v>3182.89</v>
          </cell>
          <cell r="S1619">
            <v>84.1</v>
          </cell>
          <cell r="T1619">
            <v>1622.52</v>
          </cell>
          <cell r="U1619">
            <v>3218.2400000000002</v>
          </cell>
          <cell r="V1619">
            <v>1748.2190341886121</v>
          </cell>
          <cell r="Y1619">
            <v>785.45396463310544</v>
          </cell>
          <cell r="Z1619">
            <v>77845.679999999993</v>
          </cell>
          <cell r="AB1619" t="str">
            <v>Under</v>
          </cell>
          <cell r="AC1619">
            <v>0.87500000000000011</v>
          </cell>
          <cell r="AD1619">
            <v>2533.6729988217176</v>
          </cell>
          <cell r="AF1619">
            <v>9730.7099999999991</v>
          </cell>
          <cell r="AG1619">
            <v>15414.355</v>
          </cell>
          <cell r="AH1619">
            <v>0.63127584644313695</v>
          </cell>
          <cell r="AK1619">
            <v>0.63127584644313695</v>
          </cell>
          <cell r="AL1619">
            <v>5.0502067715450956</v>
          </cell>
          <cell r="AM1619">
            <v>0.999935125407453</v>
          </cell>
          <cell r="AN1619">
            <v>60000</v>
          </cell>
          <cell r="AO1619">
            <v>0.99998947873589261</v>
          </cell>
          <cell r="AP1619">
            <v>0.8378215</v>
          </cell>
          <cell r="AS1619">
            <v>1</v>
          </cell>
          <cell r="AT1619">
            <v>0</v>
          </cell>
        </row>
        <row r="1620">
          <cell r="B1620">
            <v>385630</v>
          </cell>
          <cell r="C1620" t="str">
            <v>SECOTE</v>
          </cell>
          <cell r="D1620" t="str">
            <v>V63</v>
          </cell>
          <cell r="E1620" t="str">
            <v>1178912-01-R</v>
          </cell>
          <cell r="F1620" t="str">
            <v>BSI-AOI</v>
          </cell>
          <cell r="G1620" t="str">
            <v>EQP,AE,BSI-AOI,V53-V63,SECOTE,RETROFIT KIT</v>
          </cell>
          <cell r="H1620">
            <v>9730.7099999999991</v>
          </cell>
          <cell r="I1620" t="str">
            <v>AE</v>
          </cell>
          <cell r="J1620" t="str">
            <v>Retrofit</v>
          </cell>
          <cell r="K1620">
            <v>77845.679999999993</v>
          </cell>
          <cell r="L1620">
            <v>8</v>
          </cell>
          <cell r="M1620" t="str">
            <v>EBD</v>
          </cell>
          <cell r="N1620">
            <v>9730.7099999999991</v>
          </cell>
          <cell r="O1620">
            <v>77845.679999999993</v>
          </cell>
          <cell r="P1620" t="b">
            <v>0</v>
          </cell>
          <cell r="Q1620" t="str">
            <v>China</v>
          </cell>
          <cell r="R1620">
            <v>3182.89</v>
          </cell>
          <cell r="S1620">
            <v>84.1</v>
          </cell>
          <cell r="T1620">
            <v>1622.52</v>
          </cell>
          <cell r="U1620">
            <v>3218.2400000000002</v>
          </cell>
          <cell r="V1620">
            <v>1748.2190341886121</v>
          </cell>
          <cell r="Y1620">
            <v>785.45396463310544</v>
          </cell>
          <cell r="Z1620">
            <v>77845.679999999993</v>
          </cell>
          <cell r="AB1620" t="str">
            <v>Under</v>
          </cell>
          <cell r="AC1620">
            <v>0.87500000000000011</v>
          </cell>
          <cell r="AD1620">
            <v>2533.6729988217176</v>
          </cell>
          <cell r="AF1620">
            <v>9730.7099999999991</v>
          </cell>
          <cell r="AG1620">
            <v>15414.355</v>
          </cell>
          <cell r="AH1620">
            <v>0.63127584644313695</v>
          </cell>
          <cell r="AK1620">
            <v>0.63127584644313695</v>
          </cell>
          <cell r="AL1620">
            <v>5.0502067715450956</v>
          </cell>
          <cell r="AM1620">
            <v>0.999935125407453</v>
          </cell>
          <cell r="AN1620">
            <v>60000</v>
          </cell>
          <cell r="AO1620">
            <v>0.99998947873589261</v>
          </cell>
          <cell r="AP1620">
            <v>0.8378215</v>
          </cell>
          <cell r="AS1620">
            <v>1</v>
          </cell>
          <cell r="AT1620">
            <v>0</v>
          </cell>
        </row>
        <row r="1621">
          <cell r="B1621">
            <v>385631</v>
          </cell>
          <cell r="C1621" t="str">
            <v>SHENZHEN STRONG TECHNOLOGY CO., LTD.</v>
          </cell>
          <cell r="D1621" t="str">
            <v>V63</v>
          </cell>
          <cell r="E1621" t="str">
            <v>1178914-01-R</v>
          </cell>
          <cell r="F1621" t="str">
            <v>BSI-AOI</v>
          </cell>
          <cell r="G1621" t="str">
            <v>EQP,AE,BSI-AOI,V53-V63,STRONG,RETROFIT KIT</v>
          </cell>
          <cell r="H1621">
            <v>21098</v>
          </cell>
          <cell r="I1621" t="str">
            <v>AE</v>
          </cell>
          <cell r="J1621" t="str">
            <v>Retrofit</v>
          </cell>
          <cell r="K1621">
            <v>168784</v>
          </cell>
          <cell r="L1621">
            <v>8</v>
          </cell>
          <cell r="M1621" t="str">
            <v>EBD</v>
          </cell>
          <cell r="N1621">
            <v>21098</v>
          </cell>
          <cell r="O1621">
            <v>168784</v>
          </cell>
          <cell r="P1621" t="b">
            <v>0</v>
          </cell>
          <cell r="Q1621" t="str">
            <v>China</v>
          </cell>
          <cell r="R1621">
            <v>9212.9</v>
          </cell>
          <cell r="S1621">
            <v>635.91999999999996</v>
          </cell>
          <cell r="T1621">
            <v>4809.7700000000004</v>
          </cell>
          <cell r="U1621">
            <v>7446.43</v>
          </cell>
          <cell r="V1621">
            <v>7598.7040452802921</v>
          </cell>
          <cell r="Y1621">
            <v>1703.0111621689744</v>
          </cell>
          <cell r="Z1621">
            <v>168784</v>
          </cell>
          <cell r="AB1621" t="str">
            <v>Under</v>
          </cell>
          <cell r="AC1621">
            <v>0.875</v>
          </cell>
          <cell r="AD1621">
            <v>9301.715207449266</v>
          </cell>
          <cell r="AF1621">
            <v>9730.7099999999991</v>
          </cell>
          <cell r="AG1621">
            <v>15414.355</v>
          </cell>
          <cell r="AH1621">
            <v>1.3687241535568631</v>
          </cell>
          <cell r="AK1621">
            <v>1.3687241535568631</v>
          </cell>
          <cell r="AL1621">
            <v>10.949793228454904</v>
          </cell>
          <cell r="AM1621">
            <v>0.99993512540745311</v>
          </cell>
          <cell r="AN1621">
            <v>60000</v>
          </cell>
          <cell r="AO1621">
            <v>0.99997718793077406</v>
          </cell>
          <cell r="AP1621">
            <v>0.64836666666666665</v>
          </cell>
          <cell r="AS1621">
            <v>1</v>
          </cell>
          <cell r="AT1621">
            <v>0</v>
          </cell>
        </row>
        <row r="1622">
          <cell r="B1622">
            <v>385631</v>
          </cell>
          <cell r="C1622" t="str">
            <v>SHENZHEN STRONG TECHNOLOGY CO., LTD.</v>
          </cell>
          <cell r="D1622" t="str">
            <v>V63</v>
          </cell>
          <cell r="E1622" t="str">
            <v>1178914-01-R</v>
          </cell>
          <cell r="F1622" t="str">
            <v>BSI-AOI</v>
          </cell>
          <cell r="G1622" t="str">
            <v>EQP,AE,BSI-AOI,V53-V63,STRONG,RETROFIT KIT</v>
          </cell>
          <cell r="H1622">
            <v>21098</v>
          </cell>
          <cell r="I1622" t="str">
            <v>AE</v>
          </cell>
          <cell r="J1622" t="str">
            <v>Retrofit</v>
          </cell>
          <cell r="K1622">
            <v>168784</v>
          </cell>
          <cell r="L1622">
            <v>8</v>
          </cell>
          <cell r="M1622" t="str">
            <v>EBD</v>
          </cell>
          <cell r="N1622">
            <v>21098</v>
          </cell>
          <cell r="O1622">
            <v>168784</v>
          </cell>
          <cell r="P1622" t="b">
            <v>0</v>
          </cell>
          <cell r="Q1622" t="str">
            <v>China</v>
          </cell>
          <cell r="R1622">
            <v>9212.9</v>
          </cell>
          <cell r="S1622">
            <v>635.91999999999996</v>
          </cell>
          <cell r="T1622">
            <v>4809.7700000000004</v>
          </cell>
          <cell r="U1622">
            <v>7446.43</v>
          </cell>
          <cell r="V1622">
            <v>7598.7040452802921</v>
          </cell>
          <cell r="Y1622">
            <v>1703.0111621689744</v>
          </cell>
          <cell r="Z1622">
            <v>168784</v>
          </cell>
          <cell r="AB1622" t="str">
            <v>Under</v>
          </cell>
          <cell r="AC1622">
            <v>0.875</v>
          </cell>
          <cell r="AD1622">
            <v>9301.715207449266</v>
          </cell>
          <cell r="AF1622">
            <v>9730.7099999999991</v>
          </cell>
          <cell r="AG1622">
            <v>15414.355</v>
          </cell>
          <cell r="AH1622">
            <v>1.3687241535568631</v>
          </cell>
          <cell r="AK1622">
            <v>1.3687241535568631</v>
          </cell>
          <cell r="AL1622">
            <v>10.949793228454904</v>
          </cell>
          <cell r="AM1622">
            <v>0.99993512540745311</v>
          </cell>
          <cell r="AN1622">
            <v>60000</v>
          </cell>
          <cell r="AO1622">
            <v>0.99997718793077406</v>
          </cell>
          <cell r="AP1622">
            <v>0.64836666666666665</v>
          </cell>
          <cell r="AS1622">
            <v>1</v>
          </cell>
          <cell r="AT1622">
            <v>0</v>
          </cell>
        </row>
        <row r="1623">
          <cell r="B1623">
            <v>385632</v>
          </cell>
          <cell r="C1623" t="str">
            <v>HANGZHOU AMPHENOL PHOENIX TELECOM PARTS CO., LTD</v>
          </cell>
          <cell r="D1623" t="str">
            <v>V63</v>
          </cell>
          <cell r="E1623" t="str">
            <v>1178931-01-R</v>
          </cell>
          <cell r="F1623" t="str">
            <v>CGS PALLET</v>
          </cell>
          <cell r="G1623" t="str">
            <v>FXT,AE,CGS PALLET,D93-V63,AMPHENOL,RETROFIT KIT</v>
          </cell>
          <cell r="H1623">
            <v>115</v>
          </cell>
          <cell r="I1623" t="str">
            <v>AE</v>
          </cell>
          <cell r="J1623" t="str">
            <v>Retrofit</v>
          </cell>
          <cell r="K1623">
            <v>31855</v>
          </cell>
          <cell r="L1623">
            <v>277</v>
          </cell>
          <cell r="M1623" t="str">
            <v>OTS Quote</v>
          </cell>
          <cell r="N1623">
            <v>115</v>
          </cell>
          <cell r="O1623">
            <v>31855</v>
          </cell>
          <cell r="P1623" t="b">
            <v>0</v>
          </cell>
          <cell r="Q1623" t="str">
            <v>China</v>
          </cell>
          <cell r="R1623" t="e">
            <v>#N/A</v>
          </cell>
          <cell r="S1623" t="e">
            <v>#N/A</v>
          </cell>
          <cell r="T1623" t="e">
            <v>#N/A</v>
          </cell>
          <cell r="U1623" t="e">
            <v>#N/A</v>
          </cell>
          <cell r="V1623" t="e">
            <v>#N/A</v>
          </cell>
          <cell r="Y1623" t="e">
            <v>#N/A</v>
          </cell>
          <cell r="Z1623">
            <v>31855</v>
          </cell>
          <cell r="AB1623" t="str">
            <v>Under</v>
          </cell>
          <cell r="AC1623">
            <v>0.99638989169675085</v>
          </cell>
          <cell r="AD1623" t="e">
            <v>#N/A</v>
          </cell>
          <cell r="AF1623">
            <v>115</v>
          </cell>
          <cell r="AG1623">
            <v>115</v>
          </cell>
          <cell r="AH1623">
            <v>1</v>
          </cell>
          <cell r="AK1623">
            <v>1</v>
          </cell>
          <cell r="AL1623">
            <v>277</v>
          </cell>
          <cell r="AM1623">
            <v>0.99130434782608701</v>
          </cell>
          <cell r="AN1623">
            <v>118</v>
          </cell>
          <cell r="AO1623">
            <v>0.99152542372881358</v>
          </cell>
          <cell r="AP1623">
            <v>2.5423728813559324E-2</v>
          </cell>
          <cell r="AS1623">
            <v>1</v>
          </cell>
          <cell r="AT1623">
            <v>0</v>
          </cell>
        </row>
        <row r="1624">
          <cell r="B1624">
            <v>385633</v>
          </cell>
          <cell r="C1624" t="str">
            <v>HANGZHOU AMPHENOL PHOENIX TELECOM PARTS CO., LTD</v>
          </cell>
          <cell r="D1624" t="str">
            <v>V63</v>
          </cell>
          <cell r="E1624" t="str">
            <v>1178934-01-R</v>
          </cell>
          <cell r="F1624" t="str">
            <v>CGS PALLET</v>
          </cell>
          <cell r="G1624" t="str">
            <v>FXT,AE,CGS PALLET,V53-V63,AMPHENOL,RETROFIT KIT</v>
          </cell>
          <cell r="H1624">
            <v>115</v>
          </cell>
          <cell r="I1624" t="str">
            <v>AE</v>
          </cell>
          <cell r="J1624" t="str">
            <v>Retrofit</v>
          </cell>
          <cell r="K1624">
            <v>193775</v>
          </cell>
          <cell r="L1624">
            <v>1685</v>
          </cell>
          <cell r="M1624" t="str">
            <v>EBD</v>
          </cell>
          <cell r="N1624">
            <v>115</v>
          </cell>
          <cell r="O1624">
            <v>193775</v>
          </cell>
          <cell r="P1624" t="b">
            <v>0</v>
          </cell>
          <cell r="Q1624" t="str">
            <v>China</v>
          </cell>
          <cell r="R1624" t="e">
            <v>#N/A</v>
          </cell>
          <cell r="S1624" t="e">
            <v>#N/A</v>
          </cell>
          <cell r="T1624" t="e">
            <v>#N/A</v>
          </cell>
          <cell r="U1624" t="e">
            <v>#N/A</v>
          </cell>
          <cell r="V1624" t="e">
            <v>#N/A</v>
          </cell>
          <cell r="Y1624" t="e">
            <v>#N/A</v>
          </cell>
          <cell r="Z1624">
            <v>193775</v>
          </cell>
          <cell r="AB1624" t="str">
            <v>Under</v>
          </cell>
          <cell r="AC1624">
            <v>0.99940652818991094</v>
          </cell>
          <cell r="AD1624" t="e">
            <v>#N/A</v>
          </cell>
          <cell r="AF1624">
            <v>115</v>
          </cell>
          <cell r="AG1624">
            <v>115</v>
          </cell>
          <cell r="AH1624">
            <v>1</v>
          </cell>
          <cell r="AK1624">
            <v>1</v>
          </cell>
          <cell r="AL1624">
            <v>1685</v>
          </cell>
          <cell r="AM1624">
            <v>0.99130434782608701</v>
          </cell>
          <cell r="AN1624">
            <v>118</v>
          </cell>
          <cell r="AO1624">
            <v>0.99152542372881358</v>
          </cell>
          <cell r="AP1624">
            <v>2.5423728813559324E-2</v>
          </cell>
          <cell r="AS1624">
            <v>1</v>
          </cell>
          <cell r="AT1624">
            <v>0</v>
          </cell>
        </row>
        <row r="1625">
          <cell r="B1625">
            <v>385634</v>
          </cell>
          <cell r="C1625" t="str">
            <v>HANGZHOU AMPHENOL PHOENIX TELECOM PARTS CO., LTD</v>
          </cell>
          <cell r="D1625" t="str">
            <v>V63</v>
          </cell>
          <cell r="E1625" t="str">
            <v>1178935-01-R</v>
          </cell>
          <cell r="F1625" t="str">
            <v>CGS PALLET</v>
          </cell>
          <cell r="G1625" t="str">
            <v>FXT,AE,CGS PALLET,D23-V63,AMPHENOL,RETROFIT KIT</v>
          </cell>
          <cell r="H1625">
            <v>115</v>
          </cell>
          <cell r="I1625" t="str">
            <v>AE</v>
          </cell>
          <cell r="J1625" t="str">
            <v>Retrofit</v>
          </cell>
          <cell r="K1625">
            <v>143980</v>
          </cell>
          <cell r="L1625">
            <v>1252</v>
          </cell>
          <cell r="M1625" t="str">
            <v>OTS Quote</v>
          </cell>
          <cell r="N1625">
            <v>115</v>
          </cell>
          <cell r="O1625">
            <v>143980</v>
          </cell>
          <cell r="P1625" t="b">
            <v>0</v>
          </cell>
          <cell r="Q1625" t="str">
            <v>China</v>
          </cell>
          <cell r="R1625" t="e">
            <v>#N/A</v>
          </cell>
          <cell r="S1625" t="e">
            <v>#N/A</v>
          </cell>
          <cell r="T1625" t="e">
            <v>#N/A</v>
          </cell>
          <cell r="U1625" t="e">
            <v>#N/A</v>
          </cell>
          <cell r="V1625" t="e">
            <v>#N/A</v>
          </cell>
          <cell r="Y1625" t="e">
            <v>#N/A</v>
          </cell>
          <cell r="Z1625">
            <v>143980</v>
          </cell>
          <cell r="AB1625" t="str">
            <v>Under</v>
          </cell>
          <cell r="AC1625">
            <v>0.99920127795527158</v>
          </cell>
          <cell r="AD1625" t="e">
            <v>#N/A</v>
          </cell>
          <cell r="AF1625">
            <v>115</v>
          </cell>
          <cell r="AG1625">
            <v>115</v>
          </cell>
          <cell r="AH1625">
            <v>1</v>
          </cell>
          <cell r="AK1625">
            <v>1</v>
          </cell>
          <cell r="AL1625">
            <v>1252</v>
          </cell>
          <cell r="AM1625">
            <v>0.99130434782608701</v>
          </cell>
          <cell r="AN1625">
            <v>118</v>
          </cell>
          <cell r="AO1625">
            <v>0.99152542372881358</v>
          </cell>
          <cell r="AP1625">
            <v>2.5423728813559324E-2</v>
          </cell>
          <cell r="AS1625">
            <v>1</v>
          </cell>
          <cell r="AT1625">
            <v>0</v>
          </cell>
        </row>
        <row r="1626">
          <cell r="B1626">
            <v>385635</v>
          </cell>
          <cell r="C1626" t="str">
            <v>HANGZHOU AMPHENOL PHOENIX TELECOM PARTS CO., LTD</v>
          </cell>
          <cell r="D1626" t="str">
            <v>V63</v>
          </cell>
          <cell r="E1626" t="str">
            <v>1178938-01-R</v>
          </cell>
          <cell r="F1626" t="str">
            <v>MAM1.1 SP-S4</v>
          </cell>
          <cell r="G1626" t="str">
            <v>EQP,AE,MAM1.1 SP-S4,V53-V63,AMPHENOL,RETROFIT KIT</v>
          </cell>
          <cell r="H1626">
            <v>14975</v>
          </cell>
          <cell r="I1626" t="str">
            <v>AE</v>
          </cell>
          <cell r="J1626" t="str">
            <v>Retrofit</v>
          </cell>
          <cell r="K1626">
            <v>14975</v>
          </cell>
          <cell r="L1626">
            <v>1</v>
          </cell>
          <cell r="M1626" t="str">
            <v>EBD</v>
          </cell>
          <cell r="N1626">
            <v>14975</v>
          </cell>
          <cell r="O1626">
            <v>14975</v>
          </cell>
          <cell r="P1626" t="b">
            <v>0</v>
          </cell>
          <cell r="Q1626" t="str">
            <v>China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Y1626">
            <v>0</v>
          </cell>
          <cell r="Z1626">
            <v>14975</v>
          </cell>
          <cell r="AB1626" t="str">
            <v>Under</v>
          </cell>
          <cell r="AC1626" t="str">
            <v/>
          </cell>
          <cell r="AD1626">
            <v>0</v>
          </cell>
          <cell r="AF1626" t="str">
            <v>8554.00 / 14975.00 / 120421.00</v>
          </cell>
          <cell r="AG1626">
            <v>67698</v>
          </cell>
          <cell r="AH1626">
            <v>0.22120298974858932</v>
          </cell>
          <cell r="AK1626">
            <v>0.22120298974858932</v>
          </cell>
          <cell r="AL1626">
            <v>0.22120298974858932</v>
          </cell>
          <cell r="AM1626">
            <v>0.99998522851487481</v>
          </cell>
          <cell r="AN1626">
            <v>106140.8</v>
          </cell>
          <cell r="AO1626">
            <v>0.99999791594759269</v>
          </cell>
          <cell r="AP1626">
            <v>0.85891382013325701</v>
          </cell>
          <cell r="AS1626">
            <v>1</v>
          </cell>
          <cell r="AT1626">
            <v>0</v>
          </cell>
        </row>
        <row r="1627">
          <cell r="B1627">
            <v>385636</v>
          </cell>
          <cell r="C1627" t="str">
            <v>HANGZHOU AMPHENOL PHOENIX TELECOM PARTS CO., LTD</v>
          </cell>
          <cell r="D1627" t="str">
            <v>V63</v>
          </cell>
          <cell r="E1627" t="str">
            <v>1178940-01-R</v>
          </cell>
          <cell r="F1627" t="str">
            <v>MAM1.2 SP-S4</v>
          </cell>
          <cell r="G1627" t="str">
            <v>EQP,AE,MAM1.2 SP-S4,V53-V63,AMPHENOL,RETROFIT KIT</v>
          </cell>
          <cell r="H1627">
            <v>14975</v>
          </cell>
          <cell r="I1627" t="str">
            <v>AE</v>
          </cell>
          <cell r="J1627" t="str">
            <v>Retrofit</v>
          </cell>
          <cell r="K1627">
            <v>14975</v>
          </cell>
          <cell r="L1627">
            <v>1</v>
          </cell>
          <cell r="M1627" t="str">
            <v>EBD</v>
          </cell>
          <cell r="N1627">
            <v>14975</v>
          </cell>
          <cell r="O1627">
            <v>14975</v>
          </cell>
          <cell r="P1627" t="b">
            <v>0</v>
          </cell>
          <cell r="Q1627" t="str">
            <v>China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Y1627">
            <v>0</v>
          </cell>
          <cell r="Z1627">
            <v>14975</v>
          </cell>
          <cell r="AB1627" t="str">
            <v>Under</v>
          </cell>
          <cell r="AC1627" t="str">
            <v/>
          </cell>
          <cell r="AD1627">
            <v>0</v>
          </cell>
          <cell r="AF1627" t="str">
            <v>8554.00 / 14975.00 / 120421.00</v>
          </cell>
          <cell r="AG1627">
            <v>67698</v>
          </cell>
          <cell r="AH1627">
            <v>0.22120298974858932</v>
          </cell>
          <cell r="AK1627">
            <v>0.22120298974858932</v>
          </cell>
          <cell r="AL1627">
            <v>0.22120298974858932</v>
          </cell>
          <cell r="AM1627">
            <v>0.99998522851487481</v>
          </cell>
          <cell r="AN1627">
            <v>106140.8</v>
          </cell>
          <cell r="AO1627">
            <v>0.99999791594759269</v>
          </cell>
          <cell r="AP1627">
            <v>0.85891382013325701</v>
          </cell>
          <cell r="AS1627">
            <v>1</v>
          </cell>
          <cell r="AT1627">
            <v>0</v>
          </cell>
        </row>
        <row r="1628">
          <cell r="B1628">
            <v>385637</v>
          </cell>
          <cell r="C1628" t="str">
            <v>BOZHON PRECISION INDUSTRY TECHNOLOGY CO., LTD.</v>
          </cell>
          <cell r="D1628" t="str">
            <v>V63</v>
          </cell>
          <cell r="E1628" t="str">
            <v>1178942-01-R</v>
          </cell>
          <cell r="F1628" t="str">
            <v>MAM1.1 SP-S4</v>
          </cell>
          <cell r="G1628" t="str">
            <v>EQP,AE,MAM1.1 SP-S4,V53-V63,BOZHON,RETROFIT KIT</v>
          </cell>
          <cell r="H1628">
            <v>8554</v>
          </cell>
          <cell r="I1628" t="str">
            <v>AE</v>
          </cell>
          <cell r="J1628" t="str">
            <v>Retrofit</v>
          </cell>
          <cell r="K1628">
            <v>68432</v>
          </cell>
          <cell r="L1628">
            <v>8</v>
          </cell>
          <cell r="M1628" t="str">
            <v>EBD</v>
          </cell>
          <cell r="N1628">
            <v>8554</v>
          </cell>
          <cell r="O1628">
            <v>68432</v>
          </cell>
          <cell r="P1628" t="b">
            <v>0</v>
          </cell>
          <cell r="Q1628" t="str">
            <v>China</v>
          </cell>
          <cell r="R1628">
            <v>2023.72</v>
          </cell>
          <cell r="S1628">
            <v>303</v>
          </cell>
          <cell r="T1628">
            <v>1016.87</v>
          </cell>
          <cell r="U1628">
            <v>7937.95</v>
          </cell>
          <cell r="V1628">
            <v>1378.6298306558251</v>
          </cell>
          <cell r="Y1628">
            <v>690.47101531867509</v>
          </cell>
          <cell r="Z1628">
            <v>68432</v>
          </cell>
          <cell r="AB1628" t="str">
            <v>Under</v>
          </cell>
          <cell r="AC1628">
            <v>0.875</v>
          </cell>
          <cell r="AD1628">
            <v>2069.1008459745003</v>
          </cell>
          <cell r="AF1628" t="str">
            <v>8554.00 / 14975.00 / 120421.00</v>
          </cell>
          <cell r="AG1628">
            <v>67698</v>
          </cell>
          <cell r="AH1628">
            <v>0.12635528376022925</v>
          </cell>
          <cell r="AK1628">
            <v>0.12635528376022925</v>
          </cell>
          <cell r="AL1628">
            <v>1.010842270081834</v>
          </cell>
          <cell r="AM1628">
            <v>0.99998522851487481</v>
          </cell>
          <cell r="AN1628">
            <v>106140.8</v>
          </cell>
          <cell r="AO1628">
            <v>0.99999880955029774</v>
          </cell>
          <cell r="AP1628">
            <v>0.91940893605474994</v>
          </cell>
          <cell r="AS1628">
            <v>1</v>
          </cell>
          <cell r="AT1628">
            <v>0</v>
          </cell>
        </row>
        <row r="1629">
          <cell r="B1629">
            <v>385637</v>
          </cell>
          <cell r="C1629" t="str">
            <v>BOZHON PRECISION INDUSTRY TECHNOLOGY CO., LTD.</v>
          </cell>
          <cell r="D1629" t="str">
            <v>V63</v>
          </cell>
          <cell r="E1629" t="str">
            <v>1178942-01-R</v>
          </cell>
          <cell r="F1629" t="str">
            <v>MAM1.1 SP-S4</v>
          </cell>
          <cell r="G1629" t="str">
            <v>EQP,AE,MAM1.1 SP-S4,V53-V63,BOZHON,RETROFIT KIT</v>
          </cell>
          <cell r="H1629">
            <v>8554</v>
          </cell>
          <cell r="I1629" t="str">
            <v>AE</v>
          </cell>
          <cell r="J1629" t="str">
            <v>Retrofit</v>
          </cell>
          <cell r="K1629">
            <v>76986</v>
          </cell>
          <cell r="L1629">
            <v>9</v>
          </cell>
          <cell r="M1629" t="str">
            <v>EBD</v>
          </cell>
          <cell r="N1629">
            <v>8554</v>
          </cell>
          <cell r="O1629">
            <v>76986</v>
          </cell>
          <cell r="P1629" t="b">
            <v>0</v>
          </cell>
          <cell r="Q1629" t="str">
            <v>China</v>
          </cell>
          <cell r="R1629">
            <v>2023.72</v>
          </cell>
          <cell r="S1629">
            <v>303</v>
          </cell>
          <cell r="T1629">
            <v>1016.87</v>
          </cell>
          <cell r="U1629">
            <v>7937.95</v>
          </cell>
          <cell r="V1629">
            <v>1378.6298306558251</v>
          </cell>
          <cell r="Y1629">
            <v>690.47101531867509</v>
          </cell>
          <cell r="Z1629">
            <v>76986</v>
          </cell>
          <cell r="AB1629" t="str">
            <v>Under</v>
          </cell>
          <cell r="AC1629">
            <v>0.88888888888888884</v>
          </cell>
          <cell r="AD1629">
            <v>2069.1008459745003</v>
          </cell>
          <cell r="AF1629" t="str">
            <v>8554.00 / 14975.00 / 120421.00</v>
          </cell>
          <cell r="AG1629">
            <v>67698</v>
          </cell>
          <cell r="AH1629">
            <v>0.12635528376022925</v>
          </cell>
          <cell r="AK1629">
            <v>0.12635528376022925</v>
          </cell>
          <cell r="AL1629">
            <v>1.1371975538420633</v>
          </cell>
          <cell r="AM1629">
            <v>0.99998522851487481</v>
          </cell>
          <cell r="AN1629">
            <v>106140.8</v>
          </cell>
          <cell r="AO1629">
            <v>0.99999880955029774</v>
          </cell>
          <cell r="AP1629">
            <v>0.91940893605474994</v>
          </cell>
          <cell r="AS1629">
            <v>1</v>
          </cell>
          <cell r="AT1629">
            <v>0</v>
          </cell>
        </row>
        <row r="1630">
          <cell r="B1630">
            <v>385637</v>
          </cell>
          <cell r="C1630" t="str">
            <v>BOZHON PRECISION INDUSTRY TECHNOLOGY CO., LTD.</v>
          </cell>
          <cell r="D1630" t="str">
            <v>V63</v>
          </cell>
          <cell r="E1630" t="str">
            <v>1178942-01-R</v>
          </cell>
          <cell r="F1630" t="str">
            <v>MAM1.1 SP-S4</v>
          </cell>
          <cell r="G1630" t="str">
            <v>EQP,AE,MAM1.1 SP-S4,V53-V63,BOZHON,RETROFIT KIT</v>
          </cell>
          <cell r="H1630">
            <v>8554</v>
          </cell>
          <cell r="I1630" t="str">
            <v>AE</v>
          </cell>
          <cell r="J1630" t="str">
            <v>Retrofit</v>
          </cell>
          <cell r="K1630">
            <v>128310</v>
          </cell>
          <cell r="L1630">
            <v>15</v>
          </cell>
          <cell r="M1630" t="str">
            <v>EBD</v>
          </cell>
          <cell r="N1630">
            <v>8554</v>
          </cell>
          <cell r="O1630">
            <v>128310</v>
          </cell>
          <cell r="P1630" t="b">
            <v>0</v>
          </cell>
          <cell r="Q1630" t="str">
            <v>China</v>
          </cell>
          <cell r="R1630">
            <v>2023.72</v>
          </cell>
          <cell r="S1630">
            <v>303</v>
          </cell>
          <cell r="T1630">
            <v>1016.87</v>
          </cell>
          <cell r="U1630">
            <v>7937.95</v>
          </cell>
          <cell r="V1630">
            <v>1378.6298306558251</v>
          </cell>
          <cell r="Y1630">
            <v>690.47101531867509</v>
          </cell>
          <cell r="Z1630">
            <v>128310</v>
          </cell>
          <cell r="AB1630" t="str">
            <v>Under</v>
          </cell>
          <cell r="AC1630">
            <v>0.93333333333333335</v>
          </cell>
          <cell r="AD1630">
            <v>2069.1008459745003</v>
          </cell>
          <cell r="AF1630" t="str">
            <v>8554.00 / 14975.00 / 120421.00</v>
          </cell>
          <cell r="AG1630">
            <v>67698</v>
          </cell>
          <cell r="AH1630">
            <v>0.12635528376022925</v>
          </cell>
          <cell r="AK1630">
            <v>0.12635528376022925</v>
          </cell>
          <cell r="AL1630">
            <v>1.8953292564034387</v>
          </cell>
          <cell r="AM1630">
            <v>0.99998522851487481</v>
          </cell>
          <cell r="AN1630">
            <v>106140.8</v>
          </cell>
          <cell r="AO1630">
            <v>0.99999880955029774</v>
          </cell>
          <cell r="AP1630">
            <v>0.91940893605474994</v>
          </cell>
          <cell r="AS1630">
            <v>1</v>
          </cell>
          <cell r="AT1630">
            <v>0</v>
          </cell>
        </row>
        <row r="1631">
          <cell r="B1631">
            <v>385638</v>
          </cell>
          <cell r="C1631" t="str">
            <v>BOZHON PRECISION INDUSTRY TECHNOLOGY CO., LTD.</v>
          </cell>
          <cell r="D1631" t="str">
            <v>V63</v>
          </cell>
          <cell r="E1631" t="str">
            <v>1178944-01-R</v>
          </cell>
          <cell r="F1631" t="str">
            <v>MAM1.2 SP-S4</v>
          </cell>
          <cell r="G1631" t="str">
            <v>EQP,AE,MAM1.2 SP-S4,V53-V63,BOZHON,RETROFIT KIT</v>
          </cell>
          <cell r="H1631">
            <v>8554</v>
          </cell>
          <cell r="I1631" t="str">
            <v>AE</v>
          </cell>
          <cell r="J1631" t="str">
            <v>Retrofit</v>
          </cell>
          <cell r="K1631">
            <v>68432</v>
          </cell>
          <cell r="L1631">
            <v>8</v>
          </cell>
          <cell r="M1631" t="str">
            <v>EBD</v>
          </cell>
          <cell r="N1631">
            <v>8554</v>
          </cell>
          <cell r="O1631">
            <v>68432</v>
          </cell>
          <cell r="P1631" t="b">
            <v>0</v>
          </cell>
          <cell r="Q1631" t="str">
            <v>China</v>
          </cell>
          <cell r="R1631">
            <v>2023.72</v>
          </cell>
          <cell r="S1631">
            <v>303</v>
          </cell>
          <cell r="T1631">
            <v>1016.87</v>
          </cell>
          <cell r="U1631">
            <v>7937.95</v>
          </cell>
          <cell r="V1631">
            <v>1378.6298306558251</v>
          </cell>
          <cell r="Y1631">
            <v>690.47101531867509</v>
          </cell>
          <cell r="Z1631">
            <v>68432</v>
          </cell>
          <cell r="AB1631" t="str">
            <v>Under</v>
          </cell>
          <cell r="AC1631">
            <v>0.875</v>
          </cell>
          <cell r="AD1631">
            <v>2069.1008459745003</v>
          </cell>
          <cell r="AF1631" t="str">
            <v>8554.00 / 14975.00 / 120421.00</v>
          </cell>
          <cell r="AG1631">
            <v>67698</v>
          </cell>
          <cell r="AH1631">
            <v>0.12635528376022925</v>
          </cell>
          <cell r="AK1631">
            <v>0.12635528376022925</v>
          </cell>
          <cell r="AL1631">
            <v>1.010842270081834</v>
          </cell>
          <cell r="AM1631">
            <v>0.99998522851487481</v>
          </cell>
          <cell r="AN1631">
            <v>106140.8</v>
          </cell>
          <cell r="AO1631">
            <v>0.99999880955029774</v>
          </cell>
          <cell r="AP1631">
            <v>0.91940893605474994</v>
          </cell>
          <cell r="AS1631">
            <v>1</v>
          </cell>
          <cell r="AT1631">
            <v>0</v>
          </cell>
        </row>
        <row r="1632">
          <cell r="B1632">
            <v>385638</v>
          </cell>
          <cell r="C1632" t="str">
            <v>BOZHON PRECISION INDUSTRY TECHNOLOGY CO., LTD.</v>
          </cell>
          <cell r="D1632" t="str">
            <v>V63</v>
          </cell>
          <cell r="E1632" t="str">
            <v>1178944-01-R</v>
          </cell>
          <cell r="F1632" t="str">
            <v>MAM1.2 SP-S4</v>
          </cell>
          <cell r="G1632" t="str">
            <v>EQP,AE,MAM1.2 SP-S4,V53-V63,BOZHON,RETROFIT KIT</v>
          </cell>
          <cell r="H1632">
            <v>8554</v>
          </cell>
          <cell r="I1632" t="str">
            <v>AE</v>
          </cell>
          <cell r="J1632" t="str">
            <v>Retrofit</v>
          </cell>
          <cell r="K1632">
            <v>76986</v>
          </cell>
          <cell r="L1632">
            <v>9</v>
          </cell>
          <cell r="M1632" t="str">
            <v>EBD</v>
          </cell>
          <cell r="N1632">
            <v>8554</v>
          </cell>
          <cell r="O1632">
            <v>76986</v>
          </cell>
          <cell r="P1632" t="b">
            <v>0</v>
          </cell>
          <cell r="Q1632" t="str">
            <v>China</v>
          </cell>
          <cell r="R1632">
            <v>2023.72</v>
          </cell>
          <cell r="S1632">
            <v>303</v>
          </cell>
          <cell r="T1632">
            <v>1016.87</v>
          </cell>
          <cell r="U1632">
            <v>7937.95</v>
          </cell>
          <cell r="V1632">
            <v>1378.6298306558251</v>
          </cell>
          <cell r="Y1632">
            <v>690.47101531867509</v>
          </cell>
          <cell r="Z1632">
            <v>76986</v>
          </cell>
          <cell r="AB1632" t="str">
            <v>Under</v>
          </cell>
          <cell r="AC1632">
            <v>0.88888888888888884</v>
          </cell>
          <cell r="AD1632">
            <v>2069.1008459745003</v>
          </cell>
          <cell r="AF1632" t="str">
            <v>8554.00 / 14975.00 / 120421.00</v>
          </cell>
          <cell r="AG1632">
            <v>67698</v>
          </cell>
          <cell r="AH1632">
            <v>0.12635528376022925</v>
          </cell>
          <cell r="AK1632">
            <v>0.12635528376022925</v>
          </cell>
          <cell r="AL1632">
            <v>1.1371975538420633</v>
          </cell>
          <cell r="AM1632">
            <v>0.99998522851487481</v>
          </cell>
          <cell r="AN1632">
            <v>106140.8</v>
          </cell>
          <cell r="AO1632">
            <v>0.99999880955029774</v>
          </cell>
          <cell r="AP1632">
            <v>0.91940893605474994</v>
          </cell>
          <cell r="AS1632">
            <v>1</v>
          </cell>
          <cell r="AT1632">
            <v>0</v>
          </cell>
        </row>
        <row r="1633">
          <cell r="B1633">
            <v>385638</v>
          </cell>
          <cell r="C1633" t="str">
            <v>BOZHON PRECISION INDUSTRY TECHNOLOGY CO., LTD.</v>
          </cell>
          <cell r="D1633" t="str">
            <v>V63</v>
          </cell>
          <cell r="E1633" t="str">
            <v>1178944-01-R</v>
          </cell>
          <cell r="F1633" t="str">
            <v>MAM1.2 SP-S4</v>
          </cell>
          <cell r="G1633" t="str">
            <v>EQP,AE,MAM1.2 SP-S4,V53-V63,BOZHON,RETROFIT KIT</v>
          </cell>
          <cell r="H1633">
            <v>8554</v>
          </cell>
          <cell r="I1633" t="str">
            <v>AE</v>
          </cell>
          <cell r="J1633" t="str">
            <v>Retrofit</v>
          </cell>
          <cell r="K1633">
            <v>128310</v>
          </cell>
          <cell r="L1633">
            <v>15</v>
          </cell>
          <cell r="M1633" t="str">
            <v>EBD</v>
          </cell>
          <cell r="N1633">
            <v>8554</v>
          </cell>
          <cell r="O1633">
            <v>128310</v>
          </cell>
          <cell r="P1633" t="b">
            <v>0</v>
          </cell>
          <cell r="Q1633" t="str">
            <v>China</v>
          </cell>
          <cell r="R1633">
            <v>2023.72</v>
          </cell>
          <cell r="S1633">
            <v>303</v>
          </cell>
          <cell r="T1633">
            <v>1016.87</v>
          </cell>
          <cell r="U1633">
            <v>7937.95</v>
          </cell>
          <cell r="V1633">
            <v>1378.6298306558251</v>
          </cell>
          <cell r="Y1633">
            <v>690.47101531867509</v>
          </cell>
          <cell r="Z1633">
            <v>128310</v>
          </cell>
          <cell r="AB1633" t="str">
            <v>Under</v>
          </cell>
          <cell r="AC1633">
            <v>0.93333333333333335</v>
          </cell>
          <cell r="AD1633">
            <v>2069.1008459745003</v>
          </cell>
          <cell r="AF1633" t="str">
            <v>8554.00 / 14975.00 / 120421.00</v>
          </cell>
          <cell r="AG1633">
            <v>67698</v>
          </cell>
          <cell r="AH1633">
            <v>0.12635528376022925</v>
          </cell>
          <cell r="AK1633">
            <v>0.12635528376022925</v>
          </cell>
          <cell r="AL1633">
            <v>1.8953292564034387</v>
          </cell>
          <cell r="AM1633">
            <v>0.99998522851487481</v>
          </cell>
          <cell r="AN1633">
            <v>106140.8</v>
          </cell>
          <cell r="AO1633">
            <v>0.99999880955029774</v>
          </cell>
          <cell r="AP1633">
            <v>0.91940893605474994</v>
          </cell>
          <cell r="AS1633">
            <v>1</v>
          </cell>
          <cell r="AT1633">
            <v>0</v>
          </cell>
        </row>
        <row r="1634">
          <cell r="B1634">
            <v>385639</v>
          </cell>
          <cell r="C1634" t="str">
            <v>SHENZHEN STRONG TECHNOLOGY CO., LTD.</v>
          </cell>
          <cell r="D1634" t="str">
            <v>V63</v>
          </cell>
          <cell r="E1634" t="str">
            <v>1178948-01-R</v>
          </cell>
          <cell r="F1634" t="str">
            <v>MAM2 SP-S4</v>
          </cell>
          <cell r="G1634" t="str">
            <v>EQP,AE,MAM2 SP-S4,V53-V63,STRONG,RETROFIT KIT</v>
          </cell>
          <cell r="H1634">
            <v>16786</v>
          </cell>
          <cell r="I1634" t="str">
            <v>AE</v>
          </cell>
          <cell r="J1634" t="str">
            <v>Retrofit</v>
          </cell>
          <cell r="K1634">
            <v>134288</v>
          </cell>
          <cell r="L1634">
            <v>8</v>
          </cell>
          <cell r="M1634" t="str">
            <v>EBD</v>
          </cell>
          <cell r="N1634">
            <v>16786</v>
          </cell>
          <cell r="O1634">
            <v>134288</v>
          </cell>
          <cell r="P1634" t="b">
            <v>0</v>
          </cell>
          <cell r="Q1634" t="str">
            <v>China</v>
          </cell>
          <cell r="R1634">
            <v>6253.74</v>
          </cell>
          <cell r="S1634">
            <v>982.48</v>
          </cell>
          <cell r="T1634">
            <v>4998.5600000000004</v>
          </cell>
          <cell r="U1634">
            <v>8171.41</v>
          </cell>
          <cell r="V1634">
            <v>5542.8781202963546</v>
          </cell>
          <cell r="Y1634">
            <v>1354.9504866891839</v>
          </cell>
          <cell r="Z1634">
            <v>134288</v>
          </cell>
          <cell r="AB1634" t="str">
            <v>Under</v>
          </cell>
          <cell r="AC1634">
            <v>0.875</v>
          </cell>
          <cell r="AD1634">
            <v>6897.8286069855385</v>
          </cell>
          <cell r="AF1634" t="str">
            <v>16786.00 / 64000.00</v>
          </cell>
          <cell r="AG1634">
            <v>40393</v>
          </cell>
          <cell r="AH1634">
            <v>0.41556705369742281</v>
          </cell>
          <cell r="AK1634">
            <v>0.41556705369742281</v>
          </cell>
          <cell r="AL1634">
            <v>3.3245364295793824</v>
          </cell>
          <cell r="AM1634">
            <v>0.99997524323521403</v>
          </cell>
          <cell r="AN1634">
            <v>127417</v>
          </cell>
          <cell r="AO1634">
            <v>0.99999673852740445</v>
          </cell>
          <cell r="AP1634">
            <v>0.86825933745104655</v>
          </cell>
          <cell r="AS1634">
            <v>1</v>
          </cell>
          <cell r="AT1634">
            <v>0</v>
          </cell>
        </row>
        <row r="1635">
          <cell r="B1635">
            <v>385639</v>
          </cell>
          <cell r="C1635" t="str">
            <v>SHENZHEN STRONG TECHNOLOGY CO., LTD.</v>
          </cell>
          <cell r="D1635" t="str">
            <v>V63</v>
          </cell>
          <cell r="E1635" t="str">
            <v>1178948-01-R</v>
          </cell>
          <cell r="F1635" t="str">
            <v>MAM2 SP-S4</v>
          </cell>
          <cell r="G1635" t="str">
            <v>EQP,AE,MAM2 SP-S4,V53-V63,STRONG,RETROFIT KIT</v>
          </cell>
          <cell r="H1635">
            <v>16786</v>
          </cell>
          <cell r="I1635" t="str">
            <v>AE</v>
          </cell>
          <cell r="J1635" t="str">
            <v>Retrofit</v>
          </cell>
          <cell r="K1635">
            <v>167860</v>
          </cell>
          <cell r="L1635">
            <v>10</v>
          </cell>
          <cell r="M1635" t="str">
            <v>EBD</v>
          </cell>
          <cell r="N1635">
            <v>16786</v>
          </cell>
          <cell r="O1635">
            <v>167860</v>
          </cell>
          <cell r="P1635" t="b">
            <v>0</v>
          </cell>
          <cell r="Q1635" t="str">
            <v>China</v>
          </cell>
          <cell r="R1635">
            <v>6253.74</v>
          </cell>
          <cell r="S1635">
            <v>982.48</v>
          </cell>
          <cell r="T1635">
            <v>4998.5600000000004</v>
          </cell>
          <cell r="U1635">
            <v>8171.41</v>
          </cell>
          <cell r="V1635">
            <v>5542.8781202963546</v>
          </cell>
          <cell r="Y1635">
            <v>1354.9504866891839</v>
          </cell>
          <cell r="Z1635">
            <v>167860</v>
          </cell>
          <cell r="AB1635" t="str">
            <v>Under</v>
          </cell>
          <cell r="AC1635">
            <v>0.9</v>
          </cell>
          <cell r="AD1635">
            <v>6897.8286069855385</v>
          </cell>
          <cell r="AF1635" t="str">
            <v>16786.00 / 64000.00</v>
          </cell>
          <cell r="AG1635">
            <v>40393</v>
          </cell>
          <cell r="AH1635">
            <v>0.41556705369742281</v>
          </cell>
          <cell r="AK1635">
            <v>0.41556705369742281</v>
          </cell>
          <cell r="AL1635">
            <v>4.1556705369742284</v>
          </cell>
          <cell r="AM1635">
            <v>0.99997524323521403</v>
          </cell>
          <cell r="AN1635">
            <v>127417</v>
          </cell>
          <cell r="AO1635">
            <v>0.99999673852740445</v>
          </cell>
          <cell r="AP1635">
            <v>0.86825933745104655</v>
          </cell>
          <cell r="AS1635">
            <v>1</v>
          </cell>
          <cell r="AT1635">
            <v>0</v>
          </cell>
        </row>
        <row r="1636">
          <cell r="B1636">
            <v>385639</v>
          </cell>
          <cell r="C1636" t="str">
            <v>SHENZHEN STRONG TECHNOLOGY CO., LTD.</v>
          </cell>
          <cell r="D1636" t="str">
            <v>V63</v>
          </cell>
          <cell r="E1636" t="str">
            <v>1178948-01-R</v>
          </cell>
          <cell r="F1636" t="str">
            <v>MAM2 SP-S4</v>
          </cell>
          <cell r="G1636" t="str">
            <v>EQP,AE,MAM2 SP-S4,V53-V63,STRONG,RETROFIT KIT</v>
          </cell>
          <cell r="H1636">
            <v>16786</v>
          </cell>
          <cell r="I1636" t="str">
            <v>AE</v>
          </cell>
          <cell r="J1636" t="str">
            <v>Retrofit</v>
          </cell>
          <cell r="K1636">
            <v>268576</v>
          </cell>
          <cell r="L1636">
            <v>16</v>
          </cell>
          <cell r="M1636" t="str">
            <v>EBD</v>
          </cell>
          <cell r="N1636">
            <v>16786</v>
          </cell>
          <cell r="O1636">
            <v>268576</v>
          </cell>
          <cell r="P1636" t="b">
            <v>0</v>
          </cell>
          <cell r="Q1636" t="str">
            <v>China</v>
          </cell>
          <cell r="R1636">
            <v>6253.74</v>
          </cell>
          <cell r="S1636">
            <v>982.48</v>
          </cell>
          <cell r="T1636">
            <v>4998.5600000000004</v>
          </cell>
          <cell r="U1636">
            <v>8171.41</v>
          </cell>
          <cell r="V1636">
            <v>5542.8781202963546</v>
          </cell>
          <cell r="Y1636">
            <v>1354.9504866891839</v>
          </cell>
          <cell r="Z1636">
            <v>268576</v>
          </cell>
          <cell r="AB1636" t="str">
            <v>Under</v>
          </cell>
          <cell r="AC1636">
            <v>0.9375</v>
          </cell>
          <cell r="AD1636">
            <v>6897.8286069855385</v>
          </cell>
          <cell r="AF1636" t="str">
            <v>16786.00 / 64000.00</v>
          </cell>
          <cell r="AG1636">
            <v>40393</v>
          </cell>
          <cell r="AH1636">
            <v>0.41556705369742281</v>
          </cell>
          <cell r="AK1636">
            <v>0.41556705369742281</v>
          </cell>
          <cell r="AL1636">
            <v>6.6490728591587649</v>
          </cell>
          <cell r="AM1636">
            <v>0.99997524323521403</v>
          </cell>
          <cell r="AN1636">
            <v>127417</v>
          </cell>
          <cell r="AO1636">
            <v>0.99999673852740445</v>
          </cell>
          <cell r="AP1636">
            <v>0.86825933745104655</v>
          </cell>
          <cell r="AS1636">
            <v>1</v>
          </cell>
          <cell r="AT1636">
            <v>0</v>
          </cell>
        </row>
        <row r="1637">
          <cell r="B1637">
            <v>385640</v>
          </cell>
          <cell r="C1637" t="str">
            <v>HANGZHOU AMPHENOL PHOENIX TELECOM PARTS CO., LTD</v>
          </cell>
          <cell r="D1637" t="str">
            <v>V63</v>
          </cell>
          <cell r="E1637" t="str">
            <v>1178951-01-R</v>
          </cell>
          <cell r="F1637" t="str">
            <v>MIM SP-M1S2</v>
          </cell>
          <cell r="G1637" t="str">
            <v>EQP,AE,MIM SP-M1S2,V53-V63,AMPHENOL,RETROFIT KIT</v>
          </cell>
          <cell r="H1637">
            <v>18618</v>
          </cell>
          <cell r="I1637" t="str">
            <v>AE</v>
          </cell>
          <cell r="J1637" t="str">
            <v>Retrofit</v>
          </cell>
          <cell r="K1637">
            <v>148944</v>
          </cell>
          <cell r="L1637">
            <v>8</v>
          </cell>
          <cell r="M1637" t="str">
            <v>EBD</v>
          </cell>
          <cell r="N1637">
            <v>18618</v>
          </cell>
          <cell r="O1637">
            <v>148944</v>
          </cell>
          <cell r="P1637" t="b">
            <v>0</v>
          </cell>
          <cell r="Q1637" t="str">
            <v>China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Y1637">
            <v>0</v>
          </cell>
          <cell r="Z1637">
            <v>148944</v>
          </cell>
          <cell r="AB1637" t="str">
            <v>Under</v>
          </cell>
          <cell r="AC1637">
            <v>0.875</v>
          </cell>
          <cell r="AD1637">
            <v>0</v>
          </cell>
          <cell r="AF1637">
            <v>18618</v>
          </cell>
          <cell r="AG1637">
            <v>18618</v>
          </cell>
          <cell r="AH1637">
            <v>1</v>
          </cell>
          <cell r="AK1637">
            <v>1</v>
          </cell>
          <cell r="AL1637">
            <v>8</v>
          </cell>
          <cell r="AM1637">
            <v>0.99994628853797396</v>
          </cell>
          <cell r="AN1637">
            <v>184114</v>
          </cell>
          <cell r="AO1637">
            <v>0.99999456858250868</v>
          </cell>
          <cell r="AP1637">
            <v>0.89887786914628975</v>
          </cell>
          <cell r="AS1637">
            <v>1</v>
          </cell>
          <cell r="AT1637">
            <v>0</v>
          </cell>
        </row>
        <row r="1638">
          <cell r="B1638">
            <v>385640</v>
          </cell>
          <cell r="C1638" t="str">
            <v>HANGZHOU AMPHENOL PHOENIX TELECOM PARTS CO., LTD</v>
          </cell>
          <cell r="D1638" t="str">
            <v>V63</v>
          </cell>
          <cell r="E1638" t="str">
            <v>1178951-01-R</v>
          </cell>
          <cell r="F1638" t="str">
            <v>MIM SP-M1S2</v>
          </cell>
          <cell r="G1638" t="str">
            <v>EQP,AE,MIM SP-M1S2,V53-V63,AMPHENOL,RETROFIT KIT</v>
          </cell>
          <cell r="H1638">
            <v>18618</v>
          </cell>
          <cell r="I1638" t="str">
            <v>AE</v>
          </cell>
          <cell r="J1638" t="str">
            <v>Retrofit</v>
          </cell>
          <cell r="K1638">
            <v>223416</v>
          </cell>
          <cell r="L1638">
            <v>12</v>
          </cell>
          <cell r="M1638" t="str">
            <v>EBD</v>
          </cell>
          <cell r="N1638">
            <v>18618</v>
          </cell>
          <cell r="O1638">
            <v>223416</v>
          </cell>
          <cell r="P1638" t="b">
            <v>0</v>
          </cell>
          <cell r="Q1638" t="str">
            <v>China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Y1638">
            <v>0</v>
          </cell>
          <cell r="Z1638">
            <v>223416</v>
          </cell>
          <cell r="AB1638" t="str">
            <v>Under</v>
          </cell>
          <cell r="AC1638">
            <v>0.91666666666666663</v>
          </cell>
          <cell r="AD1638">
            <v>0</v>
          </cell>
          <cell r="AF1638">
            <v>18618</v>
          </cell>
          <cell r="AG1638">
            <v>18618</v>
          </cell>
          <cell r="AH1638">
            <v>1</v>
          </cell>
          <cell r="AK1638">
            <v>1</v>
          </cell>
          <cell r="AL1638">
            <v>12</v>
          </cell>
          <cell r="AM1638">
            <v>0.99994628853797396</v>
          </cell>
          <cell r="AN1638">
            <v>184114</v>
          </cell>
          <cell r="AO1638">
            <v>0.99999456858250868</v>
          </cell>
          <cell r="AP1638">
            <v>0.89887786914628975</v>
          </cell>
          <cell r="AS1638">
            <v>1</v>
          </cell>
          <cell r="AT1638">
            <v>0</v>
          </cell>
        </row>
        <row r="1639">
          <cell r="B1639">
            <v>385640</v>
          </cell>
          <cell r="C1639" t="str">
            <v>HANGZHOU AMPHENOL PHOENIX TELECOM PARTS CO., LTD</v>
          </cell>
          <cell r="D1639" t="str">
            <v>V63</v>
          </cell>
          <cell r="E1639" t="str">
            <v>1178951-01-R</v>
          </cell>
          <cell r="F1639" t="str">
            <v>MIM SP-M1S2</v>
          </cell>
          <cell r="G1639" t="str">
            <v>EQP,AE,MIM SP-M1S2,V53-V63,AMPHENOL,RETROFIT KIT</v>
          </cell>
          <cell r="H1639">
            <v>18618</v>
          </cell>
          <cell r="I1639" t="str">
            <v>AE</v>
          </cell>
          <cell r="J1639" t="str">
            <v>Retrofit</v>
          </cell>
          <cell r="K1639">
            <v>297888</v>
          </cell>
          <cell r="L1639">
            <v>16</v>
          </cell>
          <cell r="M1639" t="str">
            <v>EBD</v>
          </cell>
          <cell r="N1639">
            <v>18618</v>
          </cell>
          <cell r="O1639">
            <v>297888</v>
          </cell>
          <cell r="P1639" t="b">
            <v>0</v>
          </cell>
          <cell r="Q1639" t="str">
            <v>China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Y1639">
            <v>0</v>
          </cell>
          <cell r="Z1639">
            <v>297888</v>
          </cell>
          <cell r="AB1639" t="str">
            <v>Under</v>
          </cell>
          <cell r="AC1639">
            <v>0.9375</v>
          </cell>
          <cell r="AD1639">
            <v>0</v>
          </cell>
          <cell r="AF1639">
            <v>18618</v>
          </cell>
          <cell r="AG1639">
            <v>18618</v>
          </cell>
          <cell r="AH1639">
            <v>1</v>
          </cell>
          <cell r="AK1639">
            <v>1</v>
          </cell>
          <cell r="AL1639">
            <v>16</v>
          </cell>
          <cell r="AM1639">
            <v>0.99994628853797396</v>
          </cell>
          <cell r="AN1639">
            <v>184114</v>
          </cell>
          <cell r="AO1639">
            <v>0.99999456858250868</v>
          </cell>
          <cell r="AP1639">
            <v>0.89887786914628975</v>
          </cell>
          <cell r="AS1639">
            <v>1</v>
          </cell>
          <cell r="AT1639">
            <v>0</v>
          </cell>
        </row>
        <row r="1640">
          <cell r="B1640">
            <v>385643</v>
          </cell>
          <cell r="C1640" t="str">
            <v>HANGZHOU AMPHENOL PHOENIX TELECOM PARTS CO., LTD</v>
          </cell>
          <cell r="D1640" t="str">
            <v>V63</v>
          </cell>
          <cell r="E1640" t="str">
            <v>1178994-01-R</v>
          </cell>
          <cell r="F1640" t="str">
            <v>RCAM AUTOSCREW</v>
          </cell>
          <cell r="G1640" t="str">
            <v>EQP,AE,RCAM AUTOSCREW,V54-V63,AMPHENOL,RETROFIT KIT</v>
          </cell>
          <cell r="H1640">
            <v>26987</v>
          </cell>
          <cell r="I1640" t="str">
            <v>AE</v>
          </cell>
          <cell r="J1640" t="str">
            <v>Retrofit</v>
          </cell>
          <cell r="K1640">
            <v>215896</v>
          </cell>
          <cell r="L1640">
            <v>8</v>
          </cell>
          <cell r="M1640" t="str">
            <v>EBD</v>
          </cell>
          <cell r="N1640">
            <v>26987</v>
          </cell>
          <cell r="O1640">
            <v>215896</v>
          </cell>
          <cell r="P1640" t="b">
            <v>0</v>
          </cell>
          <cell r="Q1640" t="str">
            <v>India</v>
          </cell>
          <cell r="R1640" t="e">
            <v>#N/A</v>
          </cell>
          <cell r="S1640" t="e">
            <v>#N/A</v>
          </cell>
          <cell r="T1640" t="e">
            <v>#N/A</v>
          </cell>
          <cell r="U1640" t="e">
            <v>#N/A</v>
          </cell>
          <cell r="V1640" t="e">
            <v>#N/A</v>
          </cell>
          <cell r="Y1640" t="e">
            <v>#N/A</v>
          </cell>
          <cell r="Z1640">
            <v>215896</v>
          </cell>
          <cell r="AB1640" t="str">
            <v>Under</v>
          </cell>
          <cell r="AC1640">
            <v>0.875</v>
          </cell>
          <cell r="AD1640" t="e">
            <v>#N/A</v>
          </cell>
          <cell r="AF1640">
            <v>22415.48</v>
          </cell>
          <cell r="AG1640" t="str">
            <v>No China benchmark</v>
          </cell>
          <cell r="AH1640" t="e">
            <v>#VALUE!</v>
          </cell>
          <cell r="AK1640" t="e">
            <v>#VALUE!</v>
          </cell>
          <cell r="AL1640" t="e">
            <v>#VALUE!</v>
          </cell>
          <cell r="AM1640" t="e">
            <v>#VALUE!</v>
          </cell>
          <cell r="AN1640">
            <v>41230.199999999997</v>
          </cell>
          <cell r="AO1640" t="e">
            <v>#VALUE!</v>
          </cell>
          <cell r="AP1640">
            <v>0.34545551561719318</v>
          </cell>
          <cell r="AS1640">
            <v>1</v>
          </cell>
          <cell r="AT1640">
            <v>0</v>
          </cell>
        </row>
        <row r="1641">
          <cell r="B1641">
            <v>385644</v>
          </cell>
          <cell r="C1641" t="str">
            <v>WIPRO ENTERPRISES LTD</v>
          </cell>
          <cell r="D1641" t="str">
            <v>V63</v>
          </cell>
          <cell r="E1641" t="str">
            <v>1179058-01-R</v>
          </cell>
          <cell r="F1641" t="str">
            <v>SA-IT-MIDC</v>
          </cell>
          <cell r="G1641" t="str">
            <v>EQP,AE,SA-IT-MIDC 6-BAY BZ(SA-IT-MIDC 6),D94-V63,PARI,RETROFIT KIT</v>
          </cell>
          <cell r="H1641">
            <v>36948.968099999998</v>
          </cell>
          <cell r="I1641" t="str">
            <v>AE</v>
          </cell>
          <cell r="J1641" t="str">
            <v>Retrofit</v>
          </cell>
          <cell r="K1641">
            <v>36948.968099999998</v>
          </cell>
          <cell r="L1641">
            <v>1</v>
          </cell>
          <cell r="M1641" t="str">
            <v>OTS Quote</v>
          </cell>
          <cell r="N1641">
            <v>36948.968099999998</v>
          </cell>
          <cell r="O1641">
            <v>36948.968099999998</v>
          </cell>
          <cell r="P1641" t="b">
            <v>0</v>
          </cell>
          <cell r="Q1641" t="str">
            <v>India</v>
          </cell>
          <cell r="R1641" t="e">
            <v>#N/A</v>
          </cell>
          <cell r="S1641" t="e">
            <v>#N/A</v>
          </cell>
          <cell r="T1641" t="e">
            <v>#N/A</v>
          </cell>
          <cell r="U1641" t="e">
            <v>#N/A</v>
          </cell>
          <cell r="V1641" t="e">
            <v>#N/A</v>
          </cell>
          <cell r="Y1641" t="e">
            <v>#N/A</v>
          </cell>
          <cell r="Z1641">
            <v>36948.968099999998</v>
          </cell>
          <cell r="AB1641" t="str">
            <v>Under</v>
          </cell>
          <cell r="AC1641" t="str">
            <v/>
          </cell>
          <cell r="AD1641" t="e">
            <v>#N/A</v>
          </cell>
          <cell r="AF1641" t="str">
            <v>29385.88 / 36948.97 / 207500.27 / 298256.29</v>
          </cell>
          <cell r="AG1641">
            <v>20726.663499999951</v>
          </cell>
          <cell r="AH1641">
            <v>1.7826780513901856</v>
          </cell>
          <cell r="AK1641">
            <v>1.7826780513901856</v>
          </cell>
          <cell r="AL1641">
            <v>1.7826780513901856</v>
          </cell>
          <cell r="AM1641">
            <v>0.99995175296786187</v>
          </cell>
          <cell r="AN1641">
            <v>171824</v>
          </cell>
          <cell r="AO1641">
            <v>0.9999896249764213</v>
          </cell>
          <cell r="AP1641">
            <v>0.78496037747928116</v>
          </cell>
          <cell r="AS1641">
            <v>1</v>
          </cell>
          <cell r="AT1641">
            <v>0</v>
          </cell>
        </row>
        <row r="1642">
          <cell r="B1642">
            <v>385645</v>
          </cell>
          <cell r="C1642" t="str">
            <v>BOZHON PRECISION INDUSTRY TECHNOLOGY CO., LTD.</v>
          </cell>
          <cell r="D1642" t="str">
            <v>V63</v>
          </cell>
          <cell r="E1642" t="str">
            <v>1179104-01-R</v>
          </cell>
          <cell r="F1642" t="str">
            <v>SA-IT-MIDC</v>
          </cell>
          <cell r="G1642" t="str">
            <v>EQP,AE,SA-IT-MIDC 6-BAY,D93-V63,BOZHON,RETROFIT KIT</v>
          </cell>
          <cell r="H1642">
            <v>27278.620999999901</v>
          </cell>
          <cell r="I1642" t="str">
            <v>AE</v>
          </cell>
          <cell r="J1642" t="str">
            <v>Retrofit</v>
          </cell>
          <cell r="K1642">
            <v>27278.620999999901</v>
          </cell>
          <cell r="L1642">
            <v>1</v>
          </cell>
          <cell r="M1642" t="str">
            <v>OTS Quote</v>
          </cell>
          <cell r="N1642">
            <v>27278.620999999901</v>
          </cell>
          <cell r="O1642">
            <v>27278.620999999901</v>
          </cell>
          <cell r="P1642" t="b">
            <v>0</v>
          </cell>
          <cell r="Q1642" t="str">
            <v>China</v>
          </cell>
          <cell r="R1642" t="e">
            <v>#N/A</v>
          </cell>
          <cell r="S1642" t="e">
            <v>#N/A</v>
          </cell>
          <cell r="T1642" t="e">
            <v>#N/A</v>
          </cell>
          <cell r="U1642" t="e">
            <v>#N/A</v>
          </cell>
          <cell r="V1642" t="e">
            <v>#N/A</v>
          </cell>
          <cell r="Y1642" t="e">
            <v>#N/A</v>
          </cell>
          <cell r="Z1642">
            <v>27278.620999999901</v>
          </cell>
          <cell r="AB1642" t="str">
            <v>Under</v>
          </cell>
          <cell r="AC1642" t="str">
            <v/>
          </cell>
          <cell r="AD1642" t="e">
            <v>#N/A</v>
          </cell>
          <cell r="AF1642" t="str">
            <v>14174.71 / 15358.49 / 19726.51 / 27278.62 / 36310.50 / 88389.00</v>
          </cell>
          <cell r="AG1642">
            <v>20726.663499999951</v>
          </cell>
          <cell r="AH1642">
            <v>1.3161125040699371</v>
          </cell>
          <cell r="AK1642">
            <v>1.3161125040699371</v>
          </cell>
          <cell r="AL1642">
            <v>1.3161125040699371</v>
          </cell>
          <cell r="AM1642">
            <v>0.99995175296786187</v>
          </cell>
          <cell r="AN1642">
            <v>171824</v>
          </cell>
          <cell r="AO1642">
            <v>0.99999234034532969</v>
          </cell>
          <cell r="AP1642">
            <v>0.84124091512245147</v>
          </cell>
          <cell r="AS1642">
            <v>1</v>
          </cell>
          <cell r="AT1642">
            <v>0</v>
          </cell>
        </row>
        <row r="1643">
          <cell r="B1643">
            <v>385646</v>
          </cell>
          <cell r="C1643" t="str">
            <v>BOZHON PRECISION INDUSTRY TECHNOLOGY CO., LTD.</v>
          </cell>
          <cell r="D1643" t="str">
            <v>V63</v>
          </cell>
          <cell r="E1643" t="str">
            <v>1179105-01-R</v>
          </cell>
          <cell r="F1643" t="str">
            <v>SA-IT-MIDC</v>
          </cell>
          <cell r="G1643" t="str">
            <v>EQP,AE,SA-IT-MIDC 6-BAY,D94-V63,BOZHON,RETROFIT KIT</v>
          </cell>
          <cell r="H1643">
            <v>27278.620999999901</v>
          </cell>
          <cell r="I1643" t="str">
            <v>AE</v>
          </cell>
          <cell r="J1643" t="str">
            <v>Retrofit</v>
          </cell>
          <cell r="K1643">
            <v>54557.241999999802</v>
          </cell>
          <cell r="L1643">
            <v>2</v>
          </cell>
          <cell r="M1643" t="str">
            <v>OTS Quote</v>
          </cell>
          <cell r="N1643">
            <v>27278.620999999901</v>
          </cell>
          <cell r="O1643">
            <v>54557.241999999802</v>
          </cell>
          <cell r="P1643" t="b">
            <v>0</v>
          </cell>
          <cell r="Q1643" t="str">
            <v>China</v>
          </cell>
          <cell r="R1643" t="e">
            <v>#N/A</v>
          </cell>
          <cell r="S1643" t="e">
            <v>#N/A</v>
          </cell>
          <cell r="T1643" t="e">
            <v>#N/A</v>
          </cell>
          <cell r="U1643" t="e">
            <v>#N/A</v>
          </cell>
          <cell r="V1643" t="e">
            <v>#N/A</v>
          </cell>
          <cell r="Y1643" t="e">
            <v>#N/A</v>
          </cell>
          <cell r="Z1643">
            <v>54557.241999999802</v>
          </cell>
          <cell r="AB1643" t="str">
            <v>Under</v>
          </cell>
          <cell r="AC1643">
            <v>0.5</v>
          </cell>
          <cell r="AD1643" t="e">
            <v>#N/A</v>
          </cell>
          <cell r="AF1643" t="str">
            <v>14174.71 / 15358.49 / 19726.51 / 27278.62 / 36310.50 / 88389.00</v>
          </cell>
          <cell r="AG1643">
            <v>20726.663499999951</v>
          </cell>
          <cell r="AH1643">
            <v>1.3161125040699371</v>
          </cell>
          <cell r="AK1643">
            <v>1.3161125040699371</v>
          </cell>
          <cell r="AL1643">
            <v>2.6322250081398741</v>
          </cell>
          <cell r="AM1643">
            <v>0.99995175296786187</v>
          </cell>
          <cell r="AN1643">
            <v>171824</v>
          </cell>
          <cell r="AO1643">
            <v>0.99999234034532969</v>
          </cell>
          <cell r="AP1643">
            <v>0.84124091512245147</v>
          </cell>
          <cell r="AS1643">
            <v>1</v>
          </cell>
          <cell r="AT1643">
            <v>0</v>
          </cell>
        </row>
        <row r="1644">
          <cell r="B1644">
            <v>385647</v>
          </cell>
          <cell r="C1644" t="str">
            <v>BOZHON PRECISION INDUSTRY TECHNOLOGY CO., LTD.</v>
          </cell>
          <cell r="D1644" t="str">
            <v>V63</v>
          </cell>
          <cell r="E1644" t="str">
            <v>1179112-01-R</v>
          </cell>
          <cell r="F1644" t="str">
            <v>SA-IT-MIDC</v>
          </cell>
          <cell r="G1644" t="str">
            <v>EQP,AE,SA-IT-MIDC 6-BAY,V53-V63,BOZHON,RETROFIT KIT</v>
          </cell>
          <cell r="H1644">
            <v>14174.706</v>
          </cell>
          <cell r="I1644" t="str">
            <v>AE</v>
          </cell>
          <cell r="J1644" t="str">
            <v>Retrofit</v>
          </cell>
          <cell r="K1644">
            <v>56698.824000000001</v>
          </cell>
          <cell r="L1644">
            <v>4</v>
          </cell>
          <cell r="M1644" t="str">
            <v>EBD</v>
          </cell>
          <cell r="N1644">
            <v>14174.706</v>
          </cell>
          <cell r="O1644">
            <v>56698.824000000001</v>
          </cell>
          <cell r="P1644" t="b">
            <v>0</v>
          </cell>
          <cell r="Q1644" t="str">
            <v>China</v>
          </cell>
          <cell r="R1644" t="e">
            <v>#N/A</v>
          </cell>
          <cell r="S1644" t="e">
            <v>#N/A</v>
          </cell>
          <cell r="T1644" t="e">
            <v>#N/A</v>
          </cell>
          <cell r="U1644" t="e">
            <v>#N/A</v>
          </cell>
          <cell r="V1644" t="e">
            <v>#N/A</v>
          </cell>
          <cell r="Y1644" t="e">
            <v>#N/A</v>
          </cell>
          <cell r="Z1644">
            <v>56698.824000000001</v>
          </cell>
          <cell r="AB1644" t="str">
            <v>Under</v>
          </cell>
          <cell r="AC1644">
            <v>0.75</v>
          </cell>
          <cell r="AD1644" t="e">
            <v>#N/A</v>
          </cell>
          <cell r="AF1644" t="str">
            <v>14174.71 / 15358.49 / 19726.51 / 27278.62 / 36310.50 / 88389.00</v>
          </cell>
          <cell r="AG1644">
            <v>20726.663499999951</v>
          </cell>
          <cell r="AH1644">
            <v>0.68388749593006293</v>
          </cell>
          <cell r="AK1644">
            <v>0.68388749593006293</v>
          </cell>
          <cell r="AL1644">
            <v>2.7355499837202517</v>
          </cell>
          <cell r="AM1644">
            <v>0.99995175296786187</v>
          </cell>
          <cell r="AN1644">
            <v>171824</v>
          </cell>
          <cell r="AO1644">
            <v>0.99999601983718267</v>
          </cell>
          <cell r="AP1644">
            <v>0.91750450460936772</v>
          </cell>
          <cell r="AS1644">
            <v>1</v>
          </cell>
          <cell r="AT1644">
            <v>0</v>
          </cell>
        </row>
        <row r="1645">
          <cell r="B1645">
            <v>385647</v>
          </cell>
          <cell r="C1645" t="str">
            <v>BOZHON PRECISION INDUSTRY TECHNOLOGY CO., LTD.</v>
          </cell>
          <cell r="D1645" t="str">
            <v>V63</v>
          </cell>
          <cell r="E1645" t="str">
            <v>1179112-01-R</v>
          </cell>
          <cell r="F1645" t="str">
            <v>SA-IT-MIDC</v>
          </cell>
          <cell r="G1645" t="str">
            <v>EQP,AE,SA-IT-MIDC 6-BAY,V53-V63,BOZHON,RETROFIT KIT</v>
          </cell>
          <cell r="H1645">
            <v>14174.706</v>
          </cell>
          <cell r="I1645" t="str">
            <v>AE</v>
          </cell>
          <cell r="J1645" t="str">
            <v>Retrofit</v>
          </cell>
          <cell r="K1645">
            <v>70873.53</v>
          </cell>
          <cell r="L1645">
            <v>5</v>
          </cell>
          <cell r="M1645" t="str">
            <v>EBD</v>
          </cell>
          <cell r="N1645">
            <v>14174.706</v>
          </cell>
          <cell r="O1645">
            <v>70873.53</v>
          </cell>
          <cell r="P1645" t="b">
            <v>0</v>
          </cell>
          <cell r="Q1645" t="str">
            <v>China</v>
          </cell>
          <cell r="R1645" t="e">
            <v>#N/A</v>
          </cell>
          <cell r="S1645" t="e">
            <v>#N/A</v>
          </cell>
          <cell r="T1645" t="e">
            <v>#N/A</v>
          </cell>
          <cell r="U1645" t="e">
            <v>#N/A</v>
          </cell>
          <cell r="V1645" t="e">
            <v>#N/A</v>
          </cell>
          <cell r="Y1645" t="e">
            <v>#N/A</v>
          </cell>
          <cell r="Z1645">
            <v>70873.53</v>
          </cell>
          <cell r="AB1645" t="str">
            <v>Under</v>
          </cell>
          <cell r="AC1645">
            <v>0.8</v>
          </cell>
          <cell r="AD1645" t="e">
            <v>#N/A</v>
          </cell>
          <cell r="AF1645" t="str">
            <v>14174.71 / 15358.49 / 19726.51 / 27278.62 / 36310.50 / 88389.00</v>
          </cell>
          <cell r="AG1645">
            <v>20726.663499999951</v>
          </cell>
          <cell r="AH1645">
            <v>0.68388749593006293</v>
          </cell>
          <cell r="AK1645">
            <v>0.68388749593006293</v>
          </cell>
          <cell r="AL1645">
            <v>3.4194374796503144</v>
          </cell>
          <cell r="AM1645">
            <v>0.99995175296786187</v>
          </cell>
          <cell r="AN1645">
            <v>171824</v>
          </cell>
          <cell r="AO1645">
            <v>0.99999601983718267</v>
          </cell>
          <cell r="AP1645">
            <v>0.91750450460936772</v>
          </cell>
          <cell r="AS1645">
            <v>1</v>
          </cell>
          <cell r="AT1645">
            <v>0</v>
          </cell>
        </row>
        <row r="1646">
          <cell r="B1646">
            <v>385647</v>
          </cell>
          <cell r="C1646" t="str">
            <v>BOZHON PRECISION INDUSTRY TECHNOLOGY CO., LTD.</v>
          </cell>
          <cell r="D1646" t="str">
            <v>V63</v>
          </cell>
          <cell r="E1646" t="str">
            <v>1179112-01-R</v>
          </cell>
          <cell r="F1646" t="str">
            <v>SA-IT-MIDC</v>
          </cell>
          <cell r="G1646" t="str">
            <v>EQP,AE,SA-IT-MIDC 6-BAY,V53-V63,BOZHON,RETROFIT KIT</v>
          </cell>
          <cell r="H1646">
            <v>14174.706</v>
          </cell>
          <cell r="I1646" t="str">
            <v>AE</v>
          </cell>
          <cell r="J1646" t="str">
            <v>Retrofit</v>
          </cell>
          <cell r="K1646">
            <v>99222.941999999995</v>
          </cell>
          <cell r="L1646">
            <v>7</v>
          </cell>
          <cell r="M1646" t="str">
            <v>EBD</v>
          </cell>
          <cell r="N1646">
            <v>14174.706</v>
          </cell>
          <cell r="O1646">
            <v>99222.941999999995</v>
          </cell>
          <cell r="P1646" t="b">
            <v>0</v>
          </cell>
          <cell r="Q1646" t="str">
            <v>China</v>
          </cell>
          <cell r="R1646" t="e">
            <v>#N/A</v>
          </cell>
          <cell r="S1646" t="e">
            <v>#N/A</v>
          </cell>
          <cell r="T1646" t="e">
            <v>#N/A</v>
          </cell>
          <cell r="U1646" t="e">
            <v>#N/A</v>
          </cell>
          <cell r="V1646" t="e">
            <v>#N/A</v>
          </cell>
          <cell r="Y1646" t="e">
            <v>#N/A</v>
          </cell>
          <cell r="Z1646">
            <v>99222.941999999995</v>
          </cell>
          <cell r="AB1646" t="str">
            <v>Under</v>
          </cell>
          <cell r="AC1646">
            <v>0.8571428571428571</v>
          </cell>
          <cell r="AD1646" t="e">
            <v>#N/A</v>
          </cell>
          <cell r="AF1646" t="str">
            <v>14174.71 / 15358.49 / 19726.51 / 27278.62 / 36310.50 / 88389.00</v>
          </cell>
          <cell r="AG1646">
            <v>20726.663499999951</v>
          </cell>
          <cell r="AH1646">
            <v>0.68388749593006293</v>
          </cell>
          <cell r="AK1646">
            <v>0.68388749593006293</v>
          </cell>
          <cell r="AL1646">
            <v>4.7872124715104407</v>
          </cell>
          <cell r="AM1646">
            <v>0.99995175296786187</v>
          </cell>
          <cell r="AN1646">
            <v>171824</v>
          </cell>
          <cell r="AO1646">
            <v>0.99999601983718267</v>
          </cell>
          <cell r="AP1646">
            <v>0.91750450460936772</v>
          </cell>
          <cell r="AS1646">
            <v>1</v>
          </cell>
          <cell r="AT1646">
            <v>0</v>
          </cell>
        </row>
        <row r="1647">
          <cell r="B1647">
            <v>385648</v>
          </cell>
          <cell r="C1647" t="str">
            <v>BOZHON PRECISION INDUSTRY TECHNOLOGY CO., LTD.</v>
          </cell>
          <cell r="D1647" t="str">
            <v>V63</v>
          </cell>
          <cell r="E1647" t="str">
            <v>1179121-01-R</v>
          </cell>
          <cell r="F1647" t="str">
            <v>SA-IT-MIDC</v>
          </cell>
          <cell r="G1647" t="str">
            <v>EQP,AE,SA-IT-MIDC 6-BAY,V54-V63,BOZHON,RETROFIT KIT</v>
          </cell>
          <cell r="H1647">
            <v>14174.706</v>
          </cell>
          <cell r="I1647" t="str">
            <v>AE</v>
          </cell>
          <cell r="J1647" t="str">
            <v>Retrofit</v>
          </cell>
          <cell r="K1647">
            <v>28349.412</v>
          </cell>
          <cell r="L1647">
            <v>2</v>
          </cell>
          <cell r="M1647" t="str">
            <v>EBD</v>
          </cell>
          <cell r="N1647">
            <v>14174.706</v>
          </cell>
          <cell r="O1647">
            <v>28349.412</v>
          </cell>
          <cell r="P1647" t="b">
            <v>0</v>
          </cell>
          <cell r="Q1647" t="str">
            <v>China</v>
          </cell>
          <cell r="R1647" t="e">
            <v>#N/A</v>
          </cell>
          <cell r="S1647" t="e">
            <v>#N/A</v>
          </cell>
          <cell r="T1647" t="e">
            <v>#N/A</v>
          </cell>
          <cell r="U1647" t="e">
            <v>#N/A</v>
          </cell>
          <cell r="V1647" t="e">
            <v>#N/A</v>
          </cell>
          <cell r="Y1647" t="e">
            <v>#N/A</v>
          </cell>
          <cell r="Z1647">
            <v>28349.412</v>
          </cell>
          <cell r="AB1647" t="str">
            <v>Under</v>
          </cell>
          <cell r="AC1647">
            <v>0.5</v>
          </cell>
          <cell r="AD1647" t="e">
            <v>#N/A</v>
          </cell>
          <cell r="AF1647" t="str">
            <v>14174.71 / 15358.49 / 19726.51 / 27278.62 / 36310.50 / 88389.00</v>
          </cell>
          <cell r="AG1647">
            <v>20726.663499999951</v>
          </cell>
          <cell r="AH1647">
            <v>0.68388749593006293</v>
          </cell>
          <cell r="AK1647">
            <v>0.68388749593006293</v>
          </cell>
          <cell r="AL1647">
            <v>1.3677749918601259</v>
          </cell>
          <cell r="AM1647">
            <v>0.99995175296786187</v>
          </cell>
          <cell r="AN1647">
            <v>171824</v>
          </cell>
          <cell r="AO1647">
            <v>0.99999601983718267</v>
          </cell>
          <cell r="AP1647">
            <v>0.91750450460936772</v>
          </cell>
          <cell r="AS1647">
            <v>1</v>
          </cell>
          <cell r="AT1647">
            <v>0</v>
          </cell>
        </row>
        <row r="1648">
          <cell r="B1648">
            <v>385649</v>
          </cell>
          <cell r="C1648" t="str">
            <v>HANGZHOU AMPHENOL PHOENIX TELECOM PARTS CO., LTD</v>
          </cell>
          <cell r="D1648" t="str">
            <v>V63</v>
          </cell>
          <cell r="E1648" t="str">
            <v>1179131-01-R</v>
          </cell>
          <cell r="F1648" t="str">
            <v>SGT-FF PALLET</v>
          </cell>
          <cell r="G1648" t="str">
            <v>FXT,AE,SGT-FF PALLET,D93-V63,AMPHENOL,RETROFIT KIT</v>
          </cell>
          <cell r="H1648">
            <v>115</v>
          </cell>
          <cell r="I1648" t="str">
            <v>AE</v>
          </cell>
          <cell r="J1648" t="str">
            <v>Retrofit</v>
          </cell>
          <cell r="K1648">
            <v>230</v>
          </cell>
          <cell r="L1648">
            <v>2</v>
          </cell>
          <cell r="M1648" t="str">
            <v>OTS Quote</v>
          </cell>
          <cell r="N1648">
            <v>115</v>
          </cell>
          <cell r="O1648">
            <v>230</v>
          </cell>
          <cell r="P1648" t="b">
            <v>0</v>
          </cell>
          <cell r="Q1648" t="str">
            <v>China</v>
          </cell>
          <cell r="R1648" t="e">
            <v>#N/A</v>
          </cell>
          <cell r="S1648" t="e">
            <v>#N/A</v>
          </cell>
          <cell r="T1648" t="e">
            <v>#N/A</v>
          </cell>
          <cell r="U1648" t="e">
            <v>#N/A</v>
          </cell>
          <cell r="V1648" t="e">
            <v>#N/A</v>
          </cell>
          <cell r="Y1648" t="e">
            <v>#N/A</v>
          </cell>
          <cell r="Z1648">
            <v>230</v>
          </cell>
          <cell r="AB1648" t="str">
            <v>Under</v>
          </cell>
          <cell r="AC1648">
            <v>0.5</v>
          </cell>
          <cell r="AD1648" t="e">
            <v>#N/A</v>
          </cell>
          <cell r="AF1648" t="str">
            <v>114.00 / 115.00</v>
          </cell>
          <cell r="AG1648">
            <v>114.5</v>
          </cell>
          <cell r="AH1648">
            <v>1.0043668122270741</v>
          </cell>
          <cell r="AK1648">
            <v>1.0043668122270741</v>
          </cell>
          <cell r="AL1648">
            <v>2.0087336244541483</v>
          </cell>
          <cell r="AM1648">
            <v>0.99126637554585151</v>
          </cell>
          <cell r="AN1648">
            <v>47705</v>
          </cell>
          <cell r="AO1648">
            <v>0.99997894629887385</v>
          </cell>
          <cell r="AP1648">
            <v>0.99758935122104597</v>
          </cell>
          <cell r="AS1648">
            <v>1</v>
          </cell>
          <cell r="AT1648">
            <v>0</v>
          </cell>
        </row>
        <row r="1649">
          <cell r="B1649">
            <v>385650</v>
          </cell>
          <cell r="C1649" t="str">
            <v>HANGZHOU AMPHENOL PHOENIX TELECOM PARTS CO., LTD</v>
          </cell>
          <cell r="D1649" t="str">
            <v>V63</v>
          </cell>
          <cell r="E1649" t="str">
            <v>1179132-01-R</v>
          </cell>
          <cell r="F1649" t="str">
            <v>SGT-FF PALLET</v>
          </cell>
          <cell r="G1649" t="str">
            <v>FXT,AE,SGT-FF PALLET,D94-V63,AMPHENOL,RETROFIT KIT</v>
          </cell>
          <cell r="H1649">
            <v>165</v>
          </cell>
          <cell r="I1649" t="str">
            <v>AE</v>
          </cell>
          <cell r="J1649" t="str">
            <v>Retrofit</v>
          </cell>
          <cell r="K1649">
            <v>825</v>
          </cell>
          <cell r="L1649">
            <v>5</v>
          </cell>
          <cell r="M1649" t="str">
            <v>OTS Quote</v>
          </cell>
          <cell r="N1649">
            <v>165</v>
          </cell>
          <cell r="O1649">
            <v>825</v>
          </cell>
          <cell r="P1649" t="b">
            <v>0</v>
          </cell>
          <cell r="Q1649" t="str">
            <v>India</v>
          </cell>
          <cell r="R1649" t="e">
            <v>#N/A</v>
          </cell>
          <cell r="S1649" t="e">
            <v>#N/A</v>
          </cell>
          <cell r="T1649" t="e">
            <v>#N/A</v>
          </cell>
          <cell r="U1649" t="e">
            <v>#N/A</v>
          </cell>
          <cell r="V1649" t="e">
            <v>#N/A</v>
          </cell>
          <cell r="Y1649" t="e">
            <v>#N/A</v>
          </cell>
          <cell r="Z1649">
            <v>825</v>
          </cell>
          <cell r="AB1649" t="str">
            <v>Under</v>
          </cell>
          <cell r="AC1649">
            <v>0.8</v>
          </cell>
          <cell r="AD1649" t="e">
            <v>#N/A</v>
          </cell>
          <cell r="AF1649">
            <v>165</v>
          </cell>
          <cell r="AG1649">
            <v>114.5</v>
          </cell>
          <cell r="AH1649">
            <v>1.4410480349344978</v>
          </cell>
          <cell r="AK1649">
            <v>1.4410480349344978</v>
          </cell>
          <cell r="AL1649">
            <v>7.2052401746724897</v>
          </cell>
          <cell r="AM1649">
            <v>0.9912663755458514</v>
          </cell>
          <cell r="AN1649">
            <v>47705</v>
          </cell>
          <cell r="AO1649">
            <v>0.99996979251577545</v>
          </cell>
          <cell r="AP1649">
            <v>0.99654124305628344</v>
          </cell>
          <cell r="AS1649">
            <v>1</v>
          </cell>
          <cell r="AT1649">
            <v>0</v>
          </cell>
        </row>
        <row r="1650">
          <cell r="B1650">
            <v>385651</v>
          </cell>
          <cell r="C1650" t="str">
            <v>HANGZHOU AMPHENOL PHOENIX TELECOM PARTS CO., LTD</v>
          </cell>
          <cell r="D1650" t="str">
            <v>V63</v>
          </cell>
          <cell r="E1650" t="str">
            <v>1179137-01-R</v>
          </cell>
          <cell r="F1650" t="str">
            <v>SGT-FF PALLET</v>
          </cell>
          <cell r="G1650" t="str">
            <v>FXT,AE,SGT-FF PALLET,V57-V63,AMPHENOL,RETROFIT KIT</v>
          </cell>
          <cell r="H1650">
            <v>114</v>
          </cell>
          <cell r="I1650" t="str">
            <v>AE</v>
          </cell>
          <cell r="J1650" t="str">
            <v>Retrofit</v>
          </cell>
          <cell r="K1650">
            <v>228</v>
          </cell>
          <cell r="L1650">
            <v>2</v>
          </cell>
          <cell r="M1650" t="str">
            <v>EBD</v>
          </cell>
          <cell r="N1650">
            <v>114</v>
          </cell>
          <cell r="O1650">
            <v>228</v>
          </cell>
          <cell r="P1650" t="b">
            <v>0</v>
          </cell>
          <cell r="Q1650" t="str">
            <v>China</v>
          </cell>
          <cell r="R1650" t="e">
            <v>#N/A</v>
          </cell>
          <cell r="S1650" t="e">
            <v>#N/A</v>
          </cell>
          <cell r="T1650" t="e">
            <v>#N/A</v>
          </cell>
          <cell r="U1650" t="e">
            <v>#N/A</v>
          </cell>
          <cell r="V1650" t="e">
            <v>#N/A</v>
          </cell>
          <cell r="Y1650" t="e">
            <v>#N/A</v>
          </cell>
          <cell r="Z1650">
            <v>228</v>
          </cell>
          <cell r="AB1650" t="str">
            <v>Under</v>
          </cell>
          <cell r="AC1650">
            <v>0.5</v>
          </cell>
          <cell r="AD1650" t="e">
            <v>#N/A</v>
          </cell>
          <cell r="AF1650" t="str">
            <v>114.00 / 115.00</v>
          </cell>
          <cell r="AG1650">
            <v>114.5</v>
          </cell>
          <cell r="AH1650">
            <v>0.99563318777292575</v>
          </cell>
          <cell r="AK1650">
            <v>0.99563318777292575</v>
          </cell>
          <cell r="AL1650">
            <v>1.9912663755458515</v>
          </cell>
          <cell r="AM1650">
            <v>0.99126637554585151</v>
          </cell>
          <cell r="AN1650">
            <v>47705</v>
          </cell>
          <cell r="AO1650">
            <v>0.9999791293745357</v>
          </cell>
          <cell r="AP1650">
            <v>0.99761031338434125</v>
          </cell>
          <cell r="AS1650">
            <v>1</v>
          </cell>
          <cell r="AT1650">
            <v>0</v>
          </cell>
        </row>
        <row r="1651">
          <cell r="B1651">
            <v>385652</v>
          </cell>
          <cell r="C1651" t="str">
            <v>KIMBALL ELECTRONICS INDIANA, INC. DBA GES</v>
          </cell>
          <cell r="D1651" t="str">
            <v>V63</v>
          </cell>
          <cell r="E1651" t="str">
            <v>1179148-01-R</v>
          </cell>
          <cell r="F1651" t="str">
            <v>STOM</v>
          </cell>
          <cell r="G1651" t="str">
            <v>EQP,AE,STOM ALLEGRO TECH,V54-V63,GES,RETROFIT KIT</v>
          </cell>
          <cell r="H1651">
            <v>8995.9699999999903</v>
          </cell>
          <cell r="I1651" t="str">
            <v>AE</v>
          </cell>
          <cell r="J1651" t="str">
            <v>Retrofit</v>
          </cell>
          <cell r="K1651">
            <v>242891.18999999974</v>
          </cell>
          <cell r="L1651">
            <v>27</v>
          </cell>
          <cell r="M1651">
            <v>0</v>
          </cell>
          <cell r="N1651">
            <v>8995.9699999999903</v>
          </cell>
          <cell r="O1651">
            <v>242891.18999999974</v>
          </cell>
          <cell r="P1651" t="b">
            <v>0</v>
          </cell>
          <cell r="Q1651" t="str">
            <v>India</v>
          </cell>
          <cell r="R1651" t="e">
            <v>#N/A</v>
          </cell>
          <cell r="S1651" t="e">
            <v>#N/A</v>
          </cell>
          <cell r="T1651" t="e">
            <v>#N/A</v>
          </cell>
          <cell r="U1651" t="e">
            <v>#N/A</v>
          </cell>
          <cell r="V1651" t="e">
            <v>#N/A</v>
          </cell>
          <cell r="Y1651" t="e">
            <v>#N/A</v>
          </cell>
          <cell r="Z1651">
            <v>242891.18999999974</v>
          </cell>
          <cell r="AB1651" t="str">
            <v>Under</v>
          </cell>
          <cell r="AC1651">
            <v>0.96296296296296291</v>
          </cell>
          <cell r="AD1651" t="e">
            <v>#N/A</v>
          </cell>
          <cell r="AF1651" t="str">
            <v>8995.97 / 31710.06</v>
          </cell>
          <cell r="AG1651">
            <v>3221</v>
          </cell>
          <cell r="AH1651">
            <v>2.7929121390872371</v>
          </cell>
          <cell r="AK1651">
            <v>2.7929121390872371</v>
          </cell>
          <cell r="AL1651">
            <v>75.408627755355397</v>
          </cell>
          <cell r="AM1651">
            <v>0.99968953741074196</v>
          </cell>
          <cell r="AN1651">
            <v>16789</v>
          </cell>
          <cell r="AO1651">
            <v>0.99983364630775584</v>
          </cell>
          <cell r="AP1651">
            <v>0.464174757281554</v>
          </cell>
          <cell r="AS1651">
            <v>1</v>
          </cell>
          <cell r="AT1651">
            <v>0</v>
          </cell>
        </row>
        <row r="1652">
          <cell r="B1652">
            <v>385653</v>
          </cell>
          <cell r="C1652" t="str">
            <v>TAOWINE INDUSTRIAL CO., LTD.</v>
          </cell>
          <cell r="D1652" t="str">
            <v>V63</v>
          </cell>
          <cell r="E1652" t="str">
            <v>1179157-01-R</v>
          </cell>
          <cell r="F1652" t="str">
            <v>HBT INLINE</v>
          </cell>
          <cell r="G1652" t="str">
            <v>EQP,AE,HBT INLINE SKD TAOWINE(HBT INLINE),D93-V63,TEAL,RETROFIT KIT</v>
          </cell>
          <cell r="H1652">
            <v>7400</v>
          </cell>
          <cell r="I1652" t="str">
            <v>AE</v>
          </cell>
          <cell r="J1652" t="str">
            <v>Retrofit</v>
          </cell>
          <cell r="K1652">
            <v>22200</v>
          </cell>
          <cell r="L1652">
            <v>3</v>
          </cell>
          <cell r="M1652" t="str">
            <v>OTS Quote</v>
          </cell>
          <cell r="N1652">
            <v>7400</v>
          </cell>
          <cell r="O1652">
            <v>22200</v>
          </cell>
          <cell r="P1652" t="b">
            <v>0</v>
          </cell>
          <cell r="Q1652" t="str">
            <v>China</v>
          </cell>
          <cell r="R1652" t="e">
            <v>#N/A</v>
          </cell>
          <cell r="S1652" t="e">
            <v>#N/A</v>
          </cell>
          <cell r="T1652" t="e">
            <v>#N/A</v>
          </cell>
          <cell r="U1652" t="e">
            <v>#N/A</v>
          </cell>
          <cell r="V1652" t="e">
            <v>#N/A</v>
          </cell>
          <cell r="Y1652" t="e">
            <v>#N/A</v>
          </cell>
          <cell r="Z1652">
            <v>22200</v>
          </cell>
          <cell r="AB1652" t="str">
            <v>Under</v>
          </cell>
          <cell r="AC1652">
            <v>0.66666666666666663</v>
          </cell>
          <cell r="AD1652" t="e">
            <v>#N/A</v>
          </cell>
          <cell r="AF1652">
            <v>7400</v>
          </cell>
          <cell r="AG1652">
            <v>7400</v>
          </cell>
          <cell r="AH1652">
            <v>1</v>
          </cell>
          <cell r="AK1652">
            <v>1</v>
          </cell>
          <cell r="AL1652">
            <v>3</v>
          </cell>
          <cell r="AM1652">
            <v>0.99986486486486481</v>
          </cell>
          <cell r="AN1652">
            <v>112000</v>
          </cell>
          <cell r="AO1652">
            <v>0.99999107142857147</v>
          </cell>
          <cell r="AP1652">
            <v>0.93392857142857144</v>
          </cell>
          <cell r="AS1652">
            <v>1</v>
          </cell>
          <cell r="AT1652">
            <v>0</v>
          </cell>
        </row>
        <row r="1653">
          <cell r="B1653">
            <v>385654</v>
          </cell>
          <cell r="C1653" t="str">
            <v>TITAN ENGINEERING AND AUTOMATION LTD</v>
          </cell>
          <cell r="D1653" t="str">
            <v>V63</v>
          </cell>
          <cell r="E1653" t="str">
            <v>1179158-01-R</v>
          </cell>
          <cell r="F1653" t="str">
            <v>HBT INLINE</v>
          </cell>
          <cell r="G1653" t="str">
            <v>EQP,AE,HBT INLINE SKD TAOWINE(HBT INLINE),D94-V63,TEAL,RETROFIT KIT</v>
          </cell>
          <cell r="H1653">
            <v>86980</v>
          </cell>
          <cell r="I1653" t="str">
            <v>AE</v>
          </cell>
          <cell r="J1653" t="str">
            <v>Retrofit</v>
          </cell>
          <cell r="K1653">
            <v>86980</v>
          </cell>
          <cell r="L1653">
            <v>1</v>
          </cell>
          <cell r="M1653" t="str">
            <v>OTS Quote</v>
          </cell>
          <cell r="N1653">
            <v>86980</v>
          </cell>
          <cell r="O1653">
            <v>86980</v>
          </cell>
          <cell r="P1653" t="b">
            <v>0</v>
          </cell>
          <cell r="Q1653" t="str">
            <v>India</v>
          </cell>
          <cell r="R1653" t="e">
            <v>#N/A</v>
          </cell>
          <cell r="S1653" t="e">
            <v>#N/A</v>
          </cell>
          <cell r="T1653" t="e">
            <v>#N/A</v>
          </cell>
          <cell r="U1653" t="e">
            <v>#N/A</v>
          </cell>
          <cell r="V1653" t="e">
            <v>#N/A</v>
          </cell>
          <cell r="Y1653" t="e">
            <v>#N/A</v>
          </cell>
          <cell r="Z1653">
            <v>86980</v>
          </cell>
          <cell r="AB1653" t="str">
            <v>Under</v>
          </cell>
          <cell r="AC1653" t="str">
            <v/>
          </cell>
          <cell r="AD1653" t="e">
            <v>#N/A</v>
          </cell>
          <cell r="AF1653">
            <v>86980</v>
          </cell>
          <cell r="AG1653">
            <v>7400</v>
          </cell>
          <cell r="AH1653">
            <v>11.754054054054054</v>
          </cell>
          <cell r="AJ1653" t="str">
            <v>Outlier</v>
          </cell>
          <cell r="AK1653">
            <v>11.754054054054054</v>
          </cell>
          <cell r="AL1653">
            <v>11.754054054054054</v>
          </cell>
          <cell r="AM1653">
            <v>0.99986486486486492</v>
          </cell>
          <cell r="AN1653">
            <v>112000</v>
          </cell>
          <cell r="AO1653">
            <v>0.99989505308880311</v>
          </cell>
          <cell r="AP1653">
            <v>0.22339285714285714</v>
          </cell>
          <cell r="AS1653">
            <v>1</v>
          </cell>
          <cell r="AT1653">
            <v>0</v>
          </cell>
        </row>
        <row r="1654">
          <cell r="B1654">
            <v>385655</v>
          </cell>
          <cell r="C1654" t="str">
            <v>SHENZHEN STRONG TECHNOLOGY CO., LTD.</v>
          </cell>
          <cell r="D1654" t="str">
            <v>V63</v>
          </cell>
          <cell r="E1654" t="str">
            <v>1179233-01-R</v>
          </cell>
          <cell r="F1654" t="str">
            <v>HSG MASK</v>
          </cell>
          <cell r="G1654" t="str">
            <v>EQP,AE,HSG MASK HUPH SKD(HSG MASK HUPH),D94-V63,STRONG,RETROFIT KIT</v>
          </cell>
          <cell r="H1654">
            <v>3643</v>
          </cell>
          <cell r="I1654" t="str">
            <v>AE</v>
          </cell>
          <cell r="J1654" t="str">
            <v>Retrofit</v>
          </cell>
          <cell r="K1654">
            <v>10929</v>
          </cell>
          <cell r="L1654">
            <v>3</v>
          </cell>
          <cell r="M1654" t="str">
            <v>OTS Quote</v>
          </cell>
          <cell r="N1654">
            <v>3643</v>
          </cell>
          <cell r="O1654">
            <v>10929</v>
          </cell>
          <cell r="P1654" t="b">
            <v>0</v>
          </cell>
          <cell r="Q1654" t="str">
            <v>China</v>
          </cell>
          <cell r="R1654" t="e">
            <v>#N/A</v>
          </cell>
          <cell r="S1654" t="e">
            <v>#N/A</v>
          </cell>
          <cell r="T1654" t="e">
            <v>#N/A</v>
          </cell>
          <cell r="U1654" t="e">
            <v>#N/A</v>
          </cell>
          <cell r="V1654" t="e">
            <v>#N/A</v>
          </cell>
          <cell r="Y1654" t="e">
            <v>#N/A</v>
          </cell>
          <cell r="Z1654">
            <v>10929</v>
          </cell>
          <cell r="AB1654" t="str">
            <v>Under</v>
          </cell>
          <cell r="AC1654">
            <v>0.66666666666666663</v>
          </cell>
          <cell r="AD1654" t="e">
            <v>#N/A</v>
          </cell>
          <cell r="AF1654" t="str">
            <v>3643.00 / 5022.00</v>
          </cell>
          <cell r="AG1654">
            <v>4332.5</v>
          </cell>
          <cell r="AH1654">
            <v>0.84085401038661278</v>
          </cell>
          <cell r="AK1654">
            <v>0.84085401038661278</v>
          </cell>
          <cell r="AL1654">
            <v>2.5225620311598385</v>
          </cell>
          <cell r="AM1654">
            <v>0.99976918638199663</v>
          </cell>
          <cell r="AN1654">
            <v>27290</v>
          </cell>
          <cell r="AO1654">
            <v>0.99996918820042546</v>
          </cell>
          <cell r="AP1654">
            <v>0.86650787834371568</v>
          </cell>
          <cell r="AS1654">
            <v>1</v>
          </cell>
          <cell r="AT1654">
            <v>0</v>
          </cell>
        </row>
        <row r="1655">
          <cell r="B1655">
            <v>385656</v>
          </cell>
          <cell r="C1655" t="str">
            <v>SHENZHEN STRONG TECHNOLOGY CO., LTD.</v>
          </cell>
          <cell r="D1655" t="str">
            <v>V63</v>
          </cell>
          <cell r="E1655" t="str">
            <v>1179253-01-R</v>
          </cell>
          <cell r="F1655" t="str">
            <v>HSG MASK</v>
          </cell>
          <cell r="G1655" t="str">
            <v>EQP,AE,HSG MASK HUPH SKD,V54-V63,STRONG,RETROFIT KIT</v>
          </cell>
          <cell r="H1655">
            <v>5022</v>
          </cell>
          <cell r="I1655" t="str">
            <v>AE</v>
          </cell>
          <cell r="J1655" t="str">
            <v>Retrofit</v>
          </cell>
          <cell r="K1655">
            <v>90396</v>
          </cell>
          <cell r="L1655">
            <v>18</v>
          </cell>
          <cell r="M1655" t="str">
            <v>EBD</v>
          </cell>
          <cell r="N1655">
            <v>5022</v>
          </cell>
          <cell r="O1655">
            <v>90396</v>
          </cell>
          <cell r="P1655" t="b">
            <v>0</v>
          </cell>
          <cell r="Q1655" t="str">
            <v>China</v>
          </cell>
          <cell r="R1655" t="e">
            <v>#N/A</v>
          </cell>
          <cell r="S1655" t="e">
            <v>#N/A</v>
          </cell>
          <cell r="T1655" t="e">
            <v>#N/A</v>
          </cell>
          <cell r="U1655" t="e">
            <v>#N/A</v>
          </cell>
          <cell r="V1655" t="e">
            <v>#N/A</v>
          </cell>
          <cell r="Y1655" t="e">
            <v>#N/A</v>
          </cell>
          <cell r="Z1655">
            <v>90396</v>
          </cell>
          <cell r="AB1655" t="str">
            <v>Under</v>
          </cell>
          <cell r="AC1655">
            <v>0.94444444444444442</v>
          </cell>
          <cell r="AD1655" t="e">
            <v>#N/A</v>
          </cell>
          <cell r="AF1655" t="str">
            <v>3643.00 / 5022.00</v>
          </cell>
          <cell r="AG1655">
            <v>4332.5</v>
          </cell>
          <cell r="AH1655">
            <v>1.1591459896133871</v>
          </cell>
          <cell r="AK1655">
            <v>1.1591459896133871</v>
          </cell>
          <cell r="AL1655">
            <v>20.864627813040968</v>
          </cell>
          <cell r="AM1655">
            <v>0.99976918638199652</v>
          </cell>
          <cell r="AN1655">
            <v>27290</v>
          </cell>
          <cell r="AO1655">
            <v>0.99995752488128942</v>
          </cell>
          <cell r="AP1655">
            <v>0.81597654818614873</v>
          </cell>
          <cell r="AS1655">
            <v>1</v>
          </cell>
          <cell r="AT1655">
            <v>0</v>
          </cell>
        </row>
        <row r="1656">
          <cell r="B1656">
            <v>385667</v>
          </cell>
          <cell r="C1656" t="str">
            <v>RV FORMS &amp; GEARS LLP</v>
          </cell>
          <cell r="D1656" t="str">
            <v>V63</v>
          </cell>
          <cell r="E1656" t="str">
            <v>1179384-01-R</v>
          </cell>
          <cell r="F1656" t="str">
            <v>BOT-GRT</v>
          </cell>
          <cell r="G1656" t="str">
            <v>EQP,AE,BOT-GRT SECOTE,D27-V63,ASM,RETROFIT KIT</v>
          </cell>
          <cell r="H1656">
            <v>63802.745120228399</v>
          </cell>
          <cell r="I1656" t="str">
            <v>AE</v>
          </cell>
          <cell r="J1656" t="str">
            <v>Retrofit</v>
          </cell>
          <cell r="K1656">
            <v>63802.745120228399</v>
          </cell>
          <cell r="L1656">
            <v>1</v>
          </cell>
          <cell r="M1656" t="str">
            <v>OTS Quote</v>
          </cell>
          <cell r="N1656">
            <v>63802.745120228399</v>
          </cell>
          <cell r="O1656">
            <v>63802.745120228399</v>
          </cell>
          <cell r="P1656" t="b">
            <v>0</v>
          </cell>
          <cell r="Q1656" t="str">
            <v>India</v>
          </cell>
          <cell r="R1656" t="e">
            <v>#N/A</v>
          </cell>
          <cell r="S1656" t="e">
            <v>#N/A</v>
          </cell>
          <cell r="T1656" t="e">
            <v>#N/A</v>
          </cell>
          <cell r="U1656" t="e">
            <v>#N/A</v>
          </cell>
          <cell r="V1656" t="e">
            <v>#N/A</v>
          </cell>
          <cell r="Y1656" t="e">
            <v>#N/A</v>
          </cell>
          <cell r="Z1656">
            <v>63802.745120228399</v>
          </cell>
          <cell r="AB1656" t="str">
            <v>Under</v>
          </cell>
          <cell r="AC1656" t="str">
            <v/>
          </cell>
          <cell r="AD1656" t="e">
            <v>#N/A</v>
          </cell>
          <cell r="AF1656">
            <v>63802.75</v>
          </cell>
          <cell r="AG1656">
            <v>6889.33</v>
          </cell>
          <cell r="AH1656">
            <v>9.2610957988989355</v>
          </cell>
          <cell r="AJ1656" t="str">
            <v>Cancelled for ASM</v>
          </cell>
          <cell r="AK1656">
            <v>9.2610957988989355</v>
          </cell>
          <cell r="AL1656">
            <v>9.2610957988989355</v>
          </cell>
          <cell r="AM1656">
            <v>0.99985484800408742</v>
          </cell>
          <cell r="AN1656">
            <v>52000</v>
          </cell>
          <cell r="AO1656">
            <v>0.99982190200386722</v>
          </cell>
          <cell r="AP1656">
            <v>-0.22697586769669997</v>
          </cell>
          <cell r="AS1656">
            <v>1</v>
          </cell>
          <cell r="AT1656">
            <v>0</v>
          </cell>
        </row>
        <row r="1657">
          <cell r="B1657">
            <v>385668</v>
          </cell>
          <cell r="C1657" t="str">
            <v>RV FORMS &amp; GEARS LLP</v>
          </cell>
          <cell r="D1657" t="str">
            <v>V63</v>
          </cell>
          <cell r="E1657" t="str">
            <v>1179384-01-R</v>
          </cell>
          <cell r="F1657" t="str">
            <v>BOT-GRT</v>
          </cell>
          <cell r="G1657" t="str">
            <v>EQP,AE,BOT-GRT SECOTE,V54-V63,ASM,RETROFIT KIT</v>
          </cell>
          <cell r="H1657">
            <v>63802.745120228399</v>
          </cell>
          <cell r="I1657" t="str">
            <v>AE</v>
          </cell>
          <cell r="J1657" t="str">
            <v>Retrofit</v>
          </cell>
          <cell r="K1657">
            <v>63802.745120228399</v>
          </cell>
          <cell r="L1657">
            <v>1</v>
          </cell>
          <cell r="M1657" t="str">
            <v>EBD</v>
          </cell>
          <cell r="N1657">
            <v>63802.745120228399</v>
          </cell>
          <cell r="O1657">
            <v>63802.745120228399</v>
          </cell>
          <cell r="P1657" t="b">
            <v>0</v>
          </cell>
          <cell r="Q1657" t="str">
            <v>India</v>
          </cell>
          <cell r="R1657" t="e">
            <v>#N/A</v>
          </cell>
          <cell r="S1657" t="e">
            <v>#N/A</v>
          </cell>
          <cell r="T1657" t="e">
            <v>#N/A</v>
          </cell>
          <cell r="U1657" t="e">
            <v>#N/A</v>
          </cell>
          <cell r="V1657" t="e">
            <v>#N/A</v>
          </cell>
          <cell r="Y1657" t="e">
            <v>#N/A</v>
          </cell>
          <cell r="Z1657">
            <v>63802.745120228399</v>
          </cell>
          <cell r="AB1657" t="str">
            <v>Under</v>
          </cell>
          <cell r="AC1657" t="str">
            <v/>
          </cell>
          <cell r="AD1657" t="e">
            <v>#N/A</v>
          </cell>
          <cell r="AF1657">
            <v>63802.75</v>
          </cell>
          <cell r="AG1657">
            <v>6889.33</v>
          </cell>
          <cell r="AH1657">
            <v>9.2610957988989355</v>
          </cell>
          <cell r="AJ1657" t="str">
            <v>Cancelled for ASM</v>
          </cell>
          <cell r="AK1657">
            <v>9.2610957988989355</v>
          </cell>
          <cell r="AL1657">
            <v>9.2610957988989355</v>
          </cell>
          <cell r="AM1657">
            <v>0.99985484800408742</v>
          </cell>
          <cell r="AN1657">
            <v>52000</v>
          </cell>
          <cell r="AO1657">
            <v>0.99982190200386722</v>
          </cell>
          <cell r="AP1657">
            <v>-0.22697586769669997</v>
          </cell>
          <cell r="AS1657">
            <v>1</v>
          </cell>
          <cell r="AT1657">
            <v>0</v>
          </cell>
        </row>
        <row r="1658">
          <cell r="B1658">
            <v>385669</v>
          </cell>
          <cell r="C1658" t="str">
            <v>RV FORMS &amp; GEARS LLP</v>
          </cell>
          <cell r="D1658" t="str">
            <v>V63</v>
          </cell>
          <cell r="E1658" t="str">
            <v>1179384-01-R</v>
          </cell>
          <cell r="F1658" t="str">
            <v>TOP-GRT2</v>
          </cell>
          <cell r="G1658" t="str">
            <v>EQP,AE,TOP-GRT2 SECOTE,D53-V63,ASM,RETROFIT KIT</v>
          </cell>
          <cell r="H1658">
            <v>57449.702834467003</v>
          </cell>
          <cell r="I1658" t="str">
            <v>AE</v>
          </cell>
          <cell r="J1658" t="str">
            <v>Retrofit</v>
          </cell>
          <cell r="K1658">
            <v>57449.702834467003</v>
          </cell>
          <cell r="L1658">
            <v>1</v>
          </cell>
          <cell r="M1658" t="str">
            <v>OTS Quote</v>
          </cell>
          <cell r="N1658">
            <v>57449.702834467003</v>
          </cell>
          <cell r="O1658">
            <v>57449.702834467003</v>
          </cell>
          <cell r="P1658" t="b">
            <v>0</v>
          </cell>
          <cell r="Q1658" t="str">
            <v>India</v>
          </cell>
          <cell r="R1658" t="e">
            <v>#N/A</v>
          </cell>
          <cell r="S1658" t="e">
            <v>#N/A</v>
          </cell>
          <cell r="T1658" t="e">
            <v>#N/A</v>
          </cell>
          <cell r="U1658" t="e">
            <v>#N/A</v>
          </cell>
          <cell r="V1658" t="e">
            <v>#N/A</v>
          </cell>
          <cell r="Y1658" t="e">
            <v>#N/A</v>
          </cell>
          <cell r="Z1658">
            <v>57449.702834467003</v>
          </cell>
          <cell r="AB1658" t="str">
            <v>Under</v>
          </cell>
          <cell r="AC1658" t="str">
            <v/>
          </cell>
          <cell r="AD1658" t="e">
            <v>#N/A</v>
          </cell>
          <cell r="AF1658" t="str">
            <v>43612.65 / 57449.70 / 64002.64</v>
          </cell>
          <cell r="AG1658">
            <v>12036.834999999999</v>
          </cell>
          <cell r="AH1658">
            <v>4.7728246531972074</v>
          </cell>
          <cell r="AJ1658" t="str">
            <v>Cancelled for ASM</v>
          </cell>
          <cell r="AK1658">
            <v>4.7728246531972074</v>
          </cell>
          <cell r="AL1658">
            <v>4.7728246531972074</v>
          </cell>
          <cell r="AM1658">
            <v>0.99991692168248547</v>
          </cell>
          <cell r="AN1658">
            <v>41200</v>
          </cell>
          <cell r="AO1658">
            <v>0.99988415474142722</v>
          </cell>
          <cell r="AP1658">
            <v>-0.39441026297250009</v>
          </cell>
          <cell r="AS1658">
            <v>1</v>
          </cell>
          <cell r="AT1658">
            <v>0</v>
          </cell>
        </row>
        <row r="1659">
          <cell r="B1659">
            <v>385670</v>
          </cell>
          <cell r="C1659" t="str">
            <v>TITAN ENGINEERING AND AUTOMATION LTD</v>
          </cell>
          <cell r="D1659" t="str">
            <v>V63</v>
          </cell>
          <cell r="E1659" t="str">
            <v>1179388-01-R</v>
          </cell>
          <cell r="F1659" t="str">
            <v>BOT-GRT</v>
          </cell>
          <cell r="G1659" t="str">
            <v>EQP,AE,BOT-GRT TAOWINE,V54-V63,TEAL,RETROFIT KIT</v>
          </cell>
          <cell r="H1659">
            <v>106060</v>
          </cell>
          <cell r="I1659" t="str">
            <v>AE</v>
          </cell>
          <cell r="J1659" t="str">
            <v>Retrofit</v>
          </cell>
          <cell r="K1659">
            <v>530300</v>
          </cell>
          <cell r="L1659">
            <v>5</v>
          </cell>
          <cell r="M1659" t="str">
            <v>EBD</v>
          </cell>
          <cell r="N1659">
            <v>106060</v>
          </cell>
          <cell r="O1659">
            <v>530300</v>
          </cell>
          <cell r="P1659" t="b">
            <v>0</v>
          </cell>
          <cell r="Q1659" t="str">
            <v>India</v>
          </cell>
          <cell r="R1659" t="e">
            <v>#N/A</v>
          </cell>
          <cell r="S1659" t="e">
            <v>#N/A</v>
          </cell>
          <cell r="T1659" t="e">
            <v>#N/A</v>
          </cell>
          <cell r="U1659" t="e">
            <v>#N/A</v>
          </cell>
          <cell r="V1659" t="e">
            <v>#N/A</v>
          </cell>
          <cell r="Y1659" t="e">
            <v>#N/A</v>
          </cell>
          <cell r="Z1659">
            <v>530300</v>
          </cell>
          <cell r="AB1659" t="str">
            <v>Under</v>
          </cell>
          <cell r="AC1659">
            <v>0.8</v>
          </cell>
          <cell r="AD1659" t="e">
            <v>#N/A</v>
          </cell>
          <cell r="AF1659">
            <v>63802.75</v>
          </cell>
          <cell r="AG1659">
            <v>6889.33</v>
          </cell>
          <cell r="AH1659">
            <v>15.39482068648185</v>
          </cell>
          <cell r="AJ1659" t="str">
            <v>Outlier</v>
          </cell>
          <cell r="AK1659">
            <v>15.39482068648185</v>
          </cell>
          <cell r="AL1659">
            <v>76.974103432409251</v>
          </cell>
          <cell r="AM1659">
            <v>0.99985484800408742</v>
          </cell>
          <cell r="AN1659">
            <v>52000</v>
          </cell>
          <cell r="AO1659">
            <v>0.99970394575602917</v>
          </cell>
          <cell r="AP1659">
            <v>-1.0396153846153846</v>
          </cell>
          <cell r="AS1659">
            <v>1</v>
          </cell>
          <cell r="AT1659">
            <v>0</v>
          </cell>
        </row>
        <row r="1660">
          <cell r="B1660">
            <v>385671</v>
          </cell>
          <cell r="C1660" t="str">
            <v>RV FORMS &amp; GEARS LLP</v>
          </cell>
          <cell r="D1660" t="str">
            <v>V63</v>
          </cell>
          <cell r="E1660" t="str">
            <v>1179388-01-R</v>
          </cell>
          <cell r="F1660" t="str">
            <v>TOP-GRT2</v>
          </cell>
          <cell r="G1660" t="str">
            <v>EQP,AE,TOP-GRT2 SECOTE,D17-V63,ASM,RETROFIT KIT</v>
          </cell>
          <cell r="H1660">
            <v>64002.641465533903</v>
          </cell>
          <cell r="I1660" t="str">
            <v>AE</v>
          </cell>
          <cell r="J1660" t="str">
            <v>Retrofit</v>
          </cell>
          <cell r="K1660">
            <v>128005.28293106781</v>
          </cell>
          <cell r="L1660">
            <v>2</v>
          </cell>
          <cell r="M1660" t="str">
            <v>OTS Quote</v>
          </cell>
          <cell r="N1660">
            <v>64002.641465533903</v>
          </cell>
          <cell r="O1660">
            <v>128005.28293106781</v>
          </cell>
          <cell r="P1660" t="b">
            <v>0</v>
          </cell>
          <cell r="Q1660" t="str">
            <v>India</v>
          </cell>
          <cell r="R1660" t="e">
            <v>#N/A</v>
          </cell>
          <cell r="S1660" t="e">
            <v>#N/A</v>
          </cell>
          <cell r="T1660" t="e">
            <v>#N/A</v>
          </cell>
          <cell r="U1660" t="e">
            <v>#N/A</v>
          </cell>
          <cell r="V1660" t="e">
            <v>#N/A</v>
          </cell>
          <cell r="Y1660" t="e">
            <v>#N/A</v>
          </cell>
          <cell r="Z1660">
            <v>128005.28293106781</v>
          </cell>
          <cell r="AB1660" t="str">
            <v>Under</v>
          </cell>
          <cell r="AC1660">
            <v>0.5</v>
          </cell>
          <cell r="AD1660" t="e">
            <v>#N/A</v>
          </cell>
          <cell r="AF1660" t="str">
            <v>43612.65 / 57449.70 / 64002.64</v>
          </cell>
          <cell r="AG1660">
            <v>12036.834999999999</v>
          </cell>
          <cell r="AH1660">
            <v>5.3172317694422091</v>
          </cell>
          <cell r="AJ1660" t="str">
            <v>Cancelled for ASM</v>
          </cell>
          <cell r="AK1660">
            <v>5.3172317694422091</v>
          </cell>
          <cell r="AL1660">
            <v>10.634463538884418</v>
          </cell>
          <cell r="AM1660">
            <v>0.99991692168248547</v>
          </cell>
          <cell r="AN1660">
            <v>41200</v>
          </cell>
          <cell r="AO1660">
            <v>0.99987094097646989</v>
          </cell>
          <cell r="AP1660">
            <v>-0.55346217149354138</v>
          </cell>
          <cell r="AS1660">
            <v>1</v>
          </cell>
          <cell r="AT1660">
            <v>0</v>
          </cell>
        </row>
        <row r="1661">
          <cell r="B1661">
            <v>385672</v>
          </cell>
          <cell r="C1661" t="str">
            <v>SECOTE</v>
          </cell>
          <cell r="D1661" t="str">
            <v>V63</v>
          </cell>
          <cell r="E1661" t="str">
            <v>1179395-01-R</v>
          </cell>
          <cell r="F1661" t="str">
            <v>BOT-GRT</v>
          </cell>
          <cell r="G1661" t="str">
            <v>EQP,AE,BOT-GRT,D93-V63,SECOTE,RETROFIT KIT</v>
          </cell>
          <cell r="H1661">
            <v>7347</v>
          </cell>
          <cell r="I1661" t="str">
            <v>AE</v>
          </cell>
          <cell r="J1661" t="str">
            <v>Retrofit</v>
          </cell>
          <cell r="K1661">
            <v>7347</v>
          </cell>
          <cell r="L1661">
            <v>1</v>
          </cell>
          <cell r="M1661" t="str">
            <v>OTS Quote</v>
          </cell>
          <cell r="N1661">
            <v>7347</v>
          </cell>
          <cell r="O1661">
            <v>7347</v>
          </cell>
          <cell r="P1661" t="b">
            <v>0</v>
          </cell>
          <cell r="Q1661" t="str">
            <v>China</v>
          </cell>
          <cell r="R1661" t="e">
            <v>#N/A</v>
          </cell>
          <cell r="S1661" t="e">
            <v>#N/A</v>
          </cell>
          <cell r="T1661" t="e">
            <v>#N/A</v>
          </cell>
          <cell r="U1661" t="e">
            <v>#N/A</v>
          </cell>
          <cell r="V1661" t="e">
            <v>#N/A</v>
          </cell>
          <cell r="Y1661" t="e">
            <v>#N/A</v>
          </cell>
          <cell r="Z1661">
            <v>7347</v>
          </cell>
          <cell r="AB1661" t="str">
            <v>Under</v>
          </cell>
          <cell r="AC1661" t="str">
            <v/>
          </cell>
          <cell r="AD1661" t="e">
            <v>#N/A</v>
          </cell>
          <cell r="AF1661" t="str">
            <v>6431.66 / 7347.00 / 11050.00 / 11500.00 / 13762.77</v>
          </cell>
          <cell r="AG1661">
            <v>6889.33</v>
          </cell>
          <cell r="AH1661">
            <v>1.0664317139692829</v>
          </cell>
          <cell r="AK1661">
            <v>1.0664317139692829</v>
          </cell>
          <cell r="AL1661">
            <v>1.0664317139692829</v>
          </cell>
          <cell r="AM1661">
            <v>0.99985484800408753</v>
          </cell>
          <cell r="AN1661">
            <v>52000</v>
          </cell>
          <cell r="AO1661">
            <v>0.99997949169780831</v>
          </cell>
          <cell r="AP1661">
            <v>0.85871153846153847</v>
          </cell>
          <cell r="AS1661">
            <v>1</v>
          </cell>
          <cell r="AT1661">
            <v>0</v>
          </cell>
        </row>
        <row r="1662">
          <cell r="B1662">
            <v>385673</v>
          </cell>
          <cell r="C1662" t="str">
            <v>SECOTE</v>
          </cell>
          <cell r="D1662" t="str">
            <v>V63</v>
          </cell>
          <cell r="E1662" t="str">
            <v>1179399-01-R</v>
          </cell>
          <cell r="F1662" t="str">
            <v>BOT-GRT</v>
          </cell>
          <cell r="G1662" t="str">
            <v>EQP,AE,BOT-GRT,V53-V63,SECOTE,RETROFIT KIT</v>
          </cell>
          <cell r="H1662">
            <v>6431.66</v>
          </cell>
          <cell r="I1662" t="str">
            <v>AE</v>
          </cell>
          <cell r="J1662" t="str">
            <v>Retrofit</v>
          </cell>
          <cell r="K1662">
            <v>12863.32</v>
          </cell>
          <cell r="L1662">
            <v>2</v>
          </cell>
          <cell r="M1662" t="str">
            <v>EBD</v>
          </cell>
          <cell r="N1662">
            <v>6431.66</v>
          </cell>
          <cell r="O1662">
            <v>12863.32</v>
          </cell>
          <cell r="P1662" t="b">
            <v>0</v>
          </cell>
          <cell r="Q1662" t="str">
            <v>China</v>
          </cell>
          <cell r="R1662" t="e">
            <v>#N/A</v>
          </cell>
          <cell r="S1662" t="e">
            <v>#N/A</v>
          </cell>
          <cell r="T1662" t="e">
            <v>#N/A</v>
          </cell>
          <cell r="U1662" t="e">
            <v>#N/A</v>
          </cell>
          <cell r="V1662" t="e">
            <v>#N/A</v>
          </cell>
          <cell r="Y1662" t="e">
            <v>#N/A</v>
          </cell>
          <cell r="Z1662">
            <v>12863.32</v>
          </cell>
          <cell r="AB1662" t="str">
            <v>Under</v>
          </cell>
          <cell r="AC1662">
            <v>0.5</v>
          </cell>
          <cell r="AD1662" t="e">
            <v>#N/A</v>
          </cell>
          <cell r="AF1662" t="str">
            <v>6431.66 / 7347.00 / 11050.00 / 11500.00 / 13762.77</v>
          </cell>
          <cell r="AG1662">
            <v>6889.33</v>
          </cell>
          <cell r="AH1662">
            <v>0.93356828603071706</v>
          </cell>
          <cell r="AK1662">
            <v>0.93356828603071706</v>
          </cell>
          <cell r="AL1662">
            <v>1.8671365720614341</v>
          </cell>
          <cell r="AM1662">
            <v>0.99985484800408742</v>
          </cell>
          <cell r="AN1662">
            <v>52000</v>
          </cell>
          <cell r="AO1662">
            <v>0.99998204676373015</v>
          </cell>
          <cell r="AP1662">
            <v>0.87631423076923065</v>
          </cell>
          <cell r="AS1662">
            <v>1</v>
          </cell>
          <cell r="AT1662">
            <v>0</v>
          </cell>
        </row>
        <row r="1663">
          <cell r="B1663">
            <v>385673</v>
          </cell>
          <cell r="C1663" t="str">
            <v>SECOTE</v>
          </cell>
          <cell r="D1663" t="str">
            <v>V63</v>
          </cell>
          <cell r="E1663" t="str">
            <v>1179399-01-R</v>
          </cell>
          <cell r="F1663" t="str">
            <v>BOT-GRT</v>
          </cell>
          <cell r="G1663" t="str">
            <v>EQP,AE,BOT-GRT,V53-V63,SECOTE,RETROFIT KIT</v>
          </cell>
          <cell r="H1663">
            <v>6431.66</v>
          </cell>
          <cell r="I1663" t="str">
            <v>AE</v>
          </cell>
          <cell r="J1663" t="str">
            <v>Retrofit</v>
          </cell>
          <cell r="K1663">
            <v>32158.3</v>
          </cell>
          <cell r="L1663">
            <v>5</v>
          </cell>
          <cell r="M1663" t="str">
            <v>EBD</v>
          </cell>
          <cell r="N1663">
            <v>6431.66</v>
          </cell>
          <cell r="O1663">
            <v>32158.3</v>
          </cell>
          <cell r="P1663" t="b">
            <v>0</v>
          </cell>
          <cell r="Q1663" t="str">
            <v>China</v>
          </cell>
          <cell r="R1663" t="e">
            <v>#N/A</v>
          </cell>
          <cell r="S1663" t="e">
            <v>#N/A</v>
          </cell>
          <cell r="T1663" t="e">
            <v>#N/A</v>
          </cell>
          <cell r="U1663" t="e">
            <v>#N/A</v>
          </cell>
          <cell r="V1663" t="e">
            <v>#N/A</v>
          </cell>
          <cell r="Y1663" t="e">
            <v>#N/A</v>
          </cell>
          <cell r="Z1663">
            <v>32158.3</v>
          </cell>
          <cell r="AB1663" t="str">
            <v>Under</v>
          </cell>
          <cell r="AC1663">
            <v>0.8</v>
          </cell>
          <cell r="AD1663" t="e">
            <v>#N/A</v>
          </cell>
          <cell r="AF1663" t="str">
            <v>6431.66 / 7347.00 / 11050.00 / 11500.00 / 13762.77</v>
          </cell>
          <cell r="AG1663">
            <v>6889.33</v>
          </cell>
          <cell r="AH1663">
            <v>0.93356828603071706</v>
          </cell>
          <cell r="AK1663">
            <v>0.93356828603071706</v>
          </cell>
          <cell r="AL1663">
            <v>4.6678414301535849</v>
          </cell>
          <cell r="AM1663">
            <v>0.99985484800408742</v>
          </cell>
          <cell r="AN1663">
            <v>52000</v>
          </cell>
          <cell r="AO1663">
            <v>0.99998204676373015</v>
          </cell>
          <cell r="AP1663">
            <v>0.87631423076923065</v>
          </cell>
          <cell r="AS1663">
            <v>1</v>
          </cell>
          <cell r="AT1663">
            <v>0</v>
          </cell>
        </row>
        <row r="1664">
          <cell r="B1664">
            <v>385673</v>
          </cell>
          <cell r="C1664" t="str">
            <v>SECOTE</v>
          </cell>
          <cell r="D1664" t="str">
            <v>V63</v>
          </cell>
          <cell r="E1664" t="str">
            <v>1179399-01-R</v>
          </cell>
          <cell r="F1664" t="str">
            <v>BOT-GRT</v>
          </cell>
          <cell r="G1664" t="str">
            <v>EQP,AE,BOT-GRT,V53-V63,SECOTE,RETROFIT KIT</v>
          </cell>
          <cell r="H1664">
            <v>6431.66</v>
          </cell>
          <cell r="I1664" t="str">
            <v>AE</v>
          </cell>
          <cell r="J1664" t="str">
            <v>Retrofit</v>
          </cell>
          <cell r="K1664">
            <v>45021.619999999995</v>
          </cell>
          <cell r="L1664">
            <v>7</v>
          </cell>
          <cell r="M1664" t="str">
            <v>EBD</v>
          </cell>
          <cell r="N1664">
            <v>6431.66</v>
          </cell>
          <cell r="O1664">
            <v>45021.619999999995</v>
          </cell>
          <cell r="P1664" t="b">
            <v>0</v>
          </cell>
          <cell r="Q1664" t="str">
            <v>China</v>
          </cell>
          <cell r="R1664" t="e">
            <v>#N/A</v>
          </cell>
          <cell r="S1664" t="e">
            <v>#N/A</v>
          </cell>
          <cell r="T1664" t="e">
            <v>#N/A</v>
          </cell>
          <cell r="U1664" t="e">
            <v>#N/A</v>
          </cell>
          <cell r="V1664" t="e">
            <v>#N/A</v>
          </cell>
          <cell r="Y1664" t="e">
            <v>#N/A</v>
          </cell>
          <cell r="Z1664">
            <v>45021.619999999995</v>
          </cell>
          <cell r="AB1664" t="str">
            <v>Under</v>
          </cell>
          <cell r="AC1664">
            <v>0.8571428571428571</v>
          </cell>
          <cell r="AD1664" t="e">
            <v>#N/A</v>
          </cell>
          <cell r="AF1664" t="str">
            <v>6431.66 / 7347.00 / 11050.00 / 11500.00 / 13762.77</v>
          </cell>
          <cell r="AG1664">
            <v>6889.33</v>
          </cell>
          <cell r="AH1664">
            <v>0.93356828603071706</v>
          </cell>
          <cell r="AK1664">
            <v>0.93356828603071706</v>
          </cell>
          <cell r="AL1664">
            <v>6.5349780022150199</v>
          </cell>
          <cell r="AM1664">
            <v>0.99985484800408742</v>
          </cell>
          <cell r="AN1664">
            <v>52000</v>
          </cell>
          <cell r="AO1664">
            <v>0.99998204676373015</v>
          </cell>
          <cell r="AP1664">
            <v>0.87631423076923065</v>
          </cell>
          <cell r="AS1664">
            <v>1</v>
          </cell>
          <cell r="AT1664">
            <v>0</v>
          </cell>
        </row>
        <row r="1665">
          <cell r="B1665">
            <v>385674</v>
          </cell>
          <cell r="C1665" t="str">
            <v>SECOTE</v>
          </cell>
          <cell r="D1665" t="str">
            <v>V63</v>
          </cell>
          <cell r="E1665" t="str">
            <v>1179402-01-R</v>
          </cell>
          <cell r="F1665" t="str">
            <v>BOT-GRT</v>
          </cell>
          <cell r="G1665" t="str">
            <v>EQP,AE,BOT-GRT(LMM),D23-V63,SECOTE,RETROFIT KIT</v>
          </cell>
          <cell r="H1665">
            <v>13762.77</v>
          </cell>
          <cell r="I1665" t="str">
            <v>AE</v>
          </cell>
          <cell r="J1665" t="str">
            <v>Retrofit</v>
          </cell>
          <cell r="K1665">
            <v>27525.54</v>
          </cell>
          <cell r="L1665">
            <v>2</v>
          </cell>
          <cell r="M1665" t="str">
            <v>OTS Quote</v>
          </cell>
          <cell r="N1665">
            <v>13762.77</v>
          </cell>
          <cell r="O1665">
            <v>27525.54</v>
          </cell>
          <cell r="P1665" t="b">
            <v>0</v>
          </cell>
          <cell r="Q1665" t="str">
            <v>China</v>
          </cell>
          <cell r="R1665" t="e">
            <v>#N/A</v>
          </cell>
          <cell r="S1665" t="e">
            <v>#N/A</v>
          </cell>
          <cell r="T1665" t="e">
            <v>#N/A</v>
          </cell>
          <cell r="U1665" t="e">
            <v>#N/A</v>
          </cell>
          <cell r="V1665" t="e">
            <v>#N/A</v>
          </cell>
          <cell r="Y1665" t="e">
            <v>#N/A</v>
          </cell>
          <cell r="Z1665">
            <v>27525.54</v>
          </cell>
          <cell r="AB1665" t="str">
            <v>Under</v>
          </cell>
          <cell r="AC1665">
            <v>0.5</v>
          </cell>
          <cell r="AD1665" t="e">
            <v>#N/A</v>
          </cell>
          <cell r="AF1665" t="str">
            <v>6431.66 / 7347.00 / 11050.00 / 11500.00 / 13762.77</v>
          </cell>
          <cell r="AG1665">
            <v>6889.33</v>
          </cell>
          <cell r="AH1665">
            <v>1.99769353478495</v>
          </cell>
          <cell r="AK1665">
            <v>1.99769353478495</v>
          </cell>
          <cell r="AL1665">
            <v>3.9953870695699001</v>
          </cell>
          <cell r="AM1665">
            <v>0.99985484800408753</v>
          </cell>
          <cell r="AN1665">
            <v>52000</v>
          </cell>
          <cell r="AO1665">
            <v>0.99996158281663872</v>
          </cell>
          <cell r="AP1665">
            <v>0.7353313461538461</v>
          </cell>
          <cell r="AS1665">
            <v>1</v>
          </cell>
          <cell r="AT1665">
            <v>0</v>
          </cell>
        </row>
        <row r="1666">
          <cell r="B1666">
            <v>385675</v>
          </cell>
          <cell r="C1666" t="str">
            <v>TAOWINE INDUSTRIAL CO., LTD.</v>
          </cell>
          <cell r="D1666" t="str">
            <v>V63</v>
          </cell>
          <cell r="E1666" t="str">
            <v>1179413-01-R</v>
          </cell>
          <cell r="F1666" t="str">
            <v>BOT-GRT</v>
          </cell>
          <cell r="G1666" t="str">
            <v>EQP,AE,BOT-GRT,V53-V63,TAOWINE,RETROFIT KIT</v>
          </cell>
          <cell r="H1666">
            <v>11500</v>
          </cell>
          <cell r="I1666" t="str">
            <v>AE</v>
          </cell>
          <cell r="J1666" t="str">
            <v>Retrofit</v>
          </cell>
          <cell r="K1666">
            <v>11500</v>
          </cell>
          <cell r="L1666">
            <v>1</v>
          </cell>
          <cell r="M1666" t="str">
            <v>EBD</v>
          </cell>
          <cell r="N1666">
            <v>11500</v>
          </cell>
          <cell r="O1666">
            <v>11500</v>
          </cell>
          <cell r="P1666" t="b">
            <v>0</v>
          </cell>
          <cell r="Q1666" t="str">
            <v>China</v>
          </cell>
          <cell r="R1666" t="e">
            <v>#N/A</v>
          </cell>
          <cell r="S1666" t="e">
            <v>#N/A</v>
          </cell>
          <cell r="T1666" t="e">
            <v>#N/A</v>
          </cell>
          <cell r="U1666" t="e">
            <v>#N/A</v>
          </cell>
          <cell r="V1666" t="e">
            <v>#N/A</v>
          </cell>
          <cell r="Y1666" t="e">
            <v>#N/A</v>
          </cell>
          <cell r="Z1666">
            <v>11500</v>
          </cell>
          <cell r="AB1666" t="str">
            <v>Under</v>
          </cell>
          <cell r="AC1666" t="str">
            <v/>
          </cell>
          <cell r="AD1666" t="e">
            <v>#N/A</v>
          </cell>
          <cell r="AF1666" t="str">
            <v>6431.66 / 7347.00 / 11050.00 / 11500.00 / 13762.77</v>
          </cell>
          <cell r="AG1666">
            <v>6889.33</v>
          </cell>
          <cell r="AH1666">
            <v>1.6692479529939777</v>
          </cell>
          <cell r="AK1666">
            <v>1.6692479529939777</v>
          </cell>
          <cell r="AL1666">
            <v>1.6692479529939777</v>
          </cell>
          <cell r="AM1666">
            <v>0.99985484800408753</v>
          </cell>
          <cell r="AN1666">
            <v>52000</v>
          </cell>
          <cell r="AO1666">
            <v>0.99996789907782702</v>
          </cell>
          <cell r="AP1666">
            <v>0.77884615384615385</v>
          </cell>
          <cell r="AS1666">
            <v>1</v>
          </cell>
          <cell r="AT1666">
            <v>0</v>
          </cell>
        </row>
        <row r="1667">
          <cell r="B1667">
            <v>385675</v>
          </cell>
          <cell r="C1667" t="str">
            <v>TAOWINE INDUSTRIAL CO., LTD.</v>
          </cell>
          <cell r="D1667" t="str">
            <v>V63</v>
          </cell>
          <cell r="E1667" t="str">
            <v>1179413-01-R</v>
          </cell>
          <cell r="F1667" t="str">
            <v>BOT-GRT</v>
          </cell>
          <cell r="G1667" t="str">
            <v>EQP,AE,BOT-GRT,V53-V63,TAOWINE,RETROFIT KIT</v>
          </cell>
          <cell r="H1667">
            <v>11050</v>
          </cell>
          <cell r="I1667" t="str">
            <v>AE</v>
          </cell>
          <cell r="J1667" t="str">
            <v>Retrofit</v>
          </cell>
          <cell r="K1667">
            <v>11050</v>
          </cell>
          <cell r="L1667">
            <v>1</v>
          </cell>
          <cell r="M1667" t="str">
            <v>EBD</v>
          </cell>
          <cell r="N1667">
            <v>11050</v>
          </cell>
          <cell r="O1667">
            <v>11050</v>
          </cell>
          <cell r="P1667" t="b">
            <v>0</v>
          </cell>
          <cell r="Q1667" t="str">
            <v>China</v>
          </cell>
          <cell r="R1667" t="e">
            <v>#N/A</v>
          </cell>
          <cell r="S1667" t="e">
            <v>#N/A</v>
          </cell>
          <cell r="T1667" t="e">
            <v>#N/A</v>
          </cell>
          <cell r="U1667" t="e">
            <v>#N/A</v>
          </cell>
          <cell r="V1667" t="e">
            <v>#N/A</v>
          </cell>
          <cell r="Y1667" t="e">
            <v>#N/A</v>
          </cell>
          <cell r="Z1667">
            <v>11050</v>
          </cell>
          <cell r="AB1667" t="str">
            <v>Under</v>
          </cell>
          <cell r="AC1667" t="str">
            <v/>
          </cell>
          <cell r="AD1667" t="e">
            <v>#N/A</v>
          </cell>
          <cell r="AF1667" t="str">
            <v>6431.66 / 7347.00 / 11050.00 / 11500.00 / 13762.77</v>
          </cell>
          <cell r="AG1667">
            <v>6889.33</v>
          </cell>
          <cell r="AH1667">
            <v>1.6039295548333437</v>
          </cell>
          <cell r="AK1667">
            <v>1.6039295548333437</v>
          </cell>
          <cell r="AL1667">
            <v>1.6039295548333437</v>
          </cell>
          <cell r="AM1667">
            <v>0.99985484800408753</v>
          </cell>
          <cell r="AN1667">
            <v>52000</v>
          </cell>
          <cell r="AO1667">
            <v>0.9999691552008686</v>
          </cell>
          <cell r="AP1667">
            <v>0.78749999999999998</v>
          </cell>
          <cell r="AS1667">
            <v>1</v>
          </cell>
          <cell r="AT1667">
            <v>0</v>
          </cell>
        </row>
        <row r="1668">
          <cell r="B1668">
            <v>385676</v>
          </cell>
          <cell r="C1668" t="str">
            <v>RV FORMS &amp; GEARS LLP</v>
          </cell>
          <cell r="D1668" t="str">
            <v>V63</v>
          </cell>
          <cell r="E1668" t="str">
            <v>1179463-01-R</v>
          </cell>
          <cell r="F1668" t="str">
            <v>TOP-GRT</v>
          </cell>
          <cell r="G1668" t="str">
            <v>EQP,AE,TOP-GRT SECOTE,V54-V63,ASM,RETROFIT KIT</v>
          </cell>
          <cell r="H1668">
            <v>57449.601941569999</v>
          </cell>
          <cell r="I1668" t="str">
            <v>AE</v>
          </cell>
          <cell r="J1668" t="str">
            <v>Retrofit</v>
          </cell>
          <cell r="K1668">
            <v>114899.20388314</v>
          </cell>
          <cell r="L1668">
            <v>2</v>
          </cell>
          <cell r="M1668" t="str">
            <v>EBD</v>
          </cell>
          <cell r="N1668">
            <v>57449.601941569999</v>
          </cell>
          <cell r="O1668">
            <v>114899.20388314</v>
          </cell>
          <cell r="P1668" t="b">
            <v>0</v>
          </cell>
          <cell r="Q1668" t="str">
            <v>India</v>
          </cell>
          <cell r="R1668" t="e">
            <v>#N/A</v>
          </cell>
          <cell r="S1668" t="e">
            <v>#N/A</v>
          </cell>
          <cell r="T1668" t="e">
            <v>#N/A</v>
          </cell>
          <cell r="U1668" t="e">
            <v>#N/A</v>
          </cell>
          <cell r="V1668" t="e">
            <v>#N/A</v>
          </cell>
          <cell r="Y1668" t="e">
            <v>#N/A</v>
          </cell>
          <cell r="Z1668">
            <v>114899.20388314</v>
          </cell>
          <cell r="AB1668" t="str">
            <v>Under</v>
          </cell>
          <cell r="AC1668">
            <v>0.5</v>
          </cell>
          <cell r="AD1668" t="e">
            <v>#N/A</v>
          </cell>
          <cell r="AF1668">
            <v>57449.599999999999</v>
          </cell>
          <cell r="AG1668">
            <v>9663.7549999999992</v>
          </cell>
          <cell r="AH1668">
            <v>5.944852900510206</v>
          </cell>
          <cell r="AJ1668" t="str">
            <v>Cancelled for ASM</v>
          </cell>
          <cell r="AK1668">
            <v>5.944852900510206</v>
          </cell>
          <cell r="AL1668">
            <v>11.889705801020412</v>
          </cell>
          <cell r="AM1668">
            <v>0.99989652055541556</v>
          </cell>
          <cell r="AN1668">
            <v>41200</v>
          </cell>
          <cell r="AO1668">
            <v>0.99985570745387109</v>
          </cell>
          <cell r="AP1668">
            <v>-0.39440781411577669</v>
          </cell>
          <cell r="AS1668">
            <v>1</v>
          </cell>
          <cell r="AT1668">
            <v>0</v>
          </cell>
        </row>
        <row r="1669">
          <cell r="B1669">
            <v>385677</v>
          </cell>
          <cell r="C1669" t="str">
            <v>RV FORMS &amp; GEARS LLP</v>
          </cell>
          <cell r="D1669" t="str">
            <v>V63</v>
          </cell>
          <cell r="E1669" t="str">
            <v>1179463-01-R</v>
          </cell>
          <cell r="F1669" t="str">
            <v>TOP-GRT2</v>
          </cell>
          <cell r="G1669" t="str">
            <v>EQP,AE,TOP-GRT2 SECOTE,D27-V63,ASM,RETROFIT KIT</v>
          </cell>
          <cell r="H1669">
            <v>64002.641465533903</v>
          </cell>
          <cell r="I1669" t="str">
            <v>AE</v>
          </cell>
          <cell r="J1669" t="str">
            <v>Retrofit</v>
          </cell>
          <cell r="K1669">
            <v>192007.92439660171</v>
          </cell>
          <cell r="L1669">
            <v>3</v>
          </cell>
          <cell r="M1669" t="str">
            <v>OTS Quote</v>
          </cell>
          <cell r="N1669">
            <v>64002.641465533903</v>
          </cell>
          <cell r="O1669">
            <v>192007.92439660171</v>
          </cell>
          <cell r="P1669" t="b">
            <v>0</v>
          </cell>
          <cell r="Q1669" t="str">
            <v>India</v>
          </cell>
          <cell r="R1669" t="e">
            <v>#N/A</v>
          </cell>
          <cell r="S1669" t="e">
            <v>#N/A</v>
          </cell>
          <cell r="T1669" t="e">
            <v>#N/A</v>
          </cell>
          <cell r="U1669" t="e">
            <v>#N/A</v>
          </cell>
          <cell r="V1669" t="e">
            <v>#N/A</v>
          </cell>
          <cell r="Y1669" t="e">
            <v>#N/A</v>
          </cell>
          <cell r="Z1669">
            <v>192007.92439660171</v>
          </cell>
          <cell r="AB1669" t="str">
            <v>Under</v>
          </cell>
          <cell r="AC1669">
            <v>0.66666666666666663</v>
          </cell>
          <cell r="AD1669" t="e">
            <v>#N/A</v>
          </cell>
          <cell r="AF1669" t="str">
            <v>43612.65 / 57449.70 / 64002.64</v>
          </cell>
          <cell r="AG1669">
            <v>12036.834999999999</v>
          </cell>
          <cell r="AH1669">
            <v>5.3172317694422091</v>
          </cell>
          <cell r="AJ1669" t="str">
            <v>Cancelled for ASM</v>
          </cell>
          <cell r="AK1669">
            <v>5.3172317694422091</v>
          </cell>
          <cell r="AL1669">
            <v>15.951695308326627</v>
          </cell>
          <cell r="AM1669">
            <v>0.99991692168248547</v>
          </cell>
          <cell r="AN1669">
            <v>41200</v>
          </cell>
          <cell r="AO1669">
            <v>0.99987094097646989</v>
          </cell>
          <cell r="AP1669">
            <v>-0.55346217149354138</v>
          </cell>
          <cell r="AS1669">
            <v>1</v>
          </cell>
          <cell r="AT1669">
            <v>0</v>
          </cell>
        </row>
        <row r="1670">
          <cell r="B1670">
            <v>385678</v>
          </cell>
          <cell r="C1670" t="str">
            <v>TITAN ENGINEERING AND AUTOMATION LTD</v>
          </cell>
          <cell r="D1670" t="str">
            <v>V63</v>
          </cell>
          <cell r="E1670" t="str">
            <v>1179465-01-R</v>
          </cell>
          <cell r="F1670" t="str">
            <v>TOP-GRT</v>
          </cell>
          <cell r="G1670" t="str">
            <v>EQP,AE,TOP-GRT TAOWINE,V54-V63,TEAL,RETROFIT KIT</v>
          </cell>
          <cell r="H1670">
            <v>106060</v>
          </cell>
          <cell r="I1670" t="str">
            <v>AE</v>
          </cell>
          <cell r="J1670" t="str">
            <v>Retrofit</v>
          </cell>
          <cell r="K1670">
            <v>424240</v>
          </cell>
          <cell r="L1670">
            <v>4</v>
          </cell>
          <cell r="M1670" t="str">
            <v>EBD</v>
          </cell>
          <cell r="N1670">
            <v>106060</v>
          </cell>
          <cell r="O1670">
            <v>424240</v>
          </cell>
          <cell r="P1670" t="b">
            <v>0</v>
          </cell>
          <cell r="Q1670" t="str">
            <v>India</v>
          </cell>
          <cell r="R1670" t="e">
            <v>#N/A</v>
          </cell>
          <cell r="S1670" t="e">
            <v>#N/A</v>
          </cell>
          <cell r="T1670" t="e">
            <v>#N/A</v>
          </cell>
          <cell r="U1670" t="e">
            <v>#N/A</v>
          </cell>
          <cell r="V1670" t="e">
            <v>#N/A</v>
          </cell>
          <cell r="Y1670" t="e">
            <v>#N/A</v>
          </cell>
          <cell r="Z1670">
            <v>424240</v>
          </cell>
          <cell r="AB1670" t="str">
            <v>Under</v>
          </cell>
          <cell r="AC1670">
            <v>0.75</v>
          </cell>
          <cell r="AD1670" t="e">
            <v>#N/A</v>
          </cell>
          <cell r="AF1670">
            <v>57449.599999999999</v>
          </cell>
          <cell r="AG1670">
            <v>9663.7549999999992</v>
          </cell>
          <cell r="AH1670">
            <v>10.975029892624555</v>
          </cell>
          <cell r="AJ1670" t="str">
            <v>Outlier</v>
          </cell>
          <cell r="AK1670">
            <v>10.975029892624555</v>
          </cell>
          <cell r="AL1670">
            <v>43.900119570498219</v>
          </cell>
          <cell r="AM1670">
            <v>0.99989652055541556</v>
          </cell>
          <cell r="AN1670">
            <v>41200</v>
          </cell>
          <cell r="AO1670">
            <v>0.99973361577930531</v>
          </cell>
          <cell r="AP1670">
            <v>-1.5742718446601942</v>
          </cell>
          <cell r="AS1670">
            <v>1</v>
          </cell>
          <cell r="AT1670">
            <v>0</v>
          </cell>
        </row>
        <row r="1671">
          <cell r="B1671">
            <v>385679</v>
          </cell>
          <cell r="C1671" t="str">
            <v>RV FORMS &amp; GEARS LLP</v>
          </cell>
          <cell r="D1671" t="str">
            <v>V63</v>
          </cell>
          <cell r="E1671" t="str">
            <v>1179465-01-R</v>
          </cell>
          <cell r="F1671" t="str">
            <v>TOP-GRT2</v>
          </cell>
          <cell r="G1671" t="str">
            <v>EQP,AE,TOP-GRT2 SECOTE,D37-V63,ASM,RETROFIT KIT</v>
          </cell>
          <cell r="H1671">
            <v>43612.654509299697</v>
          </cell>
          <cell r="I1671" t="str">
            <v>AE</v>
          </cell>
          <cell r="J1671" t="str">
            <v>Retrofit</v>
          </cell>
          <cell r="K1671">
            <v>43612.654509299697</v>
          </cell>
          <cell r="L1671">
            <v>1</v>
          </cell>
          <cell r="M1671" t="str">
            <v>OTS Quote</v>
          </cell>
          <cell r="N1671">
            <v>43612.654509299697</v>
          </cell>
          <cell r="O1671">
            <v>43612.654509299697</v>
          </cell>
          <cell r="P1671" t="b">
            <v>0</v>
          </cell>
          <cell r="Q1671" t="str">
            <v>India</v>
          </cell>
          <cell r="R1671" t="e">
            <v>#N/A</v>
          </cell>
          <cell r="S1671" t="e">
            <v>#N/A</v>
          </cell>
          <cell r="T1671" t="e">
            <v>#N/A</v>
          </cell>
          <cell r="U1671" t="e">
            <v>#N/A</v>
          </cell>
          <cell r="V1671" t="e">
            <v>#N/A</v>
          </cell>
          <cell r="Y1671" t="e">
            <v>#N/A</v>
          </cell>
          <cell r="Z1671">
            <v>43612.654509299697</v>
          </cell>
          <cell r="AB1671" t="str">
            <v>Under</v>
          </cell>
          <cell r="AC1671" t="str">
            <v/>
          </cell>
          <cell r="AD1671" t="e">
            <v>#N/A</v>
          </cell>
          <cell r="AF1671" t="str">
            <v>43612.65 / 57449.70 / 64002.64</v>
          </cell>
          <cell r="AG1671">
            <v>12036.834999999999</v>
          </cell>
          <cell r="AH1671">
            <v>3.6232659589750713</v>
          </cell>
          <cell r="AJ1671" t="str">
            <v>Cancelled for ASM</v>
          </cell>
          <cell r="AK1671">
            <v>3.6232659589750713</v>
          </cell>
          <cell r="AL1671">
            <v>3.6232659589750713</v>
          </cell>
          <cell r="AM1671">
            <v>0.99991692168248547</v>
          </cell>
          <cell r="AN1671">
            <v>41200</v>
          </cell>
          <cell r="AO1671">
            <v>0.9999120566514812</v>
          </cell>
          <cell r="AP1671">
            <v>-5.8559575468439241E-2</v>
          </cell>
          <cell r="AS1671">
            <v>1</v>
          </cell>
          <cell r="AT1671">
            <v>0</v>
          </cell>
        </row>
        <row r="1672">
          <cell r="B1672">
            <v>385680</v>
          </cell>
          <cell r="C1672" t="str">
            <v>SECOTE</v>
          </cell>
          <cell r="D1672" t="str">
            <v>V63</v>
          </cell>
          <cell r="E1672" t="str">
            <v>1179479-01-R</v>
          </cell>
          <cell r="F1672" t="str">
            <v>TOP-GRT2</v>
          </cell>
          <cell r="G1672" t="str">
            <v>EQP,AE,TOP-GRT2(TOP-GRT),V53-V63,SECOTE,RETROFIT KIT</v>
          </cell>
          <cell r="H1672">
            <v>13073.67</v>
          </cell>
          <cell r="I1672" t="str">
            <v>AE</v>
          </cell>
          <cell r="J1672" t="str">
            <v>Retrofit</v>
          </cell>
          <cell r="K1672">
            <v>26147.34</v>
          </cell>
          <cell r="L1672">
            <v>2</v>
          </cell>
          <cell r="M1672" t="str">
            <v>EBD</v>
          </cell>
          <cell r="N1672">
            <v>13073.67</v>
          </cell>
          <cell r="O1672">
            <v>26147.34</v>
          </cell>
          <cell r="P1672" t="b">
            <v>0</v>
          </cell>
          <cell r="Q1672" t="str">
            <v>China</v>
          </cell>
          <cell r="R1672" t="e">
            <v>#N/A</v>
          </cell>
          <cell r="S1672" t="e">
            <v>#N/A</v>
          </cell>
          <cell r="T1672" t="e">
            <v>#N/A</v>
          </cell>
          <cell r="U1672" t="e">
            <v>#N/A</v>
          </cell>
          <cell r="V1672" t="e">
            <v>#N/A</v>
          </cell>
          <cell r="Y1672" t="e">
            <v>#N/A</v>
          </cell>
          <cell r="Z1672">
            <v>26147.34</v>
          </cell>
          <cell r="AB1672" t="str">
            <v>Under</v>
          </cell>
          <cell r="AC1672">
            <v>0.5</v>
          </cell>
          <cell r="AD1672" t="e">
            <v>#N/A</v>
          </cell>
          <cell r="AF1672">
            <v>11000</v>
          </cell>
          <cell r="AG1672">
            <v>12036.834999999999</v>
          </cell>
          <cell r="AH1672">
            <v>1.086138507340177</v>
          </cell>
          <cell r="AK1672">
            <v>1.086138507340177</v>
          </cell>
          <cell r="AL1672">
            <v>2.1722770146803541</v>
          </cell>
          <cell r="AM1672">
            <v>0.99991692168248547</v>
          </cell>
          <cell r="AN1672">
            <v>41200</v>
          </cell>
          <cell r="AO1672">
            <v>0.99997363741487044</v>
          </cell>
          <cell r="AP1672">
            <v>0.68267791262135924</v>
          </cell>
          <cell r="AS1672">
            <v>1</v>
          </cell>
          <cell r="AT1672">
            <v>0</v>
          </cell>
        </row>
        <row r="1673">
          <cell r="B1673">
            <v>385681</v>
          </cell>
          <cell r="C1673" t="str">
            <v>TAOWINE INDUSTRIAL CO., LTD.</v>
          </cell>
          <cell r="D1673" t="str">
            <v>V63</v>
          </cell>
          <cell r="E1673" t="str">
            <v>1179490-01-R</v>
          </cell>
          <cell r="F1673" t="str">
            <v>TOP-GRT2</v>
          </cell>
          <cell r="G1673" t="str">
            <v>EQP,AE,TOP-GRT2,V53-V63,TAOWINE,RETROFIT KIT</v>
          </cell>
          <cell r="H1673">
            <v>11000</v>
          </cell>
          <cell r="I1673" t="str">
            <v>AE</v>
          </cell>
          <cell r="J1673" t="str">
            <v>Retrofit</v>
          </cell>
          <cell r="K1673">
            <v>22000</v>
          </cell>
          <cell r="L1673">
            <v>2</v>
          </cell>
          <cell r="M1673" t="str">
            <v>EBD</v>
          </cell>
          <cell r="N1673">
            <v>11000</v>
          </cell>
          <cell r="O1673">
            <v>22000</v>
          </cell>
          <cell r="P1673" t="b">
            <v>0</v>
          </cell>
          <cell r="Q1673" t="str">
            <v>China</v>
          </cell>
          <cell r="R1673" t="e">
            <v>#N/A</v>
          </cell>
          <cell r="S1673" t="e">
            <v>#N/A</v>
          </cell>
          <cell r="T1673" t="e">
            <v>#N/A</v>
          </cell>
          <cell r="U1673" t="e">
            <v>#N/A</v>
          </cell>
          <cell r="V1673" t="e">
            <v>#N/A</v>
          </cell>
          <cell r="Y1673" t="e">
            <v>#N/A</v>
          </cell>
          <cell r="Z1673">
            <v>22000</v>
          </cell>
          <cell r="AB1673" t="str">
            <v>Under</v>
          </cell>
          <cell r="AC1673">
            <v>0.5</v>
          </cell>
          <cell r="AD1673" t="e">
            <v>#N/A</v>
          </cell>
          <cell r="AF1673">
            <v>11000</v>
          </cell>
          <cell r="AG1673">
            <v>12036.834999999999</v>
          </cell>
          <cell r="AH1673">
            <v>0.91386149265982297</v>
          </cell>
          <cell r="AK1673">
            <v>0.91386149265982297</v>
          </cell>
          <cell r="AL1673">
            <v>1.8277229853196459</v>
          </cell>
          <cell r="AM1673">
            <v>0.99991692168248547</v>
          </cell>
          <cell r="AN1673">
            <v>41200</v>
          </cell>
          <cell r="AO1673">
            <v>0.99997781889580917</v>
          </cell>
          <cell r="AP1673">
            <v>0.73300970873786409</v>
          </cell>
          <cell r="AS1673">
            <v>1</v>
          </cell>
          <cell r="AT1673">
            <v>0</v>
          </cell>
        </row>
        <row r="1674">
          <cell r="B1674">
            <v>385682</v>
          </cell>
          <cell r="C1674" t="str">
            <v>SECOTE</v>
          </cell>
          <cell r="D1674" t="str">
            <v>V63</v>
          </cell>
          <cell r="E1674" t="str">
            <v>1179501-01-R</v>
          </cell>
          <cell r="F1674" t="str">
            <v>TOP-GRT</v>
          </cell>
          <cell r="G1674" t="str">
            <v>EQP,AE,TOP-GRT,V53-V63,SECOTE,RETROFIT KIT</v>
          </cell>
          <cell r="H1674">
            <v>6476.11</v>
          </cell>
          <cell r="I1674" t="str">
            <v>AE</v>
          </cell>
          <cell r="J1674" t="str">
            <v>Retrofit</v>
          </cell>
          <cell r="K1674">
            <v>6476.11</v>
          </cell>
          <cell r="L1674">
            <v>1</v>
          </cell>
          <cell r="M1674" t="str">
            <v>EBD</v>
          </cell>
          <cell r="N1674">
            <v>6476.11</v>
          </cell>
          <cell r="O1674">
            <v>6476.11</v>
          </cell>
          <cell r="P1674" t="b">
            <v>0</v>
          </cell>
          <cell r="Q1674" t="str">
            <v>China</v>
          </cell>
          <cell r="R1674" t="e">
            <v>#N/A</v>
          </cell>
          <cell r="S1674" t="e">
            <v>#N/A</v>
          </cell>
          <cell r="T1674" t="e">
            <v>#N/A</v>
          </cell>
          <cell r="U1674" t="e">
            <v>#N/A</v>
          </cell>
          <cell r="V1674" t="e">
            <v>#N/A</v>
          </cell>
          <cell r="Y1674" t="e">
            <v>#N/A</v>
          </cell>
          <cell r="Z1674">
            <v>6476.11</v>
          </cell>
          <cell r="AB1674" t="str">
            <v>Under</v>
          </cell>
          <cell r="AC1674" t="str">
            <v/>
          </cell>
          <cell r="AD1674" t="e">
            <v>#N/A</v>
          </cell>
          <cell r="AF1674" t="str">
            <v>6476.11 / 11000.00 / 12851.40 / 18765.40 / 19485.40</v>
          </cell>
          <cell r="AG1674">
            <v>9663.7549999999992</v>
          </cell>
          <cell r="AH1674">
            <v>0.6701442658676674</v>
          </cell>
          <cell r="AK1674">
            <v>0.6701442658676674</v>
          </cell>
          <cell r="AL1674">
            <v>0.6701442658676674</v>
          </cell>
          <cell r="AM1674">
            <v>0.99989652055541556</v>
          </cell>
          <cell r="AN1674">
            <v>41200</v>
          </cell>
          <cell r="AO1674">
            <v>0.999983734362479</v>
          </cell>
          <cell r="AP1674">
            <v>0.84281286407766987</v>
          </cell>
          <cell r="AS1674">
            <v>1</v>
          </cell>
          <cell r="AT1674">
            <v>0</v>
          </cell>
        </row>
        <row r="1675">
          <cell r="B1675">
            <v>385682</v>
          </cell>
          <cell r="C1675" t="str">
            <v>SECOTE</v>
          </cell>
          <cell r="D1675" t="str">
            <v>V63</v>
          </cell>
          <cell r="E1675" t="str">
            <v>1179501-01-R</v>
          </cell>
          <cell r="F1675" t="str">
            <v>TOP-GRT</v>
          </cell>
          <cell r="G1675" t="str">
            <v>EQP,AE,TOP-GRT,V53-V63,SECOTE,RETROFIT KIT</v>
          </cell>
          <cell r="H1675">
            <v>6476.11</v>
          </cell>
          <cell r="I1675" t="str">
            <v>AE</v>
          </cell>
          <cell r="J1675" t="str">
            <v>Retrofit</v>
          </cell>
          <cell r="K1675">
            <v>6476.11</v>
          </cell>
          <cell r="L1675">
            <v>1</v>
          </cell>
          <cell r="M1675" t="str">
            <v>EBD</v>
          </cell>
          <cell r="N1675">
            <v>6476.11</v>
          </cell>
          <cell r="O1675">
            <v>6476.11</v>
          </cell>
          <cell r="P1675" t="b">
            <v>0</v>
          </cell>
          <cell r="Q1675" t="str">
            <v>China</v>
          </cell>
          <cell r="R1675" t="e">
            <v>#N/A</v>
          </cell>
          <cell r="S1675" t="e">
            <v>#N/A</v>
          </cell>
          <cell r="T1675" t="e">
            <v>#N/A</v>
          </cell>
          <cell r="U1675" t="e">
            <v>#N/A</v>
          </cell>
          <cell r="V1675" t="e">
            <v>#N/A</v>
          </cell>
          <cell r="Y1675" t="e">
            <v>#N/A</v>
          </cell>
          <cell r="Z1675">
            <v>6476.11</v>
          </cell>
          <cell r="AB1675" t="str">
            <v>Under</v>
          </cell>
          <cell r="AC1675" t="str">
            <v/>
          </cell>
          <cell r="AD1675" t="e">
            <v>#N/A</v>
          </cell>
          <cell r="AF1675" t="str">
            <v>6476.11 / 11000.00 / 12851.40 / 18765.40 / 19485.40</v>
          </cell>
          <cell r="AG1675">
            <v>9663.7549999999992</v>
          </cell>
          <cell r="AH1675">
            <v>0.6701442658676674</v>
          </cell>
          <cell r="AK1675">
            <v>0.6701442658676674</v>
          </cell>
          <cell r="AL1675">
            <v>0.6701442658676674</v>
          </cell>
          <cell r="AM1675">
            <v>0.99989652055541556</v>
          </cell>
          <cell r="AN1675">
            <v>41200</v>
          </cell>
          <cell r="AO1675">
            <v>0.999983734362479</v>
          </cell>
          <cell r="AP1675">
            <v>0.84281286407766987</v>
          </cell>
          <cell r="AS1675">
            <v>1</v>
          </cell>
          <cell r="AT1675">
            <v>0</v>
          </cell>
        </row>
        <row r="1676">
          <cell r="B1676">
            <v>385682</v>
          </cell>
          <cell r="C1676" t="str">
            <v>SECOTE</v>
          </cell>
          <cell r="D1676" t="str">
            <v>V63</v>
          </cell>
          <cell r="E1676" t="str">
            <v>1179501-01-R</v>
          </cell>
          <cell r="F1676" t="str">
            <v>TOP-GRT</v>
          </cell>
          <cell r="G1676" t="str">
            <v>EQP,AE,TOP-GRT,V53-V63,SECOTE,RETROFIT KIT</v>
          </cell>
          <cell r="H1676">
            <v>6476.11</v>
          </cell>
          <cell r="I1676" t="str">
            <v>AE</v>
          </cell>
          <cell r="J1676" t="str">
            <v>Retrofit</v>
          </cell>
          <cell r="K1676">
            <v>19428.329999999998</v>
          </cell>
          <cell r="L1676">
            <v>3</v>
          </cell>
          <cell r="M1676" t="str">
            <v>EBD</v>
          </cell>
          <cell r="N1676">
            <v>6476.11</v>
          </cell>
          <cell r="O1676">
            <v>19428.329999999998</v>
          </cell>
          <cell r="P1676" t="b">
            <v>0</v>
          </cell>
          <cell r="Q1676" t="str">
            <v>China</v>
          </cell>
          <cell r="R1676" t="e">
            <v>#N/A</v>
          </cell>
          <cell r="S1676" t="e">
            <v>#N/A</v>
          </cell>
          <cell r="T1676" t="e">
            <v>#N/A</v>
          </cell>
          <cell r="U1676" t="e">
            <v>#N/A</v>
          </cell>
          <cell r="V1676" t="e">
            <v>#N/A</v>
          </cell>
          <cell r="Y1676" t="e">
            <v>#N/A</v>
          </cell>
          <cell r="Z1676">
            <v>19428.329999999998</v>
          </cell>
          <cell r="AB1676" t="str">
            <v>Under</v>
          </cell>
          <cell r="AC1676">
            <v>0.66666666666666663</v>
          </cell>
          <cell r="AD1676" t="e">
            <v>#N/A</v>
          </cell>
          <cell r="AF1676" t="str">
            <v>6476.11 / 11000.00 / 12851.40 / 18765.40 / 19485.40</v>
          </cell>
          <cell r="AG1676">
            <v>9663.7549999999992</v>
          </cell>
          <cell r="AH1676">
            <v>0.6701442658676674</v>
          </cell>
          <cell r="AK1676">
            <v>0.6701442658676674</v>
          </cell>
          <cell r="AL1676">
            <v>2.0104327976030021</v>
          </cell>
          <cell r="AM1676">
            <v>0.99989652055541556</v>
          </cell>
          <cell r="AN1676">
            <v>41200</v>
          </cell>
          <cell r="AO1676">
            <v>0.999983734362479</v>
          </cell>
          <cell r="AP1676">
            <v>0.84281286407766987</v>
          </cell>
          <cell r="AS1676">
            <v>1</v>
          </cell>
          <cell r="AT1676">
            <v>0</v>
          </cell>
        </row>
        <row r="1677">
          <cell r="B1677">
            <v>385682</v>
          </cell>
          <cell r="C1677" t="str">
            <v>SECOTE</v>
          </cell>
          <cell r="D1677" t="str">
            <v>V63</v>
          </cell>
          <cell r="E1677" t="str">
            <v>1179501-01-R</v>
          </cell>
          <cell r="F1677" t="str">
            <v>TOP-GRT</v>
          </cell>
          <cell r="G1677" t="str">
            <v>EQP,AE,TOP-GRT,V53-V63,SECOTE,RETROFIT KIT</v>
          </cell>
          <cell r="H1677">
            <v>6476.11</v>
          </cell>
          <cell r="I1677" t="str">
            <v>AE</v>
          </cell>
          <cell r="J1677" t="str">
            <v>Retrofit</v>
          </cell>
          <cell r="K1677">
            <v>25904.44</v>
          </cell>
          <cell r="L1677">
            <v>4</v>
          </cell>
          <cell r="M1677" t="str">
            <v>EBD</v>
          </cell>
          <cell r="N1677">
            <v>6476.11</v>
          </cell>
          <cell r="O1677">
            <v>25904.44</v>
          </cell>
          <cell r="P1677" t="b">
            <v>0</v>
          </cell>
          <cell r="Q1677" t="str">
            <v>China</v>
          </cell>
          <cell r="R1677" t="e">
            <v>#N/A</v>
          </cell>
          <cell r="S1677" t="e">
            <v>#N/A</v>
          </cell>
          <cell r="T1677" t="e">
            <v>#N/A</v>
          </cell>
          <cell r="U1677" t="e">
            <v>#N/A</v>
          </cell>
          <cell r="V1677" t="e">
            <v>#N/A</v>
          </cell>
          <cell r="Y1677" t="e">
            <v>#N/A</v>
          </cell>
          <cell r="Z1677">
            <v>25904.44</v>
          </cell>
          <cell r="AB1677" t="str">
            <v>Under</v>
          </cell>
          <cell r="AC1677">
            <v>0.75</v>
          </cell>
          <cell r="AD1677" t="e">
            <v>#N/A</v>
          </cell>
          <cell r="AF1677" t="str">
            <v>6476.11 / 11000.00 / 12851.40 / 18765.40 / 19485.40</v>
          </cell>
          <cell r="AG1677">
            <v>9663.7549999999992</v>
          </cell>
          <cell r="AH1677">
            <v>0.6701442658676674</v>
          </cell>
          <cell r="AK1677">
            <v>0.6701442658676674</v>
          </cell>
          <cell r="AL1677">
            <v>2.6805770634706696</v>
          </cell>
          <cell r="AM1677">
            <v>0.99989652055541556</v>
          </cell>
          <cell r="AN1677">
            <v>41200</v>
          </cell>
          <cell r="AO1677">
            <v>0.999983734362479</v>
          </cell>
          <cell r="AP1677">
            <v>0.84281286407766987</v>
          </cell>
          <cell r="AS1677">
            <v>1</v>
          </cell>
          <cell r="AT1677">
            <v>0</v>
          </cell>
        </row>
        <row r="1678">
          <cell r="B1678">
            <v>385683</v>
          </cell>
          <cell r="C1678" t="str">
            <v>SECOTE</v>
          </cell>
          <cell r="D1678" t="str">
            <v>V63</v>
          </cell>
          <cell r="E1678" t="str">
            <v>1179501-01-R</v>
          </cell>
          <cell r="F1678" t="str">
            <v>TOP-GRT</v>
          </cell>
          <cell r="G1678" t="str">
            <v>EQP,AE,TOP-GRT2(UMM2),D23-V63,SECOTE,RETROFIT KIT</v>
          </cell>
          <cell r="H1678">
            <v>12851.4</v>
          </cell>
          <cell r="I1678" t="str">
            <v>AE</v>
          </cell>
          <cell r="J1678" t="str">
            <v>Retrofit</v>
          </cell>
          <cell r="K1678">
            <v>12851.4</v>
          </cell>
          <cell r="L1678">
            <v>1</v>
          </cell>
          <cell r="M1678" t="str">
            <v>OTS Quote</v>
          </cell>
          <cell r="N1678">
            <v>12851.4</v>
          </cell>
          <cell r="O1678">
            <v>12851.4</v>
          </cell>
          <cell r="P1678" t="b">
            <v>0</v>
          </cell>
          <cell r="Q1678" t="str">
            <v>China</v>
          </cell>
          <cell r="R1678" t="e">
            <v>#N/A</v>
          </cell>
          <cell r="S1678" t="e">
            <v>#N/A</v>
          </cell>
          <cell r="T1678" t="e">
            <v>#N/A</v>
          </cell>
          <cell r="U1678" t="e">
            <v>#N/A</v>
          </cell>
          <cell r="V1678" t="e">
            <v>#N/A</v>
          </cell>
          <cell r="Y1678" t="e">
            <v>#N/A</v>
          </cell>
          <cell r="Z1678">
            <v>12851.4</v>
          </cell>
          <cell r="AB1678" t="str">
            <v>Under</v>
          </cell>
          <cell r="AC1678" t="str">
            <v/>
          </cell>
          <cell r="AD1678" t="e">
            <v>#N/A</v>
          </cell>
          <cell r="AF1678" t="str">
            <v>6476.11 / 11000.00 / 12851.40 / 18765.40 / 19485.40</v>
          </cell>
          <cell r="AG1678">
            <v>9663.7549999999992</v>
          </cell>
          <cell r="AH1678">
            <v>1.3298557341323327</v>
          </cell>
          <cell r="AK1678">
            <v>1.3298557341323327</v>
          </cell>
          <cell r="AL1678">
            <v>1.3298557341323327</v>
          </cell>
          <cell r="AM1678">
            <v>0.99989652055541556</v>
          </cell>
          <cell r="AN1678">
            <v>41200</v>
          </cell>
          <cell r="AO1678">
            <v>0.99996772194820061</v>
          </cell>
          <cell r="AP1678">
            <v>0.68807281553398059</v>
          </cell>
          <cell r="AS1678">
            <v>1</v>
          </cell>
          <cell r="AT1678">
            <v>0</v>
          </cell>
        </row>
        <row r="1679">
          <cell r="B1679">
            <v>385684</v>
          </cell>
          <cell r="C1679" t="str">
            <v>SECOTE</v>
          </cell>
          <cell r="D1679" t="str">
            <v>V63</v>
          </cell>
          <cell r="E1679" t="str">
            <v>1179501-01-R</v>
          </cell>
          <cell r="F1679" t="str">
            <v>TOP-GRT</v>
          </cell>
          <cell r="G1679" t="str">
            <v>EQP,AE,TOP-GRT2,D17-V63,SECOTE,RETROFIT KIT</v>
          </cell>
          <cell r="H1679">
            <v>18765.400000000001</v>
          </cell>
          <cell r="I1679" t="str">
            <v>AE</v>
          </cell>
          <cell r="J1679" t="str">
            <v>Retrofit</v>
          </cell>
          <cell r="K1679">
            <v>37530.800000000003</v>
          </cell>
          <cell r="L1679">
            <v>2</v>
          </cell>
          <cell r="M1679" t="str">
            <v>OTS Quote</v>
          </cell>
          <cell r="N1679">
            <v>18765.400000000001</v>
          </cell>
          <cell r="O1679">
            <v>37530.800000000003</v>
          </cell>
          <cell r="P1679" t="b">
            <v>0</v>
          </cell>
          <cell r="Q1679" t="str">
            <v>China</v>
          </cell>
          <cell r="R1679" t="e">
            <v>#N/A</v>
          </cell>
          <cell r="S1679" t="e">
            <v>#N/A</v>
          </cell>
          <cell r="T1679" t="e">
            <v>#N/A</v>
          </cell>
          <cell r="U1679" t="e">
            <v>#N/A</v>
          </cell>
          <cell r="V1679" t="e">
            <v>#N/A</v>
          </cell>
          <cell r="Y1679" t="e">
            <v>#N/A</v>
          </cell>
          <cell r="Z1679">
            <v>37530.800000000003</v>
          </cell>
          <cell r="AB1679" t="str">
            <v>Under</v>
          </cell>
          <cell r="AC1679">
            <v>0.5</v>
          </cell>
          <cell r="AD1679" t="e">
            <v>#N/A</v>
          </cell>
          <cell r="AF1679" t="str">
            <v>6476.11 / 11000.00 / 12851.40 / 18765.40 / 19485.40</v>
          </cell>
          <cell r="AG1679">
            <v>9663.7549999999992</v>
          </cell>
          <cell r="AH1679">
            <v>1.9418331694046469</v>
          </cell>
          <cell r="AK1679">
            <v>1.9418331694046469</v>
          </cell>
          <cell r="AL1679">
            <v>3.8836663388092938</v>
          </cell>
          <cell r="AM1679">
            <v>0.99989652055541567</v>
          </cell>
          <cell r="AN1679">
            <v>41200</v>
          </cell>
          <cell r="AO1679">
            <v>0.99995286812695627</v>
          </cell>
          <cell r="AP1679">
            <v>0.54452912621359217</v>
          </cell>
          <cell r="AS1679">
            <v>1</v>
          </cell>
          <cell r="AT1679">
            <v>0</v>
          </cell>
        </row>
        <row r="1680">
          <cell r="B1680">
            <v>385685</v>
          </cell>
          <cell r="C1680" t="str">
            <v>SECOTE</v>
          </cell>
          <cell r="D1680" t="str">
            <v>V63</v>
          </cell>
          <cell r="E1680" t="str">
            <v>1179503-01-R</v>
          </cell>
          <cell r="F1680" t="str">
            <v>TOP-GRT</v>
          </cell>
          <cell r="G1680" t="str">
            <v>EQP,AE,TOP-GRT(UMM2),D23-V63,SECOTE,RETROFIT KIT</v>
          </cell>
          <cell r="H1680">
            <v>12851.4</v>
          </cell>
          <cell r="I1680" t="str">
            <v>AE</v>
          </cell>
          <cell r="J1680" t="str">
            <v>Retrofit</v>
          </cell>
          <cell r="K1680">
            <v>12851.4</v>
          </cell>
          <cell r="L1680">
            <v>1</v>
          </cell>
          <cell r="M1680" t="str">
            <v>OTS Quote</v>
          </cell>
          <cell r="N1680">
            <v>12851.4</v>
          </cell>
          <cell r="O1680">
            <v>12851.4</v>
          </cell>
          <cell r="P1680" t="b">
            <v>0</v>
          </cell>
          <cell r="Q1680" t="str">
            <v>China</v>
          </cell>
          <cell r="R1680" t="e">
            <v>#N/A</v>
          </cell>
          <cell r="S1680" t="e">
            <v>#N/A</v>
          </cell>
          <cell r="T1680" t="e">
            <v>#N/A</v>
          </cell>
          <cell r="U1680" t="e">
            <v>#N/A</v>
          </cell>
          <cell r="V1680" t="e">
            <v>#N/A</v>
          </cell>
          <cell r="Y1680" t="e">
            <v>#N/A</v>
          </cell>
          <cell r="Z1680">
            <v>12851.4</v>
          </cell>
          <cell r="AB1680" t="str">
            <v>Under</v>
          </cell>
          <cell r="AC1680" t="str">
            <v/>
          </cell>
          <cell r="AD1680" t="e">
            <v>#N/A</v>
          </cell>
          <cell r="AF1680" t="str">
            <v>6476.11 / 11000.00 / 12851.40 / 18765.40 / 19485.40</v>
          </cell>
          <cell r="AG1680">
            <v>9663.7549999999992</v>
          </cell>
          <cell r="AH1680">
            <v>1.3298557341323327</v>
          </cell>
          <cell r="AK1680">
            <v>1.3298557341323327</v>
          </cell>
          <cell r="AL1680">
            <v>1.3298557341323327</v>
          </cell>
          <cell r="AM1680">
            <v>0.99989652055541556</v>
          </cell>
          <cell r="AN1680">
            <v>41200</v>
          </cell>
          <cell r="AO1680">
            <v>0.99996772194820061</v>
          </cell>
          <cell r="AP1680">
            <v>0.68807281553398059</v>
          </cell>
          <cell r="AS1680">
            <v>1</v>
          </cell>
          <cell r="AT1680">
            <v>0</v>
          </cell>
        </row>
        <row r="1681">
          <cell r="B1681">
            <v>385686</v>
          </cell>
          <cell r="C1681" t="str">
            <v>TAOWINE INDUSTRIAL CO., LTD.</v>
          </cell>
          <cell r="D1681" t="str">
            <v>V63</v>
          </cell>
          <cell r="E1681" t="str">
            <v>1179512-01-R</v>
          </cell>
          <cell r="F1681" t="str">
            <v>TOP-GRT</v>
          </cell>
          <cell r="G1681" t="str">
            <v>EQP,AE,TOP-GRT,V53-V63,TAOWINE,RETROFIT KIT</v>
          </cell>
          <cell r="H1681">
            <v>11000</v>
          </cell>
          <cell r="I1681" t="str">
            <v>AE</v>
          </cell>
          <cell r="J1681" t="str">
            <v>Retrofit</v>
          </cell>
          <cell r="K1681">
            <v>22000</v>
          </cell>
          <cell r="L1681">
            <v>2</v>
          </cell>
          <cell r="M1681" t="str">
            <v>EBD</v>
          </cell>
          <cell r="N1681">
            <v>11000</v>
          </cell>
          <cell r="O1681">
            <v>22000</v>
          </cell>
          <cell r="P1681" t="b">
            <v>0</v>
          </cell>
          <cell r="Q1681" t="str">
            <v>China</v>
          </cell>
          <cell r="R1681" t="e">
            <v>#N/A</v>
          </cell>
          <cell r="S1681" t="e">
            <v>#N/A</v>
          </cell>
          <cell r="T1681" t="e">
            <v>#N/A</v>
          </cell>
          <cell r="U1681" t="e">
            <v>#N/A</v>
          </cell>
          <cell r="V1681" t="e">
            <v>#N/A</v>
          </cell>
          <cell r="Y1681" t="e">
            <v>#N/A</v>
          </cell>
          <cell r="Z1681">
            <v>22000</v>
          </cell>
          <cell r="AB1681" t="str">
            <v>Under</v>
          </cell>
          <cell r="AC1681">
            <v>0.5</v>
          </cell>
          <cell r="AD1681" t="e">
            <v>#N/A</v>
          </cell>
          <cell r="AF1681" t="str">
            <v>6476.11 / 11000.00 / 12851.40 / 18765.40 / 19485.40</v>
          </cell>
          <cell r="AG1681">
            <v>9663.7549999999992</v>
          </cell>
          <cell r="AH1681">
            <v>1.1382738904287206</v>
          </cell>
          <cell r="AK1681">
            <v>1.1382738904287206</v>
          </cell>
          <cell r="AL1681">
            <v>2.2765477808574412</v>
          </cell>
          <cell r="AM1681">
            <v>0.99989652055541556</v>
          </cell>
          <cell r="AN1681">
            <v>41200</v>
          </cell>
          <cell r="AO1681">
            <v>0.99997237199295075</v>
          </cell>
          <cell r="AP1681">
            <v>0.73300970873786409</v>
          </cell>
          <cell r="AS1681">
            <v>1</v>
          </cell>
          <cell r="AT1681">
            <v>0</v>
          </cell>
        </row>
        <row r="1682">
          <cell r="B1682">
            <v>385686</v>
          </cell>
          <cell r="C1682" t="str">
            <v>TAOWINE INDUSTRIAL CO., LTD.</v>
          </cell>
          <cell r="D1682" t="str">
            <v>V63</v>
          </cell>
          <cell r="E1682" t="str">
            <v>1179512-01-R</v>
          </cell>
          <cell r="F1682" t="str">
            <v>TOP-GRT</v>
          </cell>
          <cell r="G1682" t="str">
            <v>EQP,AE,TOP-GRT,V53-V63,TAOWINE,RETROFIT KIT</v>
          </cell>
          <cell r="H1682">
            <v>11000</v>
          </cell>
          <cell r="I1682" t="str">
            <v>AE</v>
          </cell>
          <cell r="J1682" t="str">
            <v>Retrofit</v>
          </cell>
          <cell r="K1682">
            <v>33000</v>
          </cell>
          <cell r="L1682">
            <v>3</v>
          </cell>
          <cell r="M1682" t="str">
            <v>EBD</v>
          </cell>
          <cell r="N1682">
            <v>11000</v>
          </cell>
          <cell r="O1682">
            <v>33000</v>
          </cell>
          <cell r="P1682" t="b">
            <v>0</v>
          </cell>
          <cell r="Q1682" t="str">
            <v>China</v>
          </cell>
          <cell r="R1682" t="e">
            <v>#N/A</v>
          </cell>
          <cell r="S1682" t="e">
            <v>#N/A</v>
          </cell>
          <cell r="T1682" t="e">
            <v>#N/A</v>
          </cell>
          <cell r="U1682" t="e">
            <v>#N/A</v>
          </cell>
          <cell r="V1682" t="e">
            <v>#N/A</v>
          </cell>
          <cell r="Y1682" t="e">
            <v>#N/A</v>
          </cell>
          <cell r="Z1682">
            <v>33000</v>
          </cell>
          <cell r="AB1682" t="str">
            <v>Under</v>
          </cell>
          <cell r="AC1682">
            <v>0.66666666666666663</v>
          </cell>
          <cell r="AD1682" t="e">
            <v>#N/A</v>
          </cell>
          <cell r="AF1682" t="str">
            <v>6476.11 / 11000.00 / 12851.40 / 18765.40 / 19485.40</v>
          </cell>
          <cell r="AG1682">
            <v>9663.7549999999992</v>
          </cell>
          <cell r="AH1682">
            <v>1.1382738904287206</v>
          </cell>
          <cell r="AK1682">
            <v>1.1382738904287206</v>
          </cell>
          <cell r="AL1682">
            <v>3.4148216712861617</v>
          </cell>
          <cell r="AM1682">
            <v>0.99989652055541556</v>
          </cell>
          <cell r="AN1682">
            <v>41200</v>
          </cell>
          <cell r="AO1682">
            <v>0.99997237199295075</v>
          </cell>
          <cell r="AP1682">
            <v>0.73300970873786409</v>
          </cell>
          <cell r="AS1682">
            <v>1</v>
          </cell>
          <cell r="AT1682">
            <v>0</v>
          </cell>
        </row>
        <row r="1683">
          <cell r="B1683">
            <v>385687</v>
          </cell>
          <cell r="C1683" t="str">
            <v>BOZHON PRECISION INDUSTRY TECHNOLOGY CO., LTD.</v>
          </cell>
          <cell r="D1683" t="str">
            <v>V63</v>
          </cell>
          <cell r="E1683" t="str">
            <v>1179550-01-R</v>
          </cell>
          <cell r="F1683" t="str">
            <v>IT-OQC</v>
          </cell>
          <cell r="G1683" t="str">
            <v>EQP,AE,IT-OQC DOUBLE,D93-V63,BOZHON,RETROFIT KIT</v>
          </cell>
          <cell r="H1683">
            <v>13020</v>
          </cell>
          <cell r="I1683" t="str">
            <v>AE</v>
          </cell>
          <cell r="J1683" t="str">
            <v>Retrofit</v>
          </cell>
          <cell r="K1683">
            <v>13020</v>
          </cell>
          <cell r="L1683">
            <v>1</v>
          </cell>
          <cell r="M1683" t="str">
            <v>OTS Quote</v>
          </cell>
          <cell r="N1683">
            <v>13020</v>
          </cell>
          <cell r="O1683">
            <v>13020</v>
          </cell>
          <cell r="P1683" t="b">
            <v>0</v>
          </cell>
          <cell r="Q1683" t="str">
            <v>China</v>
          </cell>
          <cell r="R1683" t="e">
            <v>#N/A</v>
          </cell>
          <cell r="S1683" t="e">
            <v>#N/A</v>
          </cell>
          <cell r="T1683" t="e">
            <v>#N/A</v>
          </cell>
          <cell r="U1683" t="e">
            <v>#N/A</v>
          </cell>
          <cell r="V1683" t="e">
            <v>#N/A</v>
          </cell>
          <cell r="Y1683" t="e">
            <v>#N/A</v>
          </cell>
          <cell r="Z1683">
            <v>13020</v>
          </cell>
          <cell r="AB1683" t="str">
            <v>Under</v>
          </cell>
          <cell r="AC1683" t="str">
            <v/>
          </cell>
          <cell r="AD1683" t="e">
            <v>#N/A</v>
          </cell>
          <cell r="AF1683" t="str">
            <v>10900.16 / 13020.00 / 17268.55 / 23427.57 / 24808.20 / 34337.30</v>
          </cell>
          <cell r="AG1683">
            <v>11960.078999999951</v>
          </cell>
          <cell r="AH1683">
            <v>1.0886215718140368</v>
          </cell>
          <cell r="AK1683">
            <v>1.0886215718140368</v>
          </cell>
          <cell r="AL1683">
            <v>1.0886215718140368</v>
          </cell>
          <cell r="AM1683">
            <v>0.99991638851214937</v>
          </cell>
          <cell r="AN1683" t="str">
            <v/>
          </cell>
          <cell r="AO1683" t="e">
            <v>#VALUE!</v>
          </cell>
          <cell r="AP1683" t="e">
            <v>#VALUE!</v>
          </cell>
          <cell r="AS1683">
            <v>1</v>
          </cell>
          <cell r="AT1683">
            <v>0</v>
          </cell>
        </row>
        <row r="1684">
          <cell r="B1684">
            <v>385688</v>
          </cell>
          <cell r="C1684" t="str">
            <v>WIPRO ENTERPRISES LTD</v>
          </cell>
          <cell r="D1684" t="str">
            <v>V63</v>
          </cell>
          <cell r="E1684" t="str">
            <v>1179584-01-R</v>
          </cell>
          <cell r="F1684" t="str">
            <v>IT-OQC</v>
          </cell>
          <cell r="G1684" t="str">
            <v>EQP,AE,IT-OQC SINGLE BZ(IT-OQC SINGLE),D94-V63,PARI,RETROFIT KIT</v>
          </cell>
          <cell r="H1684">
            <v>19552.9006389026</v>
          </cell>
          <cell r="I1684" t="str">
            <v>AE</v>
          </cell>
          <cell r="J1684" t="str">
            <v>Retrofit</v>
          </cell>
          <cell r="K1684">
            <v>58658.701916707796</v>
          </cell>
          <cell r="L1684">
            <v>3</v>
          </cell>
          <cell r="M1684" t="str">
            <v>OTS Quote</v>
          </cell>
          <cell r="N1684">
            <v>19552.9006389026</v>
          </cell>
          <cell r="O1684">
            <v>58658.701916707796</v>
          </cell>
          <cell r="P1684" t="b">
            <v>0</v>
          </cell>
          <cell r="Q1684" t="str">
            <v>India</v>
          </cell>
          <cell r="R1684" t="e">
            <v>#N/A</v>
          </cell>
          <cell r="S1684" t="e">
            <v>#N/A</v>
          </cell>
          <cell r="T1684" t="e">
            <v>#N/A</v>
          </cell>
          <cell r="U1684" t="e">
            <v>#N/A</v>
          </cell>
          <cell r="V1684" t="e">
            <v>#N/A</v>
          </cell>
          <cell r="Y1684" t="e">
            <v>#N/A</v>
          </cell>
          <cell r="Z1684">
            <v>58658.701916707796</v>
          </cell>
          <cell r="AB1684" t="str">
            <v>Under</v>
          </cell>
          <cell r="AC1684">
            <v>0.66666666666666663</v>
          </cell>
          <cell r="AD1684" t="e">
            <v>#N/A</v>
          </cell>
          <cell r="AF1684">
            <v>19552.900000000001</v>
          </cell>
          <cell r="AG1684">
            <v>11960.078999999951</v>
          </cell>
          <cell r="AH1684">
            <v>1.6348471142124297</v>
          </cell>
          <cell r="AK1684">
            <v>1.6348471142124297</v>
          </cell>
          <cell r="AL1684">
            <v>4.9045413426372892</v>
          </cell>
          <cell r="AM1684">
            <v>0.99991638851214948</v>
          </cell>
          <cell r="AN1684" t="str">
            <v/>
          </cell>
          <cell r="AO1684" t="e">
            <v>#VALUE!</v>
          </cell>
          <cell r="AP1684" t="e">
            <v>#VALUE!</v>
          </cell>
          <cell r="AS1684">
            <v>1</v>
          </cell>
          <cell r="AT1684">
            <v>0</v>
          </cell>
        </row>
        <row r="1685">
          <cell r="B1685">
            <v>385689</v>
          </cell>
          <cell r="C1685" t="str">
            <v>BOZHON PRECISION INDUSTRY TECHNOLOGY CO., LTD.</v>
          </cell>
          <cell r="D1685" t="str">
            <v>V63</v>
          </cell>
          <cell r="E1685" t="str">
            <v>1179643-01-R</v>
          </cell>
          <cell r="F1685" t="str">
            <v>IT-OQC</v>
          </cell>
          <cell r="G1685" t="str">
            <v>EQP,AE,IT-OQC SINGLE,D23-V63,BOZHON,RETROFIT KIT</v>
          </cell>
          <cell r="H1685">
            <v>10900.157999999899</v>
          </cell>
          <cell r="I1685" t="str">
            <v>AE</v>
          </cell>
          <cell r="J1685" t="str">
            <v>Retrofit</v>
          </cell>
          <cell r="K1685">
            <v>10900.157999999899</v>
          </cell>
          <cell r="L1685">
            <v>1</v>
          </cell>
          <cell r="M1685" t="str">
            <v>OTS Quote</v>
          </cell>
          <cell r="N1685">
            <v>10900.157999999899</v>
          </cell>
          <cell r="O1685">
            <v>10900.157999999899</v>
          </cell>
          <cell r="P1685" t="b">
            <v>0</v>
          </cell>
          <cell r="Q1685" t="str">
            <v>China</v>
          </cell>
          <cell r="R1685" t="e">
            <v>#N/A</v>
          </cell>
          <cell r="S1685" t="e">
            <v>#N/A</v>
          </cell>
          <cell r="T1685" t="e">
            <v>#N/A</v>
          </cell>
          <cell r="U1685" t="e">
            <v>#N/A</v>
          </cell>
          <cell r="V1685" t="e">
            <v>#N/A</v>
          </cell>
          <cell r="Y1685" t="e">
            <v>#N/A</v>
          </cell>
          <cell r="Z1685">
            <v>10900.157999999899</v>
          </cell>
          <cell r="AB1685" t="str">
            <v>Under</v>
          </cell>
          <cell r="AC1685" t="str">
            <v/>
          </cell>
          <cell r="AD1685" t="e">
            <v>#N/A</v>
          </cell>
          <cell r="AF1685" t="str">
            <v>10900.16 / 13020.00 / 17268.55 / 23427.57 / 24808.20 / 34337.30</v>
          </cell>
          <cell r="AG1685">
            <v>11960.078999999951</v>
          </cell>
          <cell r="AH1685">
            <v>0.91137842818596304</v>
          </cell>
          <cell r="AK1685">
            <v>0.91137842818596304</v>
          </cell>
          <cell r="AL1685">
            <v>0.91137842818596304</v>
          </cell>
          <cell r="AM1685">
            <v>0.99991638851214948</v>
          </cell>
          <cell r="AN1685" t="str">
            <v/>
          </cell>
          <cell r="AO1685" t="e">
            <v>#VALUE!</v>
          </cell>
          <cell r="AP1685" t="e">
            <v>#VALUE!</v>
          </cell>
          <cell r="AS1685">
            <v>1</v>
          </cell>
          <cell r="AT1685">
            <v>0</v>
          </cell>
        </row>
        <row r="1686">
          <cell r="B1686">
            <v>385728</v>
          </cell>
          <cell r="C1686" t="str">
            <v>HGLASER CO., LTD.</v>
          </cell>
          <cell r="D1686" t="str">
            <v>V64</v>
          </cell>
          <cell r="E1686" t="str">
            <v>1179797-01-R</v>
          </cell>
          <cell r="F1686" t="str">
            <v>FBW</v>
          </cell>
          <cell r="G1686" t="str">
            <v>EQP,AE,FBW,D23-V64,HG LASER,RETROFIT KIT</v>
          </cell>
          <cell r="H1686">
            <v>14798.7059999999</v>
          </cell>
          <cell r="I1686" t="str">
            <v>AE</v>
          </cell>
          <cell r="J1686" t="str">
            <v>Retrofit</v>
          </cell>
          <cell r="K1686">
            <v>14798.7059999999</v>
          </cell>
          <cell r="L1686">
            <v>1</v>
          </cell>
          <cell r="M1686" t="str">
            <v>OTS Quote</v>
          </cell>
          <cell r="N1686">
            <v>14798.7059999999</v>
          </cell>
          <cell r="O1686">
            <v>14798.7059999999</v>
          </cell>
          <cell r="P1686" t="b">
            <v>0</v>
          </cell>
          <cell r="Q1686" t="str">
            <v>China</v>
          </cell>
          <cell r="R1686" t="e">
            <v>#N/A</v>
          </cell>
          <cell r="S1686" t="e">
            <v>#N/A</v>
          </cell>
          <cell r="T1686" t="e">
            <v>#N/A</v>
          </cell>
          <cell r="U1686" t="e">
            <v>#N/A</v>
          </cell>
          <cell r="V1686" t="e">
            <v>#N/A</v>
          </cell>
          <cell r="Y1686" t="e">
            <v>#N/A</v>
          </cell>
          <cell r="Z1686">
            <v>14798.7059999999</v>
          </cell>
          <cell r="AB1686" t="str">
            <v>Under</v>
          </cell>
          <cell r="AC1686" t="str">
            <v/>
          </cell>
          <cell r="AD1686" t="e">
            <v>#N/A</v>
          </cell>
          <cell r="AF1686" t="str">
            <v>11683.63 / 14798.71 / 60114.00</v>
          </cell>
          <cell r="AG1686">
            <v>13241.168999999951</v>
          </cell>
          <cell r="AH1686">
            <v>1.1176283604566903</v>
          </cell>
          <cell r="AK1686">
            <v>1.1176283604566903</v>
          </cell>
          <cell r="AL1686">
            <v>1.1176283604566903</v>
          </cell>
          <cell r="AM1686">
            <v>0.99992447796716444</v>
          </cell>
          <cell r="AN1686">
            <v>50834</v>
          </cell>
          <cell r="AO1686">
            <v>0.99997801415665777</v>
          </cell>
          <cell r="AP1686">
            <v>0.70888173269858945</v>
          </cell>
          <cell r="AS1686">
            <v>1</v>
          </cell>
          <cell r="AT1686">
            <v>0</v>
          </cell>
        </row>
        <row r="1687">
          <cell r="B1687">
            <v>385729</v>
          </cell>
          <cell r="C1687" t="str">
            <v>HGLASER CO., LTD.</v>
          </cell>
          <cell r="D1687" t="str">
            <v>V64</v>
          </cell>
          <cell r="E1687" t="str">
            <v>1179798-01-R</v>
          </cell>
          <cell r="F1687" t="str">
            <v>FBW</v>
          </cell>
          <cell r="G1687" t="str">
            <v>EQP,AE,FBW,V53-V64,HG LASER,RETROFIT KIT</v>
          </cell>
          <cell r="H1687">
            <v>11683.632</v>
          </cell>
          <cell r="I1687" t="str">
            <v>AE</v>
          </cell>
          <cell r="J1687" t="str">
            <v>Retrofit</v>
          </cell>
          <cell r="K1687">
            <v>11683.632</v>
          </cell>
          <cell r="L1687">
            <v>1</v>
          </cell>
          <cell r="M1687" t="str">
            <v>EBD</v>
          </cell>
          <cell r="N1687">
            <v>11683.632</v>
          </cell>
          <cell r="O1687">
            <v>11683.632</v>
          </cell>
          <cell r="P1687" t="b">
            <v>0</v>
          </cell>
          <cell r="Q1687" t="str">
            <v>China</v>
          </cell>
          <cell r="R1687" t="e">
            <v>#N/A</v>
          </cell>
          <cell r="S1687" t="e">
            <v>#N/A</v>
          </cell>
          <cell r="T1687" t="e">
            <v>#N/A</v>
          </cell>
          <cell r="U1687" t="e">
            <v>#N/A</v>
          </cell>
          <cell r="V1687" t="e">
            <v>#N/A</v>
          </cell>
          <cell r="Y1687" t="e">
            <v>#N/A</v>
          </cell>
          <cell r="Z1687">
            <v>11683.632</v>
          </cell>
          <cell r="AB1687" t="str">
            <v>Under</v>
          </cell>
          <cell r="AC1687" t="str">
            <v/>
          </cell>
          <cell r="AD1687" t="e">
            <v>#N/A</v>
          </cell>
          <cell r="AF1687" t="str">
            <v>11683.63 / 14798.71 / 60114.00</v>
          </cell>
          <cell r="AG1687">
            <v>13241.168999999951</v>
          </cell>
          <cell r="AH1687">
            <v>0.88237163954330944</v>
          </cell>
          <cell r="AK1687">
            <v>0.88237163954330944</v>
          </cell>
          <cell r="AL1687">
            <v>0.88237163954330944</v>
          </cell>
          <cell r="AM1687">
            <v>0.99992447796716433</v>
          </cell>
          <cell r="AN1687">
            <v>50834</v>
          </cell>
          <cell r="AO1687">
            <v>0.99998264209703069</v>
          </cell>
          <cell r="AP1687">
            <v>0.77016107329739947</v>
          </cell>
          <cell r="AS1687">
            <v>1</v>
          </cell>
          <cell r="AT1687">
            <v>0</v>
          </cell>
        </row>
        <row r="1688">
          <cell r="B1688">
            <v>385730</v>
          </cell>
          <cell r="C1688" t="str">
            <v>HGLASER CO., LTD.</v>
          </cell>
          <cell r="D1688" t="str">
            <v>V64</v>
          </cell>
          <cell r="E1688" t="str">
            <v>1179799-01-R</v>
          </cell>
          <cell r="F1688" t="str">
            <v>FBW</v>
          </cell>
          <cell r="G1688" t="str">
            <v>EQP,AE,FBW,V54-V64,HG LASER,RETROFIT KIT</v>
          </cell>
          <cell r="H1688">
            <v>11683.632</v>
          </cell>
          <cell r="I1688" t="str">
            <v>AE</v>
          </cell>
          <cell r="J1688" t="str">
            <v>Retrofit</v>
          </cell>
          <cell r="K1688">
            <v>46734.527999999998</v>
          </cell>
          <cell r="L1688">
            <v>4</v>
          </cell>
          <cell r="M1688" t="str">
            <v>EBD</v>
          </cell>
          <cell r="N1688">
            <v>11683.632</v>
          </cell>
          <cell r="O1688">
            <v>46734.527999999998</v>
          </cell>
          <cell r="P1688" t="b">
            <v>0</v>
          </cell>
          <cell r="Q1688" t="str">
            <v>China</v>
          </cell>
          <cell r="R1688" t="e">
            <v>#N/A</v>
          </cell>
          <cell r="S1688" t="e">
            <v>#N/A</v>
          </cell>
          <cell r="T1688" t="e">
            <v>#N/A</v>
          </cell>
          <cell r="U1688" t="e">
            <v>#N/A</v>
          </cell>
          <cell r="V1688" t="e">
            <v>#N/A</v>
          </cell>
          <cell r="Y1688" t="e">
            <v>#N/A</v>
          </cell>
          <cell r="Z1688">
            <v>46734.527999999998</v>
          </cell>
          <cell r="AB1688" t="str">
            <v>Under</v>
          </cell>
          <cell r="AC1688">
            <v>0.75</v>
          </cell>
          <cell r="AD1688" t="e">
            <v>#N/A</v>
          </cell>
          <cell r="AF1688" t="str">
            <v>11683.63 / 14798.71 / 60114.00</v>
          </cell>
          <cell r="AG1688">
            <v>13241.168999999951</v>
          </cell>
          <cell r="AH1688">
            <v>0.88237163954330944</v>
          </cell>
          <cell r="AK1688">
            <v>0.88237163954330944</v>
          </cell>
          <cell r="AL1688">
            <v>3.5294865581732378</v>
          </cell>
          <cell r="AM1688">
            <v>0.99992447796716433</v>
          </cell>
          <cell r="AN1688">
            <v>50834</v>
          </cell>
          <cell r="AO1688">
            <v>0.99998264209703069</v>
          </cell>
          <cell r="AP1688">
            <v>0.77016107329739947</v>
          </cell>
          <cell r="AS1688">
            <v>1</v>
          </cell>
          <cell r="AT1688">
            <v>0</v>
          </cell>
        </row>
        <row r="1689">
          <cell r="B1689">
            <v>385730</v>
          </cell>
          <cell r="C1689" t="str">
            <v>HGLASER CO., LTD.</v>
          </cell>
          <cell r="D1689" t="str">
            <v>V64</v>
          </cell>
          <cell r="E1689" t="str">
            <v>1179799-01-R</v>
          </cell>
          <cell r="F1689" t="str">
            <v>FBW</v>
          </cell>
          <cell r="G1689" t="str">
            <v>EQP,AE,FBW,V54-V64,HG LASER,RETROFIT KIT</v>
          </cell>
          <cell r="H1689">
            <v>11683.632</v>
          </cell>
          <cell r="I1689" t="str">
            <v>AE</v>
          </cell>
          <cell r="J1689" t="str">
            <v>Retrofit</v>
          </cell>
          <cell r="K1689">
            <v>70101.792000000001</v>
          </cell>
          <cell r="L1689">
            <v>6</v>
          </cell>
          <cell r="M1689" t="str">
            <v>EBD</v>
          </cell>
          <cell r="N1689">
            <v>11683.632</v>
          </cell>
          <cell r="O1689">
            <v>70101.792000000001</v>
          </cell>
          <cell r="P1689" t="b">
            <v>0</v>
          </cell>
          <cell r="Q1689" t="str">
            <v>China</v>
          </cell>
          <cell r="R1689" t="e">
            <v>#N/A</v>
          </cell>
          <cell r="S1689" t="e">
            <v>#N/A</v>
          </cell>
          <cell r="T1689" t="e">
            <v>#N/A</v>
          </cell>
          <cell r="U1689" t="e">
            <v>#N/A</v>
          </cell>
          <cell r="V1689" t="e">
            <v>#N/A</v>
          </cell>
          <cell r="Y1689" t="e">
            <v>#N/A</v>
          </cell>
          <cell r="Z1689">
            <v>70101.792000000001</v>
          </cell>
          <cell r="AB1689" t="str">
            <v>Under</v>
          </cell>
          <cell r="AC1689">
            <v>0.83333333333333337</v>
          </cell>
          <cell r="AD1689" t="e">
            <v>#N/A</v>
          </cell>
          <cell r="AF1689" t="str">
            <v>11683.63 / 14798.71 / 60114.00</v>
          </cell>
          <cell r="AG1689">
            <v>13241.168999999951</v>
          </cell>
          <cell r="AH1689">
            <v>0.88237163954330944</v>
          </cell>
          <cell r="AK1689">
            <v>0.88237163954330944</v>
          </cell>
          <cell r="AL1689">
            <v>5.2942298372598566</v>
          </cell>
          <cell r="AM1689">
            <v>0.99992447796716433</v>
          </cell>
          <cell r="AN1689">
            <v>50834</v>
          </cell>
          <cell r="AO1689">
            <v>0.99998264209703069</v>
          </cell>
          <cell r="AP1689">
            <v>0.77016107329739947</v>
          </cell>
          <cell r="AS1689">
            <v>1</v>
          </cell>
          <cell r="AT1689">
            <v>0</v>
          </cell>
        </row>
        <row r="1690">
          <cell r="B1690">
            <v>385731</v>
          </cell>
          <cell r="C1690" t="str">
            <v>HGLASER CO., LTD.</v>
          </cell>
          <cell r="D1690" t="str">
            <v>V64</v>
          </cell>
          <cell r="E1690" t="str">
            <v>1179800-01-R</v>
          </cell>
          <cell r="F1690" t="str">
            <v>FBW</v>
          </cell>
          <cell r="G1690" t="str">
            <v>EQP,AE,FBW,V57-V64,HG LASER,RETROFIT KIT</v>
          </cell>
          <cell r="H1690">
            <v>11683.632</v>
          </cell>
          <cell r="I1690" t="str">
            <v>AE</v>
          </cell>
          <cell r="J1690" t="str">
            <v>Retrofit</v>
          </cell>
          <cell r="K1690">
            <v>11683.632</v>
          </cell>
          <cell r="L1690">
            <v>1</v>
          </cell>
          <cell r="M1690" t="str">
            <v>EBD</v>
          </cell>
          <cell r="N1690">
            <v>11683.632</v>
          </cell>
          <cell r="O1690">
            <v>11683.632</v>
          </cell>
          <cell r="P1690" t="b">
            <v>0</v>
          </cell>
          <cell r="Q1690" t="str">
            <v>China</v>
          </cell>
          <cell r="R1690" t="e">
            <v>#N/A</v>
          </cell>
          <cell r="S1690" t="e">
            <v>#N/A</v>
          </cell>
          <cell r="T1690" t="e">
            <v>#N/A</v>
          </cell>
          <cell r="U1690" t="e">
            <v>#N/A</v>
          </cell>
          <cell r="V1690" t="e">
            <v>#N/A</v>
          </cell>
          <cell r="Y1690" t="e">
            <v>#N/A</v>
          </cell>
          <cell r="Z1690">
            <v>11683.632</v>
          </cell>
          <cell r="AB1690" t="str">
            <v>Under</v>
          </cell>
          <cell r="AC1690" t="str">
            <v/>
          </cell>
          <cell r="AD1690" t="e">
            <v>#N/A</v>
          </cell>
          <cell r="AF1690" t="str">
            <v>11683.63 / 14798.71 / 60114.00</v>
          </cell>
          <cell r="AG1690">
            <v>13241.168999999951</v>
          </cell>
          <cell r="AH1690">
            <v>0.88237163954330944</v>
          </cell>
          <cell r="AK1690">
            <v>0.88237163954330944</v>
          </cell>
          <cell r="AL1690">
            <v>0.88237163954330944</v>
          </cell>
          <cell r="AM1690">
            <v>0.99992447796716433</v>
          </cell>
          <cell r="AN1690">
            <v>50834</v>
          </cell>
          <cell r="AO1690">
            <v>0.99998264209703069</v>
          </cell>
          <cell r="AP1690">
            <v>0.77016107329739947</v>
          </cell>
          <cell r="AS1690">
            <v>1</v>
          </cell>
          <cell r="AT1690">
            <v>0</v>
          </cell>
        </row>
        <row r="1691">
          <cell r="B1691">
            <v>385731</v>
          </cell>
          <cell r="C1691" t="str">
            <v>HGLASER CO., LTD.</v>
          </cell>
          <cell r="D1691" t="str">
            <v>V64</v>
          </cell>
          <cell r="E1691" t="str">
            <v>1179800-01-R</v>
          </cell>
          <cell r="F1691" t="str">
            <v>FBW</v>
          </cell>
          <cell r="G1691" t="str">
            <v>EQP,AE,FBW,V57-V64,HG LASER,RETROFIT KIT</v>
          </cell>
          <cell r="H1691">
            <v>11683.632</v>
          </cell>
          <cell r="I1691" t="str">
            <v>AE</v>
          </cell>
          <cell r="J1691" t="str">
            <v>Retrofit</v>
          </cell>
          <cell r="K1691">
            <v>35050.896000000001</v>
          </cell>
          <cell r="L1691">
            <v>3</v>
          </cell>
          <cell r="M1691" t="str">
            <v>EBD</v>
          </cell>
          <cell r="N1691">
            <v>11683.632</v>
          </cell>
          <cell r="O1691">
            <v>35050.896000000001</v>
          </cell>
          <cell r="P1691" t="b">
            <v>0</v>
          </cell>
          <cell r="Q1691" t="str">
            <v>China</v>
          </cell>
          <cell r="R1691" t="e">
            <v>#N/A</v>
          </cell>
          <cell r="S1691" t="e">
            <v>#N/A</v>
          </cell>
          <cell r="T1691" t="e">
            <v>#N/A</v>
          </cell>
          <cell r="U1691" t="e">
            <v>#N/A</v>
          </cell>
          <cell r="V1691" t="e">
            <v>#N/A</v>
          </cell>
          <cell r="Y1691" t="e">
            <v>#N/A</v>
          </cell>
          <cell r="Z1691">
            <v>35050.896000000001</v>
          </cell>
          <cell r="AB1691" t="str">
            <v>Under</v>
          </cell>
          <cell r="AC1691">
            <v>0.66666666666666674</v>
          </cell>
          <cell r="AD1691" t="e">
            <v>#N/A</v>
          </cell>
          <cell r="AF1691" t="str">
            <v>11683.63 / 14798.71 / 60114.00</v>
          </cell>
          <cell r="AG1691">
            <v>13241.168999999951</v>
          </cell>
          <cell r="AH1691">
            <v>0.88237163954330944</v>
          </cell>
          <cell r="AK1691">
            <v>0.88237163954330944</v>
          </cell>
          <cell r="AL1691">
            <v>2.6471149186299283</v>
          </cell>
          <cell r="AM1691">
            <v>0.99992447796716433</v>
          </cell>
          <cell r="AN1691">
            <v>50834</v>
          </cell>
          <cell r="AO1691">
            <v>0.99998264209703069</v>
          </cell>
          <cell r="AP1691">
            <v>0.77016107329739947</v>
          </cell>
          <cell r="AS1691">
            <v>1</v>
          </cell>
          <cell r="AT1691">
            <v>0</v>
          </cell>
        </row>
        <row r="1692">
          <cell r="B1692">
            <v>385732</v>
          </cell>
          <cell r="C1692" t="str">
            <v>HGLASER CO., LTD.</v>
          </cell>
          <cell r="D1692" t="str">
            <v>V64</v>
          </cell>
          <cell r="E1692" t="str">
            <v>1179804-01-R</v>
          </cell>
          <cell r="F1692" t="str">
            <v>LFW</v>
          </cell>
          <cell r="G1692" t="str">
            <v>EQP,AE,FBW(LFW),V57-V64,HG LASER,RETROFIT KIT</v>
          </cell>
          <cell r="H1692">
            <v>26800</v>
          </cell>
          <cell r="I1692" t="str">
            <v>AE</v>
          </cell>
          <cell r="J1692" t="str">
            <v>Retrofit</v>
          </cell>
          <cell r="K1692">
            <v>80400</v>
          </cell>
          <cell r="L1692">
            <v>3</v>
          </cell>
          <cell r="M1692" t="str">
            <v>EBD</v>
          </cell>
          <cell r="N1692">
            <v>26800</v>
          </cell>
          <cell r="O1692">
            <v>80400</v>
          </cell>
          <cell r="P1692" t="b">
            <v>0</v>
          </cell>
          <cell r="Q1692" t="str">
            <v>China</v>
          </cell>
          <cell r="R1692" t="e">
            <v>#N/A</v>
          </cell>
          <cell r="S1692" t="e">
            <v>#N/A</v>
          </cell>
          <cell r="T1692" t="e">
            <v>#N/A</v>
          </cell>
          <cell r="U1692" t="e">
            <v>#N/A</v>
          </cell>
          <cell r="V1692" t="e">
            <v>#N/A</v>
          </cell>
          <cell r="Y1692" t="e">
            <v>#N/A</v>
          </cell>
          <cell r="Z1692">
            <v>80400</v>
          </cell>
          <cell r="AB1692" t="str">
            <v>Under</v>
          </cell>
          <cell r="AC1692">
            <v>0.66666666666666663</v>
          </cell>
          <cell r="AD1692" t="e">
            <v>#N/A</v>
          </cell>
          <cell r="AF1692" t="str">
            <v>11683.63 / 21546.03 / 26800.00 / 60114.00</v>
          </cell>
          <cell r="AG1692">
            <v>24173.015999999952</v>
          </cell>
          <cell r="AH1692">
            <v>1.1086742341129485</v>
          </cell>
          <cell r="AK1692">
            <v>1.1086742341129485</v>
          </cell>
          <cell r="AL1692">
            <v>3.3260227023388458</v>
          </cell>
          <cell r="AM1692">
            <v>0.99995863155842857</v>
          </cell>
          <cell r="AN1692" t="str">
            <v/>
          </cell>
          <cell r="AO1692" t="e">
            <v>#VALUE!</v>
          </cell>
          <cell r="AP1692" t="e">
            <v>#VALUE!</v>
          </cell>
          <cell r="AS1692">
            <v>1</v>
          </cell>
          <cell r="AT1692">
            <v>0</v>
          </cell>
        </row>
        <row r="1693">
          <cell r="B1693">
            <v>385735</v>
          </cell>
          <cell r="C1693" t="str">
            <v>HGLASER CO., LTD.</v>
          </cell>
          <cell r="D1693" t="str">
            <v>V64</v>
          </cell>
          <cell r="E1693" t="str">
            <v>1179856-01-R</v>
          </cell>
          <cell r="F1693" t="str">
            <v>LFW</v>
          </cell>
          <cell r="G1693" t="str">
            <v>EQP,AE,LFW,D23-V64,HG LASER,RETROFIT KIT</v>
          </cell>
          <cell r="H1693">
            <v>21546.031999999901</v>
          </cell>
          <cell r="I1693" t="str">
            <v>AE</v>
          </cell>
          <cell r="J1693" t="str">
            <v>Retrofit</v>
          </cell>
          <cell r="K1693">
            <v>21546.031999999901</v>
          </cell>
          <cell r="L1693">
            <v>1</v>
          </cell>
          <cell r="M1693" t="str">
            <v>OTS Quote</v>
          </cell>
          <cell r="N1693">
            <v>21546.031999999901</v>
          </cell>
          <cell r="O1693">
            <v>21546.031999999901</v>
          </cell>
          <cell r="P1693" t="b">
            <v>0</v>
          </cell>
          <cell r="Q1693" t="str">
            <v>China</v>
          </cell>
          <cell r="R1693" t="e">
            <v>#N/A</v>
          </cell>
          <cell r="S1693" t="e">
            <v>#N/A</v>
          </cell>
          <cell r="T1693" t="e">
            <v>#N/A</v>
          </cell>
          <cell r="U1693" t="e">
            <v>#N/A</v>
          </cell>
          <cell r="V1693" t="e">
            <v>#N/A</v>
          </cell>
          <cell r="Y1693" t="e">
            <v>#N/A</v>
          </cell>
          <cell r="Z1693">
            <v>21546.031999999901</v>
          </cell>
          <cell r="AB1693" t="str">
            <v>Under</v>
          </cell>
          <cell r="AC1693" t="str">
            <v/>
          </cell>
          <cell r="AD1693" t="e">
            <v>#N/A</v>
          </cell>
          <cell r="AF1693" t="str">
            <v>11683.63 / 21546.03 / 26800.00 / 60114.00</v>
          </cell>
          <cell r="AG1693">
            <v>24173.015999999952</v>
          </cell>
          <cell r="AH1693">
            <v>0.89132576588705126</v>
          </cell>
          <cell r="AK1693">
            <v>0.89132576588705126</v>
          </cell>
          <cell r="AL1693">
            <v>0.89132576588705126</v>
          </cell>
          <cell r="AM1693">
            <v>0.99995863155842868</v>
          </cell>
          <cell r="AN1693" t="str">
            <v/>
          </cell>
          <cell r="AO1693" t="e">
            <v>#VALUE!</v>
          </cell>
          <cell r="AP1693" t="e">
            <v>#VALUE!</v>
          </cell>
          <cell r="AS1693">
            <v>1</v>
          </cell>
          <cell r="AT1693">
            <v>0</v>
          </cell>
        </row>
        <row r="1694">
          <cell r="B1694">
            <v>385736</v>
          </cell>
          <cell r="C1694" t="str">
            <v>HGLASER CO., LTD.</v>
          </cell>
          <cell r="D1694" t="str">
            <v>V64</v>
          </cell>
          <cell r="E1694" t="str">
            <v>1179857-01-R</v>
          </cell>
          <cell r="F1694" t="str">
            <v>LFW</v>
          </cell>
          <cell r="G1694" t="str">
            <v>EQP,AE,LFW,V53-V64,HG LASER,RETROFIT KIT</v>
          </cell>
          <cell r="H1694">
            <v>11683.632</v>
          </cell>
          <cell r="I1694" t="str">
            <v>AE</v>
          </cell>
          <cell r="J1694" t="str">
            <v>Retrofit</v>
          </cell>
          <cell r="K1694">
            <v>11683.632</v>
          </cell>
          <cell r="L1694">
            <v>1</v>
          </cell>
          <cell r="M1694" t="str">
            <v>EBD</v>
          </cell>
          <cell r="N1694">
            <v>11683.632</v>
          </cell>
          <cell r="O1694">
            <v>11683.632</v>
          </cell>
          <cell r="P1694" t="b">
            <v>0</v>
          </cell>
          <cell r="Q1694" t="str">
            <v>China</v>
          </cell>
          <cell r="R1694" t="e">
            <v>#N/A</v>
          </cell>
          <cell r="S1694" t="e">
            <v>#N/A</v>
          </cell>
          <cell r="T1694" t="e">
            <v>#N/A</v>
          </cell>
          <cell r="U1694" t="e">
            <v>#N/A</v>
          </cell>
          <cell r="V1694" t="e">
            <v>#N/A</v>
          </cell>
          <cell r="Y1694" t="e">
            <v>#N/A</v>
          </cell>
          <cell r="Z1694">
            <v>11683.632</v>
          </cell>
          <cell r="AB1694" t="str">
            <v>Under</v>
          </cell>
          <cell r="AC1694" t="str">
            <v/>
          </cell>
          <cell r="AD1694" t="e">
            <v>#N/A</v>
          </cell>
          <cell r="AF1694" t="str">
            <v>11683.63 / 21546.03 / 26800.00 / 60114.00</v>
          </cell>
          <cell r="AG1694">
            <v>24173.015999999952</v>
          </cell>
          <cell r="AH1694">
            <v>0.48333364773349019</v>
          </cell>
          <cell r="AK1694">
            <v>0.48333364773349019</v>
          </cell>
          <cell r="AL1694">
            <v>0.48333364773349019</v>
          </cell>
          <cell r="AM1694">
            <v>0.99995863155842868</v>
          </cell>
          <cell r="AN1694" t="str">
            <v/>
          </cell>
          <cell r="AO1694" t="e">
            <v>#VALUE!</v>
          </cell>
          <cell r="AP1694" t="e">
            <v>#VALUE!</v>
          </cell>
          <cell r="AS1694">
            <v>1</v>
          </cell>
          <cell r="AT1694">
            <v>0</v>
          </cell>
        </row>
        <row r="1695">
          <cell r="B1695">
            <v>385737</v>
          </cell>
          <cell r="C1695" t="str">
            <v>HGLASER CO., LTD.</v>
          </cell>
          <cell r="D1695" t="str">
            <v>V64</v>
          </cell>
          <cell r="E1695" t="str">
            <v>1179858-01-R</v>
          </cell>
          <cell r="F1695" t="str">
            <v>LFW</v>
          </cell>
          <cell r="G1695" t="str">
            <v>EQP,AE,LFW,V54-V64,HG LASER,RETROFIT KIT</v>
          </cell>
          <cell r="H1695">
            <v>11683.632</v>
          </cell>
          <cell r="I1695" t="str">
            <v>AE</v>
          </cell>
          <cell r="J1695" t="str">
            <v>Retrofit</v>
          </cell>
          <cell r="K1695">
            <v>46734.527999999998</v>
          </cell>
          <cell r="L1695">
            <v>4</v>
          </cell>
          <cell r="M1695" t="str">
            <v>EBD</v>
          </cell>
          <cell r="N1695">
            <v>11683.632</v>
          </cell>
          <cell r="O1695">
            <v>46734.527999999998</v>
          </cell>
          <cell r="P1695" t="b">
            <v>0</v>
          </cell>
          <cell r="Q1695" t="str">
            <v>China</v>
          </cell>
          <cell r="R1695" t="e">
            <v>#N/A</v>
          </cell>
          <cell r="S1695" t="e">
            <v>#N/A</v>
          </cell>
          <cell r="T1695" t="e">
            <v>#N/A</v>
          </cell>
          <cell r="U1695" t="e">
            <v>#N/A</v>
          </cell>
          <cell r="V1695" t="e">
            <v>#N/A</v>
          </cell>
          <cell r="Y1695" t="e">
            <v>#N/A</v>
          </cell>
          <cell r="Z1695">
            <v>46734.527999999998</v>
          </cell>
          <cell r="AB1695" t="str">
            <v>Under</v>
          </cell>
          <cell r="AC1695">
            <v>0.75</v>
          </cell>
          <cell r="AD1695" t="e">
            <v>#N/A</v>
          </cell>
          <cell r="AF1695" t="str">
            <v>11683.63 / 21546.03 / 26800.00 / 60114.00</v>
          </cell>
          <cell r="AG1695">
            <v>24173.015999999952</v>
          </cell>
          <cell r="AH1695">
            <v>0.48333364773349019</v>
          </cell>
          <cell r="AK1695">
            <v>0.48333364773349019</v>
          </cell>
          <cell r="AL1695">
            <v>1.9333345909339608</v>
          </cell>
          <cell r="AM1695">
            <v>0.99995863155842868</v>
          </cell>
          <cell r="AN1695" t="str">
            <v/>
          </cell>
          <cell r="AO1695" t="e">
            <v>#VALUE!</v>
          </cell>
          <cell r="AP1695" t="e">
            <v>#VALUE!</v>
          </cell>
          <cell r="AS1695">
            <v>1</v>
          </cell>
          <cell r="AT1695">
            <v>0</v>
          </cell>
        </row>
        <row r="1696">
          <cell r="B1696">
            <v>385737</v>
          </cell>
          <cell r="C1696" t="str">
            <v>HGLASER CO., LTD.</v>
          </cell>
          <cell r="D1696" t="str">
            <v>V64</v>
          </cell>
          <cell r="E1696" t="str">
            <v>1179858-01-R</v>
          </cell>
          <cell r="F1696" t="str">
            <v>LFW</v>
          </cell>
          <cell r="G1696" t="str">
            <v>EQP,AE,LFW,V54-V64,HG LASER,RETROFIT KIT</v>
          </cell>
          <cell r="H1696">
            <v>11683.632</v>
          </cell>
          <cell r="I1696" t="str">
            <v>AE</v>
          </cell>
          <cell r="J1696" t="str">
            <v>Retrofit</v>
          </cell>
          <cell r="K1696">
            <v>70101.792000000001</v>
          </cell>
          <cell r="L1696">
            <v>6</v>
          </cell>
          <cell r="M1696" t="str">
            <v>EBD</v>
          </cell>
          <cell r="N1696">
            <v>11683.632</v>
          </cell>
          <cell r="O1696">
            <v>70101.792000000001</v>
          </cell>
          <cell r="P1696" t="b">
            <v>0</v>
          </cell>
          <cell r="Q1696" t="str">
            <v>China</v>
          </cell>
          <cell r="R1696" t="e">
            <v>#N/A</v>
          </cell>
          <cell r="S1696" t="e">
            <v>#N/A</v>
          </cell>
          <cell r="T1696" t="e">
            <v>#N/A</v>
          </cell>
          <cell r="U1696" t="e">
            <v>#N/A</v>
          </cell>
          <cell r="V1696" t="e">
            <v>#N/A</v>
          </cell>
          <cell r="Y1696" t="e">
            <v>#N/A</v>
          </cell>
          <cell r="Z1696">
            <v>70101.792000000001</v>
          </cell>
          <cell r="AB1696" t="str">
            <v>Under</v>
          </cell>
          <cell r="AC1696">
            <v>0.83333333333333337</v>
          </cell>
          <cell r="AD1696" t="e">
            <v>#N/A</v>
          </cell>
          <cell r="AF1696" t="str">
            <v>11683.63 / 21546.03 / 26800.00 / 60114.00</v>
          </cell>
          <cell r="AG1696">
            <v>24173.015999999952</v>
          </cell>
          <cell r="AH1696">
            <v>0.48333364773349019</v>
          </cell>
          <cell r="AK1696">
            <v>0.48333364773349019</v>
          </cell>
          <cell r="AL1696">
            <v>2.9000018864009411</v>
          </cell>
          <cell r="AM1696">
            <v>0.99995863155842868</v>
          </cell>
          <cell r="AN1696" t="str">
            <v/>
          </cell>
          <cell r="AO1696" t="e">
            <v>#VALUE!</v>
          </cell>
          <cell r="AP1696" t="e">
            <v>#VALUE!</v>
          </cell>
          <cell r="AS1696">
            <v>1</v>
          </cell>
          <cell r="AT1696">
            <v>0</v>
          </cell>
        </row>
        <row r="1697">
          <cell r="B1697">
            <v>385738</v>
          </cell>
          <cell r="C1697" t="str">
            <v>HGLASER CO., LTD.</v>
          </cell>
          <cell r="D1697" t="str">
            <v>V64</v>
          </cell>
          <cell r="E1697" t="str">
            <v>1179859-01-R</v>
          </cell>
          <cell r="F1697" t="str">
            <v>LFW</v>
          </cell>
          <cell r="G1697" t="str">
            <v>EQP,AE,LFW,V57-V64,HG LASER,RETROFIT KIT</v>
          </cell>
          <cell r="H1697">
            <v>11683.632</v>
          </cell>
          <cell r="I1697" t="str">
            <v>AE</v>
          </cell>
          <cell r="J1697" t="str">
            <v>Retrofit</v>
          </cell>
          <cell r="K1697">
            <v>11683.632</v>
          </cell>
          <cell r="L1697">
            <v>1</v>
          </cell>
          <cell r="M1697" t="str">
            <v>EBD</v>
          </cell>
          <cell r="N1697">
            <v>11683.632</v>
          </cell>
          <cell r="O1697">
            <v>11683.632</v>
          </cell>
          <cell r="P1697" t="b">
            <v>0</v>
          </cell>
          <cell r="Q1697" t="str">
            <v>China</v>
          </cell>
          <cell r="R1697" t="e">
            <v>#N/A</v>
          </cell>
          <cell r="S1697" t="e">
            <v>#N/A</v>
          </cell>
          <cell r="T1697" t="e">
            <v>#N/A</v>
          </cell>
          <cell r="U1697" t="e">
            <v>#N/A</v>
          </cell>
          <cell r="V1697" t="e">
            <v>#N/A</v>
          </cell>
          <cell r="Y1697" t="e">
            <v>#N/A</v>
          </cell>
          <cell r="Z1697">
            <v>11683.632</v>
          </cell>
          <cell r="AB1697" t="str">
            <v>Under</v>
          </cell>
          <cell r="AC1697" t="str">
            <v/>
          </cell>
          <cell r="AD1697" t="e">
            <v>#N/A</v>
          </cell>
          <cell r="AF1697" t="str">
            <v>11683.63 / 21546.03 / 26800.00 / 60114.00</v>
          </cell>
          <cell r="AG1697">
            <v>24173.015999999952</v>
          </cell>
          <cell r="AH1697">
            <v>0.48333364773349019</v>
          </cell>
          <cell r="AK1697">
            <v>0.48333364773349019</v>
          </cell>
          <cell r="AL1697">
            <v>0.48333364773349019</v>
          </cell>
          <cell r="AM1697">
            <v>0.99995863155842868</v>
          </cell>
          <cell r="AN1697" t="str">
            <v/>
          </cell>
          <cell r="AO1697" t="e">
            <v>#VALUE!</v>
          </cell>
          <cell r="AP1697" t="e">
            <v>#VALUE!</v>
          </cell>
          <cell r="AS1697">
            <v>1</v>
          </cell>
          <cell r="AT1697">
            <v>0</v>
          </cell>
        </row>
        <row r="1698">
          <cell r="B1698">
            <v>385739</v>
          </cell>
          <cell r="C1698" t="str">
            <v>HGLASER CO., LTD.</v>
          </cell>
          <cell r="D1698" t="str">
            <v>V64</v>
          </cell>
          <cell r="E1698" t="str">
            <v>1179906-01-R</v>
          </cell>
          <cell r="F1698" t="str">
            <v>RBW</v>
          </cell>
          <cell r="G1698" t="str">
            <v>EQP,AE,RBW,D23-V64,HG LASER,RETROFIT KIT</v>
          </cell>
          <cell r="H1698">
            <v>11683.632</v>
          </cell>
          <cell r="I1698" t="str">
            <v>AE</v>
          </cell>
          <cell r="J1698" t="str">
            <v>Retrofit</v>
          </cell>
          <cell r="K1698">
            <v>11683.632</v>
          </cell>
          <cell r="L1698">
            <v>1</v>
          </cell>
          <cell r="M1698" t="str">
            <v>OTS Quote</v>
          </cell>
          <cell r="N1698">
            <v>11683.632</v>
          </cell>
          <cell r="O1698">
            <v>11683.632</v>
          </cell>
          <cell r="P1698" t="b">
            <v>0</v>
          </cell>
          <cell r="Q1698" t="str">
            <v>China</v>
          </cell>
          <cell r="R1698" t="e">
            <v>#N/A</v>
          </cell>
          <cell r="S1698" t="e">
            <v>#N/A</v>
          </cell>
          <cell r="T1698" t="e">
            <v>#N/A</v>
          </cell>
          <cell r="U1698" t="e">
            <v>#N/A</v>
          </cell>
          <cell r="V1698" t="e">
            <v>#N/A</v>
          </cell>
          <cell r="Y1698" t="e">
            <v>#N/A</v>
          </cell>
          <cell r="Z1698">
            <v>11683.632</v>
          </cell>
          <cell r="AB1698" t="str">
            <v>Under</v>
          </cell>
          <cell r="AC1698" t="str">
            <v/>
          </cell>
          <cell r="AD1698" t="e">
            <v>#N/A</v>
          </cell>
          <cell r="AF1698" t="str">
            <v>11683.63 / 54200.00</v>
          </cell>
          <cell r="AG1698">
            <v>32941.815999999999</v>
          </cell>
          <cell r="AH1698">
            <v>0.35467479995638368</v>
          </cell>
          <cell r="AK1698">
            <v>0.35467479995638368</v>
          </cell>
          <cell r="AL1698">
            <v>0.35467479995638368</v>
          </cell>
          <cell r="AM1698">
            <v>0.99996964344649364</v>
          </cell>
          <cell r="AN1698">
            <v>35799</v>
          </cell>
          <cell r="AO1698">
            <v>0.99999009260593996</v>
          </cell>
          <cell r="AP1698">
            <v>0.67363244783373843</v>
          </cell>
          <cell r="AS1698">
            <v>1</v>
          </cell>
          <cell r="AT1698">
            <v>0</v>
          </cell>
        </row>
        <row r="1699">
          <cell r="B1699">
            <v>385740</v>
          </cell>
          <cell r="C1699" t="str">
            <v>HGLASER CO., LTD.</v>
          </cell>
          <cell r="D1699" t="str">
            <v>V64</v>
          </cell>
          <cell r="E1699" t="str">
            <v>1179907-01-R</v>
          </cell>
          <cell r="F1699" t="str">
            <v>RBW</v>
          </cell>
          <cell r="G1699" t="str">
            <v>EQP,AE,RBW,V53-V64,HG LASER,RETROFIT KIT</v>
          </cell>
          <cell r="H1699">
            <v>11683.632</v>
          </cell>
          <cell r="I1699" t="str">
            <v>AE</v>
          </cell>
          <cell r="J1699" t="str">
            <v>Retrofit</v>
          </cell>
          <cell r="K1699">
            <v>11683.632</v>
          </cell>
          <cell r="L1699">
            <v>1</v>
          </cell>
          <cell r="M1699" t="str">
            <v>EBD</v>
          </cell>
          <cell r="N1699">
            <v>11683.632</v>
          </cell>
          <cell r="O1699">
            <v>11683.632</v>
          </cell>
          <cell r="P1699" t="b">
            <v>0</v>
          </cell>
          <cell r="Q1699" t="str">
            <v>China</v>
          </cell>
          <cell r="R1699" t="e">
            <v>#N/A</v>
          </cell>
          <cell r="S1699" t="e">
            <v>#N/A</v>
          </cell>
          <cell r="T1699" t="e">
            <v>#N/A</v>
          </cell>
          <cell r="U1699" t="e">
            <v>#N/A</v>
          </cell>
          <cell r="V1699" t="e">
            <v>#N/A</v>
          </cell>
          <cell r="Y1699" t="e">
            <v>#N/A</v>
          </cell>
          <cell r="Z1699">
            <v>11683.632</v>
          </cell>
          <cell r="AB1699" t="str">
            <v>Under</v>
          </cell>
          <cell r="AC1699" t="str">
            <v/>
          </cell>
          <cell r="AD1699" t="e">
            <v>#N/A</v>
          </cell>
          <cell r="AF1699" t="str">
            <v>11683.63 / 54200.00</v>
          </cell>
          <cell r="AG1699">
            <v>32941.815999999999</v>
          </cell>
          <cell r="AH1699">
            <v>0.35467479995638368</v>
          </cell>
          <cell r="AK1699">
            <v>0.35467479995638368</v>
          </cell>
          <cell r="AL1699">
            <v>0.35467479995638368</v>
          </cell>
          <cell r="AM1699">
            <v>0.99996964344649364</v>
          </cell>
          <cell r="AN1699">
            <v>35799</v>
          </cell>
          <cell r="AO1699">
            <v>0.99999009260593996</v>
          </cell>
          <cell r="AP1699">
            <v>0.67363244783373843</v>
          </cell>
          <cell r="AS1699">
            <v>1</v>
          </cell>
          <cell r="AT1699">
            <v>0</v>
          </cell>
        </row>
        <row r="1700">
          <cell r="B1700">
            <v>385741</v>
          </cell>
          <cell r="C1700" t="str">
            <v>HGLASER CO., LTD.</v>
          </cell>
          <cell r="D1700" t="str">
            <v>V64</v>
          </cell>
          <cell r="E1700" t="str">
            <v>1179908-01-R</v>
          </cell>
          <cell r="F1700" t="str">
            <v>RBW</v>
          </cell>
          <cell r="G1700" t="str">
            <v>EQP,AE,RBW,V54-V64,HG LASER,RETROFIT KIT</v>
          </cell>
          <cell r="H1700">
            <v>11683.632</v>
          </cell>
          <cell r="I1700" t="str">
            <v>AE</v>
          </cell>
          <cell r="J1700" t="str">
            <v>Retrofit</v>
          </cell>
          <cell r="K1700">
            <v>46734.527999999998</v>
          </cell>
          <cell r="L1700">
            <v>4</v>
          </cell>
          <cell r="M1700" t="str">
            <v>EBD</v>
          </cell>
          <cell r="N1700">
            <v>11683.632</v>
          </cell>
          <cell r="O1700">
            <v>46734.527999999998</v>
          </cell>
          <cell r="P1700" t="b">
            <v>0</v>
          </cell>
          <cell r="Q1700" t="str">
            <v>China</v>
          </cell>
          <cell r="R1700" t="e">
            <v>#N/A</v>
          </cell>
          <cell r="S1700" t="e">
            <v>#N/A</v>
          </cell>
          <cell r="T1700" t="e">
            <v>#N/A</v>
          </cell>
          <cell r="U1700" t="e">
            <v>#N/A</v>
          </cell>
          <cell r="V1700" t="e">
            <v>#N/A</v>
          </cell>
          <cell r="Y1700" t="e">
            <v>#N/A</v>
          </cell>
          <cell r="Z1700">
            <v>46734.527999999998</v>
          </cell>
          <cell r="AB1700" t="str">
            <v>Under</v>
          </cell>
          <cell r="AC1700">
            <v>0.75</v>
          </cell>
          <cell r="AD1700" t="e">
            <v>#N/A</v>
          </cell>
          <cell r="AF1700" t="str">
            <v>11683.63 / 54200.00</v>
          </cell>
          <cell r="AG1700">
            <v>32941.815999999999</v>
          </cell>
          <cell r="AH1700">
            <v>0.35467479995638368</v>
          </cell>
          <cell r="AK1700">
            <v>0.35467479995638368</v>
          </cell>
          <cell r="AL1700">
            <v>1.4186991998255347</v>
          </cell>
          <cell r="AM1700">
            <v>0.99996964344649364</v>
          </cell>
          <cell r="AN1700">
            <v>35799</v>
          </cell>
          <cell r="AO1700">
            <v>0.99999009260593996</v>
          </cell>
          <cell r="AP1700">
            <v>0.67363244783373843</v>
          </cell>
          <cell r="AS1700">
            <v>1</v>
          </cell>
          <cell r="AT1700">
            <v>0</v>
          </cell>
        </row>
        <row r="1701">
          <cell r="B1701">
            <v>385741</v>
          </cell>
          <cell r="C1701" t="str">
            <v>HGLASER CO., LTD.</v>
          </cell>
          <cell r="D1701" t="str">
            <v>V64</v>
          </cell>
          <cell r="E1701" t="str">
            <v>1179908-01-R</v>
          </cell>
          <cell r="F1701" t="str">
            <v>RBW</v>
          </cell>
          <cell r="G1701" t="str">
            <v>EQP,AE,RBW,V54-V64,HG LASER,RETROFIT KIT</v>
          </cell>
          <cell r="H1701">
            <v>11683.632</v>
          </cell>
          <cell r="I1701" t="str">
            <v>AE</v>
          </cell>
          <cell r="J1701" t="str">
            <v>Retrofit</v>
          </cell>
          <cell r="K1701">
            <v>70101.792000000001</v>
          </cell>
          <cell r="L1701">
            <v>6</v>
          </cell>
          <cell r="M1701" t="str">
            <v>EBD</v>
          </cell>
          <cell r="N1701">
            <v>11683.632</v>
          </cell>
          <cell r="O1701">
            <v>70101.792000000001</v>
          </cell>
          <cell r="P1701" t="b">
            <v>0</v>
          </cell>
          <cell r="Q1701" t="str">
            <v>China</v>
          </cell>
          <cell r="R1701" t="e">
            <v>#N/A</v>
          </cell>
          <cell r="S1701" t="e">
            <v>#N/A</v>
          </cell>
          <cell r="T1701" t="e">
            <v>#N/A</v>
          </cell>
          <cell r="U1701" t="e">
            <v>#N/A</v>
          </cell>
          <cell r="V1701" t="e">
            <v>#N/A</v>
          </cell>
          <cell r="Y1701" t="e">
            <v>#N/A</v>
          </cell>
          <cell r="Z1701">
            <v>70101.792000000001</v>
          </cell>
          <cell r="AB1701" t="str">
            <v>Under</v>
          </cell>
          <cell r="AC1701">
            <v>0.83333333333333337</v>
          </cell>
          <cell r="AD1701" t="e">
            <v>#N/A</v>
          </cell>
          <cell r="AF1701" t="str">
            <v>11683.63 / 54200.00</v>
          </cell>
          <cell r="AG1701">
            <v>32941.815999999999</v>
          </cell>
          <cell r="AH1701">
            <v>0.35467479995638368</v>
          </cell>
          <cell r="AK1701">
            <v>0.35467479995638368</v>
          </cell>
          <cell r="AL1701">
            <v>2.128048799738302</v>
          </cell>
          <cell r="AM1701">
            <v>0.99996964344649364</v>
          </cell>
          <cell r="AN1701">
            <v>35799</v>
          </cell>
          <cell r="AO1701">
            <v>0.99999009260593996</v>
          </cell>
          <cell r="AP1701">
            <v>0.67363244783373843</v>
          </cell>
          <cell r="AS1701">
            <v>1</v>
          </cell>
          <cell r="AT1701">
            <v>0</v>
          </cell>
        </row>
        <row r="1702">
          <cell r="B1702">
            <v>385742</v>
          </cell>
          <cell r="C1702" t="str">
            <v>HGLASER CO., LTD.</v>
          </cell>
          <cell r="D1702" t="str">
            <v>V64</v>
          </cell>
          <cell r="E1702" t="str">
            <v>1179909-01-R</v>
          </cell>
          <cell r="F1702" t="str">
            <v>RBW</v>
          </cell>
          <cell r="G1702" t="str">
            <v>EQP,AE,RBW,V57-V64,HG LASER,RETROFIT KIT</v>
          </cell>
          <cell r="H1702">
            <v>11683.632</v>
          </cell>
          <cell r="I1702" t="str">
            <v>AE</v>
          </cell>
          <cell r="J1702" t="str">
            <v>Retrofit</v>
          </cell>
          <cell r="K1702">
            <v>11683.632</v>
          </cell>
          <cell r="L1702">
            <v>1</v>
          </cell>
          <cell r="M1702" t="str">
            <v>EBD</v>
          </cell>
          <cell r="N1702">
            <v>11683.632</v>
          </cell>
          <cell r="O1702">
            <v>11683.632</v>
          </cell>
          <cell r="P1702" t="b">
            <v>0</v>
          </cell>
          <cell r="Q1702" t="str">
            <v>China</v>
          </cell>
          <cell r="R1702" t="e">
            <v>#N/A</v>
          </cell>
          <cell r="S1702" t="e">
            <v>#N/A</v>
          </cell>
          <cell r="T1702" t="e">
            <v>#N/A</v>
          </cell>
          <cell r="U1702" t="e">
            <v>#N/A</v>
          </cell>
          <cell r="V1702" t="e">
            <v>#N/A</v>
          </cell>
          <cell r="Y1702" t="e">
            <v>#N/A</v>
          </cell>
          <cell r="Z1702">
            <v>11683.632</v>
          </cell>
          <cell r="AB1702" t="str">
            <v>Under</v>
          </cell>
          <cell r="AC1702" t="str">
            <v/>
          </cell>
          <cell r="AD1702" t="e">
            <v>#N/A</v>
          </cell>
          <cell r="AF1702" t="str">
            <v>11683.63 / 54200.00</v>
          </cell>
          <cell r="AG1702">
            <v>32941.815999999999</v>
          </cell>
          <cell r="AH1702">
            <v>0.35467479995638368</v>
          </cell>
          <cell r="AK1702">
            <v>0.35467479995638368</v>
          </cell>
          <cell r="AL1702">
            <v>0.35467479995638368</v>
          </cell>
          <cell r="AM1702">
            <v>0.99996964344649364</v>
          </cell>
          <cell r="AN1702">
            <v>35799</v>
          </cell>
          <cell r="AO1702">
            <v>0.99999009260593996</v>
          </cell>
          <cell r="AP1702">
            <v>0.67363244783373843</v>
          </cell>
          <cell r="AS1702">
            <v>1</v>
          </cell>
          <cell r="AT1702">
            <v>0</v>
          </cell>
        </row>
        <row r="1703">
          <cell r="B1703">
            <v>385742</v>
          </cell>
          <cell r="C1703" t="str">
            <v>HGLASER CO., LTD.</v>
          </cell>
          <cell r="D1703" t="str">
            <v>V64</v>
          </cell>
          <cell r="E1703" t="str">
            <v>1179909-01-R</v>
          </cell>
          <cell r="F1703" t="str">
            <v>RBW</v>
          </cell>
          <cell r="G1703" t="str">
            <v>EQP,AE,RBW,V57-V64,HG LASER,RETROFIT KIT</v>
          </cell>
          <cell r="H1703">
            <v>11683.632</v>
          </cell>
          <cell r="I1703" t="str">
            <v>AE</v>
          </cell>
          <cell r="J1703" t="str">
            <v>Retrofit</v>
          </cell>
          <cell r="K1703">
            <v>35050.896000000001</v>
          </cell>
          <cell r="L1703">
            <v>3</v>
          </cell>
          <cell r="M1703" t="str">
            <v>EBD</v>
          </cell>
          <cell r="N1703">
            <v>11683.632</v>
          </cell>
          <cell r="O1703">
            <v>35050.896000000001</v>
          </cell>
          <cell r="P1703" t="b">
            <v>0</v>
          </cell>
          <cell r="Q1703" t="str">
            <v>China</v>
          </cell>
          <cell r="R1703" t="e">
            <v>#N/A</v>
          </cell>
          <cell r="S1703" t="e">
            <v>#N/A</v>
          </cell>
          <cell r="T1703" t="e">
            <v>#N/A</v>
          </cell>
          <cell r="U1703" t="e">
            <v>#N/A</v>
          </cell>
          <cell r="V1703" t="e">
            <v>#N/A</v>
          </cell>
          <cell r="Y1703" t="e">
            <v>#N/A</v>
          </cell>
          <cell r="Z1703">
            <v>35050.896000000001</v>
          </cell>
          <cell r="AB1703" t="str">
            <v>Under</v>
          </cell>
          <cell r="AC1703">
            <v>0.66666666666666674</v>
          </cell>
          <cell r="AD1703" t="e">
            <v>#N/A</v>
          </cell>
          <cell r="AF1703" t="str">
            <v>11683.63 / 54200.00</v>
          </cell>
          <cell r="AG1703">
            <v>32941.815999999999</v>
          </cell>
          <cell r="AH1703">
            <v>0.35467479995638368</v>
          </cell>
          <cell r="AK1703">
            <v>0.35467479995638368</v>
          </cell>
          <cell r="AL1703">
            <v>1.064024399869151</v>
          </cell>
          <cell r="AM1703">
            <v>0.99996964344649364</v>
          </cell>
          <cell r="AN1703">
            <v>35799</v>
          </cell>
          <cell r="AO1703">
            <v>0.99999009260593996</v>
          </cell>
          <cell r="AP1703">
            <v>0.67363244783373843</v>
          </cell>
          <cell r="AS1703">
            <v>1</v>
          </cell>
          <cell r="AT1703">
            <v>0</v>
          </cell>
        </row>
        <row r="1704">
          <cell r="B1704">
            <v>385748</v>
          </cell>
          <cell r="C1704" t="str">
            <v>HGLASER CO., LTD.</v>
          </cell>
          <cell r="D1704" t="str">
            <v>V64</v>
          </cell>
          <cell r="E1704" t="str">
            <v>1179948-01-R</v>
          </cell>
          <cell r="F1704" t="str">
            <v>RFW</v>
          </cell>
          <cell r="G1704" t="str">
            <v>EQP,AE,RFW,V54-V64,HG LASER,RETROFIT KIT</v>
          </cell>
          <cell r="H1704">
            <v>11683.632</v>
          </cell>
          <cell r="I1704" t="str">
            <v>AE</v>
          </cell>
          <cell r="J1704" t="str">
            <v>Retrofit</v>
          </cell>
          <cell r="K1704">
            <v>11683.632</v>
          </cell>
          <cell r="L1704">
            <v>1</v>
          </cell>
          <cell r="M1704" t="str">
            <v>EBD</v>
          </cell>
          <cell r="N1704">
            <v>11683.632</v>
          </cell>
          <cell r="O1704">
            <v>11683.632</v>
          </cell>
          <cell r="P1704" t="b">
            <v>0</v>
          </cell>
          <cell r="Q1704" t="str">
            <v>China</v>
          </cell>
          <cell r="R1704" t="e">
            <v>#N/A</v>
          </cell>
          <cell r="S1704" t="e">
            <v>#N/A</v>
          </cell>
          <cell r="T1704" t="e">
            <v>#N/A</v>
          </cell>
          <cell r="U1704" t="e">
            <v>#N/A</v>
          </cell>
          <cell r="V1704" t="e">
            <v>#N/A</v>
          </cell>
          <cell r="Y1704" t="e">
            <v>#N/A</v>
          </cell>
          <cell r="Z1704">
            <v>11683.632</v>
          </cell>
          <cell r="AB1704" t="str">
            <v>Under</v>
          </cell>
          <cell r="AC1704" t="str">
            <v/>
          </cell>
          <cell r="AD1704" t="e">
            <v>#N/A</v>
          </cell>
          <cell r="AF1704" t="str">
            <v>11683.63 / 54200.00</v>
          </cell>
          <cell r="AG1704">
            <v>32941.815999999999</v>
          </cell>
          <cell r="AH1704">
            <v>0.35467479995638368</v>
          </cell>
          <cell r="AK1704">
            <v>0.35467479995638368</v>
          </cell>
          <cell r="AL1704">
            <v>0.35467479995638368</v>
          </cell>
          <cell r="AM1704">
            <v>0.99996964344649364</v>
          </cell>
          <cell r="AN1704" t="str">
            <v/>
          </cell>
          <cell r="AO1704" t="e">
            <v>#VALUE!</v>
          </cell>
          <cell r="AP1704" t="e">
            <v>#VALUE!</v>
          </cell>
          <cell r="AS1704">
            <v>1</v>
          </cell>
          <cell r="AT1704">
            <v>0</v>
          </cell>
        </row>
        <row r="1705">
          <cell r="B1705">
            <v>385748</v>
          </cell>
          <cell r="C1705" t="str">
            <v>HGLASER CO., LTD.</v>
          </cell>
          <cell r="D1705" t="str">
            <v>V64</v>
          </cell>
          <cell r="E1705" t="str">
            <v>1179948-01-R</v>
          </cell>
          <cell r="F1705" t="str">
            <v>RFW</v>
          </cell>
          <cell r="G1705" t="str">
            <v>EQP,AE,RFW,V54-V64,HG LASER,RETROFIT KIT</v>
          </cell>
          <cell r="H1705">
            <v>11683.632</v>
          </cell>
          <cell r="I1705" t="str">
            <v>AE</v>
          </cell>
          <cell r="J1705" t="str">
            <v>Retrofit</v>
          </cell>
          <cell r="K1705">
            <v>23367.263999999999</v>
          </cell>
          <cell r="L1705">
            <v>2</v>
          </cell>
          <cell r="M1705" t="str">
            <v>EBD</v>
          </cell>
          <cell r="N1705">
            <v>11683.632</v>
          </cell>
          <cell r="O1705">
            <v>23367.263999999999</v>
          </cell>
          <cell r="P1705" t="b">
            <v>0</v>
          </cell>
          <cell r="Q1705" t="str">
            <v>China</v>
          </cell>
          <cell r="R1705" t="e">
            <v>#N/A</v>
          </cell>
          <cell r="S1705" t="e">
            <v>#N/A</v>
          </cell>
          <cell r="T1705" t="e">
            <v>#N/A</v>
          </cell>
          <cell r="U1705" t="e">
            <v>#N/A</v>
          </cell>
          <cell r="V1705" t="e">
            <v>#N/A</v>
          </cell>
          <cell r="Y1705" t="e">
            <v>#N/A</v>
          </cell>
          <cell r="Z1705">
            <v>23367.263999999999</v>
          </cell>
          <cell r="AB1705" t="str">
            <v>Under</v>
          </cell>
          <cell r="AC1705">
            <v>0.5</v>
          </cell>
          <cell r="AD1705" t="e">
            <v>#N/A</v>
          </cell>
          <cell r="AF1705" t="str">
            <v>11683.63 / 54200.00</v>
          </cell>
          <cell r="AG1705">
            <v>32941.815999999999</v>
          </cell>
          <cell r="AH1705">
            <v>0.35467479995638368</v>
          </cell>
          <cell r="AK1705">
            <v>0.35467479995638368</v>
          </cell>
          <cell r="AL1705">
            <v>0.70934959991276736</v>
          </cell>
          <cell r="AM1705">
            <v>0.99996964344649364</v>
          </cell>
          <cell r="AN1705" t="str">
            <v/>
          </cell>
          <cell r="AO1705" t="e">
            <v>#VALUE!</v>
          </cell>
          <cell r="AP1705" t="e">
            <v>#VALUE!</v>
          </cell>
          <cell r="AS1705">
            <v>1</v>
          </cell>
          <cell r="AT1705">
            <v>0</v>
          </cell>
        </row>
        <row r="1706">
          <cell r="B1706">
            <v>385749</v>
          </cell>
          <cell r="C1706" t="str">
            <v>HGLASER CO., LTD.</v>
          </cell>
          <cell r="D1706" t="str">
            <v>V64</v>
          </cell>
          <cell r="E1706" t="str">
            <v>1179949-01-R</v>
          </cell>
          <cell r="F1706" t="str">
            <v>RFW</v>
          </cell>
          <cell r="G1706" t="str">
            <v>EQP,AE,RFW,V57-V64,HG LASER,RETROFIT KIT</v>
          </cell>
          <cell r="H1706">
            <v>11683.632</v>
          </cell>
          <cell r="I1706" t="str">
            <v>AE</v>
          </cell>
          <cell r="J1706" t="str">
            <v>Retrofit</v>
          </cell>
          <cell r="K1706">
            <v>11683.632</v>
          </cell>
          <cell r="L1706">
            <v>1</v>
          </cell>
          <cell r="M1706" t="str">
            <v>EBD</v>
          </cell>
          <cell r="N1706">
            <v>11683.632</v>
          </cell>
          <cell r="O1706">
            <v>11683.632</v>
          </cell>
          <cell r="P1706" t="b">
            <v>0</v>
          </cell>
          <cell r="Q1706" t="str">
            <v>China</v>
          </cell>
          <cell r="R1706" t="e">
            <v>#N/A</v>
          </cell>
          <cell r="S1706" t="e">
            <v>#N/A</v>
          </cell>
          <cell r="T1706" t="e">
            <v>#N/A</v>
          </cell>
          <cell r="U1706" t="e">
            <v>#N/A</v>
          </cell>
          <cell r="V1706" t="e">
            <v>#N/A</v>
          </cell>
          <cell r="Y1706" t="e">
            <v>#N/A</v>
          </cell>
          <cell r="Z1706">
            <v>11683.632</v>
          </cell>
          <cell r="AB1706" t="str">
            <v>Under</v>
          </cell>
          <cell r="AC1706" t="str">
            <v/>
          </cell>
          <cell r="AD1706" t="e">
            <v>#N/A</v>
          </cell>
          <cell r="AF1706" t="str">
            <v>11683.63 / 54200.00</v>
          </cell>
          <cell r="AG1706">
            <v>32941.815999999999</v>
          </cell>
          <cell r="AH1706">
            <v>0.35467479995638368</v>
          </cell>
          <cell r="AK1706">
            <v>0.35467479995638368</v>
          </cell>
          <cell r="AL1706">
            <v>0.35467479995638368</v>
          </cell>
          <cell r="AM1706">
            <v>0.99996964344649364</v>
          </cell>
          <cell r="AN1706" t="str">
            <v/>
          </cell>
          <cell r="AO1706" t="e">
            <v>#VALUE!</v>
          </cell>
          <cell r="AP1706" t="e">
            <v>#VALUE!</v>
          </cell>
          <cell r="AS1706">
            <v>1</v>
          </cell>
          <cell r="AT1706">
            <v>0</v>
          </cell>
        </row>
        <row r="1707">
          <cell r="B1707">
            <v>385810</v>
          </cell>
          <cell r="C1707" t="str">
            <v>HGLASER CO., LTD.</v>
          </cell>
          <cell r="D1707" t="str">
            <v>V64</v>
          </cell>
          <cell r="E1707" t="str">
            <v>1180457-01-R</v>
          </cell>
          <cell r="F1707" t="str">
            <v>SRLS</v>
          </cell>
          <cell r="G1707" t="str">
            <v>EQP,AE,SRLS,D23-V64,HG LASER,RETROFIT KIT</v>
          </cell>
          <cell r="H1707">
            <v>8555.08859999999</v>
          </cell>
          <cell r="I1707" t="str">
            <v>AE</v>
          </cell>
          <cell r="J1707" t="str">
            <v>Retrofit</v>
          </cell>
          <cell r="K1707">
            <v>17110.17719999998</v>
          </cell>
          <cell r="L1707">
            <v>2</v>
          </cell>
          <cell r="M1707" t="str">
            <v>OTS Quote</v>
          </cell>
          <cell r="N1707">
            <v>8555.08859999999</v>
          </cell>
          <cell r="O1707">
            <v>17110.17719999998</v>
          </cell>
          <cell r="P1707" t="b">
            <v>0</v>
          </cell>
          <cell r="Q1707" t="str">
            <v>China</v>
          </cell>
          <cell r="R1707" t="e">
            <v>#N/A</v>
          </cell>
          <cell r="S1707" t="e">
            <v>#N/A</v>
          </cell>
          <cell r="T1707" t="e">
            <v>#N/A</v>
          </cell>
          <cell r="U1707" t="e">
            <v>#N/A</v>
          </cell>
          <cell r="V1707" t="e">
            <v>#N/A</v>
          </cell>
          <cell r="Y1707" t="e">
            <v>#N/A</v>
          </cell>
          <cell r="Z1707">
            <v>17110.17719999998</v>
          </cell>
          <cell r="AB1707" t="str">
            <v>Under</v>
          </cell>
          <cell r="AC1707">
            <v>0.5</v>
          </cell>
          <cell r="AD1707" t="e">
            <v>#N/A</v>
          </cell>
          <cell r="AF1707" t="str">
            <v>4703.00 / 7650.00 / 7926.00 / 8555.09</v>
          </cell>
          <cell r="AG1707">
            <v>7788</v>
          </cell>
          <cell r="AH1707">
            <v>1.098496224961478</v>
          </cell>
          <cell r="AK1707">
            <v>1.098496224961478</v>
          </cell>
          <cell r="AL1707">
            <v>2.1969924499229561</v>
          </cell>
          <cell r="AM1707">
            <v>0.99987159732922437</v>
          </cell>
          <cell r="AN1707">
            <v>27720</v>
          </cell>
          <cell r="AO1707">
            <v>0.99996037170905627</v>
          </cell>
          <cell r="AP1707">
            <v>0.69137487012987053</v>
          </cell>
          <cell r="AS1707">
            <v>1</v>
          </cell>
          <cell r="AT1707">
            <v>0</v>
          </cell>
        </row>
        <row r="1708">
          <cell r="B1708">
            <v>385811</v>
          </cell>
          <cell r="C1708" t="str">
            <v>HGLASER CO., LTD.</v>
          </cell>
          <cell r="D1708" t="str">
            <v>V64</v>
          </cell>
          <cell r="E1708" t="str">
            <v>1180458-01-R</v>
          </cell>
          <cell r="F1708" t="str">
            <v>SRLS</v>
          </cell>
          <cell r="G1708" t="str">
            <v>EQP,AE,SRLS,V53-V64,HG LASER,RETROFIT KIT</v>
          </cell>
          <cell r="H1708">
            <v>8555.08859999999</v>
          </cell>
          <cell r="I1708" t="str">
            <v>AE</v>
          </cell>
          <cell r="J1708" t="str">
            <v>Retrofit</v>
          </cell>
          <cell r="K1708">
            <v>25665.265799999972</v>
          </cell>
          <cell r="L1708">
            <v>3</v>
          </cell>
          <cell r="M1708" t="str">
            <v>EBD</v>
          </cell>
          <cell r="N1708">
            <v>8555.08859999999</v>
          </cell>
          <cell r="O1708">
            <v>25665.265799999972</v>
          </cell>
          <cell r="P1708" t="b">
            <v>0</v>
          </cell>
          <cell r="Q1708" t="str">
            <v>China</v>
          </cell>
          <cell r="R1708" t="e">
            <v>#N/A</v>
          </cell>
          <cell r="S1708" t="e">
            <v>#N/A</v>
          </cell>
          <cell r="T1708" t="e">
            <v>#N/A</v>
          </cell>
          <cell r="U1708" t="e">
            <v>#N/A</v>
          </cell>
          <cell r="V1708" t="e">
            <v>#N/A</v>
          </cell>
          <cell r="Y1708" t="e">
            <v>#N/A</v>
          </cell>
          <cell r="Z1708">
            <v>25665.265799999972</v>
          </cell>
          <cell r="AB1708" t="str">
            <v>Under</v>
          </cell>
          <cell r="AC1708">
            <v>0.66666666666666674</v>
          </cell>
          <cell r="AD1708" t="e">
            <v>#N/A</v>
          </cell>
          <cell r="AF1708" t="str">
            <v>4703.00 / 7650.00 / 7926.00 / 8555.09</v>
          </cell>
          <cell r="AG1708">
            <v>7788</v>
          </cell>
          <cell r="AH1708">
            <v>1.098496224961478</v>
          </cell>
          <cell r="AK1708">
            <v>1.098496224961478</v>
          </cell>
          <cell r="AL1708">
            <v>3.2954886748844343</v>
          </cell>
          <cell r="AM1708">
            <v>0.99987159732922437</v>
          </cell>
          <cell r="AN1708">
            <v>27720</v>
          </cell>
          <cell r="AO1708">
            <v>0.99996037170905627</v>
          </cell>
          <cell r="AP1708">
            <v>0.69137487012987053</v>
          </cell>
          <cell r="AS1708">
            <v>1</v>
          </cell>
          <cell r="AT1708">
            <v>0</v>
          </cell>
        </row>
        <row r="1709">
          <cell r="B1709">
            <v>385812</v>
          </cell>
          <cell r="C1709" t="str">
            <v>HGLASER CO., LTD.</v>
          </cell>
          <cell r="D1709" t="str">
            <v>V64</v>
          </cell>
          <cell r="E1709" t="str">
            <v>1180459-01-R</v>
          </cell>
          <cell r="F1709" t="str">
            <v>SRLS</v>
          </cell>
          <cell r="G1709" t="str">
            <v>EQP,AE,SRLS,V54-V64,HG LASER,RETROFIT KIT</v>
          </cell>
          <cell r="H1709">
            <v>8555.08859999999</v>
          </cell>
          <cell r="I1709" t="str">
            <v>AE</v>
          </cell>
          <cell r="J1709" t="str">
            <v>Retrofit</v>
          </cell>
          <cell r="K1709">
            <v>25665.265799999972</v>
          </cell>
          <cell r="L1709">
            <v>3</v>
          </cell>
          <cell r="M1709" t="str">
            <v>EBD</v>
          </cell>
          <cell r="N1709">
            <v>8555.08859999999</v>
          </cell>
          <cell r="O1709">
            <v>25665.265799999972</v>
          </cell>
          <cell r="P1709" t="b">
            <v>0</v>
          </cell>
          <cell r="Q1709" t="str">
            <v>China</v>
          </cell>
          <cell r="R1709" t="e">
            <v>#N/A</v>
          </cell>
          <cell r="S1709" t="e">
            <v>#N/A</v>
          </cell>
          <cell r="T1709" t="e">
            <v>#N/A</v>
          </cell>
          <cell r="U1709" t="e">
            <v>#N/A</v>
          </cell>
          <cell r="V1709" t="e">
            <v>#N/A</v>
          </cell>
          <cell r="Y1709" t="e">
            <v>#N/A</v>
          </cell>
          <cell r="Z1709">
            <v>25665.265799999972</v>
          </cell>
          <cell r="AB1709" t="str">
            <v>Under</v>
          </cell>
          <cell r="AC1709">
            <v>0.66666666666666674</v>
          </cell>
          <cell r="AD1709" t="e">
            <v>#N/A</v>
          </cell>
          <cell r="AF1709" t="str">
            <v>4703.00 / 7650.00 / 7926.00 / 8555.09</v>
          </cell>
          <cell r="AG1709">
            <v>7788</v>
          </cell>
          <cell r="AH1709">
            <v>1.098496224961478</v>
          </cell>
          <cell r="AK1709">
            <v>1.098496224961478</v>
          </cell>
          <cell r="AL1709">
            <v>3.2954886748844343</v>
          </cell>
          <cell r="AM1709">
            <v>0.99987159732922437</v>
          </cell>
          <cell r="AN1709">
            <v>27720</v>
          </cell>
          <cell r="AO1709">
            <v>0.99996037170905627</v>
          </cell>
          <cell r="AP1709">
            <v>0.69137487012987053</v>
          </cell>
          <cell r="AS1709">
            <v>1</v>
          </cell>
          <cell r="AT1709">
            <v>0</v>
          </cell>
        </row>
        <row r="1710">
          <cell r="B1710">
            <v>385812</v>
          </cell>
          <cell r="C1710" t="str">
            <v>HGLASER CO., LTD.</v>
          </cell>
          <cell r="D1710" t="str">
            <v>V64</v>
          </cell>
          <cell r="E1710" t="str">
            <v>1180459-01-R</v>
          </cell>
          <cell r="F1710" t="str">
            <v>SRLS</v>
          </cell>
          <cell r="G1710" t="str">
            <v>EQP,AE,SRLS,V54-V64,HG LASER,RETROFIT KIT</v>
          </cell>
          <cell r="H1710">
            <v>8555.08859999999</v>
          </cell>
          <cell r="I1710" t="str">
            <v>AE</v>
          </cell>
          <cell r="J1710" t="str">
            <v>Retrofit</v>
          </cell>
          <cell r="K1710">
            <v>76995.797399999909</v>
          </cell>
          <cell r="L1710">
            <v>9</v>
          </cell>
          <cell r="M1710" t="str">
            <v>EBD</v>
          </cell>
          <cell r="N1710">
            <v>8555.08859999999</v>
          </cell>
          <cell r="O1710">
            <v>76995.797399999909</v>
          </cell>
          <cell r="P1710" t="b">
            <v>0</v>
          </cell>
          <cell r="Q1710" t="str">
            <v>China</v>
          </cell>
          <cell r="R1710" t="e">
            <v>#N/A</v>
          </cell>
          <cell r="S1710" t="e">
            <v>#N/A</v>
          </cell>
          <cell r="T1710" t="e">
            <v>#N/A</v>
          </cell>
          <cell r="U1710" t="e">
            <v>#N/A</v>
          </cell>
          <cell r="V1710" t="e">
            <v>#N/A</v>
          </cell>
          <cell r="Y1710" t="e">
            <v>#N/A</v>
          </cell>
          <cell r="Z1710">
            <v>76995.797399999909</v>
          </cell>
          <cell r="AB1710" t="str">
            <v>Under</v>
          </cell>
          <cell r="AC1710">
            <v>0.88888888888888895</v>
          </cell>
          <cell r="AD1710" t="e">
            <v>#N/A</v>
          </cell>
          <cell r="AF1710" t="str">
            <v>4703.00 / 7650.00 / 7926.00 / 8555.09</v>
          </cell>
          <cell r="AG1710">
            <v>7788</v>
          </cell>
          <cell r="AH1710">
            <v>1.098496224961478</v>
          </cell>
          <cell r="AK1710">
            <v>1.098496224961478</v>
          </cell>
          <cell r="AL1710">
            <v>9.886466024653302</v>
          </cell>
          <cell r="AM1710">
            <v>0.99987159732922437</v>
          </cell>
          <cell r="AN1710">
            <v>27720</v>
          </cell>
          <cell r="AO1710">
            <v>0.99996037170905627</v>
          </cell>
          <cell r="AP1710">
            <v>0.69137487012987053</v>
          </cell>
          <cell r="AS1710">
            <v>1</v>
          </cell>
          <cell r="AT1710">
            <v>0</v>
          </cell>
        </row>
        <row r="1711">
          <cell r="B1711">
            <v>385813</v>
          </cell>
          <cell r="C1711" t="str">
            <v>HGLASER CO., LTD.</v>
          </cell>
          <cell r="D1711" t="str">
            <v>V64</v>
          </cell>
          <cell r="E1711" t="str">
            <v>1180460-01-R</v>
          </cell>
          <cell r="F1711" t="str">
            <v>SRLS</v>
          </cell>
          <cell r="G1711" t="str">
            <v>EQP,AE,SRLS,V57-V64,HG LASER,RETROFIT KIT</v>
          </cell>
          <cell r="H1711">
            <v>8555.08859999999</v>
          </cell>
          <cell r="I1711" t="str">
            <v>AE</v>
          </cell>
          <cell r="J1711" t="str">
            <v>Retrofit</v>
          </cell>
          <cell r="K1711">
            <v>25665.265799999972</v>
          </cell>
          <cell r="L1711">
            <v>3</v>
          </cell>
          <cell r="M1711" t="str">
            <v>EBD</v>
          </cell>
          <cell r="N1711">
            <v>8555.08859999999</v>
          </cell>
          <cell r="O1711">
            <v>25665.265799999972</v>
          </cell>
          <cell r="P1711" t="b">
            <v>0</v>
          </cell>
          <cell r="Q1711" t="str">
            <v>China</v>
          </cell>
          <cell r="R1711" t="e">
            <v>#N/A</v>
          </cell>
          <cell r="S1711" t="e">
            <v>#N/A</v>
          </cell>
          <cell r="T1711" t="e">
            <v>#N/A</v>
          </cell>
          <cell r="U1711" t="e">
            <v>#N/A</v>
          </cell>
          <cell r="V1711" t="e">
            <v>#N/A</v>
          </cell>
          <cell r="Y1711" t="e">
            <v>#N/A</v>
          </cell>
          <cell r="Z1711">
            <v>25665.265799999972</v>
          </cell>
          <cell r="AB1711" t="str">
            <v>Under</v>
          </cell>
          <cell r="AC1711">
            <v>0.66666666666666674</v>
          </cell>
          <cell r="AD1711" t="e">
            <v>#N/A</v>
          </cell>
          <cell r="AF1711" t="str">
            <v>4703.00 / 7650.00 / 7926.00 / 8555.09</v>
          </cell>
          <cell r="AG1711">
            <v>7788</v>
          </cell>
          <cell r="AH1711">
            <v>1.098496224961478</v>
          </cell>
          <cell r="AK1711">
            <v>1.098496224961478</v>
          </cell>
          <cell r="AL1711">
            <v>3.2954886748844343</v>
          </cell>
          <cell r="AM1711">
            <v>0.99987159732922437</v>
          </cell>
          <cell r="AN1711">
            <v>27720</v>
          </cell>
          <cell r="AO1711">
            <v>0.99996037170905627</v>
          </cell>
          <cell r="AP1711">
            <v>0.69137487012987053</v>
          </cell>
          <cell r="AS1711">
            <v>1</v>
          </cell>
          <cell r="AT1711">
            <v>0</v>
          </cell>
        </row>
        <row r="1712">
          <cell r="B1712">
            <v>385832</v>
          </cell>
          <cell r="C1712" t="str">
            <v>BOZHON PRECISION INDUSTRY TECHNOLOGY CO., LTD.</v>
          </cell>
          <cell r="D1712" t="str">
            <v>V64</v>
          </cell>
          <cell r="E1712" t="str">
            <v>1180570-01-R</v>
          </cell>
          <cell r="F1712" t="str">
            <v>BFA1</v>
          </cell>
          <cell r="G1712" t="str">
            <v>EQP,AE,BFA1(BFA1 ICT),D47-V64,BOZHON,RETROFIT KIT</v>
          </cell>
          <cell r="H1712">
            <v>8119.96</v>
          </cell>
          <cell r="I1712" t="str">
            <v>AE</v>
          </cell>
          <cell r="J1712" t="str">
            <v>Retrofit</v>
          </cell>
          <cell r="K1712">
            <v>24359.88</v>
          </cell>
          <cell r="L1712">
            <v>3</v>
          </cell>
          <cell r="M1712" t="str">
            <v>OTS Quote</v>
          </cell>
          <cell r="N1712">
            <v>8119.96</v>
          </cell>
          <cell r="O1712">
            <v>24359.88</v>
          </cell>
          <cell r="P1712" t="b">
            <v>0</v>
          </cell>
          <cell r="Q1712" t="str">
            <v>China</v>
          </cell>
          <cell r="R1712" t="e">
            <v>#N/A</v>
          </cell>
          <cell r="S1712" t="e">
            <v>#N/A</v>
          </cell>
          <cell r="T1712" t="e">
            <v>#N/A</v>
          </cell>
          <cell r="U1712" t="e">
            <v>#N/A</v>
          </cell>
          <cell r="V1712" t="e">
            <v>#N/A</v>
          </cell>
          <cell r="Y1712" t="e">
            <v>#N/A</v>
          </cell>
          <cell r="Z1712">
            <v>24359.88</v>
          </cell>
          <cell r="AB1712" t="str">
            <v>Under</v>
          </cell>
          <cell r="AC1712">
            <v>0.66666666666666674</v>
          </cell>
          <cell r="AD1712" t="e">
            <v>#N/A</v>
          </cell>
          <cell r="AF1712">
            <v>5488.2</v>
          </cell>
          <cell r="AG1712">
            <v>6956.48</v>
          </cell>
          <cell r="AH1712">
            <v>1.167251253507521</v>
          </cell>
          <cell r="AK1712">
            <v>1.167251253507521</v>
          </cell>
          <cell r="AL1712">
            <v>3.501753760522563</v>
          </cell>
          <cell r="AM1712">
            <v>0.99985624913749482</v>
          </cell>
          <cell r="AN1712">
            <v>38111</v>
          </cell>
          <cell r="AO1712">
            <v>0.99996937232679517</v>
          </cell>
          <cell r="AP1712">
            <v>0.78693920390438454</v>
          </cell>
          <cell r="AS1712">
            <v>1</v>
          </cell>
          <cell r="AT1712">
            <v>0</v>
          </cell>
        </row>
        <row r="1713">
          <cell r="B1713">
            <v>385833</v>
          </cell>
          <cell r="C1713" t="str">
            <v>BOZHON PRECISION INDUSTRY TECHNOLOGY CO., LTD.</v>
          </cell>
          <cell r="D1713" t="str">
            <v>V64</v>
          </cell>
          <cell r="E1713" t="str">
            <v>1180579-01-R</v>
          </cell>
          <cell r="F1713" t="str">
            <v>BFA1</v>
          </cell>
          <cell r="G1713" t="str">
            <v>EQP,AE,BFA1(BFA1 FX),V54-V64,BOZHON,RETROFIT KIT</v>
          </cell>
          <cell r="H1713">
            <v>5488.1999999999898</v>
          </cell>
          <cell r="I1713" t="str">
            <v>AE</v>
          </cell>
          <cell r="J1713" t="str">
            <v>Retrofit</v>
          </cell>
          <cell r="K1713">
            <v>5488.1999999999898</v>
          </cell>
          <cell r="L1713">
            <v>1</v>
          </cell>
          <cell r="M1713" t="str">
            <v>EBD</v>
          </cell>
          <cell r="N1713">
            <v>5488.1999999999898</v>
          </cell>
          <cell r="O1713">
            <v>5488.1999999999898</v>
          </cell>
          <cell r="P1713" t="b">
            <v>0</v>
          </cell>
          <cell r="Q1713" t="str">
            <v>China</v>
          </cell>
          <cell r="R1713" t="e">
            <v>#N/A</v>
          </cell>
          <cell r="S1713" t="e">
            <v>#N/A</v>
          </cell>
          <cell r="T1713" t="e">
            <v>#N/A</v>
          </cell>
          <cell r="U1713" t="e">
            <v>#N/A</v>
          </cell>
          <cell r="V1713" t="e">
            <v>#N/A</v>
          </cell>
          <cell r="Y1713" t="e">
            <v>#N/A</v>
          </cell>
          <cell r="Z1713">
            <v>5488.1999999999898</v>
          </cell>
          <cell r="AB1713" t="str">
            <v>Under</v>
          </cell>
          <cell r="AC1713" t="str">
            <v/>
          </cell>
          <cell r="AD1713" t="e">
            <v>#N/A</v>
          </cell>
          <cell r="AF1713">
            <v>5488.2</v>
          </cell>
          <cell r="AG1713">
            <v>6956.48</v>
          </cell>
          <cell r="AH1713">
            <v>0.78893348360090021</v>
          </cell>
          <cell r="AK1713">
            <v>0.78893348360090021</v>
          </cell>
          <cell r="AL1713">
            <v>0.78893348360090021</v>
          </cell>
          <cell r="AM1713">
            <v>0.99985624913749482</v>
          </cell>
          <cell r="AN1713">
            <v>38111</v>
          </cell>
          <cell r="AO1713">
            <v>0.99997929906106897</v>
          </cell>
          <cell r="AP1713">
            <v>0.85599433234499256</v>
          </cell>
          <cell r="AS1713">
            <v>1</v>
          </cell>
          <cell r="AT1713">
            <v>0</v>
          </cell>
        </row>
        <row r="1714">
          <cell r="B1714">
            <v>385834</v>
          </cell>
          <cell r="C1714" t="str">
            <v>BOZHON PRECISION INDUSTRY TECHNOLOGY CO., LTD.</v>
          </cell>
          <cell r="D1714" t="str">
            <v>V64</v>
          </cell>
          <cell r="E1714" t="str">
            <v>1180580-01-R</v>
          </cell>
          <cell r="F1714" t="str">
            <v>BFA1</v>
          </cell>
          <cell r="G1714" t="str">
            <v>EQP,AE,BFA1(BFA1 ICT),V54-V64,BOZHON,RETROFIT KIT</v>
          </cell>
          <cell r="H1714">
            <v>5488.1999999999898</v>
          </cell>
          <cell r="I1714" t="str">
            <v>AE</v>
          </cell>
          <cell r="J1714" t="str">
            <v>Retrofit</v>
          </cell>
          <cell r="K1714">
            <v>98787.599999999817</v>
          </cell>
          <cell r="L1714">
            <v>18</v>
          </cell>
          <cell r="M1714" t="str">
            <v>EBD</v>
          </cell>
          <cell r="N1714">
            <v>5488.1999999999898</v>
          </cell>
          <cell r="O1714">
            <v>98787.599999999817</v>
          </cell>
          <cell r="P1714" t="b">
            <v>0</v>
          </cell>
          <cell r="Q1714" t="str">
            <v>China</v>
          </cell>
          <cell r="R1714" t="e">
            <v>#N/A</v>
          </cell>
          <cell r="S1714" t="e">
            <v>#N/A</v>
          </cell>
          <cell r="T1714" t="e">
            <v>#N/A</v>
          </cell>
          <cell r="U1714" t="e">
            <v>#N/A</v>
          </cell>
          <cell r="V1714" t="e">
            <v>#N/A</v>
          </cell>
          <cell r="Y1714" t="e">
            <v>#N/A</v>
          </cell>
          <cell r="Z1714">
            <v>98787.599999999817</v>
          </cell>
          <cell r="AB1714" t="str">
            <v>Under</v>
          </cell>
          <cell r="AC1714">
            <v>0.94444444444444442</v>
          </cell>
          <cell r="AD1714" t="e">
            <v>#N/A</v>
          </cell>
          <cell r="AF1714">
            <v>5488.2</v>
          </cell>
          <cell r="AG1714">
            <v>6956.48</v>
          </cell>
          <cell r="AH1714">
            <v>0.78893348360090021</v>
          </cell>
          <cell r="AK1714">
            <v>0.78893348360090021</v>
          </cell>
          <cell r="AL1714">
            <v>14.200802704816203</v>
          </cell>
          <cell r="AM1714">
            <v>0.99985624913749482</v>
          </cell>
          <cell r="AN1714">
            <v>38111</v>
          </cell>
          <cell r="AO1714">
            <v>0.99997929906106897</v>
          </cell>
          <cell r="AP1714">
            <v>0.85599433234499256</v>
          </cell>
          <cell r="AS1714">
            <v>1</v>
          </cell>
          <cell r="AT1714">
            <v>0</v>
          </cell>
        </row>
        <row r="1715">
          <cell r="B1715">
            <v>385835</v>
          </cell>
          <cell r="C1715" t="str">
            <v>BOZHON PRECISION INDUSTRY TECHNOLOGY CO., LTD.</v>
          </cell>
          <cell r="D1715" t="str">
            <v>V64</v>
          </cell>
          <cell r="E1715" t="str">
            <v>1180581-01-R</v>
          </cell>
          <cell r="F1715" t="str">
            <v>BFA1</v>
          </cell>
          <cell r="G1715" t="str">
            <v>EQP,AE,BFA1,V57-V64,BOZHON,RETROFIT KIT</v>
          </cell>
          <cell r="H1715">
            <v>10254.69</v>
          </cell>
          <cell r="I1715" t="str">
            <v>AE</v>
          </cell>
          <cell r="J1715" t="str">
            <v>Retrofit</v>
          </cell>
          <cell r="K1715">
            <v>123056.28</v>
          </cell>
          <cell r="L1715">
            <v>12</v>
          </cell>
          <cell r="M1715" t="str">
            <v>EBD</v>
          </cell>
          <cell r="N1715">
            <v>10254.69</v>
          </cell>
          <cell r="O1715">
            <v>123056.28</v>
          </cell>
          <cell r="P1715" t="b">
            <v>0</v>
          </cell>
          <cell r="Q1715" t="str">
            <v>China</v>
          </cell>
          <cell r="R1715" t="e">
            <v>#N/A</v>
          </cell>
          <cell r="S1715" t="e">
            <v>#N/A</v>
          </cell>
          <cell r="T1715" t="e">
            <v>#N/A</v>
          </cell>
          <cell r="U1715" t="e">
            <v>#N/A</v>
          </cell>
          <cell r="V1715" t="e">
            <v>#N/A</v>
          </cell>
          <cell r="Y1715" t="e">
            <v>#N/A</v>
          </cell>
          <cell r="Z1715">
            <v>123056.28</v>
          </cell>
          <cell r="AB1715" t="str">
            <v>Under</v>
          </cell>
          <cell r="AC1715">
            <v>0.91666666666666663</v>
          </cell>
          <cell r="AD1715" t="e">
            <v>#N/A</v>
          </cell>
          <cell r="AF1715">
            <v>5488.2</v>
          </cell>
          <cell r="AG1715">
            <v>6956.48</v>
          </cell>
          <cell r="AH1715">
            <v>1.4741205322231936</v>
          </cell>
          <cell r="AK1715">
            <v>1.4741205322231936</v>
          </cell>
          <cell r="AL1715">
            <v>17.689446386678323</v>
          </cell>
          <cell r="AM1715">
            <v>0.99985624913749493</v>
          </cell>
          <cell r="AN1715">
            <v>38111</v>
          </cell>
          <cell r="AO1715">
            <v>0.99996132033973861</v>
          </cell>
          <cell r="AP1715">
            <v>0.73092571698459752</v>
          </cell>
          <cell r="AS1715">
            <v>1</v>
          </cell>
          <cell r="AT1715">
            <v>0</v>
          </cell>
        </row>
        <row r="1716">
          <cell r="B1716">
            <v>385840</v>
          </cell>
          <cell r="C1716" t="str">
            <v>BOZHON PRECISION INDUSTRY TECHNOLOGY CO., LTD.</v>
          </cell>
          <cell r="D1716" t="str">
            <v>V64</v>
          </cell>
          <cell r="E1716" t="str">
            <v>1180646-01-R</v>
          </cell>
          <cell r="F1716" t="str">
            <v>OUTA</v>
          </cell>
          <cell r="G1716" t="str">
            <v>EQP,AE,OUTA(OUTA ICT),D47-V64,BOZHON,RETROFIT KIT</v>
          </cell>
          <cell r="H1716">
            <v>9370.6299999999901</v>
          </cell>
          <cell r="I1716" t="str">
            <v>AE</v>
          </cell>
          <cell r="J1716" t="str">
            <v>Retrofit</v>
          </cell>
          <cell r="K1716">
            <v>56223.779999999941</v>
          </cell>
          <cell r="L1716">
            <v>6</v>
          </cell>
          <cell r="M1716" t="str">
            <v>OTS Quote</v>
          </cell>
          <cell r="N1716">
            <v>9370.6299999999901</v>
          </cell>
          <cell r="O1716">
            <v>56223.779999999941</v>
          </cell>
          <cell r="P1716" t="b">
            <v>0</v>
          </cell>
          <cell r="Q1716" t="str">
            <v>China</v>
          </cell>
          <cell r="R1716" t="e">
            <v>#N/A</v>
          </cell>
          <cell r="S1716" t="e">
            <v>#N/A</v>
          </cell>
          <cell r="T1716" t="e">
            <v>#N/A</v>
          </cell>
          <cell r="U1716" t="e">
            <v>#N/A</v>
          </cell>
          <cell r="V1716" t="e">
            <v>#N/A</v>
          </cell>
          <cell r="Y1716" t="e">
            <v>#N/A</v>
          </cell>
          <cell r="Z1716">
            <v>56223.779999999941</v>
          </cell>
          <cell r="AB1716" t="str">
            <v>Under</v>
          </cell>
          <cell r="AC1716">
            <v>0.83333333333333337</v>
          </cell>
          <cell r="AD1716" t="e">
            <v>#N/A</v>
          </cell>
          <cell r="AF1716" t="str">
            <v>6280.00 / 7143.03 / 9007.04 / 9370.63 / 9899.91</v>
          </cell>
          <cell r="AG1716">
            <v>7825.3149999999951</v>
          </cell>
          <cell r="AH1716">
            <v>1.1974763955189018</v>
          </cell>
          <cell r="AK1716">
            <v>1.1974763955189018</v>
          </cell>
          <cell r="AL1716">
            <v>7.1848583731134106</v>
          </cell>
          <cell r="AM1716">
            <v>0.99987220961712087</v>
          </cell>
          <cell r="AN1716">
            <v>60090</v>
          </cell>
          <cell r="AO1716">
            <v>0.99998007195214644</v>
          </cell>
          <cell r="AP1716">
            <v>0.84405674821101695</v>
          </cell>
          <cell r="AS1716">
            <v>1</v>
          </cell>
          <cell r="AT1716">
            <v>0</v>
          </cell>
        </row>
        <row r="1717">
          <cell r="B1717">
            <v>385841</v>
          </cell>
          <cell r="C1717" t="str">
            <v>BOZHON PRECISION INDUSTRY TECHNOLOGY CO., LTD.</v>
          </cell>
          <cell r="D1717" t="str">
            <v>V64</v>
          </cell>
          <cell r="E1717" t="str">
            <v>1180654-01-R</v>
          </cell>
          <cell r="F1717" t="str">
            <v>OUTA</v>
          </cell>
          <cell r="G1717" t="str">
            <v>EQP,AE,OUTA(OUTA FX),V54-V64,BOZHON,RETROFIT KIT</v>
          </cell>
          <cell r="H1717">
            <v>6280</v>
          </cell>
          <cell r="I1717" t="str">
            <v>AE</v>
          </cell>
          <cell r="J1717" t="str">
            <v>Retrofit</v>
          </cell>
          <cell r="K1717">
            <v>119320</v>
          </cell>
          <cell r="L1717">
            <v>19</v>
          </cell>
          <cell r="M1717" t="str">
            <v>EBD</v>
          </cell>
          <cell r="N1717">
            <v>6280</v>
          </cell>
          <cell r="O1717">
            <v>119320</v>
          </cell>
          <cell r="P1717" t="b">
            <v>0</v>
          </cell>
          <cell r="Q1717" t="str">
            <v>China</v>
          </cell>
          <cell r="R1717" t="e">
            <v>#N/A</v>
          </cell>
          <cell r="S1717" t="e">
            <v>#N/A</v>
          </cell>
          <cell r="T1717" t="e">
            <v>#N/A</v>
          </cell>
          <cell r="U1717" t="e">
            <v>#N/A</v>
          </cell>
          <cell r="V1717" t="e">
            <v>#N/A</v>
          </cell>
          <cell r="Y1717" t="e">
            <v>#N/A</v>
          </cell>
          <cell r="Z1717">
            <v>119320</v>
          </cell>
          <cell r="AB1717" t="str">
            <v>Under</v>
          </cell>
          <cell r="AC1717">
            <v>0.94736842105263153</v>
          </cell>
          <cell r="AD1717" t="e">
            <v>#N/A</v>
          </cell>
          <cell r="AF1717" t="str">
            <v>6280.00 / 7143.03 / 9007.04 / 9370.63 / 9899.91</v>
          </cell>
          <cell r="AG1717">
            <v>7825.3149999999951</v>
          </cell>
          <cell r="AH1717">
            <v>0.80252360448109805</v>
          </cell>
          <cell r="AK1717">
            <v>0.80252360448109805</v>
          </cell>
          <cell r="AL1717">
            <v>15.247948485140864</v>
          </cell>
          <cell r="AM1717">
            <v>0.99987220961712076</v>
          </cell>
          <cell r="AN1717">
            <v>60090</v>
          </cell>
          <cell r="AO1717">
            <v>0.9999866446396326</v>
          </cell>
          <cell r="AP1717">
            <v>0.8954900981860543</v>
          </cell>
          <cell r="AS1717">
            <v>1</v>
          </cell>
          <cell r="AT1717">
            <v>0</v>
          </cell>
        </row>
        <row r="1718">
          <cell r="B1718">
            <v>385842</v>
          </cell>
          <cell r="C1718" t="str">
            <v>BOZHON PRECISION INDUSTRY TECHNOLOGY CO., LTD.</v>
          </cell>
          <cell r="D1718" t="str">
            <v>V64</v>
          </cell>
          <cell r="E1718" t="str">
            <v>1180655-01-R</v>
          </cell>
          <cell r="F1718" t="str">
            <v>OUTA</v>
          </cell>
          <cell r="G1718" t="str">
            <v>EQP,AE,OUTA(OUTA ICT),V54-V64,BOZHON,RETROFIT KIT</v>
          </cell>
          <cell r="H1718">
            <v>7143.0299999999897</v>
          </cell>
          <cell r="I1718" t="str">
            <v>AE</v>
          </cell>
          <cell r="J1718" t="str">
            <v>Retrofit</v>
          </cell>
          <cell r="K1718">
            <v>235719.98999999967</v>
          </cell>
          <cell r="L1718">
            <v>33</v>
          </cell>
          <cell r="M1718" t="str">
            <v>EBD</v>
          </cell>
          <cell r="N1718">
            <v>7143.0299999999897</v>
          </cell>
          <cell r="O1718">
            <v>235719.98999999967</v>
          </cell>
          <cell r="P1718" t="b">
            <v>0</v>
          </cell>
          <cell r="Q1718" t="str">
            <v>China</v>
          </cell>
          <cell r="R1718" t="e">
            <v>#N/A</v>
          </cell>
          <cell r="S1718" t="e">
            <v>#N/A</v>
          </cell>
          <cell r="T1718" t="e">
            <v>#N/A</v>
          </cell>
          <cell r="U1718" t="e">
            <v>#N/A</v>
          </cell>
          <cell r="V1718" t="e">
            <v>#N/A</v>
          </cell>
          <cell r="Y1718" t="e">
            <v>#N/A</v>
          </cell>
          <cell r="Z1718">
            <v>235719.98999999967</v>
          </cell>
          <cell r="AB1718" t="str">
            <v>Under</v>
          </cell>
          <cell r="AC1718">
            <v>0.96969696969696961</v>
          </cell>
          <cell r="AD1718" t="e">
            <v>#N/A</v>
          </cell>
          <cell r="AF1718" t="str">
            <v>6280.00 / 7143.03 / 9007.04 / 9370.63 / 9899.91</v>
          </cell>
          <cell r="AG1718">
            <v>7825.3149999999951</v>
          </cell>
          <cell r="AH1718">
            <v>0.91281053861729455</v>
          </cell>
          <cell r="AK1718">
            <v>0.91281053861729455</v>
          </cell>
          <cell r="AL1718">
            <v>30.122747774370719</v>
          </cell>
          <cell r="AM1718">
            <v>0.99987220961712087</v>
          </cell>
          <cell r="AN1718">
            <v>60090</v>
          </cell>
          <cell r="AO1718">
            <v>0.99998480927710731</v>
          </cell>
          <cell r="AP1718">
            <v>0.88112780828756876</v>
          </cell>
          <cell r="AS1718">
            <v>1</v>
          </cell>
          <cell r="AT1718">
            <v>0</v>
          </cell>
        </row>
        <row r="1719">
          <cell r="B1719">
            <v>385843</v>
          </cell>
          <cell r="C1719" t="str">
            <v>BOZHON PRECISION INDUSTRY TECHNOLOGY CO., LTD.</v>
          </cell>
          <cell r="D1719" t="str">
            <v>V64</v>
          </cell>
          <cell r="E1719" t="str">
            <v>1180656-01-R</v>
          </cell>
          <cell r="F1719" t="str">
            <v>OUTA</v>
          </cell>
          <cell r="G1719" t="str">
            <v>EQP,AE,OUTA,V57-V64,BOZHON,RETROFIT KIT</v>
          </cell>
          <cell r="H1719">
            <v>9007.0400000000009</v>
          </cell>
          <cell r="I1719" t="str">
            <v>AE</v>
          </cell>
          <cell r="J1719" t="str">
            <v>Retrofit</v>
          </cell>
          <cell r="K1719">
            <v>135105.60000000001</v>
          </cell>
          <cell r="L1719">
            <v>15</v>
          </cell>
          <cell r="M1719" t="str">
            <v>EBD</v>
          </cell>
          <cell r="N1719">
            <v>9007.0400000000009</v>
          </cell>
          <cell r="O1719">
            <v>135105.60000000001</v>
          </cell>
          <cell r="P1719" t="b">
            <v>0</v>
          </cell>
          <cell r="Q1719" t="str">
            <v>China</v>
          </cell>
          <cell r="R1719" t="e">
            <v>#N/A</v>
          </cell>
          <cell r="S1719" t="e">
            <v>#N/A</v>
          </cell>
          <cell r="T1719" t="e">
            <v>#N/A</v>
          </cell>
          <cell r="U1719" t="e">
            <v>#N/A</v>
          </cell>
          <cell r="V1719" t="e">
            <v>#N/A</v>
          </cell>
          <cell r="Y1719" t="e">
            <v>#N/A</v>
          </cell>
          <cell r="Z1719">
            <v>135105.60000000001</v>
          </cell>
          <cell r="AB1719" t="str">
            <v>Under</v>
          </cell>
          <cell r="AC1719">
            <v>0.93333333333333324</v>
          </cell>
          <cell r="AD1719" t="e">
            <v>#N/A</v>
          </cell>
          <cell r="AF1719" t="str">
            <v>6280.00 / 7143.03 / 9007.04 / 9370.63 / 9899.91</v>
          </cell>
          <cell r="AG1719">
            <v>7825.3149999999951</v>
          </cell>
          <cell r="AH1719">
            <v>1.151013090207871</v>
          </cell>
          <cell r="AK1719" t="str">
            <v>outlier - Fix</v>
          </cell>
          <cell r="AL1719" t="e">
            <v>#VALUE!</v>
          </cell>
          <cell r="AM1719" t="e">
            <v>#VALUE!</v>
          </cell>
          <cell r="AN1719">
            <v>60090</v>
          </cell>
          <cell r="AO1719" t="e">
            <v>#VALUE!</v>
          </cell>
          <cell r="AP1719">
            <v>0.85010750540855384</v>
          </cell>
          <cell r="AS1719">
            <v>1</v>
          </cell>
          <cell r="AT1719">
            <v>0</v>
          </cell>
        </row>
        <row r="1720">
          <cell r="B1720">
            <v>385844</v>
          </cell>
          <cell r="C1720" t="str">
            <v>SHENZHEN STRONG TECHNOLOGY CO., LTD.</v>
          </cell>
          <cell r="D1720" t="str">
            <v>V64</v>
          </cell>
          <cell r="E1720" t="str">
            <v>1180666-01-R</v>
          </cell>
          <cell r="F1720" t="str">
            <v>CFA2</v>
          </cell>
          <cell r="G1720" t="str">
            <v>EQP,AE,CFA2(CFA3 AUTO/LEGACY-ICT),D38-V64,STRONG,RETROFIT KIT</v>
          </cell>
          <cell r="H1720">
            <v>10722</v>
          </cell>
          <cell r="I1720" t="str">
            <v>AE</v>
          </cell>
          <cell r="J1720" t="str">
            <v>Retrofit</v>
          </cell>
          <cell r="K1720">
            <v>21444</v>
          </cell>
          <cell r="L1720">
            <v>2</v>
          </cell>
          <cell r="M1720" t="str">
            <v>OTS Quote</v>
          </cell>
          <cell r="N1720">
            <v>10722</v>
          </cell>
          <cell r="O1720">
            <v>21444</v>
          </cell>
          <cell r="P1720" t="b">
            <v>0</v>
          </cell>
          <cell r="Q1720" t="str">
            <v>China</v>
          </cell>
          <cell r="R1720" t="e">
            <v>#N/A</v>
          </cell>
          <cell r="S1720" t="e">
            <v>#N/A</v>
          </cell>
          <cell r="T1720" t="e">
            <v>#N/A</v>
          </cell>
          <cell r="U1720" t="e">
            <v>#N/A</v>
          </cell>
          <cell r="V1720" t="e">
            <v>#N/A</v>
          </cell>
          <cell r="Y1720" t="e">
            <v>#N/A</v>
          </cell>
          <cell r="Z1720">
            <v>21444</v>
          </cell>
          <cell r="AB1720" t="str">
            <v>Under</v>
          </cell>
          <cell r="AC1720">
            <v>0.5</v>
          </cell>
          <cell r="AD1720" t="e">
            <v>#N/A</v>
          </cell>
          <cell r="AF1720" t="str">
            <v>10255.00 / 10277.00 / 10722.00 / 20907.00</v>
          </cell>
          <cell r="AG1720">
            <v>10488.5</v>
          </cell>
          <cell r="AH1720">
            <v>1.0222624779520426</v>
          </cell>
          <cell r="AK1720">
            <v>1.0222624779520426</v>
          </cell>
          <cell r="AL1720">
            <v>2.0445249559040852</v>
          </cell>
          <cell r="AM1720">
            <v>0.99990465748200408</v>
          </cell>
          <cell r="AN1720">
            <v>79867</v>
          </cell>
          <cell r="AO1720">
            <v>0.99998720043975664</v>
          </cell>
          <cell r="AP1720">
            <v>0.86575181238809518</v>
          </cell>
          <cell r="AS1720">
            <v>1</v>
          </cell>
          <cell r="AT1720">
            <v>0</v>
          </cell>
        </row>
        <row r="1721">
          <cell r="B1721">
            <v>385845</v>
          </cell>
          <cell r="C1721" t="str">
            <v>SHENZHEN STRONG TECHNOLOGY CO., LTD.</v>
          </cell>
          <cell r="D1721" t="str">
            <v>V64</v>
          </cell>
          <cell r="E1721" t="str">
            <v>1180668-01-R</v>
          </cell>
          <cell r="F1721" t="str">
            <v>CFA2</v>
          </cell>
          <cell r="G1721" t="str">
            <v>EQP,AE,CFA2(CFA2 ICT),D47-V64,STRONG,RETROFIT KIT</v>
          </cell>
          <cell r="H1721">
            <v>10255</v>
          </cell>
          <cell r="I1721" t="str">
            <v>AE</v>
          </cell>
          <cell r="J1721" t="str">
            <v>Retrofit</v>
          </cell>
          <cell r="K1721">
            <v>41020</v>
          </cell>
          <cell r="L1721">
            <v>4</v>
          </cell>
          <cell r="M1721" t="str">
            <v>OTS Quote</v>
          </cell>
          <cell r="N1721">
            <v>10255</v>
          </cell>
          <cell r="O1721">
            <v>41020</v>
          </cell>
          <cell r="P1721" t="b">
            <v>0</v>
          </cell>
          <cell r="Q1721" t="str">
            <v>China</v>
          </cell>
          <cell r="R1721" t="e">
            <v>#N/A</v>
          </cell>
          <cell r="S1721" t="e">
            <v>#N/A</v>
          </cell>
          <cell r="T1721" t="e">
            <v>#N/A</v>
          </cell>
          <cell r="U1721" t="e">
            <v>#N/A</v>
          </cell>
          <cell r="V1721" t="e">
            <v>#N/A</v>
          </cell>
          <cell r="Y1721" t="e">
            <v>#N/A</v>
          </cell>
          <cell r="Z1721">
            <v>41020</v>
          </cell>
          <cell r="AB1721" t="str">
            <v>Under</v>
          </cell>
          <cell r="AC1721">
            <v>0.75</v>
          </cell>
          <cell r="AD1721" t="e">
            <v>#N/A</v>
          </cell>
          <cell r="AF1721" t="str">
            <v>10255.00 / 10277.00 / 10722.00 / 20907.00</v>
          </cell>
          <cell r="AG1721">
            <v>10488.5</v>
          </cell>
          <cell r="AH1721">
            <v>0.97773752204795727</v>
          </cell>
          <cell r="AK1721" t="str">
            <v>Cancelled for ASM</v>
          </cell>
          <cell r="AL1721" t="e">
            <v>#VALUE!</v>
          </cell>
          <cell r="AM1721" t="e">
            <v>#VALUE!</v>
          </cell>
          <cell r="AN1721">
            <v>79867</v>
          </cell>
          <cell r="AO1721" t="e">
            <v>#VALUE!</v>
          </cell>
          <cell r="AP1721">
            <v>0.87159903339301592</v>
          </cell>
          <cell r="AS1721">
            <v>1</v>
          </cell>
          <cell r="AT1721">
            <v>0</v>
          </cell>
        </row>
        <row r="1722">
          <cell r="B1722">
            <v>385846</v>
          </cell>
          <cell r="C1722" t="str">
            <v>SHENZHEN STRONG TECHNOLOGY CO., LTD.</v>
          </cell>
          <cell r="D1722" t="str">
            <v>V64</v>
          </cell>
          <cell r="E1722" t="str">
            <v>1180676-01-R</v>
          </cell>
          <cell r="F1722" t="str">
            <v>CFA2</v>
          </cell>
          <cell r="G1722" t="str">
            <v>EQP,AE,CFA2(CFA2 ICT),V54-V64,STRONG,RETROFIT KIT</v>
          </cell>
          <cell r="H1722">
            <v>10277</v>
          </cell>
          <cell r="I1722" t="str">
            <v>AE</v>
          </cell>
          <cell r="J1722" t="str">
            <v>Retrofit</v>
          </cell>
          <cell r="K1722">
            <v>123324</v>
          </cell>
          <cell r="L1722">
            <v>12</v>
          </cell>
          <cell r="M1722" t="str">
            <v>EBD</v>
          </cell>
          <cell r="N1722">
            <v>10277</v>
          </cell>
          <cell r="O1722">
            <v>123324</v>
          </cell>
          <cell r="P1722" t="b">
            <v>0</v>
          </cell>
          <cell r="Q1722" t="str">
            <v>China</v>
          </cell>
          <cell r="R1722" t="e">
            <v>#N/A</v>
          </cell>
          <cell r="S1722" t="e">
            <v>#N/A</v>
          </cell>
          <cell r="T1722" t="e">
            <v>#N/A</v>
          </cell>
          <cell r="U1722" t="e">
            <v>#N/A</v>
          </cell>
          <cell r="V1722" t="e">
            <v>#N/A</v>
          </cell>
          <cell r="Y1722" t="e">
            <v>#N/A</v>
          </cell>
          <cell r="Z1722">
            <v>123324</v>
          </cell>
          <cell r="AB1722" t="str">
            <v>Under</v>
          </cell>
          <cell r="AC1722">
            <v>0.91666666666666663</v>
          </cell>
          <cell r="AD1722" t="e">
            <v>#N/A</v>
          </cell>
          <cell r="AF1722" t="str">
            <v>10255.00 / 10277.00 / 10722.00 / 20907.00</v>
          </cell>
          <cell r="AG1722">
            <v>10488.5</v>
          </cell>
          <cell r="AH1722">
            <v>0.97983505744386712</v>
          </cell>
          <cell r="AK1722" t="str">
            <v>Cancelled for ASM</v>
          </cell>
          <cell r="AL1722" t="e">
            <v>#VALUE!</v>
          </cell>
          <cell r="AM1722" t="e">
            <v>#VALUE!</v>
          </cell>
          <cell r="AN1722">
            <v>79867</v>
          </cell>
          <cell r="AO1722" t="e">
            <v>#VALUE!</v>
          </cell>
          <cell r="AP1722">
            <v>0.87132357544417594</v>
          </cell>
          <cell r="AS1722">
            <v>1</v>
          </cell>
          <cell r="AT1722">
            <v>0</v>
          </cell>
        </row>
        <row r="1723">
          <cell r="B1723">
            <v>385847</v>
          </cell>
          <cell r="C1723" t="str">
            <v>SHENZHEN STRONG TECHNOLOGY CO., LTD.</v>
          </cell>
          <cell r="D1723" t="str">
            <v>V64</v>
          </cell>
          <cell r="E1723" t="str">
            <v>1180677-01-R</v>
          </cell>
          <cell r="F1723" t="str">
            <v>CFA2</v>
          </cell>
          <cell r="G1723" t="str">
            <v>EQP,AE,CFA2,V57-V64,STRONG,RETROFIT KIT</v>
          </cell>
          <cell r="H1723">
            <v>10277</v>
          </cell>
          <cell r="I1723" t="str">
            <v>AE</v>
          </cell>
          <cell r="J1723" t="str">
            <v>Retrofit</v>
          </cell>
          <cell r="K1723">
            <v>82216</v>
          </cell>
          <cell r="L1723">
            <v>8</v>
          </cell>
          <cell r="M1723" t="str">
            <v>EBD</v>
          </cell>
          <cell r="N1723">
            <v>10277</v>
          </cell>
          <cell r="O1723">
            <v>82216</v>
          </cell>
          <cell r="P1723" t="b">
            <v>0</v>
          </cell>
          <cell r="Q1723" t="str">
            <v>China</v>
          </cell>
          <cell r="R1723" t="e">
            <v>#N/A</v>
          </cell>
          <cell r="S1723" t="e">
            <v>#N/A</v>
          </cell>
          <cell r="T1723" t="e">
            <v>#N/A</v>
          </cell>
          <cell r="U1723" t="e">
            <v>#N/A</v>
          </cell>
          <cell r="V1723" t="e">
            <v>#N/A</v>
          </cell>
          <cell r="Y1723" t="e">
            <v>#N/A</v>
          </cell>
          <cell r="Z1723">
            <v>82216</v>
          </cell>
          <cell r="AB1723" t="str">
            <v>Under</v>
          </cell>
          <cell r="AC1723">
            <v>0.875</v>
          </cell>
          <cell r="AD1723" t="e">
            <v>#N/A</v>
          </cell>
          <cell r="AF1723" t="str">
            <v>10255.00 / 10277.00 / 10722.00 / 20907.00</v>
          </cell>
          <cell r="AG1723">
            <v>10488.5</v>
          </cell>
          <cell r="AH1723">
            <v>0.97983505744386712</v>
          </cell>
          <cell r="AK1723">
            <v>0.97983505744386712</v>
          </cell>
          <cell r="AL1723">
            <v>7.838680459550937</v>
          </cell>
          <cell r="AM1723">
            <v>0.99990465748200408</v>
          </cell>
          <cell r="AN1723">
            <v>79867</v>
          </cell>
          <cell r="AO1723">
            <v>0.99998773166567612</v>
          </cell>
          <cell r="AP1723">
            <v>0.87132357544417594</v>
          </cell>
          <cell r="AS1723">
            <v>1</v>
          </cell>
          <cell r="AT1723">
            <v>0</v>
          </cell>
        </row>
        <row r="1724">
          <cell r="B1724">
            <v>385848</v>
          </cell>
          <cell r="C1724" t="str">
            <v>BOZHON PRECISION INDUSTRY TECHNOLOGY CO., LTD.</v>
          </cell>
          <cell r="D1724" t="str">
            <v>V64</v>
          </cell>
          <cell r="E1724" t="str">
            <v>1180684-01-R</v>
          </cell>
          <cell r="F1724" t="str">
            <v>SA-IT-CG</v>
          </cell>
          <cell r="G1724" t="str">
            <v>EQP,AE,SA-IT-CG 7-BAY,V54-V64,BOZHON,RETROFIT KIT</v>
          </cell>
          <cell r="H1724">
            <v>11376.8637</v>
          </cell>
          <cell r="I1724" t="str">
            <v>AE</v>
          </cell>
          <cell r="J1724" t="str">
            <v>Retrofit</v>
          </cell>
          <cell r="K1724">
            <v>79638.045899999997</v>
          </cell>
          <cell r="L1724">
            <v>7</v>
          </cell>
          <cell r="M1724" t="str">
            <v>EBD</v>
          </cell>
          <cell r="N1724">
            <v>11376.8637</v>
          </cell>
          <cell r="O1724">
            <v>79638.045899999997</v>
          </cell>
          <cell r="P1724" t="b">
            <v>0</v>
          </cell>
          <cell r="Q1724" t="str">
            <v>China</v>
          </cell>
          <cell r="R1724" t="e">
            <v>#N/A</v>
          </cell>
          <cell r="S1724" t="e">
            <v>#N/A</v>
          </cell>
          <cell r="T1724" t="e">
            <v>#N/A</v>
          </cell>
          <cell r="U1724" t="e">
            <v>#N/A</v>
          </cell>
          <cell r="V1724" t="e">
            <v>#N/A</v>
          </cell>
          <cell r="Y1724" t="e">
            <v>#N/A</v>
          </cell>
          <cell r="Z1724">
            <v>79638.045899999997</v>
          </cell>
          <cell r="AB1724" t="str">
            <v>Under</v>
          </cell>
          <cell r="AC1724">
            <v>0.8571428571428571</v>
          </cell>
          <cell r="AD1724" t="e">
            <v>#N/A</v>
          </cell>
          <cell r="AF1724" t="str">
            <v>5596.16 / 5957.16 / 11376.86 / 12701.31 / 20635.62 / 20957.94 / 25365.57 / 25467.69 / 38108.76 / 38852.99 / 40733.56 / 49867.80</v>
          </cell>
          <cell r="AG1724">
            <v>23051.654999999901</v>
          </cell>
          <cell r="AH1724">
            <v>0.4935378262428467</v>
          </cell>
          <cell r="AK1724" t="str">
            <v>Cancelled for ASM</v>
          </cell>
          <cell r="AL1724" t="e">
            <v>#VALUE!</v>
          </cell>
          <cell r="AM1724" t="e">
            <v>#VALUE!</v>
          </cell>
          <cell r="AN1724">
            <v>69972</v>
          </cell>
          <cell r="AO1724" t="e">
            <v>#VALUE!</v>
          </cell>
          <cell r="AP1724">
            <v>0.83740833904990564</v>
          </cell>
          <cell r="AS1724">
            <v>1</v>
          </cell>
          <cell r="AT1724">
            <v>0</v>
          </cell>
        </row>
        <row r="1725">
          <cell r="B1725">
            <v>385850</v>
          </cell>
          <cell r="C1725" t="str">
            <v>BOZHON PRECISION INDUSTRY TECHNOLOGY CO., LTD.</v>
          </cell>
          <cell r="D1725" t="str">
            <v>V64</v>
          </cell>
          <cell r="E1725" t="str">
            <v>1180688-01-R</v>
          </cell>
          <cell r="F1725" t="str">
            <v>SA-IT-CG</v>
          </cell>
          <cell r="G1725" t="str">
            <v>EQP,AE,SA-IT-CG 8-BAY,V54-V64,BOZHON,RETROFIT KIT</v>
          </cell>
          <cell r="H1725">
            <v>12701.309999999899</v>
          </cell>
          <cell r="I1725" t="str">
            <v>AE</v>
          </cell>
          <cell r="J1725" t="str">
            <v>Retrofit</v>
          </cell>
          <cell r="K1725">
            <v>76207.859999999404</v>
          </cell>
          <cell r="L1725">
            <v>6</v>
          </cell>
          <cell r="M1725" t="str">
            <v>EBD</v>
          </cell>
          <cell r="N1725">
            <v>12701.309999999899</v>
          </cell>
          <cell r="O1725">
            <v>76207.859999999404</v>
          </cell>
          <cell r="P1725" t="b">
            <v>0</v>
          </cell>
          <cell r="Q1725" t="str">
            <v>China</v>
          </cell>
          <cell r="R1725" t="e">
            <v>#N/A</v>
          </cell>
          <cell r="S1725" t="e">
            <v>#N/A</v>
          </cell>
          <cell r="T1725" t="e">
            <v>#N/A</v>
          </cell>
          <cell r="U1725" t="e">
            <v>#N/A</v>
          </cell>
          <cell r="V1725" t="e">
            <v>#N/A</v>
          </cell>
          <cell r="Y1725" t="e">
            <v>#N/A</v>
          </cell>
          <cell r="Z1725">
            <v>76207.859999999404</v>
          </cell>
          <cell r="AB1725" t="str">
            <v>Under</v>
          </cell>
          <cell r="AC1725">
            <v>0.83333333333333337</v>
          </cell>
          <cell r="AD1725" t="e">
            <v>#N/A</v>
          </cell>
          <cell r="AF1725" t="str">
            <v>5596.16 / 5957.16 / 11376.86 / 12701.31 / 20635.62 / 20957.94 / 25365.57 / 25467.69 / 38108.76 / 38852.99 / 40733.56 / 49867.80</v>
          </cell>
          <cell r="AG1725">
            <v>23051.654999999901</v>
          </cell>
          <cell r="AH1725">
            <v>0.5509934102345343</v>
          </cell>
          <cell r="AK1725" t="str">
            <v>Cancelled for ASM</v>
          </cell>
          <cell r="AL1725" t="e">
            <v>#VALUE!</v>
          </cell>
          <cell r="AM1725" t="e">
            <v>#VALUE!</v>
          </cell>
          <cell r="AN1725">
            <v>69972</v>
          </cell>
          <cell r="AO1725" t="e">
            <v>#VALUE!</v>
          </cell>
          <cell r="AP1725">
            <v>0.81848010632824708</v>
          </cell>
          <cell r="AS1725">
            <v>1</v>
          </cell>
          <cell r="AT1725">
            <v>0</v>
          </cell>
        </row>
        <row r="1726">
          <cell r="B1726">
            <v>385852</v>
          </cell>
          <cell r="C1726" t="str">
            <v>BOZHON PRECISION INDUSTRY TECHNOLOGY CO., LTD.</v>
          </cell>
          <cell r="D1726" t="str">
            <v>V64</v>
          </cell>
          <cell r="E1726" t="str">
            <v>1180692-01-R</v>
          </cell>
          <cell r="F1726" t="str">
            <v>BIM SP-M1</v>
          </cell>
          <cell r="G1726" t="str">
            <v>EQP,AE,BIM SP-M1,V54-V64,BOZHON,RETROFIT KIT</v>
          </cell>
          <cell r="H1726">
            <v>22076.9399999999</v>
          </cell>
          <cell r="I1726" t="str">
            <v>AE</v>
          </cell>
          <cell r="J1726" t="str">
            <v>Retrofit</v>
          </cell>
          <cell r="K1726">
            <v>640231.2599999971</v>
          </cell>
          <cell r="L1726">
            <v>29</v>
          </cell>
          <cell r="M1726" t="str">
            <v>EBD</v>
          </cell>
          <cell r="N1726">
            <v>22076.9399999999</v>
          </cell>
          <cell r="O1726">
            <v>640231.2599999971</v>
          </cell>
          <cell r="P1726" t="b">
            <v>0</v>
          </cell>
          <cell r="Q1726" t="str">
            <v>China</v>
          </cell>
          <cell r="R1726" t="e">
            <v>#N/A</v>
          </cell>
          <cell r="S1726" t="e">
            <v>#N/A</v>
          </cell>
          <cell r="T1726" t="e">
            <v>#N/A</v>
          </cell>
          <cell r="U1726" t="e">
            <v>#N/A</v>
          </cell>
          <cell r="V1726" t="e">
            <v>#N/A</v>
          </cell>
          <cell r="Y1726" t="e">
            <v>#N/A</v>
          </cell>
          <cell r="Z1726">
            <v>640231.2599999971</v>
          </cell>
          <cell r="AB1726" t="str">
            <v>Under</v>
          </cell>
          <cell r="AC1726">
            <v>0.96551724137931028</v>
          </cell>
          <cell r="AD1726" t="e">
            <v>#N/A</v>
          </cell>
          <cell r="AF1726">
            <v>22076.94</v>
          </cell>
          <cell r="AG1726">
            <v>22076.9399999999</v>
          </cell>
          <cell r="AH1726">
            <v>1</v>
          </cell>
          <cell r="AK1726">
            <v>1</v>
          </cell>
          <cell r="AL1726">
            <v>29</v>
          </cell>
          <cell r="AM1726">
            <v>0.99995470386747443</v>
          </cell>
          <cell r="AN1726" t="str">
            <v/>
          </cell>
          <cell r="AO1726" t="e">
            <v>#VALUE!</v>
          </cell>
          <cell r="AP1726" t="e">
            <v>#VALUE!</v>
          </cell>
          <cell r="AS1726">
            <v>1</v>
          </cell>
          <cell r="AT1726">
            <v>0</v>
          </cell>
        </row>
        <row r="1727">
          <cell r="B1727">
            <v>385852</v>
          </cell>
          <cell r="C1727" t="str">
            <v>BOZHON PRECISION INDUSTRY TECHNOLOGY CO., LTD.</v>
          </cell>
          <cell r="D1727" t="str">
            <v>V64</v>
          </cell>
          <cell r="E1727" t="str">
            <v>1180692-01-R</v>
          </cell>
          <cell r="F1727" t="str">
            <v>BIM SP-M1</v>
          </cell>
          <cell r="G1727" t="str">
            <v>EQP,AE,BIM SP-M1,V54-V64,BOZHON,RETROFIT KIT</v>
          </cell>
          <cell r="H1727">
            <v>22076.9399999999</v>
          </cell>
          <cell r="I1727" t="str">
            <v>AE</v>
          </cell>
          <cell r="J1727" t="str">
            <v>Retrofit</v>
          </cell>
          <cell r="K1727">
            <v>750615.95999999659</v>
          </cell>
          <cell r="L1727">
            <v>34</v>
          </cell>
          <cell r="M1727" t="str">
            <v>EBD</v>
          </cell>
          <cell r="N1727">
            <v>22076.9399999999</v>
          </cell>
          <cell r="O1727">
            <v>750615.95999999659</v>
          </cell>
          <cell r="P1727" t="b">
            <v>0</v>
          </cell>
          <cell r="Q1727" t="str">
            <v>China</v>
          </cell>
          <cell r="R1727" t="e">
            <v>#N/A</v>
          </cell>
          <cell r="S1727" t="e">
            <v>#N/A</v>
          </cell>
          <cell r="T1727" t="e">
            <v>#N/A</v>
          </cell>
          <cell r="U1727" t="e">
            <v>#N/A</v>
          </cell>
          <cell r="V1727" t="e">
            <v>#N/A</v>
          </cell>
          <cell r="Y1727" t="e">
            <v>#N/A</v>
          </cell>
          <cell r="Z1727">
            <v>750615.95999999659</v>
          </cell>
          <cell r="AB1727" t="str">
            <v>Under</v>
          </cell>
          <cell r="AC1727">
            <v>0.97058823529411764</v>
          </cell>
          <cell r="AD1727" t="e">
            <v>#N/A</v>
          </cell>
          <cell r="AF1727">
            <v>22076.94</v>
          </cell>
          <cell r="AG1727">
            <v>22076.9399999999</v>
          </cell>
          <cell r="AH1727">
            <v>1</v>
          </cell>
          <cell r="AK1727">
            <v>1</v>
          </cell>
          <cell r="AL1727">
            <v>34</v>
          </cell>
          <cell r="AM1727">
            <v>0.99995470386747443</v>
          </cell>
          <cell r="AN1727" t="str">
            <v/>
          </cell>
          <cell r="AO1727" t="e">
            <v>#VALUE!</v>
          </cell>
          <cell r="AP1727" t="e">
            <v>#VALUE!</v>
          </cell>
          <cell r="AS1727">
            <v>1</v>
          </cell>
          <cell r="AT1727">
            <v>0</v>
          </cell>
        </row>
        <row r="1728">
          <cell r="B1728">
            <v>385853</v>
          </cell>
          <cell r="C1728" t="str">
            <v>SHENZHEN STRONG TECHNOLOGY CO., LTD.</v>
          </cell>
          <cell r="D1728" t="str">
            <v>V64</v>
          </cell>
          <cell r="E1728" t="str">
            <v>1180711-01-R</v>
          </cell>
          <cell r="F1728" t="str">
            <v>HSG MASK</v>
          </cell>
          <cell r="G1728" t="str">
            <v>EQP,AE,HSG MASK HUPH,D47-V64,STRONG,RETROFIT KIT</v>
          </cell>
          <cell r="H1728">
            <v>3643</v>
          </cell>
          <cell r="I1728" t="str">
            <v>AE</v>
          </cell>
          <cell r="J1728" t="str">
            <v>Retrofit</v>
          </cell>
          <cell r="K1728">
            <v>14572</v>
          </cell>
          <cell r="L1728">
            <v>4</v>
          </cell>
          <cell r="M1728" t="str">
            <v>OTS Quote</v>
          </cell>
          <cell r="N1728">
            <v>3643</v>
          </cell>
          <cell r="O1728">
            <v>14572</v>
          </cell>
          <cell r="P1728" t="b">
            <v>0</v>
          </cell>
          <cell r="Q1728" t="str">
            <v>China</v>
          </cell>
          <cell r="R1728" t="e">
            <v>#N/A</v>
          </cell>
          <cell r="S1728" t="e">
            <v>#N/A</v>
          </cell>
          <cell r="T1728" t="e">
            <v>#N/A</v>
          </cell>
          <cell r="U1728" t="e">
            <v>#N/A</v>
          </cell>
          <cell r="V1728" t="e">
            <v>#N/A</v>
          </cell>
          <cell r="Y1728" t="e">
            <v>#N/A</v>
          </cell>
          <cell r="Z1728">
            <v>14572</v>
          </cell>
          <cell r="AB1728" t="str">
            <v>Under</v>
          </cell>
          <cell r="AC1728">
            <v>0.75</v>
          </cell>
          <cell r="AD1728" t="e">
            <v>#N/A</v>
          </cell>
          <cell r="AF1728" t="str">
            <v>3200.00 / 3643.00 / 4200.00 / 5022.00</v>
          </cell>
          <cell r="AG1728">
            <v>3700</v>
          </cell>
          <cell r="AH1728">
            <v>0.98459459459459464</v>
          </cell>
          <cell r="AK1728">
            <v>0.98459459459459464</v>
          </cell>
          <cell r="AL1728">
            <v>3.9383783783783786</v>
          </cell>
          <cell r="AM1728">
            <v>0.99972972972972973</v>
          </cell>
          <cell r="AN1728">
            <v>27290</v>
          </cell>
          <cell r="AO1728">
            <v>0.99996392104820098</v>
          </cell>
          <cell r="AP1728">
            <v>0.86650787834371568</v>
          </cell>
          <cell r="AS1728">
            <v>1</v>
          </cell>
          <cell r="AT1728">
            <v>0</v>
          </cell>
        </row>
        <row r="1729">
          <cell r="B1729">
            <v>385854</v>
          </cell>
          <cell r="C1729" t="str">
            <v>SHENZHEN STRONG TECHNOLOGY CO., LTD.</v>
          </cell>
          <cell r="D1729" t="str">
            <v>V64</v>
          </cell>
          <cell r="E1729" t="str">
            <v>1180727-01-R</v>
          </cell>
          <cell r="F1729" t="str">
            <v>HSG MASK</v>
          </cell>
          <cell r="G1729" t="str">
            <v>EQP,AE,HSG MASK HUPH,V53-V64,STRONG,RETROFIT KIT</v>
          </cell>
          <cell r="H1729">
            <v>3643</v>
          </cell>
          <cell r="I1729" t="str">
            <v>AE</v>
          </cell>
          <cell r="J1729" t="str">
            <v>Retrofit</v>
          </cell>
          <cell r="K1729">
            <v>21858</v>
          </cell>
          <cell r="L1729">
            <v>6</v>
          </cell>
          <cell r="M1729" t="str">
            <v>EBD</v>
          </cell>
          <cell r="N1729">
            <v>3643</v>
          </cell>
          <cell r="O1729">
            <v>21858</v>
          </cell>
          <cell r="P1729" t="b">
            <v>0</v>
          </cell>
          <cell r="Q1729" t="str">
            <v>China</v>
          </cell>
          <cell r="R1729" t="e">
            <v>#N/A</v>
          </cell>
          <cell r="S1729" t="e">
            <v>#N/A</v>
          </cell>
          <cell r="T1729" t="e">
            <v>#N/A</v>
          </cell>
          <cell r="U1729" t="e">
            <v>#N/A</v>
          </cell>
          <cell r="V1729" t="e">
            <v>#N/A</v>
          </cell>
          <cell r="Y1729" t="e">
            <v>#N/A</v>
          </cell>
          <cell r="Z1729">
            <v>21858</v>
          </cell>
          <cell r="AB1729" t="str">
            <v>Under</v>
          </cell>
          <cell r="AC1729">
            <v>0.83333333333333337</v>
          </cell>
          <cell r="AD1729" t="e">
            <v>#N/A</v>
          </cell>
          <cell r="AF1729" t="str">
            <v>3200.00 / 3643.00 / 4200.00 / 5022.00</v>
          </cell>
          <cell r="AG1729">
            <v>3700</v>
          </cell>
          <cell r="AH1729">
            <v>0.98459459459459464</v>
          </cell>
          <cell r="AK1729">
            <v>0.98459459459459464</v>
          </cell>
          <cell r="AL1729">
            <v>5.9075675675675683</v>
          </cell>
          <cell r="AM1729">
            <v>0.99972972972972973</v>
          </cell>
          <cell r="AN1729">
            <v>27290</v>
          </cell>
          <cell r="AO1729">
            <v>0.99996392104820098</v>
          </cell>
          <cell r="AP1729">
            <v>0.86650787834371568</v>
          </cell>
          <cell r="AS1729">
            <v>1</v>
          </cell>
          <cell r="AT1729">
            <v>0</v>
          </cell>
        </row>
        <row r="1730">
          <cell r="B1730">
            <v>385855</v>
          </cell>
          <cell r="C1730" t="str">
            <v>SHENZHEN STRONG TECHNOLOGY CO., LTD.</v>
          </cell>
          <cell r="D1730" t="str">
            <v>V64</v>
          </cell>
          <cell r="E1730" t="str">
            <v>1180731-01-R</v>
          </cell>
          <cell r="F1730" t="str">
            <v>HSG MASK</v>
          </cell>
          <cell r="G1730" t="str">
            <v>EQP,AE,HSG MASK HUPH,V54-V64,STRONG,RETROFIT KIT</v>
          </cell>
          <cell r="H1730">
            <v>3643</v>
          </cell>
          <cell r="I1730" t="str">
            <v>AE</v>
          </cell>
          <cell r="J1730" t="str">
            <v>Retrofit</v>
          </cell>
          <cell r="K1730">
            <v>87432</v>
          </cell>
          <cell r="L1730">
            <v>24</v>
          </cell>
          <cell r="M1730" t="str">
            <v>EBD</v>
          </cell>
          <cell r="N1730">
            <v>3643</v>
          </cell>
          <cell r="O1730">
            <v>87432</v>
          </cell>
          <cell r="P1730" t="b">
            <v>0</v>
          </cell>
          <cell r="Q1730" t="str">
            <v>China</v>
          </cell>
          <cell r="R1730" t="e">
            <v>#N/A</v>
          </cell>
          <cell r="S1730" t="e">
            <v>#N/A</v>
          </cell>
          <cell r="T1730" t="e">
            <v>#N/A</v>
          </cell>
          <cell r="U1730" t="e">
            <v>#N/A</v>
          </cell>
          <cell r="V1730" t="e">
            <v>#N/A</v>
          </cell>
          <cell r="Y1730" t="e">
            <v>#N/A</v>
          </cell>
          <cell r="Z1730">
            <v>87432</v>
          </cell>
          <cell r="AB1730" t="str">
            <v>Under</v>
          </cell>
          <cell r="AC1730">
            <v>0.95833333333333337</v>
          </cell>
          <cell r="AD1730" t="e">
            <v>#N/A</v>
          </cell>
          <cell r="AF1730" t="str">
            <v>3200.00 / 3643.00 / 4200.00 / 5022.00</v>
          </cell>
          <cell r="AG1730">
            <v>3700</v>
          </cell>
          <cell r="AH1730">
            <v>0.98459459459459464</v>
          </cell>
          <cell r="AK1730">
            <v>0.98459459459459464</v>
          </cell>
          <cell r="AL1730">
            <v>23.630270270270273</v>
          </cell>
          <cell r="AM1730">
            <v>0.99972972972972973</v>
          </cell>
          <cell r="AN1730">
            <v>27290</v>
          </cell>
          <cell r="AO1730">
            <v>0.99996392104820098</v>
          </cell>
          <cell r="AP1730">
            <v>0.86650787834371568</v>
          </cell>
          <cell r="AS1730">
            <v>1</v>
          </cell>
          <cell r="AT1730">
            <v>0</v>
          </cell>
        </row>
        <row r="1731">
          <cell r="B1731">
            <v>385855</v>
          </cell>
          <cell r="C1731" t="str">
            <v>SHENZHEN STRONG TECHNOLOGY CO., LTD.</v>
          </cell>
          <cell r="D1731" t="str">
            <v>V64</v>
          </cell>
          <cell r="E1731" t="str">
            <v>1180731-01-R</v>
          </cell>
          <cell r="F1731" t="str">
            <v>HSG MASK</v>
          </cell>
          <cell r="G1731" t="str">
            <v>EQP,AE,HSG MASK HUPH,V54-V64,STRONG,RETROFIT KIT</v>
          </cell>
          <cell r="H1731">
            <v>3643</v>
          </cell>
          <cell r="I1731" t="str">
            <v>AE</v>
          </cell>
          <cell r="J1731" t="str">
            <v>Retrofit</v>
          </cell>
          <cell r="K1731">
            <v>142077</v>
          </cell>
          <cell r="L1731">
            <v>39</v>
          </cell>
          <cell r="M1731" t="str">
            <v>EBD</v>
          </cell>
          <cell r="N1731">
            <v>3643</v>
          </cell>
          <cell r="O1731">
            <v>142077</v>
          </cell>
          <cell r="P1731" t="b">
            <v>0</v>
          </cell>
          <cell r="Q1731" t="str">
            <v>China</v>
          </cell>
          <cell r="R1731" t="e">
            <v>#N/A</v>
          </cell>
          <cell r="S1731" t="e">
            <v>#N/A</v>
          </cell>
          <cell r="T1731" t="e">
            <v>#N/A</v>
          </cell>
          <cell r="U1731" t="e">
            <v>#N/A</v>
          </cell>
          <cell r="V1731" t="e">
            <v>#N/A</v>
          </cell>
          <cell r="Y1731" t="e">
            <v>#N/A</v>
          </cell>
          <cell r="Z1731">
            <v>142077</v>
          </cell>
          <cell r="AB1731" t="str">
            <v>Under</v>
          </cell>
          <cell r="AC1731">
            <v>0.97435897435897434</v>
          </cell>
          <cell r="AD1731" t="e">
            <v>#N/A</v>
          </cell>
          <cell r="AF1731" t="str">
            <v>3200.00 / 3643.00 / 4200.00 / 5022.00</v>
          </cell>
          <cell r="AG1731">
            <v>3700</v>
          </cell>
          <cell r="AH1731">
            <v>0.98459459459459464</v>
          </cell>
          <cell r="AK1731">
            <v>0.98459459459459464</v>
          </cell>
          <cell r="AL1731">
            <v>38.399189189189194</v>
          </cell>
          <cell r="AM1731">
            <v>0.99972972972972973</v>
          </cell>
          <cell r="AN1731">
            <v>27290</v>
          </cell>
          <cell r="AO1731">
            <v>0.99996392104820098</v>
          </cell>
          <cell r="AP1731">
            <v>0.86650787834371568</v>
          </cell>
          <cell r="AS1731">
            <v>1</v>
          </cell>
          <cell r="AT1731">
            <v>0</v>
          </cell>
        </row>
        <row r="1732">
          <cell r="B1732">
            <v>385856</v>
          </cell>
          <cell r="C1732" t="str">
            <v>SHENZHEN STRONG TECHNOLOGY CO., LTD.</v>
          </cell>
          <cell r="D1732" t="str">
            <v>V64</v>
          </cell>
          <cell r="E1732" t="str">
            <v>1180735-01-R</v>
          </cell>
          <cell r="F1732" t="str">
            <v>HSG MASK</v>
          </cell>
          <cell r="G1732" t="str">
            <v>EQP,AE,HSG MASK HUPH,V57-V64,STRONG,RETROFIT KIT</v>
          </cell>
          <cell r="H1732">
            <v>3643</v>
          </cell>
          <cell r="I1732" t="str">
            <v>AE</v>
          </cell>
          <cell r="J1732" t="str">
            <v>Retrofit</v>
          </cell>
          <cell r="K1732">
            <v>18215</v>
          </cell>
          <cell r="L1732">
            <v>5</v>
          </cell>
          <cell r="M1732" t="str">
            <v>EBD</v>
          </cell>
          <cell r="N1732">
            <v>3643</v>
          </cell>
          <cell r="O1732">
            <v>18215</v>
          </cell>
          <cell r="P1732" t="b">
            <v>0</v>
          </cell>
          <cell r="Q1732" t="str">
            <v>China</v>
          </cell>
          <cell r="R1732" t="e">
            <v>#N/A</v>
          </cell>
          <cell r="S1732" t="e">
            <v>#N/A</v>
          </cell>
          <cell r="T1732" t="e">
            <v>#N/A</v>
          </cell>
          <cell r="U1732" t="e">
            <v>#N/A</v>
          </cell>
          <cell r="V1732" t="e">
            <v>#N/A</v>
          </cell>
          <cell r="Y1732" t="e">
            <v>#N/A</v>
          </cell>
          <cell r="Z1732">
            <v>18215</v>
          </cell>
          <cell r="AB1732" t="str">
            <v>Under</v>
          </cell>
          <cell r="AC1732">
            <v>0.8</v>
          </cell>
          <cell r="AD1732" t="e">
            <v>#N/A</v>
          </cell>
          <cell r="AF1732" t="str">
            <v>3200.00 / 3643.00 / 4200.00 / 5022.00</v>
          </cell>
          <cell r="AG1732">
            <v>3700</v>
          </cell>
          <cell r="AH1732">
            <v>0.98459459459459464</v>
          </cell>
          <cell r="AK1732">
            <v>0.98459459459459464</v>
          </cell>
          <cell r="AL1732">
            <v>4.922972972972973</v>
          </cell>
          <cell r="AM1732">
            <v>0.99972972972972973</v>
          </cell>
          <cell r="AN1732">
            <v>27290</v>
          </cell>
          <cell r="AO1732">
            <v>0.99996392104820098</v>
          </cell>
          <cell r="AP1732">
            <v>0.86650787834371568</v>
          </cell>
          <cell r="AS1732">
            <v>1</v>
          </cell>
          <cell r="AT1732">
            <v>0</v>
          </cell>
        </row>
        <row r="1733">
          <cell r="B1733">
            <v>385857</v>
          </cell>
          <cell r="C1733" t="str">
            <v>TAOWINE INDUSTRIAL CO., LTD.</v>
          </cell>
          <cell r="D1733" t="str">
            <v>V64</v>
          </cell>
          <cell r="E1733" t="str">
            <v>1180773-01-R</v>
          </cell>
          <cell r="F1733" t="str">
            <v>HSG MASK</v>
          </cell>
          <cell r="G1733" t="str">
            <v>EQP,AE,HSG MASK HUPH,V54-V64,TAOWINE,RETROFIT KIT</v>
          </cell>
          <cell r="H1733">
            <v>3200</v>
          </cell>
          <cell r="I1733" t="str">
            <v>AE</v>
          </cell>
          <cell r="J1733" t="str">
            <v>Retrofit</v>
          </cell>
          <cell r="K1733">
            <v>3200</v>
          </cell>
          <cell r="L1733">
            <v>1</v>
          </cell>
          <cell r="M1733" t="str">
            <v>EBD</v>
          </cell>
          <cell r="N1733">
            <v>3200</v>
          </cell>
          <cell r="O1733">
            <v>3200</v>
          </cell>
          <cell r="P1733" t="b">
            <v>0</v>
          </cell>
          <cell r="Q1733" t="str">
            <v>China</v>
          </cell>
          <cell r="R1733" t="e">
            <v>#N/A</v>
          </cell>
          <cell r="S1733" t="e">
            <v>#N/A</v>
          </cell>
          <cell r="T1733" t="e">
            <v>#N/A</v>
          </cell>
          <cell r="U1733" t="e">
            <v>#N/A</v>
          </cell>
          <cell r="V1733" t="e">
            <v>#N/A</v>
          </cell>
          <cell r="Y1733" t="e">
            <v>#N/A</v>
          </cell>
          <cell r="Z1733">
            <v>3200</v>
          </cell>
          <cell r="AB1733" t="str">
            <v>Under</v>
          </cell>
          <cell r="AC1733" t="str">
            <v/>
          </cell>
          <cell r="AD1733" t="e">
            <v>#N/A</v>
          </cell>
          <cell r="AF1733" t="str">
            <v>3200.00 / 3643.00 / 4200.00 / 5022.00</v>
          </cell>
          <cell r="AG1733">
            <v>3700</v>
          </cell>
          <cell r="AH1733">
            <v>0.86486486486486491</v>
          </cell>
          <cell r="AK1733">
            <v>0.86486486486486491</v>
          </cell>
          <cell r="AL1733">
            <v>0.86486486486486491</v>
          </cell>
          <cell r="AM1733">
            <v>0.99972972972972973</v>
          </cell>
          <cell r="AN1733">
            <v>27290</v>
          </cell>
          <cell r="AO1733">
            <v>0.99996830835966055</v>
          </cell>
          <cell r="AP1733">
            <v>0.88274093074386217</v>
          </cell>
          <cell r="AS1733">
            <v>1</v>
          </cell>
          <cell r="AT1733">
            <v>0</v>
          </cell>
        </row>
        <row r="1734">
          <cell r="B1734">
            <v>385858</v>
          </cell>
          <cell r="C1734" t="str">
            <v>TAOWINE INDUSTRIAL CO., LTD.</v>
          </cell>
          <cell r="D1734" t="str">
            <v>V64</v>
          </cell>
          <cell r="E1734" t="str">
            <v>1180776-01-R</v>
          </cell>
          <cell r="F1734" t="str">
            <v>HSG MASK</v>
          </cell>
          <cell r="G1734" t="str">
            <v>EQP,AE,HSG MASK HUPH,V57-V64,TAOWINE,RETROFIT KIT</v>
          </cell>
          <cell r="H1734">
            <v>3200</v>
          </cell>
          <cell r="I1734" t="str">
            <v>AE</v>
          </cell>
          <cell r="J1734" t="str">
            <v>Retrofit</v>
          </cell>
          <cell r="K1734">
            <v>9600</v>
          </cell>
          <cell r="L1734">
            <v>3</v>
          </cell>
          <cell r="M1734" t="str">
            <v>EBD</v>
          </cell>
          <cell r="N1734">
            <v>3200</v>
          </cell>
          <cell r="O1734">
            <v>9600</v>
          </cell>
          <cell r="P1734" t="b">
            <v>0</v>
          </cell>
          <cell r="Q1734" t="str">
            <v>China</v>
          </cell>
          <cell r="R1734" t="e">
            <v>#N/A</v>
          </cell>
          <cell r="S1734" t="e">
            <v>#N/A</v>
          </cell>
          <cell r="T1734" t="e">
            <v>#N/A</v>
          </cell>
          <cell r="U1734" t="e">
            <v>#N/A</v>
          </cell>
          <cell r="V1734" t="e">
            <v>#N/A</v>
          </cell>
          <cell r="Y1734" t="e">
            <v>#N/A</v>
          </cell>
          <cell r="Z1734">
            <v>9600</v>
          </cell>
          <cell r="AB1734" t="str">
            <v>Under</v>
          </cell>
          <cell r="AC1734">
            <v>0.66666666666666663</v>
          </cell>
          <cell r="AD1734" t="e">
            <v>#N/A</v>
          </cell>
          <cell r="AF1734" t="str">
            <v>3200.00 / 3643.00 / 4200.00 / 5022.00</v>
          </cell>
          <cell r="AG1734">
            <v>3700</v>
          </cell>
          <cell r="AH1734">
            <v>0.86486486486486491</v>
          </cell>
          <cell r="AK1734">
            <v>0.86486486486486491</v>
          </cell>
          <cell r="AL1734">
            <v>2.5945945945945947</v>
          </cell>
          <cell r="AM1734">
            <v>0.99972972972972973</v>
          </cell>
          <cell r="AN1734">
            <v>27290</v>
          </cell>
          <cell r="AO1734">
            <v>0.99996830835966055</v>
          </cell>
          <cell r="AP1734">
            <v>0.88274093074386217</v>
          </cell>
          <cell r="AS1734">
            <v>1</v>
          </cell>
          <cell r="AT1734">
            <v>0</v>
          </cell>
        </row>
        <row r="1735">
          <cell r="B1735">
            <v>385859</v>
          </cell>
          <cell r="C1735" t="str">
            <v>SHENZHEN STRONG TECHNOLOGY CO., LTD.</v>
          </cell>
          <cell r="D1735" t="str">
            <v>V64</v>
          </cell>
          <cell r="E1735" t="str">
            <v>1180783-01-R</v>
          </cell>
          <cell r="F1735" t="str">
            <v>HSG MASK</v>
          </cell>
          <cell r="G1735" t="str">
            <v>EQP,AE,HSG MASK LUPH,D47-V64,STRONG,RETROFIT KIT</v>
          </cell>
          <cell r="H1735">
            <v>3643</v>
          </cell>
          <cell r="I1735" t="str">
            <v>AE</v>
          </cell>
          <cell r="J1735" t="str">
            <v>Retrofit</v>
          </cell>
          <cell r="K1735">
            <v>7286</v>
          </cell>
          <cell r="L1735">
            <v>2</v>
          </cell>
          <cell r="M1735" t="str">
            <v>OTS Quote</v>
          </cell>
          <cell r="N1735">
            <v>3643</v>
          </cell>
          <cell r="O1735">
            <v>7286</v>
          </cell>
          <cell r="P1735" t="b">
            <v>0</v>
          </cell>
          <cell r="Q1735" t="str">
            <v>China</v>
          </cell>
          <cell r="R1735" t="e">
            <v>#N/A</v>
          </cell>
          <cell r="S1735" t="e">
            <v>#N/A</v>
          </cell>
          <cell r="T1735" t="e">
            <v>#N/A</v>
          </cell>
          <cell r="U1735" t="e">
            <v>#N/A</v>
          </cell>
          <cell r="V1735" t="e">
            <v>#N/A</v>
          </cell>
          <cell r="Y1735" t="e">
            <v>#N/A</v>
          </cell>
          <cell r="Z1735">
            <v>7286</v>
          </cell>
          <cell r="AB1735" t="str">
            <v>Under</v>
          </cell>
          <cell r="AC1735">
            <v>0.5</v>
          </cell>
          <cell r="AD1735" t="e">
            <v>#N/A</v>
          </cell>
          <cell r="AF1735" t="str">
            <v>3200.00 / 3643.00 / 4200.00 / 5022.00</v>
          </cell>
          <cell r="AG1735">
            <v>3700</v>
          </cell>
          <cell r="AH1735">
            <v>0.98459459459459464</v>
          </cell>
          <cell r="AK1735">
            <v>0.98459459459459464</v>
          </cell>
          <cell r="AL1735">
            <v>1.9691891891891893</v>
          </cell>
          <cell r="AM1735">
            <v>0.99972972972972973</v>
          </cell>
          <cell r="AN1735">
            <v>27290</v>
          </cell>
          <cell r="AO1735">
            <v>0.99996392104820098</v>
          </cell>
          <cell r="AP1735">
            <v>0.86650787834371568</v>
          </cell>
          <cell r="AS1735">
            <v>1</v>
          </cell>
          <cell r="AT1735">
            <v>0</v>
          </cell>
        </row>
        <row r="1736">
          <cell r="B1736">
            <v>385860</v>
          </cell>
          <cell r="C1736" t="str">
            <v>SHENZHEN STRONG TECHNOLOGY CO., LTD.</v>
          </cell>
          <cell r="D1736" t="str">
            <v>V64</v>
          </cell>
          <cell r="E1736" t="str">
            <v>1180797-01-R</v>
          </cell>
          <cell r="F1736" t="str">
            <v>HSG MASK</v>
          </cell>
          <cell r="G1736" t="str">
            <v>EQP,AE,HSG MASK LUPH,V54-V64,STRONG,RETROFIT KIT</v>
          </cell>
          <cell r="H1736">
            <v>3643</v>
          </cell>
          <cell r="I1736" t="str">
            <v>AE</v>
          </cell>
          <cell r="J1736" t="str">
            <v>Retrofit</v>
          </cell>
          <cell r="K1736">
            <v>43716</v>
          </cell>
          <cell r="L1736">
            <v>12</v>
          </cell>
          <cell r="M1736" t="str">
            <v>EBD</v>
          </cell>
          <cell r="N1736">
            <v>3643</v>
          </cell>
          <cell r="O1736">
            <v>43716</v>
          </cell>
          <cell r="P1736" t="b">
            <v>0</v>
          </cell>
          <cell r="Q1736" t="str">
            <v>China</v>
          </cell>
          <cell r="R1736" t="e">
            <v>#N/A</v>
          </cell>
          <cell r="S1736" t="e">
            <v>#N/A</v>
          </cell>
          <cell r="T1736" t="e">
            <v>#N/A</v>
          </cell>
          <cell r="U1736" t="e">
            <v>#N/A</v>
          </cell>
          <cell r="V1736" t="e">
            <v>#N/A</v>
          </cell>
          <cell r="Y1736" t="e">
            <v>#N/A</v>
          </cell>
          <cell r="Z1736">
            <v>43716</v>
          </cell>
          <cell r="AB1736" t="str">
            <v>Under</v>
          </cell>
          <cell r="AC1736">
            <v>0.91666666666666663</v>
          </cell>
          <cell r="AD1736" t="e">
            <v>#N/A</v>
          </cell>
          <cell r="AF1736" t="str">
            <v>3200.00 / 3643.00 / 4200.00 / 5022.00</v>
          </cell>
          <cell r="AG1736">
            <v>3700</v>
          </cell>
          <cell r="AH1736">
            <v>0.98459459459459464</v>
          </cell>
          <cell r="AK1736">
            <v>0.98459459459459464</v>
          </cell>
          <cell r="AL1736">
            <v>11.815135135135137</v>
          </cell>
          <cell r="AM1736">
            <v>0.99972972972972973</v>
          </cell>
          <cell r="AN1736">
            <v>27290</v>
          </cell>
          <cell r="AO1736">
            <v>0.99996392104820098</v>
          </cell>
          <cell r="AP1736">
            <v>0.86650787834371568</v>
          </cell>
          <cell r="AS1736">
            <v>1</v>
          </cell>
          <cell r="AT1736">
            <v>0</v>
          </cell>
        </row>
        <row r="1737">
          <cell r="B1737">
            <v>385860</v>
          </cell>
          <cell r="C1737" t="str">
            <v>SHENZHEN STRONG TECHNOLOGY CO., LTD.</v>
          </cell>
          <cell r="D1737" t="str">
            <v>V64</v>
          </cell>
          <cell r="E1737" t="str">
            <v>1180797-01-R</v>
          </cell>
          <cell r="F1737" t="str">
            <v>HSG MASK</v>
          </cell>
          <cell r="G1737" t="str">
            <v>EQP,AE,HSG MASK LUPH,V54-V64,STRONG,RETROFIT KIT</v>
          </cell>
          <cell r="H1737">
            <v>3643</v>
          </cell>
          <cell r="I1737" t="str">
            <v>AE</v>
          </cell>
          <cell r="J1737" t="str">
            <v>Retrofit</v>
          </cell>
          <cell r="K1737">
            <v>61931</v>
          </cell>
          <cell r="L1737">
            <v>17</v>
          </cell>
          <cell r="M1737" t="str">
            <v>EBD</v>
          </cell>
          <cell r="N1737">
            <v>3643</v>
          </cell>
          <cell r="O1737">
            <v>61931</v>
          </cell>
          <cell r="P1737" t="b">
            <v>0</v>
          </cell>
          <cell r="Q1737" t="str">
            <v>China</v>
          </cell>
          <cell r="R1737" t="e">
            <v>#N/A</v>
          </cell>
          <cell r="S1737" t="e">
            <v>#N/A</v>
          </cell>
          <cell r="T1737" t="e">
            <v>#N/A</v>
          </cell>
          <cell r="U1737" t="e">
            <v>#N/A</v>
          </cell>
          <cell r="V1737" t="e">
            <v>#N/A</v>
          </cell>
          <cell r="Y1737" t="e">
            <v>#N/A</v>
          </cell>
          <cell r="Z1737">
            <v>61931</v>
          </cell>
          <cell r="AB1737" t="str">
            <v>Under</v>
          </cell>
          <cell r="AC1737">
            <v>0.94117647058823528</v>
          </cell>
          <cell r="AD1737" t="e">
            <v>#N/A</v>
          </cell>
          <cell r="AF1737" t="str">
            <v>3200.00 / 3643.00 / 4200.00 / 5022.00</v>
          </cell>
          <cell r="AG1737">
            <v>3700</v>
          </cell>
          <cell r="AH1737">
            <v>0.98459459459459464</v>
          </cell>
          <cell r="AK1737">
            <v>0.98459459459459464</v>
          </cell>
          <cell r="AL1737">
            <v>16.738108108108108</v>
          </cell>
          <cell r="AM1737">
            <v>0.99972972972972973</v>
          </cell>
          <cell r="AN1737">
            <v>27290</v>
          </cell>
          <cell r="AO1737">
            <v>0.99996392104820098</v>
          </cell>
          <cell r="AP1737">
            <v>0.86650787834371568</v>
          </cell>
          <cell r="AS1737">
            <v>1</v>
          </cell>
          <cell r="AT1737">
            <v>0</v>
          </cell>
        </row>
        <row r="1738">
          <cell r="B1738">
            <v>385861</v>
          </cell>
          <cell r="C1738" t="str">
            <v>SHENZHEN STRONG TECHNOLOGY CO., LTD.</v>
          </cell>
          <cell r="D1738" t="str">
            <v>V64</v>
          </cell>
          <cell r="E1738" t="str">
            <v>1180799-01-R</v>
          </cell>
          <cell r="F1738" t="str">
            <v>HSG MASK</v>
          </cell>
          <cell r="G1738" t="str">
            <v>EQP,AE,HSG MASK LUPH,V57-V64,STRONG,RETROFIT KIT</v>
          </cell>
          <cell r="H1738">
            <v>3643</v>
          </cell>
          <cell r="I1738" t="str">
            <v>AE</v>
          </cell>
          <cell r="J1738" t="str">
            <v>Retrofit</v>
          </cell>
          <cell r="K1738">
            <v>10929</v>
          </cell>
          <cell r="L1738">
            <v>3</v>
          </cell>
          <cell r="M1738" t="str">
            <v>EBD</v>
          </cell>
          <cell r="N1738">
            <v>3643</v>
          </cell>
          <cell r="O1738">
            <v>10929</v>
          </cell>
          <cell r="P1738" t="b">
            <v>0</v>
          </cell>
          <cell r="Q1738" t="str">
            <v>China</v>
          </cell>
          <cell r="R1738" t="e">
            <v>#N/A</v>
          </cell>
          <cell r="S1738" t="e">
            <v>#N/A</v>
          </cell>
          <cell r="T1738" t="e">
            <v>#N/A</v>
          </cell>
          <cell r="U1738" t="e">
            <v>#N/A</v>
          </cell>
          <cell r="V1738" t="e">
            <v>#N/A</v>
          </cell>
          <cell r="Y1738" t="e">
            <v>#N/A</v>
          </cell>
          <cell r="Z1738">
            <v>10929</v>
          </cell>
          <cell r="AB1738" t="str">
            <v>Under</v>
          </cell>
          <cell r="AC1738">
            <v>0.66666666666666663</v>
          </cell>
          <cell r="AD1738" t="e">
            <v>#N/A</v>
          </cell>
          <cell r="AF1738" t="str">
            <v>3200.00 / 3643.00 / 4200.00 / 5022.00</v>
          </cell>
          <cell r="AG1738">
            <v>3700</v>
          </cell>
          <cell r="AH1738">
            <v>0.98459459459459464</v>
          </cell>
          <cell r="AK1738">
            <v>0.98459459459459464</v>
          </cell>
          <cell r="AL1738">
            <v>2.9537837837837841</v>
          </cell>
          <cell r="AM1738">
            <v>0.99972972972972973</v>
          </cell>
          <cell r="AN1738">
            <v>27290</v>
          </cell>
          <cell r="AO1738">
            <v>0.99996392104820098</v>
          </cell>
          <cell r="AP1738">
            <v>0.86650787834371568</v>
          </cell>
          <cell r="AS1738">
            <v>1</v>
          </cell>
          <cell r="AT1738">
            <v>0</v>
          </cell>
        </row>
        <row r="1739">
          <cell r="B1739">
            <v>385862</v>
          </cell>
          <cell r="C1739" t="str">
            <v>BOZHON PRECISION INDUSTRY TECHNOLOGY CO., LTD.</v>
          </cell>
          <cell r="D1739" t="str">
            <v>V64</v>
          </cell>
          <cell r="E1739" t="str">
            <v>1180818-01-R</v>
          </cell>
          <cell r="F1739" t="str">
            <v>INLINE SHUTTLE R</v>
          </cell>
          <cell r="G1739" t="str">
            <v>EQP,AE,INLINE SHUTTLE R,V54-V64,BOZHON,RETROFIT KIT</v>
          </cell>
          <cell r="H1739">
            <v>1872</v>
          </cell>
          <cell r="I1739" t="str">
            <v>AE</v>
          </cell>
          <cell r="J1739" t="str">
            <v>Retrofit</v>
          </cell>
          <cell r="K1739">
            <v>95472</v>
          </cell>
          <cell r="L1739">
            <v>51</v>
          </cell>
          <cell r="M1739" t="str">
            <v>EBD</v>
          </cell>
          <cell r="N1739">
            <v>1872</v>
          </cell>
          <cell r="O1739">
            <v>95472</v>
          </cell>
          <cell r="P1739" t="b">
            <v>0</v>
          </cell>
          <cell r="Q1739" t="str">
            <v>China</v>
          </cell>
          <cell r="R1739" t="e">
            <v>#N/A</v>
          </cell>
          <cell r="S1739" t="e">
            <v>#N/A</v>
          </cell>
          <cell r="T1739" t="e">
            <v>#N/A</v>
          </cell>
          <cell r="U1739" t="e">
            <v>#N/A</v>
          </cell>
          <cell r="V1739" t="e">
            <v>#N/A</v>
          </cell>
          <cell r="Y1739" t="e">
            <v>#N/A</v>
          </cell>
          <cell r="Z1739">
            <v>95472</v>
          </cell>
          <cell r="AB1739" t="str">
            <v>Under</v>
          </cell>
          <cell r="AC1739">
            <v>0.98039215686274506</v>
          </cell>
          <cell r="AD1739" t="e">
            <v>#N/A</v>
          </cell>
          <cell r="AF1739">
            <v>1872</v>
          </cell>
          <cell r="AG1739">
            <v>1872</v>
          </cell>
          <cell r="AH1739">
            <v>1</v>
          </cell>
          <cell r="AK1739">
            <v>1</v>
          </cell>
          <cell r="AL1739">
            <v>51</v>
          </cell>
          <cell r="AM1739">
            <v>0.99946581196581197</v>
          </cell>
          <cell r="AN1739" t="str">
            <v/>
          </cell>
          <cell r="AO1739" t="e">
            <v>#VALUE!</v>
          </cell>
          <cell r="AP1739" t="e">
            <v>#VALUE!</v>
          </cell>
          <cell r="AS1739">
            <v>1</v>
          </cell>
          <cell r="AT1739">
            <v>0</v>
          </cell>
        </row>
        <row r="1740">
          <cell r="B1740">
            <v>385862</v>
          </cell>
          <cell r="C1740" t="str">
            <v>BOZHON PRECISION INDUSTRY TECHNOLOGY CO., LTD.</v>
          </cell>
          <cell r="D1740" t="str">
            <v>V64</v>
          </cell>
          <cell r="E1740" t="str">
            <v>1180818-01-R</v>
          </cell>
          <cell r="F1740" t="str">
            <v>SHUTTLE R</v>
          </cell>
          <cell r="G1740" t="str">
            <v>EQP,AE,INLINE SHUTTLE R,V54-V64,BOZHON,RETROFIT KIT</v>
          </cell>
          <cell r="H1740">
            <v>1872</v>
          </cell>
          <cell r="I1740" t="str">
            <v>AE</v>
          </cell>
          <cell r="J1740" t="str">
            <v>Retrofit</v>
          </cell>
          <cell r="K1740">
            <v>26208</v>
          </cell>
          <cell r="L1740">
            <v>14</v>
          </cell>
          <cell r="M1740" t="str">
            <v>EBD</v>
          </cell>
          <cell r="N1740">
            <v>1872</v>
          </cell>
          <cell r="O1740">
            <v>26208</v>
          </cell>
          <cell r="P1740" t="b">
            <v>0</v>
          </cell>
          <cell r="Q1740" t="str">
            <v>China</v>
          </cell>
          <cell r="R1740" t="e">
            <v>#N/A</v>
          </cell>
          <cell r="S1740" t="e">
            <v>#N/A</v>
          </cell>
          <cell r="T1740" t="e">
            <v>#N/A</v>
          </cell>
          <cell r="U1740" t="e">
            <v>#N/A</v>
          </cell>
          <cell r="V1740" t="e">
            <v>#N/A</v>
          </cell>
          <cell r="Y1740" t="e">
            <v>#N/A</v>
          </cell>
          <cell r="Z1740">
            <v>26208</v>
          </cell>
          <cell r="AB1740" t="str">
            <v>Under</v>
          </cell>
          <cell r="AC1740">
            <v>0.9285714285714286</v>
          </cell>
          <cell r="AD1740" t="e">
            <v>#N/A</v>
          </cell>
          <cell r="AF1740">
            <v>1872</v>
          </cell>
          <cell r="AG1740">
            <v>1872</v>
          </cell>
          <cell r="AH1740">
            <v>1</v>
          </cell>
          <cell r="AK1740">
            <v>1</v>
          </cell>
          <cell r="AL1740">
            <v>14</v>
          </cell>
          <cell r="AM1740">
            <v>0.99946581196581197</v>
          </cell>
          <cell r="AN1740" t="str">
            <v/>
          </cell>
          <cell r="AO1740" t="e">
            <v>#VALUE!</v>
          </cell>
          <cell r="AP1740" t="e">
            <v>#VALUE!</v>
          </cell>
          <cell r="AS1740">
            <v>1</v>
          </cell>
          <cell r="AT1740">
            <v>0</v>
          </cell>
        </row>
        <row r="1741">
          <cell r="B1741">
            <v>385863</v>
          </cell>
          <cell r="C1741" t="str">
            <v>SHENZHEN STRONG TECHNOLOGY CO., LTD.</v>
          </cell>
          <cell r="D1741" t="str">
            <v>V64</v>
          </cell>
          <cell r="E1741" t="str">
            <v>1180819-01-R</v>
          </cell>
          <cell r="F1741" t="str">
            <v>SIM SP-M1S2</v>
          </cell>
          <cell r="G1741" t="str">
            <v>EQP,AE,SIM SP-M1S2,V54-V64,STRONG,RETROFIT KIT</v>
          </cell>
          <cell r="H1741">
            <v>55672</v>
          </cell>
          <cell r="I1741" t="str">
            <v>AE</v>
          </cell>
          <cell r="J1741" t="str">
            <v>Retrofit</v>
          </cell>
          <cell r="K1741">
            <v>779408</v>
          </cell>
          <cell r="L1741">
            <v>14</v>
          </cell>
          <cell r="M1741" t="str">
            <v>EBD</v>
          </cell>
          <cell r="N1741">
            <v>55672</v>
          </cell>
          <cell r="O1741">
            <v>779408</v>
          </cell>
          <cell r="P1741" t="b">
            <v>0</v>
          </cell>
          <cell r="Q1741" t="str">
            <v>China</v>
          </cell>
          <cell r="R1741" t="e">
            <v>#N/A</v>
          </cell>
          <cell r="S1741" t="e">
            <v>#N/A</v>
          </cell>
          <cell r="T1741" t="e">
            <v>#N/A</v>
          </cell>
          <cell r="U1741" t="e">
            <v>#N/A</v>
          </cell>
          <cell r="V1741" t="e">
            <v>#N/A</v>
          </cell>
          <cell r="Y1741" t="e">
            <v>#N/A</v>
          </cell>
          <cell r="Z1741">
            <v>779408</v>
          </cell>
          <cell r="AB1741" t="str">
            <v>Under</v>
          </cell>
          <cell r="AC1741">
            <v>0.9285714285714286</v>
          </cell>
          <cell r="AD1741" t="e">
            <v>#N/A</v>
          </cell>
          <cell r="AF1741" t="str">
            <v>15058.13 / 47395.58 / 55672.00 / 74362.00 / 84402.00</v>
          </cell>
          <cell r="AG1741">
            <v>31226.854999999952</v>
          </cell>
          <cell r="AH1741">
            <v>1.7828244310866428</v>
          </cell>
          <cell r="AK1741">
            <v>1.7828244310866428</v>
          </cell>
          <cell r="AL1741">
            <v>24.959542035212998</v>
          </cell>
          <cell r="AM1741">
            <v>0.99996797628195344</v>
          </cell>
          <cell r="AN1741" t="str">
            <v/>
          </cell>
          <cell r="AO1741" t="e">
            <v>#VALUE!</v>
          </cell>
          <cell r="AP1741" t="e">
            <v>#VALUE!</v>
          </cell>
          <cell r="AS1741">
            <v>1</v>
          </cell>
          <cell r="AT1741">
            <v>0</v>
          </cell>
        </row>
        <row r="1742">
          <cell r="B1742">
            <v>385863</v>
          </cell>
          <cell r="C1742" t="str">
            <v>SHENZHEN STRONG TECHNOLOGY CO., LTD.</v>
          </cell>
          <cell r="D1742" t="str">
            <v>V64</v>
          </cell>
          <cell r="E1742" t="str">
            <v>1180819-01-R</v>
          </cell>
          <cell r="F1742" t="str">
            <v>SIM SP-M1S2</v>
          </cell>
          <cell r="G1742" t="str">
            <v>EQP,AE,SIM SP-M1S2,V54-V64,STRONG,RETROFIT KIT</v>
          </cell>
          <cell r="H1742">
            <v>55672</v>
          </cell>
          <cell r="I1742" t="str">
            <v>AE</v>
          </cell>
          <cell r="J1742" t="str">
            <v>Retrofit</v>
          </cell>
          <cell r="K1742">
            <v>1224784</v>
          </cell>
          <cell r="L1742">
            <v>22</v>
          </cell>
          <cell r="M1742" t="str">
            <v>EBD</v>
          </cell>
          <cell r="N1742">
            <v>55672</v>
          </cell>
          <cell r="O1742">
            <v>1224784</v>
          </cell>
          <cell r="P1742" t="b">
            <v>0</v>
          </cell>
          <cell r="Q1742" t="str">
            <v>China</v>
          </cell>
          <cell r="R1742" t="e">
            <v>#N/A</v>
          </cell>
          <cell r="S1742" t="e">
            <v>#N/A</v>
          </cell>
          <cell r="T1742" t="e">
            <v>#N/A</v>
          </cell>
          <cell r="U1742" t="e">
            <v>#N/A</v>
          </cell>
          <cell r="V1742" t="e">
            <v>#N/A</v>
          </cell>
          <cell r="Y1742" t="e">
            <v>#N/A</v>
          </cell>
          <cell r="Z1742">
            <v>1224784</v>
          </cell>
          <cell r="AB1742" t="str">
            <v>Under</v>
          </cell>
          <cell r="AC1742">
            <v>0.95454545454545459</v>
          </cell>
          <cell r="AD1742" t="e">
            <v>#N/A</v>
          </cell>
          <cell r="AF1742" t="str">
            <v>15058.13 / 47395.58 / 55672.00 / 74362.00 / 84402.00</v>
          </cell>
          <cell r="AG1742">
            <v>31226.854999999952</v>
          </cell>
          <cell r="AH1742">
            <v>1.7828244310866428</v>
          </cell>
          <cell r="AK1742">
            <v>1.7828244310866428</v>
          </cell>
          <cell r="AL1742">
            <v>39.222137483906138</v>
          </cell>
          <cell r="AM1742">
            <v>0.99996797628195344</v>
          </cell>
          <cell r="AN1742" t="str">
            <v/>
          </cell>
          <cell r="AO1742" t="e">
            <v>#VALUE!</v>
          </cell>
          <cell r="AP1742" t="e">
            <v>#VALUE!</v>
          </cell>
          <cell r="AS1742">
            <v>1</v>
          </cell>
          <cell r="AT1742">
            <v>0</v>
          </cell>
        </row>
        <row r="1743">
          <cell r="B1743">
            <v>385864</v>
          </cell>
          <cell r="C1743" t="str">
            <v>SHENZHEN STRONG TECHNOLOGY CO., LTD.</v>
          </cell>
          <cell r="D1743" t="str">
            <v>V64</v>
          </cell>
          <cell r="E1743" t="str">
            <v>1180820-01-R</v>
          </cell>
          <cell r="F1743" t="str">
            <v>SIM SP-S1</v>
          </cell>
          <cell r="G1743" t="str">
            <v>EQP,AE,SIM SP-S1,V54-V64,STRONG,RETROFIT KIT</v>
          </cell>
          <cell r="H1743">
            <v>7867</v>
          </cell>
          <cell r="I1743" t="str">
            <v>AE</v>
          </cell>
          <cell r="J1743" t="str">
            <v>Retrofit</v>
          </cell>
          <cell r="K1743">
            <v>110138</v>
          </cell>
          <cell r="L1743">
            <v>14</v>
          </cell>
          <cell r="M1743" t="str">
            <v>EBD</v>
          </cell>
          <cell r="N1743">
            <v>7867</v>
          </cell>
          <cell r="O1743">
            <v>110138</v>
          </cell>
          <cell r="P1743" t="b">
            <v>0</v>
          </cell>
          <cell r="Q1743" t="str">
            <v>China</v>
          </cell>
          <cell r="R1743" t="e">
            <v>#N/A</v>
          </cell>
          <cell r="S1743" t="e">
            <v>#N/A</v>
          </cell>
          <cell r="T1743" t="e">
            <v>#N/A</v>
          </cell>
          <cell r="U1743" t="e">
            <v>#N/A</v>
          </cell>
          <cell r="V1743" t="e">
            <v>#N/A</v>
          </cell>
          <cell r="Y1743" t="e">
            <v>#N/A</v>
          </cell>
          <cell r="Z1743">
            <v>110138</v>
          </cell>
          <cell r="AB1743" t="str">
            <v>Under</v>
          </cell>
          <cell r="AC1743">
            <v>0.9285714285714286</v>
          </cell>
          <cell r="AD1743" t="e">
            <v>#N/A</v>
          </cell>
          <cell r="AF1743" t="str">
            <v>7867.00 / 8281.00 / 13701.00 / 13772.96</v>
          </cell>
          <cell r="AG1743">
            <v>11026.97999999995</v>
          </cell>
          <cell r="AH1743">
            <v>0.71343196414612486</v>
          </cell>
          <cell r="AK1743">
            <v>0.71343196414612486</v>
          </cell>
          <cell r="AL1743">
            <v>9.9880474980457485</v>
          </cell>
          <cell r="AM1743">
            <v>0.99990931333873823</v>
          </cell>
          <cell r="AN1743" t="str">
            <v/>
          </cell>
          <cell r="AO1743" t="e">
            <v>#VALUE!</v>
          </cell>
          <cell r="AP1743" t="e">
            <v>#VALUE!</v>
          </cell>
          <cell r="AS1743">
            <v>1</v>
          </cell>
          <cell r="AT1743">
            <v>0</v>
          </cell>
        </row>
        <row r="1744">
          <cell r="B1744">
            <v>385864</v>
          </cell>
          <cell r="C1744" t="str">
            <v>SHENZHEN STRONG TECHNOLOGY CO., LTD.</v>
          </cell>
          <cell r="D1744" t="str">
            <v>V64</v>
          </cell>
          <cell r="E1744" t="str">
            <v>1180820-01-R</v>
          </cell>
          <cell r="F1744" t="str">
            <v>SIM SP-S1</v>
          </cell>
          <cell r="G1744" t="str">
            <v>EQP,AE,SIM SP-S1,V54-V64,STRONG,RETROFIT KIT</v>
          </cell>
          <cell r="H1744">
            <v>7867</v>
          </cell>
          <cell r="I1744" t="str">
            <v>AE</v>
          </cell>
          <cell r="J1744" t="str">
            <v>Retrofit</v>
          </cell>
          <cell r="K1744">
            <v>173074</v>
          </cell>
          <cell r="L1744">
            <v>22</v>
          </cell>
          <cell r="M1744" t="str">
            <v>EBD</v>
          </cell>
          <cell r="N1744">
            <v>7867</v>
          </cell>
          <cell r="O1744">
            <v>173074</v>
          </cell>
          <cell r="P1744" t="b">
            <v>0</v>
          </cell>
          <cell r="Q1744" t="str">
            <v>China</v>
          </cell>
          <cell r="R1744" t="e">
            <v>#N/A</v>
          </cell>
          <cell r="S1744" t="e">
            <v>#N/A</v>
          </cell>
          <cell r="T1744" t="e">
            <v>#N/A</v>
          </cell>
          <cell r="U1744" t="e">
            <v>#N/A</v>
          </cell>
          <cell r="V1744" t="e">
            <v>#N/A</v>
          </cell>
          <cell r="Y1744" t="e">
            <v>#N/A</v>
          </cell>
          <cell r="Z1744">
            <v>173074</v>
          </cell>
          <cell r="AB1744" t="str">
            <v>Under</v>
          </cell>
          <cell r="AC1744">
            <v>0.95454545454545459</v>
          </cell>
          <cell r="AD1744" t="e">
            <v>#N/A</v>
          </cell>
          <cell r="AF1744" t="str">
            <v>7867.00 / 8281.00 / 13701.00 / 13772.96</v>
          </cell>
          <cell r="AG1744">
            <v>11026.97999999995</v>
          </cell>
          <cell r="AH1744">
            <v>0.71343196414612486</v>
          </cell>
          <cell r="AK1744">
            <v>0.71343196414612486</v>
          </cell>
          <cell r="AL1744">
            <v>15.695503211214747</v>
          </cell>
          <cell r="AM1744">
            <v>0.99990931333873823</v>
          </cell>
          <cell r="AN1744" t="str">
            <v/>
          </cell>
          <cell r="AO1744" t="e">
            <v>#VALUE!</v>
          </cell>
          <cell r="AP1744" t="e">
            <v>#VALUE!</v>
          </cell>
          <cell r="AS1744">
            <v>1</v>
          </cell>
          <cell r="AT1744">
            <v>0</v>
          </cell>
        </row>
        <row r="1745">
          <cell r="B1745">
            <v>385865</v>
          </cell>
          <cell r="C1745" t="str">
            <v>SECOTE</v>
          </cell>
          <cell r="D1745" t="str">
            <v>V64</v>
          </cell>
          <cell r="E1745" t="str">
            <v>1180821-01-R</v>
          </cell>
          <cell r="F1745" t="str">
            <v>SMA SP-S1</v>
          </cell>
          <cell r="G1745" t="str">
            <v>EQP,AE,SMA SP-S1,V54-V64,SECOTE,RETROFIT KIT</v>
          </cell>
          <cell r="H1745">
            <v>5481.88</v>
          </cell>
          <cell r="I1745" t="str">
            <v>AE</v>
          </cell>
          <cell r="J1745" t="str">
            <v>Retrofit</v>
          </cell>
          <cell r="K1745">
            <v>49336.92</v>
          </cell>
          <cell r="L1745">
            <v>9</v>
          </cell>
          <cell r="M1745" t="str">
            <v>EBD</v>
          </cell>
          <cell r="N1745">
            <v>5481.88</v>
          </cell>
          <cell r="O1745">
            <v>49336.92</v>
          </cell>
          <cell r="P1745" t="b">
            <v>0</v>
          </cell>
          <cell r="Q1745" t="str">
            <v>China</v>
          </cell>
          <cell r="R1745" t="e">
            <v>#N/A</v>
          </cell>
          <cell r="S1745" t="e">
            <v>#N/A</v>
          </cell>
          <cell r="T1745" t="e">
            <v>#N/A</v>
          </cell>
          <cell r="U1745" t="e">
            <v>#N/A</v>
          </cell>
          <cell r="V1745" t="e">
            <v>#N/A</v>
          </cell>
          <cell r="Y1745" t="e">
            <v>#N/A</v>
          </cell>
          <cell r="Z1745">
            <v>49336.92</v>
          </cell>
          <cell r="AB1745" t="str">
            <v>Under</v>
          </cell>
          <cell r="AC1745">
            <v>0.88888888888888895</v>
          </cell>
          <cell r="AD1745" t="e">
            <v>#N/A</v>
          </cell>
          <cell r="AF1745">
            <v>5481.88</v>
          </cell>
          <cell r="AG1745">
            <v>7504.3099999999959</v>
          </cell>
          <cell r="AH1745">
            <v>0.73049754074658468</v>
          </cell>
          <cell r="AK1745">
            <v>0.73049754074658468</v>
          </cell>
          <cell r="AL1745">
            <v>6.5744778667192625</v>
          </cell>
          <cell r="AM1745">
            <v>0.99986674324488189</v>
          </cell>
          <cell r="AN1745" t="str">
            <v/>
          </cell>
          <cell r="AO1745" t="e">
            <v>#VALUE!</v>
          </cell>
          <cell r="AP1745" t="e">
            <v>#VALUE!</v>
          </cell>
          <cell r="AS1745">
            <v>1</v>
          </cell>
          <cell r="AT1745">
            <v>0</v>
          </cell>
        </row>
        <row r="1746">
          <cell r="B1746">
            <v>385866</v>
          </cell>
          <cell r="C1746" t="str">
            <v>SECOTE</v>
          </cell>
          <cell r="D1746" t="str">
            <v>V64</v>
          </cell>
          <cell r="E1746" t="str">
            <v>1180823-01-R</v>
          </cell>
          <cell r="F1746" t="str">
            <v>VIM SP-M1S1</v>
          </cell>
          <cell r="G1746" t="str">
            <v>EQP,AE,VIM SP-M1S1,V54-V64,SECOTE,RETROFIT KIT</v>
          </cell>
          <cell r="H1746">
            <v>16325.4</v>
          </cell>
          <cell r="I1746" t="str">
            <v>AE</v>
          </cell>
          <cell r="J1746" t="str">
            <v>Retrofit</v>
          </cell>
          <cell r="K1746">
            <v>473436.6</v>
          </cell>
          <cell r="L1746">
            <v>29</v>
          </cell>
          <cell r="M1746" t="str">
            <v>EBD</v>
          </cell>
          <cell r="N1746">
            <v>16325.4</v>
          </cell>
          <cell r="O1746">
            <v>473436.6</v>
          </cell>
          <cell r="P1746" t="b">
            <v>0</v>
          </cell>
          <cell r="Q1746" t="str">
            <v>China</v>
          </cell>
          <cell r="R1746" t="e">
            <v>#N/A</v>
          </cell>
          <cell r="S1746" t="e">
            <v>#N/A</v>
          </cell>
          <cell r="T1746" t="e">
            <v>#N/A</v>
          </cell>
          <cell r="U1746" t="e">
            <v>#N/A</v>
          </cell>
          <cell r="V1746" t="e">
            <v>#N/A</v>
          </cell>
          <cell r="Y1746" t="e">
            <v>#N/A</v>
          </cell>
          <cell r="Z1746">
            <v>473436.6</v>
          </cell>
          <cell r="AB1746" t="str">
            <v>Under</v>
          </cell>
          <cell r="AC1746">
            <v>0.96551724137931028</v>
          </cell>
          <cell r="AD1746" t="e">
            <v>#N/A</v>
          </cell>
          <cell r="AF1746" t="str">
            <v>16325.40 / 30621.80 / 31705.00</v>
          </cell>
          <cell r="AG1746">
            <v>31163.4</v>
          </cell>
          <cell r="AH1746">
            <v>0.52386453339494399</v>
          </cell>
          <cell r="AK1746">
            <v>0.52386453339494399</v>
          </cell>
          <cell r="AL1746">
            <v>15.192071468453376</v>
          </cell>
          <cell r="AM1746">
            <v>0.99996791107517147</v>
          </cell>
          <cell r="AN1746" t="str">
            <v/>
          </cell>
          <cell r="AO1746" t="e">
            <v>#VALUE!</v>
          </cell>
          <cell r="AP1746" t="e">
            <v>#VALUE!</v>
          </cell>
          <cell r="AS1746">
            <v>1</v>
          </cell>
          <cell r="AT1746">
            <v>0</v>
          </cell>
        </row>
        <row r="1747">
          <cell r="B1747">
            <v>385866</v>
          </cell>
          <cell r="C1747" t="str">
            <v>SECOTE</v>
          </cell>
          <cell r="D1747" t="str">
            <v>V64</v>
          </cell>
          <cell r="E1747" t="str">
            <v>1180823-01-R</v>
          </cell>
          <cell r="F1747" t="str">
            <v>VIM SP-M1S1</v>
          </cell>
          <cell r="G1747" t="str">
            <v>EQP,AE,VIM SP-M1S1,V54-V64,SECOTE,RETROFIT KIT</v>
          </cell>
          <cell r="H1747">
            <v>16325.4</v>
          </cell>
          <cell r="I1747" t="str">
            <v>AE</v>
          </cell>
          <cell r="J1747" t="str">
            <v>Retrofit</v>
          </cell>
          <cell r="K1747">
            <v>555063.6</v>
          </cell>
          <cell r="L1747">
            <v>34</v>
          </cell>
          <cell r="M1747" t="str">
            <v>EBD</v>
          </cell>
          <cell r="N1747">
            <v>16325.4</v>
          </cell>
          <cell r="O1747">
            <v>555063.6</v>
          </cell>
          <cell r="P1747" t="b">
            <v>0</v>
          </cell>
          <cell r="Q1747" t="str">
            <v>China</v>
          </cell>
          <cell r="R1747" t="e">
            <v>#N/A</v>
          </cell>
          <cell r="S1747" t="e">
            <v>#N/A</v>
          </cell>
          <cell r="T1747" t="e">
            <v>#N/A</v>
          </cell>
          <cell r="U1747" t="e">
            <v>#N/A</v>
          </cell>
          <cell r="V1747" t="e">
            <v>#N/A</v>
          </cell>
          <cell r="Y1747" t="e">
            <v>#N/A</v>
          </cell>
          <cell r="Z1747">
            <v>555063.6</v>
          </cell>
          <cell r="AB1747" t="str">
            <v>Under</v>
          </cell>
          <cell r="AC1747">
            <v>0.97058823529411764</v>
          </cell>
          <cell r="AD1747" t="e">
            <v>#N/A</v>
          </cell>
          <cell r="AF1747" t="str">
            <v>16325.40 / 30621.80 / 31705.00</v>
          </cell>
          <cell r="AG1747">
            <v>31163.4</v>
          </cell>
          <cell r="AH1747">
            <v>0.52386453339494399</v>
          </cell>
          <cell r="AK1747">
            <v>0.52386453339494399</v>
          </cell>
          <cell r="AL1747">
            <v>17.811394135428095</v>
          </cell>
          <cell r="AM1747">
            <v>0.99996791107517147</v>
          </cell>
          <cell r="AN1747" t="str">
            <v/>
          </cell>
          <cell r="AO1747" t="e">
            <v>#VALUE!</v>
          </cell>
          <cell r="AP1747" t="e">
            <v>#VALUE!</v>
          </cell>
          <cell r="AS1747">
            <v>1</v>
          </cell>
          <cell r="AT1747">
            <v>0</v>
          </cell>
        </row>
        <row r="1748">
          <cell r="B1748">
            <v>385867</v>
          </cell>
          <cell r="C1748" t="str">
            <v>SHENZHEN STRONG TECHNOLOGY CO., LTD.</v>
          </cell>
          <cell r="D1748" t="str">
            <v>V64</v>
          </cell>
          <cell r="E1748" t="str">
            <v>1180885-01-R</v>
          </cell>
          <cell r="F1748" t="str">
            <v>FF MASK</v>
          </cell>
          <cell r="G1748" t="str">
            <v>EQP,AE,FF MASK HUPH,D23-V64,STRONG,RETROFIT KIT</v>
          </cell>
          <cell r="H1748">
            <v>3895</v>
          </cell>
          <cell r="I1748" t="str">
            <v>AE</v>
          </cell>
          <cell r="J1748" t="str">
            <v>Retrofit</v>
          </cell>
          <cell r="K1748">
            <v>11685</v>
          </cell>
          <cell r="L1748">
            <v>3</v>
          </cell>
          <cell r="M1748" t="str">
            <v>OTS Quote</v>
          </cell>
          <cell r="N1748">
            <v>3895</v>
          </cell>
          <cell r="O1748">
            <v>11685</v>
          </cell>
          <cell r="P1748" t="b">
            <v>0</v>
          </cell>
          <cell r="Q1748" t="str">
            <v>China</v>
          </cell>
          <cell r="R1748">
            <v>101.2</v>
          </cell>
          <cell r="S1748">
            <v>172.66</v>
          </cell>
          <cell r="T1748">
            <v>826.1</v>
          </cell>
          <cell r="U1748">
            <v>2867.5699999999997</v>
          </cell>
          <cell r="V1748">
            <v>83.401307189542479</v>
          </cell>
          <cell r="Y1748">
            <v>314.40081887610933</v>
          </cell>
          <cell r="Z1748">
            <v>11685</v>
          </cell>
          <cell r="AB1748" t="str">
            <v>Under</v>
          </cell>
          <cell r="AC1748">
            <v>0.66666666666666663</v>
          </cell>
          <cell r="AD1748">
            <v>397.80212606565181</v>
          </cell>
          <cell r="AF1748">
            <v>3895</v>
          </cell>
          <cell r="AG1748">
            <v>3895</v>
          </cell>
          <cell r="AH1748">
            <v>1</v>
          </cell>
          <cell r="AK1748">
            <v>1</v>
          </cell>
          <cell r="AL1748">
            <v>3</v>
          </cell>
          <cell r="AM1748">
            <v>0.99974326059050067</v>
          </cell>
          <cell r="AN1748">
            <v>30217</v>
          </cell>
          <cell r="AO1748">
            <v>0.99996690604626537</v>
          </cell>
          <cell r="AP1748">
            <v>0.87109905020352785</v>
          </cell>
          <cell r="AS1748">
            <v>1</v>
          </cell>
          <cell r="AT1748">
            <v>0</v>
          </cell>
        </row>
        <row r="1749">
          <cell r="B1749">
            <v>385868</v>
          </cell>
          <cell r="C1749" t="str">
            <v>SHENZHEN STRONG TECHNOLOGY CO., LTD.</v>
          </cell>
          <cell r="D1749" t="str">
            <v>V64</v>
          </cell>
          <cell r="E1749" t="str">
            <v>1180887-01-R</v>
          </cell>
          <cell r="F1749" t="str">
            <v>FF MASK</v>
          </cell>
          <cell r="G1749" t="str">
            <v>EQP,AE,FF MASK HUPH,V53-V64,STRONG,RETROFIT KIT</v>
          </cell>
          <cell r="H1749">
            <v>3895</v>
          </cell>
          <cell r="I1749" t="str">
            <v>AE</v>
          </cell>
          <cell r="J1749" t="str">
            <v>Retrofit</v>
          </cell>
          <cell r="K1749">
            <v>3895</v>
          </cell>
          <cell r="L1749">
            <v>1</v>
          </cell>
          <cell r="M1749" t="str">
            <v>EBD</v>
          </cell>
          <cell r="N1749">
            <v>3895</v>
          </cell>
          <cell r="O1749">
            <v>3895</v>
          </cell>
          <cell r="P1749" t="b">
            <v>0</v>
          </cell>
          <cell r="Q1749" t="str">
            <v>China</v>
          </cell>
          <cell r="R1749">
            <v>101.2</v>
          </cell>
          <cell r="S1749">
            <v>172.66</v>
          </cell>
          <cell r="T1749">
            <v>826.1</v>
          </cell>
          <cell r="U1749">
            <v>2867.5699999999997</v>
          </cell>
          <cell r="V1749">
            <v>83.401307189542479</v>
          </cell>
          <cell r="Y1749">
            <v>314.40081887610933</v>
          </cell>
          <cell r="Z1749">
            <v>3895</v>
          </cell>
          <cell r="AB1749" t="str">
            <v>Under</v>
          </cell>
          <cell r="AC1749" t="str">
            <v/>
          </cell>
          <cell r="AD1749">
            <v>397.80212606565181</v>
          </cell>
          <cell r="AF1749">
            <v>3895</v>
          </cell>
          <cell r="AG1749">
            <v>3895</v>
          </cell>
          <cell r="AH1749">
            <v>1</v>
          </cell>
          <cell r="AK1749">
            <v>1</v>
          </cell>
          <cell r="AL1749">
            <v>1</v>
          </cell>
          <cell r="AM1749">
            <v>0.99974326059050067</v>
          </cell>
          <cell r="AN1749">
            <v>30217</v>
          </cell>
          <cell r="AO1749">
            <v>0.99996690604626537</v>
          </cell>
          <cell r="AP1749">
            <v>0.87109905020352785</v>
          </cell>
          <cell r="AS1749">
            <v>1</v>
          </cell>
          <cell r="AT1749">
            <v>0</v>
          </cell>
        </row>
        <row r="1750">
          <cell r="B1750">
            <v>385869</v>
          </cell>
          <cell r="C1750" t="str">
            <v>SHENZHEN STRONG TECHNOLOGY CO., LTD.</v>
          </cell>
          <cell r="D1750" t="str">
            <v>V64</v>
          </cell>
          <cell r="E1750" t="str">
            <v>1180889-01-R</v>
          </cell>
          <cell r="F1750" t="str">
            <v>FF MASK</v>
          </cell>
          <cell r="G1750" t="str">
            <v>EQP,AE,FF MASK HUPH,V54-V64,STRONG,RETROFIT KIT</v>
          </cell>
          <cell r="H1750">
            <v>3895</v>
          </cell>
          <cell r="I1750" t="str">
            <v>AE</v>
          </cell>
          <cell r="J1750" t="str">
            <v>Retrofit</v>
          </cell>
          <cell r="K1750">
            <v>19475</v>
          </cell>
          <cell r="L1750">
            <v>5</v>
          </cell>
          <cell r="M1750" t="str">
            <v>EBD</v>
          </cell>
          <cell r="N1750">
            <v>3895</v>
          </cell>
          <cell r="O1750">
            <v>19475</v>
          </cell>
          <cell r="P1750" t="b">
            <v>0</v>
          </cell>
          <cell r="Q1750" t="str">
            <v>China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Y1750">
            <v>0</v>
          </cell>
          <cell r="Z1750">
            <v>19475</v>
          </cell>
          <cell r="AB1750" t="str">
            <v>Under</v>
          </cell>
          <cell r="AC1750">
            <v>0.8</v>
          </cell>
          <cell r="AD1750">
            <v>0</v>
          </cell>
          <cell r="AF1750">
            <v>3895</v>
          </cell>
          <cell r="AG1750">
            <v>3895</v>
          </cell>
          <cell r="AH1750">
            <v>1</v>
          </cell>
          <cell r="AK1750">
            <v>1</v>
          </cell>
          <cell r="AL1750">
            <v>5</v>
          </cell>
          <cell r="AM1750">
            <v>0.99974326059050067</v>
          </cell>
          <cell r="AN1750">
            <v>30217</v>
          </cell>
          <cell r="AO1750">
            <v>0.99996690604626537</v>
          </cell>
          <cell r="AP1750">
            <v>0.87109905020352785</v>
          </cell>
          <cell r="AS1750">
            <v>1</v>
          </cell>
          <cell r="AT1750">
            <v>0</v>
          </cell>
        </row>
        <row r="1751">
          <cell r="B1751">
            <v>385869</v>
          </cell>
          <cell r="C1751" t="str">
            <v>SHENZHEN STRONG TECHNOLOGY CO., LTD.</v>
          </cell>
          <cell r="D1751" t="str">
            <v>V64</v>
          </cell>
          <cell r="E1751" t="str">
            <v>1180889-01-R</v>
          </cell>
          <cell r="F1751" t="str">
            <v>FF MASK</v>
          </cell>
          <cell r="G1751" t="str">
            <v>EQP,AE,FF MASK HUPH,V54-V64,STRONG,RETROFIT KIT</v>
          </cell>
          <cell r="H1751">
            <v>3895</v>
          </cell>
          <cell r="I1751" t="str">
            <v>AE</v>
          </cell>
          <cell r="J1751" t="str">
            <v>Retrofit</v>
          </cell>
          <cell r="K1751">
            <v>31160</v>
          </cell>
          <cell r="L1751">
            <v>8</v>
          </cell>
          <cell r="M1751" t="str">
            <v>EBD</v>
          </cell>
          <cell r="N1751">
            <v>3895</v>
          </cell>
          <cell r="O1751">
            <v>31160</v>
          </cell>
          <cell r="P1751" t="b">
            <v>0</v>
          </cell>
          <cell r="Q1751" t="str">
            <v>China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Y1751">
            <v>0</v>
          </cell>
          <cell r="Z1751">
            <v>31160</v>
          </cell>
          <cell r="AB1751" t="str">
            <v>Under</v>
          </cell>
          <cell r="AC1751">
            <v>0.875</v>
          </cell>
          <cell r="AD1751">
            <v>0</v>
          </cell>
          <cell r="AF1751">
            <v>3895</v>
          </cell>
          <cell r="AG1751">
            <v>3895</v>
          </cell>
          <cell r="AH1751">
            <v>1</v>
          </cell>
          <cell r="AK1751">
            <v>1</v>
          </cell>
          <cell r="AL1751">
            <v>8</v>
          </cell>
          <cell r="AM1751">
            <v>0.99974326059050067</v>
          </cell>
          <cell r="AN1751">
            <v>30217</v>
          </cell>
          <cell r="AO1751">
            <v>0.99996690604626537</v>
          </cell>
          <cell r="AP1751">
            <v>0.87109905020352785</v>
          </cell>
          <cell r="AS1751">
            <v>1</v>
          </cell>
          <cell r="AT1751">
            <v>0</v>
          </cell>
        </row>
        <row r="1752">
          <cell r="B1752">
            <v>385870</v>
          </cell>
          <cell r="C1752" t="str">
            <v>SHENZHEN STRONG TECHNOLOGY CO., LTD.</v>
          </cell>
          <cell r="D1752" t="str">
            <v>V64</v>
          </cell>
          <cell r="E1752" t="str">
            <v>1180891-01-R</v>
          </cell>
          <cell r="F1752" t="str">
            <v>FF MASK</v>
          </cell>
          <cell r="G1752" t="str">
            <v>EQP,AE,FF MASK HUPH,V57-V64,STRONG,RETROFIT KIT</v>
          </cell>
          <cell r="H1752">
            <v>3895</v>
          </cell>
          <cell r="I1752" t="str">
            <v>AE</v>
          </cell>
          <cell r="J1752" t="str">
            <v>Retrofit</v>
          </cell>
          <cell r="K1752">
            <v>3895</v>
          </cell>
          <cell r="L1752">
            <v>1</v>
          </cell>
          <cell r="M1752" t="str">
            <v>EBD</v>
          </cell>
          <cell r="N1752">
            <v>3895</v>
          </cell>
          <cell r="O1752">
            <v>3895</v>
          </cell>
          <cell r="P1752" t="b">
            <v>0</v>
          </cell>
          <cell r="Q1752" t="str">
            <v>China</v>
          </cell>
          <cell r="R1752" t="e">
            <v>#N/A</v>
          </cell>
          <cell r="S1752" t="e">
            <v>#N/A</v>
          </cell>
          <cell r="T1752" t="e">
            <v>#N/A</v>
          </cell>
          <cell r="U1752" t="e">
            <v>#N/A</v>
          </cell>
          <cell r="V1752" t="e">
            <v>#N/A</v>
          </cell>
          <cell r="Y1752" t="e">
            <v>#N/A</v>
          </cell>
          <cell r="Z1752">
            <v>3895</v>
          </cell>
          <cell r="AB1752" t="str">
            <v>Under</v>
          </cell>
          <cell r="AC1752" t="str">
            <v/>
          </cell>
          <cell r="AD1752" t="e">
            <v>#N/A</v>
          </cell>
          <cell r="AF1752">
            <v>3895</v>
          </cell>
          <cell r="AG1752">
            <v>3895</v>
          </cell>
          <cell r="AH1752">
            <v>1</v>
          </cell>
          <cell r="AK1752">
            <v>1</v>
          </cell>
          <cell r="AL1752">
            <v>1</v>
          </cell>
          <cell r="AM1752">
            <v>0.99974326059050067</v>
          </cell>
          <cell r="AN1752">
            <v>30217</v>
          </cell>
          <cell r="AO1752">
            <v>0.99996690604626537</v>
          </cell>
          <cell r="AP1752">
            <v>0.87109905020352785</v>
          </cell>
          <cell r="AS1752">
            <v>1</v>
          </cell>
          <cell r="AT1752">
            <v>0</v>
          </cell>
        </row>
        <row r="1753">
          <cell r="B1753">
            <v>385871</v>
          </cell>
          <cell r="C1753" t="str">
            <v>TAOWINE INDUSTRIAL CO., LTD.</v>
          </cell>
          <cell r="D1753" t="str">
            <v>V64</v>
          </cell>
          <cell r="E1753" t="str">
            <v>1180958-01-R</v>
          </cell>
          <cell r="F1753" t="str">
            <v>FF MASK LUPH</v>
          </cell>
          <cell r="G1753" t="str">
            <v>EQP,AE,FF MASK LUPH(HSG MASK LUPH),D94-V64,TAOWINE,RETROFIT KIT</v>
          </cell>
          <cell r="H1753">
            <v>4200</v>
          </cell>
          <cell r="I1753" t="str">
            <v>AE</v>
          </cell>
          <cell r="J1753" t="str">
            <v>Retrofit</v>
          </cell>
          <cell r="K1753">
            <v>4200</v>
          </cell>
          <cell r="L1753">
            <v>1</v>
          </cell>
          <cell r="M1753" t="str">
            <v>OTS Quote</v>
          </cell>
          <cell r="N1753">
            <v>4200</v>
          </cell>
          <cell r="O1753">
            <v>4200</v>
          </cell>
          <cell r="P1753" t="b">
            <v>0</v>
          </cell>
          <cell r="Q1753" t="str">
            <v>China</v>
          </cell>
          <cell r="R1753" t="e">
            <v>#N/A</v>
          </cell>
          <cell r="S1753" t="e">
            <v>#N/A</v>
          </cell>
          <cell r="T1753" t="e">
            <v>#N/A</v>
          </cell>
          <cell r="U1753" t="e">
            <v>#N/A</v>
          </cell>
          <cell r="V1753" t="e">
            <v>#N/A</v>
          </cell>
          <cell r="Y1753" t="e">
            <v>#N/A</v>
          </cell>
          <cell r="Z1753">
            <v>4200</v>
          </cell>
          <cell r="AB1753" t="str">
            <v>Under</v>
          </cell>
          <cell r="AC1753" t="str">
            <v/>
          </cell>
          <cell r="AD1753" t="e">
            <v>#N/A</v>
          </cell>
          <cell r="AF1753">
            <v>4200</v>
          </cell>
          <cell r="AG1753">
            <v>4200</v>
          </cell>
          <cell r="AH1753">
            <v>1</v>
          </cell>
          <cell r="AK1753">
            <v>1</v>
          </cell>
          <cell r="AL1753">
            <v>1</v>
          </cell>
          <cell r="AM1753">
            <v>0.99976190476190474</v>
          </cell>
          <cell r="AN1753">
            <v>30217</v>
          </cell>
          <cell r="AO1753">
            <v>0.99996690604626537</v>
          </cell>
          <cell r="AP1753">
            <v>0.86100539431445877</v>
          </cell>
          <cell r="AS1753">
            <v>1</v>
          </cell>
          <cell r="AT1753">
            <v>0</v>
          </cell>
        </row>
        <row r="1754">
          <cell r="B1754">
            <v>385872</v>
          </cell>
          <cell r="C1754" t="str">
            <v>WIPRO ENTERPRISES LTD</v>
          </cell>
          <cell r="D1754" t="str">
            <v>V64</v>
          </cell>
          <cell r="E1754" t="str">
            <v>1181003-01-R</v>
          </cell>
          <cell r="F1754" t="str">
            <v>IT-REP</v>
          </cell>
          <cell r="G1754" t="str">
            <v>EQP,AE,IT-REP DOUBLE BZ(IT-REP 8),D37-V64,PARI,RETROFIT KIT</v>
          </cell>
          <cell r="H1754">
            <v>155226.75714073601</v>
          </cell>
          <cell r="I1754" t="str">
            <v>AE</v>
          </cell>
          <cell r="J1754" t="str">
            <v>Retrofit</v>
          </cell>
          <cell r="K1754">
            <v>155226.75714073601</v>
          </cell>
          <cell r="L1754">
            <v>1</v>
          </cell>
          <cell r="M1754" t="str">
            <v>OTS Quote</v>
          </cell>
          <cell r="N1754">
            <v>155226.75714073601</v>
          </cell>
          <cell r="O1754">
            <v>155226.75714073601</v>
          </cell>
          <cell r="P1754" t="b">
            <v>0</v>
          </cell>
          <cell r="Q1754" t="str">
            <v>India</v>
          </cell>
          <cell r="R1754" t="e">
            <v>#N/A</v>
          </cell>
          <cell r="S1754" t="e">
            <v>#N/A</v>
          </cell>
          <cell r="T1754" t="e">
            <v>#N/A</v>
          </cell>
          <cell r="U1754" t="e">
            <v>#N/A</v>
          </cell>
          <cell r="V1754" t="e">
            <v>#N/A</v>
          </cell>
          <cell r="Y1754" t="e">
            <v>#N/A</v>
          </cell>
          <cell r="Z1754">
            <v>155226.75714073601</v>
          </cell>
          <cell r="AB1754" t="str">
            <v>Under</v>
          </cell>
          <cell r="AC1754" t="str">
            <v/>
          </cell>
          <cell r="AD1754" t="e">
            <v>#N/A</v>
          </cell>
          <cell r="AF1754">
            <v>96683.51</v>
          </cell>
          <cell r="AG1754">
            <v>25849.092499999999</v>
          </cell>
          <cell r="AH1754">
            <v>6.0051143822838657</v>
          </cell>
          <cell r="AK1754">
            <v>6.0051143822838657</v>
          </cell>
          <cell r="AL1754">
            <v>6.0051143822838657</v>
          </cell>
          <cell r="AM1754">
            <v>0.999961313922336</v>
          </cell>
          <cell r="AN1754" t="str">
            <v/>
          </cell>
          <cell r="AO1754" t="e">
            <v>#VALUE!</v>
          </cell>
          <cell r="AP1754" t="e">
            <v>#VALUE!</v>
          </cell>
          <cell r="AS1754">
            <v>1</v>
          </cell>
          <cell r="AT1754">
            <v>0</v>
          </cell>
        </row>
        <row r="1755">
          <cell r="B1755">
            <v>385873</v>
          </cell>
          <cell r="C1755" t="str">
            <v>SFO TECHNOLOGIES PRIVATE LIMITED</v>
          </cell>
          <cell r="D1755" t="str">
            <v>V64</v>
          </cell>
          <cell r="E1755" t="str">
            <v>1181016-01-R</v>
          </cell>
          <cell r="F1755" t="str">
            <v>IT-REP</v>
          </cell>
          <cell r="G1755" t="str">
            <v>EQP,AE,IT-REP DOUBLE JUSTECH(IT-REP 8-BAY),D37-V64,SFO,RETROFIT KIT</v>
          </cell>
          <cell r="H1755">
            <v>96683.51</v>
          </cell>
          <cell r="I1755" t="str">
            <v>AE</v>
          </cell>
          <cell r="J1755" t="str">
            <v>Retrofit</v>
          </cell>
          <cell r="K1755">
            <v>96683.51</v>
          </cell>
          <cell r="L1755">
            <v>1</v>
          </cell>
          <cell r="M1755" t="str">
            <v>OTS Quote</v>
          </cell>
          <cell r="N1755">
            <v>96683.51</v>
          </cell>
          <cell r="O1755">
            <v>96683.51</v>
          </cell>
          <cell r="P1755" t="b">
            <v>0</v>
          </cell>
          <cell r="Q1755" t="str">
            <v>India</v>
          </cell>
          <cell r="R1755" t="e">
            <v>#N/A</v>
          </cell>
          <cell r="S1755" t="e">
            <v>#N/A</v>
          </cell>
          <cell r="T1755" t="e">
            <v>#N/A</v>
          </cell>
          <cell r="U1755" t="e">
            <v>#N/A</v>
          </cell>
          <cell r="V1755" t="e">
            <v>#N/A</v>
          </cell>
          <cell r="Y1755" t="e">
            <v>#N/A</v>
          </cell>
          <cell r="Z1755">
            <v>96683.51</v>
          </cell>
          <cell r="AB1755" t="str">
            <v>Under</v>
          </cell>
          <cell r="AC1755" t="str">
            <v/>
          </cell>
          <cell r="AD1755" t="e">
            <v>#N/A</v>
          </cell>
          <cell r="AF1755">
            <v>96683.51</v>
          </cell>
          <cell r="AG1755">
            <v>25849.092499999999</v>
          </cell>
          <cell r="AH1755">
            <v>3.7403057766921606</v>
          </cell>
          <cell r="AK1755">
            <v>3.7403057766921606</v>
          </cell>
          <cell r="AL1755">
            <v>3.7403057766921606</v>
          </cell>
          <cell r="AM1755">
            <v>0.99996131392233589</v>
          </cell>
          <cell r="AN1755" t="str">
            <v/>
          </cell>
          <cell r="AO1755" t="e">
            <v>#VALUE!</v>
          </cell>
          <cell r="AP1755" t="e">
            <v>#VALUE!</v>
          </cell>
          <cell r="AS1755">
            <v>1</v>
          </cell>
          <cell r="AT1755">
            <v>0</v>
          </cell>
        </row>
        <row r="1756">
          <cell r="B1756">
            <v>385874</v>
          </cell>
          <cell r="C1756" t="str">
            <v>BOZHON PRECISION INDUSTRY TECHNOLOGY CO., LTD.</v>
          </cell>
          <cell r="D1756" t="str">
            <v>V64</v>
          </cell>
          <cell r="E1756" t="str">
            <v>1181057-01-R</v>
          </cell>
          <cell r="F1756" t="str">
            <v>DPO</v>
          </cell>
          <cell r="G1756" t="str">
            <v>EQP,AE,DPO,D48-V64,BOZHON,RETROFIT KIT</v>
          </cell>
          <cell r="H1756">
            <v>23182</v>
          </cell>
          <cell r="I1756" t="str">
            <v>AE</v>
          </cell>
          <cell r="J1756" t="str">
            <v>Retrofit</v>
          </cell>
          <cell r="K1756">
            <v>139092</v>
          </cell>
          <cell r="L1756">
            <v>6</v>
          </cell>
          <cell r="M1756" t="str">
            <v>OTS Quote</v>
          </cell>
          <cell r="N1756">
            <v>23182</v>
          </cell>
          <cell r="O1756">
            <v>139092</v>
          </cell>
          <cell r="P1756" t="b">
            <v>0</v>
          </cell>
          <cell r="Q1756" t="str">
            <v>China</v>
          </cell>
          <cell r="R1756" t="e">
            <v>#N/A</v>
          </cell>
          <cell r="S1756" t="e">
            <v>#N/A</v>
          </cell>
          <cell r="T1756" t="e">
            <v>#N/A</v>
          </cell>
          <cell r="U1756" t="e">
            <v>#N/A</v>
          </cell>
          <cell r="V1756" t="e">
            <v>#N/A</v>
          </cell>
          <cell r="Y1756" t="e">
            <v>#N/A</v>
          </cell>
          <cell r="Z1756">
            <v>139092</v>
          </cell>
          <cell r="AB1756" t="str">
            <v>Under</v>
          </cell>
          <cell r="AC1756">
            <v>0.83333333333333337</v>
          </cell>
          <cell r="AD1756" t="e">
            <v>#N/A</v>
          </cell>
          <cell r="AF1756" t="str">
            <v>22206.00 / 23182.00</v>
          </cell>
          <cell r="AG1756">
            <v>22694</v>
          </cell>
          <cell r="AH1756">
            <v>1.0215034810963251</v>
          </cell>
          <cell r="AK1756">
            <v>1.0215034810963251</v>
          </cell>
          <cell r="AL1756">
            <v>6.1290208865779503</v>
          </cell>
          <cell r="AM1756">
            <v>0.99995593548955664</v>
          </cell>
          <cell r="AN1756">
            <v>96589</v>
          </cell>
          <cell r="AO1756">
            <v>0.99998942422552162</v>
          </cell>
          <cell r="AP1756">
            <v>0.75999337398668587</v>
          </cell>
          <cell r="AS1756">
            <v>1</v>
          </cell>
          <cell r="AT1756">
            <v>0</v>
          </cell>
        </row>
        <row r="1757">
          <cell r="B1757">
            <v>385875</v>
          </cell>
          <cell r="C1757" t="str">
            <v>BOZHON PRECISION INDUSTRY TECHNOLOGY CO., LTD.</v>
          </cell>
          <cell r="D1757" t="str">
            <v>V64</v>
          </cell>
          <cell r="E1757" t="str">
            <v>1181061-01-R</v>
          </cell>
          <cell r="F1757" t="str">
            <v>DPO</v>
          </cell>
          <cell r="G1757" t="str">
            <v>EQP,AE,DPO,D23-V64,BOZHON,RETROFIT KIT</v>
          </cell>
          <cell r="H1757">
            <v>22206</v>
          </cell>
          <cell r="I1757" t="str">
            <v>AE</v>
          </cell>
          <cell r="J1757" t="str">
            <v>Retrofit</v>
          </cell>
          <cell r="K1757">
            <v>88824</v>
          </cell>
          <cell r="L1757">
            <v>4</v>
          </cell>
          <cell r="M1757" t="str">
            <v>OTS Quote</v>
          </cell>
          <cell r="N1757">
            <v>22206</v>
          </cell>
          <cell r="O1757">
            <v>88824</v>
          </cell>
          <cell r="P1757" t="b">
            <v>0</v>
          </cell>
          <cell r="Q1757" t="str">
            <v>China</v>
          </cell>
          <cell r="R1757" t="e">
            <v>#N/A</v>
          </cell>
          <cell r="S1757" t="e">
            <v>#N/A</v>
          </cell>
          <cell r="T1757" t="e">
            <v>#N/A</v>
          </cell>
          <cell r="U1757" t="e">
            <v>#N/A</v>
          </cell>
          <cell r="V1757" t="e">
            <v>#N/A</v>
          </cell>
          <cell r="Y1757" t="e">
            <v>#N/A</v>
          </cell>
          <cell r="Z1757">
            <v>88824</v>
          </cell>
          <cell r="AB1757" t="str">
            <v>Under</v>
          </cell>
          <cell r="AC1757">
            <v>0.75</v>
          </cell>
          <cell r="AD1757" t="e">
            <v>#N/A</v>
          </cell>
          <cell r="AF1757" t="str">
            <v>22206.00 / 23182.00</v>
          </cell>
          <cell r="AG1757">
            <v>22694</v>
          </cell>
          <cell r="AH1757">
            <v>0.97849651890367495</v>
          </cell>
          <cell r="AK1757">
            <v>0.97849651890367495</v>
          </cell>
          <cell r="AL1757">
            <v>3.9139860756146998</v>
          </cell>
          <cell r="AM1757">
            <v>0.99995593548955675</v>
          </cell>
          <cell r="AN1757">
            <v>96589</v>
          </cell>
          <cell r="AO1757">
            <v>0.99998986948287172</v>
          </cell>
          <cell r="AP1757">
            <v>0.77009804429075779</v>
          </cell>
          <cell r="AS1757">
            <v>1</v>
          </cell>
          <cell r="AT1757">
            <v>0</v>
          </cell>
        </row>
        <row r="1758">
          <cell r="B1758">
            <v>385876</v>
          </cell>
          <cell r="C1758" t="str">
            <v>BOZHON PRECISION INDUSTRY TECHNOLOGY CO., LTD.</v>
          </cell>
          <cell r="D1758" t="str">
            <v>V64</v>
          </cell>
          <cell r="E1758" t="str">
            <v>1181062-01-R</v>
          </cell>
          <cell r="F1758" t="str">
            <v>DPO</v>
          </cell>
          <cell r="G1758" t="str">
            <v>EQP,AE,DPO,V53-V64,BOZHON,RETROFIT KIT</v>
          </cell>
          <cell r="H1758">
            <v>22206</v>
          </cell>
          <cell r="I1758" t="str">
            <v>AE</v>
          </cell>
          <cell r="J1758" t="str">
            <v>Retrofit</v>
          </cell>
          <cell r="K1758">
            <v>88824</v>
          </cell>
          <cell r="L1758">
            <v>4</v>
          </cell>
          <cell r="M1758" t="str">
            <v>EBD</v>
          </cell>
          <cell r="N1758">
            <v>22206</v>
          </cell>
          <cell r="O1758">
            <v>88824</v>
          </cell>
          <cell r="P1758" t="b">
            <v>0</v>
          </cell>
          <cell r="Q1758" t="str">
            <v>China</v>
          </cell>
          <cell r="R1758" t="e">
            <v>#N/A</v>
          </cell>
          <cell r="S1758" t="e">
            <v>#N/A</v>
          </cell>
          <cell r="T1758" t="e">
            <v>#N/A</v>
          </cell>
          <cell r="U1758" t="e">
            <v>#N/A</v>
          </cell>
          <cell r="V1758" t="e">
            <v>#N/A</v>
          </cell>
          <cell r="Y1758" t="e">
            <v>#N/A</v>
          </cell>
          <cell r="Z1758">
            <v>88824</v>
          </cell>
          <cell r="AB1758" t="str">
            <v>Under</v>
          </cell>
          <cell r="AC1758">
            <v>0.75</v>
          </cell>
          <cell r="AD1758" t="e">
            <v>#N/A</v>
          </cell>
          <cell r="AF1758" t="str">
            <v>22206.00 / 23182.00</v>
          </cell>
          <cell r="AG1758">
            <v>22694</v>
          </cell>
          <cell r="AH1758">
            <v>0.97849651890367495</v>
          </cell>
          <cell r="AK1758">
            <v>0.97849651890367495</v>
          </cell>
          <cell r="AL1758">
            <v>3.9139860756146998</v>
          </cell>
          <cell r="AM1758">
            <v>0.99995593548955675</v>
          </cell>
          <cell r="AN1758">
            <v>96589</v>
          </cell>
          <cell r="AO1758">
            <v>0.99998986948287172</v>
          </cell>
          <cell r="AP1758">
            <v>0.77009804429075779</v>
          </cell>
          <cell r="AS1758">
            <v>1</v>
          </cell>
          <cell r="AT1758">
            <v>0</v>
          </cell>
        </row>
        <row r="1759">
          <cell r="B1759">
            <v>385877</v>
          </cell>
          <cell r="C1759" t="str">
            <v>BOZHON PRECISION INDUSTRY TECHNOLOGY CO., LTD.</v>
          </cell>
          <cell r="D1759" t="str">
            <v>V64</v>
          </cell>
          <cell r="E1759" t="str">
            <v>1181063-01-R</v>
          </cell>
          <cell r="F1759" t="str">
            <v>DPO</v>
          </cell>
          <cell r="G1759" t="str">
            <v>EQP,AE,DPO,V54-V64,BOZHON,RETROFIT KIT</v>
          </cell>
          <cell r="H1759">
            <v>22206</v>
          </cell>
          <cell r="I1759" t="str">
            <v>AE</v>
          </cell>
          <cell r="J1759" t="str">
            <v>Retrofit</v>
          </cell>
          <cell r="K1759">
            <v>133236</v>
          </cell>
          <cell r="L1759">
            <v>6</v>
          </cell>
          <cell r="M1759" t="str">
            <v>EBD</v>
          </cell>
          <cell r="N1759">
            <v>22206</v>
          </cell>
          <cell r="O1759">
            <v>133236</v>
          </cell>
          <cell r="P1759" t="b">
            <v>0</v>
          </cell>
          <cell r="Q1759" t="str">
            <v>China</v>
          </cell>
          <cell r="R1759" t="e">
            <v>#N/A</v>
          </cell>
          <cell r="S1759" t="e">
            <v>#N/A</v>
          </cell>
          <cell r="T1759" t="e">
            <v>#N/A</v>
          </cell>
          <cell r="U1759" t="e">
            <v>#N/A</v>
          </cell>
          <cell r="V1759" t="e">
            <v>#N/A</v>
          </cell>
          <cell r="Y1759" t="e">
            <v>#N/A</v>
          </cell>
          <cell r="Z1759">
            <v>133236</v>
          </cell>
          <cell r="AB1759" t="str">
            <v>Under</v>
          </cell>
          <cell r="AC1759">
            <v>0.83333333333333337</v>
          </cell>
          <cell r="AD1759" t="e">
            <v>#N/A</v>
          </cell>
          <cell r="AF1759" t="str">
            <v>22206.00 / 23182.00</v>
          </cell>
          <cell r="AG1759">
            <v>22694</v>
          </cell>
          <cell r="AH1759">
            <v>0.97849651890367495</v>
          </cell>
          <cell r="AK1759">
            <v>0.97849651890367495</v>
          </cell>
          <cell r="AL1759">
            <v>5.8709791134220497</v>
          </cell>
          <cell r="AM1759">
            <v>0.99995593548955675</v>
          </cell>
          <cell r="AN1759">
            <v>96589</v>
          </cell>
          <cell r="AO1759">
            <v>0.99998986948287172</v>
          </cell>
          <cell r="AP1759">
            <v>0.77009804429075779</v>
          </cell>
          <cell r="AS1759">
            <v>1</v>
          </cell>
          <cell r="AT1759">
            <v>0</v>
          </cell>
        </row>
        <row r="1760">
          <cell r="B1760">
            <v>385877</v>
          </cell>
          <cell r="C1760" t="str">
            <v>BOZHON PRECISION INDUSTRY TECHNOLOGY CO., LTD.</v>
          </cell>
          <cell r="D1760" t="str">
            <v>V64</v>
          </cell>
          <cell r="E1760" t="str">
            <v>1181063-01-R</v>
          </cell>
          <cell r="F1760" t="str">
            <v>DPO</v>
          </cell>
          <cell r="G1760" t="str">
            <v>EQP,AE,DPO,V54-V64,BOZHON,RETROFIT KIT</v>
          </cell>
          <cell r="H1760">
            <v>22206</v>
          </cell>
          <cell r="I1760" t="str">
            <v>AE</v>
          </cell>
          <cell r="J1760" t="str">
            <v>Retrofit</v>
          </cell>
          <cell r="K1760">
            <v>577356</v>
          </cell>
          <cell r="L1760">
            <v>26</v>
          </cell>
          <cell r="M1760" t="str">
            <v>EBD</v>
          </cell>
          <cell r="N1760">
            <v>22206</v>
          </cell>
          <cell r="O1760">
            <v>577356</v>
          </cell>
          <cell r="P1760" t="b">
            <v>0</v>
          </cell>
          <cell r="Q1760" t="str">
            <v>China</v>
          </cell>
          <cell r="R1760" t="e">
            <v>#N/A</v>
          </cell>
          <cell r="S1760" t="e">
            <v>#N/A</v>
          </cell>
          <cell r="T1760" t="e">
            <v>#N/A</v>
          </cell>
          <cell r="U1760" t="e">
            <v>#N/A</v>
          </cell>
          <cell r="V1760" t="e">
            <v>#N/A</v>
          </cell>
          <cell r="Y1760" t="e">
            <v>#N/A</v>
          </cell>
          <cell r="Z1760">
            <v>577356</v>
          </cell>
          <cell r="AB1760" t="str">
            <v>Under</v>
          </cell>
          <cell r="AC1760">
            <v>0.96153846153846156</v>
          </cell>
          <cell r="AD1760" t="e">
            <v>#N/A</v>
          </cell>
          <cell r="AF1760" t="str">
            <v>22206.00 / 23182.00</v>
          </cell>
          <cell r="AG1760">
            <v>22694</v>
          </cell>
          <cell r="AH1760">
            <v>0.97849651890367495</v>
          </cell>
          <cell r="AK1760">
            <v>0.97849651890367495</v>
          </cell>
          <cell r="AL1760">
            <v>25.44090949149555</v>
          </cell>
          <cell r="AM1760">
            <v>0.99995593548955675</v>
          </cell>
          <cell r="AN1760">
            <v>96589</v>
          </cell>
          <cell r="AO1760">
            <v>0.99998986948287172</v>
          </cell>
          <cell r="AP1760">
            <v>0.77009804429075779</v>
          </cell>
          <cell r="AS1760">
            <v>1</v>
          </cell>
          <cell r="AT1760">
            <v>0</v>
          </cell>
        </row>
        <row r="1761">
          <cell r="B1761">
            <v>385877</v>
          </cell>
          <cell r="C1761" t="str">
            <v>BOZHON PRECISION INDUSTRY TECHNOLOGY CO., LTD.</v>
          </cell>
          <cell r="D1761" t="str">
            <v>V64</v>
          </cell>
          <cell r="E1761" t="str">
            <v>1181063-01-R</v>
          </cell>
          <cell r="F1761" t="str">
            <v>DPO</v>
          </cell>
          <cell r="G1761" t="str">
            <v>EQP,AE,DPO,V54-V64,BOZHON,RETROFIT KIT</v>
          </cell>
          <cell r="H1761">
            <v>22206</v>
          </cell>
          <cell r="I1761" t="str">
            <v>AE</v>
          </cell>
          <cell r="J1761" t="str">
            <v>Retrofit</v>
          </cell>
          <cell r="K1761">
            <v>821622</v>
          </cell>
          <cell r="L1761">
            <v>37</v>
          </cell>
          <cell r="M1761" t="str">
            <v>EBD</v>
          </cell>
          <cell r="N1761">
            <v>22206</v>
          </cell>
          <cell r="O1761">
            <v>821622</v>
          </cell>
          <cell r="P1761" t="b">
            <v>0</v>
          </cell>
          <cell r="Q1761" t="str">
            <v>China</v>
          </cell>
          <cell r="R1761" t="e">
            <v>#N/A</v>
          </cell>
          <cell r="S1761" t="e">
            <v>#N/A</v>
          </cell>
          <cell r="T1761" t="e">
            <v>#N/A</v>
          </cell>
          <cell r="U1761" t="e">
            <v>#N/A</v>
          </cell>
          <cell r="V1761" t="e">
            <v>#N/A</v>
          </cell>
          <cell r="Y1761" t="e">
            <v>#N/A</v>
          </cell>
          <cell r="Z1761">
            <v>821622</v>
          </cell>
          <cell r="AB1761" t="str">
            <v>Under</v>
          </cell>
          <cell r="AC1761">
            <v>0.97297297297297303</v>
          </cell>
          <cell r="AD1761" t="e">
            <v>#N/A</v>
          </cell>
          <cell r="AF1761" t="str">
            <v>22206.00 / 23182.00</v>
          </cell>
          <cell r="AG1761">
            <v>22694</v>
          </cell>
          <cell r="AH1761">
            <v>0.97849651890367495</v>
          </cell>
          <cell r="AK1761">
            <v>0.97849651890367495</v>
          </cell>
          <cell r="AL1761">
            <v>36.204371199435975</v>
          </cell>
          <cell r="AM1761">
            <v>0.99995593548955675</v>
          </cell>
          <cell r="AN1761">
            <v>96589</v>
          </cell>
          <cell r="AO1761">
            <v>0.99998986948287172</v>
          </cell>
          <cell r="AP1761">
            <v>0.77009804429075779</v>
          </cell>
          <cell r="AS1761">
            <v>1</v>
          </cell>
          <cell r="AT1761">
            <v>0</v>
          </cell>
        </row>
        <row r="1762">
          <cell r="B1762">
            <v>385882</v>
          </cell>
          <cell r="C1762" t="str">
            <v>CHENGDU INNOREV INDUSTRIAL CO., LTD.</v>
          </cell>
          <cell r="D1762" t="str">
            <v>V64</v>
          </cell>
          <cell r="E1762" t="str">
            <v>1181169-01-R</v>
          </cell>
          <cell r="F1762" t="str">
            <v>OMS-ELM</v>
          </cell>
          <cell r="G1762" t="str">
            <v>EQP,AE,OMS-ELM AUTO(OMS-ELM),D48-V64,INNOREV,RETROFIT KIT</v>
          </cell>
          <cell r="H1762">
            <v>2356</v>
          </cell>
          <cell r="I1762" t="str">
            <v>AE</v>
          </cell>
          <cell r="J1762" t="str">
            <v>Retrofit</v>
          </cell>
          <cell r="K1762">
            <v>2356</v>
          </cell>
          <cell r="L1762">
            <v>1</v>
          </cell>
          <cell r="M1762" t="str">
            <v>OTS Quote</v>
          </cell>
          <cell r="N1762">
            <v>2356</v>
          </cell>
          <cell r="O1762">
            <v>2356</v>
          </cell>
          <cell r="P1762" t="b">
            <v>0</v>
          </cell>
          <cell r="Q1762" t="str">
            <v>China</v>
          </cell>
          <cell r="R1762" t="e">
            <v>#N/A</v>
          </cell>
          <cell r="S1762" t="e">
            <v>#N/A</v>
          </cell>
          <cell r="T1762" t="e">
            <v>#N/A</v>
          </cell>
          <cell r="U1762" t="e">
            <v>#N/A</v>
          </cell>
          <cell r="V1762" t="e">
            <v>#N/A</v>
          </cell>
          <cell r="Y1762" t="e">
            <v>#N/A</v>
          </cell>
          <cell r="Z1762">
            <v>2356</v>
          </cell>
          <cell r="AB1762" t="str">
            <v>Under</v>
          </cell>
          <cell r="AC1762" t="str">
            <v/>
          </cell>
          <cell r="AD1762" t="e">
            <v>#N/A</v>
          </cell>
          <cell r="AF1762">
            <v>2356</v>
          </cell>
          <cell r="AG1762">
            <v>2356</v>
          </cell>
          <cell r="AH1762">
            <v>1</v>
          </cell>
          <cell r="AK1762">
            <v>1</v>
          </cell>
          <cell r="AL1762">
            <v>1</v>
          </cell>
          <cell r="AM1762">
            <v>0.99957555178268254</v>
          </cell>
          <cell r="AN1762">
            <v>16493</v>
          </cell>
          <cell r="AO1762">
            <v>0.99993936821681928</v>
          </cell>
          <cell r="AP1762">
            <v>0.85715151882616869</v>
          </cell>
          <cell r="AS1762">
            <v>1</v>
          </cell>
          <cell r="AT1762">
            <v>0</v>
          </cell>
        </row>
        <row r="1763">
          <cell r="B1763">
            <v>385883</v>
          </cell>
          <cell r="C1763" t="str">
            <v>CHENGDU INNOREV INDUSTRIAL CO., LTD.</v>
          </cell>
          <cell r="D1763" t="str">
            <v>V64</v>
          </cell>
          <cell r="E1763" t="str">
            <v>1181171-01-R</v>
          </cell>
          <cell r="F1763" t="str">
            <v>OMS-ELM</v>
          </cell>
          <cell r="G1763" t="str">
            <v>EQP,AE,OMS-ELM AUTO(OMS-ELM),D94-V64,INNOREV,RETROFIT KIT</v>
          </cell>
          <cell r="H1763">
            <v>2356</v>
          </cell>
          <cell r="I1763" t="str">
            <v>AE</v>
          </cell>
          <cell r="J1763" t="str">
            <v>Retrofit</v>
          </cell>
          <cell r="K1763">
            <v>2356</v>
          </cell>
          <cell r="L1763">
            <v>1</v>
          </cell>
          <cell r="M1763" t="str">
            <v>OTS Quote</v>
          </cell>
          <cell r="N1763">
            <v>2356</v>
          </cell>
          <cell r="O1763">
            <v>2356</v>
          </cell>
          <cell r="P1763" t="b">
            <v>0</v>
          </cell>
          <cell r="Q1763" t="str">
            <v>China</v>
          </cell>
          <cell r="R1763" t="e">
            <v>#N/A</v>
          </cell>
          <cell r="S1763" t="e">
            <v>#N/A</v>
          </cell>
          <cell r="T1763" t="e">
            <v>#N/A</v>
          </cell>
          <cell r="U1763" t="e">
            <v>#N/A</v>
          </cell>
          <cell r="V1763" t="e">
            <v>#N/A</v>
          </cell>
          <cell r="Y1763" t="e">
            <v>#N/A</v>
          </cell>
          <cell r="Z1763">
            <v>2356</v>
          </cell>
          <cell r="AB1763" t="str">
            <v>Under</v>
          </cell>
          <cell r="AC1763" t="str">
            <v/>
          </cell>
          <cell r="AD1763" t="e">
            <v>#N/A</v>
          </cell>
          <cell r="AF1763">
            <v>2356</v>
          </cell>
          <cell r="AG1763">
            <v>2356</v>
          </cell>
          <cell r="AH1763">
            <v>1</v>
          </cell>
          <cell r="AK1763">
            <v>1</v>
          </cell>
          <cell r="AL1763">
            <v>1</v>
          </cell>
          <cell r="AM1763">
            <v>0.99957555178268254</v>
          </cell>
          <cell r="AN1763">
            <v>16493</v>
          </cell>
          <cell r="AO1763">
            <v>0.99993936821681928</v>
          </cell>
          <cell r="AP1763">
            <v>0.85715151882616869</v>
          </cell>
          <cell r="AS1763">
            <v>1</v>
          </cell>
          <cell r="AT1763">
            <v>0</v>
          </cell>
        </row>
        <row r="1764">
          <cell r="B1764">
            <v>385885</v>
          </cell>
          <cell r="C1764" t="str">
            <v>CHENGDU INNOREV INDUSTRIAL CO., LTD.</v>
          </cell>
          <cell r="D1764" t="str">
            <v>V64</v>
          </cell>
          <cell r="E1764" t="str">
            <v>1181270-01-R</v>
          </cell>
          <cell r="F1764" t="str">
            <v>OMS-ELM</v>
          </cell>
          <cell r="G1764" t="str">
            <v>EQP,AE,OMS-ELM,D94-V64,INNOREV,RETROFIT KIT</v>
          </cell>
          <cell r="H1764">
            <v>2356</v>
          </cell>
          <cell r="I1764" t="str">
            <v>AE</v>
          </cell>
          <cell r="J1764" t="str">
            <v>Retrofit</v>
          </cell>
          <cell r="K1764">
            <v>2356</v>
          </cell>
          <cell r="L1764">
            <v>1</v>
          </cell>
          <cell r="M1764" t="str">
            <v>OTS Quote</v>
          </cell>
          <cell r="N1764">
            <v>2356</v>
          </cell>
          <cell r="O1764">
            <v>2356</v>
          </cell>
          <cell r="P1764" t="b">
            <v>0</v>
          </cell>
          <cell r="Q1764" t="str">
            <v>China</v>
          </cell>
          <cell r="R1764" t="e">
            <v>#N/A</v>
          </cell>
          <cell r="S1764" t="e">
            <v>#N/A</v>
          </cell>
          <cell r="T1764" t="e">
            <v>#N/A</v>
          </cell>
          <cell r="U1764" t="e">
            <v>#N/A</v>
          </cell>
          <cell r="V1764" t="e">
            <v>#N/A</v>
          </cell>
          <cell r="Y1764" t="e">
            <v>#N/A</v>
          </cell>
          <cell r="Z1764">
            <v>2356</v>
          </cell>
          <cell r="AB1764" t="str">
            <v>Under</v>
          </cell>
          <cell r="AC1764" t="str">
            <v/>
          </cell>
          <cell r="AD1764" t="e">
            <v>#N/A</v>
          </cell>
          <cell r="AF1764">
            <v>2356</v>
          </cell>
          <cell r="AG1764">
            <v>2356</v>
          </cell>
          <cell r="AH1764">
            <v>1</v>
          </cell>
          <cell r="AK1764">
            <v>1</v>
          </cell>
          <cell r="AL1764">
            <v>1</v>
          </cell>
          <cell r="AM1764">
            <v>0.99957555178268254</v>
          </cell>
          <cell r="AN1764">
            <v>16493</v>
          </cell>
          <cell r="AO1764">
            <v>0.99993936821681928</v>
          </cell>
          <cell r="AP1764">
            <v>0.85715151882616869</v>
          </cell>
          <cell r="AS1764">
            <v>1</v>
          </cell>
          <cell r="AT1764">
            <v>0</v>
          </cell>
        </row>
        <row r="1765">
          <cell r="B1765">
            <v>385886</v>
          </cell>
          <cell r="C1765" t="str">
            <v>CHENGDU INNOREV INDUSTRIAL CO., LTD.</v>
          </cell>
          <cell r="D1765" t="str">
            <v>V64</v>
          </cell>
          <cell r="E1765" t="str">
            <v>1181282-01-R</v>
          </cell>
          <cell r="F1765" t="str">
            <v>OMS-ELM</v>
          </cell>
          <cell r="G1765" t="str">
            <v>EQP,AE,OMS-ELM,V53-V64,INNOREV,RETROFIT KIT</v>
          </cell>
          <cell r="H1765">
            <v>2356</v>
          </cell>
          <cell r="I1765" t="str">
            <v>AE</v>
          </cell>
          <cell r="J1765" t="str">
            <v>Retrofit</v>
          </cell>
          <cell r="K1765">
            <v>2356</v>
          </cell>
          <cell r="L1765">
            <v>1</v>
          </cell>
          <cell r="M1765" t="str">
            <v>EBD</v>
          </cell>
          <cell r="N1765">
            <v>2356</v>
          </cell>
          <cell r="O1765">
            <v>2356</v>
          </cell>
          <cell r="P1765" t="b">
            <v>0</v>
          </cell>
          <cell r="Q1765" t="str">
            <v>China</v>
          </cell>
          <cell r="R1765" t="e">
            <v>#N/A</v>
          </cell>
          <cell r="S1765" t="e">
            <v>#N/A</v>
          </cell>
          <cell r="T1765" t="e">
            <v>#N/A</v>
          </cell>
          <cell r="U1765" t="e">
            <v>#N/A</v>
          </cell>
          <cell r="V1765" t="e">
            <v>#N/A</v>
          </cell>
          <cell r="Y1765" t="e">
            <v>#N/A</v>
          </cell>
          <cell r="Z1765">
            <v>2356</v>
          </cell>
          <cell r="AB1765" t="str">
            <v>Under</v>
          </cell>
          <cell r="AC1765" t="str">
            <v/>
          </cell>
          <cell r="AD1765" t="e">
            <v>#N/A</v>
          </cell>
          <cell r="AF1765">
            <v>2356</v>
          </cell>
          <cell r="AG1765">
            <v>2356</v>
          </cell>
          <cell r="AH1765">
            <v>1</v>
          </cell>
          <cell r="AK1765">
            <v>1</v>
          </cell>
          <cell r="AL1765">
            <v>1</v>
          </cell>
          <cell r="AM1765">
            <v>0.99957555178268254</v>
          </cell>
          <cell r="AN1765">
            <v>16493</v>
          </cell>
          <cell r="AO1765">
            <v>0.99993936821681928</v>
          </cell>
          <cell r="AP1765">
            <v>0.85715151882616869</v>
          </cell>
          <cell r="AS1765">
            <v>1</v>
          </cell>
          <cell r="AT1765">
            <v>0</v>
          </cell>
        </row>
        <row r="1766">
          <cell r="B1766">
            <v>385889</v>
          </cell>
          <cell r="C1766" t="str">
            <v>CHENGDU INNOREV INDUSTRIAL CO., LTD.</v>
          </cell>
          <cell r="D1766" t="str">
            <v>V64</v>
          </cell>
          <cell r="E1766" t="str">
            <v>1181389-01-R</v>
          </cell>
          <cell r="F1766" t="str">
            <v>OMS-EU</v>
          </cell>
          <cell r="G1766" t="str">
            <v>EQP,AE,OMS-EU,V53-V64,INNOREV,RETROFIT KIT</v>
          </cell>
          <cell r="H1766">
            <v>6350</v>
          </cell>
          <cell r="I1766" t="str">
            <v>AE</v>
          </cell>
          <cell r="J1766" t="str">
            <v>Retrofit</v>
          </cell>
          <cell r="K1766">
            <v>6350</v>
          </cell>
          <cell r="L1766">
            <v>1</v>
          </cell>
          <cell r="M1766" t="str">
            <v>EBD</v>
          </cell>
          <cell r="N1766">
            <v>6350</v>
          </cell>
          <cell r="O1766">
            <v>6350</v>
          </cell>
          <cell r="P1766" t="b">
            <v>0</v>
          </cell>
          <cell r="Q1766" t="str">
            <v>China</v>
          </cell>
          <cell r="R1766" t="e">
            <v>#N/A</v>
          </cell>
          <cell r="S1766" t="e">
            <v>#N/A</v>
          </cell>
          <cell r="T1766" t="e">
            <v>#N/A</v>
          </cell>
          <cell r="U1766" t="e">
            <v>#N/A</v>
          </cell>
          <cell r="V1766" t="e">
            <v>#N/A</v>
          </cell>
          <cell r="Y1766" t="e">
            <v>#N/A</v>
          </cell>
          <cell r="Z1766">
            <v>6350</v>
          </cell>
          <cell r="AB1766" t="str">
            <v>Under</v>
          </cell>
          <cell r="AC1766" t="str">
            <v/>
          </cell>
          <cell r="AD1766" t="e">
            <v>#N/A</v>
          </cell>
          <cell r="AF1766">
            <v>6350</v>
          </cell>
          <cell r="AG1766">
            <v>6350</v>
          </cell>
          <cell r="AH1766">
            <v>1</v>
          </cell>
          <cell r="AK1766">
            <v>1</v>
          </cell>
          <cell r="AL1766">
            <v>1</v>
          </cell>
          <cell r="AM1766">
            <v>0.99984251968503934</v>
          </cell>
          <cell r="AN1766">
            <v>16493</v>
          </cell>
          <cell r="AO1766">
            <v>0.99993936821681928</v>
          </cell>
          <cell r="AP1766">
            <v>0.6149881768022798</v>
          </cell>
          <cell r="AS1766">
            <v>1</v>
          </cell>
          <cell r="AT1766">
            <v>0</v>
          </cell>
        </row>
        <row r="1767">
          <cell r="B1767">
            <v>385893</v>
          </cell>
          <cell r="C1767" t="str">
            <v>BOZHON PRECISION INDUSTRY TECHNOLOGY CO., LTD.</v>
          </cell>
          <cell r="D1767" t="str">
            <v>V64</v>
          </cell>
          <cell r="E1767" t="str">
            <v>1181495-01-R</v>
          </cell>
          <cell r="F1767" t="str">
            <v>IT-4</v>
          </cell>
          <cell r="G1767" t="str">
            <v>EQP,AE,IT-4 4-BAY,V54-V64,BOZHON,RETROFIT KIT</v>
          </cell>
          <cell r="H1767">
            <v>6332.8045000000002</v>
          </cell>
          <cell r="I1767" t="str">
            <v>AE</v>
          </cell>
          <cell r="J1767" t="str">
            <v>Retrofit</v>
          </cell>
          <cell r="K1767">
            <v>12665.609</v>
          </cell>
          <cell r="L1767">
            <v>2</v>
          </cell>
          <cell r="M1767" t="str">
            <v>EBD</v>
          </cell>
          <cell r="N1767">
            <v>6332.8045000000002</v>
          </cell>
          <cell r="O1767">
            <v>12665.609</v>
          </cell>
          <cell r="P1767" t="b">
            <v>0</v>
          </cell>
          <cell r="Q1767" t="str">
            <v>China</v>
          </cell>
          <cell r="R1767" t="e">
            <v>#N/A</v>
          </cell>
          <cell r="S1767" t="e">
            <v>#N/A</v>
          </cell>
          <cell r="T1767" t="e">
            <v>#N/A</v>
          </cell>
          <cell r="U1767" t="e">
            <v>#N/A</v>
          </cell>
          <cell r="V1767" t="e">
            <v>#N/A</v>
          </cell>
          <cell r="Y1767" t="e">
            <v>#N/A</v>
          </cell>
          <cell r="Z1767">
            <v>12665.609</v>
          </cell>
          <cell r="AB1767" t="str">
            <v>Under</v>
          </cell>
          <cell r="AC1767">
            <v>0.5</v>
          </cell>
          <cell r="AD1767" t="e">
            <v>#N/A</v>
          </cell>
          <cell r="AF1767" t="str">
            <v>6332.80 / 8113.10 / 9251.22 / 9403.86 / 10479.44 / 11039.00 / 11442.89 / 12148.00 / 12516.85 / 13357.69 / 14117.24 / 15063.84 / 15834.40 / 18473.89 / 19694.27 / 29417.36 / 30572.01</v>
          </cell>
          <cell r="AG1767">
            <v>7222.9534499999954</v>
          </cell>
          <cell r="AH1767">
            <v>0.87676108448407686</v>
          </cell>
          <cell r="AK1767">
            <v>0.87676108448407686</v>
          </cell>
          <cell r="AL1767">
            <v>1.7535221689681537</v>
          </cell>
          <cell r="AM1767">
            <v>0.99986155247892394</v>
          </cell>
          <cell r="AN1767">
            <v>101236</v>
          </cell>
          <cell r="AO1767">
            <v>0.99999133943375396</v>
          </cell>
          <cell r="AP1767">
            <v>0.93744513315421396</v>
          </cell>
          <cell r="AS1767">
            <v>1</v>
          </cell>
          <cell r="AT1767">
            <v>0</v>
          </cell>
        </row>
        <row r="1768">
          <cell r="B1768">
            <v>385894</v>
          </cell>
          <cell r="C1768" t="str">
            <v>BOZHON PRECISION INDUSTRY TECHNOLOGY CO., LTD.</v>
          </cell>
          <cell r="D1768" t="str">
            <v>V64</v>
          </cell>
          <cell r="E1768" t="str">
            <v>1181546-01-R</v>
          </cell>
          <cell r="F1768" t="str">
            <v>IT-4</v>
          </cell>
          <cell r="G1768" t="str">
            <v>EQP,AE,IT-4 6-BAY,V54-V64,BOZHON,RETROFIT KIT</v>
          </cell>
          <cell r="H1768">
            <v>9251.2235000000001</v>
          </cell>
          <cell r="I1768" t="str">
            <v>AE</v>
          </cell>
          <cell r="J1768" t="str">
            <v>Retrofit</v>
          </cell>
          <cell r="K1768">
            <v>9251.2235000000001</v>
          </cell>
          <cell r="L1768">
            <v>1</v>
          </cell>
          <cell r="M1768" t="str">
            <v>EBD</v>
          </cell>
          <cell r="N1768">
            <v>9251.2235000000001</v>
          </cell>
          <cell r="O1768">
            <v>9251.2235000000001</v>
          </cell>
          <cell r="P1768" t="b">
            <v>0</v>
          </cell>
          <cell r="Q1768" t="str">
            <v>China</v>
          </cell>
          <cell r="R1768" t="e">
            <v>#N/A</v>
          </cell>
          <cell r="S1768" t="e">
            <v>#N/A</v>
          </cell>
          <cell r="T1768" t="e">
            <v>#N/A</v>
          </cell>
          <cell r="U1768" t="e">
            <v>#N/A</v>
          </cell>
          <cell r="V1768" t="e">
            <v>#N/A</v>
          </cell>
          <cell r="Y1768" t="e">
            <v>#N/A</v>
          </cell>
          <cell r="Z1768">
            <v>9251.2235000000001</v>
          </cell>
          <cell r="AB1768" t="str">
            <v>Under</v>
          </cell>
          <cell r="AC1768" t="str">
            <v/>
          </cell>
          <cell r="AD1768" t="e">
            <v>#N/A</v>
          </cell>
          <cell r="AF1768" t="str">
            <v>6332.80 / 8113.10 / 9251.22 / 9403.86 / 10479.44 / 11039.00 / 11442.89 / 12148.00 / 12516.85 / 13357.69 / 14117.24 / 15063.84 / 15834.40 / 18473.89 / 19694.27 / 29417.36 / 30572.01</v>
          </cell>
          <cell r="AG1768">
            <v>7222.9534499999954</v>
          </cell>
          <cell r="AH1768">
            <v>1.2808089604952397</v>
          </cell>
          <cell r="AK1768">
            <v>1.2808089604952397</v>
          </cell>
          <cell r="AL1768">
            <v>1.2808089604952397</v>
          </cell>
          <cell r="AM1768">
            <v>0.99986155247892405</v>
          </cell>
          <cell r="AN1768">
            <v>101236</v>
          </cell>
          <cell r="AO1768">
            <v>0.99998734828558522</v>
          </cell>
          <cell r="AP1768">
            <v>0.9086172557193094</v>
          </cell>
          <cell r="AS1768">
            <v>1</v>
          </cell>
          <cell r="AT1768">
            <v>0</v>
          </cell>
        </row>
        <row r="1769">
          <cell r="B1769">
            <v>385894</v>
          </cell>
          <cell r="C1769" t="str">
            <v>BOZHON PRECISION INDUSTRY TECHNOLOGY CO., LTD.</v>
          </cell>
          <cell r="D1769" t="str">
            <v>V64</v>
          </cell>
          <cell r="E1769" t="str">
            <v>1181546-01-R</v>
          </cell>
          <cell r="F1769" t="str">
            <v>IT-4</v>
          </cell>
          <cell r="G1769" t="str">
            <v>EQP,AE,IT-4 6-BAY,V54-V64,BOZHON,RETROFIT KIT</v>
          </cell>
          <cell r="H1769">
            <v>9251.2235000000001</v>
          </cell>
          <cell r="I1769" t="str">
            <v>AE</v>
          </cell>
          <cell r="J1769" t="str">
            <v>Retrofit</v>
          </cell>
          <cell r="K1769">
            <v>18502.447</v>
          </cell>
          <cell r="L1769">
            <v>2</v>
          </cell>
          <cell r="M1769" t="str">
            <v>EBD</v>
          </cell>
          <cell r="N1769">
            <v>9251.2235000000001</v>
          </cell>
          <cell r="O1769">
            <v>18502.447</v>
          </cell>
          <cell r="P1769" t="b">
            <v>0</v>
          </cell>
          <cell r="Q1769" t="str">
            <v>China</v>
          </cell>
          <cell r="R1769" t="e">
            <v>#N/A</v>
          </cell>
          <cell r="S1769" t="e">
            <v>#N/A</v>
          </cell>
          <cell r="T1769" t="e">
            <v>#N/A</v>
          </cell>
          <cell r="U1769" t="e">
            <v>#N/A</v>
          </cell>
          <cell r="V1769" t="e">
            <v>#N/A</v>
          </cell>
          <cell r="Y1769" t="e">
            <v>#N/A</v>
          </cell>
          <cell r="Z1769">
            <v>18502.447</v>
          </cell>
          <cell r="AB1769" t="str">
            <v>Under</v>
          </cell>
          <cell r="AC1769">
            <v>0.5</v>
          </cell>
          <cell r="AD1769" t="e">
            <v>#N/A</v>
          </cell>
          <cell r="AF1769" t="str">
            <v>6332.80 / 8113.10 / 9251.22 / 9403.86 / 10479.44 / 11039.00 / 11442.89 / 12148.00 / 12516.85 / 13357.69 / 14117.24 / 15063.84 / 15834.40 / 18473.89 / 19694.27 / 29417.36 / 30572.01</v>
          </cell>
          <cell r="AG1769">
            <v>7222.9534499999954</v>
          </cell>
          <cell r="AH1769">
            <v>1.2808089604952397</v>
          </cell>
          <cell r="AK1769">
            <v>1.2808089604952397</v>
          </cell>
          <cell r="AL1769">
            <v>2.5616179209904795</v>
          </cell>
          <cell r="AM1769">
            <v>0.99986155247892405</v>
          </cell>
          <cell r="AN1769">
            <v>101236</v>
          </cell>
          <cell r="AO1769">
            <v>0.99998734828558522</v>
          </cell>
          <cell r="AP1769">
            <v>0.9086172557193094</v>
          </cell>
          <cell r="AS1769">
            <v>1</v>
          </cell>
          <cell r="AT1769">
            <v>0</v>
          </cell>
        </row>
        <row r="1770">
          <cell r="B1770">
            <v>385895</v>
          </cell>
          <cell r="C1770" t="str">
            <v>BOZHON PRECISION INDUSTRY TECHNOLOGY CO., LTD.</v>
          </cell>
          <cell r="D1770" t="str">
            <v>V64</v>
          </cell>
          <cell r="E1770" t="str">
            <v>1181586-01-R</v>
          </cell>
          <cell r="F1770" t="str">
            <v>IT-4</v>
          </cell>
          <cell r="G1770" t="str">
            <v>EQP,AE,IT-4 8-BAY,D37-V64,BOZHON,RETROFIT KIT</v>
          </cell>
          <cell r="H1770">
            <v>15063.84</v>
          </cell>
          <cell r="I1770" t="str">
            <v>AE</v>
          </cell>
          <cell r="J1770" t="str">
            <v>Retrofit</v>
          </cell>
          <cell r="K1770">
            <v>15063.84</v>
          </cell>
          <cell r="L1770">
            <v>1</v>
          </cell>
          <cell r="M1770" t="str">
            <v>OTS Quote</v>
          </cell>
          <cell r="N1770">
            <v>15063.84</v>
          </cell>
          <cell r="O1770">
            <v>15063.84</v>
          </cell>
          <cell r="P1770" t="b">
            <v>0</v>
          </cell>
          <cell r="Q1770" t="str">
            <v>China</v>
          </cell>
          <cell r="R1770" t="e">
            <v>#N/A</v>
          </cell>
          <cell r="S1770" t="e">
            <v>#N/A</v>
          </cell>
          <cell r="T1770" t="e">
            <v>#N/A</v>
          </cell>
          <cell r="U1770" t="e">
            <v>#N/A</v>
          </cell>
          <cell r="V1770" t="e">
            <v>#N/A</v>
          </cell>
          <cell r="Y1770" t="e">
            <v>#N/A</v>
          </cell>
          <cell r="Z1770">
            <v>15063.84</v>
          </cell>
          <cell r="AB1770" t="str">
            <v>Under</v>
          </cell>
          <cell r="AC1770" t="str">
            <v/>
          </cell>
          <cell r="AD1770" t="e">
            <v>#N/A</v>
          </cell>
          <cell r="AF1770" t="str">
            <v>6332.80 / 8113.10 / 9251.22 / 9403.86 / 10479.44 / 11039.00 / 11442.89 / 12148.00 / 12516.85 / 13357.69 / 14117.24 / 15063.84 / 15834.40 / 18473.89 / 19694.27 / 29417.36 / 30572.01</v>
          </cell>
          <cell r="AG1770">
            <v>7222.9534499999954</v>
          </cell>
          <cell r="AH1770">
            <v>2.085551305885823</v>
          </cell>
          <cell r="AK1770">
            <v>2.085551305885823</v>
          </cell>
          <cell r="AL1770">
            <v>2.085551305885823</v>
          </cell>
          <cell r="AM1770">
            <v>0.99986155247892405</v>
          </cell>
          <cell r="AN1770">
            <v>101236</v>
          </cell>
          <cell r="AO1770">
            <v>0.99997939911389333</v>
          </cell>
          <cell r="AP1770">
            <v>0.8512007586234146</v>
          </cell>
          <cell r="AS1770">
            <v>1</v>
          </cell>
          <cell r="AT1770">
            <v>0</v>
          </cell>
        </row>
        <row r="1771">
          <cell r="B1771">
            <v>385896</v>
          </cell>
          <cell r="C1771" t="str">
            <v>BOZHON PRECISION INDUSTRY TECHNOLOGY CO., LTD.</v>
          </cell>
          <cell r="D1771" t="str">
            <v>V64</v>
          </cell>
          <cell r="E1771" t="str">
            <v>1181593-01-R</v>
          </cell>
          <cell r="F1771" t="str">
            <v>IT-4</v>
          </cell>
          <cell r="G1771" t="str">
            <v>EQP,AE,IT-4 8-BAY,D23-V64,BOZHON,RETROFIT KIT</v>
          </cell>
          <cell r="H1771">
            <v>12148</v>
          </cell>
          <cell r="I1771" t="str">
            <v>AE</v>
          </cell>
          <cell r="J1771" t="str">
            <v>Retrofit</v>
          </cell>
          <cell r="K1771">
            <v>12148</v>
          </cell>
          <cell r="L1771">
            <v>1</v>
          </cell>
          <cell r="M1771" t="str">
            <v>OTS Quote</v>
          </cell>
          <cell r="N1771">
            <v>12148</v>
          </cell>
          <cell r="O1771">
            <v>12148</v>
          </cell>
          <cell r="P1771" t="b">
            <v>0</v>
          </cell>
          <cell r="Q1771" t="str">
            <v>China</v>
          </cell>
          <cell r="R1771" t="e">
            <v>#N/A</v>
          </cell>
          <cell r="S1771" t="e">
            <v>#N/A</v>
          </cell>
          <cell r="T1771" t="e">
            <v>#N/A</v>
          </cell>
          <cell r="U1771" t="e">
            <v>#N/A</v>
          </cell>
          <cell r="V1771" t="e">
            <v>#N/A</v>
          </cell>
          <cell r="Y1771" t="e">
            <v>#N/A</v>
          </cell>
          <cell r="Z1771">
            <v>12148</v>
          </cell>
          <cell r="AB1771" t="str">
            <v>Under</v>
          </cell>
          <cell r="AC1771" t="str">
            <v/>
          </cell>
          <cell r="AD1771" t="e">
            <v>#N/A</v>
          </cell>
          <cell r="AF1771" t="str">
            <v>6332.80 / 8113.10 / 9251.22 / 9403.86 / 10479.44 / 11039.00 / 11442.89 / 12148.00 / 12516.85 / 13357.69 / 14117.24 / 15063.84 / 15834.40 / 18473.89 / 19694.27 / 29417.36 / 30572.01</v>
          </cell>
          <cell r="AG1771">
            <v>7222.9534499999954</v>
          </cell>
          <cell r="AH1771">
            <v>1.6818604860315149</v>
          </cell>
          <cell r="AK1771">
            <v>1.6818604860315149</v>
          </cell>
          <cell r="AL1771">
            <v>1.6818604860315149</v>
          </cell>
          <cell r="AM1771">
            <v>0.99986155247892405</v>
          </cell>
          <cell r="AN1771">
            <v>101236</v>
          </cell>
          <cell r="AO1771">
            <v>0.9999833867350939</v>
          </cell>
          <cell r="AP1771">
            <v>0.88000316093089415</v>
          </cell>
          <cell r="AS1771">
            <v>1</v>
          </cell>
          <cell r="AT1771">
            <v>0</v>
          </cell>
        </row>
        <row r="1772">
          <cell r="B1772">
            <v>385897</v>
          </cell>
          <cell r="C1772" t="str">
            <v>BOZHON PRECISION INDUSTRY TECHNOLOGY CO., LTD.</v>
          </cell>
          <cell r="D1772" t="str">
            <v>V64</v>
          </cell>
          <cell r="E1772" t="str">
            <v>1181594-01-R</v>
          </cell>
          <cell r="F1772" t="str">
            <v>IT-4</v>
          </cell>
          <cell r="G1772" t="str">
            <v>EQP,AE,IT-4 8-BAY,V53-V64,BOZHON,RETROFIT KIT</v>
          </cell>
          <cell r="H1772">
            <v>12148</v>
          </cell>
          <cell r="I1772" t="str">
            <v>AE</v>
          </cell>
          <cell r="J1772" t="str">
            <v>Retrofit</v>
          </cell>
          <cell r="K1772">
            <v>24296</v>
          </cell>
          <cell r="L1772">
            <v>2</v>
          </cell>
          <cell r="M1772" t="str">
            <v>EBD</v>
          </cell>
          <cell r="N1772">
            <v>12148</v>
          </cell>
          <cell r="O1772">
            <v>24296</v>
          </cell>
          <cell r="P1772" t="b">
            <v>0</v>
          </cell>
          <cell r="Q1772" t="str">
            <v>China</v>
          </cell>
          <cell r="R1772" t="e">
            <v>#N/A</v>
          </cell>
          <cell r="S1772" t="e">
            <v>#N/A</v>
          </cell>
          <cell r="T1772" t="e">
            <v>#N/A</v>
          </cell>
          <cell r="U1772" t="e">
            <v>#N/A</v>
          </cell>
          <cell r="V1772" t="e">
            <v>#N/A</v>
          </cell>
          <cell r="Y1772" t="e">
            <v>#N/A</v>
          </cell>
          <cell r="Z1772">
            <v>24296</v>
          </cell>
          <cell r="AB1772" t="str">
            <v>Under</v>
          </cell>
          <cell r="AC1772">
            <v>0.5</v>
          </cell>
          <cell r="AD1772" t="e">
            <v>#N/A</v>
          </cell>
          <cell r="AF1772" t="str">
            <v>6332.80 / 8113.10 / 9251.22 / 9403.86 / 10479.44 / 11039.00 / 11442.89 / 12148.00 / 12516.85 / 13357.69 / 14117.24 / 15063.84 / 15834.40 / 18473.89 / 19694.27 / 29417.36 / 30572.01</v>
          </cell>
          <cell r="AG1772">
            <v>7222.9534499999954</v>
          </cell>
          <cell r="AH1772">
            <v>1.6818604860315149</v>
          </cell>
          <cell r="AK1772">
            <v>1.6818604860315149</v>
          </cell>
          <cell r="AL1772">
            <v>3.3637209720630299</v>
          </cell>
          <cell r="AM1772">
            <v>0.99986155247892405</v>
          </cell>
          <cell r="AN1772">
            <v>101236</v>
          </cell>
          <cell r="AO1772">
            <v>0.9999833867350939</v>
          </cell>
          <cell r="AP1772">
            <v>0.88000316093089415</v>
          </cell>
          <cell r="AS1772">
            <v>1</v>
          </cell>
          <cell r="AT1772">
            <v>0</v>
          </cell>
        </row>
        <row r="1773">
          <cell r="B1773">
            <v>385898</v>
          </cell>
          <cell r="C1773" t="str">
            <v>BOZHON PRECISION INDUSTRY TECHNOLOGY CO., LTD.</v>
          </cell>
          <cell r="D1773" t="str">
            <v>V64</v>
          </cell>
          <cell r="E1773" t="str">
            <v>1181595-01-R</v>
          </cell>
          <cell r="F1773" t="str">
            <v>IT-4</v>
          </cell>
          <cell r="G1773" t="str">
            <v>EQP,AE,IT-4 8-BAY,V54-V64,BOZHON,RETROFIT KIT</v>
          </cell>
          <cell r="H1773">
            <v>12148</v>
          </cell>
          <cell r="I1773" t="str">
            <v>AE</v>
          </cell>
          <cell r="J1773" t="str">
            <v>Retrofit</v>
          </cell>
          <cell r="K1773">
            <v>72888</v>
          </cell>
          <cell r="L1773">
            <v>6</v>
          </cell>
          <cell r="M1773" t="str">
            <v>EBD</v>
          </cell>
          <cell r="N1773">
            <v>12148</v>
          </cell>
          <cell r="O1773">
            <v>72888</v>
          </cell>
          <cell r="P1773" t="b">
            <v>0</v>
          </cell>
          <cell r="Q1773" t="str">
            <v>China</v>
          </cell>
          <cell r="R1773" t="e">
            <v>#N/A</v>
          </cell>
          <cell r="S1773" t="e">
            <v>#N/A</v>
          </cell>
          <cell r="T1773" t="e">
            <v>#N/A</v>
          </cell>
          <cell r="U1773" t="e">
            <v>#N/A</v>
          </cell>
          <cell r="V1773" t="e">
            <v>#N/A</v>
          </cell>
          <cell r="Y1773" t="e">
            <v>#N/A</v>
          </cell>
          <cell r="Z1773">
            <v>72888</v>
          </cell>
          <cell r="AB1773" t="str">
            <v>Under</v>
          </cell>
          <cell r="AC1773">
            <v>0.83333333333333337</v>
          </cell>
          <cell r="AD1773" t="e">
            <v>#N/A</v>
          </cell>
          <cell r="AF1773" t="str">
            <v>6332.80 / 8113.10 / 9251.22 / 9403.86 / 10479.44 / 11039.00 / 11442.89 / 12148.00 / 12516.85 / 13357.69 / 14117.24 / 15063.84 / 15834.40 / 18473.89 / 19694.27 / 29417.36 / 30572.01</v>
          </cell>
          <cell r="AG1773">
            <v>7222.9534499999954</v>
          </cell>
          <cell r="AH1773">
            <v>1.6818604860315149</v>
          </cell>
          <cell r="AK1773">
            <v>1.6818604860315149</v>
          </cell>
          <cell r="AL1773">
            <v>10.09116291618909</v>
          </cell>
          <cell r="AM1773">
            <v>0.99986155247892405</v>
          </cell>
          <cell r="AN1773">
            <v>101236</v>
          </cell>
          <cell r="AO1773">
            <v>0.9999833867350939</v>
          </cell>
          <cell r="AP1773">
            <v>0.88000316093089415</v>
          </cell>
          <cell r="AS1773">
            <v>1</v>
          </cell>
          <cell r="AT1773">
            <v>0</v>
          </cell>
        </row>
        <row r="1774">
          <cell r="B1774">
            <v>385898</v>
          </cell>
          <cell r="C1774" t="str">
            <v>BOZHON PRECISION INDUSTRY TECHNOLOGY CO., LTD.</v>
          </cell>
          <cell r="D1774" t="str">
            <v>V64</v>
          </cell>
          <cell r="E1774" t="str">
            <v>1181595-01-R</v>
          </cell>
          <cell r="F1774" t="str">
            <v>IT-4</v>
          </cell>
          <cell r="G1774" t="str">
            <v>EQP,AE,IT-4 8-BAY,V54-V64,BOZHON,RETROFIT KIT</v>
          </cell>
          <cell r="H1774">
            <v>12148</v>
          </cell>
          <cell r="I1774" t="str">
            <v>AE</v>
          </cell>
          <cell r="J1774" t="str">
            <v>Retrofit</v>
          </cell>
          <cell r="K1774">
            <v>133628</v>
          </cell>
          <cell r="L1774">
            <v>11</v>
          </cell>
          <cell r="M1774" t="str">
            <v>EBD</v>
          </cell>
          <cell r="N1774">
            <v>12148</v>
          </cell>
          <cell r="O1774">
            <v>133628</v>
          </cell>
          <cell r="P1774" t="b">
            <v>0</v>
          </cell>
          <cell r="Q1774" t="str">
            <v>China</v>
          </cell>
          <cell r="R1774" t="e">
            <v>#N/A</v>
          </cell>
          <cell r="S1774" t="e">
            <v>#N/A</v>
          </cell>
          <cell r="T1774" t="e">
            <v>#N/A</v>
          </cell>
          <cell r="U1774" t="e">
            <v>#N/A</v>
          </cell>
          <cell r="V1774" t="e">
            <v>#N/A</v>
          </cell>
          <cell r="Y1774" t="e">
            <v>#N/A</v>
          </cell>
          <cell r="Z1774">
            <v>133628</v>
          </cell>
          <cell r="AB1774" t="str">
            <v>Under</v>
          </cell>
          <cell r="AC1774">
            <v>0.90909090909090906</v>
          </cell>
          <cell r="AD1774" t="e">
            <v>#N/A</v>
          </cell>
          <cell r="AF1774" t="str">
            <v>6332.80 / 8113.10 / 9251.22 / 9403.86 / 10479.44 / 11039.00 / 11442.89 / 12148.00 / 12516.85 / 13357.69 / 14117.24 / 15063.84 / 15834.40 / 18473.89 / 19694.27 / 29417.36 / 30572.01</v>
          </cell>
          <cell r="AG1774">
            <v>7222.9534499999954</v>
          </cell>
          <cell r="AH1774">
            <v>1.6818604860315149</v>
          </cell>
          <cell r="AK1774">
            <v>1.6818604860315149</v>
          </cell>
          <cell r="AL1774">
            <v>18.500465346346665</v>
          </cell>
          <cell r="AM1774">
            <v>0.99986155247892405</v>
          </cell>
          <cell r="AN1774">
            <v>101236</v>
          </cell>
          <cell r="AO1774">
            <v>0.9999833867350939</v>
          </cell>
          <cell r="AP1774">
            <v>0.88000316093089415</v>
          </cell>
          <cell r="AS1774">
            <v>1</v>
          </cell>
          <cell r="AT1774">
            <v>0</v>
          </cell>
        </row>
        <row r="1775">
          <cell r="B1775">
            <v>385899</v>
          </cell>
          <cell r="C1775" t="str">
            <v>WIPRO ENTERPRISES LTD</v>
          </cell>
          <cell r="D1775" t="str">
            <v>V64</v>
          </cell>
          <cell r="E1775" t="str">
            <v>1181600-01-R</v>
          </cell>
          <cell r="F1775" t="str">
            <v>IT-FF</v>
          </cell>
          <cell r="G1775" t="str">
            <v>EQP,AE,IT-FF 3-BAY BOZHON(IT-FF 3-BAY),D37-V64,WIPRO-PARI,RETROFIT KIT</v>
          </cell>
          <cell r="H1775">
            <v>223531.91545494201</v>
          </cell>
          <cell r="I1775" t="str">
            <v>AE</v>
          </cell>
          <cell r="J1775" t="str">
            <v>Retrofit</v>
          </cell>
          <cell r="K1775">
            <v>223531.91545494201</v>
          </cell>
          <cell r="L1775">
            <v>1</v>
          </cell>
          <cell r="M1775" t="str">
            <v>EBD</v>
          </cell>
          <cell r="N1775">
            <v>223531.91545494201</v>
          </cell>
          <cell r="O1775">
            <v>223531.91545494201</v>
          </cell>
          <cell r="P1775" t="b">
            <v>0</v>
          </cell>
          <cell r="Q1775" t="str">
            <v>India</v>
          </cell>
          <cell r="R1775" t="e">
            <v>#N/A</v>
          </cell>
          <cell r="S1775" t="e">
            <v>#N/A</v>
          </cell>
          <cell r="T1775" t="e">
            <v>#N/A</v>
          </cell>
          <cell r="U1775" t="e">
            <v>#N/A</v>
          </cell>
          <cell r="V1775" t="e">
            <v>#N/A</v>
          </cell>
          <cell r="Y1775" t="e">
            <v>#N/A</v>
          </cell>
          <cell r="Z1775">
            <v>223531.91545494201</v>
          </cell>
          <cell r="AB1775" t="str">
            <v>Under</v>
          </cell>
          <cell r="AC1775" t="str">
            <v/>
          </cell>
          <cell r="AD1775" t="e">
            <v>#N/A</v>
          </cell>
          <cell r="AF1775">
            <v>29613.07</v>
          </cell>
          <cell r="AG1775">
            <v>18414.489999999951</v>
          </cell>
          <cell r="AH1775">
            <v>12.138914271041045</v>
          </cell>
          <cell r="AK1775">
            <v>12.138914271041045</v>
          </cell>
          <cell r="AL1775">
            <v>12.138914271041045</v>
          </cell>
          <cell r="AM1775">
            <v>0.99994569493914842</v>
          </cell>
          <cell r="AN1775">
            <v>128416</v>
          </cell>
          <cell r="AO1775">
            <v>0.99990547194842516</v>
          </cell>
          <cell r="AP1775">
            <v>-0.74068586044528728</v>
          </cell>
          <cell r="AS1775">
            <v>1</v>
          </cell>
          <cell r="AT1775">
            <v>0</v>
          </cell>
        </row>
        <row r="1776">
          <cell r="B1776">
            <v>385900</v>
          </cell>
          <cell r="C1776" t="str">
            <v>BOZHON PRECISION INDUSTRY TECHNOLOGY CO., LTD.</v>
          </cell>
          <cell r="D1776" t="str">
            <v>V64</v>
          </cell>
          <cell r="E1776" t="str">
            <v>1181634-01-R</v>
          </cell>
          <cell r="F1776" t="str">
            <v>IT-FF</v>
          </cell>
          <cell r="G1776" t="str">
            <v>EQP,AE,IT-FF 3-BAY,V54-V64,BOZHON,RETROFIT KIT</v>
          </cell>
          <cell r="H1776">
            <v>8190</v>
          </cell>
          <cell r="I1776" t="str">
            <v>AE</v>
          </cell>
          <cell r="J1776" t="str">
            <v>Retrofit</v>
          </cell>
          <cell r="K1776">
            <v>40950</v>
          </cell>
          <cell r="L1776">
            <v>5</v>
          </cell>
          <cell r="M1776" t="str">
            <v>EBD</v>
          </cell>
          <cell r="N1776">
            <v>8190</v>
          </cell>
          <cell r="O1776">
            <v>40950</v>
          </cell>
          <cell r="P1776" t="b">
            <v>0</v>
          </cell>
          <cell r="Q1776" t="str">
            <v>China</v>
          </cell>
          <cell r="R1776" t="e">
            <v>#N/A</v>
          </cell>
          <cell r="S1776" t="e">
            <v>#N/A</v>
          </cell>
          <cell r="T1776" t="e">
            <v>#N/A</v>
          </cell>
          <cell r="U1776" t="e">
            <v>#N/A</v>
          </cell>
          <cell r="V1776" t="e">
            <v>#N/A</v>
          </cell>
          <cell r="Y1776" t="e">
            <v>#N/A</v>
          </cell>
          <cell r="Z1776">
            <v>40950</v>
          </cell>
          <cell r="AB1776" t="str">
            <v>Under</v>
          </cell>
          <cell r="AC1776">
            <v>0.8</v>
          </cell>
          <cell r="AD1776" t="e">
            <v>#N/A</v>
          </cell>
          <cell r="AF1776" t="str">
            <v>8190.00 / 12146.69 / 12550.00 / 15011.58 / 16705.73 / 20123.25 / 24846.99</v>
          </cell>
          <cell r="AG1776">
            <v>18414.489999999951</v>
          </cell>
          <cell r="AH1776">
            <v>0.44475844837408052</v>
          </cell>
          <cell r="AK1776">
            <v>0.44475844837408052</v>
          </cell>
          <cell r="AL1776">
            <v>2.2237922418704024</v>
          </cell>
          <cell r="AM1776">
            <v>0.99994569493914842</v>
          </cell>
          <cell r="AN1776">
            <v>128416</v>
          </cell>
          <cell r="AO1776">
            <v>0.99999653658073473</v>
          </cell>
          <cell r="AP1776">
            <v>0.93622290057313728</v>
          </cell>
          <cell r="AS1776">
            <v>1</v>
          </cell>
          <cell r="AT1776">
            <v>0</v>
          </cell>
        </row>
        <row r="1777">
          <cell r="B1777">
            <v>385909</v>
          </cell>
          <cell r="C1777" t="str">
            <v>HANGZHOU AMPHENOL PHOENIX TELECOM PARTS CO., LTD</v>
          </cell>
          <cell r="D1777" t="str">
            <v>V64</v>
          </cell>
          <cell r="E1777" t="str">
            <v>1181792-01-R</v>
          </cell>
          <cell r="F1777" t="str">
            <v>BGS PALLET</v>
          </cell>
          <cell r="G1777" t="str">
            <v>FXT,AE,BGS PALLET,D94-V64,AMPHENOL,RETROFIT KIT</v>
          </cell>
          <cell r="H1777">
            <v>116</v>
          </cell>
          <cell r="I1777" t="str">
            <v>AE</v>
          </cell>
          <cell r="J1777" t="str">
            <v>Retrofit</v>
          </cell>
          <cell r="K1777">
            <v>112752</v>
          </cell>
          <cell r="L1777">
            <v>972</v>
          </cell>
          <cell r="M1777" t="str">
            <v>OTS Quote</v>
          </cell>
          <cell r="N1777">
            <v>116</v>
          </cell>
          <cell r="O1777">
            <v>112752</v>
          </cell>
          <cell r="P1777" t="b">
            <v>0</v>
          </cell>
          <cell r="Q1777" t="str">
            <v>China</v>
          </cell>
          <cell r="R1777" t="e">
            <v>#N/A</v>
          </cell>
          <cell r="S1777" t="e">
            <v>#N/A</v>
          </cell>
          <cell r="T1777" t="e">
            <v>#N/A</v>
          </cell>
          <cell r="U1777" t="e">
            <v>#N/A</v>
          </cell>
          <cell r="V1777" t="e">
            <v>#N/A</v>
          </cell>
          <cell r="Y1777" t="e">
            <v>#N/A</v>
          </cell>
          <cell r="Z1777">
            <v>112752</v>
          </cell>
          <cell r="AB1777" t="str">
            <v>Under</v>
          </cell>
          <cell r="AC1777">
            <v>0.99897119341563789</v>
          </cell>
          <cell r="AD1777" t="e">
            <v>#N/A</v>
          </cell>
          <cell r="AF1777">
            <v>116</v>
          </cell>
          <cell r="AG1777">
            <v>116</v>
          </cell>
          <cell r="AH1777">
            <v>1</v>
          </cell>
          <cell r="AK1777">
            <v>1</v>
          </cell>
          <cell r="AL1777">
            <v>972</v>
          </cell>
          <cell r="AM1777">
            <v>0.99137931034482762</v>
          </cell>
          <cell r="AN1777">
            <v>121</v>
          </cell>
          <cell r="AO1777">
            <v>0.99173553719008267</v>
          </cell>
          <cell r="AP1777">
            <v>4.1322314049586778E-2</v>
          </cell>
          <cell r="AS1777">
            <v>1</v>
          </cell>
          <cell r="AT1777">
            <v>0</v>
          </cell>
        </row>
        <row r="1778">
          <cell r="B1778">
            <v>385910</v>
          </cell>
          <cell r="C1778" t="str">
            <v>HANGZHOU AMPHENOL PHOENIX TELECOM PARTS CO., LTD</v>
          </cell>
          <cell r="D1778" t="str">
            <v>V64</v>
          </cell>
          <cell r="E1778" t="str">
            <v>1181796-01-R</v>
          </cell>
          <cell r="F1778" t="str">
            <v>BGS PALLET</v>
          </cell>
          <cell r="G1778" t="str">
            <v>FXT,AE,BGS PALLET,V54-V64,AMPHENOL,RETROFIT KIT</v>
          </cell>
          <cell r="H1778">
            <v>116</v>
          </cell>
          <cell r="I1778" t="str">
            <v>AE</v>
          </cell>
          <cell r="J1778" t="str">
            <v>Retrofit</v>
          </cell>
          <cell r="K1778">
            <v>547404</v>
          </cell>
          <cell r="L1778">
            <v>4719</v>
          </cell>
          <cell r="M1778" t="str">
            <v>EBD</v>
          </cell>
          <cell r="N1778">
            <v>116</v>
          </cell>
          <cell r="O1778">
            <v>547404</v>
          </cell>
          <cell r="P1778" t="b">
            <v>0</v>
          </cell>
          <cell r="Q1778" t="str">
            <v>China</v>
          </cell>
          <cell r="R1778" t="e">
            <v>#N/A</v>
          </cell>
          <cell r="S1778" t="e">
            <v>#N/A</v>
          </cell>
          <cell r="T1778" t="e">
            <v>#N/A</v>
          </cell>
          <cell r="U1778" t="e">
            <v>#N/A</v>
          </cell>
          <cell r="V1778" t="e">
            <v>#N/A</v>
          </cell>
          <cell r="Y1778" t="e">
            <v>#N/A</v>
          </cell>
          <cell r="Z1778">
            <v>547404</v>
          </cell>
          <cell r="AB1778" t="str">
            <v>Under</v>
          </cell>
          <cell r="AC1778">
            <v>0.99978809069718155</v>
          </cell>
          <cell r="AD1778" t="e">
            <v>#N/A</v>
          </cell>
          <cell r="AF1778">
            <v>116</v>
          </cell>
          <cell r="AG1778">
            <v>116</v>
          </cell>
          <cell r="AH1778">
            <v>1</v>
          </cell>
          <cell r="AK1778">
            <v>1</v>
          </cell>
          <cell r="AL1778">
            <v>4719</v>
          </cell>
          <cell r="AM1778">
            <v>0.99137931034482762</v>
          </cell>
          <cell r="AN1778">
            <v>121</v>
          </cell>
          <cell r="AO1778">
            <v>0.99173553719008267</v>
          </cell>
          <cell r="AP1778">
            <v>4.1322314049586778E-2</v>
          </cell>
          <cell r="AS1778">
            <v>1</v>
          </cell>
          <cell r="AT1778">
            <v>0</v>
          </cell>
        </row>
        <row r="1779">
          <cell r="B1779">
            <v>385911</v>
          </cell>
          <cell r="C1779" t="str">
            <v>SECOTE</v>
          </cell>
          <cell r="D1779" t="str">
            <v>V64</v>
          </cell>
          <cell r="E1779" t="str">
            <v>1181834-01-R</v>
          </cell>
          <cell r="F1779" t="str">
            <v>BSI1</v>
          </cell>
          <cell r="G1779" t="str">
            <v>EQP,AE,BSI1,V53-V64,SECOTE,RETROFIT KIT</v>
          </cell>
          <cell r="H1779">
            <v>11841.48</v>
          </cell>
          <cell r="I1779" t="str">
            <v>AE</v>
          </cell>
          <cell r="J1779" t="str">
            <v>Retrofit</v>
          </cell>
          <cell r="K1779">
            <v>23682.959999999999</v>
          </cell>
          <cell r="L1779">
            <v>2</v>
          </cell>
          <cell r="M1779" t="str">
            <v>EBD</v>
          </cell>
          <cell r="N1779">
            <v>11841.48</v>
          </cell>
          <cell r="O1779">
            <v>23682.959999999999</v>
          </cell>
          <cell r="P1779" t="b">
            <v>0</v>
          </cell>
          <cell r="Q1779" t="str">
            <v>China</v>
          </cell>
          <cell r="R1779">
            <v>3515.16</v>
          </cell>
          <cell r="S1779">
            <v>157.88999999999999</v>
          </cell>
          <cell r="T1779">
            <v>2906.31</v>
          </cell>
          <cell r="U1779">
            <v>4421.4800000000005</v>
          </cell>
          <cell r="V1779">
            <v>1670.4200941099091</v>
          </cell>
          <cell r="Y1779">
            <v>955.83337835816974</v>
          </cell>
          <cell r="Z1779">
            <v>23682.959999999999</v>
          </cell>
          <cell r="AB1779" t="str">
            <v>Under</v>
          </cell>
          <cell r="AC1779">
            <v>0.5</v>
          </cell>
          <cell r="AD1779">
            <v>2626.2534724680791</v>
          </cell>
          <cell r="AF1779">
            <v>11841.48</v>
          </cell>
          <cell r="AG1779">
            <v>17549.239999999998</v>
          </cell>
          <cell r="AH1779">
            <v>0.67475742539278061</v>
          </cell>
          <cell r="AK1779">
            <v>0.67475742539278061</v>
          </cell>
          <cell r="AL1779">
            <v>1.3495148507855612</v>
          </cell>
          <cell r="AM1779">
            <v>0.9999430174754006</v>
          </cell>
          <cell r="AN1779">
            <v>82000</v>
          </cell>
          <cell r="AO1779">
            <v>0.99999177125090977</v>
          </cell>
          <cell r="AP1779">
            <v>0.85559170731707324</v>
          </cell>
          <cell r="AS1779">
            <v>1</v>
          </cell>
          <cell r="AT1779">
            <v>0</v>
          </cell>
        </row>
        <row r="1780">
          <cell r="B1780">
            <v>385912</v>
          </cell>
          <cell r="C1780" t="str">
            <v>SECOTE</v>
          </cell>
          <cell r="D1780" t="str">
            <v>V64</v>
          </cell>
          <cell r="E1780" t="str">
            <v>1181835-01-R</v>
          </cell>
          <cell r="F1780" t="str">
            <v>BSI1</v>
          </cell>
          <cell r="G1780" t="str">
            <v>EQP,AE,BSI1,V54-V64,SECOTE,RETROFIT KIT</v>
          </cell>
          <cell r="H1780">
            <v>11841.48</v>
          </cell>
          <cell r="I1780" t="str">
            <v>AE</v>
          </cell>
          <cell r="J1780" t="str">
            <v>Retrofit</v>
          </cell>
          <cell r="K1780">
            <v>165780.72</v>
          </cell>
          <cell r="L1780">
            <v>14</v>
          </cell>
          <cell r="M1780" t="str">
            <v>EBD</v>
          </cell>
          <cell r="N1780">
            <v>11841.48</v>
          </cell>
          <cell r="O1780">
            <v>165780.72</v>
          </cell>
          <cell r="P1780" t="b">
            <v>0</v>
          </cell>
          <cell r="Q1780" t="str">
            <v>China</v>
          </cell>
          <cell r="R1780">
            <v>3515.16</v>
          </cell>
          <cell r="S1780">
            <v>157.88999999999999</v>
          </cell>
          <cell r="T1780">
            <v>2906.31</v>
          </cell>
          <cell r="U1780">
            <v>4421.4800000000005</v>
          </cell>
          <cell r="V1780">
            <v>1670.4200941099091</v>
          </cell>
          <cell r="Y1780">
            <v>955.83337835816974</v>
          </cell>
          <cell r="Z1780">
            <v>165780.72</v>
          </cell>
          <cell r="AB1780" t="str">
            <v>Under</v>
          </cell>
          <cell r="AC1780">
            <v>0.92857142857142849</v>
          </cell>
          <cell r="AD1780">
            <v>2626.2534724680791</v>
          </cell>
          <cell r="AF1780">
            <v>11841.48</v>
          </cell>
          <cell r="AG1780">
            <v>17549.239999999998</v>
          </cell>
          <cell r="AH1780">
            <v>0.67475742539278061</v>
          </cell>
          <cell r="AK1780">
            <v>0.67475742539278061</v>
          </cell>
          <cell r="AL1780">
            <v>9.4466039554989294</v>
          </cell>
          <cell r="AM1780">
            <v>0.9999430174754006</v>
          </cell>
          <cell r="AN1780">
            <v>82000</v>
          </cell>
          <cell r="AO1780">
            <v>0.99999177125090977</v>
          </cell>
          <cell r="AP1780">
            <v>0.85559170731707324</v>
          </cell>
          <cell r="AS1780">
            <v>1</v>
          </cell>
          <cell r="AT1780">
            <v>0</v>
          </cell>
        </row>
        <row r="1781">
          <cell r="B1781">
            <v>385912</v>
          </cell>
          <cell r="C1781" t="str">
            <v>SECOTE</v>
          </cell>
          <cell r="D1781" t="str">
            <v>V64</v>
          </cell>
          <cell r="E1781" t="str">
            <v>1181835-01-R</v>
          </cell>
          <cell r="F1781" t="str">
            <v>BSI1</v>
          </cell>
          <cell r="G1781" t="str">
            <v>EQP,AE,BSI1,V54-V64,SECOTE,RETROFIT KIT</v>
          </cell>
          <cell r="H1781">
            <v>11841.48</v>
          </cell>
          <cell r="I1781" t="str">
            <v>AE</v>
          </cell>
          <cell r="J1781" t="str">
            <v>Retrofit</v>
          </cell>
          <cell r="K1781">
            <v>165780.72</v>
          </cell>
          <cell r="L1781">
            <v>14</v>
          </cell>
          <cell r="M1781" t="str">
            <v>EBD</v>
          </cell>
          <cell r="N1781">
            <v>11841.48</v>
          </cell>
          <cell r="O1781">
            <v>165780.72</v>
          </cell>
          <cell r="P1781" t="b">
            <v>0</v>
          </cell>
          <cell r="Q1781" t="str">
            <v>China</v>
          </cell>
          <cell r="R1781">
            <v>3515.16</v>
          </cell>
          <cell r="S1781">
            <v>157.88999999999999</v>
          </cell>
          <cell r="T1781">
            <v>2906.31</v>
          </cell>
          <cell r="U1781">
            <v>4421.4800000000005</v>
          </cell>
          <cell r="V1781">
            <v>1670.4200941099091</v>
          </cell>
          <cell r="Y1781">
            <v>955.83337835816974</v>
          </cell>
          <cell r="Z1781">
            <v>165780.72</v>
          </cell>
          <cell r="AB1781" t="str">
            <v>Under</v>
          </cell>
          <cell r="AC1781">
            <v>0.92857142857142849</v>
          </cell>
          <cell r="AD1781">
            <v>2626.2534724680791</v>
          </cell>
          <cell r="AF1781">
            <v>11841.48</v>
          </cell>
          <cell r="AG1781">
            <v>17549.239999999998</v>
          </cell>
          <cell r="AH1781">
            <v>0.67475742539278061</v>
          </cell>
          <cell r="AK1781">
            <v>0.67475742539278061</v>
          </cell>
          <cell r="AL1781">
            <v>9.4466039554989294</v>
          </cell>
          <cell r="AM1781">
            <v>0.9999430174754006</v>
          </cell>
          <cell r="AN1781">
            <v>82000</v>
          </cell>
          <cell r="AO1781">
            <v>0.99999177125090977</v>
          </cell>
          <cell r="AP1781">
            <v>0.85559170731707324</v>
          </cell>
          <cell r="AS1781">
            <v>1</v>
          </cell>
          <cell r="AT1781">
            <v>0</v>
          </cell>
        </row>
        <row r="1782">
          <cell r="B1782">
            <v>385913</v>
          </cell>
          <cell r="C1782" t="str">
            <v>SHENZHEN STRONG TECHNOLOGY CO., LTD.</v>
          </cell>
          <cell r="D1782" t="str">
            <v>V64</v>
          </cell>
          <cell r="E1782" t="str">
            <v>1181836-01-R</v>
          </cell>
          <cell r="F1782" t="str">
            <v>BSI1</v>
          </cell>
          <cell r="G1782" t="str">
            <v>EQP,AE,BSI1,V53-V64,STRONG,RETROFIT KIT</v>
          </cell>
          <cell r="H1782">
            <v>23257</v>
          </cell>
          <cell r="I1782" t="str">
            <v>AE</v>
          </cell>
          <cell r="J1782" t="str">
            <v>Retrofit</v>
          </cell>
          <cell r="K1782">
            <v>46514</v>
          </cell>
          <cell r="L1782">
            <v>2</v>
          </cell>
          <cell r="M1782" t="str">
            <v>EBD</v>
          </cell>
          <cell r="N1782">
            <v>23257</v>
          </cell>
          <cell r="O1782">
            <v>46514</v>
          </cell>
          <cell r="P1782" t="b">
            <v>0</v>
          </cell>
          <cell r="Q1782" t="str">
            <v>China</v>
          </cell>
          <cell r="R1782">
            <v>9326.7000000000007</v>
          </cell>
          <cell r="S1782">
            <v>942.55</v>
          </cell>
          <cell r="T1782">
            <v>5362.71</v>
          </cell>
          <cell r="U1782">
            <v>8473.01</v>
          </cell>
          <cell r="V1782">
            <v>8002.5287411498421</v>
          </cell>
          <cell r="Y1782">
            <v>1877.2836571506227</v>
          </cell>
          <cell r="Z1782">
            <v>46514</v>
          </cell>
          <cell r="AB1782" t="str">
            <v>Under</v>
          </cell>
          <cell r="AC1782">
            <v>0.5</v>
          </cell>
          <cell r="AD1782">
            <v>9879.8123983004643</v>
          </cell>
          <cell r="AF1782">
            <v>11841.48</v>
          </cell>
          <cell r="AG1782">
            <v>17549.239999999998</v>
          </cell>
          <cell r="AH1782">
            <v>1.3252425746072196</v>
          </cell>
          <cell r="AK1782">
            <v>1.3252425746072196</v>
          </cell>
          <cell r="AL1782">
            <v>2.6504851492144392</v>
          </cell>
          <cell r="AM1782">
            <v>0.99994301747540071</v>
          </cell>
          <cell r="AN1782">
            <v>82000</v>
          </cell>
          <cell r="AO1782">
            <v>0.99998383850518779</v>
          </cell>
          <cell r="AP1782">
            <v>0.71637804878048783</v>
          </cell>
          <cell r="AS1782">
            <v>1</v>
          </cell>
          <cell r="AT1782">
            <v>0</v>
          </cell>
        </row>
        <row r="1783">
          <cell r="B1783">
            <v>385914</v>
          </cell>
          <cell r="C1783" t="str">
            <v>SHENZHEN STRONG TECHNOLOGY CO., LTD.</v>
          </cell>
          <cell r="D1783" t="str">
            <v>V64</v>
          </cell>
          <cell r="E1783" t="str">
            <v>1181837-01-R</v>
          </cell>
          <cell r="F1783" t="str">
            <v>BSI1</v>
          </cell>
          <cell r="G1783" t="str">
            <v>EQP,AE,BSI1,V54-V64,STRONG,RETROFIT KIT</v>
          </cell>
          <cell r="H1783">
            <v>23257</v>
          </cell>
          <cell r="I1783" t="str">
            <v>AE</v>
          </cell>
          <cell r="J1783" t="str">
            <v>Retrofit</v>
          </cell>
          <cell r="K1783">
            <v>348855</v>
          </cell>
          <cell r="L1783">
            <v>15</v>
          </cell>
          <cell r="M1783" t="str">
            <v>EBD</v>
          </cell>
          <cell r="N1783">
            <v>23257</v>
          </cell>
          <cell r="O1783">
            <v>348855</v>
          </cell>
          <cell r="P1783" t="b">
            <v>0</v>
          </cell>
          <cell r="Q1783" t="str">
            <v>China</v>
          </cell>
          <cell r="R1783">
            <v>9326.7000000000007</v>
          </cell>
          <cell r="S1783">
            <v>942.55</v>
          </cell>
          <cell r="T1783">
            <v>5362.71</v>
          </cell>
          <cell r="U1783">
            <v>8473.01</v>
          </cell>
          <cell r="V1783">
            <v>8002.5287411498421</v>
          </cell>
          <cell r="Y1783">
            <v>1877.2836571506227</v>
          </cell>
          <cell r="Z1783">
            <v>348855</v>
          </cell>
          <cell r="AB1783" t="str">
            <v>Under</v>
          </cell>
          <cell r="AC1783">
            <v>0.93333333333333335</v>
          </cell>
          <cell r="AD1783">
            <v>9879.8123983004643</v>
          </cell>
          <cell r="AF1783">
            <v>11841.48</v>
          </cell>
          <cell r="AG1783">
            <v>17549.239999999998</v>
          </cell>
          <cell r="AH1783">
            <v>1.3252425746072196</v>
          </cell>
          <cell r="AK1783">
            <v>1.3252425746072196</v>
          </cell>
          <cell r="AL1783">
            <v>19.878638619108294</v>
          </cell>
          <cell r="AM1783">
            <v>0.99994301747540071</v>
          </cell>
          <cell r="AN1783">
            <v>82000</v>
          </cell>
          <cell r="AO1783">
            <v>0.99998383850518779</v>
          </cell>
          <cell r="AP1783">
            <v>0.71637804878048783</v>
          </cell>
          <cell r="AS1783">
            <v>1</v>
          </cell>
          <cell r="AT1783">
            <v>0</v>
          </cell>
        </row>
        <row r="1784">
          <cell r="B1784">
            <v>385914</v>
          </cell>
          <cell r="C1784" t="str">
            <v>SHENZHEN STRONG TECHNOLOGY CO., LTD.</v>
          </cell>
          <cell r="D1784" t="str">
            <v>V64</v>
          </cell>
          <cell r="E1784" t="str">
            <v>1181837-01-R</v>
          </cell>
          <cell r="F1784" t="str">
            <v>BSI1</v>
          </cell>
          <cell r="G1784" t="str">
            <v>EQP,AE,BSI1,V54-V64,STRONG,RETROFIT KIT</v>
          </cell>
          <cell r="H1784">
            <v>23257</v>
          </cell>
          <cell r="I1784" t="str">
            <v>AE</v>
          </cell>
          <cell r="J1784" t="str">
            <v>Retrofit</v>
          </cell>
          <cell r="K1784">
            <v>372112</v>
          </cell>
          <cell r="L1784">
            <v>16</v>
          </cell>
          <cell r="M1784" t="str">
            <v>EBD</v>
          </cell>
          <cell r="N1784">
            <v>23257</v>
          </cell>
          <cell r="O1784">
            <v>372112</v>
          </cell>
          <cell r="P1784" t="b">
            <v>0</v>
          </cell>
          <cell r="Q1784" t="str">
            <v>China</v>
          </cell>
          <cell r="R1784">
            <v>9326.7000000000007</v>
          </cell>
          <cell r="S1784">
            <v>942.55</v>
          </cell>
          <cell r="T1784">
            <v>5362.71</v>
          </cell>
          <cell r="U1784">
            <v>8473.01</v>
          </cell>
          <cell r="V1784">
            <v>8002.5287411498421</v>
          </cell>
          <cell r="Y1784">
            <v>1877.2836571506227</v>
          </cell>
          <cell r="Z1784">
            <v>372112</v>
          </cell>
          <cell r="AB1784" t="str">
            <v>Under</v>
          </cell>
          <cell r="AC1784">
            <v>0.9375</v>
          </cell>
          <cell r="AD1784">
            <v>9879.8123983004643</v>
          </cell>
          <cell r="AF1784">
            <v>11841.48</v>
          </cell>
          <cell r="AG1784">
            <v>17549.239999999998</v>
          </cell>
          <cell r="AH1784">
            <v>1.3252425746072196</v>
          </cell>
          <cell r="AK1784">
            <v>1.3252425746072196</v>
          </cell>
          <cell r="AL1784">
            <v>21.203881193715514</v>
          </cell>
          <cell r="AM1784">
            <v>0.99994301747540071</v>
          </cell>
          <cell r="AN1784">
            <v>82000</v>
          </cell>
          <cell r="AO1784">
            <v>0.99998383850518779</v>
          </cell>
          <cell r="AP1784">
            <v>0.71637804878048783</v>
          </cell>
          <cell r="AS1784">
            <v>1</v>
          </cell>
          <cell r="AT1784">
            <v>0</v>
          </cell>
        </row>
        <row r="1785">
          <cell r="B1785">
            <v>385915</v>
          </cell>
          <cell r="C1785" t="str">
            <v>SECOTE</v>
          </cell>
          <cell r="D1785" t="str">
            <v>V64</v>
          </cell>
          <cell r="E1785" t="str">
            <v>1181838-01-R</v>
          </cell>
          <cell r="F1785" t="str">
            <v>BSI2</v>
          </cell>
          <cell r="G1785" t="str">
            <v>EQP,AE,BSI2,V53-V64,SECOTE,RETROFIT KIT</v>
          </cell>
          <cell r="H1785">
            <v>20484.7</v>
          </cell>
          <cell r="I1785" t="str">
            <v>AE</v>
          </cell>
          <cell r="J1785" t="str">
            <v>Retrofit</v>
          </cell>
          <cell r="K1785">
            <v>40969.4</v>
          </cell>
          <cell r="L1785">
            <v>2</v>
          </cell>
          <cell r="M1785" t="str">
            <v>EBD</v>
          </cell>
          <cell r="N1785">
            <v>20484.7</v>
          </cell>
          <cell r="O1785">
            <v>40969.4</v>
          </cell>
          <cell r="P1785" t="b">
            <v>0</v>
          </cell>
          <cell r="Q1785" t="str">
            <v>China</v>
          </cell>
          <cell r="R1785">
            <v>5235.8</v>
          </cell>
          <cell r="S1785">
            <v>609.15</v>
          </cell>
          <cell r="T1785">
            <v>7583.08</v>
          </cell>
          <cell r="U1785">
            <v>5768.68</v>
          </cell>
          <cell r="V1785">
            <v>2151.160316628167</v>
          </cell>
          <cell r="Y1785">
            <v>1653.5061500465822</v>
          </cell>
          <cell r="Z1785">
            <v>40969.4</v>
          </cell>
          <cell r="AB1785" t="str">
            <v>Under</v>
          </cell>
          <cell r="AC1785">
            <v>0.5</v>
          </cell>
          <cell r="AD1785">
            <v>3804.6664666747492</v>
          </cell>
          <cell r="AF1785">
            <v>20484.7</v>
          </cell>
          <cell r="AG1785">
            <v>26566.85</v>
          </cell>
          <cell r="AH1785">
            <v>0.77106243306978439</v>
          </cell>
          <cell r="AK1785">
            <v>0.77106243306978439</v>
          </cell>
          <cell r="AL1785">
            <v>1.5421248661395688</v>
          </cell>
          <cell r="AM1785">
            <v>0.99996235910542652</v>
          </cell>
          <cell r="AN1785">
            <v>137000</v>
          </cell>
          <cell r="AO1785">
            <v>0.99999437180705786</v>
          </cell>
          <cell r="AP1785">
            <v>0.85047664233576648</v>
          </cell>
          <cell r="AS1785">
            <v>1</v>
          </cell>
          <cell r="AT1785">
            <v>0</v>
          </cell>
        </row>
        <row r="1786">
          <cell r="B1786">
            <v>385916</v>
          </cell>
          <cell r="C1786" t="str">
            <v>SECOTE</v>
          </cell>
          <cell r="D1786" t="str">
            <v>V64</v>
          </cell>
          <cell r="E1786" t="str">
            <v>1181839-01-R</v>
          </cell>
          <cell r="F1786" t="str">
            <v>BSI2</v>
          </cell>
          <cell r="G1786" t="str">
            <v>EQP,AE,BSI2,V54-V64,SECOTE,RETROFIT KIT</v>
          </cell>
          <cell r="H1786">
            <v>20484.7</v>
          </cell>
          <cell r="I1786" t="str">
            <v>AE</v>
          </cell>
          <cell r="J1786" t="str">
            <v>Retrofit</v>
          </cell>
          <cell r="K1786">
            <v>286785.8</v>
          </cell>
          <cell r="L1786">
            <v>14</v>
          </cell>
          <cell r="M1786" t="str">
            <v>EBD</v>
          </cell>
          <cell r="N1786">
            <v>20484.7</v>
          </cell>
          <cell r="O1786">
            <v>286785.8</v>
          </cell>
          <cell r="P1786" t="b">
            <v>0</v>
          </cell>
          <cell r="Q1786" t="str">
            <v>China</v>
          </cell>
          <cell r="R1786">
            <v>5235.8</v>
          </cell>
          <cell r="S1786">
            <v>609.15</v>
          </cell>
          <cell r="T1786">
            <v>7583.08</v>
          </cell>
          <cell r="U1786">
            <v>5768.68</v>
          </cell>
          <cell r="V1786">
            <v>2151.160316628167</v>
          </cell>
          <cell r="Y1786">
            <v>1653.5061500465822</v>
          </cell>
          <cell r="Z1786">
            <v>286785.8</v>
          </cell>
          <cell r="AB1786" t="str">
            <v>Under</v>
          </cell>
          <cell r="AC1786">
            <v>0.92857142857142849</v>
          </cell>
          <cell r="AD1786">
            <v>3804.6664666747492</v>
          </cell>
          <cell r="AF1786">
            <v>20484.7</v>
          </cell>
          <cell r="AG1786">
            <v>26566.85</v>
          </cell>
          <cell r="AH1786">
            <v>0.77106243306978439</v>
          </cell>
          <cell r="AK1786">
            <v>0.77106243306978439</v>
          </cell>
          <cell r="AL1786">
            <v>10.794874062976982</v>
          </cell>
          <cell r="AM1786">
            <v>0.99996235910542652</v>
          </cell>
          <cell r="AN1786">
            <v>137000</v>
          </cell>
          <cell r="AO1786">
            <v>0.99999437180705786</v>
          </cell>
          <cell r="AP1786">
            <v>0.85047664233576648</v>
          </cell>
          <cell r="AS1786">
            <v>1</v>
          </cell>
          <cell r="AT1786">
            <v>0</v>
          </cell>
        </row>
        <row r="1787">
          <cell r="B1787">
            <v>385916</v>
          </cell>
          <cell r="C1787" t="str">
            <v>SECOTE</v>
          </cell>
          <cell r="D1787" t="str">
            <v>V64</v>
          </cell>
          <cell r="E1787" t="str">
            <v>1181839-01-R</v>
          </cell>
          <cell r="F1787" t="str">
            <v>BSI2</v>
          </cell>
          <cell r="G1787" t="str">
            <v>EQP,AE,BSI2,V54-V64,SECOTE,RETROFIT KIT</v>
          </cell>
          <cell r="H1787">
            <v>20484.7</v>
          </cell>
          <cell r="I1787" t="str">
            <v>AE</v>
          </cell>
          <cell r="J1787" t="str">
            <v>Retrofit</v>
          </cell>
          <cell r="K1787">
            <v>286785.8</v>
          </cell>
          <cell r="L1787">
            <v>14</v>
          </cell>
          <cell r="M1787" t="str">
            <v>EBD</v>
          </cell>
          <cell r="N1787">
            <v>20484.7</v>
          </cell>
          <cell r="O1787">
            <v>286785.8</v>
          </cell>
          <cell r="P1787" t="b">
            <v>0</v>
          </cell>
          <cell r="Q1787" t="str">
            <v>China</v>
          </cell>
          <cell r="R1787">
            <v>5235.8</v>
          </cell>
          <cell r="S1787">
            <v>609.15</v>
          </cell>
          <cell r="T1787">
            <v>7583.08</v>
          </cell>
          <cell r="U1787">
            <v>5768.68</v>
          </cell>
          <cell r="V1787">
            <v>2151.160316628167</v>
          </cell>
          <cell r="Y1787">
            <v>1653.5061500465822</v>
          </cell>
          <cell r="Z1787">
            <v>286785.8</v>
          </cell>
          <cell r="AB1787" t="str">
            <v>Under</v>
          </cell>
          <cell r="AC1787">
            <v>0.92857142857142849</v>
          </cell>
          <cell r="AD1787">
            <v>3804.6664666747492</v>
          </cell>
          <cell r="AF1787">
            <v>20484.7</v>
          </cell>
          <cell r="AG1787">
            <v>26566.85</v>
          </cell>
          <cell r="AH1787">
            <v>0.77106243306978439</v>
          </cell>
          <cell r="AK1787">
            <v>0.77106243306978439</v>
          </cell>
          <cell r="AL1787">
            <v>10.794874062976982</v>
          </cell>
          <cell r="AM1787">
            <v>0.99996235910542652</v>
          </cell>
          <cell r="AN1787">
            <v>137000</v>
          </cell>
          <cell r="AO1787">
            <v>0.99999437180705786</v>
          </cell>
          <cell r="AP1787">
            <v>0.85047664233576648</v>
          </cell>
          <cell r="AS1787">
            <v>1</v>
          </cell>
          <cell r="AT1787">
            <v>0</v>
          </cell>
        </row>
        <row r="1788">
          <cell r="B1788">
            <v>385917</v>
          </cell>
          <cell r="C1788" t="str">
            <v>SHENZHEN STRONG TECHNOLOGY CO., LTD.</v>
          </cell>
          <cell r="D1788" t="str">
            <v>V64</v>
          </cell>
          <cell r="E1788" t="str">
            <v>1181840-01-R</v>
          </cell>
          <cell r="F1788" t="str">
            <v>BSI2</v>
          </cell>
          <cell r="G1788" t="str">
            <v>EQP,AE,BSI2,V53-V64,STRONG,RETROFIT KIT</v>
          </cell>
          <cell r="H1788">
            <v>32649</v>
          </cell>
          <cell r="I1788" t="str">
            <v>AE</v>
          </cell>
          <cell r="J1788" t="str">
            <v>Retrofit</v>
          </cell>
          <cell r="K1788">
            <v>65298</v>
          </cell>
          <cell r="L1788">
            <v>2</v>
          </cell>
          <cell r="M1788" t="str">
            <v>EBD</v>
          </cell>
          <cell r="N1788">
            <v>32649</v>
          </cell>
          <cell r="O1788">
            <v>65298</v>
          </cell>
          <cell r="P1788" t="b">
            <v>0</v>
          </cell>
          <cell r="Q1788" t="str">
            <v>China</v>
          </cell>
          <cell r="R1788">
            <v>7712.78</v>
          </cell>
          <cell r="S1788">
            <v>2110.62</v>
          </cell>
          <cell r="T1788">
            <v>16599.64</v>
          </cell>
          <cell r="U1788">
            <v>10685.36</v>
          </cell>
          <cell r="V1788">
            <v>6377.7356205408705</v>
          </cell>
          <cell r="Y1788">
            <v>2635.3972619989972</v>
          </cell>
          <cell r="Z1788">
            <v>65298</v>
          </cell>
          <cell r="AB1788" t="str">
            <v>Under</v>
          </cell>
          <cell r="AC1788">
            <v>0.5</v>
          </cell>
          <cell r="AD1788">
            <v>9013.1328825398668</v>
          </cell>
          <cell r="AF1788">
            <v>20484.7</v>
          </cell>
          <cell r="AG1788">
            <v>26566.85</v>
          </cell>
          <cell r="AH1788">
            <v>1.2289375669302158</v>
          </cell>
          <cell r="AK1788">
            <v>1.2289375669302158</v>
          </cell>
          <cell r="AL1788">
            <v>2.4578751338604317</v>
          </cell>
          <cell r="AM1788">
            <v>0.99996235910542641</v>
          </cell>
          <cell r="AN1788">
            <v>137000</v>
          </cell>
          <cell r="AO1788">
            <v>0.99999102965279618</v>
          </cell>
          <cell r="AP1788">
            <v>0.76168613138686136</v>
          </cell>
          <cell r="AS1788">
            <v>1</v>
          </cell>
          <cell r="AT1788">
            <v>0</v>
          </cell>
        </row>
        <row r="1789">
          <cell r="B1789">
            <v>385918</v>
          </cell>
          <cell r="C1789" t="str">
            <v>SHENZHEN STRONG TECHNOLOGY CO., LTD.</v>
          </cell>
          <cell r="D1789" t="str">
            <v>V64</v>
          </cell>
          <cell r="E1789" t="str">
            <v>1181841-01-R</v>
          </cell>
          <cell r="F1789" t="str">
            <v>BSI2</v>
          </cell>
          <cell r="G1789" t="str">
            <v>EQP,AE,BSI2,V54-V64,STRONG,RETROFIT KIT</v>
          </cell>
          <cell r="H1789">
            <v>32649</v>
          </cell>
          <cell r="I1789" t="str">
            <v>AE</v>
          </cell>
          <cell r="J1789" t="str">
            <v>Retrofit</v>
          </cell>
          <cell r="K1789">
            <v>489735</v>
          </cell>
          <cell r="L1789">
            <v>15</v>
          </cell>
          <cell r="M1789" t="str">
            <v>EBD</v>
          </cell>
          <cell r="N1789">
            <v>32649</v>
          </cell>
          <cell r="O1789">
            <v>489735</v>
          </cell>
          <cell r="P1789" t="b">
            <v>0</v>
          </cell>
          <cell r="Q1789" t="str">
            <v>China</v>
          </cell>
          <cell r="R1789">
            <v>7712.78</v>
          </cell>
          <cell r="S1789">
            <v>2110.62</v>
          </cell>
          <cell r="T1789">
            <v>16599.64</v>
          </cell>
          <cell r="U1789">
            <v>10685.36</v>
          </cell>
          <cell r="V1789">
            <v>6377.7356205408705</v>
          </cell>
          <cell r="Y1789">
            <v>2635.3972619989972</v>
          </cell>
          <cell r="Z1789">
            <v>489735</v>
          </cell>
          <cell r="AB1789" t="str">
            <v>Under</v>
          </cell>
          <cell r="AC1789">
            <v>0.93333333333333335</v>
          </cell>
          <cell r="AD1789">
            <v>9013.1328825398668</v>
          </cell>
          <cell r="AF1789">
            <v>20484.7</v>
          </cell>
          <cell r="AG1789">
            <v>26566.85</v>
          </cell>
          <cell r="AH1789">
            <v>1.2289375669302158</v>
          </cell>
          <cell r="AK1789">
            <v>1.2289375669302158</v>
          </cell>
          <cell r="AL1789">
            <v>18.434063503953237</v>
          </cell>
          <cell r="AM1789">
            <v>0.99996235910542641</v>
          </cell>
          <cell r="AN1789">
            <v>137000</v>
          </cell>
          <cell r="AO1789">
            <v>0.99999102965279618</v>
          </cell>
          <cell r="AP1789">
            <v>0.76168613138686136</v>
          </cell>
          <cell r="AS1789">
            <v>1</v>
          </cell>
          <cell r="AT1789">
            <v>0</v>
          </cell>
        </row>
        <row r="1790">
          <cell r="B1790">
            <v>385918</v>
          </cell>
          <cell r="C1790" t="str">
            <v>SHENZHEN STRONG TECHNOLOGY CO., LTD.</v>
          </cell>
          <cell r="D1790" t="str">
            <v>V64</v>
          </cell>
          <cell r="E1790" t="str">
            <v>1181841-01-R</v>
          </cell>
          <cell r="F1790" t="str">
            <v>BSI2</v>
          </cell>
          <cell r="G1790" t="str">
            <v>EQP,AE,BSI2,V54-V64,STRONG,RETROFIT KIT</v>
          </cell>
          <cell r="H1790">
            <v>32649</v>
          </cell>
          <cell r="I1790" t="str">
            <v>AE</v>
          </cell>
          <cell r="J1790" t="str">
            <v>Retrofit</v>
          </cell>
          <cell r="K1790">
            <v>522384</v>
          </cell>
          <cell r="L1790">
            <v>16</v>
          </cell>
          <cell r="M1790" t="str">
            <v>EBD</v>
          </cell>
          <cell r="N1790">
            <v>32649</v>
          </cell>
          <cell r="O1790">
            <v>522384</v>
          </cell>
          <cell r="P1790" t="b">
            <v>0</v>
          </cell>
          <cell r="Q1790" t="str">
            <v>China</v>
          </cell>
          <cell r="R1790">
            <v>7712.78</v>
          </cell>
          <cell r="S1790">
            <v>2110.62</v>
          </cell>
          <cell r="T1790">
            <v>16599.64</v>
          </cell>
          <cell r="U1790">
            <v>10685.36</v>
          </cell>
          <cell r="V1790">
            <v>6377.7356205408705</v>
          </cell>
          <cell r="Y1790">
            <v>2635.3972619989972</v>
          </cell>
          <cell r="Z1790">
            <v>522384</v>
          </cell>
          <cell r="AB1790" t="str">
            <v>Under</v>
          </cell>
          <cell r="AC1790">
            <v>0.9375</v>
          </cell>
          <cell r="AD1790">
            <v>9013.1328825398668</v>
          </cell>
          <cell r="AF1790">
            <v>20484.7</v>
          </cell>
          <cell r="AG1790">
            <v>26566.85</v>
          </cell>
          <cell r="AH1790">
            <v>1.2289375669302158</v>
          </cell>
          <cell r="AK1790">
            <v>1.2289375669302158</v>
          </cell>
          <cell r="AL1790">
            <v>19.663001070883453</v>
          </cell>
          <cell r="AM1790">
            <v>0.99996235910542641</v>
          </cell>
          <cell r="AN1790">
            <v>137000</v>
          </cell>
          <cell r="AO1790">
            <v>0.99999102965279618</v>
          </cell>
          <cell r="AP1790">
            <v>0.76168613138686136</v>
          </cell>
          <cell r="AS1790">
            <v>1</v>
          </cell>
          <cell r="AT1790">
            <v>0</v>
          </cell>
        </row>
        <row r="1791">
          <cell r="B1791">
            <v>385919</v>
          </cell>
          <cell r="C1791" t="str">
            <v>SECOTE</v>
          </cell>
          <cell r="D1791" t="str">
            <v>V64</v>
          </cell>
          <cell r="E1791" t="str">
            <v>1181842-01-R</v>
          </cell>
          <cell r="F1791" t="str">
            <v>BSI-AOI</v>
          </cell>
          <cell r="G1791" t="str">
            <v>EQP,AE,BSI-AOI,V53-V64,SECOTE,RETROFIT KIT</v>
          </cell>
          <cell r="H1791">
            <v>9730.7099999999991</v>
          </cell>
          <cell r="I1791" t="str">
            <v>AE</v>
          </cell>
          <cell r="J1791" t="str">
            <v>Retrofit</v>
          </cell>
          <cell r="K1791">
            <v>19461.419999999998</v>
          </cell>
          <cell r="L1791">
            <v>2</v>
          </cell>
          <cell r="M1791" t="str">
            <v>EBD</v>
          </cell>
          <cell r="N1791">
            <v>9730.7099999999991</v>
          </cell>
          <cell r="O1791">
            <v>19461.419999999998</v>
          </cell>
          <cell r="P1791" t="b">
            <v>0</v>
          </cell>
          <cell r="Q1791" t="str">
            <v>China</v>
          </cell>
          <cell r="R1791">
            <v>3182.89</v>
          </cell>
          <cell r="S1791">
            <v>84.1</v>
          </cell>
          <cell r="T1791">
            <v>1622.52</v>
          </cell>
          <cell r="U1791">
            <v>3218.2400000000002</v>
          </cell>
          <cell r="V1791">
            <v>1748.2190341886121</v>
          </cell>
          <cell r="Y1791">
            <v>785.45396463310544</v>
          </cell>
          <cell r="Z1791">
            <v>19461.419999999998</v>
          </cell>
          <cell r="AB1791" t="str">
            <v>Under</v>
          </cell>
          <cell r="AC1791">
            <v>0.5</v>
          </cell>
          <cell r="AD1791">
            <v>2533.6729988217176</v>
          </cell>
          <cell r="AF1791">
            <v>9730.7099999999991</v>
          </cell>
          <cell r="AG1791">
            <v>15414.355</v>
          </cell>
          <cell r="AH1791">
            <v>0.63127584644313695</v>
          </cell>
          <cell r="AK1791">
            <v>0.63127584644313695</v>
          </cell>
          <cell r="AL1791">
            <v>1.2625516928862739</v>
          </cell>
          <cell r="AM1791">
            <v>0.999935125407453</v>
          </cell>
          <cell r="AN1791">
            <v>60000</v>
          </cell>
          <cell r="AO1791">
            <v>0.99998947873589261</v>
          </cell>
          <cell r="AP1791">
            <v>0.8378215</v>
          </cell>
          <cell r="AS1791">
            <v>1</v>
          </cell>
          <cell r="AT1791">
            <v>0</v>
          </cell>
        </row>
        <row r="1792">
          <cell r="B1792">
            <v>385920</v>
          </cell>
          <cell r="C1792" t="str">
            <v>SECOTE</v>
          </cell>
          <cell r="D1792" t="str">
            <v>V64</v>
          </cell>
          <cell r="E1792" t="str">
            <v>1181843-01-R</v>
          </cell>
          <cell r="F1792" t="str">
            <v>BSI-AOI</v>
          </cell>
          <cell r="G1792" t="str">
            <v>EQP,AE,BSI-AOI,V54-V64,SECOTE,RETROFIT KIT</v>
          </cell>
          <cell r="H1792">
            <v>9730.7099999999991</v>
          </cell>
          <cell r="I1792" t="str">
            <v>AE</v>
          </cell>
          <cell r="J1792" t="str">
            <v>Retrofit</v>
          </cell>
          <cell r="K1792">
            <v>136229.94</v>
          </cell>
          <cell r="L1792">
            <v>14</v>
          </cell>
          <cell r="M1792" t="str">
            <v>EBD</v>
          </cell>
          <cell r="N1792">
            <v>9730.7099999999991</v>
          </cell>
          <cell r="O1792">
            <v>136229.94</v>
          </cell>
          <cell r="P1792" t="b">
            <v>0</v>
          </cell>
          <cell r="Q1792" t="str">
            <v>China</v>
          </cell>
          <cell r="R1792">
            <v>3182.89</v>
          </cell>
          <cell r="S1792">
            <v>84.1</v>
          </cell>
          <cell r="T1792">
            <v>1622.52</v>
          </cell>
          <cell r="U1792">
            <v>3218.2400000000002</v>
          </cell>
          <cell r="V1792">
            <v>1748.2190341886121</v>
          </cell>
          <cell r="Y1792">
            <v>785.45396463310544</v>
          </cell>
          <cell r="Z1792">
            <v>136229.94</v>
          </cell>
          <cell r="AB1792" t="str">
            <v>Under</v>
          </cell>
          <cell r="AC1792">
            <v>0.9285714285714286</v>
          </cell>
          <cell r="AD1792">
            <v>2533.6729988217176</v>
          </cell>
          <cell r="AF1792">
            <v>9730.7099999999991</v>
          </cell>
          <cell r="AG1792">
            <v>15414.355</v>
          </cell>
          <cell r="AH1792">
            <v>0.63127584644313695</v>
          </cell>
          <cell r="AK1792">
            <v>0.63127584644313695</v>
          </cell>
          <cell r="AL1792">
            <v>8.8378618502039181</v>
          </cell>
          <cell r="AM1792">
            <v>0.999935125407453</v>
          </cell>
          <cell r="AN1792">
            <v>60000</v>
          </cell>
          <cell r="AO1792">
            <v>0.99998947873589261</v>
          </cell>
          <cell r="AP1792">
            <v>0.8378215</v>
          </cell>
          <cell r="AS1792">
            <v>1</v>
          </cell>
          <cell r="AT1792">
            <v>0</v>
          </cell>
        </row>
        <row r="1793">
          <cell r="B1793">
            <v>385920</v>
          </cell>
          <cell r="C1793" t="str">
            <v>SECOTE</v>
          </cell>
          <cell r="D1793" t="str">
            <v>V64</v>
          </cell>
          <cell r="E1793" t="str">
            <v>1181843-01-R</v>
          </cell>
          <cell r="F1793" t="str">
            <v>BSI-AOI</v>
          </cell>
          <cell r="G1793" t="str">
            <v>EQP,AE,BSI-AOI,V54-V64,SECOTE,RETROFIT KIT</v>
          </cell>
          <cell r="H1793">
            <v>9730.7099999999991</v>
          </cell>
          <cell r="I1793" t="str">
            <v>AE</v>
          </cell>
          <cell r="J1793" t="str">
            <v>Retrofit</v>
          </cell>
          <cell r="K1793">
            <v>136229.94</v>
          </cell>
          <cell r="L1793">
            <v>14</v>
          </cell>
          <cell r="M1793" t="str">
            <v>EBD</v>
          </cell>
          <cell r="N1793">
            <v>9730.7099999999991</v>
          </cell>
          <cell r="O1793">
            <v>136229.94</v>
          </cell>
          <cell r="P1793" t="b">
            <v>0</v>
          </cell>
          <cell r="Q1793" t="str">
            <v>China</v>
          </cell>
          <cell r="R1793">
            <v>3182.89</v>
          </cell>
          <cell r="S1793">
            <v>84.1</v>
          </cell>
          <cell r="T1793">
            <v>1622.52</v>
          </cell>
          <cell r="U1793">
            <v>3218.2400000000002</v>
          </cell>
          <cell r="V1793">
            <v>1748.2190341886121</v>
          </cell>
          <cell r="Y1793">
            <v>785.45396463310544</v>
          </cell>
          <cell r="Z1793">
            <v>136229.94</v>
          </cell>
          <cell r="AB1793" t="str">
            <v>Under</v>
          </cell>
          <cell r="AC1793">
            <v>0.9285714285714286</v>
          </cell>
          <cell r="AD1793">
            <v>2533.6729988217176</v>
          </cell>
          <cell r="AF1793">
            <v>9730.7099999999991</v>
          </cell>
          <cell r="AG1793">
            <v>15414.355</v>
          </cell>
          <cell r="AH1793">
            <v>0.63127584644313695</v>
          </cell>
          <cell r="AK1793">
            <v>0.63127584644313695</v>
          </cell>
          <cell r="AL1793">
            <v>8.8378618502039181</v>
          </cell>
          <cell r="AM1793">
            <v>0.999935125407453</v>
          </cell>
          <cell r="AN1793">
            <v>60000</v>
          </cell>
          <cell r="AO1793">
            <v>0.99998947873589261</v>
          </cell>
          <cell r="AP1793">
            <v>0.8378215</v>
          </cell>
          <cell r="AS1793">
            <v>1</v>
          </cell>
          <cell r="AT1793">
            <v>0</v>
          </cell>
        </row>
        <row r="1794">
          <cell r="B1794">
            <v>385921</v>
          </cell>
          <cell r="C1794" t="str">
            <v>SHENZHEN STRONG TECHNOLOGY CO., LTD.</v>
          </cell>
          <cell r="D1794" t="str">
            <v>V64</v>
          </cell>
          <cell r="E1794" t="str">
            <v>1181844-01-R</v>
          </cell>
          <cell r="F1794" t="str">
            <v>BSI-AOI</v>
          </cell>
          <cell r="G1794" t="str">
            <v>EQP,AE,BSI-AOI,V53-V64,STRONG,RETROFIT KIT</v>
          </cell>
          <cell r="H1794">
            <v>21098</v>
          </cell>
          <cell r="I1794" t="str">
            <v>AE</v>
          </cell>
          <cell r="J1794" t="str">
            <v>Retrofit</v>
          </cell>
          <cell r="K1794">
            <v>42196</v>
          </cell>
          <cell r="L1794">
            <v>2</v>
          </cell>
          <cell r="M1794" t="str">
            <v>EBD</v>
          </cell>
          <cell r="N1794">
            <v>21098</v>
          </cell>
          <cell r="O1794">
            <v>42196</v>
          </cell>
          <cell r="P1794" t="b">
            <v>0</v>
          </cell>
          <cell r="Q1794" t="str">
            <v>China</v>
          </cell>
          <cell r="R1794">
            <v>9212.9</v>
          </cell>
          <cell r="S1794">
            <v>635.91999999999996</v>
          </cell>
          <cell r="T1794">
            <v>4809.7700000000004</v>
          </cell>
          <cell r="U1794">
            <v>7446.43</v>
          </cell>
          <cell r="V1794">
            <v>7598.7040452802921</v>
          </cell>
          <cell r="Y1794">
            <v>1703.0111621689744</v>
          </cell>
          <cell r="Z1794">
            <v>42196</v>
          </cell>
          <cell r="AB1794" t="str">
            <v>Under</v>
          </cell>
          <cell r="AC1794">
            <v>0.5</v>
          </cell>
          <cell r="AD1794">
            <v>9301.715207449266</v>
          </cell>
          <cell r="AF1794">
            <v>9730.7099999999991</v>
          </cell>
          <cell r="AG1794">
            <v>15414.355</v>
          </cell>
          <cell r="AH1794">
            <v>1.3687241535568631</v>
          </cell>
          <cell r="AK1794">
            <v>1.3687241535568631</v>
          </cell>
          <cell r="AL1794">
            <v>2.7374483071137261</v>
          </cell>
          <cell r="AM1794">
            <v>0.99993512540745311</v>
          </cell>
          <cell r="AN1794">
            <v>60000</v>
          </cell>
          <cell r="AO1794">
            <v>0.99997718793077406</v>
          </cell>
          <cell r="AP1794">
            <v>0.64836666666666665</v>
          </cell>
          <cell r="AS1794">
            <v>1</v>
          </cell>
          <cell r="AT1794">
            <v>0</v>
          </cell>
        </row>
        <row r="1795">
          <cell r="B1795">
            <v>385922</v>
          </cell>
          <cell r="C1795" t="str">
            <v>SHENZHEN STRONG TECHNOLOGY CO., LTD.</v>
          </cell>
          <cell r="D1795" t="str">
            <v>V64</v>
          </cell>
          <cell r="E1795" t="str">
            <v>1181845-01-R</v>
          </cell>
          <cell r="F1795" t="str">
            <v>BSI-AOI</v>
          </cell>
          <cell r="G1795" t="str">
            <v>EQP,AE,BSI-AOI,V54-V64,STRONG,RETROFIT KIT</v>
          </cell>
          <cell r="H1795">
            <v>21098</v>
          </cell>
          <cell r="I1795" t="str">
            <v>AE</v>
          </cell>
          <cell r="J1795" t="str">
            <v>Retrofit</v>
          </cell>
          <cell r="K1795">
            <v>316470</v>
          </cell>
          <cell r="L1795">
            <v>15</v>
          </cell>
          <cell r="M1795" t="str">
            <v>EBD</v>
          </cell>
          <cell r="N1795">
            <v>21098</v>
          </cell>
          <cell r="O1795">
            <v>316470</v>
          </cell>
          <cell r="P1795" t="b">
            <v>0</v>
          </cell>
          <cell r="Q1795" t="str">
            <v>China</v>
          </cell>
          <cell r="R1795">
            <v>9212.9</v>
          </cell>
          <cell r="S1795">
            <v>635.91999999999996</v>
          </cell>
          <cell r="T1795">
            <v>4809.7700000000004</v>
          </cell>
          <cell r="U1795">
            <v>7446.43</v>
          </cell>
          <cell r="V1795">
            <v>7598.7040452802921</v>
          </cell>
          <cell r="Y1795">
            <v>1703.0111621689744</v>
          </cell>
          <cell r="Z1795">
            <v>316470</v>
          </cell>
          <cell r="AB1795" t="str">
            <v>Under</v>
          </cell>
          <cell r="AC1795">
            <v>0.93333333333333335</v>
          </cell>
          <cell r="AD1795">
            <v>9301.715207449266</v>
          </cell>
          <cell r="AF1795">
            <v>9730.7099999999991</v>
          </cell>
          <cell r="AG1795">
            <v>15414.355</v>
          </cell>
          <cell r="AH1795">
            <v>1.3687241535568631</v>
          </cell>
          <cell r="AK1795">
            <v>1.3687241535568631</v>
          </cell>
          <cell r="AL1795">
            <v>20.530862303352947</v>
          </cell>
          <cell r="AM1795">
            <v>0.99993512540745311</v>
          </cell>
          <cell r="AN1795">
            <v>60000</v>
          </cell>
          <cell r="AO1795">
            <v>0.99997718793077406</v>
          </cell>
          <cell r="AP1795">
            <v>0.64836666666666665</v>
          </cell>
          <cell r="AS1795">
            <v>1</v>
          </cell>
          <cell r="AT1795">
            <v>0</v>
          </cell>
        </row>
        <row r="1796">
          <cell r="B1796">
            <v>385922</v>
          </cell>
          <cell r="C1796" t="str">
            <v>SHENZHEN STRONG TECHNOLOGY CO., LTD.</v>
          </cell>
          <cell r="D1796" t="str">
            <v>V64</v>
          </cell>
          <cell r="E1796" t="str">
            <v>1181845-01-R</v>
          </cell>
          <cell r="F1796" t="str">
            <v>BSI-AOI</v>
          </cell>
          <cell r="G1796" t="str">
            <v>EQP,AE,BSI-AOI,V54-V64,STRONG,RETROFIT KIT</v>
          </cell>
          <cell r="H1796">
            <v>21098</v>
          </cell>
          <cell r="I1796" t="str">
            <v>AE</v>
          </cell>
          <cell r="J1796" t="str">
            <v>Retrofit</v>
          </cell>
          <cell r="K1796">
            <v>337568</v>
          </cell>
          <cell r="L1796">
            <v>16</v>
          </cell>
          <cell r="M1796" t="str">
            <v>EBD</v>
          </cell>
          <cell r="N1796">
            <v>21098</v>
          </cell>
          <cell r="O1796">
            <v>337568</v>
          </cell>
          <cell r="P1796" t="b">
            <v>0</v>
          </cell>
          <cell r="Q1796" t="str">
            <v>China</v>
          </cell>
          <cell r="R1796">
            <v>9212.9</v>
          </cell>
          <cell r="S1796">
            <v>635.91999999999996</v>
          </cell>
          <cell r="T1796">
            <v>4809.7700000000004</v>
          </cell>
          <cell r="U1796">
            <v>7446.43</v>
          </cell>
          <cell r="V1796">
            <v>7598.7040452802921</v>
          </cell>
          <cell r="Y1796">
            <v>1703.0111621689744</v>
          </cell>
          <cell r="Z1796">
            <v>337568</v>
          </cell>
          <cell r="AB1796" t="str">
            <v>Under</v>
          </cell>
          <cell r="AC1796">
            <v>0.9375</v>
          </cell>
          <cell r="AD1796">
            <v>9301.715207449266</v>
          </cell>
          <cell r="AF1796">
            <v>9730.7099999999991</v>
          </cell>
          <cell r="AG1796">
            <v>15414.355</v>
          </cell>
          <cell r="AH1796">
            <v>1.3687241535568631</v>
          </cell>
          <cell r="AK1796">
            <v>1.3687241535568631</v>
          </cell>
          <cell r="AL1796">
            <v>21.899586456909809</v>
          </cell>
          <cell r="AM1796">
            <v>0.99993512540745311</v>
          </cell>
          <cell r="AN1796">
            <v>60000</v>
          </cell>
          <cell r="AO1796">
            <v>0.99997718793077406</v>
          </cell>
          <cell r="AP1796">
            <v>0.64836666666666665</v>
          </cell>
          <cell r="AS1796">
            <v>1</v>
          </cell>
          <cell r="AT1796">
            <v>0</v>
          </cell>
        </row>
        <row r="1797">
          <cell r="B1797">
            <v>385923</v>
          </cell>
          <cell r="C1797" t="str">
            <v>HANGZHOU AMPHENOL PHOENIX TELECOM PARTS CO., LTD</v>
          </cell>
          <cell r="D1797" t="str">
            <v>V64</v>
          </cell>
          <cell r="E1797" t="str">
            <v>1181886-01-R</v>
          </cell>
          <cell r="F1797" t="str">
            <v>CGS PALLET</v>
          </cell>
          <cell r="G1797" t="str">
            <v>FXT,AE,CGS PALLET,D48-V64,AMPHENOL,RETROFIT KIT</v>
          </cell>
          <cell r="H1797">
            <v>115</v>
          </cell>
          <cell r="I1797" t="str">
            <v>AE</v>
          </cell>
          <cell r="J1797" t="str">
            <v>Retrofit</v>
          </cell>
          <cell r="K1797">
            <v>71070</v>
          </cell>
          <cell r="L1797">
            <v>618</v>
          </cell>
          <cell r="M1797" t="str">
            <v>OTS Quote</v>
          </cell>
          <cell r="N1797">
            <v>115</v>
          </cell>
          <cell r="O1797">
            <v>71070</v>
          </cell>
          <cell r="P1797" t="b">
            <v>0</v>
          </cell>
          <cell r="Q1797" t="str">
            <v>China</v>
          </cell>
          <cell r="R1797" t="e">
            <v>#N/A</v>
          </cell>
          <cell r="S1797" t="e">
            <v>#N/A</v>
          </cell>
          <cell r="T1797" t="e">
            <v>#N/A</v>
          </cell>
          <cell r="U1797" t="e">
            <v>#N/A</v>
          </cell>
          <cell r="V1797" t="e">
            <v>#N/A</v>
          </cell>
          <cell r="Y1797" t="e">
            <v>#N/A</v>
          </cell>
          <cell r="Z1797">
            <v>71070</v>
          </cell>
          <cell r="AB1797" t="str">
            <v>Under</v>
          </cell>
          <cell r="AC1797">
            <v>0.99838187702265369</v>
          </cell>
          <cell r="AD1797" t="e">
            <v>#N/A</v>
          </cell>
          <cell r="AF1797">
            <v>115</v>
          </cell>
          <cell r="AG1797">
            <v>115</v>
          </cell>
          <cell r="AH1797">
            <v>1</v>
          </cell>
          <cell r="AK1797">
            <v>1</v>
          </cell>
          <cell r="AL1797">
            <v>618</v>
          </cell>
          <cell r="AM1797">
            <v>0.99130434782608701</v>
          </cell>
          <cell r="AN1797">
            <v>118</v>
          </cell>
          <cell r="AO1797">
            <v>0.99152542372881358</v>
          </cell>
          <cell r="AP1797">
            <v>2.5423728813559324E-2</v>
          </cell>
          <cell r="AS1797">
            <v>1</v>
          </cell>
          <cell r="AT1797">
            <v>0</v>
          </cell>
        </row>
        <row r="1798">
          <cell r="B1798">
            <v>385924</v>
          </cell>
          <cell r="C1798" t="str">
            <v>HANGZHOU AMPHENOL PHOENIX TELECOM PARTS CO., LTD</v>
          </cell>
          <cell r="D1798" t="str">
            <v>V64</v>
          </cell>
          <cell r="E1798" t="str">
            <v>1181892-01-R</v>
          </cell>
          <cell r="F1798" t="str">
            <v>CGS PALLET</v>
          </cell>
          <cell r="G1798" t="str">
            <v>FXT,AE,CGS PALLET,V54-V64,AMPHENOL,RETROFIT KIT</v>
          </cell>
          <cell r="H1798">
            <v>115</v>
          </cell>
          <cell r="I1798" t="str">
            <v>AE</v>
          </cell>
          <cell r="J1798" t="str">
            <v>Retrofit</v>
          </cell>
          <cell r="K1798">
            <v>533485</v>
          </cell>
          <cell r="L1798">
            <v>4639</v>
          </cell>
          <cell r="M1798" t="str">
            <v>EBD</v>
          </cell>
          <cell r="N1798">
            <v>115</v>
          </cell>
          <cell r="O1798">
            <v>533485</v>
          </cell>
          <cell r="P1798" t="b">
            <v>0</v>
          </cell>
          <cell r="Q1798" t="str">
            <v>China</v>
          </cell>
          <cell r="R1798" t="e">
            <v>#N/A</v>
          </cell>
          <cell r="S1798" t="e">
            <v>#N/A</v>
          </cell>
          <cell r="T1798" t="e">
            <v>#N/A</v>
          </cell>
          <cell r="U1798" t="e">
            <v>#N/A</v>
          </cell>
          <cell r="V1798" t="e">
            <v>#N/A</v>
          </cell>
          <cell r="Y1798" t="e">
            <v>#N/A</v>
          </cell>
          <cell r="Z1798">
            <v>533485</v>
          </cell>
          <cell r="AB1798" t="str">
            <v>Under</v>
          </cell>
          <cell r="AC1798">
            <v>0.99978443630092695</v>
          </cell>
          <cell r="AD1798" t="e">
            <v>#N/A</v>
          </cell>
          <cell r="AF1798">
            <v>115</v>
          </cell>
          <cell r="AG1798">
            <v>115</v>
          </cell>
          <cell r="AH1798">
            <v>1</v>
          </cell>
          <cell r="AK1798" t="str">
            <v>outlier - Fix</v>
          </cell>
          <cell r="AL1798" t="e">
            <v>#VALUE!</v>
          </cell>
          <cell r="AM1798" t="e">
            <v>#VALUE!</v>
          </cell>
          <cell r="AN1798">
            <v>118</v>
          </cell>
          <cell r="AO1798" t="e">
            <v>#VALUE!</v>
          </cell>
          <cell r="AP1798">
            <v>2.5423728813559324E-2</v>
          </cell>
          <cell r="AS1798">
            <v>1</v>
          </cell>
          <cell r="AT1798">
            <v>0</v>
          </cell>
        </row>
        <row r="1799">
          <cell r="B1799">
            <v>385925</v>
          </cell>
          <cell r="C1799" t="str">
            <v>HANGZHOU AMPHENOL PHOENIX TELECOM PARTS CO., LTD</v>
          </cell>
          <cell r="D1799" t="str">
            <v>V64</v>
          </cell>
          <cell r="E1799" t="str">
            <v>1181894-01-R</v>
          </cell>
          <cell r="F1799" t="str">
            <v>MAM1.1 SP-S4</v>
          </cell>
          <cell r="G1799" t="str">
            <v>EQP,AE,MAM1.1 SP-S4,V54-V64,AMPHENOL,RETROFIT KIT</v>
          </cell>
          <cell r="H1799">
            <v>14975</v>
          </cell>
          <cell r="I1799" t="str">
            <v>AE</v>
          </cell>
          <cell r="J1799" t="str">
            <v>Retrofit</v>
          </cell>
          <cell r="K1799">
            <v>29950</v>
          </cell>
          <cell r="L1799">
            <v>2</v>
          </cell>
          <cell r="M1799" t="str">
            <v>EBD</v>
          </cell>
          <cell r="N1799">
            <v>14975</v>
          </cell>
          <cell r="O1799">
            <v>29950</v>
          </cell>
          <cell r="P1799" t="b">
            <v>0</v>
          </cell>
          <cell r="Q1799" t="str">
            <v>China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Y1799">
            <v>0</v>
          </cell>
          <cell r="Z1799">
            <v>29950</v>
          </cell>
          <cell r="AB1799" t="str">
            <v>Under</v>
          </cell>
          <cell r="AC1799">
            <v>0.5</v>
          </cell>
          <cell r="AD1799">
            <v>0</v>
          </cell>
          <cell r="AF1799" t="str">
            <v>8554.00 / 14975.00 / 120421.00</v>
          </cell>
          <cell r="AG1799">
            <v>67698</v>
          </cell>
          <cell r="AH1799">
            <v>0.22120298974858932</v>
          </cell>
          <cell r="AK1799" t="str">
            <v>outlier - Fix</v>
          </cell>
          <cell r="AL1799" t="e">
            <v>#VALUE!</v>
          </cell>
          <cell r="AM1799" t="e">
            <v>#VALUE!</v>
          </cell>
          <cell r="AN1799">
            <v>106140.8</v>
          </cell>
          <cell r="AO1799" t="e">
            <v>#VALUE!</v>
          </cell>
          <cell r="AP1799">
            <v>0.85891382013325701</v>
          </cell>
          <cell r="AS1799">
            <v>1</v>
          </cell>
          <cell r="AT1799">
            <v>0</v>
          </cell>
        </row>
        <row r="1800">
          <cell r="B1800">
            <v>385926</v>
          </cell>
          <cell r="C1800" t="str">
            <v>HANGZHOU AMPHENOL PHOENIX TELECOM PARTS CO., LTD</v>
          </cell>
          <cell r="D1800" t="str">
            <v>V64</v>
          </cell>
          <cell r="E1800" t="str">
            <v>1181895-01-R</v>
          </cell>
          <cell r="F1800" t="str">
            <v>MAM1.2 SP-S4</v>
          </cell>
          <cell r="G1800" t="str">
            <v>EQP,AE,MAM1.2 SP-S4,V54-V64,AMPHENOL,RETROFIT KIT</v>
          </cell>
          <cell r="H1800">
            <v>14975</v>
          </cell>
          <cell r="I1800" t="str">
            <v>AE</v>
          </cell>
          <cell r="J1800" t="str">
            <v>Retrofit</v>
          </cell>
          <cell r="K1800">
            <v>29950</v>
          </cell>
          <cell r="L1800">
            <v>2</v>
          </cell>
          <cell r="M1800" t="str">
            <v>EBD</v>
          </cell>
          <cell r="N1800">
            <v>14975</v>
          </cell>
          <cell r="O1800">
            <v>29950</v>
          </cell>
          <cell r="P1800" t="b">
            <v>0</v>
          </cell>
          <cell r="Q1800" t="str">
            <v>China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Y1800">
            <v>0</v>
          </cell>
          <cell r="Z1800">
            <v>29950</v>
          </cell>
          <cell r="AB1800" t="str">
            <v>Under</v>
          </cell>
          <cell r="AC1800">
            <v>0.5</v>
          </cell>
          <cell r="AD1800">
            <v>0</v>
          </cell>
          <cell r="AF1800" t="str">
            <v>8554.00 / 14975.00 / 120421.00</v>
          </cell>
          <cell r="AG1800">
            <v>67698</v>
          </cell>
          <cell r="AH1800">
            <v>0.22120298974858932</v>
          </cell>
          <cell r="AK1800">
            <v>0.22120298974858932</v>
          </cell>
          <cell r="AL1800">
            <v>0.44240597949717864</v>
          </cell>
          <cell r="AM1800">
            <v>0.99998522851487481</v>
          </cell>
          <cell r="AN1800">
            <v>106140.8</v>
          </cell>
          <cell r="AO1800">
            <v>0.99999791594759269</v>
          </cell>
          <cell r="AP1800">
            <v>0.85891382013325701</v>
          </cell>
          <cell r="AS1800">
            <v>1</v>
          </cell>
          <cell r="AT1800">
            <v>0</v>
          </cell>
        </row>
        <row r="1801">
          <cell r="B1801">
            <v>385927</v>
          </cell>
          <cell r="C1801" t="str">
            <v>BOZHON PRECISION INDUSTRY TECHNOLOGY CO., LTD.</v>
          </cell>
          <cell r="D1801" t="str">
            <v>V64</v>
          </cell>
          <cell r="E1801" t="str">
            <v>1181896-01-R</v>
          </cell>
          <cell r="F1801" t="str">
            <v>MAM1.1 SP-S4</v>
          </cell>
          <cell r="G1801" t="str">
            <v>EQP,AE,MAM1.1 SP-S4,V53-V64,BOZHON,RETROFIT KIT</v>
          </cell>
          <cell r="H1801">
            <v>8554</v>
          </cell>
          <cell r="I1801" t="str">
            <v>AE</v>
          </cell>
          <cell r="J1801" t="str">
            <v>Retrofit</v>
          </cell>
          <cell r="K1801">
            <v>34216</v>
          </cell>
          <cell r="L1801">
            <v>4</v>
          </cell>
          <cell r="M1801" t="str">
            <v>EBD</v>
          </cell>
          <cell r="N1801">
            <v>8554</v>
          </cell>
          <cell r="O1801">
            <v>34216</v>
          </cell>
          <cell r="P1801" t="b">
            <v>0</v>
          </cell>
          <cell r="Q1801" t="str">
            <v>China</v>
          </cell>
          <cell r="R1801">
            <v>2023.72</v>
          </cell>
          <cell r="S1801">
            <v>303</v>
          </cell>
          <cell r="T1801">
            <v>1016.87</v>
          </cell>
          <cell r="U1801">
            <v>7937.95</v>
          </cell>
          <cell r="V1801">
            <v>1378.6298306558251</v>
          </cell>
          <cell r="Y1801">
            <v>690.47101531867509</v>
          </cell>
          <cell r="Z1801">
            <v>34216</v>
          </cell>
          <cell r="AB1801" t="str">
            <v>Under</v>
          </cell>
          <cell r="AC1801">
            <v>0.75</v>
          </cell>
          <cell r="AD1801">
            <v>2069.1008459745003</v>
          </cell>
          <cell r="AF1801" t="str">
            <v>8554.00 / 14975.00 / 120421.00</v>
          </cell>
          <cell r="AG1801">
            <v>67698</v>
          </cell>
          <cell r="AH1801">
            <v>0.12635528376022925</v>
          </cell>
          <cell r="AK1801">
            <v>0.12635528376022925</v>
          </cell>
          <cell r="AL1801">
            <v>0.50542113504091701</v>
          </cell>
          <cell r="AM1801">
            <v>0.99998522851487481</v>
          </cell>
          <cell r="AN1801">
            <v>106140.8</v>
          </cell>
          <cell r="AO1801">
            <v>0.99999880955029774</v>
          </cell>
          <cell r="AP1801">
            <v>0.91940893605474994</v>
          </cell>
          <cell r="AS1801">
            <v>1</v>
          </cell>
          <cell r="AT1801">
            <v>0</v>
          </cell>
        </row>
        <row r="1802">
          <cell r="B1802">
            <v>385928</v>
          </cell>
          <cell r="C1802" t="str">
            <v>BOZHON PRECISION INDUSTRY TECHNOLOGY CO., LTD.</v>
          </cell>
          <cell r="D1802" t="str">
            <v>V64</v>
          </cell>
          <cell r="E1802" t="str">
            <v>1181897-01-R</v>
          </cell>
          <cell r="F1802" t="str">
            <v>MAM1.1 SP-S4</v>
          </cell>
          <cell r="G1802" t="str">
            <v>EQP,AE,MAM1.1 SP-S4,V54-V64,BOZHON,RETROFIT KIT</v>
          </cell>
          <cell r="H1802">
            <v>8554</v>
          </cell>
          <cell r="I1802" t="str">
            <v>AE</v>
          </cell>
          <cell r="J1802" t="str">
            <v>Retrofit</v>
          </cell>
          <cell r="K1802">
            <v>230958</v>
          </cell>
          <cell r="L1802">
            <v>27</v>
          </cell>
          <cell r="M1802" t="str">
            <v>EBD</v>
          </cell>
          <cell r="N1802">
            <v>8554</v>
          </cell>
          <cell r="O1802">
            <v>230958</v>
          </cell>
          <cell r="P1802" t="b">
            <v>0</v>
          </cell>
          <cell r="Q1802" t="str">
            <v>China</v>
          </cell>
          <cell r="R1802">
            <v>2023.72</v>
          </cell>
          <cell r="S1802">
            <v>303</v>
          </cell>
          <cell r="T1802">
            <v>1016.87</v>
          </cell>
          <cell r="U1802">
            <v>7937.95</v>
          </cell>
          <cell r="V1802">
            <v>1378.6298306558251</v>
          </cell>
          <cell r="Y1802">
            <v>690.47101531867509</v>
          </cell>
          <cell r="Z1802">
            <v>230958</v>
          </cell>
          <cell r="AB1802" t="str">
            <v>Under</v>
          </cell>
          <cell r="AC1802">
            <v>0.96296296296296291</v>
          </cell>
          <cell r="AD1802">
            <v>2069.1008459745003</v>
          </cell>
          <cell r="AF1802" t="str">
            <v>8554.00 / 14975.00 / 120421.00</v>
          </cell>
          <cell r="AG1802">
            <v>67698</v>
          </cell>
          <cell r="AH1802">
            <v>0.12635528376022925</v>
          </cell>
          <cell r="AK1802">
            <v>0.12635528376022925</v>
          </cell>
          <cell r="AL1802">
            <v>3.41159266152619</v>
          </cell>
          <cell r="AM1802">
            <v>0.99998522851487481</v>
          </cell>
          <cell r="AN1802">
            <v>106140.8</v>
          </cell>
          <cell r="AO1802">
            <v>0.99999880955029774</v>
          </cell>
          <cell r="AP1802">
            <v>0.91940893605474994</v>
          </cell>
          <cell r="AS1802">
            <v>1</v>
          </cell>
          <cell r="AT1802">
            <v>0</v>
          </cell>
        </row>
        <row r="1803">
          <cell r="B1803">
            <v>385928</v>
          </cell>
          <cell r="C1803" t="str">
            <v>BOZHON PRECISION INDUSTRY TECHNOLOGY CO., LTD.</v>
          </cell>
          <cell r="D1803" t="str">
            <v>V64</v>
          </cell>
          <cell r="E1803" t="str">
            <v>1181897-01-R</v>
          </cell>
          <cell r="F1803" t="str">
            <v>MAM1.1 SP-S4</v>
          </cell>
          <cell r="G1803" t="str">
            <v>EQP,AE,MAM1.1 SP-S4,V54-V64,BOZHON,RETROFIT KIT</v>
          </cell>
          <cell r="H1803">
            <v>8554</v>
          </cell>
          <cell r="I1803" t="str">
            <v>AE</v>
          </cell>
          <cell r="J1803" t="str">
            <v>Retrofit</v>
          </cell>
          <cell r="K1803">
            <v>256620</v>
          </cell>
          <cell r="L1803">
            <v>30</v>
          </cell>
          <cell r="M1803" t="str">
            <v>EBD</v>
          </cell>
          <cell r="N1803">
            <v>8554</v>
          </cell>
          <cell r="O1803">
            <v>256620</v>
          </cell>
          <cell r="P1803" t="b">
            <v>0</v>
          </cell>
          <cell r="Q1803" t="str">
            <v>China</v>
          </cell>
          <cell r="R1803">
            <v>2023.72</v>
          </cell>
          <cell r="S1803">
            <v>303</v>
          </cell>
          <cell r="T1803">
            <v>1016.87</v>
          </cell>
          <cell r="U1803">
            <v>7937.95</v>
          </cell>
          <cell r="V1803">
            <v>1378.6298306558251</v>
          </cell>
          <cell r="Y1803">
            <v>690.47101531867509</v>
          </cell>
          <cell r="Z1803">
            <v>256620</v>
          </cell>
          <cell r="AB1803" t="str">
            <v>Under</v>
          </cell>
          <cell r="AC1803">
            <v>0.96666666666666667</v>
          </cell>
          <cell r="AD1803">
            <v>2069.1008459745003</v>
          </cell>
          <cell r="AF1803" t="str">
            <v>8554.00 / 14975.00 / 120421.00</v>
          </cell>
          <cell r="AG1803">
            <v>67698</v>
          </cell>
          <cell r="AH1803">
            <v>0.12635528376022925</v>
          </cell>
          <cell r="AK1803">
            <v>0.12635528376022925</v>
          </cell>
          <cell r="AL1803">
            <v>3.7906585128068775</v>
          </cell>
          <cell r="AM1803">
            <v>0.99998522851487481</v>
          </cell>
          <cell r="AN1803">
            <v>106140.8</v>
          </cell>
          <cell r="AO1803">
            <v>0.99999880955029774</v>
          </cell>
          <cell r="AP1803">
            <v>0.91940893605474994</v>
          </cell>
          <cell r="AS1803">
            <v>1</v>
          </cell>
          <cell r="AT1803">
            <v>0</v>
          </cell>
        </row>
        <row r="1804">
          <cell r="B1804">
            <v>385929</v>
          </cell>
          <cell r="C1804" t="str">
            <v>BOZHON PRECISION INDUSTRY TECHNOLOGY CO., LTD.</v>
          </cell>
          <cell r="D1804" t="str">
            <v>V64</v>
          </cell>
          <cell r="E1804" t="str">
            <v>1181898-01-R</v>
          </cell>
          <cell r="F1804" t="str">
            <v>MAM1.2 SP-S4</v>
          </cell>
          <cell r="G1804" t="str">
            <v>EQP,AE,MAM1.2 SP-S4,V53-V64,BOZHON,RETROFIT KIT</v>
          </cell>
          <cell r="H1804">
            <v>8554</v>
          </cell>
          <cell r="I1804" t="str">
            <v>AE</v>
          </cell>
          <cell r="J1804" t="str">
            <v>Retrofit</v>
          </cell>
          <cell r="K1804">
            <v>34216</v>
          </cell>
          <cell r="L1804">
            <v>4</v>
          </cell>
          <cell r="M1804" t="str">
            <v>EBD</v>
          </cell>
          <cell r="N1804">
            <v>8554</v>
          </cell>
          <cell r="O1804">
            <v>34216</v>
          </cell>
          <cell r="P1804" t="b">
            <v>0</v>
          </cell>
          <cell r="Q1804" t="str">
            <v>China</v>
          </cell>
          <cell r="R1804">
            <v>2023.72</v>
          </cell>
          <cell r="S1804">
            <v>303</v>
          </cell>
          <cell r="T1804">
            <v>1016.87</v>
          </cell>
          <cell r="U1804">
            <v>7937.95</v>
          </cell>
          <cell r="V1804">
            <v>1378.6298306558251</v>
          </cell>
          <cell r="Y1804">
            <v>690.47101531867509</v>
          </cell>
          <cell r="Z1804">
            <v>34216</v>
          </cell>
          <cell r="AB1804" t="str">
            <v>Under</v>
          </cell>
          <cell r="AC1804">
            <v>0.75</v>
          </cell>
          <cell r="AD1804">
            <v>2069.1008459745003</v>
          </cell>
          <cell r="AF1804" t="str">
            <v>8554.00 / 14975.00 / 120421.00</v>
          </cell>
          <cell r="AG1804">
            <v>67698</v>
          </cell>
          <cell r="AH1804">
            <v>0.12635528376022925</v>
          </cell>
          <cell r="AK1804">
            <v>0.12635528376022925</v>
          </cell>
          <cell r="AL1804">
            <v>0.50542113504091701</v>
          </cell>
          <cell r="AM1804">
            <v>0.99998522851487481</v>
          </cell>
          <cell r="AN1804">
            <v>106140.8</v>
          </cell>
          <cell r="AO1804">
            <v>0.99999880955029774</v>
          </cell>
          <cell r="AP1804">
            <v>0.91940893605474994</v>
          </cell>
          <cell r="AS1804">
            <v>1</v>
          </cell>
          <cell r="AT1804">
            <v>0</v>
          </cell>
        </row>
        <row r="1805">
          <cell r="B1805">
            <v>385930</v>
          </cell>
          <cell r="C1805" t="str">
            <v>BOZHON PRECISION INDUSTRY TECHNOLOGY CO., LTD.</v>
          </cell>
          <cell r="D1805" t="str">
            <v>V64</v>
          </cell>
          <cell r="E1805" t="str">
            <v>1181899-01-R</v>
          </cell>
          <cell r="F1805" t="str">
            <v>MAM1.2 SP-S4</v>
          </cell>
          <cell r="G1805" t="str">
            <v>EQP,AE,MAM1.2 SP-S4,V54-V64,BOZHON,RETROFIT KIT</v>
          </cell>
          <cell r="H1805">
            <v>8554</v>
          </cell>
          <cell r="I1805" t="str">
            <v>AE</v>
          </cell>
          <cell r="J1805" t="str">
            <v>Retrofit</v>
          </cell>
          <cell r="K1805">
            <v>239512</v>
          </cell>
          <cell r="L1805">
            <v>28</v>
          </cell>
          <cell r="M1805" t="str">
            <v>EBD</v>
          </cell>
          <cell r="N1805">
            <v>8554</v>
          </cell>
          <cell r="O1805">
            <v>239512</v>
          </cell>
          <cell r="P1805" t="b">
            <v>0</v>
          </cell>
          <cell r="Q1805" t="str">
            <v>China</v>
          </cell>
          <cell r="R1805">
            <v>2023.72</v>
          </cell>
          <cell r="S1805">
            <v>303</v>
          </cell>
          <cell r="T1805">
            <v>1016.87</v>
          </cell>
          <cell r="U1805">
            <v>7937.95</v>
          </cell>
          <cell r="V1805">
            <v>1378.6298306558251</v>
          </cell>
          <cell r="Y1805">
            <v>690.47101531867509</v>
          </cell>
          <cell r="Z1805">
            <v>239512</v>
          </cell>
          <cell r="AB1805" t="str">
            <v>Under</v>
          </cell>
          <cell r="AC1805">
            <v>0.9642857142857143</v>
          </cell>
          <cell r="AD1805">
            <v>2069.1008459745003</v>
          </cell>
          <cell r="AF1805" t="str">
            <v>8554.00 / 14975.00 / 120421.00</v>
          </cell>
          <cell r="AG1805">
            <v>67698</v>
          </cell>
          <cell r="AH1805">
            <v>0.12635528376022925</v>
          </cell>
          <cell r="AK1805">
            <v>0.12635528376022925</v>
          </cell>
          <cell r="AL1805">
            <v>3.5379479452864189</v>
          </cell>
          <cell r="AM1805">
            <v>0.99998522851487481</v>
          </cell>
          <cell r="AN1805">
            <v>106140.8</v>
          </cell>
          <cell r="AO1805">
            <v>0.99999880955029774</v>
          </cell>
          <cell r="AP1805">
            <v>0.91940893605474994</v>
          </cell>
          <cell r="AS1805">
            <v>1</v>
          </cell>
          <cell r="AT1805">
            <v>0</v>
          </cell>
        </row>
        <row r="1806">
          <cell r="B1806">
            <v>385930</v>
          </cell>
          <cell r="C1806" t="str">
            <v>BOZHON PRECISION INDUSTRY TECHNOLOGY CO., LTD.</v>
          </cell>
          <cell r="D1806" t="str">
            <v>V64</v>
          </cell>
          <cell r="E1806" t="str">
            <v>1181899-01-R</v>
          </cell>
          <cell r="F1806" t="str">
            <v>MAM1.2 SP-S4</v>
          </cell>
          <cell r="G1806" t="str">
            <v>EQP,AE,MAM1.2 SP-S4,V54-V64,BOZHON,RETROFIT KIT</v>
          </cell>
          <cell r="H1806">
            <v>8554</v>
          </cell>
          <cell r="I1806" t="str">
            <v>AE</v>
          </cell>
          <cell r="J1806" t="str">
            <v>Retrofit</v>
          </cell>
          <cell r="K1806">
            <v>248066</v>
          </cell>
          <cell r="L1806">
            <v>29</v>
          </cell>
          <cell r="M1806" t="str">
            <v>EBD</v>
          </cell>
          <cell r="N1806">
            <v>8554</v>
          </cell>
          <cell r="O1806">
            <v>248066</v>
          </cell>
          <cell r="P1806" t="b">
            <v>0</v>
          </cell>
          <cell r="Q1806" t="str">
            <v>China</v>
          </cell>
          <cell r="R1806">
            <v>2023.72</v>
          </cell>
          <cell r="S1806">
            <v>303</v>
          </cell>
          <cell r="T1806">
            <v>1016.87</v>
          </cell>
          <cell r="U1806">
            <v>7937.95</v>
          </cell>
          <cell r="V1806">
            <v>1378.6298306558251</v>
          </cell>
          <cell r="Y1806">
            <v>690.47101531867509</v>
          </cell>
          <cell r="Z1806">
            <v>248066</v>
          </cell>
          <cell r="AB1806" t="str">
            <v>Under</v>
          </cell>
          <cell r="AC1806">
            <v>0.96551724137931039</v>
          </cell>
          <cell r="AD1806">
            <v>2069.1008459745003</v>
          </cell>
          <cell r="AF1806" t="str">
            <v>8554.00 / 14975.00 / 120421.00</v>
          </cell>
          <cell r="AG1806">
            <v>67698</v>
          </cell>
          <cell r="AH1806">
            <v>0.12635528376022925</v>
          </cell>
          <cell r="AK1806">
            <v>0.12635528376022925</v>
          </cell>
          <cell r="AL1806">
            <v>3.6643032290466482</v>
          </cell>
          <cell r="AM1806">
            <v>0.99998522851487481</v>
          </cell>
          <cell r="AN1806">
            <v>106140.8</v>
          </cell>
          <cell r="AO1806">
            <v>0.99999880955029774</v>
          </cell>
          <cell r="AP1806">
            <v>0.91940893605474994</v>
          </cell>
          <cell r="AS1806">
            <v>1</v>
          </cell>
          <cell r="AT1806">
            <v>0</v>
          </cell>
        </row>
        <row r="1807">
          <cell r="B1807">
            <v>385931</v>
          </cell>
          <cell r="C1807" t="str">
            <v>SHENZHEN STRONG TECHNOLOGY CO., LTD.</v>
          </cell>
          <cell r="D1807" t="str">
            <v>V64</v>
          </cell>
          <cell r="E1807" t="str">
            <v>1181901-01-R</v>
          </cell>
          <cell r="F1807" t="str">
            <v>MAM2 SP-S4</v>
          </cell>
          <cell r="G1807" t="str">
            <v>EQP,AE,MAM2 SP-S4,V53-V64,STRONG,RETROFIT KIT</v>
          </cell>
          <cell r="H1807">
            <v>18000</v>
          </cell>
          <cell r="I1807" t="str">
            <v>AE</v>
          </cell>
          <cell r="J1807" t="str">
            <v>Retrofit</v>
          </cell>
          <cell r="K1807">
            <v>72000</v>
          </cell>
          <cell r="L1807">
            <v>4</v>
          </cell>
          <cell r="M1807" t="str">
            <v>EBD</v>
          </cell>
          <cell r="N1807">
            <v>18000</v>
          </cell>
          <cell r="O1807">
            <v>72000</v>
          </cell>
          <cell r="P1807" t="b">
            <v>0</v>
          </cell>
          <cell r="Q1807" t="str">
            <v>China</v>
          </cell>
          <cell r="R1807">
            <v>7356.29</v>
          </cell>
          <cell r="S1807">
            <v>703.17</v>
          </cell>
          <cell r="T1807">
            <v>4286.01</v>
          </cell>
          <cell r="U1807">
            <v>8144.65</v>
          </cell>
          <cell r="V1807">
            <v>6532.1613578284241</v>
          </cell>
          <cell r="Y1807">
            <v>1452.9434505186055</v>
          </cell>
          <cell r="Z1807">
            <v>72000</v>
          </cell>
          <cell r="AB1807" t="str">
            <v>Under</v>
          </cell>
          <cell r="AC1807">
            <v>0.75</v>
          </cell>
          <cell r="AD1807">
            <v>7985.1048083470296</v>
          </cell>
          <cell r="AF1807">
            <v>18000</v>
          </cell>
          <cell r="AG1807">
            <v>18000</v>
          </cell>
          <cell r="AH1807">
            <v>1</v>
          </cell>
          <cell r="AK1807">
            <v>1</v>
          </cell>
          <cell r="AL1807">
            <v>4</v>
          </cell>
          <cell r="AM1807">
            <v>0.99994444444444441</v>
          </cell>
          <cell r="AN1807">
            <v>127417</v>
          </cell>
          <cell r="AO1807">
            <v>0.99999215175369061</v>
          </cell>
          <cell r="AP1807">
            <v>0.85873156643148085</v>
          </cell>
          <cell r="AS1807">
            <v>1</v>
          </cell>
          <cell r="AT1807">
            <v>0</v>
          </cell>
        </row>
        <row r="1808">
          <cell r="B1808">
            <v>385932</v>
          </cell>
          <cell r="C1808" t="str">
            <v>SHENZHEN STRONG TECHNOLOGY CO., LTD.</v>
          </cell>
          <cell r="D1808" t="str">
            <v>V64</v>
          </cell>
          <cell r="E1808" t="str">
            <v>1181902-01-R</v>
          </cell>
          <cell r="F1808" t="str">
            <v>MAM2 SP-S4</v>
          </cell>
          <cell r="G1808" t="str">
            <v>EQP,AE,MAM2 SP-S4,V54-V64,STRONG,RETROFIT KIT</v>
          </cell>
          <cell r="H1808">
            <v>18000</v>
          </cell>
          <cell r="I1808" t="str">
            <v>AE</v>
          </cell>
          <cell r="J1808" t="str">
            <v>Retrofit</v>
          </cell>
          <cell r="K1808">
            <v>522000</v>
          </cell>
          <cell r="L1808">
            <v>29</v>
          </cell>
          <cell r="M1808" t="str">
            <v>EBD</v>
          </cell>
          <cell r="N1808">
            <v>18000</v>
          </cell>
          <cell r="O1808">
            <v>522000</v>
          </cell>
          <cell r="P1808" t="b">
            <v>0</v>
          </cell>
          <cell r="Q1808" t="str">
            <v>China</v>
          </cell>
          <cell r="R1808">
            <v>7356.29</v>
          </cell>
          <cell r="S1808">
            <v>703.17</v>
          </cell>
          <cell r="T1808">
            <v>4286.01</v>
          </cell>
          <cell r="U1808">
            <v>8144.65</v>
          </cell>
          <cell r="V1808">
            <v>6532.1613578284241</v>
          </cell>
          <cell r="Y1808">
            <v>1452.9434505186055</v>
          </cell>
          <cell r="Z1808">
            <v>522000</v>
          </cell>
          <cell r="AB1808" t="str">
            <v>Under</v>
          </cell>
          <cell r="AC1808">
            <v>0.96551724137931039</v>
          </cell>
          <cell r="AD1808">
            <v>7985.1048083470296</v>
          </cell>
          <cell r="AF1808">
            <v>18000</v>
          </cell>
          <cell r="AG1808">
            <v>18000</v>
          </cell>
          <cell r="AH1808">
            <v>1</v>
          </cell>
          <cell r="AK1808">
            <v>1</v>
          </cell>
          <cell r="AL1808">
            <v>29</v>
          </cell>
          <cell r="AM1808">
            <v>0.99994444444444441</v>
          </cell>
          <cell r="AN1808">
            <v>127417</v>
          </cell>
          <cell r="AO1808">
            <v>0.99999215175369061</v>
          </cell>
          <cell r="AP1808">
            <v>0.85873156643148085</v>
          </cell>
          <cell r="AS1808">
            <v>1</v>
          </cell>
          <cell r="AT1808">
            <v>0</v>
          </cell>
        </row>
        <row r="1809">
          <cell r="B1809">
            <v>385932</v>
          </cell>
          <cell r="C1809" t="str">
            <v>SHENZHEN STRONG TECHNOLOGY CO., LTD.</v>
          </cell>
          <cell r="D1809" t="str">
            <v>V64</v>
          </cell>
          <cell r="E1809" t="str">
            <v>1181902-01-R</v>
          </cell>
          <cell r="F1809" t="str">
            <v>MAM2 SP-S4</v>
          </cell>
          <cell r="G1809" t="str">
            <v>EQP,AE,MAM2 SP-S4,V54-V64,STRONG,RETROFIT KIT</v>
          </cell>
          <cell r="H1809">
            <v>18000</v>
          </cell>
          <cell r="I1809" t="str">
            <v>AE</v>
          </cell>
          <cell r="J1809" t="str">
            <v>Retrofit</v>
          </cell>
          <cell r="K1809">
            <v>540000</v>
          </cell>
          <cell r="L1809">
            <v>30</v>
          </cell>
          <cell r="M1809" t="str">
            <v>EBD</v>
          </cell>
          <cell r="N1809">
            <v>18000</v>
          </cell>
          <cell r="O1809">
            <v>540000</v>
          </cell>
          <cell r="P1809" t="b">
            <v>0</v>
          </cell>
          <cell r="Q1809" t="str">
            <v>China</v>
          </cell>
          <cell r="R1809">
            <v>7356.29</v>
          </cell>
          <cell r="S1809">
            <v>703.17</v>
          </cell>
          <cell r="T1809">
            <v>4286.01</v>
          </cell>
          <cell r="U1809">
            <v>8144.65</v>
          </cell>
          <cell r="V1809">
            <v>6532.1613578284241</v>
          </cell>
          <cell r="Y1809">
            <v>1452.9434505186055</v>
          </cell>
          <cell r="Z1809">
            <v>540000</v>
          </cell>
          <cell r="AB1809" t="str">
            <v>Under</v>
          </cell>
          <cell r="AC1809">
            <v>0.96666666666666667</v>
          </cell>
          <cell r="AD1809">
            <v>7985.1048083470296</v>
          </cell>
          <cell r="AF1809">
            <v>18000</v>
          </cell>
          <cell r="AG1809">
            <v>18000</v>
          </cell>
          <cell r="AH1809">
            <v>1</v>
          </cell>
          <cell r="AK1809">
            <v>1</v>
          </cell>
          <cell r="AL1809">
            <v>30</v>
          </cell>
          <cell r="AM1809">
            <v>0.99994444444444441</v>
          </cell>
          <cell r="AN1809">
            <v>127417</v>
          </cell>
          <cell r="AO1809">
            <v>0.99999215175369061</v>
          </cell>
          <cell r="AP1809">
            <v>0.85873156643148085</v>
          </cell>
          <cell r="AS1809">
            <v>1</v>
          </cell>
          <cell r="AT1809">
            <v>0</v>
          </cell>
        </row>
        <row r="1810">
          <cell r="B1810">
            <v>385933</v>
          </cell>
          <cell r="C1810" t="str">
            <v>HANGZHOU AMPHENOL PHOENIX TELECOM PARTS CO., LTD</v>
          </cell>
          <cell r="D1810" t="str">
            <v>V64</v>
          </cell>
          <cell r="E1810" t="str">
            <v>1181903-01-R</v>
          </cell>
          <cell r="F1810" t="str">
            <v>MIA1 SP-F1</v>
          </cell>
          <cell r="G1810" t="str">
            <v>EQP,AE,MIA1 SP-F1,V54-V64,AMPHENOL,RETROFIT KIT</v>
          </cell>
          <cell r="H1810">
            <v>9733</v>
          </cell>
          <cell r="I1810" t="str">
            <v>AE</v>
          </cell>
          <cell r="J1810" t="str">
            <v>Retrofit</v>
          </cell>
          <cell r="K1810">
            <v>214126</v>
          </cell>
          <cell r="L1810">
            <v>22</v>
          </cell>
          <cell r="M1810" t="str">
            <v>EBD</v>
          </cell>
          <cell r="N1810">
            <v>9733</v>
          </cell>
          <cell r="O1810">
            <v>214126</v>
          </cell>
          <cell r="P1810" t="b">
            <v>0</v>
          </cell>
          <cell r="Q1810" t="str">
            <v>China</v>
          </cell>
          <cell r="R1810" t="e">
            <v>#N/A</v>
          </cell>
          <cell r="S1810" t="e">
            <v>#N/A</v>
          </cell>
          <cell r="T1810" t="e">
            <v>#N/A</v>
          </cell>
          <cell r="U1810" t="e">
            <v>#N/A</v>
          </cell>
          <cell r="V1810" t="e">
            <v>#N/A</v>
          </cell>
          <cell r="Y1810" t="e">
            <v>#N/A</v>
          </cell>
          <cell r="Z1810">
            <v>214126</v>
          </cell>
          <cell r="AB1810" t="str">
            <v>Under</v>
          </cell>
          <cell r="AC1810">
            <v>0.95454545454545459</v>
          </cell>
          <cell r="AD1810" t="e">
            <v>#N/A</v>
          </cell>
          <cell r="AF1810" t="str">
            <v>9733.00 / 37361.00</v>
          </cell>
          <cell r="AG1810">
            <v>23547</v>
          </cell>
          <cell r="AH1810">
            <v>0.41334352571452837</v>
          </cell>
          <cell r="AK1810">
            <v>0.41334352571452837</v>
          </cell>
          <cell r="AL1810">
            <v>9.0935575657196246</v>
          </cell>
          <cell r="AM1810">
            <v>0.99995753174502056</v>
          </cell>
          <cell r="AN1810" t="str">
            <v/>
          </cell>
          <cell r="AO1810" t="e">
            <v>#VALUE!</v>
          </cell>
          <cell r="AP1810" t="e">
            <v>#VALUE!</v>
          </cell>
          <cell r="AS1810">
            <v>1</v>
          </cell>
          <cell r="AT1810">
            <v>0</v>
          </cell>
        </row>
        <row r="1811">
          <cell r="B1811">
            <v>385933</v>
          </cell>
          <cell r="C1811" t="str">
            <v>HANGZHOU AMPHENOL PHOENIX TELECOM PARTS CO., LTD</v>
          </cell>
          <cell r="D1811" t="str">
            <v>V64</v>
          </cell>
          <cell r="E1811" t="str">
            <v>1181903-01-R</v>
          </cell>
          <cell r="F1811" t="str">
            <v>MIA1 SP-F1</v>
          </cell>
          <cell r="G1811" t="str">
            <v>EQP,AE,MIA1 SP-F1,V54-V64,AMPHENOL,RETROFIT KIT</v>
          </cell>
          <cell r="H1811">
            <v>9733</v>
          </cell>
          <cell r="I1811" t="str">
            <v>AE</v>
          </cell>
          <cell r="J1811" t="str">
            <v>Retrofit</v>
          </cell>
          <cell r="K1811">
            <v>223859</v>
          </cell>
          <cell r="L1811">
            <v>23</v>
          </cell>
          <cell r="M1811" t="str">
            <v>EBD</v>
          </cell>
          <cell r="N1811">
            <v>9733</v>
          </cell>
          <cell r="O1811">
            <v>223859</v>
          </cell>
          <cell r="P1811" t="b">
            <v>0</v>
          </cell>
          <cell r="Q1811" t="str">
            <v>China</v>
          </cell>
          <cell r="R1811" t="e">
            <v>#N/A</v>
          </cell>
          <cell r="S1811" t="e">
            <v>#N/A</v>
          </cell>
          <cell r="T1811" t="e">
            <v>#N/A</v>
          </cell>
          <cell r="U1811" t="e">
            <v>#N/A</v>
          </cell>
          <cell r="V1811" t="e">
            <v>#N/A</v>
          </cell>
          <cell r="Y1811" t="e">
            <v>#N/A</v>
          </cell>
          <cell r="Z1811">
            <v>223859</v>
          </cell>
          <cell r="AB1811" t="str">
            <v>Under</v>
          </cell>
          <cell r="AC1811">
            <v>0.95652173913043481</v>
          </cell>
          <cell r="AD1811" t="e">
            <v>#N/A</v>
          </cell>
          <cell r="AF1811" t="str">
            <v>9733.00 / 37361.00</v>
          </cell>
          <cell r="AG1811">
            <v>23547</v>
          </cell>
          <cell r="AH1811">
            <v>0.41334352571452837</v>
          </cell>
          <cell r="AK1811">
            <v>0.41334352571452837</v>
          </cell>
          <cell r="AL1811">
            <v>9.5069010914341519</v>
          </cell>
          <cell r="AM1811">
            <v>0.99995753174502056</v>
          </cell>
          <cell r="AN1811" t="str">
            <v/>
          </cell>
          <cell r="AO1811" t="e">
            <v>#VALUE!</v>
          </cell>
          <cell r="AP1811" t="e">
            <v>#VALUE!</v>
          </cell>
          <cell r="AS1811">
            <v>1</v>
          </cell>
          <cell r="AT1811">
            <v>0</v>
          </cell>
        </row>
        <row r="1812">
          <cell r="B1812">
            <v>385934</v>
          </cell>
          <cell r="C1812" t="str">
            <v>HANGZHOU AMPHENOL PHOENIX TELECOM PARTS CO., LTD</v>
          </cell>
          <cell r="D1812" t="str">
            <v>V64</v>
          </cell>
          <cell r="E1812" t="str">
            <v>1181904-01-R</v>
          </cell>
          <cell r="F1812" t="str">
            <v>MIA1 SP-F1K1</v>
          </cell>
          <cell r="G1812" t="str">
            <v>EQP,AE,MIA1 SP-F1K1,V54-V64,AMPHENOL,RETROFIT KIT</v>
          </cell>
          <cell r="H1812">
            <v>9733</v>
          </cell>
          <cell r="I1812" t="str">
            <v>AE</v>
          </cell>
          <cell r="J1812" t="str">
            <v>Retrofit</v>
          </cell>
          <cell r="K1812">
            <v>58398</v>
          </cell>
          <cell r="L1812">
            <v>6</v>
          </cell>
          <cell r="M1812" t="str">
            <v>EBD</v>
          </cell>
          <cell r="N1812">
            <v>9733</v>
          </cell>
          <cell r="O1812">
            <v>58398</v>
          </cell>
          <cell r="P1812" t="b">
            <v>0</v>
          </cell>
          <cell r="Q1812" t="str">
            <v>China</v>
          </cell>
          <cell r="R1812" t="e">
            <v>#N/A</v>
          </cell>
          <cell r="S1812" t="e">
            <v>#N/A</v>
          </cell>
          <cell r="T1812" t="e">
            <v>#N/A</v>
          </cell>
          <cell r="U1812" t="e">
            <v>#N/A</v>
          </cell>
          <cell r="V1812" t="e">
            <v>#N/A</v>
          </cell>
          <cell r="Y1812" t="e">
            <v>#N/A</v>
          </cell>
          <cell r="Z1812">
            <v>58398</v>
          </cell>
          <cell r="AB1812" t="str">
            <v>Under</v>
          </cell>
          <cell r="AC1812">
            <v>0.83333333333333337</v>
          </cell>
          <cell r="AD1812" t="e">
            <v>#N/A</v>
          </cell>
          <cell r="AF1812" t="str">
            <v>9733.00 / 138241.00</v>
          </cell>
          <cell r="AG1812">
            <v>73987</v>
          </cell>
          <cell r="AH1812">
            <v>0.13155013718626246</v>
          </cell>
          <cell r="AK1812">
            <v>0.13155013718626246</v>
          </cell>
          <cell r="AL1812">
            <v>0.78930082311757477</v>
          </cell>
          <cell r="AM1812">
            <v>0.99998648411207369</v>
          </cell>
          <cell r="AN1812" t="str">
            <v/>
          </cell>
          <cell r="AO1812" t="e">
            <v>#VALUE!</v>
          </cell>
          <cell r="AP1812" t="e">
            <v>#VALUE!</v>
          </cell>
          <cell r="AS1812">
            <v>1</v>
          </cell>
          <cell r="AT1812">
            <v>0</v>
          </cell>
        </row>
        <row r="1813">
          <cell r="B1813">
            <v>385934</v>
          </cell>
          <cell r="C1813" t="str">
            <v>HANGZHOU AMPHENOL PHOENIX TELECOM PARTS CO., LTD</v>
          </cell>
          <cell r="D1813" t="str">
            <v>V64</v>
          </cell>
          <cell r="E1813" t="str">
            <v>1181904-01-R</v>
          </cell>
          <cell r="F1813" t="str">
            <v>MIA1 SP-F1K1</v>
          </cell>
          <cell r="G1813" t="str">
            <v>EQP,AE,MIA1 SP-F1K1,V54-V64,AMPHENOL,RETROFIT KIT</v>
          </cell>
          <cell r="H1813">
            <v>9733</v>
          </cell>
          <cell r="I1813" t="str">
            <v>AE</v>
          </cell>
          <cell r="J1813" t="str">
            <v>Retrofit</v>
          </cell>
          <cell r="K1813">
            <v>97330</v>
          </cell>
          <cell r="L1813">
            <v>10</v>
          </cell>
          <cell r="M1813" t="str">
            <v>EBD</v>
          </cell>
          <cell r="N1813">
            <v>9733</v>
          </cell>
          <cell r="O1813">
            <v>97330</v>
          </cell>
          <cell r="P1813" t="b">
            <v>0</v>
          </cell>
          <cell r="Q1813" t="str">
            <v>China</v>
          </cell>
          <cell r="R1813" t="e">
            <v>#N/A</v>
          </cell>
          <cell r="S1813" t="e">
            <v>#N/A</v>
          </cell>
          <cell r="T1813" t="e">
            <v>#N/A</v>
          </cell>
          <cell r="U1813" t="e">
            <v>#N/A</v>
          </cell>
          <cell r="V1813" t="e">
            <v>#N/A</v>
          </cell>
          <cell r="Y1813" t="e">
            <v>#N/A</v>
          </cell>
          <cell r="Z1813">
            <v>97330</v>
          </cell>
          <cell r="AB1813" t="str">
            <v>Under</v>
          </cell>
          <cell r="AC1813">
            <v>0.9</v>
          </cell>
          <cell r="AD1813" t="e">
            <v>#N/A</v>
          </cell>
          <cell r="AF1813" t="str">
            <v>9733.00 / 138241.00</v>
          </cell>
          <cell r="AG1813">
            <v>73987</v>
          </cell>
          <cell r="AH1813">
            <v>0.13155013718626246</v>
          </cell>
          <cell r="AK1813">
            <v>0.13155013718626246</v>
          </cell>
          <cell r="AL1813">
            <v>1.3155013718626245</v>
          </cell>
          <cell r="AM1813">
            <v>0.99998648411207369</v>
          </cell>
          <cell r="AN1813" t="str">
            <v/>
          </cell>
          <cell r="AO1813" t="e">
            <v>#VALUE!</v>
          </cell>
          <cell r="AP1813" t="e">
            <v>#VALUE!</v>
          </cell>
          <cell r="AS1813">
            <v>1</v>
          </cell>
          <cell r="AT1813">
            <v>0</v>
          </cell>
        </row>
        <row r="1814">
          <cell r="B1814">
            <v>385935</v>
          </cell>
          <cell r="C1814" t="str">
            <v>HANGZHOU AMPHENOL PHOENIX TELECOM PARTS CO., LTD</v>
          </cell>
          <cell r="D1814" t="str">
            <v>V64</v>
          </cell>
          <cell r="E1814" t="str">
            <v>1181905-01-R</v>
          </cell>
          <cell r="F1814" t="str">
            <v>MIA1 SP-K1</v>
          </cell>
          <cell r="G1814" t="str">
            <v>EQP,AE,MIA1 SP-K1,V54-V64,AMPHENOL,RETROFIT KIT</v>
          </cell>
          <cell r="H1814">
            <v>5607</v>
          </cell>
          <cell r="I1814" t="str">
            <v>AE</v>
          </cell>
          <cell r="J1814" t="str">
            <v>Retrofit</v>
          </cell>
          <cell r="K1814">
            <v>123354</v>
          </cell>
          <cell r="L1814">
            <v>22</v>
          </cell>
          <cell r="M1814" t="str">
            <v>EBD</v>
          </cell>
          <cell r="N1814">
            <v>5607</v>
          </cell>
          <cell r="O1814">
            <v>123354</v>
          </cell>
          <cell r="P1814" t="b">
            <v>0</v>
          </cell>
          <cell r="Q1814" t="str">
            <v>China</v>
          </cell>
          <cell r="R1814" t="e">
            <v>#N/A</v>
          </cell>
          <cell r="S1814" t="e">
            <v>#N/A</v>
          </cell>
          <cell r="T1814" t="e">
            <v>#N/A</v>
          </cell>
          <cell r="U1814" t="e">
            <v>#N/A</v>
          </cell>
          <cell r="V1814" t="e">
            <v>#N/A</v>
          </cell>
          <cell r="Y1814" t="e">
            <v>#N/A</v>
          </cell>
          <cell r="Z1814">
            <v>123354</v>
          </cell>
          <cell r="AB1814" t="str">
            <v>Under</v>
          </cell>
          <cell r="AC1814">
            <v>0.95454545454545459</v>
          </cell>
          <cell r="AD1814" t="e">
            <v>#N/A</v>
          </cell>
          <cell r="AF1814" t="str">
            <v>5607.00 / 37361.00</v>
          </cell>
          <cell r="AG1814">
            <v>21484</v>
          </cell>
          <cell r="AH1814">
            <v>0.26098491900949544</v>
          </cell>
          <cell r="AK1814">
            <v>0.26098491900949544</v>
          </cell>
          <cell r="AL1814">
            <v>5.7416682182088996</v>
          </cell>
          <cell r="AM1814">
            <v>0.99995345373301059</v>
          </cell>
          <cell r="AN1814" t="str">
            <v/>
          </cell>
          <cell r="AO1814" t="e">
            <v>#VALUE!</v>
          </cell>
          <cell r="AP1814" t="e">
            <v>#VALUE!</v>
          </cell>
          <cell r="AS1814">
            <v>1</v>
          </cell>
          <cell r="AT1814">
            <v>0</v>
          </cell>
        </row>
        <row r="1815">
          <cell r="B1815">
            <v>385935</v>
          </cell>
          <cell r="C1815" t="str">
            <v>HANGZHOU AMPHENOL PHOENIX TELECOM PARTS CO., LTD</v>
          </cell>
          <cell r="D1815" t="str">
            <v>V64</v>
          </cell>
          <cell r="E1815" t="str">
            <v>1181905-01-R</v>
          </cell>
          <cell r="F1815" t="str">
            <v>MIA1 SP-K1</v>
          </cell>
          <cell r="G1815" t="str">
            <v>EQP,AE,MIA1 SP-K1,V54-V64,AMPHENOL,RETROFIT KIT</v>
          </cell>
          <cell r="H1815">
            <v>5607</v>
          </cell>
          <cell r="I1815" t="str">
            <v>AE</v>
          </cell>
          <cell r="J1815" t="str">
            <v>Retrofit</v>
          </cell>
          <cell r="K1815">
            <v>128961</v>
          </cell>
          <cell r="L1815">
            <v>23</v>
          </cell>
          <cell r="M1815" t="str">
            <v>EBD</v>
          </cell>
          <cell r="N1815">
            <v>5607</v>
          </cell>
          <cell r="O1815">
            <v>128961</v>
          </cell>
          <cell r="P1815" t="b">
            <v>0</v>
          </cell>
          <cell r="Q1815" t="str">
            <v>China</v>
          </cell>
          <cell r="R1815" t="e">
            <v>#N/A</v>
          </cell>
          <cell r="S1815" t="e">
            <v>#N/A</v>
          </cell>
          <cell r="T1815" t="e">
            <v>#N/A</v>
          </cell>
          <cell r="U1815" t="e">
            <v>#N/A</v>
          </cell>
          <cell r="V1815" t="e">
            <v>#N/A</v>
          </cell>
          <cell r="Y1815" t="e">
            <v>#N/A</v>
          </cell>
          <cell r="Z1815">
            <v>128961</v>
          </cell>
          <cell r="AB1815" t="str">
            <v>Under</v>
          </cell>
          <cell r="AC1815">
            <v>0.95652173913043481</v>
          </cell>
          <cell r="AD1815" t="e">
            <v>#N/A</v>
          </cell>
          <cell r="AF1815" t="str">
            <v>5607.00 / 37361.00</v>
          </cell>
          <cell r="AG1815">
            <v>21484</v>
          </cell>
          <cell r="AH1815">
            <v>0.26098491900949544</v>
          </cell>
          <cell r="AK1815">
            <v>0.26098491900949544</v>
          </cell>
          <cell r="AL1815">
            <v>6.0026531372183953</v>
          </cell>
          <cell r="AM1815">
            <v>0.99995345373301059</v>
          </cell>
          <cell r="AN1815" t="str">
            <v/>
          </cell>
          <cell r="AO1815" t="e">
            <v>#VALUE!</v>
          </cell>
          <cell r="AP1815" t="e">
            <v>#VALUE!</v>
          </cell>
          <cell r="AS1815">
            <v>1</v>
          </cell>
          <cell r="AT1815">
            <v>0</v>
          </cell>
        </row>
        <row r="1816">
          <cell r="B1816">
            <v>385936</v>
          </cell>
          <cell r="C1816" t="str">
            <v>BOZHON PRECISION INDUSTRY TECHNOLOGY CO., LTD.</v>
          </cell>
          <cell r="D1816" t="str">
            <v>V64</v>
          </cell>
          <cell r="E1816" t="str">
            <v>1181910-01-R</v>
          </cell>
          <cell r="F1816" t="str">
            <v>MIA2 SP-M1</v>
          </cell>
          <cell r="G1816" t="str">
            <v>EQP,AE,MIA2 SP-M1,V54-V64,BOZHON,RETROFIT KIT</v>
          </cell>
          <cell r="H1816">
            <v>13784.064</v>
          </cell>
          <cell r="I1816" t="str">
            <v>AE</v>
          </cell>
          <cell r="J1816" t="str">
            <v>Retrofit</v>
          </cell>
          <cell r="K1816">
            <v>192976.89600000001</v>
          </cell>
          <cell r="L1816">
            <v>14</v>
          </cell>
          <cell r="M1816" t="str">
            <v>EBD</v>
          </cell>
          <cell r="N1816">
            <v>13784.064</v>
          </cell>
          <cell r="O1816">
            <v>192976.89600000001</v>
          </cell>
          <cell r="P1816" t="b">
            <v>0</v>
          </cell>
          <cell r="Q1816" t="str">
            <v>China</v>
          </cell>
          <cell r="R1816" t="e">
            <v>#N/A</v>
          </cell>
          <cell r="S1816" t="e">
            <v>#N/A</v>
          </cell>
          <cell r="T1816" t="e">
            <v>#N/A</v>
          </cell>
          <cell r="U1816" t="e">
            <v>#N/A</v>
          </cell>
          <cell r="V1816" t="e">
            <v>#N/A</v>
          </cell>
          <cell r="Y1816" t="e">
            <v>#N/A</v>
          </cell>
          <cell r="Z1816">
            <v>192976.89600000001</v>
          </cell>
          <cell r="AB1816" t="str">
            <v>Under</v>
          </cell>
          <cell r="AC1816">
            <v>0.92857142857142849</v>
          </cell>
          <cell r="AD1816" t="e">
            <v>#N/A</v>
          </cell>
          <cell r="AF1816" t="str">
            <v>13784.06 / 21000.00 / 33500.00 / 47000.00</v>
          </cell>
          <cell r="AG1816">
            <v>40250</v>
          </cell>
          <cell r="AH1816">
            <v>0.34246121739130436</v>
          </cell>
          <cell r="AK1816">
            <v>0.34246121739130436</v>
          </cell>
          <cell r="AL1816">
            <v>4.7944570434782614</v>
          </cell>
          <cell r="AM1816">
            <v>0.99997515527950309</v>
          </cell>
          <cell r="AN1816" t="str">
            <v/>
          </cell>
          <cell r="AO1816" t="e">
            <v>#VALUE!</v>
          </cell>
          <cell r="AP1816" t="e">
            <v>#VALUE!</v>
          </cell>
          <cell r="AS1816">
            <v>1</v>
          </cell>
          <cell r="AT1816">
            <v>0</v>
          </cell>
        </row>
        <row r="1817">
          <cell r="B1817">
            <v>385936</v>
          </cell>
          <cell r="C1817" t="str">
            <v>BOZHON PRECISION INDUSTRY TECHNOLOGY CO., LTD.</v>
          </cell>
          <cell r="D1817" t="str">
            <v>V64</v>
          </cell>
          <cell r="E1817" t="str">
            <v>1181910-01-R</v>
          </cell>
          <cell r="F1817" t="str">
            <v>MIA2 SP-M1</v>
          </cell>
          <cell r="G1817" t="str">
            <v>EQP,AE,MIA2 SP-M1,V54-V64,BOZHON,RETROFIT KIT</v>
          </cell>
          <cell r="H1817">
            <v>13784.064</v>
          </cell>
          <cell r="I1817" t="str">
            <v>AE</v>
          </cell>
          <cell r="J1817" t="str">
            <v>Retrofit</v>
          </cell>
          <cell r="K1817">
            <v>248113.152</v>
          </cell>
          <cell r="L1817">
            <v>18</v>
          </cell>
          <cell r="M1817" t="str">
            <v>EBD</v>
          </cell>
          <cell r="N1817">
            <v>13784.064</v>
          </cell>
          <cell r="O1817">
            <v>248113.152</v>
          </cell>
          <cell r="P1817" t="b">
            <v>0</v>
          </cell>
          <cell r="Q1817" t="str">
            <v>China</v>
          </cell>
          <cell r="R1817" t="e">
            <v>#N/A</v>
          </cell>
          <cell r="S1817" t="e">
            <v>#N/A</v>
          </cell>
          <cell r="T1817" t="e">
            <v>#N/A</v>
          </cell>
          <cell r="U1817" t="e">
            <v>#N/A</v>
          </cell>
          <cell r="V1817" t="e">
            <v>#N/A</v>
          </cell>
          <cell r="Y1817" t="e">
            <v>#N/A</v>
          </cell>
          <cell r="Z1817">
            <v>248113.152</v>
          </cell>
          <cell r="AB1817" t="str">
            <v>Under</v>
          </cell>
          <cell r="AC1817">
            <v>0.94444444444444442</v>
          </cell>
          <cell r="AD1817" t="e">
            <v>#N/A</v>
          </cell>
          <cell r="AF1817" t="str">
            <v>13784.06 / 21000.00 / 33500.00 / 47000.00</v>
          </cell>
          <cell r="AG1817">
            <v>40250</v>
          </cell>
          <cell r="AH1817">
            <v>0.34246121739130436</v>
          </cell>
          <cell r="AK1817">
            <v>0.34246121739130436</v>
          </cell>
          <cell r="AL1817">
            <v>6.1643019130434782</v>
          </cell>
          <cell r="AM1817">
            <v>0.99997515527950309</v>
          </cell>
          <cell r="AN1817" t="str">
            <v/>
          </cell>
          <cell r="AO1817" t="e">
            <v>#VALUE!</v>
          </cell>
          <cell r="AP1817" t="e">
            <v>#VALUE!</v>
          </cell>
          <cell r="AS1817">
            <v>1</v>
          </cell>
          <cell r="AT1817">
            <v>0</v>
          </cell>
        </row>
        <row r="1818">
          <cell r="B1818">
            <v>385937</v>
          </cell>
          <cell r="C1818" t="str">
            <v>SHENZHEN STRONG TECHNOLOGY CO., LTD.</v>
          </cell>
          <cell r="D1818" t="str">
            <v>V64</v>
          </cell>
          <cell r="E1818" t="str">
            <v>1181911-01-R</v>
          </cell>
          <cell r="F1818" t="str">
            <v>MIA2 SP-M1</v>
          </cell>
          <cell r="G1818" t="str">
            <v>EQP,AE,MIA2 SP-M1,V54-V64,STRONG,RETROFIT KIT</v>
          </cell>
          <cell r="H1818">
            <v>21000</v>
          </cell>
          <cell r="I1818" t="str">
            <v>AE</v>
          </cell>
          <cell r="J1818" t="str">
            <v>Retrofit</v>
          </cell>
          <cell r="K1818">
            <v>231000</v>
          </cell>
          <cell r="L1818">
            <v>11</v>
          </cell>
          <cell r="M1818" t="str">
            <v>EBD</v>
          </cell>
          <cell r="N1818">
            <v>21000</v>
          </cell>
          <cell r="O1818">
            <v>231000</v>
          </cell>
          <cell r="P1818" t="b">
            <v>0</v>
          </cell>
          <cell r="Q1818" t="str">
            <v>China</v>
          </cell>
          <cell r="R1818" t="e">
            <v>#N/A</v>
          </cell>
          <cell r="S1818" t="e">
            <v>#N/A</v>
          </cell>
          <cell r="T1818" t="e">
            <v>#N/A</v>
          </cell>
          <cell r="U1818" t="e">
            <v>#N/A</v>
          </cell>
          <cell r="V1818" t="e">
            <v>#N/A</v>
          </cell>
          <cell r="Y1818" t="e">
            <v>#N/A</v>
          </cell>
          <cell r="Z1818">
            <v>231000</v>
          </cell>
          <cell r="AB1818" t="str">
            <v>Under</v>
          </cell>
          <cell r="AC1818">
            <v>0.90909090909090906</v>
          </cell>
          <cell r="AD1818" t="e">
            <v>#N/A</v>
          </cell>
          <cell r="AF1818" t="str">
            <v>13784.06 / 21000.00 / 33500.00 / 47000.00</v>
          </cell>
          <cell r="AG1818">
            <v>40250</v>
          </cell>
          <cell r="AH1818">
            <v>0.52173913043478259</v>
          </cell>
          <cell r="AK1818">
            <v>0.52173913043478259</v>
          </cell>
          <cell r="AL1818">
            <v>5.7391304347826084</v>
          </cell>
          <cell r="AM1818">
            <v>0.99997515527950309</v>
          </cell>
          <cell r="AN1818" t="str">
            <v/>
          </cell>
          <cell r="AO1818" t="e">
            <v>#VALUE!</v>
          </cell>
          <cell r="AP1818" t="e">
            <v>#VALUE!</v>
          </cell>
          <cell r="AS1818">
            <v>1</v>
          </cell>
          <cell r="AT1818">
            <v>0</v>
          </cell>
        </row>
        <row r="1819">
          <cell r="B1819">
            <v>385937</v>
          </cell>
          <cell r="C1819" t="str">
            <v>SHENZHEN STRONG TECHNOLOGY CO., LTD.</v>
          </cell>
          <cell r="D1819" t="str">
            <v>V64</v>
          </cell>
          <cell r="E1819" t="str">
            <v>1181911-01-R</v>
          </cell>
          <cell r="F1819" t="str">
            <v>MIA2 SP-M1</v>
          </cell>
          <cell r="G1819" t="str">
            <v>EQP,AE,MIA2 SP-M1,V54-V64,STRONG,RETROFIT KIT</v>
          </cell>
          <cell r="H1819">
            <v>21000</v>
          </cell>
          <cell r="I1819" t="str">
            <v>AE</v>
          </cell>
          <cell r="J1819" t="str">
            <v>Retrofit</v>
          </cell>
          <cell r="K1819">
            <v>378000</v>
          </cell>
          <cell r="L1819">
            <v>18</v>
          </cell>
          <cell r="M1819" t="str">
            <v>EBD</v>
          </cell>
          <cell r="N1819">
            <v>21000</v>
          </cell>
          <cell r="O1819">
            <v>378000</v>
          </cell>
          <cell r="P1819" t="b">
            <v>0</v>
          </cell>
          <cell r="Q1819" t="str">
            <v>China</v>
          </cell>
          <cell r="R1819" t="e">
            <v>#N/A</v>
          </cell>
          <cell r="S1819" t="e">
            <v>#N/A</v>
          </cell>
          <cell r="T1819" t="e">
            <v>#N/A</v>
          </cell>
          <cell r="U1819" t="e">
            <v>#N/A</v>
          </cell>
          <cell r="V1819" t="e">
            <v>#N/A</v>
          </cell>
          <cell r="Y1819" t="e">
            <v>#N/A</v>
          </cell>
          <cell r="Z1819">
            <v>378000</v>
          </cell>
          <cell r="AB1819" t="str">
            <v>Under</v>
          </cell>
          <cell r="AC1819">
            <v>0.94444444444444442</v>
          </cell>
          <cell r="AD1819" t="e">
            <v>#N/A</v>
          </cell>
          <cell r="AF1819" t="str">
            <v>13784.06 / 21000.00 / 33500.00 / 47000.00</v>
          </cell>
          <cell r="AG1819">
            <v>40250</v>
          </cell>
          <cell r="AH1819">
            <v>0.52173913043478259</v>
          </cell>
          <cell r="AK1819">
            <v>0.52173913043478259</v>
          </cell>
          <cell r="AL1819">
            <v>9.391304347826086</v>
          </cell>
          <cell r="AM1819">
            <v>0.99997515527950309</v>
          </cell>
          <cell r="AN1819" t="str">
            <v/>
          </cell>
          <cell r="AO1819" t="e">
            <v>#VALUE!</v>
          </cell>
          <cell r="AP1819" t="e">
            <v>#VALUE!</v>
          </cell>
          <cell r="AS1819">
            <v>1</v>
          </cell>
          <cell r="AT1819">
            <v>0</v>
          </cell>
        </row>
        <row r="1820">
          <cell r="B1820">
            <v>385938</v>
          </cell>
          <cell r="C1820" t="str">
            <v>HANGZHOU AMPHENOL PHOENIX TELECOM PARTS CO., LTD</v>
          </cell>
          <cell r="D1820" t="str">
            <v>V64</v>
          </cell>
          <cell r="E1820" t="str">
            <v>1181912-01-R</v>
          </cell>
          <cell r="F1820" t="str">
            <v>MIM SP-M1S2</v>
          </cell>
          <cell r="G1820" t="str">
            <v>EQP,AE,MIM SP-M1S2,V54-V64,AMPHENOL,RETROFIT KIT</v>
          </cell>
          <cell r="H1820">
            <v>18618</v>
          </cell>
          <cell r="I1820" t="str">
            <v>AE</v>
          </cell>
          <cell r="J1820" t="str">
            <v>Retrofit</v>
          </cell>
          <cell r="K1820">
            <v>539922</v>
          </cell>
          <cell r="L1820">
            <v>29</v>
          </cell>
          <cell r="M1820" t="str">
            <v>EBD</v>
          </cell>
          <cell r="N1820">
            <v>18618</v>
          </cell>
          <cell r="O1820">
            <v>539922</v>
          </cell>
          <cell r="P1820" t="b">
            <v>0</v>
          </cell>
          <cell r="Q1820" t="str">
            <v>China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Y1820">
            <v>0</v>
          </cell>
          <cell r="Z1820">
            <v>539922</v>
          </cell>
          <cell r="AB1820" t="str">
            <v>Under</v>
          </cell>
          <cell r="AC1820">
            <v>0.96551724137931039</v>
          </cell>
          <cell r="AD1820">
            <v>0</v>
          </cell>
          <cell r="AF1820" t="str">
            <v>18618.00 / 121594.00</v>
          </cell>
          <cell r="AG1820">
            <v>70106</v>
          </cell>
          <cell r="AH1820">
            <v>0.2655692808033549</v>
          </cell>
          <cell r="AK1820">
            <v>0.2655692808033549</v>
          </cell>
          <cell r="AL1820">
            <v>7.701509143297292</v>
          </cell>
          <cell r="AM1820">
            <v>0.99998573588565887</v>
          </cell>
          <cell r="AN1820">
            <v>184114</v>
          </cell>
          <cell r="AO1820">
            <v>0.99999855758236311</v>
          </cell>
          <cell r="AP1820">
            <v>0.89887786914628975</v>
          </cell>
          <cell r="AS1820">
            <v>1</v>
          </cell>
          <cell r="AT1820">
            <v>0</v>
          </cell>
        </row>
        <row r="1821">
          <cell r="B1821">
            <v>385938</v>
          </cell>
          <cell r="C1821" t="str">
            <v>HANGZHOU AMPHENOL PHOENIX TELECOM PARTS CO., LTD</v>
          </cell>
          <cell r="D1821" t="str">
            <v>V64</v>
          </cell>
          <cell r="E1821" t="str">
            <v>1181912-01-R</v>
          </cell>
          <cell r="F1821" t="str">
            <v>MIM SP-M1S2</v>
          </cell>
          <cell r="G1821" t="str">
            <v>EQP,AE,MIM SP-M1S2,V54-V64,AMPHENOL,RETROFIT KIT</v>
          </cell>
          <cell r="H1821">
            <v>18618</v>
          </cell>
          <cell r="I1821" t="str">
            <v>AE</v>
          </cell>
          <cell r="J1821" t="str">
            <v>Retrofit</v>
          </cell>
          <cell r="K1821">
            <v>558540</v>
          </cell>
          <cell r="L1821">
            <v>30</v>
          </cell>
          <cell r="M1821" t="str">
            <v>EBD</v>
          </cell>
          <cell r="N1821">
            <v>18618</v>
          </cell>
          <cell r="O1821">
            <v>558540</v>
          </cell>
          <cell r="P1821" t="b">
            <v>0</v>
          </cell>
          <cell r="Q1821" t="str">
            <v>China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Y1821">
            <v>0</v>
          </cell>
          <cell r="Z1821">
            <v>558540</v>
          </cell>
          <cell r="AB1821" t="str">
            <v>Under</v>
          </cell>
          <cell r="AC1821">
            <v>0.96666666666666667</v>
          </cell>
          <cell r="AD1821">
            <v>0</v>
          </cell>
          <cell r="AF1821" t="str">
            <v>18618.00 / 121594.00</v>
          </cell>
          <cell r="AG1821">
            <v>70106</v>
          </cell>
          <cell r="AH1821">
            <v>0.2655692808033549</v>
          </cell>
          <cell r="AK1821">
            <v>0.2655692808033549</v>
          </cell>
          <cell r="AL1821">
            <v>7.9670784241006469</v>
          </cell>
          <cell r="AM1821">
            <v>0.99998573588565887</v>
          </cell>
          <cell r="AN1821">
            <v>184114</v>
          </cell>
          <cell r="AO1821">
            <v>0.99999855758236311</v>
          </cell>
          <cell r="AP1821">
            <v>0.89887786914628975</v>
          </cell>
          <cell r="AS1821">
            <v>1</v>
          </cell>
          <cell r="AT1821">
            <v>0</v>
          </cell>
        </row>
        <row r="1822">
          <cell r="B1822">
            <v>385942</v>
          </cell>
          <cell r="C1822" t="str">
            <v>BOZHON PRECISION INDUSTRY TECHNOLOGY CO., LTD.</v>
          </cell>
          <cell r="D1822" t="str">
            <v>V64</v>
          </cell>
          <cell r="E1822" t="str">
            <v>1182048-01-R</v>
          </cell>
          <cell r="F1822" t="str">
            <v>SA-IT-MIDC</v>
          </cell>
          <cell r="G1822" t="str">
            <v>EQP,AE,SA-IT-MIDC 6-BAY,D38-V64,BOZHON,RETROFIT KIT</v>
          </cell>
          <cell r="H1822">
            <v>37898.400000000001</v>
          </cell>
          <cell r="I1822" t="str">
            <v>AE</v>
          </cell>
          <cell r="J1822" t="str">
            <v>Retrofit</v>
          </cell>
          <cell r="K1822">
            <v>75796.800000000003</v>
          </cell>
          <cell r="L1822">
            <v>2</v>
          </cell>
          <cell r="M1822" t="str">
            <v>OTS Quote</v>
          </cell>
          <cell r="N1822">
            <v>37898.400000000001</v>
          </cell>
          <cell r="O1822">
            <v>75796.800000000003</v>
          </cell>
          <cell r="P1822" t="b">
            <v>0</v>
          </cell>
          <cell r="Q1822" t="str">
            <v>China</v>
          </cell>
          <cell r="R1822" t="e">
            <v>#N/A</v>
          </cell>
          <cell r="S1822" t="e">
            <v>#N/A</v>
          </cell>
          <cell r="T1822" t="e">
            <v>#N/A</v>
          </cell>
          <cell r="U1822" t="e">
            <v>#N/A</v>
          </cell>
          <cell r="V1822" t="e">
            <v>#N/A</v>
          </cell>
          <cell r="Y1822" t="e">
            <v>#N/A</v>
          </cell>
          <cell r="Z1822">
            <v>75796.800000000003</v>
          </cell>
          <cell r="AB1822" t="str">
            <v>Under</v>
          </cell>
          <cell r="AC1822">
            <v>0.5</v>
          </cell>
          <cell r="AD1822" t="e">
            <v>#N/A</v>
          </cell>
          <cell r="AF1822" t="str">
            <v>14174.71 / 27278.62 / 37898.40</v>
          </cell>
          <cell r="AG1822">
            <v>32588.510499999953</v>
          </cell>
          <cell r="AH1822">
            <v>1.1629374714748026</v>
          </cell>
          <cell r="AK1822">
            <v>1.1629374714748026</v>
          </cell>
          <cell r="AL1822">
            <v>2.3258749429496053</v>
          </cell>
          <cell r="AM1822">
            <v>0.99996931433856107</v>
          </cell>
          <cell r="AN1822">
            <v>171824</v>
          </cell>
          <cell r="AO1822">
            <v>0.99999323181004129</v>
          </cell>
          <cell r="AP1822">
            <v>0.77943477046279919</v>
          </cell>
          <cell r="AS1822">
            <v>1</v>
          </cell>
          <cell r="AT1822">
            <v>0</v>
          </cell>
        </row>
        <row r="1823">
          <cell r="B1823">
            <v>385943</v>
          </cell>
          <cell r="C1823" t="str">
            <v>BOZHON PRECISION INDUSTRY TECHNOLOGY CO., LTD.</v>
          </cell>
          <cell r="D1823" t="str">
            <v>V64</v>
          </cell>
          <cell r="E1823" t="str">
            <v>1182065-01-R</v>
          </cell>
          <cell r="F1823" t="str">
            <v>SA-IT-MIDC</v>
          </cell>
          <cell r="G1823" t="str">
            <v>EQP,AE,SA-IT-MIDC 6-BAY,D94-V64,BOZHON,RETROFIT KIT</v>
          </cell>
          <cell r="H1823">
            <v>27278.620999999901</v>
          </cell>
          <cell r="I1823" t="str">
            <v>AE</v>
          </cell>
          <cell r="J1823" t="str">
            <v>Retrofit</v>
          </cell>
          <cell r="K1823">
            <v>81835.862999999707</v>
          </cell>
          <cell r="L1823">
            <v>3</v>
          </cell>
          <cell r="M1823" t="str">
            <v>OTS Quote</v>
          </cell>
          <cell r="N1823">
            <v>27278.620999999901</v>
          </cell>
          <cell r="O1823">
            <v>81835.862999999707</v>
          </cell>
          <cell r="P1823" t="b">
            <v>0</v>
          </cell>
          <cell r="Q1823" t="str">
            <v>China</v>
          </cell>
          <cell r="R1823" t="e">
            <v>#N/A</v>
          </cell>
          <cell r="S1823" t="e">
            <v>#N/A</v>
          </cell>
          <cell r="T1823" t="e">
            <v>#N/A</v>
          </cell>
          <cell r="U1823" t="e">
            <v>#N/A</v>
          </cell>
          <cell r="V1823" t="e">
            <v>#N/A</v>
          </cell>
          <cell r="Y1823" t="e">
            <v>#N/A</v>
          </cell>
          <cell r="Z1823">
            <v>81835.862999999707</v>
          </cell>
          <cell r="AB1823" t="str">
            <v>Under</v>
          </cell>
          <cell r="AC1823">
            <v>0.66666666666666674</v>
          </cell>
          <cell r="AD1823" t="e">
            <v>#N/A</v>
          </cell>
          <cell r="AF1823" t="str">
            <v>14174.71 / 27278.62 / 37898.40</v>
          </cell>
          <cell r="AG1823">
            <v>32588.510499999953</v>
          </cell>
          <cell r="AH1823">
            <v>0.83706252852519725</v>
          </cell>
          <cell r="AK1823">
            <v>0.83706252852519725</v>
          </cell>
          <cell r="AL1823">
            <v>2.5111875855755916</v>
          </cell>
          <cell r="AM1823">
            <v>0.99996931433856118</v>
          </cell>
          <cell r="AN1823">
            <v>171824</v>
          </cell>
          <cell r="AO1823">
            <v>0.99999512837247106</v>
          </cell>
          <cell r="AP1823">
            <v>0.84124091512245147</v>
          </cell>
          <cell r="AS1823">
            <v>1</v>
          </cell>
          <cell r="AT1823">
            <v>0</v>
          </cell>
        </row>
        <row r="1824">
          <cell r="B1824">
            <v>385944</v>
          </cell>
          <cell r="C1824" t="str">
            <v>BOZHON PRECISION INDUSTRY TECHNOLOGY CO., LTD.</v>
          </cell>
          <cell r="D1824" t="str">
            <v>V64</v>
          </cell>
          <cell r="E1824" t="str">
            <v>1182072-01-R</v>
          </cell>
          <cell r="F1824" t="str">
            <v>SA-IT-MIDC</v>
          </cell>
          <cell r="G1824" t="str">
            <v>EQP,AE,SA-IT-MIDC 6-BAY,V53-V64,BOZHON,RETROFIT KIT</v>
          </cell>
          <cell r="H1824">
            <v>14174.706</v>
          </cell>
          <cell r="I1824" t="str">
            <v>AE</v>
          </cell>
          <cell r="J1824" t="str">
            <v>Retrofit</v>
          </cell>
          <cell r="K1824">
            <v>14174.706</v>
          </cell>
          <cell r="L1824">
            <v>1</v>
          </cell>
          <cell r="M1824" t="str">
            <v>EBD</v>
          </cell>
          <cell r="N1824">
            <v>14174.706</v>
          </cell>
          <cell r="O1824">
            <v>14174.706</v>
          </cell>
          <cell r="P1824" t="b">
            <v>0</v>
          </cell>
          <cell r="Q1824" t="str">
            <v>China</v>
          </cell>
          <cell r="R1824" t="e">
            <v>#N/A</v>
          </cell>
          <cell r="S1824" t="e">
            <v>#N/A</v>
          </cell>
          <cell r="T1824" t="e">
            <v>#N/A</v>
          </cell>
          <cell r="U1824" t="e">
            <v>#N/A</v>
          </cell>
          <cell r="V1824" t="e">
            <v>#N/A</v>
          </cell>
          <cell r="Y1824" t="e">
            <v>#N/A</v>
          </cell>
          <cell r="Z1824">
            <v>14174.706</v>
          </cell>
          <cell r="AB1824" t="str">
            <v>Under</v>
          </cell>
          <cell r="AC1824" t="str">
            <v/>
          </cell>
          <cell r="AD1824" t="e">
            <v>#N/A</v>
          </cell>
          <cell r="AF1824" t="str">
            <v>14174.71 / 27278.62 / 37898.40</v>
          </cell>
          <cell r="AG1824">
            <v>32588.510499999953</v>
          </cell>
          <cell r="AH1824">
            <v>0.4349602293114937</v>
          </cell>
          <cell r="AK1824">
            <v>0.4349602293114937</v>
          </cell>
          <cell r="AL1824">
            <v>0.4349602293114937</v>
          </cell>
          <cell r="AM1824">
            <v>0.99996931433856118</v>
          </cell>
          <cell r="AN1824">
            <v>171824</v>
          </cell>
          <cell r="AO1824">
            <v>0.99999746857115812</v>
          </cell>
          <cell r="AP1824">
            <v>0.91750450460936772</v>
          </cell>
          <cell r="AS1824">
            <v>1</v>
          </cell>
          <cell r="AT1824">
            <v>0</v>
          </cell>
        </row>
        <row r="1825">
          <cell r="B1825">
            <v>385945</v>
          </cell>
          <cell r="C1825" t="str">
            <v>HANGZHOU AMPHENOL PHOENIX TELECOM PARTS CO., LTD</v>
          </cell>
          <cell r="D1825" t="str">
            <v>V64</v>
          </cell>
          <cell r="E1825" t="str">
            <v>1182092-01-R</v>
          </cell>
          <cell r="F1825" t="str">
            <v>SGT-FF PALLET</v>
          </cell>
          <cell r="G1825" t="str">
            <v>FXT,AE,SGT-FF PALLET,D94-V64,AMPHENOL,RETROFIT KIT</v>
          </cell>
          <cell r="H1825">
            <v>115</v>
          </cell>
          <cell r="I1825" t="str">
            <v>AE</v>
          </cell>
          <cell r="J1825" t="str">
            <v>Retrofit</v>
          </cell>
          <cell r="K1825">
            <v>230</v>
          </cell>
          <cell r="L1825">
            <v>2</v>
          </cell>
          <cell r="M1825" t="str">
            <v>OTS Quote</v>
          </cell>
          <cell r="N1825">
            <v>115</v>
          </cell>
          <cell r="O1825">
            <v>230</v>
          </cell>
          <cell r="P1825" t="b">
            <v>0</v>
          </cell>
          <cell r="Q1825" t="str">
            <v>China</v>
          </cell>
          <cell r="R1825" t="e">
            <v>#N/A</v>
          </cell>
          <cell r="S1825" t="e">
            <v>#N/A</v>
          </cell>
          <cell r="T1825" t="e">
            <v>#N/A</v>
          </cell>
          <cell r="U1825" t="e">
            <v>#N/A</v>
          </cell>
          <cell r="V1825" t="e">
            <v>#N/A</v>
          </cell>
          <cell r="Y1825" t="e">
            <v>#N/A</v>
          </cell>
          <cell r="Z1825">
            <v>230</v>
          </cell>
          <cell r="AB1825" t="str">
            <v>Under</v>
          </cell>
          <cell r="AC1825">
            <v>0.5</v>
          </cell>
          <cell r="AD1825" t="e">
            <v>#N/A</v>
          </cell>
          <cell r="AF1825">
            <v>115</v>
          </cell>
          <cell r="AG1825">
            <v>115</v>
          </cell>
          <cell r="AH1825">
            <v>1</v>
          </cell>
          <cell r="AK1825">
            <v>1</v>
          </cell>
          <cell r="AL1825">
            <v>2</v>
          </cell>
          <cell r="AM1825">
            <v>0.99130434782608701</v>
          </cell>
          <cell r="AN1825">
            <v>47705</v>
          </cell>
          <cell r="AO1825">
            <v>0.99997903783670472</v>
          </cell>
          <cell r="AP1825">
            <v>0.99758935122104597</v>
          </cell>
          <cell r="AS1825">
            <v>1</v>
          </cell>
          <cell r="AT1825">
            <v>0</v>
          </cell>
        </row>
        <row r="1826">
          <cell r="B1826">
            <v>385945</v>
          </cell>
          <cell r="C1826" t="str">
            <v>HANGZHOU AMPHENOL PHOENIX TELECOM PARTS CO., LTD</v>
          </cell>
          <cell r="D1826" t="str">
            <v>V64</v>
          </cell>
          <cell r="E1826" t="str">
            <v>1182092-01-R</v>
          </cell>
          <cell r="F1826" t="str">
            <v>SGT-FF PALLET</v>
          </cell>
          <cell r="G1826" t="str">
            <v>FXT,AE,SGT-FF PALLET,D94-V64,AMPHENOL,RETROFIT KIT</v>
          </cell>
          <cell r="H1826">
            <v>115</v>
          </cell>
          <cell r="I1826" t="str">
            <v>AE</v>
          </cell>
          <cell r="J1826" t="str">
            <v>Retrofit</v>
          </cell>
          <cell r="K1826">
            <v>230</v>
          </cell>
          <cell r="L1826">
            <v>2</v>
          </cell>
          <cell r="M1826" t="str">
            <v>OTS Quote</v>
          </cell>
          <cell r="N1826">
            <v>115</v>
          </cell>
          <cell r="O1826">
            <v>230</v>
          </cell>
          <cell r="P1826" t="b">
            <v>0</v>
          </cell>
          <cell r="Q1826" t="str">
            <v>China</v>
          </cell>
          <cell r="R1826" t="e">
            <v>#N/A</v>
          </cell>
          <cell r="S1826" t="e">
            <v>#N/A</v>
          </cell>
          <cell r="T1826" t="e">
            <v>#N/A</v>
          </cell>
          <cell r="U1826" t="e">
            <v>#N/A</v>
          </cell>
          <cell r="V1826" t="e">
            <v>#N/A</v>
          </cell>
          <cell r="Y1826" t="e">
            <v>#N/A</v>
          </cell>
          <cell r="Z1826">
            <v>230</v>
          </cell>
          <cell r="AB1826" t="str">
            <v>Under</v>
          </cell>
          <cell r="AC1826">
            <v>0.5</v>
          </cell>
          <cell r="AD1826" t="e">
            <v>#N/A</v>
          </cell>
          <cell r="AF1826">
            <v>115</v>
          </cell>
          <cell r="AG1826">
            <v>115</v>
          </cell>
          <cell r="AH1826">
            <v>1</v>
          </cell>
          <cell r="AK1826">
            <v>1</v>
          </cell>
          <cell r="AL1826">
            <v>2</v>
          </cell>
          <cell r="AM1826">
            <v>0.99130434782608701</v>
          </cell>
          <cell r="AN1826">
            <v>47705</v>
          </cell>
          <cell r="AO1826">
            <v>0.99997903783670472</v>
          </cell>
          <cell r="AP1826">
            <v>0.99758935122104597</v>
          </cell>
          <cell r="AS1826">
            <v>1</v>
          </cell>
          <cell r="AT1826">
            <v>0</v>
          </cell>
        </row>
        <row r="1827">
          <cell r="B1827">
            <v>385946</v>
          </cell>
          <cell r="C1827" t="str">
            <v>SHENZHEN STRONG TECHNOLOGY CO., LTD.</v>
          </cell>
          <cell r="D1827" t="str">
            <v>V64</v>
          </cell>
          <cell r="E1827" t="str">
            <v>1182171-01-R</v>
          </cell>
          <cell r="F1827" t="str">
            <v>HSG MASK</v>
          </cell>
          <cell r="G1827" t="str">
            <v>EQP,AE,HSG MASK HUPH SKD(FF MASK HUPH),D38-V64,STRONG,RETROFIT KIT</v>
          </cell>
          <cell r="H1827">
            <v>5022</v>
          </cell>
          <cell r="I1827" t="str">
            <v>AE</v>
          </cell>
          <cell r="J1827" t="str">
            <v>Retrofit</v>
          </cell>
          <cell r="K1827">
            <v>30132</v>
          </cell>
          <cell r="L1827">
            <v>6</v>
          </cell>
          <cell r="M1827" t="str">
            <v>OTS Quote</v>
          </cell>
          <cell r="N1827">
            <v>5022</v>
          </cell>
          <cell r="O1827">
            <v>30132</v>
          </cell>
          <cell r="P1827" t="b">
            <v>0</v>
          </cell>
          <cell r="Q1827" t="str">
            <v>China</v>
          </cell>
          <cell r="R1827" t="e">
            <v>#N/A</v>
          </cell>
          <cell r="S1827" t="e">
            <v>#N/A</v>
          </cell>
          <cell r="T1827" t="e">
            <v>#N/A</v>
          </cell>
          <cell r="U1827" t="e">
            <v>#N/A</v>
          </cell>
          <cell r="V1827" t="e">
            <v>#N/A</v>
          </cell>
          <cell r="Y1827" t="e">
            <v>#N/A</v>
          </cell>
          <cell r="Z1827">
            <v>30132</v>
          </cell>
          <cell r="AB1827" t="str">
            <v>Under</v>
          </cell>
          <cell r="AC1827">
            <v>0.83333333333333337</v>
          </cell>
          <cell r="AD1827" t="e">
            <v>#N/A</v>
          </cell>
          <cell r="AF1827" t="str">
            <v>3200.00 / 3643.00 / 4200.00 / 5022.00</v>
          </cell>
          <cell r="AG1827">
            <v>3700</v>
          </cell>
          <cell r="AH1827">
            <v>1.3572972972972972</v>
          </cell>
          <cell r="AK1827">
            <v>1.3572972972972972</v>
          </cell>
          <cell r="AL1827">
            <v>8.1437837837837836</v>
          </cell>
          <cell r="AM1827">
            <v>0.99972972972972973</v>
          </cell>
          <cell r="AN1827">
            <v>27290</v>
          </cell>
          <cell r="AO1827">
            <v>0.9999502639319422</v>
          </cell>
          <cell r="AP1827">
            <v>0.81597654818614873</v>
          </cell>
          <cell r="AS1827">
            <v>1</v>
          </cell>
          <cell r="AT1827">
            <v>0</v>
          </cell>
        </row>
        <row r="1828">
          <cell r="B1828">
            <v>385947</v>
          </cell>
          <cell r="C1828" t="str">
            <v>TAOWINE INDUSTRIAL CO., LTD.</v>
          </cell>
          <cell r="D1828" t="str">
            <v>V64</v>
          </cell>
          <cell r="E1828" t="str">
            <v>1182253-01-R</v>
          </cell>
          <cell r="F1828" t="str">
            <v>HSG MASK</v>
          </cell>
          <cell r="G1828" t="str">
            <v>EQP,AE,HSG MASK HUPH SKD(FF MASK HUPH),V54-V64,TAOWINE,RETROFIT KIT</v>
          </cell>
          <cell r="H1828">
            <v>4200</v>
          </cell>
          <cell r="I1828" t="str">
            <v>AE</v>
          </cell>
          <cell r="J1828" t="str">
            <v>Retrofit</v>
          </cell>
          <cell r="K1828">
            <v>4200</v>
          </cell>
          <cell r="L1828">
            <v>1</v>
          </cell>
          <cell r="M1828" t="str">
            <v>EBD</v>
          </cell>
          <cell r="N1828">
            <v>4200</v>
          </cell>
          <cell r="O1828">
            <v>4200</v>
          </cell>
          <cell r="P1828" t="b">
            <v>0</v>
          </cell>
          <cell r="Q1828" t="str">
            <v>China</v>
          </cell>
          <cell r="R1828" t="e">
            <v>#N/A</v>
          </cell>
          <cell r="S1828" t="e">
            <v>#N/A</v>
          </cell>
          <cell r="T1828" t="e">
            <v>#N/A</v>
          </cell>
          <cell r="U1828" t="e">
            <v>#N/A</v>
          </cell>
          <cell r="V1828" t="e">
            <v>#N/A</v>
          </cell>
          <cell r="Y1828" t="e">
            <v>#N/A</v>
          </cell>
          <cell r="Z1828">
            <v>4200</v>
          </cell>
          <cell r="AB1828" t="str">
            <v>Under</v>
          </cell>
          <cell r="AC1828" t="str">
            <v/>
          </cell>
          <cell r="AD1828" t="e">
            <v>#N/A</v>
          </cell>
          <cell r="AF1828" t="str">
            <v>3200.00 / 3643.00 / 4200.00 / 5022.00</v>
          </cell>
          <cell r="AG1828">
            <v>3700</v>
          </cell>
          <cell r="AH1828">
            <v>1.1351351351351351</v>
          </cell>
          <cell r="AK1828">
            <v>1.1351351351351351</v>
          </cell>
          <cell r="AL1828">
            <v>1.1351351351351351</v>
          </cell>
          <cell r="AM1828">
            <v>0.99972972972972973</v>
          </cell>
          <cell r="AN1828">
            <v>27290</v>
          </cell>
          <cell r="AO1828">
            <v>0.99995840472205433</v>
          </cell>
          <cell r="AP1828">
            <v>0.84609747160131921</v>
          </cell>
          <cell r="AS1828">
            <v>1</v>
          </cell>
          <cell r="AT1828">
            <v>0</v>
          </cell>
        </row>
        <row r="1829">
          <cell r="B1829">
            <v>385948</v>
          </cell>
          <cell r="C1829" t="str">
            <v>SHENZHEN STRONG TECHNOLOGY CO., LTD.</v>
          </cell>
          <cell r="D1829" t="str">
            <v>V64</v>
          </cell>
          <cell r="E1829" t="str">
            <v>1182285-01</v>
          </cell>
          <cell r="F1829" t="str">
            <v>HSG MASK</v>
          </cell>
          <cell r="G1829" t="str">
            <v>EQP,AE,HSG MASK LUPH SKD(HSG MASK LUPH),D48-V64,STRONG,RETROFIT</v>
          </cell>
          <cell r="H1829">
            <v>5022</v>
          </cell>
          <cell r="I1829" t="str">
            <v>AE</v>
          </cell>
          <cell r="J1829" t="str">
            <v>Retrofit</v>
          </cell>
          <cell r="K1829">
            <v>5022</v>
          </cell>
          <cell r="L1829">
            <v>1</v>
          </cell>
          <cell r="M1829" t="str">
            <v>OTS Quote</v>
          </cell>
          <cell r="N1829">
            <v>5022</v>
          </cell>
          <cell r="O1829">
            <v>5022</v>
          </cell>
          <cell r="P1829" t="b">
            <v>0</v>
          </cell>
          <cell r="Q1829" t="str">
            <v>China</v>
          </cell>
          <cell r="R1829" t="e">
            <v>#N/A</v>
          </cell>
          <cell r="S1829" t="e">
            <v>#N/A</v>
          </cell>
          <cell r="T1829" t="e">
            <v>#N/A</v>
          </cell>
          <cell r="U1829" t="e">
            <v>#N/A</v>
          </cell>
          <cell r="V1829" t="e">
            <v>#N/A</v>
          </cell>
          <cell r="Y1829" t="e">
            <v>#N/A</v>
          </cell>
          <cell r="Z1829">
            <v>5022</v>
          </cell>
          <cell r="AB1829" t="str">
            <v>Under</v>
          </cell>
          <cell r="AC1829" t="str">
            <v/>
          </cell>
          <cell r="AD1829" t="e">
            <v>#N/A</v>
          </cell>
          <cell r="AF1829" t="str">
            <v>3200.00 / 3643.00 / 4200.00 / 5022.00</v>
          </cell>
          <cell r="AG1829">
            <v>3700</v>
          </cell>
          <cell r="AH1829">
            <v>1.3572972972972972</v>
          </cell>
          <cell r="AK1829">
            <v>1.3572972972972972</v>
          </cell>
          <cell r="AL1829">
            <v>1.3572972972972972</v>
          </cell>
          <cell r="AM1829">
            <v>0.99972972972972973</v>
          </cell>
          <cell r="AN1829">
            <v>27290</v>
          </cell>
          <cell r="AO1829">
            <v>0.9999502639319422</v>
          </cell>
          <cell r="AP1829">
            <v>0.81597654818614873</v>
          </cell>
          <cell r="AS1829">
            <v>1</v>
          </cell>
          <cell r="AT1829">
            <v>0</v>
          </cell>
        </row>
        <row r="1830">
          <cell r="B1830">
            <v>385949</v>
          </cell>
          <cell r="C1830" t="str">
            <v>SHENZHEN STRONG TECHNOLOGY CO., LTD.</v>
          </cell>
          <cell r="D1830" t="str">
            <v>V64</v>
          </cell>
          <cell r="E1830" t="str">
            <v>1182287-01-R</v>
          </cell>
          <cell r="F1830" t="str">
            <v>HSG MASK</v>
          </cell>
          <cell r="G1830" t="str">
            <v>EQP,AE,HSG MASK LUPH SKD(HSG MASK LUPH),D94-V64,STRONG,RETROFIT KIT</v>
          </cell>
          <cell r="H1830">
            <v>5022</v>
          </cell>
          <cell r="I1830" t="str">
            <v>AE</v>
          </cell>
          <cell r="J1830" t="str">
            <v>Retrofit</v>
          </cell>
          <cell r="K1830">
            <v>5022</v>
          </cell>
          <cell r="L1830">
            <v>1</v>
          </cell>
          <cell r="M1830" t="str">
            <v>OTS Quote</v>
          </cell>
          <cell r="N1830">
            <v>5022</v>
          </cell>
          <cell r="O1830">
            <v>5022</v>
          </cell>
          <cell r="P1830" t="b">
            <v>0</v>
          </cell>
          <cell r="Q1830" t="str">
            <v>China</v>
          </cell>
          <cell r="R1830" t="e">
            <v>#N/A</v>
          </cell>
          <cell r="S1830" t="e">
            <v>#N/A</v>
          </cell>
          <cell r="T1830" t="e">
            <v>#N/A</v>
          </cell>
          <cell r="U1830" t="e">
            <v>#N/A</v>
          </cell>
          <cell r="V1830" t="e">
            <v>#N/A</v>
          </cell>
          <cell r="Y1830" t="e">
            <v>#N/A</v>
          </cell>
          <cell r="Z1830">
            <v>5022</v>
          </cell>
          <cell r="AB1830" t="str">
            <v>Under</v>
          </cell>
          <cell r="AC1830" t="str">
            <v/>
          </cell>
          <cell r="AD1830" t="e">
            <v>#N/A</v>
          </cell>
          <cell r="AF1830" t="str">
            <v>3200.00 / 3643.00 / 4200.00 / 5022.00</v>
          </cell>
          <cell r="AG1830">
            <v>3700</v>
          </cell>
          <cell r="AH1830">
            <v>1.3572972972972972</v>
          </cell>
          <cell r="AK1830">
            <v>1.3572972972972972</v>
          </cell>
          <cell r="AL1830">
            <v>1.3572972972972972</v>
          </cell>
          <cell r="AM1830">
            <v>0.99972972972972973</v>
          </cell>
          <cell r="AN1830">
            <v>27290</v>
          </cell>
          <cell r="AO1830">
            <v>0.9999502639319422</v>
          </cell>
          <cell r="AP1830">
            <v>0.81597654818614873</v>
          </cell>
          <cell r="AS1830">
            <v>1</v>
          </cell>
          <cell r="AT1830">
            <v>0</v>
          </cell>
        </row>
        <row r="1831">
          <cell r="B1831">
            <v>385959</v>
          </cell>
          <cell r="C1831" t="str">
            <v>RV FORMS &amp; GEARS LLP</v>
          </cell>
          <cell r="D1831" t="str">
            <v>V64</v>
          </cell>
          <cell r="E1831" t="str">
            <v>1182345-01-R</v>
          </cell>
          <cell r="F1831" t="str">
            <v>BOT-GRT</v>
          </cell>
          <cell r="G1831" t="str">
            <v>EQP,AE,BOT-GRT SECOTE,V53-V64,ASM,RETROFIT KIT</v>
          </cell>
          <cell r="H1831">
            <v>57315.267635185402</v>
          </cell>
          <cell r="I1831" t="str">
            <v>AE</v>
          </cell>
          <cell r="J1831" t="str">
            <v>Retrofit</v>
          </cell>
          <cell r="K1831">
            <v>229261.07054074161</v>
          </cell>
          <cell r="L1831">
            <v>4</v>
          </cell>
          <cell r="M1831" t="str">
            <v>EBD</v>
          </cell>
          <cell r="N1831">
            <v>57315.267635185402</v>
          </cell>
          <cell r="O1831">
            <v>229261.07054074161</v>
          </cell>
          <cell r="P1831" t="b">
            <v>0</v>
          </cell>
          <cell r="Q1831" t="str">
            <v>India</v>
          </cell>
          <cell r="R1831" t="e">
            <v>#N/A</v>
          </cell>
          <cell r="S1831" t="e">
            <v>#N/A</v>
          </cell>
          <cell r="T1831" t="e">
            <v>#N/A</v>
          </cell>
          <cell r="U1831" t="e">
            <v>#N/A</v>
          </cell>
          <cell r="V1831" t="e">
            <v>#N/A</v>
          </cell>
          <cell r="Y1831" t="e">
            <v>#N/A</v>
          </cell>
          <cell r="Z1831">
            <v>229261.07054074161</v>
          </cell>
          <cell r="AB1831" t="str">
            <v>Under</v>
          </cell>
          <cell r="AC1831">
            <v>0.75000000000000011</v>
          </cell>
          <cell r="AD1831" t="e">
            <v>#N/A</v>
          </cell>
          <cell r="AF1831">
            <v>57315.27</v>
          </cell>
          <cell r="AG1831">
            <v>10097.215</v>
          </cell>
          <cell r="AH1831">
            <v>5.6763441835382729</v>
          </cell>
          <cell r="AJ1831" t="str">
            <v>Cancelled for ASM</v>
          </cell>
          <cell r="AK1831">
            <v>5.6763441835382729</v>
          </cell>
          <cell r="AL1831">
            <v>22.705376734153091</v>
          </cell>
          <cell r="AM1831">
            <v>0.99990096279023477</v>
          </cell>
          <cell r="AN1831">
            <v>52000</v>
          </cell>
          <cell r="AO1831">
            <v>0.99989083953493196</v>
          </cell>
          <cell r="AP1831">
            <v>-0.10221668529202697</v>
          </cell>
          <cell r="AS1831">
            <v>1</v>
          </cell>
          <cell r="AT1831">
            <v>0</v>
          </cell>
        </row>
        <row r="1832">
          <cell r="B1832">
            <v>385960</v>
          </cell>
          <cell r="C1832" t="str">
            <v>SECOTE</v>
          </cell>
          <cell r="D1832" t="str">
            <v>V64</v>
          </cell>
          <cell r="E1832" t="str">
            <v>1182360-01-R</v>
          </cell>
          <cell r="F1832" t="str">
            <v>BOT-GRT</v>
          </cell>
          <cell r="G1832" t="str">
            <v>EQP,AE,BOT-GRT,D23-V64,SECOTE,RETROFIT KIT</v>
          </cell>
          <cell r="H1832">
            <v>13762.77</v>
          </cell>
          <cell r="I1832" t="str">
            <v>AE</v>
          </cell>
          <cell r="J1832" t="str">
            <v>Retrofit</v>
          </cell>
          <cell r="K1832">
            <v>13762.77</v>
          </cell>
          <cell r="L1832">
            <v>1</v>
          </cell>
          <cell r="M1832" t="str">
            <v>OTS Quote</v>
          </cell>
          <cell r="N1832">
            <v>13762.77</v>
          </cell>
          <cell r="O1832">
            <v>13762.77</v>
          </cell>
          <cell r="P1832" t="b">
            <v>0</v>
          </cell>
          <cell r="Q1832" t="str">
            <v>China</v>
          </cell>
          <cell r="R1832" t="e">
            <v>#N/A</v>
          </cell>
          <cell r="S1832" t="e">
            <v>#N/A</v>
          </cell>
          <cell r="T1832" t="e">
            <v>#N/A</v>
          </cell>
          <cell r="U1832" t="e">
            <v>#N/A</v>
          </cell>
          <cell r="V1832" t="e">
            <v>#N/A</v>
          </cell>
          <cell r="Y1832" t="e">
            <v>#N/A</v>
          </cell>
          <cell r="Z1832">
            <v>13762.77</v>
          </cell>
          <cell r="AB1832" t="str">
            <v>Under</v>
          </cell>
          <cell r="AC1832" t="str">
            <v/>
          </cell>
          <cell r="AD1832" t="e">
            <v>#N/A</v>
          </cell>
          <cell r="AF1832" t="str">
            <v>6431.66 / 11050.00 / 11500.00 / 13500.00 / 13762.77 / 18000.00</v>
          </cell>
          <cell r="AG1832">
            <v>10097.215</v>
          </cell>
          <cell r="AH1832">
            <v>1.3630263394411231</v>
          </cell>
          <cell r="AK1832">
            <v>1.3630263394411231</v>
          </cell>
          <cell r="AL1832">
            <v>1.3630263394411231</v>
          </cell>
          <cell r="AM1832">
            <v>0.99990096279023477</v>
          </cell>
          <cell r="AN1832">
            <v>52000</v>
          </cell>
          <cell r="AO1832">
            <v>0.99997378795501068</v>
          </cell>
          <cell r="AP1832">
            <v>0.7353313461538461</v>
          </cell>
          <cell r="AS1832">
            <v>1</v>
          </cell>
          <cell r="AT1832">
            <v>0</v>
          </cell>
        </row>
        <row r="1833">
          <cell r="B1833">
            <v>385961</v>
          </cell>
          <cell r="C1833" t="str">
            <v>SECOTE</v>
          </cell>
          <cell r="D1833" t="str">
            <v>V64</v>
          </cell>
          <cell r="E1833" t="str">
            <v>1182362-01-R</v>
          </cell>
          <cell r="F1833" t="str">
            <v>BOT-GRT</v>
          </cell>
          <cell r="G1833" t="str">
            <v>EQP,AE,BOT-GRT,V54-V64,SECOTE,RETROFIT KIT</v>
          </cell>
          <cell r="H1833">
            <v>6431.66</v>
          </cell>
          <cell r="I1833" t="str">
            <v>AE</v>
          </cell>
          <cell r="J1833" t="str">
            <v>Retrofit</v>
          </cell>
          <cell r="K1833">
            <v>19294.98</v>
          </cell>
          <cell r="L1833">
            <v>3</v>
          </cell>
          <cell r="M1833" t="str">
            <v>EBD</v>
          </cell>
          <cell r="N1833">
            <v>6431.66</v>
          </cell>
          <cell r="O1833">
            <v>19294.98</v>
          </cell>
          <cell r="P1833" t="b">
            <v>0</v>
          </cell>
          <cell r="Q1833" t="str">
            <v>China</v>
          </cell>
          <cell r="R1833" t="e">
            <v>#N/A</v>
          </cell>
          <cell r="S1833" t="e">
            <v>#N/A</v>
          </cell>
          <cell r="T1833" t="e">
            <v>#N/A</v>
          </cell>
          <cell r="U1833" t="e">
            <v>#N/A</v>
          </cell>
          <cell r="V1833" t="e">
            <v>#N/A</v>
          </cell>
          <cell r="Y1833" t="e">
            <v>#N/A</v>
          </cell>
          <cell r="Z1833">
            <v>19294.98</v>
          </cell>
          <cell r="AB1833" t="str">
            <v>Under</v>
          </cell>
          <cell r="AC1833">
            <v>0.66666666666666663</v>
          </cell>
          <cell r="AD1833" t="e">
            <v>#N/A</v>
          </cell>
          <cell r="AF1833" t="str">
            <v>6431.66 / 11050.00 / 11500.00 / 13500.00 / 13762.77 / 18000.00</v>
          </cell>
          <cell r="AG1833">
            <v>10097.215</v>
          </cell>
          <cell r="AH1833">
            <v>0.63697366055887683</v>
          </cell>
          <cell r="AK1833">
            <v>0.63697366055887683</v>
          </cell>
          <cell r="AL1833">
            <v>1.9109209816766306</v>
          </cell>
          <cell r="AM1833">
            <v>0.99990096279023466</v>
          </cell>
          <cell r="AN1833">
            <v>52000</v>
          </cell>
          <cell r="AO1833">
            <v>0.99998775050652777</v>
          </cell>
          <cell r="AP1833">
            <v>0.87631423076923065</v>
          </cell>
          <cell r="AS1833">
            <v>1</v>
          </cell>
          <cell r="AT1833">
            <v>0</v>
          </cell>
        </row>
        <row r="1834">
          <cell r="B1834">
            <v>385961</v>
          </cell>
          <cell r="C1834" t="str">
            <v>SECOTE</v>
          </cell>
          <cell r="D1834" t="str">
            <v>V64</v>
          </cell>
          <cell r="E1834" t="str">
            <v>1182362-01-R</v>
          </cell>
          <cell r="F1834" t="str">
            <v>BOT-GRT</v>
          </cell>
          <cell r="G1834" t="str">
            <v>EQP,AE,BOT-GRT,V54-V64,SECOTE,RETROFIT KIT</v>
          </cell>
          <cell r="H1834">
            <v>6431.66</v>
          </cell>
          <cell r="I1834" t="str">
            <v>AE</v>
          </cell>
          <cell r="J1834" t="str">
            <v>Retrofit</v>
          </cell>
          <cell r="K1834">
            <v>25726.639999999999</v>
          </cell>
          <cell r="L1834">
            <v>4</v>
          </cell>
          <cell r="M1834" t="str">
            <v>EBD</v>
          </cell>
          <cell r="N1834">
            <v>6431.66</v>
          </cell>
          <cell r="O1834">
            <v>25726.639999999999</v>
          </cell>
          <cell r="P1834" t="b">
            <v>0</v>
          </cell>
          <cell r="Q1834" t="str">
            <v>China</v>
          </cell>
          <cell r="R1834" t="e">
            <v>#N/A</v>
          </cell>
          <cell r="S1834" t="e">
            <v>#N/A</v>
          </cell>
          <cell r="T1834" t="e">
            <v>#N/A</v>
          </cell>
          <cell r="U1834" t="e">
            <v>#N/A</v>
          </cell>
          <cell r="V1834" t="e">
            <v>#N/A</v>
          </cell>
          <cell r="Y1834" t="e">
            <v>#N/A</v>
          </cell>
          <cell r="Z1834">
            <v>25726.639999999999</v>
          </cell>
          <cell r="AB1834" t="str">
            <v>Under</v>
          </cell>
          <cell r="AC1834">
            <v>0.75</v>
          </cell>
          <cell r="AD1834" t="e">
            <v>#N/A</v>
          </cell>
          <cell r="AF1834" t="str">
            <v>6431.66 / 11050.00 / 11500.00 / 13500.00 / 13762.77 / 18000.00</v>
          </cell>
          <cell r="AG1834">
            <v>10097.215</v>
          </cell>
          <cell r="AH1834">
            <v>0.63697366055887683</v>
          </cell>
          <cell r="AK1834">
            <v>0.63697366055887683</v>
          </cell>
          <cell r="AL1834">
            <v>2.5478946422355073</v>
          </cell>
          <cell r="AM1834">
            <v>0.99990096279023466</v>
          </cell>
          <cell r="AN1834">
            <v>52000</v>
          </cell>
          <cell r="AO1834">
            <v>0.99998775050652777</v>
          </cell>
          <cell r="AP1834">
            <v>0.87631423076923065</v>
          </cell>
          <cell r="AS1834">
            <v>1</v>
          </cell>
          <cell r="AT1834">
            <v>0</v>
          </cell>
        </row>
        <row r="1835">
          <cell r="B1835">
            <v>385961</v>
          </cell>
          <cell r="C1835" t="str">
            <v>SECOTE</v>
          </cell>
          <cell r="D1835" t="str">
            <v>V64</v>
          </cell>
          <cell r="E1835" t="str">
            <v>1182362-01-R</v>
          </cell>
          <cell r="F1835" t="str">
            <v>BOT-GRT</v>
          </cell>
          <cell r="G1835" t="str">
            <v>EQP,AE,BOT-GRT,V54-V64,SECOTE,RETROFIT KIT</v>
          </cell>
          <cell r="H1835">
            <v>6431.66</v>
          </cell>
          <cell r="I1835" t="str">
            <v>AE</v>
          </cell>
          <cell r="J1835" t="str">
            <v>Retrofit</v>
          </cell>
          <cell r="K1835">
            <v>32158.3</v>
          </cell>
          <cell r="L1835">
            <v>5</v>
          </cell>
          <cell r="M1835" t="str">
            <v>EBD</v>
          </cell>
          <cell r="N1835">
            <v>6431.66</v>
          </cell>
          <cell r="O1835">
            <v>32158.3</v>
          </cell>
          <cell r="P1835" t="b">
            <v>0</v>
          </cell>
          <cell r="Q1835" t="str">
            <v>China</v>
          </cell>
          <cell r="R1835" t="e">
            <v>#N/A</v>
          </cell>
          <cell r="S1835" t="e">
            <v>#N/A</v>
          </cell>
          <cell r="T1835" t="e">
            <v>#N/A</v>
          </cell>
          <cell r="U1835" t="e">
            <v>#N/A</v>
          </cell>
          <cell r="V1835" t="e">
            <v>#N/A</v>
          </cell>
          <cell r="Y1835" t="e">
            <v>#N/A</v>
          </cell>
          <cell r="Z1835">
            <v>32158.3</v>
          </cell>
          <cell r="AB1835" t="str">
            <v>Under</v>
          </cell>
          <cell r="AC1835">
            <v>0.8</v>
          </cell>
          <cell r="AD1835" t="e">
            <v>#N/A</v>
          </cell>
          <cell r="AF1835" t="str">
            <v>6431.66 / 11050.00 / 11500.00 / 13500.00 / 13762.77 / 18000.00</v>
          </cell>
          <cell r="AG1835">
            <v>10097.215</v>
          </cell>
          <cell r="AH1835">
            <v>0.63697366055887683</v>
          </cell>
          <cell r="AK1835">
            <v>0.63697366055887683</v>
          </cell>
          <cell r="AL1835">
            <v>3.184868302794384</v>
          </cell>
          <cell r="AM1835">
            <v>0.99990096279023466</v>
          </cell>
          <cell r="AN1835">
            <v>52000</v>
          </cell>
          <cell r="AO1835">
            <v>0.99998775050652777</v>
          </cell>
          <cell r="AP1835">
            <v>0.87631423076923065</v>
          </cell>
          <cell r="AS1835">
            <v>1</v>
          </cell>
          <cell r="AT1835">
            <v>0</v>
          </cell>
        </row>
        <row r="1836">
          <cell r="B1836">
            <v>385962</v>
          </cell>
          <cell r="C1836" t="str">
            <v>TAOWINE INDUSTRIAL CO., LTD.</v>
          </cell>
          <cell r="D1836" t="str">
            <v>V64</v>
          </cell>
          <cell r="E1836" t="str">
            <v>1182363-01-R</v>
          </cell>
          <cell r="F1836" t="str">
            <v>BOT-GRT</v>
          </cell>
          <cell r="G1836" t="str">
            <v>EQP,AE,BOT-GRT,V57-V64,SECOTE,RETROFIT KIT</v>
          </cell>
          <cell r="H1836">
            <v>13500</v>
          </cell>
          <cell r="I1836" t="str">
            <v>AE</v>
          </cell>
          <cell r="J1836" t="str">
            <v>Retrofit</v>
          </cell>
          <cell r="K1836">
            <v>13500</v>
          </cell>
          <cell r="L1836">
            <v>1</v>
          </cell>
          <cell r="M1836" t="str">
            <v>EBD</v>
          </cell>
          <cell r="N1836">
            <v>13500</v>
          </cell>
          <cell r="O1836">
            <v>13500</v>
          </cell>
          <cell r="P1836" t="b">
            <v>0</v>
          </cell>
          <cell r="Q1836" t="str">
            <v>China</v>
          </cell>
          <cell r="R1836" t="e">
            <v>#N/A</v>
          </cell>
          <cell r="S1836" t="e">
            <v>#N/A</v>
          </cell>
          <cell r="T1836" t="e">
            <v>#N/A</v>
          </cell>
          <cell r="U1836" t="e">
            <v>#N/A</v>
          </cell>
          <cell r="V1836" t="e">
            <v>#N/A</v>
          </cell>
          <cell r="Y1836" t="e">
            <v>#N/A</v>
          </cell>
          <cell r="Z1836">
            <v>13500</v>
          </cell>
          <cell r="AB1836" t="str">
            <v>Under</v>
          </cell>
          <cell r="AC1836" t="str">
            <v/>
          </cell>
          <cell r="AD1836" t="e">
            <v>#N/A</v>
          </cell>
          <cell r="AF1836" t="str">
            <v>6431.66 / 11050.00 / 11500.00 / 13500.00 / 13762.77 / 18000.00</v>
          </cell>
          <cell r="AG1836">
            <v>10097.215</v>
          </cell>
          <cell r="AH1836">
            <v>1.337002331831104</v>
          </cell>
          <cell r="AK1836">
            <v>1.337002331831104</v>
          </cell>
          <cell r="AL1836">
            <v>1.337002331831104</v>
          </cell>
          <cell r="AM1836">
            <v>0.99990096279023477</v>
          </cell>
          <cell r="AN1836">
            <v>52000</v>
          </cell>
          <cell r="AO1836">
            <v>0.99997428841669567</v>
          </cell>
          <cell r="AP1836">
            <v>0.74038461538461542</v>
          </cell>
          <cell r="AS1836">
            <v>1</v>
          </cell>
          <cell r="AT1836">
            <v>0</v>
          </cell>
        </row>
        <row r="1837">
          <cell r="B1837">
            <v>385962</v>
          </cell>
          <cell r="C1837" t="str">
            <v>TAOWINE INDUSTRIAL CO., LTD.</v>
          </cell>
          <cell r="D1837" t="str">
            <v>V64</v>
          </cell>
          <cell r="E1837" t="str">
            <v>1182363-01-R</v>
          </cell>
          <cell r="F1837" t="str">
            <v>BOT-GRT</v>
          </cell>
          <cell r="G1837" t="str">
            <v>EQP,AE,BOT-GRT,V57-V64,SECOTE,RETROFIT KIT</v>
          </cell>
          <cell r="H1837">
            <v>13500</v>
          </cell>
          <cell r="I1837" t="str">
            <v>AE</v>
          </cell>
          <cell r="J1837" t="str">
            <v>Retrofit</v>
          </cell>
          <cell r="K1837">
            <v>27000</v>
          </cell>
          <cell r="L1837">
            <v>2</v>
          </cell>
          <cell r="M1837" t="str">
            <v>EBD</v>
          </cell>
          <cell r="N1837">
            <v>13500</v>
          </cell>
          <cell r="O1837">
            <v>27000</v>
          </cell>
          <cell r="P1837" t="b">
            <v>0</v>
          </cell>
          <cell r="Q1837" t="str">
            <v>China</v>
          </cell>
          <cell r="R1837" t="e">
            <v>#N/A</v>
          </cell>
          <cell r="S1837" t="e">
            <v>#N/A</v>
          </cell>
          <cell r="T1837" t="e">
            <v>#N/A</v>
          </cell>
          <cell r="U1837" t="e">
            <v>#N/A</v>
          </cell>
          <cell r="V1837" t="e">
            <v>#N/A</v>
          </cell>
          <cell r="Y1837" t="e">
            <v>#N/A</v>
          </cell>
          <cell r="Z1837">
            <v>27000</v>
          </cell>
          <cell r="AB1837" t="str">
            <v>Under</v>
          </cell>
          <cell r="AC1837">
            <v>0.5</v>
          </cell>
          <cell r="AD1837" t="e">
            <v>#N/A</v>
          </cell>
          <cell r="AF1837" t="str">
            <v>6431.66 / 11050.00 / 11500.00 / 13500.00 / 13762.77 / 18000.00</v>
          </cell>
          <cell r="AG1837">
            <v>10097.215</v>
          </cell>
          <cell r="AH1837">
            <v>1.337002331831104</v>
          </cell>
          <cell r="AK1837">
            <v>1.337002331831104</v>
          </cell>
          <cell r="AL1837">
            <v>2.6740046636622079</v>
          </cell>
          <cell r="AM1837">
            <v>0.99990096279023477</v>
          </cell>
          <cell r="AN1837">
            <v>52000</v>
          </cell>
          <cell r="AO1837">
            <v>0.99997428841669567</v>
          </cell>
          <cell r="AP1837">
            <v>0.74038461538461542</v>
          </cell>
          <cell r="AS1837">
            <v>1</v>
          </cell>
          <cell r="AT1837">
            <v>0</v>
          </cell>
        </row>
        <row r="1838">
          <cell r="B1838">
            <v>385963</v>
          </cell>
          <cell r="C1838" t="str">
            <v>SECOTE</v>
          </cell>
          <cell r="D1838" t="str">
            <v>V64</v>
          </cell>
          <cell r="E1838" t="str">
            <v>1182364-01-R</v>
          </cell>
          <cell r="F1838" t="str">
            <v>BOT-GRT</v>
          </cell>
          <cell r="G1838" t="str">
            <v>EQP,AE,BOT-GRT(LMM),D23-V64,SECOTE,RETROFIT KIT</v>
          </cell>
          <cell r="H1838">
            <v>13762.77</v>
          </cell>
          <cell r="I1838" t="str">
            <v>AE</v>
          </cell>
          <cell r="J1838" t="str">
            <v>Retrofit</v>
          </cell>
          <cell r="K1838">
            <v>13762.77</v>
          </cell>
          <cell r="L1838">
            <v>1</v>
          </cell>
          <cell r="M1838" t="str">
            <v>OTS Quote</v>
          </cell>
          <cell r="N1838">
            <v>13762.77</v>
          </cell>
          <cell r="O1838">
            <v>13762.77</v>
          </cell>
          <cell r="P1838" t="b">
            <v>0</v>
          </cell>
          <cell r="Q1838" t="str">
            <v>China</v>
          </cell>
          <cell r="R1838" t="e">
            <v>#N/A</v>
          </cell>
          <cell r="S1838" t="e">
            <v>#N/A</v>
          </cell>
          <cell r="T1838" t="e">
            <v>#N/A</v>
          </cell>
          <cell r="U1838" t="e">
            <v>#N/A</v>
          </cell>
          <cell r="V1838" t="e">
            <v>#N/A</v>
          </cell>
          <cell r="Y1838" t="e">
            <v>#N/A</v>
          </cell>
          <cell r="Z1838">
            <v>13762.77</v>
          </cell>
          <cell r="AB1838" t="str">
            <v>Under</v>
          </cell>
          <cell r="AC1838" t="str">
            <v/>
          </cell>
          <cell r="AD1838" t="e">
            <v>#N/A</v>
          </cell>
          <cell r="AF1838" t="str">
            <v>6431.66 / 11050.00 / 11500.00 / 13500.00 / 13762.77 / 18000.00</v>
          </cell>
          <cell r="AG1838">
            <v>10097.215</v>
          </cell>
          <cell r="AH1838">
            <v>1.3630263394411231</v>
          </cell>
          <cell r="AK1838">
            <v>1.3630263394411231</v>
          </cell>
          <cell r="AL1838">
            <v>1.3630263394411231</v>
          </cell>
          <cell r="AM1838">
            <v>0.99990096279023477</v>
          </cell>
          <cell r="AN1838">
            <v>52000</v>
          </cell>
          <cell r="AO1838">
            <v>0.99997378795501068</v>
          </cell>
          <cell r="AP1838">
            <v>0.7353313461538461</v>
          </cell>
          <cell r="AS1838">
            <v>1</v>
          </cell>
          <cell r="AT1838">
            <v>0</v>
          </cell>
        </row>
        <row r="1839">
          <cell r="B1839">
            <v>385964</v>
          </cell>
          <cell r="C1839" t="str">
            <v>TAOWINE INDUSTRIAL CO., LTD.</v>
          </cell>
          <cell r="D1839" t="str">
            <v>V64</v>
          </cell>
          <cell r="E1839" t="str">
            <v>1182364-01-R</v>
          </cell>
          <cell r="F1839" t="str">
            <v>BOT-GRT</v>
          </cell>
          <cell r="G1839" t="str">
            <v>EQP,AE,BOT-GRT(LMM),D23-V64,TAOWINE,RETROFIT KIT</v>
          </cell>
          <cell r="H1839">
            <v>18000</v>
          </cell>
          <cell r="I1839" t="str">
            <v>AE</v>
          </cell>
          <cell r="J1839" t="str">
            <v>Retrofit</v>
          </cell>
          <cell r="K1839">
            <v>18000</v>
          </cell>
          <cell r="L1839">
            <v>1</v>
          </cell>
          <cell r="M1839" t="str">
            <v>OTS Quote</v>
          </cell>
          <cell r="N1839">
            <v>18000</v>
          </cell>
          <cell r="O1839">
            <v>18000</v>
          </cell>
          <cell r="P1839" t="b">
            <v>0</v>
          </cell>
          <cell r="Q1839" t="str">
            <v>China</v>
          </cell>
          <cell r="R1839" t="e">
            <v>#N/A</v>
          </cell>
          <cell r="S1839" t="e">
            <v>#N/A</v>
          </cell>
          <cell r="T1839" t="e">
            <v>#N/A</v>
          </cell>
          <cell r="U1839" t="e">
            <v>#N/A</v>
          </cell>
          <cell r="V1839" t="e">
            <v>#N/A</v>
          </cell>
          <cell r="Y1839" t="e">
            <v>#N/A</v>
          </cell>
          <cell r="Z1839">
            <v>18000</v>
          </cell>
          <cell r="AB1839" t="str">
            <v>Under</v>
          </cell>
          <cell r="AC1839" t="str">
            <v/>
          </cell>
          <cell r="AD1839" t="e">
            <v>#N/A</v>
          </cell>
          <cell r="AF1839" t="str">
            <v>6431.66 / 11050.00 / 11500.00 / 13500.00 / 13762.77 / 18000.00</v>
          </cell>
          <cell r="AG1839">
            <v>10097.215</v>
          </cell>
          <cell r="AH1839">
            <v>1.7826697757748051</v>
          </cell>
          <cell r="AK1839">
            <v>1.7826697757748051</v>
          </cell>
          <cell r="AL1839">
            <v>1.7826697757748051</v>
          </cell>
          <cell r="AM1839">
            <v>0.99990096279023477</v>
          </cell>
          <cell r="AN1839">
            <v>52000</v>
          </cell>
          <cell r="AO1839">
            <v>0.99996571788892741</v>
          </cell>
          <cell r="AP1839">
            <v>0.65384615384615385</v>
          </cell>
          <cell r="AS1839">
            <v>1</v>
          </cell>
          <cell r="AT1839">
            <v>0</v>
          </cell>
        </row>
        <row r="1840">
          <cell r="B1840">
            <v>385965</v>
          </cell>
          <cell r="C1840" t="str">
            <v>TAOWINE INDUSTRIAL CO., LTD.</v>
          </cell>
          <cell r="D1840" t="str">
            <v>V64</v>
          </cell>
          <cell r="E1840" t="str">
            <v>1182374-01-R</v>
          </cell>
          <cell r="F1840" t="str">
            <v>BOT-GRT</v>
          </cell>
          <cell r="G1840" t="str">
            <v>EQP,AE,BOT-GRT,D23-V64,TAOWINE,RETROFIT KIT</v>
          </cell>
          <cell r="H1840">
            <v>11500</v>
          </cell>
          <cell r="I1840" t="str">
            <v>AE</v>
          </cell>
          <cell r="J1840" t="str">
            <v>Retrofit</v>
          </cell>
          <cell r="K1840">
            <v>11500</v>
          </cell>
          <cell r="L1840">
            <v>1</v>
          </cell>
          <cell r="M1840" t="str">
            <v>OTS Quote</v>
          </cell>
          <cell r="N1840">
            <v>11500</v>
          </cell>
          <cell r="O1840">
            <v>11500</v>
          </cell>
          <cell r="P1840" t="b">
            <v>0</v>
          </cell>
          <cell r="Q1840" t="str">
            <v>China</v>
          </cell>
          <cell r="R1840" t="e">
            <v>#N/A</v>
          </cell>
          <cell r="S1840" t="e">
            <v>#N/A</v>
          </cell>
          <cell r="T1840" t="e">
            <v>#N/A</v>
          </cell>
          <cell r="U1840" t="e">
            <v>#N/A</v>
          </cell>
          <cell r="V1840" t="e">
            <v>#N/A</v>
          </cell>
          <cell r="Y1840" t="e">
            <v>#N/A</v>
          </cell>
          <cell r="Z1840">
            <v>11500</v>
          </cell>
          <cell r="AB1840" t="str">
            <v>Under</v>
          </cell>
          <cell r="AC1840" t="str">
            <v/>
          </cell>
          <cell r="AD1840" t="e">
            <v>#N/A</v>
          </cell>
          <cell r="AF1840" t="str">
            <v>6431.66 / 11050.00 / 11500.00 / 13500.00 / 13762.77 / 18000.00</v>
          </cell>
          <cell r="AG1840">
            <v>10097.215</v>
          </cell>
          <cell r="AH1840">
            <v>1.13892791230057</v>
          </cell>
          <cell r="AK1840">
            <v>1.13892791230057</v>
          </cell>
          <cell r="AL1840">
            <v>1.13892791230057</v>
          </cell>
          <cell r="AM1840">
            <v>0.99990096279023466</v>
          </cell>
          <cell r="AN1840">
            <v>52000</v>
          </cell>
          <cell r="AO1840">
            <v>0.99997809754014799</v>
          </cell>
          <cell r="AP1840">
            <v>0.77884615384615385</v>
          </cell>
          <cell r="AS1840">
            <v>1</v>
          </cell>
          <cell r="AT1840">
            <v>0</v>
          </cell>
        </row>
        <row r="1841">
          <cell r="B1841">
            <v>385966</v>
          </cell>
          <cell r="C1841" t="str">
            <v>TAOWINE INDUSTRIAL CO., LTD.</v>
          </cell>
          <cell r="D1841" t="str">
            <v>V64</v>
          </cell>
          <cell r="E1841" t="str">
            <v>1182376-01-R</v>
          </cell>
          <cell r="F1841" t="str">
            <v>BOT-GRT</v>
          </cell>
          <cell r="G1841" t="str">
            <v>EQP,AE,BOT-GRT,V54-V64,TAOWINE,RETROFIT KIT</v>
          </cell>
          <cell r="H1841">
            <v>11050</v>
          </cell>
          <cell r="I1841" t="str">
            <v>AE</v>
          </cell>
          <cell r="J1841" t="str">
            <v>Retrofit</v>
          </cell>
          <cell r="K1841">
            <v>44200</v>
          </cell>
          <cell r="L1841">
            <v>4</v>
          </cell>
          <cell r="M1841" t="str">
            <v>EBD</v>
          </cell>
          <cell r="N1841">
            <v>11050</v>
          </cell>
          <cell r="O1841">
            <v>44200</v>
          </cell>
          <cell r="P1841" t="b">
            <v>0</v>
          </cell>
          <cell r="Q1841" t="str">
            <v>China</v>
          </cell>
          <cell r="R1841" t="e">
            <v>#N/A</v>
          </cell>
          <cell r="S1841" t="e">
            <v>#N/A</v>
          </cell>
          <cell r="T1841" t="e">
            <v>#N/A</v>
          </cell>
          <cell r="U1841" t="e">
            <v>#N/A</v>
          </cell>
          <cell r="V1841" t="e">
            <v>#N/A</v>
          </cell>
          <cell r="Y1841" t="e">
            <v>#N/A</v>
          </cell>
          <cell r="Z1841">
            <v>44200</v>
          </cell>
          <cell r="AB1841" t="str">
            <v>Under</v>
          </cell>
          <cell r="AC1841">
            <v>0.75</v>
          </cell>
          <cell r="AD1841" t="e">
            <v>#N/A</v>
          </cell>
          <cell r="AF1841" t="str">
            <v>6431.66 / 11050.00 / 11500.00 / 13500.00 / 13762.77 / 18000.00</v>
          </cell>
          <cell r="AG1841">
            <v>10097.215</v>
          </cell>
          <cell r="AH1841">
            <v>1.0943611679062</v>
          </cell>
          <cell r="AK1841">
            <v>1.0943611679062</v>
          </cell>
          <cell r="AL1841">
            <v>4.3774446716247999</v>
          </cell>
          <cell r="AM1841">
            <v>0.99990096279023466</v>
          </cell>
          <cell r="AN1841">
            <v>52000</v>
          </cell>
          <cell r="AO1841">
            <v>0.99997895459292496</v>
          </cell>
          <cell r="AP1841">
            <v>0.78749999999999998</v>
          </cell>
          <cell r="AS1841">
            <v>1</v>
          </cell>
          <cell r="AT1841">
            <v>0</v>
          </cell>
        </row>
        <row r="1842">
          <cell r="B1842">
            <v>385966</v>
          </cell>
          <cell r="C1842" t="str">
            <v>TAOWINE INDUSTRIAL CO., LTD.</v>
          </cell>
          <cell r="D1842" t="str">
            <v>V64</v>
          </cell>
          <cell r="E1842" t="str">
            <v>1182376-01-R</v>
          </cell>
          <cell r="F1842" t="str">
            <v>BOT-GRT</v>
          </cell>
          <cell r="G1842" t="str">
            <v>EQP,AE,BOT-GRT,V54-V64,TAOWINE,RETROFIT KIT</v>
          </cell>
          <cell r="H1842">
            <v>11050</v>
          </cell>
          <cell r="I1842" t="str">
            <v>AE</v>
          </cell>
          <cell r="J1842" t="str">
            <v>Retrofit</v>
          </cell>
          <cell r="K1842">
            <v>66300</v>
          </cell>
          <cell r="L1842">
            <v>6</v>
          </cell>
          <cell r="M1842" t="str">
            <v>EBD</v>
          </cell>
          <cell r="N1842">
            <v>11050</v>
          </cell>
          <cell r="O1842">
            <v>66300</v>
          </cell>
          <cell r="P1842" t="b">
            <v>0</v>
          </cell>
          <cell r="Q1842" t="str">
            <v>China</v>
          </cell>
          <cell r="R1842" t="e">
            <v>#N/A</v>
          </cell>
          <cell r="S1842" t="e">
            <v>#N/A</v>
          </cell>
          <cell r="T1842" t="e">
            <v>#N/A</v>
          </cell>
          <cell r="U1842" t="e">
            <v>#N/A</v>
          </cell>
          <cell r="V1842" t="e">
            <v>#N/A</v>
          </cell>
          <cell r="Y1842" t="e">
            <v>#N/A</v>
          </cell>
          <cell r="Z1842">
            <v>66300</v>
          </cell>
          <cell r="AB1842" t="str">
            <v>Under</v>
          </cell>
          <cell r="AC1842">
            <v>0.83333333333333337</v>
          </cell>
          <cell r="AD1842" t="e">
            <v>#N/A</v>
          </cell>
          <cell r="AF1842" t="str">
            <v>6431.66 / 11050.00 / 11500.00 / 13500.00 / 13762.77 / 18000.00</v>
          </cell>
          <cell r="AG1842">
            <v>10097.215</v>
          </cell>
          <cell r="AH1842">
            <v>1.0943611679062</v>
          </cell>
          <cell r="AK1842">
            <v>1.0943611679062</v>
          </cell>
          <cell r="AL1842">
            <v>6.5661670074371994</v>
          </cell>
          <cell r="AM1842">
            <v>0.99990096279023466</v>
          </cell>
          <cell r="AN1842">
            <v>52000</v>
          </cell>
          <cell r="AO1842">
            <v>0.99997895459292496</v>
          </cell>
          <cell r="AP1842">
            <v>0.78749999999999998</v>
          </cell>
          <cell r="AS1842">
            <v>1</v>
          </cell>
          <cell r="AT1842">
            <v>0</v>
          </cell>
        </row>
        <row r="1843">
          <cell r="B1843">
            <v>385967</v>
          </cell>
          <cell r="C1843" t="str">
            <v>RV FORMS &amp; GEARS LLP</v>
          </cell>
          <cell r="D1843" t="str">
            <v>V64</v>
          </cell>
          <cell r="E1843" t="str">
            <v>1182386-01-R</v>
          </cell>
          <cell r="F1843" t="str">
            <v>GBP</v>
          </cell>
          <cell r="G1843" t="str">
            <v>EQP,AE,GBP SECOTE,V53-V64,ASM,RETROFIT KIT</v>
          </cell>
          <cell r="H1843">
            <v>43931.769808689503</v>
          </cell>
          <cell r="I1843" t="str">
            <v>AE</v>
          </cell>
          <cell r="J1843" t="str">
            <v>Retrofit</v>
          </cell>
          <cell r="K1843">
            <v>131795.3094260685</v>
          </cell>
          <cell r="L1843">
            <v>3</v>
          </cell>
          <cell r="M1843" t="str">
            <v>EBD</v>
          </cell>
          <cell r="N1843">
            <v>43931.769808689503</v>
          </cell>
          <cell r="O1843">
            <v>131795.3094260685</v>
          </cell>
          <cell r="P1843" t="b">
            <v>0</v>
          </cell>
          <cell r="Q1843" t="str">
            <v>India</v>
          </cell>
          <cell r="R1843" t="e">
            <v>#N/A</v>
          </cell>
          <cell r="S1843" t="e">
            <v>#N/A</v>
          </cell>
          <cell r="T1843" t="e">
            <v>#N/A</v>
          </cell>
          <cell r="U1843" t="e">
            <v>#N/A</v>
          </cell>
          <cell r="V1843" t="e">
            <v>#N/A</v>
          </cell>
          <cell r="Y1843" t="e">
            <v>#N/A</v>
          </cell>
          <cell r="Z1843">
            <v>131795.3094260685</v>
          </cell>
          <cell r="AB1843" t="str">
            <v>Under</v>
          </cell>
          <cell r="AC1843">
            <v>0.66666666666666663</v>
          </cell>
          <cell r="AD1843" t="e">
            <v>#N/A</v>
          </cell>
          <cell r="AF1843" t="str">
            <v>39186.04 / 43931.77 / 88576.50</v>
          </cell>
          <cell r="AG1843">
            <v>8200</v>
          </cell>
          <cell r="AH1843">
            <v>5.3575329034987202</v>
          </cell>
          <cell r="AK1843">
            <v>5.3575329034987202</v>
          </cell>
          <cell r="AL1843">
            <v>16.072598710496159</v>
          </cell>
          <cell r="AM1843">
            <v>0.9998780487804878</v>
          </cell>
          <cell r="AN1843">
            <v>34630.5</v>
          </cell>
          <cell r="AO1843">
            <v>0.99984529438201875</v>
          </cell>
          <cell r="AP1843">
            <v>-0.26858606744602309</v>
          </cell>
          <cell r="AS1843">
            <v>1</v>
          </cell>
          <cell r="AT1843">
            <v>0</v>
          </cell>
        </row>
        <row r="1844">
          <cell r="B1844">
            <v>385968</v>
          </cell>
          <cell r="C1844" t="str">
            <v>TITAN ENGINEERING AND AUTOMATION LTD</v>
          </cell>
          <cell r="D1844" t="str">
            <v>V64</v>
          </cell>
          <cell r="E1844" t="str">
            <v>1182390-01-R</v>
          </cell>
          <cell r="F1844" t="str">
            <v>GBP</v>
          </cell>
          <cell r="G1844" t="str">
            <v>EQP,AE,GBP TAOWINE,V53-V64,TEAL,RETROFIT KIT</v>
          </cell>
          <cell r="H1844">
            <v>88576.5</v>
          </cell>
          <cell r="I1844" t="str">
            <v>AE</v>
          </cell>
          <cell r="J1844" t="str">
            <v>Retrofit</v>
          </cell>
          <cell r="K1844">
            <v>177153</v>
          </cell>
          <cell r="L1844">
            <v>2</v>
          </cell>
          <cell r="M1844" t="str">
            <v>EBD</v>
          </cell>
          <cell r="N1844">
            <v>88576.5</v>
          </cell>
          <cell r="O1844">
            <v>177153</v>
          </cell>
          <cell r="P1844" t="b">
            <v>0</v>
          </cell>
          <cell r="Q1844" t="str">
            <v>India</v>
          </cell>
          <cell r="R1844" t="e">
            <v>#N/A</v>
          </cell>
          <cell r="S1844" t="e">
            <v>#N/A</v>
          </cell>
          <cell r="T1844" t="e">
            <v>#N/A</v>
          </cell>
          <cell r="U1844" t="e">
            <v>#N/A</v>
          </cell>
          <cell r="V1844" t="e">
            <v>#N/A</v>
          </cell>
          <cell r="Y1844" t="e">
            <v>#N/A</v>
          </cell>
          <cell r="Z1844">
            <v>177153</v>
          </cell>
          <cell r="AB1844" t="str">
            <v>Under</v>
          </cell>
          <cell r="AC1844">
            <v>0.5</v>
          </cell>
          <cell r="AD1844" t="e">
            <v>#N/A</v>
          </cell>
          <cell r="AF1844" t="str">
            <v>39186.04 / 43931.77 / 88576.50</v>
          </cell>
          <cell r="AG1844">
            <v>8200</v>
          </cell>
          <cell r="AH1844">
            <v>10.802012195121952</v>
          </cell>
          <cell r="AJ1844" t="str">
            <v>Outlier</v>
          </cell>
          <cell r="AK1844">
            <v>10.802012195121952</v>
          </cell>
          <cell r="AL1844">
            <v>21.604024390243904</v>
          </cell>
          <cell r="AM1844">
            <v>0.9998780487804878</v>
          </cell>
          <cell r="AN1844">
            <v>34630.5</v>
          </cell>
          <cell r="AO1844">
            <v>0.99968807807582571</v>
          </cell>
          <cell r="AP1844">
            <v>-1.5577597782301729</v>
          </cell>
          <cell r="AS1844">
            <v>1</v>
          </cell>
          <cell r="AT1844">
            <v>0</v>
          </cell>
        </row>
        <row r="1845">
          <cell r="B1845">
            <v>385972</v>
          </cell>
          <cell r="C1845" t="str">
            <v>TAOWINE INDUSTRIAL CO., LTD.</v>
          </cell>
          <cell r="D1845" t="str">
            <v>V64</v>
          </cell>
          <cell r="E1845" t="str">
            <v>1182402-01-R</v>
          </cell>
          <cell r="F1845" t="str">
            <v>GBP</v>
          </cell>
          <cell r="G1845" t="str">
            <v>EQP,AE,GBP,V57-V64,SECOTE,RETROFIT KIT</v>
          </cell>
          <cell r="H1845">
            <v>8200</v>
          </cell>
          <cell r="I1845" t="str">
            <v>AE</v>
          </cell>
          <cell r="J1845" t="str">
            <v>Retrofit</v>
          </cell>
          <cell r="K1845">
            <v>24600</v>
          </cell>
          <cell r="L1845">
            <v>3</v>
          </cell>
          <cell r="M1845" t="str">
            <v>EBD</v>
          </cell>
          <cell r="N1845">
            <v>8200</v>
          </cell>
          <cell r="O1845">
            <v>24600</v>
          </cell>
          <cell r="P1845" t="b">
            <v>0</v>
          </cell>
          <cell r="Q1845" t="str">
            <v>China</v>
          </cell>
          <cell r="R1845" t="e">
            <v>#N/A</v>
          </cell>
          <cell r="S1845" t="e">
            <v>#N/A</v>
          </cell>
          <cell r="T1845" t="e">
            <v>#N/A</v>
          </cell>
          <cell r="U1845" t="e">
            <v>#N/A</v>
          </cell>
          <cell r="V1845" t="e">
            <v>#N/A</v>
          </cell>
          <cell r="Y1845" t="e">
            <v>#N/A</v>
          </cell>
          <cell r="Z1845">
            <v>24600</v>
          </cell>
          <cell r="AB1845" t="str">
            <v>Under</v>
          </cell>
          <cell r="AC1845">
            <v>0.66666666666666663</v>
          </cell>
          <cell r="AD1845" t="e">
            <v>#N/A</v>
          </cell>
          <cell r="AF1845">
            <v>8200</v>
          </cell>
          <cell r="AG1845">
            <v>8200</v>
          </cell>
          <cell r="AH1845">
            <v>1</v>
          </cell>
          <cell r="AK1845">
            <v>1</v>
          </cell>
          <cell r="AL1845">
            <v>3</v>
          </cell>
          <cell r="AM1845">
            <v>0.9998780487804878</v>
          </cell>
          <cell r="AN1845">
            <v>34630.5</v>
          </cell>
          <cell r="AO1845">
            <v>0.99997112372041985</v>
          </cell>
          <cell r="AP1845">
            <v>0.76321450744286101</v>
          </cell>
          <cell r="AS1845">
            <v>1</v>
          </cell>
          <cell r="AT1845">
            <v>0</v>
          </cell>
        </row>
        <row r="1846">
          <cell r="B1846">
            <v>385973</v>
          </cell>
          <cell r="C1846" t="str">
            <v>TAOWINE INDUSTRIAL CO., LTD.</v>
          </cell>
          <cell r="D1846" t="str">
            <v>V64</v>
          </cell>
          <cell r="E1846" t="str">
            <v>1182411-01-R</v>
          </cell>
          <cell r="F1846" t="str">
            <v>GBP</v>
          </cell>
          <cell r="G1846" t="str">
            <v>EQP,AE,GBP,V53-V64,TAOWINE,RETROFIT KIT</v>
          </cell>
          <cell r="H1846">
            <v>8200</v>
          </cell>
          <cell r="I1846" t="str">
            <v>AE</v>
          </cell>
          <cell r="J1846" t="str">
            <v>Retrofit</v>
          </cell>
          <cell r="K1846">
            <v>16400</v>
          </cell>
          <cell r="L1846">
            <v>2</v>
          </cell>
          <cell r="M1846" t="str">
            <v>EBD</v>
          </cell>
          <cell r="N1846">
            <v>8200</v>
          </cell>
          <cell r="O1846">
            <v>16400</v>
          </cell>
          <cell r="P1846" t="b">
            <v>0</v>
          </cell>
          <cell r="Q1846" t="str">
            <v>China</v>
          </cell>
          <cell r="R1846" t="e">
            <v>#N/A</v>
          </cell>
          <cell r="S1846" t="e">
            <v>#N/A</v>
          </cell>
          <cell r="T1846" t="e">
            <v>#N/A</v>
          </cell>
          <cell r="U1846" t="e">
            <v>#N/A</v>
          </cell>
          <cell r="V1846" t="e">
            <v>#N/A</v>
          </cell>
          <cell r="Y1846" t="e">
            <v>#N/A</v>
          </cell>
          <cell r="Z1846">
            <v>16400</v>
          </cell>
          <cell r="AB1846" t="str">
            <v>Under</v>
          </cell>
          <cell r="AC1846">
            <v>0.5</v>
          </cell>
          <cell r="AD1846" t="e">
            <v>#N/A</v>
          </cell>
          <cell r="AF1846">
            <v>8200</v>
          </cell>
          <cell r="AG1846">
            <v>8200</v>
          </cell>
          <cell r="AH1846">
            <v>1</v>
          </cell>
          <cell r="AK1846">
            <v>1</v>
          </cell>
          <cell r="AL1846">
            <v>2</v>
          </cell>
          <cell r="AM1846">
            <v>0.9998780487804878</v>
          </cell>
          <cell r="AN1846">
            <v>34630.5</v>
          </cell>
          <cell r="AO1846">
            <v>0.99997112372041985</v>
          </cell>
          <cell r="AP1846">
            <v>0.76321450744286101</v>
          </cell>
          <cell r="AS1846">
            <v>1</v>
          </cell>
          <cell r="AT1846">
            <v>0</v>
          </cell>
        </row>
        <row r="1847">
          <cell r="B1847">
            <v>385974</v>
          </cell>
          <cell r="C1847" t="str">
            <v>TAOWINE INDUSTRIAL CO., LTD.</v>
          </cell>
          <cell r="D1847" t="str">
            <v>V64</v>
          </cell>
          <cell r="E1847" t="str">
            <v>1182412-01-R</v>
          </cell>
          <cell r="F1847" t="str">
            <v>GBP</v>
          </cell>
          <cell r="G1847" t="str">
            <v>EQP,AE,GBP,V54-V64,TAOWINE,RETROFIT KIT</v>
          </cell>
          <cell r="H1847">
            <v>8200</v>
          </cell>
          <cell r="I1847" t="str">
            <v>AE</v>
          </cell>
          <cell r="J1847" t="str">
            <v>Retrofit</v>
          </cell>
          <cell r="K1847">
            <v>8200</v>
          </cell>
          <cell r="L1847">
            <v>1</v>
          </cell>
          <cell r="M1847" t="str">
            <v>EBD</v>
          </cell>
          <cell r="N1847">
            <v>8200</v>
          </cell>
          <cell r="O1847">
            <v>8200</v>
          </cell>
          <cell r="P1847" t="b">
            <v>0</v>
          </cell>
          <cell r="Q1847" t="str">
            <v>China</v>
          </cell>
          <cell r="R1847" t="e">
            <v>#N/A</v>
          </cell>
          <cell r="S1847" t="e">
            <v>#N/A</v>
          </cell>
          <cell r="T1847" t="e">
            <v>#N/A</v>
          </cell>
          <cell r="U1847" t="e">
            <v>#N/A</v>
          </cell>
          <cell r="V1847" t="e">
            <v>#N/A</v>
          </cell>
          <cell r="Y1847" t="e">
            <v>#N/A</v>
          </cell>
          <cell r="Z1847">
            <v>8200</v>
          </cell>
          <cell r="AB1847" t="str">
            <v>Under</v>
          </cell>
          <cell r="AC1847" t="str">
            <v/>
          </cell>
          <cell r="AD1847" t="e">
            <v>#N/A</v>
          </cell>
          <cell r="AF1847">
            <v>8200</v>
          </cell>
          <cell r="AG1847">
            <v>8200</v>
          </cell>
          <cell r="AH1847">
            <v>1</v>
          </cell>
          <cell r="AK1847">
            <v>1</v>
          </cell>
          <cell r="AL1847">
            <v>1</v>
          </cell>
          <cell r="AM1847">
            <v>0.9998780487804878</v>
          </cell>
          <cell r="AN1847">
            <v>34630.5</v>
          </cell>
          <cell r="AO1847">
            <v>0.99997112372041985</v>
          </cell>
          <cell r="AP1847">
            <v>0.76321450744286101</v>
          </cell>
          <cell r="AS1847">
            <v>1</v>
          </cell>
          <cell r="AT1847">
            <v>0</v>
          </cell>
        </row>
        <row r="1848">
          <cell r="B1848">
            <v>385974</v>
          </cell>
          <cell r="C1848" t="str">
            <v>TAOWINE INDUSTRIAL CO., LTD.</v>
          </cell>
          <cell r="D1848" t="str">
            <v>V64</v>
          </cell>
          <cell r="E1848" t="str">
            <v>1182412-01-R</v>
          </cell>
          <cell r="F1848" t="str">
            <v>GBP</v>
          </cell>
          <cell r="G1848" t="str">
            <v>EQP,AE,GBP,V54-V64,TAOWINE,RETROFIT KIT</v>
          </cell>
          <cell r="H1848">
            <v>8200</v>
          </cell>
          <cell r="I1848" t="str">
            <v>AE</v>
          </cell>
          <cell r="J1848" t="str">
            <v>Retrofit</v>
          </cell>
          <cell r="K1848">
            <v>41000</v>
          </cell>
          <cell r="L1848">
            <v>5</v>
          </cell>
          <cell r="M1848" t="str">
            <v>EBD</v>
          </cell>
          <cell r="N1848">
            <v>8200</v>
          </cell>
          <cell r="O1848">
            <v>41000</v>
          </cell>
          <cell r="P1848" t="b">
            <v>0</v>
          </cell>
          <cell r="Q1848" t="str">
            <v>China</v>
          </cell>
          <cell r="R1848" t="e">
            <v>#N/A</v>
          </cell>
          <cell r="S1848" t="e">
            <v>#N/A</v>
          </cell>
          <cell r="T1848" t="e">
            <v>#N/A</v>
          </cell>
          <cell r="U1848" t="e">
            <v>#N/A</v>
          </cell>
          <cell r="V1848" t="e">
            <v>#N/A</v>
          </cell>
          <cell r="Y1848" t="e">
            <v>#N/A</v>
          </cell>
          <cell r="Z1848">
            <v>41000</v>
          </cell>
          <cell r="AB1848" t="str">
            <v>Under</v>
          </cell>
          <cell r="AC1848">
            <v>0.8</v>
          </cell>
          <cell r="AD1848" t="e">
            <v>#N/A</v>
          </cell>
          <cell r="AF1848">
            <v>8200</v>
          </cell>
          <cell r="AG1848">
            <v>8200</v>
          </cell>
          <cell r="AH1848">
            <v>1</v>
          </cell>
          <cell r="AK1848">
            <v>1</v>
          </cell>
          <cell r="AL1848">
            <v>5</v>
          </cell>
          <cell r="AM1848">
            <v>0.9998780487804878</v>
          </cell>
          <cell r="AN1848">
            <v>34630.5</v>
          </cell>
          <cell r="AO1848">
            <v>0.99997112372041985</v>
          </cell>
          <cell r="AP1848">
            <v>0.76321450744286101</v>
          </cell>
          <cell r="AS1848">
            <v>1</v>
          </cell>
          <cell r="AT1848">
            <v>0</v>
          </cell>
        </row>
        <row r="1849">
          <cell r="B1849">
            <v>385974</v>
          </cell>
          <cell r="C1849" t="str">
            <v>TAOWINE INDUSTRIAL CO., LTD.</v>
          </cell>
          <cell r="D1849" t="str">
            <v>V64</v>
          </cell>
          <cell r="E1849" t="str">
            <v>1182412-01-R</v>
          </cell>
          <cell r="F1849" t="str">
            <v>GBP</v>
          </cell>
          <cell r="G1849" t="str">
            <v>EQP,AE,GBP,V54-V64,TAOWINE,RETROFIT KIT</v>
          </cell>
          <cell r="H1849">
            <v>8200</v>
          </cell>
          <cell r="I1849" t="str">
            <v>AE</v>
          </cell>
          <cell r="J1849" t="str">
            <v>Retrofit</v>
          </cell>
          <cell r="K1849">
            <v>65600</v>
          </cell>
          <cell r="L1849">
            <v>8</v>
          </cell>
          <cell r="M1849" t="str">
            <v>EBD</v>
          </cell>
          <cell r="N1849">
            <v>8200</v>
          </cell>
          <cell r="O1849">
            <v>65600</v>
          </cell>
          <cell r="P1849" t="b">
            <v>0</v>
          </cell>
          <cell r="Q1849" t="str">
            <v>China</v>
          </cell>
          <cell r="R1849" t="e">
            <v>#N/A</v>
          </cell>
          <cell r="S1849" t="e">
            <v>#N/A</v>
          </cell>
          <cell r="T1849" t="e">
            <v>#N/A</v>
          </cell>
          <cell r="U1849" t="e">
            <v>#N/A</v>
          </cell>
          <cell r="V1849" t="e">
            <v>#N/A</v>
          </cell>
          <cell r="Y1849" t="e">
            <v>#N/A</v>
          </cell>
          <cell r="Z1849">
            <v>65600</v>
          </cell>
          <cell r="AB1849" t="str">
            <v>Under</v>
          </cell>
          <cell r="AC1849">
            <v>0.875</v>
          </cell>
          <cell r="AD1849" t="e">
            <v>#N/A</v>
          </cell>
          <cell r="AF1849">
            <v>8200</v>
          </cell>
          <cell r="AG1849">
            <v>8200</v>
          </cell>
          <cell r="AH1849">
            <v>1</v>
          </cell>
          <cell r="AK1849">
            <v>1</v>
          </cell>
          <cell r="AL1849">
            <v>8</v>
          </cell>
          <cell r="AM1849">
            <v>0.9998780487804878</v>
          </cell>
          <cell r="AN1849">
            <v>34630.5</v>
          </cell>
          <cell r="AO1849">
            <v>0.99997112372041985</v>
          </cell>
          <cell r="AP1849">
            <v>0.76321450744286101</v>
          </cell>
          <cell r="AS1849">
            <v>1</v>
          </cell>
          <cell r="AT1849">
            <v>0</v>
          </cell>
        </row>
        <row r="1850">
          <cell r="B1850">
            <v>385975</v>
          </cell>
          <cell r="C1850" t="str">
            <v>RV FORMS &amp; GEARS LLP</v>
          </cell>
          <cell r="D1850" t="str">
            <v>V64</v>
          </cell>
          <cell r="E1850" t="str">
            <v>1182422-01-R</v>
          </cell>
          <cell r="F1850" t="str">
            <v>TOP-GRT</v>
          </cell>
          <cell r="G1850" t="str">
            <v>EQP,AE,TOP-GRT SECOTE,V53-V64,ASM,RETROFIT KIT</v>
          </cell>
          <cell r="H1850">
            <v>57449.601941569999</v>
          </cell>
          <cell r="I1850" t="str">
            <v>AE</v>
          </cell>
          <cell r="J1850" t="str">
            <v>Retrofit</v>
          </cell>
          <cell r="K1850">
            <v>229798.40776628</v>
          </cell>
          <cell r="L1850">
            <v>4</v>
          </cell>
          <cell r="M1850" t="str">
            <v>EBD</v>
          </cell>
          <cell r="N1850">
            <v>57449.601941569999</v>
          </cell>
          <cell r="O1850">
            <v>229798.40776628</v>
          </cell>
          <cell r="P1850" t="b">
            <v>0</v>
          </cell>
          <cell r="Q1850" t="str">
            <v>India</v>
          </cell>
          <cell r="R1850" t="e">
            <v>#N/A</v>
          </cell>
          <cell r="S1850" t="e">
            <v>#N/A</v>
          </cell>
          <cell r="T1850" t="e">
            <v>#N/A</v>
          </cell>
          <cell r="U1850" t="e">
            <v>#N/A</v>
          </cell>
          <cell r="V1850" t="e">
            <v>#N/A</v>
          </cell>
          <cell r="Y1850" t="e">
            <v>#N/A</v>
          </cell>
          <cell r="Z1850">
            <v>229798.40776628</v>
          </cell>
          <cell r="AB1850" t="str">
            <v>Under</v>
          </cell>
          <cell r="AC1850">
            <v>0.75</v>
          </cell>
          <cell r="AD1850" t="e">
            <v>#N/A</v>
          </cell>
          <cell r="AF1850" t="str">
            <v>48473.15 / 57449.60 / 106060.00</v>
          </cell>
          <cell r="AG1850">
            <v>8738.0550000000003</v>
          </cell>
          <cell r="AH1850">
            <v>6.5746441217833942</v>
          </cell>
          <cell r="AJ1850" t="str">
            <v>Cancelled for ASM</v>
          </cell>
          <cell r="AK1850">
            <v>6.5746441217833942</v>
          </cell>
          <cell r="AL1850">
            <v>26.298576487133577</v>
          </cell>
          <cell r="AM1850">
            <v>0.99988555805611201</v>
          </cell>
          <cell r="AN1850">
            <v>41200</v>
          </cell>
          <cell r="AO1850">
            <v>0.99984042125917993</v>
          </cell>
          <cell r="AP1850">
            <v>-0.39440781411577669</v>
          </cell>
          <cell r="AS1850">
            <v>1</v>
          </cell>
          <cell r="AT1850">
            <v>0</v>
          </cell>
        </row>
        <row r="1851">
          <cell r="B1851">
            <v>385976</v>
          </cell>
          <cell r="C1851" t="str">
            <v>TITAN ENGINEERING AND AUTOMATION LTD</v>
          </cell>
          <cell r="D1851" t="str">
            <v>V64</v>
          </cell>
          <cell r="E1851" t="str">
            <v>1182424-01-R</v>
          </cell>
          <cell r="F1851" t="str">
            <v>TOP-GRT</v>
          </cell>
          <cell r="G1851" t="str">
            <v>EQP,AE,TOP-GRT TAOWINE,V53-V64,TEAL,RETROFIT KIT</v>
          </cell>
          <cell r="H1851">
            <v>106060</v>
          </cell>
          <cell r="I1851" t="str">
            <v>AE</v>
          </cell>
          <cell r="J1851" t="str">
            <v>Retrofit</v>
          </cell>
          <cell r="K1851">
            <v>106060</v>
          </cell>
          <cell r="L1851">
            <v>1</v>
          </cell>
          <cell r="M1851" t="str">
            <v>EBD</v>
          </cell>
          <cell r="N1851">
            <v>106060</v>
          </cell>
          <cell r="O1851">
            <v>106060</v>
          </cell>
          <cell r="P1851" t="b">
            <v>0</v>
          </cell>
          <cell r="Q1851" t="str">
            <v>India</v>
          </cell>
          <cell r="R1851" t="e">
            <v>#N/A</v>
          </cell>
          <cell r="S1851" t="e">
            <v>#N/A</v>
          </cell>
          <cell r="T1851" t="e">
            <v>#N/A</v>
          </cell>
          <cell r="U1851" t="e">
            <v>#N/A</v>
          </cell>
          <cell r="V1851" t="e">
            <v>#N/A</v>
          </cell>
          <cell r="Y1851" t="e">
            <v>#N/A</v>
          </cell>
          <cell r="Z1851">
            <v>106060</v>
          </cell>
          <cell r="AB1851" t="str">
            <v>Under</v>
          </cell>
          <cell r="AC1851" t="str">
            <v/>
          </cell>
          <cell r="AD1851" t="e">
            <v>#N/A</v>
          </cell>
          <cell r="AF1851" t="str">
            <v>48473.15 / 57449.60 / 106060.00</v>
          </cell>
          <cell r="AG1851">
            <v>8738.0550000000003</v>
          </cell>
          <cell r="AH1851">
            <v>12.13771256875815</v>
          </cell>
          <cell r="AJ1851" t="str">
            <v>Outlier</v>
          </cell>
          <cell r="AK1851">
            <v>12.13771256875815</v>
          </cell>
          <cell r="AL1851">
            <v>12.13771256875815</v>
          </cell>
          <cell r="AM1851">
            <v>0.99988555805611201</v>
          </cell>
          <cell r="AN1851">
            <v>41200</v>
          </cell>
          <cell r="AO1851">
            <v>0.999705395326001</v>
          </cell>
          <cell r="AP1851">
            <v>-1.5742718446601942</v>
          </cell>
          <cell r="AS1851">
            <v>1</v>
          </cell>
          <cell r="AT1851">
            <v>0</v>
          </cell>
        </row>
        <row r="1852">
          <cell r="B1852">
            <v>385977</v>
          </cell>
          <cell r="C1852" t="str">
            <v>SECOTE</v>
          </cell>
          <cell r="D1852" t="str">
            <v>V64</v>
          </cell>
          <cell r="E1852" t="str">
            <v>1182462-01-R</v>
          </cell>
          <cell r="F1852" t="str">
            <v>TOP-GRT</v>
          </cell>
          <cell r="G1852" t="str">
            <v>EQP,AE,TOP-GRT,V54-V64,SECOTE,RETROFIT KIT</v>
          </cell>
          <cell r="H1852">
            <v>6476.11</v>
          </cell>
          <cell r="I1852" t="str">
            <v>AE</v>
          </cell>
          <cell r="J1852" t="str">
            <v>Retrofit</v>
          </cell>
          <cell r="K1852">
            <v>6476.11</v>
          </cell>
          <cell r="L1852">
            <v>1</v>
          </cell>
          <cell r="M1852" t="str">
            <v>EBD</v>
          </cell>
          <cell r="N1852">
            <v>6476.11</v>
          </cell>
          <cell r="O1852">
            <v>6476.11</v>
          </cell>
          <cell r="P1852" t="b">
            <v>0</v>
          </cell>
          <cell r="Q1852" t="str">
            <v>China</v>
          </cell>
          <cell r="R1852" t="e">
            <v>#N/A</v>
          </cell>
          <cell r="S1852" t="e">
            <v>#N/A</v>
          </cell>
          <cell r="T1852" t="e">
            <v>#N/A</v>
          </cell>
          <cell r="U1852" t="e">
            <v>#N/A</v>
          </cell>
          <cell r="V1852" t="e">
            <v>#N/A</v>
          </cell>
          <cell r="Y1852" t="e">
            <v>#N/A</v>
          </cell>
          <cell r="Z1852">
            <v>6476.11</v>
          </cell>
          <cell r="AB1852" t="str">
            <v>Under</v>
          </cell>
          <cell r="AC1852" t="str">
            <v/>
          </cell>
          <cell r="AD1852" t="e">
            <v>#N/A</v>
          </cell>
          <cell r="AF1852">
            <v>6476.11</v>
          </cell>
          <cell r="AG1852">
            <v>8738.0550000000003</v>
          </cell>
          <cell r="AH1852">
            <v>0.74113861723232455</v>
          </cell>
          <cell r="AK1852">
            <v>0.74113861723232455</v>
          </cell>
          <cell r="AL1852">
            <v>0.74113861723232455</v>
          </cell>
          <cell r="AM1852">
            <v>0.99988555805611201</v>
          </cell>
          <cell r="AN1852">
            <v>41200</v>
          </cell>
          <cell r="AO1852">
            <v>0.99998201119861085</v>
          </cell>
          <cell r="AP1852">
            <v>0.84281286407766987</v>
          </cell>
          <cell r="AS1852">
            <v>1</v>
          </cell>
          <cell r="AT1852">
            <v>0</v>
          </cell>
        </row>
        <row r="1853">
          <cell r="B1853">
            <v>385977</v>
          </cell>
          <cell r="C1853" t="str">
            <v>SECOTE</v>
          </cell>
          <cell r="D1853" t="str">
            <v>V64</v>
          </cell>
          <cell r="E1853" t="str">
            <v>1182462-01-R</v>
          </cell>
          <cell r="F1853" t="str">
            <v>TOP-GRT</v>
          </cell>
          <cell r="G1853" t="str">
            <v>EQP,AE,TOP-GRT,V54-V64,SECOTE,RETROFIT KIT</v>
          </cell>
          <cell r="H1853">
            <v>6476.11</v>
          </cell>
          <cell r="I1853" t="str">
            <v>AE</v>
          </cell>
          <cell r="J1853" t="str">
            <v>Retrofit</v>
          </cell>
          <cell r="K1853">
            <v>19428.329999999998</v>
          </cell>
          <cell r="L1853">
            <v>3</v>
          </cell>
          <cell r="M1853" t="str">
            <v>EBD</v>
          </cell>
          <cell r="N1853">
            <v>6476.11</v>
          </cell>
          <cell r="O1853">
            <v>19428.329999999998</v>
          </cell>
          <cell r="P1853" t="b">
            <v>0</v>
          </cell>
          <cell r="Q1853" t="str">
            <v>China</v>
          </cell>
          <cell r="R1853" t="e">
            <v>#N/A</v>
          </cell>
          <cell r="S1853" t="e">
            <v>#N/A</v>
          </cell>
          <cell r="T1853" t="e">
            <v>#N/A</v>
          </cell>
          <cell r="U1853" t="e">
            <v>#N/A</v>
          </cell>
          <cell r="V1853" t="e">
            <v>#N/A</v>
          </cell>
          <cell r="Y1853" t="e">
            <v>#N/A</v>
          </cell>
          <cell r="Z1853">
            <v>19428.329999999998</v>
          </cell>
          <cell r="AB1853" t="str">
            <v>Under</v>
          </cell>
          <cell r="AC1853">
            <v>0.66666666666666663</v>
          </cell>
          <cell r="AD1853" t="e">
            <v>#N/A</v>
          </cell>
          <cell r="AF1853">
            <v>6476.11</v>
          </cell>
          <cell r="AG1853">
            <v>8738.0550000000003</v>
          </cell>
          <cell r="AH1853">
            <v>0.74113861723232455</v>
          </cell>
          <cell r="AK1853">
            <v>0.74113861723232455</v>
          </cell>
          <cell r="AL1853">
            <v>2.2234158516969735</v>
          </cell>
          <cell r="AM1853">
            <v>0.99988555805611201</v>
          </cell>
          <cell r="AN1853">
            <v>41200</v>
          </cell>
          <cell r="AO1853">
            <v>0.99998201119861085</v>
          </cell>
          <cell r="AP1853">
            <v>0.84281286407766987</v>
          </cell>
          <cell r="AS1853">
            <v>1</v>
          </cell>
          <cell r="AT1853">
            <v>0</v>
          </cell>
        </row>
        <row r="1854">
          <cell r="B1854">
            <v>385977</v>
          </cell>
          <cell r="C1854" t="str">
            <v>SECOTE</v>
          </cell>
          <cell r="D1854" t="str">
            <v>V64</v>
          </cell>
          <cell r="E1854" t="str">
            <v>1182462-01-R</v>
          </cell>
          <cell r="F1854" t="str">
            <v>TOP-GRT</v>
          </cell>
          <cell r="G1854" t="str">
            <v>EQP,AE,TOP-GRT,V54-V64,SECOTE,RETROFIT KIT</v>
          </cell>
          <cell r="H1854">
            <v>6476.11</v>
          </cell>
          <cell r="I1854" t="str">
            <v>AE</v>
          </cell>
          <cell r="J1854" t="str">
            <v>Retrofit</v>
          </cell>
          <cell r="K1854">
            <v>25904.44</v>
          </cell>
          <cell r="L1854">
            <v>4</v>
          </cell>
          <cell r="M1854" t="str">
            <v>EBD</v>
          </cell>
          <cell r="N1854">
            <v>6476.11</v>
          </cell>
          <cell r="O1854">
            <v>25904.44</v>
          </cell>
          <cell r="P1854" t="b">
            <v>0</v>
          </cell>
          <cell r="Q1854" t="str">
            <v>China</v>
          </cell>
          <cell r="R1854" t="e">
            <v>#N/A</v>
          </cell>
          <cell r="S1854" t="e">
            <v>#N/A</v>
          </cell>
          <cell r="T1854" t="e">
            <v>#N/A</v>
          </cell>
          <cell r="U1854" t="e">
            <v>#N/A</v>
          </cell>
          <cell r="V1854" t="e">
            <v>#N/A</v>
          </cell>
          <cell r="Y1854" t="e">
            <v>#N/A</v>
          </cell>
          <cell r="Z1854">
            <v>25904.44</v>
          </cell>
          <cell r="AB1854" t="str">
            <v>Under</v>
          </cell>
          <cell r="AC1854">
            <v>0.75</v>
          </cell>
          <cell r="AD1854" t="e">
            <v>#N/A</v>
          </cell>
          <cell r="AF1854">
            <v>6476.11</v>
          </cell>
          <cell r="AG1854">
            <v>8738.0550000000003</v>
          </cell>
          <cell r="AH1854">
            <v>0.74113861723232455</v>
          </cell>
          <cell r="AK1854">
            <v>0.74113861723232455</v>
          </cell>
          <cell r="AL1854">
            <v>2.9645544689292982</v>
          </cell>
          <cell r="AM1854">
            <v>0.99988555805611201</v>
          </cell>
          <cell r="AN1854">
            <v>41200</v>
          </cell>
          <cell r="AO1854">
            <v>0.99998201119861085</v>
          </cell>
          <cell r="AP1854">
            <v>0.84281286407766987</v>
          </cell>
          <cell r="AS1854">
            <v>1</v>
          </cell>
          <cell r="AT1854">
            <v>0</v>
          </cell>
        </row>
        <row r="1855">
          <cell r="B1855">
            <v>385977</v>
          </cell>
          <cell r="C1855" t="str">
            <v>SECOTE</v>
          </cell>
          <cell r="D1855" t="str">
            <v>V64</v>
          </cell>
          <cell r="E1855" t="str">
            <v>1182462-01-R</v>
          </cell>
          <cell r="F1855" t="str">
            <v>TOP-GRT</v>
          </cell>
          <cell r="G1855" t="str">
            <v>EQP,AE,TOP-GRT,V54-V64,SECOTE,RETROFIT KIT</v>
          </cell>
          <cell r="H1855">
            <v>6476.11</v>
          </cell>
          <cell r="I1855" t="str">
            <v>AE</v>
          </cell>
          <cell r="J1855" t="str">
            <v>Retrofit</v>
          </cell>
          <cell r="K1855">
            <v>32380.55</v>
          </cell>
          <cell r="L1855">
            <v>5</v>
          </cell>
          <cell r="M1855" t="str">
            <v>EBD</v>
          </cell>
          <cell r="N1855">
            <v>6476.11</v>
          </cell>
          <cell r="O1855">
            <v>32380.55</v>
          </cell>
          <cell r="P1855" t="b">
            <v>0</v>
          </cell>
          <cell r="Q1855" t="str">
            <v>China</v>
          </cell>
          <cell r="R1855" t="e">
            <v>#N/A</v>
          </cell>
          <cell r="S1855" t="e">
            <v>#N/A</v>
          </cell>
          <cell r="T1855" t="e">
            <v>#N/A</v>
          </cell>
          <cell r="U1855" t="e">
            <v>#N/A</v>
          </cell>
          <cell r="V1855" t="e">
            <v>#N/A</v>
          </cell>
          <cell r="Y1855" t="e">
            <v>#N/A</v>
          </cell>
          <cell r="Z1855">
            <v>32380.55</v>
          </cell>
          <cell r="AB1855" t="str">
            <v>Under</v>
          </cell>
          <cell r="AC1855">
            <v>0.79999999999999993</v>
          </cell>
          <cell r="AD1855" t="e">
            <v>#N/A</v>
          </cell>
          <cell r="AF1855">
            <v>6476.11</v>
          </cell>
          <cell r="AG1855">
            <v>8738.0550000000003</v>
          </cell>
          <cell r="AH1855">
            <v>0.74113861723232455</v>
          </cell>
          <cell r="AK1855">
            <v>0.74113861723232455</v>
          </cell>
          <cell r="AL1855">
            <v>3.7056930861616229</v>
          </cell>
          <cell r="AM1855">
            <v>0.99988555805611201</v>
          </cell>
          <cell r="AN1855">
            <v>41200</v>
          </cell>
          <cell r="AO1855">
            <v>0.99998201119861085</v>
          </cell>
          <cell r="AP1855">
            <v>0.84281286407766987</v>
          </cell>
          <cell r="AS1855">
            <v>1</v>
          </cell>
          <cell r="AT1855">
            <v>0</v>
          </cell>
        </row>
        <row r="1856">
          <cell r="B1856">
            <v>385977</v>
          </cell>
          <cell r="C1856" t="str">
            <v>SECOTE</v>
          </cell>
          <cell r="D1856" t="str">
            <v>V64</v>
          </cell>
          <cell r="E1856" t="str">
            <v>1182462-01-R</v>
          </cell>
          <cell r="F1856" t="str">
            <v>TOP-GRT</v>
          </cell>
          <cell r="G1856" t="str">
            <v>EQP,AE,TOP-GRT,V54-V64,SECOTE,RETROFIT KIT</v>
          </cell>
          <cell r="H1856">
            <v>6476.11</v>
          </cell>
          <cell r="I1856" t="str">
            <v>AE</v>
          </cell>
          <cell r="J1856" t="str">
            <v>Retrofit</v>
          </cell>
          <cell r="K1856">
            <v>32380.55</v>
          </cell>
          <cell r="L1856">
            <v>5</v>
          </cell>
          <cell r="M1856" t="str">
            <v>EBD</v>
          </cell>
          <cell r="N1856">
            <v>6476.11</v>
          </cell>
          <cell r="O1856">
            <v>32380.55</v>
          </cell>
          <cell r="P1856" t="b">
            <v>0</v>
          </cell>
          <cell r="Q1856" t="str">
            <v>China</v>
          </cell>
          <cell r="R1856" t="e">
            <v>#N/A</v>
          </cell>
          <cell r="S1856" t="e">
            <v>#N/A</v>
          </cell>
          <cell r="T1856" t="e">
            <v>#N/A</v>
          </cell>
          <cell r="U1856" t="e">
            <v>#N/A</v>
          </cell>
          <cell r="V1856" t="e">
            <v>#N/A</v>
          </cell>
          <cell r="Y1856" t="e">
            <v>#N/A</v>
          </cell>
          <cell r="Z1856">
            <v>32380.55</v>
          </cell>
          <cell r="AB1856" t="str">
            <v>Under</v>
          </cell>
          <cell r="AC1856">
            <v>0.79999999999999993</v>
          </cell>
          <cell r="AD1856" t="e">
            <v>#N/A</v>
          </cell>
          <cell r="AF1856">
            <v>6476.11</v>
          </cell>
          <cell r="AG1856">
            <v>8738.0550000000003</v>
          </cell>
          <cell r="AH1856">
            <v>0.74113861723232455</v>
          </cell>
          <cell r="AK1856">
            <v>0.74113861723232455</v>
          </cell>
          <cell r="AL1856">
            <v>3.7056930861616229</v>
          </cell>
          <cell r="AM1856">
            <v>0.99988555805611201</v>
          </cell>
          <cell r="AN1856">
            <v>41200</v>
          </cell>
          <cell r="AO1856">
            <v>0.99998201119861085</v>
          </cell>
          <cell r="AP1856">
            <v>0.84281286407766987</v>
          </cell>
          <cell r="AS1856">
            <v>1</v>
          </cell>
          <cell r="AT1856">
            <v>0</v>
          </cell>
        </row>
        <row r="1857">
          <cell r="B1857">
            <v>385978</v>
          </cell>
          <cell r="C1857" t="str">
            <v>TAOWINE INDUSTRIAL CO., LTD.</v>
          </cell>
          <cell r="D1857" t="str">
            <v>V64</v>
          </cell>
          <cell r="E1857" t="str">
            <v>1182473-01-R</v>
          </cell>
          <cell r="F1857" t="str">
            <v>TOP-GRT</v>
          </cell>
          <cell r="G1857" t="str">
            <v>EQP,AE,TOP-GRT,V54-V64,TAOWINE,RETROFIT KIT</v>
          </cell>
          <cell r="H1857">
            <v>11000</v>
          </cell>
          <cell r="I1857" t="str">
            <v>AE</v>
          </cell>
          <cell r="J1857" t="str">
            <v>Retrofit</v>
          </cell>
          <cell r="K1857">
            <v>44000</v>
          </cell>
          <cell r="L1857">
            <v>4</v>
          </cell>
          <cell r="M1857" t="str">
            <v>EBD</v>
          </cell>
          <cell r="N1857">
            <v>11000</v>
          </cell>
          <cell r="O1857">
            <v>44000</v>
          </cell>
          <cell r="P1857" t="b">
            <v>0</v>
          </cell>
          <cell r="Q1857" t="str">
            <v>China</v>
          </cell>
          <cell r="R1857" t="e">
            <v>#N/A</v>
          </cell>
          <cell r="S1857" t="e">
            <v>#N/A</v>
          </cell>
          <cell r="T1857" t="e">
            <v>#N/A</v>
          </cell>
          <cell r="U1857" t="e">
            <v>#N/A</v>
          </cell>
          <cell r="V1857" t="e">
            <v>#N/A</v>
          </cell>
          <cell r="Y1857" t="e">
            <v>#N/A</v>
          </cell>
          <cell r="Z1857">
            <v>44000</v>
          </cell>
          <cell r="AB1857" t="str">
            <v>Under</v>
          </cell>
          <cell r="AC1857">
            <v>0.75</v>
          </cell>
          <cell r="AD1857" t="e">
            <v>#N/A</v>
          </cell>
          <cell r="AF1857">
            <v>6476.11</v>
          </cell>
          <cell r="AG1857">
            <v>8738.0550000000003</v>
          </cell>
          <cell r="AH1857">
            <v>1.2588613827676753</v>
          </cell>
          <cell r="AK1857">
            <v>1.2588613827676753</v>
          </cell>
          <cell r="AL1857">
            <v>5.0354455310707014</v>
          </cell>
          <cell r="AM1857">
            <v>0.99988555805611201</v>
          </cell>
          <cell r="AN1857">
            <v>41200</v>
          </cell>
          <cell r="AO1857">
            <v>0.99996944511206876</v>
          </cell>
          <cell r="AP1857">
            <v>0.73300970873786409</v>
          </cell>
          <cell r="AS1857">
            <v>1</v>
          </cell>
          <cell r="AT1857">
            <v>0</v>
          </cell>
        </row>
        <row r="1858">
          <cell r="B1858">
            <v>385979</v>
          </cell>
          <cell r="C1858" t="str">
            <v>BOZHON PRECISION INDUSTRY TECHNOLOGY CO., LTD.</v>
          </cell>
          <cell r="D1858" t="str">
            <v>V64</v>
          </cell>
          <cell r="E1858" t="str">
            <v>1182597-01-R</v>
          </cell>
          <cell r="F1858" t="str">
            <v>IT-OQC</v>
          </cell>
          <cell r="G1858" t="str">
            <v>EQP,AE,IT-OQC SINGLE,D94-V64,BOZHON,RETROFIT KIT</v>
          </cell>
          <cell r="H1858">
            <v>12287.904</v>
          </cell>
          <cell r="I1858" t="str">
            <v>AE</v>
          </cell>
          <cell r="J1858" t="str">
            <v>Retrofit</v>
          </cell>
          <cell r="K1858">
            <v>12287.904</v>
          </cell>
          <cell r="L1858">
            <v>1</v>
          </cell>
          <cell r="M1858" t="str">
            <v>OTS Quote</v>
          </cell>
          <cell r="N1858">
            <v>12287.904</v>
          </cell>
          <cell r="O1858">
            <v>12287.904</v>
          </cell>
          <cell r="P1858" t="b">
            <v>0</v>
          </cell>
          <cell r="Q1858" t="str">
            <v>China</v>
          </cell>
          <cell r="R1858" t="e">
            <v>#N/A</v>
          </cell>
          <cell r="S1858" t="e">
            <v>#N/A</v>
          </cell>
          <cell r="T1858" t="e">
            <v>#N/A</v>
          </cell>
          <cell r="U1858" t="e">
            <v>#N/A</v>
          </cell>
          <cell r="V1858" t="e">
            <v>#N/A</v>
          </cell>
          <cell r="Y1858" t="e">
            <v>#N/A</v>
          </cell>
          <cell r="Z1858">
            <v>12287.904</v>
          </cell>
          <cell r="AB1858" t="str">
            <v>Under</v>
          </cell>
          <cell r="AC1858" t="str">
            <v/>
          </cell>
          <cell r="AD1858" t="e">
            <v>#N/A</v>
          </cell>
          <cell r="AF1858" t="str">
            <v>9790.76 / 11863.07 / 12287.90 / 24213.76</v>
          </cell>
          <cell r="AG1858">
            <v>11039.330999999995</v>
          </cell>
          <cell r="AH1858">
            <v>1.1131022341843004</v>
          </cell>
          <cell r="AK1858">
            <v>1.1131022341843004</v>
          </cell>
          <cell r="AL1858">
            <v>1.1131022341843004</v>
          </cell>
          <cell r="AM1858">
            <v>0.99990941480058881</v>
          </cell>
          <cell r="AN1858" t="str">
            <v/>
          </cell>
          <cell r="AO1858" t="e">
            <v>#VALUE!</v>
          </cell>
          <cell r="AP1858" t="e">
            <v>#VALUE!</v>
          </cell>
          <cell r="AS1858">
            <v>1</v>
          </cell>
          <cell r="AT1858">
            <v>0</v>
          </cell>
        </row>
        <row r="1859">
          <cell r="B1859">
            <v>385979</v>
          </cell>
          <cell r="C1859" t="str">
            <v>BOZHON PRECISION INDUSTRY TECHNOLOGY CO., LTD.</v>
          </cell>
          <cell r="D1859" t="str">
            <v>V64</v>
          </cell>
          <cell r="E1859" t="str">
            <v>1182597-01-R</v>
          </cell>
          <cell r="F1859" t="str">
            <v>IT-OQC</v>
          </cell>
          <cell r="G1859" t="str">
            <v>EQP,AE,IT-OQC SINGLE,D94-V64,BOZHON,RETROFIT KIT</v>
          </cell>
          <cell r="H1859">
            <v>12287.904</v>
          </cell>
          <cell r="I1859" t="str">
            <v>AE</v>
          </cell>
          <cell r="J1859" t="str">
            <v>Retrofit</v>
          </cell>
          <cell r="K1859">
            <v>24575.808000000001</v>
          </cell>
          <cell r="L1859">
            <v>2</v>
          </cell>
          <cell r="M1859" t="str">
            <v>OTS Quote</v>
          </cell>
          <cell r="N1859">
            <v>12287.904</v>
          </cell>
          <cell r="O1859">
            <v>24575.808000000001</v>
          </cell>
          <cell r="P1859" t="b">
            <v>0</v>
          </cell>
          <cell r="Q1859" t="str">
            <v>China</v>
          </cell>
          <cell r="R1859" t="e">
            <v>#N/A</v>
          </cell>
          <cell r="S1859" t="e">
            <v>#N/A</v>
          </cell>
          <cell r="T1859" t="e">
            <v>#N/A</v>
          </cell>
          <cell r="U1859" t="e">
            <v>#N/A</v>
          </cell>
          <cell r="V1859" t="e">
            <v>#N/A</v>
          </cell>
          <cell r="Y1859" t="e">
            <v>#N/A</v>
          </cell>
          <cell r="Z1859">
            <v>24575.808000000001</v>
          </cell>
          <cell r="AB1859" t="str">
            <v>Under</v>
          </cell>
          <cell r="AC1859">
            <v>0.5</v>
          </cell>
          <cell r="AD1859" t="e">
            <v>#N/A</v>
          </cell>
          <cell r="AF1859" t="str">
            <v>9790.76 / 11863.07 / 12287.90 / 24213.76</v>
          </cell>
          <cell r="AG1859">
            <v>11039.330999999995</v>
          </cell>
          <cell r="AH1859">
            <v>1.1131022341843004</v>
          </cell>
          <cell r="AK1859">
            <v>1.1131022341843004</v>
          </cell>
          <cell r="AL1859">
            <v>2.2262044683686009</v>
          </cell>
          <cell r="AM1859">
            <v>0.99990941480058881</v>
          </cell>
          <cell r="AN1859" t="str">
            <v/>
          </cell>
          <cell r="AO1859" t="e">
            <v>#VALUE!</v>
          </cell>
          <cell r="AP1859" t="e">
            <v>#VALUE!</v>
          </cell>
          <cell r="AS1859">
            <v>1</v>
          </cell>
          <cell r="AT1859">
            <v>0</v>
          </cell>
        </row>
        <row r="1860">
          <cell r="B1860">
            <v>385980</v>
          </cell>
          <cell r="C1860" t="str">
            <v>BOZHON PRECISION INDUSTRY TECHNOLOGY CO., LTD.</v>
          </cell>
          <cell r="D1860" t="str">
            <v>V64</v>
          </cell>
          <cell r="E1860" t="str">
            <v>1182609-01-R</v>
          </cell>
          <cell r="F1860" t="str">
            <v>IT-OQC</v>
          </cell>
          <cell r="G1860" t="str">
            <v>EQP,AE,IT-OQC SINGLE,V54-V64,BOZHON,RETROFIT KIT</v>
          </cell>
          <cell r="H1860">
            <v>9790.7579999999907</v>
          </cell>
          <cell r="I1860" t="str">
            <v>AE</v>
          </cell>
          <cell r="J1860" t="str">
            <v>Retrofit</v>
          </cell>
          <cell r="K1860">
            <v>9790.7579999999907</v>
          </cell>
          <cell r="L1860">
            <v>1</v>
          </cell>
          <cell r="M1860" t="str">
            <v>EBD</v>
          </cell>
          <cell r="N1860">
            <v>9790.7579999999907</v>
          </cell>
          <cell r="O1860">
            <v>9790.7579999999907</v>
          </cell>
          <cell r="P1860" t="b">
            <v>0</v>
          </cell>
          <cell r="Q1860" t="str">
            <v>China</v>
          </cell>
          <cell r="R1860" t="e">
            <v>#N/A</v>
          </cell>
          <cell r="S1860" t="e">
            <v>#N/A</v>
          </cell>
          <cell r="T1860" t="e">
            <v>#N/A</v>
          </cell>
          <cell r="U1860" t="e">
            <v>#N/A</v>
          </cell>
          <cell r="V1860" t="e">
            <v>#N/A</v>
          </cell>
          <cell r="Y1860" t="e">
            <v>#N/A</v>
          </cell>
          <cell r="Z1860">
            <v>9790.7579999999907</v>
          </cell>
          <cell r="AB1860" t="str">
            <v>Under</v>
          </cell>
          <cell r="AC1860" t="str">
            <v/>
          </cell>
          <cell r="AD1860" t="e">
            <v>#N/A</v>
          </cell>
          <cell r="AF1860" t="str">
            <v>9790.76 / 11863.07 / 12287.90 / 24213.76</v>
          </cell>
          <cell r="AG1860">
            <v>11039.330999999995</v>
          </cell>
          <cell r="AH1860">
            <v>0.88689776581569979</v>
          </cell>
          <cell r="AK1860">
            <v>0.88689776581569979</v>
          </cell>
          <cell r="AL1860">
            <v>0.88689776581569979</v>
          </cell>
          <cell r="AM1860">
            <v>0.99990941480058904</v>
          </cell>
          <cell r="AN1860" t="str">
            <v/>
          </cell>
          <cell r="AO1860" t="e">
            <v>#VALUE!</v>
          </cell>
          <cell r="AP1860" t="e">
            <v>#VALUE!</v>
          </cell>
          <cell r="AS1860">
            <v>1</v>
          </cell>
          <cell r="AT1860">
            <v>0</v>
          </cell>
        </row>
        <row r="1861">
          <cell r="B1861">
            <v>385982</v>
          </cell>
          <cell r="C1861" t="str">
            <v>SFO TECHNOLOGIES PRIVATE LIMITED</v>
          </cell>
          <cell r="D1861" t="str">
            <v>V64</v>
          </cell>
          <cell r="E1861" t="str">
            <v>1183303-01-R</v>
          </cell>
          <cell r="F1861" t="str">
            <v>SPA1</v>
          </cell>
          <cell r="G1861" t="str">
            <v>EQP,AE,SPA1 STRONG(SPA4),D37-V64,SFO,RETROFIT KIT</v>
          </cell>
          <cell r="H1861">
            <v>6547</v>
          </cell>
          <cell r="I1861" t="str">
            <v>AE</v>
          </cell>
          <cell r="J1861" t="str">
            <v>Retrofit</v>
          </cell>
          <cell r="K1861">
            <v>13094</v>
          </cell>
          <cell r="L1861">
            <v>2</v>
          </cell>
          <cell r="M1861" t="str">
            <v>OTS Quote</v>
          </cell>
          <cell r="N1861">
            <v>6547</v>
          </cell>
          <cell r="O1861">
            <v>13094</v>
          </cell>
          <cell r="P1861" t="b">
            <v>0</v>
          </cell>
          <cell r="Q1861" t="str">
            <v>India</v>
          </cell>
          <cell r="R1861" t="e">
            <v>#N/A</v>
          </cell>
          <cell r="S1861" t="e">
            <v>#N/A</v>
          </cell>
          <cell r="T1861" t="e">
            <v>#N/A</v>
          </cell>
          <cell r="U1861" t="e">
            <v>#N/A</v>
          </cell>
          <cell r="V1861" t="e">
            <v>#N/A</v>
          </cell>
          <cell r="Y1861" t="e">
            <v>#N/A</v>
          </cell>
          <cell r="Z1861">
            <v>13094</v>
          </cell>
          <cell r="AB1861" t="str">
            <v>Under</v>
          </cell>
          <cell r="AC1861">
            <v>0.5</v>
          </cell>
          <cell r="AD1861" t="e">
            <v>#N/A</v>
          </cell>
          <cell r="AF1861">
            <v>6547</v>
          </cell>
          <cell r="AG1861">
            <v>7125.6959999999999</v>
          </cell>
          <cell r="AH1861">
            <v>0.91878744195654716</v>
          </cell>
          <cell r="AK1861">
            <v>0.91878744195654716</v>
          </cell>
          <cell r="AL1861">
            <v>1.8375748839130943</v>
          </cell>
          <cell r="AM1861">
            <v>0.99985966283153249</v>
          </cell>
          <cell r="AN1861">
            <v>42102</v>
          </cell>
          <cell r="AO1861">
            <v>0.99997817710697923</v>
          </cell>
          <cell r="AP1861">
            <v>0.84449669849413334</v>
          </cell>
          <cell r="AS1861">
            <v>1</v>
          </cell>
          <cell r="AT1861">
            <v>0</v>
          </cell>
        </row>
        <row r="1862">
          <cell r="B1862">
            <v>385983</v>
          </cell>
          <cell r="C1862" t="str">
            <v>SFO TECHNOLOGIES PRIVATE LIMITED</v>
          </cell>
          <cell r="D1862" t="str">
            <v>V64</v>
          </cell>
          <cell r="E1862" t="str">
            <v>1183304-01-R</v>
          </cell>
          <cell r="F1862" t="str">
            <v>SPA2</v>
          </cell>
          <cell r="G1862" t="str">
            <v>EQP,AE,SPA2 STRONG(SPA5),D37-V64,SFO,RETROFIT KIT</v>
          </cell>
          <cell r="H1862">
            <v>6547</v>
          </cell>
          <cell r="I1862" t="str">
            <v>AE</v>
          </cell>
          <cell r="J1862" t="str">
            <v>Retrofit</v>
          </cell>
          <cell r="K1862">
            <v>13094</v>
          </cell>
          <cell r="L1862">
            <v>2</v>
          </cell>
          <cell r="M1862" t="str">
            <v>OTS Quote</v>
          </cell>
          <cell r="N1862">
            <v>6547</v>
          </cell>
          <cell r="O1862">
            <v>13094</v>
          </cell>
          <cell r="P1862" t="b">
            <v>0</v>
          </cell>
          <cell r="Q1862" t="str">
            <v>India</v>
          </cell>
          <cell r="R1862" t="e">
            <v>#N/A</v>
          </cell>
          <cell r="S1862" t="e">
            <v>#N/A</v>
          </cell>
          <cell r="T1862" t="e">
            <v>#N/A</v>
          </cell>
          <cell r="U1862" t="e">
            <v>#N/A</v>
          </cell>
          <cell r="V1862" t="e">
            <v>#N/A</v>
          </cell>
          <cell r="Y1862" t="e">
            <v>#N/A</v>
          </cell>
          <cell r="Z1862">
            <v>13094</v>
          </cell>
          <cell r="AB1862" t="str">
            <v>Under</v>
          </cell>
          <cell r="AC1862">
            <v>0.5</v>
          </cell>
          <cell r="AD1862" t="e">
            <v>#N/A</v>
          </cell>
          <cell r="AF1862">
            <v>6547</v>
          </cell>
          <cell r="AG1862">
            <v>7125.6959999999999</v>
          </cell>
          <cell r="AH1862">
            <v>0.91878744195654716</v>
          </cell>
          <cell r="AK1862">
            <v>0.91878744195654716</v>
          </cell>
          <cell r="AL1862">
            <v>1.8375748839130943</v>
          </cell>
          <cell r="AM1862">
            <v>0.99985966283153249</v>
          </cell>
          <cell r="AN1862">
            <v>42102</v>
          </cell>
          <cell r="AO1862">
            <v>0.99997817710697923</v>
          </cell>
          <cell r="AP1862">
            <v>0.84449669849413334</v>
          </cell>
          <cell r="AS1862">
            <v>1</v>
          </cell>
          <cell r="AT1862">
            <v>0</v>
          </cell>
        </row>
        <row r="1863">
          <cell r="B1863">
            <v>385984</v>
          </cell>
          <cell r="C1863" t="str">
            <v>SFO TECHNOLOGIES PRIVATE LIMITED</v>
          </cell>
          <cell r="D1863" t="str">
            <v>V64</v>
          </cell>
          <cell r="E1863" t="str">
            <v>1183306-01</v>
          </cell>
          <cell r="F1863" t="str">
            <v>ABT NEST</v>
          </cell>
          <cell r="G1863" t="str">
            <v>FXT,NST,V64,AUTO ABT NEST FIXTURE,SFO</v>
          </cell>
          <cell r="H1863">
            <v>11535.52</v>
          </cell>
          <cell r="I1863" t="str">
            <v>AE</v>
          </cell>
          <cell r="J1863" t="str">
            <v>New Buy</v>
          </cell>
          <cell r="K1863">
            <v>11535.52</v>
          </cell>
          <cell r="L1863">
            <v>1</v>
          </cell>
          <cell r="M1863" t="str">
            <v>EBD</v>
          </cell>
          <cell r="N1863">
            <v>11535.52</v>
          </cell>
          <cell r="O1863">
            <v>11535.52</v>
          </cell>
          <cell r="P1863" t="b">
            <v>0</v>
          </cell>
          <cell r="Q1863" t="str">
            <v>India</v>
          </cell>
          <cell r="R1863" t="e">
            <v>#N/A</v>
          </cell>
          <cell r="S1863" t="e">
            <v>#N/A</v>
          </cell>
          <cell r="T1863" t="e">
            <v>#N/A</v>
          </cell>
          <cell r="U1863" t="e">
            <v>#N/A</v>
          </cell>
          <cell r="V1863" t="e">
            <v>#N/A</v>
          </cell>
          <cell r="Y1863" t="e">
            <v>#N/A</v>
          </cell>
          <cell r="Z1863">
            <v>11535.52</v>
          </cell>
          <cell r="AB1863" t="str">
            <v>Under</v>
          </cell>
          <cell r="AC1863" t="str">
            <v/>
          </cell>
          <cell r="AD1863" t="e">
            <v>#N/A</v>
          </cell>
          <cell r="AF1863">
            <v>11535.52</v>
          </cell>
          <cell r="AG1863" t="str">
            <v>No China benchmark</v>
          </cell>
          <cell r="AH1863" t="e">
            <v>#VALUE!</v>
          </cell>
          <cell r="AK1863" t="e">
            <v>#VALUE!</v>
          </cell>
          <cell r="AL1863" t="e">
            <v>#VALUE!</v>
          </cell>
          <cell r="AM1863" t="e">
            <v>#VALUE!</v>
          </cell>
          <cell r="AN1863" t="str">
            <v/>
          </cell>
          <cell r="AO1863" t="e">
            <v>#VALUE!</v>
          </cell>
          <cell r="AP1863" t="e">
            <v>#VALUE!</v>
          </cell>
          <cell r="AS1863">
            <v>1</v>
          </cell>
          <cell r="AT1863">
            <v>0</v>
          </cell>
        </row>
        <row r="1864">
          <cell r="B1864">
            <v>385985</v>
          </cell>
          <cell r="C1864" t="str">
            <v>SFO TECHNOLOGIES PRIVATE LIMITED</v>
          </cell>
          <cell r="D1864" t="str">
            <v>V64</v>
          </cell>
          <cell r="E1864" t="str">
            <v>1183307-01</v>
          </cell>
          <cell r="F1864" t="str">
            <v>ABT PROBE</v>
          </cell>
          <cell r="G1864" t="str">
            <v>INTER,PB,ABT PROBE,R0.8,SFO</v>
          </cell>
          <cell r="H1864">
            <v>325</v>
          </cell>
          <cell r="I1864" t="str">
            <v>AE</v>
          </cell>
          <cell r="J1864" t="str">
            <v>New Buy</v>
          </cell>
          <cell r="K1864">
            <v>325</v>
          </cell>
          <cell r="L1864">
            <v>1</v>
          </cell>
          <cell r="M1864" t="str">
            <v>EBD</v>
          </cell>
          <cell r="N1864">
            <v>325</v>
          </cell>
          <cell r="O1864">
            <v>325</v>
          </cell>
          <cell r="P1864" t="b">
            <v>0</v>
          </cell>
          <cell r="Q1864" t="str">
            <v>India</v>
          </cell>
          <cell r="R1864" t="e">
            <v>#N/A</v>
          </cell>
          <cell r="S1864" t="e">
            <v>#N/A</v>
          </cell>
          <cell r="T1864" t="e">
            <v>#N/A</v>
          </cell>
          <cell r="U1864" t="e">
            <v>#N/A</v>
          </cell>
          <cell r="V1864" t="e">
            <v>#N/A</v>
          </cell>
          <cell r="Y1864" t="e">
            <v>#N/A</v>
          </cell>
          <cell r="Z1864">
            <v>325</v>
          </cell>
          <cell r="AB1864" t="str">
            <v>Under</v>
          </cell>
          <cell r="AC1864" t="str">
            <v/>
          </cell>
          <cell r="AD1864" t="e">
            <v>#N/A</v>
          </cell>
          <cell r="AF1864">
            <v>325</v>
          </cell>
          <cell r="AG1864" t="str">
            <v>No China benchmark</v>
          </cell>
          <cell r="AH1864" t="e">
            <v>#VALUE!</v>
          </cell>
          <cell r="AK1864" t="e">
            <v>#VALUE!</v>
          </cell>
          <cell r="AL1864" t="e">
            <v>#VALUE!</v>
          </cell>
          <cell r="AM1864" t="e">
            <v>#VALUE!</v>
          </cell>
          <cell r="AN1864" t="str">
            <v/>
          </cell>
          <cell r="AO1864" t="e">
            <v>#VALUE!</v>
          </cell>
          <cell r="AP1864" t="e">
            <v>#VALUE!</v>
          </cell>
          <cell r="AS1864">
            <v>1</v>
          </cell>
          <cell r="AT1864">
            <v>0</v>
          </cell>
        </row>
        <row r="1865">
          <cell r="B1865">
            <v>385986</v>
          </cell>
          <cell r="C1865" t="str">
            <v>SFO TECHNOLOGIES PRIVATE LIMITED</v>
          </cell>
          <cell r="D1865" t="str">
            <v>V64</v>
          </cell>
          <cell r="E1865" t="str">
            <v>1183323-01-R</v>
          </cell>
          <cell r="F1865" t="str">
            <v>SPA8</v>
          </cell>
          <cell r="G1865" t="str">
            <v>EQP,AE,SPA8 PLUS STRONG(SPA2 PLUS),D49-V64,SFO,RETROFIT KIT</v>
          </cell>
          <cell r="H1865">
            <v>6547</v>
          </cell>
          <cell r="I1865" t="str">
            <v>AE</v>
          </cell>
          <cell r="J1865" t="str">
            <v>Retrofit</v>
          </cell>
          <cell r="K1865">
            <v>6547</v>
          </cell>
          <cell r="L1865">
            <v>1</v>
          </cell>
          <cell r="M1865" t="str">
            <v>OTS Quote</v>
          </cell>
          <cell r="N1865">
            <v>6547</v>
          </cell>
          <cell r="O1865">
            <v>6547</v>
          </cell>
          <cell r="P1865" t="b">
            <v>0</v>
          </cell>
          <cell r="Q1865" t="str">
            <v>India</v>
          </cell>
          <cell r="R1865" t="e">
            <v>#N/A</v>
          </cell>
          <cell r="S1865" t="e">
            <v>#N/A</v>
          </cell>
          <cell r="T1865" t="e">
            <v>#N/A</v>
          </cell>
          <cell r="U1865" t="e">
            <v>#N/A</v>
          </cell>
          <cell r="V1865" t="e">
            <v>#N/A</v>
          </cell>
          <cell r="Y1865" t="e">
            <v>#N/A</v>
          </cell>
          <cell r="Z1865">
            <v>6547</v>
          </cell>
          <cell r="AB1865" t="str">
            <v>Under</v>
          </cell>
          <cell r="AC1865" t="str">
            <v/>
          </cell>
          <cell r="AD1865" t="e">
            <v>#N/A</v>
          </cell>
          <cell r="AF1865">
            <v>6547</v>
          </cell>
          <cell r="AG1865" t="str">
            <v>No China benchmark</v>
          </cell>
          <cell r="AH1865" t="e">
            <v>#VALUE!</v>
          </cell>
          <cell r="AK1865" t="str">
            <v>outlier - Fix</v>
          </cell>
          <cell r="AL1865" t="e">
            <v>#VALUE!</v>
          </cell>
          <cell r="AM1865" t="e">
            <v>#VALUE!</v>
          </cell>
          <cell r="AN1865">
            <v>42102</v>
          </cell>
          <cell r="AO1865" t="e">
            <v>#VALUE!</v>
          </cell>
          <cell r="AP1865">
            <v>0.84449669849413334</v>
          </cell>
          <cell r="AS1865">
            <v>1</v>
          </cell>
          <cell r="AT1865">
            <v>0</v>
          </cell>
        </row>
        <row r="1866">
          <cell r="B1866">
            <v>385988</v>
          </cell>
          <cell r="C1866" t="str">
            <v>LG ELECTRONICS, INC.</v>
          </cell>
          <cell r="D1866" t="str">
            <v>V64</v>
          </cell>
          <cell r="E1866" t="str">
            <v>1183428-01</v>
          </cell>
          <cell r="F1866" t="str">
            <v>UAT PNP</v>
          </cell>
          <cell r="G1866" t="str">
            <v>EQP,EQP,DFM,V64,UAT PNP,LG PRI</v>
          </cell>
          <cell r="H1866">
            <v>1000</v>
          </cell>
          <cell r="I1866" t="str">
            <v>DFM</v>
          </cell>
          <cell r="J1866" t="str">
            <v>New Buy</v>
          </cell>
          <cell r="K1866">
            <v>1000</v>
          </cell>
          <cell r="L1866">
            <v>1</v>
          </cell>
          <cell r="M1866" t="str">
            <v>EBD</v>
          </cell>
          <cell r="N1866">
            <v>1000</v>
          </cell>
          <cell r="O1866">
            <v>1000</v>
          </cell>
          <cell r="P1866" t="b">
            <v>1</v>
          </cell>
          <cell r="Q1866" t="str">
            <v>India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Y1866">
            <v>0</v>
          </cell>
          <cell r="Z1866">
            <v>1000</v>
          </cell>
          <cell r="AB1866" t="str">
            <v>Under</v>
          </cell>
          <cell r="AC1866" t="str">
            <v/>
          </cell>
          <cell r="AD1866">
            <v>0</v>
          </cell>
          <cell r="AF1866">
            <v>1000</v>
          </cell>
          <cell r="AG1866">
            <v>110599.54999999994</v>
          </cell>
          <cell r="AH1866">
            <v>9.0416281078901355E-3</v>
          </cell>
          <cell r="AK1866">
            <v>9.0416281078901355E-3</v>
          </cell>
          <cell r="AL1866">
            <v>9.0416281078901355E-3</v>
          </cell>
          <cell r="AM1866">
            <v>0.99999095837189211</v>
          </cell>
          <cell r="AN1866">
            <v>80000</v>
          </cell>
          <cell r="AO1866">
            <v>0.9999998869796487</v>
          </cell>
          <cell r="AP1866">
            <v>0.98750000000000004</v>
          </cell>
          <cell r="AS1866">
            <v>1</v>
          </cell>
          <cell r="AT1866">
            <v>0</v>
          </cell>
        </row>
        <row r="1867">
          <cell r="B1867">
            <v>385989</v>
          </cell>
          <cell r="C1867" t="str">
            <v>SFO TECHNOLOGIES PRIVATE LIMITED</v>
          </cell>
          <cell r="D1867" t="str">
            <v>V63</v>
          </cell>
          <cell r="E1867" t="str">
            <v>1183446-01</v>
          </cell>
          <cell r="F1867" t="str">
            <v>ABT NEST</v>
          </cell>
          <cell r="G1867" t="str">
            <v>FXT,NST,V63,AUTO ABT NEST FIXTURE,SFO</v>
          </cell>
          <cell r="H1867">
            <v>18760</v>
          </cell>
          <cell r="I1867" t="str">
            <v>AE</v>
          </cell>
          <cell r="J1867" t="str">
            <v>New Buy</v>
          </cell>
          <cell r="K1867">
            <v>18760</v>
          </cell>
          <cell r="L1867">
            <v>1</v>
          </cell>
          <cell r="M1867" t="str">
            <v>EBD</v>
          </cell>
          <cell r="N1867">
            <v>18760</v>
          </cell>
          <cell r="O1867">
            <v>18760</v>
          </cell>
          <cell r="P1867" t="b">
            <v>0</v>
          </cell>
          <cell r="Q1867" t="str">
            <v>India</v>
          </cell>
          <cell r="R1867" t="e">
            <v>#N/A</v>
          </cell>
          <cell r="S1867" t="e">
            <v>#N/A</v>
          </cell>
          <cell r="T1867" t="e">
            <v>#N/A</v>
          </cell>
          <cell r="U1867" t="e">
            <v>#N/A</v>
          </cell>
          <cell r="V1867" t="e">
            <v>#N/A</v>
          </cell>
          <cell r="Y1867" t="e">
            <v>#N/A</v>
          </cell>
          <cell r="Z1867">
            <v>18760</v>
          </cell>
          <cell r="AB1867" t="str">
            <v>Under</v>
          </cell>
          <cell r="AC1867" t="str">
            <v/>
          </cell>
          <cell r="AD1867" t="e">
            <v>#N/A</v>
          </cell>
          <cell r="AF1867">
            <v>18760</v>
          </cell>
          <cell r="AG1867">
            <v>2316</v>
          </cell>
          <cell r="AH1867">
            <v>8.1001727115716751</v>
          </cell>
          <cell r="AK1867">
            <v>8.1001727115716751</v>
          </cell>
          <cell r="AL1867">
            <v>8.1001727115716751</v>
          </cell>
          <cell r="AM1867">
            <v>0.99956822107081167</v>
          </cell>
          <cell r="AN1867" t="str">
            <v/>
          </cell>
          <cell r="AO1867" t="e">
            <v>#VALUE!</v>
          </cell>
          <cell r="AP1867" t="e">
            <v>#VALUE!</v>
          </cell>
          <cell r="AS1867">
            <v>1</v>
          </cell>
          <cell r="AT1867">
            <v>0</v>
          </cell>
        </row>
        <row r="1868">
          <cell r="B1868">
            <v>385990</v>
          </cell>
          <cell r="C1868" t="str">
            <v>RV FORMS &amp; GEARS LLP</v>
          </cell>
          <cell r="D1868" t="str">
            <v>V63</v>
          </cell>
          <cell r="E1868" t="str">
            <v>1183560-01</v>
          </cell>
          <cell r="F1868" t="str">
            <v>UV Laser</v>
          </cell>
          <cell r="G1868" t="str">
            <v>EQP,EQP,DFM,V6X,2D LASER UV,ASM</v>
          </cell>
          <cell r="H1868">
            <v>146097.812405359</v>
          </cell>
          <cell r="I1868" t="str">
            <v>DFM</v>
          </cell>
          <cell r="J1868" t="str">
            <v>New Buy</v>
          </cell>
          <cell r="K1868">
            <v>584391.249621436</v>
          </cell>
          <cell r="L1868">
            <v>4</v>
          </cell>
          <cell r="M1868" t="str">
            <v>EBD</v>
          </cell>
          <cell r="N1868">
            <v>146097.812405359</v>
          </cell>
          <cell r="O1868">
            <v>584391.249621436</v>
          </cell>
          <cell r="P1868" t="b">
            <v>1</v>
          </cell>
          <cell r="Q1868" t="str">
            <v>India</v>
          </cell>
          <cell r="R1868">
            <v>91537.52</v>
          </cell>
          <cell r="S1868">
            <v>181.93</v>
          </cell>
          <cell r="T1868">
            <v>7355.29</v>
          </cell>
          <cell r="U1868">
            <v>41078.720000000001</v>
          </cell>
          <cell r="V1868">
            <v>84217.412176414189</v>
          </cell>
          <cell r="Y1868">
            <v>15280.252499826722</v>
          </cell>
          <cell r="Z1868">
            <v>584391.249621436</v>
          </cell>
          <cell r="AB1868" t="str">
            <v>Under</v>
          </cell>
          <cell r="AC1868">
            <v>0.75</v>
          </cell>
          <cell r="AD1868">
            <v>99497.664676240907</v>
          </cell>
          <cell r="AF1868">
            <v>146097.81</v>
          </cell>
          <cell r="AG1868">
            <v>44344</v>
          </cell>
          <cell r="AH1868">
            <v>3.2946466806187757</v>
          </cell>
          <cell r="AK1868">
            <v>3.2946466806187757</v>
          </cell>
          <cell r="AL1868">
            <v>13.178586722475103</v>
          </cell>
          <cell r="AM1868">
            <v>0.99997744903481867</v>
          </cell>
          <cell r="AN1868" t="str">
            <v/>
          </cell>
          <cell r="AO1868" t="e">
            <v>#VALUE!</v>
          </cell>
          <cell r="AP1868" t="e">
            <v>#VALUE!</v>
          </cell>
          <cell r="AS1868">
            <v>1</v>
          </cell>
          <cell r="AT1868">
            <v>0</v>
          </cell>
        </row>
        <row r="1869">
          <cell r="B1869">
            <v>385991</v>
          </cell>
          <cell r="C1869" t="str">
            <v>RV FORMS &amp; GEARS LLP</v>
          </cell>
          <cell r="D1869" t="str">
            <v>V64</v>
          </cell>
          <cell r="E1869" t="str">
            <v>1183560-01</v>
          </cell>
          <cell r="F1869" t="str">
            <v>UV Laser</v>
          </cell>
          <cell r="G1869" t="str">
            <v>EQP,EQP,DFM,V6X,2D LASER UV,ASM</v>
          </cell>
          <cell r="H1869">
            <v>146097.812405359</v>
          </cell>
          <cell r="I1869" t="str">
            <v>DFM</v>
          </cell>
          <cell r="J1869" t="str">
            <v>New Buy</v>
          </cell>
          <cell r="K1869">
            <v>730489.062026795</v>
          </cell>
          <cell r="L1869">
            <v>5</v>
          </cell>
          <cell r="M1869" t="str">
            <v>EBD</v>
          </cell>
          <cell r="N1869">
            <v>146097.812405359</v>
          </cell>
          <cell r="O1869">
            <v>730489.062026795</v>
          </cell>
          <cell r="P1869" t="b">
            <v>1</v>
          </cell>
          <cell r="Q1869" t="str">
            <v>India</v>
          </cell>
          <cell r="R1869">
            <v>91537.52</v>
          </cell>
          <cell r="S1869">
            <v>181.93</v>
          </cell>
          <cell r="T1869">
            <v>7355.29</v>
          </cell>
          <cell r="U1869">
            <v>41078.720000000001</v>
          </cell>
          <cell r="V1869">
            <v>84217.412176414189</v>
          </cell>
          <cell r="Y1869">
            <v>15280.252499826722</v>
          </cell>
          <cell r="Z1869">
            <v>730489.062026795</v>
          </cell>
          <cell r="AB1869" t="str">
            <v>Under</v>
          </cell>
          <cell r="AC1869">
            <v>0.8</v>
          </cell>
          <cell r="AD1869">
            <v>99497.664676240907</v>
          </cell>
          <cell r="AF1869">
            <v>146097.81</v>
          </cell>
          <cell r="AG1869">
            <v>44344</v>
          </cell>
          <cell r="AH1869">
            <v>3.2946466806187757</v>
          </cell>
          <cell r="AK1869">
            <v>3.2946466806187757</v>
          </cell>
          <cell r="AL1869">
            <v>16.473233403093879</v>
          </cell>
          <cell r="AM1869">
            <v>0.99997744903481867</v>
          </cell>
          <cell r="AN1869" t="str">
            <v/>
          </cell>
          <cell r="AO1869" t="e">
            <v>#VALUE!</v>
          </cell>
          <cell r="AP1869" t="e">
            <v>#VALUE!</v>
          </cell>
          <cell r="AS1869">
            <v>1</v>
          </cell>
          <cell r="AT1869">
            <v>0</v>
          </cell>
        </row>
        <row r="1870">
          <cell r="B1870">
            <v>385992</v>
          </cell>
          <cell r="C1870" t="str">
            <v>TITAN ENGINEERING AND AUTOMATION LTD</v>
          </cell>
          <cell r="D1870" t="str">
            <v>V63</v>
          </cell>
          <cell r="E1870" t="str">
            <v>1183561-01</v>
          </cell>
          <cell r="F1870" t="str">
            <v>UV Laser</v>
          </cell>
          <cell r="G1870" t="str">
            <v>EQP,EQP,DFM,V6X,2D LASER UV,TEAL</v>
          </cell>
          <cell r="H1870">
            <v>167000</v>
          </cell>
          <cell r="I1870" t="str">
            <v>DFM</v>
          </cell>
          <cell r="J1870" t="str">
            <v>New Buy</v>
          </cell>
          <cell r="K1870">
            <v>501000</v>
          </cell>
          <cell r="L1870">
            <v>3</v>
          </cell>
          <cell r="M1870" t="str">
            <v>EBD</v>
          </cell>
          <cell r="N1870">
            <v>167000</v>
          </cell>
          <cell r="O1870">
            <v>501000</v>
          </cell>
          <cell r="P1870" t="b">
            <v>1</v>
          </cell>
          <cell r="Q1870" t="str">
            <v>India</v>
          </cell>
          <cell r="R1870">
            <v>110992.35</v>
          </cell>
          <cell r="S1870">
            <v>0</v>
          </cell>
          <cell r="T1870">
            <v>0</v>
          </cell>
          <cell r="U1870">
            <v>73742.010000000009</v>
          </cell>
          <cell r="V1870">
            <v>85524.807161050179</v>
          </cell>
          <cell r="Y1870">
            <v>17466.395461082619</v>
          </cell>
          <cell r="Z1870">
            <v>501000</v>
          </cell>
          <cell r="AB1870" t="str">
            <v>Under</v>
          </cell>
          <cell r="AC1870">
            <v>0.66666666666666663</v>
          </cell>
          <cell r="AD1870">
            <v>102991.2026221328</v>
          </cell>
          <cell r="AF1870">
            <v>146097.81</v>
          </cell>
          <cell r="AG1870">
            <v>44344</v>
          </cell>
          <cell r="AH1870">
            <v>3.7660111852787299</v>
          </cell>
          <cell r="AK1870">
            <v>3.7660111852787299</v>
          </cell>
          <cell r="AL1870">
            <v>11.29803355583619</v>
          </cell>
          <cell r="AM1870">
            <v>0.99997744903481867</v>
          </cell>
          <cell r="AN1870" t="str">
            <v/>
          </cell>
          <cell r="AO1870" t="e">
            <v>#VALUE!</v>
          </cell>
          <cell r="AP1870" t="e">
            <v>#VALUE!</v>
          </cell>
          <cell r="AS1870">
            <v>1</v>
          </cell>
          <cell r="AT1870">
            <v>0</v>
          </cell>
        </row>
        <row r="1871">
          <cell r="B1871">
            <v>385993</v>
          </cell>
          <cell r="C1871" t="str">
            <v>TITAN ENGINEERING AND AUTOMATION LTD</v>
          </cell>
          <cell r="D1871" t="str">
            <v>V64</v>
          </cell>
          <cell r="E1871" t="str">
            <v>1183561-01</v>
          </cell>
          <cell r="F1871" t="str">
            <v>UV Laser</v>
          </cell>
          <cell r="G1871" t="str">
            <v>EQP,EQP,DFM,V6X,2D LASER UV,TEAL</v>
          </cell>
          <cell r="H1871">
            <v>167000</v>
          </cell>
          <cell r="I1871" t="str">
            <v>DFM</v>
          </cell>
          <cell r="J1871" t="str">
            <v>New Buy</v>
          </cell>
          <cell r="K1871">
            <v>835000</v>
          </cell>
          <cell r="L1871">
            <v>5</v>
          </cell>
          <cell r="M1871" t="str">
            <v>EBD</v>
          </cell>
          <cell r="N1871">
            <v>167000</v>
          </cell>
          <cell r="O1871">
            <v>835000</v>
          </cell>
          <cell r="P1871" t="b">
            <v>1</v>
          </cell>
          <cell r="Q1871" t="str">
            <v>India</v>
          </cell>
          <cell r="R1871">
            <v>110992.35</v>
          </cell>
          <cell r="S1871">
            <v>0</v>
          </cell>
          <cell r="T1871">
            <v>0</v>
          </cell>
          <cell r="U1871">
            <v>73742.010000000009</v>
          </cell>
          <cell r="V1871">
            <v>85524.807161050179</v>
          </cell>
          <cell r="Y1871">
            <v>17466.395461082619</v>
          </cell>
          <cell r="Z1871">
            <v>835000</v>
          </cell>
          <cell r="AB1871" t="str">
            <v>Under</v>
          </cell>
          <cell r="AC1871">
            <v>0.8</v>
          </cell>
          <cell r="AD1871">
            <v>102991.2026221328</v>
          </cell>
          <cell r="AF1871">
            <v>146097.81</v>
          </cell>
          <cell r="AG1871">
            <v>44344</v>
          </cell>
          <cell r="AH1871">
            <v>3.7660111852787299</v>
          </cell>
          <cell r="AK1871">
            <v>3.7660111852787299</v>
          </cell>
          <cell r="AL1871">
            <v>18.830055926393648</v>
          </cell>
          <cell r="AM1871">
            <v>0.99997744903481867</v>
          </cell>
          <cell r="AN1871" t="str">
            <v/>
          </cell>
          <cell r="AO1871" t="e">
            <v>#VALUE!</v>
          </cell>
          <cell r="AP1871" t="e">
            <v>#VALUE!</v>
          </cell>
          <cell r="AS1871">
            <v>1</v>
          </cell>
          <cell r="AT1871">
            <v>0</v>
          </cell>
        </row>
        <row r="1872">
          <cell r="B1872">
            <v>385994</v>
          </cell>
          <cell r="C1872" t="str">
            <v>TITAN ENGINEERING AND AUTOMATION LTD</v>
          </cell>
          <cell r="D1872" t="str">
            <v>V64</v>
          </cell>
          <cell r="E1872" t="str">
            <v>1183561-01</v>
          </cell>
          <cell r="F1872" t="str">
            <v>2D Laser</v>
          </cell>
          <cell r="G1872" t="str">
            <v>EQP,EQP,DFM,V6X,2D LASER,TEAL</v>
          </cell>
          <cell r="H1872">
            <v>102000</v>
          </cell>
          <cell r="I1872" t="str">
            <v>DFM</v>
          </cell>
          <cell r="J1872" t="str">
            <v>New Buy</v>
          </cell>
          <cell r="K1872">
            <v>306000</v>
          </cell>
          <cell r="L1872">
            <v>3</v>
          </cell>
          <cell r="M1872" t="str">
            <v>EBD</v>
          </cell>
          <cell r="N1872">
            <v>102000</v>
          </cell>
          <cell r="O1872">
            <v>306000</v>
          </cell>
          <cell r="P1872" t="b">
            <v>1</v>
          </cell>
          <cell r="Q1872" t="str">
            <v>India</v>
          </cell>
          <cell r="R1872">
            <v>56995.03</v>
          </cell>
          <cell r="S1872">
            <v>0</v>
          </cell>
          <cell r="T1872">
            <v>0</v>
          </cell>
          <cell r="U1872">
            <v>72663.62</v>
          </cell>
          <cell r="V1872">
            <v>43917.341599563115</v>
          </cell>
          <cell r="Y1872">
            <v>10668.097826529503</v>
          </cell>
          <cell r="Z1872">
            <v>306000</v>
          </cell>
          <cell r="AB1872" t="str">
            <v>Under</v>
          </cell>
          <cell r="AC1872">
            <v>0.66666666666666663</v>
          </cell>
          <cell r="AD1872">
            <v>54585.43942609262</v>
          </cell>
          <cell r="AF1872">
            <v>92177.279999999999</v>
          </cell>
          <cell r="AG1872" t="str">
            <v>No China benchmark</v>
          </cell>
          <cell r="AH1872" t="e">
            <v>#VALUE!</v>
          </cell>
          <cell r="AK1872" t="e">
            <v>#VALUE!</v>
          </cell>
          <cell r="AL1872" t="e">
            <v>#VALUE!</v>
          </cell>
          <cell r="AM1872" t="e">
            <v>#VALUE!</v>
          </cell>
          <cell r="AN1872">
            <v>0</v>
          </cell>
          <cell r="AO1872" t="e">
            <v>#VALUE!</v>
          </cell>
          <cell r="AP1872" t="e">
            <v>#DIV/0!</v>
          </cell>
          <cell r="AS1872">
            <v>1</v>
          </cell>
          <cell r="AT1872">
            <v>0</v>
          </cell>
        </row>
        <row r="1873">
          <cell r="B1873">
            <v>385998</v>
          </cell>
          <cell r="C1873" t="str">
            <v>LG ELECTRONICS, INC.</v>
          </cell>
          <cell r="D1873" t="str">
            <v>V63</v>
          </cell>
          <cell r="E1873" t="str">
            <v>1183565-01</v>
          </cell>
          <cell r="F1873" t="str">
            <v>JUMPER UAT FLUX</v>
          </cell>
          <cell r="G1873" t="str">
            <v>EQP,EQP,DFM,V64,UAT FD YH,LG PRI</v>
          </cell>
          <cell r="H1873">
            <v>363014</v>
          </cell>
          <cell r="I1873" t="str">
            <v>DFM</v>
          </cell>
          <cell r="J1873" t="str">
            <v>New Buy</v>
          </cell>
          <cell r="K1873">
            <v>726028</v>
          </cell>
          <cell r="L1873">
            <v>2</v>
          </cell>
          <cell r="M1873" t="str">
            <v>EBD</v>
          </cell>
          <cell r="N1873">
            <v>363014</v>
          </cell>
          <cell r="O1873">
            <v>726028</v>
          </cell>
          <cell r="P1873" t="b">
            <v>0</v>
          </cell>
          <cell r="Q1873" t="str">
            <v>India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Y1873">
            <v>0</v>
          </cell>
          <cell r="Z1873">
            <v>726028</v>
          </cell>
          <cell r="AB1873" t="str">
            <v>Under</v>
          </cell>
          <cell r="AC1873">
            <v>0.5</v>
          </cell>
          <cell r="AD1873">
            <v>0</v>
          </cell>
          <cell r="AF1873">
            <v>363014</v>
          </cell>
          <cell r="AG1873" t="str">
            <v>No China benchmark</v>
          </cell>
          <cell r="AH1873" t="e">
            <v>#VALUE!</v>
          </cell>
          <cell r="AK1873" t="e">
            <v>#VALUE!</v>
          </cell>
          <cell r="AL1873" t="e">
            <v>#VALUE!</v>
          </cell>
          <cell r="AM1873" t="e">
            <v>#VALUE!</v>
          </cell>
          <cell r="AN1873">
            <v>46840</v>
          </cell>
          <cell r="AO1873" t="e">
            <v>#VALUE!</v>
          </cell>
          <cell r="AP1873">
            <v>-6.7500853970964991</v>
          </cell>
          <cell r="AS1873">
            <v>1</v>
          </cell>
          <cell r="AT1873">
            <v>0</v>
          </cell>
        </row>
        <row r="1874">
          <cell r="B1874">
            <v>386002</v>
          </cell>
          <cell r="C1874" t="str">
            <v>LG ELECTRONICS, INC.</v>
          </cell>
          <cell r="D1874" t="str">
            <v>V63</v>
          </cell>
          <cell r="E1874" t="str">
            <v>1184019-01</v>
          </cell>
          <cell r="F1874" t="str">
            <v>UAT AOI</v>
          </cell>
          <cell r="G1874" t="str">
            <v>EQP,EQP,DFM,UAT AOI,LG PRI</v>
          </cell>
          <cell r="H1874">
            <v>1000</v>
          </cell>
          <cell r="I1874" t="str">
            <v>DFM</v>
          </cell>
          <cell r="J1874" t="str">
            <v>New Buy</v>
          </cell>
          <cell r="K1874">
            <v>1000</v>
          </cell>
          <cell r="L1874">
            <v>1</v>
          </cell>
          <cell r="M1874" t="str">
            <v>EBD</v>
          </cell>
          <cell r="N1874">
            <v>1000</v>
          </cell>
          <cell r="O1874">
            <v>1000</v>
          </cell>
          <cell r="P1874" t="b">
            <v>0</v>
          </cell>
          <cell r="Q1874" t="str">
            <v>India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Y1874">
            <v>0</v>
          </cell>
          <cell r="Z1874">
            <v>1000</v>
          </cell>
          <cell r="AB1874" t="str">
            <v>Under</v>
          </cell>
          <cell r="AC1874" t="str">
            <v/>
          </cell>
          <cell r="AD1874">
            <v>0</v>
          </cell>
          <cell r="AF1874">
            <v>1000</v>
          </cell>
          <cell r="AG1874">
            <v>51259</v>
          </cell>
          <cell r="AH1874">
            <v>1.9508769191751693E-2</v>
          </cell>
          <cell r="AK1874">
            <v>1.9508769191751693E-2</v>
          </cell>
          <cell r="AL1874">
            <v>1.9508769191751693E-2</v>
          </cell>
          <cell r="AM1874">
            <v>0.99998049123080834</v>
          </cell>
          <cell r="AN1874" t="str">
            <v/>
          </cell>
          <cell r="AO1874" t="e">
            <v>#VALUE!</v>
          </cell>
          <cell r="AP1874" t="e">
            <v>#VALUE!</v>
          </cell>
          <cell r="AS1874">
            <v>1</v>
          </cell>
          <cell r="AT1874">
            <v>0</v>
          </cell>
        </row>
        <row r="1875">
          <cell r="B1875">
            <v>386004</v>
          </cell>
          <cell r="C1875" t="str">
            <v>RV FORMS &amp; GEARS LLP</v>
          </cell>
          <cell r="D1875" t="str">
            <v>V64</v>
          </cell>
          <cell r="E1875" t="str">
            <v>1186755-01</v>
          </cell>
          <cell r="F1875" t="str">
            <v>2D Laser</v>
          </cell>
          <cell r="G1875" t="str">
            <v>EQP,EQP,DFM,V6X,2D LASER- IR,ASM</v>
          </cell>
          <cell r="H1875">
            <v>92177.275329868397</v>
          </cell>
          <cell r="I1875" t="str">
            <v>DFM</v>
          </cell>
          <cell r="J1875" t="str">
            <v>New Buy</v>
          </cell>
          <cell r="K1875">
            <v>368709.10131947359</v>
          </cell>
          <cell r="L1875">
            <v>4</v>
          </cell>
          <cell r="M1875" t="str">
            <v>EBD</v>
          </cell>
          <cell r="N1875">
            <v>92177.275329868397</v>
          </cell>
          <cell r="O1875">
            <v>368709.10131947359</v>
          </cell>
          <cell r="P1875" t="b">
            <v>1</v>
          </cell>
          <cell r="Q1875" t="str">
            <v>India</v>
          </cell>
          <cell r="R1875">
            <v>48087.59</v>
          </cell>
          <cell r="S1875">
            <v>177.63</v>
          </cell>
          <cell r="T1875">
            <v>7355.29</v>
          </cell>
          <cell r="U1875">
            <v>39166.93</v>
          </cell>
          <cell r="V1875">
            <v>37451.851106929549</v>
          </cell>
          <cell r="Y1875">
            <v>9640.7469666860852</v>
          </cell>
          <cell r="Z1875">
            <v>368709.10131947359</v>
          </cell>
          <cell r="AB1875" t="str">
            <v>Under</v>
          </cell>
          <cell r="AC1875">
            <v>0.74999999999999989</v>
          </cell>
          <cell r="AD1875">
            <v>47092.598073615634</v>
          </cell>
          <cell r="AF1875">
            <v>92177.279999999999</v>
          </cell>
          <cell r="AG1875" t="str">
            <v>No China benchmark</v>
          </cell>
          <cell r="AH1875" t="e">
            <v>#VALUE!</v>
          </cell>
          <cell r="AK1875" t="e">
            <v>#VALUE!</v>
          </cell>
          <cell r="AL1875" t="e">
            <v>#VALUE!</v>
          </cell>
          <cell r="AM1875" t="e">
            <v>#VALUE!</v>
          </cell>
          <cell r="AN1875">
            <v>0</v>
          </cell>
          <cell r="AO1875" t="e">
            <v>#VALUE!</v>
          </cell>
          <cell r="AP1875" t="e">
            <v>#DIV/0!</v>
          </cell>
          <cell r="AS1875">
            <v>1</v>
          </cell>
          <cell r="AT1875">
            <v>0</v>
          </cell>
        </row>
        <row r="1876">
          <cell r="B1876">
            <v>386005</v>
          </cell>
          <cell r="C1876" t="str">
            <v>HYVISION SYSTEM INC.</v>
          </cell>
          <cell r="D1876" t="str">
            <v>V63</v>
          </cell>
          <cell r="E1876" t="str">
            <v>1186757-01-R</v>
          </cell>
          <cell r="F1876" t="str">
            <v>DAA1</v>
          </cell>
          <cell r="G1876" t="str">
            <v>EQP,AE,RIM-DAA1,D1Y-V6X,HYVISION,RETROFIT KIT</v>
          </cell>
          <cell r="H1876">
            <v>126347</v>
          </cell>
          <cell r="I1876" t="str">
            <v>AE</v>
          </cell>
          <cell r="J1876" t="str">
            <v>Retrofit</v>
          </cell>
          <cell r="K1876">
            <v>252694</v>
          </cell>
          <cell r="L1876">
            <v>2</v>
          </cell>
          <cell r="M1876" t="str">
            <v>OTS Quote</v>
          </cell>
          <cell r="N1876">
            <v>126347</v>
          </cell>
          <cell r="O1876">
            <v>252694</v>
          </cell>
          <cell r="P1876" t="b">
            <v>0</v>
          </cell>
          <cell r="Q1876" t="str">
            <v>China</v>
          </cell>
          <cell r="R1876" t="e">
            <v>#N/A</v>
          </cell>
          <cell r="S1876" t="e">
            <v>#N/A</v>
          </cell>
          <cell r="T1876" t="e">
            <v>#N/A</v>
          </cell>
          <cell r="U1876" t="e">
            <v>#N/A</v>
          </cell>
          <cell r="V1876" t="e">
            <v>#N/A</v>
          </cell>
          <cell r="Y1876" t="e">
            <v>#N/A</v>
          </cell>
          <cell r="Z1876">
            <v>252694</v>
          </cell>
          <cell r="AB1876" t="str">
            <v>Under</v>
          </cell>
          <cell r="AC1876">
            <v>0.5</v>
          </cell>
          <cell r="AD1876" t="e">
            <v>#N/A</v>
          </cell>
          <cell r="AF1876">
            <v>42947</v>
          </cell>
          <cell r="AG1876">
            <v>88682</v>
          </cell>
          <cell r="AH1876">
            <v>1.4247197853002864</v>
          </cell>
          <cell r="AK1876">
            <v>1.4247197853002864</v>
          </cell>
          <cell r="AL1876">
            <v>2.8494395706005728</v>
          </cell>
          <cell r="AM1876">
            <v>0.99998872375453873</v>
          </cell>
          <cell r="AN1876" t="str">
            <v/>
          </cell>
          <cell r="AO1876" t="e">
            <v>#VALUE!</v>
          </cell>
          <cell r="AP1876" t="e">
            <v>#VALUE!</v>
          </cell>
          <cell r="AS1876">
            <v>1</v>
          </cell>
          <cell r="AT1876">
            <v>0</v>
          </cell>
        </row>
        <row r="1877">
          <cell r="B1877">
            <v>386006</v>
          </cell>
          <cell r="C1877" t="str">
            <v>HYVISION SYSTEM INC.</v>
          </cell>
          <cell r="D1877" t="str">
            <v>V64</v>
          </cell>
          <cell r="E1877" t="str">
            <v>1186757-01-R</v>
          </cell>
          <cell r="F1877" t="str">
            <v>DAA1</v>
          </cell>
          <cell r="G1877" t="str">
            <v>EQP,AE,RIM-DAA1,D1Y-V6X,HYVISION,RETROFIT KIT</v>
          </cell>
          <cell r="H1877">
            <v>126347</v>
          </cell>
          <cell r="I1877" t="str">
            <v>AE</v>
          </cell>
          <cell r="J1877" t="str">
            <v>Retrofit</v>
          </cell>
          <cell r="K1877">
            <v>252694</v>
          </cell>
          <cell r="L1877">
            <v>2</v>
          </cell>
          <cell r="M1877" t="str">
            <v>OTS Quote</v>
          </cell>
          <cell r="N1877">
            <v>126347</v>
          </cell>
          <cell r="O1877">
            <v>252694</v>
          </cell>
          <cell r="P1877" t="b">
            <v>0</v>
          </cell>
          <cell r="Q1877" t="str">
            <v>China</v>
          </cell>
          <cell r="R1877" t="e">
            <v>#N/A</v>
          </cell>
          <cell r="S1877" t="e">
            <v>#N/A</v>
          </cell>
          <cell r="T1877" t="e">
            <v>#N/A</v>
          </cell>
          <cell r="U1877" t="e">
            <v>#N/A</v>
          </cell>
          <cell r="V1877" t="e">
            <v>#N/A</v>
          </cell>
          <cell r="Y1877" t="e">
            <v>#N/A</v>
          </cell>
          <cell r="Z1877">
            <v>252694</v>
          </cell>
          <cell r="AB1877" t="str">
            <v>Under</v>
          </cell>
          <cell r="AC1877">
            <v>0.5</v>
          </cell>
          <cell r="AD1877" t="e">
            <v>#N/A</v>
          </cell>
          <cell r="AF1877" t="str">
            <v>42947.00 / 64614.00 / 77489.00 / 126347.00</v>
          </cell>
          <cell r="AG1877">
            <v>53780.5</v>
          </cell>
          <cell r="AH1877">
            <v>2.3493087643290784</v>
          </cell>
          <cell r="AK1877">
            <v>2.3493087643290784</v>
          </cell>
          <cell r="AL1877">
            <v>4.6986175286581568</v>
          </cell>
          <cell r="AM1877">
            <v>0.99998140589990792</v>
          </cell>
          <cell r="AN1877" t="str">
            <v/>
          </cell>
          <cell r="AO1877" t="e">
            <v>#VALUE!</v>
          </cell>
          <cell r="AP1877" t="e">
            <v>#VALUE!</v>
          </cell>
          <cell r="AS1877">
            <v>1</v>
          </cell>
          <cell r="AT1877">
            <v>0</v>
          </cell>
        </row>
        <row r="1878">
          <cell r="B1878">
            <v>386007</v>
          </cell>
          <cell r="C1878" t="str">
            <v>HYVISION SYSTEM INC.</v>
          </cell>
          <cell r="D1878" t="str">
            <v>V63</v>
          </cell>
          <cell r="E1878" t="str">
            <v>1186758-01-R</v>
          </cell>
          <cell r="F1878" t="str">
            <v>DAA2</v>
          </cell>
          <cell r="G1878" t="str">
            <v>EQP,AE,RIM-DAA2(DAA1),D74-V6X,HYVISION,RETROFIT KIT</v>
          </cell>
          <cell r="H1878">
            <v>77489</v>
          </cell>
          <cell r="I1878" t="str">
            <v>AE</v>
          </cell>
          <cell r="J1878" t="str">
            <v>Retrofit</v>
          </cell>
          <cell r="K1878">
            <v>77489</v>
          </cell>
          <cell r="L1878">
            <v>1</v>
          </cell>
          <cell r="M1878" t="str">
            <v>OTS Quote</v>
          </cell>
          <cell r="N1878">
            <v>77489</v>
          </cell>
          <cell r="O1878">
            <v>77489</v>
          </cell>
          <cell r="P1878" t="b">
            <v>0</v>
          </cell>
          <cell r="Q1878" t="str">
            <v>China</v>
          </cell>
          <cell r="R1878" t="e">
            <v>#N/A</v>
          </cell>
          <cell r="S1878" t="e">
            <v>#N/A</v>
          </cell>
          <cell r="T1878" t="e">
            <v>#N/A</v>
          </cell>
          <cell r="U1878" t="e">
            <v>#N/A</v>
          </cell>
          <cell r="V1878" t="e">
            <v>#N/A</v>
          </cell>
          <cell r="Y1878" t="e">
            <v>#N/A</v>
          </cell>
          <cell r="Z1878">
            <v>77489</v>
          </cell>
          <cell r="AB1878" t="str">
            <v>Under</v>
          </cell>
          <cell r="AC1878" t="str">
            <v/>
          </cell>
          <cell r="AD1878" t="e">
            <v>#N/A</v>
          </cell>
          <cell r="AF1878">
            <v>42947</v>
          </cell>
          <cell r="AG1878">
            <v>95482</v>
          </cell>
          <cell r="AH1878">
            <v>0.81155610481556728</v>
          </cell>
          <cell r="AK1878" t="str">
            <v>outlier - Fix</v>
          </cell>
          <cell r="AL1878" t="e">
            <v>#VALUE!</v>
          </cell>
          <cell r="AM1878" t="e">
            <v>#VALUE!</v>
          </cell>
          <cell r="AN1878" t="str">
            <v/>
          </cell>
          <cell r="AO1878" t="e">
            <v>#VALUE!</v>
          </cell>
          <cell r="AP1878" t="e">
            <v>#VALUE!</v>
          </cell>
          <cell r="AS1878">
            <v>1</v>
          </cell>
          <cell r="AT1878">
            <v>0</v>
          </cell>
        </row>
        <row r="1879">
          <cell r="B1879">
            <v>386008</v>
          </cell>
          <cell r="C1879" t="str">
            <v>HYVISION SYSTEM INC.</v>
          </cell>
          <cell r="D1879" t="str">
            <v>V64</v>
          </cell>
          <cell r="E1879" t="str">
            <v>1186759-01-R</v>
          </cell>
          <cell r="F1879" t="str">
            <v>DAA2</v>
          </cell>
          <cell r="G1879" t="str">
            <v>EQP,AE,RIM-DAA2(DAA1),D1Y-V6X,HYVISION,RETROFIT KIT</v>
          </cell>
          <cell r="H1879">
            <v>126347</v>
          </cell>
          <cell r="I1879" t="str">
            <v>AE</v>
          </cell>
          <cell r="J1879" t="str">
            <v>Retrofit</v>
          </cell>
          <cell r="K1879">
            <v>126347</v>
          </cell>
          <cell r="L1879">
            <v>1</v>
          </cell>
          <cell r="M1879" t="str">
            <v>OTS Quote</v>
          </cell>
          <cell r="N1879">
            <v>126347</v>
          </cell>
          <cell r="O1879">
            <v>126347</v>
          </cell>
          <cell r="P1879" t="b">
            <v>0</v>
          </cell>
          <cell r="Q1879" t="str">
            <v>China</v>
          </cell>
          <cell r="R1879" t="e">
            <v>#N/A</v>
          </cell>
          <cell r="S1879" t="e">
            <v>#N/A</v>
          </cell>
          <cell r="T1879" t="e">
            <v>#N/A</v>
          </cell>
          <cell r="U1879" t="e">
            <v>#N/A</v>
          </cell>
          <cell r="V1879" t="e">
            <v>#N/A</v>
          </cell>
          <cell r="Y1879" t="e">
            <v>#N/A</v>
          </cell>
          <cell r="Z1879">
            <v>126347</v>
          </cell>
          <cell r="AB1879" t="str">
            <v>Under</v>
          </cell>
          <cell r="AC1879" t="str">
            <v/>
          </cell>
          <cell r="AD1879" t="e">
            <v>#N/A</v>
          </cell>
          <cell r="AF1879" t="str">
            <v>42947.00 / 64614.00 / 126347.00 / 465716.00</v>
          </cell>
          <cell r="AG1879">
            <v>53780.5</v>
          </cell>
          <cell r="AH1879">
            <v>2.3493087643290784</v>
          </cell>
          <cell r="AK1879">
            <v>2.3493087643290784</v>
          </cell>
          <cell r="AL1879">
            <v>2.3493087643290784</v>
          </cell>
          <cell r="AM1879">
            <v>0.99998140589990792</v>
          </cell>
          <cell r="AN1879" t="str">
            <v/>
          </cell>
          <cell r="AO1879" t="e">
            <v>#VALUE!</v>
          </cell>
          <cell r="AP1879" t="e">
            <v>#VALUE!</v>
          </cell>
          <cell r="AS1879">
            <v>1</v>
          </cell>
          <cell r="AT1879">
            <v>0</v>
          </cell>
        </row>
        <row r="1880">
          <cell r="B1880">
            <v>386009</v>
          </cell>
          <cell r="C1880" t="str">
            <v>RV FORMS &amp; GEARS LLP</v>
          </cell>
          <cell r="D1880" t="str">
            <v>V64</v>
          </cell>
          <cell r="E1880" t="str">
            <v>1186773-01</v>
          </cell>
          <cell r="F1880" t="str">
            <v>A-HDP INLINE</v>
          </cell>
          <cell r="G1880" t="str">
            <v>EQP,AE,A-HDP INLINE,V64,ASM</v>
          </cell>
          <cell r="H1880">
            <v>256811.17565613799</v>
          </cell>
          <cell r="I1880" t="str">
            <v>AE</v>
          </cell>
          <cell r="J1880" t="str">
            <v>New Buy</v>
          </cell>
          <cell r="K1880">
            <v>1284055.8782806899</v>
          </cell>
          <cell r="L1880">
            <v>5</v>
          </cell>
          <cell r="M1880" t="str">
            <v>EBD</v>
          </cell>
          <cell r="N1880">
            <v>256811.17565613799</v>
          </cell>
          <cell r="O1880">
            <v>1284055.8782806899</v>
          </cell>
          <cell r="P1880" t="b">
            <v>0</v>
          </cell>
          <cell r="Q1880" t="str">
            <v>India</v>
          </cell>
          <cell r="R1880">
            <v>172406.92</v>
          </cell>
          <cell r="S1880">
            <v>2180.84</v>
          </cell>
          <cell r="T1880">
            <v>24986.43</v>
          </cell>
          <cell r="U1880">
            <v>49033.760000000002</v>
          </cell>
          <cell r="V1880">
            <v>140955.17371914716</v>
          </cell>
          <cell r="Y1880">
            <v>26859.673969075808</v>
          </cell>
          <cell r="Z1880">
            <v>1284055.8782806899</v>
          </cell>
          <cell r="AB1880" t="str">
            <v>Under</v>
          </cell>
          <cell r="AC1880">
            <v>0.8</v>
          </cell>
          <cell r="AD1880">
            <v>167814.84768822297</v>
          </cell>
          <cell r="AF1880">
            <v>256811.18</v>
          </cell>
          <cell r="AG1880" t="str">
            <v>No China benchmark</v>
          </cell>
          <cell r="AH1880" t="e">
            <v>#VALUE!</v>
          </cell>
          <cell r="AK1880" t="e">
            <v>#VALUE!</v>
          </cell>
          <cell r="AL1880" t="e">
            <v>#VALUE!</v>
          </cell>
          <cell r="AM1880" t="e">
            <v>#VALUE!</v>
          </cell>
          <cell r="AN1880">
            <v>30858</v>
          </cell>
          <cell r="AO1880" t="e">
            <v>#VALUE!</v>
          </cell>
          <cell r="AP1880">
            <v>-7.3223532197854038</v>
          </cell>
          <cell r="AS1880">
            <v>1</v>
          </cell>
          <cell r="AT1880">
            <v>0</v>
          </cell>
        </row>
        <row r="1881">
          <cell r="B1881">
            <v>386010</v>
          </cell>
          <cell r="C1881" t="str">
            <v>RV FORMS &amp; GEARS LLP</v>
          </cell>
          <cell r="D1881" t="str">
            <v>V64</v>
          </cell>
          <cell r="E1881" t="str">
            <v>1186774-01</v>
          </cell>
          <cell r="F1881" t="str">
            <v>HDP-FIFO</v>
          </cell>
          <cell r="G1881" t="str">
            <v>EQP,AE,HDP-FIFO,V6X,ASM</v>
          </cell>
          <cell r="H1881">
            <v>93527.372100235807</v>
          </cell>
          <cell r="I1881" t="str">
            <v>AE</v>
          </cell>
          <cell r="J1881" t="str">
            <v>New Buy</v>
          </cell>
          <cell r="K1881">
            <v>1028801.0931025939</v>
          </cell>
          <cell r="L1881">
            <v>11</v>
          </cell>
          <cell r="M1881" t="str">
            <v>EBD</v>
          </cell>
          <cell r="N1881">
            <v>93527.372100235807</v>
          </cell>
          <cell r="O1881">
            <v>1028801.0931025939</v>
          </cell>
          <cell r="P1881" t="b">
            <v>0</v>
          </cell>
          <cell r="Q1881" t="str">
            <v>India</v>
          </cell>
          <cell r="R1881">
            <v>25160.09</v>
          </cell>
          <cell r="S1881">
            <v>2128.36</v>
          </cell>
          <cell r="T1881">
            <v>19308.16</v>
          </cell>
          <cell r="U1881">
            <v>41224.550000000003</v>
          </cell>
          <cell r="V1881">
            <v>23429.011158547968</v>
          </cell>
          <cell r="Y1881">
            <v>9781.9525002308019</v>
          </cell>
          <cell r="Z1881">
            <v>1028801.0931025939</v>
          </cell>
          <cell r="AB1881" t="str">
            <v>Under</v>
          </cell>
          <cell r="AC1881">
            <v>0.90909090909090917</v>
          </cell>
          <cell r="AD1881">
            <v>33210.963658778768</v>
          </cell>
          <cell r="AF1881">
            <v>93527.37</v>
          </cell>
          <cell r="AG1881" t="str">
            <v>No China benchmark</v>
          </cell>
          <cell r="AH1881" t="e">
            <v>#VALUE!</v>
          </cell>
          <cell r="AK1881" t="e">
            <v>#VALUE!</v>
          </cell>
          <cell r="AL1881" t="e">
            <v>#VALUE!</v>
          </cell>
          <cell r="AM1881" t="e">
            <v>#VALUE!</v>
          </cell>
          <cell r="AN1881" t="str">
            <v/>
          </cell>
          <cell r="AO1881" t="e">
            <v>#VALUE!</v>
          </cell>
          <cell r="AP1881" t="e">
            <v>#VALUE!</v>
          </cell>
          <cell r="AS1881">
            <v>1</v>
          </cell>
          <cell r="AT1881">
            <v>0</v>
          </cell>
        </row>
        <row r="1882">
          <cell r="B1882">
            <v>386011</v>
          </cell>
          <cell r="C1882" t="str">
            <v>RV FORMS &amp; GEARS LLP</v>
          </cell>
          <cell r="D1882" t="str">
            <v>V64</v>
          </cell>
          <cell r="E1882" t="str">
            <v>1186775-01</v>
          </cell>
          <cell r="F1882" t="str">
            <v>B-HDP INLINE</v>
          </cell>
          <cell r="G1882" t="str">
            <v>EQP,AE,B-HDP INLINE,V64,ASM</v>
          </cell>
          <cell r="H1882">
            <v>256811.17565613799</v>
          </cell>
          <cell r="I1882" t="str">
            <v>AE</v>
          </cell>
          <cell r="J1882" t="str">
            <v>New Buy</v>
          </cell>
          <cell r="K1882">
            <v>1540867.0539368279</v>
          </cell>
          <cell r="L1882">
            <v>6</v>
          </cell>
          <cell r="M1882" t="str">
            <v>EBD</v>
          </cell>
          <cell r="N1882">
            <v>256811.17565613799</v>
          </cell>
          <cell r="O1882">
            <v>1540867.0539368279</v>
          </cell>
          <cell r="P1882" t="b">
            <v>0</v>
          </cell>
          <cell r="Q1882" t="str">
            <v>India</v>
          </cell>
          <cell r="R1882">
            <v>172406.92</v>
          </cell>
          <cell r="S1882">
            <v>2180.84</v>
          </cell>
          <cell r="T1882">
            <v>24986.43</v>
          </cell>
          <cell r="U1882">
            <v>49033.760000000002</v>
          </cell>
          <cell r="V1882">
            <v>140955.17371914716</v>
          </cell>
          <cell r="Y1882">
            <v>26859.673969075808</v>
          </cell>
          <cell r="Z1882">
            <v>1540867.0539368279</v>
          </cell>
          <cell r="AB1882" t="str">
            <v>Under</v>
          </cell>
          <cell r="AC1882">
            <v>0.83333333333333337</v>
          </cell>
          <cell r="AD1882">
            <v>167814.84768822297</v>
          </cell>
          <cell r="AF1882">
            <v>256811.18</v>
          </cell>
          <cell r="AG1882" t="str">
            <v>No China benchmark</v>
          </cell>
          <cell r="AH1882" t="e">
            <v>#VALUE!</v>
          </cell>
          <cell r="AK1882" t="e">
            <v>#VALUE!</v>
          </cell>
          <cell r="AL1882" t="e">
            <v>#VALUE!</v>
          </cell>
          <cell r="AM1882" t="e">
            <v>#VALUE!</v>
          </cell>
          <cell r="AN1882">
            <v>30858</v>
          </cell>
          <cell r="AO1882" t="e">
            <v>#VALUE!</v>
          </cell>
          <cell r="AP1882">
            <v>-7.3223532197854038</v>
          </cell>
          <cell r="AS1882">
            <v>1</v>
          </cell>
          <cell r="AT1882">
            <v>0</v>
          </cell>
        </row>
        <row r="1883">
          <cell r="B1883">
            <v>386049</v>
          </cell>
          <cell r="C1883" t="str">
            <v>HGLASER CO., LTD.</v>
          </cell>
          <cell r="D1883" t="str">
            <v>V68</v>
          </cell>
          <cell r="E1883" t="str">
            <v>1186848-01</v>
          </cell>
          <cell r="F1883" t="str">
            <v>PRLS</v>
          </cell>
          <cell r="G1883" t="str">
            <v>EQP,AE,PRLS,V68,HG LASER</v>
          </cell>
          <cell r="H1883">
            <v>51011.959999999897</v>
          </cell>
          <cell r="I1883" t="str">
            <v>AE</v>
          </cell>
          <cell r="J1883" t="str">
            <v>New Buy</v>
          </cell>
          <cell r="K1883">
            <v>153035.87999999968</v>
          </cell>
          <cell r="L1883">
            <v>3</v>
          </cell>
          <cell r="M1883" t="str">
            <v>EBD</v>
          </cell>
          <cell r="N1883">
            <v>51011.959999999897</v>
          </cell>
          <cell r="O1883">
            <v>153035.87999999968</v>
          </cell>
          <cell r="P1883" t="b">
            <v>0</v>
          </cell>
          <cell r="Q1883" t="str">
            <v>China</v>
          </cell>
          <cell r="R1883" t="e">
            <v>#N/A</v>
          </cell>
          <cell r="S1883" t="e">
            <v>#N/A</v>
          </cell>
          <cell r="T1883" t="e">
            <v>#N/A</v>
          </cell>
          <cell r="U1883" t="e">
            <v>#N/A</v>
          </cell>
          <cell r="V1883" t="e">
            <v>#N/A</v>
          </cell>
          <cell r="Y1883" t="e">
            <v>#N/A</v>
          </cell>
          <cell r="Z1883">
            <v>153035.87999999968</v>
          </cell>
          <cell r="AB1883" t="str">
            <v>Under</v>
          </cell>
          <cell r="AC1883">
            <v>0.66666666666666663</v>
          </cell>
          <cell r="AD1883" t="e">
            <v>#N/A</v>
          </cell>
          <cell r="AF1883">
            <v>51011.96</v>
          </cell>
          <cell r="AG1883">
            <v>51011.959999999897</v>
          </cell>
          <cell r="AH1883">
            <v>1</v>
          </cell>
          <cell r="AK1883">
            <v>1</v>
          </cell>
          <cell r="AL1883">
            <v>3</v>
          </cell>
          <cell r="AM1883">
            <v>0.99998039675401607</v>
          </cell>
          <cell r="AN1883" t="str">
            <v/>
          </cell>
          <cell r="AO1883" t="e">
            <v>#VALUE!</v>
          </cell>
          <cell r="AP1883" t="e">
            <v>#VALUE!</v>
          </cell>
          <cell r="AS1883">
            <v>1</v>
          </cell>
          <cell r="AT1883">
            <v>0</v>
          </cell>
        </row>
        <row r="1884">
          <cell r="B1884">
            <v>386052</v>
          </cell>
          <cell r="C1884" t="str">
            <v>BOZHON PRECISION INDUSTRY TECHNOLOGY CO., LTD.</v>
          </cell>
          <cell r="D1884" t="str">
            <v>V68</v>
          </cell>
          <cell r="E1884" t="str">
            <v>1186853-01</v>
          </cell>
          <cell r="F1884" t="str">
            <v>BFA1</v>
          </cell>
          <cell r="G1884" t="str">
            <v>EQP,AE,BFA1,V68,BOZHON</v>
          </cell>
          <cell r="H1884">
            <v>38117.4</v>
          </cell>
          <cell r="I1884" t="str">
            <v>AE</v>
          </cell>
          <cell r="J1884" t="str">
            <v>New Buy</v>
          </cell>
          <cell r="K1884">
            <v>457408.80000000005</v>
          </cell>
          <cell r="L1884">
            <v>12</v>
          </cell>
          <cell r="M1884" t="str">
            <v>EBD</v>
          </cell>
          <cell r="N1884">
            <v>38117.4</v>
          </cell>
          <cell r="O1884">
            <v>457408.80000000005</v>
          </cell>
          <cell r="P1884" t="b">
            <v>0</v>
          </cell>
          <cell r="Q1884" t="str">
            <v>China</v>
          </cell>
          <cell r="R1884" t="e">
            <v>#N/A</v>
          </cell>
          <cell r="S1884" t="e">
            <v>#N/A</v>
          </cell>
          <cell r="T1884" t="e">
            <v>#N/A</v>
          </cell>
          <cell r="U1884" t="e">
            <v>#N/A</v>
          </cell>
          <cell r="V1884" t="e">
            <v>#N/A</v>
          </cell>
          <cell r="Y1884" t="e">
            <v>#N/A</v>
          </cell>
          <cell r="Z1884">
            <v>457408.80000000005</v>
          </cell>
          <cell r="AB1884" t="str">
            <v>Under</v>
          </cell>
          <cell r="AC1884">
            <v>0.91666666666666663</v>
          </cell>
          <cell r="AD1884" t="e">
            <v>#N/A</v>
          </cell>
          <cell r="AF1884">
            <v>38117.4</v>
          </cell>
          <cell r="AG1884">
            <v>38117.4</v>
          </cell>
          <cell r="AH1884">
            <v>1</v>
          </cell>
          <cell r="AK1884">
            <v>1</v>
          </cell>
          <cell r="AL1884">
            <v>12</v>
          </cell>
          <cell r="AM1884">
            <v>0.99997376526205883</v>
          </cell>
          <cell r="AN1884">
            <v>38111</v>
          </cell>
          <cell r="AO1884">
            <v>0.99997376085644563</v>
          </cell>
          <cell r="AP1884">
            <v>-1.6793051874790626E-4</v>
          </cell>
          <cell r="AS1884">
            <v>1</v>
          </cell>
          <cell r="AT1884">
            <v>0</v>
          </cell>
        </row>
        <row r="1885">
          <cell r="B1885">
            <v>386053</v>
          </cell>
          <cell r="C1885" t="str">
            <v>BOZHON PRECISION INDUSTRY TECHNOLOGY CO., LTD.</v>
          </cell>
          <cell r="D1885" t="str">
            <v>V68</v>
          </cell>
          <cell r="E1885" t="str">
            <v>1186854-01</v>
          </cell>
          <cell r="F1885" t="str">
            <v>BFA2</v>
          </cell>
          <cell r="G1885" t="str">
            <v>EQP,AE,BFA2,V68,BOZHON</v>
          </cell>
          <cell r="H1885">
            <v>38943</v>
          </cell>
          <cell r="I1885" t="str">
            <v>AE</v>
          </cell>
          <cell r="J1885" t="str">
            <v>New Buy</v>
          </cell>
          <cell r="K1885">
            <v>77886</v>
          </cell>
          <cell r="L1885">
            <v>2</v>
          </cell>
          <cell r="M1885" t="str">
            <v>EBD</v>
          </cell>
          <cell r="N1885">
            <v>38943</v>
          </cell>
          <cell r="O1885">
            <v>77886</v>
          </cell>
          <cell r="P1885" t="b">
            <v>0</v>
          </cell>
          <cell r="Q1885" t="str">
            <v>China</v>
          </cell>
          <cell r="R1885" t="e">
            <v>#N/A</v>
          </cell>
          <cell r="S1885" t="e">
            <v>#N/A</v>
          </cell>
          <cell r="T1885" t="e">
            <v>#N/A</v>
          </cell>
          <cell r="U1885" t="e">
            <v>#N/A</v>
          </cell>
          <cell r="V1885" t="e">
            <v>#N/A</v>
          </cell>
          <cell r="Y1885" t="e">
            <v>#N/A</v>
          </cell>
          <cell r="Z1885">
            <v>77886</v>
          </cell>
          <cell r="AB1885" t="str">
            <v>Under</v>
          </cell>
          <cell r="AC1885">
            <v>0.5</v>
          </cell>
          <cell r="AD1885" t="e">
            <v>#N/A</v>
          </cell>
          <cell r="AF1885">
            <v>38943</v>
          </cell>
          <cell r="AG1885">
            <v>38943</v>
          </cell>
          <cell r="AH1885">
            <v>1</v>
          </cell>
          <cell r="AK1885">
            <v>1</v>
          </cell>
          <cell r="AL1885">
            <v>2</v>
          </cell>
          <cell r="AM1885">
            <v>0.99997432144416198</v>
          </cell>
          <cell r="AN1885">
            <v>38111</v>
          </cell>
          <cell r="AO1885">
            <v>0.99997376085644563</v>
          </cell>
          <cell r="AP1885">
            <v>-2.1830967437222848E-2</v>
          </cell>
          <cell r="AS1885">
            <v>1</v>
          </cell>
          <cell r="AT1885">
            <v>0</v>
          </cell>
        </row>
        <row r="1886">
          <cell r="B1886">
            <v>386053</v>
          </cell>
          <cell r="C1886" t="str">
            <v>BOZHON PRECISION INDUSTRY TECHNOLOGY CO., LTD.</v>
          </cell>
          <cell r="D1886" t="str">
            <v>V68</v>
          </cell>
          <cell r="E1886" t="str">
            <v>1186854-01</v>
          </cell>
          <cell r="F1886" t="str">
            <v>BFA2</v>
          </cell>
          <cell r="G1886" t="str">
            <v>EQP,AE,BFA2,V68,BOZHON</v>
          </cell>
          <cell r="H1886">
            <v>38943</v>
          </cell>
          <cell r="I1886" t="str">
            <v>AE</v>
          </cell>
          <cell r="J1886" t="str">
            <v>New Buy</v>
          </cell>
          <cell r="K1886">
            <v>428373</v>
          </cell>
          <cell r="L1886">
            <v>11</v>
          </cell>
          <cell r="M1886" t="str">
            <v>EBD</v>
          </cell>
          <cell r="N1886">
            <v>38943</v>
          </cell>
          <cell r="O1886">
            <v>428373</v>
          </cell>
          <cell r="P1886" t="b">
            <v>0</v>
          </cell>
          <cell r="Q1886" t="str">
            <v>China</v>
          </cell>
          <cell r="R1886" t="e">
            <v>#N/A</v>
          </cell>
          <cell r="S1886" t="e">
            <v>#N/A</v>
          </cell>
          <cell r="T1886" t="e">
            <v>#N/A</v>
          </cell>
          <cell r="U1886" t="e">
            <v>#N/A</v>
          </cell>
          <cell r="V1886" t="e">
            <v>#N/A</v>
          </cell>
          <cell r="Y1886" t="e">
            <v>#N/A</v>
          </cell>
          <cell r="Z1886">
            <v>428373</v>
          </cell>
          <cell r="AB1886" t="str">
            <v>Under</v>
          </cell>
          <cell r="AC1886">
            <v>0.90909090909090906</v>
          </cell>
          <cell r="AD1886" t="e">
            <v>#N/A</v>
          </cell>
          <cell r="AF1886">
            <v>38943</v>
          </cell>
          <cell r="AG1886">
            <v>38943</v>
          </cell>
          <cell r="AH1886">
            <v>1</v>
          </cell>
          <cell r="AK1886">
            <v>1</v>
          </cell>
          <cell r="AL1886">
            <v>11</v>
          </cell>
          <cell r="AM1886">
            <v>0.99997432144416198</v>
          </cell>
          <cell r="AN1886">
            <v>38111</v>
          </cell>
          <cell r="AO1886">
            <v>0.99997376085644563</v>
          </cell>
          <cell r="AP1886">
            <v>-2.1830967437222848E-2</v>
          </cell>
          <cell r="AS1886">
            <v>1</v>
          </cell>
          <cell r="AT1886">
            <v>0</v>
          </cell>
        </row>
        <row r="1887">
          <cell r="B1887">
            <v>386054</v>
          </cell>
          <cell r="C1887" t="str">
            <v>BOZHON PRECISION INDUSTRY TECHNOLOGY CO., LTD.</v>
          </cell>
          <cell r="D1887" t="str">
            <v>V68</v>
          </cell>
          <cell r="E1887" t="str">
            <v>1186863-01</v>
          </cell>
          <cell r="F1887" t="str">
            <v>DAS1 SP-D2</v>
          </cell>
          <cell r="G1887" t="str">
            <v>EQP,AE,DAS1 SP-D2,V68,BOZHON</v>
          </cell>
          <cell r="H1887">
            <v>209779</v>
          </cell>
          <cell r="I1887" t="str">
            <v>AE</v>
          </cell>
          <cell r="J1887" t="str">
            <v>New Buy</v>
          </cell>
          <cell r="K1887">
            <v>1678232</v>
          </cell>
          <cell r="L1887">
            <v>8</v>
          </cell>
          <cell r="M1887" t="str">
            <v>EBD</v>
          </cell>
          <cell r="N1887">
            <v>209779</v>
          </cell>
          <cell r="O1887">
            <v>1678232</v>
          </cell>
          <cell r="P1887" t="b">
            <v>0</v>
          </cell>
          <cell r="Q1887" t="str">
            <v>China</v>
          </cell>
          <cell r="R1887" t="e">
            <v>#N/A</v>
          </cell>
          <cell r="S1887" t="e">
            <v>#N/A</v>
          </cell>
          <cell r="T1887" t="e">
            <v>#N/A</v>
          </cell>
          <cell r="U1887" t="e">
            <v>#N/A</v>
          </cell>
          <cell r="V1887" t="e">
            <v>#N/A</v>
          </cell>
          <cell r="Y1887" t="e">
            <v>#N/A</v>
          </cell>
          <cell r="Z1887">
            <v>1678232</v>
          </cell>
          <cell r="AB1887" t="str">
            <v>Under</v>
          </cell>
          <cell r="AC1887">
            <v>0.875</v>
          </cell>
          <cell r="AD1887" t="e">
            <v>#N/A</v>
          </cell>
          <cell r="AF1887">
            <v>209779</v>
          </cell>
          <cell r="AG1887">
            <v>209779</v>
          </cell>
          <cell r="AH1887">
            <v>1</v>
          </cell>
          <cell r="AK1887">
            <v>1</v>
          </cell>
          <cell r="AL1887">
            <v>8</v>
          </cell>
          <cell r="AM1887">
            <v>0.99999523307862082</v>
          </cell>
          <cell r="AN1887">
            <v>238710</v>
          </cell>
          <cell r="AO1887">
            <v>0.99999581081647182</v>
          </cell>
          <cell r="AP1887">
            <v>0.12119726865233967</v>
          </cell>
          <cell r="AS1887">
            <v>1</v>
          </cell>
          <cell r="AT1887">
            <v>0</v>
          </cell>
        </row>
        <row r="1888">
          <cell r="B1888">
            <v>386054</v>
          </cell>
          <cell r="C1888" t="str">
            <v>BOZHON PRECISION INDUSTRY TECHNOLOGY CO., LTD.</v>
          </cell>
          <cell r="D1888" t="str">
            <v>V68</v>
          </cell>
          <cell r="E1888" t="str">
            <v>1186863-01</v>
          </cell>
          <cell r="F1888" t="str">
            <v>DAS1 SP-D2</v>
          </cell>
          <cell r="G1888" t="str">
            <v>EQP,AE,DAS1 SP-D2,V68,BOZHON</v>
          </cell>
          <cell r="H1888">
            <v>209779</v>
          </cell>
          <cell r="I1888" t="str">
            <v>AE</v>
          </cell>
          <cell r="J1888" t="str">
            <v>New Buy</v>
          </cell>
          <cell r="K1888">
            <v>3776022</v>
          </cell>
          <cell r="L1888">
            <v>18</v>
          </cell>
          <cell r="M1888" t="str">
            <v>EBD</v>
          </cell>
          <cell r="N1888">
            <v>209779</v>
          </cell>
          <cell r="O1888">
            <v>3776022</v>
          </cell>
          <cell r="P1888" t="b">
            <v>0</v>
          </cell>
          <cell r="Q1888" t="str">
            <v>China</v>
          </cell>
          <cell r="R1888" t="e">
            <v>#N/A</v>
          </cell>
          <cell r="S1888" t="e">
            <v>#N/A</v>
          </cell>
          <cell r="T1888" t="e">
            <v>#N/A</v>
          </cell>
          <cell r="U1888" t="e">
            <v>#N/A</v>
          </cell>
          <cell r="V1888" t="e">
            <v>#N/A</v>
          </cell>
          <cell r="Y1888" t="e">
            <v>#N/A</v>
          </cell>
          <cell r="Z1888">
            <v>3776022</v>
          </cell>
          <cell r="AB1888" t="str">
            <v>Under</v>
          </cell>
          <cell r="AC1888">
            <v>0.94444444444444442</v>
          </cell>
          <cell r="AD1888" t="e">
            <v>#N/A</v>
          </cell>
          <cell r="AF1888">
            <v>209779</v>
          </cell>
          <cell r="AG1888">
            <v>209779</v>
          </cell>
          <cell r="AH1888">
            <v>1</v>
          </cell>
          <cell r="AK1888">
            <v>1</v>
          </cell>
          <cell r="AL1888">
            <v>18</v>
          </cell>
          <cell r="AM1888">
            <v>0.99999523307862082</v>
          </cell>
          <cell r="AN1888">
            <v>238710</v>
          </cell>
          <cell r="AO1888">
            <v>0.99999581081647182</v>
          </cell>
          <cell r="AP1888">
            <v>0.12119726865233967</v>
          </cell>
          <cell r="AS1888">
            <v>1</v>
          </cell>
          <cell r="AT1888">
            <v>0</v>
          </cell>
        </row>
        <row r="1889">
          <cell r="B1889">
            <v>386055</v>
          </cell>
          <cell r="C1889" t="str">
            <v>BOZHON PRECISION INDUSTRY TECHNOLOGY CO., LTD.</v>
          </cell>
          <cell r="D1889" t="str">
            <v>V68</v>
          </cell>
          <cell r="E1889" t="str">
            <v>1186864-01</v>
          </cell>
          <cell r="F1889" t="str">
            <v>DAS2 SP-D2</v>
          </cell>
          <cell r="G1889" t="str">
            <v>EQP,AE,DAS2 SP-D2,V68,BOZHON</v>
          </cell>
          <cell r="H1889">
            <v>215238</v>
          </cell>
          <cell r="I1889" t="str">
            <v>AE</v>
          </cell>
          <cell r="J1889" t="str">
            <v>New Buy</v>
          </cell>
          <cell r="K1889">
            <v>1721904</v>
          </cell>
          <cell r="L1889">
            <v>8</v>
          </cell>
          <cell r="M1889" t="str">
            <v>EBD</v>
          </cell>
          <cell r="N1889">
            <v>215238</v>
          </cell>
          <cell r="O1889">
            <v>1721904</v>
          </cell>
          <cell r="P1889" t="b">
            <v>0</v>
          </cell>
          <cell r="Q1889" t="str">
            <v>China</v>
          </cell>
          <cell r="R1889" t="e">
            <v>#N/A</v>
          </cell>
          <cell r="S1889" t="e">
            <v>#N/A</v>
          </cell>
          <cell r="T1889" t="e">
            <v>#N/A</v>
          </cell>
          <cell r="U1889" t="e">
            <v>#N/A</v>
          </cell>
          <cell r="V1889" t="e">
            <v>#N/A</v>
          </cell>
          <cell r="Y1889" t="e">
            <v>#N/A</v>
          </cell>
          <cell r="Z1889">
            <v>1721904</v>
          </cell>
          <cell r="AB1889" t="str">
            <v>Under</v>
          </cell>
          <cell r="AC1889">
            <v>0.875</v>
          </cell>
          <cell r="AD1889" t="e">
            <v>#N/A</v>
          </cell>
          <cell r="AF1889">
            <v>215238</v>
          </cell>
          <cell r="AG1889">
            <v>215238</v>
          </cell>
          <cell r="AH1889">
            <v>1</v>
          </cell>
          <cell r="AK1889" t="str">
            <v>outlier - Fix</v>
          </cell>
          <cell r="AL1889" t="e">
            <v>#VALUE!</v>
          </cell>
          <cell r="AM1889" t="e">
            <v>#VALUE!</v>
          </cell>
          <cell r="AN1889">
            <v>238710</v>
          </cell>
          <cell r="AO1889" t="e">
            <v>#VALUE!</v>
          </cell>
          <cell r="AP1889">
            <v>9.8328515772275984E-2</v>
          </cell>
          <cell r="AS1889">
            <v>1</v>
          </cell>
          <cell r="AT1889">
            <v>0</v>
          </cell>
        </row>
        <row r="1890">
          <cell r="B1890">
            <v>386055</v>
          </cell>
          <cell r="C1890" t="str">
            <v>BOZHON PRECISION INDUSTRY TECHNOLOGY CO., LTD.</v>
          </cell>
          <cell r="D1890" t="str">
            <v>V68</v>
          </cell>
          <cell r="E1890" t="str">
            <v>1186864-01</v>
          </cell>
          <cell r="F1890" t="str">
            <v>DAS2 SP-D2</v>
          </cell>
          <cell r="G1890" t="str">
            <v>EQP,AE,DAS2 SP-D2,V68,BOZHON</v>
          </cell>
          <cell r="H1890">
            <v>215238</v>
          </cell>
          <cell r="I1890" t="str">
            <v>AE</v>
          </cell>
          <cell r="J1890" t="str">
            <v>New Buy</v>
          </cell>
          <cell r="K1890">
            <v>3874284</v>
          </cell>
          <cell r="L1890">
            <v>18</v>
          </cell>
          <cell r="M1890" t="str">
            <v>EBD</v>
          </cell>
          <cell r="N1890">
            <v>215238</v>
          </cell>
          <cell r="O1890">
            <v>3874284</v>
          </cell>
          <cell r="P1890" t="b">
            <v>0</v>
          </cell>
          <cell r="Q1890" t="str">
            <v>China</v>
          </cell>
          <cell r="R1890" t="e">
            <v>#N/A</v>
          </cell>
          <cell r="S1890" t="e">
            <v>#N/A</v>
          </cell>
          <cell r="T1890" t="e">
            <v>#N/A</v>
          </cell>
          <cell r="U1890" t="e">
            <v>#N/A</v>
          </cell>
          <cell r="V1890" t="e">
            <v>#N/A</v>
          </cell>
          <cell r="Y1890" t="e">
            <v>#N/A</v>
          </cell>
          <cell r="Z1890">
            <v>3874284</v>
          </cell>
          <cell r="AB1890" t="str">
            <v>Under</v>
          </cell>
          <cell r="AC1890">
            <v>0.94444444444444442</v>
          </cell>
          <cell r="AD1890" t="e">
            <v>#N/A</v>
          </cell>
          <cell r="AF1890">
            <v>215238</v>
          </cell>
          <cell r="AG1890">
            <v>215238</v>
          </cell>
          <cell r="AH1890">
            <v>1</v>
          </cell>
          <cell r="AK1890">
            <v>1</v>
          </cell>
          <cell r="AL1890">
            <v>18</v>
          </cell>
          <cell r="AM1890">
            <v>0.99999535398024508</v>
          </cell>
          <cell r="AN1890">
            <v>238710</v>
          </cell>
          <cell r="AO1890">
            <v>0.99999581081647182</v>
          </cell>
          <cell r="AP1890">
            <v>9.8328515772275984E-2</v>
          </cell>
          <cell r="AS1890">
            <v>1</v>
          </cell>
          <cell r="AT1890">
            <v>0</v>
          </cell>
        </row>
        <row r="1891">
          <cell r="B1891">
            <v>386056</v>
          </cell>
          <cell r="C1891" t="str">
            <v>BOZHON PRECISION INDUSTRY TECHNOLOGY CO., LTD.</v>
          </cell>
          <cell r="D1891" t="str">
            <v>V68</v>
          </cell>
          <cell r="E1891" t="str">
            <v>1186871-01</v>
          </cell>
          <cell r="F1891" t="str">
            <v>SA-IT-WW INLINE</v>
          </cell>
          <cell r="G1891" t="str">
            <v>EQP,AE,SA-IT-WW INLINE 6-BAY,V68,BOZHON</v>
          </cell>
          <cell r="H1891">
            <v>171264</v>
          </cell>
          <cell r="I1891" t="str">
            <v>AE</v>
          </cell>
          <cell r="J1891" t="str">
            <v>New Buy</v>
          </cell>
          <cell r="K1891">
            <v>685056</v>
          </cell>
          <cell r="L1891">
            <v>4</v>
          </cell>
          <cell r="M1891" t="str">
            <v>EBD</v>
          </cell>
          <cell r="N1891">
            <v>171264</v>
          </cell>
          <cell r="O1891">
            <v>685056</v>
          </cell>
          <cell r="P1891" t="b">
            <v>0</v>
          </cell>
          <cell r="Q1891" t="str">
            <v>China</v>
          </cell>
          <cell r="R1891" t="e">
            <v>#N/A</v>
          </cell>
          <cell r="S1891" t="e">
            <v>#N/A</v>
          </cell>
          <cell r="T1891" t="e">
            <v>#N/A</v>
          </cell>
          <cell r="U1891" t="e">
            <v>#N/A</v>
          </cell>
          <cell r="V1891" t="e">
            <v>#N/A</v>
          </cell>
          <cell r="Y1891" t="e">
            <v>#N/A</v>
          </cell>
          <cell r="Z1891">
            <v>685056</v>
          </cell>
          <cell r="AB1891" t="str">
            <v>Under</v>
          </cell>
          <cell r="AC1891">
            <v>0.75</v>
          </cell>
          <cell r="AD1891" t="e">
            <v>#N/A</v>
          </cell>
          <cell r="AF1891">
            <v>171264</v>
          </cell>
          <cell r="AG1891">
            <v>171264</v>
          </cell>
          <cell r="AH1891">
            <v>1</v>
          </cell>
          <cell r="AK1891">
            <v>1</v>
          </cell>
          <cell r="AL1891">
            <v>4</v>
          </cell>
          <cell r="AM1891">
            <v>0.99999416106128547</v>
          </cell>
          <cell r="AN1891">
            <v>103394</v>
          </cell>
          <cell r="AO1891">
            <v>0.99999032825889311</v>
          </cell>
          <cell r="AP1891">
            <v>-0.65642106892082708</v>
          </cell>
          <cell r="AS1891">
            <v>1</v>
          </cell>
          <cell r="AT1891">
            <v>0</v>
          </cell>
        </row>
        <row r="1892">
          <cell r="B1892">
            <v>386056</v>
          </cell>
          <cell r="C1892" t="str">
            <v>BOZHON PRECISION INDUSTRY TECHNOLOGY CO., LTD.</v>
          </cell>
          <cell r="D1892" t="str">
            <v>V68</v>
          </cell>
          <cell r="E1892" t="str">
            <v>1186871-01</v>
          </cell>
          <cell r="F1892" t="str">
            <v>SA-IT-WW INLINE</v>
          </cell>
          <cell r="G1892" t="str">
            <v>EQP,AE,SA-IT-WW INLINE 6-BAY,V68,BOZHON</v>
          </cell>
          <cell r="H1892">
            <v>171264</v>
          </cell>
          <cell r="I1892" t="str">
            <v>AE</v>
          </cell>
          <cell r="J1892" t="str">
            <v>New Buy</v>
          </cell>
          <cell r="K1892">
            <v>1541376</v>
          </cell>
          <cell r="L1892">
            <v>9</v>
          </cell>
          <cell r="M1892" t="str">
            <v>EBD</v>
          </cell>
          <cell r="N1892">
            <v>171264</v>
          </cell>
          <cell r="O1892">
            <v>1541376</v>
          </cell>
          <cell r="P1892" t="b">
            <v>0</v>
          </cell>
          <cell r="Q1892" t="str">
            <v>China</v>
          </cell>
          <cell r="R1892" t="e">
            <v>#N/A</v>
          </cell>
          <cell r="S1892" t="e">
            <v>#N/A</v>
          </cell>
          <cell r="T1892" t="e">
            <v>#N/A</v>
          </cell>
          <cell r="U1892" t="e">
            <v>#N/A</v>
          </cell>
          <cell r="V1892" t="e">
            <v>#N/A</v>
          </cell>
          <cell r="Y1892" t="e">
            <v>#N/A</v>
          </cell>
          <cell r="Z1892">
            <v>1541376</v>
          </cell>
          <cell r="AB1892" t="str">
            <v>Under</v>
          </cell>
          <cell r="AC1892">
            <v>0.88888888888888884</v>
          </cell>
          <cell r="AD1892" t="e">
            <v>#N/A</v>
          </cell>
          <cell r="AF1892">
            <v>171264</v>
          </cell>
          <cell r="AG1892">
            <v>171264</v>
          </cell>
          <cell r="AH1892">
            <v>1</v>
          </cell>
          <cell r="AK1892">
            <v>1</v>
          </cell>
          <cell r="AL1892">
            <v>9</v>
          </cell>
          <cell r="AM1892">
            <v>0.99999416106128547</v>
          </cell>
          <cell r="AN1892">
            <v>103394</v>
          </cell>
          <cell r="AO1892">
            <v>0.99999032825889311</v>
          </cell>
          <cell r="AP1892">
            <v>-0.65642106892082708</v>
          </cell>
          <cell r="AS1892">
            <v>1</v>
          </cell>
          <cell r="AT1892">
            <v>0</v>
          </cell>
        </row>
        <row r="1893">
          <cell r="B1893">
            <v>386058</v>
          </cell>
          <cell r="C1893" t="str">
            <v>BOZHON PRECISION INDUSTRY TECHNOLOGY CO., LTD.</v>
          </cell>
          <cell r="D1893" t="str">
            <v>V68</v>
          </cell>
          <cell r="E1893" t="str">
            <v>1186874-01</v>
          </cell>
          <cell r="F1893" t="str">
            <v>BCW</v>
          </cell>
          <cell r="G1893" t="str">
            <v>EQP,AE,BCW,V68,BOZHON</v>
          </cell>
          <cell r="H1893">
            <v>234698.28</v>
          </cell>
          <cell r="I1893" t="str">
            <v>AE</v>
          </cell>
          <cell r="J1893" t="str">
            <v>New Buy</v>
          </cell>
          <cell r="K1893">
            <v>704094.84</v>
          </cell>
          <cell r="L1893">
            <v>3</v>
          </cell>
          <cell r="M1893" t="str">
            <v>EBD</v>
          </cell>
          <cell r="N1893">
            <v>234698.28</v>
          </cell>
          <cell r="O1893">
            <v>704094.84</v>
          </cell>
          <cell r="P1893" t="b">
            <v>0</v>
          </cell>
          <cell r="Q1893" t="str">
            <v>China</v>
          </cell>
          <cell r="R1893" t="e">
            <v>#N/A</v>
          </cell>
          <cell r="S1893" t="e">
            <v>#N/A</v>
          </cell>
          <cell r="T1893" t="e">
            <v>#N/A</v>
          </cell>
          <cell r="U1893" t="e">
            <v>#N/A</v>
          </cell>
          <cell r="V1893" t="e">
            <v>#N/A</v>
          </cell>
          <cell r="Y1893" t="e">
            <v>#N/A</v>
          </cell>
          <cell r="Z1893">
            <v>704094.84</v>
          </cell>
          <cell r="AB1893" t="str">
            <v>Under</v>
          </cell>
          <cell r="AC1893">
            <v>0.66666666666666663</v>
          </cell>
          <cell r="AD1893" t="e">
            <v>#N/A</v>
          </cell>
          <cell r="AF1893">
            <v>234698.28</v>
          </cell>
          <cell r="AG1893">
            <v>234698.28</v>
          </cell>
          <cell r="AH1893">
            <v>1</v>
          </cell>
          <cell r="AK1893">
            <v>1</v>
          </cell>
          <cell r="AL1893">
            <v>3</v>
          </cell>
          <cell r="AM1893">
            <v>0.99999573921035978</v>
          </cell>
          <cell r="AN1893">
            <v>205328.5</v>
          </cell>
          <cell r="AO1893">
            <v>0.99999512975548932</v>
          </cell>
          <cell r="AP1893">
            <v>-0.14303800982328319</v>
          </cell>
          <cell r="AS1893">
            <v>1</v>
          </cell>
          <cell r="AT1893">
            <v>0</v>
          </cell>
        </row>
        <row r="1894">
          <cell r="B1894">
            <v>386061</v>
          </cell>
          <cell r="C1894" t="str">
            <v>BOZHON PRECISION INDUSTRY TECHNOLOGY CO., LTD.</v>
          </cell>
          <cell r="D1894" t="str">
            <v>V68</v>
          </cell>
          <cell r="E1894" t="str">
            <v>1186877-01</v>
          </cell>
          <cell r="F1894" t="str">
            <v>DP INLINE ASSIST FIXTURE</v>
          </cell>
          <cell r="G1894" t="str">
            <v>FXT,AE,DP INLINE ASSIST FIXTURE,V68,BOZHON</v>
          </cell>
          <cell r="H1894">
            <v>108</v>
          </cell>
          <cell r="I1894" t="str">
            <v>AE</v>
          </cell>
          <cell r="J1894" t="str">
            <v>New Buy</v>
          </cell>
          <cell r="K1894">
            <v>2592</v>
          </cell>
          <cell r="L1894">
            <v>24</v>
          </cell>
          <cell r="M1894" t="str">
            <v>EBD</v>
          </cell>
          <cell r="N1894">
            <v>108</v>
          </cell>
          <cell r="O1894">
            <v>2592</v>
          </cell>
          <cell r="P1894" t="b">
            <v>0</v>
          </cell>
          <cell r="Q1894" t="str">
            <v>China</v>
          </cell>
          <cell r="R1894" t="e">
            <v>#N/A</v>
          </cell>
          <cell r="S1894" t="e">
            <v>#N/A</v>
          </cell>
          <cell r="T1894" t="e">
            <v>#N/A</v>
          </cell>
          <cell r="U1894" t="e">
            <v>#N/A</v>
          </cell>
          <cell r="V1894" t="e">
            <v>#N/A</v>
          </cell>
          <cell r="Y1894" t="e">
            <v>#N/A</v>
          </cell>
          <cell r="Z1894">
            <v>2592</v>
          </cell>
          <cell r="AB1894" t="str">
            <v>Under</v>
          </cell>
          <cell r="AC1894">
            <v>0.95833333333333337</v>
          </cell>
          <cell r="AD1894" t="e">
            <v>#N/A</v>
          </cell>
          <cell r="AF1894">
            <v>108</v>
          </cell>
          <cell r="AG1894">
            <v>108</v>
          </cell>
          <cell r="AH1894">
            <v>1</v>
          </cell>
          <cell r="AK1894">
            <v>1</v>
          </cell>
          <cell r="AL1894">
            <v>24</v>
          </cell>
          <cell r="AM1894">
            <v>0.9907407407407407</v>
          </cell>
          <cell r="AN1894" t="str">
            <v/>
          </cell>
          <cell r="AO1894" t="e">
            <v>#VALUE!</v>
          </cell>
          <cell r="AP1894" t="e">
            <v>#VALUE!</v>
          </cell>
          <cell r="AS1894">
            <v>1</v>
          </cell>
          <cell r="AT1894">
            <v>0</v>
          </cell>
        </row>
        <row r="1895">
          <cell r="B1895">
            <v>386061</v>
          </cell>
          <cell r="C1895" t="str">
            <v>BOZHON PRECISION INDUSTRY TECHNOLOGY CO., LTD.</v>
          </cell>
          <cell r="D1895" t="str">
            <v>V68</v>
          </cell>
          <cell r="E1895" t="str">
            <v>1186877-01</v>
          </cell>
          <cell r="F1895" t="str">
            <v>DP INLINE ASSIST FIXTURE</v>
          </cell>
          <cell r="G1895" t="str">
            <v>FXT,AE,DP INLINE ASSIST FIXTURE,V68,BOZHON</v>
          </cell>
          <cell r="H1895">
            <v>108</v>
          </cell>
          <cell r="I1895" t="str">
            <v>AE</v>
          </cell>
          <cell r="J1895" t="str">
            <v>New Buy</v>
          </cell>
          <cell r="K1895">
            <v>5832</v>
          </cell>
          <cell r="L1895">
            <v>54</v>
          </cell>
          <cell r="M1895" t="str">
            <v>EBD</v>
          </cell>
          <cell r="N1895">
            <v>108</v>
          </cell>
          <cell r="O1895">
            <v>5832</v>
          </cell>
          <cell r="P1895" t="b">
            <v>0</v>
          </cell>
          <cell r="Q1895" t="str">
            <v>China</v>
          </cell>
          <cell r="R1895" t="e">
            <v>#N/A</v>
          </cell>
          <cell r="S1895" t="e">
            <v>#N/A</v>
          </cell>
          <cell r="T1895" t="e">
            <v>#N/A</v>
          </cell>
          <cell r="U1895" t="e">
            <v>#N/A</v>
          </cell>
          <cell r="V1895" t="e">
            <v>#N/A</v>
          </cell>
          <cell r="Y1895" t="e">
            <v>#N/A</v>
          </cell>
          <cell r="Z1895">
            <v>5832</v>
          </cell>
          <cell r="AB1895" t="str">
            <v>Under</v>
          </cell>
          <cell r="AC1895">
            <v>0.98148148148148151</v>
          </cell>
          <cell r="AD1895" t="e">
            <v>#N/A</v>
          </cell>
          <cell r="AF1895">
            <v>108</v>
          </cell>
          <cell r="AG1895">
            <v>108</v>
          </cell>
          <cell r="AH1895">
            <v>1</v>
          </cell>
          <cell r="AK1895">
            <v>1</v>
          </cell>
          <cell r="AL1895">
            <v>54</v>
          </cell>
          <cell r="AM1895">
            <v>0.9907407407407407</v>
          </cell>
          <cell r="AN1895" t="str">
            <v/>
          </cell>
          <cell r="AO1895" t="e">
            <v>#VALUE!</v>
          </cell>
          <cell r="AP1895" t="e">
            <v>#VALUE!</v>
          </cell>
          <cell r="AS1895">
            <v>1</v>
          </cell>
          <cell r="AT1895">
            <v>0</v>
          </cell>
        </row>
        <row r="1896">
          <cell r="B1896">
            <v>386062</v>
          </cell>
          <cell r="C1896" t="str">
            <v>BOZHON PRECISION INDUSTRY TECHNOLOGY CO., LTD.</v>
          </cell>
          <cell r="D1896" t="str">
            <v>V68</v>
          </cell>
          <cell r="E1896" t="str">
            <v>1186878-01</v>
          </cell>
          <cell r="F1896" t="str">
            <v>DP INLINE PALLET ADD ON PLATE</v>
          </cell>
          <cell r="G1896" t="str">
            <v>FXT,AE,DP INLINE PALLET ADD ON PLATE,V68,BOZHON</v>
          </cell>
          <cell r="H1896">
            <v>275</v>
          </cell>
          <cell r="I1896" t="str">
            <v>AE</v>
          </cell>
          <cell r="J1896" t="str">
            <v>New Buy</v>
          </cell>
          <cell r="K1896">
            <v>133100</v>
          </cell>
          <cell r="L1896">
            <v>484</v>
          </cell>
          <cell r="M1896" t="str">
            <v>EBD</v>
          </cell>
          <cell r="N1896">
            <v>275</v>
          </cell>
          <cell r="O1896">
            <v>133100</v>
          </cell>
          <cell r="P1896" t="b">
            <v>0</v>
          </cell>
          <cell r="Q1896" t="str">
            <v>China</v>
          </cell>
          <cell r="R1896" t="e">
            <v>#N/A</v>
          </cell>
          <cell r="S1896" t="e">
            <v>#N/A</v>
          </cell>
          <cell r="T1896" t="e">
            <v>#N/A</v>
          </cell>
          <cell r="U1896" t="e">
            <v>#N/A</v>
          </cell>
          <cell r="V1896" t="e">
            <v>#N/A</v>
          </cell>
          <cell r="Y1896" t="e">
            <v>#N/A</v>
          </cell>
          <cell r="Z1896">
            <v>133100</v>
          </cell>
          <cell r="AB1896" t="str">
            <v>Under</v>
          </cell>
          <cell r="AC1896">
            <v>0.99793388429752061</v>
          </cell>
          <cell r="AD1896" t="e">
            <v>#N/A</v>
          </cell>
          <cell r="AF1896">
            <v>275</v>
          </cell>
          <cell r="AG1896">
            <v>275</v>
          </cell>
          <cell r="AH1896">
            <v>1</v>
          </cell>
          <cell r="AK1896">
            <v>1</v>
          </cell>
          <cell r="AL1896">
            <v>484</v>
          </cell>
          <cell r="AM1896">
            <v>0.99636363636363634</v>
          </cell>
          <cell r="AN1896" t="str">
            <v/>
          </cell>
          <cell r="AO1896" t="e">
            <v>#VALUE!</v>
          </cell>
          <cell r="AP1896" t="e">
            <v>#VALUE!</v>
          </cell>
          <cell r="AS1896">
            <v>1</v>
          </cell>
          <cell r="AT1896">
            <v>0</v>
          </cell>
        </row>
        <row r="1897">
          <cell r="B1897">
            <v>386062</v>
          </cell>
          <cell r="C1897" t="str">
            <v>BOZHON PRECISION INDUSTRY TECHNOLOGY CO., LTD.</v>
          </cell>
          <cell r="D1897" t="str">
            <v>V68</v>
          </cell>
          <cell r="E1897" t="str">
            <v>1186878-01</v>
          </cell>
          <cell r="F1897" t="str">
            <v>DP INLINE PALLET ADD ON PLATE</v>
          </cell>
          <cell r="G1897" t="str">
            <v>FXT,AE,DP INLINE PALLET ADD ON PLATE,V68,BOZHON</v>
          </cell>
          <cell r="H1897">
            <v>275</v>
          </cell>
          <cell r="I1897" t="str">
            <v>AE</v>
          </cell>
          <cell r="J1897" t="str">
            <v>New Buy</v>
          </cell>
          <cell r="K1897">
            <v>299475</v>
          </cell>
          <cell r="L1897">
            <v>1089</v>
          </cell>
          <cell r="M1897" t="str">
            <v>EBD</v>
          </cell>
          <cell r="N1897">
            <v>275</v>
          </cell>
          <cell r="O1897">
            <v>299475</v>
          </cell>
          <cell r="P1897" t="b">
            <v>0</v>
          </cell>
          <cell r="Q1897" t="str">
            <v>China</v>
          </cell>
          <cell r="R1897" t="e">
            <v>#N/A</v>
          </cell>
          <cell r="S1897" t="e">
            <v>#N/A</v>
          </cell>
          <cell r="T1897" t="e">
            <v>#N/A</v>
          </cell>
          <cell r="U1897" t="e">
            <v>#N/A</v>
          </cell>
          <cell r="V1897" t="e">
            <v>#N/A</v>
          </cell>
          <cell r="Y1897" t="e">
            <v>#N/A</v>
          </cell>
          <cell r="Z1897">
            <v>299475</v>
          </cell>
          <cell r="AB1897" t="str">
            <v>Under</v>
          </cell>
          <cell r="AC1897">
            <v>0.99908172635445358</v>
          </cell>
          <cell r="AD1897" t="e">
            <v>#N/A</v>
          </cell>
          <cell r="AF1897">
            <v>275</v>
          </cell>
          <cell r="AG1897">
            <v>275</v>
          </cell>
          <cell r="AH1897">
            <v>1</v>
          </cell>
          <cell r="AK1897">
            <v>1</v>
          </cell>
          <cell r="AL1897">
            <v>1089</v>
          </cell>
          <cell r="AM1897">
            <v>0.99636363636363634</v>
          </cell>
          <cell r="AN1897" t="str">
            <v/>
          </cell>
          <cell r="AO1897" t="e">
            <v>#VALUE!</v>
          </cell>
          <cell r="AP1897" t="e">
            <v>#VALUE!</v>
          </cell>
          <cell r="AS1897">
            <v>1</v>
          </cell>
          <cell r="AT1897">
            <v>0</v>
          </cell>
        </row>
        <row r="1898">
          <cell r="B1898">
            <v>386064</v>
          </cell>
          <cell r="C1898" t="str">
            <v>BOZHON PRECISION INDUSTRY TECHNOLOGY CO., LTD.</v>
          </cell>
          <cell r="D1898" t="str">
            <v>V68</v>
          </cell>
          <cell r="E1898" t="str">
            <v>1186885-01</v>
          </cell>
          <cell r="F1898" t="str">
            <v>RSPM</v>
          </cell>
          <cell r="G1898" t="str">
            <v>EQP,AE,RSPM,V68,BOZHON</v>
          </cell>
          <cell r="H1898">
            <v>30083</v>
          </cell>
          <cell r="I1898" t="str">
            <v>AE</v>
          </cell>
          <cell r="J1898" t="str">
            <v>New Buy</v>
          </cell>
          <cell r="K1898">
            <v>60166</v>
          </cell>
          <cell r="L1898">
            <v>2</v>
          </cell>
          <cell r="M1898" t="str">
            <v>EBD</v>
          </cell>
          <cell r="N1898">
            <v>30083</v>
          </cell>
          <cell r="O1898">
            <v>60166</v>
          </cell>
          <cell r="P1898" t="b">
            <v>0</v>
          </cell>
          <cell r="Q1898" t="str">
            <v>China</v>
          </cell>
          <cell r="R1898" t="e">
            <v>#N/A</v>
          </cell>
          <cell r="S1898" t="e">
            <v>#N/A</v>
          </cell>
          <cell r="T1898" t="e">
            <v>#N/A</v>
          </cell>
          <cell r="U1898" t="e">
            <v>#N/A</v>
          </cell>
          <cell r="V1898" t="e">
            <v>#N/A</v>
          </cell>
          <cell r="Y1898" t="e">
            <v>#N/A</v>
          </cell>
          <cell r="Z1898">
            <v>60166</v>
          </cell>
          <cell r="AB1898" t="str">
            <v>Under</v>
          </cell>
          <cell r="AC1898">
            <v>0.5</v>
          </cell>
          <cell r="AD1898" t="e">
            <v>#N/A</v>
          </cell>
          <cell r="AF1898">
            <v>30083</v>
          </cell>
          <cell r="AG1898">
            <v>30083</v>
          </cell>
          <cell r="AH1898">
            <v>1</v>
          </cell>
          <cell r="AK1898">
            <v>1</v>
          </cell>
          <cell r="AL1898">
            <v>2</v>
          </cell>
          <cell r="AM1898">
            <v>0.99996675863444473</v>
          </cell>
          <cell r="AN1898">
            <v>38892.1</v>
          </cell>
          <cell r="AO1898">
            <v>0.99997428783737574</v>
          </cell>
          <cell r="AP1898">
            <v>0.22650101177359924</v>
          </cell>
          <cell r="AS1898">
            <v>1</v>
          </cell>
          <cell r="AT1898">
            <v>0</v>
          </cell>
        </row>
        <row r="1899">
          <cell r="B1899">
            <v>386064</v>
          </cell>
          <cell r="C1899" t="str">
            <v>BOZHON PRECISION INDUSTRY TECHNOLOGY CO., LTD.</v>
          </cell>
          <cell r="D1899" t="str">
            <v>V68</v>
          </cell>
          <cell r="E1899" t="str">
            <v>1186885-01</v>
          </cell>
          <cell r="F1899" t="str">
            <v>RSPM</v>
          </cell>
          <cell r="G1899" t="str">
            <v>EQP,AE,RSPM,V68,BOZHON</v>
          </cell>
          <cell r="H1899">
            <v>30083</v>
          </cell>
          <cell r="I1899" t="str">
            <v>AE</v>
          </cell>
          <cell r="J1899" t="str">
            <v>New Buy</v>
          </cell>
          <cell r="K1899">
            <v>60166</v>
          </cell>
          <cell r="L1899">
            <v>2</v>
          </cell>
          <cell r="M1899" t="str">
            <v>OTS Quote</v>
          </cell>
          <cell r="N1899">
            <v>30083</v>
          </cell>
          <cell r="O1899">
            <v>60166</v>
          </cell>
          <cell r="P1899" t="b">
            <v>0</v>
          </cell>
          <cell r="Q1899" t="str">
            <v>China</v>
          </cell>
          <cell r="R1899" t="e">
            <v>#N/A</v>
          </cell>
          <cell r="S1899" t="e">
            <v>#N/A</v>
          </cell>
          <cell r="T1899" t="e">
            <v>#N/A</v>
          </cell>
          <cell r="U1899" t="e">
            <v>#N/A</v>
          </cell>
          <cell r="V1899" t="e">
            <v>#N/A</v>
          </cell>
          <cell r="Y1899" t="e">
            <v>#N/A</v>
          </cell>
          <cell r="Z1899">
            <v>60166</v>
          </cell>
          <cell r="AB1899" t="str">
            <v>Under</v>
          </cell>
          <cell r="AC1899">
            <v>0.5</v>
          </cell>
          <cell r="AD1899" t="e">
            <v>#N/A</v>
          </cell>
          <cell r="AF1899">
            <v>30083</v>
          </cell>
          <cell r="AG1899">
            <v>30083</v>
          </cell>
          <cell r="AH1899">
            <v>1</v>
          </cell>
          <cell r="AK1899">
            <v>1</v>
          </cell>
          <cell r="AL1899">
            <v>2</v>
          </cell>
          <cell r="AM1899">
            <v>0.99996675863444473</v>
          </cell>
          <cell r="AN1899">
            <v>38892.1</v>
          </cell>
          <cell r="AO1899">
            <v>0.99997428783737574</v>
          </cell>
          <cell r="AP1899">
            <v>0.22650101177359924</v>
          </cell>
          <cell r="AS1899">
            <v>1</v>
          </cell>
          <cell r="AT1899">
            <v>0</v>
          </cell>
        </row>
        <row r="1900">
          <cell r="B1900">
            <v>386065</v>
          </cell>
          <cell r="C1900" t="str">
            <v>BOZHON PRECISION INDUSTRY TECHNOLOGY CO., LTD.</v>
          </cell>
          <cell r="D1900" t="str">
            <v>V68</v>
          </cell>
          <cell r="E1900" t="str">
            <v>1186887-01</v>
          </cell>
          <cell r="F1900" t="str">
            <v>DPO</v>
          </cell>
          <cell r="G1900" t="str">
            <v>EQP,AE,DPO,V68,BOZHON</v>
          </cell>
          <cell r="H1900">
            <v>104391.61</v>
          </cell>
          <cell r="I1900" t="str">
            <v>AE</v>
          </cell>
          <cell r="J1900" t="str">
            <v>New Buy</v>
          </cell>
          <cell r="K1900">
            <v>104391.61</v>
          </cell>
          <cell r="L1900">
            <v>1</v>
          </cell>
          <cell r="M1900" t="str">
            <v>EBD</v>
          </cell>
          <cell r="N1900">
            <v>104391.61</v>
          </cell>
          <cell r="O1900">
            <v>104391.61</v>
          </cell>
          <cell r="P1900" t="b">
            <v>0</v>
          </cell>
          <cell r="Q1900" t="str">
            <v>China</v>
          </cell>
          <cell r="R1900" t="e">
            <v>#N/A</v>
          </cell>
          <cell r="S1900" t="e">
            <v>#N/A</v>
          </cell>
          <cell r="T1900" t="e">
            <v>#N/A</v>
          </cell>
          <cell r="U1900" t="e">
            <v>#N/A</v>
          </cell>
          <cell r="V1900" t="e">
            <v>#N/A</v>
          </cell>
          <cell r="Y1900" t="e">
            <v>#N/A</v>
          </cell>
          <cell r="Z1900">
            <v>104391.61</v>
          </cell>
          <cell r="AB1900" t="str">
            <v>Under</v>
          </cell>
          <cell r="AC1900" t="str">
            <v/>
          </cell>
          <cell r="AD1900" t="e">
            <v>#N/A</v>
          </cell>
          <cell r="AF1900">
            <v>104391.61</v>
          </cell>
          <cell r="AG1900">
            <v>104391.61</v>
          </cell>
          <cell r="AH1900">
            <v>1</v>
          </cell>
          <cell r="AK1900">
            <v>1</v>
          </cell>
          <cell r="AL1900">
            <v>1</v>
          </cell>
          <cell r="AM1900">
            <v>0.99999042068610688</v>
          </cell>
          <cell r="AN1900">
            <v>125565.7</v>
          </cell>
          <cell r="AO1900">
            <v>0.99999203604168974</v>
          </cell>
          <cell r="AP1900">
            <v>0.16862957001792683</v>
          </cell>
          <cell r="AS1900">
            <v>1</v>
          </cell>
          <cell r="AT1900">
            <v>0</v>
          </cell>
        </row>
        <row r="1901">
          <cell r="B1901">
            <v>386065</v>
          </cell>
          <cell r="C1901" t="str">
            <v>BOZHON PRECISION INDUSTRY TECHNOLOGY CO., LTD.</v>
          </cell>
          <cell r="D1901" t="str">
            <v>V68</v>
          </cell>
          <cell r="E1901" t="str">
            <v>1186887-01</v>
          </cell>
          <cell r="F1901" t="str">
            <v>DPO</v>
          </cell>
          <cell r="G1901" t="str">
            <v>EQP,AE,DPO,V68,BOZHON</v>
          </cell>
          <cell r="H1901">
            <v>104391.61</v>
          </cell>
          <cell r="I1901" t="str">
            <v>AE</v>
          </cell>
          <cell r="J1901" t="str">
            <v>New Buy</v>
          </cell>
          <cell r="K1901">
            <v>1043916.1</v>
          </cell>
          <cell r="L1901">
            <v>10</v>
          </cell>
          <cell r="M1901" t="str">
            <v>EBD</v>
          </cell>
          <cell r="N1901">
            <v>104391.61</v>
          </cell>
          <cell r="O1901">
            <v>1043916.1</v>
          </cell>
          <cell r="P1901" t="b">
            <v>0</v>
          </cell>
          <cell r="Q1901" t="str">
            <v>China</v>
          </cell>
          <cell r="R1901" t="e">
            <v>#N/A</v>
          </cell>
          <cell r="S1901" t="e">
            <v>#N/A</v>
          </cell>
          <cell r="T1901" t="e">
            <v>#N/A</v>
          </cell>
          <cell r="U1901" t="e">
            <v>#N/A</v>
          </cell>
          <cell r="V1901" t="e">
            <v>#N/A</v>
          </cell>
          <cell r="Y1901" t="e">
            <v>#N/A</v>
          </cell>
          <cell r="Z1901">
            <v>1043916.1</v>
          </cell>
          <cell r="AB1901" t="str">
            <v>Under</v>
          </cell>
          <cell r="AC1901">
            <v>0.9</v>
          </cell>
          <cell r="AD1901" t="e">
            <v>#N/A</v>
          </cell>
          <cell r="AF1901">
            <v>104391.61</v>
          </cell>
          <cell r="AG1901">
            <v>104391.61</v>
          </cell>
          <cell r="AH1901">
            <v>1</v>
          </cell>
          <cell r="AK1901">
            <v>1</v>
          </cell>
          <cell r="AL1901">
            <v>10</v>
          </cell>
          <cell r="AM1901">
            <v>0.99999042068610688</v>
          </cell>
          <cell r="AN1901">
            <v>125565.7</v>
          </cell>
          <cell r="AO1901">
            <v>0.99999203604168974</v>
          </cell>
          <cell r="AP1901">
            <v>0.16862957001792683</v>
          </cell>
          <cell r="AS1901">
            <v>1</v>
          </cell>
          <cell r="AT1901">
            <v>0</v>
          </cell>
        </row>
        <row r="1902">
          <cell r="B1902">
            <v>386079</v>
          </cell>
          <cell r="C1902" t="str">
            <v>HYVISION SYSTEM INC.</v>
          </cell>
          <cell r="D1902" t="str">
            <v>V68</v>
          </cell>
          <cell r="E1902" t="str">
            <v>1186915-01</v>
          </cell>
          <cell r="F1902" t="str">
            <v>AA-V</v>
          </cell>
          <cell r="G1902" t="str">
            <v>EQP,AE,RIM-AA-V,V68,HYVISION</v>
          </cell>
          <cell r="H1902">
            <v>31000</v>
          </cell>
          <cell r="I1902" t="str">
            <v>AE</v>
          </cell>
          <cell r="J1902" t="str">
            <v>New Buy</v>
          </cell>
          <cell r="K1902">
            <v>31000</v>
          </cell>
          <cell r="L1902">
            <v>1</v>
          </cell>
          <cell r="M1902" t="str">
            <v>EBD</v>
          </cell>
          <cell r="N1902">
            <v>31000</v>
          </cell>
          <cell r="O1902">
            <v>31000</v>
          </cell>
          <cell r="P1902" t="b">
            <v>0</v>
          </cell>
          <cell r="Q1902" t="str">
            <v>China</v>
          </cell>
          <cell r="R1902" t="e">
            <v>#N/A</v>
          </cell>
          <cell r="S1902" t="e">
            <v>#N/A</v>
          </cell>
          <cell r="T1902" t="e">
            <v>#N/A</v>
          </cell>
          <cell r="U1902" t="e">
            <v>#N/A</v>
          </cell>
          <cell r="V1902" t="e">
            <v>#N/A</v>
          </cell>
          <cell r="Y1902" t="e">
            <v>#N/A</v>
          </cell>
          <cell r="Z1902">
            <v>31000</v>
          </cell>
          <cell r="AB1902" t="str">
            <v>Under</v>
          </cell>
          <cell r="AC1902" t="str">
            <v/>
          </cell>
          <cell r="AD1902" t="e">
            <v>#N/A</v>
          </cell>
          <cell r="AF1902">
            <v>31000</v>
          </cell>
          <cell r="AG1902">
            <v>31000</v>
          </cell>
          <cell r="AH1902">
            <v>1</v>
          </cell>
          <cell r="AK1902">
            <v>1</v>
          </cell>
          <cell r="AL1902">
            <v>1</v>
          </cell>
          <cell r="AM1902">
            <v>0.99996774193548388</v>
          </cell>
          <cell r="AN1902" t="str">
            <v/>
          </cell>
          <cell r="AO1902" t="e">
            <v>#VALUE!</v>
          </cell>
          <cell r="AP1902" t="e">
            <v>#VALUE!</v>
          </cell>
          <cell r="AS1902">
            <v>1</v>
          </cell>
          <cell r="AT1902">
            <v>0</v>
          </cell>
        </row>
        <row r="1903">
          <cell r="B1903">
            <v>386080</v>
          </cell>
          <cell r="C1903" t="str">
            <v>BOZHON PRECISION INDUSTRY TECHNOLOGY CO., LTD.</v>
          </cell>
          <cell r="D1903" t="str">
            <v>V68</v>
          </cell>
          <cell r="E1903" t="str">
            <v>1186920-01</v>
          </cell>
          <cell r="F1903" t="str">
            <v>RIM-BONDER UV-BUFFER</v>
          </cell>
          <cell r="G1903" t="str">
            <v>EQP,AE,RIM-BONDER UV-BUFFER,V68,BOZHON</v>
          </cell>
          <cell r="H1903">
            <v>35356.514000000003</v>
          </cell>
          <cell r="I1903" t="str">
            <v>AE</v>
          </cell>
          <cell r="J1903" t="str">
            <v>New Buy</v>
          </cell>
          <cell r="K1903">
            <v>106069.54200000002</v>
          </cell>
          <cell r="L1903">
            <v>3</v>
          </cell>
          <cell r="M1903" t="str">
            <v>EBD</v>
          </cell>
          <cell r="N1903">
            <v>35356.514000000003</v>
          </cell>
          <cell r="O1903">
            <v>106069.54200000002</v>
          </cell>
          <cell r="P1903" t="b">
            <v>0</v>
          </cell>
          <cell r="Q1903" t="str">
            <v>China</v>
          </cell>
          <cell r="R1903" t="e">
            <v>#N/A</v>
          </cell>
          <cell r="S1903" t="e">
            <v>#N/A</v>
          </cell>
          <cell r="T1903" t="e">
            <v>#N/A</v>
          </cell>
          <cell r="U1903" t="e">
            <v>#N/A</v>
          </cell>
          <cell r="V1903" t="e">
            <v>#N/A</v>
          </cell>
          <cell r="Y1903" t="e">
            <v>#N/A</v>
          </cell>
          <cell r="Z1903">
            <v>106069.54200000002</v>
          </cell>
          <cell r="AB1903" t="str">
            <v>Under</v>
          </cell>
          <cell r="AC1903">
            <v>0.66666666666666674</v>
          </cell>
          <cell r="AD1903" t="e">
            <v>#N/A</v>
          </cell>
          <cell r="AF1903">
            <v>35356.51</v>
          </cell>
          <cell r="AG1903">
            <v>35356.514000000003</v>
          </cell>
          <cell r="AH1903">
            <v>1</v>
          </cell>
          <cell r="AK1903">
            <v>1</v>
          </cell>
          <cell r="AL1903">
            <v>3</v>
          </cell>
          <cell r="AM1903">
            <v>0.99997171666867379</v>
          </cell>
          <cell r="AN1903">
            <v>43117</v>
          </cell>
          <cell r="AO1903">
            <v>0.99997680729178751</v>
          </cell>
          <cell r="AP1903">
            <v>0.17998668738548593</v>
          </cell>
          <cell r="AS1903">
            <v>1</v>
          </cell>
          <cell r="AT1903">
            <v>0</v>
          </cell>
        </row>
        <row r="1904">
          <cell r="B1904">
            <v>386080</v>
          </cell>
          <cell r="C1904" t="str">
            <v>BOZHON PRECISION INDUSTRY TECHNOLOGY CO., LTD.</v>
          </cell>
          <cell r="D1904" t="str">
            <v>V68</v>
          </cell>
          <cell r="E1904" t="str">
            <v>1186920-01</v>
          </cell>
          <cell r="F1904" t="str">
            <v>RIM-BONDER UV-BUFFER</v>
          </cell>
          <cell r="G1904" t="str">
            <v>EQP,AE,RIM-BONDER UV-BUFFER,V68,BOZHON</v>
          </cell>
          <cell r="H1904">
            <v>35356.514000000003</v>
          </cell>
          <cell r="I1904" t="str">
            <v>AE</v>
          </cell>
          <cell r="J1904" t="str">
            <v>New Buy</v>
          </cell>
          <cell r="K1904">
            <v>247495.59800000003</v>
          </cell>
          <cell r="L1904">
            <v>7</v>
          </cell>
          <cell r="M1904" t="str">
            <v>EBD</v>
          </cell>
          <cell r="N1904">
            <v>35356.514000000003</v>
          </cell>
          <cell r="O1904">
            <v>247495.59800000003</v>
          </cell>
          <cell r="P1904" t="b">
            <v>0</v>
          </cell>
          <cell r="Q1904" t="str">
            <v>China</v>
          </cell>
          <cell r="R1904" t="e">
            <v>#N/A</v>
          </cell>
          <cell r="S1904" t="e">
            <v>#N/A</v>
          </cell>
          <cell r="T1904" t="e">
            <v>#N/A</v>
          </cell>
          <cell r="U1904" t="e">
            <v>#N/A</v>
          </cell>
          <cell r="V1904" t="e">
            <v>#N/A</v>
          </cell>
          <cell r="Y1904" t="e">
            <v>#N/A</v>
          </cell>
          <cell r="Z1904">
            <v>247495.59800000003</v>
          </cell>
          <cell r="AB1904" t="str">
            <v>Under</v>
          </cell>
          <cell r="AC1904">
            <v>0.85714285714285721</v>
          </cell>
          <cell r="AD1904" t="e">
            <v>#N/A</v>
          </cell>
          <cell r="AF1904">
            <v>35356.51</v>
          </cell>
          <cell r="AG1904">
            <v>35356.514000000003</v>
          </cell>
          <cell r="AH1904">
            <v>1</v>
          </cell>
          <cell r="AK1904">
            <v>1</v>
          </cell>
          <cell r="AL1904">
            <v>7</v>
          </cell>
          <cell r="AM1904">
            <v>0.99997171666867379</v>
          </cell>
          <cell r="AN1904">
            <v>43117</v>
          </cell>
          <cell r="AO1904">
            <v>0.99997680729178751</v>
          </cell>
          <cell r="AP1904">
            <v>0.17998668738548593</v>
          </cell>
          <cell r="AS1904">
            <v>1</v>
          </cell>
          <cell r="AT1904">
            <v>0</v>
          </cell>
        </row>
        <row r="1905">
          <cell r="B1905">
            <v>386081</v>
          </cell>
          <cell r="C1905" t="str">
            <v>BOZHON PRECISION INDUSTRY TECHNOLOGY CO., LTD.</v>
          </cell>
          <cell r="D1905" t="str">
            <v>V68</v>
          </cell>
          <cell r="E1905" t="str">
            <v>1186921-01</v>
          </cell>
          <cell r="F1905" t="str">
            <v>RIM-BONDER</v>
          </cell>
          <cell r="G1905" t="str">
            <v>EQP,AE,RIM-BONDER,V68,BOZHON</v>
          </cell>
          <cell r="H1905">
            <v>259772</v>
          </cell>
          <cell r="I1905" t="str">
            <v>AE</v>
          </cell>
          <cell r="J1905" t="str">
            <v>New Buy</v>
          </cell>
          <cell r="K1905">
            <v>1558632</v>
          </cell>
          <cell r="L1905">
            <v>6</v>
          </cell>
          <cell r="M1905" t="str">
            <v>EBD</v>
          </cell>
          <cell r="N1905">
            <v>259772</v>
          </cell>
          <cell r="O1905">
            <v>1558632</v>
          </cell>
          <cell r="P1905" t="b">
            <v>0</v>
          </cell>
          <cell r="Q1905" t="str">
            <v>China</v>
          </cell>
          <cell r="R1905" t="e">
            <v>#N/A</v>
          </cell>
          <cell r="S1905" t="e">
            <v>#N/A</v>
          </cell>
          <cell r="T1905" t="e">
            <v>#N/A</v>
          </cell>
          <cell r="U1905" t="e">
            <v>#N/A</v>
          </cell>
          <cell r="V1905" t="e">
            <v>#N/A</v>
          </cell>
          <cell r="Y1905" t="e">
            <v>#N/A</v>
          </cell>
          <cell r="Z1905">
            <v>1558632</v>
          </cell>
          <cell r="AB1905" t="str">
            <v>Under</v>
          </cell>
          <cell r="AC1905">
            <v>0.83333333333333337</v>
          </cell>
          <cell r="AD1905" t="e">
            <v>#N/A</v>
          </cell>
          <cell r="AF1905">
            <v>259772</v>
          </cell>
          <cell r="AG1905">
            <v>259772</v>
          </cell>
          <cell r="AH1905">
            <v>1</v>
          </cell>
          <cell r="AK1905">
            <v>1</v>
          </cell>
          <cell r="AL1905">
            <v>6</v>
          </cell>
          <cell r="AM1905">
            <v>0.99999615047041257</v>
          </cell>
          <cell r="AN1905" t="str">
            <v/>
          </cell>
          <cell r="AO1905" t="e">
            <v>#VALUE!</v>
          </cell>
          <cell r="AP1905" t="e">
            <v>#VALUE!</v>
          </cell>
          <cell r="AS1905">
            <v>1</v>
          </cell>
          <cell r="AT1905">
            <v>0</v>
          </cell>
        </row>
        <row r="1906">
          <cell r="B1906">
            <v>386081</v>
          </cell>
          <cell r="C1906" t="str">
            <v>BOZHON PRECISION INDUSTRY TECHNOLOGY CO., LTD.</v>
          </cell>
          <cell r="D1906" t="str">
            <v>V68</v>
          </cell>
          <cell r="E1906" t="str">
            <v>1186921-01</v>
          </cell>
          <cell r="F1906" t="str">
            <v>RIM-BONDER</v>
          </cell>
          <cell r="G1906" t="str">
            <v>EQP,AE,RIM-BONDER,V68,BOZHON</v>
          </cell>
          <cell r="H1906">
            <v>259772</v>
          </cell>
          <cell r="I1906" t="str">
            <v>AE</v>
          </cell>
          <cell r="J1906" t="str">
            <v>New Buy</v>
          </cell>
          <cell r="K1906">
            <v>3636808</v>
          </cell>
          <cell r="L1906">
            <v>14</v>
          </cell>
          <cell r="M1906" t="str">
            <v>EBD</v>
          </cell>
          <cell r="N1906">
            <v>259772</v>
          </cell>
          <cell r="O1906">
            <v>3636808</v>
          </cell>
          <cell r="P1906" t="b">
            <v>0</v>
          </cell>
          <cell r="Q1906" t="str">
            <v>China</v>
          </cell>
          <cell r="R1906" t="e">
            <v>#N/A</v>
          </cell>
          <cell r="S1906" t="e">
            <v>#N/A</v>
          </cell>
          <cell r="T1906" t="e">
            <v>#N/A</v>
          </cell>
          <cell r="U1906" t="e">
            <v>#N/A</v>
          </cell>
          <cell r="V1906" t="e">
            <v>#N/A</v>
          </cell>
          <cell r="Y1906" t="e">
            <v>#N/A</v>
          </cell>
          <cell r="Z1906">
            <v>3636808</v>
          </cell>
          <cell r="AB1906" t="str">
            <v>Under</v>
          </cell>
          <cell r="AC1906">
            <v>0.9285714285714286</v>
          </cell>
          <cell r="AD1906" t="e">
            <v>#N/A</v>
          </cell>
          <cell r="AF1906">
            <v>259772</v>
          </cell>
          <cell r="AG1906">
            <v>259772</v>
          </cell>
          <cell r="AH1906">
            <v>1</v>
          </cell>
          <cell r="AK1906">
            <v>1</v>
          </cell>
          <cell r="AL1906">
            <v>14</v>
          </cell>
          <cell r="AM1906">
            <v>0.99999615047041257</v>
          </cell>
          <cell r="AN1906" t="str">
            <v/>
          </cell>
          <cell r="AO1906" t="e">
            <v>#VALUE!</v>
          </cell>
          <cell r="AP1906" t="e">
            <v>#VALUE!</v>
          </cell>
          <cell r="AS1906">
            <v>1</v>
          </cell>
          <cell r="AT1906">
            <v>0</v>
          </cell>
        </row>
        <row r="1907">
          <cell r="B1907">
            <v>386082</v>
          </cell>
          <cell r="C1907" t="str">
            <v>SHENZHEN STRONG TECHNOLOGY CO., LTD.</v>
          </cell>
          <cell r="D1907" t="str">
            <v>V68</v>
          </cell>
          <cell r="E1907" t="str">
            <v>1186930-01</v>
          </cell>
          <cell r="F1907" t="str">
            <v>RIM-FBA1</v>
          </cell>
          <cell r="G1907" t="str">
            <v>EQP,AE,RIM-FBA1,V68,STRONG</v>
          </cell>
          <cell r="H1907">
            <v>56000</v>
          </cell>
          <cell r="I1907" t="str">
            <v>AE</v>
          </cell>
          <cell r="J1907" t="str">
            <v>New Buy</v>
          </cell>
          <cell r="K1907">
            <v>224000</v>
          </cell>
          <cell r="L1907">
            <v>4</v>
          </cell>
          <cell r="M1907" t="str">
            <v>EBD</v>
          </cell>
          <cell r="N1907">
            <v>56000</v>
          </cell>
          <cell r="O1907">
            <v>224000</v>
          </cell>
          <cell r="P1907" t="b">
            <v>0</v>
          </cell>
          <cell r="Q1907" t="str">
            <v>China</v>
          </cell>
          <cell r="R1907" t="e">
            <v>#N/A</v>
          </cell>
          <cell r="S1907" t="e">
            <v>#N/A</v>
          </cell>
          <cell r="T1907" t="e">
            <v>#N/A</v>
          </cell>
          <cell r="U1907" t="e">
            <v>#N/A</v>
          </cell>
          <cell r="V1907" t="e">
            <v>#N/A</v>
          </cell>
          <cell r="Y1907" t="e">
            <v>#N/A</v>
          </cell>
          <cell r="Z1907">
            <v>224000</v>
          </cell>
          <cell r="AB1907" t="str">
            <v>Under</v>
          </cell>
          <cell r="AC1907">
            <v>0.75</v>
          </cell>
          <cell r="AD1907" t="e">
            <v>#N/A</v>
          </cell>
          <cell r="AF1907">
            <v>56000</v>
          </cell>
          <cell r="AG1907">
            <v>56000</v>
          </cell>
          <cell r="AH1907">
            <v>1</v>
          </cell>
          <cell r="AK1907">
            <v>1</v>
          </cell>
          <cell r="AL1907">
            <v>4</v>
          </cell>
          <cell r="AM1907">
            <v>0.99998214285714282</v>
          </cell>
          <cell r="AN1907">
            <v>52868</v>
          </cell>
          <cell r="AO1907">
            <v>0.9999810849663312</v>
          </cell>
          <cell r="AP1907">
            <v>-5.92418854505561E-2</v>
          </cell>
          <cell r="AS1907">
            <v>1</v>
          </cell>
          <cell r="AT1907">
            <v>0</v>
          </cell>
        </row>
        <row r="1908">
          <cell r="B1908">
            <v>386083</v>
          </cell>
          <cell r="C1908" t="str">
            <v>SHENZHEN STRONG TECHNOLOGY CO., LTD.</v>
          </cell>
          <cell r="D1908" t="str">
            <v>V68</v>
          </cell>
          <cell r="E1908" t="str">
            <v>1186932-01</v>
          </cell>
          <cell r="F1908" t="str">
            <v>FOLDING CONVEYOR</v>
          </cell>
          <cell r="G1908" t="str">
            <v>EQP,AE,RIM-FOLDING CONVEYOR,V68,STRONG</v>
          </cell>
          <cell r="H1908">
            <v>7791</v>
          </cell>
          <cell r="I1908" t="str">
            <v>AE</v>
          </cell>
          <cell r="J1908" t="str">
            <v>New Buy</v>
          </cell>
          <cell r="K1908">
            <v>7791</v>
          </cell>
          <cell r="L1908">
            <v>1</v>
          </cell>
          <cell r="M1908" t="str">
            <v>EBD</v>
          </cell>
          <cell r="N1908">
            <v>7791</v>
          </cell>
          <cell r="O1908">
            <v>7791</v>
          </cell>
          <cell r="P1908" t="b">
            <v>0</v>
          </cell>
          <cell r="Q1908" t="str">
            <v>China</v>
          </cell>
          <cell r="R1908" t="e">
            <v>#N/A</v>
          </cell>
          <cell r="S1908" t="e">
            <v>#N/A</v>
          </cell>
          <cell r="T1908" t="e">
            <v>#N/A</v>
          </cell>
          <cell r="U1908" t="e">
            <v>#N/A</v>
          </cell>
          <cell r="V1908" t="e">
            <v>#N/A</v>
          </cell>
          <cell r="Y1908" t="e">
            <v>#N/A</v>
          </cell>
          <cell r="Z1908">
            <v>7791</v>
          </cell>
          <cell r="AB1908" t="str">
            <v>Under</v>
          </cell>
          <cell r="AC1908" t="str">
            <v/>
          </cell>
          <cell r="AD1908" t="e">
            <v>#N/A</v>
          </cell>
          <cell r="AF1908">
            <v>7791</v>
          </cell>
          <cell r="AG1908">
            <v>7791</v>
          </cell>
          <cell r="AH1908">
            <v>1</v>
          </cell>
          <cell r="AK1908">
            <v>1</v>
          </cell>
          <cell r="AL1908">
            <v>1</v>
          </cell>
          <cell r="AM1908">
            <v>0.99987164677191631</v>
          </cell>
          <cell r="AN1908" t="str">
            <v/>
          </cell>
          <cell r="AO1908" t="e">
            <v>#VALUE!</v>
          </cell>
          <cell r="AP1908" t="e">
            <v>#VALUE!</v>
          </cell>
          <cell r="AS1908">
            <v>1</v>
          </cell>
          <cell r="AT1908">
            <v>0</v>
          </cell>
        </row>
        <row r="1909">
          <cell r="B1909">
            <v>386083</v>
          </cell>
          <cell r="C1909" t="str">
            <v>SHENZHEN STRONG TECHNOLOGY CO., LTD.</v>
          </cell>
          <cell r="D1909" t="str">
            <v>V68</v>
          </cell>
          <cell r="E1909" t="str">
            <v>1186932-01</v>
          </cell>
          <cell r="F1909" t="str">
            <v>FOLDING CONVEYOR</v>
          </cell>
          <cell r="G1909" t="str">
            <v>EQP,AE,RIM-FOLDING CONVEYOR,V68,STRONG</v>
          </cell>
          <cell r="H1909">
            <v>7791</v>
          </cell>
          <cell r="I1909" t="str">
            <v>AE</v>
          </cell>
          <cell r="J1909" t="str">
            <v>New Buy</v>
          </cell>
          <cell r="K1909">
            <v>23373</v>
          </cell>
          <cell r="L1909">
            <v>3</v>
          </cell>
          <cell r="M1909" t="str">
            <v>EBD</v>
          </cell>
          <cell r="N1909">
            <v>7791</v>
          </cell>
          <cell r="O1909">
            <v>23373</v>
          </cell>
          <cell r="P1909" t="b">
            <v>0</v>
          </cell>
          <cell r="Q1909" t="str">
            <v>China</v>
          </cell>
          <cell r="R1909" t="e">
            <v>#N/A</v>
          </cell>
          <cell r="S1909" t="e">
            <v>#N/A</v>
          </cell>
          <cell r="T1909" t="e">
            <v>#N/A</v>
          </cell>
          <cell r="U1909" t="e">
            <v>#N/A</v>
          </cell>
          <cell r="V1909" t="e">
            <v>#N/A</v>
          </cell>
          <cell r="Y1909" t="e">
            <v>#N/A</v>
          </cell>
          <cell r="Z1909">
            <v>23373</v>
          </cell>
          <cell r="AB1909" t="str">
            <v>Under</v>
          </cell>
          <cell r="AC1909">
            <v>0.66666666666666663</v>
          </cell>
          <cell r="AD1909" t="e">
            <v>#N/A</v>
          </cell>
          <cell r="AF1909">
            <v>7791</v>
          </cell>
          <cell r="AG1909">
            <v>7791</v>
          </cell>
          <cell r="AH1909">
            <v>1</v>
          </cell>
          <cell r="AK1909">
            <v>1</v>
          </cell>
          <cell r="AL1909">
            <v>3</v>
          </cell>
          <cell r="AM1909">
            <v>0.99987164677191631</v>
          </cell>
          <cell r="AN1909" t="str">
            <v/>
          </cell>
          <cell r="AO1909" t="e">
            <v>#VALUE!</v>
          </cell>
          <cell r="AP1909" t="e">
            <v>#VALUE!</v>
          </cell>
          <cell r="AS1909">
            <v>1</v>
          </cell>
          <cell r="AT1909">
            <v>0</v>
          </cell>
        </row>
        <row r="1910">
          <cell r="B1910">
            <v>386084</v>
          </cell>
          <cell r="C1910" t="str">
            <v>SHENZHEN STRONG TECHNOLOGY CO., LTD.</v>
          </cell>
          <cell r="D1910" t="str">
            <v>V68</v>
          </cell>
          <cell r="E1910" t="str">
            <v>1186945-01</v>
          </cell>
          <cell r="F1910" t="str">
            <v>OMM FLEX MEASUREMENT</v>
          </cell>
          <cell r="G1910" t="str">
            <v>FXT,AE,RIM-OMM PDX FLEX MEASUREMENT,V68,STRONG</v>
          </cell>
          <cell r="H1910">
            <v>80</v>
          </cell>
          <cell r="I1910" t="str">
            <v>AE</v>
          </cell>
          <cell r="J1910" t="str">
            <v>New Buy</v>
          </cell>
          <cell r="K1910">
            <v>80</v>
          </cell>
          <cell r="L1910">
            <v>1</v>
          </cell>
          <cell r="M1910" t="str">
            <v>EBD</v>
          </cell>
          <cell r="N1910">
            <v>80</v>
          </cell>
          <cell r="O1910">
            <v>80</v>
          </cell>
          <cell r="P1910" t="b">
            <v>0</v>
          </cell>
          <cell r="Q1910" t="str">
            <v>China</v>
          </cell>
          <cell r="R1910" t="e">
            <v>#N/A</v>
          </cell>
          <cell r="S1910" t="e">
            <v>#N/A</v>
          </cell>
          <cell r="T1910" t="e">
            <v>#N/A</v>
          </cell>
          <cell r="U1910" t="e">
            <v>#N/A</v>
          </cell>
          <cell r="V1910" t="e">
            <v>#N/A</v>
          </cell>
          <cell r="Y1910" t="e">
            <v>#N/A</v>
          </cell>
          <cell r="Z1910">
            <v>80</v>
          </cell>
          <cell r="AB1910" t="str">
            <v>Under</v>
          </cell>
          <cell r="AC1910" t="str">
            <v/>
          </cell>
          <cell r="AD1910" t="e">
            <v>#N/A</v>
          </cell>
          <cell r="AF1910">
            <v>80</v>
          </cell>
          <cell r="AG1910">
            <v>80</v>
          </cell>
          <cell r="AH1910">
            <v>1</v>
          </cell>
          <cell r="AK1910">
            <v>1</v>
          </cell>
          <cell r="AL1910">
            <v>1</v>
          </cell>
          <cell r="AM1910">
            <v>0.98750000000000004</v>
          </cell>
          <cell r="AN1910">
            <v>31300</v>
          </cell>
          <cell r="AO1910">
            <v>0.99996805111821085</v>
          </cell>
          <cell r="AP1910">
            <v>0.99744408945686902</v>
          </cell>
          <cell r="AS1910">
            <v>1</v>
          </cell>
          <cell r="AT1910">
            <v>0</v>
          </cell>
        </row>
        <row r="1911">
          <cell r="B1911">
            <v>386084</v>
          </cell>
          <cell r="C1911" t="str">
            <v>SHENZHEN STRONG TECHNOLOGY CO., LTD.</v>
          </cell>
          <cell r="D1911" t="str">
            <v>V68</v>
          </cell>
          <cell r="E1911" t="str">
            <v>1186945-01</v>
          </cell>
          <cell r="F1911" t="str">
            <v>OMM FLEX MEASUREMENT</v>
          </cell>
          <cell r="G1911" t="str">
            <v>FXT,AE,RIM-OMM PDX FLEX MEASUREMENT,V68,STRONG</v>
          </cell>
          <cell r="H1911">
            <v>80</v>
          </cell>
          <cell r="I1911" t="str">
            <v>AE</v>
          </cell>
          <cell r="J1911" t="str">
            <v>New Buy</v>
          </cell>
          <cell r="K1911">
            <v>240</v>
          </cell>
          <cell r="L1911">
            <v>3</v>
          </cell>
          <cell r="M1911" t="str">
            <v>EBD</v>
          </cell>
          <cell r="N1911">
            <v>80</v>
          </cell>
          <cell r="O1911">
            <v>240</v>
          </cell>
          <cell r="P1911" t="b">
            <v>0</v>
          </cell>
          <cell r="Q1911" t="str">
            <v>China</v>
          </cell>
          <cell r="R1911" t="e">
            <v>#N/A</v>
          </cell>
          <cell r="S1911" t="e">
            <v>#N/A</v>
          </cell>
          <cell r="T1911" t="e">
            <v>#N/A</v>
          </cell>
          <cell r="U1911" t="e">
            <v>#N/A</v>
          </cell>
          <cell r="V1911" t="e">
            <v>#N/A</v>
          </cell>
          <cell r="Y1911" t="e">
            <v>#N/A</v>
          </cell>
          <cell r="Z1911">
            <v>240</v>
          </cell>
          <cell r="AB1911" t="str">
            <v>Under</v>
          </cell>
          <cell r="AC1911">
            <v>0.66666666666666663</v>
          </cell>
          <cell r="AD1911" t="e">
            <v>#N/A</v>
          </cell>
          <cell r="AF1911">
            <v>80</v>
          </cell>
          <cell r="AG1911">
            <v>80</v>
          </cell>
          <cell r="AH1911">
            <v>1</v>
          </cell>
          <cell r="AK1911">
            <v>1</v>
          </cell>
          <cell r="AL1911">
            <v>3</v>
          </cell>
          <cell r="AM1911">
            <v>0.98750000000000004</v>
          </cell>
          <cell r="AN1911">
            <v>31300</v>
          </cell>
          <cell r="AO1911">
            <v>0.99996805111821085</v>
          </cell>
          <cell r="AP1911">
            <v>0.99744408945686902</v>
          </cell>
          <cell r="AS1911">
            <v>1</v>
          </cell>
          <cell r="AT1911">
            <v>0</v>
          </cell>
        </row>
        <row r="1912">
          <cell r="B1912">
            <v>386086</v>
          </cell>
          <cell r="C1912" t="str">
            <v>SHENZHEN STRONG TECHNOLOGY CO., LTD.</v>
          </cell>
          <cell r="D1912" t="str">
            <v>V68</v>
          </cell>
          <cell r="E1912" t="str">
            <v>1186949-01</v>
          </cell>
          <cell r="F1912" t="str">
            <v>RIM CARRIER</v>
          </cell>
          <cell r="G1912" t="str">
            <v>FXT,AE,RIM CARRIER,V68,STRONG</v>
          </cell>
          <cell r="H1912">
            <v>72</v>
          </cell>
          <cell r="I1912" t="str">
            <v>AE</v>
          </cell>
          <cell r="J1912" t="str">
            <v>New Buy</v>
          </cell>
          <cell r="K1912">
            <v>95256</v>
          </cell>
          <cell r="L1912">
            <v>1323</v>
          </cell>
          <cell r="M1912" t="str">
            <v>EBD</v>
          </cell>
          <cell r="N1912">
            <v>72</v>
          </cell>
          <cell r="O1912">
            <v>95256</v>
          </cell>
          <cell r="P1912" t="b">
            <v>0</v>
          </cell>
          <cell r="Q1912" t="str">
            <v>China</v>
          </cell>
          <cell r="R1912" t="e">
            <v>#N/A</v>
          </cell>
          <cell r="S1912" t="e">
            <v>#N/A</v>
          </cell>
          <cell r="T1912" t="e">
            <v>#N/A</v>
          </cell>
          <cell r="U1912" t="e">
            <v>#N/A</v>
          </cell>
          <cell r="V1912" t="e">
            <v>#N/A</v>
          </cell>
          <cell r="Y1912" t="e">
            <v>#N/A</v>
          </cell>
          <cell r="Z1912">
            <v>95256</v>
          </cell>
          <cell r="AB1912" t="str">
            <v>Under</v>
          </cell>
          <cell r="AC1912">
            <v>0.99924414210128498</v>
          </cell>
          <cell r="AD1912" t="e">
            <v>#N/A</v>
          </cell>
          <cell r="AF1912">
            <v>72</v>
          </cell>
          <cell r="AG1912">
            <v>72</v>
          </cell>
          <cell r="AH1912">
            <v>1</v>
          </cell>
          <cell r="AK1912">
            <v>1</v>
          </cell>
          <cell r="AL1912">
            <v>1323</v>
          </cell>
          <cell r="AM1912">
            <v>0.98611111111111116</v>
          </cell>
          <cell r="AN1912" t="str">
            <v/>
          </cell>
          <cell r="AO1912" t="e">
            <v>#VALUE!</v>
          </cell>
          <cell r="AP1912" t="e">
            <v>#VALUE!</v>
          </cell>
          <cell r="AS1912">
            <v>1</v>
          </cell>
          <cell r="AT1912">
            <v>0</v>
          </cell>
        </row>
        <row r="1913">
          <cell r="B1913">
            <v>386086</v>
          </cell>
          <cell r="C1913" t="str">
            <v>SHENZHEN STRONG TECHNOLOGY CO., LTD.</v>
          </cell>
          <cell r="D1913" t="str">
            <v>V68</v>
          </cell>
          <cell r="E1913" t="str">
            <v>1186949-01</v>
          </cell>
          <cell r="F1913" t="str">
            <v>RIM CARRIER</v>
          </cell>
          <cell r="G1913" t="str">
            <v>FXT,AE,RIM CARRIER,V68,STRONG</v>
          </cell>
          <cell r="H1913">
            <v>72</v>
          </cell>
          <cell r="I1913" t="str">
            <v>AE</v>
          </cell>
          <cell r="J1913" t="str">
            <v>New Buy</v>
          </cell>
          <cell r="K1913">
            <v>222264</v>
          </cell>
          <cell r="L1913">
            <v>3087</v>
          </cell>
          <cell r="M1913" t="str">
            <v>EBD</v>
          </cell>
          <cell r="N1913">
            <v>72</v>
          </cell>
          <cell r="O1913">
            <v>222264</v>
          </cell>
          <cell r="P1913" t="b">
            <v>0</v>
          </cell>
          <cell r="Q1913" t="str">
            <v>China</v>
          </cell>
          <cell r="R1913" t="e">
            <v>#N/A</v>
          </cell>
          <cell r="S1913" t="e">
            <v>#N/A</v>
          </cell>
          <cell r="T1913" t="e">
            <v>#N/A</v>
          </cell>
          <cell r="U1913" t="e">
            <v>#N/A</v>
          </cell>
          <cell r="V1913" t="e">
            <v>#N/A</v>
          </cell>
          <cell r="Y1913" t="e">
            <v>#N/A</v>
          </cell>
          <cell r="Z1913">
            <v>222264</v>
          </cell>
          <cell r="AB1913" t="str">
            <v>Under</v>
          </cell>
          <cell r="AC1913">
            <v>0.99967606090055072</v>
          </cell>
          <cell r="AD1913" t="e">
            <v>#N/A</v>
          </cell>
          <cell r="AF1913">
            <v>72</v>
          </cell>
          <cell r="AG1913">
            <v>72</v>
          </cell>
          <cell r="AH1913">
            <v>1</v>
          </cell>
          <cell r="AK1913">
            <v>1</v>
          </cell>
          <cell r="AL1913">
            <v>3087</v>
          </cell>
          <cell r="AM1913">
            <v>0.98611111111111116</v>
          </cell>
          <cell r="AN1913" t="str">
            <v/>
          </cell>
          <cell r="AO1913" t="e">
            <v>#VALUE!</v>
          </cell>
          <cell r="AP1913" t="e">
            <v>#VALUE!</v>
          </cell>
          <cell r="AS1913">
            <v>1</v>
          </cell>
          <cell r="AT1913">
            <v>0</v>
          </cell>
        </row>
        <row r="1914">
          <cell r="B1914">
            <v>386087</v>
          </cell>
          <cell r="C1914" t="str">
            <v>SECOTE</v>
          </cell>
          <cell r="D1914" t="str">
            <v>V68</v>
          </cell>
          <cell r="E1914" t="str">
            <v>1186951-01</v>
          </cell>
          <cell r="F1914" t="str">
            <v>RIM MAGAZINE TURNOVER CART</v>
          </cell>
          <cell r="G1914" t="str">
            <v>FXT,AE,RIM TURNOVER CART,V68,SECOTE</v>
          </cell>
          <cell r="H1914">
            <v>1016</v>
          </cell>
          <cell r="I1914" t="str">
            <v>AE</v>
          </cell>
          <cell r="J1914" t="str">
            <v>New Buy</v>
          </cell>
          <cell r="K1914">
            <v>1016</v>
          </cell>
          <cell r="L1914">
            <v>1</v>
          </cell>
          <cell r="M1914" t="str">
            <v>EBD</v>
          </cell>
          <cell r="N1914">
            <v>1016</v>
          </cell>
          <cell r="O1914">
            <v>1016</v>
          </cell>
          <cell r="P1914" t="b">
            <v>0</v>
          </cell>
          <cell r="Q1914" t="str">
            <v>China</v>
          </cell>
          <cell r="R1914" t="e">
            <v>#N/A</v>
          </cell>
          <cell r="S1914" t="e">
            <v>#N/A</v>
          </cell>
          <cell r="T1914" t="e">
            <v>#N/A</v>
          </cell>
          <cell r="U1914" t="e">
            <v>#N/A</v>
          </cell>
          <cell r="V1914" t="e">
            <v>#N/A</v>
          </cell>
          <cell r="Y1914" t="e">
            <v>#N/A</v>
          </cell>
          <cell r="Z1914">
            <v>1016</v>
          </cell>
          <cell r="AB1914" t="str">
            <v>Under</v>
          </cell>
          <cell r="AC1914" t="str">
            <v/>
          </cell>
          <cell r="AD1914" t="e">
            <v>#N/A</v>
          </cell>
          <cell r="AF1914">
            <v>1016</v>
          </cell>
          <cell r="AG1914">
            <v>1016</v>
          </cell>
          <cell r="AH1914">
            <v>1</v>
          </cell>
          <cell r="AK1914">
            <v>1</v>
          </cell>
          <cell r="AL1914">
            <v>1</v>
          </cell>
          <cell r="AM1914">
            <v>0.99901574803149606</v>
          </cell>
          <cell r="AN1914" t="str">
            <v/>
          </cell>
          <cell r="AO1914" t="e">
            <v>#VALUE!</v>
          </cell>
          <cell r="AP1914" t="e">
            <v>#VALUE!</v>
          </cell>
          <cell r="AS1914">
            <v>1</v>
          </cell>
          <cell r="AT1914">
            <v>0</v>
          </cell>
        </row>
        <row r="1915">
          <cell r="B1915">
            <v>386088</v>
          </cell>
          <cell r="C1915" t="str">
            <v>SHENZHEN STRONG TECHNOLOGY CO., LTD.</v>
          </cell>
          <cell r="D1915" t="str">
            <v>V68</v>
          </cell>
          <cell r="E1915" t="str">
            <v>1186956-01</v>
          </cell>
          <cell r="F1915" t="str">
            <v>USPM FIXTURE</v>
          </cell>
          <cell r="G1915" t="str">
            <v>FXT,AE,RIM SUBS USPM FIXTURE,V68,STRONG</v>
          </cell>
          <cell r="H1915">
            <v>36</v>
          </cell>
          <cell r="I1915" t="str">
            <v>AE</v>
          </cell>
          <cell r="J1915" t="str">
            <v>New Buy</v>
          </cell>
          <cell r="K1915">
            <v>36</v>
          </cell>
          <cell r="L1915">
            <v>1</v>
          </cell>
          <cell r="M1915" t="str">
            <v>EBD</v>
          </cell>
          <cell r="N1915">
            <v>36</v>
          </cell>
          <cell r="O1915">
            <v>36</v>
          </cell>
          <cell r="P1915" t="b">
            <v>0</v>
          </cell>
          <cell r="Q1915" t="str">
            <v>China</v>
          </cell>
          <cell r="R1915" t="e">
            <v>#N/A</v>
          </cell>
          <cell r="S1915" t="e">
            <v>#N/A</v>
          </cell>
          <cell r="T1915" t="e">
            <v>#N/A</v>
          </cell>
          <cell r="U1915" t="e">
            <v>#N/A</v>
          </cell>
          <cell r="V1915" t="e">
            <v>#N/A</v>
          </cell>
          <cell r="Y1915" t="e">
            <v>#N/A</v>
          </cell>
          <cell r="Z1915">
            <v>36</v>
          </cell>
          <cell r="AB1915" t="str">
            <v>Under</v>
          </cell>
          <cell r="AC1915" t="str">
            <v/>
          </cell>
          <cell r="AD1915" t="e">
            <v>#N/A</v>
          </cell>
          <cell r="AF1915">
            <v>36</v>
          </cell>
          <cell r="AG1915">
            <v>36</v>
          </cell>
          <cell r="AH1915">
            <v>1</v>
          </cell>
          <cell r="AK1915">
            <v>1</v>
          </cell>
          <cell r="AL1915">
            <v>1</v>
          </cell>
          <cell r="AM1915">
            <v>0.97222222222222221</v>
          </cell>
          <cell r="AN1915" t="str">
            <v/>
          </cell>
          <cell r="AO1915" t="e">
            <v>#VALUE!</v>
          </cell>
          <cell r="AP1915" t="e">
            <v>#VALUE!</v>
          </cell>
          <cell r="AS1915">
            <v>1</v>
          </cell>
          <cell r="AT1915">
            <v>0</v>
          </cell>
        </row>
        <row r="1916">
          <cell r="B1916">
            <v>386088</v>
          </cell>
          <cell r="C1916" t="str">
            <v>SHENZHEN STRONG TECHNOLOGY CO., LTD.</v>
          </cell>
          <cell r="D1916" t="str">
            <v>V68</v>
          </cell>
          <cell r="E1916" t="str">
            <v>1186956-01</v>
          </cell>
          <cell r="F1916" t="str">
            <v>USPM FIXTURE</v>
          </cell>
          <cell r="G1916" t="str">
            <v>FXT,AE,RIM SUBS USPM FIXTURE,V68,STRONG</v>
          </cell>
          <cell r="H1916">
            <v>36</v>
          </cell>
          <cell r="I1916" t="str">
            <v>AE</v>
          </cell>
          <cell r="J1916" t="str">
            <v>New Buy</v>
          </cell>
          <cell r="K1916">
            <v>108</v>
          </cell>
          <cell r="L1916">
            <v>3</v>
          </cell>
          <cell r="M1916" t="str">
            <v>EBD</v>
          </cell>
          <cell r="N1916">
            <v>36</v>
          </cell>
          <cell r="O1916">
            <v>108</v>
          </cell>
          <cell r="P1916" t="b">
            <v>0</v>
          </cell>
          <cell r="Q1916" t="str">
            <v>China</v>
          </cell>
          <cell r="R1916" t="e">
            <v>#N/A</v>
          </cell>
          <cell r="S1916" t="e">
            <v>#N/A</v>
          </cell>
          <cell r="T1916" t="e">
            <v>#N/A</v>
          </cell>
          <cell r="U1916" t="e">
            <v>#N/A</v>
          </cell>
          <cell r="V1916" t="e">
            <v>#N/A</v>
          </cell>
          <cell r="Y1916" t="e">
            <v>#N/A</v>
          </cell>
          <cell r="Z1916">
            <v>108</v>
          </cell>
          <cell r="AB1916" t="str">
            <v>Under</v>
          </cell>
          <cell r="AC1916">
            <v>0.66666666666666663</v>
          </cell>
          <cell r="AD1916" t="e">
            <v>#N/A</v>
          </cell>
          <cell r="AF1916">
            <v>36</v>
          </cell>
          <cell r="AG1916">
            <v>36</v>
          </cell>
          <cell r="AH1916">
            <v>1</v>
          </cell>
          <cell r="AK1916">
            <v>1</v>
          </cell>
          <cell r="AL1916">
            <v>3</v>
          </cell>
          <cell r="AM1916">
            <v>0.97222222222222221</v>
          </cell>
          <cell r="AN1916" t="str">
            <v/>
          </cell>
          <cell r="AO1916" t="e">
            <v>#VALUE!</v>
          </cell>
          <cell r="AP1916" t="e">
            <v>#VALUE!</v>
          </cell>
          <cell r="AS1916">
            <v>1</v>
          </cell>
          <cell r="AT1916">
            <v>0</v>
          </cell>
        </row>
        <row r="1917">
          <cell r="B1917">
            <v>386090</v>
          </cell>
          <cell r="C1917" t="str">
            <v>LG ELECTRONICS, INC.</v>
          </cell>
          <cell r="D1917" t="str">
            <v>V63</v>
          </cell>
          <cell r="E1917" t="str">
            <v>1187743-01</v>
          </cell>
          <cell r="F1917" t="str">
            <v>FLUX DISPENSE</v>
          </cell>
          <cell r="G1917" t="str">
            <v>EQP,EQP,DFM,V6X,TOP FIRE FD XH,LG PRI</v>
          </cell>
          <cell r="H1917">
            <v>363014</v>
          </cell>
          <cell r="I1917" t="str">
            <v>DFM</v>
          </cell>
          <cell r="J1917" t="str">
            <v>New Buy</v>
          </cell>
          <cell r="K1917">
            <v>363014</v>
          </cell>
          <cell r="L1917">
            <v>1</v>
          </cell>
          <cell r="M1917" t="str">
            <v>EBD</v>
          </cell>
          <cell r="N1917">
            <v>363014</v>
          </cell>
          <cell r="O1917">
            <v>363014</v>
          </cell>
          <cell r="P1917" t="b">
            <v>0</v>
          </cell>
          <cell r="Q1917" t="str">
            <v>India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Y1917">
            <v>0</v>
          </cell>
          <cell r="Z1917">
            <v>363014</v>
          </cell>
          <cell r="AB1917" t="str">
            <v>Under</v>
          </cell>
          <cell r="AC1917" t="str">
            <v/>
          </cell>
          <cell r="AD1917">
            <v>0</v>
          </cell>
          <cell r="AF1917">
            <v>363014</v>
          </cell>
          <cell r="AG1917" t="str">
            <v>No China benchmark</v>
          </cell>
          <cell r="AH1917" t="e">
            <v>#VALUE!</v>
          </cell>
          <cell r="AK1917" t="e">
            <v>#VALUE!</v>
          </cell>
          <cell r="AL1917" t="e">
            <v>#VALUE!</v>
          </cell>
          <cell r="AM1917" t="e">
            <v>#VALUE!</v>
          </cell>
          <cell r="AN1917" t="str">
            <v/>
          </cell>
          <cell r="AO1917" t="e">
            <v>#VALUE!</v>
          </cell>
          <cell r="AP1917" t="e">
            <v>#VALUE!</v>
          </cell>
          <cell r="AS1917">
            <v>1</v>
          </cell>
          <cell r="AT1917">
            <v>0</v>
          </cell>
        </row>
        <row r="1918">
          <cell r="B1918">
            <v>386091</v>
          </cell>
          <cell r="C1918" t="str">
            <v>BOZHON PRECISION INDUSTRY TECHNOLOGY CO., LTD.</v>
          </cell>
          <cell r="D1918" t="str">
            <v>V63</v>
          </cell>
          <cell r="E1918" t="str">
            <v>1188369-01-R</v>
          </cell>
          <cell r="F1918" t="str">
            <v>PAMW</v>
          </cell>
          <cell r="G1918" t="str">
            <v>EQP,AE,PAMW,D7X-V6X,BOZHON,RETROFIT KIT</v>
          </cell>
          <cell r="H1918">
            <v>23831</v>
          </cell>
          <cell r="I1918" t="str">
            <v>AE</v>
          </cell>
          <cell r="J1918" t="str">
            <v>Retrofit</v>
          </cell>
          <cell r="K1918">
            <v>23831</v>
          </cell>
          <cell r="L1918">
            <v>1</v>
          </cell>
          <cell r="M1918" t="str">
            <v>OTS Quote</v>
          </cell>
          <cell r="N1918">
            <v>23831</v>
          </cell>
          <cell r="O1918">
            <v>23831</v>
          </cell>
          <cell r="P1918" t="b">
            <v>0</v>
          </cell>
          <cell r="Q1918" t="str">
            <v>China</v>
          </cell>
          <cell r="R1918" t="e">
            <v>#N/A</v>
          </cell>
          <cell r="S1918" t="e">
            <v>#N/A</v>
          </cell>
          <cell r="T1918" t="e">
            <v>#N/A</v>
          </cell>
          <cell r="U1918" t="e">
            <v>#N/A</v>
          </cell>
          <cell r="V1918" t="e">
            <v>#N/A</v>
          </cell>
          <cell r="Y1918" t="e">
            <v>#N/A</v>
          </cell>
          <cell r="Z1918">
            <v>23831</v>
          </cell>
          <cell r="AB1918" t="str">
            <v>Under</v>
          </cell>
          <cell r="AC1918" t="str">
            <v/>
          </cell>
          <cell r="AD1918" t="e">
            <v>#N/A</v>
          </cell>
          <cell r="AF1918">
            <v>23831</v>
          </cell>
          <cell r="AG1918">
            <v>30815.5</v>
          </cell>
          <cell r="AH1918">
            <v>0.77334458308318865</v>
          </cell>
          <cell r="AK1918">
            <v>0.77334458308318865</v>
          </cell>
          <cell r="AL1918">
            <v>0.77334458308318865</v>
          </cell>
          <cell r="AM1918">
            <v>0.99996754879849437</v>
          </cell>
          <cell r="AN1918" t="str">
            <v/>
          </cell>
          <cell r="AO1918" t="e">
            <v>#VALUE!</v>
          </cell>
          <cell r="AP1918" t="e">
            <v>#VALUE!</v>
          </cell>
          <cell r="AS1918">
            <v>1</v>
          </cell>
          <cell r="AT1918">
            <v>0</v>
          </cell>
        </row>
        <row r="1919">
          <cell r="B1919">
            <v>386092</v>
          </cell>
          <cell r="C1919" t="str">
            <v>BOZHON PRECISION INDUSTRY TECHNOLOGY CO., LTD.</v>
          </cell>
          <cell r="D1919" t="str">
            <v>V64</v>
          </cell>
          <cell r="E1919" t="str">
            <v>1188369-01-R</v>
          </cell>
          <cell r="F1919" t="str">
            <v>PAMW</v>
          </cell>
          <cell r="G1919" t="str">
            <v>EQP,AE,PAMW,D7X-V6X,BOZHON,RETROFIT KIT</v>
          </cell>
          <cell r="H1919">
            <v>23831</v>
          </cell>
          <cell r="I1919" t="str">
            <v>AE</v>
          </cell>
          <cell r="J1919" t="str">
            <v>Retrofit</v>
          </cell>
          <cell r="K1919">
            <v>23831</v>
          </cell>
          <cell r="L1919">
            <v>1</v>
          </cell>
          <cell r="M1919" t="str">
            <v>EBD</v>
          </cell>
          <cell r="N1919">
            <v>23831</v>
          </cell>
          <cell r="O1919">
            <v>23831</v>
          </cell>
          <cell r="P1919" t="b">
            <v>0</v>
          </cell>
          <cell r="Q1919" t="str">
            <v>China</v>
          </cell>
          <cell r="R1919" t="e">
            <v>#N/A</v>
          </cell>
          <cell r="S1919" t="e">
            <v>#N/A</v>
          </cell>
          <cell r="T1919" t="e">
            <v>#N/A</v>
          </cell>
          <cell r="U1919" t="e">
            <v>#N/A</v>
          </cell>
          <cell r="V1919" t="e">
            <v>#N/A</v>
          </cell>
          <cell r="Y1919" t="e">
            <v>#N/A</v>
          </cell>
          <cell r="Z1919">
            <v>23831</v>
          </cell>
          <cell r="AB1919" t="str">
            <v>Under</v>
          </cell>
          <cell r="AC1919" t="str">
            <v/>
          </cell>
          <cell r="AD1919" t="e">
            <v>#N/A</v>
          </cell>
          <cell r="AF1919">
            <v>23831</v>
          </cell>
          <cell r="AG1919">
            <v>30815.5</v>
          </cell>
          <cell r="AH1919">
            <v>0.77334458308318865</v>
          </cell>
          <cell r="AK1919">
            <v>0.77334458308318865</v>
          </cell>
          <cell r="AL1919">
            <v>0.77334458308318865</v>
          </cell>
          <cell r="AM1919">
            <v>0.99996754879849437</v>
          </cell>
          <cell r="AN1919" t="str">
            <v/>
          </cell>
          <cell r="AO1919" t="e">
            <v>#VALUE!</v>
          </cell>
          <cell r="AP1919" t="e">
            <v>#VALUE!</v>
          </cell>
          <cell r="AS1919">
            <v>1</v>
          </cell>
          <cell r="AT1919">
            <v>0</v>
          </cell>
        </row>
        <row r="1920">
          <cell r="B1920">
            <v>386093</v>
          </cell>
          <cell r="C1920" t="str">
            <v>HGLASER CO., LTD.</v>
          </cell>
          <cell r="D1920" t="str">
            <v>V63</v>
          </cell>
          <cell r="E1920" t="str">
            <v>1188372-01-R</v>
          </cell>
          <cell r="F1920" t="str">
            <v>PAMW</v>
          </cell>
          <cell r="G1920" t="str">
            <v>EQP,AE,PAMW,D53-V6X,HG LASER,RETROFIT KIT</v>
          </cell>
          <cell r="H1920">
            <v>39800</v>
          </cell>
          <cell r="I1920" t="str">
            <v>AE</v>
          </cell>
          <cell r="J1920" t="str">
            <v>Retrofit</v>
          </cell>
          <cell r="K1920">
            <v>119400</v>
          </cell>
          <cell r="L1920">
            <v>3</v>
          </cell>
          <cell r="M1920" t="str">
            <v>OTS Quote</v>
          </cell>
          <cell r="N1920">
            <v>39800</v>
          </cell>
          <cell r="O1920">
            <v>119400</v>
          </cell>
          <cell r="P1920" t="b">
            <v>0</v>
          </cell>
          <cell r="Q1920" t="str">
            <v>China</v>
          </cell>
          <cell r="R1920" t="e">
            <v>#N/A</v>
          </cell>
          <cell r="S1920" t="e">
            <v>#N/A</v>
          </cell>
          <cell r="T1920" t="e">
            <v>#N/A</v>
          </cell>
          <cell r="U1920" t="e">
            <v>#N/A</v>
          </cell>
          <cell r="V1920" t="e">
            <v>#N/A</v>
          </cell>
          <cell r="Y1920" t="e">
            <v>#N/A</v>
          </cell>
          <cell r="Z1920">
            <v>119400</v>
          </cell>
          <cell r="AB1920" t="str">
            <v>Under</v>
          </cell>
          <cell r="AC1920">
            <v>0.66666666666666663</v>
          </cell>
          <cell r="AD1920" t="e">
            <v>#N/A</v>
          </cell>
          <cell r="AF1920">
            <v>23831</v>
          </cell>
          <cell r="AG1920">
            <v>30815.5</v>
          </cell>
          <cell r="AH1920">
            <v>1.2915578199282829</v>
          </cell>
          <cell r="AK1920" t="str">
            <v>outlier - Fix</v>
          </cell>
          <cell r="AL1920" t="e">
            <v>#VALUE!</v>
          </cell>
          <cell r="AM1920" t="e">
            <v>#VALUE!</v>
          </cell>
          <cell r="AN1920" t="str">
            <v/>
          </cell>
          <cell r="AO1920" t="e">
            <v>#VALUE!</v>
          </cell>
          <cell r="AP1920" t="e">
            <v>#VALUE!</v>
          </cell>
          <cell r="AS1920">
            <v>1</v>
          </cell>
          <cell r="AT1920">
            <v>0</v>
          </cell>
        </row>
        <row r="1921">
          <cell r="B1921">
            <v>386094</v>
          </cell>
          <cell r="C1921" t="str">
            <v>HGLASER CO., LTD.</v>
          </cell>
          <cell r="D1921" t="str">
            <v>V63</v>
          </cell>
          <cell r="E1921" t="str">
            <v>1188373-01-R</v>
          </cell>
          <cell r="F1921" t="str">
            <v>PAMW</v>
          </cell>
          <cell r="G1921" t="str">
            <v>EQP,AE,PAMW,D17-V6X,HG LASER,RETROFIT KIT</v>
          </cell>
          <cell r="H1921">
            <v>39800</v>
          </cell>
          <cell r="I1921" t="str">
            <v>AE</v>
          </cell>
          <cell r="J1921" t="str">
            <v>Retrofit</v>
          </cell>
          <cell r="K1921">
            <v>119400</v>
          </cell>
          <cell r="L1921">
            <v>3</v>
          </cell>
          <cell r="M1921" t="str">
            <v>OTS Quote</v>
          </cell>
          <cell r="N1921">
            <v>39800</v>
          </cell>
          <cell r="O1921">
            <v>119400</v>
          </cell>
          <cell r="P1921" t="b">
            <v>0</v>
          </cell>
          <cell r="Q1921" t="str">
            <v>China</v>
          </cell>
          <cell r="R1921" t="e">
            <v>#N/A</v>
          </cell>
          <cell r="S1921" t="e">
            <v>#N/A</v>
          </cell>
          <cell r="T1921" t="e">
            <v>#N/A</v>
          </cell>
          <cell r="U1921" t="e">
            <v>#N/A</v>
          </cell>
          <cell r="V1921" t="e">
            <v>#N/A</v>
          </cell>
          <cell r="Y1921" t="e">
            <v>#N/A</v>
          </cell>
          <cell r="Z1921">
            <v>119400</v>
          </cell>
          <cell r="AB1921" t="str">
            <v>Under</v>
          </cell>
          <cell r="AC1921">
            <v>0.66666666666666663</v>
          </cell>
          <cell r="AD1921" t="e">
            <v>#N/A</v>
          </cell>
          <cell r="AF1921">
            <v>23831</v>
          </cell>
          <cell r="AG1921">
            <v>30815.5</v>
          </cell>
          <cell r="AH1921">
            <v>1.2915578199282829</v>
          </cell>
          <cell r="AK1921" t="str">
            <v>outlier - Fix</v>
          </cell>
          <cell r="AL1921" t="e">
            <v>#VALUE!</v>
          </cell>
          <cell r="AM1921" t="e">
            <v>#VALUE!</v>
          </cell>
          <cell r="AN1921" t="str">
            <v/>
          </cell>
          <cell r="AO1921" t="e">
            <v>#VALUE!</v>
          </cell>
          <cell r="AP1921" t="e">
            <v>#VALUE!</v>
          </cell>
          <cell r="AS1921">
            <v>1</v>
          </cell>
          <cell r="AT1921">
            <v>0</v>
          </cell>
        </row>
        <row r="1922">
          <cell r="B1922">
            <v>386094</v>
          </cell>
          <cell r="C1922" t="str">
            <v>HGLASER CO., LTD.</v>
          </cell>
          <cell r="D1922" t="str">
            <v>V63</v>
          </cell>
          <cell r="E1922" t="str">
            <v>1188373-01-R</v>
          </cell>
          <cell r="F1922" t="str">
            <v>PAMW</v>
          </cell>
          <cell r="G1922" t="str">
            <v>EQP,AE,PAMW,D17-V6X,HG LASER,RETROFIT KIT</v>
          </cell>
          <cell r="H1922">
            <v>39800</v>
          </cell>
          <cell r="I1922" t="str">
            <v>AE</v>
          </cell>
          <cell r="J1922" t="str">
            <v>Retrofit</v>
          </cell>
          <cell r="K1922">
            <v>119400</v>
          </cell>
          <cell r="L1922">
            <v>3</v>
          </cell>
          <cell r="M1922" t="str">
            <v>OTS Quote</v>
          </cell>
          <cell r="N1922">
            <v>39800</v>
          </cell>
          <cell r="O1922">
            <v>119400</v>
          </cell>
          <cell r="P1922" t="b">
            <v>0</v>
          </cell>
          <cell r="Q1922" t="str">
            <v>China</v>
          </cell>
          <cell r="R1922" t="e">
            <v>#N/A</v>
          </cell>
          <cell r="S1922" t="e">
            <v>#N/A</v>
          </cell>
          <cell r="T1922" t="e">
            <v>#N/A</v>
          </cell>
          <cell r="U1922" t="e">
            <v>#N/A</v>
          </cell>
          <cell r="V1922" t="e">
            <v>#N/A</v>
          </cell>
          <cell r="Y1922" t="e">
            <v>#N/A</v>
          </cell>
          <cell r="Z1922">
            <v>119400</v>
          </cell>
          <cell r="AB1922" t="str">
            <v>Under</v>
          </cell>
          <cell r="AC1922">
            <v>0.66666666666666663</v>
          </cell>
          <cell r="AD1922" t="e">
            <v>#N/A</v>
          </cell>
          <cell r="AF1922">
            <v>23831</v>
          </cell>
          <cell r="AG1922">
            <v>30815.5</v>
          </cell>
          <cell r="AH1922">
            <v>1.2915578199282829</v>
          </cell>
          <cell r="AK1922">
            <v>1.2915578199282829</v>
          </cell>
          <cell r="AL1922">
            <v>3.8746734597848489</v>
          </cell>
          <cell r="AM1922">
            <v>0.99996754879849414</v>
          </cell>
          <cell r="AN1922" t="str">
            <v/>
          </cell>
          <cell r="AO1922" t="e">
            <v>#VALUE!</v>
          </cell>
          <cell r="AP1922" t="e">
            <v>#VALUE!</v>
          </cell>
          <cell r="AS1922">
            <v>1</v>
          </cell>
          <cell r="AT1922">
            <v>0</v>
          </cell>
        </row>
        <row r="1923">
          <cell r="B1923">
            <v>386095</v>
          </cell>
          <cell r="C1923" t="str">
            <v>HGLASER CO., LTD.</v>
          </cell>
          <cell r="D1923" t="str">
            <v>V64</v>
          </cell>
          <cell r="E1923" t="str">
            <v>1188373-01-R</v>
          </cell>
          <cell r="F1923" t="str">
            <v>PAMW</v>
          </cell>
          <cell r="G1923" t="str">
            <v>EQP,AE,PAMW,D17-V6X,HG LASER,RETROFIT KIT</v>
          </cell>
          <cell r="H1923">
            <v>39800</v>
          </cell>
          <cell r="I1923" t="str">
            <v>AE</v>
          </cell>
          <cell r="J1923" t="str">
            <v>Retrofit</v>
          </cell>
          <cell r="K1923">
            <v>39800</v>
          </cell>
          <cell r="L1923">
            <v>1</v>
          </cell>
          <cell r="M1923" t="str">
            <v>OTS Quote</v>
          </cell>
          <cell r="N1923">
            <v>39800</v>
          </cell>
          <cell r="O1923">
            <v>39800</v>
          </cell>
          <cell r="P1923" t="b">
            <v>0</v>
          </cell>
          <cell r="Q1923" t="str">
            <v>China</v>
          </cell>
          <cell r="R1923" t="e">
            <v>#N/A</v>
          </cell>
          <cell r="S1923" t="e">
            <v>#N/A</v>
          </cell>
          <cell r="T1923" t="e">
            <v>#N/A</v>
          </cell>
          <cell r="U1923" t="e">
            <v>#N/A</v>
          </cell>
          <cell r="V1923" t="e">
            <v>#N/A</v>
          </cell>
          <cell r="Y1923" t="e">
            <v>#N/A</v>
          </cell>
          <cell r="Z1923">
            <v>39800</v>
          </cell>
          <cell r="AB1923" t="str">
            <v>Under</v>
          </cell>
          <cell r="AC1923" t="str">
            <v/>
          </cell>
          <cell r="AD1923" t="e">
            <v>#N/A</v>
          </cell>
          <cell r="AF1923">
            <v>23831</v>
          </cell>
          <cell r="AG1923">
            <v>30815.5</v>
          </cell>
          <cell r="AH1923">
            <v>1.2915578199282829</v>
          </cell>
          <cell r="AK1923">
            <v>1.2915578199282829</v>
          </cell>
          <cell r="AL1923">
            <v>1.2915578199282829</v>
          </cell>
          <cell r="AM1923">
            <v>0.99996754879849414</v>
          </cell>
          <cell r="AN1923" t="str">
            <v/>
          </cell>
          <cell r="AO1923" t="e">
            <v>#VALUE!</v>
          </cell>
          <cell r="AP1923" t="e">
            <v>#VALUE!</v>
          </cell>
          <cell r="AS1923">
            <v>1</v>
          </cell>
          <cell r="AT1923">
            <v>0</v>
          </cell>
        </row>
        <row r="1924">
          <cell r="B1924">
            <v>386096</v>
          </cell>
          <cell r="C1924" t="str">
            <v>HGLASER CO., LTD.</v>
          </cell>
          <cell r="D1924" t="str">
            <v>V64</v>
          </cell>
          <cell r="E1924" t="str">
            <v>1188374-01-R</v>
          </cell>
          <cell r="F1924" t="str">
            <v>PAMW</v>
          </cell>
          <cell r="G1924" t="str">
            <v>EQP,AE,PAMW,D7X-V6X,HG LASER,RETROFIT KIT</v>
          </cell>
          <cell r="H1924">
            <v>39800</v>
          </cell>
          <cell r="I1924" t="str">
            <v>AE</v>
          </cell>
          <cell r="J1924" t="str">
            <v>Retrofit</v>
          </cell>
          <cell r="K1924">
            <v>39800</v>
          </cell>
          <cell r="L1924">
            <v>1</v>
          </cell>
          <cell r="M1924" t="str">
            <v>OTS Quote</v>
          </cell>
          <cell r="N1924">
            <v>39800</v>
          </cell>
          <cell r="O1924">
            <v>39800</v>
          </cell>
          <cell r="P1924" t="b">
            <v>0</v>
          </cell>
          <cell r="Q1924" t="str">
            <v>China</v>
          </cell>
          <cell r="R1924" t="e">
            <v>#N/A</v>
          </cell>
          <cell r="S1924" t="e">
            <v>#N/A</v>
          </cell>
          <cell r="T1924" t="e">
            <v>#N/A</v>
          </cell>
          <cell r="U1924" t="e">
            <v>#N/A</v>
          </cell>
          <cell r="V1924" t="e">
            <v>#N/A</v>
          </cell>
          <cell r="Y1924" t="e">
            <v>#N/A</v>
          </cell>
          <cell r="Z1924">
            <v>39800</v>
          </cell>
          <cell r="AB1924" t="str">
            <v>Under</v>
          </cell>
          <cell r="AC1924" t="str">
            <v/>
          </cell>
          <cell r="AD1924" t="e">
            <v>#N/A</v>
          </cell>
          <cell r="AF1924">
            <v>23831</v>
          </cell>
          <cell r="AG1924">
            <v>30815.5</v>
          </cell>
          <cell r="AH1924">
            <v>1.2915578199282829</v>
          </cell>
          <cell r="AK1924">
            <v>1.2915578199282829</v>
          </cell>
          <cell r="AL1924">
            <v>1.2915578199282829</v>
          </cell>
          <cell r="AM1924">
            <v>0.99996754879849414</v>
          </cell>
          <cell r="AN1924" t="str">
            <v/>
          </cell>
          <cell r="AO1924" t="e">
            <v>#VALUE!</v>
          </cell>
          <cell r="AP1924" t="e">
            <v>#VALUE!</v>
          </cell>
          <cell r="AS1924">
            <v>1</v>
          </cell>
          <cell r="AT1924">
            <v>0</v>
          </cell>
        </row>
        <row r="1925">
          <cell r="B1925">
            <v>386097</v>
          </cell>
          <cell r="C1925" t="str">
            <v>HGLASER CO., LTD.</v>
          </cell>
          <cell r="D1925" t="str">
            <v>V63</v>
          </cell>
          <cell r="E1925" t="str">
            <v>1188375-01-R</v>
          </cell>
          <cell r="F1925" t="str">
            <v>PAMW</v>
          </cell>
          <cell r="G1925" t="str">
            <v>EQP,AE,PAMW,N104-V6X,HG LASER,RETROFIT KIT</v>
          </cell>
          <cell r="H1925">
            <v>39800</v>
          </cell>
          <cell r="I1925" t="str">
            <v>AE</v>
          </cell>
          <cell r="J1925" t="str">
            <v>Retrofit</v>
          </cell>
          <cell r="K1925">
            <v>159200</v>
          </cell>
          <cell r="L1925">
            <v>4</v>
          </cell>
          <cell r="M1925" t="str">
            <v>OTS Quote</v>
          </cell>
          <cell r="N1925">
            <v>39800</v>
          </cell>
          <cell r="O1925">
            <v>159200</v>
          </cell>
          <cell r="P1925" t="b">
            <v>0</v>
          </cell>
          <cell r="Q1925" t="str">
            <v>China</v>
          </cell>
          <cell r="R1925" t="e">
            <v>#N/A</v>
          </cell>
          <cell r="S1925" t="e">
            <v>#N/A</v>
          </cell>
          <cell r="T1925" t="e">
            <v>#N/A</v>
          </cell>
          <cell r="U1925" t="e">
            <v>#N/A</v>
          </cell>
          <cell r="V1925" t="e">
            <v>#N/A</v>
          </cell>
          <cell r="Y1925" t="e">
            <v>#N/A</v>
          </cell>
          <cell r="Z1925">
            <v>159200</v>
          </cell>
          <cell r="AB1925" t="str">
            <v>Under</v>
          </cell>
          <cell r="AC1925">
            <v>0.75</v>
          </cell>
          <cell r="AD1925" t="e">
            <v>#N/A</v>
          </cell>
          <cell r="AF1925">
            <v>23831</v>
          </cell>
          <cell r="AG1925">
            <v>30815.5</v>
          </cell>
          <cell r="AH1925">
            <v>1.2915578199282829</v>
          </cell>
          <cell r="AK1925">
            <v>1.2915578199282829</v>
          </cell>
          <cell r="AL1925">
            <v>5.1662312797131316</v>
          </cell>
          <cell r="AM1925">
            <v>0.99996754879849414</v>
          </cell>
          <cell r="AN1925" t="str">
            <v/>
          </cell>
          <cell r="AO1925" t="e">
            <v>#VALUE!</v>
          </cell>
          <cell r="AP1925" t="e">
            <v>#VALUE!</v>
          </cell>
          <cell r="AS1925">
            <v>1</v>
          </cell>
          <cell r="AT1925">
            <v>0</v>
          </cell>
        </row>
        <row r="1926">
          <cell r="B1926">
            <v>386098</v>
          </cell>
          <cell r="C1926" t="str">
            <v>HGLASER CO., LTD.</v>
          </cell>
          <cell r="D1926" t="str">
            <v>V64</v>
          </cell>
          <cell r="E1926" t="str">
            <v>1188375-01-R</v>
          </cell>
          <cell r="F1926" t="str">
            <v>PAMW</v>
          </cell>
          <cell r="G1926" t="str">
            <v>EQP,AE,PAMW,N104-V6X,HG LASER,RETROFIT KIT</v>
          </cell>
          <cell r="H1926">
            <v>39800</v>
          </cell>
          <cell r="I1926" t="str">
            <v>AE</v>
          </cell>
          <cell r="J1926" t="str">
            <v>Retrofit</v>
          </cell>
          <cell r="K1926">
            <v>119400</v>
          </cell>
          <cell r="L1926">
            <v>3</v>
          </cell>
          <cell r="M1926" t="str">
            <v>OTS Quote</v>
          </cell>
          <cell r="N1926">
            <v>39800</v>
          </cell>
          <cell r="O1926">
            <v>119400</v>
          </cell>
          <cell r="P1926" t="b">
            <v>0</v>
          </cell>
          <cell r="Q1926" t="str">
            <v>China</v>
          </cell>
          <cell r="R1926" t="e">
            <v>#N/A</v>
          </cell>
          <cell r="S1926" t="e">
            <v>#N/A</v>
          </cell>
          <cell r="T1926" t="e">
            <v>#N/A</v>
          </cell>
          <cell r="U1926" t="e">
            <v>#N/A</v>
          </cell>
          <cell r="V1926" t="e">
            <v>#N/A</v>
          </cell>
          <cell r="Y1926" t="e">
            <v>#N/A</v>
          </cell>
          <cell r="Z1926">
            <v>119400</v>
          </cell>
          <cell r="AB1926" t="str">
            <v>Under</v>
          </cell>
          <cell r="AC1926">
            <v>0.66666666666666663</v>
          </cell>
          <cell r="AD1926" t="e">
            <v>#N/A</v>
          </cell>
          <cell r="AF1926">
            <v>23831</v>
          </cell>
          <cell r="AG1926">
            <v>30815.5</v>
          </cell>
          <cell r="AH1926">
            <v>1.2915578199282829</v>
          </cell>
          <cell r="AK1926">
            <v>1.2915578199282829</v>
          </cell>
          <cell r="AL1926">
            <v>3.8746734597848489</v>
          </cell>
          <cell r="AM1926">
            <v>0.99996754879849414</v>
          </cell>
          <cell r="AN1926" t="str">
            <v/>
          </cell>
          <cell r="AO1926" t="e">
            <v>#VALUE!</v>
          </cell>
          <cell r="AP1926" t="e">
            <v>#VALUE!</v>
          </cell>
          <cell r="AS1926">
            <v>1</v>
          </cell>
          <cell r="AT1926">
            <v>0</v>
          </cell>
        </row>
        <row r="1927">
          <cell r="B1927">
            <v>386099</v>
          </cell>
          <cell r="C1927" t="str">
            <v>HYVISION SYSTEM INC.</v>
          </cell>
          <cell r="D1927" t="str">
            <v>V63</v>
          </cell>
          <cell r="E1927" t="str">
            <v>1188376-01-R</v>
          </cell>
          <cell r="F1927" t="str">
            <v>AA1-V</v>
          </cell>
          <cell r="G1927" t="str">
            <v>EQP,AE,RIM-AA1-V(AA-V),D53G-V6X,HYVISION,RETROFIT KIT</v>
          </cell>
          <cell r="H1927">
            <v>31000</v>
          </cell>
          <cell r="I1927" t="str">
            <v>AE</v>
          </cell>
          <cell r="J1927" t="str">
            <v>Retrofit</v>
          </cell>
          <cell r="K1927">
            <v>31000</v>
          </cell>
          <cell r="L1927">
            <v>1</v>
          </cell>
          <cell r="M1927" t="str">
            <v>OTS Quote</v>
          </cell>
          <cell r="N1927">
            <v>31000</v>
          </cell>
          <cell r="O1927">
            <v>31000</v>
          </cell>
          <cell r="P1927" t="b">
            <v>0</v>
          </cell>
          <cell r="Q1927" t="str">
            <v>China</v>
          </cell>
          <cell r="R1927" t="e">
            <v>#N/A</v>
          </cell>
          <cell r="S1927" t="e">
            <v>#N/A</v>
          </cell>
          <cell r="T1927" t="e">
            <v>#N/A</v>
          </cell>
          <cell r="U1927" t="e">
            <v>#N/A</v>
          </cell>
          <cell r="V1927" t="e">
            <v>#N/A</v>
          </cell>
          <cell r="Y1927" t="e">
            <v>#N/A</v>
          </cell>
          <cell r="Z1927">
            <v>31000</v>
          </cell>
          <cell r="AB1927" t="str">
            <v>Under</v>
          </cell>
          <cell r="AC1927" t="str">
            <v/>
          </cell>
          <cell r="AD1927" t="e">
            <v>#N/A</v>
          </cell>
          <cell r="AF1927" t="str">
            <v>3023.00 / 31000.00</v>
          </cell>
          <cell r="AG1927">
            <v>17011.5</v>
          </cell>
          <cell r="AH1927">
            <v>1.8222966816565265</v>
          </cell>
          <cell r="AK1927">
            <v>1.8222966816565265</v>
          </cell>
          <cell r="AL1927">
            <v>1.8222966816565265</v>
          </cell>
          <cell r="AM1927">
            <v>0.99994121623607557</v>
          </cell>
          <cell r="AN1927" t="str">
            <v/>
          </cell>
          <cell r="AO1927" t="e">
            <v>#VALUE!</v>
          </cell>
          <cell r="AP1927" t="e">
            <v>#VALUE!</v>
          </cell>
          <cell r="AS1927">
            <v>1</v>
          </cell>
          <cell r="AT1927">
            <v>0</v>
          </cell>
        </row>
        <row r="1928">
          <cell r="B1928">
            <v>386106</v>
          </cell>
          <cell r="C1928" t="str">
            <v>SHENZHEN STRONG TECHNOLOGY CO., LTD.</v>
          </cell>
          <cell r="D1928" t="str">
            <v>V63</v>
          </cell>
          <cell r="E1928" t="str">
            <v>1188386-01-R</v>
          </cell>
          <cell r="F1928" t="str">
            <v>CVT</v>
          </cell>
          <cell r="G1928" t="str">
            <v>EQP,AE,RIM-CVT,D6X/D1Y-V6X,STRONG,RETROFIT KIT</v>
          </cell>
          <cell r="H1928">
            <v>1100</v>
          </cell>
          <cell r="I1928" t="str">
            <v>AE</v>
          </cell>
          <cell r="J1928" t="str">
            <v>Retrofit</v>
          </cell>
          <cell r="K1928">
            <v>4400</v>
          </cell>
          <cell r="L1928">
            <v>4</v>
          </cell>
          <cell r="M1928" t="str">
            <v>OTS Quote</v>
          </cell>
          <cell r="N1928">
            <v>1100</v>
          </cell>
          <cell r="O1928">
            <v>4400</v>
          </cell>
          <cell r="P1928" t="b">
            <v>0</v>
          </cell>
          <cell r="Q1928" t="str">
            <v>China</v>
          </cell>
          <cell r="R1928" t="e">
            <v>#N/A</v>
          </cell>
          <cell r="S1928" t="e">
            <v>#N/A</v>
          </cell>
          <cell r="T1928" t="e">
            <v>#N/A</v>
          </cell>
          <cell r="U1928" t="e">
            <v>#N/A</v>
          </cell>
          <cell r="V1928" t="e">
            <v>#N/A</v>
          </cell>
          <cell r="Y1928" t="e">
            <v>#N/A</v>
          </cell>
          <cell r="Z1928">
            <v>4400</v>
          </cell>
          <cell r="AB1928" t="str">
            <v>Under</v>
          </cell>
          <cell r="AC1928">
            <v>0.75</v>
          </cell>
          <cell r="AD1928" t="e">
            <v>#N/A</v>
          </cell>
          <cell r="AF1928">
            <v>1100</v>
          </cell>
          <cell r="AG1928">
            <v>1100</v>
          </cell>
          <cell r="AH1928">
            <v>1</v>
          </cell>
          <cell r="AK1928">
            <v>1</v>
          </cell>
          <cell r="AL1928">
            <v>4</v>
          </cell>
          <cell r="AM1928">
            <v>0.99909090909090914</v>
          </cell>
          <cell r="AN1928" t="str">
            <v/>
          </cell>
          <cell r="AO1928" t="e">
            <v>#VALUE!</v>
          </cell>
          <cell r="AP1928" t="e">
            <v>#VALUE!</v>
          </cell>
          <cell r="AS1928">
            <v>1</v>
          </cell>
          <cell r="AT1928">
            <v>0</v>
          </cell>
        </row>
        <row r="1929">
          <cell r="B1929">
            <v>386106</v>
          </cell>
          <cell r="C1929" t="str">
            <v>SHENZHEN STRONG TECHNOLOGY CO., LTD.</v>
          </cell>
          <cell r="D1929" t="str">
            <v>V63</v>
          </cell>
          <cell r="E1929" t="str">
            <v>1188386-01-R</v>
          </cell>
          <cell r="F1929" t="str">
            <v>CVT</v>
          </cell>
          <cell r="G1929" t="str">
            <v>EQP,AE,RIM-CVT,D6X/D1Y-V6X,STRONG,RETROFIT KIT</v>
          </cell>
          <cell r="H1929">
            <v>1100</v>
          </cell>
          <cell r="I1929" t="str">
            <v>AE</v>
          </cell>
          <cell r="J1929" t="str">
            <v>Retrofit</v>
          </cell>
          <cell r="K1929">
            <v>2200</v>
          </cell>
          <cell r="L1929">
            <v>2</v>
          </cell>
          <cell r="M1929" t="str">
            <v>OTS Quote</v>
          </cell>
          <cell r="N1929">
            <v>1100</v>
          </cell>
          <cell r="O1929">
            <v>2200</v>
          </cell>
          <cell r="P1929" t="b">
            <v>0</v>
          </cell>
          <cell r="Q1929" t="str">
            <v>China</v>
          </cell>
          <cell r="R1929" t="e">
            <v>#N/A</v>
          </cell>
          <cell r="S1929" t="e">
            <v>#N/A</v>
          </cell>
          <cell r="T1929" t="e">
            <v>#N/A</v>
          </cell>
          <cell r="U1929" t="e">
            <v>#N/A</v>
          </cell>
          <cell r="V1929" t="e">
            <v>#N/A</v>
          </cell>
          <cell r="Y1929" t="e">
            <v>#N/A</v>
          </cell>
          <cell r="Z1929">
            <v>2200</v>
          </cell>
          <cell r="AB1929" t="str">
            <v>Under</v>
          </cell>
          <cell r="AC1929">
            <v>0.5</v>
          </cell>
          <cell r="AD1929" t="e">
            <v>#N/A</v>
          </cell>
          <cell r="AF1929">
            <v>1100</v>
          </cell>
          <cell r="AG1929">
            <v>1100</v>
          </cell>
          <cell r="AH1929">
            <v>1</v>
          </cell>
          <cell r="AK1929">
            <v>1</v>
          </cell>
          <cell r="AL1929">
            <v>2</v>
          </cell>
          <cell r="AM1929">
            <v>0.99909090909090914</v>
          </cell>
          <cell r="AN1929" t="str">
            <v/>
          </cell>
          <cell r="AO1929" t="e">
            <v>#VALUE!</v>
          </cell>
          <cell r="AP1929" t="e">
            <v>#VALUE!</v>
          </cell>
          <cell r="AS1929">
            <v>1</v>
          </cell>
          <cell r="AT1929">
            <v>0</v>
          </cell>
        </row>
        <row r="1930">
          <cell r="B1930">
            <v>386107</v>
          </cell>
          <cell r="C1930" t="str">
            <v>SHENZHEN STRONG TECHNOLOGY CO., LTD.</v>
          </cell>
          <cell r="D1930" t="str">
            <v>V64</v>
          </cell>
          <cell r="E1930" t="str">
            <v>1188386-01-R</v>
          </cell>
          <cell r="F1930" t="str">
            <v>CVT</v>
          </cell>
          <cell r="G1930" t="str">
            <v>EQP,AE,RIM-CVT,D6X/D1Y-V6X,STRONG,RETROFIT KIT</v>
          </cell>
          <cell r="H1930">
            <v>1100</v>
          </cell>
          <cell r="I1930" t="str">
            <v>AE</v>
          </cell>
          <cell r="J1930" t="str">
            <v>Retrofit</v>
          </cell>
          <cell r="K1930">
            <v>2200</v>
          </cell>
          <cell r="L1930">
            <v>2</v>
          </cell>
          <cell r="M1930" t="str">
            <v>OTS Quote</v>
          </cell>
          <cell r="N1930">
            <v>1100</v>
          </cell>
          <cell r="O1930">
            <v>2200</v>
          </cell>
          <cell r="P1930" t="b">
            <v>0</v>
          </cell>
          <cell r="Q1930" t="str">
            <v>China</v>
          </cell>
          <cell r="R1930" t="e">
            <v>#N/A</v>
          </cell>
          <cell r="S1930" t="e">
            <v>#N/A</v>
          </cell>
          <cell r="T1930" t="e">
            <v>#N/A</v>
          </cell>
          <cell r="U1930" t="e">
            <v>#N/A</v>
          </cell>
          <cell r="V1930" t="e">
            <v>#N/A</v>
          </cell>
          <cell r="Y1930" t="e">
            <v>#N/A</v>
          </cell>
          <cell r="Z1930">
            <v>2200</v>
          </cell>
          <cell r="AB1930" t="str">
            <v>Under</v>
          </cell>
          <cell r="AC1930">
            <v>0.5</v>
          </cell>
          <cell r="AD1930" t="e">
            <v>#N/A</v>
          </cell>
          <cell r="AF1930">
            <v>1100</v>
          </cell>
          <cell r="AG1930">
            <v>1100</v>
          </cell>
          <cell r="AH1930">
            <v>1</v>
          </cell>
          <cell r="AK1930" t="str">
            <v>outlier - Fix</v>
          </cell>
          <cell r="AL1930" t="e">
            <v>#VALUE!</v>
          </cell>
          <cell r="AM1930" t="e">
            <v>#VALUE!</v>
          </cell>
          <cell r="AN1930" t="str">
            <v/>
          </cell>
          <cell r="AO1930" t="e">
            <v>#VALUE!</v>
          </cell>
          <cell r="AP1930" t="e">
            <v>#VALUE!</v>
          </cell>
          <cell r="AS1930">
            <v>1</v>
          </cell>
          <cell r="AT1930">
            <v>0</v>
          </cell>
        </row>
        <row r="1931">
          <cell r="B1931">
            <v>386108</v>
          </cell>
          <cell r="C1931" t="str">
            <v>SHENZHEN STRONG TECHNOLOGY CO., LTD.</v>
          </cell>
          <cell r="D1931" t="str">
            <v>V68</v>
          </cell>
          <cell r="E1931" t="str">
            <v>1188386-01-R</v>
          </cell>
          <cell r="F1931" t="str">
            <v>CVT</v>
          </cell>
          <cell r="G1931" t="str">
            <v>EQP,AE,RIM-CVT,D6X/D1Y-V6X,STRONG,RETROFIT KIT</v>
          </cell>
          <cell r="H1931">
            <v>1100</v>
          </cell>
          <cell r="I1931" t="str">
            <v>AE</v>
          </cell>
          <cell r="J1931" t="str">
            <v>Retrofit</v>
          </cell>
          <cell r="K1931">
            <v>4400</v>
          </cell>
          <cell r="L1931">
            <v>4</v>
          </cell>
          <cell r="M1931" t="str">
            <v>OTS Quote</v>
          </cell>
          <cell r="N1931">
            <v>1100</v>
          </cell>
          <cell r="O1931">
            <v>4400</v>
          </cell>
          <cell r="P1931" t="b">
            <v>0</v>
          </cell>
          <cell r="Q1931" t="str">
            <v>China</v>
          </cell>
          <cell r="R1931" t="e">
            <v>#N/A</v>
          </cell>
          <cell r="S1931" t="e">
            <v>#N/A</v>
          </cell>
          <cell r="T1931" t="e">
            <v>#N/A</v>
          </cell>
          <cell r="U1931" t="e">
            <v>#N/A</v>
          </cell>
          <cell r="V1931" t="e">
            <v>#N/A</v>
          </cell>
          <cell r="Y1931" t="e">
            <v>#N/A</v>
          </cell>
          <cell r="Z1931">
            <v>4400</v>
          </cell>
          <cell r="AB1931" t="str">
            <v>Under</v>
          </cell>
          <cell r="AC1931">
            <v>0.75</v>
          </cell>
          <cell r="AD1931" t="e">
            <v>#N/A</v>
          </cell>
          <cell r="AF1931">
            <v>1100</v>
          </cell>
          <cell r="AG1931">
            <v>1100</v>
          </cell>
          <cell r="AH1931">
            <v>1</v>
          </cell>
          <cell r="AK1931" t="str">
            <v>outlier - Fix</v>
          </cell>
          <cell r="AL1931" t="e">
            <v>#VALUE!</v>
          </cell>
          <cell r="AM1931" t="e">
            <v>#VALUE!</v>
          </cell>
          <cell r="AN1931" t="str">
            <v/>
          </cell>
          <cell r="AO1931" t="e">
            <v>#VALUE!</v>
          </cell>
          <cell r="AP1931" t="e">
            <v>#VALUE!</v>
          </cell>
          <cell r="AS1931">
            <v>1</v>
          </cell>
          <cell r="AT1931">
            <v>0</v>
          </cell>
        </row>
        <row r="1932">
          <cell r="B1932">
            <v>386109</v>
          </cell>
          <cell r="C1932" t="str">
            <v>SHENZHEN STRONG TECHNOLOGY CO., LTD.</v>
          </cell>
          <cell r="D1932" t="str">
            <v>V63</v>
          </cell>
          <cell r="E1932" t="str">
            <v>1188387-01-R</v>
          </cell>
          <cell r="F1932" t="str">
            <v>RIM-AOI</v>
          </cell>
          <cell r="G1932" t="str">
            <v>EQP,AE,RIM-AOI(AOI),D6X/D1Y-V6X,STRONG,RETROFIT KIT</v>
          </cell>
          <cell r="H1932">
            <v>5682</v>
          </cell>
          <cell r="I1932" t="str">
            <v>AE</v>
          </cell>
          <cell r="J1932" t="str">
            <v>Retrofit</v>
          </cell>
          <cell r="K1932">
            <v>5682</v>
          </cell>
          <cell r="L1932">
            <v>1</v>
          </cell>
          <cell r="M1932" t="str">
            <v>OTS Quote</v>
          </cell>
          <cell r="N1932">
            <v>5682</v>
          </cell>
          <cell r="O1932">
            <v>5682</v>
          </cell>
          <cell r="P1932" t="b">
            <v>0</v>
          </cell>
          <cell r="Q1932" t="str">
            <v>China</v>
          </cell>
          <cell r="R1932" t="e">
            <v>#N/A</v>
          </cell>
          <cell r="S1932" t="e">
            <v>#N/A</v>
          </cell>
          <cell r="T1932" t="e">
            <v>#N/A</v>
          </cell>
          <cell r="U1932" t="e">
            <v>#N/A</v>
          </cell>
          <cell r="V1932" t="e">
            <v>#N/A</v>
          </cell>
          <cell r="Y1932" t="e">
            <v>#N/A</v>
          </cell>
          <cell r="Z1932">
            <v>5682</v>
          </cell>
          <cell r="AB1932" t="str">
            <v>Under</v>
          </cell>
          <cell r="AC1932" t="str">
            <v/>
          </cell>
          <cell r="AD1932" t="e">
            <v>#N/A</v>
          </cell>
          <cell r="AF1932">
            <v>5682</v>
          </cell>
          <cell r="AG1932">
            <v>5682</v>
          </cell>
          <cell r="AH1932">
            <v>1</v>
          </cell>
          <cell r="AK1932" t="str">
            <v>outlier - Fix</v>
          </cell>
          <cell r="AL1932" t="e">
            <v>#VALUE!</v>
          </cell>
          <cell r="AM1932" t="e">
            <v>#VALUE!</v>
          </cell>
          <cell r="AN1932">
            <v>56944</v>
          </cell>
          <cell r="AO1932" t="e">
            <v>#VALUE!</v>
          </cell>
          <cell r="AP1932">
            <v>0.90021775779713398</v>
          </cell>
          <cell r="AS1932">
            <v>1</v>
          </cell>
          <cell r="AT1932">
            <v>0</v>
          </cell>
        </row>
        <row r="1933">
          <cell r="B1933">
            <v>386110</v>
          </cell>
          <cell r="C1933" t="str">
            <v>SECOTE</v>
          </cell>
          <cell r="D1933" t="str">
            <v>V63</v>
          </cell>
          <cell r="E1933" t="str">
            <v>1188388-01-R</v>
          </cell>
          <cell r="F1933" t="str">
            <v>RIM-LOADER</v>
          </cell>
          <cell r="G1933" t="str">
            <v>EQP,AE,RIM-LOADER,D6X/D1Y-V6X,SECOTE,RETROFIT KIT</v>
          </cell>
          <cell r="H1933">
            <v>2115.81</v>
          </cell>
          <cell r="I1933" t="str">
            <v>AE</v>
          </cell>
          <cell r="J1933" t="str">
            <v>Retrofit</v>
          </cell>
          <cell r="K1933">
            <v>2115.81</v>
          </cell>
          <cell r="L1933">
            <v>1</v>
          </cell>
          <cell r="M1933" t="str">
            <v>OTS Quote</v>
          </cell>
          <cell r="N1933">
            <v>2115.81</v>
          </cell>
          <cell r="O1933">
            <v>2115.81</v>
          </cell>
          <cell r="P1933" t="b">
            <v>0</v>
          </cell>
          <cell r="Q1933" t="str">
            <v>China</v>
          </cell>
          <cell r="R1933" t="e">
            <v>#N/A</v>
          </cell>
          <cell r="S1933" t="e">
            <v>#N/A</v>
          </cell>
          <cell r="T1933" t="e">
            <v>#N/A</v>
          </cell>
          <cell r="U1933" t="e">
            <v>#N/A</v>
          </cell>
          <cell r="V1933" t="e">
            <v>#N/A</v>
          </cell>
          <cell r="Y1933" t="e">
            <v>#N/A</v>
          </cell>
          <cell r="Z1933">
            <v>2115.81</v>
          </cell>
          <cell r="AB1933" t="str">
            <v>Under</v>
          </cell>
          <cell r="AC1933" t="str">
            <v/>
          </cell>
          <cell r="AD1933" t="e">
            <v>#N/A</v>
          </cell>
          <cell r="AF1933">
            <v>2115.81</v>
          </cell>
          <cell r="AG1933">
            <v>2115.81</v>
          </cell>
          <cell r="AH1933">
            <v>1</v>
          </cell>
          <cell r="AK1933">
            <v>1</v>
          </cell>
          <cell r="AL1933">
            <v>1</v>
          </cell>
          <cell r="AM1933">
            <v>0.99952736776931761</v>
          </cell>
          <cell r="AN1933" t="str">
            <v/>
          </cell>
          <cell r="AO1933" t="e">
            <v>#VALUE!</v>
          </cell>
          <cell r="AP1933" t="e">
            <v>#VALUE!</v>
          </cell>
          <cell r="AS1933">
            <v>1</v>
          </cell>
          <cell r="AT1933">
            <v>0</v>
          </cell>
        </row>
        <row r="1934">
          <cell r="B1934">
            <v>386111</v>
          </cell>
          <cell r="C1934" t="str">
            <v>SECOTE</v>
          </cell>
          <cell r="D1934" t="str">
            <v>V64</v>
          </cell>
          <cell r="E1934" t="str">
            <v>1188388-01-R</v>
          </cell>
          <cell r="F1934" t="str">
            <v>RIM-LOADER</v>
          </cell>
          <cell r="G1934" t="str">
            <v>EQP,AE,RIM-LOADER,D6X/D1Y-V6X,SECOTE,RETROFIT KIT</v>
          </cell>
          <cell r="H1934">
            <v>2115.81</v>
          </cell>
          <cell r="I1934" t="str">
            <v>AE</v>
          </cell>
          <cell r="J1934" t="str">
            <v>Retrofit</v>
          </cell>
          <cell r="K1934">
            <v>2115.81</v>
          </cell>
          <cell r="L1934">
            <v>1</v>
          </cell>
          <cell r="M1934" t="str">
            <v>OTS Quote</v>
          </cell>
          <cell r="N1934">
            <v>2115.81</v>
          </cell>
          <cell r="O1934">
            <v>2115.81</v>
          </cell>
          <cell r="P1934" t="b">
            <v>0</v>
          </cell>
          <cell r="Q1934" t="str">
            <v>China</v>
          </cell>
          <cell r="R1934" t="e">
            <v>#N/A</v>
          </cell>
          <cell r="S1934" t="e">
            <v>#N/A</v>
          </cell>
          <cell r="T1934" t="e">
            <v>#N/A</v>
          </cell>
          <cell r="U1934" t="e">
            <v>#N/A</v>
          </cell>
          <cell r="V1934" t="e">
            <v>#N/A</v>
          </cell>
          <cell r="Y1934" t="e">
            <v>#N/A</v>
          </cell>
          <cell r="Z1934">
            <v>2115.81</v>
          </cell>
          <cell r="AB1934" t="str">
            <v>Under</v>
          </cell>
          <cell r="AC1934" t="str">
            <v/>
          </cell>
          <cell r="AD1934" t="e">
            <v>#N/A</v>
          </cell>
          <cell r="AF1934">
            <v>2115.81</v>
          </cell>
          <cell r="AG1934">
            <v>2115.81</v>
          </cell>
          <cell r="AH1934">
            <v>1</v>
          </cell>
          <cell r="AK1934">
            <v>1</v>
          </cell>
          <cell r="AL1934">
            <v>1</v>
          </cell>
          <cell r="AM1934">
            <v>0.99952736776931761</v>
          </cell>
          <cell r="AN1934" t="str">
            <v/>
          </cell>
          <cell r="AO1934" t="e">
            <v>#VALUE!</v>
          </cell>
          <cell r="AP1934" t="e">
            <v>#VALUE!</v>
          </cell>
          <cell r="AS1934">
            <v>1</v>
          </cell>
          <cell r="AT1934">
            <v>0</v>
          </cell>
        </row>
        <row r="1935">
          <cell r="B1935">
            <v>386112</v>
          </cell>
          <cell r="C1935" t="str">
            <v>SECOTE</v>
          </cell>
          <cell r="D1935" t="str">
            <v>V68</v>
          </cell>
          <cell r="E1935" t="str">
            <v>1188388-01-R</v>
          </cell>
          <cell r="F1935" t="str">
            <v>RIM-LOADER</v>
          </cell>
          <cell r="G1935" t="str">
            <v>EQP,AE,RIM-LOADER,D6X/D1Y-V6X,SECOTE,RETROFIT KIT</v>
          </cell>
          <cell r="H1935">
            <v>2115.81</v>
          </cell>
          <cell r="I1935" t="str">
            <v>AE</v>
          </cell>
          <cell r="J1935" t="str">
            <v>Retrofit</v>
          </cell>
          <cell r="K1935">
            <v>2115.81</v>
          </cell>
          <cell r="L1935">
            <v>1</v>
          </cell>
          <cell r="M1935" t="str">
            <v>OTS Quote</v>
          </cell>
          <cell r="N1935">
            <v>2115.81</v>
          </cell>
          <cell r="O1935">
            <v>2115.81</v>
          </cell>
          <cell r="P1935" t="b">
            <v>0</v>
          </cell>
          <cell r="Q1935" t="str">
            <v>China</v>
          </cell>
          <cell r="R1935" t="e">
            <v>#N/A</v>
          </cell>
          <cell r="S1935" t="e">
            <v>#N/A</v>
          </cell>
          <cell r="T1935" t="e">
            <v>#N/A</v>
          </cell>
          <cell r="U1935" t="e">
            <v>#N/A</v>
          </cell>
          <cell r="V1935" t="e">
            <v>#N/A</v>
          </cell>
          <cell r="Y1935" t="e">
            <v>#N/A</v>
          </cell>
          <cell r="Z1935">
            <v>2115.81</v>
          </cell>
          <cell r="AB1935" t="str">
            <v>Under</v>
          </cell>
          <cell r="AC1935" t="str">
            <v/>
          </cell>
          <cell r="AD1935" t="e">
            <v>#N/A</v>
          </cell>
          <cell r="AF1935">
            <v>2115.81</v>
          </cell>
          <cell r="AG1935">
            <v>2115.81</v>
          </cell>
          <cell r="AH1935">
            <v>1</v>
          </cell>
          <cell r="AK1935">
            <v>1</v>
          </cell>
          <cell r="AL1935">
            <v>1</v>
          </cell>
          <cell r="AM1935">
            <v>0.99952736776931761</v>
          </cell>
          <cell r="AN1935" t="str">
            <v/>
          </cell>
          <cell r="AO1935" t="e">
            <v>#VALUE!</v>
          </cell>
          <cell r="AP1935" t="e">
            <v>#VALUE!</v>
          </cell>
          <cell r="AS1935">
            <v>1</v>
          </cell>
          <cell r="AT1935">
            <v>0</v>
          </cell>
        </row>
        <row r="1936">
          <cell r="B1936">
            <v>386112</v>
          </cell>
          <cell r="C1936" t="str">
            <v>SECOTE</v>
          </cell>
          <cell r="D1936" t="str">
            <v>V68</v>
          </cell>
          <cell r="E1936" t="str">
            <v>1188388-01-R</v>
          </cell>
          <cell r="F1936" t="str">
            <v>RIM-LOADER</v>
          </cell>
          <cell r="G1936" t="str">
            <v>EQP,AE,RIM-LOADER,D6X/D1Y-V6X,SECOTE,RETROFIT KIT</v>
          </cell>
          <cell r="H1936">
            <v>2115.81</v>
          </cell>
          <cell r="I1936" t="str">
            <v>AE</v>
          </cell>
          <cell r="J1936" t="str">
            <v>Retrofit</v>
          </cell>
          <cell r="K1936">
            <v>4231.62</v>
          </cell>
          <cell r="L1936">
            <v>2</v>
          </cell>
          <cell r="M1936" t="str">
            <v>OTS Quote</v>
          </cell>
          <cell r="N1936">
            <v>2115.81</v>
          </cell>
          <cell r="O1936">
            <v>4231.62</v>
          </cell>
          <cell r="P1936" t="b">
            <v>0</v>
          </cell>
          <cell r="Q1936" t="str">
            <v>China</v>
          </cell>
          <cell r="R1936" t="e">
            <v>#N/A</v>
          </cell>
          <cell r="S1936" t="e">
            <v>#N/A</v>
          </cell>
          <cell r="T1936" t="e">
            <v>#N/A</v>
          </cell>
          <cell r="U1936" t="e">
            <v>#N/A</v>
          </cell>
          <cell r="V1936" t="e">
            <v>#N/A</v>
          </cell>
          <cell r="Y1936" t="e">
            <v>#N/A</v>
          </cell>
          <cell r="Z1936">
            <v>4231.62</v>
          </cell>
          <cell r="AB1936" t="str">
            <v>Under</v>
          </cell>
          <cell r="AC1936">
            <v>0.5</v>
          </cell>
          <cell r="AD1936" t="e">
            <v>#N/A</v>
          </cell>
          <cell r="AF1936">
            <v>2115.81</v>
          </cell>
          <cell r="AG1936">
            <v>2115.81</v>
          </cell>
          <cell r="AH1936">
            <v>1</v>
          </cell>
          <cell r="AK1936">
            <v>1</v>
          </cell>
          <cell r="AL1936">
            <v>2</v>
          </cell>
          <cell r="AM1936">
            <v>0.99952736776931761</v>
          </cell>
          <cell r="AN1936" t="str">
            <v/>
          </cell>
          <cell r="AO1936" t="e">
            <v>#VALUE!</v>
          </cell>
          <cell r="AP1936" t="e">
            <v>#VALUE!</v>
          </cell>
          <cell r="AS1936">
            <v>1</v>
          </cell>
          <cell r="AT1936">
            <v>0</v>
          </cell>
        </row>
        <row r="1937">
          <cell r="B1937">
            <v>386115</v>
          </cell>
          <cell r="C1937" t="str">
            <v>SECOTE</v>
          </cell>
          <cell r="D1937" t="str">
            <v>V63</v>
          </cell>
          <cell r="E1937" t="str">
            <v>1188393-01-R</v>
          </cell>
          <cell r="F1937" t="str">
            <v>RIM-UNLOADER</v>
          </cell>
          <cell r="G1937" t="str">
            <v>EQP,AE,RIM-UNLOADER,D6X/D1Y-V6X,SECOTE,RETROFIT KIT</v>
          </cell>
          <cell r="H1937">
            <v>2115.81</v>
          </cell>
          <cell r="I1937" t="str">
            <v>AE</v>
          </cell>
          <cell r="J1937" t="str">
            <v>Retrofit</v>
          </cell>
          <cell r="K1937">
            <v>2115.81</v>
          </cell>
          <cell r="L1937">
            <v>1</v>
          </cell>
          <cell r="M1937" t="str">
            <v>OTS Quote</v>
          </cell>
          <cell r="N1937">
            <v>2115.81</v>
          </cell>
          <cell r="O1937">
            <v>2115.81</v>
          </cell>
          <cell r="P1937" t="b">
            <v>0</v>
          </cell>
          <cell r="Q1937" t="str">
            <v>China</v>
          </cell>
          <cell r="R1937" t="e">
            <v>#N/A</v>
          </cell>
          <cell r="S1937" t="e">
            <v>#N/A</v>
          </cell>
          <cell r="T1937" t="e">
            <v>#N/A</v>
          </cell>
          <cell r="U1937" t="e">
            <v>#N/A</v>
          </cell>
          <cell r="V1937" t="e">
            <v>#N/A</v>
          </cell>
          <cell r="Y1937" t="e">
            <v>#N/A</v>
          </cell>
          <cell r="Z1937">
            <v>2115.81</v>
          </cell>
          <cell r="AB1937" t="str">
            <v>Under</v>
          </cell>
          <cell r="AC1937" t="str">
            <v/>
          </cell>
          <cell r="AD1937" t="e">
            <v>#N/A</v>
          </cell>
          <cell r="AF1937">
            <v>2115.81</v>
          </cell>
          <cell r="AG1937">
            <v>2115.81</v>
          </cell>
          <cell r="AH1937">
            <v>1</v>
          </cell>
          <cell r="AK1937">
            <v>1</v>
          </cell>
          <cell r="AL1937">
            <v>1</v>
          </cell>
          <cell r="AM1937">
            <v>0.99952736776931761</v>
          </cell>
          <cell r="AN1937" t="str">
            <v/>
          </cell>
          <cell r="AO1937" t="e">
            <v>#VALUE!</v>
          </cell>
          <cell r="AP1937" t="e">
            <v>#VALUE!</v>
          </cell>
          <cell r="AS1937">
            <v>1</v>
          </cell>
          <cell r="AT1937">
            <v>0</v>
          </cell>
        </row>
        <row r="1938">
          <cell r="B1938">
            <v>386116</v>
          </cell>
          <cell r="C1938" t="str">
            <v>SECOTE</v>
          </cell>
          <cell r="D1938" t="str">
            <v>V64</v>
          </cell>
          <cell r="E1938" t="str">
            <v>1188393-01-R</v>
          </cell>
          <cell r="F1938" t="str">
            <v>RIM-UNLOADER</v>
          </cell>
          <cell r="G1938" t="str">
            <v>EQP,AE,RIM-UNLOADER,D6X/D1Y-V6X,SECOTE,RETROFIT KIT</v>
          </cell>
          <cell r="H1938">
            <v>2115.81</v>
          </cell>
          <cell r="I1938" t="str">
            <v>AE</v>
          </cell>
          <cell r="J1938" t="str">
            <v>Retrofit</v>
          </cell>
          <cell r="K1938">
            <v>2115.81</v>
          </cell>
          <cell r="L1938">
            <v>1</v>
          </cell>
          <cell r="M1938" t="str">
            <v>OTS Quote</v>
          </cell>
          <cell r="N1938">
            <v>2115.81</v>
          </cell>
          <cell r="O1938">
            <v>2115.81</v>
          </cell>
          <cell r="P1938" t="b">
            <v>0</v>
          </cell>
          <cell r="Q1938" t="str">
            <v>China</v>
          </cell>
          <cell r="R1938" t="e">
            <v>#N/A</v>
          </cell>
          <cell r="S1938" t="e">
            <v>#N/A</v>
          </cell>
          <cell r="T1938" t="e">
            <v>#N/A</v>
          </cell>
          <cell r="U1938" t="e">
            <v>#N/A</v>
          </cell>
          <cell r="V1938" t="e">
            <v>#N/A</v>
          </cell>
          <cell r="Y1938" t="e">
            <v>#N/A</v>
          </cell>
          <cell r="Z1938">
            <v>2115.81</v>
          </cell>
          <cell r="AB1938" t="str">
            <v>Under</v>
          </cell>
          <cell r="AC1938" t="str">
            <v/>
          </cell>
          <cell r="AD1938" t="e">
            <v>#N/A</v>
          </cell>
          <cell r="AF1938">
            <v>2115.81</v>
          </cell>
          <cell r="AG1938">
            <v>2115.81</v>
          </cell>
          <cell r="AH1938">
            <v>1</v>
          </cell>
          <cell r="AK1938">
            <v>1</v>
          </cell>
          <cell r="AL1938">
            <v>1</v>
          </cell>
          <cell r="AM1938">
            <v>0.99952736776931761</v>
          </cell>
          <cell r="AN1938" t="str">
            <v/>
          </cell>
          <cell r="AO1938" t="e">
            <v>#VALUE!</v>
          </cell>
          <cell r="AP1938" t="e">
            <v>#VALUE!</v>
          </cell>
          <cell r="AS1938">
            <v>1</v>
          </cell>
          <cell r="AT1938">
            <v>0</v>
          </cell>
        </row>
        <row r="1939">
          <cell r="B1939">
            <v>386117</v>
          </cell>
          <cell r="C1939" t="str">
            <v>SECOTE</v>
          </cell>
          <cell r="D1939" t="str">
            <v>V68</v>
          </cell>
          <cell r="E1939" t="str">
            <v>1188393-01-R</v>
          </cell>
          <cell r="F1939" t="str">
            <v>RIM-UNLOADER</v>
          </cell>
          <cell r="G1939" t="str">
            <v>EQP,AE,RIM-UNLOADER,D6X/D1Y-V6X,SECOTE,RETROFIT KIT</v>
          </cell>
          <cell r="H1939">
            <v>2115.81</v>
          </cell>
          <cell r="I1939" t="str">
            <v>AE</v>
          </cell>
          <cell r="J1939" t="str">
            <v>Retrofit</v>
          </cell>
          <cell r="K1939">
            <v>2115.81</v>
          </cell>
          <cell r="L1939">
            <v>1</v>
          </cell>
          <cell r="M1939" t="str">
            <v>OTS Quote</v>
          </cell>
          <cell r="N1939">
            <v>2115.81</v>
          </cell>
          <cell r="O1939">
            <v>2115.81</v>
          </cell>
          <cell r="P1939" t="b">
            <v>0</v>
          </cell>
          <cell r="Q1939" t="str">
            <v>China</v>
          </cell>
          <cell r="R1939" t="e">
            <v>#N/A</v>
          </cell>
          <cell r="S1939" t="e">
            <v>#N/A</v>
          </cell>
          <cell r="T1939" t="e">
            <v>#N/A</v>
          </cell>
          <cell r="U1939" t="e">
            <v>#N/A</v>
          </cell>
          <cell r="V1939" t="e">
            <v>#N/A</v>
          </cell>
          <cell r="Y1939" t="e">
            <v>#N/A</v>
          </cell>
          <cell r="Z1939">
            <v>2115.81</v>
          </cell>
          <cell r="AB1939" t="str">
            <v>Under</v>
          </cell>
          <cell r="AC1939" t="str">
            <v/>
          </cell>
          <cell r="AD1939" t="e">
            <v>#N/A</v>
          </cell>
          <cell r="AF1939">
            <v>2115.81</v>
          </cell>
          <cell r="AG1939">
            <v>2115.81</v>
          </cell>
          <cell r="AH1939">
            <v>1</v>
          </cell>
          <cell r="AK1939">
            <v>1</v>
          </cell>
          <cell r="AL1939">
            <v>1</v>
          </cell>
          <cell r="AM1939">
            <v>0.99952736776931761</v>
          </cell>
          <cell r="AN1939" t="str">
            <v/>
          </cell>
          <cell r="AO1939" t="e">
            <v>#VALUE!</v>
          </cell>
          <cell r="AP1939" t="e">
            <v>#VALUE!</v>
          </cell>
          <cell r="AS1939">
            <v>1</v>
          </cell>
          <cell r="AT1939">
            <v>0</v>
          </cell>
        </row>
        <row r="1940">
          <cell r="B1940">
            <v>386117</v>
          </cell>
          <cell r="C1940" t="str">
            <v>SECOTE</v>
          </cell>
          <cell r="D1940" t="str">
            <v>V68</v>
          </cell>
          <cell r="E1940" t="str">
            <v>1188393-01-R</v>
          </cell>
          <cell r="F1940" t="str">
            <v>RIM-UNLOADER</v>
          </cell>
          <cell r="G1940" t="str">
            <v>EQP,AE,RIM-UNLOADER,D6X/D1Y-V6X,SECOTE,RETROFIT KIT</v>
          </cell>
          <cell r="H1940">
            <v>2115.81</v>
          </cell>
          <cell r="I1940" t="str">
            <v>AE</v>
          </cell>
          <cell r="J1940" t="str">
            <v>Retrofit</v>
          </cell>
          <cell r="K1940">
            <v>4231.62</v>
          </cell>
          <cell r="L1940">
            <v>2</v>
          </cell>
          <cell r="M1940" t="str">
            <v>OTS Quote</v>
          </cell>
          <cell r="N1940">
            <v>2115.81</v>
          </cell>
          <cell r="O1940">
            <v>4231.62</v>
          </cell>
          <cell r="P1940" t="b">
            <v>0</v>
          </cell>
          <cell r="Q1940" t="str">
            <v>China</v>
          </cell>
          <cell r="R1940" t="e">
            <v>#N/A</v>
          </cell>
          <cell r="S1940" t="e">
            <v>#N/A</v>
          </cell>
          <cell r="T1940" t="e">
            <v>#N/A</v>
          </cell>
          <cell r="U1940" t="e">
            <v>#N/A</v>
          </cell>
          <cell r="V1940" t="e">
            <v>#N/A</v>
          </cell>
          <cell r="Y1940" t="e">
            <v>#N/A</v>
          </cell>
          <cell r="Z1940">
            <v>4231.62</v>
          </cell>
          <cell r="AB1940" t="str">
            <v>Under</v>
          </cell>
          <cell r="AC1940">
            <v>0.5</v>
          </cell>
          <cell r="AD1940" t="e">
            <v>#N/A</v>
          </cell>
          <cell r="AF1940">
            <v>2115.81</v>
          </cell>
          <cell r="AG1940">
            <v>2115.81</v>
          </cell>
          <cell r="AH1940">
            <v>1</v>
          </cell>
          <cell r="AK1940">
            <v>1</v>
          </cell>
          <cell r="AL1940">
            <v>2</v>
          </cell>
          <cell r="AM1940">
            <v>0.99952736776931761</v>
          </cell>
          <cell r="AN1940" t="str">
            <v/>
          </cell>
          <cell r="AO1940" t="e">
            <v>#VALUE!</v>
          </cell>
          <cell r="AP1940" t="e">
            <v>#VALUE!</v>
          </cell>
          <cell r="AS1940">
            <v>1</v>
          </cell>
          <cell r="AT1940">
            <v>0</v>
          </cell>
        </row>
        <row r="1941">
          <cell r="B1941">
            <v>386118</v>
          </cell>
          <cell r="C1941" t="str">
            <v>HYVISION SYSTEM INC.</v>
          </cell>
          <cell r="D1941" t="str">
            <v>V68</v>
          </cell>
          <cell r="E1941" t="str">
            <v>1188409-01-R</v>
          </cell>
          <cell r="F1941" t="str">
            <v>AA-V</v>
          </cell>
          <cell r="G1941" t="str">
            <v>EQP,AE,RIM-AA-V,V57-V68,HYVISION,RETROFIT KIT</v>
          </cell>
          <cell r="H1941">
            <v>3023</v>
          </cell>
          <cell r="I1941" t="str">
            <v>AE</v>
          </cell>
          <cell r="J1941" t="str">
            <v>Retrofit</v>
          </cell>
          <cell r="K1941">
            <v>6046</v>
          </cell>
          <cell r="L1941">
            <v>2</v>
          </cell>
          <cell r="M1941" t="str">
            <v>EBD</v>
          </cell>
          <cell r="N1941">
            <v>3023</v>
          </cell>
          <cell r="O1941">
            <v>6046</v>
          </cell>
          <cell r="P1941" t="b">
            <v>0</v>
          </cell>
          <cell r="Q1941" t="str">
            <v>China</v>
          </cell>
          <cell r="R1941" t="e">
            <v>#N/A</v>
          </cell>
          <cell r="S1941" t="e">
            <v>#N/A</v>
          </cell>
          <cell r="T1941" t="e">
            <v>#N/A</v>
          </cell>
          <cell r="U1941" t="e">
            <v>#N/A</v>
          </cell>
          <cell r="V1941" t="e">
            <v>#N/A</v>
          </cell>
          <cell r="Y1941" t="e">
            <v>#N/A</v>
          </cell>
          <cell r="Z1941">
            <v>6046</v>
          </cell>
          <cell r="AB1941" t="str">
            <v>Under</v>
          </cell>
          <cell r="AC1941">
            <v>0.5</v>
          </cell>
          <cell r="AD1941" t="e">
            <v>#N/A</v>
          </cell>
          <cell r="AF1941">
            <v>3023</v>
          </cell>
          <cell r="AG1941">
            <v>3023</v>
          </cell>
          <cell r="AH1941">
            <v>1</v>
          </cell>
          <cell r="AK1941">
            <v>1</v>
          </cell>
          <cell r="AL1941">
            <v>2</v>
          </cell>
          <cell r="AM1941">
            <v>0.99966920277869664</v>
          </cell>
          <cell r="AN1941" t="str">
            <v/>
          </cell>
          <cell r="AO1941" t="e">
            <v>#VALUE!</v>
          </cell>
          <cell r="AP1941" t="e">
            <v>#VALUE!</v>
          </cell>
          <cell r="AS1941">
            <v>1</v>
          </cell>
          <cell r="AT1941">
            <v>0</v>
          </cell>
        </row>
        <row r="1942">
          <cell r="B1942">
            <v>386129</v>
          </cell>
          <cell r="C1942" t="str">
            <v>HYVISION SYSTEM INC.</v>
          </cell>
          <cell r="D1942" t="str">
            <v>V68</v>
          </cell>
          <cell r="E1942" t="str">
            <v>1188427-01-R</v>
          </cell>
          <cell r="F1942" t="str">
            <v>DAA1</v>
          </cell>
          <cell r="G1942" t="str">
            <v>EQP,AE,RIM-DAA1,D37-V68,HYVISION,RETROFIT KIT</v>
          </cell>
          <cell r="H1942">
            <v>64614</v>
          </cell>
          <cell r="I1942" t="str">
            <v>AE</v>
          </cell>
          <cell r="J1942" t="str">
            <v>Retrofit</v>
          </cell>
          <cell r="K1942">
            <v>129228</v>
          </cell>
          <cell r="L1942">
            <v>2</v>
          </cell>
          <cell r="M1942" t="str">
            <v>OTS Quote</v>
          </cell>
          <cell r="N1942">
            <v>64614</v>
          </cell>
          <cell r="O1942">
            <v>129228</v>
          </cell>
          <cell r="P1942" t="b">
            <v>0</v>
          </cell>
          <cell r="Q1942" t="str">
            <v>China</v>
          </cell>
          <cell r="R1942" t="e">
            <v>#N/A</v>
          </cell>
          <cell r="S1942" t="e">
            <v>#N/A</v>
          </cell>
          <cell r="T1942" t="e">
            <v>#N/A</v>
          </cell>
          <cell r="U1942" t="e">
            <v>#N/A</v>
          </cell>
          <cell r="V1942" t="e">
            <v>#N/A</v>
          </cell>
          <cell r="Y1942" t="e">
            <v>#N/A</v>
          </cell>
          <cell r="Z1942">
            <v>129228</v>
          </cell>
          <cell r="AB1942" t="str">
            <v>Under</v>
          </cell>
          <cell r="AC1942">
            <v>0.5</v>
          </cell>
          <cell r="AD1942" t="e">
            <v>#N/A</v>
          </cell>
          <cell r="AF1942">
            <v>42947</v>
          </cell>
          <cell r="AG1942">
            <v>93582</v>
          </cell>
          <cell r="AH1942">
            <v>0.69045329229980124</v>
          </cell>
          <cell r="AK1942">
            <v>0.69045329229980124</v>
          </cell>
          <cell r="AL1942">
            <v>1.3809065845996025</v>
          </cell>
          <cell r="AM1942">
            <v>0.99998931418435166</v>
          </cell>
          <cell r="AN1942" t="str">
            <v/>
          </cell>
          <cell r="AO1942" t="e">
            <v>#VALUE!</v>
          </cell>
          <cell r="AP1942" t="e">
            <v>#VALUE!</v>
          </cell>
          <cell r="AS1942">
            <v>1</v>
          </cell>
          <cell r="AT1942">
            <v>0</v>
          </cell>
        </row>
        <row r="1943">
          <cell r="B1943">
            <v>386130</v>
          </cell>
          <cell r="C1943" t="str">
            <v>HYVISION SYSTEM INC.</v>
          </cell>
          <cell r="D1943" t="str">
            <v>V68</v>
          </cell>
          <cell r="E1943" t="str">
            <v>1188428-01-R</v>
          </cell>
          <cell r="F1943" t="str">
            <v>DAA1</v>
          </cell>
          <cell r="G1943" t="str">
            <v>EQP,AE,RIM-DAA1,D47-V68,HYVISION,RETROFIT KIT</v>
          </cell>
          <cell r="H1943">
            <v>64614</v>
          </cell>
          <cell r="I1943" t="str">
            <v>AE</v>
          </cell>
          <cell r="J1943" t="str">
            <v>Retrofit</v>
          </cell>
          <cell r="K1943">
            <v>129228</v>
          </cell>
          <cell r="L1943">
            <v>2</v>
          </cell>
          <cell r="M1943" t="str">
            <v>OTS Quote</v>
          </cell>
          <cell r="N1943">
            <v>64614</v>
          </cell>
          <cell r="O1943">
            <v>129228</v>
          </cell>
          <cell r="P1943" t="b">
            <v>0</v>
          </cell>
          <cell r="Q1943" t="str">
            <v>China</v>
          </cell>
          <cell r="R1943" t="e">
            <v>#N/A</v>
          </cell>
          <cell r="S1943" t="e">
            <v>#N/A</v>
          </cell>
          <cell r="T1943" t="e">
            <v>#N/A</v>
          </cell>
          <cell r="U1943" t="e">
            <v>#N/A</v>
          </cell>
          <cell r="V1943" t="e">
            <v>#N/A</v>
          </cell>
          <cell r="Y1943" t="e">
            <v>#N/A</v>
          </cell>
          <cell r="Z1943">
            <v>129228</v>
          </cell>
          <cell r="AB1943" t="str">
            <v>Under</v>
          </cell>
          <cell r="AC1943">
            <v>0.5</v>
          </cell>
          <cell r="AD1943" t="e">
            <v>#N/A</v>
          </cell>
          <cell r="AF1943">
            <v>42947</v>
          </cell>
          <cell r="AG1943">
            <v>93582</v>
          </cell>
          <cell r="AH1943">
            <v>0.69045329229980124</v>
          </cell>
          <cell r="AK1943">
            <v>0.69045329229980124</v>
          </cell>
          <cell r="AL1943">
            <v>1.3809065845996025</v>
          </cell>
          <cell r="AM1943">
            <v>0.99998931418435166</v>
          </cell>
          <cell r="AN1943" t="str">
            <v/>
          </cell>
          <cell r="AO1943" t="e">
            <v>#VALUE!</v>
          </cell>
          <cell r="AP1943" t="e">
            <v>#VALUE!</v>
          </cell>
          <cell r="AS1943">
            <v>1</v>
          </cell>
          <cell r="AT1943">
            <v>0</v>
          </cell>
        </row>
        <row r="1944">
          <cell r="B1944">
            <v>386131</v>
          </cell>
          <cell r="C1944" t="str">
            <v>HYVISION SYSTEM INC.</v>
          </cell>
          <cell r="D1944" t="str">
            <v>V68</v>
          </cell>
          <cell r="E1944" t="str">
            <v>1188429-01-R</v>
          </cell>
          <cell r="F1944" t="str">
            <v>DAA1</v>
          </cell>
          <cell r="G1944" t="str">
            <v>EQP,AE,RIM-DAA1,V5X-V68,HYVISION,RETROFIT KIT</v>
          </cell>
          <cell r="H1944">
            <v>42947</v>
          </cell>
          <cell r="I1944" t="str">
            <v>AE</v>
          </cell>
          <cell r="J1944" t="str">
            <v>Retrofit</v>
          </cell>
          <cell r="K1944">
            <v>85894</v>
          </cell>
          <cell r="L1944">
            <v>2</v>
          </cell>
          <cell r="M1944" t="str">
            <v>EBD</v>
          </cell>
          <cell r="N1944">
            <v>42947</v>
          </cell>
          <cell r="O1944">
            <v>85894</v>
          </cell>
          <cell r="P1944" t="b">
            <v>0</v>
          </cell>
          <cell r="Q1944" t="str">
            <v>China</v>
          </cell>
          <cell r="R1944" t="e">
            <v>#N/A</v>
          </cell>
          <cell r="S1944" t="e">
            <v>#N/A</v>
          </cell>
          <cell r="T1944" t="e">
            <v>#N/A</v>
          </cell>
          <cell r="U1944" t="e">
            <v>#N/A</v>
          </cell>
          <cell r="V1944" t="e">
            <v>#N/A</v>
          </cell>
          <cell r="Y1944" t="e">
            <v>#N/A</v>
          </cell>
          <cell r="Z1944">
            <v>85894</v>
          </cell>
          <cell r="AB1944" t="str">
            <v>Under</v>
          </cell>
          <cell r="AC1944">
            <v>0.5</v>
          </cell>
          <cell r="AD1944" t="e">
            <v>#N/A</v>
          </cell>
          <cell r="AF1944">
            <v>42947</v>
          </cell>
          <cell r="AG1944">
            <v>93582</v>
          </cell>
          <cell r="AH1944">
            <v>0.45892372464790238</v>
          </cell>
          <cell r="AK1944">
            <v>0.45892372464790238</v>
          </cell>
          <cell r="AL1944">
            <v>0.91784744929580475</v>
          </cell>
          <cell r="AM1944">
            <v>0.99998931418435166</v>
          </cell>
          <cell r="AN1944" t="str">
            <v/>
          </cell>
          <cell r="AO1944" t="e">
            <v>#VALUE!</v>
          </cell>
          <cell r="AP1944" t="e">
            <v>#VALUE!</v>
          </cell>
          <cell r="AS1944">
            <v>1</v>
          </cell>
          <cell r="AT1944">
            <v>0</v>
          </cell>
        </row>
        <row r="1945">
          <cell r="B1945">
            <v>386131</v>
          </cell>
          <cell r="C1945" t="str">
            <v>HYVISION SYSTEM INC.</v>
          </cell>
          <cell r="D1945" t="str">
            <v>V68</v>
          </cell>
          <cell r="E1945" t="str">
            <v>1188429-01-R</v>
          </cell>
          <cell r="F1945" t="str">
            <v>DAA1</v>
          </cell>
          <cell r="G1945" t="str">
            <v>EQP,AE,RIM-DAA1,V5X-V68,HYVISION,RETROFIT KIT</v>
          </cell>
          <cell r="H1945">
            <v>42947</v>
          </cell>
          <cell r="I1945" t="str">
            <v>AE</v>
          </cell>
          <cell r="J1945" t="str">
            <v>Retrofit</v>
          </cell>
          <cell r="K1945">
            <v>171788</v>
          </cell>
          <cell r="L1945">
            <v>4</v>
          </cell>
          <cell r="M1945" t="str">
            <v>EBD</v>
          </cell>
          <cell r="N1945">
            <v>42947</v>
          </cell>
          <cell r="O1945">
            <v>171788</v>
          </cell>
          <cell r="P1945" t="b">
            <v>0</v>
          </cell>
          <cell r="Q1945" t="str">
            <v>China</v>
          </cell>
          <cell r="R1945" t="e">
            <v>#N/A</v>
          </cell>
          <cell r="S1945" t="e">
            <v>#N/A</v>
          </cell>
          <cell r="T1945" t="e">
            <v>#N/A</v>
          </cell>
          <cell r="U1945" t="e">
            <v>#N/A</v>
          </cell>
          <cell r="V1945" t="e">
            <v>#N/A</v>
          </cell>
          <cell r="Y1945" t="e">
            <v>#N/A</v>
          </cell>
          <cell r="Z1945">
            <v>171788</v>
          </cell>
          <cell r="AB1945" t="str">
            <v>Under</v>
          </cell>
          <cell r="AC1945">
            <v>0.75</v>
          </cell>
          <cell r="AD1945" t="e">
            <v>#N/A</v>
          </cell>
          <cell r="AF1945">
            <v>42947</v>
          </cell>
          <cell r="AG1945">
            <v>93582</v>
          </cell>
          <cell r="AH1945">
            <v>0.45892372464790238</v>
          </cell>
          <cell r="AK1945">
            <v>0.45892372464790238</v>
          </cell>
          <cell r="AL1945">
            <v>1.8356948985916095</v>
          </cell>
          <cell r="AM1945">
            <v>0.99998931418435166</v>
          </cell>
          <cell r="AN1945" t="str">
            <v/>
          </cell>
          <cell r="AO1945" t="e">
            <v>#VALUE!</v>
          </cell>
          <cell r="AP1945" t="e">
            <v>#VALUE!</v>
          </cell>
          <cell r="AS1945">
            <v>1</v>
          </cell>
          <cell r="AT1945">
            <v>0</v>
          </cell>
        </row>
        <row r="1946">
          <cell r="B1946">
            <v>386133</v>
          </cell>
          <cell r="C1946" t="str">
            <v>SHENZHEN STRONG TECHNOLOGY CO., LTD.</v>
          </cell>
          <cell r="D1946" t="str">
            <v>V68</v>
          </cell>
          <cell r="E1946" t="str">
            <v>1188431-01-R</v>
          </cell>
          <cell r="F1946" t="str">
            <v>RIM-FBA1</v>
          </cell>
          <cell r="G1946" t="str">
            <v>EQP,AE,RIM-FBA1,D47-V68,STRONG,RETROFIT KIT</v>
          </cell>
          <cell r="H1946">
            <v>15567</v>
          </cell>
          <cell r="I1946" t="str">
            <v>AE</v>
          </cell>
          <cell r="J1946" t="str">
            <v>Retrofit</v>
          </cell>
          <cell r="K1946">
            <v>15567</v>
          </cell>
          <cell r="L1946">
            <v>1</v>
          </cell>
          <cell r="M1946" t="str">
            <v>OTS Quote</v>
          </cell>
          <cell r="N1946">
            <v>15567</v>
          </cell>
          <cell r="O1946">
            <v>15567</v>
          </cell>
          <cell r="P1946" t="b">
            <v>0</v>
          </cell>
          <cell r="Q1946" t="str">
            <v>China</v>
          </cell>
          <cell r="R1946" t="e">
            <v>#N/A</v>
          </cell>
          <cell r="S1946" t="e">
            <v>#N/A</v>
          </cell>
          <cell r="T1946" t="e">
            <v>#N/A</v>
          </cell>
          <cell r="U1946" t="e">
            <v>#N/A</v>
          </cell>
          <cell r="V1946" t="e">
            <v>#N/A</v>
          </cell>
          <cell r="Y1946" t="e">
            <v>#N/A</v>
          </cell>
          <cell r="Z1946">
            <v>15567</v>
          </cell>
          <cell r="AB1946" t="str">
            <v>Under</v>
          </cell>
          <cell r="AC1946" t="str">
            <v/>
          </cell>
          <cell r="AD1946" t="e">
            <v>#N/A</v>
          </cell>
          <cell r="AF1946" t="str">
            <v>15567.00 / 34125.00</v>
          </cell>
          <cell r="AG1946">
            <v>24846</v>
          </cell>
          <cell r="AH1946">
            <v>0.62653948321661435</v>
          </cell>
          <cell r="AK1946">
            <v>0.62653948321661435</v>
          </cell>
          <cell r="AL1946">
            <v>0.62653948321661435</v>
          </cell>
          <cell r="AM1946">
            <v>0.99995975207276822</v>
          </cell>
          <cell r="AN1946">
            <v>52868</v>
          </cell>
          <cell r="AO1946">
            <v>0.99998814898458022</v>
          </cell>
          <cell r="AP1946">
            <v>0.70554967087841414</v>
          </cell>
          <cell r="AS1946">
            <v>1</v>
          </cell>
          <cell r="AT1946">
            <v>0</v>
          </cell>
        </row>
        <row r="1947">
          <cell r="B1947">
            <v>386134</v>
          </cell>
          <cell r="C1947" t="str">
            <v>SHENZHEN STRONG TECHNOLOGY CO., LTD.</v>
          </cell>
          <cell r="D1947" t="str">
            <v>V68</v>
          </cell>
          <cell r="E1947" t="str">
            <v>1188432-01-R</v>
          </cell>
          <cell r="F1947" t="str">
            <v>RIM-FBA1</v>
          </cell>
          <cell r="G1947" t="str">
            <v>EQP,AE,RIM-FBA1,V5X-V68,STRONG,RETROFIT KIT</v>
          </cell>
          <cell r="H1947">
            <v>15567</v>
          </cell>
          <cell r="I1947" t="str">
            <v>AE</v>
          </cell>
          <cell r="J1947" t="str">
            <v>Retrofit</v>
          </cell>
          <cell r="K1947">
            <v>15567</v>
          </cell>
          <cell r="L1947">
            <v>1</v>
          </cell>
          <cell r="M1947" t="str">
            <v>EBD</v>
          </cell>
          <cell r="N1947">
            <v>15567</v>
          </cell>
          <cell r="O1947">
            <v>15567</v>
          </cell>
          <cell r="P1947" t="b">
            <v>0</v>
          </cell>
          <cell r="Q1947" t="str">
            <v>China</v>
          </cell>
          <cell r="R1947" t="e">
            <v>#N/A</v>
          </cell>
          <cell r="S1947" t="e">
            <v>#N/A</v>
          </cell>
          <cell r="T1947" t="e">
            <v>#N/A</v>
          </cell>
          <cell r="U1947" t="e">
            <v>#N/A</v>
          </cell>
          <cell r="V1947" t="e">
            <v>#N/A</v>
          </cell>
          <cell r="Y1947" t="e">
            <v>#N/A</v>
          </cell>
          <cell r="Z1947">
            <v>15567</v>
          </cell>
          <cell r="AB1947" t="str">
            <v>Under</v>
          </cell>
          <cell r="AC1947" t="str">
            <v/>
          </cell>
          <cell r="AD1947" t="e">
            <v>#N/A</v>
          </cell>
          <cell r="AF1947" t="str">
            <v>15567.00 / 34125.00</v>
          </cell>
          <cell r="AG1947">
            <v>24846</v>
          </cell>
          <cell r="AH1947">
            <v>0.62653948321661435</v>
          </cell>
          <cell r="AK1947">
            <v>0.62653948321661435</v>
          </cell>
          <cell r="AL1947">
            <v>0.62653948321661435</v>
          </cell>
          <cell r="AM1947">
            <v>0.99995975207276822</v>
          </cell>
          <cell r="AN1947">
            <v>52868</v>
          </cell>
          <cell r="AO1947">
            <v>0.99998814898458022</v>
          </cell>
          <cell r="AP1947">
            <v>0.70554967087841414</v>
          </cell>
          <cell r="AS1947">
            <v>1</v>
          </cell>
          <cell r="AT1947">
            <v>0</v>
          </cell>
        </row>
        <row r="1948">
          <cell r="B1948">
            <v>386135</v>
          </cell>
          <cell r="C1948" t="str">
            <v>SHENZHEN STRONG TECHNOLOGY CO., LTD.</v>
          </cell>
          <cell r="D1948" t="str">
            <v>V68</v>
          </cell>
          <cell r="E1948" t="str">
            <v>1188433-01-R</v>
          </cell>
          <cell r="F1948" t="str">
            <v>RIM-FBA1</v>
          </cell>
          <cell r="G1948" t="str">
            <v>EQP,AE,RIM-FBA1,V57-V68,STRONG,RETROFIT KIT</v>
          </cell>
          <cell r="H1948">
            <v>15567</v>
          </cell>
          <cell r="I1948" t="str">
            <v>AE</v>
          </cell>
          <cell r="J1948" t="str">
            <v>Retrofit</v>
          </cell>
          <cell r="K1948">
            <v>15567</v>
          </cell>
          <cell r="L1948">
            <v>1</v>
          </cell>
          <cell r="M1948" t="str">
            <v>EBD</v>
          </cell>
          <cell r="N1948">
            <v>15567</v>
          </cell>
          <cell r="O1948">
            <v>15567</v>
          </cell>
          <cell r="P1948" t="b">
            <v>0</v>
          </cell>
          <cell r="Q1948" t="str">
            <v>China</v>
          </cell>
          <cell r="R1948" t="e">
            <v>#N/A</v>
          </cell>
          <cell r="S1948" t="e">
            <v>#N/A</v>
          </cell>
          <cell r="T1948" t="e">
            <v>#N/A</v>
          </cell>
          <cell r="U1948" t="e">
            <v>#N/A</v>
          </cell>
          <cell r="V1948" t="e">
            <v>#N/A</v>
          </cell>
          <cell r="Y1948" t="e">
            <v>#N/A</v>
          </cell>
          <cell r="Z1948">
            <v>15567</v>
          </cell>
          <cell r="AB1948" t="str">
            <v>Under</v>
          </cell>
          <cell r="AC1948" t="str">
            <v/>
          </cell>
          <cell r="AD1948" t="e">
            <v>#N/A</v>
          </cell>
          <cell r="AF1948" t="str">
            <v>15567.00 / 34125.00</v>
          </cell>
          <cell r="AG1948">
            <v>24846</v>
          </cell>
          <cell r="AH1948">
            <v>0.62653948321661435</v>
          </cell>
          <cell r="AK1948">
            <v>0.62653948321661435</v>
          </cell>
          <cell r="AL1948">
            <v>0.62653948321661435</v>
          </cell>
          <cell r="AM1948">
            <v>0.99995975207276822</v>
          </cell>
          <cell r="AN1948">
            <v>52868</v>
          </cell>
          <cell r="AO1948">
            <v>0.99998814898458022</v>
          </cell>
          <cell r="AP1948">
            <v>0.70554967087841414</v>
          </cell>
          <cell r="AS1948">
            <v>1</v>
          </cell>
          <cell r="AT1948">
            <v>0</v>
          </cell>
        </row>
        <row r="1949">
          <cell r="B1949">
            <v>386136</v>
          </cell>
          <cell r="C1949" t="str">
            <v>SHENZHEN STRONG TECHNOLOGY CO., LTD.</v>
          </cell>
          <cell r="D1949" t="str">
            <v>V68</v>
          </cell>
          <cell r="E1949" t="str">
            <v>1188434-01-R</v>
          </cell>
          <cell r="F1949" t="str">
            <v>MC</v>
          </cell>
          <cell r="G1949" t="str">
            <v>EQP,AE,RIM-MC,D3Y-V68,STRONG,RETROFIT KIT</v>
          </cell>
          <cell r="H1949">
            <v>8045</v>
          </cell>
          <cell r="I1949" t="str">
            <v>AE</v>
          </cell>
          <cell r="J1949" t="str">
            <v>Retrofit</v>
          </cell>
          <cell r="K1949">
            <v>8045</v>
          </cell>
          <cell r="L1949">
            <v>1</v>
          </cell>
          <cell r="M1949" t="str">
            <v>OTS Quote</v>
          </cell>
          <cell r="N1949">
            <v>8045</v>
          </cell>
          <cell r="O1949">
            <v>8045</v>
          </cell>
          <cell r="P1949" t="b">
            <v>0</v>
          </cell>
          <cell r="Q1949" t="str">
            <v>China</v>
          </cell>
          <cell r="R1949" t="e">
            <v>#N/A</v>
          </cell>
          <cell r="S1949" t="e">
            <v>#N/A</v>
          </cell>
          <cell r="T1949" t="e">
            <v>#N/A</v>
          </cell>
          <cell r="U1949" t="e">
            <v>#N/A</v>
          </cell>
          <cell r="V1949" t="e">
            <v>#N/A</v>
          </cell>
          <cell r="Y1949" t="e">
            <v>#N/A</v>
          </cell>
          <cell r="Z1949">
            <v>8045</v>
          </cell>
          <cell r="AB1949" t="str">
            <v>Under</v>
          </cell>
          <cell r="AC1949" t="str">
            <v/>
          </cell>
          <cell r="AD1949" t="e">
            <v>#N/A</v>
          </cell>
          <cell r="AF1949" t="str">
            <v>5416.00 / 8045.00</v>
          </cell>
          <cell r="AG1949">
            <v>6730.5</v>
          </cell>
          <cell r="AH1949">
            <v>1.1953049550553452</v>
          </cell>
          <cell r="AK1949">
            <v>1.1953049550553452</v>
          </cell>
          <cell r="AL1949">
            <v>1.1953049550553452</v>
          </cell>
          <cell r="AM1949">
            <v>0.99985142262833371</v>
          </cell>
          <cell r="AN1949" t="str">
            <v/>
          </cell>
          <cell r="AO1949" t="e">
            <v>#VALUE!</v>
          </cell>
          <cell r="AP1949" t="e">
            <v>#VALUE!</v>
          </cell>
          <cell r="AS1949">
            <v>1</v>
          </cell>
          <cell r="AT1949">
            <v>0</v>
          </cell>
        </row>
        <row r="1950">
          <cell r="B1950">
            <v>386137</v>
          </cell>
          <cell r="C1950" t="str">
            <v>SHENZHEN STRONG TECHNOLOGY CO., LTD.</v>
          </cell>
          <cell r="D1950" t="str">
            <v>V68</v>
          </cell>
          <cell r="E1950" t="str">
            <v>1188435-01-R</v>
          </cell>
          <cell r="F1950" t="str">
            <v>MC</v>
          </cell>
          <cell r="G1950" t="str">
            <v>EQP,AE,RIM-MC,D47-V68,STRONG,RETROFIT KIT</v>
          </cell>
          <cell r="H1950">
            <v>8045</v>
          </cell>
          <cell r="I1950" t="str">
            <v>AE</v>
          </cell>
          <cell r="J1950" t="str">
            <v>Retrofit</v>
          </cell>
          <cell r="K1950">
            <v>16090</v>
          </cell>
          <cell r="L1950">
            <v>2</v>
          </cell>
          <cell r="M1950" t="str">
            <v>OTS Quote</v>
          </cell>
          <cell r="N1950">
            <v>8045</v>
          </cell>
          <cell r="O1950">
            <v>16090</v>
          </cell>
          <cell r="P1950" t="b">
            <v>0</v>
          </cell>
          <cell r="Q1950" t="str">
            <v>China</v>
          </cell>
          <cell r="R1950" t="e">
            <v>#N/A</v>
          </cell>
          <cell r="S1950" t="e">
            <v>#N/A</v>
          </cell>
          <cell r="T1950" t="e">
            <v>#N/A</v>
          </cell>
          <cell r="U1950" t="e">
            <v>#N/A</v>
          </cell>
          <cell r="V1950" t="e">
            <v>#N/A</v>
          </cell>
          <cell r="Y1950" t="e">
            <v>#N/A</v>
          </cell>
          <cell r="Z1950">
            <v>16090</v>
          </cell>
          <cell r="AB1950" t="str">
            <v>Under</v>
          </cell>
          <cell r="AC1950">
            <v>0.5</v>
          </cell>
          <cell r="AD1950" t="e">
            <v>#N/A</v>
          </cell>
          <cell r="AF1950" t="str">
            <v>5416.00 / 8045.00</v>
          </cell>
          <cell r="AG1950">
            <v>6730.5</v>
          </cell>
          <cell r="AH1950">
            <v>1.1953049550553452</v>
          </cell>
          <cell r="AK1950">
            <v>1.1953049550553452</v>
          </cell>
          <cell r="AL1950">
            <v>2.3906099101106904</v>
          </cell>
          <cell r="AM1950">
            <v>0.99985142262833371</v>
          </cell>
          <cell r="AN1950" t="str">
            <v/>
          </cell>
          <cell r="AO1950" t="e">
            <v>#VALUE!</v>
          </cell>
          <cell r="AP1950" t="e">
            <v>#VALUE!</v>
          </cell>
          <cell r="AS1950">
            <v>1</v>
          </cell>
          <cell r="AT1950">
            <v>0</v>
          </cell>
        </row>
        <row r="1951">
          <cell r="B1951">
            <v>386138</v>
          </cell>
          <cell r="C1951" t="str">
            <v>SHENZHEN STRONG TECHNOLOGY CO., LTD.</v>
          </cell>
          <cell r="D1951" t="str">
            <v>V68</v>
          </cell>
          <cell r="E1951" t="str">
            <v>1188436-01-R</v>
          </cell>
          <cell r="F1951" t="str">
            <v>MC</v>
          </cell>
          <cell r="G1951" t="str">
            <v>EQP,AE,RIM-MC,V5X-V68,STRONG,RETROFIT KIT</v>
          </cell>
          <cell r="H1951">
            <v>5416</v>
          </cell>
          <cell r="I1951" t="str">
            <v>AE</v>
          </cell>
          <cell r="J1951" t="str">
            <v>Retrofit</v>
          </cell>
          <cell r="K1951">
            <v>10832</v>
          </cell>
          <cell r="L1951">
            <v>2</v>
          </cell>
          <cell r="M1951" t="str">
            <v>EBD</v>
          </cell>
          <cell r="N1951">
            <v>5416</v>
          </cell>
          <cell r="O1951">
            <v>10832</v>
          </cell>
          <cell r="P1951" t="b">
            <v>0</v>
          </cell>
          <cell r="Q1951" t="str">
            <v>China</v>
          </cell>
          <cell r="R1951" t="e">
            <v>#N/A</v>
          </cell>
          <cell r="S1951" t="e">
            <v>#N/A</v>
          </cell>
          <cell r="T1951" t="e">
            <v>#N/A</v>
          </cell>
          <cell r="U1951" t="e">
            <v>#N/A</v>
          </cell>
          <cell r="V1951" t="e">
            <v>#N/A</v>
          </cell>
          <cell r="Y1951" t="e">
            <v>#N/A</v>
          </cell>
          <cell r="Z1951">
            <v>10832</v>
          </cell>
          <cell r="AB1951" t="str">
            <v>Under</v>
          </cell>
          <cell r="AC1951">
            <v>0.5</v>
          </cell>
          <cell r="AD1951" t="e">
            <v>#N/A</v>
          </cell>
          <cell r="AF1951" t="str">
            <v>5416.00 / 8045.00</v>
          </cell>
          <cell r="AG1951">
            <v>6730.5</v>
          </cell>
          <cell r="AH1951">
            <v>0.80469504494465494</v>
          </cell>
          <cell r="AK1951">
            <v>0.80469504494465494</v>
          </cell>
          <cell r="AL1951">
            <v>1.6093900898893099</v>
          </cell>
          <cell r="AM1951">
            <v>0.99985142262833382</v>
          </cell>
          <cell r="AN1951" t="str">
            <v/>
          </cell>
          <cell r="AO1951" t="e">
            <v>#VALUE!</v>
          </cell>
          <cell r="AP1951" t="e">
            <v>#VALUE!</v>
          </cell>
          <cell r="AS1951">
            <v>1</v>
          </cell>
          <cell r="AT1951">
            <v>0</v>
          </cell>
        </row>
        <row r="1952">
          <cell r="B1952">
            <v>386138</v>
          </cell>
          <cell r="C1952" t="str">
            <v>SHENZHEN STRONG TECHNOLOGY CO., LTD.</v>
          </cell>
          <cell r="D1952" t="str">
            <v>V68</v>
          </cell>
          <cell r="E1952" t="str">
            <v>1188436-01-R</v>
          </cell>
          <cell r="F1952" t="str">
            <v>MC</v>
          </cell>
          <cell r="G1952" t="str">
            <v>EQP,AE,RIM-MC,V5X-V68,STRONG,RETROFIT KIT</v>
          </cell>
          <cell r="H1952">
            <v>5416</v>
          </cell>
          <cell r="I1952" t="str">
            <v>AE</v>
          </cell>
          <cell r="J1952" t="str">
            <v>Retrofit</v>
          </cell>
          <cell r="K1952">
            <v>16248</v>
          </cell>
          <cell r="L1952">
            <v>3</v>
          </cell>
          <cell r="M1952" t="str">
            <v>EBD</v>
          </cell>
          <cell r="N1952">
            <v>5416</v>
          </cell>
          <cell r="O1952">
            <v>16248</v>
          </cell>
          <cell r="P1952" t="b">
            <v>0</v>
          </cell>
          <cell r="Q1952" t="str">
            <v>China</v>
          </cell>
          <cell r="R1952" t="e">
            <v>#N/A</v>
          </cell>
          <cell r="S1952" t="e">
            <v>#N/A</v>
          </cell>
          <cell r="T1952" t="e">
            <v>#N/A</v>
          </cell>
          <cell r="U1952" t="e">
            <v>#N/A</v>
          </cell>
          <cell r="V1952" t="e">
            <v>#N/A</v>
          </cell>
          <cell r="Y1952" t="e">
            <v>#N/A</v>
          </cell>
          <cell r="Z1952">
            <v>16248</v>
          </cell>
          <cell r="AB1952" t="str">
            <v>Under</v>
          </cell>
          <cell r="AC1952">
            <v>0.66666666666666663</v>
          </cell>
          <cell r="AD1952" t="e">
            <v>#N/A</v>
          </cell>
          <cell r="AF1952" t="str">
            <v>5416.00 / 8045.00</v>
          </cell>
          <cell r="AG1952">
            <v>6730.5</v>
          </cell>
          <cell r="AH1952">
            <v>0.80469504494465494</v>
          </cell>
          <cell r="AK1952">
            <v>0.80469504494465494</v>
          </cell>
          <cell r="AL1952">
            <v>2.4140851348339649</v>
          </cell>
          <cell r="AM1952">
            <v>0.99985142262833382</v>
          </cell>
          <cell r="AN1952" t="str">
            <v/>
          </cell>
          <cell r="AO1952" t="e">
            <v>#VALUE!</v>
          </cell>
          <cell r="AP1952" t="e">
            <v>#VALUE!</v>
          </cell>
          <cell r="AS1952">
            <v>1</v>
          </cell>
          <cell r="AT1952">
            <v>0</v>
          </cell>
        </row>
        <row r="1953">
          <cell r="B1953">
            <v>386139</v>
          </cell>
          <cell r="C1953" t="str">
            <v>SHENZHEN STRONG TECHNOLOGY CO., LTD.</v>
          </cell>
          <cell r="D1953" t="str">
            <v>V68</v>
          </cell>
          <cell r="E1953" t="str">
            <v>1188437-01-R</v>
          </cell>
          <cell r="F1953" t="str">
            <v>MC</v>
          </cell>
          <cell r="G1953" t="str">
            <v>EQP,AE,RIM-MC,V57-V68,STRONG,RETROFIT KIT</v>
          </cell>
          <cell r="H1953">
            <v>5416</v>
          </cell>
          <cell r="I1953" t="str">
            <v>AE</v>
          </cell>
          <cell r="J1953" t="str">
            <v>Retrofit</v>
          </cell>
          <cell r="K1953">
            <v>5416</v>
          </cell>
          <cell r="L1953">
            <v>1</v>
          </cell>
          <cell r="M1953" t="str">
            <v>EBD</v>
          </cell>
          <cell r="N1953">
            <v>5416</v>
          </cell>
          <cell r="O1953">
            <v>5416</v>
          </cell>
          <cell r="P1953" t="b">
            <v>0</v>
          </cell>
          <cell r="Q1953" t="str">
            <v>China</v>
          </cell>
          <cell r="R1953" t="e">
            <v>#N/A</v>
          </cell>
          <cell r="S1953" t="e">
            <v>#N/A</v>
          </cell>
          <cell r="T1953" t="e">
            <v>#N/A</v>
          </cell>
          <cell r="U1953" t="e">
            <v>#N/A</v>
          </cell>
          <cell r="V1953" t="e">
            <v>#N/A</v>
          </cell>
          <cell r="Y1953" t="e">
            <v>#N/A</v>
          </cell>
          <cell r="Z1953">
            <v>5416</v>
          </cell>
          <cell r="AB1953" t="str">
            <v>Under</v>
          </cell>
          <cell r="AC1953" t="str">
            <v/>
          </cell>
          <cell r="AD1953" t="e">
            <v>#N/A</v>
          </cell>
          <cell r="AF1953" t="str">
            <v>5416.00 / 8045.00</v>
          </cell>
          <cell r="AG1953">
            <v>6730.5</v>
          </cell>
          <cell r="AH1953">
            <v>0.80469504494465494</v>
          </cell>
          <cell r="AK1953">
            <v>0.80469504494465494</v>
          </cell>
          <cell r="AL1953">
            <v>0.80469504494465494</v>
          </cell>
          <cell r="AM1953">
            <v>0.99985142262833382</v>
          </cell>
          <cell r="AN1953" t="str">
            <v/>
          </cell>
          <cell r="AO1953" t="e">
            <v>#VALUE!</v>
          </cell>
          <cell r="AP1953" t="e">
            <v>#VALUE!</v>
          </cell>
          <cell r="AS1953">
            <v>1</v>
          </cell>
          <cell r="AT1953">
            <v>0</v>
          </cell>
        </row>
        <row r="1954">
          <cell r="B1954">
            <v>386143</v>
          </cell>
          <cell r="C1954" t="str">
            <v>SHENZHEN STRONG TECHNOLOGY CO., LTD.</v>
          </cell>
          <cell r="D1954" t="str">
            <v>V68</v>
          </cell>
          <cell r="E1954" t="str">
            <v>1188442-01-R</v>
          </cell>
          <cell r="F1954" t="str">
            <v>RIMI</v>
          </cell>
          <cell r="G1954" t="str">
            <v>EQP,AE,RIMI,D3Y-V68,STRONG,RETROFIT KIT</v>
          </cell>
          <cell r="H1954">
            <v>25255</v>
          </cell>
          <cell r="I1954" t="str">
            <v>AE</v>
          </cell>
          <cell r="J1954" t="str">
            <v>Retrofit</v>
          </cell>
          <cell r="K1954">
            <v>25255</v>
          </cell>
          <cell r="L1954">
            <v>1</v>
          </cell>
          <cell r="M1954" t="str">
            <v>OTS Quote</v>
          </cell>
          <cell r="N1954">
            <v>25255</v>
          </cell>
          <cell r="O1954">
            <v>25255</v>
          </cell>
          <cell r="P1954" t="b">
            <v>0</v>
          </cell>
          <cell r="Q1954" t="str">
            <v>China</v>
          </cell>
          <cell r="R1954" t="e">
            <v>#N/A</v>
          </cell>
          <cell r="S1954" t="e">
            <v>#N/A</v>
          </cell>
          <cell r="T1954" t="e">
            <v>#N/A</v>
          </cell>
          <cell r="U1954" t="e">
            <v>#N/A</v>
          </cell>
          <cell r="V1954" t="e">
            <v>#N/A</v>
          </cell>
          <cell r="Y1954" t="e">
            <v>#N/A</v>
          </cell>
          <cell r="Z1954">
            <v>25255</v>
          </cell>
          <cell r="AB1954" t="str">
            <v>Under</v>
          </cell>
          <cell r="AC1954" t="str">
            <v/>
          </cell>
          <cell r="AD1954" t="e">
            <v>#N/A</v>
          </cell>
          <cell r="AF1954" t="str">
            <v>19255.00 / 25255.00</v>
          </cell>
          <cell r="AG1954">
            <v>22255</v>
          </cell>
          <cell r="AH1954">
            <v>1.1348011682767918</v>
          </cell>
          <cell r="AK1954">
            <v>1.1348011682767918</v>
          </cell>
          <cell r="AL1954">
            <v>1.1348011682767918</v>
          </cell>
          <cell r="AM1954">
            <v>0.99995506627724096</v>
          </cell>
          <cell r="AN1954">
            <v>130912</v>
          </cell>
          <cell r="AO1954">
            <v>0.99999133157259634</v>
          </cell>
          <cell r="AP1954">
            <v>0.80708414813004159</v>
          </cell>
          <cell r="AS1954">
            <v>1</v>
          </cell>
          <cell r="AT1954">
            <v>0</v>
          </cell>
        </row>
        <row r="1955">
          <cell r="B1955">
            <v>386144</v>
          </cell>
          <cell r="C1955" t="str">
            <v>SHENZHEN STRONG TECHNOLOGY CO., LTD.</v>
          </cell>
          <cell r="D1955" t="str">
            <v>V68</v>
          </cell>
          <cell r="E1955" t="str">
            <v>1188443-01-R</v>
          </cell>
          <cell r="F1955" t="str">
            <v>RIMI</v>
          </cell>
          <cell r="G1955" t="str">
            <v>EQP,AE,RIMI,D47-V68,STRONG,RETROFIT KIT</v>
          </cell>
          <cell r="H1955">
            <v>25255</v>
          </cell>
          <cell r="I1955" t="str">
            <v>AE</v>
          </cell>
          <cell r="J1955" t="str">
            <v>Retrofit</v>
          </cell>
          <cell r="K1955">
            <v>50510</v>
          </cell>
          <cell r="L1955">
            <v>2</v>
          </cell>
          <cell r="M1955" t="str">
            <v>OTS Quote</v>
          </cell>
          <cell r="N1955">
            <v>25255</v>
          </cell>
          <cell r="O1955">
            <v>50510</v>
          </cell>
          <cell r="P1955" t="b">
            <v>0</v>
          </cell>
          <cell r="Q1955" t="str">
            <v>China</v>
          </cell>
          <cell r="R1955" t="e">
            <v>#N/A</v>
          </cell>
          <cell r="S1955" t="e">
            <v>#N/A</v>
          </cell>
          <cell r="T1955" t="e">
            <v>#N/A</v>
          </cell>
          <cell r="U1955" t="e">
            <v>#N/A</v>
          </cell>
          <cell r="V1955" t="e">
            <v>#N/A</v>
          </cell>
          <cell r="Y1955" t="e">
            <v>#N/A</v>
          </cell>
          <cell r="Z1955">
            <v>50510</v>
          </cell>
          <cell r="AB1955" t="str">
            <v>Under</v>
          </cell>
          <cell r="AC1955">
            <v>0.5</v>
          </cell>
          <cell r="AD1955" t="e">
            <v>#N/A</v>
          </cell>
          <cell r="AF1955" t="str">
            <v>19255.00 / 25255.00</v>
          </cell>
          <cell r="AG1955">
            <v>22255</v>
          </cell>
          <cell r="AH1955">
            <v>1.1348011682767918</v>
          </cell>
          <cell r="AK1955">
            <v>1.1348011682767918</v>
          </cell>
          <cell r="AL1955">
            <v>2.2696023365535836</v>
          </cell>
          <cell r="AM1955">
            <v>0.99995506627724096</v>
          </cell>
          <cell r="AN1955">
            <v>130912</v>
          </cell>
          <cell r="AO1955">
            <v>0.99999133157259634</v>
          </cell>
          <cell r="AP1955">
            <v>0.80708414813004159</v>
          </cell>
          <cell r="AS1955">
            <v>1</v>
          </cell>
          <cell r="AT1955">
            <v>0</v>
          </cell>
        </row>
        <row r="1956">
          <cell r="B1956">
            <v>386145</v>
          </cell>
          <cell r="C1956" t="str">
            <v>SHENZHEN STRONG TECHNOLOGY CO., LTD.</v>
          </cell>
          <cell r="D1956" t="str">
            <v>V68</v>
          </cell>
          <cell r="E1956" t="str">
            <v>1188444-01-R</v>
          </cell>
          <cell r="F1956" t="str">
            <v>RIMI</v>
          </cell>
          <cell r="G1956" t="str">
            <v>EQP,AE,RIMI,V5X-V68,STRONG,RETROFIT KIT</v>
          </cell>
          <cell r="H1956">
            <v>19255</v>
          </cell>
          <cell r="I1956" t="str">
            <v>AE</v>
          </cell>
          <cell r="J1956" t="str">
            <v>Retrofit</v>
          </cell>
          <cell r="K1956">
            <v>38510</v>
          </cell>
          <cell r="L1956">
            <v>2</v>
          </cell>
          <cell r="M1956" t="str">
            <v>EBD</v>
          </cell>
          <cell r="N1956">
            <v>19255</v>
          </cell>
          <cell r="O1956">
            <v>38510</v>
          </cell>
          <cell r="P1956" t="b">
            <v>0</v>
          </cell>
          <cell r="Q1956" t="str">
            <v>China</v>
          </cell>
          <cell r="R1956" t="e">
            <v>#N/A</v>
          </cell>
          <cell r="S1956" t="e">
            <v>#N/A</v>
          </cell>
          <cell r="T1956" t="e">
            <v>#N/A</v>
          </cell>
          <cell r="U1956" t="e">
            <v>#N/A</v>
          </cell>
          <cell r="V1956" t="e">
            <v>#N/A</v>
          </cell>
          <cell r="Y1956" t="e">
            <v>#N/A</v>
          </cell>
          <cell r="Z1956">
            <v>38510</v>
          </cell>
          <cell r="AB1956" t="str">
            <v>Under</v>
          </cell>
          <cell r="AC1956">
            <v>0.5</v>
          </cell>
          <cell r="AD1956" t="e">
            <v>#N/A</v>
          </cell>
          <cell r="AF1956" t="str">
            <v>19255.00 / 25255.00</v>
          </cell>
          <cell r="AG1956">
            <v>22255</v>
          </cell>
          <cell r="AH1956">
            <v>0.86519883172320822</v>
          </cell>
          <cell r="AK1956">
            <v>0.86519883172320822</v>
          </cell>
          <cell r="AL1956">
            <v>1.7303976634464164</v>
          </cell>
          <cell r="AM1956">
            <v>0.99995506627724118</v>
          </cell>
          <cell r="AN1956">
            <v>130912</v>
          </cell>
          <cell r="AO1956">
            <v>0.99999339098912454</v>
          </cell>
          <cell r="AP1956">
            <v>0.85291646296748957</v>
          </cell>
          <cell r="AS1956">
            <v>1</v>
          </cell>
          <cell r="AT1956">
            <v>0</v>
          </cell>
        </row>
        <row r="1957">
          <cell r="B1957">
            <v>386145</v>
          </cell>
          <cell r="C1957" t="str">
            <v>SHENZHEN STRONG TECHNOLOGY CO., LTD.</v>
          </cell>
          <cell r="D1957" t="str">
            <v>V68</v>
          </cell>
          <cell r="E1957" t="str">
            <v>1188444-01-R</v>
          </cell>
          <cell r="F1957" t="str">
            <v>RIMI</v>
          </cell>
          <cell r="G1957" t="str">
            <v>EQP,AE,RIMI,V5X-V68,STRONG,RETROFIT KIT</v>
          </cell>
          <cell r="H1957">
            <v>19255</v>
          </cell>
          <cell r="I1957" t="str">
            <v>AE</v>
          </cell>
          <cell r="J1957" t="str">
            <v>Retrofit</v>
          </cell>
          <cell r="K1957">
            <v>57765</v>
          </cell>
          <cell r="L1957">
            <v>3</v>
          </cell>
          <cell r="M1957" t="str">
            <v>EBD</v>
          </cell>
          <cell r="N1957">
            <v>19255</v>
          </cell>
          <cell r="O1957">
            <v>57765</v>
          </cell>
          <cell r="P1957" t="b">
            <v>0</v>
          </cell>
          <cell r="Q1957" t="str">
            <v>China</v>
          </cell>
          <cell r="R1957" t="e">
            <v>#N/A</v>
          </cell>
          <cell r="S1957" t="e">
            <v>#N/A</v>
          </cell>
          <cell r="T1957" t="e">
            <v>#N/A</v>
          </cell>
          <cell r="U1957" t="e">
            <v>#N/A</v>
          </cell>
          <cell r="V1957" t="e">
            <v>#N/A</v>
          </cell>
          <cell r="Y1957" t="e">
            <v>#N/A</v>
          </cell>
          <cell r="Z1957">
            <v>57765</v>
          </cell>
          <cell r="AB1957" t="str">
            <v>Under</v>
          </cell>
          <cell r="AC1957">
            <v>0.66666666666666663</v>
          </cell>
          <cell r="AD1957" t="e">
            <v>#N/A</v>
          </cell>
          <cell r="AF1957" t="str">
            <v>19255.00 / 25255.00</v>
          </cell>
          <cell r="AG1957">
            <v>22255</v>
          </cell>
          <cell r="AH1957">
            <v>0.86519883172320822</v>
          </cell>
          <cell r="AK1957">
            <v>0.86519883172320822</v>
          </cell>
          <cell r="AL1957">
            <v>2.5955964951696249</v>
          </cell>
          <cell r="AM1957">
            <v>0.99995506627724118</v>
          </cell>
          <cell r="AN1957">
            <v>130912</v>
          </cell>
          <cell r="AO1957">
            <v>0.99999339098912454</v>
          </cell>
          <cell r="AP1957">
            <v>0.85291646296748957</v>
          </cell>
          <cell r="AS1957">
            <v>1</v>
          </cell>
          <cell r="AT1957">
            <v>0</v>
          </cell>
        </row>
        <row r="1958">
          <cell r="B1958">
            <v>386146</v>
          </cell>
          <cell r="C1958" t="str">
            <v>SHENZHEN STRONG TECHNOLOGY CO., LTD.</v>
          </cell>
          <cell r="D1958" t="str">
            <v>V68</v>
          </cell>
          <cell r="E1958" t="str">
            <v>1188445-01-R</v>
          </cell>
          <cell r="F1958" t="str">
            <v>RIMI</v>
          </cell>
          <cell r="G1958" t="str">
            <v>EQP,AE,RIMI,V57-V68,STRONG,RETROFIT KIT</v>
          </cell>
          <cell r="H1958">
            <v>19255</v>
          </cell>
          <cell r="I1958" t="str">
            <v>AE</v>
          </cell>
          <cell r="J1958" t="str">
            <v>Retrofit</v>
          </cell>
          <cell r="K1958">
            <v>19255</v>
          </cell>
          <cell r="L1958">
            <v>1</v>
          </cell>
          <cell r="M1958" t="str">
            <v>EBD</v>
          </cell>
          <cell r="N1958">
            <v>19255</v>
          </cell>
          <cell r="O1958">
            <v>19255</v>
          </cell>
          <cell r="P1958" t="b">
            <v>0</v>
          </cell>
          <cell r="Q1958" t="str">
            <v>China</v>
          </cell>
          <cell r="R1958" t="e">
            <v>#N/A</v>
          </cell>
          <cell r="S1958" t="e">
            <v>#N/A</v>
          </cell>
          <cell r="T1958" t="e">
            <v>#N/A</v>
          </cell>
          <cell r="U1958" t="e">
            <v>#N/A</v>
          </cell>
          <cell r="V1958" t="e">
            <v>#N/A</v>
          </cell>
          <cell r="Y1958" t="e">
            <v>#N/A</v>
          </cell>
          <cell r="Z1958">
            <v>19255</v>
          </cell>
          <cell r="AB1958" t="str">
            <v>Under</v>
          </cell>
          <cell r="AC1958" t="str">
            <v/>
          </cell>
          <cell r="AD1958" t="e">
            <v>#N/A</v>
          </cell>
          <cell r="AF1958" t="str">
            <v>19255.00 / 25255.00</v>
          </cell>
          <cell r="AG1958">
            <v>22255</v>
          </cell>
          <cell r="AH1958">
            <v>0.86519883172320822</v>
          </cell>
          <cell r="AK1958">
            <v>0.86519883172320822</v>
          </cell>
          <cell r="AL1958">
            <v>0.86519883172320822</v>
          </cell>
          <cell r="AM1958">
            <v>0.99995506627724118</v>
          </cell>
          <cell r="AN1958">
            <v>130912</v>
          </cell>
          <cell r="AO1958">
            <v>0.99999339098912454</v>
          </cell>
          <cell r="AP1958">
            <v>0.85291646296748957</v>
          </cell>
          <cell r="AS1958">
            <v>1</v>
          </cell>
          <cell r="AT1958">
            <v>0</v>
          </cell>
        </row>
        <row r="1959">
          <cell r="B1959">
            <v>386155</v>
          </cell>
          <cell r="C1959" t="str">
            <v>BOZHON PRECISION INDUSTRY TECHNOLOGY CO., LTD.</v>
          </cell>
          <cell r="D1959" t="str">
            <v>V63</v>
          </cell>
          <cell r="E1959" t="str">
            <v>1188552-01-R</v>
          </cell>
          <cell r="F1959" t="str">
            <v>INLINE SHUTTLE N</v>
          </cell>
          <cell r="G1959" t="str">
            <v>EQP,AE,INLINE SHUTTLE N,V5X-V6X,BOZHON,RETROFIT KIT</v>
          </cell>
          <cell r="H1959">
            <v>8695.85</v>
          </cell>
          <cell r="I1959" t="str">
            <v>AE</v>
          </cell>
          <cell r="J1959" t="str">
            <v>Retrofit</v>
          </cell>
          <cell r="K1959">
            <v>139133.6</v>
          </cell>
          <cell r="L1959">
            <v>16</v>
          </cell>
          <cell r="M1959" t="str">
            <v>EBD</v>
          </cell>
          <cell r="N1959">
            <v>8695.85</v>
          </cell>
          <cell r="O1959">
            <v>139133.6</v>
          </cell>
          <cell r="P1959" t="b">
            <v>0</v>
          </cell>
          <cell r="Q1959" t="str">
            <v>China</v>
          </cell>
          <cell r="R1959" t="e">
            <v>#N/A</v>
          </cell>
          <cell r="S1959" t="e">
            <v>#N/A</v>
          </cell>
          <cell r="T1959" t="e">
            <v>#N/A</v>
          </cell>
          <cell r="U1959" t="e">
            <v>#N/A</v>
          </cell>
          <cell r="V1959" t="e">
            <v>#N/A</v>
          </cell>
          <cell r="Y1959" t="e">
            <v>#N/A</v>
          </cell>
          <cell r="Z1959">
            <v>139133.6</v>
          </cell>
          <cell r="AB1959" t="str">
            <v>Under</v>
          </cell>
          <cell r="AC1959">
            <v>0.9375</v>
          </cell>
          <cell r="AD1959" t="e">
            <v>#N/A</v>
          </cell>
          <cell r="AF1959">
            <v>8695.85</v>
          </cell>
          <cell r="AG1959">
            <v>8695.85</v>
          </cell>
          <cell r="AH1959">
            <v>1</v>
          </cell>
          <cell r="AK1959">
            <v>1</v>
          </cell>
          <cell r="AL1959">
            <v>16</v>
          </cell>
          <cell r="AM1959">
            <v>0.99988500261619051</v>
          </cell>
          <cell r="AN1959" t="str">
            <v/>
          </cell>
          <cell r="AO1959" t="e">
            <v>#VALUE!</v>
          </cell>
          <cell r="AP1959" t="e">
            <v>#VALUE!</v>
          </cell>
          <cell r="AS1959">
            <v>1</v>
          </cell>
          <cell r="AT1959">
            <v>0</v>
          </cell>
        </row>
        <row r="1960">
          <cell r="B1960">
            <v>386156</v>
          </cell>
          <cell r="C1960" t="str">
            <v>BOZHON PRECISION INDUSTRY TECHNOLOGY CO., LTD.</v>
          </cell>
          <cell r="D1960" t="str">
            <v>V68</v>
          </cell>
          <cell r="E1960" t="str">
            <v>1188552-01-R</v>
          </cell>
          <cell r="F1960" t="str">
            <v>INLINE SHUTTLE N</v>
          </cell>
          <cell r="G1960" t="str">
            <v>EQP,AE,INLINE SHUTTLE N,V5X-V6x,BOZHON,RETROFIT KIT</v>
          </cell>
          <cell r="H1960">
            <v>8695.85</v>
          </cell>
          <cell r="I1960" t="str">
            <v>AE</v>
          </cell>
          <cell r="J1960" t="str">
            <v>Retrofit</v>
          </cell>
          <cell r="K1960">
            <v>104350.20000000001</v>
          </cell>
          <cell r="L1960">
            <v>12</v>
          </cell>
          <cell r="M1960" t="str">
            <v>EBD</v>
          </cell>
          <cell r="N1960">
            <v>8695.85</v>
          </cell>
          <cell r="O1960">
            <v>104350.20000000001</v>
          </cell>
          <cell r="P1960" t="b">
            <v>0</v>
          </cell>
          <cell r="Q1960" t="str">
            <v>China</v>
          </cell>
          <cell r="R1960" t="e">
            <v>#N/A</v>
          </cell>
          <cell r="S1960" t="e">
            <v>#N/A</v>
          </cell>
          <cell r="T1960" t="e">
            <v>#N/A</v>
          </cell>
          <cell r="U1960" t="e">
            <v>#N/A</v>
          </cell>
          <cell r="V1960" t="e">
            <v>#N/A</v>
          </cell>
          <cell r="Y1960" t="e">
            <v>#N/A</v>
          </cell>
          <cell r="Z1960">
            <v>104350.20000000001</v>
          </cell>
          <cell r="AB1960" t="str">
            <v>Under</v>
          </cell>
          <cell r="AC1960">
            <v>0.91666666666666663</v>
          </cell>
          <cell r="AD1960" t="e">
            <v>#N/A</v>
          </cell>
          <cell r="AF1960">
            <v>8695.85</v>
          </cell>
          <cell r="AG1960">
            <v>8695.85</v>
          </cell>
          <cell r="AH1960">
            <v>1</v>
          </cell>
          <cell r="AK1960">
            <v>1</v>
          </cell>
          <cell r="AL1960">
            <v>12</v>
          </cell>
          <cell r="AM1960">
            <v>0.99988500261619051</v>
          </cell>
          <cell r="AN1960" t="str">
            <v/>
          </cell>
          <cell r="AO1960" t="e">
            <v>#VALUE!</v>
          </cell>
          <cell r="AP1960" t="e">
            <v>#VALUE!</v>
          </cell>
          <cell r="AS1960">
            <v>1</v>
          </cell>
          <cell r="AT1960">
            <v>0</v>
          </cell>
        </row>
        <row r="1961">
          <cell r="B1961">
            <v>386157</v>
          </cell>
          <cell r="C1961" t="str">
            <v>BOZHON PRECISION INDUSTRY TECHNOLOGY CO., LTD.</v>
          </cell>
          <cell r="D1961" t="str">
            <v>V64</v>
          </cell>
          <cell r="E1961" t="str">
            <v>1188552-01-R</v>
          </cell>
          <cell r="F1961" t="str">
            <v>INLINE SHUTTLE N</v>
          </cell>
          <cell r="G1961" t="str">
            <v>EQP,AE,INLINE SHUTTLE N,V5X/V57/D23-V6X,BOZHON,RETROFIT KIT</v>
          </cell>
          <cell r="H1961">
            <v>8695.85</v>
          </cell>
          <cell r="I1961" t="str">
            <v>AE</v>
          </cell>
          <cell r="J1961" t="str">
            <v>Retrofit</v>
          </cell>
          <cell r="K1961">
            <v>69566.8</v>
          </cell>
          <cell r="L1961">
            <v>8</v>
          </cell>
          <cell r="M1961" t="str">
            <v>OTS Quote</v>
          </cell>
          <cell r="N1961">
            <v>8695.85</v>
          </cell>
          <cell r="O1961">
            <v>69566.8</v>
          </cell>
          <cell r="P1961" t="b">
            <v>0</v>
          </cell>
          <cell r="Q1961" t="str">
            <v>China</v>
          </cell>
          <cell r="R1961" t="e">
            <v>#N/A</v>
          </cell>
          <cell r="S1961" t="e">
            <v>#N/A</v>
          </cell>
          <cell r="T1961" t="e">
            <v>#N/A</v>
          </cell>
          <cell r="U1961" t="e">
            <v>#N/A</v>
          </cell>
          <cell r="V1961" t="e">
            <v>#N/A</v>
          </cell>
          <cell r="Y1961" t="e">
            <v>#N/A</v>
          </cell>
          <cell r="Z1961">
            <v>69566.8</v>
          </cell>
          <cell r="AB1961" t="str">
            <v>Under</v>
          </cell>
          <cell r="AC1961">
            <v>0.875</v>
          </cell>
          <cell r="AD1961" t="e">
            <v>#N/A</v>
          </cell>
          <cell r="AF1961">
            <v>8695.85</v>
          </cell>
          <cell r="AG1961">
            <v>8695.85</v>
          </cell>
          <cell r="AH1961">
            <v>1</v>
          </cell>
          <cell r="AK1961">
            <v>1</v>
          </cell>
          <cell r="AL1961">
            <v>8</v>
          </cell>
          <cell r="AM1961">
            <v>0.99988500261619051</v>
          </cell>
          <cell r="AN1961" t="str">
            <v/>
          </cell>
          <cell r="AO1961" t="e">
            <v>#VALUE!</v>
          </cell>
          <cell r="AP1961" t="e">
            <v>#VALUE!</v>
          </cell>
          <cell r="AS1961">
            <v>1</v>
          </cell>
          <cell r="AT1961">
            <v>0</v>
          </cell>
        </row>
        <row r="1962">
          <cell r="B1962">
            <v>386157</v>
          </cell>
          <cell r="C1962" t="str">
            <v>BOZHON PRECISION INDUSTRY TECHNOLOGY CO., LTD.</v>
          </cell>
          <cell r="D1962" t="str">
            <v>V64</v>
          </cell>
          <cell r="E1962" t="str">
            <v>1188552-01-R</v>
          </cell>
          <cell r="F1962" t="str">
            <v>INLINE SHUTTLE N</v>
          </cell>
          <cell r="G1962" t="str">
            <v>EQP,AE,INLINE SHUTTLE N,V5X/V57/D23-V6X,BOZHON,RETROFIT KIT</v>
          </cell>
          <cell r="H1962">
            <v>8695.85</v>
          </cell>
          <cell r="I1962" t="str">
            <v>AE</v>
          </cell>
          <cell r="J1962" t="str">
            <v>Retrofit</v>
          </cell>
          <cell r="K1962">
            <v>817409.9</v>
          </cell>
          <cell r="L1962">
            <v>94</v>
          </cell>
          <cell r="M1962" t="str">
            <v>EBD</v>
          </cell>
          <cell r="N1962">
            <v>8695.85</v>
          </cell>
          <cell r="O1962">
            <v>817409.9</v>
          </cell>
          <cell r="P1962" t="b">
            <v>0</v>
          </cell>
          <cell r="Q1962" t="str">
            <v>China</v>
          </cell>
          <cell r="R1962" t="e">
            <v>#N/A</v>
          </cell>
          <cell r="S1962" t="e">
            <v>#N/A</v>
          </cell>
          <cell r="T1962" t="e">
            <v>#N/A</v>
          </cell>
          <cell r="U1962" t="e">
            <v>#N/A</v>
          </cell>
          <cell r="V1962" t="e">
            <v>#N/A</v>
          </cell>
          <cell r="Y1962" t="e">
            <v>#N/A</v>
          </cell>
          <cell r="Z1962">
            <v>817409.9</v>
          </cell>
          <cell r="AB1962" t="str">
            <v>Under</v>
          </cell>
          <cell r="AC1962">
            <v>0.98936170212765961</v>
          </cell>
          <cell r="AD1962" t="e">
            <v>#N/A</v>
          </cell>
          <cell r="AF1962">
            <v>8695.85</v>
          </cell>
          <cell r="AG1962">
            <v>8695.85</v>
          </cell>
          <cell r="AH1962">
            <v>1</v>
          </cell>
          <cell r="AK1962">
            <v>1</v>
          </cell>
          <cell r="AL1962">
            <v>94</v>
          </cell>
          <cell r="AM1962">
            <v>0.99988500261619051</v>
          </cell>
          <cell r="AN1962" t="str">
            <v/>
          </cell>
          <cell r="AO1962" t="e">
            <v>#VALUE!</v>
          </cell>
          <cell r="AP1962" t="e">
            <v>#VALUE!</v>
          </cell>
          <cell r="AS1962">
            <v>1</v>
          </cell>
          <cell r="AT1962">
            <v>0</v>
          </cell>
        </row>
        <row r="1963">
          <cell r="B1963">
            <v>386160</v>
          </cell>
          <cell r="C1963" t="str">
            <v>SHENZHEN STRONG TECHNOLOGY CO., LTD.</v>
          </cell>
          <cell r="D1963" t="str">
            <v>V64</v>
          </cell>
          <cell r="E1963" t="str">
            <v>1188555-01-R</v>
          </cell>
          <cell r="F1963" t="str">
            <v>SPA1</v>
          </cell>
          <cell r="G1963" t="str">
            <v>EQP,AE,SPA1 PLUS,V54-V64,STRONG,RETROFIT KIT</v>
          </cell>
          <cell r="H1963">
            <v>6900</v>
          </cell>
          <cell r="I1963" t="str">
            <v>AE</v>
          </cell>
          <cell r="J1963" t="str">
            <v>Retrofit</v>
          </cell>
          <cell r="K1963">
            <v>20700</v>
          </cell>
          <cell r="L1963">
            <v>3</v>
          </cell>
          <cell r="M1963" t="str">
            <v>EBD</v>
          </cell>
          <cell r="N1963">
            <v>6900</v>
          </cell>
          <cell r="O1963">
            <v>20700</v>
          </cell>
          <cell r="P1963" t="b">
            <v>0</v>
          </cell>
          <cell r="Q1963" t="str">
            <v>China</v>
          </cell>
          <cell r="R1963" t="e">
            <v>#N/A</v>
          </cell>
          <cell r="S1963" t="e">
            <v>#N/A</v>
          </cell>
          <cell r="T1963" t="e">
            <v>#N/A</v>
          </cell>
          <cell r="U1963" t="e">
            <v>#N/A</v>
          </cell>
          <cell r="V1963" t="e">
            <v>#N/A</v>
          </cell>
          <cell r="Y1963" t="e">
            <v>#N/A</v>
          </cell>
          <cell r="Z1963">
            <v>20700</v>
          </cell>
          <cell r="AB1963" t="str">
            <v>Under</v>
          </cell>
          <cell r="AC1963">
            <v>0.66666666666666663</v>
          </cell>
          <cell r="AD1963" t="e">
            <v>#N/A</v>
          </cell>
          <cell r="AF1963">
            <v>6900</v>
          </cell>
          <cell r="AG1963">
            <v>7125.6959999999999</v>
          </cell>
          <cell r="AH1963">
            <v>0.96832646242556519</v>
          </cell>
          <cell r="AK1963">
            <v>0.96832646242556519</v>
          </cell>
          <cell r="AL1963">
            <v>2.9049793872766956</v>
          </cell>
          <cell r="AM1963">
            <v>0.99985966283153249</v>
          </cell>
          <cell r="AN1963">
            <v>42102</v>
          </cell>
          <cell r="AO1963">
            <v>0.99997700046405336</v>
          </cell>
          <cell r="AP1963">
            <v>0.83611229870314951</v>
          </cell>
          <cell r="AS1963">
            <v>1</v>
          </cell>
          <cell r="AT1963">
            <v>0</v>
          </cell>
        </row>
        <row r="1964">
          <cell r="B1964">
            <v>386160</v>
          </cell>
          <cell r="C1964" t="str">
            <v>SHENZHEN STRONG TECHNOLOGY CO., LTD.</v>
          </cell>
          <cell r="D1964" t="str">
            <v>V64</v>
          </cell>
          <cell r="E1964" t="str">
            <v>1188555-01-R</v>
          </cell>
          <cell r="F1964" t="str">
            <v>SPA1</v>
          </cell>
          <cell r="G1964" t="str">
            <v>EQP,AE,SPA1 PLUS,V54-V64,STRONG,RETROFIT KIT</v>
          </cell>
          <cell r="H1964">
            <v>6900</v>
          </cell>
          <cell r="I1964" t="str">
            <v>AE</v>
          </cell>
          <cell r="J1964" t="str">
            <v>Retrofit</v>
          </cell>
          <cell r="K1964">
            <v>41400</v>
          </cell>
          <cell r="L1964">
            <v>6</v>
          </cell>
          <cell r="M1964" t="str">
            <v>EBD</v>
          </cell>
          <cell r="N1964">
            <v>6900</v>
          </cell>
          <cell r="O1964">
            <v>41400</v>
          </cell>
          <cell r="P1964" t="b">
            <v>0</v>
          </cell>
          <cell r="Q1964" t="str">
            <v>China</v>
          </cell>
          <cell r="R1964" t="e">
            <v>#N/A</v>
          </cell>
          <cell r="S1964" t="e">
            <v>#N/A</v>
          </cell>
          <cell r="T1964" t="e">
            <v>#N/A</v>
          </cell>
          <cell r="U1964" t="e">
            <v>#N/A</v>
          </cell>
          <cell r="V1964" t="e">
            <v>#N/A</v>
          </cell>
          <cell r="Y1964" t="e">
            <v>#N/A</v>
          </cell>
          <cell r="Z1964">
            <v>41400</v>
          </cell>
          <cell r="AB1964" t="str">
            <v>Under</v>
          </cell>
          <cell r="AC1964">
            <v>0.83333333333333337</v>
          </cell>
          <cell r="AD1964" t="e">
            <v>#N/A</v>
          </cell>
          <cell r="AF1964">
            <v>6900</v>
          </cell>
          <cell r="AG1964">
            <v>7125.6959999999999</v>
          </cell>
          <cell r="AH1964">
            <v>0.96832646242556519</v>
          </cell>
          <cell r="AK1964">
            <v>0.96832646242556519</v>
          </cell>
          <cell r="AL1964">
            <v>5.8099587745533912</v>
          </cell>
          <cell r="AM1964">
            <v>0.99985966283153249</v>
          </cell>
          <cell r="AN1964">
            <v>42102</v>
          </cell>
          <cell r="AO1964">
            <v>0.99997700046405336</v>
          </cell>
          <cell r="AP1964">
            <v>0.83611229870314951</v>
          </cell>
          <cell r="AS1964">
            <v>1</v>
          </cell>
          <cell r="AT1964">
            <v>0</v>
          </cell>
        </row>
        <row r="1965">
          <cell r="B1965">
            <v>386161</v>
          </cell>
          <cell r="C1965" t="str">
            <v>SHENZHEN STRONG TECHNOLOGY CO., LTD.</v>
          </cell>
          <cell r="D1965" t="str">
            <v>V64</v>
          </cell>
          <cell r="E1965" t="str">
            <v>1188556-01-R</v>
          </cell>
          <cell r="F1965" t="str">
            <v>SPA1</v>
          </cell>
          <cell r="G1965" t="str">
            <v>EQP,AE,SPA1,V54-V64,STRONG,RETROFIT KIT</v>
          </cell>
          <cell r="H1965">
            <v>6900</v>
          </cell>
          <cell r="I1965" t="str">
            <v>AE</v>
          </cell>
          <cell r="J1965" t="str">
            <v>Retrofit</v>
          </cell>
          <cell r="K1965">
            <v>6900</v>
          </cell>
          <cell r="L1965">
            <v>1</v>
          </cell>
          <cell r="M1965" t="str">
            <v>EBD</v>
          </cell>
          <cell r="N1965">
            <v>6900</v>
          </cell>
          <cell r="O1965">
            <v>6900</v>
          </cell>
          <cell r="P1965" t="b">
            <v>0</v>
          </cell>
          <cell r="Q1965" t="str">
            <v>China</v>
          </cell>
          <cell r="R1965" t="e">
            <v>#N/A</v>
          </cell>
          <cell r="S1965" t="e">
            <v>#N/A</v>
          </cell>
          <cell r="T1965" t="e">
            <v>#N/A</v>
          </cell>
          <cell r="U1965" t="e">
            <v>#N/A</v>
          </cell>
          <cell r="V1965" t="e">
            <v>#N/A</v>
          </cell>
          <cell r="Y1965" t="e">
            <v>#N/A</v>
          </cell>
          <cell r="Z1965">
            <v>6900</v>
          </cell>
          <cell r="AB1965" t="str">
            <v>Under</v>
          </cell>
          <cell r="AC1965" t="str">
            <v/>
          </cell>
          <cell r="AD1965" t="e">
            <v>#N/A</v>
          </cell>
          <cell r="AF1965">
            <v>6900</v>
          </cell>
          <cell r="AG1965">
            <v>7125.6959999999999</v>
          </cell>
          <cell r="AH1965">
            <v>0.96832646242556519</v>
          </cell>
          <cell r="AK1965">
            <v>0.96832646242556519</v>
          </cell>
          <cell r="AL1965">
            <v>0.96832646242556519</v>
          </cell>
          <cell r="AM1965">
            <v>0.99985966283153249</v>
          </cell>
          <cell r="AN1965">
            <v>42102</v>
          </cell>
          <cell r="AO1965">
            <v>0.99997700046405336</v>
          </cell>
          <cell r="AP1965">
            <v>0.83611229870314951</v>
          </cell>
          <cell r="AS1965">
            <v>1</v>
          </cell>
          <cell r="AT1965">
            <v>0</v>
          </cell>
        </row>
        <row r="1966">
          <cell r="B1966">
            <v>386161</v>
          </cell>
          <cell r="C1966" t="str">
            <v>SHENZHEN STRONG TECHNOLOGY CO., LTD.</v>
          </cell>
          <cell r="D1966" t="str">
            <v>V64</v>
          </cell>
          <cell r="E1966" t="str">
            <v>1188556-01-R</v>
          </cell>
          <cell r="F1966" t="str">
            <v>SPA1</v>
          </cell>
          <cell r="G1966" t="str">
            <v>EQP,AE,SPA1,V54-V64,STRONG,RETROFIT KIT</v>
          </cell>
          <cell r="H1966">
            <v>6900</v>
          </cell>
          <cell r="I1966" t="str">
            <v>AE</v>
          </cell>
          <cell r="J1966" t="str">
            <v>Retrofit</v>
          </cell>
          <cell r="K1966">
            <v>13800</v>
          </cell>
          <cell r="L1966">
            <v>2</v>
          </cell>
          <cell r="M1966" t="str">
            <v>EBD</v>
          </cell>
          <cell r="N1966">
            <v>6900</v>
          </cell>
          <cell r="O1966">
            <v>13800</v>
          </cell>
          <cell r="P1966" t="b">
            <v>0</v>
          </cell>
          <cell r="Q1966" t="str">
            <v>China</v>
          </cell>
          <cell r="R1966" t="e">
            <v>#N/A</v>
          </cell>
          <cell r="S1966" t="e">
            <v>#N/A</v>
          </cell>
          <cell r="T1966" t="e">
            <v>#N/A</v>
          </cell>
          <cell r="U1966" t="e">
            <v>#N/A</v>
          </cell>
          <cell r="V1966" t="e">
            <v>#N/A</v>
          </cell>
          <cell r="Y1966" t="e">
            <v>#N/A</v>
          </cell>
          <cell r="Z1966">
            <v>13800</v>
          </cell>
          <cell r="AB1966" t="str">
            <v>Under</v>
          </cell>
          <cell r="AC1966">
            <v>0.5</v>
          </cell>
          <cell r="AD1966" t="e">
            <v>#N/A</v>
          </cell>
          <cell r="AF1966">
            <v>6900</v>
          </cell>
          <cell r="AG1966">
            <v>7125.6959999999999</v>
          </cell>
          <cell r="AH1966">
            <v>0.96832646242556519</v>
          </cell>
          <cell r="AK1966">
            <v>0.96832646242556519</v>
          </cell>
          <cell r="AL1966">
            <v>1.9366529248511304</v>
          </cell>
          <cell r="AM1966">
            <v>0.99985966283153249</v>
          </cell>
          <cell r="AN1966">
            <v>42102</v>
          </cell>
          <cell r="AO1966">
            <v>0.99997700046405336</v>
          </cell>
          <cell r="AP1966">
            <v>0.83611229870314951</v>
          </cell>
          <cell r="AS1966">
            <v>1</v>
          </cell>
          <cell r="AT1966">
            <v>0</v>
          </cell>
        </row>
        <row r="1967">
          <cell r="B1967">
            <v>386164</v>
          </cell>
          <cell r="C1967" t="str">
            <v>SHENZHEN STRONG TECHNOLOGY CO., LTD.</v>
          </cell>
          <cell r="D1967" t="str">
            <v>V64</v>
          </cell>
          <cell r="E1967" t="str">
            <v>1188559-01-R</v>
          </cell>
          <cell r="F1967" t="str">
            <v>SPA2</v>
          </cell>
          <cell r="G1967" t="str">
            <v>EQP,AE,SPA2 PLUS,V54-V64,STRONG,RETROFIT KIT</v>
          </cell>
          <cell r="H1967">
            <v>6900</v>
          </cell>
          <cell r="I1967" t="str">
            <v>AE</v>
          </cell>
          <cell r="J1967" t="str">
            <v>Retrofit</v>
          </cell>
          <cell r="K1967">
            <v>27600</v>
          </cell>
          <cell r="L1967">
            <v>4</v>
          </cell>
          <cell r="M1967" t="str">
            <v>EBD</v>
          </cell>
          <cell r="N1967">
            <v>6900</v>
          </cell>
          <cell r="O1967">
            <v>27600</v>
          </cell>
          <cell r="P1967" t="b">
            <v>0</v>
          </cell>
          <cell r="Q1967" t="str">
            <v>China</v>
          </cell>
          <cell r="R1967" t="e">
            <v>#N/A</v>
          </cell>
          <cell r="S1967" t="e">
            <v>#N/A</v>
          </cell>
          <cell r="T1967" t="e">
            <v>#N/A</v>
          </cell>
          <cell r="U1967" t="e">
            <v>#N/A</v>
          </cell>
          <cell r="V1967" t="e">
            <v>#N/A</v>
          </cell>
          <cell r="Y1967" t="e">
            <v>#N/A</v>
          </cell>
          <cell r="Z1967">
            <v>27600</v>
          </cell>
          <cell r="AB1967" t="str">
            <v>Under</v>
          </cell>
          <cell r="AC1967">
            <v>0.75</v>
          </cell>
          <cell r="AD1967" t="e">
            <v>#N/A</v>
          </cell>
          <cell r="AF1967">
            <v>6900</v>
          </cell>
          <cell r="AG1967">
            <v>7125.6959999999999</v>
          </cell>
          <cell r="AH1967">
            <v>0.96832646242556519</v>
          </cell>
          <cell r="AK1967">
            <v>0.96832646242556519</v>
          </cell>
          <cell r="AL1967">
            <v>3.8733058497022608</v>
          </cell>
          <cell r="AM1967">
            <v>0.99985966283153249</v>
          </cell>
          <cell r="AN1967">
            <v>42102</v>
          </cell>
          <cell r="AO1967">
            <v>0.99997700046405336</v>
          </cell>
          <cell r="AP1967">
            <v>0.83611229870314951</v>
          </cell>
          <cell r="AS1967">
            <v>1</v>
          </cell>
          <cell r="AT1967">
            <v>0</v>
          </cell>
        </row>
        <row r="1968">
          <cell r="B1968">
            <v>386164</v>
          </cell>
          <cell r="C1968" t="str">
            <v>SHENZHEN STRONG TECHNOLOGY CO., LTD.</v>
          </cell>
          <cell r="D1968" t="str">
            <v>V64</v>
          </cell>
          <cell r="E1968" t="str">
            <v>1188559-01-R</v>
          </cell>
          <cell r="F1968" t="str">
            <v>SPA2</v>
          </cell>
          <cell r="G1968" t="str">
            <v>EQP,AE,SPA2 PLUS,V54-V64,STRONG,RETROFIT KIT</v>
          </cell>
          <cell r="H1968">
            <v>6900</v>
          </cell>
          <cell r="I1968" t="str">
            <v>AE</v>
          </cell>
          <cell r="J1968" t="str">
            <v>Retrofit</v>
          </cell>
          <cell r="K1968">
            <v>41400</v>
          </cell>
          <cell r="L1968">
            <v>6</v>
          </cell>
          <cell r="M1968" t="str">
            <v>EBD</v>
          </cell>
          <cell r="N1968">
            <v>6900</v>
          </cell>
          <cell r="O1968">
            <v>41400</v>
          </cell>
          <cell r="P1968" t="b">
            <v>0</v>
          </cell>
          <cell r="Q1968" t="str">
            <v>China</v>
          </cell>
          <cell r="R1968" t="e">
            <v>#N/A</v>
          </cell>
          <cell r="S1968" t="e">
            <v>#N/A</v>
          </cell>
          <cell r="T1968" t="e">
            <v>#N/A</v>
          </cell>
          <cell r="U1968" t="e">
            <v>#N/A</v>
          </cell>
          <cell r="V1968" t="e">
            <v>#N/A</v>
          </cell>
          <cell r="Y1968" t="e">
            <v>#N/A</v>
          </cell>
          <cell r="Z1968">
            <v>41400</v>
          </cell>
          <cell r="AB1968" t="str">
            <v>Under</v>
          </cell>
          <cell r="AC1968">
            <v>0.83333333333333337</v>
          </cell>
          <cell r="AD1968" t="e">
            <v>#N/A</v>
          </cell>
          <cell r="AF1968">
            <v>6900</v>
          </cell>
          <cell r="AG1968">
            <v>7125.6959999999999</v>
          </cell>
          <cell r="AH1968">
            <v>0.96832646242556519</v>
          </cell>
          <cell r="AK1968">
            <v>0.96832646242556519</v>
          </cell>
          <cell r="AL1968">
            <v>5.8099587745533912</v>
          </cell>
          <cell r="AM1968">
            <v>0.99985966283153249</v>
          </cell>
          <cell r="AN1968">
            <v>42102</v>
          </cell>
          <cell r="AO1968">
            <v>0.99997700046405336</v>
          </cell>
          <cell r="AP1968">
            <v>0.83611229870314951</v>
          </cell>
          <cell r="AS1968">
            <v>1</v>
          </cell>
          <cell r="AT1968">
            <v>0</v>
          </cell>
        </row>
        <row r="1969">
          <cell r="B1969">
            <v>386165</v>
          </cell>
          <cell r="C1969" t="str">
            <v>SHENZHEN STRONG TECHNOLOGY CO., LTD.</v>
          </cell>
          <cell r="D1969" t="str">
            <v>V64</v>
          </cell>
          <cell r="E1969" t="str">
            <v>1188560-01-R</v>
          </cell>
          <cell r="F1969" t="str">
            <v>SPA2</v>
          </cell>
          <cell r="G1969" t="str">
            <v>EQP,AE,SPA2,V54-V64,STRONG,RETROFIT KIT</v>
          </cell>
          <cell r="H1969">
            <v>6900</v>
          </cell>
          <cell r="I1969" t="str">
            <v>AE</v>
          </cell>
          <cell r="J1969" t="str">
            <v>Retrofit</v>
          </cell>
          <cell r="K1969">
            <v>6900</v>
          </cell>
          <cell r="L1969">
            <v>1</v>
          </cell>
          <cell r="M1969" t="str">
            <v>EBD</v>
          </cell>
          <cell r="N1969">
            <v>6900</v>
          </cell>
          <cell r="O1969">
            <v>6900</v>
          </cell>
          <cell r="P1969" t="b">
            <v>0</v>
          </cell>
          <cell r="Q1969" t="str">
            <v>China</v>
          </cell>
          <cell r="R1969" t="e">
            <v>#N/A</v>
          </cell>
          <cell r="S1969" t="e">
            <v>#N/A</v>
          </cell>
          <cell r="T1969" t="e">
            <v>#N/A</v>
          </cell>
          <cell r="U1969" t="e">
            <v>#N/A</v>
          </cell>
          <cell r="V1969" t="e">
            <v>#N/A</v>
          </cell>
          <cell r="Y1969" t="e">
            <v>#N/A</v>
          </cell>
          <cell r="Z1969">
            <v>6900</v>
          </cell>
          <cell r="AB1969" t="str">
            <v>Under</v>
          </cell>
          <cell r="AC1969" t="str">
            <v/>
          </cell>
          <cell r="AD1969" t="e">
            <v>#N/A</v>
          </cell>
          <cell r="AF1969">
            <v>6900</v>
          </cell>
          <cell r="AG1969">
            <v>7125.6959999999999</v>
          </cell>
          <cell r="AH1969">
            <v>0.96832646242556519</v>
          </cell>
          <cell r="AK1969">
            <v>0.96832646242556519</v>
          </cell>
          <cell r="AL1969">
            <v>0.96832646242556519</v>
          </cell>
          <cell r="AM1969">
            <v>0.99985966283153249</v>
          </cell>
          <cell r="AN1969">
            <v>42102</v>
          </cell>
          <cell r="AO1969">
            <v>0.99997700046405336</v>
          </cell>
          <cell r="AP1969">
            <v>0.83611229870314951</v>
          </cell>
          <cell r="AS1969">
            <v>1</v>
          </cell>
          <cell r="AT1969">
            <v>0</v>
          </cell>
        </row>
        <row r="1970">
          <cell r="B1970">
            <v>386165</v>
          </cell>
          <cell r="C1970" t="str">
            <v>SHENZHEN STRONG TECHNOLOGY CO., LTD.</v>
          </cell>
          <cell r="D1970" t="str">
            <v>V64</v>
          </cell>
          <cell r="E1970" t="str">
            <v>1188560-01-R</v>
          </cell>
          <cell r="F1970" t="str">
            <v>SPA2</v>
          </cell>
          <cell r="G1970" t="str">
            <v>EQP,AE,SPA2,V54-V64,STRONG,RETROFIT KIT</v>
          </cell>
          <cell r="H1970">
            <v>6900</v>
          </cell>
          <cell r="I1970" t="str">
            <v>AE</v>
          </cell>
          <cell r="J1970" t="str">
            <v>Retrofit</v>
          </cell>
          <cell r="K1970">
            <v>6900</v>
          </cell>
          <cell r="L1970">
            <v>1</v>
          </cell>
          <cell r="M1970" t="str">
            <v>EBD</v>
          </cell>
          <cell r="N1970">
            <v>6900</v>
          </cell>
          <cell r="O1970">
            <v>6900</v>
          </cell>
          <cell r="P1970" t="b">
            <v>0</v>
          </cell>
          <cell r="Q1970" t="str">
            <v>China</v>
          </cell>
          <cell r="R1970" t="e">
            <v>#N/A</v>
          </cell>
          <cell r="S1970" t="e">
            <v>#N/A</v>
          </cell>
          <cell r="T1970" t="e">
            <v>#N/A</v>
          </cell>
          <cell r="U1970" t="e">
            <v>#N/A</v>
          </cell>
          <cell r="V1970" t="e">
            <v>#N/A</v>
          </cell>
          <cell r="Y1970" t="e">
            <v>#N/A</v>
          </cell>
          <cell r="Z1970">
            <v>6900</v>
          </cell>
          <cell r="AB1970" t="str">
            <v>Under</v>
          </cell>
          <cell r="AC1970" t="str">
            <v/>
          </cell>
          <cell r="AD1970" t="e">
            <v>#N/A</v>
          </cell>
          <cell r="AF1970">
            <v>6900</v>
          </cell>
          <cell r="AG1970">
            <v>7125.6959999999999</v>
          </cell>
          <cell r="AH1970">
            <v>0.96832646242556519</v>
          </cell>
          <cell r="AK1970">
            <v>0.96832646242556519</v>
          </cell>
          <cell r="AL1970">
            <v>0.96832646242556519</v>
          </cell>
          <cell r="AM1970">
            <v>0.99985966283153249</v>
          </cell>
          <cell r="AN1970">
            <v>42102</v>
          </cell>
          <cell r="AO1970">
            <v>0.99997700046405336</v>
          </cell>
          <cell r="AP1970">
            <v>0.83611229870314951</v>
          </cell>
          <cell r="AS1970">
            <v>1</v>
          </cell>
          <cell r="AT1970">
            <v>0</v>
          </cell>
        </row>
        <row r="1971">
          <cell r="B1971">
            <v>386166</v>
          </cell>
          <cell r="C1971" t="str">
            <v>SHENZHEN STRONG TECHNOLOGY CO., LTD.</v>
          </cell>
          <cell r="D1971" t="str">
            <v>V64</v>
          </cell>
          <cell r="E1971" t="str">
            <v>1188566-01-R</v>
          </cell>
          <cell r="F1971" t="str">
            <v>SPA4</v>
          </cell>
          <cell r="G1971" t="str">
            <v>EQP,AE,SPA4 PLUS,V54-V64,STRONG,RETROFIT KIT</v>
          </cell>
          <cell r="H1971">
            <v>6900</v>
          </cell>
          <cell r="I1971" t="str">
            <v>AE</v>
          </cell>
          <cell r="J1971" t="str">
            <v>Retrofit</v>
          </cell>
          <cell r="K1971">
            <v>27600</v>
          </cell>
          <cell r="L1971">
            <v>4</v>
          </cell>
          <cell r="M1971" t="str">
            <v>EBD</v>
          </cell>
          <cell r="N1971">
            <v>6900</v>
          </cell>
          <cell r="O1971">
            <v>27600</v>
          </cell>
          <cell r="P1971" t="b">
            <v>0</v>
          </cell>
          <cell r="Q1971" t="str">
            <v>China</v>
          </cell>
          <cell r="R1971" t="e">
            <v>#N/A</v>
          </cell>
          <cell r="S1971" t="e">
            <v>#N/A</v>
          </cell>
          <cell r="T1971" t="e">
            <v>#N/A</v>
          </cell>
          <cell r="U1971" t="e">
            <v>#N/A</v>
          </cell>
          <cell r="V1971" t="e">
            <v>#N/A</v>
          </cell>
          <cell r="Y1971" t="e">
            <v>#N/A</v>
          </cell>
          <cell r="Z1971">
            <v>27600</v>
          </cell>
          <cell r="AB1971" t="str">
            <v>Under</v>
          </cell>
          <cell r="AC1971">
            <v>0.75</v>
          </cell>
          <cell r="AD1971" t="e">
            <v>#N/A</v>
          </cell>
          <cell r="AF1971">
            <v>6900</v>
          </cell>
          <cell r="AG1971">
            <v>7125.6959999999999</v>
          </cell>
          <cell r="AH1971">
            <v>0.96832646242556519</v>
          </cell>
          <cell r="AK1971">
            <v>0.96832646242556519</v>
          </cell>
          <cell r="AL1971">
            <v>3.8733058497022608</v>
          </cell>
          <cell r="AM1971">
            <v>0.99985966283153249</v>
          </cell>
          <cell r="AN1971">
            <v>42102</v>
          </cell>
          <cell r="AO1971">
            <v>0.99997700046405336</v>
          </cell>
          <cell r="AP1971">
            <v>0.83611229870314951</v>
          </cell>
          <cell r="AS1971">
            <v>1</v>
          </cell>
          <cell r="AT1971">
            <v>0</v>
          </cell>
        </row>
        <row r="1972">
          <cell r="B1972">
            <v>386166</v>
          </cell>
          <cell r="C1972" t="str">
            <v>SHENZHEN STRONG TECHNOLOGY CO., LTD.</v>
          </cell>
          <cell r="D1972" t="str">
            <v>V64</v>
          </cell>
          <cell r="E1972" t="str">
            <v>1188566-01-R</v>
          </cell>
          <cell r="F1972" t="str">
            <v>SPA4</v>
          </cell>
          <cell r="G1972" t="str">
            <v>EQP,AE,SPA4 PLUS,V54-V64,STRONG,RETROFIT KIT</v>
          </cell>
          <cell r="H1972">
            <v>6900</v>
          </cell>
          <cell r="I1972" t="str">
            <v>AE</v>
          </cell>
          <cell r="J1972" t="str">
            <v>Retrofit</v>
          </cell>
          <cell r="K1972">
            <v>27600</v>
          </cell>
          <cell r="L1972">
            <v>4</v>
          </cell>
          <cell r="M1972" t="str">
            <v>EBD</v>
          </cell>
          <cell r="N1972">
            <v>6900</v>
          </cell>
          <cell r="O1972">
            <v>27600</v>
          </cell>
          <cell r="P1972" t="b">
            <v>0</v>
          </cell>
          <cell r="Q1972" t="str">
            <v>China</v>
          </cell>
          <cell r="R1972" t="e">
            <v>#N/A</v>
          </cell>
          <cell r="S1972" t="e">
            <v>#N/A</v>
          </cell>
          <cell r="T1972" t="e">
            <v>#N/A</v>
          </cell>
          <cell r="U1972" t="e">
            <v>#N/A</v>
          </cell>
          <cell r="V1972" t="e">
            <v>#N/A</v>
          </cell>
          <cell r="Y1972" t="e">
            <v>#N/A</v>
          </cell>
          <cell r="Z1972">
            <v>27600</v>
          </cell>
          <cell r="AB1972" t="str">
            <v>Under</v>
          </cell>
          <cell r="AC1972">
            <v>0.75</v>
          </cell>
          <cell r="AD1972" t="e">
            <v>#N/A</v>
          </cell>
          <cell r="AF1972">
            <v>6900</v>
          </cell>
          <cell r="AG1972">
            <v>7125.6959999999999</v>
          </cell>
          <cell r="AH1972">
            <v>0.96832646242556519</v>
          </cell>
          <cell r="AK1972">
            <v>0.96832646242556519</v>
          </cell>
          <cell r="AL1972">
            <v>3.8733058497022608</v>
          </cell>
          <cell r="AM1972">
            <v>0.99985966283153249</v>
          </cell>
          <cell r="AN1972">
            <v>42102</v>
          </cell>
          <cell r="AO1972">
            <v>0.99997700046405336</v>
          </cell>
          <cell r="AP1972">
            <v>0.83611229870314951</v>
          </cell>
          <cell r="AS1972">
            <v>1</v>
          </cell>
          <cell r="AT1972">
            <v>0</v>
          </cell>
        </row>
        <row r="1973">
          <cell r="B1973">
            <v>386180</v>
          </cell>
          <cell r="C1973" t="str">
            <v>HGLASER CO., LTD.</v>
          </cell>
          <cell r="D1973" t="str">
            <v>V68</v>
          </cell>
          <cell r="E1973" t="str">
            <v>1188668-01-R</v>
          </cell>
          <cell r="F1973" t="str">
            <v>FBW</v>
          </cell>
          <cell r="G1973" t="str">
            <v>EQP,AE,FBW,D47-V68,HG LASER,RETROFIT KIT</v>
          </cell>
          <cell r="H1973">
            <v>20144.32</v>
          </cell>
          <cell r="I1973" t="str">
            <v>AE</v>
          </cell>
          <cell r="J1973" t="str">
            <v>Retrofit</v>
          </cell>
          <cell r="K1973">
            <v>40288.639999999999</v>
          </cell>
          <cell r="L1973">
            <v>2</v>
          </cell>
          <cell r="M1973" t="str">
            <v>OTS Quote</v>
          </cell>
          <cell r="N1973">
            <v>20144.32</v>
          </cell>
          <cell r="O1973">
            <v>40288.639999999999</v>
          </cell>
          <cell r="P1973" t="b">
            <v>0</v>
          </cell>
          <cell r="Q1973" t="str">
            <v>China</v>
          </cell>
          <cell r="R1973" t="e">
            <v>#N/A</v>
          </cell>
          <cell r="S1973" t="e">
            <v>#N/A</v>
          </cell>
          <cell r="T1973" t="e">
            <v>#N/A</v>
          </cell>
          <cell r="U1973" t="e">
            <v>#N/A</v>
          </cell>
          <cell r="V1973" t="e">
            <v>#N/A</v>
          </cell>
          <cell r="Y1973" t="e">
            <v>#N/A</v>
          </cell>
          <cell r="Z1973">
            <v>40288.639999999999</v>
          </cell>
          <cell r="AB1973" t="str">
            <v>Under</v>
          </cell>
          <cell r="AC1973">
            <v>0.5</v>
          </cell>
          <cell r="AD1973" t="e">
            <v>#N/A</v>
          </cell>
          <cell r="AF1973" t="str">
            <v>14798.71 / 20144.32</v>
          </cell>
          <cell r="AG1973">
            <v>17471.512999999948</v>
          </cell>
          <cell r="AH1973">
            <v>1.1529808551783729</v>
          </cell>
          <cell r="AK1973">
            <v>1.1529808551783729</v>
          </cell>
          <cell r="AL1973">
            <v>2.3059617103567458</v>
          </cell>
          <cell r="AM1973">
            <v>0.9999427639724161</v>
          </cell>
          <cell r="AN1973">
            <v>50834</v>
          </cell>
          <cell r="AO1973">
            <v>0.9999773187068659</v>
          </cell>
          <cell r="AP1973">
            <v>0.60372349215092258</v>
          </cell>
          <cell r="AS1973">
            <v>1</v>
          </cell>
          <cell r="AT1973">
            <v>0</v>
          </cell>
        </row>
        <row r="1974">
          <cell r="B1974">
            <v>386181</v>
          </cell>
          <cell r="C1974" t="str">
            <v>HGLASER CO., LTD.</v>
          </cell>
          <cell r="D1974" t="str">
            <v>V68</v>
          </cell>
          <cell r="E1974" t="str">
            <v>1188684-01-R</v>
          </cell>
          <cell r="F1974" t="str">
            <v>FBW</v>
          </cell>
          <cell r="G1974" t="str">
            <v>EQP,AE,FBW,V53-V68,HG LASER,RETROFIT KIT</v>
          </cell>
          <cell r="H1974">
            <v>14798.7059999999</v>
          </cell>
          <cell r="I1974" t="str">
            <v>AE</v>
          </cell>
          <cell r="J1974" t="str">
            <v>Retrofit</v>
          </cell>
          <cell r="K1974">
            <v>14798.7059999999</v>
          </cell>
          <cell r="L1974">
            <v>1</v>
          </cell>
          <cell r="M1974" t="str">
            <v>EBD</v>
          </cell>
          <cell r="N1974">
            <v>14798.7059999999</v>
          </cell>
          <cell r="O1974">
            <v>14798.7059999999</v>
          </cell>
          <cell r="P1974" t="b">
            <v>0</v>
          </cell>
          <cell r="Q1974" t="str">
            <v>China</v>
          </cell>
          <cell r="R1974" t="e">
            <v>#N/A</v>
          </cell>
          <cell r="S1974" t="e">
            <v>#N/A</v>
          </cell>
          <cell r="T1974" t="e">
            <v>#N/A</v>
          </cell>
          <cell r="U1974" t="e">
            <v>#N/A</v>
          </cell>
          <cell r="V1974" t="e">
            <v>#N/A</v>
          </cell>
          <cell r="Y1974" t="e">
            <v>#N/A</v>
          </cell>
          <cell r="Z1974">
            <v>14798.7059999999</v>
          </cell>
          <cell r="AB1974" t="str">
            <v>Under</v>
          </cell>
          <cell r="AC1974" t="str">
            <v/>
          </cell>
          <cell r="AD1974" t="e">
            <v>#N/A</v>
          </cell>
          <cell r="AF1974" t="str">
            <v>14798.71 / 20144.32</v>
          </cell>
          <cell r="AG1974">
            <v>17471.512999999948</v>
          </cell>
          <cell r="AH1974">
            <v>0.84701914482162732</v>
          </cell>
          <cell r="AK1974">
            <v>0.84701914482162732</v>
          </cell>
          <cell r="AL1974">
            <v>0.84701914482162732</v>
          </cell>
          <cell r="AM1974">
            <v>0.9999427639724161</v>
          </cell>
          <cell r="AN1974">
            <v>50834</v>
          </cell>
          <cell r="AO1974">
            <v>0.99998333754682256</v>
          </cell>
          <cell r="AP1974">
            <v>0.70888173269858945</v>
          </cell>
          <cell r="AS1974">
            <v>1</v>
          </cell>
          <cell r="AT1974">
            <v>0</v>
          </cell>
        </row>
        <row r="1975">
          <cell r="B1975">
            <v>386182</v>
          </cell>
          <cell r="C1975" t="str">
            <v>HGLASER CO., LTD.</v>
          </cell>
          <cell r="D1975" t="str">
            <v>V68</v>
          </cell>
          <cell r="E1975" t="str">
            <v>1188685-01-R</v>
          </cell>
          <cell r="F1975" t="str">
            <v>FBW</v>
          </cell>
          <cell r="G1975" t="str">
            <v>EQP,AE,FBW,V54-V68,HG LASER,RETROFIT KIT</v>
          </cell>
          <cell r="H1975">
            <v>14798.7059999999</v>
          </cell>
          <cell r="I1975" t="str">
            <v>AE</v>
          </cell>
          <cell r="J1975" t="str">
            <v>Retrofit</v>
          </cell>
          <cell r="K1975">
            <v>14798.7059999999</v>
          </cell>
          <cell r="L1975">
            <v>1</v>
          </cell>
          <cell r="M1975" t="str">
            <v>EBD</v>
          </cell>
          <cell r="N1975">
            <v>14798.7059999999</v>
          </cell>
          <cell r="O1975">
            <v>14798.7059999999</v>
          </cell>
          <cell r="P1975" t="b">
            <v>0</v>
          </cell>
          <cell r="Q1975" t="str">
            <v>China</v>
          </cell>
          <cell r="R1975" t="e">
            <v>#N/A</v>
          </cell>
          <cell r="S1975" t="e">
            <v>#N/A</v>
          </cell>
          <cell r="T1975" t="e">
            <v>#N/A</v>
          </cell>
          <cell r="U1975" t="e">
            <v>#N/A</v>
          </cell>
          <cell r="V1975" t="e">
            <v>#N/A</v>
          </cell>
          <cell r="Y1975" t="e">
            <v>#N/A</v>
          </cell>
          <cell r="Z1975">
            <v>14798.7059999999</v>
          </cell>
          <cell r="AB1975" t="str">
            <v>Under</v>
          </cell>
          <cell r="AC1975" t="str">
            <v/>
          </cell>
          <cell r="AD1975" t="e">
            <v>#N/A</v>
          </cell>
          <cell r="AF1975" t="str">
            <v>14798.71 / 20144.32</v>
          </cell>
          <cell r="AG1975">
            <v>17471.512999999948</v>
          </cell>
          <cell r="AH1975">
            <v>0.84701914482162732</v>
          </cell>
          <cell r="AK1975">
            <v>0.84701914482162732</v>
          </cell>
          <cell r="AL1975">
            <v>0.84701914482162732</v>
          </cell>
          <cell r="AM1975">
            <v>0.9999427639724161</v>
          </cell>
          <cell r="AN1975">
            <v>50834</v>
          </cell>
          <cell r="AO1975">
            <v>0.99998333754682256</v>
          </cell>
          <cell r="AP1975">
            <v>0.70888173269858945</v>
          </cell>
          <cell r="AS1975">
            <v>1</v>
          </cell>
          <cell r="AT1975">
            <v>0</v>
          </cell>
        </row>
        <row r="1976">
          <cell r="B1976">
            <v>386185</v>
          </cell>
          <cell r="C1976" t="str">
            <v>HGLASER CO., LTD.</v>
          </cell>
          <cell r="D1976" t="str">
            <v>V68</v>
          </cell>
          <cell r="E1976" t="str">
            <v>1188724-01-R</v>
          </cell>
          <cell r="F1976" t="str">
            <v>LFW</v>
          </cell>
          <cell r="G1976" t="str">
            <v>EQP,AE,LFW,D47-V68,HG LASER,RETROFIT KIT</v>
          </cell>
          <cell r="H1976">
            <v>32876.800000000003</v>
          </cell>
          <cell r="I1976" t="str">
            <v>AE</v>
          </cell>
          <cell r="J1976" t="str">
            <v>Retrofit</v>
          </cell>
          <cell r="K1976">
            <v>65753.600000000006</v>
          </cell>
          <cell r="L1976">
            <v>2</v>
          </cell>
          <cell r="M1976" t="str">
            <v>OTS Quote</v>
          </cell>
          <cell r="N1976">
            <v>32876.800000000003</v>
          </cell>
          <cell r="O1976">
            <v>65753.600000000006</v>
          </cell>
          <cell r="P1976" t="b">
            <v>0</v>
          </cell>
          <cell r="Q1976" t="str">
            <v>China</v>
          </cell>
          <cell r="R1976" t="e">
            <v>#N/A</v>
          </cell>
          <cell r="S1976" t="e">
            <v>#N/A</v>
          </cell>
          <cell r="T1976" t="e">
            <v>#N/A</v>
          </cell>
          <cell r="U1976" t="e">
            <v>#N/A</v>
          </cell>
          <cell r="V1976" t="e">
            <v>#N/A</v>
          </cell>
          <cell r="Y1976" t="e">
            <v>#N/A</v>
          </cell>
          <cell r="Z1976">
            <v>65753.600000000006</v>
          </cell>
          <cell r="AB1976" t="str">
            <v>Under</v>
          </cell>
          <cell r="AC1976">
            <v>0.5</v>
          </cell>
          <cell r="AD1976" t="e">
            <v>#N/A</v>
          </cell>
          <cell r="AF1976" t="str">
            <v>28055.00 / 32876.80</v>
          </cell>
          <cell r="AG1976">
            <v>30465.9</v>
          </cell>
          <cell r="AH1976">
            <v>1.079134376466804</v>
          </cell>
          <cell r="AK1976">
            <v>1.079134376466804</v>
          </cell>
          <cell r="AL1976">
            <v>2.158268752933608</v>
          </cell>
          <cell r="AM1976">
            <v>0.99996717641691213</v>
          </cell>
          <cell r="AN1976" t="str">
            <v/>
          </cell>
          <cell r="AO1976" t="e">
            <v>#VALUE!</v>
          </cell>
          <cell r="AP1976" t="e">
            <v>#VALUE!</v>
          </cell>
          <cell r="AS1976">
            <v>1</v>
          </cell>
          <cell r="AT1976">
            <v>0</v>
          </cell>
        </row>
        <row r="1977">
          <cell r="B1977">
            <v>386186</v>
          </cell>
          <cell r="C1977" t="str">
            <v>HGLASER CO., LTD.</v>
          </cell>
          <cell r="D1977" t="str">
            <v>V68</v>
          </cell>
          <cell r="E1977" t="str">
            <v>1188730-01-R</v>
          </cell>
          <cell r="F1977" t="str">
            <v>LFW</v>
          </cell>
          <cell r="G1977" t="str">
            <v>EQP,AE,LFW,V53-V68,HG LASER,RETROFIT KIT</v>
          </cell>
          <cell r="H1977">
            <v>28055</v>
          </cell>
          <cell r="I1977" t="str">
            <v>AE</v>
          </cell>
          <cell r="J1977" t="str">
            <v>Retrofit</v>
          </cell>
          <cell r="K1977">
            <v>28055</v>
          </cell>
          <cell r="L1977">
            <v>1</v>
          </cell>
          <cell r="M1977" t="str">
            <v>EBD</v>
          </cell>
          <cell r="N1977">
            <v>28055</v>
          </cell>
          <cell r="O1977">
            <v>28055</v>
          </cell>
          <cell r="P1977" t="b">
            <v>0</v>
          </cell>
          <cell r="Q1977" t="str">
            <v>China</v>
          </cell>
          <cell r="R1977" t="e">
            <v>#N/A</v>
          </cell>
          <cell r="S1977" t="e">
            <v>#N/A</v>
          </cell>
          <cell r="T1977" t="e">
            <v>#N/A</v>
          </cell>
          <cell r="U1977" t="e">
            <v>#N/A</v>
          </cell>
          <cell r="V1977" t="e">
            <v>#N/A</v>
          </cell>
          <cell r="Y1977" t="e">
            <v>#N/A</v>
          </cell>
          <cell r="Z1977">
            <v>28055</v>
          </cell>
          <cell r="AB1977" t="str">
            <v>Under</v>
          </cell>
          <cell r="AC1977" t="str">
            <v/>
          </cell>
          <cell r="AD1977" t="e">
            <v>#N/A</v>
          </cell>
          <cell r="AF1977" t="str">
            <v>28055.00 / 32876.80</v>
          </cell>
          <cell r="AG1977">
            <v>30465.9</v>
          </cell>
          <cell r="AH1977">
            <v>0.92086562353319612</v>
          </cell>
          <cell r="AK1977">
            <v>0.92086562353319612</v>
          </cell>
          <cell r="AL1977">
            <v>0.92086562353319612</v>
          </cell>
          <cell r="AM1977">
            <v>0.99996717641691213</v>
          </cell>
          <cell r="AN1977" t="str">
            <v/>
          </cell>
          <cell r="AO1977" t="e">
            <v>#VALUE!</v>
          </cell>
          <cell r="AP1977" t="e">
            <v>#VALUE!</v>
          </cell>
          <cell r="AS1977">
            <v>1</v>
          </cell>
          <cell r="AT1977">
            <v>0</v>
          </cell>
        </row>
        <row r="1978">
          <cell r="B1978">
            <v>386187</v>
          </cell>
          <cell r="C1978" t="str">
            <v>HGLASER CO., LTD.</v>
          </cell>
          <cell r="D1978" t="str">
            <v>V68</v>
          </cell>
          <cell r="E1978" t="str">
            <v>1188731-01-R</v>
          </cell>
          <cell r="F1978" t="str">
            <v>LFW</v>
          </cell>
          <cell r="G1978" t="str">
            <v>EQP,AE,LFW,V54-V68,HG LASER,RETROFIT KIT</v>
          </cell>
          <cell r="H1978">
            <v>28055</v>
          </cell>
          <cell r="I1978" t="str">
            <v>AE</v>
          </cell>
          <cell r="J1978" t="str">
            <v>Retrofit</v>
          </cell>
          <cell r="K1978">
            <v>28055</v>
          </cell>
          <cell r="L1978">
            <v>1</v>
          </cell>
          <cell r="M1978" t="str">
            <v>EBD</v>
          </cell>
          <cell r="N1978">
            <v>28055</v>
          </cell>
          <cell r="O1978">
            <v>28055</v>
          </cell>
          <cell r="P1978" t="b">
            <v>0</v>
          </cell>
          <cell r="Q1978" t="str">
            <v>China</v>
          </cell>
          <cell r="R1978" t="e">
            <v>#N/A</v>
          </cell>
          <cell r="S1978" t="e">
            <v>#N/A</v>
          </cell>
          <cell r="T1978" t="e">
            <v>#N/A</v>
          </cell>
          <cell r="U1978" t="e">
            <v>#N/A</v>
          </cell>
          <cell r="V1978" t="e">
            <v>#N/A</v>
          </cell>
          <cell r="Y1978" t="e">
            <v>#N/A</v>
          </cell>
          <cell r="Z1978">
            <v>28055</v>
          </cell>
          <cell r="AB1978" t="str">
            <v>Under</v>
          </cell>
          <cell r="AC1978" t="str">
            <v/>
          </cell>
          <cell r="AD1978" t="e">
            <v>#N/A</v>
          </cell>
          <cell r="AF1978" t="str">
            <v>28055.00 / 32876.80</v>
          </cell>
          <cell r="AG1978">
            <v>30465.9</v>
          </cell>
          <cell r="AH1978">
            <v>0.92086562353319612</v>
          </cell>
          <cell r="AK1978">
            <v>0.92086562353319612</v>
          </cell>
          <cell r="AL1978">
            <v>0.92086562353319612</v>
          </cell>
          <cell r="AM1978">
            <v>0.99996717641691213</v>
          </cell>
          <cell r="AN1978" t="str">
            <v/>
          </cell>
          <cell r="AO1978" t="e">
            <v>#VALUE!</v>
          </cell>
          <cell r="AP1978" t="e">
            <v>#VALUE!</v>
          </cell>
          <cell r="AS1978">
            <v>1</v>
          </cell>
          <cell r="AT1978">
            <v>0</v>
          </cell>
        </row>
        <row r="1979">
          <cell r="B1979">
            <v>386188</v>
          </cell>
          <cell r="C1979" t="str">
            <v>HGLASER CO., LTD.</v>
          </cell>
          <cell r="D1979" t="str">
            <v>V68</v>
          </cell>
          <cell r="E1979" t="str">
            <v>1188756-01-R</v>
          </cell>
          <cell r="F1979" t="str">
            <v>RFW</v>
          </cell>
          <cell r="G1979" t="str">
            <v>EQP,AE,RFW,V54-V68,HG LASER,RETROFIT KIT</v>
          </cell>
          <cell r="H1979">
            <v>28055</v>
          </cell>
          <cell r="I1979" t="str">
            <v>AE</v>
          </cell>
          <cell r="J1979" t="str">
            <v>Retrofit</v>
          </cell>
          <cell r="K1979">
            <v>28055</v>
          </cell>
          <cell r="L1979">
            <v>1</v>
          </cell>
          <cell r="M1979" t="str">
            <v>EBD</v>
          </cell>
          <cell r="N1979">
            <v>28055</v>
          </cell>
          <cell r="O1979">
            <v>28055</v>
          </cell>
          <cell r="P1979" t="b">
            <v>0</v>
          </cell>
          <cell r="Q1979" t="str">
            <v>China</v>
          </cell>
          <cell r="R1979" t="e">
            <v>#N/A</v>
          </cell>
          <cell r="S1979" t="e">
            <v>#N/A</v>
          </cell>
          <cell r="T1979" t="e">
            <v>#N/A</v>
          </cell>
          <cell r="U1979" t="e">
            <v>#N/A</v>
          </cell>
          <cell r="V1979" t="e">
            <v>#N/A</v>
          </cell>
          <cell r="Y1979" t="e">
            <v>#N/A</v>
          </cell>
          <cell r="Z1979">
            <v>28055</v>
          </cell>
          <cell r="AB1979" t="str">
            <v>Under</v>
          </cell>
          <cell r="AC1979" t="str">
            <v/>
          </cell>
          <cell r="AD1979" t="e">
            <v>#N/A</v>
          </cell>
          <cell r="AF1979" t="str">
            <v>28055.00 / 32876.80</v>
          </cell>
          <cell r="AG1979">
            <v>30465.9</v>
          </cell>
          <cell r="AH1979">
            <v>0.92086562353319612</v>
          </cell>
          <cell r="AK1979">
            <v>0.92086562353319612</v>
          </cell>
          <cell r="AL1979">
            <v>0.92086562353319612</v>
          </cell>
          <cell r="AM1979">
            <v>0.99996717641691213</v>
          </cell>
          <cell r="AN1979" t="str">
            <v/>
          </cell>
          <cell r="AO1979" t="e">
            <v>#VALUE!</v>
          </cell>
          <cell r="AP1979" t="e">
            <v>#VALUE!</v>
          </cell>
          <cell r="AS1979">
            <v>1</v>
          </cell>
          <cell r="AT1979">
            <v>0</v>
          </cell>
        </row>
        <row r="1980">
          <cell r="B1980">
            <v>386227</v>
          </cell>
          <cell r="C1980" t="str">
            <v>BOZHON PRECISION INDUSTRY TECHNOLOGY CO., LTD.</v>
          </cell>
          <cell r="D1980" t="str">
            <v>V68</v>
          </cell>
          <cell r="E1980" t="str">
            <v>1189011-01-R</v>
          </cell>
          <cell r="F1980" t="str">
            <v>BFA1</v>
          </cell>
          <cell r="G1980" t="str">
            <v>EQP,AE,BFA1(BFA1 FX),D93-V68,BOZHON,RETROFIT KIT</v>
          </cell>
          <cell r="H1980">
            <v>13346.15</v>
          </cell>
          <cell r="I1980" t="str">
            <v>AE</v>
          </cell>
          <cell r="J1980" t="str">
            <v>Retrofit</v>
          </cell>
          <cell r="K1980">
            <v>13346.15</v>
          </cell>
          <cell r="L1980">
            <v>1</v>
          </cell>
          <cell r="M1980" t="str">
            <v>OTS Quote</v>
          </cell>
          <cell r="N1980">
            <v>13346.15</v>
          </cell>
          <cell r="O1980">
            <v>13346.15</v>
          </cell>
          <cell r="P1980" t="b">
            <v>0</v>
          </cell>
          <cell r="Q1980" t="str">
            <v>China</v>
          </cell>
          <cell r="R1980" t="e">
            <v>#N/A</v>
          </cell>
          <cell r="S1980" t="e">
            <v>#N/A</v>
          </cell>
          <cell r="T1980" t="e">
            <v>#N/A</v>
          </cell>
          <cell r="U1980" t="e">
            <v>#N/A</v>
          </cell>
          <cell r="V1980" t="e">
            <v>#N/A</v>
          </cell>
          <cell r="Y1980" t="e">
            <v>#N/A</v>
          </cell>
          <cell r="Z1980">
            <v>13346.15</v>
          </cell>
          <cell r="AB1980" t="str">
            <v>Under</v>
          </cell>
          <cell r="AC1980" t="str">
            <v/>
          </cell>
          <cell r="AD1980" t="e">
            <v>#N/A</v>
          </cell>
          <cell r="AF1980" t="str">
            <v>5488.20 / 13346.15</v>
          </cell>
          <cell r="AG1980">
            <v>9417.1749999999956</v>
          </cell>
          <cell r="AH1980">
            <v>1.4172137610270603</v>
          </cell>
          <cell r="AK1980">
            <v>1.4172137610270603</v>
          </cell>
          <cell r="AL1980">
            <v>1.4172137610270603</v>
          </cell>
          <cell r="AM1980">
            <v>0.99989381104205877</v>
          </cell>
          <cell r="AN1980">
            <v>38111</v>
          </cell>
          <cell r="AO1980">
            <v>0.9999628135246772</v>
          </cell>
          <cell r="AP1980">
            <v>0.64980845425205314</v>
          </cell>
          <cell r="AS1980">
            <v>1</v>
          </cell>
          <cell r="AT1980">
            <v>0</v>
          </cell>
        </row>
        <row r="1981">
          <cell r="B1981">
            <v>386227</v>
          </cell>
          <cell r="C1981" t="str">
            <v>BOZHON PRECISION INDUSTRY TECHNOLOGY CO., LTD.</v>
          </cell>
          <cell r="D1981" t="str">
            <v>V68</v>
          </cell>
          <cell r="E1981" t="str">
            <v>1189011-01-R</v>
          </cell>
          <cell r="F1981" t="str">
            <v>BFA1</v>
          </cell>
          <cell r="G1981" t="str">
            <v>EQP,AE,BFA1(BFA1 FX),D93-V68,BOZHON,RETROFIT KIT</v>
          </cell>
          <cell r="H1981">
            <v>13346.15</v>
          </cell>
          <cell r="I1981" t="str">
            <v>AE</v>
          </cell>
          <cell r="J1981" t="str">
            <v>Retrofit</v>
          </cell>
          <cell r="K1981">
            <v>80076.899999999994</v>
          </cell>
          <cell r="L1981">
            <v>6</v>
          </cell>
          <cell r="M1981" t="str">
            <v>OTS Quote</v>
          </cell>
          <cell r="N1981">
            <v>13346.15</v>
          </cell>
          <cell r="O1981">
            <v>80076.899999999994</v>
          </cell>
          <cell r="P1981" t="b">
            <v>0</v>
          </cell>
          <cell r="Q1981" t="str">
            <v>China</v>
          </cell>
          <cell r="R1981" t="e">
            <v>#N/A</v>
          </cell>
          <cell r="S1981" t="e">
            <v>#N/A</v>
          </cell>
          <cell r="T1981" t="e">
            <v>#N/A</v>
          </cell>
          <cell r="U1981" t="e">
            <v>#N/A</v>
          </cell>
          <cell r="V1981" t="e">
            <v>#N/A</v>
          </cell>
          <cell r="Y1981" t="e">
            <v>#N/A</v>
          </cell>
          <cell r="Z1981">
            <v>80076.899999999994</v>
          </cell>
          <cell r="AB1981" t="str">
            <v>Under</v>
          </cell>
          <cell r="AC1981">
            <v>0.83333333333333337</v>
          </cell>
          <cell r="AD1981" t="e">
            <v>#N/A</v>
          </cell>
          <cell r="AF1981" t="str">
            <v>5488.20 / 13346.15</v>
          </cell>
          <cell r="AG1981">
            <v>9417.1749999999956</v>
          </cell>
          <cell r="AH1981">
            <v>1.4172137610270603</v>
          </cell>
          <cell r="AK1981">
            <v>1.4172137610270603</v>
          </cell>
          <cell r="AL1981">
            <v>8.5032825661623619</v>
          </cell>
          <cell r="AM1981">
            <v>0.99989381104205877</v>
          </cell>
          <cell r="AN1981">
            <v>38111</v>
          </cell>
          <cell r="AO1981">
            <v>0.9999628135246772</v>
          </cell>
          <cell r="AP1981">
            <v>0.64980845425205314</v>
          </cell>
          <cell r="AS1981">
            <v>1</v>
          </cell>
          <cell r="AT1981">
            <v>0</v>
          </cell>
        </row>
        <row r="1982">
          <cell r="B1982">
            <v>386228</v>
          </cell>
          <cell r="C1982" t="str">
            <v>BOZHON PRECISION INDUSTRY TECHNOLOGY CO., LTD.</v>
          </cell>
          <cell r="D1982" t="str">
            <v>V68</v>
          </cell>
          <cell r="E1982" t="str">
            <v>1189013-01-R</v>
          </cell>
          <cell r="F1982" t="str">
            <v>BFA1</v>
          </cell>
          <cell r="G1982" t="str">
            <v>EQP,AE,BFA1(BFA1 ICT),D47-V68,BOZHON,RETROFIT KIT</v>
          </cell>
          <cell r="H1982">
            <v>13346.15</v>
          </cell>
          <cell r="I1982" t="str">
            <v>AE</v>
          </cell>
          <cell r="J1982" t="str">
            <v>Retrofit</v>
          </cell>
          <cell r="K1982">
            <v>13346.15</v>
          </cell>
          <cell r="L1982">
            <v>1</v>
          </cell>
          <cell r="M1982" t="str">
            <v>OTS Quote</v>
          </cell>
          <cell r="N1982">
            <v>13346.15</v>
          </cell>
          <cell r="O1982">
            <v>13346.15</v>
          </cell>
          <cell r="P1982" t="b">
            <v>0</v>
          </cell>
          <cell r="Q1982" t="str">
            <v>China</v>
          </cell>
          <cell r="R1982" t="e">
            <v>#N/A</v>
          </cell>
          <cell r="S1982" t="e">
            <v>#N/A</v>
          </cell>
          <cell r="T1982" t="e">
            <v>#N/A</v>
          </cell>
          <cell r="U1982" t="e">
            <v>#N/A</v>
          </cell>
          <cell r="V1982" t="e">
            <v>#N/A</v>
          </cell>
          <cell r="Y1982" t="e">
            <v>#N/A</v>
          </cell>
          <cell r="Z1982">
            <v>13346.15</v>
          </cell>
          <cell r="AB1982" t="str">
            <v>Under</v>
          </cell>
          <cell r="AC1982" t="str">
            <v/>
          </cell>
          <cell r="AD1982" t="e">
            <v>#N/A</v>
          </cell>
          <cell r="AF1982" t="str">
            <v>5488.20 / 13346.15</v>
          </cell>
          <cell r="AG1982">
            <v>9417.1749999999956</v>
          </cell>
          <cell r="AH1982">
            <v>1.4172137610270603</v>
          </cell>
          <cell r="AK1982">
            <v>1.4172137610270603</v>
          </cell>
          <cell r="AL1982">
            <v>1.4172137610270603</v>
          </cell>
          <cell r="AM1982">
            <v>0.99989381104205877</v>
          </cell>
          <cell r="AN1982">
            <v>38111</v>
          </cell>
          <cell r="AO1982">
            <v>0.9999628135246772</v>
          </cell>
          <cell r="AP1982">
            <v>0.64980845425205314</v>
          </cell>
          <cell r="AS1982">
            <v>1</v>
          </cell>
          <cell r="AT1982">
            <v>0</v>
          </cell>
        </row>
        <row r="1983">
          <cell r="B1983">
            <v>386229</v>
          </cell>
          <cell r="C1983" t="str">
            <v>BOZHON PRECISION INDUSTRY TECHNOLOGY CO., LTD.</v>
          </cell>
          <cell r="D1983" t="str">
            <v>V68</v>
          </cell>
          <cell r="E1983" t="str">
            <v>1189019-01-R</v>
          </cell>
          <cell r="F1983" t="str">
            <v>BFA1</v>
          </cell>
          <cell r="G1983" t="str">
            <v>EQP,AE,BFA1(BFA1 ICT),D23-V68,BOZHON,RETROFIT KIT</v>
          </cell>
          <cell r="H1983">
            <v>5488.1999999999898</v>
          </cell>
          <cell r="I1983" t="str">
            <v>AE</v>
          </cell>
          <cell r="J1983" t="str">
            <v>Retrofit</v>
          </cell>
          <cell r="K1983">
            <v>16464.599999999969</v>
          </cell>
          <cell r="L1983">
            <v>3</v>
          </cell>
          <cell r="M1983" t="str">
            <v>OTS Quote</v>
          </cell>
          <cell r="N1983">
            <v>5488.1999999999898</v>
          </cell>
          <cell r="O1983">
            <v>16464.599999999969</v>
          </cell>
          <cell r="P1983" t="b">
            <v>0</v>
          </cell>
          <cell r="Q1983" t="str">
            <v>China</v>
          </cell>
          <cell r="R1983" t="e">
            <v>#N/A</v>
          </cell>
          <cell r="S1983" t="e">
            <v>#N/A</v>
          </cell>
          <cell r="T1983" t="e">
            <v>#N/A</v>
          </cell>
          <cell r="U1983" t="e">
            <v>#N/A</v>
          </cell>
          <cell r="V1983" t="e">
            <v>#N/A</v>
          </cell>
          <cell r="Y1983" t="e">
            <v>#N/A</v>
          </cell>
          <cell r="Z1983">
            <v>16464.599999999969</v>
          </cell>
          <cell r="AB1983" t="str">
            <v>Under</v>
          </cell>
          <cell r="AC1983">
            <v>0.66666666666666663</v>
          </cell>
          <cell r="AD1983" t="e">
            <v>#N/A</v>
          </cell>
          <cell r="AF1983" t="str">
            <v>5488.20 / 13346.15</v>
          </cell>
          <cell r="AG1983">
            <v>9417.1749999999956</v>
          </cell>
          <cell r="AH1983">
            <v>0.58278623897293957</v>
          </cell>
          <cell r="AK1983">
            <v>0.58278623897293957</v>
          </cell>
          <cell r="AL1983">
            <v>1.7483587169188186</v>
          </cell>
          <cell r="AM1983">
            <v>0.99989381104205877</v>
          </cell>
          <cell r="AN1983">
            <v>38111</v>
          </cell>
          <cell r="AO1983">
            <v>0.99998470818821417</v>
          </cell>
          <cell r="AP1983">
            <v>0.85599433234499256</v>
          </cell>
          <cell r="AS1983">
            <v>1</v>
          </cell>
          <cell r="AT1983">
            <v>0</v>
          </cell>
        </row>
        <row r="1984">
          <cell r="B1984">
            <v>386230</v>
          </cell>
          <cell r="C1984" t="str">
            <v>BOZHON PRECISION INDUSTRY TECHNOLOGY CO., LTD.</v>
          </cell>
          <cell r="D1984" t="str">
            <v>V68</v>
          </cell>
          <cell r="E1984" t="str">
            <v>1189022-01-R</v>
          </cell>
          <cell r="F1984" t="str">
            <v>BFA1</v>
          </cell>
          <cell r="G1984" t="str">
            <v>EQP,AE,BFA1(BFA1 FX),V54-V68,BOZHON,RETROFIT KIT</v>
          </cell>
          <cell r="H1984">
            <v>5488.1999999999898</v>
          </cell>
          <cell r="I1984" t="str">
            <v>AE</v>
          </cell>
          <cell r="J1984" t="str">
            <v>Retrofit</v>
          </cell>
          <cell r="K1984">
            <v>21952.799999999959</v>
          </cell>
          <cell r="L1984">
            <v>4</v>
          </cell>
          <cell r="M1984" t="str">
            <v>EBD</v>
          </cell>
          <cell r="N1984">
            <v>5488.1999999999898</v>
          </cell>
          <cell r="O1984">
            <v>21952.799999999959</v>
          </cell>
          <cell r="P1984" t="b">
            <v>0</v>
          </cell>
          <cell r="Q1984" t="str">
            <v>China</v>
          </cell>
          <cell r="R1984" t="e">
            <v>#N/A</v>
          </cell>
          <cell r="S1984" t="e">
            <v>#N/A</v>
          </cell>
          <cell r="T1984" t="e">
            <v>#N/A</v>
          </cell>
          <cell r="U1984" t="e">
            <v>#N/A</v>
          </cell>
          <cell r="V1984" t="e">
            <v>#N/A</v>
          </cell>
          <cell r="Y1984" t="e">
            <v>#N/A</v>
          </cell>
          <cell r="Z1984">
            <v>21952.799999999959</v>
          </cell>
          <cell r="AB1984" t="str">
            <v>Under</v>
          </cell>
          <cell r="AC1984">
            <v>0.75</v>
          </cell>
          <cell r="AD1984" t="e">
            <v>#N/A</v>
          </cell>
          <cell r="AF1984" t="str">
            <v>5488.20 / 13346.15</v>
          </cell>
          <cell r="AG1984">
            <v>9417.1749999999956</v>
          </cell>
          <cell r="AH1984">
            <v>0.58278623897293957</v>
          </cell>
          <cell r="AK1984">
            <v>0.58278623897293957</v>
          </cell>
          <cell r="AL1984">
            <v>2.3311449558917583</v>
          </cell>
          <cell r="AM1984">
            <v>0.99989381104205877</v>
          </cell>
          <cell r="AN1984">
            <v>38111</v>
          </cell>
          <cell r="AO1984">
            <v>0.99998470818821417</v>
          </cell>
          <cell r="AP1984">
            <v>0.85599433234499256</v>
          </cell>
          <cell r="AS1984">
            <v>1</v>
          </cell>
          <cell r="AT1984">
            <v>0</v>
          </cell>
        </row>
        <row r="1985">
          <cell r="B1985">
            <v>386231</v>
          </cell>
          <cell r="C1985" t="str">
            <v>BOZHON PRECISION INDUSTRY TECHNOLOGY CO., LTD.</v>
          </cell>
          <cell r="D1985" t="str">
            <v>V68</v>
          </cell>
          <cell r="E1985" t="str">
            <v>1189024-01-R</v>
          </cell>
          <cell r="F1985" t="str">
            <v>BFA1</v>
          </cell>
          <cell r="G1985" t="str">
            <v>EQP,AE,BFA1,V57-V68,BOZHON,RETROFIT KIT</v>
          </cell>
          <cell r="H1985">
            <v>5488.1999999999898</v>
          </cell>
          <cell r="I1985" t="str">
            <v>AE</v>
          </cell>
          <cell r="J1985" t="str">
            <v>Retrofit</v>
          </cell>
          <cell r="K1985">
            <v>16464.599999999969</v>
          </cell>
          <cell r="L1985">
            <v>3</v>
          </cell>
          <cell r="M1985" t="str">
            <v>EBD</v>
          </cell>
          <cell r="N1985">
            <v>5488.1999999999898</v>
          </cell>
          <cell r="O1985">
            <v>16464.599999999969</v>
          </cell>
          <cell r="P1985" t="b">
            <v>0</v>
          </cell>
          <cell r="Q1985" t="str">
            <v>China</v>
          </cell>
          <cell r="R1985" t="e">
            <v>#N/A</v>
          </cell>
          <cell r="S1985" t="e">
            <v>#N/A</v>
          </cell>
          <cell r="T1985" t="e">
            <v>#N/A</v>
          </cell>
          <cell r="U1985" t="e">
            <v>#N/A</v>
          </cell>
          <cell r="V1985" t="e">
            <v>#N/A</v>
          </cell>
          <cell r="Y1985" t="e">
            <v>#N/A</v>
          </cell>
          <cell r="Z1985">
            <v>16464.599999999969</v>
          </cell>
          <cell r="AB1985" t="str">
            <v>Under</v>
          </cell>
          <cell r="AC1985">
            <v>0.66666666666666663</v>
          </cell>
          <cell r="AD1985" t="e">
            <v>#N/A</v>
          </cell>
          <cell r="AF1985" t="str">
            <v>5488.20 / 13346.15</v>
          </cell>
          <cell r="AG1985">
            <v>9417.1749999999956</v>
          </cell>
          <cell r="AH1985">
            <v>0.58278623897293957</v>
          </cell>
          <cell r="AK1985">
            <v>0.58278623897293957</v>
          </cell>
          <cell r="AL1985">
            <v>1.7483587169188186</v>
          </cell>
          <cell r="AM1985">
            <v>0.99989381104205877</v>
          </cell>
          <cell r="AN1985">
            <v>38111</v>
          </cell>
          <cell r="AO1985">
            <v>0.99998470818821417</v>
          </cell>
          <cell r="AP1985">
            <v>0.85599433234499256</v>
          </cell>
          <cell r="AS1985">
            <v>1</v>
          </cell>
          <cell r="AT1985">
            <v>0</v>
          </cell>
        </row>
        <row r="1986">
          <cell r="B1986">
            <v>386232</v>
          </cell>
          <cell r="C1986" t="str">
            <v>BOZHON PRECISION INDUSTRY TECHNOLOGY CO., LTD.</v>
          </cell>
          <cell r="D1986" t="str">
            <v>V68</v>
          </cell>
          <cell r="E1986" t="str">
            <v>1189035-01-R</v>
          </cell>
          <cell r="F1986" t="str">
            <v>BFA2</v>
          </cell>
          <cell r="G1986" t="str">
            <v>EQP,AE,BFA2(BFA2 FX),D93-V68,BOZHON,RETROFIT KIT</v>
          </cell>
          <cell r="H1986">
            <v>15702.95</v>
          </cell>
          <cell r="I1986" t="str">
            <v>AE</v>
          </cell>
          <cell r="J1986" t="str">
            <v>Retrofit</v>
          </cell>
          <cell r="K1986">
            <v>15702.95</v>
          </cell>
          <cell r="L1986">
            <v>1</v>
          </cell>
          <cell r="M1986" t="str">
            <v>OTS Quote</v>
          </cell>
          <cell r="N1986">
            <v>15702.95</v>
          </cell>
          <cell r="O1986">
            <v>15702.95</v>
          </cell>
          <cell r="P1986" t="b">
            <v>0</v>
          </cell>
          <cell r="Q1986" t="str">
            <v>China</v>
          </cell>
          <cell r="R1986" t="e">
            <v>#N/A</v>
          </cell>
          <cell r="S1986" t="e">
            <v>#N/A</v>
          </cell>
          <cell r="T1986" t="e">
            <v>#N/A</v>
          </cell>
          <cell r="U1986" t="e">
            <v>#N/A</v>
          </cell>
          <cell r="V1986" t="e">
            <v>#N/A</v>
          </cell>
          <cell r="Y1986" t="e">
            <v>#N/A</v>
          </cell>
          <cell r="Z1986">
            <v>15702.95</v>
          </cell>
          <cell r="AB1986" t="str">
            <v>Under</v>
          </cell>
          <cell r="AC1986" t="str">
            <v/>
          </cell>
          <cell r="AD1986" t="e">
            <v>#N/A</v>
          </cell>
          <cell r="AF1986" t="str">
            <v>14435.80 / 15702.95</v>
          </cell>
          <cell r="AG1986">
            <v>15069.374999999949</v>
          </cell>
          <cell r="AH1986">
            <v>1.042043880386549</v>
          </cell>
          <cell r="AK1986">
            <v>1.042043880386549</v>
          </cell>
          <cell r="AL1986">
            <v>1.042043880386549</v>
          </cell>
          <cell r="AM1986">
            <v>0.99993364024719011</v>
          </cell>
          <cell r="AN1986">
            <v>38111</v>
          </cell>
          <cell r="AO1986">
            <v>0.9999726576610326</v>
          </cell>
          <cell r="AP1986">
            <v>0.58796804072315079</v>
          </cell>
          <cell r="AS1986">
            <v>1</v>
          </cell>
          <cell r="AT1986">
            <v>0</v>
          </cell>
        </row>
        <row r="1987">
          <cell r="B1987">
            <v>386233</v>
          </cell>
          <cell r="C1987" t="str">
            <v>BOZHON PRECISION INDUSTRY TECHNOLOGY CO., LTD.</v>
          </cell>
          <cell r="D1987" t="str">
            <v>V68</v>
          </cell>
          <cell r="E1987" t="str">
            <v>1189036-01-R</v>
          </cell>
          <cell r="F1987" t="str">
            <v>BFA2</v>
          </cell>
          <cell r="G1987" t="str">
            <v>EQP,AE,BFA2(BFA2 FX),D94-V68,BOZHON,RETROFIT KIT</v>
          </cell>
          <cell r="H1987">
            <v>15702.95</v>
          </cell>
          <cell r="I1987" t="str">
            <v>AE</v>
          </cell>
          <cell r="J1987" t="str">
            <v>Retrofit</v>
          </cell>
          <cell r="K1987">
            <v>78514.75</v>
          </cell>
          <cell r="L1987">
            <v>5</v>
          </cell>
          <cell r="M1987" t="str">
            <v>OTS Quote</v>
          </cell>
          <cell r="N1987">
            <v>15702.95</v>
          </cell>
          <cell r="O1987">
            <v>78514.75</v>
          </cell>
          <cell r="P1987" t="b">
            <v>0</v>
          </cell>
          <cell r="Q1987" t="str">
            <v>China</v>
          </cell>
          <cell r="R1987" t="e">
            <v>#N/A</v>
          </cell>
          <cell r="S1987" t="e">
            <v>#N/A</v>
          </cell>
          <cell r="T1987" t="e">
            <v>#N/A</v>
          </cell>
          <cell r="U1987" t="e">
            <v>#N/A</v>
          </cell>
          <cell r="V1987" t="e">
            <v>#N/A</v>
          </cell>
          <cell r="Y1987" t="e">
            <v>#N/A</v>
          </cell>
          <cell r="Z1987">
            <v>78514.75</v>
          </cell>
          <cell r="AB1987" t="str">
            <v>Under</v>
          </cell>
          <cell r="AC1987">
            <v>0.8</v>
          </cell>
          <cell r="AD1987" t="e">
            <v>#N/A</v>
          </cell>
          <cell r="AF1987" t="str">
            <v>14435.80 / 15702.95</v>
          </cell>
          <cell r="AG1987">
            <v>15069.374999999949</v>
          </cell>
          <cell r="AH1987">
            <v>1.042043880386549</v>
          </cell>
          <cell r="AK1987">
            <v>1.042043880386549</v>
          </cell>
          <cell r="AL1987">
            <v>5.2102194019327452</v>
          </cell>
          <cell r="AM1987">
            <v>0.99993364024719011</v>
          </cell>
          <cell r="AN1987">
            <v>38111</v>
          </cell>
          <cell r="AO1987">
            <v>0.9999726576610326</v>
          </cell>
          <cell r="AP1987">
            <v>0.58796804072315079</v>
          </cell>
          <cell r="AS1987">
            <v>1</v>
          </cell>
          <cell r="AT1987">
            <v>0</v>
          </cell>
        </row>
        <row r="1988">
          <cell r="B1988">
            <v>386234</v>
          </cell>
          <cell r="C1988" t="str">
            <v>BOZHON PRECISION INDUSTRY TECHNOLOGY CO., LTD.</v>
          </cell>
          <cell r="D1988" t="str">
            <v>V68</v>
          </cell>
          <cell r="E1988" t="str">
            <v>1189037-01-R</v>
          </cell>
          <cell r="F1988" t="str">
            <v>BFA2</v>
          </cell>
          <cell r="G1988" t="str">
            <v>EQP,AE,BFA2(BFA2 ICT),D47-V68,BOZHON,RETROFIT KIT</v>
          </cell>
          <cell r="H1988">
            <v>15702.95</v>
          </cell>
          <cell r="I1988" t="str">
            <v>AE</v>
          </cell>
          <cell r="J1988" t="str">
            <v>Retrofit</v>
          </cell>
          <cell r="K1988">
            <v>15702.95</v>
          </cell>
          <cell r="L1988">
            <v>1</v>
          </cell>
          <cell r="M1988" t="str">
            <v>OTS Quote</v>
          </cell>
          <cell r="N1988">
            <v>15702.95</v>
          </cell>
          <cell r="O1988">
            <v>15702.95</v>
          </cell>
          <cell r="P1988" t="b">
            <v>0</v>
          </cell>
          <cell r="Q1988" t="str">
            <v>China</v>
          </cell>
          <cell r="R1988" t="e">
            <v>#N/A</v>
          </cell>
          <cell r="S1988" t="e">
            <v>#N/A</v>
          </cell>
          <cell r="T1988" t="e">
            <v>#N/A</v>
          </cell>
          <cell r="U1988" t="e">
            <v>#N/A</v>
          </cell>
          <cell r="V1988" t="e">
            <v>#N/A</v>
          </cell>
          <cell r="Y1988" t="e">
            <v>#N/A</v>
          </cell>
          <cell r="Z1988">
            <v>15702.95</v>
          </cell>
          <cell r="AB1988" t="str">
            <v>Under</v>
          </cell>
          <cell r="AC1988" t="str">
            <v/>
          </cell>
          <cell r="AD1988" t="e">
            <v>#N/A</v>
          </cell>
          <cell r="AF1988" t="str">
            <v>14435.80 / 15702.95</v>
          </cell>
          <cell r="AG1988">
            <v>15069.374999999949</v>
          </cell>
          <cell r="AH1988">
            <v>1.042043880386549</v>
          </cell>
          <cell r="AK1988">
            <v>1.042043880386549</v>
          </cell>
          <cell r="AL1988">
            <v>1.042043880386549</v>
          </cell>
          <cell r="AM1988">
            <v>0.99993364024719011</v>
          </cell>
          <cell r="AN1988">
            <v>38111</v>
          </cell>
          <cell r="AO1988">
            <v>0.9999726576610326</v>
          </cell>
          <cell r="AP1988">
            <v>0.58796804072315079</v>
          </cell>
          <cell r="AS1988">
            <v>1</v>
          </cell>
          <cell r="AT1988">
            <v>0</v>
          </cell>
        </row>
        <row r="1989">
          <cell r="B1989">
            <v>386235</v>
          </cell>
          <cell r="C1989" t="str">
            <v>BOZHON PRECISION INDUSTRY TECHNOLOGY CO., LTD.</v>
          </cell>
          <cell r="D1989" t="str">
            <v>V68</v>
          </cell>
          <cell r="E1989" t="str">
            <v>1189043-01-R</v>
          </cell>
          <cell r="F1989" t="str">
            <v>BFA2</v>
          </cell>
          <cell r="G1989" t="str">
            <v>EQP,AE,BFA2(BFA2 ICT),D23-V68,BOZHON,RETROFIT KIT</v>
          </cell>
          <cell r="H1989">
            <v>14435.799999999899</v>
          </cell>
          <cell r="I1989" t="str">
            <v>AE</v>
          </cell>
          <cell r="J1989" t="str">
            <v>Retrofit</v>
          </cell>
          <cell r="K1989">
            <v>43307.399999999696</v>
          </cell>
          <cell r="L1989">
            <v>3</v>
          </cell>
          <cell r="M1989" t="str">
            <v>OTS Quote</v>
          </cell>
          <cell r="N1989">
            <v>14435.799999999899</v>
          </cell>
          <cell r="O1989">
            <v>43307.399999999696</v>
          </cell>
          <cell r="P1989" t="b">
            <v>0</v>
          </cell>
          <cell r="Q1989" t="str">
            <v>China</v>
          </cell>
          <cell r="R1989" t="e">
            <v>#N/A</v>
          </cell>
          <cell r="S1989" t="e">
            <v>#N/A</v>
          </cell>
          <cell r="T1989" t="e">
            <v>#N/A</v>
          </cell>
          <cell r="U1989" t="e">
            <v>#N/A</v>
          </cell>
          <cell r="V1989" t="e">
            <v>#N/A</v>
          </cell>
          <cell r="Y1989" t="e">
            <v>#N/A</v>
          </cell>
          <cell r="Z1989">
            <v>43307.399999999696</v>
          </cell>
          <cell r="AB1989" t="str">
            <v>Under</v>
          </cell>
          <cell r="AC1989">
            <v>0.66666666666666663</v>
          </cell>
          <cell r="AD1989" t="e">
            <v>#N/A</v>
          </cell>
          <cell r="AF1989" t="str">
            <v>14435.80 / 15702.95</v>
          </cell>
          <cell r="AG1989">
            <v>15069.374999999949</v>
          </cell>
          <cell r="AH1989">
            <v>0.95795611961345095</v>
          </cell>
          <cell r="AK1989">
            <v>0.95795611961345095</v>
          </cell>
          <cell r="AL1989">
            <v>2.8738683588403529</v>
          </cell>
          <cell r="AM1989">
            <v>0.99993364024719011</v>
          </cell>
          <cell r="AN1989">
            <v>38111</v>
          </cell>
          <cell r="AO1989">
            <v>0.99997486405185865</v>
          </cell>
          <cell r="AP1989">
            <v>0.62121697147805355</v>
          </cell>
          <cell r="AS1989">
            <v>1</v>
          </cell>
          <cell r="AT1989">
            <v>0</v>
          </cell>
        </row>
        <row r="1990">
          <cell r="B1990">
            <v>386236</v>
          </cell>
          <cell r="C1990" t="str">
            <v>BOZHON PRECISION INDUSTRY TECHNOLOGY CO., LTD.</v>
          </cell>
          <cell r="D1990" t="str">
            <v>V68</v>
          </cell>
          <cell r="E1990" t="str">
            <v>1189044-01-R</v>
          </cell>
          <cell r="F1990" t="str">
            <v>BFA2</v>
          </cell>
          <cell r="G1990" t="str">
            <v>EQP,AE,BFA2(BFA2 FX),V53-V68,BOZHON,RETROFIT KIT</v>
          </cell>
          <cell r="H1990">
            <v>14435.799999999899</v>
          </cell>
          <cell r="I1990" t="str">
            <v>AE</v>
          </cell>
          <cell r="J1990" t="str">
            <v>Retrofit</v>
          </cell>
          <cell r="K1990">
            <v>14435.799999999899</v>
          </cell>
          <cell r="L1990">
            <v>1</v>
          </cell>
          <cell r="M1990" t="str">
            <v>EBD</v>
          </cell>
          <cell r="N1990">
            <v>14435.799999999899</v>
          </cell>
          <cell r="O1990">
            <v>14435.799999999899</v>
          </cell>
          <cell r="P1990" t="b">
            <v>0</v>
          </cell>
          <cell r="Q1990" t="str">
            <v>China</v>
          </cell>
          <cell r="R1990" t="e">
            <v>#N/A</v>
          </cell>
          <cell r="S1990" t="e">
            <v>#N/A</v>
          </cell>
          <cell r="T1990" t="e">
            <v>#N/A</v>
          </cell>
          <cell r="U1990" t="e">
            <v>#N/A</v>
          </cell>
          <cell r="V1990" t="e">
            <v>#N/A</v>
          </cell>
          <cell r="Y1990" t="e">
            <v>#N/A</v>
          </cell>
          <cell r="Z1990">
            <v>14435.799999999899</v>
          </cell>
          <cell r="AB1990" t="str">
            <v>Under</v>
          </cell>
          <cell r="AC1990" t="str">
            <v/>
          </cell>
          <cell r="AD1990" t="e">
            <v>#N/A</v>
          </cell>
          <cell r="AF1990" t="str">
            <v>14435.80 / 15702.95</v>
          </cell>
          <cell r="AG1990">
            <v>15069.374999999949</v>
          </cell>
          <cell r="AH1990">
            <v>0.95795611961345095</v>
          </cell>
          <cell r="AK1990">
            <v>0.95795611961345095</v>
          </cell>
          <cell r="AL1990">
            <v>0.95795611961345095</v>
          </cell>
          <cell r="AM1990">
            <v>0.99993364024719011</v>
          </cell>
          <cell r="AN1990">
            <v>38111</v>
          </cell>
          <cell r="AO1990">
            <v>0.99997486405185865</v>
          </cell>
          <cell r="AP1990">
            <v>0.62121697147805355</v>
          </cell>
          <cell r="AS1990">
            <v>1</v>
          </cell>
          <cell r="AT1990">
            <v>0</v>
          </cell>
        </row>
        <row r="1991">
          <cell r="B1991">
            <v>386236</v>
          </cell>
          <cell r="C1991" t="str">
            <v>BOZHON PRECISION INDUSTRY TECHNOLOGY CO., LTD.</v>
          </cell>
          <cell r="D1991" t="str">
            <v>V68</v>
          </cell>
          <cell r="E1991" t="str">
            <v>1189044-01-R</v>
          </cell>
          <cell r="F1991" t="str">
            <v>BFA2</v>
          </cell>
          <cell r="G1991" t="str">
            <v>EQP,AE,BFA2(BFA2 FX),V53-V68,BOZHON,RETROFIT KIT</v>
          </cell>
          <cell r="H1991">
            <v>14435.799999999899</v>
          </cell>
          <cell r="I1991" t="str">
            <v>AE</v>
          </cell>
          <cell r="J1991" t="str">
            <v>Retrofit</v>
          </cell>
          <cell r="K1991">
            <v>43307.399999999696</v>
          </cell>
          <cell r="L1991">
            <v>3</v>
          </cell>
          <cell r="M1991" t="str">
            <v>EBD</v>
          </cell>
          <cell r="N1991">
            <v>14435.799999999899</v>
          </cell>
          <cell r="O1991">
            <v>43307.399999999696</v>
          </cell>
          <cell r="P1991" t="b">
            <v>0</v>
          </cell>
          <cell r="Q1991" t="str">
            <v>China</v>
          </cell>
          <cell r="R1991" t="e">
            <v>#N/A</v>
          </cell>
          <cell r="S1991" t="e">
            <v>#N/A</v>
          </cell>
          <cell r="T1991" t="e">
            <v>#N/A</v>
          </cell>
          <cell r="U1991" t="e">
            <v>#N/A</v>
          </cell>
          <cell r="V1991" t="e">
            <v>#N/A</v>
          </cell>
          <cell r="Y1991" t="e">
            <v>#N/A</v>
          </cell>
          <cell r="Z1991">
            <v>43307.399999999696</v>
          </cell>
          <cell r="AB1991" t="str">
            <v>Under</v>
          </cell>
          <cell r="AC1991">
            <v>0.66666666666666663</v>
          </cell>
          <cell r="AD1991" t="e">
            <v>#N/A</v>
          </cell>
          <cell r="AF1991" t="str">
            <v>14435.80 / 15702.95</v>
          </cell>
          <cell r="AG1991">
            <v>15069.374999999949</v>
          </cell>
          <cell r="AH1991">
            <v>0.95795611961345095</v>
          </cell>
          <cell r="AK1991">
            <v>0.95795611961345095</v>
          </cell>
          <cell r="AL1991">
            <v>2.8738683588403529</v>
          </cell>
          <cell r="AM1991">
            <v>0.99993364024719011</v>
          </cell>
          <cell r="AN1991">
            <v>38111</v>
          </cell>
          <cell r="AO1991">
            <v>0.99997486405185865</v>
          </cell>
          <cell r="AP1991">
            <v>0.62121697147805355</v>
          </cell>
          <cell r="AS1991">
            <v>1</v>
          </cell>
          <cell r="AT1991">
            <v>0</v>
          </cell>
        </row>
        <row r="1992">
          <cell r="B1992">
            <v>386237</v>
          </cell>
          <cell r="C1992" t="str">
            <v>BOZHON PRECISION INDUSTRY TECHNOLOGY CO., LTD.</v>
          </cell>
          <cell r="D1992" t="str">
            <v>V68</v>
          </cell>
          <cell r="E1992" t="str">
            <v>1189048-01-R</v>
          </cell>
          <cell r="F1992" t="str">
            <v>BFA2</v>
          </cell>
          <cell r="G1992" t="str">
            <v>EQP,AE,BFA2,V57-V68,BOZHON,RETROFIT KIT</v>
          </cell>
          <cell r="H1992">
            <v>14435.799999999899</v>
          </cell>
          <cell r="I1992" t="str">
            <v>AE</v>
          </cell>
          <cell r="J1992" t="str">
            <v>Retrofit</v>
          </cell>
          <cell r="K1992">
            <v>43307.399999999696</v>
          </cell>
          <cell r="L1992">
            <v>3</v>
          </cell>
          <cell r="M1992" t="str">
            <v>EBD</v>
          </cell>
          <cell r="N1992">
            <v>14435.799999999899</v>
          </cell>
          <cell r="O1992">
            <v>43307.399999999696</v>
          </cell>
          <cell r="P1992" t="b">
            <v>0</v>
          </cell>
          <cell r="Q1992" t="str">
            <v>China</v>
          </cell>
          <cell r="R1992" t="e">
            <v>#N/A</v>
          </cell>
          <cell r="S1992" t="e">
            <v>#N/A</v>
          </cell>
          <cell r="T1992" t="e">
            <v>#N/A</v>
          </cell>
          <cell r="U1992" t="e">
            <v>#N/A</v>
          </cell>
          <cell r="V1992" t="e">
            <v>#N/A</v>
          </cell>
          <cell r="Y1992" t="e">
            <v>#N/A</v>
          </cell>
          <cell r="Z1992">
            <v>43307.399999999696</v>
          </cell>
          <cell r="AB1992" t="str">
            <v>Under</v>
          </cell>
          <cell r="AC1992">
            <v>0.66666666666666663</v>
          </cell>
          <cell r="AD1992" t="e">
            <v>#N/A</v>
          </cell>
          <cell r="AF1992" t="str">
            <v>14435.80 / 15702.95</v>
          </cell>
          <cell r="AG1992">
            <v>15069.374999999949</v>
          </cell>
          <cell r="AH1992">
            <v>0.95795611961345095</v>
          </cell>
          <cell r="AK1992">
            <v>0.95795611961345095</v>
          </cell>
          <cell r="AL1992">
            <v>2.8738683588403529</v>
          </cell>
          <cell r="AM1992">
            <v>0.99993364024719011</v>
          </cell>
          <cell r="AN1992">
            <v>38111</v>
          </cell>
          <cell r="AO1992">
            <v>0.99997486405185865</v>
          </cell>
          <cell r="AP1992">
            <v>0.62121697147805355</v>
          </cell>
          <cell r="AS1992">
            <v>1</v>
          </cell>
          <cell r="AT1992">
            <v>0</v>
          </cell>
        </row>
        <row r="1993">
          <cell r="B1993">
            <v>386246</v>
          </cell>
          <cell r="C1993" t="str">
            <v>BOZHON PRECISION INDUSTRY TECHNOLOGY CO., LTD.</v>
          </cell>
          <cell r="D1993" t="str">
            <v>V68</v>
          </cell>
          <cell r="E1993" t="str">
            <v>1189105-01-R</v>
          </cell>
          <cell r="F1993" t="str">
            <v>OUTA</v>
          </cell>
          <cell r="G1993" t="str">
            <v>EQP,AE,OUTA(OUTA AUTO/LEGACY-ICT),D37-V68,BOZHON,RETROFIT KIT</v>
          </cell>
          <cell r="H1993">
            <v>9065.69</v>
          </cell>
          <cell r="I1993" t="str">
            <v>AE</v>
          </cell>
          <cell r="J1993" t="str">
            <v>Retrofit</v>
          </cell>
          <cell r="K1993">
            <v>18131.38</v>
          </cell>
          <cell r="L1993">
            <v>2</v>
          </cell>
          <cell r="M1993" t="str">
            <v>OTS Quote</v>
          </cell>
          <cell r="N1993">
            <v>9065.69</v>
          </cell>
          <cell r="O1993">
            <v>18131.38</v>
          </cell>
          <cell r="P1993" t="b">
            <v>0</v>
          </cell>
          <cell r="Q1993" t="str">
            <v>China</v>
          </cell>
          <cell r="R1993" t="e">
            <v>#N/A</v>
          </cell>
          <cell r="S1993" t="e">
            <v>#N/A</v>
          </cell>
          <cell r="T1993" t="e">
            <v>#N/A</v>
          </cell>
          <cell r="U1993" t="e">
            <v>#N/A</v>
          </cell>
          <cell r="V1993" t="e">
            <v>#N/A</v>
          </cell>
          <cell r="Y1993" t="e">
            <v>#N/A</v>
          </cell>
          <cell r="Z1993">
            <v>18131.38</v>
          </cell>
          <cell r="AB1993" t="str">
            <v>Under</v>
          </cell>
          <cell r="AC1993">
            <v>0.5</v>
          </cell>
          <cell r="AD1993" t="e">
            <v>#N/A</v>
          </cell>
          <cell r="AF1993" t="str">
            <v>7288.07 / 7334.03 / 8739.54 / 9065.69 / 9538.33</v>
          </cell>
          <cell r="AG1993">
            <v>8902.6150000000016</v>
          </cell>
          <cell r="AH1993">
            <v>1.0183176516113523</v>
          </cell>
          <cell r="AK1993">
            <v>1.0183176516113523</v>
          </cell>
          <cell r="AL1993">
            <v>2.0366353032227047</v>
          </cell>
          <cell r="AM1993">
            <v>0.99988767345324947</v>
          </cell>
          <cell r="AN1993">
            <v>60090</v>
          </cell>
          <cell r="AO1993">
            <v>0.99998305345895133</v>
          </cell>
          <cell r="AP1993">
            <v>0.84913146946247287</v>
          </cell>
          <cell r="AS1993">
            <v>1</v>
          </cell>
          <cell r="AT1993">
            <v>0</v>
          </cell>
        </row>
        <row r="1994">
          <cell r="B1994">
            <v>386247</v>
          </cell>
          <cell r="C1994" t="str">
            <v>BOZHON PRECISION INDUSTRY TECHNOLOGY CO., LTD.</v>
          </cell>
          <cell r="D1994" t="str">
            <v>V68</v>
          </cell>
          <cell r="E1994" t="str">
            <v>1189109-01-R</v>
          </cell>
          <cell r="F1994" t="str">
            <v>OUTA</v>
          </cell>
          <cell r="G1994" t="str">
            <v>EQP,AE,OUTA(OUTA FX),D47-V68,BOZHON,RETROFIT KIT</v>
          </cell>
          <cell r="H1994">
            <v>8739.5400000000009</v>
          </cell>
          <cell r="I1994" t="str">
            <v>AE</v>
          </cell>
          <cell r="J1994" t="str">
            <v>Retrofit</v>
          </cell>
          <cell r="K1994">
            <v>26218.620000000003</v>
          </cell>
          <cell r="L1994">
            <v>3</v>
          </cell>
          <cell r="M1994" t="str">
            <v>OTS Quote</v>
          </cell>
          <cell r="N1994">
            <v>8739.5400000000009</v>
          </cell>
          <cell r="O1994">
            <v>26218.620000000003</v>
          </cell>
          <cell r="P1994" t="b">
            <v>0</v>
          </cell>
          <cell r="Q1994" t="str">
            <v>China</v>
          </cell>
          <cell r="R1994" t="e">
            <v>#N/A</v>
          </cell>
          <cell r="S1994" t="e">
            <v>#N/A</v>
          </cell>
          <cell r="T1994" t="e">
            <v>#N/A</v>
          </cell>
          <cell r="U1994" t="e">
            <v>#N/A</v>
          </cell>
          <cell r="V1994" t="e">
            <v>#N/A</v>
          </cell>
          <cell r="Y1994" t="e">
            <v>#N/A</v>
          </cell>
          <cell r="Z1994">
            <v>26218.620000000003</v>
          </cell>
          <cell r="AB1994" t="str">
            <v>Under</v>
          </cell>
          <cell r="AC1994">
            <v>0.66666666666666663</v>
          </cell>
          <cell r="AD1994" t="e">
            <v>#N/A</v>
          </cell>
          <cell r="AF1994" t="str">
            <v>7288.07 / 7334.03 / 8739.54 / 9065.69 / 9538.33</v>
          </cell>
          <cell r="AG1994">
            <v>8902.6150000000016</v>
          </cell>
          <cell r="AH1994">
            <v>0.98168234838864754</v>
          </cell>
          <cell r="AK1994">
            <v>0.98168234838864754</v>
          </cell>
          <cell r="AL1994">
            <v>2.9450470451659427</v>
          </cell>
          <cell r="AM1994">
            <v>0.99988767345324936</v>
          </cell>
          <cell r="AN1994">
            <v>60090</v>
          </cell>
          <cell r="AO1994">
            <v>0.99998366313282772</v>
          </cell>
          <cell r="AP1994">
            <v>0.85455916125811282</v>
          </cell>
          <cell r="AS1994">
            <v>1</v>
          </cell>
          <cell r="AT1994">
            <v>0</v>
          </cell>
        </row>
        <row r="1995">
          <cell r="B1995">
            <v>386248</v>
          </cell>
          <cell r="C1995" t="str">
            <v>BOZHON PRECISION INDUSTRY TECHNOLOGY CO., LTD.</v>
          </cell>
          <cell r="D1995" t="str">
            <v>V68</v>
          </cell>
          <cell r="E1995" t="str">
            <v>1189113-01-R</v>
          </cell>
          <cell r="F1995" t="str">
            <v>OUTA</v>
          </cell>
          <cell r="G1995" t="str">
            <v>EQP,AE,OUTA(OUTA ICT),D47-V68,BOZHON,RETROFIT KIT</v>
          </cell>
          <cell r="H1995">
            <v>8739.5400000000009</v>
          </cell>
          <cell r="I1995" t="str">
            <v>AE</v>
          </cell>
          <cell r="J1995" t="str">
            <v>Retrofit</v>
          </cell>
          <cell r="K1995">
            <v>8739.5400000000009</v>
          </cell>
          <cell r="L1995">
            <v>1</v>
          </cell>
          <cell r="M1995" t="str">
            <v>OTS Quote</v>
          </cell>
          <cell r="N1995">
            <v>8739.5400000000009</v>
          </cell>
          <cell r="O1995">
            <v>8739.5400000000009</v>
          </cell>
          <cell r="P1995" t="b">
            <v>0</v>
          </cell>
          <cell r="Q1995" t="str">
            <v>China</v>
          </cell>
          <cell r="R1995" t="e">
            <v>#N/A</v>
          </cell>
          <cell r="S1995" t="e">
            <v>#N/A</v>
          </cell>
          <cell r="T1995" t="e">
            <v>#N/A</v>
          </cell>
          <cell r="U1995" t="e">
            <v>#N/A</v>
          </cell>
          <cell r="V1995" t="e">
            <v>#N/A</v>
          </cell>
          <cell r="Y1995" t="e">
            <v>#N/A</v>
          </cell>
          <cell r="Z1995">
            <v>8739.5400000000009</v>
          </cell>
          <cell r="AB1995" t="str">
            <v>Under</v>
          </cell>
          <cell r="AC1995" t="str">
            <v/>
          </cell>
          <cell r="AD1995" t="e">
            <v>#N/A</v>
          </cell>
          <cell r="AF1995" t="str">
            <v>7288.07 / 7334.03 / 8739.54 / 9065.69 / 9538.33</v>
          </cell>
          <cell r="AG1995">
            <v>8902.6150000000016</v>
          </cell>
          <cell r="AH1995">
            <v>0.98168234838864754</v>
          </cell>
          <cell r="AK1995">
            <v>0.98168234838864754</v>
          </cell>
          <cell r="AL1995">
            <v>0.98168234838864754</v>
          </cell>
          <cell r="AM1995">
            <v>0.99988767345324936</v>
          </cell>
          <cell r="AN1995">
            <v>60090</v>
          </cell>
          <cell r="AO1995">
            <v>0.99998366313282772</v>
          </cell>
          <cell r="AP1995">
            <v>0.85455916125811282</v>
          </cell>
          <cell r="AS1995">
            <v>1</v>
          </cell>
          <cell r="AT1995">
            <v>0</v>
          </cell>
        </row>
        <row r="1996">
          <cell r="B1996">
            <v>386249</v>
          </cell>
          <cell r="C1996" t="str">
            <v>BOZHON PRECISION INDUSTRY TECHNOLOGY CO., LTD.</v>
          </cell>
          <cell r="D1996" t="str">
            <v>V68</v>
          </cell>
          <cell r="E1996" t="str">
            <v>1189119-01-R</v>
          </cell>
          <cell r="F1996" t="str">
            <v>OUTA</v>
          </cell>
          <cell r="G1996" t="str">
            <v>EQP,AE,OUTA(OUTA FX),V53-V68,BOZHON,RETROFIT KIT</v>
          </cell>
          <cell r="H1996">
            <v>7334.0299999999897</v>
          </cell>
          <cell r="I1996" t="str">
            <v>AE</v>
          </cell>
          <cell r="J1996" t="str">
            <v>Retrofit</v>
          </cell>
          <cell r="K1996">
            <v>7334.0299999999897</v>
          </cell>
          <cell r="L1996">
            <v>1</v>
          </cell>
          <cell r="M1996" t="str">
            <v>EBD</v>
          </cell>
          <cell r="N1996">
            <v>7334.0299999999897</v>
          </cell>
          <cell r="O1996">
            <v>7334.0299999999897</v>
          </cell>
          <cell r="P1996" t="b">
            <v>0</v>
          </cell>
          <cell r="Q1996" t="str">
            <v>China</v>
          </cell>
          <cell r="R1996" t="e">
            <v>#N/A</v>
          </cell>
          <cell r="S1996" t="e">
            <v>#N/A</v>
          </cell>
          <cell r="T1996" t="e">
            <v>#N/A</v>
          </cell>
          <cell r="U1996" t="e">
            <v>#N/A</v>
          </cell>
          <cell r="V1996" t="e">
            <v>#N/A</v>
          </cell>
          <cell r="Y1996" t="e">
            <v>#N/A</v>
          </cell>
          <cell r="Z1996">
            <v>7334.0299999999897</v>
          </cell>
          <cell r="AB1996" t="str">
            <v>Under</v>
          </cell>
          <cell r="AC1996" t="str">
            <v/>
          </cell>
          <cell r="AD1996" t="e">
            <v>#N/A</v>
          </cell>
          <cell r="AF1996" t="str">
            <v>7288.07 / 7334.03 / 8739.54 / 9065.69 / 9538.33</v>
          </cell>
          <cell r="AG1996">
            <v>8902.6150000000016</v>
          </cell>
          <cell r="AH1996">
            <v>0.82380626366522514</v>
          </cell>
          <cell r="AK1996">
            <v>0.82380626366522514</v>
          </cell>
          <cell r="AL1996">
            <v>0.82380626366522514</v>
          </cell>
          <cell r="AM1996">
            <v>0.99988767345324936</v>
          </cell>
          <cell r="AN1996">
            <v>60090</v>
          </cell>
          <cell r="AO1996">
            <v>0.99998629045991572</v>
          </cell>
          <cell r="AP1996">
            <v>0.87794924280246311</v>
          </cell>
          <cell r="AS1996">
            <v>1</v>
          </cell>
          <cell r="AT1996">
            <v>0</v>
          </cell>
        </row>
        <row r="1997">
          <cell r="B1997">
            <v>386249</v>
          </cell>
          <cell r="C1997" t="str">
            <v>BOZHON PRECISION INDUSTRY TECHNOLOGY CO., LTD.</v>
          </cell>
          <cell r="D1997" t="str">
            <v>V68</v>
          </cell>
          <cell r="E1997" t="str">
            <v>1189119-01-R</v>
          </cell>
          <cell r="F1997" t="str">
            <v>OUTA</v>
          </cell>
          <cell r="G1997" t="str">
            <v>EQP,AE,OUTA(OUTA FX),V53-V68,BOZHON,RETROFIT KIT</v>
          </cell>
          <cell r="H1997">
            <v>7334.0299999999897</v>
          </cell>
          <cell r="I1997" t="str">
            <v>AE</v>
          </cell>
          <cell r="J1997" t="str">
            <v>Retrofit</v>
          </cell>
          <cell r="K1997">
            <v>22002.089999999967</v>
          </cell>
          <cell r="L1997">
            <v>3</v>
          </cell>
          <cell r="M1997" t="str">
            <v>EBD</v>
          </cell>
          <cell r="N1997">
            <v>7334.0299999999897</v>
          </cell>
          <cell r="O1997">
            <v>22002.089999999967</v>
          </cell>
          <cell r="P1997" t="b">
            <v>0</v>
          </cell>
          <cell r="Q1997" t="str">
            <v>China</v>
          </cell>
          <cell r="R1997" t="e">
            <v>#N/A</v>
          </cell>
          <cell r="S1997" t="e">
            <v>#N/A</v>
          </cell>
          <cell r="T1997" t="e">
            <v>#N/A</v>
          </cell>
          <cell r="U1997" t="e">
            <v>#N/A</v>
          </cell>
          <cell r="V1997" t="e">
            <v>#N/A</v>
          </cell>
          <cell r="Y1997" t="e">
            <v>#N/A</v>
          </cell>
          <cell r="Z1997">
            <v>22002.089999999967</v>
          </cell>
          <cell r="AB1997" t="str">
            <v>Under</v>
          </cell>
          <cell r="AC1997">
            <v>0.66666666666666663</v>
          </cell>
          <cell r="AD1997" t="e">
            <v>#N/A</v>
          </cell>
          <cell r="AF1997" t="str">
            <v>7288.07 / 7334.03 / 8739.54 / 9065.69 / 9538.33</v>
          </cell>
          <cell r="AG1997">
            <v>8902.6150000000016</v>
          </cell>
          <cell r="AH1997">
            <v>0.82380626366522514</v>
          </cell>
          <cell r="AK1997">
            <v>0.82380626366522514</v>
          </cell>
          <cell r="AL1997">
            <v>2.4714187909956755</v>
          </cell>
          <cell r="AM1997">
            <v>0.99988767345324936</v>
          </cell>
          <cell r="AN1997">
            <v>60090</v>
          </cell>
          <cell r="AO1997">
            <v>0.99998629045991572</v>
          </cell>
          <cell r="AP1997">
            <v>0.87794924280246311</v>
          </cell>
          <cell r="AS1997">
            <v>1</v>
          </cell>
          <cell r="AT1997">
            <v>0</v>
          </cell>
        </row>
        <row r="1998">
          <cell r="B1998">
            <v>386249</v>
          </cell>
          <cell r="C1998" t="str">
            <v>BOZHON PRECISION INDUSTRY TECHNOLOGY CO., LTD.</v>
          </cell>
          <cell r="D1998" t="str">
            <v>V68</v>
          </cell>
          <cell r="E1998" t="str">
            <v>1189119-01-R</v>
          </cell>
          <cell r="F1998" t="str">
            <v>OUTA</v>
          </cell>
          <cell r="G1998" t="str">
            <v>EQP,AE,OUTA(OUTA FX),V53-V68,BOZHON,RETROFIT KIT</v>
          </cell>
          <cell r="H1998">
            <v>7334.0299999999897</v>
          </cell>
          <cell r="I1998" t="str">
            <v>AE</v>
          </cell>
          <cell r="J1998" t="str">
            <v>Retrofit</v>
          </cell>
          <cell r="K1998">
            <v>58672.239999999918</v>
          </cell>
          <cell r="L1998">
            <v>8</v>
          </cell>
          <cell r="M1998" t="str">
            <v>EBD</v>
          </cell>
          <cell r="N1998">
            <v>7334.0299999999897</v>
          </cell>
          <cell r="O1998">
            <v>58672.239999999918</v>
          </cell>
          <cell r="P1998" t="b">
            <v>0</v>
          </cell>
          <cell r="Q1998" t="str">
            <v>China</v>
          </cell>
          <cell r="R1998" t="e">
            <v>#N/A</v>
          </cell>
          <cell r="S1998" t="e">
            <v>#N/A</v>
          </cell>
          <cell r="T1998" t="e">
            <v>#N/A</v>
          </cell>
          <cell r="U1998" t="e">
            <v>#N/A</v>
          </cell>
          <cell r="V1998" t="e">
            <v>#N/A</v>
          </cell>
          <cell r="Y1998" t="e">
            <v>#N/A</v>
          </cell>
          <cell r="Z1998">
            <v>58672.239999999918</v>
          </cell>
          <cell r="AB1998" t="str">
            <v>Under</v>
          </cell>
          <cell r="AC1998">
            <v>0.875</v>
          </cell>
          <cell r="AD1998" t="e">
            <v>#N/A</v>
          </cell>
          <cell r="AF1998" t="str">
            <v>7288.07 / 7334.03 / 8739.54 / 9065.69 / 9538.33</v>
          </cell>
          <cell r="AG1998">
            <v>8902.6150000000016</v>
          </cell>
          <cell r="AH1998">
            <v>0.82380626366522514</v>
          </cell>
          <cell r="AK1998">
            <v>0.82380626366522514</v>
          </cell>
          <cell r="AL1998">
            <v>6.5904501093218011</v>
          </cell>
          <cell r="AM1998">
            <v>0.99988767345324936</v>
          </cell>
          <cell r="AN1998">
            <v>60090</v>
          </cell>
          <cell r="AO1998">
            <v>0.99998629045991572</v>
          </cell>
          <cell r="AP1998">
            <v>0.87794924280246311</v>
          </cell>
          <cell r="AS1998">
            <v>1</v>
          </cell>
          <cell r="AT1998">
            <v>0</v>
          </cell>
        </row>
        <row r="1999">
          <cell r="B1999">
            <v>386250</v>
          </cell>
          <cell r="C1999" t="str">
            <v>BOZHON PRECISION INDUSTRY TECHNOLOGY CO., LTD.</v>
          </cell>
          <cell r="D1999" t="str">
            <v>V68</v>
          </cell>
          <cell r="E1999" t="str">
            <v>1189121-01-R</v>
          </cell>
          <cell r="F1999" t="str">
            <v>OUTA</v>
          </cell>
          <cell r="G1999" t="str">
            <v>EQP,AE,OUTA(OUTA FX),V54-V68,BOZHON,RETROFIT KIT</v>
          </cell>
          <cell r="H1999">
            <v>7288.0699999999897</v>
          </cell>
          <cell r="I1999" t="str">
            <v>AE</v>
          </cell>
          <cell r="J1999" t="str">
            <v>Retrofit</v>
          </cell>
          <cell r="K1999">
            <v>7288.0699999999897</v>
          </cell>
          <cell r="L1999">
            <v>1</v>
          </cell>
          <cell r="M1999" t="str">
            <v>EBD</v>
          </cell>
          <cell r="N1999">
            <v>7288.0699999999897</v>
          </cell>
          <cell r="O1999">
            <v>7288.0699999999897</v>
          </cell>
          <cell r="P1999" t="b">
            <v>0</v>
          </cell>
          <cell r="Q1999" t="str">
            <v>China</v>
          </cell>
          <cell r="R1999" t="e">
            <v>#N/A</v>
          </cell>
          <cell r="S1999" t="e">
            <v>#N/A</v>
          </cell>
          <cell r="T1999" t="e">
            <v>#N/A</v>
          </cell>
          <cell r="U1999" t="e">
            <v>#N/A</v>
          </cell>
          <cell r="V1999" t="e">
            <v>#N/A</v>
          </cell>
          <cell r="Y1999" t="e">
            <v>#N/A</v>
          </cell>
          <cell r="Z1999">
            <v>7288.0699999999897</v>
          </cell>
          <cell r="AB1999" t="str">
            <v>Under</v>
          </cell>
          <cell r="AC1999" t="str">
            <v/>
          </cell>
          <cell r="AD1999" t="e">
            <v>#N/A</v>
          </cell>
          <cell r="AF1999" t="str">
            <v>7288.07 / 7334.03 / 8739.54 / 9065.69 / 9538.33</v>
          </cell>
          <cell r="AG1999">
            <v>8902.6150000000016</v>
          </cell>
          <cell r="AH1999">
            <v>0.818643735576568</v>
          </cell>
          <cell r="AK1999">
            <v>0.818643735576568</v>
          </cell>
          <cell r="AL1999">
            <v>0.818643735576568</v>
          </cell>
          <cell r="AM1999">
            <v>0.99988767345324947</v>
          </cell>
          <cell r="AN1999">
            <v>60090</v>
          </cell>
          <cell r="AO1999">
            <v>0.99998637637318066</v>
          </cell>
          <cell r="AP1999">
            <v>0.87871409552338176</v>
          </cell>
          <cell r="AS1999">
            <v>1</v>
          </cell>
          <cell r="AT1999">
            <v>0</v>
          </cell>
        </row>
        <row r="2000">
          <cell r="B2000">
            <v>386251</v>
          </cell>
          <cell r="C2000" t="str">
            <v>BOZHON PRECISION INDUSTRY TECHNOLOGY CO., LTD.</v>
          </cell>
          <cell r="D2000" t="str">
            <v>V68</v>
          </cell>
          <cell r="E2000" t="str">
            <v>1189145-01-R</v>
          </cell>
          <cell r="F2000" t="str">
            <v>BCW</v>
          </cell>
          <cell r="G2000" t="str">
            <v>EQP,AE,BCW,D47-V68,BOZHON,RETROFIT KIT</v>
          </cell>
          <cell r="H2000">
            <v>78740</v>
          </cell>
          <cell r="I2000" t="str">
            <v>AE</v>
          </cell>
          <cell r="J2000" t="str">
            <v>Retrofit</v>
          </cell>
          <cell r="K2000">
            <v>314960</v>
          </cell>
          <cell r="L2000">
            <v>4</v>
          </cell>
          <cell r="M2000" t="str">
            <v>OTS Quote</v>
          </cell>
          <cell r="N2000">
            <v>78740</v>
          </cell>
          <cell r="O2000">
            <v>314960</v>
          </cell>
          <cell r="P2000" t="b">
            <v>0</v>
          </cell>
          <cell r="Q2000" t="str">
            <v>China</v>
          </cell>
          <cell r="R2000" t="e">
            <v>#N/A</v>
          </cell>
          <cell r="S2000" t="e">
            <v>#N/A</v>
          </cell>
          <cell r="T2000" t="e">
            <v>#N/A</v>
          </cell>
          <cell r="U2000" t="e">
            <v>#N/A</v>
          </cell>
          <cell r="V2000" t="e">
            <v>#N/A</v>
          </cell>
          <cell r="Y2000" t="e">
            <v>#N/A</v>
          </cell>
          <cell r="Z2000">
            <v>314960</v>
          </cell>
          <cell r="AB2000" t="str">
            <v>Under</v>
          </cell>
          <cell r="AC2000">
            <v>0.75</v>
          </cell>
          <cell r="AD2000" t="e">
            <v>#N/A</v>
          </cell>
          <cell r="AF2000">
            <v>78740</v>
          </cell>
          <cell r="AG2000">
            <v>78740</v>
          </cell>
          <cell r="AH2000">
            <v>1</v>
          </cell>
          <cell r="AK2000">
            <v>1</v>
          </cell>
          <cell r="AL2000">
            <v>4</v>
          </cell>
          <cell r="AM2000">
            <v>0.9999872999745999</v>
          </cell>
          <cell r="AN2000">
            <v>205328.5</v>
          </cell>
          <cell r="AO2000">
            <v>0.99999512975548932</v>
          </cell>
          <cell r="AP2000">
            <v>0.61651694723333583</v>
          </cell>
          <cell r="AS2000">
            <v>1</v>
          </cell>
          <cell r="AT2000">
            <v>0</v>
          </cell>
        </row>
        <row r="2001">
          <cell r="B2001">
            <v>386252</v>
          </cell>
          <cell r="C2001" t="str">
            <v>BOZHON PRECISION INDUSTRY TECHNOLOGY CO., LTD.</v>
          </cell>
          <cell r="D2001" t="str">
            <v>V68</v>
          </cell>
          <cell r="E2001" t="str">
            <v>1189148-01-R</v>
          </cell>
          <cell r="F2001" t="str">
            <v>BCW</v>
          </cell>
          <cell r="G2001" t="str">
            <v>EQP,AE,BCW,D94-V68,BOZHON,RETROFIT KIT</v>
          </cell>
          <cell r="H2001">
            <v>78740</v>
          </cell>
          <cell r="I2001" t="str">
            <v>AE</v>
          </cell>
          <cell r="J2001" t="str">
            <v>Retrofit</v>
          </cell>
          <cell r="K2001">
            <v>157480</v>
          </cell>
          <cell r="L2001">
            <v>2</v>
          </cell>
          <cell r="M2001" t="str">
            <v>OTS Quote</v>
          </cell>
          <cell r="N2001">
            <v>78740</v>
          </cell>
          <cell r="O2001">
            <v>157480</v>
          </cell>
          <cell r="P2001" t="b">
            <v>0</v>
          </cell>
          <cell r="Q2001" t="str">
            <v>China</v>
          </cell>
          <cell r="R2001" t="e">
            <v>#N/A</v>
          </cell>
          <cell r="S2001" t="e">
            <v>#N/A</v>
          </cell>
          <cell r="T2001" t="e">
            <v>#N/A</v>
          </cell>
          <cell r="U2001" t="e">
            <v>#N/A</v>
          </cell>
          <cell r="V2001" t="e">
            <v>#N/A</v>
          </cell>
          <cell r="Y2001" t="e">
            <v>#N/A</v>
          </cell>
          <cell r="Z2001">
            <v>157480</v>
          </cell>
          <cell r="AB2001" t="str">
            <v>Under</v>
          </cell>
          <cell r="AC2001">
            <v>0.5</v>
          </cell>
          <cell r="AD2001" t="e">
            <v>#N/A</v>
          </cell>
          <cell r="AF2001">
            <v>78740</v>
          </cell>
          <cell r="AG2001">
            <v>78740</v>
          </cell>
          <cell r="AH2001">
            <v>1</v>
          </cell>
          <cell r="AK2001">
            <v>1</v>
          </cell>
          <cell r="AL2001">
            <v>2</v>
          </cell>
          <cell r="AM2001">
            <v>0.9999872999745999</v>
          </cell>
          <cell r="AN2001">
            <v>205328.5</v>
          </cell>
          <cell r="AO2001">
            <v>0.99999512975548932</v>
          </cell>
          <cell r="AP2001">
            <v>0.61651694723333583</v>
          </cell>
          <cell r="AS2001">
            <v>1</v>
          </cell>
          <cell r="AT2001">
            <v>0</v>
          </cell>
        </row>
        <row r="2002">
          <cell r="B2002">
            <v>386253</v>
          </cell>
          <cell r="C2002" t="str">
            <v>BOZHON PRECISION INDUSTRY TECHNOLOGY CO., LTD.</v>
          </cell>
          <cell r="D2002" t="str">
            <v>V68</v>
          </cell>
          <cell r="E2002" t="str">
            <v>1189150-01-R</v>
          </cell>
          <cell r="F2002" t="str">
            <v>BCW</v>
          </cell>
          <cell r="G2002" t="str">
            <v>EQP,AE,BCW,V53-V68,BOZHON,RETROFIT KIT</v>
          </cell>
          <cell r="H2002">
            <v>78740</v>
          </cell>
          <cell r="I2002" t="str">
            <v>AE</v>
          </cell>
          <cell r="J2002" t="str">
            <v>Retrofit</v>
          </cell>
          <cell r="K2002">
            <v>472440</v>
          </cell>
          <cell r="L2002">
            <v>6</v>
          </cell>
          <cell r="M2002" t="str">
            <v>EBD</v>
          </cell>
          <cell r="N2002">
            <v>78740</v>
          </cell>
          <cell r="O2002">
            <v>472440</v>
          </cell>
          <cell r="P2002" t="b">
            <v>0</v>
          </cell>
          <cell r="Q2002" t="str">
            <v>China</v>
          </cell>
          <cell r="R2002" t="e">
            <v>#N/A</v>
          </cell>
          <cell r="S2002" t="e">
            <v>#N/A</v>
          </cell>
          <cell r="T2002" t="e">
            <v>#N/A</v>
          </cell>
          <cell r="U2002" t="e">
            <v>#N/A</v>
          </cell>
          <cell r="V2002" t="e">
            <v>#N/A</v>
          </cell>
          <cell r="Y2002" t="e">
            <v>#N/A</v>
          </cell>
          <cell r="Z2002">
            <v>472440</v>
          </cell>
          <cell r="AB2002" t="str">
            <v>Under</v>
          </cell>
          <cell r="AC2002">
            <v>0.83333333333333337</v>
          </cell>
          <cell r="AD2002" t="e">
            <v>#N/A</v>
          </cell>
          <cell r="AF2002">
            <v>78740</v>
          </cell>
          <cell r="AG2002">
            <v>78740</v>
          </cell>
          <cell r="AH2002">
            <v>1</v>
          </cell>
          <cell r="AK2002">
            <v>1</v>
          </cell>
          <cell r="AL2002">
            <v>6</v>
          </cell>
          <cell r="AM2002">
            <v>0.9999872999745999</v>
          </cell>
          <cell r="AN2002">
            <v>205328.5</v>
          </cell>
          <cell r="AO2002">
            <v>0.99999512975548932</v>
          </cell>
          <cell r="AP2002">
            <v>0.61651694723333583</v>
          </cell>
          <cell r="AS2002">
            <v>1</v>
          </cell>
          <cell r="AT2002">
            <v>0</v>
          </cell>
        </row>
        <row r="2003">
          <cell r="B2003">
            <v>386253</v>
          </cell>
          <cell r="C2003" t="str">
            <v>BOZHON PRECISION INDUSTRY TECHNOLOGY CO., LTD.</v>
          </cell>
          <cell r="D2003" t="str">
            <v>V68</v>
          </cell>
          <cell r="E2003" t="str">
            <v>1189150-01-R</v>
          </cell>
          <cell r="F2003" t="str">
            <v>BCW</v>
          </cell>
          <cell r="G2003" t="str">
            <v>EQP,AE,BCW,V53-V68,BOZHON,RETROFIT KIT</v>
          </cell>
          <cell r="H2003">
            <v>78740</v>
          </cell>
          <cell r="I2003" t="str">
            <v>AE</v>
          </cell>
          <cell r="J2003" t="str">
            <v>Retrofit</v>
          </cell>
          <cell r="K2003">
            <v>551180</v>
          </cell>
          <cell r="L2003">
            <v>7</v>
          </cell>
          <cell r="M2003" t="str">
            <v>EBD</v>
          </cell>
          <cell r="N2003">
            <v>78740</v>
          </cell>
          <cell r="O2003">
            <v>551180</v>
          </cell>
          <cell r="P2003" t="b">
            <v>0</v>
          </cell>
          <cell r="Q2003" t="str">
            <v>China</v>
          </cell>
          <cell r="R2003" t="e">
            <v>#N/A</v>
          </cell>
          <cell r="S2003" t="e">
            <v>#N/A</v>
          </cell>
          <cell r="T2003" t="e">
            <v>#N/A</v>
          </cell>
          <cell r="U2003" t="e">
            <v>#N/A</v>
          </cell>
          <cell r="V2003" t="e">
            <v>#N/A</v>
          </cell>
          <cell r="Y2003" t="e">
            <v>#N/A</v>
          </cell>
          <cell r="Z2003">
            <v>551180</v>
          </cell>
          <cell r="AB2003" t="str">
            <v>Under</v>
          </cell>
          <cell r="AC2003">
            <v>0.8571428571428571</v>
          </cell>
          <cell r="AD2003" t="e">
            <v>#N/A</v>
          </cell>
          <cell r="AF2003">
            <v>78740</v>
          </cell>
          <cell r="AG2003">
            <v>78740</v>
          </cell>
          <cell r="AH2003">
            <v>1</v>
          </cell>
          <cell r="AK2003">
            <v>1</v>
          </cell>
          <cell r="AL2003">
            <v>7</v>
          </cell>
          <cell r="AM2003">
            <v>0.9999872999745999</v>
          </cell>
          <cell r="AN2003">
            <v>205328.5</v>
          </cell>
          <cell r="AO2003">
            <v>0.99999512975548932</v>
          </cell>
          <cell r="AP2003">
            <v>0.61651694723333583</v>
          </cell>
          <cell r="AS2003">
            <v>1</v>
          </cell>
          <cell r="AT2003">
            <v>0</v>
          </cell>
        </row>
        <row r="2004">
          <cell r="B2004">
            <v>386254</v>
          </cell>
          <cell r="C2004" t="str">
            <v>BOZHON PRECISION INDUSTRY TECHNOLOGY CO., LTD.</v>
          </cell>
          <cell r="D2004" t="str">
            <v>V68</v>
          </cell>
          <cell r="E2004" t="str">
            <v>1189151-01-R</v>
          </cell>
          <cell r="F2004" t="str">
            <v>BCW</v>
          </cell>
          <cell r="G2004" t="str">
            <v>EQP,AE,BCW,V54-V68,BOZHON,RETROFIT KIT</v>
          </cell>
          <cell r="H2004">
            <v>78740</v>
          </cell>
          <cell r="I2004" t="str">
            <v>AE</v>
          </cell>
          <cell r="J2004" t="str">
            <v>Retrofit</v>
          </cell>
          <cell r="K2004">
            <v>157480</v>
          </cell>
          <cell r="L2004">
            <v>2</v>
          </cell>
          <cell r="M2004" t="str">
            <v>EBD</v>
          </cell>
          <cell r="N2004">
            <v>78740</v>
          </cell>
          <cell r="O2004">
            <v>157480</v>
          </cell>
          <cell r="P2004" t="b">
            <v>0</v>
          </cell>
          <cell r="Q2004" t="str">
            <v>China</v>
          </cell>
          <cell r="R2004" t="e">
            <v>#N/A</v>
          </cell>
          <cell r="S2004" t="e">
            <v>#N/A</v>
          </cell>
          <cell r="T2004" t="e">
            <v>#N/A</v>
          </cell>
          <cell r="U2004" t="e">
            <v>#N/A</v>
          </cell>
          <cell r="V2004" t="e">
            <v>#N/A</v>
          </cell>
          <cell r="Y2004" t="e">
            <v>#N/A</v>
          </cell>
          <cell r="Z2004">
            <v>157480</v>
          </cell>
          <cell r="AB2004" t="str">
            <v>Under</v>
          </cell>
          <cell r="AC2004">
            <v>0.5</v>
          </cell>
          <cell r="AD2004" t="e">
            <v>#N/A</v>
          </cell>
          <cell r="AF2004">
            <v>78740</v>
          </cell>
          <cell r="AG2004">
            <v>78740</v>
          </cell>
          <cell r="AH2004">
            <v>1</v>
          </cell>
          <cell r="AK2004">
            <v>1</v>
          </cell>
          <cell r="AL2004">
            <v>2</v>
          </cell>
          <cell r="AM2004">
            <v>0.9999872999745999</v>
          </cell>
          <cell r="AN2004">
            <v>205328.5</v>
          </cell>
          <cell r="AO2004">
            <v>0.99999512975548932</v>
          </cell>
          <cell r="AP2004">
            <v>0.61651694723333583</v>
          </cell>
          <cell r="AS2004">
            <v>1</v>
          </cell>
          <cell r="AT2004">
            <v>0</v>
          </cell>
        </row>
        <row r="2005">
          <cell r="B2005">
            <v>386255</v>
          </cell>
          <cell r="C2005" t="str">
            <v>BOZHON PRECISION INDUSTRY TECHNOLOGY CO., LTD.</v>
          </cell>
          <cell r="D2005" t="str">
            <v>V68</v>
          </cell>
          <cell r="E2005" t="str">
            <v>1189152-01-R</v>
          </cell>
          <cell r="F2005" t="str">
            <v>BCW</v>
          </cell>
          <cell r="G2005" t="str">
            <v>EQP,AE,BCW,V57-V68,BOZHON,RETROFIT KIT</v>
          </cell>
          <cell r="H2005">
            <v>78740</v>
          </cell>
          <cell r="I2005" t="str">
            <v>AE</v>
          </cell>
          <cell r="J2005" t="str">
            <v>Retrofit</v>
          </cell>
          <cell r="K2005">
            <v>157480</v>
          </cell>
          <cell r="L2005">
            <v>2</v>
          </cell>
          <cell r="M2005" t="str">
            <v>EBD</v>
          </cell>
          <cell r="N2005">
            <v>78740</v>
          </cell>
          <cell r="O2005">
            <v>157480</v>
          </cell>
          <cell r="P2005" t="b">
            <v>0</v>
          </cell>
          <cell r="Q2005" t="str">
            <v>China</v>
          </cell>
          <cell r="R2005" t="e">
            <v>#N/A</v>
          </cell>
          <cell r="S2005" t="e">
            <v>#N/A</v>
          </cell>
          <cell r="T2005" t="e">
            <v>#N/A</v>
          </cell>
          <cell r="U2005" t="e">
            <v>#N/A</v>
          </cell>
          <cell r="V2005" t="e">
            <v>#N/A</v>
          </cell>
          <cell r="Y2005" t="e">
            <v>#N/A</v>
          </cell>
          <cell r="Z2005">
            <v>157480</v>
          </cell>
          <cell r="AB2005" t="str">
            <v>Under</v>
          </cell>
          <cell r="AC2005">
            <v>0.5</v>
          </cell>
          <cell r="AD2005" t="e">
            <v>#N/A</v>
          </cell>
          <cell r="AF2005">
            <v>78740</v>
          </cell>
          <cell r="AG2005">
            <v>78740</v>
          </cell>
          <cell r="AH2005">
            <v>1</v>
          </cell>
          <cell r="AK2005">
            <v>1</v>
          </cell>
          <cell r="AL2005">
            <v>2</v>
          </cell>
          <cell r="AM2005">
            <v>0.9999872999745999</v>
          </cell>
          <cell r="AN2005">
            <v>205328.5</v>
          </cell>
          <cell r="AO2005">
            <v>0.99999512975548932</v>
          </cell>
          <cell r="AP2005">
            <v>0.61651694723333583</v>
          </cell>
          <cell r="AS2005">
            <v>1</v>
          </cell>
          <cell r="AT2005">
            <v>0</v>
          </cell>
        </row>
        <row r="2006">
          <cell r="B2006">
            <v>386259</v>
          </cell>
          <cell r="C2006" t="str">
            <v>BOZHON PRECISION INDUSTRY TECHNOLOGY CO., LTD.</v>
          </cell>
          <cell r="D2006" t="str">
            <v>V68</v>
          </cell>
          <cell r="E2006" t="str">
            <v>1189166-01-R</v>
          </cell>
          <cell r="F2006" t="str">
            <v>DP1 INLINE</v>
          </cell>
          <cell r="G2006" t="str">
            <v>EQP,AE,DP1 INLINE,D47-V68,BOZHON,RETROFIT KIT</v>
          </cell>
          <cell r="H2006">
            <v>14576.299999999899</v>
          </cell>
          <cell r="I2006" t="str">
            <v>AE</v>
          </cell>
          <cell r="J2006" t="str">
            <v>Retrofit</v>
          </cell>
          <cell r="K2006">
            <v>87457.799999999392</v>
          </cell>
          <cell r="L2006">
            <v>6</v>
          </cell>
          <cell r="M2006" t="str">
            <v>OTS Quote</v>
          </cell>
          <cell r="N2006">
            <v>14576.299999999899</v>
          </cell>
          <cell r="O2006">
            <v>87457.799999999392</v>
          </cell>
          <cell r="P2006" t="b">
            <v>0</v>
          </cell>
          <cell r="Q2006" t="str">
            <v>China</v>
          </cell>
          <cell r="R2006" t="e">
            <v>#N/A</v>
          </cell>
          <cell r="S2006" t="e">
            <v>#N/A</v>
          </cell>
          <cell r="T2006" t="e">
            <v>#N/A</v>
          </cell>
          <cell r="U2006" t="e">
            <v>#N/A</v>
          </cell>
          <cell r="V2006" t="e">
            <v>#N/A</v>
          </cell>
          <cell r="Y2006" t="e">
            <v>#N/A</v>
          </cell>
          <cell r="Z2006">
            <v>87457.799999999392</v>
          </cell>
          <cell r="AB2006" t="str">
            <v>Under</v>
          </cell>
          <cell r="AC2006">
            <v>0.83333333333333326</v>
          </cell>
          <cell r="AD2006" t="e">
            <v>#N/A</v>
          </cell>
          <cell r="AF2006">
            <v>14576.3</v>
          </cell>
          <cell r="AG2006">
            <v>14576.299999999899</v>
          </cell>
          <cell r="AH2006">
            <v>1</v>
          </cell>
          <cell r="AK2006">
            <v>1</v>
          </cell>
          <cell r="AL2006">
            <v>6</v>
          </cell>
          <cell r="AM2006">
            <v>0.99993139548445076</v>
          </cell>
          <cell r="AN2006">
            <v>89514.1</v>
          </cell>
          <cell r="AO2006">
            <v>0.99998882857560989</v>
          </cell>
          <cell r="AP2006">
            <v>0.83716196666223641</v>
          </cell>
          <cell r="AS2006">
            <v>1</v>
          </cell>
          <cell r="AT2006">
            <v>0</v>
          </cell>
        </row>
        <row r="2007">
          <cell r="B2007">
            <v>386260</v>
          </cell>
          <cell r="C2007" t="str">
            <v>BOZHON PRECISION INDUSTRY TECHNOLOGY CO., LTD.</v>
          </cell>
          <cell r="D2007" t="str">
            <v>V68</v>
          </cell>
          <cell r="E2007" t="str">
            <v>1189169-01-R</v>
          </cell>
          <cell r="F2007" t="str">
            <v>DP1 INLINE</v>
          </cell>
          <cell r="G2007" t="str">
            <v>EQP,AE,DP1 INLINE,D94-V68,BOZHON,RETROFIT KIT</v>
          </cell>
          <cell r="H2007">
            <v>14576.299999999899</v>
          </cell>
          <cell r="I2007" t="str">
            <v>AE</v>
          </cell>
          <cell r="J2007" t="str">
            <v>Retrofit</v>
          </cell>
          <cell r="K2007">
            <v>29152.599999999798</v>
          </cell>
          <cell r="L2007">
            <v>2</v>
          </cell>
          <cell r="M2007" t="str">
            <v>OTS Quote</v>
          </cell>
          <cell r="N2007">
            <v>14576.299999999899</v>
          </cell>
          <cell r="O2007">
            <v>29152.599999999798</v>
          </cell>
          <cell r="P2007" t="b">
            <v>0</v>
          </cell>
          <cell r="Q2007" t="str">
            <v>China</v>
          </cell>
          <cell r="R2007" t="e">
            <v>#N/A</v>
          </cell>
          <cell r="S2007" t="e">
            <v>#N/A</v>
          </cell>
          <cell r="T2007" t="e">
            <v>#N/A</v>
          </cell>
          <cell r="U2007" t="e">
            <v>#N/A</v>
          </cell>
          <cell r="V2007" t="e">
            <v>#N/A</v>
          </cell>
          <cell r="Y2007" t="e">
            <v>#N/A</v>
          </cell>
          <cell r="Z2007">
            <v>29152.599999999798</v>
          </cell>
          <cell r="AB2007" t="str">
            <v>Under</v>
          </cell>
          <cell r="AC2007">
            <v>0.5</v>
          </cell>
          <cell r="AD2007" t="e">
            <v>#N/A</v>
          </cell>
          <cell r="AF2007">
            <v>14576.3</v>
          </cell>
          <cell r="AG2007">
            <v>14576.299999999899</v>
          </cell>
          <cell r="AH2007">
            <v>1</v>
          </cell>
          <cell r="AK2007">
            <v>1</v>
          </cell>
          <cell r="AL2007">
            <v>2</v>
          </cell>
          <cell r="AM2007">
            <v>0.99993139548445076</v>
          </cell>
          <cell r="AN2007">
            <v>89514.1</v>
          </cell>
          <cell r="AO2007">
            <v>0.99998882857560989</v>
          </cell>
          <cell r="AP2007">
            <v>0.83716196666223641</v>
          </cell>
          <cell r="AS2007">
            <v>1</v>
          </cell>
          <cell r="AT2007">
            <v>0</v>
          </cell>
        </row>
        <row r="2008">
          <cell r="B2008">
            <v>386261</v>
          </cell>
          <cell r="C2008" t="str">
            <v>BOZHON PRECISION INDUSTRY TECHNOLOGY CO., LTD.</v>
          </cell>
          <cell r="D2008" t="str">
            <v>V68</v>
          </cell>
          <cell r="E2008" t="str">
            <v>1189171-01-R</v>
          </cell>
          <cell r="F2008" t="str">
            <v>DP1 INLINE</v>
          </cell>
          <cell r="G2008" t="str">
            <v>EQP,AE,DP1 INLINE,V53-V68,BOZHON,RETROFIT KIT</v>
          </cell>
          <cell r="H2008">
            <v>14576.299999999899</v>
          </cell>
          <cell r="I2008" t="str">
            <v>AE</v>
          </cell>
          <cell r="J2008" t="str">
            <v>Retrofit</v>
          </cell>
          <cell r="K2008">
            <v>87457.799999999392</v>
          </cell>
          <cell r="L2008">
            <v>6</v>
          </cell>
          <cell r="M2008" t="str">
            <v>EBD</v>
          </cell>
          <cell r="N2008">
            <v>14576.299999999899</v>
          </cell>
          <cell r="O2008">
            <v>87457.799999999392</v>
          </cell>
          <cell r="P2008" t="b">
            <v>0</v>
          </cell>
          <cell r="Q2008" t="str">
            <v>China</v>
          </cell>
          <cell r="R2008" t="e">
            <v>#N/A</v>
          </cell>
          <cell r="S2008" t="e">
            <v>#N/A</v>
          </cell>
          <cell r="T2008" t="e">
            <v>#N/A</v>
          </cell>
          <cell r="U2008" t="e">
            <v>#N/A</v>
          </cell>
          <cell r="V2008" t="e">
            <v>#N/A</v>
          </cell>
          <cell r="Y2008" t="e">
            <v>#N/A</v>
          </cell>
          <cell r="Z2008">
            <v>87457.799999999392</v>
          </cell>
          <cell r="AB2008" t="str">
            <v>Under</v>
          </cell>
          <cell r="AC2008">
            <v>0.83333333333333326</v>
          </cell>
          <cell r="AD2008" t="e">
            <v>#N/A</v>
          </cell>
          <cell r="AF2008">
            <v>14576.3</v>
          </cell>
          <cell r="AG2008">
            <v>14576.299999999899</v>
          </cell>
          <cell r="AH2008">
            <v>1</v>
          </cell>
          <cell r="AK2008">
            <v>1</v>
          </cell>
          <cell r="AL2008">
            <v>6</v>
          </cell>
          <cell r="AM2008">
            <v>0.99993139548445076</v>
          </cell>
          <cell r="AN2008">
            <v>89514.1</v>
          </cell>
          <cell r="AO2008">
            <v>0.99998882857560989</v>
          </cell>
          <cell r="AP2008">
            <v>0.83716196666223641</v>
          </cell>
          <cell r="AS2008">
            <v>1</v>
          </cell>
          <cell r="AT2008">
            <v>0</v>
          </cell>
        </row>
        <row r="2009">
          <cell r="B2009">
            <v>386262</v>
          </cell>
          <cell r="C2009" t="str">
            <v>BOZHON PRECISION INDUSTRY TECHNOLOGY CO., LTD.</v>
          </cell>
          <cell r="D2009" t="str">
            <v>V68</v>
          </cell>
          <cell r="E2009" t="str">
            <v>1189172-01-R</v>
          </cell>
          <cell r="F2009" t="str">
            <v>DP1 INLINE</v>
          </cell>
          <cell r="G2009" t="str">
            <v>EQP,AE,DP1 INLINE,V54-V68,BOZHON,RETROFIT KIT</v>
          </cell>
          <cell r="H2009">
            <v>14576.299999999899</v>
          </cell>
          <cell r="I2009" t="str">
            <v>AE</v>
          </cell>
          <cell r="J2009" t="str">
            <v>Retrofit</v>
          </cell>
          <cell r="K2009">
            <v>29152.599999999798</v>
          </cell>
          <cell r="L2009">
            <v>2</v>
          </cell>
          <cell r="M2009" t="str">
            <v>EBD</v>
          </cell>
          <cell r="N2009">
            <v>14576.299999999899</v>
          </cell>
          <cell r="O2009">
            <v>29152.599999999798</v>
          </cell>
          <cell r="P2009" t="b">
            <v>0</v>
          </cell>
          <cell r="Q2009" t="str">
            <v>China</v>
          </cell>
          <cell r="R2009" t="e">
            <v>#N/A</v>
          </cell>
          <cell r="S2009" t="e">
            <v>#N/A</v>
          </cell>
          <cell r="T2009" t="e">
            <v>#N/A</v>
          </cell>
          <cell r="U2009" t="e">
            <v>#N/A</v>
          </cell>
          <cell r="V2009" t="e">
            <v>#N/A</v>
          </cell>
          <cell r="Y2009" t="e">
            <v>#N/A</v>
          </cell>
          <cell r="Z2009">
            <v>29152.599999999798</v>
          </cell>
          <cell r="AB2009" t="str">
            <v>Under</v>
          </cell>
          <cell r="AC2009">
            <v>0.5</v>
          </cell>
          <cell r="AD2009" t="e">
            <v>#N/A</v>
          </cell>
          <cell r="AF2009">
            <v>14576.3</v>
          </cell>
          <cell r="AG2009">
            <v>14576.299999999899</v>
          </cell>
          <cell r="AH2009">
            <v>1</v>
          </cell>
          <cell r="AK2009">
            <v>1</v>
          </cell>
          <cell r="AL2009">
            <v>2</v>
          </cell>
          <cell r="AM2009">
            <v>0.99993139548445076</v>
          </cell>
          <cell r="AN2009">
            <v>89514.1</v>
          </cell>
          <cell r="AO2009">
            <v>0.99998882857560989</v>
          </cell>
          <cell r="AP2009">
            <v>0.83716196666223641</v>
          </cell>
          <cell r="AS2009">
            <v>1</v>
          </cell>
          <cell r="AT2009">
            <v>0</v>
          </cell>
        </row>
        <row r="2010">
          <cell r="B2010">
            <v>386263</v>
          </cell>
          <cell r="C2010" t="str">
            <v>BOZHON PRECISION INDUSTRY TECHNOLOGY CO., LTD.</v>
          </cell>
          <cell r="D2010" t="str">
            <v>V68</v>
          </cell>
          <cell r="E2010" t="str">
            <v>1189173-01-R</v>
          </cell>
          <cell r="F2010" t="str">
            <v>DP1 INLINE</v>
          </cell>
          <cell r="G2010" t="str">
            <v>EQP,AE,DP1 INLINE,V57-V68,BOZHON,RETROFIT KIT</v>
          </cell>
          <cell r="H2010">
            <v>14576.299999999899</v>
          </cell>
          <cell r="I2010" t="str">
            <v>AE</v>
          </cell>
          <cell r="J2010" t="str">
            <v>Retrofit</v>
          </cell>
          <cell r="K2010">
            <v>145762.99999999898</v>
          </cell>
          <cell r="L2010">
            <v>10</v>
          </cell>
          <cell r="M2010" t="str">
            <v>EBD</v>
          </cell>
          <cell r="N2010">
            <v>14576.299999999899</v>
          </cell>
          <cell r="O2010">
            <v>145762.99999999898</v>
          </cell>
          <cell r="P2010" t="b">
            <v>0</v>
          </cell>
          <cell r="Q2010" t="str">
            <v>China</v>
          </cell>
          <cell r="R2010" t="e">
            <v>#N/A</v>
          </cell>
          <cell r="S2010" t="e">
            <v>#N/A</v>
          </cell>
          <cell r="T2010" t="e">
            <v>#N/A</v>
          </cell>
          <cell r="U2010" t="e">
            <v>#N/A</v>
          </cell>
          <cell r="V2010" t="e">
            <v>#N/A</v>
          </cell>
          <cell r="Y2010" t="e">
            <v>#N/A</v>
          </cell>
          <cell r="Z2010">
            <v>145762.99999999898</v>
          </cell>
          <cell r="AB2010" t="str">
            <v>Under</v>
          </cell>
          <cell r="AC2010">
            <v>0.9</v>
          </cell>
          <cell r="AD2010" t="e">
            <v>#N/A</v>
          </cell>
          <cell r="AF2010">
            <v>14576.3</v>
          </cell>
          <cell r="AG2010">
            <v>14576.299999999899</v>
          </cell>
          <cell r="AH2010">
            <v>1</v>
          </cell>
          <cell r="AK2010">
            <v>1</v>
          </cell>
          <cell r="AL2010">
            <v>10</v>
          </cell>
          <cell r="AM2010">
            <v>0.99993139548445076</v>
          </cell>
          <cell r="AN2010">
            <v>89514.1</v>
          </cell>
          <cell r="AO2010">
            <v>0.99998882857560989</v>
          </cell>
          <cell r="AP2010">
            <v>0.83716196666223641</v>
          </cell>
          <cell r="AS2010">
            <v>1</v>
          </cell>
          <cell r="AT2010">
            <v>0</v>
          </cell>
        </row>
        <row r="2011">
          <cell r="B2011">
            <v>386264</v>
          </cell>
          <cell r="C2011" t="str">
            <v>BOZHON PRECISION INDUSTRY TECHNOLOGY CO., LTD.</v>
          </cell>
          <cell r="D2011" t="str">
            <v>V68</v>
          </cell>
          <cell r="E2011" t="str">
            <v>1189174-01-R</v>
          </cell>
          <cell r="F2011" t="str">
            <v>DP2 INLINE</v>
          </cell>
          <cell r="G2011" t="str">
            <v>EQP,AE,DP2 INLINE,D47-V68,BOZHON,RETROFIT KIT</v>
          </cell>
          <cell r="H2011">
            <v>20471.330000000002</v>
          </cell>
          <cell r="I2011" t="str">
            <v>AE</v>
          </cell>
          <cell r="J2011" t="str">
            <v>Retrofit</v>
          </cell>
          <cell r="K2011">
            <v>122827.98000000001</v>
          </cell>
          <cell r="L2011">
            <v>6</v>
          </cell>
          <cell r="M2011" t="str">
            <v>OTS Quote</v>
          </cell>
          <cell r="N2011">
            <v>20471.330000000002</v>
          </cell>
          <cell r="O2011">
            <v>122827.98000000001</v>
          </cell>
          <cell r="P2011" t="b">
            <v>0</v>
          </cell>
          <cell r="Q2011" t="str">
            <v>China</v>
          </cell>
          <cell r="R2011" t="e">
            <v>#N/A</v>
          </cell>
          <cell r="S2011" t="e">
            <v>#N/A</v>
          </cell>
          <cell r="T2011" t="e">
            <v>#N/A</v>
          </cell>
          <cell r="U2011" t="e">
            <v>#N/A</v>
          </cell>
          <cell r="V2011" t="e">
            <v>#N/A</v>
          </cell>
          <cell r="Y2011" t="e">
            <v>#N/A</v>
          </cell>
          <cell r="Z2011">
            <v>122827.98000000001</v>
          </cell>
          <cell r="AB2011" t="str">
            <v>Under</v>
          </cell>
          <cell r="AC2011">
            <v>0.83333333333333337</v>
          </cell>
          <cell r="AD2011" t="e">
            <v>#N/A</v>
          </cell>
          <cell r="AF2011">
            <v>20471.330000000002</v>
          </cell>
          <cell r="AG2011">
            <v>20471.330000000002</v>
          </cell>
          <cell r="AH2011">
            <v>1</v>
          </cell>
          <cell r="AK2011">
            <v>1</v>
          </cell>
          <cell r="AL2011">
            <v>6</v>
          </cell>
          <cell r="AM2011">
            <v>0.99995115119535471</v>
          </cell>
          <cell r="AN2011">
            <v>139772.1</v>
          </cell>
          <cell r="AO2011">
            <v>0.99999284549634726</v>
          </cell>
          <cell r="AP2011">
            <v>0.85353779473872105</v>
          </cell>
          <cell r="AS2011">
            <v>1</v>
          </cell>
          <cell r="AT2011">
            <v>0</v>
          </cell>
        </row>
        <row r="2012">
          <cell r="B2012">
            <v>386265</v>
          </cell>
          <cell r="C2012" t="str">
            <v>BOZHON PRECISION INDUSTRY TECHNOLOGY CO., LTD.</v>
          </cell>
          <cell r="D2012" t="str">
            <v>V68</v>
          </cell>
          <cell r="E2012" t="str">
            <v>1189177-01-R</v>
          </cell>
          <cell r="F2012" t="str">
            <v>DP2 INLINE</v>
          </cell>
          <cell r="G2012" t="str">
            <v>EQP,AE,DP2 INLINE,D94-V68,BOZHON,RETROFIT KIT</v>
          </cell>
          <cell r="H2012">
            <v>20471.330000000002</v>
          </cell>
          <cell r="I2012" t="str">
            <v>AE</v>
          </cell>
          <cell r="J2012" t="str">
            <v>Retrofit</v>
          </cell>
          <cell r="K2012">
            <v>40942.660000000003</v>
          </cell>
          <cell r="L2012">
            <v>2</v>
          </cell>
          <cell r="M2012" t="str">
            <v>OTS Quote</v>
          </cell>
          <cell r="N2012">
            <v>20471.330000000002</v>
          </cell>
          <cell r="O2012">
            <v>40942.660000000003</v>
          </cell>
          <cell r="P2012" t="b">
            <v>0</v>
          </cell>
          <cell r="Q2012" t="str">
            <v>China</v>
          </cell>
          <cell r="R2012" t="e">
            <v>#N/A</v>
          </cell>
          <cell r="S2012" t="e">
            <v>#N/A</v>
          </cell>
          <cell r="T2012" t="e">
            <v>#N/A</v>
          </cell>
          <cell r="U2012" t="e">
            <v>#N/A</v>
          </cell>
          <cell r="V2012" t="e">
            <v>#N/A</v>
          </cell>
          <cell r="Y2012" t="e">
            <v>#N/A</v>
          </cell>
          <cell r="Z2012">
            <v>40942.660000000003</v>
          </cell>
          <cell r="AB2012" t="str">
            <v>Under</v>
          </cell>
          <cell r="AC2012">
            <v>0.5</v>
          </cell>
          <cell r="AD2012" t="e">
            <v>#N/A</v>
          </cell>
          <cell r="AF2012">
            <v>20471.330000000002</v>
          </cell>
          <cell r="AG2012">
            <v>20471.330000000002</v>
          </cell>
          <cell r="AH2012">
            <v>1</v>
          </cell>
          <cell r="AK2012">
            <v>1</v>
          </cell>
          <cell r="AL2012">
            <v>2</v>
          </cell>
          <cell r="AM2012">
            <v>0.99995115119535471</v>
          </cell>
          <cell r="AN2012">
            <v>139772.1</v>
          </cell>
          <cell r="AO2012">
            <v>0.99999284549634726</v>
          </cell>
          <cell r="AP2012">
            <v>0.85353779473872105</v>
          </cell>
          <cell r="AS2012">
            <v>1</v>
          </cell>
          <cell r="AT2012">
            <v>0</v>
          </cell>
        </row>
        <row r="2013">
          <cell r="B2013">
            <v>386266</v>
          </cell>
          <cell r="C2013" t="str">
            <v>BOZHON PRECISION INDUSTRY TECHNOLOGY CO., LTD.</v>
          </cell>
          <cell r="D2013" t="str">
            <v>V68</v>
          </cell>
          <cell r="E2013" t="str">
            <v>1189179-01-R</v>
          </cell>
          <cell r="F2013" t="str">
            <v>DP2 INLINE</v>
          </cell>
          <cell r="G2013" t="str">
            <v>EQP,AE,DP2 INLINE,V53-V68,BOZHON,RETROFIT KIT</v>
          </cell>
          <cell r="H2013">
            <v>20471.330000000002</v>
          </cell>
          <cell r="I2013" t="str">
            <v>AE</v>
          </cell>
          <cell r="J2013" t="str">
            <v>Retrofit</v>
          </cell>
          <cell r="K2013">
            <v>122827.98000000001</v>
          </cell>
          <cell r="L2013">
            <v>6</v>
          </cell>
          <cell r="M2013" t="str">
            <v>EBD</v>
          </cell>
          <cell r="N2013">
            <v>20471.330000000002</v>
          </cell>
          <cell r="O2013">
            <v>122827.98000000001</v>
          </cell>
          <cell r="P2013" t="b">
            <v>0</v>
          </cell>
          <cell r="Q2013" t="str">
            <v>China</v>
          </cell>
          <cell r="R2013" t="e">
            <v>#N/A</v>
          </cell>
          <cell r="S2013" t="e">
            <v>#N/A</v>
          </cell>
          <cell r="T2013" t="e">
            <v>#N/A</v>
          </cell>
          <cell r="U2013" t="e">
            <v>#N/A</v>
          </cell>
          <cell r="V2013" t="e">
            <v>#N/A</v>
          </cell>
          <cell r="Y2013" t="e">
            <v>#N/A</v>
          </cell>
          <cell r="Z2013">
            <v>122827.98000000001</v>
          </cell>
          <cell r="AB2013" t="str">
            <v>Under</v>
          </cell>
          <cell r="AC2013">
            <v>0.83333333333333337</v>
          </cell>
          <cell r="AD2013" t="e">
            <v>#N/A</v>
          </cell>
          <cell r="AF2013">
            <v>20471.330000000002</v>
          </cell>
          <cell r="AG2013">
            <v>20471.330000000002</v>
          </cell>
          <cell r="AH2013">
            <v>1</v>
          </cell>
          <cell r="AK2013">
            <v>1</v>
          </cell>
          <cell r="AL2013">
            <v>6</v>
          </cell>
          <cell r="AM2013">
            <v>0.99995115119535471</v>
          </cell>
          <cell r="AN2013">
            <v>139772.1</v>
          </cell>
          <cell r="AO2013">
            <v>0.99999284549634726</v>
          </cell>
          <cell r="AP2013">
            <v>0.85353779473872105</v>
          </cell>
          <cell r="AS2013">
            <v>1</v>
          </cell>
          <cell r="AT2013">
            <v>0</v>
          </cell>
        </row>
        <row r="2014">
          <cell r="B2014">
            <v>386267</v>
          </cell>
          <cell r="C2014" t="str">
            <v>BOZHON PRECISION INDUSTRY TECHNOLOGY CO., LTD.</v>
          </cell>
          <cell r="D2014" t="str">
            <v>V68</v>
          </cell>
          <cell r="E2014" t="str">
            <v>1189180-01-R</v>
          </cell>
          <cell r="F2014" t="str">
            <v>DP2 INLINE</v>
          </cell>
          <cell r="G2014" t="str">
            <v>EQP,AE,DP2 INLINE,V54-V68,BOZHON,RETROFIT KIT</v>
          </cell>
          <cell r="H2014">
            <v>20471.330000000002</v>
          </cell>
          <cell r="I2014" t="str">
            <v>AE</v>
          </cell>
          <cell r="J2014" t="str">
            <v>Retrofit</v>
          </cell>
          <cell r="K2014">
            <v>40942.660000000003</v>
          </cell>
          <cell r="L2014">
            <v>2</v>
          </cell>
          <cell r="M2014" t="str">
            <v>EBD</v>
          </cell>
          <cell r="N2014">
            <v>20471.330000000002</v>
          </cell>
          <cell r="O2014">
            <v>40942.660000000003</v>
          </cell>
          <cell r="P2014" t="b">
            <v>0</v>
          </cell>
          <cell r="Q2014" t="str">
            <v>China</v>
          </cell>
          <cell r="R2014" t="e">
            <v>#N/A</v>
          </cell>
          <cell r="S2014" t="e">
            <v>#N/A</v>
          </cell>
          <cell r="T2014" t="e">
            <v>#N/A</v>
          </cell>
          <cell r="U2014" t="e">
            <v>#N/A</v>
          </cell>
          <cell r="V2014" t="e">
            <v>#N/A</v>
          </cell>
          <cell r="Y2014" t="e">
            <v>#N/A</v>
          </cell>
          <cell r="Z2014">
            <v>40942.660000000003</v>
          </cell>
          <cell r="AB2014" t="str">
            <v>Under</v>
          </cell>
          <cell r="AC2014">
            <v>0.5</v>
          </cell>
          <cell r="AD2014" t="e">
            <v>#N/A</v>
          </cell>
          <cell r="AF2014">
            <v>20471.330000000002</v>
          </cell>
          <cell r="AG2014">
            <v>20471.330000000002</v>
          </cell>
          <cell r="AH2014">
            <v>1</v>
          </cell>
          <cell r="AK2014">
            <v>1</v>
          </cell>
          <cell r="AL2014">
            <v>2</v>
          </cell>
          <cell r="AM2014">
            <v>0.99995115119535471</v>
          </cell>
          <cell r="AN2014">
            <v>139772.1</v>
          </cell>
          <cell r="AO2014">
            <v>0.99999284549634726</v>
          </cell>
          <cell r="AP2014">
            <v>0.85353779473872105</v>
          </cell>
          <cell r="AS2014">
            <v>1</v>
          </cell>
          <cell r="AT2014">
            <v>0</v>
          </cell>
        </row>
        <row r="2015">
          <cell r="B2015">
            <v>386268</v>
          </cell>
          <cell r="C2015" t="str">
            <v>BOZHON PRECISION INDUSTRY TECHNOLOGY CO., LTD.</v>
          </cell>
          <cell r="D2015" t="str">
            <v>V68</v>
          </cell>
          <cell r="E2015" t="str">
            <v>1189181-01-R</v>
          </cell>
          <cell r="F2015" t="str">
            <v>DP2 INLINE</v>
          </cell>
          <cell r="G2015" t="str">
            <v>EQP,AE,DP2 INLINE,V57-V68,BOZHON,RETROFIT KIT</v>
          </cell>
          <cell r="H2015">
            <v>20471.330000000002</v>
          </cell>
          <cell r="I2015" t="str">
            <v>AE</v>
          </cell>
          <cell r="J2015" t="str">
            <v>Retrofit</v>
          </cell>
          <cell r="K2015">
            <v>204713.30000000002</v>
          </cell>
          <cell r="L2015">
            <v>10</v>
          </cell>
          <cell r="M2015" t="str">
            <v>EBD</v>
          </cell>
          <cell r="N2015">
            <v>20471.330000000002</v>
          </cell>
          <cell r="O2015">
            <v>204713.30000000002</v>
          </cell>
          <cell r="P2015" t="b">
            <v>0</v>
          </cell>
          <cell r="Q2015" t="str">
            <v>China</v>
          </cell>
          <cell r="R2015" t="e">
            <v>#N/A</v>
          </cell>
          <cell r="S2015" t="e">
            <v>#N/A</v>
          </cell>
          <cell r="T2015" t="e">
            <v>#N/A</v>
          </cell>
          <cell r="U2015" t="e">
            <v>#N/A</v>
          </cell>
          <cell r="V2015" t="e">
            <v>#N/A</v>
          </cell>
          <cell r="Y2015" t="e">
            <v>#N/A</v>
          </cell>
          <cell r="Z2015">
            <v>204713.30000000002</v>
          </cell>
          <cell r="AB2015" t="str">
            <v>Under</v>
          </cell>
          <cell r="AC2015">
            <v>0.9</v>
          </cell>
          <cell r="AD2015" t="e">
            <v>#N/A</v>
          </cell>
          <cell r="AF2015">
            <v>20471.330000000002</v>
          </cell>
          <cell r="AG2015">
            <v>20471.330000000002</v>
          </cell>
          <cell r="AH2015">
            <v>1</v>
          </cell>
          <cell r="AK2015">
            <v>1</v>
          </cell>
          <cell r="AL2015">
            <v>10</v>
          </cell>
          <cell r="AM2015">
            <v>0.99995115119535471</v>
          </cell>
          <cell r="AN2015">
            <v>139772.1</v>
          </cell>
          <cell r="AO2015">
            <v>0.99999284549634726</v>
          </cell>
          <cell r="AP2015">
            <v>0.85353779473872105</v>
          </cell>
          <cell r="AS2015">
            <v>1</v>
          </cell>
          <cell r="AT2015">
            <v>0</v>
          </cell>
        </row>
        <row r="2016">
          <cell r="B2016">
            <v>386280</v>
          </cell>
          <cell r="C2016" t="str">
            <v>BOZHON PRECISION INDUSTRY TECHNOLOGY CO., LTD.</v>
          </cell>
          <cell r="D2016" t="str">
            <v>V68</v>
          </cell>
          <cell r="E2016" t="str">
            <v>1189236-01-R</v>
          </cell>
          <cell r="F2016" t="str">
            <v>RSPM</v>
          </cell>
          <cell r="G2016" t="str">
            <v>EQP,AE,RSPM,D23-V68,BOZHON,RETROFIT KIT</v>
          </cell>
          <cell r="H2016">
            <v>6713.1</v>
          </cell>
          <cell r="I2016" t="str">
            <v>AE</v>
          </cell>
          <cell r="J2016" t="str">
            <v>Retrofit</v>
          </cell>
          <cell r="K2016">
            <v>6713.1</v>
          </cell>
          <cell r="L2016">
            <v>1</v>
          </cell>
          <cell r="M2016" t="str">
            <v>OTS Quote</v>
          </cell>
          <cell r="N2016">
            <v>6713.1</v>
          </cell>
          <cell r="O2016">
            <v>6713.1</v>
          </cell>
          <cell r="P2016" t="b">
            <v>0</v>
          </cell>
          <cell r="Q2016" t="str">
            <v>China</v>
          </cell>
          <cell r="R2016" t="e">
            <v>#N/A</v>
          </cell>
          <cell r="S2016" t="e">
            <v>#N/A</v>
          </cell>
          <cell r="T2016" t="e">
            <v>#N/A</v>
          </cell>
          <cell r="U2016" t="e">
            <v>#N/A</v>
          </cell>
          <cell r="V2016" t="e">
            <v>#N/A</v>
          </cell>
          <cell r="Y2016" t="e">
            <v>#N/A</v>
          </cell>
          <cell r="Z2016">
            <v>6713.1</v>
          </cell>
          <cell r="AB2016" t="str">
            <v>Under</v>
          </cell>
          <cell r="AC2016" t="str">
            <v/>
          </cell>
          <cell r="AD2016" t="e">
            <v>#N/A</v>
          </cell>
          <cell r="AF2016">
            <v>6713.1</v>
          </cell>
          <cell r="AG2016">
            <v>6713.1</v>
          </cell>
          <cell r="AH2016">
            <v>1</v>
          </cell>
          <cell r="AK2016">
            <v>1</v>
          </cell>
          <cell r="AL2016">
            <v>1</v>
          </cell>
          <cell r="AM2016">
            <v>0.99985103752364779</v>
          </cell>
          <cell r="AN2016">
            <v>38892.1</v>
          </cell>
          <cell r="AO2016">
            <v>0.99997428783737574</v>
          </cell>
          <cell r="AP2016">
            <v>0.82739168108690453</v>
          </cell>
          <cell r="AS2016">
            <v>1</v>
          </cell>
          <cell r="AT2016">
            <v>0</v>
          </cell>
        </row>
        <row r="2017">
          <cell r="B2017">
            <v>386281</v>
          </cell>
          <cell r="C2017" t="str">
            <v>BOZHON PRECISION INDUSTRY TECHNOLOGY CO., LTD.</v>
          </cell>
          <cell r="D2017" t="str">
            <v>V68</v>
          </cell>
          <cell r="E2017" t="str">
            <v>1189237-01-R</v>
          </cell>
          <cell r="F2017" t="str">
            <v>RSPM</v>
          </cell>
          <cell r="G2017" t="str">
            <v>EQP,AE,RSPM,V53-V68,BOZHON,RETROFIT KIT</v>
          </cell>
          <cell r="H2017">
            <v>6713.1</v>
          </cell>
          <cell r="I2017" t="str">
            <v>AE</v>
          </cell>
          <cell r="J2017" t="str">
            <v>Retrofit</v>
          </cell>
          <cell r="K2017">
            <v>6713.1</v>
          </cell>
          <cell r="L2017">
            <v>1</v>
          </cell>
          <cell r="M2017" t="str">
            <v>EBD</v>
          </cell>
          <cell r="N2017">
            <v>6713.1</v>
          </cell>
          <cell r="O2017">
            <v>6713.1</v>
          </cell>
          <cell r="P2017" t="b">
            <v>0</v>
          </cell>
          <cell r="Q2017" t="str">
            <v>China</v>
          </cell>
          <cell r="R2017" t="e">
            <v>#N/A</v>
          </cell>
          <cell r="S2017" t="e">
            <v>#N/A</v>
          </cell>
          <cell r="T2017" t="e">
            <v>#N/A</v>
          </cell>
          <cell r="U2017" t="e">
            <v>#N/A</v>
          </cell>
          <cell r="V2017" t="e">
            <v>#N/A</v>
          </cell>
          <cell r="Y2017" t="e">
            <v>#N/A</v>
          </cell>
          <cell r="Z2017">
            <v>6713.1</v>
          </cell>
          <cell r="AB2017" t="str">
            <v>Under</v>
          </cell>
          <cell r="AC2017" t="str">
            <v/>
          </cell>
          <cell r="AD2017" t="e">
            <v>#N/A</v>
          </cell>
          <cell r="AF2017">
            <v>6713.1</v>
          </cell>
          <cell r="AG2017">
            <v>6713.1</v>
          </cell>
          <cell r="AH2017">
            <v>1</v>
          </cell>
          <cell r="AK2017">
            <v>1</v>
          </cell>
          <cell r="AL2017">
            <v>1</v>
          </cell>
          <cell r="AM2017">
            <v>0.99985103752364779</v>
          </cell>
          <cell r="AN2017">
            <v>38892.1</v>
          </cell>
          <cell r="AO2017">
            <v>0.99997428783737574</v>
          </cell>
          <cell r="AP2017">
            <v>0.82739168108690453</v>
          </cell>
          <cell r="AS2017">
            <v>1</v>
          </cell>
          <cell r="AT2017">
            <v>0</v>
          </cell>
        </row>
        <row r="2018">
          <cell r="B2018">
            <v>386282</v>
          </cell>
          <cell r="C2018" t="str">
            <v>BOZHON PRECISION INDUSTRY TECHNOLOGY CO., LTD.</v>
          </cell>
          <cell r="D2018" t="str">
            <v>V68</v>
          </cell>
          <cell r="E2018" t="str">
            <v>1189242-01-R</v>
          </cell>
          <cell r="F2018" t="str">
            <v>DPO</v>
          </cell>
          <cell r="G2018" t="str">
            <v>EQP,AE,DPO,D37-V68,BOZHON,RETROFIT KIT</v>
          </cell>
          <cell r="H2018">
            <v>38874.945</v>
          </cell>
          <cell r="I2018" t="str">
            <v>AE</v>
          </cell>
          <cell r="J2018" t="str">
            <v>Retrofit</v>
          </cell>
          <cell r="K2018">
            <v>77749.89</v>
          </cell>
          <cell r="L2018">
            <v>2</v>
          </cell>
          <cell r="M2018" t="str">
            <v>OTS Quote</v>
          </cell>
          <cell r="N2018">
            <v>38874.945</v>
          </cell>
          <cell r="O2018">
            <v>77749.89</v>
          </cell>
          <cell r="P2018" t="b">
            <v>0</v>
          </cell>
          <cell r="Q2018" t="str">
            <v>China</v>
          </cell>
          <cell r="R2018" t="e">
            <v>#N/A</v>
          </cell>
          <cell r="S2018" t="e">
            <v>#N/A</v>
          </cell>
          <cell r="T2018" t="e">
            <v>#N/A</v>
          </cell>
          <cell r="U2018" t="e">
            <v>#N/A</v>
          </cell>
          <cell r="V2018" t="e">
            <v>#N/A</v>
          </cell>
          <cell r="Y2018" t="e">
            <v>#N/A</v>
          </cell>
          <cell r="Z2018">
            <v>77749.89</v>
          </cell>
          <cell r="AB2018" t="str">
            <v>Under</v>
          </cell>
          <cell r="AC2018">
            <v>0.5</v>
          </cell>
          <cell r="AD2018" t="e">
            <v>#N/A</v>
          </cell>
          <cell r="AF2018" t="str">
            <v>34471.04 / 37350.06 / 38874.95</v>
          </cell>
          <cell r="AG2018">
            <v>38112.502499999951</v>
          </cell>
          <cell r="AH2018">
            <v>1.0200050495241042</v>
          </cell>
          <cell r="AK2018">
            <v>1.0200050495241042</v>
          </cell>
          <cell r="AL2018">
            <v>2.0400100990482084</v>
          </cell>
          <cell r="AM2018">
            <v>0.99997376189086506</v>
          </cell>
          <cell r="AN2018">
            <v>125565.7</v>
          </cell>
          <cell r="AO2018">
            <v>0.99999187672230938</v>
          </cell>
          <cell r="AP2018">
            <v>0.69040155870592057</v>
          </cell>
          <cell r="AS2018">
            <v>1</v>
          </cell>
          <cell r="AT2018">
            <v>0</v>
          </cell>
        </row>
        <row r="2019">
          <cell r="B2019">
            <v>386283</v>
          </cell>
          <cell r="C2019" t="str">
            <v>BOZHON PRECISION INDUSTRY TECHNOLOGY CO., LTD.</v>
          </cell>
          <cell r="D2019" t="str">
            <v>V68</v>
          </cell>
          <cell r="E2019" t="str">
            <v>1189246-01-R</v>
          </cell>
          <cell r="F2019" t="str">
            <v>DPO</v>
          </cell>
          <cell r="G2019" t="str">
            <v>EQP,AE,DPO,D47-V68,BOZHON,RETROFIT KIT</v>
          </cell>
          <cell r="H2019">
            <v>37350.059999999903</v>
          </cell>
          <cell r="I2019" t="str">
            <v>AE</v>
          </cell>
          <cell r="J2019" t="str">
            <v>Retrofit</v>
          </cell>
          <cell r="K2019">
            <v>149400.23999999961</v>
          </cell>
          <cell r="L2019">
            <v>4</v>
          </cell>
          <cell r="M2019" t="str">
            <v>OTS Quote</v>
          </cell>
          <cell r="N2019">
            <v>37350.059999999903</v>
          </cell>
          <cell r="O2019">
            <v>149400.23999999961</v>
          </cell>
          <cell r="P2019" t="b">
            <v>0</v>
          </cell>
          <cell r="Q2019" t="str">
            <v>China</v>
          </cell>
          <cell r="R2019" t="e">
            <v>#N/A</v>
          </cell>
          <cell r="S2019" t="e">
            <v>#N/A</v>
          </cell>
          <cell r="T2019" t="e">
            <v>#N/A</v>
          </cell>
          <cell r="U2019" t="e">
            <v>#N/A</v>
          </cell>
          <cell r="V2019" t="e">
            <v>#N/A</v>
          </cell>
          <cell r="Y2019" t="e">
            <v>#N/A</v>
          </cell>
          <cell r="Z2019">
            <v>149400.23999999961</v>
          </cell>
          <cell r="AB2019" t="str">
            <v>Under</v>
          </cell>
          <cell r="AC2019">
            <v>0.75</v>
          </cell>
          <cell r="AD2019" t="e">
            <v>#N/A</v>
          </cell>
          <cell r="AF2019" t="str">
            <v>34471.04 / 37350.06 / 38874.95</v>
          </cell>
          <cell r="AG2019">
            <v>38112.502499999951</v>
          </cell>
          <cell r="AH2019">
            <v>0.97999495047589569</v>
          </cell>
          <cell r="AK2019">
            <v>0.97999495047589569</v>
          </cell>
          <cell r="AL2019">
            <v>3.9199798019035828</v>
          </cell>
          <cell r="AM2019">
            <v>0.99997376189086518</v>
          </cell>
          <cell r="AN2019">
            <v>125565.7</v>
          </cell>
          <cell r="AO2019">
            <v>0.99999219536107009</v>
          </cell>
          <cell r="AP2019">
            <v>0.70254567927387901</v>
          </cell>
          <cell r="AS2019">
            <v>1</v>
          </cell>
          <cell r="AT2019">
            <v>0</v>
          </cell>
        </row>
        <row r="2020">
          <cell r="B2020">
            <v>386284</v>
          </cell>
          <cell r="C2020" t="str">
            <v>BOZHON PRECISION INDUSTRY TECHNOLOGY CO., LTD.</v>
          </cell>
          <cell r="D2020" t="str">
            <v>V68</v>
          </cell>
          <cell r="E2020" t="str">
            <v>1189249-01-R</v>
          </cell>
          <cell r="F2020" t="str">
            <v>DPO</v>
          </cell>
          <cell r="G2020" t="str">
            <v>EQP,AE,DPO,D94-V68,BOZHON,RETROFIT KIT</v>
          </cell>
          <cell r="H2020">
            <v>37350.059999999903</v>
          </cell>
          <cell r="I2020" t="str">
            <v>AE</v>
          </cell>
          <cell r="J2020" t="str">
            <v>Retrofit</v>
          </cell>
          <cell r="K2020">
            <v>74700.119999999806</v>
          </cell>
          <cell r="L2020">
            <v>2</v>
          </cell>
          <cell r="M2020" t="str">
            <v>OTS Quote</v>
          </cell>
          <cell r="N2020">
            <v>37350.059999999903</v>
          </cell>
          <cell r="O2020">
            <v>74700.119999999806</v>
          </cell>
          <cell r="P2020" t="b">
            <v>0</v>
          </cell>
          <cell r="Q2020" t="str">
            <v>China</v>
          </cell>
          <cell r="R2020" t="e">
            <v>#N/A</v>
          </cell>
          <cell r="S2020" t="e">
            <v>#N/A</v>
          </cell>
          <cell r="T2020" t="e">
            <v>#N/A</v>
          </cell>
          <cell r="U2020" t="e">
            <v>#N/A</v>
          </cell>
          <cell r="V2020" t="e">
            <v>#N/A</v>
          </cell>
          <cell r="Y2020" t="e">
            <v>#N/A</v>
          </cell>
          <cell r="Z2020">
            <v>74700.119999999806</v>
          </cell>
          <cell r="AB2020" t="str">
            <v>Under</v>
          </cell>
          <cell r="AC2020">
            <v>0.5</v>
          </cell>
          <cell r="AD2020" t="e">
            <v>#N/A</v>
          </cell>
          <cell r="AF2020" t="str">
            <v>34471.04 / 37350.06 / 38874.95</v>
          </cell>
          <cell r="AG2020">
            <v>38112.502499999951</v>
          </cell>
          <cell r="AH2020">
            <v>0.97999495047589569</v>
          </cell>
          <cell r="AK2020">
            <v>0.97999495047589569</v>
          </cell>
          <cell r="AL2020">
            <v>1.9599899009517914</v>
          </cell>
          <cell r="AM2020">
            <v>0.99997376189086518</v>
          </cell>
          <cell r="AN2020">
            <v>125565.7</v>
          </cell>
          <cell r="AO2020">
            <v>0.99999219536107009</v>
          </cell>
          <cell r="AP2020">
            <v>0.70254567927387901</v>
          </cell>
          <cell r="AS2020">
            <v>1</v>
          </cell>
          <cell r="AT2020">
            <v>0</v>
          </cell>
        </row>
        <row r="2021">
          <cell r="B2021">
            <v>386285</v>
          </cell>
          <cell r="C2021" t="str">
            <v>BOZHON PRECISION INDUSTRY TECHNOLOGY CO., LTD.</v>
          </cell>
          <cell r="D2021" t="str">
            <v>V68</v>
          </cell>
          <cell r="E2021" t="str">
            <v>1189252-01-R</v>
          </cell>
          <cell r="F2021" t="str">
            <v>DPO</v>
          </cell>
          <cell r="G2021" t="str">
            <v>EQP,AE,DPO,V53-V68,BOZHON,RETROFIT KIT</v>
          </cell>
          <cell r="H2021">
            <v>34471.042500000003</v>
          </cell>
          <cell r="I2021" t="str">
            <v>AE</v>
          </cell>
          <cell r="J2021" t="str">
            <v>Retrofit</v>
          </cell>
          <cell r="K2021">
            <v>68942.085000000006</v>
          </cell>
          <cell r="L2021">
            <v>2</v>
          </cell>
          <cell r="M2021" t="str">
            <v>EBD</v>
          </cell>
          <cell r="N2021">
            <v>34471.042500000003</v>
          </cell>
          <cell r="O2021">
            <v>68942.085000000006</v>
          </cell>
          <cell r="P2021" t="b">
            <v>0</v>
          </cell>
          <cell r="Q2021" t="str">
            <v>China</v>
          </cell>
          <cell r="R2021" t="e">
            <v>#N/A</v>
          </cell>
          <cell r="S2021" t="e">
            <v>#N/A</v>
          </cell>
          <cell r="T2021" t="e">
            <v>#N/A</v>
          </cell>
          <cell r="U2021" t="e">
            <v>#N/A</v>
          </cell>
          <cell r="V2021" t="e">
            <v>#N/A</v>
          </cell>
          <cell r="Y2021" t="e">
            <v>#N/A</v>
          </cell>
          <cell r="Z2021">
            <v>68942.085000000006</v>
          </cell>
          <cell r="AB2021" t="str">
            <v>Under</v>
          </cell>
          <cell r="AC2021">
            <v>0.5</v>
          </cell>
          <cell r="AD2021" t="e">
            <v>#N/A</v>
          </cell>
          <cell r="AF2021" t="str">
            <v>34471.04 / 37350.06 / 38874.95</v>
          </cell>
          <cell r="AG2021">
            <v>38112.502499999951</v>
          </cell>
          <cell r="AH2021">
            <v>0.90445497510954698</v>
          </cell>
          <cell r="AK2021">
            <v>0.90445497510954698</v>
          </cell>
          <cell r="AL2021">
            <v>1.808909950219094</v>
          </cell>
          <cell r="AM2021">
            <v>0.99997376189086495</v>
          </cell>
          <cell r="AN2021">
            <v>125565.7</v>
          </cell>
          <cell r="AO2021">
            <v>0.99999279695828469</v>
          </cell>
          <cell r="AP2021">
            <v>0.72547405461841896</v>
          </cell>
          <cell r="AS2021">
            <v>1</v>
          </cell>
          <cell r="AT2021">
            <v>0</v>
          </cell>
        </row>
        <row r="2022">
          <cell r="B2022">
            <v>386285</v>
          </cell>
          <cell r="C2022" t="str">
            <v>BOZHON PRECISION INDUSTRY TECHNOLOGY CO., LTD.</v>
          </cell>
          <cell r="D2022" t="str">
            <v>V68</v>
          </cell>
          <cell r="E2022" t="str">
            <v>1189252-01-R</v>
          </cell>
          <cell r="F2022" t="str">
            <v>DPO</v>
          </cell>
          <cell r="G2022" t="str">
            <v>EQP,AE,DPO,V53-V68,BOZHON,RETROFIT KIT</v>
          </cell>
          <cell r="H2022">
            <v>34471.042500000003</v>
          </cell>
          <cell r="I2022" t="str">
            <v>AE</v>
          </cell>
          <cell r="J2022" t="str">
            <v>Retrofit</v>
          </cell>
          <cell r="K2022">
            <v>172355.21250000002</v>
          </cell>
          <cell r="L2022">
            <v>5</v>
          </cell>
          <cell r="M2022" t="str">
            <v>EBD</v>
          </cell>
          <cell r="N2022">
            <v>34471.042500000003</v>
          </cell>
          <cell r="O2022">
            <v>172355.21250000002</v>
          </cell>
          <cell r="P2022" t="b">
            <v>0</v>
          </cell>
          <cell r="Q2022" t="str">
            <v>China</v>
          </cell>
          <cell r="R2022" t="e">
            <v>#N/A</v>
          </cell>
          <cell r="S2022" t="e">
            <v>#N/A</v>
          </cell>
          <cell r="T2022" t="e">
            <v>#N/A</v>
          </cell>
          <cell r="U2022" t="e">
            <v>#N/A</v>
          </cell>
          <cell r="V2022" t="e">
            <v>#N/A</v>
          </cell>
          <cell r="Y2022" t="e">
            <v>#N/A</v>
          </cell>
          <cell r="Z2022">
            <v>172355.21250000002</v>
          </cell>
          <cell r="AB2022" t="str">
            <v>Under</v>
          </cell>
          <cell r="AC2022">
            <v>0.79999999999999993</v>
          </cell>
          <cell r="AD2022" t="e">
            <v>#N/A</v>
          </cell>
          <cell r="AF2022" t="str">
            <v>34471.04 / 37350.06 / 38874.95</v>
          </cell>
          <cell r="AG2022">
            <v>38112.502499999951</v>
          </cell>
          <cell r="AH2022">
            <v>0.90445497510954698</v>
          </cell>
          <cell r="AK2022">
            <v>0.90445497510954698</v>
          </cell>
          <cell r="AL2022">
            <v>4.5222748755477351</v>
          </cell>
          <cell r="AM2022">
            <v>0.99997376189086495</v>
          </cell>
          <cell r="AN2022">
            <v>125565.7</v>
          </cell>
          <cell r="AO2022">
            <v>0.99999279695828469</v>
          </cell>
          <cell r="AP2022">
            <v>0.72547405461841896</v>
          </cell>
          <cell r="AS2022">
            <v>1</v>
          </cell>
          <cell r="AT2022">
            <v>0</v>
          </cell>
        </row>
        <row r="2023">
          <cell r="B2023">
            <v>386285</v>
          </cell>
          <cell r="C2023" t="str">
            <v>BOZHON PRECISION INDUSTRY TECHNOLOGY CO., LTD.</v>
          </cell>
          <cell r="D2023" t="str">
            <v>V68</v>
          </cell>
          <cell r="E2023" t="str">
            <v>1189252-01-R</v>
          </cell>
          <cell r="F2023" t="str">
            <v>DPO</v>
          </cell>
          <cell r="G2023" t="str">
            <v>EQP,AE,DPO,V53-V68,BOZHON,RETROFIT KIT</v>
          </cell>
          <cell r="H2023">
            <v>34471.042500000003</v>
          </cell>
          <cell r="I2023" t="str">
            <v>AE</v>
          </cell>
          <cell r="J2023" t="str">
            <v>Retrofit</v>
          </cell>
          <cell r="K2023">
            <v>275768.34000000003</v>
          </cell>
          <cell r="L2023">
            <v>8</v>
          </cell>
          <cell r="M2023" t="str">
            <v>EBD</v>
          </cell>
          <cell r="N2023">
            <v>34471.042500000003</v>
          </cell>
          <cell r="O2023">
            <v>275768.34000000003</v>
          </cell>
          <cell r="P2023" t="b">
            <v>0</v>
          </cell>
          <cell r="Q2023" t="str">
            <v>China</v>
          </cell>
          <cell r="R2023" t="e">
            <v>#N/A</v>
          </cell>
          <cell r="S2023" t="e">
            <v>#N/A</v>
          </cell>
          <cell r="T2023" t="e">
            <v>#N/A</v>
          </cell>
          <cell r="U2023" t="e">
            <v>#N/A</v>
          </cell>
          <cell r="V2023" t="e">
            <v>#N/A</v>
          </cell>
          <cell r="Y2023" t="e">
            <v>#N/A</v>
          </cell>
          <cell r="Z2023">
            <v>275768.34000000003</v>
          </cell>
          <cell r="AB2023" t="str">
            <v>Under</v>
          </cell>
          <cell r="AC2023">
            <v>0.875</v>
          </cell>
          <cell r="AD2023" t="e">
            <v>#N/A</v>
          </cell>
          <cell r="AF2023" t="str">
            <v>34471.04 / 37350.06 / 38874.95</v>
          </cell>
          <cell r="AG2023">
            <v>38112.502499999951</v>
          </cell>
          <cell r="AH2023">
            <v>0.90445497510954698</v>
          </cell>
          <cell r="AK2023">
            <v>0.90445497510954698</v>
          </cell>
          <cell r="AL2023">
            <v>7.2356398008763758</v>
          </cell>
          <cell r="AM2023">
            <v>0.99997376189086495</v>
          </cell>
          <cell r="AN2023">
            <v>125565.7</v>
          </cell>
          <cell r="AO2023">
            <v>0.99999279695828469</v>
          </cell>
          <cell r="AP2023">
            <v>0.72547405461841896</v>
          </cell>
          <cell r="AS2023">
            <v>1</v>
          </cell>
          <cell r="AT2023">
            <v>0</v>
          </cell>
        </row>
        <row r="2024">
          <cell r="B2024">
            <v>386286</v>
          </cell>
          <cell r="C2024" t="str">
            <v>BOZHON PRECISION INDUSTRY TECHNOLOGY CO., LTD.</v>
          </cell>
          <cell r="D2024" t="str">
            <v>V68</v>
          </cell>
          <cell r="E2024" t="str">
            <v>1189253-01-R</v>
          </cell>
          <cell r="F2024" t="str">
            <v>DPO</v>
          </cell>
          <cell r="G2024" t="str">
            <v>EQP,AE,DPO,V54-V68,BOZHON,RETROFIT KIT</v>
          </cell>
          <cell r="H2024">
            <v>34471.042500000003</v>
          </cell>
          <cell r="I2024" t="str">
            <v>AE</v>
          </cell>
          <cell r="J2024" t="str">
            <v>Retrofit</v>
          </cell>
          <cell r="K2024">
            <v>206826.255</v>
          </cell>
          <cell r="L2024">
            <v>6</v>
          </cell>
          <cell r="M2024" t="str">
            <v>EBD</v>
          </cell>
          <cell r="N2024">
            <v>34471.042500000003</v>
          </cell>
          <cell r="O2024">
            <v>206826.255</v>
          </cell>
          <cell r="P2024" t="b">
            <v>0</v>
          </cell>
          <cell r="Q2024" t="str">
            <v>China</v>
          </cell>
          <cell r="R2024" t="e">
            <v>#N/A</v>
          </cell>
          <cell r="S2024" t="e">
            <v>#N/A</v>
          </cell>
          <cell r="T2024" t="e">
            <v>#N/A</v>
          </cell>
          <cell r="U2024" t="e">
            <v>#N/A</v>
          </cell>
          <cell r="V2024" t="e">
            <v>#N/A</v>
          </cell>
          <cell r="Y2024" t="e">
            <v>#N/A</v>
          </cell>
          <cell r="Z2024">
            <v>206826.255</v>
          </cell>
          <cell r="AB2024" t="str">
            <v>Under</v>
          </cell>
          <cell r="AC2024">
            <v>0.83333333333333326</v>
          </cell>
          <cell r="AD2024" t="e">
            <v>#N/A</v>
          </cell>
          <cell r="AF2024" t="str">
            <v>34471.04 / 37350.06 / 38874.95</v>
          </cell>
          <cell r="AG2024">
            <v>38112.502499999951</v>
          </cell>
          <cell r="AH2024">
            <v>0.90445497510954698</v>
          </cell>
          <cell r="AK2024">
            <v>0.90445497510954698</v>
          </cell>
          <cell r="AL2024">
            <v>5.4267298506572814</v>
          </cell>
          <cell r="AM2024">
            <v>0.99997376189086495</v>
          </cell>
          <cell r="AN2024">
            <v>125565.7</v>
          </cell>
          <cell r="AO2024">
            <v>0.99999279695828469</v>
          </cell>
          <cell r="AP2024">
            <v>0.72547405461841896</v>
          </cell>
          <cell r="AS2024">
            <v>1</v>
          </cell>
          <cell r="AT2024">
            <v>0</v>
          </cell>
        </row>
        <row r="2025">
          <cell r="B2025">
            <v>386287</v>
          </cell>
          <cell r="C2025" t="str">
            <v>BOZHON PRECISION INDUSTRY TECHNOLOGY CO., LTD.</v>
          </cell>
          <cell r="D2025" t="str">
            <v>V68</v>
          </cell>
          <cell r="E2025" t="str">
            <v>1189254-01-R</v>
          </cell>
          <cell r="F2025" t="str">
            <v>DPO</v>
          </cell>
          <cell r="G2025" t="str">
            <v>EQP,AE,DPO,V57-V68,BOZHON,RETROFIT KIT</v>
          </cell>
          <cell r="H2025">
            <v>34471.042500000003</v>
          </cell>
          <cell r="I2025" t="str">
            <v>AE</v>
          </cell>
          <cell r="J2025" t="str">
            <v>Retrofit</v>
          </cell>
          <cell r="K2025">
            <v>137884.17000000001</v>
          </cell>
          <cell r="L2025">
            <v>4</v>
          </cell>
          <cell r="M2025" t="str">
            <v>EBD</v>
          </cell>
          <cell r="N2025">
            <v>34471.042500000003</v>
          </cell>
          <cell r="O2025">
            <v>137884.17000000001</v>
          </cell>
          <cell r="P2025" t="b">
            <v>0</v>
          </cell>
          <cell r="Q2025" t="str">
            <v>China</v>
          </cell>
          <cell r="R2025" t="e">
            <v>#N/A</v>
          </cell>
          <cell r="S2025" t="e">
            <v>#N/A</v>
          </cell>
          <cell r="T2025" t="e">
            <v>#N/A</v>
          </cell>
          <cell r="U2025" t="e">
            <v>#N/A</v>
          </cell>
          <cell r="V2025" t="e">
            <v>#N/A</v>
          </cell>
          <cell r="Y2025" t="e">
            <v>#N/A</v>
          </cell>
          <cell r="Z2025">
            <v>137884.17000000001</v>
          </cell>
          <cell r="AB2025" t="str">
            <v>Under</v>
          </cell>
          <cell r="AC2025">
            <v>0.75</v>
          </cell>
          <cell r="AD2025" t="e">
            <v>#N/A</v>
          </cell>
          <cell r="AF2025" t="str">
            <v>34471.04 / 37350.06 / 38874.95</v>
          </cell>
          <cell r="AG2025">
            <v>38112.502499999951</v>
          </cell>
          <cell r="AH2025">
            <v>0.90445497510954698</v>
          </cell>
          <cell r="AK2025">
            <v>0.90445497510954698</v>
          </cell>
          <cell r="AL2025">
            <v>3.6178199004381879</v>
          </cell>
          <cell r="AM2025">
            <v>0.99997376189086495</v>
          </cell>
          <cell r="AN2025">
            <v>125565.7</v>
          </cell>
          <cell r="AO2025">
            <v>0.99999279695828469</v>
          </cell>
          <cell r="AP2025">
            <v>0.72547405461841896</v>
          </cell>
          <cell r="AS2025">
            <v>1</v>
          </cell>
          <cell r="AT2025">
            <v>0</v>
          </cell>
        </row>
        <row r="2026">
          <cell r="B2026">
            <v>386320</v>
          </cell>
          <cell r="C2026" t="str">
            <v>CHENGDU INNOREV INDUSTRIAL CO., LTD.</v>
          </cell>
          <cell r="D2026" t="str">
            <v>V64</v>
          </cell>
          <cell r="E2026" t="str">
            <v>1189573-01-R</v>
          </cell>
          <cell r="F2026" t="str">
            <v>ABT NEST</v>
          </cell>
          <cell r="G2026" t="str">
            <v>FXT,NST,AUTO ABT NEST FIXTURE,D9X-V64,INNOREV,RETROFIT KIT</v>
          </cell>
          <cell r="H2026">
            <v>460</v>
          </cell>
          <cell r="I2026" t="str">
            <v>AE</v>
          </cell>
          <cell r="J2026" t="str">
            <v>Retrofit</v>
          </cell>
          <cell r="K2026">
            <v>460</v>
          </cell>
          <cell r="L2026">
            <v>1</v>
          </cell>
          <cell r="M2026" t="str">
            <v>OTS Quote</v>
          </cell>
          <cell r="N2026">
            <v>460</v>
          </cell>
          <cell r="O2026">
            <v>460</v>
          </cell>
          <cell r="P2026" t="b">
            <v>0</v>
          </cell>
          <cell r="Q2026" t="str">
            <v>China</v>
          </cell>
          <cell r="R2026" t="e">
            <v>#N/A</v>
          </cell>
          <cell r="S2026" t="e">
            <v>#N/A</v>
          </cell>
          <cell r="T2026" t="e">
            <v>#N/A</v>
          </cell>
          <cell r="U2026" t="e">
            <v>#N/A</v>
          </cell>
          <cell r="V2026" t="e">
            <v>#N/A</v>
          </cell>
          <cell r="Y2026" t="e">
            <v>#N/A</v>
          </cell>
          <cell r="Z2026">
            <v>460</v>
          </cell>
          <cell r="AB2026" t="str">
            <v>Under</v>
          </cell>
          <cell r="AC2026" t="str">
            <v/>
          </cell>
          <cell r="AD2026" t="e">
            <v>#N/A</v>
          </cell>
          <cell r="AF2026">
            <v>460</v>
          </cell>
          <cell r="AG2026">
            <v>460</v>
          </cell>
          <cell r="AH2026">
            <v>1</v>
          </cell>
          <cell r="AK2026">
            <v>1</v>
          </cell>
          <cell r="AL2026">
            <v>1</v>
          </cell>
          <cell r="AM2026">
            <v>0.99782608695652175</v>
          </cell>
          <cell r="AN2026" t="str">
            <v/>
          </cell>
          <cell r="AO2026" t="e">
            <v>#VALUE!</v>
          </cell>
          <cell r="AP2026" t="e">
            <v>#VALUE!</v>
          </cell>
          <cell r="AS2026">
            <v>1</v>
          </cell>
          <cell r="AT2026">
            <v>0</v>
          </cell>
        </row>
        <row r="2027">
          <cell r="B2027">
            <v>386321</v>
          </cell>
          <cell r="C2027" t="str">
            <v>CHENGDU INNOREV INDUSTRIAL CO., LTD.</v>
          </cell>
          <cell r="D2027" t="str">
            <v>V64</v>
          </cell>
          <cell r="E2027" t="str">
            <v>1189573-01-R</v>
          </cell>
          <cell r="F2027" t="str">
            <v>ABT NEST</v>
          </cell>
          <cell r="G2027" t="str">
            <v>FXT,NST,AUTO ABT NEST FIXTURE,D9X-V6X,INNOREV,RETROFIT KIT</v>
          </cell>
          <cell r="H2027">
            <v>460</v>
          </cell>
          <cell r="I2027" t="str">
            <v>AE</v>
          </cell>
          <cell r="J2027" t="str">
            <v>Retrofit</v>
          </cell>
          <cell r="K2027">
            <v>460</v>
          </cell>
          <cell r="L2027">
            <v>1</v>
          </cell>
          <cell r="M2027" t="str">
            <v>OTS Quote</v>
          </cell>
          <cell r="N2027">
            <v>460</v>
          </cell>
          <cell r="O2027">
            <v>460</v>
          </cell>
          <cell r="P2027" t="b">
            <v>0</v>
          </cell>
          <cell r="Q2027" t="str">
            <v>China</v>
          </cell>
          <cell r="R2027" t="e">
            <v>#N/A</v>
          </cell>
          <cell r="S2027" t="e">
            <v>#N/A</v>
          </cell>
          <cell r="T2027" t="e">
            <v>#N/A</v>
          </cell>
          <cell r="U2027" t="e">
            <v>#N/A</v>
          </cell>
          <cell r="V2027" t="e">
            <v>#N/A</v>
          </cell>
          <cell r="Y2027" t="e">
            <v>#N/A</v>
          </cell>
          <cell r="Z2027">
            <v>460</v>
          </cell>
          <cell r="AB2027" t="str">
            <v>Under</v>
          </cell>
          <cell r="AC2027" t="str">
            <v/>
          </cell>
          <cell r="AD2027" t="e">
            <v>#N/A</v>
          </cell>
          <cell r="AF2027">
            <v>460</v>
          </cell>
          <cell r="AG2027">
            <v>460</v>
          </cell>
          <cell r="AH2027">
            <v>1</v>
          </cell>
          <cell r="AK2027">
            <v>1</v>
          </cell>
          <cell r="AL2027">
            <v>1</v>
          </cell>
          <cell r="AM2027">
            <v>0.99782608695652175</v>
          </cell>
          <cell r="AN2027" t="str">
            <v/>
          </cell>
          <cell r="AO2027" t="e">
            <v>#VALUE!</v>
          </cell>
          <cell r="AP2027" t="e">
            <v>#VALUE!</v>
          </cell>
          <cell r="AS2027">
            <v>1</v>
          </cell>
          <cell r="AT2027">
            <v>0</v>
          </cell>
        </row>
        <row r="2028">
          <cell r="B2028">
            <v>386322</v>
          </cell>
          <cell r="C2028" t="str">
            <v>BOZHON PRECISION INDUSTRY TECHNOLOGY CO., LTD.</v>
          </cell>
          <cell r="D2028" t="str">
            <v>V68</v>
          </cell>
          <cell r="E2028" t="str">
            <v>1189727-01</v>
          </cell>
          <cell r="F2028" t="str">
            <v>DFI SP-M1S2</v>
          </cell>
          <cell r="G2028" t="str">
            <v>EQP,AE,DFI SP-M1S2,V68,BOZHON</v>
          </cell>
          <cell r="H2028">
            <v>178073.1</v>
          </cell>
          <cell r="I2028" t="str">
            <v>AE</v>
          </cell>
          <cell r="J2028" t="str">
            <v>New Buy</v>
          </cell>
          <cell r="K2028">
            <v>1424584.8</v>
          </cell>
          <cell r="L2028">
            <v>8</v>
          </cell>
          <cell r="M2028" t="str">
            <v>EBD</v>
          </cell>
          <cell r="N2028">
            <v>178073.1</v>
          </cell>
          <cell r="O2028">
            <v>1424584.8</v>
          </cell>
          <cell r="P2028" t="b">
            <v>0</v>
          </cell>
          <cell r="Q2028" t="str">
            <v>China</v>
          </cell>
          <cell r="R2028" t="e">
            <v>#N/A</v>
          </cell>
          <cell r="S2028" t="e">
            <v>#N/A</v>
          </cell>
          <cell r="T2028" t="e">
            <v>#N/A</v>
          </cell>
          <cell r="U2028" t="e">
            <v>#N/A</v>
          </cell>
          <cell r="V2028" t="e">
            <v>#N/A</v>
          </cell>
          <cell r="Y2028" t="e">
            <v>#N/A</v>
          </cell>
          <cell r="Z2028">
            <v>1424584.8</v>
          </cell>
          <cell r="AB2028" t="str">
            <v>Under</v>
          </cell>
          <cell r="AC2028">
            <v>0.87499999999999989</v>
          </cell>
          <cell r="AD2028" t="e">
            <v>#N/A</v>
          </cell>
          <cell r="AF2028">
            <v>178073.1</v>
          </cell>
          <cell r="AG2028">
            <v>178073.1</v>
          </cell>
          <cell r="AH2028">
            <v>1</v>
          </cell>
          <cell r="AK2028">
            <v>1</v>
          </cell>
          <cell r="AL2028">
            <v>8</v>
          </cell>
          <cell r="AM2028">
            <v>0.99999438432868304</v>
          </cell>
          <cell r="AN2028">
            <v>300000</v>
          </cell>
          <cell r="AO2028">
            <v>0.99999666666666664</v>
          </cell>
          <cell r="AP2028">
            <v>0.40642299999999998</v>
          </cell>
          <cell r="AS2028">
            <v>1</v>
          </cell>
          <cell r="AT2028">
            <v>0</v>
          </cell>
        </row>
        <row r="2029">
          <cell r="B2029">
            <v>386322</v>
          </cell>
          <cell r="C2029" t="str">
            <v>BOZHON PRECISION INDUSTRY TECHNOLOGY CO., LTD.</v>
          </cell>
          <cell r="D2029" t="str">
            <v>V68</v>
          </cell>
          <cell r="E2029" t="str">
            <v>1189727-01</v>
          </cell>
          <cell r="F2029" t="str">
            <v>DFI SP-M1S2</v>
          </cell>
          <cell r="G2029" t="str">
            <v>EQP,AE,DFI SP-M1S2,V68,BOZHON</v>
          </cell>
          <cell r="H2029">
            <v>178073.1</v>
          </cell>
          <cell r="I2029" t="str">
            <v>AE</v>
          </cell>
          <cell r="J2029" t="str">
            <v>New Buy</v>
          </cell>
          <cell r="K2029">
            <v>3205315.8000000003</v>
          </cell>
          <cell r="L2029">
            <v>18</v>
          </cell>
          <cell r="M2029" t="str">
            <v>EBD</v>
          </cell>
          <cell r="N2029">
            <v>178073.1</v>
          </cell>
          <cell r="O2029">
            <v>3205315.8000000003</v>
          </cell>
          <cell r="P2029" t="b">
            <v>0</v>
          </cell>
          <cell r="Q2029" t="str">
            <v>China</v>
          </cell>
          <cell r="R2029" t="e">
            <v>#N/A</v>
          </cell>
          <cell r="S2029" t="e">
            <v>#N/A</v>
          </cell>
          <cell r="T2029" t="e">
            <v>#N/A</v>
          </cell>
          <cell r="U2029" t="e">
            <v>#N/A</v>
          </cell>
          <cell r="V2029" t="e">
            <v>#N/A</v>
          </cell>
          <cell r="Y2029" t="e">
            <v>#N/A</v>
          </cell>
          <cell r="Z2029">
            <v>3205315.8000000003</v>
          </cell>
          <cell r="AB2029" t="str">
            <v>Under</v>
          </cell>
          <cell r="AC2029">
            <v>0.94444444444444442</v>
          </cell>
          <cell r="AD2029" t="e">
            <v>#N/A</v>
          </cell>
          <cell r="AF2029">
            <v>178073.1</v>
          </cell>
          <cell r="AG2029">
            <v>178073.1</v>
          </cell>
          <cell r="AH2029">
            <v>1</v>
          </cell>
          <cell r="AK2029">
            <v>1</v>
          </cell>
          <cell r="AL2029">
            <v>18</v>
          </cell>
          <cell r="AM2029">
            <v>0.99999438432868304</v>
          </cell>
          <cell r="AN2029">
            <v>300000</v>
          </cell>
          <cell r="AO2029">
            <v>0.99999666666666664</v>
          </cell>
          <cell r="AP2029">
            <v>0.40642299999999998</v>
          </cell>
          <cell r="AS2029">
            <v>1</v>
          </cell>
          <cell r="AT2029">
            <v>0</v>
          </cell>
        </row>
        <row r="2030">
          <cell r="B2030">
            <v>386325</v>
          </cell>
          <cell r="C2030" t="str">
            <v>PENTAMASTER CORP. BHD.</v>
          </cell>
          <cell r="D2030" t="str">
            <v>V68</v>
          </cell>
          <cell r="E2030" t="str">
            <v>1189730-01</v>
          </cell>
          <cell r="F2030" t="str">
            <v>AAA SP-M1</v>
          </cell>
          <cell r="G2030" t="str">
            <v>EQP,AE,AAA SP-M1,V68,PENTAMASTER</v>
          </cell>
          <cell r="H2030">
            <v>338644.96999999898</v>
          </cell>
          <cell r="I2030" t="str">
            <v>AE</v>
          </cell>
          <cell r="J2030" t="str">
            <v>New Buy</v>
          </cell>
          <cell r="K2030">
            <v>677289.93999999797</v>
          </cell>
          <cell r="L2030">
            <v>2</v>
          </cell>
          <cell r="M2030" t="str">
            <v>EBD</v>
          </cell>
          <cell r="N2030">
            <v>338644.96999999898</v>
          </cell>
          <cell r="O2030">
            <v>677289.93999999797</v>
          </cell>
          <cell r="P2030" t="b">
            <v>1</v>
          </cell>
          <cell r="Q2030" t="str">
            <v>China</v>
          </cell>
          <cell r="R2030">
            <v>192740.88</v>
          </cell>
          <cell r="S2030">
            <v>15518.93</v>
          </cell>
          <cell r="T2030">
            <v>87065.15</v>
          </cell>
          <cell r="U2030">
            <v>75931.5</v>
          </cell>
          <cell r="V2030">
            <v>131301.92257567978</v>
          </cell>
          <cell r="Y2030">
            <v>27335.110622920452</v>
          </cell>
          <cell r="Z2030">
            <v>677289.93999999797</v>
          </cell>
          <cell r="AB2030" t="str">
            <v>Under</v>
          </cell>
          <cell r="AC2030">
            <v>0.5</v>
          </cell>
          <cell r="AD2030">
            <v>158637.03319860023</v>
          </cell>
          <cell r="AF2030">
            <v>166923.48000000001</v>
          </cell>
          <cell r="AG2030">
            <v>252784.22674999948</v>
          </cell>
          <cell r="AH2030">
            <v>1.3396602088425189</v>
          </cell>
          <cell r="AK2030">
            <v>1.3396602088425189</v>
          </cell>
          <cell r="AL2030">
            <v>2.6793204176850378</v>
          </cell>
          <cell r="AM2030">
            <v>0.99999604405696962</v>
          </cell>
          <cell r="AN2030">
            <v>121594</v>
          </cell>
          <cell r="AO2030">
            <v>0.99998898251386703</v>
          </cell>
          <cell r="AP2030">
            <v>-1.7850467128312169</v>
          </cell>
          <cell r="AS2030">
            <v>1</v>
          </cell>
          <cell r="AT2030">
            <v>0</v>
          </cell>
        </row>
        <row r="2031">
          <cell r="B2031">
            <v>386325</v>
          </cell>
          <cell r="C2031" t="str">
            <v>PENTAMASTER CORP. BHD.</v>
          </cell>
          <cell r="D2031" t="str">
            <v>V68</v>
          </cell>
          <cell r="E2031" t="str">
            <v>1189730-01</v>
          </cell>
          <cell r="F2031" t="str">
            <v>AAA SP-M1</v>
          </cell>
          <cell r="G2031" t="str">
            <v>EQP,AE,AAA SP-M1,V68,PENTAMASTER</v>
          </cell>
          <cell r="H2031">
            <v>338644.96999999898</v>
          </cell>
          <cell r="I2031" t="str">
            <v>AE</v>
          </cell>
          <cell r="J2031" t="str">
            <v>New Buy</v>
          </cell>
          <cell r="K2031">
            <v>677289.93999999797</v>
          </cell>
          <cell r="L2031">
            <v>2</v>
          </cell>
          <cell r="M2031" t="str">
            <v>EBD</v>
          </cell>
          <cell r="N2031">
            <v>338644.96999999898</v>
          </cell>
          <cell r="O2031">
            <v>677289.93999999797</v>
          </cell>
          <cell r="P2031" t="b">
            <v>1</v>
          </cell>
          <cell r="Q2031" t="str">
            <v>China</v>
          </cell>
          <cell r="R2031">
            <v>192740.88</v>
          </cell>
          <cell r="S2031">
            <v>15518.93</v>
          </cell>
          <cell r="T2031">
            <v>87065.15</v>
          </cell>
          <cell r="U2031">
            <v>75931.5</v>
          </cell>
          <cell r="V2031">
            <v>131301.92257567978</v>
          </cell>
          <cell r="Y2031">
            <v>27335.110622920452</v>
          </cell>
          <cell r="Z2031">
            <v>677289.93999999797</v>
          </cell>
          <cell r="AB2031" t="str">
            <v>Under</v>
          </cell>
          <cell r="AC2031">
            <v>0.5</v>
          </cell>
          <cell r="AD2031">
            <v>158637.03319860023</v>
          </cell>
          <cell r="AF2031">
            <v>166923.48000000001</v>
          </cell>
          <cell r="AG2031">
            <v>252784.22674999948</v>
          </cell>
          <cell r="AH2031">
            <v>1.3396602088425189</v>
          </cell>
          <cell r="AK2031">
            <v>1.3396602088425189</v>
          </cell>
          <cell r="AL2031">
            <v>2.6793204176850378</v>
          </cell>
          <cell r="AM2031">
            <v>0.99999604405696962</v>
          </cell>
          <cell r="AN2031">
            <v>121594</v>
          </cell>
          <cell r="AO2031">
            <v>0.99998898251386703</v>
          </cell>
          <cell r="AP2031">
            <v>-1.7850467128312169</v>
          </cell>
          <cell r="AS2031">
            <v>1</v>
          </cell>
          <cell r="AT2031">
            <v>0</v>
          </cell>
        </row>
        <row r="2032">
          <cell r="B2032">
            <v>386328</v>
          </cell>
          <cell r="C2032" t="str">
            <v>PENTAMASTER CORP. BHD.</v>
          </cell>
          <cell r="D2032" t="str">
            <v>V68</v>
          </cell>
          <cell r="E2032" t="str">
            <v>1189733-01</v>
          </cell>
          <cell r="F2032" t="str">
            <v>BAA SP-M1</v>
          </cell>
          <cell r="G2032" t="str">
            <v>EQP,AE,BAA SP-M1,V68,PENTAMASTER</v>
          </cell>
          <cell r="H2032">
            <v>338644.96999999898</v>
          </cell>
          <cell r="I2032" t="str">
            <v>AE</v>
          </cell>
          <cell r="J2032" t="str">
            <v>New Buy</v>
          </cell>
          <cell r="K2032">
            <v>677289.93999999797</v>
          </cell>
          <cell r="L2032">
            <v>2</v>
          </cell>
          <cell r="M2032" t="str">
            <v>EBD</v>
          </cell>
          <cell r="N2032">
            <v>338644.96999999898</v>
          </cell>
          <cell r="O2032">
            <v>677289.93999999797</v>
          </cell>
          <cell r="P2032" t="b">
            <v>1</v>
          </cell>
          <cell r="Q2032" t="str">
            <v>China</v>
          </cell>
          <cell r="R2032">
            <v>192721.28</v>
          </cell>
          <cell r="S2032">
            <v>15518.93</v>
          </cell>
          <cell r="T2032">
            <v>87065.15</v>
          </cell>
          <cell r="U2032">
            <v>75931.5</v>
          </cell>
          <cell r="V2032">
            <v>131288.57036061009</v>
          </cell>
          <cell r="Y2032">
            <v>27335.110622920452</v>
          </cell>
          <cell r="Z2032">
            <v>677289.93999999797</v>
          </cell>
          <cell r="AB2032" t="str">
            <v>Under</v>
          </cell>
          <cell r="AC2032">
            <v>0.5</v>
          </cell>
          <cell r="AD2032">
            <v>158623.68098353053</v>
          </cell>
          <cell r="AF2032">
            <v>169678.88</v>
          </cell>
          <cell r="AG2032">
            <v>254161.92624999949</v>
          </cell>
          <cell r="AH2032">
            <v>1.3323985027832219</v>
          </cell>
          <cell r="AK2032">
            <v>1.3323985027832219</v>
          </cell>
          <cell r="AL2032">
            <v>2.6647970055664438</v>
          </cell>
          <cell r="AM2032">
            <v>0.99999606550038878</v>
          </cell>
          <cell r="AN2032">
            <v>121594</v>
          </cell>
          <cell r="AO2032">
            <v>0.99998904223479135</v>
          </cell>
          <cell r="AP2032">
            <v>-1.7850467128312169</v>
          </cell>
          <cell r="AS2032">
            <v>1</v>
          </cell>
          <cell r="AT2032">
            <v>0</v>
          </cell>
        </row>
        <row r="2033">
          <cell r="B2033">
            <v>386328</v>
          </cell>
          <cell r="C2033" t="str">
            <v>PENTAMASTER CORP. BHD.</v>
          </cell>
          <cell r="D2033" t="str">
            <v>V68</v>
          </cell>
          <cell r="E2033" t="str">
            <v>1189733-01</v>
          </cell>
          <cell r="F2033" t="str">
            <v>BAA SP-M1</v>
          </cell>
          <cell r="G2033" t="str">
            <v>EQP,AE,BAA SP-M1,V68,PENTAMASTER</v>
          </cell>
          <cell r="H2033">
            <v>338644.96999999898</v>
          </cell>
          <cell r="I2033" t="str">
            <v>AE</v>
          </cell>
          <cell r="J2033" t="str">
            <v>New Buy</v>
          </cell>
          <cell r="K2033">
            <v>677289.93999999797</v>
          </cell>
          <cell r="L2033">
            <v>2</v>
          </cell>
          <cell r="M2033" t="str">
            <v>EBD</v>
          </cell>
          <cell r="N2033">
            <v>338644.96999999898</v>
          </cell>
          <cell r="O2033">
            <v>677289.93999999797</v>
          </cell>
          <cell r="P2033" t="b">
            <v>1</v>
          </cell>
          <cell r="Q2033" t="str">
            <v>China</v>
          </cell>
          <cell r="R2033">
            <v>192721.28</v>
          </cell>
          <cell r="S2033">
            <v>15518.93</v>
          </cell>
          <cell r="T2033">
            <v>87065.15</v>
          </cell>
          <cell r="U2033">
            <v>75931.5</v>
          </cell>
          <cell r="V2033">
            <v>131288.57036061009</v>
          </cell>
          <cell r="Y2033">
            <v>27335.110622920452</v>
          </cell>
          <cell r="Z2033">
            <v>677289.93999999797</v>
          </cell>
          <cell r="AB2033" t="str">
            <v>Under</v>
          </cell>
          <cell r="AC2033">
            <v>0.5</v>
          </cell>
          <cell r="AD2033">
            <v>158623.68098353053</v>
          </cell>
          <cell r="AF2033">
            <v>169678.88</v>
          </cell>
          <cell r="AG2033">
            <v>254161.92624999949</v>
          </cell>
          <cell r="AH2033">
            <v>1.3323985027832219</v>
          </cell>
          <cell r="AK2033">
            <v>1.3323985027832219</v>
          </cell>
          <cell r="AL2033">
            <v>2.6647970055664438</v>
          </cell>
          <cell r="AM2033">
            <v>0.99999606550038878</v>
          </cell>
          <cell r="AN2033">
            <v>121594</v>
          </cell>
          <cell r="AO2033">
            <v>0.99998904223479135</v>
          </cell>
          <cell r="AP2033">
            <v>-1.7850467128312169</v>
          </cell>
          <cell r="AS2033">
            <v>1</v>
          </cell>
          <cell r="AT2033">
            <v>0</v>
          </cell>
        </row>
        <row r="2034">
          <cell r="B2034">
            <v>386329</v>
          </cell>
          <cell r="C2034" t="str">
            <v>HANGZHOU AMPHENOL PHOENIX TELECOM PARTS CO., LTD</v>
          </cell>
          <cell r="D2034" t="str">
            <v>V68</v>
          </cell>
          <cell r="E2034" t="str">
            <v>1189738-01</v>
          </cell>
          <cell r="F2034" t="str">
            <v>BGS PALLET</v>
          </cell>
          <cell r="G2034" t="str">
            <v>FXT,AE,BGS PALLET,V68,AMPHENOL</v>
          </cell>
          <cell r="H2034">
            <v>400</v>
          </cell>
          <cell r="I2034" t="str">
            <v>AE</v>
          </cell>
          <cell r="J2034" t="str">
            <v>New Buy</v>
          </cell>
          <cell r="K2034">
            <v>748800</v>
          </cell>
          <cell r="L2034">
            <v>1872</v>
          </cell>
          <cell r="M2034" t="str">
            <v>EBD</v>
          </cell>
          <cell r="N2034">
            <v>400</v>
          </cell>
          <cell r="O2034">
            <v>748800</v>
          </cell>
          <cell r="P2034" t="b">
            <v>0</v>
          </cell>
          <cell r="Q2034" t="str">
            <v>China</v>
          </cell>
          <cell r="R2034" t="e">
            <v>#N/A</v>
          </cell>
          <cell r="S2034" t="e">
            <v>#N/A</v>
          </cell>
          <cell r="T2034" t="e">
            <v>#N/A</v>
          </cell>
          <cell r="U2034" t="e">
            <v>#N/A</v>
          </cell>
          <cell r="V2034" t="e">
            <v>#N/A</v>
          </cell>
          <cell r="Y2034" t="e">
            <v>#N/A</v>
          </cell>
          <cell r="Z2034">
            <v>748800</v>
          </cell>
          <cell r="AB2034" t="str">
            <v>Under</v>
          </cell>
          <cell r="AC2034">
            <v>0.99946581196581197</v>
          </cell>
          <cell r="AD2034" t="e">
            <v>#N/A</v>
          </cell>
          <cell r="AF2034">
            <v>400</v>
          </cell>
          <cell r="AG2034">
            <v>400</v>
          </cell>
          <cell r="AH2034">
            <v>1</v>
          </cell>
          <cell r="AK2034">
            <v>1</v>
          </cell>
          <cell r="AL2034">
            <v>1872</v>
          </cell>
          <cell r="AM2034">
            <v>0.99750000000000005</v>
          </cell>
          <cell r="AN2034">
            <v>121</v>
          </cell>
          <cell r="AO2034">
            <v>0.99173553719008267</v>
          </cell>
          <cell r="AP2034">
            <v>-2.3057851239669422</v>
          </cell>
          <cell r="AS2034">
            <v>1</v>
          </cell>
          <cell r="AT2034">
            <v>0</v>
          </cell>
        </row>
        <row r="2035">
          <cell r="B2035">
            <v>386329</v>
          </cell>
          <cell r="C2035" t="str">
            <v>HANGZHOU AMPHENOL PHOENIX TELECOM PARTS CO., LTD</v>
          </cell>
          <cell r="D2035" t="str">
            <v>V68</v>
          </cell>
          <cell r="E2035" t="str">
            <v>1189738-01</v>
          </cell>
          <cell r="F2035" t="str">
            <v>BGS PALLET</v>
          </cell>
          <cell r="G2035" t="str">
            <v>FXT,AE,BGS PALLET,V68,AMPHENOL</v>
          </cell>
          <cell r="H2035">
            <v>400</v>
          </cell>
          <cell r="I2035" t="str">
            <v>AE</v>
          </cell>
          <cell r="J2035" t="str">
            <v>New Buy</v>
          </cell>
          <cell r="K2035">
            <v>1684800</v>
          </cell>
          <cell r="L2035">
            <v>4212</v>
          </cell>
          <cell r="M2035" t="str">
            <v>EBD</v>
          </cell>
          <cell r="N2035">
            <v>400</v>
          </cell>
          <cell r="O2035">
            <v>1684800</v>
          </cell>
          <cell r="P2035" t="b">
            <v>0</v>
          </cell>
          <cell r="Q2035" t="str">
            <v>China</v>
          </cell>
          <cell r="R2035" t="e">
            <v>#N/A</v>
          </cell>
          <cell r="S2035" t="e">
            <v>#N/A</v>
          </cell>
          <cell r="T2035" t="e">
            <v>#N/A</v>
          </cell>
          <cell r="U2035" t="e">
            <v>#N/A</v>
          </cell>
          <cell r="V2035" t="e">
            <v>#N/A</v>
          </cell>
          <cell r="Y2035" t="e">
            <v>#N/A</v>
          </cell>
          <cell r="Z2035">
            <v>1684800</v>
          </cell>
          <cell r="AB2035" t="str">
            <v>Under</v>
          </cell>
          <cell r="AC2035">
            <v>0.99976258309591648</v>
          </cell>
          <cell r="AD2035" t="e">
            <v>#N/A</v>
          </cell>
          <cell r="AF2035">
            <v>400</v>
          </cell>
          <cell r="AG2035">
            <v>400</v>
          </cell>
          <cell r="AH2035">
            <v>1</v>
          </cell>
          <cell r="AK2035">
            <v>1</v>
          </cell>
          <cell r="AL2035">
            <v>4212</v>
          </cell>
          <cell r="AM2035">
            <v>0.99750000000000005</v>
          </cell>
          <cell r="AN2035">
            <v>121</v>
          </cell>
          <cell r="AO2035">
            <v>0.99173553719008267</v>
          </cell>
          <cell r="AP2035">
            <v>-2.3057851239669422</v>
          </cell>
          <cell r="AS2035">
            <v>1</v>
          </cell>
          <cell r="AT2035">
            <v>0</v>
          </cell>
        </row>
        <row r="2036">
          <cell r="B2036">
            <v>386330</v>
          </cell>
          <cell r="C2036" t="str">
            <v>HYVISION SYSTEM INC.</v>
          </cell>
          <cell r="D2036" t="str">
            <v>V68</v>
          </cell>
          <cell r="E2036" t="str">
            <v>1189739-01</v>
          </cell>
          <cell r="F2036" t="str">
            <v>BGS1 SP-AOI</v>
          </cell>
          <cell r="G2036" t="str">
            <v>EQP,AE,BGS1 SP-AOI,V68,HYVISION</v>
          </cell>
          <cell r="H2036">
            <v>163266</v>
          </cell>
          <cell r="I2036" t="str">
            <v>AE</v>
          </cell>
          <cell r="J2036" t="str">
            <v>New Buy</v>
          </cell>
          <cell r="K2036">
            <v>326532</v>
          </cell>
          <cell r="L2036">
            <v>2</v>
          </cell>
          <cell r="M2036" t="str">
            <v>EBD</v>
          </cell>
          <cell r="N2036">
            <v>163266</v>
          </cell>
          <cell r="O2036">
            <v>326532</v>
          </cell>
          <cell r="P2036" t="b">
            <v>1</v>
          </cell>
          <cell r="Q2036" t="str">
            <v>China</v>
          </cell>
          <cell r="R2036" t="e">
            <v>#N/A</v>
          </cell>
          <cell r="S2036" t="e">
            <v>#N/A</v>
          </cell>
          <cell r="T2036" t="e">
            <v>#N/A</v>
          </cell>
          <cell r="U2036" t="e">
            <v>#N/A</v>
          </cell>
          <cell r="V2036" t="e">
            <v>#N/A</v>
          </cell>
          <cell r="Y2036" t="e">
            <v>#N/A</v>
          </cell>
          <cell r="Z2036">
            <v>326532</v>
          </cell>
          <cell r="AB2036" t="str">
            <v>Under</v>
          </cell>
          <cell r="AC2036">
            <v>0.5</v>
          </cell>
          <cell r="AD2036" t="e">
            <v>#N/A</v>
          </cell>
          <cell r="AF2036">
            <v>95278</v>
          </cell>
          <cell r="AG2036">
            <v>129272</v>
          </cell>
          <cell r="AH2036">
            <v>1.2629649111949997</v>
          </cell>
          <cell r="AK2036">
            <v>1.2629649111949997</v>
          </cell>
          <cell r="AL2036">
            <v>2.5259298223899993</v>
          </cell>
          <cell r="AM2036">
            <v>0.99999226437279531</v>
          </cell>
          <cell r="AN2036">
            <v>80000</v>
          </cell>
          <cell r="AO2036">
            <v>0.99998421293861006</v>
          </cell>
          <cell r="AP2036">
            <v>-1.0408249999999999</v>
          </cell>
          <cell r="AS2036">
            <v>1</v>
          </cell>
          <cell r="AT2036">
            <v>0</v>
          </cell>
        </row>
        <row r="2037">
          <cell r="B2037">
            <v>386330</v>
          </cell>
          <cell r="C2037" t="str">
            <v>HYVISION SYSTEM INC.</v>
          </cell>
          <cell r="D2037" t="str">
            <v>V68</v>
          </cell>
          <cell r="E2037" t="str">
            <v>1189739-01</v>
          </cell>
          <cell r="F2037" t="str">
            <v>BGS1 SP-AOI</v>
          </cell>
          <cell r="G2037" t="str">
            <v>EQP,AE,BGS1 SP-AOI,V68,HYVISION</v>
          </cell>
          <cell r="H2037">
            <v>163266</v>
          </cell>
          <cell r="I2037" t="str">
            <v>AE</v>
          </cell>
          <cell r="J2037" t="str">
            <v>New Buy</v>
          </cell>
          <cell r="K2037">
            <v>326532</v>
          </cell>
          <cell r="L2037">
            <v>2</v>
          </cell>
          <cell r="M2037" t="str">
            <v>EBD</v>
          </cell>
          <cell r="N2037">
            <v>163266</v>
          </cell>
          <cell r="O2037">
            <v>326532</v>
          </cell>
          <cell r="P2037" t="b">
            <v>1</v>
          </cell>
          <cell r="Q2037" t="str">
            <v>China</v>
          </cell>
          <cell r="R2037" t="e">
            <v>#N/A</v>
          </cell>
          <cell r="S2037" t="e">
            <v>#N/A</v>
          </cell>
          <cell r="T2037" t="e">
            <v>#N/A</v>
          </cell>
          <cell r="U2037" t="e">
            <v>#N/A</v>
          </cell>
          <cell r="V2037" t="e">
            <v>#N/A</v>
          </cell>
          <cell r="Y2037" t="e">
            <v>#N/A</v>
          </cell>
          <cell r="Z2037">
            <v>326532</v>
          </cell>
          <cell r="AB2037" t="str">
            <v>Under</v>
          </cell>
          <cell r="AC2037">
            <v>0.5</v>
          </cell>
          <cell r="AD2037" t="e">
            <v>#N/A</v>
          </cell>
          <cell r="AF2037">
            <v>95278</v>
          </cell>
          <cell r="AG2037">
            <v>129272</v>
          </cell>
          <cell r="AH2037">
            <v>1.2629649111949997</v>
          </cell>
          <cell r="AK2037">
            <v>1.2629649111949997</v>
          </cell>
          <cell r="AL2037">
            <v>2.5259298223899993</v>
          </cell>
          <cell r="AM2037">
            <v>0.99999226437279531</v>
          </cell>
          <cell r="AN2037">
            <v>80000</v>
          </cell>
          <cell r="AO2037">
            <v>0.99998421293861006</v>
          </cell>
          <cell r="AP2037">
            <v>-1.0408249999999999</v>
          </cell>
          <cell r="AS2037">
            <v>1</v>
          </cell>
          <cell r="AT2037">
            <v>0</v>
          </cell>
        </row>
        <row r="2038">
          <cell r="B2038">
            <v>386331</v>
          </cell>
          <cell r="C2038" t="str">
            <v>SECOTE</v>
          </cell>
          <cell r="D2038" t="str">
            <v>V68</v>
          </cell>
          <cell r="E2038" t="str">
            <v>1189740-01</v>
          </cell>
          <cell r="F2038" t="str">
            <v>BGS1 SP-AOI</v>
          </cell>
          <cell r="G2038" t="str">
            <v>EQP,AE,BGS1 SP-AOI,V68,SECOTE</v>
          </cell>
          <cell r="H2038">
            <v>95278</v>
          </cell>
          <cell r="I2038" t="str">
            <v>AE</v>
          </cell>
          <cell r="J2038" t="str">
            <v>New Buy</v>
          </cell>
          <cell r="K2038">
            <v>571668</v>
          </cell>
          <cell r="L2038">
            <v>6</v>
          </cell>
          <cell r="M2038" t="str">
            <v>EBD</v>
          </cell>
          <cell r="N2038">
            <v>95278</v>
          </cell>
          <cell r="O2038">
            <v>571668</v>
          </cell>
          <cell r="P2038" t="b">
            <v>1</v>
          </cell>
          <cell r="Q2038" t="str">
            <v>China</v>
          </cell>
          <cell r="R2038" t="e">
            <v>#N/A</v>
          </cell>
          <cell r="S2038" t="e">
            <v>#N/A</v>
          </cell>
          <cell r="T2038" t="e">
            <v>#N/A</v>
          </cell>
          <cell r="U2038" t="e">
            <v>#N/A</v>
          </cell>
          <cell r="V2038" t="e">
            <v>#N/A</v>
          </cell>
          <cell r="Y2038" t="e">
            <v>#N/A</v>
          </cell>
          <cell r="Z2038">
            <v>571668</v>
          </cell>
          <cell r="AB2038" t="str">
            <v>Under</v>
          </cell>
          <cell r="AC2038">
            <v>0.83333333333333337</v>
          </cell>
          <cell r="AD2038" t="e">
            <v>#N/A</v>
          </cell>
          <cell r="AF2038">
            <v>95278</v>
          </cell>
          <cell r="AG2038">
            <v>129272</v>
          </cell>
          <cell r="AH2038">
            <v>0.73703508880500035</v>
          </cell>
          <cell r="AK2038">
            <v>0.73703508880500035</v>
          </cell>
          <cell r="AL2038">
            <v>4.4222105328300021</v>
          </cell>
          <cell r="AM2038">
            <v>0.99999226437279531</v>
          </cell>
          <cell r="AN2038">
            <v>80000</v>
          </cell>
          <cell r="AO2038">
            <v>0.99999078706138989</v>
          </cell>
          <cell r="AP2038">
            <v>-0.19097500000000001</v>
          </cell>
          <cell r="AS2038">
            <v>1</v>
          </cell>
          <cell r="AT2038">
            <v>0</v>
          </cell>
        </row>
        <row r="2039">
          <cell r="B2039">
            <v>386331</v>
          </cell>
          <cell r="C2039" t="str">
            <v>SECOTE</v>
          </cell>
          <cell r="D2039" t="str">
            <v>V68</v>
          </cell>
          <cell r="E2039" t="str">
            <v>1189740-01</v>
          </cell>
          <cell r="F2039" t="str">
            <v>BGS1 SP-AOI</v>
          </cell>
          <cell r="G2039" t="str">
            <v>EQP,AE,BGS1 SP-AOI,V68,SECOTE</v>
          </cell>
          <cell r="H2039">
            <v>95278</v>
          </cell>
          <cell r="I2039" t="str">
            <v>AE</v>
          </cell>
          <cell r="J2039" t="str">
            <v>New Buy</v>
          </cell>
          <cell r="K2039">
            <v>1524448</v>
          </cell>
          <cell r="L2039">
            <v>16</v>
          </cell>
          <cell r="M2039" t="str">
            <v>EBD</v>
          </cell>
          <cell r="N2039">
            <v>95278</v>
          </cell>
          <cell r="O2039">
            <v>1524448</v>
          </cell>
          <cell r="P2039" t="b">
            <v>1</v>
          </cell>
          <cell r="Q2039" t="str">
            <v>China</v>
          </cell>
          <cell r="R2039" t="e">
            <v>#N/A</v>
          </cell>
          <cell r="S2039" t="e">
            <v>#N/A</v>
          </cell>
          <cell r="T2039" t="e">
            <v>#N/A</v>
          </cell>
          <cell r="U2039" t="e">
            <v>#N/A</v>
          </cell>
          <cell r="V2039" t="e">
            <v>#N/A</v>
          </cell>
          <cell r="Y2039" t="e">
            <v>#N/A</v>
          </cell>
          <cell r="Z2039">
            <v>1524448</v>
          </cell>
          <cell r="AB2039" t="str">
            <v>Under</v>
          </cell>
          <cell r="AC2039">
            <v>0.9375</v>
          </cell>
          <cell r="AD2039" t="e">
            <v>#N/A</v>
          </cell>
          <cell r="AF2039">
            <v>95278</v>
          </cell>
          <cell r="AG2039">
            <v>129272</v>
          </cell>
          <cell r="AH2039">
            <v>0.73703508880500035</v>
          </cell>
          <cell r="AK2039">
            <v>0.73703508880500035</v>
          </cell>
          <cell r="AL2039">
            <v>11.792561420880006</v>
          </cell>
          <cell r="AM2039">
            <v>0.99999226437279531</v>
          </cell>
          <cell r="AN2039">
            <v>80000</v>
          </cell>
          <cell r="AO2039">
            <v>0.99999078706138989</v>
          </cell>
          <cell r="AP2039">
            <v>-0.19097500000000001</v>
          </cell>
          <cell r="AS2039">
            <v>1</v>
          </cell>
          <cell r="AT2039">
            <v>0</v>
          </cell>
        </row>
        <row r="2040">
          <cell r="B2040">
            <v>386332</v>
          </cell>
          <cell r="C2040" t="str">
            <v>HYVISION SYSTEM INC.</v>
          </cell>
          <cell r="D2040" t="str">
            <v>V68</v>
          </cell>
          <cell r="E2040" t="str">
            <v>1189741-01</v>
          </cell>
          <cell r="F2040" t="str">
            <v>BGS2 SP-G1</v>
          </cell>
          <cell r="G2040" t="str">
            <v>EQP,AE,BGS2 SP-G1,V68,HYVISION</v>
          </cell>
          <cell r="H2040">
            <v>211564</v>
          </cell>
          <cell r="I2040" t="str">
            <v>AE</v>
          </cell>
          <cell r="J2040" t="str">
            <v>New Buy</v>
          </cell>
          <cell r="K2040">
            <v>423128</v>
          </cell>
          <cell r="L2040">
            <v>2</v>
          </cell>
          <cell r="M2040" t="str">
            <v>EBD</v>
          </cell>
          <cell r="N2040">
            <v>211564</v>
          </cell>
          <cell r="O2040">
            <v>423128</v>
          </cell>
          <cell r="P2040" t="b">
            <v>1</v>
          </cell>
          <cell r="Q2040" t="str">
            <v>China</v>
          </cell>
          <cell r="R2040" t="e">
            <v>#N/A</v>
          </cell>
          <cell r="S2040" t="e">
            <v>#N/A</v>
          </cell>
          <cell r="T2040" t="e">
            <v>#N/A</v>
          </cell>
          <cell r="U2040" t="e">
            <v>#N/A</v>
          </cell>
          <cell r="V2040" t="e">
            <v>#N/A</v>
          </cell>
          <cell r="Y2040" t="e">
            <v>#N/A</v>
          </cell>
          <cell r="Z2040">
            <v>423128</v>
          </cell>
          <cell r="AB2040" t="str">
            <v>Under</v>
          </cell>
          <cell r="AC2040">
            <v>0.5</v>
          </cell>
          <cell r="AD2040" t="e">
            <v>#N/A</v>
          </cell>
          <cell r="AF2040">
            <v>168584.53</v>
          </cell>
          <cell r="AG2040">
            <v>190074.26500000001</v>
          </cell>
          <cell r="AH2040">
            <v>1.1130596769636329</v>
          </cell>
          <cell r="AK2040">
            <v>1.1130596769636329</v>
          </cell>
          <cell r="AL2040">
            <v>2.2261193539272659</v>
          </cell>
          <cell r="AM2040">
            <v>0.99999473889850377</v>
          </cell>
          <cell r="AN2040">
            <v>146191</v>
          </cell>
          <cell r="AO2040">
            <v>0.99999238626401799</v>
          </cell>
          <cell r="AP2040">
            <v>-0.44717527070749907</v>
          </cell>
          <cell r="AS2040">
            <v>1</v>
          </cell>
          <cell r="AT2040">
            <v>0</v>
          </cell>
        </row>
        <row r="2041">
          <cell r="B2041">
            <v>386332</v>
          </cell>
          <cell r="C2041" t="str">
            <v>HYVISION SYSTEM INC.</v>
          </cell>
          <cell r="D2041" t="str">
            <v>V68</v>
          </cell>
          <cell r="E2041" t="str">
            <v>1189741-01</v>
          </cell>
          <cell r="F2041" t="str">
            <v>BGS2 SP-G1</v>
          </cell>
          <cell r="G2041" t="str">
            <v>EQP,AE,BGS2 SP-G1,V68,HYVISION</v>
          </cell>
          <cell r="H2041">
            <v>211564</v>
          </cell>
          <cell r="I2041" t="str">
            <v>AE</v>
          </cell>
          <cell r="J2041" t="str">
            <v>New Buy</v>
          </cell>
          <cell r="K2041">
            <v>423128</v>
          </cell>
          <cell r="L2041">
            <v>2</v>
          </cell>
          <cell r="M2041" t="str">
            <v>EBD</v>
          </cell>
          <cell r="N2041">
            <v>211564</v>
          </cell>
          <cell r="O2041">
            <v>423128</v>
          </cell>
          <cell r="P2041" t="b">
            <v>1</v>
          </cell>
          <cell r="Q2041" t="str">
            <v>China</v>
          </cell>
          <cell r="R2041" t="e">
            <v>#N/A</v>
          </cell>
          <cell r="S2041" t="e">
            <v>#N/A</v>
          </cell>
          <cell r="T2041" t="e">
            <v>#N/A</v>
          </cell>
          <cell r="U2041" t="e">
            <v>#N/A</v>
          </cell>
          <cell r="V2041" t="e">
            <v>#N/A</v>
          </cell>
          <cell r="Y2041" t="e">
            <v>#N/A</v>
          </cell>
          <cell r="Z2041">
            <v>423128</v>
          </cell>
          <cell r="AB2041" t="str">
            <v>Under</v>
          </cell>
          <cell r="AC2041">
            <v>0.5</v>
          </cell>
          <cell r="AD2041" t="e">
            <v>#N/A</v>
          </cell>
          <cell r="AF2041">
            <v>168584.53</v>
          </cell>
          <cell r="AG2041">
            <v>190074.26500000001</v>
          </cell>
          <cell r="AH2041">
            <v>1.1130596769636329</v>
          </cell>
          <cell r="AK2041">
            <v>1.1130596769636329</v>
          </cell>
          <cell r="AL2041">
            <v>2.2261193539272659</v>
          </cell>
          <cell r="AM2041">
            <v>0.99999473889850377</v>
          </cell>
          <cell r="AN2041">
            <v>146191</v>
          </cell>
          <cell r="AO2041">
            <v>0.99999238626401799</v>
          </cell>
          <cell r="AP2041">
            <v>-0.44717527070749907</v>
          </cell>
          <cell r="AS2041">
            <v>1</v>
          </cell>
          <cell r="AT2041">
            <v>0</v>
          </cell>
        </row>
        <row r="2042">
          <cell r="B2042">
            <v>386333</v>
          </cell>
          <cell r="C2042" t="str">
            <v>SECOTE</v>
          </cell>
          <cell r="D2042" t="str">
            <v>V68</v>
          </cell>
          <cell r="E2042" t="str">
            <v>1189742-01</v>
          </cell>
          <cell r="F2042" t="str">
            <v>BGS2 SP-G1</v>
          </cell>
          <cell r="G2042" t="str">
            <v>EQP,AE,BGS2 SP-G1,V68,SECOTE</v>
          </cell>
          <cell r="H2042">
            <v>168584.53</v>
          </cell>
          <cell r="I2042" t="str">
            <v>AE</v>
          </cell>
          <cell r="J2042" t="str">
            <v>New Buy</v>
          </cell>
          <cell r="K2042">
            <v>1011507.1799999999</v>
          </cell>
          <cell r="L2042">
            <v>6</v>
          </cell>
          <cell r="M2042" t="str">
            <v>EBD</v>
          </cell>
          <cell r="N2042">
            <v>168584.53</v>
          </cell>
          <cell r="O2042">
            <v>1011507.1799999999</v>
          </cell>
          <cell r="P2042" t="b">
            <v>1</v>
          </cell>
          <cell r="Q2042" t="str">
            <v>China</v>
          </cell>
          <cell r="R2042" t="e">
            <v>#N/A</v>
          </cell>
          <cell r="S2042" t="e">
            <v>#N/A</v>
          </cell>
          <cell r="T2042" t="e">
            <v>#N/A</v>
          </cell>
          <cell r="U2042" t="e">
            <v>#N/A</v>
          </cell>
          <cell r="V2042" t="e">
            <v>#N/A</v>
          </cell>
          <cell r="Y2042" t="e">
            <v>#N/A</v>
          </cell>
          <cell r="Z2042">
            <v>1011507.1799999999</v>
          </cell>
          <cell r="AB2042" t="str">
            <v>Under</v>
          </cell>
          <cell r="AC2042">
            <v>0.83333333333333326</v>
          </cell>
          <cell r="AD2042" t="e">
            <v>#N/A</v>
          </cell>
          <cell r="AF2042">
            <v>168584.53</v>
          </cell>
          <cell r="AG2042">
            <v>190074.26500000001</v>
          </cell>
          <cell r="AH2042">
            <v>0.88694032303636683</v>
          </cell>
          <cell r="AK2042">
            <v>0.88694032303636683</v>
          </cell>
          <cell r="AL2042">
            <v>5.3216419382182014</v>
          </cell>
          <cell r="AM2042">
            <v>0.99999473889850365</v>
          </cell>
          <cell r="AN2042">
            <v>146191</v>
          </cell>
          <cell r="AO2042">
            <v>0.99999393300324202</v>
          </cell>
          <cell r="AP2042">
            <v>-0.15317994951809619</v>
          </cell>
          <cell r="AS2042">
            <v>1</v>
          </cell>
          <cell r="AT2042">
            <v>0</v>
          </cell>
        </row>
        <row r="2043">
          <cell r="B2043">
            <v>386333</v>
          </cell>
          <cell r="C2043" t="str">
            <v>SECOTE</v>
          </cell>
          <cell r="D2043" t="str">
            <v>V68</v>
          </cell>
          <cell r="E2043" t="str">
            <v>1189742-01</v>
          </cell>
          <cell r="F2043" t="str">
            <v>BGS2 SP-G1</v>
          </cell>
          <cell r="G2043" t="str">
            <v>EQP,AE,BGS2 SP-G1,V68,SECOTE</v>
          </cell>
          <cell r="H2043">
            <v>168584.53</v>
          </cell>
          <cell r="I2043" t="str">
            <v>AE</v>
          </cell>
          <cell r="J2043" t="str">
            <v>New Buy</v>
          </cell>
          <cell r="K2043">
            <v>2697352.48</v>
          </cell>
          <cell r="L2043">
            <v>16</v>
          </cell>
          <cell r="M2043" t="str">
            <v>EBD</v>
          </cell>
          <cell r="N2043">
            <v>168584.53</v>
          </cell>
          <cell r="O2043">
            <v>2697352.48</v>
          </cell>
          <cell r="P2043" t="b">
            <v>1</v>
          </cell>
          <cell r="Q2043" t="str">
            <v>China</v>
          </cell>
          <cell r="R2043" t="e">
            <v>#N/A</v>
          </cell>
          <cell r="S2043" t="e">
            <v>#N/A</v>
          </cell>
          <cell r="T2043" t="e">
            <v>#N/A</v>
          </cell>
          <cell r="U2043" t="e">
            <v>#N/A</v>
          </cell>
          <cell r="V2043" t="e">
            <v>#N/A</v>
          </cell>
          <cell r="Y2043" t="e">
            <v>#N/A</v>
          </cell>
          <cell r="Z2043">
            <v>2697352.48</v>
          </cell>
          <cell r="AB2043" t="str">
            <v>Under</v>
          </cell>
          <cell r="AC2043">
            <v>0.93750000000000011</v>
          </cell>
          <cell r="AD2043" t="e">
            <v>#N/A</v>
          </cell>
          <cell r="AF2043">
            <v>168584.53</v>
          </cell>
          <cell r="AG2043">
            <v>190074.26500000001</v>
          </cell>
          <cell r="AH2043">
            <v>0.88694032303636683</v>
          </cell>
          <cell r="AK2043">
            <v>0.88694032303636683</v>
          </cell>
          <cell r="AL2043">
            <v>14.191045168581869</v>
          </cell>
          <cell r="AM2043">
            <v>0.99999473889850365</v>
          </cell>
          <cell r="AN2043">
            <v>146191</v>
          </cell>
          <cell r="AO2043">
            <v>0.99999393300324202</v>
          </cell>
          <cell r="AP2043">
            <v>-0.15317994951809619</v>
          </cell>
          <cell r="AS2043">
            <v>1</v>
          </cell>
          <cell r="AT2043">
            <v>0</v>
          </cell>
        </row>
        <row r="2044">
          <cell r="B2044">
            <v>386334</v>
          </cell>
          <cell r="C2044" t="str">
            <v>HANGZHOU AMPHENOL PHOENIX TELECOM PARTS CO., LTD</v>
          </cell>
          <cell r="D2044" t="str">
            <v>V68</v>
          </cell>
          <cell r="E2044" t="str">
            <v>1189744-01</v>
          </cell>
          <cell r="F2044" t="str">
            <v>CGS PALLET</v>
          </cell>
          <cell r="G2044" t="str">
            <v>FXT,AE,CGS PALLET,V68,AMPHENOL</v>
          </cell>
          <cell r="H2044">
            <v>400</v>
          </cell>
          <cell r="I2044" t="str">
            <v>AE</v>
          </cell>
          <cell r="J2044" t="str">
            <v>New Buy</v>
          </cell>
          <cell r="K2044">
            <v>550400</v>
          </cell>
          <cell r="L2044">
            <v>1376</v>
          </cell>
          <cell r="M2044" t="str">
            <v>EBD</v>
          </cell>
          <cell r="N2044">
            <v>400</v>
          </cell>
          <cell r="O2044">
            <v>550400</v>
          </cell>
          <cell r="P2044" t="b">
            <v>0</v>
          </cell>
          <cell r="Q2044" t="str">
            <v>China</v>
          </cell>
          <cell r="R2044" t="e">
            <v>#N/A</v>
          </cell>
          <cell r="S2044" t="e">
            <v>#N/A</v>
          </cell>
          <cell r="T2044" t="e">
            <v>#N/A</v>
          </cell>
          <cell r="U2044" t="e">
            <v>#N/A</v>
          </cell>
          <cell r="V2044" t="e">
            <v>#N/A</v>
          </cell>
          <cell r="Y2044" t="e">
            <v>#N/A</v>
          </cell>
          <cell r="Z2044">
            <v>550400</v>
          </cell>
          <cell r="AB2044" t="str">
            <v>Under</v>
          </cell>
          <cell r="AC2044">
            <v>0.99927325581395354</v>
          </cell>
          <cell r="AD2044" t="e">
            <v>#N/A</v>
          </cell>
          <cell r="AF2044">
            <v>400</v>
          </cell>
          <cell r="AG2044">
            <v>400</v>
          </cell>
          <cell r="AH2044">
            <v>1</v>
          </cell>
          <cell r="AK2044">
            <v>1</v>
          </cell>
          <cell r="AL2044">
            <v>1376</v>
          </cell>
          <cell r="AM2044">
            <v>0.99750000000000005</v>
          </cell>
          <cell r="AN2044">
            <v>118</v>
          </cell>
          <cell r="AO2044">
            <v>0.99152542372881358</v>
          </cell>
          <cell r="AP2044">
            <v>-2.3898305084745761</v>
          </cell>
          <cell r="AS2044">
            <v>1</v>
          </cell>
          <cell r="AT2044">
            <v>0</v>
          </cell>
        </row>
        <row r="2045">
          <cell r="B2045">
            <v>386334</v>
          </cell>
          <cell r="C2045" t="str">
            <v>HANGZHOU AMPHENOL PHOENIX TELECOM PARTS CO., LTD</v>
          </cell>
          <cell r="D2045" t="str">
            <v>V68</v>
          </cell>
          <cell r="E2045" t="str">
            <v>1189744-01</v>
          </cell>
          <cell r="F2045" t="str">
            <v>CGS PALLET</v>
          </cell>
          <cell r="G2045" t="str">
            <v>FXT,AE,CGS PALLET,V68,AMPHENOL</v>
          </cell>
          <cell r="H2045">
            <v>400</v>
          </cell>
          <cell r="I2045" t="str">
            <v>AE</v>
          </cell>
          <cell r="J2045" t="str">
            <v>New Buy</v>
          </cell>
          <cell r="K2045">
            <v>1238400</v>
          </cell>
          <cell r="L2045">
            <v>3096</v>
          </cell>
          <cell r="M2045" t="str">
            <v>EBD</v>
          </cell>
          <cell r="N2045">
            <v>400</v>
          </cell>
          <cell r="O2045">
            <v>1238400</v>
          </cell>
          <cell r="P2045" t="b">
            <v>0</v>
          </cell>
          <cell r="Q2045" t="str">
            <v>China</v>
          </cell>
          <cell r="R2045" t="e">
            <v>#N/A</v>
          </cell>
          <cell r="S2045" t="e">
            <v>#N/A</v>
          </cell>
          <cell r="T2045" t="e">
            <v>#N/A</v>
          </cell>
          <cell r="U2045" t="e">
            <v>#N/A</v>
          </cell>
          <cell r="V2045" t="e">
            <v>#N/A</v>
          </cell>
          <cell r="Y2045" t="e">
            <v>#N/A</v>
          </cell>
          <cell r="Z2045">
            <v>1238400</v>
          </cell>
          <cell r="AB2045" t="str">
            <v>Under</v>
          </cell>
          <cell r="AC2045">
            <v>0.99967700258397929</v>
          </cell>
          <cell r="AD2045" t="e">
            <v>#N/A</v>
          </cell>
          <cell r="AF2045">
            <v>400</v>
          </cell>
          <cell r="AG2045">
            <v>400</v>
          </cell>
          <cell r="AH2045">
            <v>1</v>
          </cell>
          <cell r="AK2045">
            <v>1</v>
          </cell>
          <cell r="AL2045">
            <v>3096</v>
          </cell>
          <cell r="AM2045">
            <v>0.99750000000000005</v>
          </cell>
          <cell r="AN2045">
            <v>118</v>
          </cell>
          <cell r="AO2045">
            <v>0.99152542372881358</v>
          </cell>
          <cell r="AP2045">
            <v>-2.3898305084745761</v>
          </cell>
          <cell r="AS2045">
            <v>1</v>
          </cell>
          <cell r="AT2045">
            <v>0</v>
          </cell>
        </row>
        <row r="2046">
          <cell r="B2046">
            <v>386335</v>
          </cell>
          <cell r="C2046" t="str">
            <v>HYVISION SYSTEM INC.</v>
          </cell>
          <cell r="D2046" t="str">
            <v>V68</v>
          </cell>
          <cell r="E2046" t="str">
            <v>1189745-01</v>
          </cell>
          <cell r="F2046" t="str">
            <v>CGS1 SP-AOI</v>
          </cell>
          <cell r="G2046" t="str">
            <v>EQP,AE,CGS1 SP-AOI,V68,HYVISION</v>
          </cell>
          <cell r="H2046">
            <v>154514</v>
          </cell>
          <cell r="I2046" t="str">
            <v>AE</v>
          </cell>
          <cell r="J2046" t="str">
            <v>New Buy</v>
          </cell>
          <cell r="K2046">
            <v>309028</v>
          </cell>
          <cell r="L2046">
            <v>2</v>
          </cell>
          <cell r="M2046" t="str">
            <v>EBD</v>
          </cell>
          <cell r="N2046">
            <v>154514</v>
          </cell>
          <cell r="O2046">
            <v>309028</v>
          </cell>
          <cell r="P2046" t="b">
            <v>1</v>
          </cell>
          <cell r="Q2046" t="str">
            <v>China</v>
          </cell>
          <cell r="R2046" t="e">
            <v>#N/A</v>
          </cell>
          <cell r="S2046" t="e">
            <v>#N/A</v>
          </cell>
          <cell r="T2046" t="e">
            <v>#N/A</v>
          </cell>
          <cell r="U2046" t="e">
            <v>#N/A</v>
          </cell>
          <cell r="V2046" t="e">
            <v>#N/A</v>
          </cell>
          <cell r="Y2046" t="e">
            <v>#N/A</v>
          </cell>
          <cell r="Z2046">
            <v>309028</v>
          </cell>
          <cell r="AB2046" t="str">
            <v>Under</v>
          </cell>
          <cell r="AC2046">
            <v>0.5</v>
          </cell>
          <cell r="AD2046" t="e">
            <v>#N/A</v>
          </cell>
          <cell r="AF2046">
            <v>84959.97</v>
          </cell>
          <cell r="AG2046">
            <v>119736.985</v>
          </cell>
          <cell r="AH2046">
            <v>1.2904450533809582</v>
          </cell>
          <cell r="AK2046">
            <v>1.2904450533809582</v>
          </cell>
          <cell r="AL2046">
            <v>2.5808901067619163</v>
          </cell>
          <cell r="AM2046">
            <v>0.99999164836161536</v>
          </cell>
          <cell r="AN2046">
            <v>42102</v>
          </cell>
          <cell r="AO2046">
            <v>0.99996934955457262</v>
          </cell>
          <cell r="AP2046">
            <v>-2.669991924374139</v>
          </cell>
          <cell r="AS2046">
            <v>1</v>
          </cell>
          <cell r="AT2046">
            <v>0</v>
          </cell>
        </row>
        <row r="2047">
          <cell r="B2047">
            <v>386335</v>
          </cell>
          <cell r="C2047" t="str">
            <v>HYVISION SYSTEM INC.</v>
          </cell>
          <cell r="D2047" t="str">
            <v>V68</v>
          </cell>
          <cell r="E2047" t="str">
            <v>1189745-01</v>
          </cell>
          <cell r="F2047" t="str">
            <v>CGS1 SP-AOI</v>
          </cell>
          <cell r="G2047" t="str">
            <v>EQP,AE,CGS1 SP-AOI,V68,HYVISION</v>
          </cell>
          <cell r="H2047">
            <v>154514</v>
          </cell>
          <cell r="I2047" t="str">
            <v>AE</v>
          </cell>
          <cell r="J2047" t="str">
            <v>New Buy</v>
          </cell>
          <cell r="K2047">
            <v>309028</v>
          </cell>
          <cell r="L2047">
            <v>2</v>
          </cell>
          <cell r="M2047" t="str">
            <v>EBD</v>
          </cell>
          <cell r="N2047">
            <v>154514</v>
          </cell>
          <cell r="O2047">
            <v>309028</v>
          </cell>
          <cell r="P2047" t="b">
            <v>1</v>
          </cell>
          <cell r="Q2047" t="str">
            <v>China</v>
          </cell>
          <cell r="R2047" t="e">
            <v>#N/A</v>
          </cell>
          <cell r="S2047" t="e">
            <v>#N/A</v>
          </cell>
          <cell r="T2047" t="e">
            <v>#N/A</v>
          </cell>
          <cell r="U2047" t="e">
            <v>#N/A</v>
          </cell>
          <cell r="V2047" t="e">
            <v>#N/A</v>
          </cell>
          <cell r="Y2047" t="e">
            <v>#N/A</v>
          </cell>
          <cell r="Z2047">
            <v>309028</v>
          </cell>
          <cell r="AB2047" t="str">
            <v>Under</v>
          </cell>
          <cell r="AC2047">
            <v>0.5</v>
          </cell>
          <cell r="AD2047" t="e">
            <v>#N/A</v>
          </cell>
          <cell r="AF2047">
            <v>84959.97</v>
          </cell>
          <cell r="AG2047">
            <v>119736.985</v>
          </cell>
          <cell r="AH2047">
            <v>1.2904450533809582</v>
          </cell>
          <cell r="AK2047">
            <v>1.2904450533809582</v>
          </cell>
          <cell r="AL2047">
            <v>2.5808901067619163</v>
          </cell>
          <cell r="AM2047">
            <v>0.99999164836161536</v>
          </cell>
          <cell r="AN2047">
            <v>42102</v>
          </cell>
          <cell r="AO2047">
            <v>0.99996934955457262</v>
          </cell>
          <cell r="AP2047">
            <v>-2.669991924374139</v>
          </cell>
          <cell r="AS2047">
            <v>1</v>
          </cell>
          <cell r="AT2047">
            <v>0</v>
          </cell>
        </row>
        <row r="2048">
          <cell r="B2048">
            <v>386336</v>
          </cell>
          <cell r="C2048" t="str">
            <v>HYVISION SYSTEM INC.</v>
          </cell>
          <cell r="D2048" t="str">
            <v>V68</v>
          </cell>
          <cell r="E2048" t="str">
            <v>1189746-01</v>
          </cell>
          <cell r="F2048" t="str">
            <v>CGS2 SP-G1</v>
          </cell>
          <cell r="G2048" t="str">
            <v>EQP,AE,CGS2 SP-G1,V68,HYVISION</v>
          </cell>
          <cell r="H2048">
            <v>226036</v>
          </cell>
          <cell r="I2048" t="str">
            <v>AE</v>
          </cell>
          <cell r="J2048" t="str">
            <v>New Buy</v>
          </cell>
          <cell r="K2048">
            <v>452072</v>
          </cell>
          <cell r="L2048">
            <v>2</v>
          </cell>
          <cell r="M2048" t="str">
            <v>EBD</v>
          </cell>
          <cell r="N2048">
            <v>226036</v>
          </cell>
          <cell r="O2048">
            <v>452072</v>
          </cell>
          <cell r="P2048" t="b">
            <v>1</v>
          </cell>
          <cell r="Q2048" t="str">
            <v>China</v>
          </cell>
          <cell r="R2048" t="e">
            <v>#N/A</v>
          </cell>
          <cell r="S2048" t="e">
            <v>#N/A</v>
          </cell>
          <cell r="T2048" t="e">
            <v>#N/A</v>
          </cell>
          <cell r="U2048" t="e">
            <v>#N/A</v>
          </cell>
          <cell r="V2048" t="e">
            <v>#N/A</v>
          </cell>
          <cell r="Y2048" t="e">
            <v>#N/A</v>
          </cell>
          <cell r="Z2048">
            <v>452072</v>
          </cell>
          <cell r="AB2048" t="str">
            <v>Under</v>
          </cell>
          <cell r="AC2048">
            <v>0.5</v>
          </cell>
          <cell r="AD2048" t="e">
            <v>#N/A</v>
          </cell>
          <cell r="AF2048">
            <v>186536.66</v>
          </cell>
          <cell r="AG2048">
            <v>206286.33000000002</v>
          </cell>
          <cell r="AH2048">
            <v>1.0957391117482189</v>
          </cell>
          <cell r="AK2048">
            <v>1.0957391117482189</v>
          </cell>
          <cell r="AL2048">
            <v>2.1914782234964378</v>
          </cell>
          <cell r="AM2048">
            <v>0.99999515236903969</v>
          </cell>
          <cell r="AN2048">
            <v>102141</v>
          </cell>
          <cell r="AO2048">
            <v>0.99998927228917134</v>
          </cell>
          <cell r="AP2048">
            <v>-1.2129800961416082</v>
          </cell>
          <cell r="AS2048">
            <v>1</v>
          </cell>
          <cell r="AT2048">
            <v>0</v>
          </cell>
        </row>
        <row r="2049">
          <cell r="B2049">
            <v>386336</v>
          </cell>
          <cell r="C2049" t="str">
            <v>HYVISION SYSTEM INC.</v>
          </cell>
          <cell r="D2049" t="str">
            <v>V68</v>
          </cell>
          <cell r="E2049" t="str">
            <v>1189746-01</v>
          </cell>
          <cell r="F2049" t="str">
            <v>CGS2 SP-G1</v>
          </cell>
          <cell r="G2049" t="str">
            <v>EQP,AE,CGS2 SP-G1,V68,HYVISION</v>
          </cell>
          <cell r="H2049">
            <v>226036</v>
          </cell>
          <cell r="I2049" t="str">
            <v>AE</v>
          </cell>
          <cell r="J2049" t="str">
            <v>New Buy</v>
          </cell>
          <cell r="K2049">
            <v>452072</v>
          </cell>
          <cell r="L2049">
            <v>2</v>
          </cell>
          <cell r="M2049" t="str">
            <v>EBD</v>
          </cell>
          <cell r="N2049">
            <v>226036</v>
          </cell>
          <cell r="O2049">
            <v>452072</v>
          </cell>
          <cell r="P2049" t="b">
            <v>1</v>
          </cell>
          <cell r="Q2049" t="str">
            <v>China</v>
          </cell>
          <cell r="R2049" t="e">
            <v>#N/A</v>
          </cell>
          <cell r="S2049" t="e">
            <v>#N/A</v>
          </cell>
          <cell r="T2049" t="e">
            <v>#N/A</v>
          </cell>
          <cell r="U2049" t="e">
            <v>#N/A</v>
          </cell>
          <cell r="V2049" t="e">
            <v>#N/A</v>
          </cell>
          <cell r="Y2049" t="e">
            <v>#N/A</v>
          </cell>
          <cell r="Z2049">
            <v>452072</v>
          </cell>
          <cell r="AB2049" t="str">
            <v>Under</v>
          </cell>
          <cell r="AC2049">
            <v>0.5</v>
          </cell>
          <cell r="AD2049" t="e">
            <v>#N/A</v>
          </cell>
          <cell r="AF2049">
            <v>186536.66</v>
          </cell>
          <cell r="AG2049">
            <v>206286.33000000002</v>
          </cell>
          <cell r="AH2049">
            <v>1.0957391117482189</v>
          </cell>
          <cell r="AK2049">
            <v>1.0957391117482189</v>
          </cell>
          <cell r="AL2049">
            <v>2.1914782234964378</v>
          </cell>
          <cell r="AM2049">
            <v>0.99999515236903969</v>
          </cell>
          <cell r="AN2049">
            <v>102141</v>
          </cell>
          <cell r="AO2049">
            <v>0.99998927228917134</v>
          </cell>
          <cell r="AP2049">
            <v>-1.2129800961416082</v>
          </cell>
          <cell r="AS2049">
            <v>1</v>
          </cell>
          <cell r="AT2049">
            <v>0</v>
          </cell>
        </row>
        <row r="2050">
          <cell r="B2050">
            <v>386337</v>
          </cell>
          <cell r="C2050" t="str">
            <v>SECOTE</v>
          </cell>
          <cell r="D2050" t="str">
            <v>V68</v>
          </cell>
          <cell r="E2050" t="str">
            <v>1189747-01</v>
          </cell>
          <cell r="F2050" t="str">
            <v>CGS1 SP-AOI</v>
          </cell>
          <cell r="G2050" t="str">
            <v>EQP,AE,CGS1 SP-AOI,V68,SECOTE</v>
          </cell>
          <cell r="H2050">
            <v>84959.97</v>
          </cell>
          <cell r="I2050" t="str">
            <v>AE</v>
          </cell>
          <cell r="J2050" t="str">
            <v>New Buy</v>
          </cell>
          <cell r="K2050">
            <v>509759.82</v>
          </cell>
          <cell r="L2050">
            <v>6</v>
          </cell>
          <cell r="M2050" t="str">
            <v>EBD</v>
          </cell>
          <cell r="N2050">
            <v>84959.97</v>
          </cell>
          <cell r="O2050">
            <v>509759.82</v>
          </cell>
          <cell r="P2050" t="b">
            <v>1</v>
          </cell>
          <cell r="Q2050" t="str">
            <v>China</v>
          </cell>
          <cell r="R2050" t="e">
            <v>#N/A</v>
          </cell>
          <cell r="S2050" t="e">
            <v>#N/A</v>
          </cell>
          <cell r="T2050" t="e">
            <v>#N/A</v>
          </cell>
          <cell r="U2050" t="e">
            <v>#N/A</v>
          </cell>
          <cell r="V2050" t="e">
            <v>#N/A</v>
          </cell>
          <cell r="Y2050" t="e">
            <v>#N/A</v>
          </cell>
          <cell r="Z2050">
            <v>509759.82</v>
          </cell>
          <cell r="AB2050" t="str">
            <v>Under</v>
          </cell>
          <cell r="AC2050">
            <v>0.83333333333333326</v>
          </cell>
          <cell r="AD2050" t="e">
            <v>#N/A</v>
          </cell>
          <cell r="AF2050">
            <v>84959.97</v>
          </cell>
          <cell r="AG2050">
            <v>119736.985</v>
          </cell>
          <cell r="AH2050">
            <v>0.70955494661904173</v>
          </cell>
          <cell r="AK2050">
            <v>0.70955494661904173</v>
          </cell>
          <cell r="AL2050">
            <v>4.2573296797142506</v>
          </cell>
          <cell r="AM2050">
            <v>0.99999164836161525</v>
          </cell>
          <cell r="AN2050">
            <v>42102</v>
          </cell>
          <cell r="AO2050">
            <v>0.99998314676389199</v>
          </cell>
          <cell r="AP2050">
            <v>-1.0179556790651276</v>
          </cell>
          <cell r="AS2050">
            <v>1</v>
          </cell>
          <cell r="AT2050">
            <v>0</v>
          </cell>
        </row>
        <row r="2051">
          <cell r="B2051">
            <v>386337</v>
          </cell>
          <cell r="C2051" t="str">
            <v>SECOTE</v>
          </cell>
          <cell r="D2051" t="str">
            <v>V68</v>
          </cell>
          <cell r="E2051" t="str">
            <v>1189747-01</v>
          </cell>
          <cell r="F2051" t="str">
            <v>CGS1 SP-AOI</v>
          </cell>
          <cell r="G2051" t="str">
            <v>EQP,AE,CGS1 SP-AOI,V68,SECOTE</v>
          </cell>
          <cell r="H2051">
            <v>84959.97</v>
          </cell>
          <cell r="I2051" t="str">
            <v>AE</v>
          </cell>
          <cell r="J2051" t="str">
            <v>New Buy</v>
          </cell>
          <cell r="K2051">
            <v>1359359.52</v>
          </cell>
          <cell r="L2051">
            <v>16</v>
          </cell>
          <cell r="M2051" t="str">
            <v>EBD</v>
          </cell>
          <cell r="N2051">
            <v>84959.97</v>
          </cell>
          <cell r="O2051">
            <v>1359359.52</v>
          </cell>
          <cell r="P2051" t="b">
            <v>1</v>
          </cell>
          <cell r="Q2051" t="str">
            <v>China</v>
          </cell>
          <cell r="R2051" t="e">
            <v>#N/A</v>
          </cell>
          <cell r="S2051" t="e">
            <v>#N/A</v>
          </cell>
          <cell r="T2051" t="e">
            <v>#N/A</v>
          </cell>
          <cell r="U2051" t="e">
            <v>#N/A</v>
          </cell>
          <cell r="V2051" t="e">
            <v>#N/A</v>
          </cell>
          <cell r="Y2051" t="e">
            <v>#N/A</v>
          </cell>
          <cell r="Z2051">
            <v>1359359.52</v>
          </cell>
          <cell r="AB2051" t="str">
            <v>Under</v>
          </cell>
          <cell r="AC2051">
            <v>0.9375</v>
          </cell>
          <cell r="AD2051" t="e">
            <v>#N/A</v>
          </cell>
          <cell r="AF2051">
            <v>84959.97</v>
          </cell>
          <cell r="AG2051">
            <v>119736.985</v>
          </cell>
          <cell r="AH2051">
            <v>0.70955494661904173</v>
          </cell>
          <cell r="AK2051">
            <v>0.70955494661904173</v>
          </cell>
          <cell r="AL2051">
            <v>11.352879145904668</v>
          </cell>
          <cell r="AM2051">
            <v>0.99999164836161525</v>
          </cell>
          <cell r="AN2051">
            <v>42102</v>
          </cell>
          <cell r="AO2051">
            <v>0.99998314676389199</v>
          </cell>
          <cell r="AP2051">
            <v>-1.0179556790651276</v>
          </cell>
          <cell r="AS2051">
            <v>1</v>
          </cell>
          <cell r="AT2051">
            <v>0</v>
          </cell>
        </row>
        <row r="2052">
          <cell r="B2052">
            <v>386338</v>
          </cell>
          <cell r="C2052" t="str">
            <v>SECOTE</v>
          </cell>
          <cell r="D2052" t="str">
            <v>V68</v>
          </cell>
          <cell r="E2052" t="str">
            <v>1189748-01</v>
          </cell>
          <cell r="F2052" t="str">
            <v>CGS2 SP-G1</v>
          </cell>
          <cell r="G2052" t="str">
            <v>EQP,AE,CGS2 SP-G1,V68,SECOTE</v>
          </cell>
          <cell r="H2052">
            <v>186536.66</v>
          </cell>
          <cell r="I2052" t="str">
            <v>AE</v>
          </cell>
          <cell r="J2052" t="str">
            <v>New Buy</v>
          </cell>
          <cell r="K2052">
            <v>1119219.96</v>
          </cell>
          <cell r="L2052">
            <v>6</v>
          </cell>
          <cell r="M2052" t="str">
            <v>EBD</v>
          </cell>
          <cell r="N2052">
            <v>186536.66</v>
          </cell>
          <cell r="O2052">
            <v>1119219.96</v>
          </cell>
          <cell r="P2052" t="b">
            <v>1</v>
          </cell>
          <cell r="Q2052" t="str">
            <v>China</v>
          </cell>
          <cell r="R2052" t="e">
            <v>#N/A</v>
          </cell>
          <cell r="S2052" t="e">
            <v>#N/A</v>
          </cell>
          <cell r="T2052" t="e">
            <v>#N/A</v>
          </cell>
          <cell r="U2052" t="e">
            <v>#N/A</v>
          </cell>
          <cell r="V2052" t="e">
            <v>#N/A</v>
          </cell>
          <cell r="Y2052" t="e">
            <v>#N/A</v>
          </cell>
          <cell r="Z2052">
            <v>1119219.96</v>
          </cell>
          <cell r="AB2052" t="str">
            <v>Under</v>
          </cell>
          <cell r="AC2052">
            <v>0.83333333333333326</v>
          </cell>
          <cell r="AD2052" t="e">
            <v>#N/A</v>
          </cell>
          <cell r="AF2052">
            <v>186536.66</v>
          </cell>
          <cell r="AG2052">
            <v>206286.33000000002</v>
          </cell>
          <cell r="AH2052">
            <v>0.90426088825178086</v>
          </cell>
          <cell r="AK2052">
            <v>0.90426088825178086</v>
          </cell>
          <cell r="AL2052">
            <v>5.4255653295106852</v>
          </cell>
          <cell r="AM2052">
            <v>0.99999515236903969</v>
          </cell>
          <cell r="AN2052">
            <v>102141</v>
          </cell>
          <cell r="AO2052">
            <v>0.99999114693523417</v>
          </cell>
          <cell r="AP2052">
            <v>-0.82626623980575875</v>
          </cell>
          <cell r="AS2052">
            <v>1</v>
          </cell>
          <cell r="AT2052">
            <v>0</v>
          </cell>
        </row>
        <row r="2053">
          <cell r="B2053">
            <v>386338</v>
          </cell>
          <cell r="C2053" t="str">
            <v>SECOTE</v>
          </cell>
          <cell r="D2053" t="str">
            <v>V68</v>
          </cell>
          <cell r="E2053" t="str">
            <v>1189748-01</v>
          </cell>
          <cell r="F2053" t="str">
            <v>CGS2 SP-G1</v>
          </cell>
          <cell r="G2053" t="str">
            <v>EQP,AE,CGS2 SP-G1,V68,SECOTE</v>
          </cell>
          <cell r="H2053">
            <v>186536.66</v>
          </cell>
          <cell r="I2053" t="str">
            <v>AE</v>
          </cell>
          <cell r="J2053" t="str">
            <v>New Buy</v>
          </cell>
          <cell r="K2053">
            <v>2984586.56</v>
          </cell>
          <cell r="L2053">
            <v>16</v>
          </cell>
          <cell r="M2053" t="str">
            <v>EBD</v>
          </cell>
          <cell r="N2053">
            <v>186536.66</v>
          </cell>
          <cell r="O2053">
            <v>2984586.56</v>
          </cell>
          <cell r="P2053" t="b">
            <v>1</v>
          </cell>
          <cell r="Q2053" t="str">
            <v>China</v>
          </cell>
          <cell r="R2053" t="e">
            <v>#N/A</v>
          </cell>
          <cell r="S2053" t="e">
            <v>#N/A</v>
          </cell>
          <cell r="T2053" t="e">
            <v>#N/A</v>
          </cell>
          <cell r="U2053" t="e">
            <v>#N/A</v>
          </cell>
          <cell r="V2053" t="e">
            <v>#N/A</v>
          </cell>
          <cell r="Y2053" t="e">
            <v>#N/A</v>
          </cell>
          <cell r="Z2053">
            <v>2984586.56</v>
          </cell>
          <cell r="AB2053" t="str">
            <v>Under</v>
          </cell>
          <cell r="AC2053">
            <v>0.9375</v>
          </cell>
          <cell r="AD2053" t="e">
            <v>#N/A</v>
          </cell>
          <cell r="AF2053">
            <v>186536.66</v>
          </cell>
          <cell r="AG2053">
            <v>206286.33000000002</v>
          </cell>
          <cell r="AH2053">
            <v>0.90426088825178086</v>
          </cell>
          <cell r="AK2053">
            <v>0.90426088825178086</v>
          </cell>
          <cell r="AL2053">
            <v>14.468174212028494</v>
          </cell>
          <cell r="AM2053">
            <v>0.99999515236903969</v>
          </cell>
          <cell r="AN2053">
            <v>102141</v>
          </cell>
          <cell r="AO2053">
            <v>0.99999114693523417</v>
          </cell>
          <cell r="AP2053">
            <v>-0.82626623980575875</v>
          </cell>
          <cell r="AS2053">
            <v>1</v>
          </cell>
          <cell r="AT2053">
            <v>0</v>
          </cell>
        </row>
        <row r="2054">
          <cell r="B2054">
            <v>386339</v>
          </cell>
          <cell r="C2054" t="str">
            <v>BOZHON PRECISION INDUSTRY TECHNOLOGY CO., LTD.</v>
          </cell>
          <cell r="D2054" t="str">
            <v>V68</v>
          </cell>
          <cell r="E2054" t="str">
            <v>1189751-01</v>
          </cell>
          <cell r="F2054" t="str">
            <v>DAS3 SP-D2</v>
          </cell>
          <cell r="G2054" t="str">
            <v>EQP,AE,DAS3 SP-D2,V68,BOZHON</v>
          </cell>
          <cell r="H2054">
            <v>181240.049999999</v>
          </cell>
          <cell r="I2054" t="str">
            <v>AE</v>
          </cell>
          <cell r="J2054" t="str">
            <v>New Buy</v>
          </cell>
          <cell r="K2054">
            <v>1087440.299999994</v>
          </cell>
          <cell r="L2054">
            <v>6</v>
          </cell>
          <cell r="M2054" t="str">
            <v>EBD</v>
          </cell>
          <cell r="N2054">
            <v>181240.049999999</v>
          </cell>
          <cell r="O2054">
            <v>1087440.299999994</v>
          </cell>
          <cell r="P2054" t="b">
            <v>1</v>
          </cell>
          <cell r="Q2054" t="str">
            <v>China</v>
          </cell>
          <cell r="R2054">
            <v>143258.44</v>
          </cell>
          <cell r="S2054">
            <v>11080.4</v>
          </cell>
          <cell r="T2054">
            <v>15757.56</v>
          </cell>
          <cell r="U2054">
            <v>23488.78</v>
          </cell>
          <cell r="V2054">
            <v>99827.625859715001</v>
          </cell>
          <cell r="Y2054">
            <v>14629.530201064617</v>
          </cell>
          <cell r="Z2054">
            <v>1087440.299999994</v>
          </cell>
          <cell r="AB2054" t="str">
            <v>Under</v>
          </cell>
          <cell r="AC2054">
            <v>0.83333333333333337</v>
          </cell>
          <cell r="AD2054">
            <v>114457.15606077961</v>
          </cell>
          <cell r="AF2054">
            <v>1000</v>
          </cell>
          <cell r="AG2054">
            <v>91120.024999999499</v>
          </cell>
          <cell r="AH2054">
            <v>1.9890254639416527</v>
          </cell>
          <cell r="AK2054">
            <v>1.9890254639416527</v>
          </cell>
          <cell r="AL2054">
            <v>11.934152783649916</v>
          </cell>
          <cell r="AM2054">
            <v>0.99998902546394175</v>
          </cell>
          <cell r="AN2054">
            <v>238710</v>
          </cell>
          <cell r="AO2054">
            <v>0.99999166760728941</v>
          </cell>
          <cell r="AP2054">
            <v>0.24075216790248</v>
          </cell>
          <cell r="AS2054">
            <v>1</v>
          </cell>
          <cell r="AT2054">
            <v>0</v>
          </cell>
        </row>
        <row r="2055">
          <cell r="B2055">
            <v>386339</v>
          </cell>
          <cell r="C2055" t="str">
            <v>BOZHON PRECISION INDUSTRY TECHNOLOGY CO., LTD.</v>
          </cell>
          <cell r="D2055" t="str">
            <v>V68</v>
          </cell>
          <cell r="E2055" t="str">
            <v>1189751-01</v>
          </cell>
          <cell r="F2055" t="str">
            <v>DAS3 SP-D2</v>
          </cell>
          <cell r="G2055" t="str">
            <v>EQP,AE,DAS3 SP-D2,V68,BOZHON</v>
          </cell>
          <cell r="H2055">
            <v>181240.049999999</v>
          </cell>
          <cell r="I2055" t="str">
            <v>AE</v>
          </cell>
          <cell r="J2055" t="str">
            <v>New Buy</v>
          </cell>
          <cell r="K2055">
            <v>2899840.799999984</v>
          </cell>
          <cell r="L2055">
            <v>16</v>
          </cell>
          <cell r="M2055" t="str">
            <v>EBD</v>
          </cell>
          <cell r="N2055">
            <v>181240.049999999</v>
          </cell>
          <cell r="O2055">
            <v>2899840.799999984</v>
          </cell>
          <cell r="P2055" t="b">
            <v>1</v>
          </cell>
          <cell r="Q2055" t="str">
            <v>China</v>
          </cell>
          <cell r="R2055">
            <v>143258.44</v>
          </cell>
          <cell r="S2055">
            <v>11080.4</v>
          </cell>
          <cell r="T2055">
            <v>15757.56</v>
          </cell>
          <cell r="U2055">
            <v>23488.78</v>
          </cell>
          <cell r="V2055">
            <v>99827.625859715001</v>
          </cell>
          <cell r="Y2055">
            <v>14629.530201064617</v>
          </cell>
          <cell r="Z2055">
            <v>2899840.799999984</v>
          </cell>
          <cell r="AB2055" t="str">
            <v>Under</v>
          </cell>
          <cell r="AC2055">
            <v>0.9375</v>
          </cell>
          <cell r="AD2055">
            <v>114457.15606077961</v>
          </cell>
          <cell r="AF2055">
            <v>1000</v>
          </cell>
          <cell r="AG2055">
            <v>91120.024999999499</v>
          </cell>
          <cell r="AH2055">
            <v>1.9890254639416527</v>
          </cell>
          <cell r="AK2055">
            <v>1.9890254639416527</v>
          </cell>
          <cell r="AL2055">
            <v>31.824407423066443</v>
          </cell>
          <cell r="AM2055">
            <v>0.99998902546394175</v>
          </cell>
          <cell r="AN2055">
            <v>238710</v>
          </cell>
          <cell r="AO2055">
            <v>0.99999166760728941</v>
          </cell>
          <cell r="AP2055">
            <v>0.24075216790248</v>
          </cell>
          <cell r="AS2055">
            <v>1</v>
          </cell>
          <cell r="AT2055">
            <v>0</v>
          </cell>
        </row>
        <row r="2056">
          <cell r="B2056">
            <v>386340</v>
          </cell>
          <cell r="C2056" t="str">
            <v>BOZHON PRECISION INDUSTRY TECHNOLOGY CO., LTD.</v>
          </cell>
          <cell r="D2056" t="str">
            <v>V68</v>
          </cell>
          <cell r="E2056" t="str">
            <v>1189752-01</v>
          </cell>
          <cell r="F2056" t="str">
            <v>DAS4 SP-P2</v>
          </cell>
          <cell r="G2056" t="str">
            <v>EQP,AE,DAS4 SP-P2,V68,BOZHON</v>
          </cell>
          <cell r="H2056">
            <v>149397.94999999899</v>
          </cell>
          <cell r="I2056" t="str">
            <v>AE</v>
          </cell>
          <cell r="J2056" t="str">
            <v>New Buy</v>
          </cell>
          <cell r="K2056">
            <v>896387.6999999939</v>
          </cell>
          <cell r="L2056">
            <v>6</v>
          </cell>
          <cell r="M2056" t="str">
            <v>EBD</v>
          </cell>
          <cell r="N2056">
            <v>149397.94999999899</v>
          </cell>
          <cell r="O2056">
            <v>896387.6999999939</v>
          </cell>
          <cell r="P2056" t="b">
            <v>1</v>
          </cell>
          <cell r="Q2056" t="str">
            <v>China</v>
          </cell>
          <cell r="R2056">
            <v>98470.99</v>
          </cell>
          <cell r="S2056">
            <v>11066.18</v>
          </cell>
          <cell r="T2056">
            <v>15632.08</v>
          </cell>
          <cell r="U2056">
            <v>20793.16</v>
          </cell>
          <cell r="V2056">
            <v>69715.189883729268</v>
          </cell>
          <cell r="Y2056">
            <v>12059.265165189147</v>
          </cell>
          <cell r="Z2056">
            <v>896387.6999999939</v>
          </cell>
          <cell r="AB2056" t="str">
            <v>Under</v>
          </cell>
          <cell r="AC2056">
            <v>0.83333333333333326</v>
          </cell>
          <cell r="AD2056">
            <v>81774.455048918418</v>
          </cell>
          <cell r="AF2056">
            <v>1000</v>
          </cell>
          <cell r="AG2056">
            <v>75198.974999999497</v>
          </cell>
          <cell r="AH2056">
            <v>1.9867019464028597</v>
          </cell>
          <cell r="AK2056">
            <v>1.9867019464028597</v>
          </cell>
          <cell r="AL2056">
            <v>11.920211678417157</v>
          </cell>
          <cell r="AM2056">
            <v>0.99998670194640282</v>
          </cell>
          <cell r="AN2056">
            <v>148000</v>
          </cell>
          <cell r="AO2056">
            <v>0.99998657633819987</v>
          </cell>
          <cell r="AP2056">
            <v>-9.4456081081013034E-3</v>
          </cell>
          <cell r="AS2056">
            <v>1</v>
          </cell>
          <cell r="AT2056">
            <v>0</v>
          </cell>
        </row>
        <row r="2057">
          <cell r="B2057">
            <v>386340</v>
          </cell>
          <cell r="C2057" t="str">
            <v>BOZHON PRECISION INDUSTRY TECHNOLOGY CO., LTD.</v>
          </cell>
          <cell r="D2057" t="str">
            <v>V68</v>
          </cell>
          <cell r="E2057" t="str">
            <v>1189752-01</v>
          </cell>
          <cell r="F2057" t="str">
            <v>DAS4 SP-P2</v>
          </cell>
          <cell r="G2057" t="str">
            <v>EQP,AE,DAS4 SP-P2,V68,BOZHON</v>
          </cell>
          <cell r="H2057">
            <v>149397.94999999899</v>
          </cell>
          <cell r="I2057" t="str">
            <v>AE</v>
          </cell>
          <cell r="J2057" t="str">
            <v>New Buy</v>
          </cell>
          <cell r="K2057">
            <v>2390367.1999999839</v>
          </cell>
          <cell r="L2057">
            <v>16</v>
          </cell>
          <cell r="M2057" t="str">
            <v>EBD</v>
          </cell>
          <cell r="N2057">
            <v>149397.94999999899</v>
          </cell>
          <cell r="O2057">
            <v>2390367.1999999839</v>
          </cell>
          <cell r="P2057" t="b">
            <v>1</v>
          </cell>
          <cell r="Q2057" t="str">
            <v>China</v>
          </cell>
          <cell r="R2057">
            <v>98470.99</v>
          </cell>
          <cell r="S2057">
            <v>11066.18</v>
          </cell>
          <cell r="T2057">
            <v>15632.08</v>
          </cell>
          <cell r="U2057">
            <v>20793.16</v>
          </cell>
          <cell r="V2057">
            <v>69715.189883729268</v>
          </cell>
          <cell r="Y2057">
            <v>12059.265165189147</v>
          </cell>
          <cell r="Z2057">
            <v>2390367.1999999839</v>
          </cell>
          <cell r="AB2057" t="str">
            <v>Under</v>
          </cell>
          <cell r="AC2057">
            <v>0.93750000000000011</v>
          </cell>
          <cell r="AD2057">
            <v>81774.455048918418</v>
          </cell>
          <cell r="AF2057">
            <v>1000</v>
          </cell>
          <cell r="AG2057">
            <v>75198.974999999497</v>
          </cell>
          <cell r="AH2057">
            <v>1.9867019464028597</v>
          </cell>
          <cell r="AK2057">
            <v>1.9867019464028597</v>
          </cell>
          <cell r="AL2057">
            <v>31.787231142445755</v>
          </cell>
          <cell r="AM2057">
            <v>0.99998670194640282</v>
          </cell>
          <cell r="AN2057">
            <v>148000</v>
          </cell>
          <cell r="AO2057">
            <v>0.99998657633819987</v>
          </cell>
          <cell r="AP2057">
            <v>-9.4456081081013034E-3</v>
          </cell>
          <cell r="AS2057">
            <v>1</v>
          </cell>
          <cell r="AT2057">
            <v>0</v>
          </cell>
        </row>
        <row r="2058">
          <cell r="B2058">
            <v>386341</v>
          </cell>
          <cell r="C2058" t="str">
            <v>WUXI LEAD INTELLIGENT EQUIPMENT CO.,LTD</v>
          </cell>
          <cell r="D2058" t="str">
            <v>V68</v>
          </cell>
          <cell r="E2058" t="str">
            <v>1189753-01</v>
          </cell>
          <cell r="F2058" t="str">
            <v>DAS5 SP-D2</v>
          </cell>
          <cell r="G2058" t="str">
            <v>EQP,AE,DAS5 SP-D2,V68,LEAD</v>
          </cell>
          <cell r="H2058">
            <v>245000</v>
          </cell>
          <cell r="I2058" t="str">
            <v>AE</v>
          </cell>
          <cell r="J2058" t="str">
            <v>New Buy</v>
          </cell>
          <cell r="K2058">
            <v>1470000</v>
          </cell>
          <cell r="L2058">
            <v>6</v>
          </cell>
          <cell r="M2058" t="str">
            <v>EBD</v>
          </cell>
          <cell r="N2058">
            <v>245000</v>
          </cell>
          <cell r="O2058">
            <v>1470000</v>
          </cell>
          <cell r="P2058" t="b">
            <v>1</v>
          </cell>
          <cell r="Q2058" t="str">
            <v>China</v>
          </cell>
          <cell r="R2058">
            <v>196408.72</v>
          </cell>
          <cell r="S2058">
            <v>10804.14</v>
          </cell>
          <cell r="T2058">
            <v>15789.18</v>
          </cell>
          <cell r="U2058">
            <v>34350</v>
          </cell>
          <cell r="V2058">
            <v>162892.60356185288</v>
          </cell>
          <cell r="Y2058">
            <v>19776.174743169908</v>
          </cell>
          <cell r="Z2058">
            <v>1470000</v>
          </cell>
          <cell r="AB2058" t="str">
            <v>Under</v>
          </cell>
          <cell r="AC2058">
            <v>0.83333333333333337</v>
          </cell>
          <cell r="AD2058">
            <v>182668.7783050228</v>
          </cell>
          <cell r="AF2058">
            <v>1000</v>
          </cell>
          <cell r="AG2058">
            <v>123000</v>
          </cell>
          <cell r="AH2058">
            <v>1.9918699186991871</v>
          </cell>
          <cell r="AK2058">
            <v>1.9918699186991871</v>
          </cell>
          <cell r="AL2058">
            <v>11.951219512195122</v>
          </cell>
          <cell r="AM2058">
            <v>0.99999186991869915</v>
          </cell>
          <cell r="AN2058">
            <v>238710</v>
          </cell>
          <cell r="AO2058">
            <v>0.9999916556913464</v>
          </cell>
          <cell r="AP2058">
            <v>-2.6349964391940012E-2</v>
          </cell>
          <cell r="AS2058">
            <v>1</v>
          </cell>
          <cell r="AT2058">
            <v>0</v>
          </cell>
        </row>
        <row r="2059">
          <cell r="B2059">
            <v>386341</v>
          </cell>
          <cell r="C2059" t="str">
            <v>WUXI LEAD INTELLIGENT EQUIPMENT CO.,LTD</v>
          </cell>
          <cell r="D2059" t="str">
            <v>V68</v>
          </cell>
          <cell r="E2059" t="str">
            <v>1189753-01</v>
          </cell>
          <cell r="F2059" t="str">
            <v>DAS5 SP-D2</v>
          </cell>
          <cell r="G2059" t="str">
            <v>EQP,AE,DAS5 SP-D2,V68,LEAD</v>
          </cell>
          <cell r="H2059">
            <v>245000</v>
          </cell>
          <cell r="I2059" t="str">
            <v>AE</v>
          </cell>
          <cell r="J2059" t="str">
            <v>New Buy</v>
          </cell>
          <cell r="K2059">
            <v>3920000</v>
          </cell>
          <cell r="L2059">
            <v>16</v>
          </cell>
          <cell r="M2059" t="str">
            <v>EBD</v>
          </cell>
          <cell r="N2059">
            <v>245000</v>
          </cell>
          <cell r="O2059">
            <v>3920000</v>
          </cell>
          <cell r="P2059" t="b">
            <v>1</v>
          </cell>
          <cell r="Q2059" t="str">
            <v>China</v>
          </cell>
          <cell r="R2059">
            <v>196408.72</v>
          </cell>
          <cell r="S2059">
            <v>10804.14</v>
          </cell>
          <cell r="T2059">
            <v>15789.18</v>
          </cell>
          <cell r="U2059">
            <v>34350</v>
          </cell>
          <cell r="V2059">
            <v>162892.60356185288</v>
          </cell>
          <cell r="Y2059">
            <v>19776.174743169908</v>
          </cell>
          <cell r="Z2059">
            <v>3920000</v>
          </cell>
          <cell r="AB2059" t="str">
            <v>Under</v>
          </cell>
          <cell r="AC2059">
            <v>0.9375</v>
          </cell>
          <cell r="AD2059">
            <v>182668.7783050228</v>
          </cell>
          <cell r="AF2059">
            <v>1000</v>
          </cell>
          <cell r="AG2059">
            <v>123000</v>
          </cell>
          <cell r="AH2059">
            <v>1.9918699186991871</v>
          </cell>
          <cell r="AK2059">
            <v>1.9918699186991871</v>
          </cell>
          <cell r="AL2059">
            <v>31.869918699186993</v>
          </cell>
          <cell r="AM2059">
            <v>0.99999186991869915</v>
          </cell>
          <cell r="AN2059">
            <v>238710</v>
          </cell>
          <cell r="AO2059">
            <v>0.9999916556913464</v>
          </cell>
          <cell r="AP2059">
            <v>-2.6349964391940012E-2</v>
          </cell>
          <cell r="AS2059">
            <v>1</v>
          </cell>
          <cell r="AT2059">
            <v>0</v>
          </cell>
        </row>
        <row r="2060">
          <cell r="B2060">
            <v>386342</v>
          </cell>
          <cell r="C2060" t="str">
            <v>LG ELECTRONICS, INC.</v>
          </cell>
          <cell r="D2060" t="str">
            <v>V68</v>
          </cell>
          <cell r="E2060" t="str">
            <v>1189754-01</v>
          </cell>
          <cell r="F2060" t="str">
            <v>DAS5 SP-D2</v>
          </cell>
          <cell r="G2060" t="str">
            <v>EQP,AE,DAS5 SP-D2,V68,LG PRI</v>
          </cell>
          <cell r="H2060">
            <v>1000</v>
          </cell>
          <cell r="I2060" t="str">
            <v>AE</v>
          </cell>
          <cell r="J2060" t="str">
            <v>New Buy</v>
          </cell>
          <cell r="K2060">
            <v>2000</v>
          </cell>
          <cell r="L2060">
            <v>2</v>
          </cell>
          <cell r="M2060" t="str">
            <v>EBD</v>
          </cell>
          <cell r="N2060">
            <v>1000</v>
          </cell>
          <cell r="O2060">
            <v>2000</v>
          </cell>
          <cell r="P2060" t="b">
            <v>1</v>
          </cell>
          <cell r="Q2060" t="str">
            <v>China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Y2060">
            <v>0</v>
          </cell>
          <cell r="Z2060">
            <v>2000</v>
          </cell>
          <cell r="AB2060" t="str">
            <v>Under</v>
          </cell>
          <cell r="AC2060">
            <v>0.5</v>
          </cell>
          <cell r="AD2060">
            <v>0</v>
          </cell>
          <cell r="AF2060">
            <v>1000</v>
          </cell>
          <cell r="AG2060">
            <v>123000</v>
          </cell>
          <cell r="AH2060">
            <v>8.130081300813009E-3</v>
          </cell>
          <cell r="AK2060">
            <v>8.130081300813009E-3</v>
          </cell>
          <cell r="AL2060">
            <v>1.6260162601626018E-2</v>
          </cell>
          <cell r="AM2060">
            <v>0.99999186991869915</v>
          </cell>
          <cell r="AN2060">
            <v>238710</v>
          </cell>
          <cell r="AO2060">
            <v>0.99999996594159735</v>
          </cell>
          <cell r="AP2060">
            <v>0.99581081647186964</v>
          </cell>
          <cell r="AS2060">
            <v>1</v>
          </cell>
          <cell r="AT2060">
            <v>0</v>
          </cell>
        </row>
        <row r="2061">
          <cell r="B2061">
            <v>386342</v>
          </cell>
          <cell r="C2061" t="str">
            <v>LG ELECTRONICS, INC.</v>
          </cell>
          <cell r="D2061" t="str">
            <v>V68</v>
          </cell>
          <cell r="E2061" t="str">
            <v>1189754-01</v>
          </cell>
          <cell r="F2061" t="str">
            <v>DAS5 SP-D2</v>
          </cell>
          <cell r="G2061" t="str">
            <v>EQP,AE,DAS5 SP-D2,V68,LG PRI</v>
          </cell>
          <cell r="H2061">
            <v>1000</v>
          </cell>
          <cell r="I2061" t="str">
            <v>AE</v>
          </cell>
          <cell r="J2061" t="str">
            <v>New Buy</v>
          </cell>
          <cell r="K2061">
            <v>2000</v>
          </cell>
          <cell r="L2061">
            <v>2</v>
          </cell>
          <cell r="M2061" t="str">
            <v>EBD</v>
          </cell>
          <cell r="N2061">
            <v>1000</v>
          </cell>
          <cell r="O2061">
            <v>2000</v>
          </cell>
          <cell r="P2061" t="b">
            <v>1</v>
          </cell>
          <cell r="Q2061" t="str">
            <v>China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Y2061">
            <v>0</v>
          </cell>
          <cell r="Z2061">
            <v>2000</v>
          </cell>
          <cell r="AB2061" t="str">
            <v>Under</v>
          </cell>
          <cell r="AC2061">
            <v>0.5</v>
          </cell>
          <cell r="AD2061">
            <v>0</v>
          </cell>
          <cell r="AF2061">
            <v>1000</v>
          </cell>
          <cell r="AG2061">
            <v>123000</v>
          </cell>
          <cell r="AH2061">
            <v>8.130081300813009E-3</v>
          </cell>
          <cell r="AK2061">
            <v>8.130081300813009E-3</v>
          </cell>
          <cell r="AL2061">
            <v>1.6260162601626018E-2</v>
          </cell>
          <cell r="AM2061">
            <v>0.99999186991869915</v>
          </cell>
          <cell r="AN2061">
            <v>238710</v>
          </cell>
          <cell r="AO2061">
            <v>0.99999996594159735</v>
          </cell>
          <cell r="AP2061">
            <v>0.99581081647186964</v>
          </cell>
          <cell r="AS2061">
            <v>1</v>
          </cell>
          <cell r="AT2061">
            <v>0</v>
          </cell>
        </row>
        <row r="2062">
          <cell r="B2062">
            <v>386343</v>
          </cell>
          <cell r="C2062" t="str">
            <v>BOZHON PRECISION INDUSTRY TECHNOLOGY CO., LTD.</v>
          </cell>
          <cell r="D2062" t="str">
            <v>V68</v>
          </cell>
          <cell r="E2062" t="str">
            <v>1189755-01</v>
          </cell>
          <cell r="F2062" t="str">
            <v>DAS7 SP-P2</v>
          </cell>
          <cell r="G2062" t="str">
            <v>EQP,AE,DAS7 SP-P2,V68,BOZHON</v>
          </cell>
          <cell r="H2062">
            <v>153274.549999999</v>
          </cell>
          <cell r="I2062" t="str">
            <v>AE</v>
          </cell>
          <cell r="J2062" t="str">
            <v>New Buy</v>
          </cell>
          <cell r="K2062">
            <v>919647.29999999399</v>
          </cell>
          <cell r="L2062">
            <v>6</v>
          </cell>
          <cell r="M2062" t="str">
            <v>EBD</v>
          </cell>
          <cell r="N2062">
            <v>153274.549999999</v>
          </cell>
          <cell r="O2062">
            <v>919647.29999999399</v>
          </cell>
          <cell r="P2062" t="b">
            <v>1</v>
          </cell>
          <cell r="Q2062" t="str">
            <v>China</v>
          </cell>
          <cell r="R2062">
            <v>99105.42</v>
          </cell>
          <cell r="S2062">
            <v>11063.84</v>
          </cell>
          <cell r="T2062">
            <v>15656.39</v>
          </cell>
          <cell r="U2062">
            <v>20832.54</v>
          </cell>
          <cell r="V2062">
            <v>70164.014251986839</v>
          </cell>
          <cell r="Y2062">
            <v>12372.180752982504</v>
          </cell>
          <cell r="Z2062">
            <v>919647.29999999399</v>
          </cell>
          <cell r="AB2062" t="str">
            <v>Under</v>
          </cell>
          <cell r="AC2062">
            <v>0.83333333333333337</v>
          </cell>
          <cell r="AD2062">
            <v>82536.195004969341</v>
          </cell>
          <cell r="AF2062">
            <v>153274.54999999999</v>
          </cell>
          <cell r="AG2062">
            <v>468240.7749999995</v>
          </cell>
          <cell r="AH2062">
            <v>0.32734131281069906</v>
          </cell>
          <cell r="AK2062">
            <v>0.32734131281069906</v>
          </cell>
          <cell r="AL2062">
            <v>1.9640478768641945</v>
          </cell>
          <cell r="AM2062">
            <v>0.99999786434660676</v>
          </cell>
          <cell r="AN2062">
            <v>100000</v>
          </cell>
          <cell r="AO2062">
            <v>0.999996726586872</v>
          </cell>
          <cell r="AP2062">
            <v>-0.53274549999998999</v>
          </cell>
          <cell r="AS2062">
            <v>1</v>
          </cell>
          <cell r="AT2062">
            <v>0</v>
          </cell>
        </row>
        <row r="2063">
          <cell r="B2063">
            <v>386343</v>
          </cell>
          <cell r="C2063" t="str">
            <v>BOZHON PRECISION INDUSTRY TECHNOLOGY CO., LTD.</v>
          </cell>
          <cell r="D2063" t="str">
            <v>V68</v>
          </cell>
          <cell r="E2063" t="str">
            <v>1189755-01</v>
          </cell>
          <cell r="F2063" t="str">
            <v>DAS7 SP-P2</v>
          </cell>
          <cell r="G2063" t="str">
            <v>EQP,AE,DAS7 SP-P2,V68,BOZHON</v>
          </cell>
          <cell r="H2063">
            <v>153274.549999999</v>
          </cell>
          <cell r="I2063" t="str">
            <v>AE</v>
          </cell>
          <cell r="J2063" t="str">
            <v>New Buy</v>
          </cell>
          <cell r="K2063">
            <v>2452392.799999984</v>
          </cell>
          <cell r="L2063">
            <v>16</v>
          </cell>
          <cell r="M2063" t="str">
            <v>EBD</v>
          </cell>
          <cell r="N2063">
            <v>153274.549999999</v>
          </cell>
          <cell r="O2063">
            <v>2452392.799999984</v>
          </cell>
          <cell r="P2063" t="b">
            <v>1</v>
          </cell>
          <cell r="Q2063" t="str">
            <v>China</v>
          </cell>
          <cell r="R2063">
            <v>99105.42</v>
          </cell>
          <cell r="S2063">
            <v>11063.84</v>
          </cell>
          <cell r="T2063">
            <v>15656.39</v>
          </cell>
          <cell r="U2063">
            <v>20832.54</v>
          </cell>
          <cell r="V2063">
            <v>70164.014251986839</v>
          </cell>
          <cell r="Y2063">
            <v>12372.180752982504</v>
          </cell>
          <cell r="Z2063">
            <v>2452392.799999984</v>
          </cell>
          <cell r="AB2063" t="str">
            <v>Under</v>
          </cell>
          <cell r="AC2063">
            <v>0.9375</v>
          </cell>
          <cell r="AD2063">
            <v>82536.195004969341</v>
          </cell>
          <cell r="AF2063">
            <v>153274.54999999999</v>
          </cell>
          <cell r="AG2063">
            <v>468240.7749999995</v>
          </cell>
          <cell r="AH2063">
            <v>0.32734131281069906</v>
          </cell>
          <cell r="AK2063">
            <v>0.32734131281069906</v>
          </cell>
          <cell r="AL2063">
            <v>5.2374610049711849</v>
          </cell>
          <cell r="AM2063">
            <v>0.99999786434660676</v>
          </cell>
          <cell r="AN2063">
            <v>100000</v>
          </cell>
          <cell r="AO2063">
            <v>0.999996726586872</v>
          </cell>
          <cell r="AP2063">
            <v>-0.53274549999998999</v>
          </cell>
          <cell r="AS2063">
            <v>1</v>
          </cell>
          <cell r="AT2063">
            <v>0</v>
          </cell>
        </row>
        <row r="2064">
          <cell r="B2064">
            <v>386344</v>
          </cell>
          <cell r="C2064" t="str">
            <v>LG ELECTRONICS, INC.</v>
          </cell>
          <cell r="D2064" t="str">
            <v>V68</v>
          </cell>
          <cell r="E2064" t="str">
            <v>1189756-01</v>
          </cell>
          <cell r="F2064" t="str">
            <v>DAS7 SP-P2</v>
          </cell>
          <cell r="G2064" t="str">
            <v>EQP,AE,DAS7 SP-P2,V68,LG PRI</v>
          </cell>
          <cell r="H2064">
            <v>783207</v>
          </cell>
          <cell r="I2064" t="str">
            <v>AE</v>
          </cell>
          <cell r="J2064" t="str">
            <v>New Buy</v>
          </cell>
          <cell r="K2064">
            <v>1566414</v>
          </cell>
          <cell r="L2064">
            <v>2</v>
          </cell>
          <cell r="M2064" t="str">
            <v>EBD</v>
          </cell>
          <cell r="N2064">
            <v>783207</v>
          </cell>
          <cell r="O2064">
            <v>1566414</v>
          </cell>
          <cell r="P2064" t="b">
            <v>1</v>
          </cell>
          <cell r="Q2064" t="str">
            <v>China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Y2064">
            <v>0</v>
          </cell>
          <cell r="Z2064">
            <v>1566414</v>
          </cell>
          <cell r="AB2064" t="str">
            <v>Under</v>
          </cell>
          <cell r="AC2064">
            <v>0.5</v>
          </cell>
          <cell r="AD2064">
            <v>0</v>
          </cell>
          <cell r="AF2064">
            <v>153274.54999999999</v>
          </cell>
          <cell r="AG2064">
            <v>468240.7749999995</v>
          </cell>
          <cell r="AH2064">
            <v>1.672658687189301</v>
          </cell>
          <cell r="AK2064">
            <v>1.672658687189301</v>
          </cell>
          <cell r="AL2064">
            <v>3.345317374378602</v>
          </cell>
          <cell r="AM2064">
            <v>0.99999786434660665</v>
          </cell>
          <cell r="AN2064">
            <v>100000</v>
          </cell>
          <cell r="AO2064">
            <v>0.99998327341312809</v>
          </cell>
          <cell r="AP2064">
            <v>-6.8320699999999999</v>
          </cell>
          <cell r="AS2064">
            <v>1</v>
          </cell>
          <cell r="AT2064">
            <v>0</v>
          </cell>
        </row>
        <row r="2065">
          <cell r="B2065">
            <v>386344</v>
          </cell>
          <cell r="C2065" t="str">
            <v>LG ELECTRONICS, INC.</v>
          </cell>
          <cell r="D2065" t="str">
            <v>V68</v>
          </cell>
          <cell r="E2065" t="str">
            <v>1189756-01</v>
          </cell>
          <cell r="F2065" t="str">
            <v>DAS7 SP-P2</v>
          </cell>
          <cell r="G2065" t="str">
            <v>EQP,AE,DAS7 SP-P2,V68,LG PRI</v>
          </cell>
          <cell r="H2065">
            <v>783207</v>
          </cell>
          <cell r="I2065" t="str">
            <v>AE</v>
          </cell>
          <cell r="J2065" t="str">
            <v>New Buy</v>
          </cell>
          <cell r="K2065">
            <v>1566414</v>
          </cell>
          <cell r="L2065">
            <v>2</v>
          </cell>
          <cell r="M2065" t="str">
            <v>EBD</v>
          </cell>
          <cell r="N2065">
            <v>783207</v>
          </cell>
          <cell r="O2065">
            <v>1566414</v>
          </cell>
          <cell r="P2065" t="b">
            <v>1</v>
          </cell>
          <cell r="Q2065" t="str">
            <v>China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Y2065">
            <v>0</v>
          </cell>
          <cell r="Z2065">
            <v>1566414</v>
          </cell>
          <cell r="AB2065" t="str">
            <v>Under</v>
          </cell>
          <cell r="AC2065">
            <v>0.5</v>
          </cell>
          <cell r="AD2065">
            <v>0</v>
          </cell>
          <cell r="AF2065">
            <v>153274.54999999999</v>
          </cell>
          <cell r="AG2065">
            <v>468240.7749999995</v>
          </cell>
          <cell r="AH2065">
            <v>1.672658687189301</v>
          </cell>
          <cell r="AK2065">
            <v>1.672658687189301</v>
          </cell>
          <cell r="AL2065">
            <v>3.345317374378602</v>
          </cell>
          <cell r="AM2065">
            <v>0.99999786434660665</v>
          </cell>
          <cell r="AN2065">
            <v>100000</v>
          </cell>
          <cell r="AO2065">
            <v>0.99998327341312809</v>
          </cell>
          <cell r="AP2065">
            <v>-6.8320699999999999</v>
          </cell>
          <cell r="AS2065">
            <v>1</v>
          </cell>
          <cell r="AT2065">
            <v>0</v>
          </cell>
        </row>
        <row r="2066">
          <cell r="B2066">
            <v>386345</v>
          </cell>
          <cell r="C2066" t="str">
            <v>WUXI LEAD INTELLIGENT EQUIPMENT CO.,LTD</v>
          </cell>
          <cell r="D2066" t="str">
            <v>V68</v>
          </cell>
          <cell r="E2066" t="str">
            <v>1189757-01</v>
          </cell>
          <cell r="F2066" t="str">
            <v>HPC</v>
          </cell>
          <cell r="G2066" t="str">
            <v>EQP,AE,HPC,V68,LEAD</v>
          </cell>
          <cell r="H2066">
            <v>60000</v>
          </cell>
          <cell r="I2066" t="str">
            <v>AE</v>
          </cell>
          <cell r="J2066" t="str">
            <v>New Buy</v>
          </cell>
          <cell r="K2066">
            <v>480000</v>
          </cell>
          <cell r="L2066">
            <v>8</v>
          </cell>
          <cell r="M2066" t="str">
            <v>EBD</v>
          </cell>
          <cell r="N2066">
            <v>60000</v>
          </cell>
          <cell r="O2066">
            <v>480000</v>
          </cell>
          <cell r="P2066" t="b">
            <v>0</v>
          </cell>
          <cell r="Q2066" t="str">
            <v>China</v>
          </cell>
          <cell r="R2066">
            <v>30095.55</v>
          </cell>
          <cell r="S2066">
            <v>1011.3</v>
          </cell>
          <cell r="T2066">
            <v>1438.24</v>
          </cell>
          <cell r="U2066">
            <v>17730</v>
          </cell>
          <cell r="V2066">
            <v>27347.455890164409</v>
          </cell>
          <cell r="Y2066">
            <v>4843.1448350620185</v>
          </cell>
          <cell r="Z2066">
            <v>480000</v>
          </cell>
          <cell r="AB2066" t="str">
            <v>Under</v>
          </cell>
          <cell r="AC2066">
            <v>0.875</v>
          </cell>
          <cell r="AD2066">
            <v>32190.600725226428</v>
          </cell>
          <cell r="AF2066">
            <v>60000</v>
          </cell>
          <cell r="AG2066">
            <v>60000</v>
          </cell>
          <cell r="AH2066">
            <v>1</v>
          </cell>
          <cell r="AK2066">
            <v>1</v>
          </cell>
          <cell r="AL2066">
            <v>8</v>
          </cell>
          <cell r="AM2066">
            <v>0.99998333333333334</v>
          </cell>
          <cell r="AN2066">
            <v>60000</v>
          </cell>
          <cell r="AO2066">
            <v>0.99998333333333334</v>
          </cell>
          <cell r="AP2066">
            <v>0</v>
          </cell>
          <cell r="AS2066">
            <v>1</v>
          </cell>
          <cell r="AT2066">
            <v>0</v>
          </cell>
        </row>
        <row r="2067">
          <cell r="B2067">
            <v>386345</v>
          </cell>
          <cell r="C2067" t="str">
            <v>WUXI LEAD INTELLIGENT EQUIPMENT CO.,LTD</v>
          </cell>
          <cell r="D2067" t="str">
            <v>V68</v>
          </cell>
          <cell r="E2067" t="str">
            <v>1189757-01</v>
          </cell>
          <cell r="F2067" t="str">
            <v>HPC</v>
          </cell>
          <cell r="G2067" t="str">
            <v>EQP,AE,HPC,V68,LEAD</v>
          </cell>
          <cell r="H2067">
            <v>60000</v>
          </cell>
          <cell r="I2067" t="str">
            <v>AE</v>
          </cell>
          <cell r="J2067" t="str">
            <v>New Buy</v>
          </cell>
          <cell r="K2067">
            <v>1080000</v>
          </cell>
          <cell r="L2067">
            <v>18</v>
          </cell>
          <cell r="M2067" t="str">
            <v>EBD</v>
          </cell>
          <cell r="N2067">
            <v>60000</v>
          </cell>
          <cell r="O2067">
            <v>1080000</v>
          </cell>
          <cell r="P2067" t="b">
            <v>0</v>
          </cell>
          <cell r="Q2067" t="str">
            <v>China</v>
          </cell>
          <cell r="R2067">
            <v>30095.55</v>
          </cell>
          <cell r="S2067">
            <v>1011.3</v>
          </cell>
          <cell r="T2067">
            <v>1438.24</v>
          </cell>
          <cell r="U2067">
            <v>17730</v>
          </cell>
          <cell r="V2067">
            <v>27347.455890164409</v>
          </cell>
          <cell r="Y2067">
            <v>4843.1448350620185</v>
          </cell>
          <cell r="Z2067">
            <v>1080000</v>
          </cell>
          <cell r="AB2067" t="str">
            <v>Under</v>
          </cell>
          <cell r="AC2067">
            <v>0.94444444444444442</v>
          </cell>
          <cell r="AD2067">
            <v>32190.600725226428</v>
          </cell>
          <cell r="AF2067">
            <v>60000</v>
          </cell>
          <cell r="AG2067">
            <v>60000</v>
          </cell>
          <cell r="AH2067">
            <v>1</v>
          </cell>
          <cell r="AK2067">
            <v>1</v>
          </cell>
          <cell r="AL2067">
            <v>18</v>
          </cell>
          <cell r="AM2067">
            <v>0.99998333333333334</v>
          </cell>
          <cell r="AN2067">
            <v>60000</v>
          </cell>
          <cell r="AO2067">
            <v>0.99998333333333334</v>
          </cell>
          <cell r="AP2067">
            <v>0</v>
          </cell>
          <cell r="AS2067">
            <v>1</v>
          </cell>
          <cell r="AT2067">
            <v>0</v>
          </cell>
        </row>
        <row r="2068">
          <cell r="B2068">
            <v>386346</v>
          </cell>
          <cell r="C2068" t="str">
            <v>WUXI LEAD INTELLIGENT EQUIPMENT CO.,LTD</v>
          </cell>
          <cell r="D2068" t="str">
            <v>V68</v>
          </cell>
          <cell r="E2068" t="str">
            <v>1189761-01</v>
          </cell>
          <cell r="F2068" t="str">
            <v>PIM</v>
          </cell>
          <cell r="G2068" t="str">
            <v>EQP,AE,PIM,V68,LEAD</v>
          </cell>
          <cell r="H2068">
            <v>320000</v>
          </cell>
          <cell r="I2068" t="str">
            <v>AE</v>
          </cell>
          <cell r="J2068" t="str">
            <v>New Buy</v>
          </cell>
          <cell r="K2068">
            <v>960000</v>
          </cell>
          <cell r="L2068">
            <v>3</v>
          </cell>
          <cell r="M2068" t="str">
            <v>EBD</v>
          </cell>
          <cell r="N2068">
            <v>320000</v>
          </cell>
          <cell r="O2068">
            <v>960000</v>
          </cell>
          <cell r="P2068" t="b">
            <v>0</v>
          </cell>
          <cell r="Q2068" t="str">
            <v>China</v>
          </cell>
          <cell r="R2068" t="e">
            <v>#N/A</v>
          </cell>
          <cell r="S2068" t="e">
            <v>#N/A</v>
          </cell>
          <cell r="T2068" t="e">
            <v>#N/A</v>
          </cell>
          <cell r="U2068" t="e">
            <v>#N/A</v>
          </cell>
          <cell r="V2068" t="e">
            <v>#N/A</v>
          </cell>
          <cell r="Y2068" t="e">
            <v>#N/A</v>
          </cell>
          <cell r="Z2068">
            <v>960000</v>
          </cell>
          <cell r="AB2068" t="str">
            <v>Under</v>
          </cell>
          <cell r="AC2068">
            <v>0.66666666666666663</v>
          </cell>
          <cell r="AD2068" t="e">
            <v>#N/A</v>
          </cell>
          <cell r="AF2068">
            <v>320000</v>
          </cell>
          <cell r="AG2068">
            <v>320000</v>
          </cell>
          <cell r="AH2068">
            <v>1</v>
          </cell>
          <cell r="AK2068">
            <v>1</v>
          </cell>
          <cell r="AL2068">
            <v>3</v>
          </cell>
          <cell r="AM2068">
            <v>0.99999687500000001</v>
          </cell>
          <cell r="AN2068">
            <v>223000</v>
          </cell>
          <cell r="AO2068">
            <v>0.99999551569506728</v>
          </cell>
          <cell r="AP2068">
            <v>-0.4349775784753363</v>
          </cell>
          <cell r="AS2068">
            <v>1</v>
          </cell>
          <cell r="AT2068">
            <v>0</v>
          </cell>
        </row>
        <row r="2069">
          <cell r="B2069">
            <v>386346</v>
          </cell>
          <cell r="C2069" t="str">
            <v>WUXI LEAD INTELLIGENT EQUIPMENT CO.,LTD</v>
          </cell>
          <cell r="D2069" t="str">
            <v>V68</v>
          </cell>
          <cell r="E2069" t="str">
            <v>1189761-01</v>
          </cell>
          <cell r="F2069" t="str">
            <v>PIM</v>
          </cell>
          <cell r="G2069" t="str">
            <v>EQP,AE,PIM,V68,LEAD</v>
          </cell>
          <cell r="H2069">
            <v>320000</v>
          </cell>
          <cell r="I2069" t="str">
            <v>AE</v>
          </cell>
          <cell r="J2069" t="str">
            <v>New Buy</v>
          </cell>
          <cell r="K2069">
            <v>1600000</v>
          </cell>
          <cell r="L2069">
            <v>5</v>
          </cell>
          <cell r="M2069" t="str">
            <v>EBD</v>
          </cell>
          <cell r="N2069">
            <v>320000</v>
          </cell>
          <cell r="O2069">
            <v>1600000</v>
          </cell>
          <cell r="P2069" t="b">
            <v>0</v>
          </cell>
          <cell r="Q2069" t="str">
            <v>China</v>
          </cell>
          <cell r="R2069" t="e">
            <v>#N/A</v>
          </cell>
          <cell r="S2069" t="e">
            <v>#N/A</v>
          </cell>
          <cell r="T2069" t="e">
            <v>#N/A</v>
          </cell>
          <cell r="U2069" t="e">
            <v>#N/A</v>
          </cell>
          <cell r="V2069" t="e">
            <v>#N/A</v>
          </cell>
          <cell r="Y2069" t="e">
            <v>#N/A</v>
          </cell>
          <cell r="Z2069">
            <v>1600000</v>
          </cell>
          <cell r="AB2069" t="str">
            <v>Under</v>
          </cell>
          <cell r="AC2069">
            <v>0.8</v>
          </cell>
          <cell r="AD2069" t="e">
            <v>#N/A</v>
          </cell>
          <cell r="AF2069">
            <v>320000</v>
          </cell>
          <cell r="AG2069">
            <v>320000</v>
          </cell>
          <cell r="AH2069">
            <v>1</v>
          </cell>
          <cell r="AK2069">
            <v>1</v>
          </cell>
          <cell r="AL2069">
            <v>5</v>
          </cell>
          <cell r="AM2069">
            <v>0.99999687500000001</v>
          </cell>
          <cell r="AN2069">
            <v>223000</v>
          </cell>
          <cell r="AO2069">
            <v>0.99999551569506728</v>
          </cell>
          <cell r="AP2069">
            <v>-0.4349775784753363</v>
          </cell>
          <cell r="AS2069">
            <v>1</v>
          </cell>
          <cell r="AT2069">
            <v>0</v>
          </cell>
        </row>
        <row r="2070">
          <cell r="B2070">
            <v>386347</v>
          </cell>
          <cell r="C2070" t="str">
            <v>HYVISION SYSTEM INC.</v>
          </cell>
          <cell r="D2070" t="str">
            <v>V68</v>
          </cell>
          <cell r="E2070" t="str">
            <v>1189762-01</v>
          </cell>
          <cell r="F2070" t="str">
            <v>RCAM SP-M1S2</v>
          </cell>
          <cell r="G2070" t="str">
            <v>EQP,AE,RCAM SP-M1S2,V68,HYVISION</v>
          </cell>
          <cell r="H2070">
            <v>181592</v>
          </cell>
          <cell r="I2070" t="str">
            <v>AE</v>
          </cell>
          <cell r="J2070" t="str">
            <v>New Buy</v>
          </cell>
          <cell r="K2070">
            <v>363184</v>
          </cell>
          <cell r="L2070">
            <v>2</v>
          </cell>
          <cell r="M2070" t="str">
            <v>EBD</v>
          </cell>
          <cell r="N2070">
            <v>181592</v>
          </cell>
          <cell r="O2070">
            <v>363184</v>
          </cell>
          <cell r="P2070" t="b">
            <v>1</v>
          </cell>
          <cell r="Q2070" t="str">
            <v>China</v>
          </cell>
          <cell r="R2070" t="e">
            <v>#N/A</v>
          </cell>
          <cell r="S2070" t="e">
            <v>#N/A</v>
          </cell>
          <cell r="T2070" t="e">
            <v>#N/A</v>
          </cell>
          <cell r="U2070" t="e">
            <v>#N/A</v>
          </cell>
          <cell r="V2070" t="e">
            <v>#N/A</v>
          </cell>
          <cell r="Y2070" t="e">
            <v>#N/A</v>
          </cell>
          <cell r="Z2070">
            <v>363184</v>
          </cell>
          <cell r="AB2070" t="str">
            <v>Under</v>
          </cell>
          <cell r="AC2070">
            <v>0.5</v>
          </cell>
          <cell r="AD2070" t="e">
            <v>#N/A</v>
          </cell>
          <cell r="AF2070">
            <v>155000</v>
          </cell>
          <cell r="AG2070">
            <v>168296</v>
          </cell>
          <cell r="AH2070">
            <v>1.0790036602177115</v>
          </cell>
          <cell r="AK2070">
            <v>1.0790036602177115</v>
          </cell>
          <cell r="AL2070">
            <v>2.1580073204354231</v>
          </cell>
          <cell r="AM2070">
            <v>0.99999405808813047</v>
          </cell>
          <cell r="AN2070">
            <v>144157</v>
          </cell>
          <cell r="AO2070">
            <v>0.99999251507966858</v>
          </cell>
          <cell r="AP2070">
            <v>-0.25968215209805978</v>
          </cell>
          <cell r="AS2070">
            <v>1</v>
          </cell>
          <cell r="AT2070">
            <v>0</v>
          </cell>
        </row>
        <row r="2071">
          <cell r="B2071">
            <v>386347</v>
          </cell>
          <cell r="C2071" t="str">
            <v>HYVISION SYSTEM INC.</v>
          </cell>
          <cell r="D2071" t="str">
            <v>V68</v>
          </cell>
          <cell r="E2071" t="str">
            <v>1189762-01</v>
          </cell>
          <cell r="F2071" t="str">
            <v>RCAM SP-M1S2</v>
          </cell>
          <cell r="G2071" t="str">
            <v>EQP,AE,RCAM SP-M1S2,V68,HYVISION</v>
          </cell>
          <cell r="H2071">
            <v>181592</v>
          </cell>
          <cell r="I2071" t="str">
            <v>AE</v>
          </cell>
          <cell r="J2071" t="str">
            <v>New Buy</v>
          </cell>
          <cell r="K2071">
            <v>363184</v>
          </cell>
          <cell r="L2071">
            <v>2</v>
          </cell>
          <cell r="M2071" t="str">
            <v>EBD</v>
          </cell>
          <cell r="N2071">
            <v>181592</v>
          </cell>
          <cell r="O2071">
            <v>363184</v>
          </cell>
          <cell r="P2071" t="b">
            <v>1</v>
          </cell>
          <cell r="Q2071" t="str">
            <v>China</v>
          </cell>
          <cell r="R2071" t="e">
            <v>#N/A</v>
          </cell>
          <cell r="S2071" t="e">
            <v>#N/A</v>
          </cell>
          <cell r="T2071" t="e">
            <v>#N/A</v>
          </cell>
          <cell r="U2071" t="e">
            <v>#N/A</v>
          </cell>
          <cell r="V2071" t="e">
            <v>#N/A</v>
          </cell>
          <cell r="Y2071" t="e">
            <v>#N/A</v>
          </cell>
          <cell r="Z2071">
            <v>363184</v>
          </cell>
          <cell r="AB2071" t="str">
            <v>Under</v>
          </cell>
          <cell r="AC2071">
            <v>0.5</v>
          </cell>
          <cell r="AD2071" t="e">
            <v>#N/A</v>
          </cell>
          <cell r="AF2071">
            <v>155000</v>
          </cell>
          <cell r="AG2071">
            <v>168296</v>
          </cell>
          <cell r="AH2071">
            <v>1.0790036602177115</v>
          </cell>
          <cell r="AK2071">
            <v>1.0790036602177115</v>
          </cell>
          <cell r="AL2071">
            <v>2.1580073204354231</v>
          </cell>
          <cell r="AM2071">
            <v>0.99999405808813047</v>
          </cell>
          <cell r="AN2071">
            <v>144157</v>
          </cell>
          <cell r="AO2071">
            <v>0.99999251507966858</v>
          </cell>
          <cell r="AP2071">
            <v>-0.25968215209805978</v>
          </cell>
          <cell r="AS2071">
            <v>1</v>
          </cell>
          <cell r="AT2071">
            <v>0</v>
          </cell>
        </row>
        <row r="2072">
          <cell r="B2072">
            <v>386348</v>
          </cell>
          <cell r="C2072" t="str">
            <v>HYVISION SYSTEM INC.</v>
          </cell>
          <cell r="D2072" t="str">
            <v>V68</v>
          </cell>
          <cell r="E2072" t="str">
            <v>1189763-01</v>
          </cell>
          <cell r="F2072" t="str">
            <v>RCAM SP-S1</v>
          </cell>
          <cell r="G2072" t="str">
            <v>EQP,AE,RCAM SP-S1,V68,HYVISION</v>
          </cell>
          <cell r="H2072">
            <v>83853</v>
          </cell>
          <cell r="I2072" t="str">
            <v>AE</v>
          </cell>
          <cell r="J2072" t="str">
            <v>New Buy</v>
          </cell>
          <cell r="K2072">
            <v>167706</v>
          </cell>
          <cell r="L2072">
            <v>2</v>
          </cell>
          <cell r="M2072" t="str">
            <v>EBD</v>
          </cell>
          <cell r="N2072">
            <v>83853</v>
          </cell>
          <cell r="O2072">
            <v>167706</v>
          </cell>
          <cell r="P2072" t="b">
            <v>1</v>
          </cell>
          <cell r="Q2072" t="str">
            <v>China</v>
          </cell>
          <cell r="R2072" t="e">
            <v>#N/A</v>
          </cell>
          <cell r="S2072" t="e">
            <v>#N/A</v>
          </cell>
          <cell r="T2072" t="e">
            <v>#N/A</v>
          </cell>
          <cell r="U2072" t="e">
            <v>#N/A</v>
          </cell>
          <cell r="V2072" t="e">
            <v>#N/A</v>
          </cell>
          <cell r="Y2072" t="e">
            <v>#N/A</v>
          </cell>
          <cell r="Z2072">
            <v>167706</v>
          </cell>
          <cell r="AB2072" t="str">
            <v>Under</v>
          </cell>
          <cell r="AC2072">
            <v>0.5</v>
          </cell>
          <cell r="AD2072" t="e">
            <v>#N/A</v>
          </cell>
          <cell r="AF2072">
            <v>68000</v>
          </cell>
          <cell r="AG2072">
            <v>75926.5</v>
          </cell>
          <cell r="AH2072">
            <v>1.1043970155347607</v>
          </cell>
          <cell r="AK2072">
            <v>1.1043970155347607</v>
          </cell>
          <cell r="AL2072">
            <v>2.2087940310695213</v>
          </cell>
          <cell r="AM2072">
            <v>0.99998682936787553</v>
          </cell>
          <cell r="AN2072">
            <v>82271.8</v>
          </cell>
          <cell r="AO2072">
            <v>0.99998657623857101</v>
          </cell>
          <cell r="AP2072">
            <v>-1.9219222139299212E-2</v>
          </cell>
          <cell r="AS2072">
            <v>1</v>
          </cell>
          <cell r="AT2072">
            <v>0</v>
          </cell>
        </row>
        <row r="2073">
          <cell r="B2073">
            <v>386348</v>
          </cell>
          <cell r="C2073" t="str">
            <v>HYVISION SYSTEM INC.</v>
          </cell>
          <cell r="D2073" t="str">
            <v>V68</v>
          </cell>
          <cell r="E2073" t="str">
            <v>1189763-01</v>
          </cell>
          <cell r="F2073" t="str">
            <v>RCAM SP-S1</v>
          </cell>
          <cell r="G2073" t="str">
            <v>EQP,AE,RCAM SP-S1,V68,HYVISION</v>
          </cell>
          <cell r="H2073">
            <v>83853</v>
          </cell>
          <cell r="I2073" t="str">
            <v>AE</v>
          </cell>
          <cell r="J2073" t="str">
            <v>New Buy</v>
          </cell>
          <cell r="K2073">
            <v>167706</v>
          </cell>
          <cell r="L2073">
            <v>2</v>
          </cell>
          <cell r="M2073" t="str">
            <v>EBD</v>
          </cell>
          <cell r="N2073">
            <v>83853</v>
          </cell>
          <cell r="O2073">
            <v>167706</v>
          </cell>
          <cell r="P2073" t="b">
            <v>1</v>
          </cell>
          <cell r="Q2073" t="str">
            <v>China</v>
          </cell>
          <cell r="R2073" t="e">
            <v>#N/A</v>
          </cell>
          <cell r="S2073" t="e">
            <v>#N/A</v>
          </cell>
          <cell r="T2073" t="e">
            <v>#N/A</v>
          </cell>
          <cell r="U2073" t="e">
            <v>#N/A</v>
          </cell>
          <cell r="V2073" t="e">
            <v>#N/A</v>
          </cell>
          <cell r="Y2073" t="e">
            <v>#N/A</v>
          </cell>
          <cell r="Z2073">
            <v>167706</v>
          </cell>
          <cell r="AB2073" t="str">
            <v>Under</v>
          </cell>
          <cell r="AC2073">
            <v>0.5</v>
          </cell>
          <cell r="AD2073" t="e">
            <v>#N/A</v>
          </cell>
          <cell r="AF2073">
            <v>68000</v>
          </cell>
          <cell r="AG2073">
            <v>75926.5</v>
          </cell>
          <cell r="AH2073">
            <v>1.1043970155347607</v>
          </cell>
          <cell r="AK2073">
            <v>1.1043970155347607</v>
          </cell>
          <cell r="AL2073">
            <v>2.2087940310695213</v>
          </cell>
          <cell r="AM2073">
            <v>0.99998682936787553</v>
          </cell>
          <cell r="AN2073">
            <v>82271.8</v>
          </cell>
          <cell r="AO2073">
            <v>0.99998657623857101</v>
          </cell>
          <cell r="AP2073">
            <v>-1.9219222139299212E-2</v>
          </cell>
          <cell r="AS2073">
            <v>1</v>
          </cell>
          <cell r="AT2073">
            <v>0</v>
          </cell>
        </row>
        <row r="2074">
          <cell r="B2074">
            <v>386349</v>
          </cell>
          <cell r="C2074" t="str">
            <v>BOZHON PRECISION INDUSTRY TECHNOLOGY CO., LTD.</v>
          </cell>
          <cell r="D2074" t="str">
            <v>V68</v>
          </cell>
          <cell r="E2074" t="str">
            <v>1189764-01</v>
          </cell>
          <cell r="F2074" t="str">
            <v>RCAM SP-M1S2</v>
          </cell>
          <cell r="G2074" t="str">
            <v>EQP,AE,RCAM SP-M1S2,V68,BOZHON</v>
          </cell>
          <cell r="H2074">
            <v>155000</v>
          </cell>
          <cell r="I2074" t="str">
            <v>AE</v>
          </cell>
          <cell r="J2074" t="str">
            <v>New Buy</v>
          </cell>
          <cell r="K2074">
            <v>930000</v>
          </cell>
          <cell r="L2074">
            <v>6</v>
          </cell>
          <cell r="M2074" t="str">
            <v>EBD</v>
          </cell>
          <cell r="N2074">
            <v>155000</v>
          </cell>
          <cell r="O2074">
            <v>930000</v>
          </cell>
          <cell r="P2074" t="b">
            <v>1</v>
          </cell>
          <cell r="Q2074" t="str">
            <v>China</v>
          </cell>
          <cell r="R2074" t="e">
            <v>#N/A</v>
          </cell>
          <cell r="S2074" t="e">
            <v>#N/A</v>
          </cell>
          <cell r="T2074" t="e">
            <v>#N/A</v>
          </cell>
          <cell r="U2074" t="e">
            <v>#N/A</v>
          </cell>
          <cell r="V2074" t="e">
            <v>#N/A</v>
          </cell>
          <cell r="Y2074" t="e">
            <v>#N/A</v>
          </cell>
          <cell r="Z2074">
            <v>930000</v>
          </cell>
          <cell r="AB2074" t="str">
            <v>Under</v>
          </cell>
          <cell r="AC2074">
            <v>0.83333333333333337</v>
          </cell>
          <cell r="AD2074" t="e">
            <v>#N/A</v>
          </cell>
          <cell r="AF2074">
            <v>155000</v>
          </cell>
          <cell r="AG2074">
            <v>168296</v>
          </cell>
          <cell r="AH2074">
            <v>0.92099633978228834</v>
          </cell>
          <cell r="AK2074">
            <v>0.92099633978228834</v>
          </cell>
          <cell r="AL2074">
            <v>5.5259780386937303</v>
          </cell>
          <cell r="AM2074">
            <v>0.99999405808813036</v>
          </cell>
          <cell r="AN2074">
            <v>144157</v>
          </cell>
          <cell r="AO2074">
            <v>0.99999361115769758</v>
          </cell>
          <cell r="AP2074">
            <v>-7.5216604119120123E-2</v>
          </cell>
          <cell r="AS2074">
            <v>1</v>
          </cell>
          <cell r="AT2074">
            <v>0</v>
          </cell>
        </row>
        <row r="2075">
          <cell r="B2075">
            <v>386349</v>
          </cell>
          <cell r="C2075" t="str">
            <v>BOZHON PRECISION INDUSTRY TECHNOLOGY CO., LTD.</v>
          </cell>
          <cell r="D2075" t="str">
            <v>V68</v>
          </cell>
          <cell r="E2075" t="str">
            <v>1189764-01</v>
          </cell>
          <cell r="F2075" t="str">
            <v>RCAM SP-M1S2</v>
          </cell>
          <cell r="G2075" t="str">
            <v>EQP,AE,RCAM SP-M1S2,V68,BOZHON</v>
          </cell>
          <cell r="H2075">
            <v>155000</v>
          </cell>
          <cell r="I2075" t="str">
            <v>AE</v>
          </cell>
          <cell r="J2075" t="str">
            <v>New Buy</v>
          </cell>
          <cell r="K2075">
            <v>2480000</v>
          </cell>
          <cell r="L2075">
            <v>16</v>
          </cell>
          <cell r="M2075" t="str">
            <v>EBD</v>
          </cell>
          <cell r="N2075">
            <v>155000</v>
          </cell>
          <cell r="O2075">
            <v>2480000</v>
          </cell>
          <cell r="P2075" t="b">
            <v>1</v>
          </cell>
          <cell r="Q2075" t="str">
            <v>China</v>
          </cell>
          <cell r="R2075" t="e">
            <v>#N/A</v>
          </cell>
          <cell r="S2075" t="e">
            <v>#N/A</v>
          </cell>
          <cell r="T2075" t="e">
            <v>#N/A</v>
          </cell>
          <cell r="U2075" t="e">
            <v>#N/A</v>
          </cell>
          <cell r="V2075" t="e">
            <v>#N/A</v>
          </cell>
          <cell r="Y2075" t="e">
            <v>#N/A</v>
          </cell>
          <cell r="Z2075">
            <v>2480000</v>
          </cell>
          <cell r="AB2075" t="str">
            <v>Under</v>
          </cell>
          <cell r="AC2075">
            <v>0.9375</v>
          </cell>
          <cell r="AD2075" t="e">
            <v>#N/A</v>
          </cell>
          <cell r="AF2075">
            <v>155000</v>
          </cell>
          <cell r="AG2075">
            <v>168296</v>
          </cell>
          <cell r="AH2075">
            <v>0.92099633978228834</v>
          </cell>
          <cell r="AK2075">
            <v>0.92099633978228834</v>
          </cell>
          <cell r="AL2075">
            <v>14.735941436516613</v>
          </cell>
          <cell r="AM2075">
            <v>0.99999405808813036</v>
          </cell>
          <cell r="AN2075">
            <v>144157</v>
          </cell>
          <cell r="AO2075">
            <v>0.99999361115769758</v>
          </cell>
          <cell r="AP2075">
            <v>-7.5216604119120123E-2</v>
          </cell>
          <cell r="AS2075">
            <v>1</v>
          </cell>
          <cell r="AT2075">
            <v>0</v>
          </cell>
        </row>
        <row r="2076">
          <cell r="B2076">
            <v>386350</v>
          </cell>
          <cell r="C2076" t="str">
            <v>BOZHON PRECISION INDUSTRY TECHNOLOGY CO., LTD.</v>
          </cell>
          <cell r="D2076" t="str">
            <v>V68</v>
          </cell>
          <cell r="E2076" t="str">
            <v>1189765-01</v>
          </cell>
          <cell r="F2076" t="str">
            <v>RCAM SP-S1</v>
          </cell>
          <cell r="G2076" t="str">
            <v>EQP,AE,RCAM SP-S1,V68,BOZHON</v>
          </cell>
          <cell r="H2076">
            <v>68000</v>
          </cell>
          <cell r="I2076" t="str">
            <v>AE</v>
          </cell>
          <cell r="J2076" t="str">
            <v>New Buy</v>
          </cell>
          <cell r="K2076">
            <v>408000</v>
          </cell>
          <cell r="L2076">
            <v>6</v>
          </cell>
          <cell r="M2076" t="str">
            <v>EBD</v>
          </cell>
          <cell r="N2076">
            <v>68000</v>
          </cell>
          <cell r="O2076">
            <v>408000</v>
          </cell>
          <cell r="P2076" t="b">
            <v>1</v>
          </cell>
          <cell r="Q2076" t="str">
            <v>China</v>
          </cell>
          <cell r="R2076" t="e">
            <v>#N/A</v>
          </cell>
          <cell r="S2076" t="e">
            <v>#N/A</v>
          </cell>
          <cell r="T2076" t="e">
            <v>#N/A</v>
          </cell>
          <cell r="U2076" t="e">
            <v>#N/A</v>
          </cell>
          <cell r="V2076" t="e">
            <v>#N/A</v>
          </cell>
          <cell r="Y2076" t="e">
            <v>#N/A</v>
          </cell>
          <cell r="Z2076">
            <v>408000</v>
          </cell>
          <cell r="AB2076" t="str">
            <v>Under</v>
          </cell>
          <cell r="AC2076">
            <v>0.83333333333333337</v>
          </cell>
          <cell r="AD2076" t="e">
            <v>#N/A</v>
          </cell>
          <cell r="AF2076">
            <v>68000</v>
          </cell>
          <cell r="AG2076">
            <v>75926.5</v>
          </cell>
          <cell r="AH2076">
            <v>0.89560298446523945</v>
          </cell>
          <cell r="AK2076">
            <v>0.89560298446523945</v>
          </cell>
          <cell r="AL2076">
            <v>5.3736179067914369</v>
          </cell>
          <cell r="AM2076">
            <v>0.99998682936787542</v>
          </cell>
          <cell r="AN2076">
            <v>82271.8</v>
          </cell>
          <cell r="AO2076">
            <v>0.99998911409517632</v>
          </cell>
          <cell r="AP2076">
            <v>0.17347134741187142</v>
          </cell>
          <cell r="AS2076">
            <v>1</v>
          </cell>
          <cell r="AT2076">
            <v>0</v>
          </cell>
        </row>
        <row r="2077">
          <cell r="B2077">
            <v>386350</v>
          </cell>
          <cell r="C2077" t="str">
            <v>BOZHON PRECISION INDUSTRY TECHNOLOGY CO., LTD.</v>
          </cell>
          <cell r="D2077" t="str">
            <v>V68</v>
          </cell>
          <cell r="E2077" t="str">
            <v>1189765-01</v>
          </cell>
          <cell r="F2077" t="str">
            <v>RCAM SP-S1</v>
          </cell>
          <cell r="G2077" t="str">
            <v>EQP,AE,RCAM SP-S1,V68,BOZHON</v>
          </cell>
          <cell r="H2077">
            <v>68000</v>
          </cell>
          <cell r="I2077" t="str">
            <v>AE</v>
          </cell>
          <cell r="J2077" t="str">
            <v>New Buy</v>
          </cell>
          <cell r="K2077">
            <v>1088000</v>
          </cell>
          <cell r="L2077">
            <v>16</v>
          </cell>
          <cell r="M2077" t="str">
            <v>EBD</v>
          </cell>
          <cell r="N2077">
            <v>68000</v>
          </cell>
          <cell r="O2077">
            <v>1088000</v>
          </cell>
          <cell r="P2077" t="b">
            <v>1</v>
          </cell>
          <cell r="Q2077" t="str">
            <v>China</v>
          </cell>
          <cell r="R2077" t="e">
            <v>#N/A</v>
          </cell>
          <cell r="S2077" t="e">
            <v>#N/A</v>
          </cell>
          <cell r="T2077" t="e">
            <v>#N/A</v>
          </cell>
          <cell r="U2077" t="e">
            <v>#N/A</v>
          </cell>
          <cell r="V2077" t="e">
            <v>#N/A</v>
          </cell>
          <cell r="Y2077" t="e">
            <v>#N/A</v>
          </cell>
          <cell r="Z2077">
            <v>1088000</v>
          </cell>
          <cell r="AB2077" t="str">
            <v>Under</v>
          </cell>
          <cell r="AC2077">
            <v>0.9375</v>
          </cell>
          <cell r="AD2077" t="e">
            <v>#N/A</v>
          </cell>
          <cell r="AF2077">
            <v>68000</v>
          </cell>
          <cell r="AG2077">
            <v>75926.5</v>
          </cell>
          <cell r="AH2077">
            <v>0.89560298446523945</v>
          </cell>
          <cell r="AK2077">
            <v>0.89560298446523945</v>
          </cell>
          <cell r="AL2077">
            <v>14.329647751443831</v>
          </cell>
          <cell r="AM2077">
            <v>0.99998682936787542</v>
          </cell>
          <cell r="AN2077">
            <v>82271.8</v>
          </cell>
          <cell r="AO2077">
            <v>0.99998911409517632</v>
          </cell>
          <cell r="AP2077">
            <v>0.17347134741187142</v>
          </cell>
          <cell r="AS2077">
            <v>1</v>
          </cell>
          <cell r="AT2077">
            <v>0</v>
          </cell>
        </row>
        <row r="2078">
          <cell r="B2078">
            <v>386352</v>
          </cell>
          <cell r="C2078" t="str">
            <v>BOZHON PRECISION INDUSTRY TECHNOLOGY CO., LTD.</v>
          </cell>
          <cell r="D2078" t="str">
            <v>V63</v>
          </cell>
          <cell r="E2078" t="str">
            <v>1189956-01</v>
          </cell>
          <cell r="F2078" t="str">
            <v>PAM-FAE</v>
          </cell>
          <cell r="G2078" t="str">
            <v>EQP,AE,PAM-FAE,V6X,BOZHON</v>
          </cell>
          <cell r="H2078">
            <v>110352</v>
          </cell>
          <cell r="I2078" t="str">
            <v>AE</v>
          </cell>
          <cell r="J2078" t="str">
            <v>New Buy</v>
          </cell>
          <cell r="K2078">
            <v>441408</v>
          </cell>
          <cell r="L2078">
            <v>4</v>
          </cell>
          <cell r="M2078" t="str">
            <v>EBD</v>
          </cell>
          <cell r="N2078">
            <v>110352</v>
          </cell>
          <cell r="O2078">
            <v>441408</v>
          </cell>
          <cell r="P2078" t="b">
            <v>0</v>
          </cell>
          <cell r="Q2078" t="str">
            <v>China</v>
          </cell>
          <cell r="R2078" t="e">
            <v>#N/A</v>
          </cell>
          <cell r="S2078" t="e">
            <v>#N/A</v>
          </cell>
          <cell r="T2078" t="e">
            <v>#N/A</v>
          </cell>
          <cell r="U2078" t="e">
            <v>#N/A</v>
          </cell>
          <cell r="V2078" t="e">
            <v>#N/A</v>
          </cell>
          <cell r="Y2078" t="e">
            <v>#N/A</v>
          </cell>
          <cell r="Z2078">
            <v>441408</v>
          </cell>
          <cell r="AB2078" t="str">
            <v>Under</v>
          </cell>
          <cell r="AC2078">
            <v>0.75</v>
          </cell>
          <cell r="AD2078" t="e">
            <v>#N/A</v>
          </cell>
          <cell r="AF2078">
            <v>110352</v>
          </cell>
          <cell r="AG2078">
            <v>110352</v>
          </cell>
          <cell r="AH2078">
            <v>1</v>
          </cell>
          <cell r="AK2078">
            <v>1</v>
          </cell>
          <cell r="AL2078">
            <v>4</v>
          </cell>
          <cell r="AM2078">
            <v>0.99999093808902417</v>
          </cell>
          <cell r="AN2078">
            <v>69600</v>
          </cell>
          <cell r="AO2078">
            <v>0.99998563218390801</v>
          </cell>
          <cell r="AP2078">
            <v>-0.58551724137931038</v>
          </cell>
          <cell r="AS2078">
            <v>1</v>
          </cell>
          <cell r="AT2078">
            <v>0</v>
          </cell>
        </row>
        <row r="2079">
          <cell r="B2079">
            <v>386352</v>
          </cell>
          <cell r="C2079" t="str">
            <v>BOZHON PRECISION INDUSTRY TECHNOLOGY CO., LTD.</v>
          </cell>
          <cell r="D2079" t="str">
            <v>V63</v>
          </cell>
          <cell r="E2079" t="str">
            <v>1189956-01</v>
          </cell>
          <cell r="F2079" t="str">
            <v>PAM-FAE</v>
          </cell>
          <cell r="G2079" t="str">
            <v>EQP,AE,PAM-FAE,V6X,BOZHON</v>
          </cell>
          <cell r="H2079">
            <v>110352</v>
          </cell>
          <cell r="I2079" t="str">
            <v>AE</v>
          </cell>
          <cell r="J2079" t="str">
            <v>New Buy</v>
          </cell>
          <cell r="K2079">
            <v>1324224</v>
          </cell>
          <cell r="L2079">
            <v>12</v>
          </cell>
          <cell r="M2079" t="str">
            <v>EBD</v>
          </cell>
          <cell r="N2079">
            <v>110352</v>
          </cell>
          <cell r="O2079">
            <v>1324224</v>
          </cell>
          <cell r="P2079" t="b">
            <v>0</v>
          </cell>
          <cell r="Q2079" t="str">
            <v>China</v>
          </cell>
          <cell r="R2079" t="e">
            <v>#N/A</v>
          </cell>
          <cell r="S2079" t="e">
            <v>#N/A</v>
          </cell>
          <cell r="T2079" t="e">
            <v>#N/A</v>
          </cell>
          <cell r="U2079" t="e">
            <v>#N/A</v>
          </cell>
          <cell r="V2079" t="e">
            <v>#N/A</v>
          </cell>
          <cell r="Y2079" t="e">
            <v>#N/A</v>
          </cell>
          <cell r="Z2079">
            <v>1324224</v>
          </cell>
          <cell r="AB2079" t="str">
            <v>Under</v>
          </cell>
          <cell r="AC2079">
            <v>0.91666666666666663</v>
          </cell>
          <cell r="AD2079" t="e">
            <v>#N/A</v>
          </cell>
          <cell r="AF2079">
            <v>110352</v>
          </cell>
          <cell r="AG2079">
            <v>110352</v>
          </cell>
          <cell r="AH2079">
            <v>1</v>
          </cell>
          <cell r="AK2079">
            <v>1</v>
          </cell>
          <cell r="AL2079">
            <v>12</v>
          </cell>
          <cell r="AM2079">
            <v>0.99999093808902417</v>
          </cell>
          <cell r="AN2079">
            <v>69600</v>
          </cell>
          <cell r="AO2079">
            <v>0.99998563218390801</v>
          </cell>
          <cell r="AP2079">
            <v>-0.58551724137931038</v>
          </cell>
          <cell r="AS2079">
            <v>1</v>
          </cell>
          <cell r="AT2079">
            <v>0</v>
          </cell>
        </row>
        <row r="2080">
          <cell r="B2080">
            <v>386353</v>
          </cell>
          <cell r="C2080" t="str">
            <v>BOZHON PRECISION INDUSTRY TECHNOLOGY CO., LTD.</v>
          </cell>
          <cell r="D2080" t="str">
            <v>V64</v>
          </cell>
          <cell r="E2080" t="str">
            <v>1189956-01</v>
          </cell>
          <cell r="F2080" t="str">
            <v>PAM-FAE</v>
          </cell>
          <cell r="G2080" t="str">
            <v>EQP,AE,PAM-FAE,V6X,BOZHON</v>
          </cell>
          <cell r="H2080">
            <v>110352</v>
          </cell>
          <cell r="I2080" t="str">
            <v>AE</v>
          </cell>
          <cell r="J2080" t="str">
            <v>New Buy</v>
          </cell>
          <cell r="K2080">
            <v>1655280</v>
          </cell>
          <cell r="L2080">
            <v>15</v>
          </cell>
          <cell r="M2080" t="str">
            <v>EBD</v>
          </cell>
          <cell r="N2080">
            <v>110352</v>
          </cell>
          <cell r="O2080">
            <v>1655280</v>
          </cell>
          <cell r="P2080" t="b">
            <v>0</v>
          </cell>
          <cell r="Q2080" t="str">
            <v>China</v>
          </cell>
          <cell r="R2080" t="e">
            <v>#N/A</v>
          </cell>
          <cell r="S2080" t="e">
            <v>#N/A</v>
          </cell>
          <cell r="T2080" t="e">
            <v>#N/A</v>
          </cell>
          <cell r="U2080" t="e">
            <v>#N/A</v>
          </cell>
          <cell r="V2080" t="e">
            <v>#N/A</v>
          </cell>
          <cell r="Y2080" t="e">
            <v>#N/A</v>
          </cell>
          <cell r="Z2080">
            <v>1655280</v>
          </cell>
          <cell r="AB2080" t="str">
            <v>Under</v>
          </cell>
          <cell r="AC2080">
            <v>0.93333333333333335</v>
          </cell>
          <cell r="AD2080" t="e">
            <v>#N/A</v>
          </cell>
          <cell r="AF2080">
            <v>110352</v>
          </cell>
          <cell r="AG2080">
            <v>110352</v>
          </cell>
          <cell r="AH2080">
            <v>1</v>
          </cell>
          <cell r="AK2080">
            <v>1</v>
          </cell>
          <cell r="AL2080">
            <v>15</v>
          </cell>
          <cell r="AM2080">
            <v>0.99999093808902417</v>
          </cell>
          <cell r="AN2080">
            <v>69600</v>
          </cell>
          <cell r="AO2080">
            <v>0.99998563218390801</v>
          </cell>
          <cell r="AP2080">
            <v>-0.58551724137931038</v>
          </cell>
          <cell r="AS2080">
            <v>1</v>
          </cell>
          <cell r="AT2080">
            <v>0</v>
          </cell>
        </row>
        <row r="2081">
          <cell r="B2081">
            <v>386353</v>
          </cell>
          <cell r="C2081" t="str">
            <v>BOZHON PRECISION INDUSTRY TECHNOLOGY CO., LTD.</v>
          </cell>
          <cell r="D2081" t="str">
            <v>V64</v>
          </cell>
          <cell r="E2081" t="str">
            <v>1189956-01</v>
          </cell>
          <cell r="F2081" t="str">
            <v>PAM-FAE</v>
          </cell>
          <cell r="G2081" t="str">
            <v>EQP,AE,PAM-FAE,V6X,BOZHON</v>
          </cell>
          <cell r="H2081">
            <v>110352</v>
          </cell>
          <cell r="I2081" t="str">
            <v>AE</v>
          </cell>
          <cell r="J2081" t="str">
            <v>New Buy</v>
          </cell>
          <cell r="K2081">
            <v>2207040</v>
          </cell>
          <cell r="L2081">
            <v>20</v>
          </cell>
          <cell r="M2081" t="str">
            <v>EBD</v>
          </cell>
          <cell r="N2081">
            <v>110352</v>
          </cell>
          <cell r="O2081">
            <v>2207040</v>
          </cell>
          <cell r="P2081" t="b">
            <v>0</v>
          </cell>
          <cell r="Q2081" t="str">
            <v>China</v>
          </cell>
          <cell r="R2081" t="e">
            <v>#N/A</v>
          </cell>
          <cell r="S2081" t="e">
            <v>#N/A</v>
          </cell>
          <cell r="T2081" t="e">
            <v>#N/A</v>
          </cell>
          <cell r="U2081" t="e">
            <v>#N/A</v>
          </cell>
          <cell r="V2081" t="e">
            <v>#N/A</v>
          </cell>
          <cell r="Y2081" t="e">
            <v>#N/A</v>
          </cell>
          <cell r="Z2081">
            <v>2207040</v>
          </cell>
          <cell r="AB2081" t="str">
            <v>Under</v>
          </cell>
          <cell r="AC2081">
            <v>0.95</v>
          </cell>
          <cell r="AD2081" t="e">
            <v>#N/A</v>
          </cell>
          <cell r="AF2081">
            <v>110352</v>
          </cell>
          <cell r="AG2081">
            <v>110352</v>
          </cell>
          <cell r="AH2081">
            <v>1</v>
          </cell>
          <cell r="AK2081">
            <v>1</v>
          </cell>
          <cell r="AL2081">
            <v>20</v>
          </cell>
          <cell r="AM2081">
            <v>0.99999093808902417</v>
          </cell>
          <cell r="AN2081">
            <v>69600</v>
          </cell>
          <cell r="AO2081">
            <v>0.99998563218390801</v>
          </cell>
          <cell r="AP2081">
            <v>-0.58551724137931038</v>
          </cell>
          <cell r="AS2081">
            <v>1</v>
          </cell>
          <cell r="AT2081">
            <v>0</v>
          </cell>
        </row>
        <row r="2082">
          <cell r="B2082">
            <v>386354</v>
          </cell>
          <cell r="C2082" t="str">
            <v>BOZHON PRECISION INDUSTRY TECHNOLOGY CO., LTD.</v>
          </cell>
          <cell r="D2082" t="str">
            <v>V63</v>
          </cell>
          <cell r="E2082" t="str">
            <v>1189957-01</v>
          </cell>
          <cell r="F2082" t="str">
            <v>PAM-FAE</v>
          </cell>
          <cell r="G2082" t="str">
            <v>EQP,AE,PAM-FAE,V6X,STRONG</v>
          </cell>
          <cell r="H2082">
            <v>110352</v>
          </cell>
          <cell r="I2082" t="str">
            <v>AE</v>
          </cell>
          <cell r="J2082" t="str">
            <v>New Buy</v>
          </cell>
          <cell r="K2082">
            <v>441408</v>
          </cell>
          <cell r="L2082">
            <v>4</v>
          </cell>
          <cell r="M2082" t="str">
            <v>EBD</v>
          </cell>
          <cell r="N2082">
            <v>110352</v>
          </cell>
          <cell r="O2082">
            <v>441408</v>
          </cell>
          <cell r="P2082" t="b">
            <v>0</v>
          </cell>
          <cell r="Q2082" t="str">
            <v>China</v>
          </cell>
          <cell r="R2082" t="e">
            <v>#N/A</v>
          </cell>
          <cell r="S2082" t="e">
            <v>#N/A</v>
          </cell>
          <cell r="T2082" t="e">
            <v>#N/A</v>
          </cell>
          <cell r="U2082" t="e">
            <v>#N/A</v>
          </cell>
          <cell r="V2082" t="e">
            <v>#N/A</v>
          </cell>
          <cell r="Y2082" t="e">
            <v>#N/A</v>
          </cell>
          <cell r="Z2082">
            <v>441408</v>
          </cell>
          <cell r="AB2082" t="str">
            <v>Under</v>
          </cell>
          <cell r="AC2082">
            <v>0.75</v>
          </cell>
          <cell r="AD2082" t="e">
            <v>#N/A</v>
          </cell>
          <cell r="AF2082">
            <v>110352</v>
          </cell>
          <cell r="AG2082">
            <v>110352</v>
          </cell>
          <cell r="AH2082">
            <v>1</v>
          </cell>
          <cell r="AK2082">
            <v>1</v>
          </cell>
          <cell r="AL2082">
            <v>4</v>
          </cell>
          <cell r="AM2082">
            <v>0.99999093808902417</v>
          </cell>
          <cell r="AN2082">
            <v>69600</v>
          </cell>
          <cell r="AO2082">
            <v>0.99998563218390801</v>
          </cell>
          <cell r="AP2082">
            <v>-0.58551724137931038</v>
          </cell>
          <cell r="AS2082">
            <v>1</v>
          </cell>
          <cell r="AT2082">
            <v>0</v>
          </cell>
        </row>
        <row r="2083">
          <cell r="B2083">
            <v>386355</v>
          </cell>
          <cell r="C2083" t="str">
            <v>SHENZHEN STRONG TECHNOLOGY CO., LTD.</v>
          </cell>
          <cell r="D2083" t="str">
            <v>V63</v>
          </cell>
          <cell r="E2083" t="str">
            <v>1189958-01</v>
          </cell>
          <cell r="F2083" t="str">
            <v>PRE-FBA2</v>
          </cell>
          <cell r="G2083" t="str">
            <v>EQP,AE,PAM-PRE-FBA2,V63,STRONG</v>
          </cell>
          <cell r="H2083">
            <v>78774</v>
          </cell>
          <cell r="I2083" t="str">
            <v>AE</v>
          </cell>
          <cell r="J2083" t="str">
            <v>New Buy</v>
          </cell>
          <cell r="K2083">
            <v>630192</v>
          </cell>
          <cell r="L2083">
            <v>8</v>
          </cell>
          <cell r="M2083" t="str">
            <v>EBD</v>
          </cell>
          <cell r="N2083">
            <v>78774</v>
          </cell>
          <cell r="O2083">
            <v>630192</v>
          </cell>
          <cell r="P2083" t="b">
            <v>0</v>
          </cell>
          <cell r="Q2083" t="str">
            <v>China</v>
          </cell>
          <cell r="R2083" t="e">
            <v>#N/A</v>
          </cell>
          <cell r="S2083" t="e">
            <v>#N/A</v>
          </cell>
          <cell r="T2083" t="e">
            <v>#N/A</v>
          </cell>
          <cell r="U2083" t="e">
            <v>#N/A</v>
          </cell>
          <cell r="V2083" t="e">
            <v>#N/A</v>
          </cell>
          <cell r="Y2083" t="e">
            <v>#N/A</v>
          </cell>
          <cell r="Z2083">
            <v>630192</v>
          </cell>
          <cell r="AB2083" t="str">
            <v>Under</v>
          </cell>
          <cell r="AC2083">
            <v>0.875</v>
          </cell>
          <cell r="AD2083" t="e">
            <v>#N/A</v>
          </cell>
          <cell r="AF2083">
            <v>78774</v>
          </cell>
          <cell r="AG2083">
            <v>78774</v>
          </cell>
          <cell r="AH2083">
            <v>1</v>
          </cell>
          <cell r="AK2083">
            <v>1</v>
          </cell>
          <cell r="AL2083">
            <v>8</v>
          </cell>
          <cell r="AM2083">
            <v>0.99998730545611492</v>
          </cell>
          <cell r="AN2083" t="str">
            <v/>
          </cell>
          <cell r="AO2083" t="e">
            <v>#VALUE!</v>
          </cell>
          <cell r="AP2083" t="e">
            <v>#VALUE!</v>
          </cell>
          <cell r="AS2083">
            <v>1</v>
          </cell>
          <cell r="AT2083">
            <v>0</v>
          </cell>
        </row>
        <row r="2084">
          <cell r="B2084">
            <v>386356</v>
          </cell>
          <cell r="C2084" t="str">
            <v>SHENZHEN STRONG TECHNOLOGY CO., LTD.</v>
          </cell>
          <cell r="D2084" t="str">
            <v>V64</v>
          </cell>
          <cell r="E2084" t="str">
            <v>1189958-01</v>
          </cell>
          <cell r="F2084" t="str">
            <v>PRE-FBA2</v>
          </cell>
          <cell r="G2084" t="str">
            <v>EQP,AE,PAM-PRE-FBA2,V64,STRONG</v>
          </cell>
          <cell r="H2084">
            <v>78774</v>
          </cell>
          <cell r="I2084" t="str">
            <v>AE</v>
          </cell>
          <cell r="J2084" t="str">
            <v>New Buy</v>
          </cell>
          <cell r="K2084">
            <v>1260384</v>
          </cell>
          <cell r="L2084">
            <v>16</v>
          </cell>
          <cell r="M2084" t="str">
            <v>EBD</v>
          </cell>
          <cell r="N2084">
            <v>78774</v>
          </cell>
          <cell r="O2084">
            <v>1260384</v>
          </cell>
          <cell r="P2084" t="b">
            <v>0</v>
          </cell>
          <cell r="Q2084" t="str">
            <v>China</v>
          </cell>
          <cell r="R2084" t="e">
            <v>#N/A</v>
          </cell>
          <cell r="S2084" t="e">
            <v>#N/A</v>
          </cell>
          <cell r="T2084" t="e">
            <v>#N/A</v>
          </cell>
          <cell r="U2084" t="e">
            <v>#N/A</v>
          </cell>
          <cell r="V2084" t="e">
            <v>#N/A</v>
          </cell>
          <cell r="Y2084" t="e">
            <v>#N/A</v>
          </cell>
          <cell r="Z2084">
            <v>1260384</v>
          </cell>
          <cell r="AB2084" t="str">
            <v>Under</v>
          </cell>
          <cell r="AC2084">
            <v>0.9375</v>
          </cell>
          <cell r="AD2084" t="e">
            <v>#N/A</v>
          </cell>
          <cell r="AF2084">
            <v>78774</v>
          </cell>
          <cell r="AG2084">
            <v>78774</v>
          </cell>
          <cell r="AH2084">
            <v>1</v>
          </cell>
          <cell r="AK2084">
            <v>1</v>
          </cell>
          <cell r="AL2084">
            <v>16</v>
          </cell>
          <cell r="AM2084">
            <v>0.99998730545611492</v>
          </cell>
          <cell r="AN2084" t="str">
            <v/>
          </cell>
          <cell r="AO2084" t="e">
            <v>#VALUE!</v>
          </cell>
          <cell r="AP2084" t="e">
            <v>#VALUE!</v>
          </cell>
          <cell r="AS2084">
            <v>1</v>
          </cell>
          <cell r="AT2084">
            <v>0</v>
          </cell>
        </row>
        <row r="2085">
          <cell r="B2085">
            <v>386357</v>
          </cell>
          <cell r="C2085" t="str">
            <v>SHENZHEN STRONG TECHNOLOGY CO., LTD.</v>
          </cell>
          <cell r="D2085" t="str">
            <v>V63</v>
          </cell>
          <cell r="E2085" t="str">
            <v>1189958-01</v>
          </cell>
          <cell r="F2085" t="str">
            <v>PRE-FBA2</v>
          </cell>
          <cell r="G2085" t="str">
            <v>EQP,AE,PAM-PRE-FBA2,V6X,STRONG</v>
          </cell>
          <cell r="H2085">
            <v>78774</v>
          </cell>
          <cell r="I2085" t="str">
            <v>AE</v>
          </cell>
          <cell r="J2085" t="str">
            <v>New Buy</v>
          </cell>
          <cell r="K2085">
            <v>236322</v>
          </cell>
          <cell r="L2085">
            <v>3</v>
          </cell>
          <cell r="M2085" t="str">
            <v>EBD</v>
          </cell>
          <cell r="N2085">
            <v>78774</v>
          </cell>
          <cell r="O2085">
            <v>236322</v>
          </cell>
          <cell r="P2085" t="b">
            <v>0</v>
          </cell>
          <cell r="Q2085" t="str">
            <v>China</v>
          </cell>
          <cell r="R2085" t="e">
            <v>#N/A</v>
          </cell>
          <cell r="S2085" t="e">
            <v>#N/A</v>
          </cell>
          <cell r="T2085" t="e">
            <v>#N/A</v>
          </cell>
          <cell r="U2085" t="e">
            <v>#N/A</v>
          </cell>
          <cell r="V2085" t="e">
            <v>#N/A</v>
          </cell>
          <cell r="Y2085" t="e">
            <v>#N/A</v>
          </cell>
          <cell r="Z2085">
            <v>236322</v>
          </cell>
          <cell r="AB2085" t="str">
            <v>Under</v>
          </cell>
          <cell r="AC2085">
            <v>0.66666666666666663</v>
          </cell>
          <cell r="AD2085" t="e">
            <v>#N/A</v>
          </cell>
          <cell r="AF2085">
            <v>78774</v>
          </cell>
          <cell r="AG2085">
            <v>78774</v>
          </cell>
          <cell r="AH2085">
            <v>1</v>
          </cell>
          <cell r="AK2085">
            <v>1</v>
          </cell>
          <cell r="AL2085">
            <v>3</v>
          </cell>
          <cell r="AM2085">
            <v>0.99998730545611492</v>
          </cell>
          <cell r="AN2085" t="str">
            <v/>
          </cell>
          <cell r="AO2085" t="e">
            <v>#VALUE!</v>
          </cell>
          <cell r="AP2085" t="e">
            <v>#VALUE!</v>
          </cell>
          <cell r="AS2085">
            <v>1</v>
          </cell>
          <cell r="AT2085">
            <v>0</v>
          </cell>
        </row>
        <row r="2086">
          <cell r="B2086">
            <v>386357</v>
          </cell>
          <cell r="C2086" t="str">
            <v>SHENZHEN STRONG TECHNOLOGY CO., LTD.</v>
          </cell>
          <cell r="D2086" t="str">
            <v>V63</v>
          </cell>
          <cell r="E2086" t="str">
            <v>1189958-01</v>
          </cell>
          <cell r="F2086" t="str">
            <v>PRE-FBA2</v>
          </cell>
          <cell r="G2086" t="str">
            <v>EQP,AE,PAM-PRE-FBA2,V6X,STRONG</v>
          </cell>
          <cell r="H2086">
            <v>78774</v>
          </cell>
          <cell r="I2086" t="str">
            <v>AE</v>
          </cell>
          <cell r="J2086" t="str">
            <v>New Buy</v>
          </cell>
          <cell r="K2086">
            <v>551418</v>
          </cell>
          <cell r="L2086">
            <v>7</v>
          </cell>
          <cell r="M2086" t="str">
            <v>EBD</v>
          </cell>
          <cell r="N2086">
            <v>78774</v>
          </cell>
          <cell r="O2086">
            <v>551418</v>
          </cell>
          <cell r="P2086" t="b">
            <v>0</v>
          </cell>
          <cell r="Q2086" t="str">
            <v>China</v>
          </cell>
          <cell r="R2086" t="e">
            <v>#N/A</v>
          </cell>
          <cell r="S2086" t="e">
            <v>#N/A</v>
          </cell>
          <cell r="T2086" t="e">
            <v>#N/A</v>
          </cell>
          <cell r="U2086" t="e">
            <v>#N/A</v>
          </cell>
          <cell r="V2086" t="e">
            <v>#N/A</v>
          </cell>
          <cell r="Y2086" t="e">
            <v>#N/A</v>
          </cell>
          <cell r="Z2086">
            <v>551418</v>
          </cell>
          <cell r="AB2086" t="str">
            <v>Under</v>
          </cell>
          <cell r="AC2086">
            <v>0.8571428571428571</v>
          </cell>
          <cell r="AD2086" t="e">
            <v>#N/A</v>
          </cell>
          <cell r="AF2086">
            <v>78774</v>
          </cell>
          <cell r="AG2086">
            <v>78774</v>
          </cell>
          <cell r="AH2086">
            <v>1</v>
          </cell>
          <cell r="AK2086">
            <v>1</v>
          </cell>
          <cell r="AL2086">
            <v>7</v>
          </cell>
          <cell r="AM2086">
            <v>0.99998730545611492</v>
          </cell>
          <cell r="AN2086" t="str">
            <v/>
          </cell>
          <cell r="AO2086" t="e">
            <v>#VALUE!</v>
          </cell>
          <cell r="AP2086" t="e">
            <v>#VALUE!</v>
          </cell>
          <cell r="AS2086">
            <v>1</v>
          </cell>
          <cell r="AT2086">
            <v>0</v>
          </cell>
        </row>
        <row r="2087">
          <cell r="B2087">
            <v>386358</v>
          </cell>
          <cell r="C2087" t="str">
            <v>SHENZHEN STRONG TECHNOLOGY CO., LTD.</v>
          </cell>
          <cell r="D2087" t="str">
            <v>V64</v>
          </cell>
          <cell r="E2087" t="str">
            <v>1189958-01</v>
          </cell>
          <cell r="F2087" t="str">
            <v>PRE-FBA2</v>
          </cell>
          <cell r="G2087" t="str">
            <v>EQP,AE,PAM-PRE-FBA2,V6X,STRONG</v>
          </cell>
          <cell r="H2087">
            <v>78774</v>
          </cell>
          <cell r="I2087" t="str">
            <v>AE</v>
          </cell>
          <cell r="J2087" t="str">
            <v>New Buy</v>
          </cell>
          <cell r="K2087">
            <v>866514</v>
          </cell>
          <cell r="L2087">
            <v>11</v>
          </cell>
          <cell r="M2087" t="str">
            <v>EBD</v>
          </cell>
          <cell r="N2087">
            <v>78774</v>
          </cell>
          <cell r="O2087">
            <v>866514</v>
          </cell>
          <cell r="P2087" t="b">
            <v>0</v>
          </cell>
          <cell r="Q2087" t="str">
            <v>China</v>
          </cell>
          <cell r="R2087" t="e">
            <v>#N/A</v>
          </cell>
          <cell r="S2087" t="e">
            <v>#N/A</v>
          </cell>
          <cell r="T2087" t="e">
            <v>#N/A</v>
          </cell>
          <cell r="U2087" t="e">
            <v>#N/A</v>
          </cell>
          <cell r="V2087" t="e">
            <v>#N/A</v>
          </cell>
          <cell r="Y2087" t="e">
            <v>#N/A</v>
          </cell>
          <cell r="Z2087">
            <v>866514</v>
          </cell>
          <cell r="AB2087" t="str">
            <v>Under</v>
          </cell>
          <cell r="AC2087">
            <v>0.90909090909090906</v>
          </cell>
          <cell r="AD2087" t="e">
            <v>#N/A</v>
          </cell>
          <cell r="AF2087">
            <v>78774</v>
          </cell>
          <cell r="AG2087">
            <v>78774</v>
          </cell>
          <cell r="AH2087">
            <v>1</v>
          </cell>
          <cell r="AK2087">
            <v>1</v>
          </cell>
          <cell r="AL2087">
            <v>11</v>
          </cell>
          <cell r="AM2087">
            <v>0.99998730545611492</v>
          </cell>
          <cell r="AN2087" t="str">
            <v/>
          </cell>
          <cell r="AO2087" t="e">
            <v>#VALUE!</v>
          </cell>
          <cell r="AP2087" t="e">
            <v>#VALUE!</v>
          </cell>
          <cell r="AS2087">
            <v>1</v>
          </cell>
          <cell r="AT2087">
            <v>0</v>
          </cell>
        </row>
        <row r="2088">
          <cell r="B2088">
            <v>386361</v>
          </cell>
          <cell r="C2088" t="str">
            <v>SHENZHEN STRONG TECHNOLOGY CO., LTD.</v>
          </cell>
          <cell r="D2088" t="str">
            <v>V63</v>
          </cell>
          <cell r="E2088" t="str">
            <v>1189960-01</v>
          </cell>
          <cell r="F2088" t="str">
            <v>FBA POST PLUS</v>
          </cell>
          <cell r="G2088" t="str">
            <v>EQP,AE,RIM-FBA POST PLUS,V6X,STRONG</v>
          </cell>
          <cell r="H2088">
            <v>78700</v>
          </cell>
          <cell r="I2088" t="str">
            <v>AE</v>
          </cell>
          <cell r="J2088" t="str">
            <v>New Buy</v>
          </cell>
          <cell r="K2088">
            <v>314800</v>
          </cell>
          <cell r="L2088">
            <v>4</v>
          </cell>
          <cell r="M2088" t="str">
            <v>EBD</v>
          </cell>
          <cell r="N2088">
            <v>78700</v>
          </cell>
          <cell r="O2088">
            <v>314800</v>
          </cell>
          <cell r="P2088" t="b">
            <v>0</v>
          </cell>
          <cell r="Q2088" t="str">
            <v>China</v>
          </cell>
          <cell r="R2088" t="e">
            <v>#N/A</v>
          </cell>
          <cell r="S2088" t="e">
            <v>#N/A</v>
          </cell>
          <cell r="T2088" t="e">
            <v>#N/A</v>
          </cell>
          <cell r="U2088" t="e">
            <v>#N/A</v>
          </cell>
          <cell r="V2088" t="e">
            <v>#N/A</v>
          </cell>
          <cell r="Y2088" t="e">
            <v>#N/A</v>
          </cell>
          <cell r="Z2088">
            <v>314800</v>
          </cell>
          <cell r="AB2088" t="str">
            <v>Under</v>
          </cell>
          <cell r="AC2088">
            <v>0.75</v>
          </cell>
          <cell r="AD2088" t="e">
            <v>#N/A</v>
          </cell>
          <cell r="AF2088">
            <v>78700</v>
          </cell>
          <cell r="AG2088">
            <v>78700</v>
          </cell>
          <cell r="AH2088">
            <v>1</v>
          </cell>
          <cell r="AK2088">
            <v>1</v>
          </cell>
          <cell r="AL2088">
            <v>4</v>
          </cell>
          <cell r="AM2088">
            <v>0.99998729351969506</v>
          </cell>
          <cell r="AN2088" t="str">
            <v/>
          </cell>
          <cell r="AO2088" t="e">
            <v>#VALUE!</v>
          </cell>
          <cell r="AP2088" t="e">
            <v>#VALUE!</v>
          </cell>
          <cell r="AS2088">
            <v>1</v>
          </cell>
          <cell r="AT2088">
            <v>0</v>
          </cell>
        </row>
        <row r="2089">
          <cell r="B2089">
            <v>386361</v>
          </cell>
          <cell r="C2089" t="str">
            <v>SHENZHEN STRONG TECHNOLOGY CO., LTD.</v>
          </cell>
          <cell r="D2089" t="str">
            <v>V63</v>
          </cell>
          <cell r="E2089" t="str">
            <v>1189960-01</v>
          </cell>
          <cell r="F2089" t="str">
            <v>FBA POST PLUS</v>
          </cell>
          <cell r="G2089" t="str">
            <v>EQP,AE,RIM-FBA POST PLUS,V6X,STRONG</v>
          </cell>
          <cell r="H2089">
            <v>78700</v>
          </cell>
          <cell r="I2089" t="str">
            <v>AE</v>
          </cell>
          <cell r="J2089" t="str">
            <v>New Buy</v>
          </cell>
          <cell r="K2089">
            <v>787000</v>
          </cell>
          <cell r="L2089">
            <v>10</v>
          </cell>
          <cell r="M2089" t="str">
            <v>EBD</v>
          </cell>
          <cell r="N2089">
            <v>78700</v>
          </cell>
          <cell r="O2089">
            <v>787000</v>
          </cell>
          <cell r="P2089" t="b">
            <v>0</v>
          </cell>
          <cell r="Q2089" t="str">
            <v>China</v>
          </cell>
          <cell r="R2089" t="e">
            <v>#N/A</v>
          </cell>
          <cell r="S2089" t="e">
            <v>#N/A</v>
          </cell>
          <cell r="T2089" t="e">
            <v>#N/A</v>
          </cell>
          <cell r="U2089" t="e">
            <v>#N/A</v>
          </cell>
          <cell r="V2089" t="e">
            <v>#N/A</v>
          </cell>
          <cell r="Y2089" t="e">
            <v>#N/A</v>
          </cell>
          <cell r="Z2089">
            <v>787000</v>
          </cell>
          <cell r="AB2089" t="str">
            <v>Under</v>
          </cell>
          <cell r="AC2089">
            <v>0.9</v>
          </cell>
          <cell r="AD2089" t="e">
            <v>#N/A</v>
          </cell>
          <cell r="AF2089">
            <v>78700</v>
          </cell>
          <cell r="AG2089">
            <v>78700</v>
          </cell>
          <cell r="AH2089">
            <v>1</v>
          </cell>
          <cell r="AK2089">
            <v>1</v>
          </cell>
          <cell r="AL2089">
            <v>10</v>
          </cell>
          <cell r="AM2089">
            <v>0.99998729351969506</v>
          </cell>
          <cell r="AN2089" t="str">
            <v/>
          </cell>
          <cell r="AO2089" t="e">
            <v>#VALUE!</v>
          </cell>
          <cell r="AP2089" t="e">
            <v>#VALUE!</v>
          </cell>
          <cell r="AS2089">
            <v>1</v>
          </cell>
          <cell r="AT2089">
            <v>0</v>
          </cell>
        </row>
        <row r="2090">
          <cell r="B2090">
            <v>386361</v>
          </cell>
          <cell r="C2090" t="str">
            <v>SHENZHEN STRONG TECHNOLOGY CO., LTD.</v>
          </cell>
          <cell r="D2090" t="str">
            <v>V63</v>
          </cell>
          <cell r="E2090" t="str">
            <v>1189960-01</v>
          </cell>
          <cell r="F2090" t="str">
            <v>FBA POST PLUS</v>
          </cell>
          <cell r="G2090" t="str">
            <v>EQP,AE,RIM-FBA POST PLUS,V6X,STRONG</v>
          </cell>
          <cell r="H2090">
            <v>78700</v>
          </cell>
          <cell r="I2090" t="str">
            <v>AE</v>
          </cell>
          <cell r="J2090" t="str">
            <v>New Buy</v>
          </cell>
          <cell r="K2090">
            <v>1180500</v>
          </cell>
          <cell r="L2090">
            <v>15</v>
          </cell>
          <cell r="M2090" t="str">
            <v>EBD</v>
          </cell>
          <cell r="N2090">
            <v>78700</v>
          </cell>
          <cell r="O2090">
            <v>1180500</v>
          </cell>
          <cell r="P2090" t="b">
            <v>0</v>
          </cell>
          <cell r="Q2090" t="str">
            <v>China</v>
          </cell>
          <cell r="R2090" t="e">
            <v>#N/A</v>
          </cell>
          <cell r="S2090" t="e">
            <v>#N/A</v>
          </cell>
          <cell r="T2090" t="e">
            <v>#N/A</v>
          </cell>
          <cell r="U2090" t="e">
            <v>#N/A</v>
          </cell>
          <cell r="V2090" t="e">
            <v>#N/A</v>
          </cell>
          <cell r="Y2090" t="e">
            <v>#N/A</v>
          </cell>
          <cell r="Z2090">
            <v>1180500</v>
          </cell>
          <cell r="AB2090" t="str">
            <v>Under</v>
          </cell>
          <cell r="AC2090">
            <v>0.93333333333333335</v>
          </cell>
          <cell r="AD2090" t="e">
            <v>#N/A</v>
          </cell>
          <cell r="AF2090">
            <v>78700</v>
          </cell>
          <cell r="AG2090">
            <v>78700</v>
          </cell>
          <cell r="AH2090">
            <v>1</v>
          </cell>
          <cell r="AK2090">
            <v>1</v>
          </cell>
          <cell r="AL2090">
            <v>15</v>
          </cell>
          <cell r="AM2090">
            <v>0.99998729351969506</v>
          </cell>
          <cell r="AN2090" t="str">
            <v/>
          </cell>
          <cell r="AO2090" t="e">
            <v>#VALUE!</v>
          </cell>
          <cell r="AP2090" t="e">
            <v>#VALUE!</v>
          </cell>
          <cell r="AS2090">
            <v>1</v>
          </cell>
          <cell r="AT2090">
            <v>0</v>
          </cell>
        </row>
        <row r="2091">
          <cell r="B2091">
            <v>386362</v>
          </cell>
          <cell r="C2091" t="str">
            <v>SHENZHEN STRONG TECHNOLOGY CO., LTD.</v>
          </cell>
          <cell r="D2091" t="str">
            <v>V64</v>
          </cell>
          <cell r="E2091" t="str">
            <v>1189960-01</v>
          </cell>
          <cell r="F2091" t="str">
            <v>FBA POST PLUS</v>
          </cell>
          <cell r="G2091" t="str">
            <v>EQP,AE,RIM-FBA POST PLUS,V6X,STRONG</v>
          </cell>
          <cell r="H2091">
            <v>78700</v>
          </cell>
          <cell r="I2091" t="str">
            <v>AE</v>
          </cell>
          <cell r="J2091" t="str">
            <v>New Buy</v>
          </cell>
          <cell r="K2091">
            <v>1337900</v>
          </cell>
          <cell r="L2091">
            <v>17</v>
          </cell>
          <cell r="M2091" t="str">
            <v>EBD</v>
          </cell>
          <cell r="N2091">
            <v>78700</v>
          </cell>
          <cell r="O2091">
            <v>1337900</v>
          </cell>
          <cell r="P2091" t="b">
            <v>0</v>
          </cell>
          <cell r="Q2091" t="str">
            <v>China</v>
          </cell>
          <cell r="R2091" t="e">
            <v>#N/A</v>
          </cell>
          <cell r="S2091" t="e">
            <v>#N/A</v>
          </cell>
          <cell r="T2091" t="e">
            <v>#N/A</v>
          </cell>
          <cell r="U2091" t="e">
            <v>#N/A</v>
          </cell>
          <cell r="V2091" t="e">
            <v>#N/A</v>
          </cell>
          <cell r="Y2091" t="e">
            <v>#N/A</v>
          </cell>
          <cell r="Z2091">
            <v>1337900</v>
          </cell>
          <cell r="AB2091" t="str">
            <v>Under</v>
          </cell>
          <cell r="AC2091">
            <v>0.94117647058823528</v>
          </cell>
          <cell r="AD2091" t="e">
            <v>#N/A</v>
          </cell>
          <cell r="AF2091">
            <v>78700</v>
          </cell>
          <cell r="AG2091">
            <v>78700</v>
          </cell>
          <cell r="AH2091">
            <v>1</v>
          </cell>
          <cell r="AK2091">
            <v>1</v>
          </cell>
          <cell r="AL2091">
            <v>17</v>
          </cell>
          <cell r="AM2091">
            <v>0.99998729351969506</v>
          </cell>
          <cell r="AN2091" t="str">
            <v/>
          </cell>
          <cell r="AO2091" t="e">
            <v>#VALUE!</v>
          </cell>
          <cell r="AP2091" t="e">
            <v>#VALUE!</v>
          </cell>
          <cell r="AS2091">
            <v>1</v>
          </cell>
          <cell r="AT2091">
            <v>0</v>
          </cell>
        </row>
        <row r="2092">
          <cell r="B2092">
            <v>386362</v>
          </cell>
          <cell r="C2092" t="str">
            <v>SHENZHEN STRONG TECHNOLOGY CO., LTD.</v>
          </cell>
          <cell r="D2092" t="str">
            <v>V64</v>
          </cell>
          <cell r="E2092" t="str">
            <v>1189960-01</v>
          </cell>
          <cell r="F2092" t="str">
            <v>FBA POST PLUS</v>
          </cell>
          <cell r="G2092" t="str">
            <v>EQP,AE,RIM-FBA POST PLUS,V6X,STRONG</v>
          </cell>
          <cell r="H2092">
            <v>78700</v>
          </cell>
          <cell r="I2092" t="str">
            <v>AE</v>
          </cell>
          <cell r="J2092" t="str">
            <v>New Buy</v>
          </cell>
          <cell r="K2092">
            <v>1810100</v>
          </cell>
          <cell r="L2092">
            <v>23</v>
          </cell>
          <cell r="M2092" t="str">
            <v>EBD</v>
          </cell>
          <cell r="N2092">
            <v>78700</v>
          </cell>
          <cell r="O2092">
            <v>1810100</v>
          </cell>
          <cell r="P2092" t="b">
            <v>0</v>
          </cell>
          <cell r="Q2092" t="str">
            <v>China</v>
          </cell>
          <cell r="R2092" t="e">
            <v>#N/A</v>
          </cell>
          <cell r="S2092" t="e">
            <v>#N/A</v>
          </cell>
          <cell r="T2092" t="e">
            <v>#N/A</v>
          </cell>
          <cell r="U2092" t="e">
            <v>#N/A</v>
          </cell>
          <cell r="V2092" t="e">
            <v>#N/A</v>
          </cell>
          <cell r="Y2092" t="e">
            <v>#N/A</v>
          </cell>
          <cell r="Z2092">
            <v>1810100</v>
          </cell>
          <cell r="AB2092" t="str">
            <v>Under</v>
          </cell>
          <cell r="AC2092">
            <v>0.95652173913043481</v>
          </cell>
          <cell r="AD2092" t="e">
            <v>#N/A</v>
          </cell>
          <cell r="AF2092">
            <v>78700</v>
          </cell>
          <cell r="AG2092">
            <v>78700</v>
          </cell>
          <cell r="AH2092">
            <v>1</v>
          </cell>
          <cell r="AK2092">
            <v>1</v>
          </cell>
          <cell r="AL2092">
            <v>23</v>
          </cell>
          <cell r="AM2092">
            <v>0.99998729351969506</v>
          </cell>
          <cell r="AN2092" t="str">
            <v/>
          </cell>
          <cell r="AO2092" t="e">
            <v>#VALUE!</v>
          </cell>
          <cell r="AP2092" t="e">
            <v>#VALUE!</v>
          </cell>
          <cell r="AS2092">
            <v>1</v>
          </cell>
          <cell r="AT2092">
            <v>0</v>
          </cell>
        </row>
        <row r="2093">
          <cell r="B2093">
            <v>386367</v>
          </cell>
          <cell r="C2093" t="str">
            <v>TAOWINE INDUSTRIAL CO., LTD.</v>
          </cell>
          <cell r="D2093" t="str">
            <v>V68</v>
          </cell>
          <cell r="E2093" t="str">
            <v>1190141-01</v>
          </cell>
          <cell r="F2093" t="str">
            <v>FF MASK</v>
          </cell>
          <cell r="G2093" t="str">
            <v>EQP,AE,FF MASK HUPH,V68,TAOWINE</v>
          </cell>
          <cell r="H2093">
            <v>26500</v>
          </cell>
          <cell r="I2093" t="str">
            <v>AE</v>
          </cell>
          <cell r="J2093" t="str">
            <v>New Buy</v>
          </cell>
          <cell r="K2093">
            <v>106000</v>
          </cell>
          <cell r="L2093">
            <v>4</v>
          </cell>
          <cell r="M2093" t="str">
            <v>EBD</v>
          </cell>
          <cell r="N2093">
            <v>26500</v>
          </cell>
          <cell r="O2093">
            <v>106000</v>
          </cell>
          <cell r="P2093" t="b">
            <v>0</v>
          </cell>
          <cell r="Q2093" t="str">
            <v>China</v>
          </cell>
          <cell r="R2093" t="e">
            <v>#N/A</v>
          </cell>
          <cell r="S2093" t="e">
            <v>#N/A</v>
          </cell>
          <cell r="T2093" t="e">
            <v>#N/A</v>
          </cell>
          <cell r="U2093" t="e">
            <v>#N/A</v>
          </cell>
          <cell r="V2093" t="e">
            <v>#N/A</v>
          </cell>
          <cell r="Y2093" t="e">
            <v>#N/A</v>
          </cell>
          <cell r="Z2093">
            <v>106000</v>
          </cell>
          <cell r="AB2093" t="str">
            <v>Under</v>
          </cell>
          <cell r="AC2093">
            <v>0.75</v>
          </cell>
          <cell r="AD2093" t="e">
            <v>#N/A</v>
          </cell>
          <cell r="AF2093">
            <v>26500</v>
          </cell>
          <cell r="AG2093">
            <v>26500</v>
          </cell>
          <cell r="AH2093">
            <v>1</v>
          </cell>
          <cell r="AK2093">
            <v>1</v>
          </cell>
          <cell r="AL2093">
            <v>4</v>
          </cell>
          <cell r="AM2093">
            <v>0.99996226415094336</v>
          </cell>
          <cell r="AN2093">
            <v>39282.1</v>
          </cell>
          <cell r="AO2093">
            <v>0.99997454311251177</v>
          </cell>
          <cell r="AP2093">
            <v>0.32539248156284922</v>
          </cell>
          <cell r="AS2093">
            <v>1</v>
          </cell>
          <cell r="AT2093">
            <v>0</v>
          </cell>
        </row>
        <row r="2094">
          <cell r="B2094">
            <v>386367</v>
          </cell>
          <cell r="C2094" t="str">
            <v>TAOWINE INDUSTRIAL CO., LTD.</v>
          </cell>
          <cell r="D2094" t="str">
            <v>V68</v>
          </cell>
          <cell r="E2094" t="str">
            <v>1190141-01</v>
          </cell>
          <cell r="F2094" t="str">
            <v>FF MASK</v>
          </cell>
          <cell r="G2094" t="str">
            <v>EQP,AE,FF MASK HUPH,V68,TAOWINE</v>
          </cell>
          <cell r="H2094">
            <v>26500</v>
          </cell>
          <cell r="I2094" t="str">
            <v>AE</v>
          </cell>
          <cell r="J2094" t="str">
            <v>New Buy</v>
          </cell>
          <cell r="K2094">
            <v>212000</v>
          </cell>
          <cell r="L2094">
            <v>8</v>
          </cell>
          <cell r="M2094" t="str">
            <v>EBD</v>
          </cell>
          <cell r="N2094">
            <v>26500</v>
          </cell>
          <cell r="O2094">
            <v>212000</v>
          </cell>
          <cell r="P2094" t="b">
            <v>0</v>
          </cell>
          <cell r="Q2094" t="str">
            <v>China</v>
          </cell>
          <cell r="R2094" t="e">
            <v>#N/A</v>
          </cell>
          <cell r="S2094" t="e">
            <v>#N/A</v>
          </cell>
          <cell r="T2094" t="e">
            <v>#N/A</v>
          </cell>
          <cell r="U2094" t="e">
            <v>#N/A</v>
          </cell>
          <cell r="V2094" t="e">
            <v>#N/A</v>
          </cell>
          <cell r="Y2094" t="e">
            <v>#N/A</v>
          </cell>
          <cell r="Z2094">
            <v>212000</v>
          </cell>
          <cell r="AB2094" t="str">
            <v>Under</v>
          </cell>
          <cell r="AC2094">
            <v>0.875</v>
          </cell>
          <cell r="AD2094" t="e">
            <v>#N/A</v>
          </cell>
          <cell r="AF2094">
            <v>26500</v>
          </cell>
          <cell r="AG2094">
            <v>26500</v>
          </cell>
          <cell r="AH2094">
            <v>1</v>
          </cell>
          <cell r="AK2094">
            <v>1</v>
          </cell>
          <cell r="AL2094">
            <v>8</v>
          </cell>
          <cell r="AM2094">
            <v>0.99996226415094336</v>
          </cell>
          <cell r="AN2094">
            <v>39282.1</v>
          </cell>
          <cell r="AO2094">
            <v>0.99997454311251177</v>
          </cell>
          <cell r="AP2094">
            <v>0.32539248156284922</v>
          </cell>
          <cell r="AS2094">
            <v>1</v>
          </cell>
          <cell r="AT2094">
            <v>0</v>
          </cell>
        </row>
        <row r="2095">
          <cell r="B2095">
            <v>386367</v>
          </cell>
          <cell r="C2095" t="str">
            <v>TAOWINE INDUSTRIAL CO., LTD.</v>
          </cell>
          <cell r="D2095" t="str">
            <v>V68</v>
          </cell>
          <cell r="E2095" t="str">
            <v>1190141-01</v>
          </cell>
          <cell r="F2095" t="str">
            <v>FF MASK</v>
          </cell>
          <cell r="G2095" t="str">
            <v>EQP,AE,FF MASK HUPH,V68,TAOWINE</v>
          </cell>
          <cell r="H2095">
            <v>26500</v>
          </cell>
          <cell r="I2095" t="str">
            <v>AE</v>
          </cell>
          <cell r="J2095" t="str">
            <v>New Buy</v>
          </cell>
          <cell r="K2095">
            <v>79500</v>
          </cell>
          <cell r="L2095">
            <v>3</v>
          </cell>
          <cell r="M2095" t="str">
            <v>EBD</v>
          </cell>
          <cell r="N2095">
            <v>26500</v>
          </cell>
          <cell r="O2095">
            <v>79500</v>
          </cell>
          <cell r="P2095" t="b">
            <v>0</v>
          </cell>
          <cell r="Q2095" t="str">
            <v>China</v>
          </cell>
          <cell r="R2095" t="e">
            <v>#N/A</v>
          </cell>
          <cell r="S2095" t="e">
            <v>#N/A</v>
          </cell>
          <cell r="T2095" t="e">
            <v>#N/A</v>
          </cell>
          <cell r="U2095" t="e">
            <v>#N/A</v>
          </cell>
          <cell r="V2095" t="e">
            <v>#N/A</v>
          </cell>
          <cell r="Y2095" t="e">
            <v>#N/A</v>
          </cell>
          <cell r="Z2095">
            <v>79500</v>
          </cell>
          <cell r="AB2095" t="str">
            <v>Under</v>
          </cell>
          <cell r="AC2095">
            <v>0.66666666666666663</v>
          </cell>
          <cell r="AD2095" t="e">
            <v>#N/A</v>
          </cell>
          <cell r="AF2095">
            <v>26500</v>
          </cell>
          <cell r="AG2095">
            <v>26500</v>
          </cell>
          <cell r="AH2095">
            <v>1</v>
          </cell>
          <cell r="AK2095">
            <v>1</v>
          </cell>
          <cell r="AL2095">
            <v>3</v>
          </cell>
          <cell r="AM2095">
            <v>0.99996226415094336</v>
          </cell>
          <cell r="AN2095">
            <v>39282.1</v>
          </cell>
          <cell r="AO2095">
            <v>0.99997454311251177</v>
          </cell>
          <cell r="AP2095">
            <v>0.32539248156284922</v>
          </cell>
          <cell r="AS2095">
            <v>1</v>
          </cell>
          <cell r="AT2095">
            <v>0</v>
          </cell>
        </row>
        <row r="2096">
          <cell r="B2096">
            <v>386367</v>
          </cell>
          <cell r="C2096" t="str">
            <v>TAOWINE INDUSTRIAL CO., LTD.</v>
          </cell>
          <cell r="D2096" t="str">
            <v>V68</v>
          </cell>
          <cell r="E2096" t="str">
            <v>1190141-01</v>
          </cell>
          <cell r="F2096" t="str">
            <v>FF MASK</v>
          </cell>
          <cell r="G2096" t="str">
            <v>EQP,AE,FF MASK HUPH,V68,TAOWINE</v>
          </cell>
          <cell r="H2096">
            <v>26500</v>
          </cell>
          <cell r="I2096" t="str">
            <v>AE</v>
          </cell>
          <cell r="J2096" t="str">
            <v>New Buy</v>
          </cell>
          <cell r="K2096">
            <v>132500</v>
          </cell>
          <cell r="L2096">
            <v>5</v>
          </cell>
          <cell r="M2096" t="str">
            <v>EBD</v>
          </cell>
          <cell r="N2096">
            <v>26500</v>
          </cell>
          <cell r="O2096">
            <v>132500</v>
          </cell>
          <cell r="P2096" t="b">
            <v>0</v>
          </cell>
          <cell r="Q2096" t="str">
            <v>China</v>
          </cell>
          <cell r="R2096" t="e">
            <v>#N/A</v>
          </cell>
          <cell r="S2096" t="e">
            <v>#N/A</v>
          </cell>
          <cell r="T2096" t="e">
            <v>#N/A</v>
          </cell>
          <cell r="U2096" t="e">
            <v>#N/A</v>
          </cell>
          <cell r="V2096" t="e">
            <v>#N/A</v>
          </cell>
          <cell r="Y2096" t="e">
            <v>#N/A</v>
          </cell>
          <cell r="Z2096">
            <v>132500</v>
          </cell>
          <cell r="AB2096" t="str">
            <v>Under</v>
          </cell>
          <cell r="AC2096">
            <v>0.8</v>
          </cell>
          <cell r="AD2096" t="e">
            <v>#N/A</v>
          </cell>
          <cell r="AF2096">
            <v>26500</v>
          </cell>
          <cell r="AG2096">
            <v>26500</v>
          </cell>
          <cell r="AH2096">
            <v>1</v>
          </cell>
          <cell r="AK2096">
            <v>1</v>
          </cell>
          <cell r="AL2096">
            <v>5</v>
          </cell>
          <cell r="AM2096">
            <v>0.99996226415094336</v>
          </cell>
          <cell r="AN2096">
            <v>39282.1</v>
          </cell>
          <cell r="AO2096">
            <v>0.99997454311251177</v>
          </cell>
          <cell r="AP2096">
            <v>0.32539248156284922</v>
          </cell>
          <cell r="AS2096">
            <v>1</v>
          </cell>
          <cell r="AT2096">
            <v>0</v>
          </cell>
        </row>
        <row r="2097">
          <cell r="B2097">
            <v>386368</v>
          </cell>
          <cell r="C2097" t="str">
            <v>PENTAMASTER CORP. BHD.</v>
          </cell>
          <cell r="D2097" t="str">
            <v>V68</v>
          </cell>
          <cell r="E2097" t="str">
            <v>1190142-01</v>
          </cell>
          <cell r="F2097" t="str">
            <v>HPS1 SP-AOI</v>
          </cell>
          <cell r="G2097" t="str">
            <v>EQP,AE,HPS1 SP-AOI,V68,PENTAMASTER</v>
          </cell>
          <cell r="H2097">
            <v>165511.799999999</v>
          </cell>
          <cell r="I2097" t="str">
            <v>AE</v>
          </cell>
          <cell r="J2097" t="str">
            <v>New Buy</v>
          </cell>
          <cell r="K2097">
            <v>331023.599999998</v>
          </cell>
          <cell r="L2097">
            <v>2</v>
          </cell>
          <cell r="M2097" t="str">
            <v>EBD</v>
          </cell>
          <cell r="N2097">
            <v>165511.799999999</v>
          </cell>
          <cell r="O2097">
            <v>331023.599999998</v>
          </cell>
          <cell r="P2097" t="b">
            <v>1</v>
          </cell>
          <cell r="Q2097" t="str">
            <v>China</v>
          </cell>
          <cell r="R2097" t="e">
            <v>#N/A</v>
          </cell>
          <cell r="S2097" t="e">
            <v>#N/A</v>
          </cell>
          <cell r="T2097" t="e">
            <v>#N/A</v>
          </cell>
          <cell r="U2097" t="e">
            <v>#N/A</v>
          </cell>
          <cell r="V2097" t="e">
            <v>#N/A</v>
          </cell>
          <cell r="Y2097" t="e">
            <v>#N/A</v>
          </cell>
          <cell r="Z2097">
            <v>331023.599999998</v>
          </cell>
          <cell r="AB2097" t="str">
            <v>Under</v>
          </cell>
          <cell r="AC2097">
            <v>0.5</v>
          </cell>
          <cell r="AD2097" t="e">
            <v>#N/A</v>
          </cell>
          <cell r="AF2097">
            <v>65000</v>
          </cell>
          <cell r="AG2097">
            <v>115255.8999999995</v>
          </cell>
          <cell r="AH2097">
            <v>1.4360375477524336</v>
          </cell>
          <cell r="AK2097">
            <v>1.4360375477524336</v>
          </cell>
          <cell r="AL2097">
            <v>2.8720750955048673</v>
          </cell>
          <cell r="AM2097">
            <v>0.99999132365458088</v>
          </cell>
          <cell r="AN2097">
            <v>68857</v>
          </cell>
          <cell r="AO2097">
            <v>0.99997914463964799</v>
          </cell>
          <cell r="AP2097">
            <v>-1.4037033271853117</v>
          </cell>
          <cell r="AS2097">
            <v>1</v>
          </cell>
          <cell r="AT2097">
            <v>0</v>
          </cell>
        </row>
        <row r="2098">
          <cell r="B2098">
            <v>386368</v>
          </cell>
          <cell r="C2098" t="str">
            <v>PENTAMASTER CORP. BHD.</v>
          </cell>
          <cell r="D2098" t="str">
            <v>V68</v>
          </cell>
          <cell r="E2098" t="str">
            <v>1190142-01</v>
          </cell>
          <cell r="F2098" t="str">
            <v>HPS1 SP-AOI</v>
          </cell>
          <cell r="G2098" t="str">
            <v>EQP,AE,HPS1 SP-AOI,V68,PENTAMASTER</v>
          </cell>
          <cell r="H2098">
            <v>165511.799999999</v>
          </cell>
          <cell r="I2098" t="str">
            <v>AE</v>
          </cell>
          <cell r="J2098" t="str">
            <v>New Buy</v>
          </cell>
          <cell r="K2098">
            <v>331023.599999998</v>
          </cell>
          <cell r="L2098">
            <v>2</v>
          </cell>
          <cell r="M2098" t="str">
            <v>EBD</v>
          </cell>
          <cell r="N2098">
            <v>165511.799999999</v>
          </cell>
          <cell r="O2098">
            <v>331023.599999998</v>
          </cell>
          <cell r="P2098" t="b">
            <v>1</v>
          </cell>
          <cell r="Q2098" t="str">
            <v>China</v>
          </cell>
          <cell r="R2098" t="e">
            <v>#N/A</v>
          </cell>
          <cell r="S2098" t="e">
            <v>#N/A</v>
          </cell>
          <cell r="T2098" t="e">
            <v>#N/A</v>
          </cell>
          <cell r="U2098" t="e">
            <v>#N/A</v>
          </cell>
          <cell r="V2098" t="e">
            <v>#N/A</v>
          </cell>
          <cell r="Y2098" t="e">
            <v>#N/A</v>
          </cell>
          <cell r="Z2098">
            <v>331023.599999998</v>
          </cell>
          <cell r="AB2098" t="str">
            <v>Under</v>
          </cell>
          <cell r="AC2098">
            <v>0.5</v>
          </cell>
          <cell r="AD2098" t="e">
            <v>#N/A</v>
          </cell>
          <cell r="AF2098">
            <v>65000</v>
          </cell>
          <cell r="AG2098">
            <v>115255.8999999995</v>
          </cell>
          <cell r="AH2098">
            <v>1.4360375477524336</v>
          </cell>
          <cell r="AK2098">
            <v>1.4360375477524336</v>
          </cell>
          <cell r="AL2098">
            <v>2.8720750955048673</v>
          </cell>
          <cell r="AM2098">
            <v>0.99999132365458088</v>
          </cell>
          <cell r="AN2098">
            <v>68857</v>
          </cell>
          <cell r="AO2098">
            <v>0.99997914463964799</v>
          </cell>
          <cell r="AP2098">
            <v>-1.4037033271853117</v>
          </cell>
          <cell r="AS2098">
            <v>1</v>
          </cell>
          <cell r="AT2098">
            <v>0</v>
          </cell>
        </row>
        <row r="2099">
          <cell r="B2099">
            <v>386369</v>
          </cell>
          <cell r="C2099" t="str">
            <v>TAOWINE INDUSTRIAL CO., LTD.</v>
          </cell>
          <cell r="D2099" t="str">
            <v>V68</v>
          </cell>
          <cell r="E2099" t="str">
            <v>1190143-01</v>
          </cell>
          <cell r="F2099" t="str">
            <v>HPS1 SP-AOI</v>
          </cell>
          <cell r="G2099" t="str">
            <v>EQP,AE,HPS1 SP-AOI,V68,TAOWINE</v>
          </cell>
          <cell r="H2099">
            <v>65000</v>
          </cell>
          <cell r="I2099" t="str">
            <v>AE</v>
          </cell>
          <cell r="J2099" t="str">
            <v>New Buy</v>
          </cell>
          <cell r="K2099">
            <v>390000</v>
          </cell>
          <cell r="L2099">
            <v>6</v>
          </cell>
          <cell r="M2099" t="str">
            <v>EBD</v>
          </cell>
          <cell r="N2099">
            <v>65000</v>
          </cell>
          <cell r="O2099">
            <v>390000</v>
          </cell>
          <cell r="P2099" t="b">
            <v>1</v>
          </cell>
          <cell r="Q2099" t="str">
            <v>China</v>
          </cell>
          <cell r="R2099" t="e">
            <v>#N/A</v>
          </cell>
          <cell r="S2099" t="e">
            <v>#N/A</v>
          </cell>
          <cell r="T2099" t="e">
            <v>#N/A</v>
          </cell>
          <cell r="U2099" t="e">
            <v>#N/A</v>
          </cell>
          <cell r="V2099" t="e">
            <v>#N/A</v>
          </cell>
          <cell r="Y2099" t="e">
            <v>#N/A</v>
          </cell>
          <cell r="Z2099">
            <v>390000</v>
          </cell>
          <cell r="AB2099" t="str">
            <v>Under</v>
          </cell>
          <cell r="AC2099">
            <v>0.83333333333333337</v>
          </cell>
          <cell r="AD2099" t="e">
            <v>#N/A</v>
          </cell>
          <cell r="AF2099">
            <v>65000</v>
          </cell>
          <cell r="AG2099">
            <v>115255.8999999995</v>
          </cell>
          <cell r="AH2099">
            <v>0.56396245224756636</v>
          </cell>
          <cell r="AK2099">
            <v>0.56396245224756636</v>
          </cell>
          <cell r="AL2099">
            <v>3.3837747134853982</v>
          </cell>
          <cell r="AM2099">
            <v>0.99999132365458088</v>
          </cell>
          <cell r="AN2099">
            <v>68857</v>
          </cell>
          <cell r="AO2099">
            <v>0.99999180965693768</v>
          </cell>
          <cell r="AP2099">
            <v>5.6014639034520822E-2</v>
          </cell>
          <cell r="AS2099">
            <v>1</v>
          </cell>
          <cell r="AT2099">
            <v>0</v>
          </cell>
        </row>
        <row r="2100">
          <cell r="B2100">
            <v>386369</v>
          </cell>
          <cell r="C2100" t="str">
            <v>TAOWINE INDUSTRIAL CO., LTD.</v>
          </cell>
          <cell r="D2100" t="str">
            <v>V68</v>
          </cell>
          <cell r="E2100" t="str">
            <v>1190143-01</v>
          </cell>
          <cell r="F2100" t="str">
            <v>HPS1 SP-AOI</v>
          </cell>
          <cell r="G2100" t="str">
            <v>EQP,AE,HPS1 SP-AOI,V68,TAOWINE</v>
          </cell>
          <cell r="H2100">
            <v>65000</v>
          </cell>
          <cell r="I2100" t="str">
            <v>AE</v>
          </cell>
          <cell r="J2100" t="str">
            <v>New Buy</v>
          </cell>
          <cell r="K2100">
            <v>1040000</v>
          </cell>
          <cell r="L2100">
            <v>16</v>
          </cell>
          <cell r="M2100" t="str">
            <v>EBD</v>
          </cell>
          <cell r="N2100">
            <v>65000</v>
          </cell>
          <cell r="O2100">
            <v>1040000</v>
          </cell>
          <cell r="P2100" t="b">
            <v>1</v>
          </cell>
          <cell r="Q2100" t="str">
            <v>China</v>
          </cell>
          <cell r="R2100" t="e">
            <v>#N/A</v>
          </cell>
          <cell r="S2100" t="e">
            <v>#N/A</v>
          </cell>
          <cell r="T2100" t="e">
            <v>#N/A</v>
          </cell>
          <cell r="U2100" t="e">
            <v>#N/A</v>
          </cell>
          <cell r="V2100" t="e">
            <v>#N/A</v>
          </cell>
          <cell r="Y2100" t="e">
            <v>#N/A</v>
          </cell>
          <cell r="Z2100">
            <v>1040000</v>
          </cell>
          <cell r="AB2100" t="str">
            <v>Under</v>
          </cell>
          <cell r="AC2100">
            <v>0.9375</v>
          </cell>
          <cell r="AD2100" t="e">
            <v>#N/A</v>
          </cell>
          <cell r="AF2100">
            <v>65000</v>
          </cell>
          <cell r="AG2100">
            <v>115255.8999999995</v>
          </cell>
          <cell r="AH2100">
            <v>0.56396245224756636</v>
          </cell>
          <cell r="AK2100">
            <v>0.56396245224756636</v>
          </cell>
          <cell r="AL2100">
            <v>9.0233992359610617</v>
          </cell>
          <cell r="AM2100">
            <v>0.99999132365458088</v>
          </cell>
          <cell r="AN2100">
            <v>68857</v>
          </cell>
          <cell r="AO2100">
            <v>0.99999180965693768</v>
          </cell>
          <cell r="AP2100">
            <v>5.6014639034520822E-2</v>
          </cell>
          <cell r="AS2100">
            <v>1</v>
          </cell>
          <cell r="AT2100">
            <v>0</v>
          </cell>
        </row>
        <row r="2101">
          <cell r="B2101">
            <v>386372</v>
          </cell>
          <cell r="C2101" t="str">
            <v>HGLASER CO., LTD.</v>
          </cell>
          <cell r="D2101" t="str">
            <v>V68</v>
          </cell>
          <cell r="E2101" t="str">
            <v>1190185-01</v>
          </cell>
          <cell r="F2101" t="str">
            <v>ELM</v>
          </cell>
          <cell r="G2101" t="str">
            <v>EQP,AE,ELM,V68,HG LASER</v>
          </cell>
          <cell r="H2101">
            <v>87550.559999999896</v>
          </cell>
          <cell r="I2101" t="str">
            <v>AE</v>
          </cell>
          <cell r="J2101" t="str">
            <v>New Buy</v>
          </cell>
          <cell r="K2101">
            <v>875505.59999999893</v>
          </cell>
          <cell r="L2101">
            <v>10</v>
          </cell>
          <cell r="M2101" t="str">
            <v>EBD</v>
          </cell>
          <cell r="N2101">
            <v>87550.559999999896</v>
          </cell>
          <cell r="O2101">
            <v>875505.59999999893</v>
          </cell>
          <cell r="P2101" t="b">
            <v>0</v>
          </cell>
          <cell r="Q2101" t="str">
            <v>China</v>
          </cell>
          <cell r="R2101" t="e">
            <v>#N/A</v>
          </cell>
          <cell r="S2101" t="e">
            <v>#N/A</v>
          </cell>
          <cell r="T2101" t="e">
            <v>#N/A</v>
          </cell>
          <cell r="U2101" t="e">
            <v>#N/A</v>
          </cell>
          <cell r="V2101" t="e">
            <v>#N/A</v>
          </cell>
          <cell r="Y2101" t="e">
            <v>#N/A</v>
          </cell>
          <cell r="Z2101">
            <v>875505.59999999893</v>
          </cell>
          <cell r="AB2101" t="str">
            <v>Under</v>
          </cell>
          <cell r="AC2101">
            <v>0.89999999999999991</v>
          </cell>
          <cell r="AD2101" t="e">
            <v>#N/A</v>
          </cell>
          <cell r="AF2101">
            <v>87550.56</v>
          </cell>
          <cell r="AG2101">
            <v>87550.559999999896</v>
          </cell>
          <cell r="AH2101">
            <v>1</v>
          </cell>
          <cell r="AK2101">
            <v>1</v>
          </cell>
          <cell r="AL2101">
            <v>10</v>
          </cell>
          <cell r="AM2101">
            <v>0.99998857802851293</v>
          </cell>
          <cell r="AN2101" t="str">
            <v/>
          </cell>
          <cell r="AO2101" t="e">
            <v>#VALUE!</v>
          </cell>
          <cell r="AP2101" t="e">
            <v>#VALUE!</v>
          </cell>
          <cell r="AS2101">
            <v>1</v>
          </cell>
          <cell r="AT2101">
            <v>0</v>
          </cell>
        </row>
        <row r="2102">
          <cell r="B2102">
            <v>386373</v>
          </cell>
          <cell r="C2102" t="str">
            <v>HGLASER CO., LTD.</v>
          </cell>
          <cell r="D2102" t="str">
            <v>V68</v>
          </cell>
          <cell r="E2102" t="str">
            <v>1190189-01</v>
          </cell>
          <cell r="F2102" t="str">
            <v>HAL-UV</v>
          </cell>
          <cell r="G2102" t="str">
            <v>EQP,AE,HAL-UV ,V68,HG LASER</v>
          </cell>
          <cell r="H2102">
            <v>76000</v>
          </cell>
          <cell r="I2102" t="str">
            <v>AE</v>
          </cell>
          <cell r="J2102" t="str">
            <v>New Buy</v>
          </cell>
          <cell r="K2102">
            <v>456000</v>
          </cell>
          <cell r="L2102">
            <v>6</v>
          </cell>
          <cell r="M2102" t="str">
            <v>EBD</v>
          </cell>
          <cell r="N2102">
            <v>76000</v>
          </cell>
          <cell r="O2102">
            <v>456000</v>
          </cell>
          <cell r="P2102" t="b">
            <v>0</v>
          </cell>
          <cell r="Q2102" t="str">
            <v>China</v>
          </cell>
          <cell r="R2102" t="e">
            <v>#N/A</v>
          </cell>
          <cell r="S2102" t="e">
            <v>#N/A</v>
          </cell>
          <cell r="T2102" t="e">
            <v>#N/A</v>
          </cell>
          <cell r="U2102" t="e">
            <v>#N/A</v>
          </cell>
          <cell r="V2102" t="e">
            <v>#N/A</v>
          </cell>
          <cell r="Y2102" t="e">
            <v>#N/A</v>
          </cell>
          <cell r="Z2102">
            <v>456000</v>
          </cell>
          <cell r="AB2102" t="str">
            <v>Under</v>
          </cell>
          <cell r="AC2102">
            <v>0.83333333333333337</v>
          </cell>
          <cell r="AD2102" t="e">
            <v>#N/A</v>
          </cell>
          <cell r="AF2102">
            <v>76000</v>
          </cell>
          <cell r="AG2102">
            <v>76000</v>
          </cell>
          <cell r="AH2102">
            <v>1</v>
          </cell>
          <cell r="AK2102">
            <v>1</v>
          </cell>
          <cell r="AL2102">
            <v>6</v>
          </cell>
          <cell r="AM2102">
            <v>0.99998684210526312</v>
          </cell>
          <cell r="AN2102">
            <v>77789.399999999994</v>
          </cell>
          <cell r="AO2102">
            <v>0.99998714477808026</v>
          </cell>
          <cell r="AP2102">
            <v>2.300313410310395E-2</v>
          </cell>
          <cell r="AS2102">
            <v>1</v>
          </cell>
          <cell r="AT2102">
            <v>0</v>
          </cell>
        </row>
        <row r="2103">
          <cell r="B2103">
            <v>386374</v>
          </cell>
          <cell r="C2103" t="str">
            <v>HGLASER CO., LTD.</v>
          </cell>
          <cell r="D2103" t="str">
            <v>V68</v>
          </cell>
          <cell r="E2103" t="str">
            <v>1190189-01</v>
          </cell>
          <cell r="F2103" t="str">
            <v>HAL-UV</v>
          </cell>
          <cell r="G2103" t="str">
            <v>EQP,AE,HAL-UV,V68,HG LASER</v>
          </cell>
          <cell r="H2103">
            <v>76000</v>
          </cell>
          <cell r="I2103" t="str">
            <v>AE</v>
          </cell>
          <cell r="J2103" t="str">
            <v>New Buy</v>
          </cell>
          <cell r="K2103">
            <v>1064000</v>
          </cell>
          <cell r="L2103">
            <v>14</v>
          </cell>
          <cell r="M2103" t="str">
            <v>EBD</v>
          </cell>
          <cell r="N2103">
            <v>76000</v>
          </cell>
          <cell r="O2103">
            <v>1064000</v>
          </cell>
          <cell r="P2103" t="b">
            <v>0</v>
          </cell>
          <cell r="Q2103" t="str">
            <v>China</v>
          </cell>
          <cell r="R2103" t="e">
            <v>#N/A</v>
          </cell>
          <cell r="S2103" t="e">
            <v>#N/A</v>
          </cell>
          <cell r="T2103" t="e">
            <v>#N/A</v>
          </cell>
          <cell r="U2103" t="e">
            <v>#N/A</v>
          </cell>
          <cell r="V2103" t="e">
            <v>#N/A</v>
          </cell>
          <cell r="Y2103" t="e">
            <v>#N/A</v>
          </cell>
          <cell r="Z2103">
            <v>1064000</v>
          </cell>
          <cell r="AB2103" t="str">
            <v>Under</v>
          </cell>
          <cell r="AC2103">
            <v>0.9285714285714286</v>
          </cell>
          <cell r="AD2103" t="e">
            <v>#N/A</v>
          </cell>
          <cell r="AF2103">
            <v>76000</v>
          </cell>
          <cell r="AG2103">
            <v>76000</v>
          </cell>
          <cell r="AH2103">
            <v>1</v>
          </cell>
          <cell r="AK2103">
            <v>1</v>
          </cell>
          <cell r="AL2103">
            <v>14</v>
          </cell>
          <cell r="AM2103">
            <v>0.99998684210526312</v>
          </cell>
          <cell r="AN2103">
            <v>77789.399999999994</v>
          </cell>
          <cell r="AO2103">
            <v>0.99998714477808026</v>
          </cell>
          <cell r="AP2103">
            <v>2.300313410310395E-2</v>
          </cell>
          <cell r="AS2103">
            <v>1</v>
          </cell>
          <cell r="AT2103">
            <v>0</v>
          </cell>
        </row>
        <row r="2104">
          <cell r="B2104">
            <v>386379</v>
          </cell>
          <cell r="C2104" t="str">
            <v>TAOWINE INDUSTRIAL CO., LTD.</v>
          </cell>
          <cell r="D2104" t="str">
            <v>V68</v>
          </cell>
          <cell r="E2104" t="str">
            <v>1190630-01</v>
          </cell>
          <cell r="F2104" t="str">
            <v>HSG MASK</v>
          </cell>
          <cell r="G2104" t="str">
            <v>EQP,AE,HSG MASK HUPH,V68,TAOWINE</v>
          </cell>
          <cell r="H2104">
            <v>27300</v>
          </cell>
          <cell r="I2104" t="str">
            <v>AE</v>
          </cell>
          <cell r="J2104" t="str">
            <v>New Buy</v>
          </cell>
          <cell r="K2104">
            <v>327600</v>
          </cell>
          <cell r="L2104">
            <v>12</v>
          </cell>
          <cell r="M2104" t="str">
            <v>EBD</v>
          </cell>
          <cell r="N2104">
            <v>27300</v>
          </cell>
          <cell r="O2104">
            <v>327600</v>
          </cell>
          <cell r="P2104" t="b">
            <v>0</v>
          </cell>
          <cell r="Q2104" t="str">
            <v>China</v>
          </cell>
          <cell r="R2104" t="e">
            <v>#N/A</v>
          </cell>
          <cell r="S2104" t="e">
            <v>#N/A</v>
          </cell>
          <cell r="T2104" t="e">
            <v>#N/A</v>
          </cell>
          <cell r="U2104" t="e">
            <v>#N/A</v>
          </cell>
          <cell r="V2104" t="e">
            <v>#N/A</v>
          </cell>
          <cell r="Y2104" t="e">
            <v>#N/A</v>
          </cell>
          <cell r="Z2104">
            <v>327600</v>
          </cell>
          <cell r="AB2104" t="str">
            <v>Under</v>
          </cell>
          <cell r="AC2104">
            <v>0.91666666666666663</v>
          </cell>
          <cell r="AD2104" t="e">
            <v>#N/A</v>
          </cell>
          <cell r="AF2104">
            <v>27300</v>
          </cell>
          <cell r="AG2104">
            <v>27300</v>
          </cell>
          <cell r="AH2104">
            <v>1</v>
          </cell>
          <cell r="AK2104">
            <v>1</v>
          </cell>
          <cell r="AL2104">
            <v>12</v>
          </cell>
          <cell r="AM2104">
            <v>0.99996336996336999</v>
          </cell>
          <cell r="AN2104">
            <v>35477</v>
          </cell>
          <cell r="AO2104">
            <v>0.99997181272373648</v>
          </cell>
          <cell r="AP2104">
            <v>0.23048735800659581</v>
          </cell>
          <cell r="AS2104">
            <v>1</v>
          </cell>
          <cell r="AT2104">
            <v>0</v>
          </cell>
        </row>
        <row r="2105">
          <cell r="B2105">
            <v>386379</v>
          </cell>
          <cell r="C2105" t="str">
            <v>TAOWINE INDUSTRIAL CO., LTD.</v>
          </cell>
          <cell r="D2105" t="str">
            <v>V68</v>
          </cell>
          <cell r="E2105" t="str">
            <v>1190630-01</v>
          </cell>
          <cell r="F2105" t="str">
            <v>HSG MASK</v>
          </cell>
          <cell r="G2105" t="str">
            <v>EQP,AE,HSG MASK HUPH,V68,TAOWINE</v>
          </cell>
          <cell r="H2105">
            <v>27300</v>
          </cell>
          <cell r="I2105" t="str">
            <v>AE</v>
          </cell>
          <cell r="J2105" t="str">
            <v>New Buy</v>
          </cell>
          <cell r="K2105">
            <v>709800</v>
          </cell>
          <cell r="L2105">
            <v>26</v>
          </cell>
          <cell r="M2105" t="str">
            <v>EBD</v>
          </cell>
          <cell r="N2105">
            <v>27300</v>
          </cell>
          <cell r="O2105">
            <v>709800</v>
          </cell>
          <cell r="P2105" t="b">
            <v>0</v>
          </cell>
          <cell r="Q2105" t="str">
            <v>China</v>
          </cell>
          <cell r="R2105" t="e">
            <v>#N/A</v>
          </cell>
          <cell r="S2105" t="e">
            <v>#N/A</v>
          </cell>
          <cell r="T2105" t="e">
            <v>#N/A</v>
          </cell>
          <cell r="U2105" t="e">
            <v>#N/A</v>
          </cell>
          <cell r="V2105" t="e">
            <v>#N/A</v>
          </cell>
          <cell r="Y2105" t="e">
            <v>#N/A</v>
          </cell>
          <cell r="Z2105">
            <v>709800</v>
          </cell>
          <cell r="AB2105" t="str">
            <v>Under</v>
          </cell>
          <cell r="AC2105">
            <v>0.96153846153846156</v>
          </cell>
          <cell r="AD2105" t="e">
            <v>#N/A</v>
          </cell>
          <cell r="AF2105">
            <v>27300</v>
          </cell>
          <cell r="AG2105">
            <v>27300</v>
          </cell>
          <cell r="AH2105">
            <v>1</v>
          </cell>
          <cell r="AK2105">
            <v>1</v>
          </cell>
          <cell r="AL2105">
            <v>26</v>
          </cell>
          <cell r="AM2105">
            <v>0.99996336996336999</v>
          </cell>
          <cell r="AN2105">
            <v>35477</v>
          </cell>
          <cell r="AO2105">
            <v>0.99997181272373648</v>
          </cell>
          <cell r="AP2105">
            <v>0.23048735800659581</v>
          </cell>
          <cell r="AS2105">
            <v>1</v>
          </cell>
          <cell r="AT2105">
            <v>0</v>
          </cell>
        </row>
        <row r="2106">
          <cell r="B2106">
            <v>386380</v>
          </cell>
          <cell r="C2106" t="str">
            <v>BOZHON PRECISION INDUSTRY TECHNOLOGY CO., LTD.</v>
          </cell>
          <cell r="D2106" t="str">
            <v>V68</v>
          </cell>
          <cell r="E2106" t="str">
            <v>1190632-01</v>
          </cell>
          <cell r="F2106" t="str">
            <v>LSA</v>
          </cell>
          <cell r="G2106" t="str">
            <v>EQP,AE,LSA WC,V68,BOZHON</v>
          </cell>
          <cell r="H2106">
            <v>104030</v>
          </cell>
          <cell r="I2106" t="str">
            <v>AE</v>
          </cell>
          <cell r="J2106" t="str">
            <v>New Buy</v>
          </cell>
          <cell r="K2106">
            <v>1664480</v>
          </cell>
          <cell r="L2106">
            <v>16</v>
          </cell>
          <cell r="M2106" t="str">
            <v>EBD</v>
          </cell>
          <cell r="N2106">
            <v>104030</v>
          </cell>
          <cell r="O2106">
            <v>1664480</v>
          </cell>
          <cell r="P2106" t="b">
            <v>0</v>
          </cell>
          <cell r="Q2106" t="str">
            <v>China</v>
          </cell>
          <cell r="R2106" t="e">
            <v>#N/A</v>
          </cell>
          <cell r="S2106" t="e">
            <v>#N/A</v>
          </cell>
          <cell r="T2106" t="e">
            <v>#N/A</v>
          </cell>
          <cell r="U2106" t="e">
            <v>#N/A</v>
          </cell>
          <cell r="V2106" t="e">
            <v>#N/A</v>
          </cell>
          <cell r="Y2106" t="e">
            <v>#N/A</v>
          </cell>
          <cell r="Z2106">
            <v>1664480</v>
          </cell>
          <cell r="AB2106" t="str">
            <v>Under</v>
          </cell>
          <cell r="AC2106">
            <v>0.9375</v>
          </cell>
          <cell r="AD2106" t="e">
            <v>#N/A</v>
          </cell>
          <cell r="AF2106">
            <v>104030</v>
          </cell>
          <cell r="AG2106">
            <v>104030</v>
          </cell>
          <cell r="AH2106">
            <v>1</v>
          </cell>
          <cell r="AK2106">
            <v>1</v>
          </cell>
          <cell r="AL2106">
            <v>16</v>
          </cell>
          <cell r="AM2106">
            <v>0.99999038738825341</v>
          </cell>
          <cell r="AN2106">
            <v>75246</v>
          </cell>
          <cell r="AO2106">
            <v>0.99998671025702368</v>
          </cell>
          <cell r="AP2106">
            <v>-0.38253196183185817</v>
          </cell>
          <cell r="AS2106">
            <v>1</v>
          </cell>
          <cell r="AT2106">
            <v>0</v>
          </cell>
        </row>
        <row r="2107">
          <cell r="B2107">
            <v>386380</v>
          </cell>
          <cell r="C2107" t="str">
            <v>BOZHON PRECISION INDUSTRY TECHNOLOGY CO., LTD.</v>
          </cell>
          <cell r="D2107" t="str">
            <v>V68</v>
          </cell>
          <cell r="E2107" t="str">
            <v>1190632-01</v>
          </cell>
          <cell r="F2107" t="str">
            <v>LSA</v>
          </cell>
          <cell r="G2107" t="str">
            <v>EQP,AE,LSA WC,V68,BOZHON</v>
          </cell>
          <cell r="H2107">
            <v>104030</v>
          </cell>
          <cell r="I2107" t="str">
            <v>AE</v>
          </cell>
          <cell r="J2107" t="str">
            <v>New Buy</v>
          </cell>
          <cell r="K2107">
            <v>3745080</v>
          </cell>
          <cell r="L2107">
            <v>36</v>
          </cell>
          <cell r="M2107" t="str">
            <v>EBD</v>
          </cell>
          <cell r="N2107">
            <v>104030</v>
          </cell>
          <cell r="O2107">
            <v>3745080</v>
          </cell>
          <cell r="P2107" t="b">
            <v>0</v>
          </cell>
          <cell r="Q2107" t="str">
            <v>China</v>
          </cell>
          <cell r="R2107" t="e">
            <v>#N/A</v>
          </cell>
          <cell r="S2107" t="e">
            <v>#N/A</v>
          </cell>
          <cell r="T2107" t="e">
            <v>#N/A</v>
          </cell>
          <cell r="U2107" t="e">
            <v>#N/A</v>
          </cell>
          <cell r="V2107" t="e">
            <v>#N/A</v>
          </cell>
          <cell r="Y2107" t="e">
            <v>#N/A</v>
          </cell>
          <cell r="Z2107">
            <v>3745080</v>
          </cell>
          <cell r="AB2107" t="str">
            <v>Under</v>
          </cell>
          <cell r="AC2107">
            <v>0.97222222222222221</v>
          </cell>
          <cell r="AD2107" t="e">
            <v>#N/A</v>
          </cell>
          <cell r="AF2107">
            <v>104030</v>
          </cell>
          <cell r="AG2107">
            <v>104030</v>
          </cell>
          <cell r="AH2107">
            <v>1</v>
          </cell>
          <cell r="AK2107">
            <v>1</v>
          </cell>
          <cell r="AL2107">
            <v>36</v>
          </cell>
          <cell r="AM2107">
            <v>0.99999038738825341</v>
          </cell>
          <cell r="AN2107">
            <v>75246</v>
          </cell>
          <cell r="AO2107">
            <v>0.99998671025702368</v>
          </cell>
          <cell r="AP2107">
            <v>-0.38253196183185817</v>
          </cell>
          <cell r="AS2107">
            <v>1</v>
          </cell>
          <cell r="AT2107">
            <v>0</v>
          </cell>
        </row>
        <row r="2108">
          <cell r="B2108">
            <v>386381</v>
          </cell>
          <cell r="C2108" t="str">
            <v>BOZHON PRECISION INDUSTRY TECHNOLOGY CO., LTD.</v>
          </cell>
          <cell r="D2108" t="str">
            <v>V68</v>
          </cell>
          <cell r="E2108" t="str">
            <v>1190633-01</v>
          </cell>
          <cell r="F2108" t="str">
            <v>SA-IT-MIDC INLINE</v>
          </cell>
          <cell r="G2108" t="str">
            <v>EQP,AE,SA-IT-MIDC INLINE 6-BAY,V68,BOZHON</v>
          </cell>
          <cell r="H2108">
            <v>251380.769999999</v>
          </cell>
          <cell r="I2108" t="str">
            <v>AE</v>
          </cell>
          <cell r="J2108" t="str">
            <v>New Buy</v>
          </cell>
          <cell r="K2108">
            <v>1005523.079999996</v>
          </cell>
          <cell r="L2108">
            <v>4</v>
          </cell>
          <cell r="M2108" t="str">
            <v>EBD</v>
          </cell>
          <cell r="N2108">
            <v>251380.769999999</v>
          </cell>
          <cell r="O2108">
            <v>1005523.079999996</v>
          </cell>
          <cell r="P2108" t="b">
            <v>0</v>
          </cell>
          <cell r="Q2108" t="str">
            <v>China</v>
          </cell>
          <cell r="R2108" t="e">
            <v>#N/A</v>
          </cell>
          <cell r="S2108" t="e">
            <v>#N/A</v>
          </cell>
          <cell r="T2108" t="e">
            <v>#N/A</v>
          </cell>
          <cell r="U2108" t="e">
            <v>#N/A</v>
          </cell>
          <cell r="V2108" t="e">
            <v>#N/A</v>
          </cell>
          <cell r="Y2108" t="e">
            <v>#N/A</v>
          </cell>
          <cell r="Z2108">
            <v>1005523.079999996</v>
          </cell>
          <cell r="AB2108" t="str">
            <v>Under</v>
          </cell>
          <cell r="AC2108">
            <v>0.75</v>
          </cell>
          <cell r="AD2108" t="e">
            <v>#N/A</v>
          </cell>
          <cell r="AF2108">
            <v>251380.77</v>
          </cell>
          <cell r="AG2108">
            <v>251380.769999999</v>
          </cell>
          <cell r="AH2108">
            <v>1</v>
          </cell>
          <cell r="AK2108">
            <v>1</v>
          </cell>
          <cell r="AL2108">
            <v>4</v>
          </cell>
          <cell r="AM2108">
            <v>0.99999602197097259</v>
          </cell>
          <cell r="AN2108">
            <v>200615.8</v>
          </cell>
          <cell r="AO2108">
            <v>0.99999501534774426</v>
          </cell>
          <cell r="AP2108">
            <v>-0.25304572222127575</v>
          </cell>
          <cell r="AS2108">
            <v>1</v>
          </cell>
          <cell r="AT2108">
            <v>0</v>
          </cell>
        </row>
        <row r="2109">
          <cell r="B2109">
            <v>386381</v>
          </cell>
          <cell r="C2109" t="str">
            <v>BOZHON PRECISION INDUSTRY TECHNOLOGY CO., LTD.</v>
          </cell>
          <cell r="D2109" t="str">
            <v>V68</v>
          </cell>
          <cell r="E2109" t="str">
            <v>1190633-01</v>
          </cell>
          <cell r="F2109" t="str">
            <v>SA-IT-MIDC INLINE</v>
          </cell>
          <cell r="G2109" t="str">
            <v>EQP,AE,SA-IT-MIDC INLINE 6-BAY,V68,BOZHON</v>
          </cell>
          <cell r="H2109">
            <v>251380.769999999</v>
          </cell>
          <cell r="I2109" t="str">
            <v>AE</v>
          </cell>
          <cell r="J2109" t="str">
            <v>New Buy</v>
          </cell>
          <cell r="K2109">
            <v>2262426.9299999909</v>
          </cell>
          <cell r="L2109">
            <v>9</v>
          </cell>
          <cell r="M2109" t="str">
            <v>EBD</v>
          </cell>
          <cell r="N2109">
            <v>251380.769999999</v>
          </cell>
          <cell r="O2109">
            <v>2262426.9299999909</v>
          </cell>
          <cell r="P2109" t="b">
            <v>0</v>
          </cell>
          <cell r="Q2109" t="str">
            <v>China</v>
          </cell>
          <cell r="R2109" t="e">
            <v>#N/A</v>
          </cell>
          <cell r="S2109" t="e">
            <v>#N/A</v>
          </cell>
          <cell r="T2109" t="e">
            <v>#N/A</v>
          </cell>
          <cell r="U2109" t="e">
            <v>#N/A</v>
          </cell>
          <cell r="V2109" t="e">
            <v>#N/A</v>
          </cell>
          <cell r="Y2109" t="e">
            <v>#N/A</v>
          </cell>
          <cell r="Z2109">
            <v>2262426.9299999909</v>
          </cell>
          <cell r="AB2109" t="str">
            <v>Under</v>
          </cell>
          <cell r="AC2109">
            <v>0.88888888888888884</v>
          </cell>
          <cell r="AD2109" t="e">
            <v>#N/A</v>
          </cell>
          <cell r="AF2109">
            <v>251380.77</v>
          </cell>
          <cell r="AG2109">
            <v>251380.769999999</v>
          </cell>
          <cell r="AH2109">
            <v>1</v>
          </cell>
          <cell r="AK2109">
            <v>1</v>
          </cell>
          <cell r="AL2109">
            <v>9</v>
          </cell>
          <cell r="AM2109">
            <v>0.99999602197097259</v>
          </cell>
          <cell r="AN2109">
            <v>200615.8</v>
          </cell>
          <cell r="AO2109">
            <v>0.99999501534774426</v>
          </cell>
          <cell r="AP2109">
            <v>-0.25304572222127575</v>
          </cell>
          <cell r="AS2109">
            <v>1</v>
          </cell>
          <cell r="AT2109">
            <v>0</v>
          </cell>
        </row>
        <row r="2110">
          <cell r="B2110">
            <v>386382</v>
          </cell>
          <cell r="C2110" t="str">
            <v>BOZHON PRECISION INDUSTRY TECHNOLOGY CO., LTD.</v>
          </cell>
          <cell r="D2110" t="str">
            <v>V68</v>
          </cell>
          <cell r="E2110" t="str">
            <v>1190635-01</v>
          </cell>
          <cell r="F2110" t="str">
            <v>SA-IT-ZS INLINE</v>
          </cell>
          <cell r="G2110" t="str">
            <v>EQP,AE,SA-IT-ZS INLINE 6-BAY,V68,BOZHON</v>
          </cell>
          <cell r="H2110">
            <v>138254</v>
          </cell>
          <cell r="I2110" t="str">
            <v>AE</v>
          </cell>
          <cell r="J2110" t="str">
            <v>New Buy</v>
          </cell>
          <cell r="K2110">
            <v>553016</v>
          </cell>
          <cell r="L2110">
            <v>4</v>
          </cell>
          <cell r="M2110" t="str">
            <v>EBD</v>
          </cell>
          <cell r="N2110">
            <v>138254</v>
          </cell>
          <cell r="O2110">
            <v>553016</v>
          </cell>
          <cell r="P2110" t="b">
            <v>0</v>
          </cell>
          <cell r="Q2110" t="str">
            <v>China</v>
          </cell>
          <cell r="R2110" t="e">
            <v>#N/A</v>
          </cell>
          <cell r="S2110" t="e">
            <v>#N/A</v>
          </cell>
          <cell r="T2110" t="e">
            <v>#N/A</v>
          </cell>
          <cell r="U2110" t="e">
            <v>#N/A</v>
          </cell>
          <cell r="V2110" t="e">
            <v>#N/A</v>
          </cell>
          <cell r="Y2110" t="e">
            <v>#N/A</v>
          </cell>
          <cell r="Z2110">
            <v>553016</v>
          </cell>
          <cell r="AB2110" t="str">
            <v>Under</v>
          </cell>
          <cell r="AC2110">
            <v>0.75</v>
          </cell>
          <cell r="AD2110" t="e">
            <v>#N/A</v>
          </cell>
          <cell r="AF2110">
            <v>138254</v>
          </cell>
          <cell r="AG2110">
            <v>138254</v>
          </cell>
          <cell r="AH2110">
            <v>1</v>
          </cell>
          <cell r="AK2110">
            <v>1</v>
          </cell>
          <cell r="AL2110">
            <v>4</v>
          </cell>
          <cell r="AM2110">
            <v>0.99999276693621886</v>
          </cell>
          <cell r="AN2110">
            <v>103394</v>
          </cell>
          <cell r="AO2110">
            <v>0.99999032825889311</v>
          </cell>
          <cell r="AP2110">
            <v>-0.33715689498423507</v>
          </cell>
          <cell r="AS2110">
            <v>1</v>
          </cell>
          <cell r="AT2110">
            <v>0</v>
          </cell>
        </row>
        <row r="2111">
          <cell r="B2111">
            <v>386382</v>
          </cell>
          <cell r="C2111" t="str">
            <v>BOZHON PRECISION INDUSTRY TECHNOLOGY CO., LTD.</v>
          </cell>
          <cell r="D2111" t="str">
            <v>V68</v>
          </cell>
          <cell r="E2111" t="str">
            <v>1190635-01</v>
          </cell>
          <cell r="F2111" t="str">
            <v>SA-IT-ZS INLINE</v>
          </cell>
          <cell r="G2111" t="str">
            <v>EQP,AE,SA-IT-ZS INLINE 6-BAY,V68,BOZHON</v>
          </cell>
          <cell r="H2111">
            <v>138254</v>
          </cell>
          <cell r="I2111" t="str">
            <v>AE</v>
          </cell>
          <cell r="J2111" t="str">
            <v>New Buy</v>
          </cell>
          <cell r="K2111">
            <v>1244286</v>
          </cell>
          <cell r="L2111">
            <v>9</v>
          </cell>
          <cell r="M2111" t="str">
            <v>EBD</v>
          </cell>
          <cell r="N2111">
            <v>138254</v>
          </cell>
          <cell r="O2111">
            <v>1244286</v>
          </cell>
          <cell r="P2111" t="b">
            <v>0</v>
          </cell>
          <cell r="Q2111" t="str">
            <v>China</v>
          </cell>
          <cell r="R2111" t="e">
            <v>#N/A</v>
          </cell>
          <cell r="S2111" t="e">
            <v>#N/A</v>
          </cell>
          <cell r="T2111" t="e">
            <v>#N/A</v>
          </cell>
          <cell r="U2111" t="e">
            <v>#N/A</v>
          </cell>
          <cell r="V2111" t="e">
            <v>#N/A</v>
          </cell>
          <cell r="Y2111" t="e">
            <v>#N/A</v>
          </cell>
          <cell r="Z2111">
            <v>1244286</v>
          </cell>
          <cell r="AB2111" t="str">
            <v>Under</v>
          </cell>
          <cell r="AC2111">
            <v>0.88888888888888884</v>
          </cell>
          <cell r="AD2111" t="e">
            <v>#N/A</v>
          </cell>
          <cell r="AF2111">
            <v>138254</v>
          </cell>
          <cell r="AG2111">
            <v>138254</v>
          </cell>
          <cell r="AH2111">
            <v>1</v>
          </cell>
          <cell r="AK2111">
            <v>1</v>
          </cell>
          <cell r="AL2111">
            <v>9</v>
          </cell>
          <cell r="AM2111">
            <v>0.99999276693621886</v>
          </cell>
          <cell r="AN2111">
            <v>103394</v>
          </cell>
          <cell r="AO2111">
            <v>0.99999032825889311</v>
          </cell>
          <cell r="AP2111">
            <v>-0.33715689498423507</v>
          </cell>
          <cell r="AS2111">
            <v>1</v>
          </cell>
          <cell r="AT2111">
            <v>0</v>
          </cell>
        </row>
        <row r="2112">
          <cell r="B2112">
            <v>386383</v>
          </cell>
          <cell r="C2112" t="str">
            <v>BOZHON PRECISION INDUSTRY TECHNOLOGY CO., LTD.</v>
          </cell>
          <cell r="D2112" t="str">
            <v>V68</v>
          </cell>
          <cell r="E2112" t="str">
            <v>1190636-01</v>
          </cell>
          <cell r="F2112" t="str">
            <v>IT-4 INLINE</v>
          </cell>
          <cell r="G2112" t="str">
            <v>EQP,AE,IT-4 INLINE 6-BAY,V68,BOZHON</v>
          </cell>
          <cell r="H2112">
            <v>159250.54499999899</v>
          </cell>
          <cell r="I2112" t="str">
            <v>AE</v>
          </cell>
          <cell r="J2112" t="str">
            <v>New Buy</v>
          </cell>
          <cell r="K2112">
            <v>955503.26999999397</v>
          </cell>
          <cell r="L2112">
            <v>6</v>
          </cell>
          <cell r="M2112" t="str">
            <v>EBD</v>
          </cell>
          <cell r="N2112">
            <v>159250.54499999899</v>
          </cell>
          <cell r="O2112">
            <v>955503.26999999397</v>
          </cell>
          <cell r="P2112" t="b">
            <v>1</v>
          </cell>
          <cell r="Q2112" t="str">
            <v>China</v>
          </cell>
          <cell r="R2112" t="e">
            <v>#N/A</v>
          </cell>
          <cell r="S2112" t="e">
            <v>#N/A</v>
          </cell>
          <cell r="T2112" t="e">
            <v>#N/A</v>
          </cell>
          <cell r="U2112" t="e">
            <v>#N/A</v>
          </cell>
          <cell r="V2112" t="e">
            <v>#N/A</v>
          </cell>
          <cell r="Y2112" t="e">
            <v>#N/A</v>
          </cell>
          <cell r="Z2112">
            <v>955503.26999999397</v>
          </cell>
          <cell r="AB2112" t="str">
            <v>Under</v>
          </cell>
          <cell r="AC2112">
            <v>0.83333333333333337</v>
          </cell>
          <cell r="AD2112" t="e">
            <v>#N/A</v>
          </cell>
          <cell r="AF2112">
            <v>159250.54</v>
          </cell>
          <cell r="AG2112">
            <v>398909.7724999995</v>
          </cell>
          <cell r="AH2112">
            <v>0.39921444892654062</v>
          </cell>
          <cell r="AK2112">
            <v>0.39921444892654062</v>
          </cell>
          <cell r="AL2112">
            <v>2.3952866935592438</v>
          </cell>
          <cell r="AM2112">
            <v>0.99999749316745556</v>
          </cell>
          <cell r="AN2112">
            <v>131606.79999999999</v>
          </cell>
          <cell r="AO2112">
            <v>0.99999696661229565</v>
          </cell>
          <cell r="AP2112">
            <v>-0.21004799903955576</v>
          </cell>
          <cell r="AS2112">
            <v>1</v>
          </cell>
          <cell r="AT2112">
            <v>0</v>
          </cell>
        </row>
        <row r="2113">
          <cell r="B2113">
            <v>386384</v>
          </cell>
          <cell r="C2113" t="str">
            <v>HANGZHOU AMPHENOL PHOENIX TELECOM PARTS CO., LTD</v>
          </cell>
          <cell r="D2113" t="str">
            <v>V68</v>
          </cell>
          <cell r="E2113" t="str">
            <v>1190637-01</v>
          </cell>
          <cell r="F2113" t="str">
            <v>SGT-FF PALLET</v>
          </cell>
          <cell r="G2113" t="str">
            <v>FXT,AE,SGT-FF PALLET,V68,AMPHENOL</v>
          </cell>
          <cell r="H2113">
            <v>375</v>
          </cell>
          <cell r="I2113" t="str">
            <v>AE</v>
          </cell>
          <cell r="J2113" t="str">
            <v>New Buy</v>
          </cell>
          <cell r="K2113">
            <v>750</v>
          </cell>
          <cell r="L2113">
            <v>2</v>
          </cell>
          <cell r="M2113" t="str">
            <v>EBD</v>
          </cell>
          <cell r="N2113">
            <v>375</v>
          </cell>
          <cell r="O2113">
            <v>750</v>
          </cell>
          <cell r="P2113" t="b">
            <v>0</v>
          </cell>
          <cell r="Q2113" t="str">
            <v>China</v>
          </cell>
          <cell r="R2113" t="e">
            <v>#N/A</v>
          </cell>
          <cell r="S2113" t="e">
            <v>#N/A</v>
          </cell>
          <cell r="T2113" t="e">
            <v>#N/A</v>
          </cell>
          <cell r="U2113" t="e">
            <v>#N/A</v>
          </cell>
          <cell r="V2113" t="e">
            <v>#N/A</v>
          </cell>
          <cell r="Y2113" t="e">
            <v>#N/A</v>
          </cell>
          <cell r="Z2113">
            <v>750</v>
          </cell>
          <cell r="AB2113" t="str">
            <v>Under</v>
          </cell>
          <cell r="AC2113">
            <v>0.5</v>
          </cell>
          <cell r="AD2113" t="e">
            <v>#N/A</v>
          </cell>
          <cell r="AF2113">
            <v>375</v>
          </cell>
          <cell r="AG2113">
            <v>375</v>
          </cell>
          <cell r="AH2113">
            <v>1</v>
          </cell>
          <cell r="AK2113">
            <v>1</v>
          </cell>
          <cell r="AL2113">
            <v>2</v>
          </cell>
          <cell r="AM2113">
            <v>0.99733333333333329</v>
          </cell>
          <cell r="AN2113">
            <v>47705</v>
          </cell>
          <cell r="AO2113">
            <v>0.99997903783670472</v>
          </cell>
          <cell r="AP2113">
            <v>0.99213918876428042</v>
          </cell>
          <cell r="AS2113">
            <v>1</v>
          </cell>
          <cell r="AT2113">
            <v>0</v>
          </cell>
        </row>
        <row r="2114">
          <cell r="B2114">
            <v>386384</v>
          </cell>
          <cell r="C2114" t="str">
            <v>HANGZHOU AMPHENOL PHOENIX TELECOM PARTS CO., LTD</v>
          </cell>
          <cell r="D2114" t="str">
            <v>V68</v>
          </cell>
          <cell r="E2114" t="str">
            <v>1190637-01</v>
          </cell>
          <cell r="F2114" t="str">
            <v>SGT-FF PALLET</v>
          </cell>
          <cell r="G2114" t="str">
            <v>FXT,AE,SGT-FF PALLET,V68,AMPHENOL</v>
          </cell>
          <cell r="H2114">
            <v>375</v>
          </cell>
          <cell r="I2114" t="str">
            <v>AE</v>
          </cell>
          <cell r="J2114" t="str">
            <v>New Buy</v>
          </cell>
          <cell r="K2114">
            <v>750</v>
          </cell>
          <cell r="L2114">
            <v>2</v>
          </cell>
          <cell r="M2114" t="str">
            <v>EBD</v>
          </cell>
          <cell r="N2114">
            <v>375</v>
          </cell>
          <cell r="O2114">
            <v>750</v>
          </cell>
          <cell r="P2114" t="b">
            <v>0</v>
          </cell>
          <cell r="Q2114" t="str">
            <v>China</v>
          </cell>
          <cell r="R2114" t="e">
            <v>#N/A</v>
          </cell>
          <cell r="S2114" t="e">
            <v>#N/A</v>
          </cell>
          <cell r="T2114" t="e">
            <v>#N/A</v>
          </cell>
          <cell r="U2114" t="e">
            <v>#N/A</v>
          </cell>
          <cell r="V2114" t="e">
            <v>#N/A</v>
          </cell>
          <cell r="Y2114" t="e">
            <v>#N/A</v>
          </cell>
          <cell r="Z2114">
            <v>750</v>
          </cell>
          <cell r="AB2114" t="str">
            <v>Under</v>
          </cell>
          <cell r="AC2114">
            <v>0.5</v>
          </cell>
          <cell r="AD2114" t="e">
            <v>#N/A</v>
          </cell>
          <cell r="AF2114">
            <v>375</v>
          </cell>
          <cell r="AG2114">
            <v>375</v>
          </cell>
          <cell r="AH2114">
            <v>1</v>
          </cell>
          <cell r="AK2114">
            <v>1</v>
          </cell>
          <cell r="AL2114">
            <v>2</v>
          </cell>
          <cell r="AM2114">
            <v>0.99733333333333329</v>
          </cell>
          <cell r="AN2114">
            <v>47705</v>
          </cell>
          <cell r="AO2114">
            <v>0.99997903783670472</v>
          </cell>
          <cell r="AP2114">
            <v>0.99213918876428042</v>
          </cell>
          <cell r="AS2114">
            <v>1</v>
          </cell>
          <cell r="AT2114">
            <v>0</v>
          </cell>
        </row>
        <row r="2115">
          <cell r="B2115">
            <v>386385</v>
          </cell>
          <cell r="C2115" t="str">
            <v>SFO TECHNOLOGIES PRIVATE LIMITED</v>
          </cell>
          <cell r="D2115" t="str">
            <v>V64</v>
          </cell>
          <cell r="E2115" t="str">
            <v>1190816-01-R</v>
          </cell>
          <cell r="F2115" t="str">
            <v>SPA4</v>
          </cell>
          <cell r="G2115" t="str">
            <v>EQP,AE,SPA4 PLUS STRONG(SPA3 PLUS),D49-V64,SFO,RETROFIT KIT</v>
          </cell>
          <cell r="H2115">
            <v>7905</v>
          </cell>
          <cell r="I2115" t="str">
            <v>AE</v>
          </cell>
          <cell r="J2115" t="str">
            <v>Retrofit</v>
          </cell>
          <cell r="K2115">
            <v>15810</v>
          </cell>
          <cell r="L2115">
            <v>2</v>
          </cell>
          <cell r="M2115" t="str">
            <v>OTS Quote</v>
          </cell>
          <cell r="N2115">
            <v>7905</v>
          </cell>
          <cell r="O2115">
            <v>15810</v>
          </cell>
          <cell r="P2115" t="b">
            <v>0</v>
          </cell>
          <cell r="Q2115" t="str">
            <v>India</v>
          </cell>
          <cell r="R2115" t="e">
            <v>#N/A</v>
          </cell>
          <cell r="S2115" t="e">
            <v>#N/A</v>
          </cell>
          <cell r="T2115" t="e">
            <v>#N/A</v>
          </cell>
          <cell r="U2115" t="e">
            <v>#N/A</v>
          </cell>
          <cell r="V2115" t="e">
            <v>#N/A</v>
          </cell>
          <cell r="Y2115" t="e">
            <v>#N/A</v>
          </cell>
          <cell r="Z2115">
            <v>15810</v>
          </cell>
          <cell r="AB2115" t="str">
            <v>Under</v>
          </cell>
          <cell r="AC2115">
            <v>0.5</v>
          </cell>
          <cell r="AD2115" t="e">
            <v>#N/A</v>
          </cell>
          <cell r="AF2115">
            <v>7905</v>
          </cell>
          <cell r="AG2115">
            <v>7125.6959999999999</v>
          </cell>
          <cell r="AH2115">
            <v>1.1093653167353759</v>
          </cell>
          <cell r="AK2115">
            <v>1.1093653167353759</v>
          </cell>
          <cell r="AL2115">
            <v>2.2187306334707517</v>
          </cell>
          <cell r="AM2115">
            <v>0.99985966283153249</v>
          </cell>
          <cell r="AN2115">
            <v>42102</v>
          </cell>
          <cell r="AO2115">
            <v>0.99997365053164378</v>
          </cell>
          <cell r="AP2115">
            <v>0.81224169873165175</v>
          </cell>
          <cell r="AS2115">
            <v>1</v>
          </cell>
          <cell r="AT2115">
            <v>0</v>
          </cell>
        </row>
        <row r="2116">
          <cell r="B2116">
            <v>386387</v>
          </cell>
          <cell r="C2116" t="str">
            <v>BOZHON PRECISION INDUSTRY TECHNOLOGY CO., LTD.</v>
          </cell>
          <cell r="D2116" t="str">
            <v>V63</v>
          </cell>
          <cell r="E2116" t="str">
            <v>1190908-01-R</v>
          </cell>
          <cell r="F2116" t="str">
            <v>BABI</v>
          </cell>
          <cell r="G2116" t="str">
            <v>EQP,AE,PAM-BABI,D17-V6X,BOZHON,RETROFIT KIT</v>
          </cell>
          <cell r="H2116">
            <v>19488.5099999999</v>
          </cell>
          <cell r="I2116" t="str">
            <v>AE</v>
          </cell>
          <cell r="J2116" t="str">
            <v>Retrofit</v>
          </cell>
          <cell r="K2116">
            <v>19488.5099999999</v>
          </cell>
          <cell r="L2116">
            <v>1</v>
          </cell>
          <cell r="M2116" t="str">
            <v>OTS Quote</v>
          </cell>
          <cell r="N2116">
            <v>19488.5099999999</v>
          </cell>
          <cell r="O2116">
            <v>19488.5099999999</v>
          </cell>
          <cell r="P2116" t="b">
            <v>0</v>
          </cell>
          <cell r="Q2116" t="str">
            <v>China</v>
          </cell>
          <cell r="R2116" t="e">
            <v>#N/A</v>
          </cell>
          <cell r="S2116" t="e">
            <v>#N/A</v>
          </cell>
          <cell r="T2116" t="e">
            <v>#N/A</v>
          </cell>
          <cell r="U2116" t="e">
            <v>#N/A</v>
          </cell>
          <cell r="V2116" t="e">
            <v>#N/A</v>
          </cell>
          <cell r="Y2116" t="e">
            <v>#N/A</v>
          </cell>
          <cell r="Z2116">
            <v>19488.5099999999</v>
          </cell>
          <cell r="AB2116" t="str">
            <v>Under</v>
          </cell>
          <cell r="AC2116" t="str">
            <v/>
          </cell>
          <cell r="AD2116" t="e">
            <v>#N/A</v>
          </cell>
          <cell r="AF2116" t="str">
            <v>16969.51 / 18930.51 / 19488.51</v>
          </cell>
          <cell r="AG2116">
            <v>17950.0099999999</v>
          </cell>
          <cell r="AH2116">
            <v>1.085710258657238</v>
          </cell>
          <cell r="AK2116">
            <v>1.085710258657238</v>
          </cell>
          <cell r="AL2116">
            <v>1.085710258657238</v>
          </cell>
          <cell r="AM2116">
            <v>0.99994428972462979</v>
          </cell>
          <cell r="AN2116" t="str">
            <v/>
          </cell>
          <cell r="AO2116" t="e">
            <v>#VALUE!</v>
          </cell>
          <cell r="AP2116" t="e">
            <v>#VALUE!</v>
          </cell>
          <cell r="AS2116">
            <v>1</v>
          </cell>
          <cell r="AT2116">
            <v>0</v>
          </cell>
        </row>
        <row r="2117">
          <cell r="B2117">
            <v>386394</v>
          </cell>
          <cell r="C2117" t="str">
            <v>BOZHON PRECISION INDUSTRY TECHNOLOGY CO., LTD.</v>
          </cell>
          <cell r="D2117" t="str">
            <v>V63</v>
          </cell>
          <cell r="E2117" t="str">
            <v>1190928-01-R</v>
          </cell>
          <cell r="F2117" t="str">
            <v>PAM1</v>
          </cell>
          <cell r="G2117" t="str">
            <v>EQP,AE,PAM1,D17-V6X,BOZHON,RETROFIT KIT</v>
          </cell>
          <cell r="H2117">
            <v>20889</v>
          </cell>
          <cell r="I2117" t="str">
            <v>AE</v>
          </cell>
          <cell r="J2117" t="str">
            <v>Retrofit</v>
          </cell>
          <cell r="K2117">
            <v>20889</v>
          </cell>
          <cell r="L2117">
            <v>1</v>
          </cell>
          <cell r="M2117" t="str">
            <v>OTS Quote</v>
          </cell>
          <cell r="N2117">
            <v>20889</v>
          </cell>
          <cell r="O2117">
            <v>20889</v>
          </cell>
          <cell r="P2117" t="b">
            <v>0</v>
          </cell>
          <cell r="Q2117" t="str">
            <v>China</v>
          </cell>
          <cell r="R2117" t="e">
            <v>#N/A</v>
          </cell>
          <cell r="S2117" t="e">
            <v>#N/A</v>
          </cell>
          <cell r="T2117" t="e">
            <v>#N/A</v>
          </cell>
          <cell r="U2117" t="e">
            <v>#N/A</v>
          </cell>
          <cell r="V2117" t="e">
            <v>#N/A</v>
          </cell>
          <cell r="Y2117" t="e">
            <v>#N/A</v>
          </cell>
          <cell r="Z2117">
            <v>20889</v>
          </cell>
          <cell r="AB2117" t="str">
            <v>Under</v>
          </cell>
          <cell r="AC2117" t="str">
            <v/>
          </cell>
          <cell r="AD2117" t="e">
            <v>#N/A</v>
          </cell>
          <cell r="AF2117" t="str">
            <v>15189.00 / 16888.00 / 20889.00</v>
          </cell>
          <cell r="AG2117">
            <v>16038.5</v>
          </cell>
          <cell r="AH2117">
            <v>1.3024285313464476</v>
          </cell>
          <cell r="AK2117">
            <v>1.3024285313464476</v>
          </cell>
          <cell r="AL2117">
            <v>1.3024285313464476</v>
          </cell>
          <cell r="AM2117">
            <v>0.99993765002961621</v>
          </cell>
          <cell r="AN2117">
            <v>115000</v>
          </cell>
          <cell r="AO2117">
            <v>0.99998867453451001</v>
          </cell>
          <cell r="AP2117">
            <v>0.81835652173913043</v>
          </cell>
          <cell r="AS2117">
            <v>1</v>
          </cell>
          <cell r="AT2117">
            <v>0</v>
          </cell>
        </row>
        <row r="2118">
          <cell r="B2118">
            <v>386395</v>
          </cell>
          <cell r="C2118" t="str">
            <v>BOZHON PRECISION INDUSTRY TECHNOLOGY CO., LTD.</v>
          </cell>
          <cell r="D2118" t="str">
            <v>V63</v>
          </cell>
          <cell r="E2118" t="str">
            <v>1190937-01-R</v>
          </cell>
          <cell r="F2118" t="str">
            <v>PAM2</v>
          </cell>
          <cell r="G2118" t="str">
            <v>EQP,AE,PAM2,D17-V6X,BOZHON,RETROFIT KIT</v>
          </cell>
          <cell r="H2118">
            <v>19523.709999999901</v>
          </cell>
          <cell r="I2118" t="str">
            <v>AE</v>
          </cell>
          <cell r="J2118" t="str">
            <v>Retrofit</v>
          </cell>
          <cell r="K2118">
            <v>19523.709999999901</v>
          </cell>
          <cell r="L2118">
            <v>1</v>
          </cell>
          <cell r="M2118" t="str">
            <v>OTS Quote</v>
          </cell>
          <cell r="N2118">
            <v>19523.709999999901</v>
          </cell>
          <cell r="O2118">
            <v>19523.709999999901</v>
          </cell>
          <cell r="P2118" t="b">
            <v>0</v>
          </cell>
          <cell r="Q2118" t="str">
            <v>China</v>
          </cell>
          <cell r="R2118" t="e">
            <v>#N/A</v>
          </cell>
          <cell r="S2118" t="e">
            <v>#N/A</v>
          </cell>
          <cell r="T2118" t="e">
            <v>#N/A</v>
          </cell>
          <cell r="U2118" t="e">
            <v>#N/A</v>
          </cell>
          <cell r="V2118" t="e">
            <v>#N/A</v>
          </cell>
          <cell r="Y2118" t="e">
            <v>#N/A</v>
          </cell>
          <cell r="Z2118">
            <v>19523.709999999901</v>
          </cell>
          <cell r="AB2118" t="str">
            <v>Under</v>
          </cell>
          <cell r="AC2118" t="str">
            <v/>
          </cell>
          <cell r="AD2118" t="e">
            <v>#N/A</v>
          </cell>
          <cell r="AF2118" t="str">
            <v>14558.57 / 16258.57 / 19523.71</v>
          </cell>
          <cell r="AG2118">
            <v>15408.57</v>
          </cell>
          <cell r="AH2118">
            <v>1.2670682613636373</v>
          </cell>
          <cell r="AK2118">
            <v>1.2670682613636373</v>
          </cell>
          <cell r="AL2118">
            <v>1.2670682613636373</v>
          </cell>
          <cell r="AM2118">
            <v>0.99993510105090866</v>
          </cell>
          <cell r="AN2118">
            <v>115000</v>
          </cell>
          <cell r="AO2118">
            <v>0.99998898201511854</v>
          </cell>
          <cell r="AP2118">
            <v>0.83022860869565296</v>
          </cell>
          <cell r="AS2118">
            <v>1</v>
          </cell>
          <cell r="AT2118">
            <v>0</v>
          </cell>
        </row>
        <row r="2119">
          <cell r="B2119">
            <v>386399</v>
          </cell>
          <cell r="C2119" t="str">
            <v>HGLASER CO., LTD.</v>
          </cell>
          <cell r="D2119" t="str">
            <v>V63</v>
          </cell>
          <cell r="E2119" t="str">
            <v>1190967-01-R</v>
          </cell>
          <cell r="F2119" t="str">
            <v>PAMW</v>
          </cell>
          <cell r="G2119" t="str">
            <v>EQP,AE,PAMW,D16-V6X,HG LASER,RETROFIT KIT</v>
          </cell>
          <cell r="H2119">
            <v>39800</v>
          </cell>
          <cell r="I2119" t="str">
            <v>AE</v>
          </cell>
          <cell r="J2119" t="str">
            <v>Retrofit</v>
          </cell>
          <cell r="K2119">
            <v>79600</v>
          </cell>
          <cell r="L2119">
            <v>2</v>
          </cell>
          <cell r="M2119" t="str">
            <v>OTS Quote</v>
          </cell>
          <cell r="N2119">
            <v>39800</v>
          </cell>
          <cell r="O2119">
            <v>79600</v>
          </cell>
          <cell r="P2119" t="b">
            <v>0</v>
          </cell>
          <cell r="Q2119" t="str">
            <v>China</v>
          </cell>
          <cell r="R2119" t="e">
            <v>#N/A</v>
          </cell>
          <cell r="S2119" t="e">
            <v>#N/A</v>
          </cell>
          <cell r="T2119" t="e">
            <v>#N/A</v>
          </cell>
          <cell r="U2119" t="e">
            <v>#N/A</v>
          </cell>
          <cell r="V2119" t="e">
            <v>#N/A</v>
          </cell>
          <cell r="Y2119" t="e">
            <v>#N/A</v>
          </cell>
          <cell r="Z2119">
            <v>79600</v>
          </cell>
          <cell r="AB2119" t="str">
            <v>Under</v>
          </cell>
          <cell r="AC2119">
            <v>0.5</v>
          </cell>
          <cell r="AD2119" t="e">
            <v>#N/A</v>
          </cell>
          <cell r="AF2119">
            <v>23831</v>
          </cell>
          <cell r="AG2119">
            <v>30815.5</v>
          </cell>
          <cell r="AH2119">
            <v>1.2915578199282829</v>
          </cell>
          <cell r="AK2119">
            <v>1.2915578199282829</v>
          </cell>
          <cell r="AL2119">
            <v>2.5831156398565658</v>
          </cell>
          <cell r="AM2119">
            <v>0.99996754879849414</v>
          </cell>
          <cell r="AN2119" t="str">
            <v/>
          </cell>
          <cell r="AO2119" t="e">
            <v>#VALUE!</v>
          </cell>
          <cell r="AP2119" t="e">
            <v>#VALUE!</v>
          </cell>
          <cell r="AS2119">
            <v>1</v>
          </cell>
          <cell r="AT2119">
            <v>0</v>
          </cell>
        </row>
        <row r="2120">
          <cell r="B2120">
            <v>386400</v>
          </cell>
          <cell r="C2120" t="str">
            <v>SHENZHEN STRONG TECHNOLOGY CO., LTD.</v>
          </cell>
          <cell r="D2120" t="str">
            <v>V63</v>
          </cell>
          <cell r="E2120" t="str">
            <v>1190969-01-R</v>
          </cell>
          <cell r="F2120" t="str">
            <v>PAUL</v>
          </cell>
          <cell r="G2120" t="str">
            <v>EQP,AE,PAM-PAUL,D1Y/D6X-V6X,STRONG,RETROFIT KIT</v>
          </cell>
          <cell r="H2120">
            <v>52700</v>
          </cell>
          <cell r="I2120" t="str">
            <v>AE</v>
          </cell>
          <cell r="J2120" t="str">
            <v>Retrofit</v>
          </cell>
          <cell r="K2120">
            <v>52700</v>
          </cell>
          <cell r="L2120">
            <v>1</v>
          </cell>
          <cell r="M2120" t="str">
            <v>OTS Quote</v>
          </cell>
          <cell r="N2120">
            <v>52700</v>
          </cell>
          <cell r="O2120">
            <v>52700</v>
          </cell>
          <cell r="P2120" t="b">
            <v>0</v>
          </cell>
          <cell r="Q2120" t="str">
            <v>China</v>
          </cell>
          <cell r="R2120" t="e">
            <v>#N/A</v>
          </cell>
          <cell r="S2120" t="e">
            <v>#N/A</v>
          </cell>
          <cell r="T2120" t="e">
            <v>#N/A</v>
          </cell>
          <cell r="U2120" t="e">
            <v>#N/A</v>
          </cell>
          <cell r="V2120" t="e">
            <v>#N/A</v>
          </cell>
          <cell r="Y2120" t="e">
            <v>#N/A</v>
          </cell>
          <cell r="Z2120">
            <v>52700</v>
          </cell>
          <cell r="AB2120" t="str">
            <v>Under</v>
          </cell>
          <cell r="AC2120" t="str">
            <v/>
          </cell>
          <cell r="AD2120" t="e">
            <v>#N/A</v>
          </cell>
          <cell r="AF2120" t="str">
            <v>17315.00 / 52700.00</v>
          </cell>
          <cell r="AG2120">
            <v>35007.5</v>
          </cell>
          <cell r="AH2120">
            <v>1.5053917017781904</v>
          </cell>
          <cell r="AK2120">
            <v>1.5053917017781904</v>
          </cell>
          <cell r="AL2120">
            <v>1.5053917017781904</v>
          </cell>
          <cell r="AM2120">
            <v>0.99997143469256589</v>
          </cell>
          <cell r="AN2120" t="str">
            <v/>
          </cell>
          <cell r="AO2120" t="e">
            <v>#VALUE!</v>
          </cell>
          <cell r="AP2120" t="e">
            <v>#VALUE!</v>
          </cell>
          <cell r="AS2120">
            <v>1</v>
          </cell>
          <cell r="AT2120">
            <v>0</v>
          </cell>
        </row>
        <row r="2121">
          <cell r="B2121">
            <v>386403</v>
          </cell>
          <cell r="C2121" t="str">
            <v>HYVISION SYSTEM INC.</v>
          </cell>
          <cell r="D2121" t="str">
            <v>V64</v>
          </cell>
          <cell r="E2121" t="str">
            <v>1190994-01-R</v>
          </cell>
          <cell r="F2121" t="str">
            <v>DAA1</v>
          </cell>
          <cell r="G2121" t="str">
            <v>EQP,AE,RIM-DAA1,D63/D64-V6X,HYVISION,RETROFIT KIT</v>
          </cell>
          <cell r="H2121">
            <v>126347</v>
          </cell>
          <cell r="I2121" t="str">
            <v>AE</v>
          </cell>
          <cell r="J2121" t="str">
            <v>Retrofit</v>
          </cell>
          <cell r="K2121">
            <v>126347</v>
          </cell>
          <cell r="L2121">
            <v>1</v>
          </cell>
          <cell r="M2121" t="str">
            <v>OTS Quote</v>
          </cell>
          <cell r="N2121">
            <v>126347</v>
          </cell>
          <cell r="O2121">
            <v>126347</v>
          </cell>
          <cell r="P2121" t="b">
            <v>0</v>
          </cell>
          <cell r="Q2121" t="str">
            <v>China</v>
          </cell>
          <cell r="R2121" t="e">
            <v>#N/A</v>
          </cell>
          <cell r="S2121" t="e">
            <v>#N/A</v>
          </cell>
          <cell r="T2121" t="e">
            <v>#N/A</v>
          </cell>
          <cell r="U2121" t="e">
            <v>#N/A</v>
          </cell>
          <cell r="V2121" t="e">
            <v>#N/A</v>
          </cell>
          <cell r="Y2121" t="e">
            <v>#N/A</v>
          </cell>
          <cell r="Z2121">
            <v>126347</v>
          </cell>
          <cell r="AB2121" t="str">
            <v>Under</v>
          </cell>
          <cell r="AC2121" t="str">
            <v/>
          </cell>
          <cell r="AD2121" t="e">
            <v>#N/A</v>
          </cell>
          <cell r="AF2121" t="str">
            <v>42947.00 / 64614.00 / 77489.00 / 126347.00</v>
          </cell>
          <cell r="AG2121">
            <v>53780.5</v>
          </cell>
          <cell r="AH2121">
            <v>2.3493087643290784</v>
          </cell>
          <cell r="AK2121">
            <v>2.3493087643290784</v>
          </cell>
          <cell r="AL2121">
            <v>2.3493087643290784</v>
          </cell>
          <cell r="AM2121">
            <v>0.99998140589990792</v>
          </cell>
          <cell r="AN2121" t="str">
            <v/>
          </cell>
          <cell r="AO2121" t="e">
            <v>#VALUE!</v>
          </cell>
          <cell r="AP2121" t="e">
            <v>#VALUE!</v>
          </cell>
          <cell r="AS2121">
            <v>1</v>
          </cell>
          <cell r="AT2121">
            <v>0</v>
          </cell>
        </row>
        <row r="2122">
          <cell r="B2122">
            <v>386404</v>
          </cell>
          <cell r="C2122" t="str">
            <v>HYVISION SYSTEM INC.</v>
          </cell>
          <cell r="D2122" t="str">
            <v>V64</v>
          </cell>
          <cell r="E2122" t="str">
            <v>1191005-01-R</v>
          </cell>
          <cell r="F2122" t="str">
            <v>DAA2</v>
          </cell>
          <cell r="G2122" t="str">
            <v>EQP,AE,RIM-DAA2,D63/D64-V6X,HYVISION,RETROFIT KIT</v>
          </cell>
          <cell r="H2122">
            <v>126347</v>
          </cell>
          <cell r="I2122" t="str">
            <v>AE</v>
          </cell>
          <cell r="J2122" t="str">
            <v>Retrofit</v>
          </cell>
          <cell r="K2122">
            <v>126347</v>
          </cell>
          <cell r="L2122">
            <v>1</v>
          </cell>
          <cell r="M2122" t="str">
            <v>OTS Quote</v>
          </cell>
          <cell r="N2122">
            <v>126347</v>
          </cell>
          <cell r="O2122">
            <v>126347</v>
          </cell>
          <cell r="P2122" t="b">
            <v>0</v>
          </cell>
          <cell r="Q2122" t="str">
            <v>China</v>
          </cell>
          <cell r="R2122" t="e">
            <v>#N/A</v>
          </cell>
          <cell r="S2122" t="e">
            <v>#N/A</v>
          </cell>
          <cell r="T2122" t="e">
            <v>#N/A</v>
          </cell>
          <cell r="U2122" t="e">
            <v>#N/A</v>
          </cell>
          <cell r="V2122" t="e">
            <v>#N/A</v>
          </cell>
          <cell r="Y2122" t="e">
            <v>#N/A</v>
          </cell>
          <cell r="Z2122">
            <v>126347</v>
          </cell>
          <cell r="AB2122" t="str">
            <v>Under</v>
          </cell>
          <cell r="AC2122" t="str">
            <v/>
          </cell>
          <cell r="AD2122" t="e">
            <v>#N/A</v>
          </cell>
          <cell r="AF2122" t="str">
            <v>42947.00 / 64614.00 / 126347.00 / 465716.00</v>
          </cell>
          <cell r="AG2122">
            <v>53780.5</v>
          </cell>
          <cell r="AH2122">
            <v>2.3493087643290784</v>
          </cell>
          <cell r="AK2122">
            <v>2.3493087643290784</v>
          </cell>
          <cell r="AL2122">
            <v>2.3493087643290784</v>
          </cell>
          <cell r="AM2122">
            <v>0.99998140589990792</v>
          </cell>
          <cell r="AN2122" t="str">
            <v/>
          </cell>
          <cell r="AO2122" t="e">
            <v>#VALUE!</v>
          </cell>
          <cell r="AP2122" t="e">
            <v>#VALUE!</v>
          </cell>
          <cell r="AS2122">
            <v>1</v>
          </cell>
          <cell r="AT2122">
            <v>0</v>
          </cell>
        </row>
        <row r="2123">
          <cell r="B2123">
            <v>386405</v>
          </cell>
          <cell r="C2123" t="str">
            <v>SHENZHEN STRONG TECHNOLOGY CO., LTD.</v>
          </cell>
          <cell r="D2123" t="str">
            <v>V63</v>
          </cell>
          <cell r="E2123" t="str">
            <v>1191022-01-R</v>
          </cell>
          <cell r="F2123" t="str">
            <v>MC</v>
          </cell>
          <cell r="G2123" t="str">
            <v>EQP,AE,RIM-MC,D1Y-V6X,STRONG,RETROFIT KIT</v>
          </cell>
          <cell r="H2123">
            <v>8045</v>
          </cell>
          <cell r="I2123" t="str">
            <v>AE</v>
          </cell>
          <cell r="J2123" t="str">
            <v>Retrofit</v>
          </cell>
          <cell r="K2123">
            <v>8045</v>
          </cell>
          <cell r="L2123">
            <v>1</v>
          </cell>
          <cell r="M2123" t="str">
            <v>OTS Quote</v>
          </cell>
          <cell r="N2123">
            <v>8045</v>
          </cell>
          <cell r="O2123">
            <v>8045</v>
          </cell>
          <cell r="P2123" t="b">
            <v>0</v>
          </cell>
          <cell r="Q2123" t="str">
            <v>China</v>
          </cell>
          <cell r="R2123" t="e">
            <v>#N/A</v>
          </cell>
          <cell r="S2123" t="e">
            <v>#N/A</v>
          </cell>
          <cell r="T2123" t="e">
            <v>#N/A</v>
          </cell>
          <cell r="U2123" t="e">
            <v>#N/A</v>
          </cell>
          <cell r="V2123" t="e">
            <v>#N/A</v>
          </cell>
          <cell r="Y2123" t="e">
            <v>#N/A</v>
          </cell>
          <cell r="Z2123">
            <v>8045</v>
          </cell>
          <cell r="AB2123" t="str">
            <v>Under</v>
          </cell>
          <cell r="AC2123" t="str">
            <v/>
          </cell>
          <cell r="AD2123" t="e">
            <v>#N/A</v>
          </cell>
          <cell r="AF2123" t="str">
            <v>5416.00 / 8045.00</v>
          </cell>
          <cell r="AG2123">
            <v>6730.5</v>
          </cell>
          <cell r="AH2123">
            <v>1.1953049550553452</v>
          </cell>
          <cell r="AK2123">
            <v>1.1953049550553452</v>
          </cell>
          <cell r="AL2123">
            <v>1.1953049550553452</v>
          </cell>
          <cell r="AM2123">
            <v>0.99985142262833371</v>
          </cell>
          <cell r="AN2123" t="str">
            <v/>
          </cell>
          <cell r="AO2123" t="e">
            <v>#VALUE!</v>
          </cell>
          <cell r="AP2123" t="e">
            <v>#VALUE!</v>
          </cell>
          <cell r="AS2123">
            <v>1</v>
          </cell>
          <cell r="AT2123">
            <v>0</v>
          </cell>
        </row>
        <row r="2124">
          <cell r="B2124">
            <v>386410</v>
          </cell>
          <cell r="C2124" t="str">
            <v>SHENZHEN STRONG TECHNOLOGY CO., LTD.</v>
          </cell>
          <cell r="D2124" t="str">
            <v>V63</v>
          </cell>
          <cell r="E2124" t="str">
            <v>1191026-01-R</v>
          </cell>
          <cell r="F2124" t="str">
            <v>RIMI</v>
          </cell>
          <cell r="G2124" t="str">
            <v>EQP,AE,RIMI,D1Y-V6X,STRONG,RETROFIT KIT</v>
          </cell>
          <cell r="H2124">
            <v>25255</v>
          </cell>
          <cell r="I2124" t="str">
            <v>AE</v>
          </cell>
          <cell r="J2124" t="str">
            <v>Retrofit</v>
          </cell>
          <cell r="K2124">
            <v>25255</v>
          </cell>
          <cell r="L2124">
            <v>1</v>
          </cell>
          <cell r="M2124" t="str">
            <v>OTS Quote</v>
          </cell>
          <cell r="N2124">
            <v>25255</v>
          </cell>
          <cell r="O2124">
            <v>25255</v>
          </cell>
          <cell r="P2124" t="b">
            <v>0</v>
          </cell>
          <cell r="Q2124" t="str">
            <v>China</v>
          </cell>
          <cell r="R2124" t="e">
            <v>#N/A</v>
          </cell>
          <cell r="S2124" t="e">
            <v>#N/A</v>
          </cell>
          <cell r="T2124" t="e">
            <v>#N/A</v>
          </cell>
          <cell r="U2124" t="e">
            <v>#N/A</v>
          </cell>
          <cell r="V2124" t="e">
            <v>#N/A</v>
          </cell>
          <cell r="Y2124" t="e">
            <v>#N/A</v>
          </cell>
          <cell r="Z2124">
            <v>25255</v>
          </cell>
          <cell r="AB2124" t="str">
            <v>Under</v>
          </cell>
          <cell r="AC2124" t="str">
            <v/>
          </cell>
          <cell r="AD2124" t="e">
            <v>#N/A</v>
          </cell>
          <cell r="AF2124" t="str">
            <v>19255.00 / 25255.00</v>
          </cell>
          <cell r="AG2124">
            <v>22255</v>
          </cell>
          <cell r="AH2124">
            <v>1.1348011682767918</v>
          </cell>
          <cell r="AK2124">
            <v>1.1348011682767918</v>
          </cell>
          <cell r="AL2124">
            <v>1.1348011682767918</v>
          </cell>
          <cell r="AM2124">
            <v>0.99995506627724096</v>
          </cell>
          <cell r="AN2124">
            <v>130912</v>
          </cell>
          <cell r="AO2124">
            <v>0.99999133157259634</v>
          </cell>
          <cell r="AP2124">
            <v>0.80708414813004159</v>
          </cell>
          <cell r="AS2124">
            <v>1</v>
          </cell>
          <cell r="AT2124">
            <v>0</v>
          </cell>
        </row>
        <row r="2125">
          <cell r="B2125">
            <v>386413</v>
          </cell>
          <cell r="C2125" t="str">
            <v>WIPRO ENTERPRISES LTD</v>
          </cell>
          <cell r="D2125" t="str">
            <v>V63</v>
          </cell>
          <cell r="E2125" t="str">
            <v>1191555-01-R</v>
          </cell>
          <cell r="F2125" t="str">
            <v>IT-REP</v>
          </cell>
          <cell r="G2125" t="str">
            <v>EQP,AE,IT-REP DOUBLE BZ(IT-REP 8),D27-V63,PARI,RETROFIT KIT</v>
          </cell>
          <cell r="H2125">
            <v>156862.604268025</v>
          </cell>
          <cell r="I2125" t="str">
            <v>AE</v>
          </cell>
          <cell r="J2125" t="str">
            <v>Retrofit</v>
          </cell>
          <cell r="K2125">
            <v>156862.604268025</v>
          </cell>
          <cell r="L2125">
            <v>1</v>
          </cell>
          <cell r="M2125" t="str">
            <v>OTS Quote</v>
          </cell>
          <cell r="N2125">
            <v>156862.604268025</v>
          </cell>
          <cell r="O2125">
            <v>156862.604268025</v>
          </cell>
          <cell r="P2125" t="b">
            <v>0</v>
          </cell>
          <cell r="Q2125" t="str">
            <v>India</v>
          </cell>
          <cell r="R2125" t="e">
            <v>#N/A</v>
          </cell>
          <cell r="S2125" t="e">
            <v>#N/A</v>
          </cell>
          <cell r="T2125" t="e">
            <v>#N/A</v>
          </cell>
          <cell r="U2125" t="e">
            <v>#N/A</v>
          </cell>
          <cell r="V2125" t="e">
            <v>#N/A</v>
          </cell>
          <cell r="Y2125" t="e">
            <v>#N/A</v>
          </cell>
          <cell r="Z2125">
            <v>156862.604268025</v>
          </cell>
          <cell r="AB2125" t="str">
            <v>Under</v>
          </cell>
          <cell r="AC2125" t="str">
            <v/>
          </cell>
          <cell r="AD2125" t="e">
            <v>#N/A</v>
          </cell>
          <cell r="AF2125" t="str">
            <v>37699.44 / 51252.98 / 156862.60</v>
          </cell>
          <cell r="AG2125">
            <v>17570.114999999951</v>
          </cell>
          <cell r="AH2125">
            <v>8.9278074883417347</v>
          </cell>
          <cell r="AK2125">
            <v>8.9278074883417347</v>
          </cell>
          <cell r="AL2125">
            <v>8.9278074883417347</v>
          </cell>
          <cell r="AM2125">
            <v>0.99994308517616426</v>
          </cell>
          <cell r="AN2125" t="str">
            <v/>
          </cell>
          <cell r="AO2125" t="e">
            <v>#VALUE!</v>
          </cell>
          <cell r="AP2125" t="e">
            <v>#VALUE!</v>
          </cell>
          <cell r="AS2125">
            <v>1</v>
          </cell>
          <cell r="AT2125">
            <v>0</v>
          </cell>
        </row>
        <row r="2126">
          <cell r="B2126">
            <v>386414</v>
          </cell>
          <cell r="C2126" t="str">
            <v>WIPRO ENTERPRISES LTD</v>
          </cell>
          <cell r="D2126" t="str">
            <v>V63</v>
          </cell>
          <cell r="E2126" t="str">
            <v>1191559-01-R</v>
          </cell>
          <cell r="F2126" t="str">
            <v>IT-4</v>
          </cell>
          <cell r="G2126" t="str">
            <v>EQP,AE,IT-4 8-BAY BOZHON(IT-4 8-BAY),D27-V63,WIPRO-PARI,RETROFIT KIT</v>
          </cell>
          <cell r="H2126">
            <v>140610.727019785</v>
          </cell>
          <cell r="I2126" t="str">
            <v>AE</v>
          </cell>
          <cell r="J2126" t="str">
            <v>Retrofit</v>
          </cell>
          <cell r="K2126">
            <v>281221.45403957</v>
          </cell>
          <cell r="L2126">
            <v>2</v>
          </cell>
          <cell r="M2126" t="str">
            <v>OTS Quote</v>
          </cell>
          <cell r="N2126">
            <v>140610.727019785</v>
          </cell>
          <cell r="O2126">
            <v>281221.45403957</v>
          </cell>
          <cell r="P2126" t="b">
            <v>0</v>
          </cell>
          <cell r="Q2126" t="str">
            <v>India</v>
          </cell>
          <cell r="R2126" t="e">
            <v>#N/A</v>
          </cell>
          <cell r="S2126" t="e">
            <v>#N/A</v>
          </cell>
          <cell r="T2126" t="e">
            <v>#N/A</v>
          </cell>
          <cell r="U2126" t="e">
            <v>#N/A</v>
          </cell>
          <cell r="V2126" t="e">
            <v>#N/A</v>
          </cell>
          <cell r="Y2126" t="e">
            <v>#N/A</v>
          </cell>
          <cell r="Z2126">
            <v>281221.45403957</v>
          </cell>
          <cell r="AB2126" t="str">
            <v>Under</v>
          </cell>
          <cell r="AC2126">
            <v>0.5</v>
          </cell>
          <cell r="AD2126" t="e">
            <v>#N/A</v>
          </cell>
          <cell r="AF2126">
            <v>25605.55</v>
          </cell>
          <cell r="AG2126">
            <v>7222.9534499999954</v>
          </cell>
          <cell r="AH2126">
            <v>19.467206592586457</v>
          </cell>
          <cell r="AK2126">
            <v>19.467206592586457</v>
          </cell>
          <cell r="AL2126">
            <v>38.934413185172914</v>
          </cell>
          <cell r="AM2126">
            <v>0.99986155247892394</v>
          </cell>
          <cell r="AN2126">
            <v>101236</v>
          </cell>
          <cell r="AO2126">
            <v>0.99980770470393354</v>
          </cell>
          <cell r="AP2126">
            <v>-0.38893997214217274</v>
          </cell>
          <cell r="AS2126">
            <v>1</v>
          </cell>
          <cell r="AT2126">
            <v>0</v>
          </cell>
        </row>
        <row r="2127">
          <cell r="B2127">
            <v>386415</v>
          </cell>
          <cell r="C2127" t="str">
            <v>WIPRO ENTERPRISES LTD</v>
          </cell>
          <cell r="D2127" t="str">
            <v>V63</v>
          </cell>
          <cell r="E2127" t="str">
            <v>1191563-01-R</v>
          </cell>
          <cell r="F2127" t="str">
            <v>IT-FF</v>
          </cell>
          <cell r="G2127" t="str">
            <v>EQP,AE,IT-FF 4-BAY BZ(IT-HSG2 6),D27-V63,PARI,RETROFIT KIT</v>
          </cell>
          <cell r="H2127">
            <v>106118.543607958</v>
          </cell>
          <cell r="I2127" t="str">
            <v>AE</v>
          </cell>
          <cell r="J2127" t="str">
            <v>Retrofit</v>
          </cell>
          <cell r="K2127">
            <v>212237.08721591599</v>
          </cell>
          <cell r="L2127">
            <v>2</v>
          </cell>
          <cell r="M2127" t="str">
            <v>OTS Quote</v>
          </cell>
          <cell r="N2127">
            <v>106118.543607958</v>
          </cell>
          <cell r="O2127">
            <v>212237.08721591599</v>
          </cell>
          <cell r="P2127" t="b">
            <v>0</v>
          </cell>
          <cell r="Q2127" t="str">
            <v>India</v>
          </cell>
          <cell r="R2127" t="e">
            <v>#N/A</v>
          </cell>
          <cell r="S2127" t="e">
            <v>#N/A</v>
          </cell>
          <cell r="T2127" t="e">
            <v>#N/A</v>
          </cell>
          <cell r="U2127" t="e">
            <v>#N/A</v>
          </cell>
          <cell r="V2127" t="e">
            <v>#N/A</v>
          </cell>
          <cell r="Y2127" t="e">
            <v>#N/A</v>
          </cell>
          <cell r="Z2127">
            <v>212237.08721591599</v>
          </cell>
          <cell r="AB2127" t="str">
            <v>Under</v>
          </cell>
          <cell r="AC2127">
            <v>0.5</v>
          </cell>
          <cell r="AD2127" t="e">
            <v>#N/A</v>
          </cell>
          <cell r="AF2127">
            <v>24975.63</v>
          </cell>
          <cell r="AG2127">
            <v>11517.1</v>
          </cell>
          <cell r="AH2127">
            <v>9.2139986288178441</v>
          </cell>
          <cell r="AK2127">
            <v>9.2139986288178441</v>
          </cell>
          <cell r="AL2127">
            <v>18.427997257635688</v>
          </cell>
          <cell r="AM2127">
            <v>0.99991317258684909</v>
          </cell>
          <cell r="AN2127">
            <v>128416</v>
          </cell>
          <cell r="AO2127">
            <v>0.99992824882702447</v>
          </cell>
          <cell r="AP2127">
            <v>0.17363456572422442</v>
          </cell>
          <cell r="AS2127">
            <v>1</v>
          </cell>
          <cell r="AT2127">
            <v>0</v>
          </cell>
        </row>
        <row r="2128">
          <cell r="B2128">
            <v>386416</v>
          </cell>
          <cell r="C2128" t="str">
            <v>WIPRO ENTERPRISES LTD</v>
          </cell>
          <cell r="D2128" t="str">
            <v>V63</v>
          </cell>
          <cell r="E2128" t="str">
            <v>1191565-01-R</v>
          </cell>
          <cell r="F2128" t="str">
            <v>SA-IT-MIDC</v>
          </cell>
          <cell r="G2128" t="str">
            <v>EQP,AE,SA-IT-MIDC 4-BAY BZ(SA-IT-MIDC 4),D27-V63,PARI,RETROFIT KIT</v>
          </cell>
          <cell r="H2128">
            <v>207500.269352412</v>
          </cell>
          <cell r="I2128" t="str">
            <v>AE</v>
          </cell>
          <cell r="J2128" t="str">
            <v>Retrofit</v>
          </cell>
          <cell r="K2128">
            <v>207500.269352412</v>
          </cell>
          <cell r="L2128">
            <v>1</v>
          </cell>
          <cell r="M2128" t="str">
            <v>OTS Quote</v>
          </cell>
          <cell r="N2128">
            <v>207500.269352412</v>
          </cell>
          <cell r="O2128">
            <v>207500.269352412</v>
          </cell>
          <cell r="P2128" t="b">
            <v>0</v>
          </cell>
          <cell r="Q2128" t="str">
            <v>India</v>
          </cell>
          <cell r="R2128" t="e">
            <v>#N/A</v>
          </cell>
          <cell r="S2128" t="e">
            <v>#N/A</v>
          </cell>
          <cell r="T2128" t="e">
            <v>#N/A</v>
          </cell>
          <cell r="U2128" t="e">
            <v>#N/A</v>
          </cell>
          <cell r="V2128" t="e">
            <v>#N/A</v>
          </cell>
          <cell r="Y2128" t="e">
            <v>#N/A</v>
          </cell>
          <cell r="Z2128">
            <v>207500.269352412</v>
          </cell>
          <cell r="AB2128" t="str">
            <v>Under</v>
          </cell>
          <cell r="AC2128" t="str">
            <v/>
          </cell>
          <cell r="AD2128" t="e">
            <v>#N/A</v>
          </cell>
          <cell r="AF2128" t="str">
            <v>29385.88 / 36948.97 / 207500.27 / 298256.29</v>
          </cell>
          <cell r="AG2128">
            <v>20726.663499999951</v>
          </cell>
          <cell r="AH2128">
            <v>10.011272164109409</v>
          </cell>
          <cell r="AK2128">
            <v>10.011272164109409</v>
          </cell>
          <cell r="AL2128">
            <v>10.011272164109409</v>
          </cell>
          <cell r="AM2128">
            <v>0.99995175296786187</v>
          </cell>
          <cell r="AN2128">
            <v>171824</v>
          </cell>
          <cell r="AO2128">
            <v>0.99994173530959518</v>
          </cell>
          <cell r="AP2128">
            <v>-0.20763263195136883</v>
          </cell>
          <cell r="AS2128">
            <v>1</v>
          </cell>
          <cell r="AT2128">
            <v>0</v>
          </cell>
        </row>
        <row r="2129">
          <cell r="B2129">
            <v>386417</v>
          </cell>
          <cell r="C2129" t="str">
            <v>WIPRO ENTERPRISES LTD</v>
          </cell>
          <cell r="D2129" t="str">
            <v>V63</v>
          </cell>
          <cell r="E2129" t="str">
            <v>1191568-01-R</v>
          </cell>
          <cell r="F2129" t="str">
            <v>SA-IT-MIDC</v>
          </cell>
          <cell r="G2129" t="str">
            <v>EQP,AE,SA-IT-MIDC 6-BAY BZ(SA-IT-MIDC 6),D27-V63,PARI,RETROFIT KIT</v>
          </cell>
          <cell r="H2129">
            <v>298256.29190440301</v>
          </cell>
          <cell r="I2129" t="str">
            <v>AE</v>
          </cell>
          <cell r="J2129" t="str">
            <v>Retrofit</v>
          </cell>
          <cell r="K2129">
            <v>298256.29190440301</v>
          </cell>
          <cell r="L2129">
            <v>1</v>
          </cell>
          <cell r="M2129" t="str">
            <v>OTS Quote</v>
          </cell>
          <cell r="N2129">
            <v>298256.29190440301</v>
          </cell>
          <cell r="O2129">
            <v>298256.29190440301</v>
          </cell>
          <cell r="P2129" t="b">
            <v>0</v>
          </cell>
          <cell r="Q2129" t="str">
            <v>India</v>
          </cell>
          <cell r="R2129" t="e">
            <v>#N/A</v>
          </cell>
          <cell r="S2129" t="e">
            <v>#N/A</v>
          </cell>
          <cell r="T2129" t="e">
            <v>#N/A</v>
          </cell>
          <cell r="U2129" t="e">
            <v>#N/A</v>
          </cell>
          <cell r="V2129" t="e">
            <v>#N/A</v>
          </cell>
          <cell r="Y2129" t="e">
            <v>#N/A</v>
          </cell>
          <cell r="Z2129">
            <v>298256.29190440301</v>
          </cell>
          <cell r="AB2129" t="str">
            <v>Under</v>
          </cell>
          <cell r="AC2129" t="str">
            <v/>
          </cell>
          <cell r="AD2129" t="e">
            <v>#N/A</v>
          </cell>
          <cell r="AF2129" t="str">
            <v>29385.88 / 36948.97 / 207500.27 / 298256.29</v>
          </cell>
          <cell r="AG2129">
            <v>20726.663499999951</v>
          </cell>
          <cell r="AH2129">
            <v>14.389980900901088</v>
          </cell>
          <cell r="AK2129">
            <v>14.389980900901088</v>
          </cell>
          <cell r="AL2129">
            <v>14.389980900901088</v>
          </cell>
          <cell r="AM2129">
            <v>0.99995175296786187</v>
          </cell>
          <cell r="AN2129">
            <v>171824</v>
          </cell>
          <cell r="AO2129">
            <v>0.9999162516243314</v>
          </cell>
          <cell r="AP2129">
            <v>-0.73582440115701542</v>
          </cell>
          <cell r="AS2129">
            <v>1</v>
          </cell>
          <cell r="AT2129">
            <v>0</v>
          </cell>
        </row>
        <row r="2130">
          <cell r="B2130">
            <v>386418</v>
          </cell>
          <cell r="C2130" t="str">
            <v>SFO TECHNOLOGIES PRIVATE LIMITED</v>
          </cell>
          <cell r="D2130" t="str">
            <v>V63</v>
          </cell>
          <cell r="E2130" t="str">
            <v>1191571-01-R</v>
          </cell>
          <cell r="F2130" t="str">
            <v>HSG MASK</v>
          </cell>
          <cell r="G2130" t="str">
            <v>EQP,AE,HSG MASK HUPH SKD STRONG(HSG MASK HUPH),D27-V63,SFO,RETROFIT KIT</v>
          </cell>
          <cell r="H2130">
            <v>18937</v>
          </cell>
          <cell r="I2130" t="str">
            <v>AE</v>
          </cell>
          <cell r="J2130" t="str">
            <v>Retrofit</v>
          </cell>
          <cell r="K2130">
            <v>18937</v>
          </cell>
          <cell r="L2130">
            <v>1</v>
          </cell>
          <cell r="M2130" t="str">
            <v>OTS Quote</v>
          </cell>
          <cell r="N2130">
            <v>18937</v>
          </cell>
          <cell r="O2130">
            <v>18937</v>
          </cell>
          <cell r="P2130" t="b">
            <v>0</v>
          </cell>
          <cell r="Q2130" t="str">
            <v>India</v>
          </cell>
          <cell r="R2130" t="e">
            <v>#N/A</v>
          </cell>
          <cell r="S2130" t="e">
            <v>#N/A</v>
          </cell>
          <cell r="T2130" t="e">
            <v>#N/A</v>
          </cell>
          <cell r="U2130" t="e">
            <v>#N/A</v>
          </cell>
          <cell r="V2130" t="e">
            <v>#N/A</v>
          </cell>
          <cell r="Y2130" t="e">
            <v>#N/A</v>
          </cell>
          <cell r="Z2130">
            <v>18937</v>
          </cell>
          <cell r="AB2130" t="str">
            <v>Under</v>
          </cell>
          <cell r="AC2130" t="str">
            <v/>
          </cell>
          <cell r="AD2130" t="e">
            <v>#N/A</v>
          </cell>
          <cell r="AF2130">
            <v>18937</v>
          </cell>
          <cell r="AG2130">
            <v>4332.5</v>
          </cell>
          <cell r="AH2130">
            <v>4.3709174841315637</v>
          </cell>
          <cell r="AK2130">
            <v>4.3709174841315637</v>
          </cell>
          <cell r="AL2130">
            <v>4.3709174841315637</v>
          </cell>
          <cell r="AM2130">
            <v>0.99976918638199652</v>
          </cell>
          <cell r="AN2130">
            <v>27290</v>
          </cell>
          <cell r="AO2130">
            <v>0.9998398344637548</v>
          </cell>
          <cell r="AP2130">
            <v>0.30608281421766215</v>
          </cell>
          <cell r="AS2130">
            <v>1</v>
          </cell>
          <cell r="AT2130">
            <v>0</v>
          </cell>
        </row>
        <row r="2131">
          <cell r="B2131">
            <v>386418</v>
          </cell>
          <cell r="C2131" t="str">
            <v>SFO TECHNOLOGIES PRIVATE LIMITED</v>
          </cell>
          <cell r="D2131" t="str">
            <v>V63</v>
          </cell>
          <cell r="E2131" t="str">
            <v>1191571-01-R</v>
          </cell>
          <cell r="F2131" t="str">
            <v>HSG MASK</v>
          </cell>
          <cell r="G2131" t="str">
            <v>EQP,AE,HSG MASK HUPH SKD STRONG(HSG MASK HUPH),D27-V63,SFO,RETROFIT KIT</v>
          </cell>
          <cell r="H2131">
            <v>18937</v>
          </cell>
          <cell r="I2131" t="str">
            <v>AE</v>
          </cell>
          <cell r="J2131" t="str">
            <v>Retrofit</v>
          </cell>
          <cell r="K2131">
            <v>37874</v>
          </cell>
          <cell r="L2131">
            <v>2</v>
          </cell>
          <cell r="M2131" t="str">
            <v>OTS Quote</v>
          </cell>
          <cell r="N2131">
            <v>18937</v>
          </cell>
          <cell r="O2131">
            <v>37874</v>
          </cell>
          <cell r="P2131" t="b">
            <v>0</v>
          </cell>
          <cell r="Q2131" t="str">
            <v>India</v>
          </cell>
          <cell r="R2131" t="e">
            <v>#N/A</v>
          </cell>
          <cell r="S2131" t="e">
            <v>#N/A</v>
          </cell>
          <cell r="T2131" t="e">
            <v>#N/A</v>
          </cell>
          <cell r="U2131" t="e">
            <v>#N/A</v>
          </cell>
          <cell r="V2131" t="e">
            <v>#N/A</v>
          </cell>
          <cell r="Y2131" t="e">
            <v>#N/A</v>
          </cell>
          <cell r="Z2131">
            <v>37874</v>
          </cell>
          <cell r="AB2131" t="str">
            <v>Under</v>
          </cell>
          <cell r="AC2131">
            <v>0.5</v>
          </cell>
          <cell r="AD2131" t="e">
            <v>#N/A</v>
          </cell>
          <cell r="AF2131">
            <v>18937</v>
          </cell>
          <cell r="AG2131">
            <v>4332.5</v>
          </cell>
          <cell r="AH2131">
            <v>4.3709174841315637</v>
          </cell>
          <cell r="AK2131">
            <v>4.3709174841315637</v>
          </cell>
          <cell r="AL2131">
            <v>8.7418349682631273</v>
          </cell>
          <cell r="AM2131">
            <v>0.99976918638199652</v>
          </cell>
          <cell r="AN2131">
            <v>27290</v>
          </cell>
          <cell r="AO2131">
            <v>0.9998398344637548</v>
          </cell>
          <cell r="AP2131">
            <v>0.30608281421766215</v>
          </cell>
          <cell r="AS2131">
            <v>1</v>
          </cell>
          <cell r="AT2131">
            <v>0</v>
          </cell>
        </row>
        <row r="2132">
          <cell r="B2132">
            <v>386434</v>
          </cell>
          <cell r="C2132" t="str">
            <v>BOZHON PRECISION INDUSTRY TECHNOLOGY CO., LTD.</v>
          </cell>
          <cell r="D2132" t="str">
            <v>V63</v>
          </cell>
          <cell r="E2132" t="str">
            <v>1191750-01-R</v>
          </cell>
          <cell r="F2132" t="str">
            <v>IT-OQC</v>
          </cell>
          <cell r="G2132" t="str">
            <v>EQP,AE,IT-OQC SINGLE(IT-OQC 4-BAY),D28-V63,BOZHON,RETROFIT KIT</v>
          </cell>
          <cell r="H2132">
            <v>17268.552</v>
          </cell>
          <cell r="I2132" t="str">
            <v>AE</v>
          </cell>
          <cell r="J2132" t="str">
            <v>Retrofit</v>
          </cell>
          <cell r="K2132">
            <v>17268.552</v>
          </cell>
          <cell r="L2132">
            <v>1</v>
          </cell>
          <cell r="M2132" t="str">
            <v>OTS Quote</v>
          </cell>
          <cell r="N2132">
            <v>17268.552</v>
          </cell>
          <cell r="O2132">
            <v>17268.552</v>
          </cell>
          <cell r="P2132" t="b">
            <v>0</v>
          </cell>
          <cell r="Q2132" t="str">
            <v>China</v>
          </cell>
          <cell r="R2132" t="e">
            <v>#N/A</v>
          </cell>
          <cell r="S2132" t="e">
            <v>#N/A</v>
          </cell>
          <cell r="T2132" t="e">
            <v>#N/A</v>
          </cell>
          <cell r="U2132" t="e">
            <v>#N/A</v>
          </cell>
          <cell r="V2132" t="e">
            <v>#N/A</v>
          </cell>
          <cell r="Y2132" t="e">
            <v>#N/A</v>
          </cell>
          <cell r="Z2132">
            <v>17268.552</v>
          </cell>
          <cell r="AB2132" t="str">
            <v>Under</v>
          </cell>
          <cell r="AC2132" t="str">
            <v/>
          </cell>
          <cell r="AD2132" t="e">
            <v>#N/A</v>
          </cell>
          <cell r="AF2132" t="str">
            <v>10900.16 / 13020.00 / 17268.55 / 23427.57 / 24808.20 / 34337.30</v>
          </cell>
          <cell r="AG2132">
            <v>11960.078999999951</v>
          </cell>
          <cell r="AH2132">
            <v>1.4438493257444263</v>
          </cell>
          <cell r="AK2132">
            <v>1.4438493257444263</v>
          </cell>
          <cell r="AL2132">
            <v>1.4438493257444263</v>
          </cell>
          <cell r="AM2132">
            <v>0.99991638851214948</v>
          </cell>
          <cell r="AN2132" t="str">
            <v/>
          </cell>
          <cell r="AO2132" t="e">
            <v>#VALUE!</v>
          </cell>
          <cell r="AP2132" t="e">
            <v>#VALUE!</v>
          </cell>
          <cell r="AS2132">
            <v>1</v>
          </cell>
          <cell r="AT2132">
            <v>0</v>
          </cell>
        </row>
        <row r="2133">
          <cell r="B2133">
            <v>386435</v>
          </cell>
          <cell r="C2133" t="str">
            <v>SHENZHEN STRONG TECHNOLOGY CO., LTD.</v>
          </cell>
          <cell r="D2133" t="str">
            <v>V64</v>
          </cell>
          <cell r="E2133" t="str">
            <v>1191753-01-R</v>
          </cell>
          <cell r="F2133" t="str">
            <v>HSG MASK</v>
          </cell>
          <cell r="G2133" t="str">
            <v>EQP,AE,HSG MASK HUPH SKD(FF MASK HUPH),D74-V64,STRONG,RETROFIT KIT</v>
          </cell>
          <cell r="H2133">
            <v>5022</v>
          </cell>
          <cell r="I2133" t="str">
            <v>AE</v>
          </cell>
          <cell r="J2133" t="str">
            <v>Retrofit</v>
          </cell>
          <cell r="K2133">
            <v>5022</v>
          </cell>
          <cell r="L2133">
            <v>1</v>
          </cell>
          <cell r="M2133" t="str">
            <v>OTS Quote</v>
          </cell>
          <cell r="N2133">
            <v>5022</v>
          </cell>
          <cell r="O2133">
            <v>5022</v>
          </cell>
          <cell r="P2133" t="b">
            <v>0</v>
          </cell>
          <cell r="Q2133" t="str">
            <v>China</v>
          </cell>
          <cell r="R2133" t="e">
            <v>#N/A</v>
          </cell>
          <cell r="S2133" t="e">
            <v>#N/A</v>
          </cell>
          <cell r="T2133" t="e">
            <v>#N/A</v>
          </cell>
          <cell r="U2133" t="e">
            <v>#N/A</v>
          </cell>
          <cell r="V2133" t="e">
            <v>#N/A</v>
          </cell>
          <cell r="Y2133" t="e">
            <v>#N/A</v>
          </cell>
          <cell r="Z2133">
            <v>5022</v>
          </cell>
          <cell r="AB2133" t="str">
            <v>Under</v>
          </cell>
          <cell r="AC2133" t="str">
            <v/>
          </cell>
          <cell r="AD2133" t="e">
            <v>#N/A</v>
          </cell>
          <cell r="AF2133" t="str">
            <v>3200.00 / 3643.00 / 4200.00 / 5022.00</v>
          </cell>
          <cell r="AG2133">
            <v>3700</v>
          </cell>
          <cell r="AH2133">
            <v>1.3572972972972972</v>
          </cell>
          <cell r="AK2133">
            <v>1.3572972972972972</v>
          </cell>
          <cell r="AL2133">
            <v>1.3572972972972972</v>
          </cell>
          <cell r="AM2133">
            <v>0.99972972972972973</v>
          </cell>
          <cell r="AN2133">
            <v>27290</v>
          </cell>
          <cell r="AO2133">
            <v>0.9999502639319422</v>
          </cell>
          <cell r="AP2133">
            <v>0.81597654818614873</v>
          </cell>
          <cell r="AS2133">
            <v>1</v>
          </cell>
          <cell r="AT2133">
            <v>0</v>
          </cell>
        </row>
        <row r="2134">
          <cell r="B2134">
            <v>386441</v>
          </cell>
          <cell r="C2134" t="str">
            <v>HGLASER CO., LTD.</v>
          </cell>
          <cell r="D2134" t="str">
            <v>V68</v>
          </cell>
          <cell r="E2134" t="str">
            <v>1191963-01</v>
          </cell>
          <cell r="F2134" t="str">
            <v>BFLC</v>
          </cell>
          <cell r="G2134" t="str">
            <v>EQP,AE,BFS-BFLC,V68,HG LASER</v>
          </cell>
          <cell r="H2134">
            <v>70462</v>
          </cell>
          <cell r="I2134" t="str">
            <v>AE</v>
          </cell>
          <cell r="J2134" t="str">
            <v>New Buy</v>
          </cell>
          <cell r="K2134">
            <v>281848</v>
          </cell>
          <cell r="L2134">
            <v>4</v>
          </cell>
          <cell r="M2134" t="str">
            <v>EBD</v>
          </cell>
          <cell r="N2134">
            <v>70462</v>
          </cell>
          <cell r="O2134">
            <v>281848</v>
          </cell>
          <cell r="P2134" t="b">
            <v>0</v>
          </cell>
          <cell r="Q2134" t="str">
            <v>China</v>
          </cell>
          <cell r="R2134" t="e">
            <v>#N/A</v>
          </cell>
          <cell r="S2134" t="e">
            <v>#N/A</v>
          </cell>
          <cell r="T2134" t="e">
            <v>#N/A</v>
          </cell>
          <cell r="U2134" t="e">
            <v>#N/A</v>
          </cell>
          <cell r="V2134" t="e">
            <v>#N/A</v>
          </cell>
          <cell r="Y2134" t="e">
            <v>#N/A</v>
          </cell>
          <cell r="Z2134">
            <v>281848</v>
          </cell>
          <cell r="AB2134" t="str">
            <v>Under</v>
          </cell>
          <cell r="AC2134">
            <v>0.75</v>
          </cell>
          <cell r="AD2134" t="e">
            <v>#N/A</v>
          </cell>
          <cell r="AF2134">
            <v>70462</v>
          </cell>
          <cell r="AG2134">
            <v>70462</v>
          </cell>
          <cell r="AH2134">
            <v>1</v>
          </cell>
          <cell r="AK2134">
            <v>1</v>
          </cell>
          <cell r="AL2134">
            <v>4</v>
          </cell>
          <cell r="AM2134">
            <v>0.999985807953223</v>
          </cell>
          <cell r="AN2134">
            <v>63806</v>
          </cell>
          <cell r="AO2134">
            <v>0.99998432749271227</v>
          </cell>
          <cell r="AP2134">
            <v>-0.10431620850703696</v>
          </cell>
          <cell r="AS2134">
            <v>1</v>
          </cell>
          <cell r="AT2134">
            <v>0</v>
          </cell>
        </row>
        <row r="2135">
          <cell r="B2135">
            <v>386441</v>
          </cell>
          <cell r="C2135" t="str">
            <v>HGLASER CO., LTD.</v>
          </cell>
          <cell r="D2135" t="str">
            <v>V68</v>
          </cell>
          <cell r="E2135" t="str">
            <v>1191963-01</v>
          </cell>
          <cell r="F2135" t="str">
            <v>BFLC</v>
          </cell>
          <cell r="G2135" t="str">
            <v>EQP,AE,BFS-BFLC,V68,HG LASER</v>
          </cell>
          <cell r="H2135">
            <v>70462</v>
          </cell>
          <cell r="I2135" t="str">
            <v>AE</v>
          </cell>
          <cell r="J2135" t="str">
            <v>New Buy</v>
          </cell>
          <cell r="K2135">
            <v>563696</v>
          </cell>
          <cell r="L2135">
            <v>8</v>
          </cell>
          <cell r="M2135" t="str">
            <v>EBD</v>
          </cell>
          <cell r="N2135">
            <v>70462</v>
          </cell>
          <cell r="O2135">
            <v>563696</v>
          </cell>
          <cell r="P2135" t="b">
            <v>0</v>
          </cell>
          <cell r="Q2135" t="str">
            <v>China</v>
          </cell>
          <cell r="R2135" t="e">
            <v>#N/A</v>
          </cell>
          <cell r="S2135" t="e">
            <v>#N/A</v>
          </cell>
          <cell r="T2135" t="e">
            <v>#N/A</v>
          </cell>
          <cell r="U2135" t="e">
            <v>#N/A</v>
          </cell>
          <cell r="V2135" t="e">
            <v>#N/A</v>
          </cell>
          <cell r="Y2135" t="e">
            <v>#N/A</v>
          </cell>
          <cell r="Z2135">
            <v>563696</v>
          </cell>
          <cell r="AB2135" t="str">
            <v>Under</v>
          </cell>
          <cell r="AC2135">
            <v>0.875</v>
          </cell>
          <cell r="AD2135" t="e">
            <v>#N/A</v>
          </cell>
          <cell r="AF2135">
            <v>70462</v>
          </cell>
          <cell r="AG2135">
            <v>70462</v>
          </cell>
          <cell r="AH2135">
            <v>1</v>
          </cell>
          <cell r="AK2135">
            <v>1</v>
          </cell>
          <cell r="AL2135">
            <v>8</v>
          </cell>
          <cell r="AM2135">
            <v>0.999985807953223</v>
          </cell>
          <cell r="AN2135">
            <v>63806</v>
          </cell>
          <cell r="AO2135">
            <v>0.99998432749271227</v>
          </cell>
          <cell r="AP2135">
            <v>-0.10431620850703696</v>
          </cell>
          <cell r="AS2135">
            <v>1</v>
          </cell>
          <cell r="AT2135">
            <v>0</v>
          </cell>
        </row>
        <row r="2136">
          <cell r="B2136">
            <v>386445</v>
          </cell>
          <cell r="C2136" t="str">
            <v>SECOTE</v>
          </cell>
          <cell r="D2136" t="str">
            <v>V68</v>
          </cell>
          <cell r="E2136" t="str">
            <v>1191967-01</v>
          </cell>
          <cell r="F2136" t="str">
            <v>BOT-GRT</v>
          </cell>
          <cell r="G2136" t="str">
            <v>EQP,AE,BOT-GRT,V68,SECOTE</v>
          </cell>
          <cell r="H2136">
            <v>76790</v>
          </cell>
          <cell r="I2136" t="str">
            <v>AE</v>
          </cell>
          <cell r="J2136" t="str">
            <v>New Buy</v>
          </cell>
          <cell r="K2136">
            <v>76790</v>
          </cell>
          <cell r="L2136">
            <v>1</v>
          </cell>
          <cell r="M2136" t="str">
            <v>EBD</v>
          </cell>
          <cell r="N2136">
            <v>76790</v>
          </cell>
          <cell r="O2136">
            <v>76790</v>
          </cell>
          <cell r="P2136" t="b">
            <v>1</v>
          </cell>
          <cell r="Q2136" t="str">
            <v>China</v>
          </cell>
          <cell r="R2136" t="e">
            <v>#N/A</v>
          </cell>
          <cell r="S2136" t="e">
            <v>#N/A</v>
          </cell>
          <cell r="T2136" t="e">
            <v>#N/A</v>
          </cell>
          <cell r="U2136" t="e">
            <v>#N/A</v>
          </cell>
          <cell r="V2136" t="e">
            <v>#N/A</v>
          </cell>
          <cell r="Y2136" t="e">
            <v>#N/A</v>
          </cell>
          <cell r="Z2136">
            <v>76790</v>
          </cell>
          <cell r="AB2136" t="str">
            <v>Under</v>
          </cell>
          <cell r="AC2136" t="str">
            <v/>
          </cell>
          <cell r="AD2136" t="e">
            <v>#N/A</v>
          </cell>
          <cell r="AF2136">
            <v>70000</v>
          </cell>
          <cell r="AG2136">
            <v>73395</v>
          </cell>
          <cell r="AH2136">
            <v>1.0462565569861708</v>
          </cell>
          <cell r="AK2136">
            <v>1.0462565569861708</v>
          </cell>
          <cell r="AL2136">
            <v>1.0462565569861708</v>
          </cell>
          <cell r="AM2136">
            <v>0.99998637509367116</v>
          </cell>
          <cell r="AN2136">
            <v>52000</v>
          </cell>
          <cell r="AO2136">
            <v>0.99997987968159652</v>
          </cell>
          <cell r="AP2136">
            <v>-0.47673076923076924</v>
          </cell>
          <cell r="AS2136">
            <v>1</v>
          </cell>
          <cell r="AT2136">
            <v>0</v>
          </cell>
        </row>
        <row r="2137">
          <cell r="B2137">
            <v>386446</v>
          </cell>
          <cell r="C2137" t="str">
            <v>TAOWINE INDUSTRIAL CO., LTD.</v>
          </cell>
          <cell r="D2137" t="str">
            <v>V68</v>
          </cell>
          <cell r="E2137" t="str">
            <v>1191968-01</v>
          </cell>
          <cell r="F2137" t="str">
            <v>BOT-GRT</v>
          </cell>
          <cell r="G2137" t="str">
            <v>EQP,AE,BOT-GRT,V68,TAOWINE</v>
          </cell>
          <cell r="H2137">
            <v>70000</v>
          </cell>
          <cell r="I2137" t="str">
            <v>AE</v>
          </cell>
          <cell r="J2137" t="str">
            <v>New Buy</v>
          </cell>
          <cell r="K2137">
            <v>70000</v>
          </cell>
          <cell r="L2137">
            <v>1</v>
          </cell>
          <cell r="M2137" t="str">
            <v>EBD</v>
          </cell>
          <cell r="N2137">
            <v>70000</v>
          </cell>
          <cell r="O2137">
            <v>70000</v>
          </cell>
          <cell r="P2137" t="b">
            <v>1</v>
          </cell>
          <cell r="Q2137" t="str">
            <v>China</v>
          </cell>
          <cell r="R2137" t="e">
            <v>#N/A</v>
          </cell>
          <cell r="S2137" t="e">
            <v>#N/A</v>
          </cell>
          <cell r="T2137" t="e">
            <v>#N/A</v>
          </cell>
          <cell r="U2137" t="e">
            <v>#N/A</v>
          </cell>
          <cell r="V2137" t="e">
            <v>#N/A</v>
          </cell>
          <cell r="Y2137" t="e">
            <v>#N/A</v>
          </cell>
          <cell r="Z2137">
            <v>70000</v>
          </cell>
          <cell r="AB2137" t="str">
            <v>Under</v>
          </cell>
          <cell r="AC2137" t="str">
            <v/>
          </cell>
          <cell r="AD2137" t="e">
            <v>#N/A</v>
          </cell>
          <cell r="AF2137">
            <v>70000</v>
          </cell>
          <cell r="AG2137">
            <v>73395</v>
          </cell>
          <cell r="AH2137">
            <v>0.9537434430138293</v>
          </cell>
          <cell r="AK2137">
            <v>0.9537434430138293</v>
          </cell>
          <cell r="AL2137">
            <v>0.9537434430138293</v>
          </cell>
          <cell r="AM2137">
            <v>0.99998637509367128</v>
          </cell>
          <cell r="AN2137">
            <v>52000</v>
          </cell>
          <cell r="AO2137">
            <v>0.99998165877994194</v>
          </cell>
          <cell r="AP2137">
            <v>-0.34615384615384615</v>
          </cell>
          <cell r="AS2137">
            <v>1</v>
          </cell>
          <cell r="AT2137">
            <v>0</v>
          </cell>
        </row>
        <row r="2138">
          <cell r="B2138">
            <v>386448</v>
          </cell>
          <cell r="C2138" t="str">
            <v>SECOTE</v>
          </cell>
          <cell r="D2138" t="str">
            <v>V68</v>
          </cell>
          <cell r="E2138" t="str">
            <v>1191973-01</v>
          </cell>
          <cell r="F2138" t="str">
            <v>TOP-GRT</v>
          </cell>
          <cell r="G2138" t="str">
            <v>EQP,AE,TOP-GRT,V68,SECOTE</v>
          </cell>
          <cell r="H2138">
            <v>76790</v>
          </cell>
          <cell r="I2138" t="str">
            <v>AE</v>
          </cell>
          <cell r="J2138" t="str">
            <v>New Buy</v>
          </cell>
          <cell r="K2138">
            <v>76790</v>
          </cell>
          <cell r="L2138">
            <v>1</v>
          </cell>
          <cell r="M2138" t="str">
            <v>EBD</v>
          </cell>
          <cell r="N2138">
            <v>76790</v>
          </cell>
          <cell r="O2138">
            <v>76790</v>
          </cell>
          <cell r="P2138" t="b">
            <v>1</v>
          </cell>
          <cell r="Q2138" t="str">
            <v>China</v>
          </cell>
          <cell r="R2138" t="e">
            <v>#N/A</v>
          </cell>
          <cell r="S2138" t="e">
            <v>#N/A</v>
          </cell>
          <cell r="T2138" t="e">
            <v>#N/A</v>
          </cell>
          <cell r="U2138" t="e">
            <v>#N/A</v>
          </cell>
          <cell r="V2138" t="e">
            <v>#N/A</v>
          </cell>
          <cell r="Y2138" t="e">
            <v>#N/A</v>
          </cell>
          <cell r="Z2138">
            <v>76790</v>
          </cell>
          <cell r="AB2138" t="str">
            <v>Under</v>
          </cell>
          <cell r="AC2138" t="str">
            <v/>
          </cell>
          <cell r="AD2138" t="e">
            <v>#N/A</v>
          </cell>
          <cell r="AF2138">
            <v>70000</v>
          </cell>
          <cell r="AG2138">
            <v>73395</v>
          </cell>
          <cell r="AH2138">
            <v>1.0462565569861708</v>
          </cell>
          <cell r="AK2138">
            <v>1.0462565569861708</v>
          </cell>
          <cell r="AL2138">
            <v>1.0462565569861708</v>
          </cell>
          <cell r="AM2138">
            <v>0.99998637509367116</v>
          </cell>
          <cell r="AN2138">
            <v>41200</v>
          </cell>
          <cell r="AO2138">
            <v>0.99997460542337424</v>
          </cell>
          <cell r="AP2138">
            <v>-0.86383495145631073</v>
          </cell>
          <cell r="AS2138">
            <v>1</v>
          </cell>
          <cell r="AT2138">
            <v>0</v>
          </cell>
        </row>
        <row r="2139">
          <cell r="B2139">
            <v>386448</v>
          </cell>
          <cell r="C2139" t="str">
            <v>SECOTE</v>
          </cell>
          <cell r="D2139" t="str">
            <v>V68</v>
          </cell>
          <cell r="E2139" t="str">
            <v>1191973-01</v>
          </cell>
          <cell r="F2139" t="str">
            <v>TOP-GRT</v>
          </cell>
          <cell r="G2139" t="str">
            <v>EQP,AE,TOP-GRT,V68,SECOTE</v>
          </cell>
          <cell r="H2139">
            <v>76790</v>
          </cell>
          <cell r="I2139" t="str">
            <v>AE</v>
          </cell>
          <cell r="J2139" t="str">
            <v>New Buy</v>
          </cell>
          <cell r="K2139">
            <v>230370</v>
          </cell>
          <cell r="L2139">
            <v>3</v>
          </cell>
          <cell r="M2139" t="str">
            <v>EBD</v>
          </cell>
          <cell r="N2139">
            <v>76790</v>
          </cell>
          <cell r="O2139">
            <v>230370</v>
          </cell>
          <cell r="P2139" t="b">
            <v>1</v>
          </cell>
          <cell r="Q2139" t="str">
            <v>China</v>
          </cell>
          <cell r="R2139" t="e">
            <v>#N/A</v>
          </cell>
          <cell r="S2139" t="e">
            <v>#N/A</v>
          </cell>
          <cell r="T2139" t="e">
            <v>#N/A</v>
          </cell>
          <cell r="U2139" t="e">
            <v>#N/A</v>
          </cell>
          <cell r="V2139" t="e">
            <v>#N/A</v>
          </cell>
          <cell r="Y2139" t="e">
            <v>#N/A</v>
          </cell>
          <cell r="Z2139">
            <v>230370</v>
          </cell>
          <cell r="AB2139" t="str">
            <v>Under</v>
          </cell>
          <cell r="AC2139">
            <v>0.66666666666666663</v>
          </cell>
          <cell r="AD2139" t="e">
            <v>#N/A</v>
          </cell>
          <cell r="AF2139">
            <v>70000</v>
          </cell>
          <cell r="AG2139">
            <v>73395</v>
          </cell>
          <cell r="AH2139">
            <v>1.0462565569861708</v>
          </cell>
          <cell r="AK2139">
            <v>1.0462565569861708</v>
          </cell>
          <cell r="AL2139">
            <v>3.1387696709585127</v>
          </cell>
          <cell r="AM2139">
            <v>0.99998637509367116</v>
          </cell>
          <cell r="AN2139">
            <v>41200</v>
          </cell>
          <cell r="AO2139">
            <v>0.99997460542337424</v>
          </cell>
          <cell r="AP2139">
            <v>-0.86383495145631073</v>
          </cell>
          <cell r="AS2139">
            <v>1</v>
          </cell>
          <cell r="AT2139">
            <v>0</v>
          </cell>
        </row>
        <row r="2140">
          <cell r="B2140">
            <v>386449</v>
          </cell>
          <cell r="C2140" t="str">
            <v>TAOWINE INDUSTRIAL CO., LTD.</v>
          </cell>
          <cell r="D2140" t="str">
            <v>V68</v>
          </cell>
          <cell r="E2140" t="str">
            <v>1191974-01</v>
          </cell>
          <cell r="F2140" t="str">
            <v>TOP-GRT</v>
          </cell>
          <cell r="G2140" t="str">
            <v>EQP,AE,TOP-GRT,V68,TAOWINE</v>
          </cell>
          <cell r="H2140">
            <v>70000</v>
          </cell>
          <cell r="I2140" t="str">
            <v>AE</v>
          </cell>
          <cell r="J2140" t="str">
            <v>New Buy</v>
          </cell>
          <cell r="K2140">
            <v>70000</v>
          </cell>
          <cell r="L2140">
            <v>1</v>
          </cell>
          <cell r="M2140" t="str">
            <v>EBD</v>
          </cell>
          <cell r="N2140">
            <v>70000</v>
          </cell>
          <cell r="O2140">
            <v>70000</v>
          </cell>
          <cell r="P2140" t="b">
            <v>1</v>
          </cell>
          <cell r="Q2140" t="str">
            <v>China</v>
          </cell>
          <cell r="R2140" t="e">
            <v>#N/A</v>
          </cell>
          <cell r="S2140" t="e">
            <v>#N/A</v>
          </cell>
          <cell r="T2140" t="e">
            <v>#N/A</v>
          </cell>
          <cell r="U2140" t="e">
            <v>#N/A</v>
          </cell>
          <cell r="V2140" t="e">
            <v>#N/A</v>
          </cell>
          <cell r="Y2140" t="e">
            <v>#N/A</v>
          </cell>
          <cell r="Z2140">
            <v>70000</v>
          </cell>
          <cell r="AB2140" t="str">
            <v>Under</v>
          </cell>
          <cell r="AC2140" t="str">
            <v/>
          </cell>
          <cell r="AD2140" t="e">
            <v>#N/A</v>
          </cell>
          <cell r="AF2140">
            <v>70000</v>
          </cell>
          <cell r="AG2140">
            <v>73395</v>
          </cell>
          <cell r="AH2140">
            <v>0.9537434430138293</v>
          </cell>
          <cell r="AK2140">
            <v>0.9537434430138293</v>
          </cell>
          <cell r="AL2140">
            <v>0.9537434430138293</v>
          </cell>
          <cell r="AM2140">
            <v>0.99998637509367128</v>
          </cell>
          <cell r="AN2140">
            <v>41200</v>
          </cell>
          <cell r="AO2140">
            <v>0.99997685088730537</v>
          </cell>
          <cell r="AP2140">
            <v>-0.69902912621359226</v>
          </cell>
          <cell r="AS2140">
            <v>1</v>
          </cell>
          <cell r="AT2140">
            <v>0</v>
          </cell>
        </row>
        <row r="2141">
          <cell r="B2141">
            <v>386449</v>
          </cell>
          <cell r="C2141" t="str">
            <v>TAOWINE INDUSTRIAL CO., LTD.</v>
          </cell>
          <cell r="D2141" t="str">
            <v>V68</v>
          </cell>
          <cell r="E2141" t="str">
            <v>1191974-01</v>
          </cell>
          <cell r="F2141" t="str">
            <v>TOP-GRT</v>
          </cell>
          <cell r="G2141" t="str">
            <v>EQP,AE,TOP-GRT,V68,TAOWINE</v>
          </cell>
          <cell r="H2141">
            <v>70000</v>
          </cell>
          <cell r="I2141" t="str">
            <v>AE</v>
          </cell>
          <cell r="J2141" t="str">
            <v>New Buy</v>
          </cell>
          <cell r="K2141">
            <v>140000</v>
          </cell>
          <cell r="L2141">
            <v>2</v>
          </cell>
          <cell r="M2141" t="str">
            <v>EBD</v>
          </cell>
          <cell r="N2141">
            <v>70000</v>
          </cell>
          <cell r="O2141">
            <v>140000</v>
          </cell>
          <cell r="P2141" t="b">
            <v>1</v>
          </cell>
          <cell r="Q2141" t="str">
            <v>China</v>
          </cell>
          <cell r="R2141" t="e">
            <v>#N/A</v>
          </cell>
          <cell r="S2141" t="e">
            <v>#N/A</v>
          </cell>
          <cell r="T2141" t="e">
            <v>#N/A</v>
          </cell>
          <cell r="U2141" t="e">
            <v>#N/A</v>
          </cell>
          <cell r="V2141" t="e">
            <v>#N/A</v>
          </cell>
          <cell r="Y2141" t="e">
            <v>#N/A</v>
          </cell>
          <cell r="Z2141">
            <v>140000</v>
          </cell>
          <cell r="AB2141" t="str">
            <v>Under</v>
          </cell>
          <cell r="AC2141">
            <v>0.5</v>
          </cell>
          <cell r="AD2141" t="e">
            <v>#N/A</v>
          </cell>
          <cell r="AF2141">
            <v>70000</v>
          </cell>
          <cell r="AG2141">
            <v>73395</v>
          </cell>
          <cell r="AH2141">
            <v>0.9537434430138293</v>
          </cell>
          <cell r="AK2141">
            <v>0.9537434430138293</v>
          </cell>
          <cell r="AL2141">
            <v>1.9074868860276586</v>
          </cell>
          <cell r="AM2141">
            <v>0.99998637509367128</v>
          </cell>
          <cell r="AN2141">
            <v>41200</v>
          </cell>
          <cell r="AO2141">
            <v>0.99997685088730537</v>
          </cell>
          <cell r="AP2141">
            <v>-0.69902912621359226</v>
          </cell>
          <cell r="AS2141">
            <v>1</v>
          </cell>
          <cell r="AT2141">
            <v>0</v>
          </cell>
        </row>
        <row r="2142">
          <cell r="B2142">
            <v>386450</v>
          </cell>
          <cell r="C2142" t="str">
            <v>BOZHON PRECISION INDUSTRY TECHNOLOGY CO., LTD.</v>
          </cell>
          <cell r="D2142" t="str">
            <v>V63</v>
          </cell>
          <cell r="E2142" t="str">
            <v>1192002-01</v>
          </cell>
          <cell r="F2142" t="str">
            <v>UV Dam Curing</v>
          </cell>
          <cell r="G2142" t="str">
            <v>EQP,EQP,DFM,UV Dam Curing,BZ</v>
          </cell>
          <cell r="H2142">
            <v>23702.75</v>
          </cell>
          <cell r="I2142" t="str">
            <v>DFM</v>
          </cell>
          <cell r="J2142" t="str">
            <v>New Buy</v>
          </cell>
          <cell r="K2142">
            <v>118513.75</v>
          </cell>
          <cell r="L2142">
            <v>5</v>
          </cell>
          <cell r="M2142" t="str">
            <v>EBD</v>
          </cell>
          <cell r="N2142">
            <v>23702.75</v>
          </cell>
          <cell r="O2142">
            <v>118513.75</v>
          </cell>
          <cell r="P2142" t="b">
            <v>0</v>
          </cell>
          <cell r="Q2142" t="str">
            <v>China</v>
          </cell>
          <cell r="R2142">
            <v>26733.83</v>
          </cell>
          <cell r="S2142">
            <v>0</v>
          </cell>
          <cell r="T2142">
            <v>0</v>
          </cell>
          <cell r="U2142">
            <v>4416.03</v>
          </cell>
          <cell r="V2142">
            <v>18212.033050857637</v>
          </cell>
          <cell r="Y2142">
            <v>1913.2641873211041</v>
          </cell>
          <cell r="Z2142">
            <v>118513.75</v>
          </cell>
          <cell r="AB2142" t="str">
            <v>Under</v>
          </cell>
          <cell r="AC2142">
            <v>0.8</v>
          </cell>
          <cell r="AD2142">
            <v>20125.29723817874</v>
          </cell>
          <cell r="AF2142">
            <v>23702.75</v>
          </cell>
          <cell r="AG2142">
            <v>23702.75</v>
          </cell>
          <cell r="AH2142">
            <v>1</v>
          </cell>
          <cell r="AK2142">
            <v>1</v>
          </cell>
          <cell r="AL2142">
            <v>5</v>
          </cell>
          <cell r="AM2142">
            <v>0.99995781080254398</v>
          </cell>
          <cell r="AN2142" t="str">
            <v/>
          </cell>
          <cell r="AO2142" t="e">
            <v>#VALUE!</v>
          </cell>
          <cell r="AP2142" t="e">
            <v>#VALUE!</v>
          </cell>
          <cell r="AS2142">
            <v>1</v>
          </cell>
          <cell r="AT2142">
            <v>0</v>
          </cell>
        </row>
        <row r="2143">
          <cell r="B2143">
            <v>386450</v>
          </cell>
          <cell r="C2143" t="str">
            <v>BOZHON PRECISION INDUSTRY TECHNOLOGY CO., LTD.</v>
          </cell>
          <cell r="D2143" t="str">
            <v>V63</v>
          </cell>
          <cell r="E2143" t="str">
            <v>1192002-01</v>
          </cell>
          <cell r="F2143" t="str">
            <v>UV Dam Curing</v>
          </cell>
          <cell r="G2143" t="str">
            <v>EQP,EQP,DFM,UV Dam Curing,BZ</v>
          </cell>
          <cell r="H2143">
            <v>23702.75</v>
          </cell>
          <cell r="I2143" t="str">
            <v>DFM</v>
          </cell>
          <cell r="J2143" t="str">
            <v>New Buy</v>
          </cell>
          <cell r="K2143">
            <v>165919.25</v>
          </cell>
          <cell r="L2143">
            <v>7</v>
          </cell>
          <cell r="M2143" t="str">
            <v>EBD</v>
          </cell>
          <cell r="N2143">
            <v>23702.75</v>
          </cell>
          <cell r="O2143">
            <v>165919.25</v>
          </cell>
          <cell r="P2143" t="b">
            <v>0</v>
          </cell>
          <cell r="Q2143" t="str">
            <v>China</v>
          </cell>
          <cell r="R2143">
            <v>26733.83</v>
          </cell>
          <cell r="S2143">
            <v>0</v>
          </cell>
          <cell r="T2143">
            <v>0</v>
          </cell>
          <cell r="U2143">
            <v>4416.03</v>
          </cell>
          <cell r="V2143">
            <v>18212.033050857637</v>
          </cell>
          <cell r="Y2143">
            <v>1913.2641873211041</v>
          </cell>
          <cell r="Z2143">
            <v>165919.25</v>
          </cell>
          <cell r="AB2143" t="str">
            <v>Under</v>
          </cell>
          <cell r="AC2143">
            <v>0.8571428571428571</v>
          </cell>
          <cell r="AD2143">
            <v>20125.29723817874</v>
          </cell>
          <cell r="AF2143">
            <v>23702.75</v>
          </cell>
          <cell r="AG2143">
            <v>23702.75</v>
          </cell>
          <cell r="AH2143">
            <v>1</v>
          </cell>
          <cell r="AK2143">
            <v>1</v>
          </cell>
          <cell r="AL2143">
            <v>7</v>
          </cell>
          <cell r="AM2143">
            <v>0.99995781080254398</v>
          </cell>
          <cell r="AN2143" t="str">
            <v/>
          </cell>
          <cell r="AO2143" t="e">
            <v>#VALUE!</v>
          </cell>
          <cell r="AP2143" t="e">
            <v>#VALUE!</v>
          </cell>
          <cell r="AS2143">
            <v>1</v>
          </cell>
          <cell r="AT2143">
            <v>0</v>
          </cell>
        </row>
        <row r="2144">
          <cell r="B2144">
            <v>386451</v>
          </cell>
          <cell r="C2144" t="str">
            <v>BOZHON PRECISION INDUSTRY TECHNOLOGY CO., LTD.</v>
          </cell>
          <cell r="D2144" t="str">
            <v>V64</v>
          </cell>
          <cell r="E2144" t="str">
            <v>1192002-01</v>
          </cell>
          <cell r="F2144" t="str">
            <v>UV Dam Curing</v>
          </cell>
          <cell r="G2144" t="str">
            <v>EQP,EQP,DFM,UV Dam Curing,BZ</v>
          </cell>
          <cell r="H2144">
            <v>23702.75</v>
          </cell>
          <cell r="I2144" t="str">
            <v>DFM</v>
          </cell>
          <cell r="J2144" t="str">
            <v>New Buy</v>
          </cell>
          <cell r="K2144">
            <v>331838.5</v>
          </cell>
          <cell r="L2144">
            <v>14</v>
          </cell>
          <cell r="M2144" t="str">
            <v>EBD</v>
          </cell>
          <cell r="N2144">
            <v>23702.75</v>
          </cell>
          <cell r="O2144">
            <v>331838.5</v>
          </cell>
          <cell r="P2144" t="b">
            <v>0</v>
          </cell>
          <cell r="Q2144" t="str">
            <v>China</v>
          </cell>
          <cell r="R2144">
            <v>26733.83</v>
          </cell>
          <cell r="S2144">
            <v>0</v>
          </cell>
          <cell r="T2144">
            <v>0</v>
          </cell>
          <cell r="U2144">
            <v>4416.03</v>
          </cell>
          <cell r="V2144">
            <v>18212.033050857637</v>
          </cell>
          <cell r="Y2144">
            <v>1913.2641873211041</v>
          </cell>
          <cell r="Z2144">
            <v>331838.5</v>
          </cell>
          <cell r="AB2144" t="str">
            <v>Under</v>
          </cell>
          <cell r="AC2144">
            <v>0.9285714285714286</v>
          </cell>
          <cell r="AD2144">
            <v>20125.29723817874</v>
          </cell>
          <cell r="AF2144">
            <v>23702.75</v>
          </cell>
          <cell r="AG2144">
            <v>23702.75</v>
          </cell>
          <cell r="AH2144">
            <v>1</v>
          </cell>
          <cell r="AK2144">
            <v>1</v>
          </cell>
          <cell r="AL2144">
            <v>14</v>
          </cell>
          <cell r="AM2144">
            <v>0.99995781080254398</v>
          </cell>
          <cell r="AN2144" t="str">
            <v/>
          </cell>
          <cell r="AO2144" t="e">
            <v>#VALUE!</v>
          </cell>
          <cell r="AP2144" t="e">
            <v>#VALUE!</v>
          </cell>
          <cell r="AS2144">
            <v>1</v>
          </cell>
          <cell r="AT2144">
            <v>0</v>
          </cell>
        </row>
        <row r="2145">
          <cell r="B2145">
            <v>386452</v>
          </cell>
          <cell r="C2145" t="str">
            <v>BOZHON PRECISION INDUSTRY TECHNOLOGY CO., LTD.</v>
          </cell>
          <cell r="D2145" t="str">
            <v>V63</v>
          </cell>
          <cell r="E2145" t="str">
            <v>1192002-01</v>
          </cell>
          <cell r="F2145" t="str">
            <v>UV Dam Curing</v>
          </cell>
          <cell r="G2145" t="str">
            <v>EQP,EQP,DFM,UV DAM CURVING,BZ</v>
          </cell>
          <cell r="H2145">
            <v>23702.75</v>
          </cell>
          <cell r="I2145" t="str">
            <v>DFM</v>
          </cell>
          <cell r="J2145" t="str">
            <v>New Buy</v>
          </cell>
          <cell r="K2145">
            <v>213324.75</v>
          </cell>
          <cell r="L2145">
            <v>9</v>
          </cell>
          <cell r="M2145" t="str">
            <v>EBD</v>
          </cell>
          <cell r="N2145">
            <v>23702.75</v>
          </cell>
          <cell r="O2145">
            <v>213324.75</v>
          </cell>
          <cell r="P2145" t="b">
            <v>0</v>
          </cell>
          <cell r="Q2145" t="str">
            <v>China</v>
          </cell>
          <cell r="R2145">
            <v>26733.83</v>
          </cell>
          <cell r="S2145">
            <v>0</v>
          </cell>
          <cell r="T2145">
            <v>0</v>
          </cell>
          <cell r="U2145">
            <v>4416.03</v>
          </cell>
          <cell r="V2145">
            <v>18212.033050857637</v>
          </cell>
          <cell r="Y2145">
            <v>1913.2641873211041</v>
          </cell>
          <cell r="Z2145">
            <v>213324.75</v>
          </cell>
          <cell r="AB2145" t="str">
            <v>Under</v>
          </cell>
          <cell r="AC2145">
            <v>0.88888888888888884</v>
          </cell>
          <cell r="AD2145">
            <v>20125.29723817874</v>
          </cell>
          <cell r="AF2145">
            <v>23702.75</v>
          </cell>
          <cell r="AG2145">
            <v>23702.75</v>
          </cell>
          <cell r="AH2145">
            <v>1</v>
          </cell>
          <cell r="AK2145">
            <v>1</v>
          </cell>
          <cell r="AL2145">
            <v>9</v>
          </cell>
          <cell r="AM2145">
            <v>0.99995781080254398</v>
          </cell>
          <cell r="AN2145" t="str">
            <v/>
          </cell>
          <cell r="AO2145" t="e">
            <v>#VALUE!</v>
          </cell>
          <cell r="AP2145" t="e">
            <v>#VALUE!</v>
          </cell>
          <cell r="AS2145">
            <v>1</v>
          </cell>
          <cell r="AT2145">
            <v>0</v>
          </cell>
        </row>
        <row r="2146">
          <cell r="B2146">
            <v>386453</v>
          </cell>
          <cell r="C2146" t="str">
            <v>BOZHON PRECISION INDUSTRY TECHNOLOGY CO., LTD.</v>
          </cell>
          <cell r="D2146" t="str">
            <v>V64</v>
          </cell>
          <cell r="E2146" t="str">
            <v>1192002-01</v>
          </cell>
          <cell r="F2146" t="str">
            <v>UV Dam Curing</v>
          </cell>
          <cell r="G2146" t="str">
            <v>EQP,EQP,DFM,UV DAM CURVING,BZ</v>
          </cell>
          <cell r="H2146">
            <v>23702.75</v>
          </cell>
          <cell r="I2146" t="str">
            <v>DFM</v>
          </cell>
          <cell r="J2146" t="str">
            <v>New Buy</v>
          </cell>
          <cell r="K2146">
            <v>47405.5</v>
          </cell>
          <cell r="L2146">
            <v>2</v>
          </cell>
          <cell r="M2146" t="str">
            <v>EBD</v>
          </cell>
          <cell r="N2146">
            <v>23702.75</v>
          </cell>
          <cell r="O2146">
            <v>47405.5</v>
          </cell>
          <cell r="P2146" t="b">
            <v>0</v>
          </cell>
          <cell r="Q2146" t="str">
            <v>China</v>
          </cell>
          <cell r="R2146">
            <v>26733.83</v>
          </cell>
          <cell r="S2146">
            <v>0</v>
          </cell>
          <cell r="T2146">
            <v>0</v>
          </cell>
          <cell r="U2146">
            <v>4416.03</v>
          </cell>
          <cell r="V2146">
            <v>18212.033050857637</v>
          </cell>
          <cell r="Y2146">
            <v>1913.2641873211041</v>
          </cell>
          <cell r="Z2146">
            <v>47405.5</v>
          </cell>
          <cell r="AB2146" t="str">
            <v>Under</v>
          </cell>
          <cell r="AC2146">
            <v>0.5</v>
          </cell>
          <cell r="AD2146">
            <v>20125.29723817874</v>
          </cell>
          <cell r="AF2146">
            <v>23702.75</v>
          </cell>
          <cell r="AG2146">
            <v>23702.75</v>
          </cell>
          <cell r="AH2146">
            <v>1</v>
          </cell>
          <cell r="AK2146">
            <v>1</v>
          </cell>
          <cell r="AL2146">
            <v>2</v>
          </cell>
          <cell r="AM2146">
            <v>0.99995781080254398</v>
          </cell>
          <cell r="AN2146" t="str">
            <v/>
          </cell>
          <cell r="AO2146" t="e">
            <v>#VALUE!</v>
          </cell>
          <cell r="AP2146" t="e">
            <v>#VALUE!</v>
          </cell>
          <cell r="AS2146">
            <v>1</v>
          </cell>
          <cell r="AT2146">
            <v>0</v>
          </cell>
        </row>
        <row r="2147">
          <cell r="B2147">
            <v>386453</v>
          </cell>
          <cell r="C2147" t="str">
            <v>BOZHON PRECISION INDUSTRY TECHNOLOGY CO., LTD.</v>
          </cell>
          <cell r="D2147" t="str">
            <v>V64</v>
          </cell>
          <cell r="E2147" t="str">
            <v>1192002-01</v>
          </cell>
          <cell r="F2147" t="str">
            <v>UV Dam Curing</v>
          </cell>
          <cell r="G2147" t="str">
            <v>EQP,EQP,DFM,UV DAM CURVING,BZ</v>
          </cell>
          <cell r="H2147">
            <v>23702.75</v>
          </cell>
          <cell r="I2147" t="str">
            <v>DFM</v>
          </cell>
          <cell r="J2147" t="str">
            <v>New Buy</v>
          </cell>
          <cell r="K2147">
            <v>284433</v>
          </cell>
          <cell r="L2147">
            <v>12</v>
          </cell>
          <cell r="M2147" t="str">
            <v>EBD</v>
          </cell>
          <cell r="N2147">
            <v>23702.75</v>
          </cell>
          <cell r="O2147">
            <v>284433</v>
          </cell>
          <cell r="P2147" t="b">
            <v>0</v>
          </cell>
          <cell r="Q2147" t="str">
            <v>China</v>
          </cell>
          <cell r="R2147">
            <v>26733.83</v>
          </cell>
          <cell r="S2147">
            <v>0</v>
          </cell>
          <cell r="T2147">
            <v>0</v>
          </cell>
          <cell r="U2147">
            <v>4416.03</v>
          </cell>
          <cell r="V2147">
            <v>18212.033050857637</v>
          </cell>
          <cell r="Y2147">
            <v>1913.2641873211041</v>
          </cell>
          <cell r="Z2147">
            <v>284433</v>
          </cell>
          <cell r="AB2147" t="str">
            <v>Under</v>
          </cell>
          <cell r="AC2147">
            <v>0.91666666666666663</v>
          </cell>
          <cell r="AD2147">
            <v>20125.29723817874</v>
          </cell>
          <cell r="AF2147">
            <v>23702.75</v>
          </cell>
          <cell r="AG2147">
            <v>23702.75</v>
          </cell>
          <cell r="AH2147">
            <v>1</v>
          </cell>
          <cell r="AK2147">
            <v>1</v>
          </cell>
          <cell r="AL2147">
            <v>12</v>
          </cell>
          <cell r="AM2147">
            <v>0.99995781080254398</v>
          </cell>
          <cell r="AN2147" t="str">
            <v/>
          </cell>
          <cell r="AO2147" t="e">
            <v>#VALUE!</v>
          </cell>
          <cell r="AP2147" t="e">
            <v>#VALUE!</v>
          </cell>
          <cell r="AS2147">
            <v>1</v>
          </cell>
          <cell r="AT2147">
            <v>0</v>
          </cell>
        </row>
        <row r="2148">
          <cell r="B2148">
            <v>386454</v>
          </cell>
          <cell r="C2148" t="str">
            <v>HGLASER CO., LTD.</v>
          </cell>
          <cell r="D2148" t="str">
            <v>V63</v>
          </cell>
          <cell r="E2148" t="str">
            <v>1192003-01</v>
          </cell>
          <cell r="F2148" t="str">
            <v>UV Laser</v>
          </cell>
          <cell r="G2148" t="str">
            <v>EQP,EQP,DFM,V6X,2D LASER UV,HG</v>
          </cell>
          <cell r="H2148">
            <v>40000</v>
          </cell>
          <cell r="I2148" t="str">
            <v>DFM</v>
          </cell>
          <cell r="J2148" t="str">
            <v>New Buy</v>
          </cell>
          <cell r="K2148">
            <v>120000</v>
          </cell>
          <cell r="L2148">
            <v>3</v>
          </cell>
          <cell r="M2148" t="str">
            <v>EBD</v>
          </cell>
          <cell r="N2148">
            <v>40000</v>
          </cell>
          <cell r="O2148">
            <v>120000</v>
          </cell>
          <cell r="P2148" t="b">
            <v>1</v>
          </cell>
          <cell r="Q2148" t="str">
            <v>China</v>
          </cell>
          <cell r="R2148">
            <v>43600</v>
          </cell>
          <cell r="S2148">
            <v>0</v>
          </cell>
          <cell r="T2148">
            <v>0</v>
          </cell>
          <cell r="U2148">
            <v>7156</v>
          </cell>
          <cell r="V2148">
            <v>29701.866175456074</v>
          </cell>
          <cell r="Y2148">
            <v>3228.763223374679</v>
          </cell>
          <cell r="Z2148">
            <v>120000</v>
          </cell>
          <cell r="AB2148" t="str">
            <v>Under</v>
          </cell>
          <cell r="AC2148">
            <v>0.66666666666666663</v>
          </cell>
          <cell r="AD2148">
            <v>32930.629398830752</v>
          </cell>
          <cell r="AF2148">
            <v>40000</v>
          </cell>
          <cell r="AG2148">
            <v>44344</v>
          </cell>
          <cell r="AH2148">
            <v>0.90203860725239038</v>
          </cell>
          <cell r="AK2148">
            <v>0.90203860725239038</v>
          </cell>
          <cell r="AL2148">
            <v>2.7061158217571712</v>
          </cell>
          <cell r="AM2148">
            <v>0.99997744903481867</v>
          </cell>
          <cell r="AN2148" t="str">
            <v/>
          </cell>
          <cell r="AO2148" t="e">
            <v>#VALUE!</v>
          </cell>
          <cell r="AP2148" t="e">
            <v>#VALUE!</v>
          </cell>
          <cell r="AS2148">
            <v>1</v>
          </cell>
          <cell r="AT2148">
            <v>0</v>
          </cell>
        </row>
        <row r="2149">
          <cell r="B2149">
            <v>386454</v>
          </cell>
          <cell r="C2149" t="str">
            <v>HGLASER CO., LTD.</v>
          </cell>
          <cell r="D2149" t="str">
            <v>V63</v>
          </cell>
          <cell r="E2149" t="str">
            <v>1192003-01</v>
          </cell>
          <cell r="F2149" t="str">
            <v>UV Laser</v>
          </cell>
          <cell r="G2149" t="str">
            <v>EQP,EQP,DFM,V6X,2D LASER UV,HG</v>
          </cell>
          <cell r="H2149">
            <v>40000</v>
          </cell>
          <cell r="I2149" t="str">
            <v>DFM</v>
          </cell>
          <cell r="J2149" t="str">
            <v>New Buy</v>
          </cell>
          <cell r="K2149">
            <v>160000</v>
          </cell>
          <cell r="L2149">
            <v>4</v>
          </cell>
          <cell r="M2149" t="str">
            <v>EBD</v>
          </cell>
          <cell r="N2149">
            <v>40000</v>
          </cell>
          <cell r="O2149">
            <v>160000</v>
          </cell>
          <cell r="P2149" t="b">
            <v>1</v>
          </cell>
          <cell r="Q2149" t="str">
            <v>China</v>
          </cell>
          <cell r="R2149">
            <v>43600</v>
          </cell>
          <cell r="S2149">
            <v>0</v>
          </cell>
          <cell r="T2149">
            <v>0</v>
          </cell>
          <cell r="U2149">
            <v>7156</v>
          </cell>
          <cell r="V2149">
            <v>29701.866175456074</v>
          </cell>
          <cell r="Y2149">
            <v>3228.763223374679</v>
          </cell>
          <cell r="Z2149">
            <v>160000</v>
          </cell>
          <cell r="AB2149" t="str">
            <v>Under</v>
          </cell>
          <cell r="AC2149">
            <v>0.75</v>
          </cell>
          <cell r="AD2149">
            <v>32930.629398830752</v>
          </cell>
          <cell r="AF2149">
            <v>40000</v>
          </cell>
          <cell r="AG2149">
            <v>44344</v>
          </cell>
          <cell r="AH2149">
            <v>0.90203860725239038</v>
          </cell>
          <cell r="AK2149">
            <v>0.90203860725239038</v>
          </cell>
          <cell r="AL2149">
            <v>3.6081544290095615</v>
          </cell>
          <cell r="AM2149">
            <v>0.99997744903481867</v>
          </cell>
          <cell r="AN2149" t="str">
            <v/>
          </cell>
          <cell r="AO2149" t="e">
            <v>#VALUE!</v>
          </cell>
          <cell r="AP2149" t="e">
            <v>#VALUE!</v>
          </cell>
          <cell r="AS2149">
            <v>1</v>
          </cell>
          <cell r="AT2149">
            <v>0</v>
          </cell>
        </row>
        <row r="2150">
          <cell r="B2150">
            <v>386454</v>
          </cell>
          <cell r="C2150" t="str">
            <v>HGLASER CO., LTD.</v>
          </cell>
          <cell r="D2150" t="str">
            <v>V63</v>
          </cell>
          <cell r="E2150" t="str">
            <v>1192003-01</v>
          </cell>
          <cell r="F2150" t="str">
            <v>UV Laser</v>
          </cell>
          <cell r="G2150" t="str">
            <v>EQP,EQP,DFM,V6X,2D LASER UV,HG</v>
          </cell>
          <cell r="H2150">
            <v>40000</v>
          </cell>
          <cell r="I2150" t="str">
            <v>DFM</v>
          </cell>
          <cell r="J2150" t="str">
            <v>New Buy</v>
          </cell>
          <cell r="K2150">
            <v>200000</v>
          </cell>
          <cell r="L2150">
            <v>5</v>
          </cell>
          <cell r="M2150" t="str">
            <v>EBD</v>
          </cell>
          <cell r="N2150">
            <v>40000</v>
          </cell>
          <cell r="O2150">
            <v>200000</v>
          </cell>
          <cell r="P2150" t="b">
            <v>1</v>
          </cell>
          <cell r="Q2150" t="str">
            <v>China</v>
          </cell>
          <cell r="R2150">
            <v>43600</v>
          </cell>
          <cell r="S2150">
            <v>0</v>
          </cell>
          <cell r="T2150">
            <v>0</v>
          </cell>
          <cell r="U2150">
            <v>7156</v>
          </cell>
          <cell r="V2150">
            <v>29701.866175456074</v>
          </cell>
          <cell r="Y2150">
            <v>3228.763223374679</v>
          </cell>
          <cell r="Z2150">
            <v>200000</v>
          </cell>
          <cell r="AB2150" t="str">
            <v>Under</v>
          </cell>
          <cell r="AC2150">
            <v>0.8</v>
          </cell>
          <cell r="AD2150">
            <v>32930.629398830752</v>
          </cell>
          <cell r="AF2150">
            <v>40000</v>
          </cell>
          <cell r="AG2150">
            <v>44344</v>
          </cell>
          <cell r="AH2150">
            <v>0.90203860725239038</v>
          </cell>
          <cell r="AK2150">
            <v>0.90203860725239038</v>
          </cell>
          <cell r="AL2150">
            <v>4.5101930362619518</v>
          </cell>
          <cell r="AM2150">
            <v>0.99997744903481867</v>
          </cell>
          <cell r="AN2150" t="str">
            <v/>
          </cell>
          <cell r="AO2150" t="e">
            <v>#VALUE!</v>
          </cell>
          <cell r="AP2150" t="e">
            <v>#VALUE!</v>
          </cell>
          <cell r="AS2150">
            <v>1</v>
          </cell>
          <cell r="AT2150">
            <v>0</v>
          </cell>
        </row>
        <row r="2151">
          <cell r="B2151">
            <v>386455</v>
          </cell>
          <cell r="C2151" t="str">
            <v>HGLASER CO., LTD.</v>
          </cell>
          <cell r="D2151" t="str">
            <v>V64</v>
          </cell>
          <cell r="E2151" t="str">
            <v>1192003-01</v>
          </cell>
          <cell r="F2151" t="str">
            <v>UV Laser</v>
          </cell>
          <cell r="G2151" t="str">
            <v>EQP,EQP,DFM,V6X,2D LASER UV,HG</v>
          </cell>
          <cell r="H2151">
            <v>40000</v>
          </cell>
          <cell r="I2151" t="str">
            <v>DFM</v>
          </cell>
          <cell r="J2151" t="str">
            <v>New Buy</v>
          </cell>
          <cell r="K2151">
            <v>280000</v>
          </cell>
          <cell r="L2151">
            <v>7</v>
          </cell>
          <cell r="M2151" t="str">
            <v>EBD</v>
          </cell>
          <cell r="N2151">
            <v>40000</v>
          </cell>
          <cell r="O2151">
            <v>280000</v>
          </cell>
          <cell r="P2151" t="b">
            <v>1</v>
          </cell>
          <cell r="Q2151" t="str">
            <v>China</v>
          </cell>
          <cell r="R2151">
            <v>43600</v>
          </cell>
          <cell r="S2151">
            <v>0</v>
          </cell>
          <cell r="T2151">
            <v>0</v>
          </cell>
          <cell r="U2151">
            <v>7156</v>
          </cell>
          <cell r="V2151">
            <v>29701.866175456074</v>
          </cell>
          <cell r="Y2151">
            <v>3228.763223374679</v>
          </cell>
          <cell r="Z2151">
            <v>280000</v>
          </cell>
          <cell r="AB2151" t="str">
            <v>Under</v>
          </cell>
          <cell r="AC2151">
            <v>0.8571428571428571</v>
          </cell>
          <cell r="AD2151">
            <v>32930.629398830752</v>
          </cell>
          <cell r="AF2151">
            <v>40000</v>
          </cell>
          <cell r="AG2151">
            <v>44344</v>
          </cell>
          <cell r="AH2151">
            <v>0.90203860725239038</v>
          </cell>
          <cell r="AK2151">
            <v>0.90203860725239038</v>
          </cell>
          <cell r="AL2151">
            <v>6.3142702507667323</v>
          </cell>
          <cell r="AM2151">
            <v>0.99997744903481867</v>
          </cell>
          <cell r="AN2151" t="str">
            <v/>
          </cell>
          <cell r="AO2151" t="e">
            <v>#VALUE!</v>
          </cell>
          <cell r="AP2151" t="e">
            <v>#VALUE!</v>
          </cell>
          <cell r="AS2151">
            <v>1</v>
          </cell>
          <cell r="AT2151">
            <v>0</v>
          </cell>
        </row>
        <row r="2152">
          <cell r="B2152">
            <v>386455</v>
          </cell>
          <cell r="C2152" t="str">
            <v>HGLASER CO., LTD.</v>
          </cell>
          <cell r="D2152" t="str">
            <v>V64</v>
          </cell>
          <cell r="E2152" t="str">
            <v>1192003-01</v>
          </cell>
          <cell r="F2152" t="str">
            <v>UV Laser</v>
          </cell>
          <cell r="G2152" t="str">
            <v>EQP,EQP,DFM,V6X,2D LASER UV,HG</v>
          </cell>
          <cell r="H2152">
            <v>40000</v>
          </cell>
          <cell r="I2152" t="str">
            <v>DFM</v>
          </cell>
          <cell r="J2152" t="str">
            <v>New Buy</v>
          </cell>
          <cell r="K2152">
            <v>280000</v>
          </cell>
          <cell r="L2152">
            <v>7</v>
          </cell>
          <cell r="M2152" t="str">
            <v>EBD</v>
          </cell>
          <cell r="N2152">
            <v>40000</v>
          </cell>
          <cell r="O2152">
            <v>280000</v>
          </cell>
          <cell r="P2152" t="b">
            <v>1</v>
          </cell>
          <cell r="Q2152" t="str">
            <v>China</v>
          </cell>
          <cell r="R2152">
            <v>43600</v>
          </cell>
          <cell r="S2152">
            <v>0</v>
          </cell>
          <cell r="T2152">
            <v>0</v>
          </cell>
          <cell r="U2152">
            <v>7156</v>
          </cell>
          <cell r="V2152">
            <v>29701.866175456074</v>
          </cell>
          <cell r="Y2152">
            <v>3228.763223374679</v>
          </cell>
          <cell r="Z2152">
            <v>280000</v>
          </cell>
          <cell r="AB2152" t="str">
            <v>Under</v>
          </cell>
          <cell r="AC2152">
            <v>0.8571428571428571</v>
          </cell>
          <cell r="AD2152">
            <v>32930.629398830752</v>
          </cell>
          <cell r="AF2152">
            <v>40000</v>
          </cell>
          <cell r="AG2152">
            <v>44344</v>
          </cell>
          <cell r="AH2152">
            <v>0.90203860725239038</v>
          </cell>
          <cell r="AK2152">
            <v>0.90203860725239038</v>
          </cell>
          <cell r="AL2152">
            <v>6.3142702507667323</v>
          </cell>
          <cell r="AM2152">
            <v>0.99997744903481867</v>
          </cell>
          <cell r="AN2152" t="str">
            <v/>
          </cell>
          <cell r="AO2152" t="e">
            <v>#VALUE!</v>
          </cell>
          <cell r="AP2152" t="e">
            <v>#VALUE!</v>
          </cell>
          <cell r="AS2152">
            <v>1</v>
          </cell>
          <cell r="AT2152">
            <v>0</v>
          </cell>
        </row>
        <row r="2153">
          <cell r="B2153">
            <v>386466</v>
          </cell>
          <cell r="C2153" t="str">
            <v>HYVISION SYSTEM INC.</v>
          </cell>
          <cell r="D2153" t="str">
            <v>V68</v>
          </cell>
          <cell r="E2153" t="str">
            <v>1192161-01-R</v>
          </cell>
          <cell r="F2153" t="str">
            <v>DAA1</v>
          </cell>
          <cell r="G2153" t="str">
            <v>EQP,AE,RIM-DAA1,D1Y-V68,HYVISION,RETROFIT KIT</v>
          </cell>
          <cell r="H2153">
            <v>126347</v>
          </cell>
          <cell r="I2153" t="str">
            <v>AE</v>
          </cell>
          <cell r="J2153" t="str">
            <v>Retrofit</v>
          </cell>
          <cell r="K2153">
            <v>252694</v>
          </cell>
          <cell r="L2153">
            <v>2</v>
          </cell>
          <cell r="M2153" t="str">
            <v>OTS Quote</v>
          </cell>
          <cell r="N2153">
            <v>126347</v>
          </cell>
          <cell r="O2153">
            <v>252694</v>
          </cell>
          <cell r="P2153" t="b">
            <v>0</v>
          </cell>
          <cell r="Q2153" t="str">
            <v>China</v>
          </cell>
          <cell r="R2153" t="e">
            <v>#N/A</v>
          </cell>
          <cell r="S2153" t="e">
            <v>#N/A</v>
          </cell>
          <cell r="T2153" t="e">
            <v>#N/A</v>
          </cell>
          <cell r="U2153" t="e">
            <v>#N/A</v>
          </cell>
          <cell r="V2153" t="e">
            <v>#N/A</v>
          </cell>
          <cell r="Y2153" t="e">
            <v>#N/A</v>
          </cell>
          <cell r="Z2153">
            <v>252694</v>
          </cell>
          <cell r="AB2153" t="str">
            <v>Under</v>
          </cell>
          <cell r="AC2153">
            <v>0.5</v>
          </cell>
          <cell r="AD2153" t="e">
            <v>#N/A</v>
          </cell>
          <cell r="AF2153">
            <v>42947</v>
          </cell>
          <cell r="AG2153">
            <v>93582</v>
          </cell>
          <cell r="AH2153">
            <v>1.3501207497168259</v>
          </cell>
          <cell r="AK2153">
            <v>1.3501207497168259</v>
          </cell>
          <cell r="AL2153">
            <v>2.7002414994336519</v>
          </cell>
          <cell r="AM2153">
            <v>0.99998931418435166</v>
          </cell>
          <cell r="AN2153" t="str">
            <v/>
          </cell>
          <cell r="AO2153" t="e">
            <v>#VALUE!</v>
          </cell>
          <cell r="AP2153" t="e">
            <v>#VALUE!</v>
          </cell>
          <cell r="AS2153">
            <v>1</v>
          </cell>
          <cell r="AT2153">
            <v>0</v>
          </cell>
        </row>
        <row r="2154">
          <cell r="B2154">
            <v>386467</v>
          </cell>
          <cell r="C2154" t="str">
            <v>HYVISION SYSTEM INC.</v>
          </cell>
          <cell r="D2154" t="str">
            <v>V68</v>
          </cell>
          <cell r="E2154" t="str">
            <v>1192163-01-R</v>
          </cell>
          <cell r="F2154" t="str">
            <v>DAA1</v>
          </cell>
          <cell r="G2154" t="str">
            <v>EQP,AE,RIM-DAA1(DAA2),V5X-V68,HYVISION,RETROFIT KIT</v>
          </cell>
          <cell r="H2154">
            <v>42947</v>
          </cell>
          <cell r="I2154" t="str">
            <v>AE</v>
          </cell>
          <cell r="J2154" t="str">
            <v>Retrofit</v>
          </cell>
          <cell r="K2154">
            <v>85894</v>
          </cell>
          <cell r="L2154">
            <v>2</v>
          </cell>
          <cell r="M2154" t="str">
            <v>EBD</v>
          </cell>
          <cell r="N2154">
            <v>42947</v>
          </cell>
          <cell r="O2154">
            <v>85894</v>
          </cell>
          <cell r="P2154" t="b">
            <v>0</v>
          </cell>
          <cell r="Q2154" t="str">
            <v>China</v>
          </cell>
          <cell r="R2154" t="e">
            <v>#N/A</v>
          </cell>
          <cell r="S2154" t="e">
            <v>#N/A</v>
          </cell>
          <cell r="T2154" t="e">
            <v>#N/A</v>
          </cell>
          <cell r="U2154" t="e">
            <v>#N/A</v>
          </cell>
          <cell r="V2154" t="e">
            <v>#N/A</v>
          </cell>
          <cell r="Y2154" t="e">
            <v>#N/A</v>
          </cell>
          <cell r="Z2154">
            <v>85894</v>
          </cell>
          <cell r="AB2154" t="str">
            <v>Under</v>
          </cell>
          <cell r="AC2154">
            <v>0.5</v>
          </cell>
          <cell r="AD2154" t="e">
            <v>#N/A</v>
          </cell>
          <cell r="AF2154">
            <v>42947</v>
          </cell>
          <cell r="AG2154">
            <v>93582</v>
          </cell>
          <cell r="AH2154">
            <v>0.45892372464790238</v>
          </cell>
          <cell r="AK2154">
            <v>0.45892372464790238</v>
          </cell>
          <cell r="AL2154">
            <v>0.91784744929580475</v>
          </cell>
          <cell r="AM2154">
            <v>0.99998931418435166</v>
          </cell>
          <cell r="AN2154" t="str">
            <v/>
          </cell>
          <cell r="AO2154" t="e">
            <v>#VALUE!</v>
          </cell>
          <cell r="AP2154" t="e">
            <v>#VALUE!</v>
          </cell>
          <cell r="AS2154">
            <v>1</v>
          </cell>
          <cell r="AT2154">
            <v>0</v>
          </cell>
        </row>
        <row r="2155">
          <cell r="B2155">
            <v>386468</v>
          </cell>
          <cell r="C2155" t="str">
            <v>HGLASER CO., LTD.</v>
          </cell>
          <cell r="D2155" t="str">
            <v>V64</v>
          </cell>
          <cell r="E2155" t="str">
            <v>1192229-01</v>
          </cell>
          <cell r="F2155" t="str">
            <v>FBW</v>
          </cell>
          <cell r="G2155" t="str">
            <v>EQP,AE,BFS-FBW RSMA,V64,HG LASER</v>
          </cell>
          <cell r="H2155">
            <v>60114</v>
          </cell>
          <cell r="I2155" t="str">
            <v>AE</v>
          </cell>
          <cell r="J2155" t="str">
            <v>Retrofit</v>
          </cell>
          <cell r="K2155">
            <v>60114</v>
          </cell>
          <cell r="L2155">
            <v>1</v>
          </cell>
          <cell r="M2155" t="str">
            <v>OTS Quote</v>
          </cell>
          <cell r="N2155">
            <v>60114</v>
          </cell>
          <cell r="O2155">
            <v>60114</v>
          </cell>
          <cell r="P2155" t="b">
            <v>0</v>
          </cell>
          <cell r="Q2155" t="str">
            <v>China</v>
          </cell>
          <cell r="R2155" t="e">
            <v>#N/A</v>
          </cell>
          <cell r="S2155" t="e">
            <v>#N/A</v>
          </cell>
          <cell r="T2155" t="e">
            <v>#N/A</v>
          </cell>
          <cell r="U2155" t="e">
            <v>#N/A</v>
          </cell>
          <cell r="V2155" t="e">
            <v>#N/A</v>
          </cell>
          <cell r="Y2155" t="e">
            <v>#N/A</v>
          </cell>
          <cell r="Z2155">
            <v>60114</v>
          </cell>
          <cell r="AB2155" t="str">
            <v>Under</v>
          </cell>
          <cell r="AC2155" t="str">
            <v/>
          </cell>
          <cell r="AD2155" t="e">
            <v>#N/A</v>
          </cell>
          <cell r="AF2155" t="str">
            <v>11683.63 / 14798.71 / 60114.00</v>
          </cell>
          <cell r="AG2155">
            <v>13241.168999999951</v>
          </cell>
          <cell r="AH2155">
            <v>4.5399314818805063</v>
          </cell>
          <cell r="AK2155">
            <v>4.5399314818805063</v>
          </cell>
          <cell r="AL2155">
            <v>4.5399314818805063</v>
          </cell>
          <cell r="AM2155">
            <v>0.99992447796716444</v>
          </cell>
          <cell r="AN2155">
            <v>50834</v>
          </cell>
          <cell r="AO2155">
            <v>0.99991069104375263</v>
          </cell>
          <cell r="AP2155">
            <v>-0.18255498288547037</v>
          </cell>
          <cell r="AS2155">
            <v>1</v>
          </cell>
          <cell r="AT2155">
            <v>0</v>
          </cell>
        </row>
        <row r="2156">
          <cell r="B2156">
            <v>386469</v>
          </cell>
          <cell r="C2156" t="str">
            <v>HGLASER CO., LTD.</v>
          </cell>
          <cell r="D2156" t="str">
            <v>V68</v>
          </cell>
          <cell r="E2156" t="str">
            <v>1192230-01</v>
          </cell>
          <cell r="F2156" t="str">
            <v>FBW</v>
          </cell>
          <cell r="G2156" t="str">
            <v>EQP,AE,BFS-FBW RSMA,V68,HG LASER</v>
          </cell>
          <cell r="H2156">
            <v>60114</v>
          </cell>
          <cell r="I2156" t="str">
            <v>AE</v>
          </cell>
          <cell r="J2156" t="str">
            <v>New Buy</v>
          </cell>
          <cell r="K2156">
            <v>60114</v>
          </cell>
          <cell r="L2156">
            <v>1</v>
          </cell>
          <cell r="M2156" t="str">
            <v>EBD</v>
          </cell>
          <cell r="N2156">
            <v>60114</v>
          </cell>
          <cell r="O2156">
            <v>60114</v>
          </cell>
          <cell r="P2156" t="b">
            <v>0</v>
          </cell>
          <cell r="Q2156" t="str">
            <v>China</v>
          </cell>
          <cell r="R2156" t="e">
            <v>#N/A</v>
          </cell>
          <cell r="S2156" t="e">
            <v>#N/A</v>
          </cell>
          <cell r="T2156" t="e">
            <v>#N/A</v>
          </cell>
          <cell r="U2156" t="e">
            <v>#N/A</v>
          </cell>
          <cell r="V2156" t="e">
            <v>#N/A</v>
          </cell>
          <cell r="Y2156" t="e">
            <v>#N/A</v>
          </cell>
          <cell r="Z2156">
            <v>60114</v>
          </cell>
          <cell r="AB2156" t="str">
            <v>Under</v>
          </cell>
          <cell r="AC2156" t="str">
            <v/>
          </cell>
          <cell r="AD2156" t="e">
            <v>#N/A</v>
          </cell>
          <cell r="AF2156">
            <v>60114</v>
          </cell>
          <cell r="AG2156">
            <v>60114</v>
          </cell>
          <cell r="AH2156">
            <v>1</v>
          </cell>
          <cell r="AK2156">
            <v>1</v>
          </cell>
          <cell r="AL2156">
            <v>1</v>
          </cell>
          <cell r="AM2156">
            <v>0.99998336493994744</v>
          </cell>
          <cell r="AN2156">
            <v>50834</v>
          </cell>
          <cell r="AO2156">
            <v>0.99998032812684423</v>
          </cell>
          <cell r="AP2156">
            <v>-0.18255498288547037</v>
          </cell>
          <cell r="AS2156">
            <v>1</v>
          </cell>
          <cell r="AT2156">
            <v>0</v>
          </cell>
        </row>
        <row r="2157">
          <cell r="B2157">
            <v>386469</v>
          </cell>
          <cell r="C2157" t="str">
            <v>HGLASER CO., LTD.</v>
          </cell>
          <cell r="D2157" t="str">
            <v>V68</v>
          </cell>
          <cell r="E2157" t="str">
            <v>1192230-01</v>
          </cell>
          <cell r="F2157" t="str">
            <v>FBW</v>
          </cell>
          <cell r="G2157" t="str">
            <v>EQP,AE,BFS-FBW RSMA,V68,HG LASER</v>
          </cell>
          <cell r="H2157">
            <v>60114</v>
          </cell>
          <cell r="I2157" t="str">
            <v>AE</v>
          </cell>
          <cell r="J2157" t="str">
            <v>New Buy</v>
          </cell>
          <cell r="K2157">
            <v>60114</v>
          </cell>
          <cell r="L2157">
            <v>1</v>
          </cell>
          <cell r="M2157" t="str">
            <v>EBD</v>
          </cell>
          <cell r="N2157">
            <v>60114</v>
          </cell>
          <cell r="O2157">
            <v>60114</v>
          </cell>
          <cell r="P2157" t="b">
            <v>0</v>
          </cell>
          <cell r="Q2157" t="str">
            <v>China</v>
          </cell>
          <cell r="R2157" t="e">
            <v>#N/A</v>
          </cell>
          <cell r="S2157" t="e">
            <v>#N/A</v>
          </cell>
          <cell r="T2157" t="e">
            <v>#N/A</v>
          </cell>
          <cell r="U2157" t="e">
            <v>#N/A</v>
          </cell>
          <cell r="V2157" t="e">
            <v>#N/A</v>
          </cell>
          <cell r="Y2157" t="e">
            <v>#N/A</v>
          </cell>
          <cell r="Z2157">
            <v>60114</v>
          </cell>
          <cell r="AB2157" t="str">
            <v>Under</v>
          </cell>
          <cell r="AC2157" t="str">
            <v/>
          </cell>
          <cell r="AD2157" t="e">
            <v>#N/A</v>
          </cell>
          <cell r="AF2157">
            <v>60114</v>
          </cell>
          <cell r="AG2157">
            <v>60114</v>
          </cell>
          <cell r="AH2157">
            <v>1</v>
          </cell>
          <cell r="AK2157">
            <v>1</v>
          </cell>
          <cell r="AL2157">
            <v>1</v>
          </cell>
          <cell r="AM2157">
            <v>0.99998336493994744</v>
          </cell>
          <cell r="AN2157">
            <v>50834</v>
          </cell>
          <cell r="AO2157">
            <v>0.99998032812684423</v>
          </cell>
          <cell r="AP2157">
            <v>-0.18255498288547037</v>
          </cell>
          <cell r="AS2157">
            <v>1</v>
          </cell>
          <cell r="AT2157">
            <v>0</v>
          </cell>
        </row>
        <row r="2158">
          <cell r="B2158">
            <v>386470</v>
          </cell>
          <cell r="C2158" t="str">
            <v>HGLASER CO., LTD.</v>
          </cell>
          <cell r="D2158" t="str">
            <v>V63</v>
          </cell>
          <cell r="E2158" t="str">
            <v>1192232-01</v>
          </cell>
          <cell r="F2158" t="str">
            <v>LFW</v>
          </cell>
          <cell r="G2158" t="str">
            <v>EQP,AE,BFS-LFW RSMA,V63,HG LASER</v>
          </cell>
          <cell r="H2158">
            <v>60114</v>
          </cell>
          <cell r="I2158" t="str">
            <v>AE</v>
          </cell>
          <cell r="J2158" t="str">
            <v>New Buy</v>
          </cell>
          <cell r="K2158">
            <v>60114</v>
          </cell>
          <cell r="L2158">
            <v>1</v>
          </cell>
          <cell r="M2158" t="str">
            <v>EBD</v>
          </cell>
          <cell r="N2158">
            <v>60114</v>
          </cell>
          <cell r="O2158">
            <v>60114</v>
          </cell>
          <cell r="P2158" t="b">
            <v>0</v>
          </cell>
          <cell r="Q2158" t="str">
            <v>China</v>
          </cell>
          <cell r="R2158" t="e">
            <v>#N/A</v>
          </cell>
          <cell r="S2158" t="e">
            <v>#N/A</v>
          </cell>
          <cell r="T2158" t="e">
            <v>#N/A</v>
          </cell>
          <cell r="U2158" t="e">
            <v>#N/A</v>
          </cell>
          <cell r="V2158" t="e">
            <v>#N/A</v>
          </cell>
          <cell r="Y2158" t="e">
            <v>#N/A</v>
          </cell>
          <cell r="Z2158">
            <v>60114</v>
          </cell>
          <cell r="AB2158" t="str">
            <v>Under</v>
          </cell>
          <cell r="AC2158" t="str">
            <v/>
          </cell>
          <cell r="AD2158" t="e">
            <v>#N/A</v>
          </cell>
          <cell r="AF2158">
            <v>60114</v>
          </cell>
          <cell r="AG2158">
            <v>60114</v>
          </cell>
          <cell r="AH2158">
            <v>1</v>
          </cell>
          <cell r="AK2158">
            <v>1</v>
          </cell>
          <cell r="AL2158">
            <v>1</v>
          </cell>
          <cell r="AM2158">
            <v>0.99998336493994744</v>
          </cell>
          <cell r="AN2158" t="str">
            <v/>
          </cell>
          <cell r="AO2158" t="e">
            <v>#VALUE!</v>
          </cell>
          <cell r="AP2158" t="e">
            <v>#VALUE!</v>
          </cell>
          <cell r="AS2158">
            <v>1</v>
          </cell>
          <cell r="AT2158">
            <v>0</v>
          </cell>
        </row>
        <row r="2159">
          <cell r="B2159">
            <v>386471</v>
          </cell>
          <cell r="C2159" t="str">
            <v>HGLASER CO., LTD.</v>
          </cell>
          <cell r="D2159" t="str">
            <v>V64</v>
          </cell>
          <cell r="E2159" t="str">
            <v>1192233-01</v>
          </cell>
          <cell r="F2159" t="str">
            <v>LFW</v>
          </cell>
          <cell r="G2159" t="str">
            <v>EQP,AE,BFS-LFW RSMA,V64,HG LASER</v>
          </cell>
          <cell r="H2159">
            <v>60114</v>
          </cell>
          <cell r="I2159" t="str">
            <v>AE</v>
          </cell>
          <cell r="J2159" t="str">
            <v>Retrofit</v>
          </cell>
          <cell r="K2159">
            <v>60114</v>
          </cell>
          <cell r="L2159">
            <v>1</v>
          </cell>
          <cell r="M2159" t="str">
            <v>OTS Quote</v>
          </cell>
          <cell r="N2159">
            <v>60114</v>
          </cell>
          <cell r="O2159">
            <v>60114</v>
          </cell>
          <cell r="P2159" t="b">
            <v>0</v>
          </cell>
          <cell r="Q2159" t="str">
            <v>China</v>
          </cell>
          <cell r="R2159" t="e">
            <v>#N/A</v>
          </cell>
          <cell r="S2159" t="e">
            <v>#N/A</v>
          </cell>
          <cell r="T2159" t="e">
            <v>#N/A</v>
          </cell>
          <cell r="U2159" t="e">
            <v>#N/A</v>
          </cell>
          <cell r="V2159" t="e">
            <v>#N/A</v>
          </cell>
          <cell r="Y2159" t="e">
            <v>#N/A</v>
          </cell>
          <cell r="Z2159">
            <v>60114</v>
          </cell>
          <cell r="AB2159" t="str">
            <v>Under</v>
          </cell>
          <cell r="AC2159" t="str">
            <v/>
          </cell>
          <cell r="AD2159" t="e">
            <v>#N/A</v>
          </cell>
          <cell r="AF2159" t="str">
            <v>11683.63 / 21546.03 / 26800.00 / 60114.00</v>
          </cell>
          <cell r="AG2159">
            <v>24173.015999999952</v>
          </cell>
          <cell r="AH2159">
            <v>2.4868224966218579</v>
          </cell>
          <cell r="AK2159">
            <v>2.4868224966218579</v>
          </cell>
          <cell r="AL2159">
            <v>2.4868224966218579</v>
          </cell>
          <cell r="AM2159">
            <v>0.99995863155842868</v>
          </cell>
          <cell r="AN2159" t="str">
            <v/>
          </cell>
          <cell r="AO2159" t="e">
            <v>#VALUE!</v>
          </cell>
          <cell r="AP2159" t="e">
            <v>#VALUE!</v>
          </cell>
          <cell r="AS2159">
            <v>1</v>
          </cell>
          <cell r="AT2159">
            <v>0</v>
          </cell>
        </row>
        <row r="2160">
          <cell r="B2160">
            <v>386472</v>
          </cell>
          <cell r="C2160" t="str">
            <v>HGLASER CO., LTD.</v>
          </cell>
          <cell r="D2160" t="str">
            <v>V68</v>
          </cell>
          <cell r="E2160" t="str">
            <v>1192234-01</v>
          </cell>
          <cell r="F2160" t="str">
            <v>LFW</v>
          </cell>
          <cell r="G2160" t="str">
            <v>EQP,AE,BFS-LFW RSMA,V68,HG LASER</v>
          </cell>
          <cell r="H2160">
            <v>60114</v>
          </cell>
          <cell r="I2160" t="str">
            <v>AE</v>
          </cell>
          <cell r="J2160" t="str">
            <v>New Buy</v>
          </cell>
          <cell r="K2160">
            <v>60114</v>
          </cell>
          <cell r="L2160">
            <v>1</v>
          </cell>
          <cell r="M2160" t="str">
            <v>EBD</v>
          </cell>
          <cell r="N2160">
            <v>60114</v>
          </cell>
          <cell r="O2160">
            <v>60114</v>
          </cell>
          <cell r="P2160" t="b">
            <v>0</v>
          </cell>
          <cell r="Q2160" t="str">
            <v>China</v>
          </cell>
          <cell r="R2160" t="e">
            <v>#N/A</v>
          </cell>
          <cell r="S2160" t="e">
            <v>#N/A</v>
          </cell>
          <cell r="T2160" t="e">
            <v>#N/A</v>
          </cell>
          <cell r="U2160" t="e">
            <v>#N/A</v>
          </cell>
          <cell r="V2160" t="e">
            <v>#N/A</v>
          </cell>
          <cell r="Y2160" t="e">
            <v>#N/A</v>
          </cell>
          <cell r="Z2160">
            <v>60114</v>
          </cell>
          <cell r="AB2160" t="str">
            <v>Under</v>
          </cell>
          <cell r="AC2160" t="str">
            <v/>
          </cell>
          <cell r="AD2160" t="e">
            <v>#N/A</v>
          </cell>
          <cell r="AF2160">
            <v>60114</v>
          </cell>
          <cell r="AG2160">
            <v>60114</v>
          </cell>
          <cell r="AH2160">
            <v>1</v>
          </cell>
          <cell r="AK2160">
            <v>1</v>
          </cell>
          <cell r="AL2160">
            <v>1</v>
          </cell>
          <cell r="AM2160">
            <v>0.99998336493994744</v>
          </cell>
          <cell r="AN2160" t="str">
            <v/>
          </cell>
          <cell r="AO2160" t="e">
            <v>#VALUE!</v>
          </cell>
          <cell r="AP2160" t="e">
            <v>#VALUE!</v>
          </cell>
          <cell r="AS2160">
            <v>1</v>
          </cell>
          <cell r="AT2160">
            <v>0</v>
          </cell>
        </row>
        <row r="2161">
          <cell r="B2161">
            <v>386472</v>
          </cell>
          <cell r="C2161" t="str">
            <v>HGLASER CO., LTD.</v>
          </cell>
          <cell r="D2161" t="str">
            <v>V68</v>
          </cell>
          <cell r="E2161" t="str">
            <v>1192234-01</v>
          </cell>
          <cell r="F2161" t="str">
            <v>LFW</v>
          </cell>
          <cell r="G2161" t="str">
            <v>EQP,AE,BFS-LFW RSMA,V68,HG LASER</v>
          </cell>
          <cell r="H2161">
            <v>60114</v>
          </cell>
          <cell r="I2161" t="str">
            <v>AE</v>
          </cell>
          <cell r="J2161" t="str">
            <v>New Buy</v>
          </cell>
          <cell r="K2161">
            <v>60114</v>
          </cell>
          <cell r="L2161">
            <v>1</v>
          </cell>
          <cell r="M2161" t="str">
            <v>EBD</v>
          </cell>
          <cell r="N2161">
            <v>60114</v>
          </cell>
          <cell r="O2161">
            <v>60114</v>
          </cell>
          <cell r="P2161" t="b">
            <v>0</v>
          </cell>
          <cell r="Q2161" t="str">
            <v>China</v>
          </cell>
          <cell r="R2161" t="e">
            <v>#N/A</v>
          </cell>
          <cell r="S2161" t="e">
            <v>#N/A</v>
          </cell>
          <cell r="T2161" t="e">
            <v>#N/A</v>
          </cell>
          <cell r="U2161" t="e">
            <v>#N/A</v>
          </cell>
          <cell r="V2161" t="e">
            <v>#N/A</v>
          </cell>
          <cell r="Y2161" t="e">
            <v>#N/A</v>
          </cell>
          <cell r="Z2161">
            <v>60114</v>
          </cell>
          <cell r="AB2161" t="str">
            <v>Under</v>
          </cell>
          <cell r="AC2161" t="str">
            <v/>
          </cell>
          <cell r="AD2161" t="e">
            <v>#N/A</v>
          </cell>
          <cell r="AF2161">
            <v>60114</v>
          </cell>
          <cell r="AG2161">
            <v>60114</v>
          </cell>
          <cell r="AH2161">
            <v>1</v>
          </cell>
          <cell r="AK2161">
            <v>1</v>
          </cell>
          <cell r="AL2161">
            <v>1</v>
          </cell>
          <cell r="AM2161">
            <v>0.99998336493994744</v>
          </cell>
          <cell r="AN2161" t="str">
            <v/>
          </cell>
          <cell r="AO2161" t="e">
            <v>#VALUE!</v>
          </cell>
          <cell r="AP2161" t="e">
            <v>#VALUE!</v>
          </cell>
          <cell r="AS2161">
            <v>1</v>
          </cell>
          <cell r="AT2161">
            <v>0</v>
          </cell>
        </row>
        <row r="2162">
          <cell r="B2162">
            <v>386473</v>
          </cell>
          <cell r="C2162" t="str">
            <v>HGLASER CO., LTD.</v>
          </cell>
          <cell r="D2162" t="str">
            <v>V64</v>
          </cell>
          <cell r="E2162" t="str">
            <v>1192237-01</v>
          </cell>
          <cell r="F2162" t="str">
            <v>RBW</v>
          </cell>
          <cell r="G2162" t="str">
            <v>EQP,AE,BFS-RBW RSMA,V64,HG LASER</v>
          </cell>
          <cell r="H2162">
            <v>54200</v>
          </cell>
          <cell r="I2162" t="str">
            <v>AE</v>
          </cell>
          <cell r="J2162" t="str">
            <v>Retrofit</v>
          </cell>
          <cell r="K2162">
            <v>54200</v>
          </cell>
          <cell r="L2162">
            <v>1</v>
          </cell>
          <cell r="M2162" t="str">
            <v>OTS Quote</v>
          </cell>
          <cell r="N2162">
            <v>54200</v>
          </cell>
          <cell r="O2162">
            <v>54200</v>
          </cell>
          <cell r="P2162" t="b">
            <v>0</v>
          </cell>
          <cell r="Q2162" t="str">
            <v>China</v>
          </cell>
          <cell r="R2162" t="e">
            <v>#N/A</v>
          </cell>
          <cell r="S2162" t="e">
            <v>#N/A</v>
          </cell>
          <cell r="T2162" t="e">
            <v>#N/A</v>
          </cell>
          <cell r="U2162" t="e">
            <v>#N/A</v>
          </cell>
          <cell r="V2162" t="e">
            <v>#N/A</v>
          </cell>
          <cell r="Y2162" t="e">
            <v>#N/A</v>
          </cell>
          <cell r="Z2162">
            <v>54200</v>
          </cell>
          <cell r="AB2162" t="str">
            <v>Under</v>
          </cell>
          <cell r="AC2162" t="str">
            <v/>
          </cell>
          <cell r="AD2162" t="e">
            <v>#N/A</v>
          </cell>
          <cell r="AF2162" t="str">
            <v>11683.63 / 54200.00</v>
          </cell>
          <cell r="AG2162">
            <v>32941.815999999999</v>
          </cell>
          <cell r="AH2162">
            <v>1.6453252000436163</v>
          </cell>
          <cell r="AK2162">
            <v>1.6453252000436163</v>
          </cell>
          <cell r="AL2162">
            <v>1.6453252000436163</v>
          </cell>
          <cell r="AM2162">
            <v>0.99996964344649364</v>
          </cell>
          <cell r="AN2162">
            <v>35799</v>
          </cell>
          <cell r="AO2162">
            <v>0.99995403991172815</v>
          </cell>
          <cell r="AP2162">
            <v>-0.5140087711947261</v>
          </cell>
          <cell r="AS2162">
            <v>1</v>
          </cell>
          <cell r="AT2162">
            <v>0</v>
          </cell>
        </row>
        <row r="2163">
          <cell r="B2163">
            <v>386474</v>
          </cell>
          <cell r="C2163" t="str">
            <v>HGLASER CO., LTD.</v>
          </cell>
          <cell r="D2163" t="str">
            <v>V64</v>
          </cell>
          <cell r="E2163" t="str">
            <v>1192240-01</v>
          </cell>
          <cell r="F2163" t="str">
            <v>RFW</v>
          </cell>
          <cell r="G2163" t="str">
            <v>EQP,AE,BFS-RFW RSMA,V64,HG LASER</v>
          </cell>
          <cell r="H2163">
            <v>54200</v>
          </cell>
          <cell r="I2163" t="str">
            <v>AE</v>
          </cell>
          <cell r="J2163" t="str">
            <v>Retrofit</v>
          </cell>
          <cell r="K2163">
            <v>54200</v>
          </cell>
          <cell r="L2163">
            <v>1</v>
          </cell>
          <cell r="M2163" t="str">
            <v>OTS Quote</v>
          </cell>
          <cell r="N2163">
            <v>54200</v>
          </cell>
          <cell r="O2163">
            <v>54200</v>
          </cell>
          <cell r="P2163" t="b">
            <v>0</v>
          </cell>
          <cell r="Q2163" t="str">
            <v>China</v>
          </cell>
          <cell r="R2163" t="e">
            <v>#N/A</v>
          </cell>
          <cell r="S2163" t="e">
            <v>#N/A</v>
          </cell>
          <cell r="T2163" t="e">
            <v>#N/A</v>
          </cell>
          <cell r="U2163" t="e">
            <v>#N/A</v>
          </cell>
          <cell r="V2163" t="e">
            <v>#N/A</v>
          </cell>
          <cell r="Y2163" t="e">
            <v>#N/A</v>
          </cell>
          <cell r="Z2163">
            <v>54200</v>
          </cell>
          <cell r="AB2163" t="str">
            <v>Under</v>
          </cell>
          <cell r="AC2163" t="str">
            <v/>
          </cell>
          <cell r="AD2163" t="e">
            <v>#N/A</v>
          </cell>
          <cell r="AF2163" t="str">
            <v>11683.63 / 54200.00</v>
          </cell>
          <cell r="AG2163">
            <v>32941.815999999999</v>
          </cell>
          <cell r="AH2163">
            <v>1.6453252000436163</v>
          </cell>
          <cell r="AK2163">
            <v>1.6453252000436163</v>
          </cell>
          <cell r="AL2163">
            <v>1.6453252000436163</v>
          </cell>
          <cell r="AM2163">
            <v>0.99996964344649364</v>
          </cell>
          <cell r="AN2163" t="str">
            <v/>
          </cell>
          <cell r="AO2163" t="e">
            <v>#VALUE!</v>
          </cell>
          <cell r="AP2163" t="e">
            <v>#VALUE!</v>
          </cell>
          <cell r="AS2163">
            <v>1</v>
          </cell>
          <cell r="AT2163">
            <v>0</v>
          </cell>
        </row>
        <row r="2164">
          <cell r="B2164">
            <v>386475</v>
          </cell>
          <cell r="C2164" t="str">
            <v>HGLASER CO., LTD.</v>
          </cell>
          <cell r="D2164" t="str">
            <v>V68</v>
          </cell>
          <cell r="E2164" t="str">
            <v>1192241-01</v>
          </cell>
          <cell r="F2164" t="str">
            <v>RFW</v>
          </cell>
          <cell r="G2164" t="str">
            <v>EQP,AE,BFS-RFW RSMA,V68,HG LASER</v>
          </cell>
          <cell r="H2164">
            <v>60114</v>
          </cell>
          <cell r="I2164" t="str">
            <v>AE</v>
          </cell>
          <cell r="J2164" t="str">
            <v>New Buy</v>
          </cell>
          <cell r="K2164">
            <v>60114</v>
          </cell>
          <cell r="L2164">
            <v>1</v>
          </cell>
          <cell r="M2164" t="str">
            <v>EBD</v>
          </cell>
          <cell r="N2164">
            <v>60114</v>
          </cell>
          <cell r="O2164">
            <v>60114</v>
          </cell>
          <cell r="P2164" t="b">
            <v>0</v>
          </cell>
          <cell r="Q2164" t="str">
            <v>China</v>
          </cell>
          <cell r="R2164" t="e">
            <v>#N/A</v>
          </cell>
          <cell r="S2164" t="e">
            <v>#N/A</v>
          </cell>
          <cell r="T2164" t="e">
            <v>#N/A</v>
          </cell>
          <cell r="U2164" t="e">
            <v>#N/A</v>
          </cell>
          <cell r="V2164" t="e">
            <v>#N/A</v>
          </cell>
          <cell r="Y2164" t="e">
            <v>#N/A</v>
          </cell>
          <cell r="Z2164">
            <v>60114</v>
          </cell>
          <cell r="AB2164" t="str">
            <v>Under</v>
          </cell>
          <cell r="AC2164" t="str">
            <v/>
          </cell>
          <cell r="AD2164" t="e">
            <v>#N/A</v>
          </cell>
          <cell r="AF2164">
            <v>60114</v>
          </cell>
          <cell r="AG2164">
            <v>60114</v>
          </cell>
          <cell r="AH2164">
            <v>1</v>
          </cell>
          <cell r="AK2164">
            <v>1</v>
          </cell>
          <cell r="AL2164">
            <v>1</v>
          </cell>
          <cell r="AM2164">
            <v>0.99998336493994744</v>
          </cell>
          <cell r="AN2164" t="str">
            <v/>
          </cell>
          <cell r="AO2164" t="e">
            <v>#VALUE!</v>
          </cell>
          <cell r="AP2164" t="e">
            <v>#VALUE!</v>
          </cell>
          <cell r="AS2164">
            <v>1</v>
          </cell>
          <cell r="AT2164">
            <v>0</v>
          </cell>
        </row>
        <row r="2165">
          <cell r="B2165">
            <v>386490</v>
          </cell>
          <cell r="C2165" t="str">
            <v>BOZHON PRECISION INDUSTRY TECHNOLOGY CO., LTD.</v>
          </cell>
          <cell r="D2165" t="str">
            <v>V63</v>
          </cell>
          <cell r="E2165" t="str">
            <v>1192588-01</v>
          </cell>
          <cell r="F2165" t="str">
            <v>UAT HB</v>
          </cell>
          <cell r="G2165" t="str">
            <v>EQP,DFM,V63,JUMPER UAT HB,BZ</v>
          </cell>
          <cell r="H2165">
            <v>74303.539999999906</v>
          </cell>
          <cell r="I2165" t="str">
            <v>DFM</v>
          </cell>
          <cell r="J2165" t="str">
            <v>New Buy</v>
          </cell>
          <cell r="K2165">
            <v>297214.15999999963</v>
          </cell>
          <cell r="L2165">
            <v>4</v>
          </cell>
          <cell r="M2165" t="str">
            <v>EBD</v>
          </cell>
          <cell r="N2165">
            <v>74303.539999999906</v>
          </cell>
          <cell r="O2165">
            <v>297214.15999999963</v>
          </cell>
          <cell r="P2165" t="b">
            <v>0</v>
          </cell>
          <cell r="Q2165" t="str">
            <v>China</v>
          </cell>
          <cell r="R2165">
            <v>50363.16</v>
          </cell>
          <cell r="S2165">
            <v>7270.82</v>
          </cell>
          <cell r="T2165">
            <v>25048.55</v>
          </cell>
          <cell r="U2165">
            <v>10297.950000000001</v>
          </cell>
          <cell r="V2165">
            <v>38938.580156829179</v>
          </cell>
          <cell r="Y2165">
            <v>5997.7134329637265</v>
          </cell>
          <cell r="Z2165">
            <v>297214.15999999963</v>
          </cell>
          <cell r="AB2165" t="str">
            <v>Under</v>
          </cell>
          <cell r="AC2165">
            <v>0.75</v>
          </cell>
          <cell r="AD2165">
            <v>44936.293589792906</v>
          </cell>
          <cell r="AF2165">
            <v>74303.539999999994</v>
          </cell>
          <cell r="AG2165">
            <v>74303.539999999906</v>
          </cell>
          <cell r="AH2165">
            <v>1</v>
          </cell>
          <cell r="AK2165">
            <v>1</v>
          </cell>
          <cell r="AL2165">
            <v>4</v>
          </cell>
          <cell r="AM2165">
            <v>0.99998654169101497</v>
          </cell>
          <cell r="AN2165">
            <v>80000</v>
          </cell>
          <cell r="AO2165">
            <v>0.99998750000000003</v>
          </cell>
          <cell r="AP2165">
            <v>7.1205750000001178E-2</v>
          </cell>
          <cell r="AS2165">
            <v>1</v>
          </cell>
          <cell r="AT2165">
            <v>0</v>
          </cell>
        </row>
        <row r="2166">
          <cell r="B2166">
            <v>386491</v>
          </cell>
          <cell r="C2166" t="str">
            <v>LG ELECTRONICS, INC.</v>
          </cell>
          <cell r="D2166" t="str">
            <v>V63</v>
          </cell>
          <cell r="E2166" t="str">
            <v>1192592-01</v>
          </cell>
          <cell r="F2166" t="str">
            <v>JUMPER UAT PNP</v>
          </cell>
          <cell r="G2166" t="str">
            <v>EQP,DFM,V63,JUMPER UAT PNP,LG PRI</v>
          </cell>
          <cell r="H2166">
            <v>535464</v>
          </cell>
          <cell r="I2166" t="str">
            <v>DFM</v>
          </cell>
          <cell r="J2166" t="str">
            <v>New Buy</v>
          </cell>
          <cell r="K2166">
            <v>1606392</v>
          </cell>
          <cell r="L2166">
            <v>3</v>
          </cell>
          <cell r="M2166" t="str">
            <v>EBD</v>
          </cell>
          <cell r="N2166">
            <v>535464</v>
          </cell>
          <cell r="O2166">
            <v>1606392</v>
          </cell>
          <cell r="P2166" t="b">
            <v>1</v>
          </cell>
          <cell r="Q2166" t="str">
            <v>India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Y2166">
            <v>0</v>
          </cell>
          <cell r="Z2166">
            <v>1606392</v>
          </cell>
          <cell r="AB2166" t="str">
            <v>Under</v>
          </cell>
          <cell r="AC2166">
            <v>0.66666666666666663</v>
          </cell>
          <cell r="AD2166">
            <v>0</v>
          </cell>
          <cell r="AF2166">
            <v>535464</v>
          </cell>
          <cell r="AG2166">
            <v>110599.54999999994</v>
          </cell>
          <cell r="AH2166">
            <v>4.841466353163284</v>
          </cell>
          <cell r="AK2166">
            <v>4.841466353163284</v>
          </cell>
          <cell r="AL2166">
            <v>14.524399059489852</v>
          </cell>
          <cell r="AM2166">
            <v>0.99999095837189211</v>
          </cell>
          <cell r="AN2166">
            <v>80000</v>
          </cell>
          <cell r="AO2166">
            <v>0.99993948167058555</v>
          </cell>
          <cell r="AP2166">
            <v>-5.6932999999999998</v>
          </cell>
          <cell r="AS2166">
            <v>1</v>
          </cell>
          <cell r="AT2166">
            <v>0</v>
          </cell>
        </row>
        <row r="2167">
          <cell r="B2167">
            <v>386496</v>
          </cell>
          <cell r="C2167" t="str">
            <v>LG ELECTRONICS, INC.</v>
          </cell>
          <cell r="D2167" t="str">
            <v>V63</v>
          </cell>
          <cell r="E2167" t="str">
            <v>1192598-01</v>
          </cell>
          <cell r="F2167" t="str">
            <v>JUMPER UAT HB</v>
          </cell>
          <cell r="G2167" t="str">
            <v>EQP,DFM,V63,JUMPER UAT HB,LG PRI</v>
          </cell>
          <cell r="H2167">
            <v>545383</v>
          </cell>
          <cell r="I2167" t="str">
            <v>DFM</v>
          </cell>
          <cell r="J2167" t="str">
            <v>New Buy</v>
          </cell>
          <cell r="K2167">
            <v>1090766</v>
          </cell>
          <cell r="L2167">
            <v>2</v>
          </cell>
          <cell r="M2167" t="str">
            <v>EBD</v>
          </cell>
          <cell r="N2167">
            <v>545383</v>
          </cell>
          <cell r="O2167">
            <v>1090766</v>
          </cell>
          <cell r="P2167" t="b">
            <v>0</v>
          </cell>
          <cell r="Q2167" t="str">
            <v>India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Y2167">
            <v>0</v>
          </cell>
          <cell r="Z2167">
            <v>1090766</v>
          </cell>
          <cell r="AB2167" t="str">
            <v>Under</v>
          </cell>
          <cell r="AC2167">
            <v>0.5</v>
          </cell>
          <cell r="AD2167">
            <v>0</v>
          </cell>
          <cell r="AF2167">
            <v>545383</v>
          </cell>
          <cell r="AG2167" t="str">
            <v>No China benchmark</v>
          </cell>
          <cell r="AH2167" t="e">
            <v>#VALUE!</v>
          </cell>
          <cell r="AK2167" t="e">
            <v>#VALUE!</v>
          </cell>
          <cell r="AL2167" t="e">
            <v>#VALUE!</v>
          </cell>
          <cell r="AM2167" t="e">
            <v>#VALUE!</v>
          </cell>
          <cell r="AN2167">
            <v>95500</v>
          </cell>
          <cell r="AO2167" t="e">
            <v>#VALUE!</v>
          </cell>
          <cell r="AP2167">
            <v>-4.7108167539267018</v>
          </cell>
          <cell r="AS2167">
            <v>1</v>
          </cell>
          <cell r="AT2167">
            <v>0</v>
          </cell>
        </row>
        <row r="2168">
          <cell r="B2168">
            <v>386508</v>
          </cell>
          <cell r="C2168" t="str">
            <v>BOZHON PRECISION INDUSTRY TECHNOLOGY CO., LTD.</v>
          </cell>
          <cell r="D2168" t="str">
            <v>V63</v>
          </cell>
          <cell r="E2168" t="str">
            <v>1193155-01-R</v>
          </cell>
          <cell r="F2168" t="str">
            <v>SA-IT-CG</v>
          </cell>
          <cell r="G2168" t="str">
            <v>EQP,AE,SA-IT-CG 4-BAY,D53-V63,BOZHON,RETROFIT KIT</v>
          </cell>
          <cell r="H2168">
            <v>30917.040000000001</v>
          </cell>
          <cell r="I2168" t="str">
            <v>AE</v>
          </cell>
          <cell r="J2168" t="str">
            <v>Retrofit</v>
          </cell>
          <cell r="K2168">
            <v>30917.040000000001</v>
          </cell>
          <cell r="L2168">
            <v>1</v>
          </cell>
          <cell r="M2168" t="str">
            <v>OTS Quote</v>
          </cell>
          <cell r="N2168">
            <v>30917.040000000001</v>
          </cell>
          <cell r="O2168">
            <v>30917.040000000001</v>
          </cell>
          <cell r="P2168" t="b">
            <v>0</v>
          </cell>
          <cell r="Q2168" t="str">
            <v>China</v>
          </cell>
          <cell r="R2168" t="e">
            <v>#N/A</v>
          </cell>
          <cell r="S2168" t="e">
            <v>#N/A</v>
          </cell>
          <cell r="T2168" t="e">
            <v>#N/A</v>
          </cell>
          <cell r="U2168" t="e">
            <v>#N/A</v>
          </cell>
          <cell r="V2168" t="e">
            <v>#N/A</v>
          </cell>
          <cell r="Y2168" t="e">
            <v>#N/A</v>
          </cell>
          <cell r="Z2168">
            <v>30917.040000000001</v>
          </cell>
          <cell r="AB2168" t="str">
            <v>Under</v>
          </cell>
          <cell r="AC2168" t="str">
            <v/>
          </cell>
          <cell r="AD2168" t="e">
            <v>#N/A</v>
          </cell>
          <cell r="AF2168" t="str">
            <v>4224.87 / 4885.11 / 5241.03 / 5596.16 / 5957.16 / 7359.81 / 11376.86 / 11591.95 / 12701.31 / 13129.70 / 30917.04</v>
          </cell>
          <cell r="AG2168">
            <v>9368.3350000000009</v>
          </cell>
          <cell r="AH2168">
            <v>3.3001637964483548</v>
          </cell>
          <cell r="AK2168">
            <v>3.3001637964483548</v>
          </cell>
          <cell r="AL2168">
            <v>3.3001637964483548</v>
          </cell>
          <cell r="AM2168">
            <v>0.99989325744649393</v>
          </cell>
          <cell r="AN2168">
            <v>69972</v>
          </cell>
          <cell r="AO2168">
            <v>0.99995283593728279</v>
          </cell>
          <cell r="AP2168">
            <v>0.55815126050420172</v>
          </cell>
          <cell r="AS2168">
            <v>1</v>
          </cell>
          <cell r="AT2168">
            <v>0</v>
          </cell>
        </row>
        <row r="2169">
          <cell r="B2169">
            <v>386510</v>
          </cell>
          <cell r="C2169" t="str">
            <v>BOZHON PRECISION INDUSTRY TECHNOLOGY CO., LTD.</v>
          </cell>
          <cell r="D2169" t="str">
            <v>V64</v>
          </cell>
          <cell r="E2169" t="str">
            <v>1193159-01-R</v>
          </cell>
          <cell r="F2169" t="str">
            <v>SA-IT-CG</v>
          </cell>
          <cell r="G2169" t="str">
            <v>EQP,AE,SA-IT-CG 7-BAY(SA-IT-CG 4-BAY),D28-V64,BOZHON,RETROFIT KIT</v>
          </cell>
          <cell r="H2169">
            <v>38108.76</v>
          </cell>
          <cell r="I2169" t="str">
            <v>AE</v>
          </cell>
          <cell r="J2169" t="str">
            <v>Retrofit</v>
          </cell>
          <cell r="K2169">
            <v>38108.76</v>
          </cell>
          <cell r="L2169">
            <v>1</v>
          </cell>
          <cell r="M2169" t="str">
            <v>OTS Quote</v>
          </cell>
          <cell r="N2169">
            <v>38108.76</v>
          </cell>
          <cell r="O2169">
            <v>38108.76</v>
          </cell>
          <cell r="P2169" t="b">
            <v>0</v>
          </cell>
          <cell r="Q2169" t="str">
            <v>China</v>
          </cell>
          <cell r="R2169" t="e">
            <v>#N/A</v>
          </cell>
          <cell r="S2169" t="e">
            <v>#N/A</v>
          </cell>
          <cell r="T2169" t="e">
            <v>#N/A</v>
          </cell>
          <cell r="U2169" t="e">
            <v>#N/A</v>
          </cell>
          <cell r="V2169" t="e">
            <v>#N/A</v>
          </cell>
          <cell r="Y2169" t="e">
            <v>#N/A</v>
          </cell>
          <cell r="Z2169">
            <v>38108.76</v>
          </cell>
          <cell r="AB2169" t="str">
            <v>Under</v>
          </cell>
          <cell r="AC2169" t="str">
            <v/>
          </cell>
          <cell r="AD2169" t="e">
            <v>#N/A</v>
          </cell>
          <cell r="AF2169" t="str">
            <v>5596.16 / 5957.16 / 11376.86 / 12701.31 / 20635.62 / 20957.94 / 25365.57 / 25467.69 / 38108.76 / 38852.99 / 40733.56 / 49867.80</v>
          </cell>
          <cell r="AG2169">
            <v>23051.654999999901</v>
          </cell>
          <cell r="AH2169">
            <v>1.6531897601278591</v>
          </cell>
          <cell r="AK2169">
            <v>1.6531897601278591</v>
          </cell>
          <cell r="AL2169">
            <v>1.6531897601278591</v>
          </cell>
          <cell r="AM2169">
            <v>0.99995661916682332</v>
          </cell>
          <cell r="AN2169">
            <v>69972</v>
          </cell>
          <cell r="AO2169">
            <v>0.99997637355284796</v>
          </cell>
          <cell r="AP2169">
            <v>0.45537129137369231</v>
          </cell>
          <cell r="AS2169">
            <v>1</v>
          </cell>
          <cell r="AT2169">
            <v>0</v>
          </cell>
        </row>
        <row r="2170">
          <cell r="B2170">
            <v>386511</v>
          </cell>
          <cell r="C2170" t="str">
            <v>BOZHON PRECISION INDUSTRY TECHNOLOGY CO., LTD.</v>
          </cell>
          <cell r="D2170" t="str">
            <v>V64</v>
          </cell>
          <cell r="E2170" t="str">
            <v>1193164-01-R</v>
          </cell>
          <cell r="F2170" t="str">
            <v>SA-IT-CG</v>
          </cell>
          <cell r="G2170" t="str">
            <v>EQP,AE,SA-IT-CG 8-BAY(SA-IT-CG 5-BAY),D27-V64,BOZHON,RETROFIT KIT</v>
          </cell>
          <cell r="H2170">
            <v>38852.991999999897</v>
          </cell>
          <cell r="I2170" t="str">
            <v>AE</v>
          </cell>
          <cell r="J2170" t="str">
            <v>Retrofit</v>
          </cell>
          <cell r="K2170">
            <v>38852.991999999897</v>
          </cell>
          <cell r="L2170">
            <v>1</v>
          </cell>
          <cell r="M2170" t="str">
            <v>OTS Quote</v>
          </cell>
          <cell r="N2170">
            <v>38852.991999999897</v>
          </cell>
          <cell r="O2170">
            <v>38852.991999999897</v>
          </cell>
          <cell r="P2170" t="b">
            <v>0</v>
          </cell>
          <cell r="Q2170" t="str">
            <v>China</v>
          </cell>
          <cell r="R2170" t="e">
            <v>#N/A</v>
          </cell>
          <cell r="S2170" t="e">
            <v>#N/A</v>
          </cell>
          <cell r="T2170" t="e">
            <v>#N/A</v>
          </cell>
          <cell r="U2170" t="e">
            <v>#N/A</v>
          </cell>
          <cell r="V2170" t="e">
            <v>#N/A</v>
          </cell>
          <cell r="Y2170" t="e">
            <v>#N/A</v>
          </cell>
          <cell r="Z2170">
            <v>38852.991999999897</v>
          </cell>
          <cell r="AB2170" t="str">
            <v>Under</v>
          </cell>
          <cell r="AC2170" t="str">
            <v/>
          </cell>
          <cell r="AD2170" t="e">
            <v>#N/A</v>
          </cell>
          <cell r="AF2170" t="str">
            <v>5596.16 / 5957.16 / 11376.86 / 12701.31 / 20635.62 / 20957.94 / 25365.57 / 25467.69 / 38108.76 / 38852.99 / 40733.56 / 49867.80</v>
          </cell>
          <cell r="AG2170">
            <v>23051.654999999901</v>
          </cell>
          <cell r="AH2170">
            <v>1.6854751643645571</v>
          </cell>
          <cell r="AK2170">
            <v>1.6854751643645571</v>
          </cell>
          <cell r="AL2170">
            <v>1.6854751643645571</v>
          </cell>
          <cell r="AM2170">
            <v>0.99995661916682343</v>
          </cell>
          <cell r="AN2170">
            <v>69972</v>
          </cell>
          <cell r="AO2170">
            <v>0.99997591214822545</v>
          </cell>
          <cell r="AP2170">
            <v>0.44473515120333995</v>
          </cell>
          <cell r="AS2170">
            <v>1</v>
          </cell>
          <cell r="AT2170">
            <v>0</v>
          </cell>
        </row>
        <row r="2171">
          <cell r="B2171">
            <v>386512</v>
          </cell>
          <cell r="C2171" t="str">
            <v>SHENZHEN STRONG TECHNOLOGY CO., LTD.</v>
          </cell>
          <cell r="D2171" t="str">
            <v>V68</v>
          </cell>
          <cell r="E2171" t="str">
            <v>1193174-01-R</v>
          </cell>
          <cell r="F2171" t="str">
            <v>RIM-FBA1</v>
          </cell>
          <cell r="G2171" t="str">
            <v>EQP,AE,RIM-FBA1(FBA-RCAM0),V5X-V68,STRONG,RETROFIT KIT</v>
          </cell>
          <cell r="H2171">
            <v>34125</v>
          </cell>
          <cell r="I2171" t="str">
            <v>AE</v>
          </cell>
          <cell r="J2171" t="str">
            <v>Retrofit</v>
          </cell>
          <cell r="K2171">
            <v>34125</v>
          </cell>
          <cell r="L2171">
            <v>1</v>
          </cell>
          <cell r="M2171" t="str">
            <v>EBD</v>
          </cell>
          <cell r="N2171">
            <v>34125</v>
          </cell>
          <cell r="O2171">
            <v>34125</v>
          </cell>
          <cell r="P2171" t="b">
            <v>0</v>
          </cell>
          <cell r="Q2171" t="str">
            <v>China</v>
          </cell>
          <cell r="R2171" t="e">
            <v>#N/A</v>
          </cell>
          <cell r="S2171" t="e">
            <v>#N/A</v>
          </cell>
          <cell r="T2171" t="e">
            <v>#N/A</v>
          </cell>
          <cell r="U2171" t="e">
            <v>#N/A</v>
          </cell>
          <cell r="V2171" t="e">
            <v>#N/A</v>
          </cell>
          <cell r="Y2171" t="e">
            <v>#N/A</v>
          </cell>
          <cell r="Z2171">
            <v>34125</v>
          </cell>
          <cell r="AB2171" t="str">
            <v>Under</v>
          </cell>
          <cell r="AC2171" t="str">
            <v/>
          </cell>
          <cell r="AD2171" t="e">
            <v>#N/A</v>
          </cell>
          <cell r="AF2171" t="str">
            <v>15567.00 / 34125.00</v>
          </cell>
          <cell r="AG2171">
            <v>24846</v>
          </cell>
          <cell r="AH2171">
            <v>1.3734605167833858</v>
          </cell>
          <cell r="AK2171">
            <v>1.3734605167833858</v>
          </cell>
          <cell r="AL2171">
            <v>1.3734605167833858</v>
          </cell>
          <cell r="AM2171">
            <v>0.99995975207276822</v>
          </cell>
          <cell r="AN2171">
            <v>52868</v>
          </cell>
          <cell r="AO2171">
            <v>0.9999740209480823</v>
          </cell>
          <cell r="AP2171">
            <v>0.35452447605356735</v>
          </cell>
          <cell r="AS2171">
            <v>1</v>
          </cell>
          <cell r="AT2171">
            <v>0</v>
          </cell>
        </row>
        <row r="2172">
          <cell r="B2172">
            <v>386525</v>
          </cell>
          <cell r="C2172" t="str">
            <v>BOZHON PRECISION INDUSTRY TECHNOLOGY CO., LTD.</v>
          </cell>
          <cell r="D2172" t="str">
            <v>V63</v>
          </cell>
          <cell r="E2172" t="str">
            <v>1193709-01</v>
          </cell>
          <cell r="F2172" t="str">
            <v>Jumper Bending</v>
          </cell>
          <cell r="G2172" t="str">
            <v>EQP,DFM,V63,JUMPER BENDING,BZ</v>
          </cell>
          <cell r="H2172">
            <v>49583.9</v>
          </cell>
          <cell r="I2172" t="str">
            <v>DFM</v>
          </cell>
          <cell r="J2172" t="str">
            <v>New Buy</v>
          </cell>
          <cell r="K2172">
            <v>198335.6</v>
          </cell>
          <cell r="L2172">
            <v>4</v>
          </cell>
          <cell r="M2172" t="str">
            <v>EBD</v>
          </cell>
          <cell r="N2172">
            <v>49583.9</v>
          </cell>
          <cell r="O2172">
            <v>198335.6</v>
          </cell>
          <cell r="P2172" t="b">
            <v>1</v>
          </cell>
          <cell r="Q2172" t="str">
            <v>China</v>
          </cell>
          <cell r="R2172">
            <v>30942.07</v>
          </cell>
          <cell r="S2172">
            <v>5977.71</v>
          </cell>
          <cell r="T2172">
            <v>8151.05</v>
          </cell>
          <cell r="U2172">
            <v>9576.25</v>
          </cell>
          <cell r="V2172">
            <v>22679.316412240216</v>
          </cell>
          <cell r="Y2172">
            <v>4002.3668197871934</v>
          </cell>
          <cell r="Z2172">
            <v>198335.6</v>
          </cell>
          <cell r="AB2172" t="str">
            <v>Under</v>
          </cell>
          <cell r="AC2172">
            <v>0.75</v>
          </cell>
          <cell r="AD2172">
            <v>26681.683232027408</v>
          </cell>
          <cell r="AF2172">
            <v>49583.9</v>
          </cell>
          <cell r="AG2172">
            <v>60291.95</v>
          </cell>
          <cell r="AH2172">
            <v>0.82239668811508015</v>
          </cell>
          <cell r="AK2172">
            <v>0.82239668811508015</v>
          </cell>
          <cell r="AL2172">
            <v>3.2895867524603206</v>
          </cell>
          <cell r="AM2172">
            <v>0.99998341403786084</v>
          </cell>
          <cell r="AN2172">
            <v>80000</v>
          </cell>
          <cell r="AO2172">
            <v>0.99998972004139852</v>
          </cell>
          <cell r="AP2172">
            <v>0.38020124999999999</v>
          </cell>
          <cell r="AS2172">
            <v>1</v>
          </cell>
          <cell r="AT2172">
            <v>0</v>
          </cell>
        </row>
        <row r="2173">
          <cell r="B2173">
            <v>386526</v>
          </cell>
          <cell r="C2173" t="str">
            <v>BOZHON PRECISION INDUSTRY TECHNOLOGY CO., LTD.</v>
          </cell>
          <cell r="D2173" t="str">
            <v>V63</v>
          </cell>
          <cell r="E2173" t="str">
            <v>1193710-01</v>
          </cell>
          <cell r="F2173" t="str">
            <v>JUMPER UAT PNP</v>
          </cell>
          <cell r="G2173" t="str">
            <v>EQP,DFM,V63,JUMPER PNP,BZ</v>
          </cell>
          <cell r="H2173">
            <v>88067.509999999893</v>
          </cell>
          <cell r="I2173" t="str">
            <v>DFM</v>
          </cell>
          <cell r="J2173" t="str">
            <v>New Buy</v>
          </cell>
          <cell r="K2173">
            <v>88067.509999999893</v>
          </cell>
          <cell r="L2173">
            <v>1</v>
          </cell>
          <cell r="M2173" t="str">
            <v>EBD</v>
          </cell>
          <cell r="N2173">
            <v>88067.509999999893</v>
          </cell>
          <cell r="O2173">
            <v>88067.509999999893</v>
          </cell>
          <cell r="P2173" t="b">
            <v>1</v>
          </cell>
          <cell r="Q2173" t="str">
            <v>China</v>
          </cell>
          <cell r="R2173">
            <v>59670.52</v>
          </cell>
          <cell r="S2173">
            <v>8260.57</v>
          </cell>
          <cell r="T2173">
            <v>30839.200000000001</v>
          </cell>
          <cell r="U2173">
            <v>10925.220000000001</v>
          </cell>
          <cell r="V2173">
            <v>45040.604623744563</v>
          </cell>
          <cell r="Y2173">
            <v>7108.7284365545356</v>
          </cell>
          <cell r="Z2173">
            <v>88067.509999999893</v>
          </cell>
          <cell r="AB2173" t="str">
            <v>Under</v>
          </cell>
          <cell r="AC2173" t="str">
            <v/>
          </cell>
          <cell r="AD2173">
            <v>52149.333060299097</v>
          </cell>
          <cell r="AF2173">
            <v>88067.51</v>
          </cell>
          <cell r="AG2173">
            <v>110599.54999999994</v>
          </cell>
          <cell r="AH2173">
            <v>0.79627367380789471</v>
          </cell>
          <cell r="AK2173">
            <v>0.79627367380789471</v>
          </cell>
          <cell r="AL2173">
            <v>0.79627367380789471</v>
          </cell>
          <cell r="AM2173">
            <v>0.99999095837189211</v>
          </cell>
          <cell r="AN2173">
            <v>80000</v>
          </cell>
          <cell r="AO2173">
            <v>0.99999004657907731</v>
          </cell>
          <cell r="AP2173">
            <v>-0.10084387499999867</v>
          </cell>
          <cell r="AS2173">
            <v>1</v>
          </cell>
          <cell r="AT2173">
            <v>0</v>
          </cell>
        </row>
        <row r="2174">
          <cell r="B2174">
            <v>386526</v>
          </cell>
          <cell r="C2174" t="str">
            <v>BOZHON PRECISION INDUSTRY TECHNOLOGY CO., LTD.</v>
          </cell>
          <cell r="D2174" t="str">
            <v>V63</v>
          </cell>
          <cell r="E2174" t="str">
            <v>1193710-01</v>
          </cell>
          <cell r="F2174" t="str">
            <v>JUMPER UAT PNP</v>
          </cell>
          <cell r="G2174" t="str">
            <v>EQP,DFM,V63,JUMPER PNP,BZ</v>
          </cell>
          <cell r="H2174">
            <v>88067.509999999893</v>
          </cell>
          <cell r="I2174" t="str">
            <v>DFM</v>
          </cell>
          <cell r="J2174" t="str">
            <v>New Buy</v>
          </cell>
          <cell r="K2174">
            <v>176135.01999999979</v>
          </cell>
          <cell r="L2174">
            <v>2</v>
          </cell>
          <cell r="M2174" t="str">
            <v>EBD</v>
          </cell>
          <cell r="N2174">
            <v>88067.509999999893</v>
          </cell>
          <cell r="O2174">
            <v>176135.01999999979</v>
          </cell>
          <cell r="P2174" t="b">
            <v>1</v>
          </cell>
          <cell r="Q2174" t="str">
            <v>China</v>
          </cell>
          <cell r="R2174">
            <v>59670.52</v>
          </cell>
          <cell r="S2174">
            <v>8260.57</v>
          </cell>
          <cell r="T2174">
            <v>30839.200000000001</v>
          </cell>
          <cell r="U2174">
            <v>10925.220000000001</v>
          </cell>
          <cell r="V2174">
            <v>45040.604623744563</v>
          </cell>
          <cell r="Y2174">
            <v>7108.7284365545356</v>
          </cell>
          <cell r="Z2174">
            <v>176135.01999999979</v>
          </cell>
          <cell r="AB2174" t="str">
            <v>Under</v>
          </cell>
          <cell r="AC2174">
            <v>0.5</v>
          </cell>
          <cell r="AD2174">
            <v>52149.333060299097</v>
          </cell>
          <cell r="AF2174">
            <v>88067.51</v>
          </cell>
          <cell r="AG2174">
            <v>110599.54999999994</v>
          </cell>
          <cell r="AH2174">
            <v>0.79627367380789471</v>
          </cell>
          <cell r="AK2174">
            <v>0.79627367380789471</v>
          </cell>
          <cell r="AL2174">
            <v>1.5925473476157894</v>
          </cell>
          <cell r="AM2174">
            <v>0.99999095837189211</v>
          </cell>
          <cell r="AN2174">
            <v>80000</v>
          </cell>
          <cell r="AO2174">
            <v>0.99999004657907731</v>
          </cell>
          <cell r="AP2174">
            <v>-0.10084387499999867</v>
          </cell>
          <cell r="AS2174">
            <v>1</v>
          </cell>
          <cell r="AT2174">
            <v>0</v>
          </cell>
        </row>
        <row r="2175">
          <cell r="B2175">
            <v>386527</v>
          </cell>
          <cell r="C2175" t="str">
            <v>SECOTE</v>
          </cell>
          <cell r="D2175" t="str">
            <v>V63</v>
          </cell>
          <cell r="E2175" t="str">
            <v>1193711-01</v>
          </cell>
          <cell r="F2175" t="str">
            <v>JUMPER PNP</v>
          </cell>
          <cell r="G2175" t="str">
            <v>EQP,DFM,V63,JUMPER PNP,ST</v>
          </cell>
          <cell r="H2175">
            <v>133131.59</v>
          </cell>
          <cell r="I2175" t="str">
            <v>DFM</v>
          </cell>
          <cell r="J2175" t="str">
            <v>New Buy</v>
          </cell>
          <cell r="K2175">
            <v>399394.77</v>
          </cell>
          <cell r="L2175">
            <v>3</v>
          </cell>
          <cell r="M2175" t="str">
            <v>EBD</v>
          </cell>
          <cell r="N2175">
            <v>133131.59</v>
          </cell>
          <cell r="O2175">
            <v>399394.77</v>
          </cell>
          <cell r="P2175" t="b">
            <v>0</v>
          </cell>
          <cell r="Q2175" t="str">
            <v>China</v>
          </cell>
          <cell r="R2175">
            <v>65953.100000000006</v>
          </cell>
          <cell r="S2175">
            <v>13983.68</v>
          </cell>
          <cell r="T2175">
            <v>40730.800000000003</v>
          </cell>
          <cell r="U2175">
            <v>8563.85</v>
          </cell>
          <cell r="V2175">
            <v>29431.43429344747</v>
          </cell>
          <cell r="Y2175">
            <v>8563.85</v>
          </cell>
          <cell r="Z2175">
            <v>399394.77</v>
          </cell>
          <cell r="AB2175" t="str">
            <v>Under</v>
          </cell>
          <cell r="AC2175">
            <v>0.66666666666666674</v>
          </cell>
          <cell r="AD2175">
            <v>37995.284293447468</v>
          </cell>
          <cell r="AF2175">
            <v>133131.59</v>
          </cell>
          <cell r="AG2175">
            <v>133131.59</v>
          </cell>
          <cell r="AH2175">
            <v>1</v>
          </cell>
          <cell r="AK2175">
            <v>1</v>
          </cell>
          <cell r="AL2175">
            <v>3</v>
          </cell>
          <cell r="AM2175">
            <v>0.99999248863474099</v>
          </cell>
          <cell r="AN2175" t="str">
            <v/>
          </cell>
          <cell r="AO2175" t="e">
            <v>#VALUE!</v>
          </cell>
          <cell r="AP2175" t="e">
            <v>#VALUE!</v>
          </cell>
          <cell r="AS2175">
            <v>1</v>
          </cell>
          <cell r="AT2175">
            <v>0</v>
          </cell>
        </row>
        <row r="2176">
          <cell r="B2176">
            <v>386527</v>
          </cell>
          <cell r="C2176" t="str">
            <v>SECOTE</v>
          </cell>
          <cell r="D2176" t="str">
            <v>V63</v>
          </cell>
          <cell r="E2176" t="str">
            <v>1193711-01</v>
          </cell>
          <cell r="F2176" t="str">
            <v>JUMPER UAT PNP</v>
          </cell>
          <cell r="G2176" t="str">
            <v>EQP,DFM,V63,JUMPER PNP,ST</v>
          </cell>
          <cell r="H2176">
            <v>133131.59</v>
          </cell>
          <cell r="I2176" t="str">
            <v>DFM</v>
          </cell>
          <cell r="J2176" t="str">
            <v>New Buy</v>
          </cell>
          <cell r="K2176">
            <v>133131.59</v>
          </cell>
          <cell r="L2176">
            <v>1</v>
          </cell>
          <cell r="M2176" t="str">
            <v>EBD</v>
          </cell>
          <cell r="N2176">
            <v>133131.59</v>
          </cell>
          <cell r="O2176">
            <v>133131.59</v>
          </cell>
          <cell r="P2176" t="b">
            <v>1</v>
          </cell>
          <cell r="Q2176" t="str">
            <v>China</v>
          </cell>
          <cell r="R2176">
            <v>65953.100000000006</v>
          </cell>
          <cell r="S2176">
            <v>13983.68</v>
          </cell>
          <cell r="T2176">
            <v>40730.800000000003</v>
          </cell>
          <cell r="U2176">
            <v>8563.85</v>
          </cell>
          <cell r="V2176">
            <v>29431.43429344747</v>
          </cell>
          <cell r="Y2176">
            <v>8563.85</v>
          </cell>
          <cell r="Z2176">
            <v>133131.59</v>
          </cell>
          <cell r="AB2176" t="str">
            <v>Under</v>
          </cell>
          <cell r="AC2176" t="str">
            <v/>
          </cell>
          <cell r="AD2176">
            <v>37995.284293447468</v>
          </cell>
          <cell r="AF2176">
            <v>88067.51</v>
          </cell>
          <cell r="AG2176">
            <v>110599.54999999994</v>
          </cell>
          <cell r="AH2176">
            <v>1.2037263261921054</v>
          </cell>
          <cell r="AK2176">
            <v>1.2037263261921054</v>
          </cell>
          <cell r="AL2176">
            <v>1.2037263261921054</v>
          </cell>
          <cell r="AM2176">
            <v>0.999990958371892</v>
          </cell>
          <cell r="AN2176">
            <v>80000</v>
          </cell>
          <cell r="AO2176">
            <v>0.99998495342092264</v>
          </cell>
          <cell r="AP2176">
            <v>-0.66414487499999997</v>
          </cell>
          <cell r="AS2176">
            <v>1</v>
          </cell>
          <cell r="AT2176">
            <v>0</v>
          </cell>
        </row>
        <row r="2177">
          <cell r="B2177">
            <v>386527</v>
          </cell>
          <cell r="C2177" t="str">
            <v>SECOTE</v>
          </cell>
          <cell r="D2177" t="str">
            <v>V63</v>
          </cell>
          <cell r="E2177" t="str">
            <v>1193711-01</v>
          </cell>
          <cell r="F2177" t="str">
            <v>JUMPER UAT PNP</v>
          </cell>
          <cell r="G2177" t="str">
            <v>EQP,DFM,V63,JUMPER PNP,ST</v>
          </cell>
          <cell r="H2177">
            <v>133131.59</v>
          </cell>
          <cell r="I2177" t="str">
            <v>DFM</v>
          </cell>
          <cell r="J2177" t="str">
            <v>New Buy</v>
          </cell>
          <cell r="K2177">
            <v>133131.59</v>
          </cell>
          <cell r="L2177">
            <v>1</v>
          </cell>
          <cell r="M2177" t="str">
            <v>EBD</v>
          </cell>
          <cell r="N2177">
            <v>133131.59</v>
          </cell>
          <cell r="O2177">
            <v>133131.59</v>
          </cell>
          <cell r="P2177" t="b">
            <v>1</v>
          </cell>
          <cell r="Q2177" t="str">
            <v>China</v>
          </cell>
          <cell r="R2177">
            <v>65953.100000000006</v>
          </cell>
          <cell r="S2177">
            <v>13983.68</v>
          </cell>
          <cell r="T2177">
            <v>40730.800000000003</v>
          </cell>
          <cell r="U2177">
            <v>8563.85</v>
          </cell>
          <cell r="V2177">
            <v>29431.43429344747</v>
          </cell>
          <cell r="Y2177">
            <v>8563.85</v>
          </cell>
          <cell r="Z2177">
            <v>133131.59</v>
          </cell>
          <cell r="AB2177" t="str">
            <v>Under</v>
          </cell>
          <cell r="AC2177" t="str">
            <v/>
          </cell>
          <cell r="AD2177">
            <v>37995.284293447468</v>
          </cell>
          <cell r="AF2177">
            <v>88067.51</v>
          </cell>
          <cell r="AG2177">
            <v>110599.54999999994</v>
          </cell>
          <cell r="AH2177">
            <v>1.2037263261921054</v>
          </cell>
          <cell r="AK2177">
            <v>1.2037263261921054</v>
          </cell>
          <cell r="AL2177">
            <v>1.2037263261921054</v>
          </cell>
          <cell r="AM2177">
            <v>0.999990958371892</v>
          </cell>
          <cell r="AN2177">
            <v>80000</v>
          </cell>
          <cell r="AO2177">
            <v>0.99998495342092264</v>
          </cell>
          <cell r="AP2177">
            <v>-0.66414487499999997</v>
          </cell>
          <cell r="AS2177">
            <v>1</v>
          </cell>
          <cell r="AT2177">
            <v>0</v>
          </cell>
        </row>
        <row r="2178">
          <cell r="B2178">
            <v>386528</v>
          </cell>
          <cell r="C2178" t="str">
            <v>BOZHON PRECISION INDUSTRY TECHNOLOGY CO., LTD.</v>
          </cell>
          <cell r="D2178" t="str">
            <v>V63</v>
          </cell>
          <cell r="E2178" t="str">
            <v>1193712-01</v>
          </cell>
          <cell r="F2178" t="str">
            <v>UAT BENDING</v>
          </cell>
          <cell r="G2178" t="str">
            <v>EQP,DFM,V63,UAT BENDING,BZ</v>
          </cell>
          <cell r="H2178">
            <v>38579.799999999901</v>
          </cell>
          <cell r="I2178" t="str">
            <v>DFM</v>
          </cell>
          <cell r="J2178" t="str">
            <v>New Buy</v>
          </cell>
          <cell r="K2178">
            <v>77159.599999999802</v>
          </cell>
          <cell r="L2178">
            <v>2</v>
          </cell>
          <cell r="M2178" t="str">
            <v>EBD</v>
          </cell>
          <cell r="N2178">
            <v>38579.799999999901</v>
          </cell>
          <cell r="O2178">
            <v>77159.599999999802</v>
          </cell>
          <cell r="P2178" t="b">
            <v>1</v>
          </cell>
          <cell r="Q2178" t="str">
            <v>China</v>
          </cell>
          <cell r="R2178">
            <v>23090.07</v>
          </cell>
          <cell r="S2178">
            <v>4140.9799999999996</v>
          </cell>
          <cell r="T2178">
            <v>6619.28</v>
          </cell>
          <cell r="U2178">
            <v>8708.02</v>
          </cell>
          <cell r="V2178">
            <v>17040.582817803854</v>
          </cell>
          <cell r="Y2178">
            <v>3114.1259851287527</v>
          </cell>
          <cell r="Z2178">
            <v>77159.599999999802</v>
          </cell>
          <cell r="AB2178" t="str">
            <v>Under</v>
          </cell>
          <cell r="AC2178">
            <v>0.5</v>
          </cell>
          <cell r="AD2178">
            <v>20154.708802932608</v>
          </cell>
          <cell r="AF2178">
            <v>38579.800000000003</v>
          </cell>
          <cell r="AG2178">
            <v>54789.899999999951</v>
          </cell>
          <cell r="AH2178">
            <v>0.70414072666677496</v>
          </cell>
          <cell r="AK2178">
            <v>0.70414072666677496</v>
          </cell>
          <cell r="AL2178">
            <v>1.4082814533335499</v>
          </cell>
          <cell r="AM2178">
            <v>0.99998174846093901</v>
          </cell>
          <cell r="AN2178">
            <v>80000</v>
          </cell>
          <cell r="AO2178">
            <v>0.99999119824091665</v>
          </cell>
          <cell r="AP2178">
            <v>0.51775250000000128</v>
          </cell>
          <cell r="AS2178">
            <v>1</v>
          </cell>
          <cell r="AT2178">
            <v>0</v>
          </cell>
        </row>
        <row r="2179">
          <cell r="B2179">
            <v>386529</v>
          </cell>
          <cell r="C2179" t="str">
            <v>BOZHON PRECISION INDUSTRY TECHNOLOGY CO., LTD.</v>
          </cell>
          <cell r="D2179" t="str">
            <v>V63</v>
          </cell>
          <cell r="E2179" t="str">
            <v>1193714-01</v>
          </cell>
          <cell r="F2179" t="str">
            <v>UAT HB</v>
          </cell>
          <cell r="G2179" t="str">
            <v>EQP,DFM,V63,UAT HB,BZ</v>
          </cell>
          <cell r="H2179">
            <v>74303.539999999906</v>
          </cell>
          <cell r="I2179" t="str">
            <v>DFM</v>
          </cell>
          <cell r="J2179" t="str">
            <v>New Buy</v>
          </cell>
          <cell r="K2179">
            <v>148607.07999999981</v>
          </cell>
          <cell r="L2179">
            <v>2</v>
          </cell>
          <cell r="M2179" t="str">
            <v>EBD</v>
          </cell>
          <cell r="N2179">
            <v>74303.539999999906</v>
          </cell>
          <cell r="O2179">
            <v>148607.07999999981</v>
          </cell>
          <cell r="P2179" t="b">
            <v>0</v>
          </cell>
          <cell r="Q2179" t="str">
            <v>China</v>
          </cell>
          <cell r="R2179">
            <v>50363.16</v>
          </cell>
          <cell r="S2179">
            <v>7270.82</v>
          </cell>
          <cell r="T2179">
            <v>25048.55</v>
          </cell>
          <cell r="U2179">
            <v>10297.950000000001</v>
          </cell>
          <cell r="V2179">
            <v>38938.580156829179</v>
          </cell>
          <cell r="Y2179">
            <v>5997.7134329637265</v>
          </cell>
          <cell r="Z2179">
            <v>148607.07999999981</v>
          </cell>
          <cell r="AB2179" t="str">
            <v>Under</v>
          </cell>
          <cell r="AC2179">
            <v>0.5</v>
          </cell>
          <cell r="AD2179">
            <v>44936.293589792906</v>
          </cell>
          <cell r="AF2179">
            <v>74303.539999999994</v>
          </cell>
          <cell r="AG2179">
            <v>74303.539999999906</v>
          </cell>
          <cell r="AH2179">
            <v>1</v>
          </cell>
          <cell r="AK2179">
            <v>1</v>
          </cell>
          <cell r="AL2179">
            <v>2</v>
          </cell>
          <cell r="AM2179">
            <v>0.99998654169101497</v>
          </cell>
          <cell r="AN2179">
            <v>80000</v>
          </cell>
          <cell r="AO2179">
            <v>0.99998750000000003</v>
          </cell>
          <cell r="AP2179">
            <v>7.1205750000001178E-2</v>
          </cell>
          <cell r="AS2179">
            <v>1</v>
          </cell>
          <cell r="AT2179">
            <v>0</v>
          </cell>
        </row>
        <row r="2180">
          <cell r="B2180">
            <v>386531</v>
          </cell>
          <cell r="C2180" t="str">
            <v>BOZHON PRECISION INDUSTRY TECHNOLOGY CO., LTD.</v>
          </cell>
          <cell r="D2180" t="str">
            <v>V63</v>
          </cell>
          <cell r="E2180" t="str">
            <v>1193716-01</v>
          </cell>
          <cell r="F2180" t="str">
            <v>UAT PNP</v>
          </cell>
          <cell r="G2180" t="str">
            <v>EQP,DFM,V63,UAT PNP,BZ</v>
          </cell>
          <cell r="H2180">
            <v>88067.509999999893</v>
          </cell>
          <cell r="I2180" t="str">
            <v>DFM</v>
          </cell>
          <cell r="J2180" t="str">
            <v>New Buy</v>
          </cell>
          <cell r="K2180">
            <v>88067.509999999893</v>
          </cell>
          <cell r="L2180">
            <v>1</v>
          </cell>
          <cell r="M2180" t="str">
            <v>EBD</v>
          </cell>
          <cell r="N2180">
            <v>88067.509999999893</v>
          </cell>
          <cell r="O2180">
            <v>88067.509999999893</v>
          </cell>
          <cell r="P2180" t="b">
            <v>1</v>
          </cell>
          <cell r="Q2180" t="str">
            <v>China</v>
          </cell>
          <cell r="R2180">
            <v>59670.52</v>
          </cell>
          <cell r="S2180">
            <v>8260.57</v>
          </cell>
          <cell r="T2180">
            <v>30839.200000000001</v>
          </cell>
          <cell r="U2180">
            <v>10925.220000000001</v>
          </cell>
          <cell r="V2180">
            <v>45040.604623744563</v>
          </cell>
          <cell r="Y2180">
            <v>7108.7284365545356</v>
          </cell>
          <cell r="Z2180">
            <v>88067.509999999893</v>
          </cell>
          <cell r="AB2180" t="str">
            <v>Under</v>
          </cell>
          <cell r="AC2180" t="str">
            <v/>
          </cell>
          <cell r="AD2180">
            <v>52149.333060299097</v>
          </cell>
          <cell r="AF2180">
            <v>88067.51</v>
          </cell>
          <cell r="AG2180">
            <v>110599.54999999994</v>
          </cell>
          <cell r="AH2180">
            <v>0.79627367380789471</v>
          </cell>
          <cell r="AK2180">
            <v>0.79627367380789471</v>
          </cell>
          <cell r="AL2180">
            <v>0.79627367380789471</v>
          </cell>
          <cell r="AM2180">
            <v>0.99999095837189211</v>
          </cell>
          <cell r="AN2180">
            <v>80000</v>
          </cell>
          <cell r="AO2180">
            <v>0.99999004657907731</v>
          </cell>
          <cell r="AP2180">
            <v>-0.10084387499999867</v>
          </cell>
          <cell r="AS2180">
            <v>1</v>
          </cell>
          <cell r="AT2180">
            <v>0</v>
          </cell>
        </row>
        <row r="2181">
          <cell r="B2181">
            <v>386531</v>
          </cell>
          <cell r="C2181" t="str">
            <v>BOZHON PRECISION INDUSTRY TECHNOLOGY CO., LTD.</v>
          </cell>
          <cell r="D2181" t="str">
            <v>V63</v>
          </cell>
          <cell r="E2181" t="str">
            <v>1193716-01</v>
          </cell>
          <cell r="F2181" t="str">
            <v>UAT PNP</v>
          </cell>
          <cell r="G2181" t="str">
            <v>EQP,DFM,V63,UAT PNP,BZ</v>
          </cell>
          <cell r="H2181">
            <v>88067.509999999893</v>
          </cell>
          <cell r="I2181" t="str">
            <v>DFM</v>
          </cell>
          <cell r="J2181" t="str">
            <v>New Buy</v>
          </cell>
          <cell r="K2181">
            <v>176135.01999999979</v>
          </cell>
          <cell r="L2181">
            <v>2</v>
          </cell>
          <cell r="M2181" t="str">
            <v>EBD</v>
          </cell>
          <cell r="N2181">
            <v>88067.509999999893</v>
          </cell>
          <cell r="O2181">
            <v>176135.01999999979</v>
          </cell>
          <cell r="P2181" t="b">
            <v>1</v>
          </cell>
          <cell r="Q2181" t="str">
            <v>China</v>
          </cell>
          <cell r="R2181">
            <v>59670.52</v>
          </cell>
          <cell r="S2181">
            <v>8260.57</v>
          </cell>
          <cell r="T2181">
            <v>30839.200000000001</v>
          </cell>
          <cell r="U2181">
            <v>10925.220000000001</v>
          </cell>
          <cell r="V2181">
            <v>45040.604623744563</v>
          </cell>
          <cell r="Y2181">
            <v>7108.7284365545356</v>
          </cell>
          <cell r="Z2181">
            <v>176135.01999999979</v>
          </cell>
          <cell r="AB2181" t="str">
            <v>Under</v>
          </cell>
          <cell r="AC2181">
            <v>0.5</v>
          </cell>
          <cell r="AD2181">
            <v>52149.333060299097</v>
          </cell>
          <cell r="AF2181">
            <v>88067.51</v>
          </cell>
          <cell r="AG2181">
            <v>110599.54999999994</v>
          </cell>
          <cell r="AH2181">
            <v>0.79627367380789471</v>
          </cell>
          <cell r="AK2181">
            <v>0.79627367380789471</v>
          </cell>
          <cell r="AL2181">
            <v>1.5925473476157894</v>
          </cell>
          <cell r="AM2181">
            <v>0.99999095837189211</v>
          </cell>
          <cell r="AN2181">
            <v>80000</v>
          </cell>
          <cell r="AO2181">
            <v>0.99999004657907731</v>
          </cell>
          <cell r="AP2181">
            <v>-0.10084387499999867</v>
          </cell>
          <cell r="AS2181">
            <v>1</v>
          </cell>
          <cell r="AT2181">
            <v>0</v>
          </cell>
        </row>
        <row r="2182">
          <cell r="B2182">
            <v>386531</v>
          </cell>
          <cell r="C2182" t="str">
            <v>BOZHON PRECISION INDUSTRY TECHNOLOGY CO., LTD.</v>
          </cell>
          <cell r="D2182" t="str">
            <v>V63</v>
          </cell>
          <cell r="E2182" t="str">
            <v>1193716-01</v>
          </cell>
          <cell r="F2182" t="str">
            <v>UAT PNP</v>
          </cell>
          <cell r="G2182" t="str">
            <v>EQP,DFM,V63,UAT PNP,BZ</v>
          </cell>
          <cell r="H2182">
            <v>88067.509999999893</v>
          </cell>
          <cell r="I2182" t="str">
            <v>DFM</v>
          </cell>
          <cell r="J2182" t="str">
            <v>New Buy</v>
          </cell>
          <cell r="K2182">
            <v>264202.52999999968</v>
          </cell>
          <cell r="L2182">
            <v>3</v>
          </cell>
          <cell r="M2182" t="str">
            <v>EBD</v>
          </cell>
          <cell r="N2182">
            <v>88067.509999999893</v>
          </cell>
          <cell r="O2182">
            <v>264202.52999999968</v>
          </cell>
          <cell r="P2182" t="b">
            <v>1</v>
          </cell>
          <cell r="Q2182" t="str">
            <v>China</v>
          </cell>
          <cell r="R2182">
            <v>59670.52</v>
          </cell>
          <cell r="S2182">
            <v>8260.57</v>
          </cell>
          <cell r="T2182">
            <v>30839.200000000001</v>
          </cell>
          <cell r="U2182">
            <v>10925.220000000001</v>
          </cell>
          <cell r="V2182">
            <v>45040.604623744563</v>
          </cell>
          <cell r="Y2182">
            <v>7108.7284365545356</v>
          </cell>
          <cell r="Z2182">
            <v>264202.52999999968</v>
          </cell>
          <cell r="AB2182" t="str">
            <v>Under</v>
          </cell>
          <cell r="AC2182">
            <v>0.66666666666666663</v>
          </cell>
          <cell r="AD2182">
            <v>52149.333060299097</v>
          </cell>
          <cell r="AF2182">
            <v>88067.51</v>
          </cell>
          <cell r="AG2182">
            <v>110599.54999999994</v>
          </cell>
          <cell r="AH2182">
            <v>0.79627367380789471</v>
          </cell>
          <cell r="AK2182">
            <v>0.79627367380789471</v>
          </cell>
          <cell r="AL2182">
            <v>2.3888210214236842</v>
          </cell>
          <cell r="AM2182">
            <v>0.99999095837189211</v>
          </cell>
          <cell r="AN2182">
            <v>80000</v>
          </cell>
          <cell r="AO2182">
            <v>0.99999004657907731</v>
          </cell>
          <cell r="AP2182">
            <v>-0.10084387499999867</v>
          </cell>
          <cell r="AS2182">
            <v>1</v>
          </cell>
          <cell r="AT2182">
            <v>0</v>
          </cell>
        </row>
        <row r="2183">
          <cell r="B2183">
            <v>386532</v>
          </cell>
          <cell r="C2183" t="str">
            <v>SECOTE</v>
          </cell>
          <cell r="D2183" t="str">
            <v>V63</v>
          </cell>
          <cell r="E2183" t="str">
            <v>1193717-01</v>
          </cell>
          <cell r="F2183" t="str">
            <v>UAT PNP</v>
          </cell>
          <cell r="G2183" t="str">
            <v>EQP,DFM,V63,UAT PNP,ST</v>
          </cell>
          <cell r="H2183">
            <v>133131.59</v>
          </cell>
          <cell r="I2183" t="str">
            <v>DFM</v>
          </cell>
          <cell r="J2183" t="str">
            <v>New Buy</v>
          </cell>
          <cell r="K2183">
            <v>266263.18</v>
          </cell>
          <cell r="L2183">
            <v>2</v>
          </cell>
          <cell r="M2183" t="str">
            <v>EBD</v>
          </cell>
          <cell r="N2183">
            <v>133131.59</v>
          </cell>
          <cell r="O2183">
            <v>266263.18</v>
          </cell>
          <cell r="P2183" t="b">
            <v>1</v>
          </cell>
          <cell r="Q2183" t="str">
            <v>China</v>
          </cell>
          <cell r="R2183">
            <v>65953.100000000006</v>
          </cell>
          <cell r="S2183">
            <v>13983.68</v>
          </cell>
          <cell r="T2183">
            <v>40730.800000000003</v>
          </cell>
          <cell r="U2183">
            <v>8563.85</v>
          </cell>
          <cell r="V2183">
            <v>29431.43429344747</v>
          </cell>
          <cell r="Y2183">
            <v>8563.85</v>
          </cell>
          <cell r="Z2183">
            <v>266263.18</v>
          </cell>
          <cell r="AB2183" t="str">
            <v>Under</v>
          </cell>
          <cell r="AC2183">
            <v>0.5</v>
          </cell>
          <cell r="AD2183">
            <v>37995.284293447468</v>
          </cell>
          <cell r="AF2183">
            <v>88067.51</v>
          </cell>
          <cell r="AG2183">
            <v>110599.54999999994</v>
          </cell>
          <cell r="AH2183">
            <v>1.2037263261921054</v>
          </cell>
          <cell r="AK2183">
            <v>1.2037263261921054</v>
          </cell>
          <cell r="AL2183">
            <v>2.4074526523842108</v>
          </cell>
          <cell r="AM2183">
            <v>0.999990958371892</v>
          </cell>
          <cell r="AN2183">
            <v>80000</v>
          </cell>
          <cell r="AO2183">
            <v>0.99998495342092264</v>
          </cell>
          <cell r="AP2183">
            <v>-0.66414487499999997</v>
          </cell>
          <cell r="AS2183">
            <v>1</v>
          </cell>
          <cell r="AT2183">
            <v>0</v>
          </cell>
        </row>
        <row r="2184">
          <cell r="B2184">
            <v>386532</v>
          </cell>
          <cell r="C2184" t="str">
            <v>SECOTE</v>
          </cell>
          <cell r="D2184" t="str">
            <v>V63</v>
          </cell>
          <cell r="E2184" t="str">
            <v>1193717-01</v>
          </cell>
          <cell r="F2184" t="str">
            <v>UAT PNP</v>
          </cell>
          <cell r="G2184" t="str">
            <v>EQP,DFM,V63,UAT PNP,ST</v>
          </cell>
          <cell r="H2184">
            <v>133131.59</v>
          </cell>
          <cell r="I2184" t="str">
            <v>DFM</v>
          </cell>
          <cell r="J2184" t="str">
            <v>New Buy</v>
          </cell>
          <cell r="K2184">
            <v>266263.18</v>
          </cell>
          <cell r="L2184">
            <v>2</v>
          </cell>
          <cell r="M2184" t="str">
            <v>EBD</v>
          </cell>
          <cell r="N2184">
            <v>133131.59</v>
          </cell>
          <cell r="O2184">
            <v>266263.18</v>
          </cell>
          <cell r="P2184" t="b">
            <v>1</v>
          </cell>
          <cell r="Q2184" t="str">
            <v>China</v>
          </cell>
          <cell r="R2184">
            <v>65953.100000000006</v>
          </cell>
          <cell r="S2184">
            <v>13983.68</v>
          </cell>
          <cell r="T2184">
            <v>40730.800000000003</v>
          </cell>
          <cell r="U2184">
            <v>8563.85</v>
          </cell>
          <cell r="V2184">
            <v>29431.43429344747</v>
          </cell>
          <cell r="Y2184">
            <v>8563.85</v>
          </cell>
          <cell r="Z2184">
            <v>266263.18</v>
          </cell>
          <cell r="AB2184" t="str">
            <v>Under</v>
          </cell>
          <cell r="AC2184">
            <v>0.5</v>
          </cell>
          <cell r="AD2184">
            <v>37995.284293447468</v>
          </cell>
          <cell r="AF2184">
            <v>88067.51</v>
          </cell>
          <cell r="AG2184">
            <v>110599.54999999994</v>
          </cell>
          <cell r="AH2184">
            <v>1.2037263261921054</v>
          </cell>
          <cell r="AK2184">
            <v>1.2037263261921054</v>
          </cell>
          <cell r="AL2184">
            <v>2.4074526523842108</v>
          </cell>
          <cell r="AM2184">
            <v>0.999990958371892</v>
          </cell>
          <cell r="AN2184">
            <v>80000</v>
          </cell>
          <cell r="AO2184">
            <v>0.99998495342092264</v>
          </cell>
          <cell r="AP2184">
            <v>-0.66414487499999997</v>
          </cell>
          <cell r="AS2184">
            <v>1</v>
          </cell>
          <cell r="AT2184">
            <v>0</v>
          </cell>
        </row>
        <row r="2185">
          <cell r="B2185">
            <v>386532</v>
          </cell>
          <cell r="C2185" t="str">
            <v>SECOTE</v>
          </cell>
          <cell r="D2185" t="str">
            <v>V63</v>
          </cell>
          <cell r="E2185" t="str">
            <v>1193717-01</v>
          </cell>
          <cell r="F2185" t="str">
            <v>UAT PNP</v>
          </cell>
          <cell r="G2185" t="str">
            <v>EQP,DFM,V63,UAT PNP,ST</v>
          </cell>
          <cell r="H2185">
            <v>133131.59</v>
          </cell>
          <cell r="I2185" t="str">
            <v>DFM</v>
          </cell>
          <cell r="J2185" t="str">
            <v>New Buy</v>
          </cell>
          <cell r="K2185">
            <v>399394.77</v>
          </cell>
          <cell r="L2185">
            <v>3</v>
          </cell>
          <cell r="M2185" t="str">
            <v>EBD</v>
          </cell>
          <cell r="N2185">
            <v>133131.59</v>
          </cell>
          <cell r="O2185">
            <v>399394.77</v>
          </cell>
          <cell r="P2185" t="b">
            <v>1</v>
          </cell>
          <cell r="Q2185" t="str">
            <v>China</v>
          </cell>
          <cell r="R2185">
            <v>65953.100000000006</v>
          </cell>
          <cell r="S2185">
            <v>13983.68</v>
          </cell>
          <cell r="T2185">
            <v>40730.800000000003</v>
          </cell>
          <cell r="U2185">
            <v>8563.85</v>
          </cell>
          <cell r="V2185">
            <v>29431.43429344747</v>
          </cell>
          <cell r="Y2185">
            <v>8563.85</v>
          </cell>
          <cell r="Z2185">
            <v>399394.77</v>
          </cell>
          <cell r="AB2185" t="str">
            <v>Under</v>
          </cell>
          <cell r="AC2185">
            <v>0.66666666666666674</v>
          </cell>
          <cell r="AD2185">
            <v>37995.284293447468</v>
          </cell>
          <cell r="AF2185">
            <v>88067.51</v>
          </cell>
          <cell r="AG2185">
            <v>110599.54999999994</v>
          </cell>
          <cell r="AH2185">
            <v>1.2037263261921054</v>
          </cell>
          <cell r="AK2185">
            <v>1.2037263261921054</v>
          </cell>
          <cell r="AL2185">
            <v>3.6111789785763162</v>
          </cell>
          <cell r="AM2185">
            <v>0.999990958371892</v>
          </cell>
          <cell r="AN2185">
            <v>80000</v>
          </cell>
          <cell r="AO2185">
            <v>0.99998495342092264</v>
          </cell>
          <cell r="AP2185">
            <v>-0.66414487499999997</v>
          </cell>
          <cell r="AS2185">
            <v>1</v>
          </cell>
          <cell r="AT2185">
            <v>0</v>
          </cell>
        </row>
        <row r="2186">
          <cell r="B2186">
            <v>386533</v>
          </cell>
          <cell r="C2186" t="str">
            <v>BOZHON PRECISION INDUSTRY TECHNOLOGY CO., LTD.</v>
          </cell>
          <cell r="D2186" t="str">
            <v>V64</v>
          </cell>
          <cell r="E2186" t="str">
            <v>1193718-01</v>
          </cell>
          <cell r="F2186" t="str">
            <v>UAT BENDING</v>
          </cell>
          <cell r="G2186" t="str">
            <v>EQP,DFM,V64,UAT BENDING,BZ</v>
          </cell>
          <cell r="H2186">
            <v>30399.3999999999</v>
          </cell>
          <cell r="I2186" t="str">
            <v>DFM</v>
          </cell>
          <cell r="J2186" t="str">
            <v>New Buy</v>
          </cell>
          <cell r="K2186">
            <v>30399.3999999999</v>
          </cell>
          <cell r="L2186">
            <v>1</v>
          </cell>
          <cell r="M2186" t="str">
            <v>EBD</v>
          </cell>
          <cell r="N2186">
            <v>30399.3999999999</v>
          </cell>
          <cell r="O2186">
            <v>30399.3999999999</v>
          </cell>
          <cell r="P2186" t="b">
            <v>1</v>
          </cell>
          <cell r="Q2186" t="str">
            <v>China</v>
          </cell>
          <cell r="R2186">
            <v>17461.32</v>
          </cell>
          <cell r="S2186">
            <v>3611.43</v>
          </cell>
          <cell r="T2186">
            <v>4914.57</v>
          </cell>
          <cell r="U2186">
            <v>7537.24</v>
          </cell>
          <cell r="V2186">
            <v>13257.276016793516</v>
          </cell>
          <cell r="Y2186">
            <v>2453.811618316397</v>
          </cell>
          <cell r="Z2186">
            <v>30399.3999999999</v>
          </cell>
          <cell r="AB2186" t="str">
            <v>Under</v>
          </cell>
          <cell r="AC2186" t="str">
            <v/>
          </cell>
          <cell r="AD2186">
            <v>15711.087635109912</v>
          </cell>
          <cell r="AF2186">
            <v>30399.4</v>
          </cell>
          <cell r="AG2186">
            <v>50699.699999999953</v>
          </cell>
          <cell r="AH2186">
            <v>0.59959723627555839</v>
          </cell>
          <cell r="AK2186">
            <v>0.59959723627555839</v>
          </cell>
          <cell r="AL2186">
            <v>0.59959723627555839</v>
          </cell>
          <cell r="AM2186">
            <v>0.99998027601741235</v>
          </cell>
          <cell r="AN2186">
            <v>80000</v>
          </cell>
          <cell r="AO2186">
            <v>0.99999250503454662</v>
          </cell>
          <cell r="AP2186">
            <v>0.62000750000000127</v>
          </cell>
          <cell r="AS2186">
            <v>1</v>
          </cell>
          <cell r="AT2186">
            <v>0</v>
          </cell>
        </row>
        <row r="2187">
          <cell r="B2187">
            <v>386533</v>
          </cell>
          <cell r="C2187" t="str">
            <v>BOZHON PRECISION INDUSTRY TECHNOLOGY CO., LTD.</v>
          </cell>
          <cell r="D2187" t="str">
            <v>V64</v>
          </cell>
          <cell r="E2187" t="str">
            <v>1193718-01</v>
          </cell>
          <cell r="F2187" t="str">
            <v>UAT BENDING</v>
          </cell>
          <cell r="G2187" t="str">
            <v>EQP,DFM,V64,UAT BENDING,BZ</v>
          </cell>
          <cell r="H2187">
            <v>30399.3999999999</v>
          </cell>
          <cell r="I2187" t="str">
            <v>DFM</v>
          </cell>
          <cell r="J2187" t="str">
            <v>New Buy</v>
          </cell>
          <cell r="K2187">
            <v>60798.799999999799</v>
          </cell>
          <cell r="L2187">
            <v>2</v>
          </cell>
          <cell r="M2187" t="str">
            <v>EBD</v>
          </cell>
          <cell r="N2187">
            <v>30399.3999999999</v>
          </cell>
          <cell r="O2187">
            <v>60798.799999999799</v>
          </cell>
          <cell r="P2187" t="b">
            <v>1</v>
          </cell>
          <cell r="Q2187" t="str">
            <v>China</v>
          </cell>
          <cell r="R2187">
            <v>17461.32</v>
          </cell>
          <cell r="S2187">
            <v>3611.43</v>
          </cell>
          <cell r="T2187">
            <v>4914.57</v>
          </cell>
          <cell r="U2187">
            <v>7537.24</v>
          </cell>
          <cell r="V2187">
            <v>13257.276016793516</v>
          </cell>
          <cell r="Y2187">
            <v>2453.811618316397</v>
          </cell>
          <cell r="Z2187">
            <v>60798.799999999799</v>
          </cell>
          <cell r="AB2187" t="str">
            <v>Under</v>
          </cell>
          <cell r="AC2187">
            <v>0.5</v>
          </cell>
          <cell r="AD2187">
            <v>15711.087635109912</v>
          </cell>
          <cell r="AF2187">
            <v>30399.4</v>
          </cell>
          <cell r="AG2187">
            <v>50699.699999999953</v>
          </cell>
          <cell r="AH2187">
            <v>0.59959723627555839</v>
          </cell>
          <cell r="AK2187">
            <v>0.59959723627555839</v>
          </cell>
          <cell r="AL2187">
            <v>1.1991944725511168</v>
          </cell>
          <cell r="AM2187">
            <v>0.99998027601741235</v>
          </cell>
          <cell r="AN2187">
            <v>80000</v>
          </cell>
          <cell r="AO2187">
            <v>0.99999250503454662</v>
          </cell>
          <cell r="AP2187">
            <v>0.62000750000000127</v>
          </cell>
          <cell r="AS2187">
            <v>1</v>
          </cell>
          <cell r="AT2187">
            <v>0</v>
          </cell>
        </row>
        <row r="2188">
          <cell r="B2188">
            <v>386535</v>
          </cell>
          <cell r="C2188" t="str">
            <v>BOZHON PRECISION INDUSTRY TECHNOLOGY CO., LTD.</v>
          </cell>
          <cell r="D2188" t="str">
            <v>V64</v>
          </cell>
          <cell r="E2188" t="str">
            <v>1193721-01</v>
          </cell>
          <cell r="F2188" t="str">
            <v>UAT PNP</v>
          </cell>
          <cell r="G2188" t="str">
            <v>EQP,DFM,V64,UAT PB,BZ</v>
          </cell>
          <cell r="H2188">
            <v>88067.509999999893</v>
          </cell>
          <cell r="I2188" t="str">
            <v>DFM</v>
          </cell>
          <cell r="J2188" t="str">
            <v>New Buy</v>
          </cell>
          <cell r="K2188">
            <v>176135.01999999979</v>
          </cell>
          <cell r="L2188">
            <v>2</v>
          </cell>
          <cell r="M2188" t="str">
            <v>EBD</v>
          </cell>
          <cell r="N2188">
            <v>88067.509999999893</v>
          </cell>
          <cell r="O2188">
            <v>176135.01999999979</v>
          </cell>
          <cell r="P2188" t="b">
            <v>1</v>
          </cell>
          <cell r="Q2188" t="str">
            <v>China</v>
          </cell>
          <cell r="R2188">
            <v>59670.52</v>
          </cell>
          <cell r="S2188">
            <v>8260.57</v>
          </cell>
          <cell r="T2188">
            <v>30839.200000000001</v>
          </cell>
          <cell r="U2188">
            <v>10925.220000000001</v>
          </cell>
          <cell r="V2188">
            <v>45040.604623744563</v>
          </cell>
          <cell r="Y2188">
            <v>7108.7284365545356</v>
          </cell>
          <cell r="Z2188">
            <v>176135.01999999979</v>
          </cell>
          <cell r="AB2188" t="str">
            <v>Under</v>
          </cell>
          <cell r="AC2188">
            <v>0.5</v>
          </cell>
          <cell r="AD2188">
            <v>52149.333060299097</v>
          </cell>
          <cell r="AF2188">
            <v>88067.51</v>
          </cell>
          <cell r="AG2188">
            <v>110599.54999999994</v>
          </cell>
          <cell r="AH2188">
            <v>0.79627367380789471</v>
          </cell>
          <cell r="AK2188">
            <v>0.79627367380789471</v>
          </cell>
          <cell r="AL2188">
            <v>1.5925473476157894</v>
          </cell>
          <cell r="AM2188">
            <v>0.99999095837189211</v>
          </cell>
          <cell r="AN2188">
            <v>80000</v>
          </cell>
          <cell r="AO2188">
            <v>0.99999004657907731</v>
          </cell>
          <cell r="AP2188">
            <v>-0.10084387499999867</v>
          </cell>
          <cell r="AS2188">
            <v>1</v>
          </cell>
          <cell r="AT2188">
            <v>0</v>
          </cell>
        </row>
        <row r="2189">
          <cell r="B2189">
            <v>386535</v>
          </cell>
          <cell r="C2189" t="str">
            <v>BOZHON PRECISION INDUSTRY TECHNOLOGY CO., LTD.</v>
          </cell>
          <cell r="D2189" t="str">
            <v>V64</v>
          </cell>
          <cell r="E2189" t="str">
            <v>1193721-01</v>
          </cell>
          <cell r="F2189" t="str">
            <v>UAT PNP</v>
          </cell>
          <cell r="G2189" t="str">
            <v>EQP,DFM,V64,UAT PB,BZ</v>
          </cell>
          <cell r="H2189">
            <v>88067.509999999893</v>
          </cell>
          <cell r="I2189" t="str">
            <v>DFM</v>
          </cell>
          <cell r="J2189" t="str">
            <v>New Buy</v>
          </cell>
          <cell r="K2189">
            <v>264202.52999999968</v>
          </cell>
          <cell r="L2189">
            <v>3</v>
          </cell>
          <cell r="M2189" t="str">
            <v>EBD</v>
          </cell>
          <cell r="N2189">
            <v>88067.509999999893</v>
          </cell>
          <cell r="O2189">
            <v>264202.52999999968</v>
          </cell>
          <cell r="P2189" t="b">
            <v>1</v>
          </cell>
          <cell r="Q2189" t="str">
            <v>China</v>
          </cell>
          <cell r="R2189">
            <v>59670.52</v>
          </cell>
          <cell r="S2189">
            <v>8260.57</v>
          </cell>
          <cell r="T2189">
            <v>30839.200000000001</v>
          </cell>
          <cell r="U2189">
            <v>10925.220000000001</v>
          </cell>
          <cell r="V2189">
            <v>45040.604623744563</v>
          </cell>
          <cell r="Y2189">
            <v>7108.7284365545356</v>
          </cell>
          <cell r="Z2189">
            <v>264202.52999999968</v>
          </cell>
          <cell r="AB2189" t="str">
            <v>Under</v>
          </cell>
          <cell r="AC2189">
            <v>0.66666666666666663</v>
          </cell>
          <cell r="AD2189">
            <v>52149.333060299097</v>
          </cell>
          <cell r="AF2189">
            <v>88067.51</v>
          </cell>
          <cell r="AG2189">
            <v>110599.54999999994</v>
          </cell>
          <cell r="AH2189">
            <v>0.79627367380789471</v>
          </cell>
          <cell r="AK2189">
            <v>0.79627367380789471</v>
          </cell>
          <cell r="AL2189">
            <v>2.3888210214236842</v>
          </cell>
          <cell r="AM2189">
            <v>0.99999095837189211</v>
          </cell>
          <cell r="AN2189">
            <v>80000</v>
          </cell>
          <cell r="AO2189">
            <v>0.99999004657907731</v>
          </cell>
          <cell r="AP2189">
            <v>-0.10084387499999867</v>
          </cell>
          <cell r="AS2189">
            <v>1</v>
          </cell>
          <cell r="AT2189">
            <v>0</v>
          </cell>
        </row>
        <row r="2190">
          <cell r="B2190">
            <v>386535</v>
          </cell>
          <cell r="C2190" t="str">
            <v>BOZHON PRECISION INDUSTRY TECHNOLOGY CO., LTD.</v>
          </cell>
          <cell r="D2190" t="str">
            <v>V64</v>
          </cell>
          <cell r="E2190" t="str">
            <v>1193721-01</v>
          </cell>
          <cell r="F2190" t="str">
            <v>UAT PNP</v>
          </cell>
          <cell r="G2190" t="str">
            <v>EQP,DFM,V64,UAT PB,BZ</v>
          </cell>
          <cell r="H2190">
            <v>88067.509999999893</v>
          </cell>
          <cell r="I2190" t="str">
            <v>DFM</v>
          </cell>
          <cell r="J2190" t="str">
            <v>New Buy</v>
          </cell>
          <cell r="K2190">
            <v>352270.03999999957</v>
          </cell>
          <cell r="L2190">
            <v>4</v>
          </cell>
          <cell r="M2190" t="str">
            <v>EBD</v>
          </cell>
          <cell r="N2190">
            <v>88067.509999999893</v>
          </cell>
          <cell r="O2190">
            <v>352270.03999999957</v>
          </cell>
          <cell r="P2190" t="b">
            <v>1</v>
          </cell>
          <cell r="Q2190" t="str">
            <v>China</v>
          </cell>
          <cell r="R2190">
            <v>59670.52</v>
          </cell>
          <cell r="S2190">
            <v>8260.57</v>
          </cell>
          <cell r="T2190">
            <v>30839.200000000001</v>
          </cell>
          <cell r="U2190">
            <v>10925.220000000001</v>
          </cell>
          <cell r="V2190">
            <v>45040.604623744563</v>
          </cell>
          <cell r="Y2190">
            <v>7108.7284365545356</v>
          </cell>
          <cell r="Z2190">
            <v>352270.03999999957</v>
          </cell>
          <cell r="AB2190" t="str">
            <v>Under</v>
          </cell>
          <cell r="AC2190">
            <v>0.75</v>
          </cell>
          <cell r="AD2190">
            <v>52149.333060299097</v>
          </cell>
          <cell r="AF2190">
            <v>88067.51</v>
          </cell>
          <cell r="AG2190">
            <v>110599.54999999994</v>
          </cell>
          <cell r="AH2190">
            <v>0.79627367380789471</v>
          </cell>
          <cell r="AK2190">
            <v>0.79627367380789471</v>
          </cell>
          <cell r="AL2190">
            <v>3.1850946952315788</v>
          </cell>
          <cell r="AM2190">
            <v>0.99999095837189211</v>
          </cell>
          <cell r="AN2190">
            <v>80000</v>
          </cell>
          <cell r="AO2190">
            <v>0.99999004657907731</v>
          </cell>
          <cell r="AP2190">
            <v>-0.10084387499999867</v>
          </cell>
          <cell r="AS2190">
            <v>1</v>
          </cell>
          <cell r="AT2190">
            <v>0</v>
          </cell>
        </row>
        <row r="2191">
          <cell r="B2191">
            <v>386536</v>
          </cell>
          <cell r="C2191" t="str">
            <v>SECOTE</v>
          </cell>
          <cell r="D2191" t="str">
            <v>V64</v>
          </cell>
          <cell r="E2191" t="str">
            <v>1193723-01</v>
          </cell>
          <cell r="F2191" t="str">
            <v>UAT PNP</v>
          </cell>
          <cell r="G2191" t="str">
            <v>EQP,DFM,V64,UAT PNP,ST</v>
          </cell>
          <cell r="H2191">
            <v>133131.59</v>
          </cell>
          <cell r="I2191" t="str">
            <v>DFM</v>
          </cell>
          <cell r="J2191" t="str">
            <v>New Buy</v>
          </cell>
          <cell r="K2191">
            <v>665657.94999999995</v>
          </cell>
          <cell r="L2191">
            <v>5</v>
          </cell>
          <cell r="M2191" t="str">
            <v>EBD</v>
          </cell>
          <cell r="N2191">
            <v>133131.59</v>
          </cell>
          <cell r="O2191">
            <v>665657.94999999995</v>
          </cell>
          <cell r="P2191" t="b">
            <v>1</v>
          </cell>
          <cell r="Q2191" t="str">
            <v>China</v>
          </cell>
          <cell r="R2191">
            <v>65953.100000000006</v>
          </cell>
          <cell r="S2191">
            <v>13983.68</v>
          </cell>
          <cell r="T2191">
            <v>40730.800000000003</v>
          </cell>
          <cell r="U2191">
            <v>8563.85</v>
          </cell>
          <cell r="V2191">
            <v>29431.43429344747</v>
          </cell>
          <cell r="Y2191">
            <v>8563.85</v>
          </cell>
          <cell r="Z2191">
            <v>665657.94999999995</v>
          </cell>
          <cell r="AB2191" t="str">
            <v>Under</v>
          </cell>
          <cell r="AC2191">
            <v>0.8</v>
          </cell>
          <cell r="AD2191">
            <v>37995.284293447468</v>
          </cell>
          <cell r="AF2191">
            <v>88067.51</v>
          </cell>
          <cell r="AG2191">
            <v>110599.54999999994</v>
          </cell>
          <cell r="AH2191">
            <v>1.2037263261921054</v>
          </cell>
          <cell r="AK2191">
            <v>1.2037263261921054</v>
          </cell>
          <cell r="AL2191">
            <v>6.0186316309605274</v>
          </cell>
          <cell r="AM2191">
            <v>0.999990958371892</v>
          </cell>
          <cell r="AN2191">
            <v>80000</v>
          </cell>
          <cell r="AO2191">
            <v>0.99998495342092264</v>
          </cell>
          <cell r="AP2191">
            <v>-0.66414487499999997</v>
          </cell>
          <cell r="AS2191">
            <v>1</v>
          </cell>
          <cell r="AT2191">
            <v>0</v>
          </cell>
        </row>
        <row r="2192">
          <cell r="B2192">
            <v>386536</v>
          </cell>
          <cell r="C2192" t="str">
            <v>SECOTE</v>
          </cell>
          <cell r="D2192" t="str">
            <v>V64</v>
          </cell>
          <cell r="E2192" t="str">
            <v>1193723-01</v>
          </cell>
          <cell r="F2192" t="str">
            <v>UAT PNP</v>
          </cell>
          <cell r="G2192" t="str">
            <v>EQP,DFM,V64,UAT PNP,ST</v>
          </cell>
          <cell r="H2192">
            <v>133131.59</v>
          </cell>
          <cell r="I2192" t="str">
            <v>DFM</v>
          </cell>
          <cell r="J2192" t="str">
            <v>New Buy</v>
          </cell>
          <cell r="K2192">
            <v>665657.94999999995</v>
          </cell>
          <cell r="L2192">
            <v>5</v>
          </cell>
          <cell r="M2192" t="str">
            <v>EBD</v>
          </cell>
          <cell r="N2192">
            <v>133131.59</v>
          </cell>
          <cell r="O2192">
            <v>665657.94999999995</v>
          </cell>
          <cell r="P2192" t="b">
            <v>1</v>
          </cell>
          <cell r="Q2192" t="str">
            <v>China</v>
          </cell>
          <cell r="R2192">
            <v>65953.100000000006</v>
          </cell>
          <cell r="S2192">
            <v>13983.68</v>
          </cell>
          <cell r="T2192">
            <v>40730.800000000003</v>
          </cell>
          <cell r="U2192">
            <v>8563.85</v>
          </cell>
          <cell r="V2192">
            <v>29431.43429344747</v>
          </cell>
          <cell r="Y2192">
            <v>8563.85</v>
          </cell>
          <cell r="Z2192">
            <v>665657.94999999995</v>
          </cell>
          <cell r="AB2192" t="str">
            <v>Under</v>
          </cell>
          <cell r="AC2192">
            <v>0.8</v>
          </cell>
          <cell r="AD2192">
            <v>37995.284293447468</v>
          </cell>
          <cell r="AF2192">
            <v>88067.51</v>
          </cell>
          <cell r="AG2192">
            <v>110599.54999999994</v>
          </cell>
          <cell r="AH2192">
            <v>1.2037263261921054</v>
          </cell>
          <cell r="AK2192">
            <v>1.2037263261921054</v>
          </cell>
          <cell r="AL2192">
            <v>6.0186316309605274</v>
          </cell>
          <cell r="AM2192">
            <v>0.999990958371892</v>
          </cell>
          <cell r="AN2192">
            <v>80000</v>
          </cell>
          <cell r="AO2192">
            <v>0.99998495342092264</v>
          </cell>
          <cell r="AP2192">
            <v>-0.66414487499999997</v>
          </cell>
          <cell r="AS2192">
            <v>1</v>
          </cell>
          <cell r="AT2192">
            <v>0</v>
          </cell>
        </row>
        <row r="2193">
          <cell r="B2193">
            <v>386538</v>
          </cell>
          <cell r="C2193" t="str">
            <v>BOZHON PRECISION INDUSTRY TECHNOLOGY CO., LTD.</v>
          </cell>
          <cell r="D2193" t="str">
            <v>V63</v>
          </cell>
          <cell r="E2193" t="str">
            <v>1193755-01-R</v>
          </cell>
          <cell r="F2193" t="str">
            <v>PAM-FIFO</v>
          </cell>
          <cell r="G2193" t="str">
            <v>EQP,AE,PAM FIFO1(PAM FIFO BUFFER),D22-V6X,BOZHON,RETROFIT KIT</v>
          </cell>
          <cell r="H2193">
            <v>3997</v>
          </cell>
          <cell r="I2193" t="str">
            <v>AE</v>
          </cell>
          <cell r="J2193" t="str">
            <v>Retrofit</v>
          </cell>
          <cell r="K2193">
            <v>3997</v>
          </cell>
          <cell r="L2193">
            <v>1</v>
          </cell>
          <cell r="M2193" t="str">
            <v>OTS Quote</v>
          </cell>
          <cell r="N2193">
            <v>3997</v>
          </cell>
          <cell r="O2193">
            <v>3997</v>
          </cell>
          <cell r="P2193" t="b">
            <v>0</v>
          </cell>
          <cell r="Q2193" t="str">
            <v>China</v>
          </cell>
          <cell r="R2193" t="e">
            <v>#N/A</v>
          </cell>
          <cell r="S2193" t="e">
            <v>#N/A</v>
          </cell>
          <cell r="T2193" t="e">
            <v>#N/A</v>
          </cell>
          <cell r="U2193" t="e">
            <v>#N/A</v>
          </cell>
          <cell r="V2193" t="e">
            <v>#N/A</v>
          </cell>
          <cell r="Y2193" t="e">
            <v>#N/A</v>
          </cell>
          <cell r="Z2193">
            <v>3997</v>
          </cell>
          <cell r="AB2193" t="str">
            <v>Under</v>
          </cell>
          <cell r="AC2193" t="str">
            <v/>
          </cell>
          <cell r="AD2193" t="e">
            <v>#N/A</v>
          </cell>
          <cell r="AF2193">
            <v>3997</v>
          </cell>
          <cell r="AG2193">
            <v>3997</v>
          </cell>
          <cell r="AH2193">
            <v>1</v>
          </cell>
          <cell r="AK2193">
            <v>1</v>
          </cell>
          <cell r="AL2193">
            <v>1</v>
          </cell>
          <cell r="AM2193">
            <v>0.99974981235926941</v>
          </cell>
          <cell r="AN2193" t="str">
            <v/>
          </cell>
          <cell r="AO2193" t="e">
            <v>#VALUE!</v>
          </cell>
          <cell r="AP2193" t="e">
            <v>#VALUE!</v>
          </cell>
          <cell r="AS2193">
            <v>1</v>
          </cell>
          <cell r="AT2193">
            <v>0</v>
          </cell>
        </row>
        <row r="2194">
          <cell r="B2194">
            <v>386548</v>
          </cell>
          <cell r="C2194" t="str">
            <v>CHENGDU INNOREV INDUSTRIAL CO., LTD.</v>
          </cell>
          <cell r="D2194" t="str">
            <v>V63</v>
          </cell>
          <cell r="E2194" t="str">
            <v>1193790-01-R</v>
          </cell>
          <cell r="F2194" t="str">
            <v>OMS-EU</v>
          </cell>
          <cell r="G2194" t="str">
            <v>EQP,AE,OMS-EU,D49-V63,INNOREV,RETROFIT KIT</v>
          </cell>
          <cell r="H2194">
            <v>4537</v>
          </cell>
          <cell r="I2194" t="str">
            <v>AE</v>
          </cell>
          <cell r="J2194" t="str">
            <v>Retrofit</v>
          </cell>
          <cell r="K2194">
            <v>4537</v>
          </cell>
          <cell r="L2194">
            <v>1</v>
          </cell>
          <cell r="M2194" t="str">
            <v>OTS Quote</v>
          </cell>
          <cell r="N2194">
            <v>4537</v>
          </cell>
          <cell r="O2194">
            <v>4537</v>
          </cell>
          <cell r="P2194" t="b">
            <v>0</v>
          </cell>
          <cell r="Q2194" t="str">
            <v>China</v>
          </cell>
          <cell r="R2194" t="e">
            <v>#N/A</v>
          </cell>
          <cell r="S2194" t="e">
            <v>#N/A</v>
          </cell>
          <cell r="T2194" t="e">
            <v>#N/A</v>
          </cell>
          <cell r="U2194" t="e">
            <v>#N/A</v>
          </cell>
          <cell r="V2194" t="e">
            <v>#N/A</v>
          </cell>
          <cell r="Y2194" t="e">
            <v>#N/A</v>
          </cell>
          <cell r="Z2194">
            <v>4537</v>
          </cell>
          <cell r="AB2194" t="str">
            <v>Under</v>
          </cell>
          <cell r="AC2194" t="str">
            <v/>
          </cell>
          <cell r="AD2194" t="e">
            <v>#N/A</v>
          </cell>
          <cell r="AF2194" t="str">
            <v>2356.00 / 4537.00 / 7943.00</v>
          </cell>
          <cell r="AG2194">
            <v>5149.5</v>
          </cell>
          <cell r="AH2194">
            <v>0.8810564132440043</v>
          </cell>
          <cell r="AK2194">
            <v>0.8810564132440043</v>
          </cell>
          <cell r="AL2194">
            <v>0.8810564132440043</v>
          </cell>
          <cell r="AM2194">
            <v>0.99980580638896988</v>
          </cell>
          <cell r="AN2194">
            <v>16493</v>
          </cell>
          <cell r="AO2194">
            <v>0.99994657997858216</v>
          </cell>
          <cell r="AP2194">
            <v>0.7249135997089674</v>
          </cell>
          <cell r="AS2194">
            <v>1</v>
          </cell>
          <cell r="AT2194">
            <v>0</v>
          </cell>
        </row>
        <row r="2195">
          <cell r="B2195">
            <v>386549</v>
          </cell>
          <cell r="C2195" t="str">
            <v>BOZHON PRECISION INDUSTRY TECHNOLOGY CO., LTD.</v>
          </cell>
          <cell r="D2195" t="str">
            <v>V63</v>
          </cell>
          <cell r="E2195" t="str">
            <v>1193791-01-R</v>
          </cell>
          <cell r="F2195" t="str">
            <v>SA-IT-MIDC</v>
          </cell>
          <cell r="G2195" t="str">
            <v>EQP,AE,SA-IT-MIDC 6-BAY(SA-IT-HSG2 4-BAY),D74-V63,BOZHON,RETROFIT KIT</v>
          </cell>
          <cell r="H2195">
            <v>88389</v>
          </cell>
          <cell r="I2195" t="str">
            <v>AE</v>
          </cell>
          <cell r="J2195" t="str">
            <v>Retrofit</v>
          </cell>
          <cell r="K2195">
            <v>88389</v>
          </cell>
          <cell r="L2195">
            <v>1</v>
          </cell>
          <cell r="M2195" t="str">
            <v>OTS Quote</v>
          </cell>
          <cell r="N2195">
            <v>88389</v>
          </cell>
          <cell r="O2195">
            <v>88389</v>
          </cell>
          <cell r="P2195" t="b">
            <v>0</v>
          </cell>
          <cell r="Q2195" t="str">
            <v>China</v>
          </cell>
          <cell r="R2195" t="e">
            <v>#N/A</v>
          </cell>
          <cell r="S2195" t="e">
            <v>#N/A</v>
          </cell>
          <cell r="T2195" t="e">
            <v>#N/A</v>
          </cell>
          <cell r="U2195" t="e">
            <v>#N/A</v>
          </cell>
          <cell r="V2195" t="e">
            <v>#N/A</v>
          </cell>
          <cell r="Y2195" t="e">
            <v>#N/A</v>
          </cell>
          <cell r="Z2195">
            <v>88389</v>
          </cell>
          <cell r="AB2195" t="str">
            <v>Under</v>
          </cell>
          <cell r="AC2195" t="str">
            <v/>
          </cell>
          <cell r="AD2195" t="e">
            <v>#N/A</v>
          </cell>
          <cell r="AF2195" t="str">
            <v>14174.71 / 15358.49 / 19726.51 / 27278.62 / 36310.50 / 88389.00</v>
          </cell>
          <cell r="AG2195">
            <v>20726.663499999951</v>
          </cell>
          <cell r="AH2195">
            <v>4.2645069236541717</v>
          </cell>
          <cell r="AK2195">
            <v>4.2645069236541717</v>
          </cell>
          <cell r="AL2195">
            <v>4.2645069236541717</v>
          </cell>
          <cell r="AM2195">
            <v>0.99995175296786187</v>
          </cell>
          <cell r="AN2195">
            <v>171824</v>
          </cell>
          <cell r="AO2195">
            <v>0.99997518095886695</v>
          </cell>
          <cell r="AP2195">
            <v>0.48558408604153086</v>
          </cell>
          <cell r="AS2195">
            <v>1</v>
          </cell>
          <cell r="AT2195">
            <v>0</v>
          </cell>
        </row>
        <row r="2196">
          <cell r="B2196">
            <v>386558</v>
          </cell>
          <cell r="C2196" t="str">
            <v>SHENZHEN STRONG TECHNOLOGY CO., LTD.</v>
          </cell>
          <cell r="D2196" t="str">
            <v>V64</v>
          </cell>
          <cell r="E2196" t="str">
            <v>1193804-01-R</v>
          </cell>
          <cell r="F2196" t="str">
            <v>SIM SP-M1S2</v>
          </cell>
          <cell r="G2196" t="str">
            <v>EQP,AE,SIM SP-M1S2(AMI SP-M1S2),V54-V64,STRONG,RETROFIT KIT</v>
          </cell>
          <cell r="H2196">
            <v>74362</v>
          </cell>
          <cell r="I2196" t="str">
            <v>AE</v>
          </cell>
          <cell r="J2196" t="str">
            <v>Retrofit</v>
          </cell>
          <cell r="K2196">
            <v>1487240</v>
          </cell>
          <cell r="L2196">
            <v>20</v>
          </cell>
          <cell r="M2196" t="str">
            <v>EBD</v>
          </cell>
          <cell r="N2196">
            <v>74362</v>
          </cell>
          <cell r="O2196">
            <v>1487240</v>
          </cell>
          <cell r="P2196" t="b">
            <v>0</v>
          </cell>
          <cell r="Q2196" t="str">
            <v>China</v>
          </cell>
          <cell r="R2196" t="e">
            <v>#N/A</v>
          </cell>
          <cell r="S2196" t="e">
            <v>#N/A</v>
          </cell>
          <cell r="T2196" t="e">
            <v>#N/A</v>
          </cell>
          <cell r="U2196" t="e">
            <v>#N/A</v>
          </cell>
          <cell r="V2196" t="e">
            <v>#N/A</v>
          </cell>
          <cell r="Y2196" t="e">
            <v>#N/A</v>
          </cell>
          <cell r="Z2196">
            <v>1487240</v>
          </cell>
          <cell r="AB2196" t="str">
            <v>Under</v>
          </cell>
          <cell r="AC2196">
            <v>0.95</v>
          </cell>
          <cell r="AD2196" t="e">
            <v>#N/A</v>
          </cell>
          <cell r="AF2196" t="str">
            <v>15058.13 / 47395.58 / 55672.00 / 74362.00 / 84402.00</v>
          </cell>
          <cell r="AG2196">
            <v>31226.854999999952</v>
          </cell>
          <cell r="AH2196">
            <v>2.3813477213763639</v>
          </cell>
          <cell r="AK2196">
            <v>2.3813477213763639</v>
          </cell>
          <cell r="AL2196">
            <v>47.626954427527281</v>
          </cell>
          <cell r="AM2196">
            <v>0.99996797628195355</v>
          </cell>
          <cell r="AN2196" t="str">
            <v/>
          </cell>
          <cell r="AO2196" t="e">
            <v>#VALUE!</v>
          </cell>
          <cell r="AP2196" t="e">
            <v>#VALUE!</v>
          </cell>
          <cell r="AS2196">
            <v>1</v>
          </cell>
          <cell r="AT2196">
            <v>0</v>
          </cell>
        </row>
        <row r="2197">
          <cell r="B2197">
            <v>386570</v>
          </cell>
          <cell r="C2197" t="str">
            <v>HGLASER CO., LTD.</v>
          </cell>
          <cell r="D2197" t="str">
            <v>V68</v>
          </cell>
          <cell r="E2197" t="str">
            <v>1193816-01-R</v>
          </cell>
          <cell r="F2197" t="str">
            <v>RFW</v>
          </cell>
          <cell r="G2197" t="str">
            <v>EQP,AE,RFW(RBW),D47-V68,HG LASER,RETROFIT KIT</v>
          </cell>
          <cell r="H2197">
            <v>32876.800000000003</v>
          </cell>
          <cell r="I2197" t="str">
            <v>AE</v>
          </cell>
          <cell r="J2197" t="str">
            <v>Retrofit</v>
          </cell>
          <cell r="K2197">
            <v>65753.600000000006</v>
          </cell>
          <cell r="L2197">
            <v>2</v>
          </cell>
          <cell r="M2197" t="str">
            <v>OTS Quote</v>
          </cell>
          <cell r="N2197">
            <v>32876.800000000003</v>
          </cell>
          <cell r="O2197">
            <v>65753.600000000006</v>
          </cell>
          <cell r="P2197" t="b">
            <v>0</v>
          </cell>
          <cell r="Q2197" t="str">
            <v>China</v>
          </cell>
          <cell r="R2197" t="e">
            <v>#N/A</v>
          </cell>
          <cell r="S2197" t="e">
            <v>#N/A</v>
          </cell>
          <cell r="T2197" t="e">
            <v>#N/A</v>
          </cell>
          <cell r="U2197" t="e">
            <v>#N/A</v>
          </cell>
          <cell r="V2197" t="e">
            <v>#N/A</v>
          </cell>
          <cell r="Y2197" t="e">
            <v>#N/A</v>
          </cell>
          <cell r="Z2197">
            <v>65753.600000000006</v>
          </cell>
          <cell r="AB2197" t="str">
            <v>Under</v>
          </cell>
          <cell r="AC2197">
            <v>0.5</v>
          </cell>
          <cell r="AD2197" t="e">
            <v>#N/A</v>
          </cell>
          <cell r="AF2197" t="str">
            <v>28055.00 / 32876.80</v>
          </cell>
          <cell r="AG2197">
            <v>30465.9</v>
          </cell>
          <cell r="AH2197">
            <v>1.079134376466804</v>
          </cell>
          <cell r="AK2197">
            <v>1.079134376466804</v>
          </cell>
          <cell r="AL2197">
            <v>2.158268752933608</v>
          </cell>
          <cell r="AM2197">
            <v>0.99996717641691213</v>
          </cell>
          <cell r="AN2197" t="str">
            <v/>
          </cell>
          <cell r="AO2197" t="e">
            <v>#VALUE!</v>
          </cell>
          <cell r="AP2197" t="e">
            <v>#VALUE!</v>
          </cell>
          <cell r="AS2197">
            <v>1</v>
          </cell>
          <cell r="AT2197">
            <v>0</v>
          </cell>
        </row>
        <row r="2198">
          <cell r="B2198">
            <v>386571</v>
          </cell>
          <cell r="C2198" t="str">
            <v>HGLASER CO., LTD.</v>
          </cell>
          <cell r="D2198" t="str">
            <v>V68</v>
          </cell>
          <cell r="E2198" t="str">
            <v>1193817-01-R</v>
          </cell>
          <cell r="F2198" t="str">
            <v>RFW</v>
          </cell>
          <cell r="G2198" t="str">
            <v>EQP,AE,RFW(RBW),V54-V68,HG LASER,RETROFIT KIT</v>
          </cell>
          <cell r="H2198">
            <v>28055</v>
          </cell>
          <cell r="I2198" t="str">
            <v>AE</v>
          </cell>
          <cell r="J2198" t="str">
            <v>Retrofit</v>
          </cell>
          <cell r="K2198">
            <v>28055</v>
          </cell>
          <cell r="L2198">
            <v>1</v>
          </cell>
          <cell r="M2198" t="str">
            <v>EBD</v>
          </cell>
          <cell r="N2198">
            <v>28055</v>
          </cell>
          <cell r="O2198">
            <v>28055</v>
          </cell>
          <cell r="P2198" t="b">
            <v>0</v>
          </cell>
          <cell r="Q2198" t="str">
            <v>China</v>
          </cell>
          <cell r="R2198" t="e">
            <v>#N/A</v>
          </cell>
          <cell r="S2198" t="e">
            <v>#N/A</v>
          </cell>
          <cell r="T2198" t="e">
            <v>#N/A</v>
          </cell>
          <cell r="U2198" t="e">
            <v>#N/A</v>
          </cell>
          <cell r="V2198" t="e">
            <v>#N/A</v>
          </cell>
          <cell r="Y2198" t="e">
            <v>#N/A</v>
          </cell>
          <cell r="Z2198">
            <v>28055</v>
          </cell>
          <cell r="AB2198" t="str">
            <v>Under</v>
          </cell>
          <cell r="AC2198" t="str">
            <v/>
          </cell>
          <cell r="AD2198" t="e">
            <v>#N/A</v>
          </cell>
          <cell r="AF2198" t="str">
            <v>28055.00 / 32876.80</v>
          </cell>
          <cell r="AG2198">
            <v>30465.9</v>
          </cell>
          <cell r="AH2198">
            <v>0.92086562353319612</v>
          </cell>
          <cell r="AK2198">
            <v>0.92086562353319612</v>
          </cell>
          <cell r="AL2198">
            <v>0.92086562353319612</v>
          </cell>
          <cell r="AM2198">
            <v>0.99996717641691213</v>
          </cell>
          <cell r="AN2198" t="str">
            <v/>
          </cell>
          <cell r="AO2198" t="e">
            <v>#VALUE!</v>
          </cell>
          <cell r="AP2198" t="e">
            <v>#VALUE!</v>
          </cell>
          <cell r="AS2198">
            <v>1</v>
          </cell>
          <cell r="AT2198">
            <v>0</v>
          </cell>
        </row>
        <row r="2199">
          <cell r="B2199">
            <v>386579</v>
          </cell>
          <cell r="C2199" t="str">
            <v>HGLASER CO., LTD.</v>
          </cell>
          <cell r="D2199" t="str">
            <v>V68</v>
          </cell>
          <cell r="E2199" t="str">
            <v>1193826-01-R</v>
          </cell>
          <cell r="F2199" t="str">
            <v>PRLS</v>
          </cell>
          <cell r="G2199" t="str">
            <v>EQP,AE,PRLS(ATLS),D74-V68,HG LASER,RETROFIT KIT</v>
          </cell>
          <cell r="H2199">
            <v>11662.559999999899</v>
          </cell>
          <cell r="I2199" t="str">
            <v>AE</v>
          </cell>
          <cell r="J2199" t="str">
            <v>Retrofit</v>
          </cell>
          <cell r="K2199">
            <v>69975.359999999404</v>
          </cell>
          <cell r="L2199">
            <v>6</v>
          </cell>
          <cell r="M2199" t="str">
            <v>OTS Quote</v>
          </cell>
          <cell r="N2199">
            <v>11662.559999999899</v>
          </cell>
          <cell r="O2199">
            <v>69975.359999999404</v>
          </cell>
          <cell r="P2199" t="b">
            <v>0</v>
          </cell>
          <cell r="Q2199" t="str">
            <v>China</v>
          </cell>
          <cell r="R2199" t="e">
            <v>#N/A</v>
          </cell>
          <cell r="S2199" t="e">
            <v>#N/A</v>
          </cell>
          <cell r="T2199" t="e">
            <v>#N/A</v>
          </cell>
          <cell r="U2199" t="e">
            <v>#N/A</v>
          </cell>
          <cell r="V2199" t="e">
            <v>#N/A</v>
          </cell>
          <cell r="Y2199" t="e">
            <v>#N/A</v>
          </cell>
          <cell r="Z2199">
            <v>69975.359999999404</v>
          </cell>
          <cell r="AB2199" t="str">
            <v>Under</v>
          </cell>
          <cell r="AC2199">
            <v>0.83333333333333337</v>
          </cell>
          <cell r="AD2199" t="e">
            <v>#N/A</v>
          </cell>
          <cell r="AF2199" t="str">
            <v>11662.56 / 20331.22</v>
          </cell>
          <cell r="AG2199">
            <v>15996.88999999995</v>
          </cell>
          <cell r="AH2199">
            <v>0.72905170942601571</v>
          </cell>
          <cell r="AK2199">
            <v>0.72905170942601571</v>
          </cell>
          <cell r="AL2199">
            <v>4.3743102565560941</v>
          </cell>
          <cell r="AM2199">
            <v>0.99993748784920067</v>
          </cell>
          <cell r="AN2199" t="str">
            <v/>
          </cell>
          <cell r="AO2199" t="e">
            <v>#VALUE!</v>
          </cell>
          <cell r="AP2199" t="e">
            <v>#VALUE!</v>
          </cell>
          <cell r="AS2199">
            <v>1</v>
          </cell>
          <cell r="AT2199">
            <v>0</v>
          </cell>
        </row>
        <row r="2200">
          <cell r="B2200">
            <v>386580</v>
          </cell>
          <cell r="C2200" t="str">
            <v>HGLASER CO., LTD.</v>
          </cell>
          <cell r="D2200" t="str">
            <v>V68</v>
          </cell>
          <cell r="E2200" t="str">
            <v>1193827-01-R</v>
          </cell>
          <cell r="F2200" t="str">
            <v>PRLS</v>
          </cell>
          <cell r="G2200" t="str">
            <v>EQP,AE,PRLS(SRLS),D47-V68,HG LASER,RETROFIT KIT</v>
          </cell>
          <cell r="H2200">
            <v>20331.22</v>
          </cell>
          <cell r="I2200" t="str">
            <v>AE</v>
          </cell>
          <cell r="J2200" t="str">
            <v>Retrofit</v>
          </cell>
          <cell r="K2200">
            <v>60993.66</v>
          </cell>
          <cell r="L2200">
            <v>3</v>
          </cell>
          <cell r="M2200" t="str">
            <v>OTS Quote</v>
          </cell>
          <cell r="N2200">
            <v>20331.22</v>
          </cell>
          <cell r="O2200">
            <v>60993.66</v>
          </cell>
          <cell r="P2200" t="b">
            <v>0</v>
          </cell>
          <cell r="Q2200" t="str">
            <v>China</v>
          </cell>
          <cell r="R2200" t="e">
            <v>#N/A</v>
          </cell>
          <cell r="S2200" t="e">
            <v>#N/A</v>
          </cell>
          <cell r="T2200" t="e">
            <v>#N/A</v>
          </cell>
          <cell r="U2200" t="e">
            <v>#N/A</v>
          </cell>
          <cell r="V2200" t="e">
            <v>#N/A</v>
          </cell>
          <cell r="Y2200" t="e">
            <v>#N/A</v>
          </cell>
          <cell r="Z2200">
            <v>60993.66</v>
          </cell>
          <cell r="AB2200" t="str">
            <v>Under</v>
          </cell>
          <cell r="AC2200">
            <v>0.66666666666666663</v>
          </cell>
          <cell r="AD2200" t="e">
            <v>#N/A</v>
          </cell>
          <cell r="AF2200" t="str">
            <v>11662.56 / 20331.22</v>
          </cell>
          <cell r="AG2200">
            <v>15996.88999999995</v>
          </cell>
          <cell r="AH2200">
            <v>1.2709482905739844</v>
          </cell>
          <cell r="AK2200">
            <v>1.2709482905739844</v>
          </cell>
          <cell r="AL2200">
            <v>3.8128448717219534</v>
          </cell>
          <cell r="AM2200">
            <v>0.99993748784920067</v>
          </cell>
          <cell r="AN2200" t="str">
            <v/>
          </cell>
          <cell r="AO2200" t="e">
            <v>#VALUE!</v>
          </cell>
          <cell r="AP2200" t="e">
            <v>#VALUE!</v>
          </cell>
          <cell r="AS2200">
            <v>1</v>
          </cell>
          <cell r="AT2200">
            <v>0</v>
          </cell>
        </row>
        <row r="2201">
          <cell r="B2201">
            <v>386581</v>
          </cell>
          <cell r="C2201" t="str">
            <v>HGLASER CO., LTD.</v>
          </cell>
          <cell r="D2201" t="str">
            <v>V68</v>
          </cell>
          <cell r="E2201" t="str">
            <v>1193828-01-R</v>
          </cell>
          <cell r="F2201" t="str">
            <v>PRLS</v>
          </cell>
          <cell r="G2201" t="str">
            <v>EQP,AE,PRLS(SRLS),V53-V68,HG LASER,RETROFIT KIT</v>
          </cell>
          <cell r="H2201">
            <v>20331.22</v>
          </cell>
          <cell r="I2201" t="str">
            <v>AE</v>
          </cell>
          <cell r="J2201" t="str">
            <v>Retrofit</v>
          </cell>
          <cell r="K2201">
            <v>60993.66</v>
          </cell>
          <cell r="L2201">
            <v>3</v>
          </cell>
          <cell r="M2201" t="str">
            <v>EBD</v>
          </cell>
          <cell r="N2201">
            <v>20331.22</v>
          </cell>
          <cell r="O2201">
            <v>60993.66</v>
          </cell>
          <cell r="P2201" t="b">
            <v>0</v>
          </cell>
          <cell r="Q2201" t="str">
            <v>China</v>
          </cell>
          <cell r="R2201" t="e">
            <v>#N/A</v>
          </cell>
          <cell r="S2201" t="e">
            <v>#N/A</v>
          </cell>
          <cell r="T2201" t="e">
            <v>#N/A</v>
          </cell>
          <cell r="U2201" t="e">
            <v>#N/A</v>
          </cell>
          <cell r="V2201" t="e">
            <v>#N/A</v>
          </cell>
          <cell r="Y2201" t="e">
            <v>#N/A</v>
          </cell>
          <cell r="Z2201">
            <v>60993.66</v>
          </cell>
          <cell r="AB2201" t="str">
            <v>Under</v>
          </cell>
          <cell r="AC2201">
            <v>0.66666666666666663</v>
          </cell>
          <cell r="AD2201" t="e">
            <v>#N/A</v>
          </cell>
          <cell r="AF2201" t="str">
            <v>11662.56 / 20331.22</v>
          </cell>
          <cell r="AG2201">
            <v>15996.88999999995</v>
          </cell>
          <cell r="AH2201">
            <v>1.2709482905739844</v>
          </cell>
          <cell r="AK2201">
            <v>1.2709482905739844</v>
          </cell>
          <cell r="AL2201">
            <v>3.8128448717219534</v>
          </cell>
          <cell r="AM2201">
            <v>0.99993748784920067</v>
          </cell>
          <cell r="AN2201" t="str">
            <v/>
          </cell>
          <cell r="AO2201" t="e">
            <v>#VALUE!</v>
          </cell>
          <cell r="AP2201" t="e">
            <v>#VALUE!</v>
          </cell>
          <cell r="AS2201">
            <v>1</v>
          </cell>
          <cell r="AT2201">
            <v>0</v>
          </cell>
        </row>
        <row r="2202">
          <cell r="B2202">
            <v>386582</v>
          </cell>
          <cell r="C2202" t="str">
            <v>HGLASER CO., LTD.</v>
          </cell>
          <cell r="D2202" t="str">
            <v>V68</v>
          </cell>
          <cell r="E2202" t="str">
            <v>1193829-01-R</v>
          </cell>
          <cell r="F2202" t="str">
            <v>PRLS</v>
          </cell>
          <cell r="G2202" t="str">
            <v>EQP,AE,PRLS(SRLS),V54-V68,HG LASER,RETROFIT KIT</v>
          </cell>
          <cell r="H2202">
            <v>20331.22</v>
          </cell>
          <cell r="I2202" t="str">
            <v>AE</v>
          </cell>
          <cell r="J2202" t="str">
            <v>Retrofit</v>
          </cell>
          <cell r="K2202">
            <v>60993.66</v>
          </cell>
          <cell r="L2202">
            <v>3</v>
          </cell>
          <cell r="M2202" t="str">
            <v>EBD</v>
          </cell>
          <cell r="N2202">
            <v>20331.22</v>
          </cell>
          <cell r="O2202">
            <v>60993.66</v>
          </cell>
          <cell r="P2202" t="b">
            <v>0</v>
          </cell>
          <cell r="Q2202" t="str">
            <v>China</v>
          </cell>
          <cell r="R2202" t="e">
            <v>#N/A</v>
          </cell>
          <cell r="S2202" t="e">
            <v>#N/A</v>
          </cell>
          <cell r="T2202" t="e">
            <v>#N/A</v>
          </cell>
          <cell r="U2202" t="e">
            <v>#N/A</v>
          </cell>
          <cell r="V2202" t="e">
            <v>#N/A</v>
          </cell>
          <cell r="Y2202" t="e">
            <v>#N/A</v>
          </cell>
          <cell r="Z2202">
            <v>60993.66</v>
          </cell>
          <cell r="AB2202" t="str">
            <v>Under</v>
          </cell>
          <cell r="AC2202">
            <v>0.66666666666666663</v>
          </cell>
          <cell r="AD2202" t="e">
            <v>#N/A</v>
          </cell>
          <cell r="AF2202" t="str">
            <v>11662.56 / 20331.22</v>
          </cell>
          <cell r="AG2202">
            <v>15996.88999999995</v>
          </cell>
          <cell r="AH2202">
            <v>1.2709482905739844</v>
          </cell>
          <cell r="AK2202">
            <v>1.2709482905739844</v>
          </cell>
          <cell r="AL2202">
            <v>3.8128448717219534</v>
          </cell>
          <cell r="AM2202">
            <v>0.99993748784920067</v>
          </cell>
          <cell r="AN2202" t="str">
            <v/>
          </cell>
          <cell r="AO2202" t="e">
            <v>#VALUE!</v>
          </cell>
          <cell r="AP2202" t="e">
            <v>#VALUE!</v>
          </cell>
          <cell r="AS2202">
            <v>1</v>
          </cell>
          <cell r="AT2202">
            <v>0</v>
          </cell>
        </row>
        <row r="2203">
          <cell r="B2203">
            <v>386586</v>
          </cell>
          <cell r="C2203" t="str">
            <v>SECOTE</v>
          </cell>
          <cell r="D2203" t="str">
            <v>V68</v>
          </cell>
          <cell r="E2203" t="str">
            <v>1193833-01-R</v>
          </cell>
          <cell r="F2203" t="str">
            <v>BOT-GRT</v>
          </cell>
          <cell r="G2203" t="str">
            <v>EQP,AE,BOT-GRT,V54-V68,SECOTE,RETROFIT KIT</v>
          </cell>
          <cell r="H2203">
            <v>25624.6</v>
          </cell>
          <cell r="I2203" t="str">
            <v>AE</v>
          </cell>
          <cell r="J2203" t="str">
            <v>Retrofit</v>
          </cell>
          <cell r="K2203">
            <v>25624.6</v>
          </cell>
          <cell r="L2203">
            <v>1</v>
          </cell>
          <cell r="M2203" t="str">
            <v>EBD</v>
          </cell>
          <cell r="N2203">
            <v>25624.6</v>
          </cell>
          <cell r="O2203">
            <v>25624.6</v>
          </cell>
          <cell r="P2203" t="b">
            <v>0</v>
          </cell>
          <cell r="Q2203" t="str">
            <v>China</v>
          </cell>
          <cell r="R2203" t="e">
            <v>#N/A</v>
          </cell>
          <cell r="S2203" t="e">
            <v>#N/A</v>
          </cell>
          <cell r="T2203" t="e">
            <v>#N/A</v>
          </cell>
          <cell r="U2203" t="e">
            <v>#N/A</v>
          </cell>
          <cell r="V2203" t="e">
            <v>#N/A</v>
          </cell>
          <cell r="Y2203" t="e">
            <v>#N/A</v>
          </cell>
          <cell r="Z2203">
            <v>25624.6</v>
          </cell>
          <cell r="AB2203" t="str">
            <v>Under</v>
          </cell>
          <cell r="AC2203" t="str">
            <v/>
          </cell>
          <cell r="AD2203" t="e">
            <v>#N/A</v>
          </cell>
          <cell r="AF2203" t="str">
            <v>18000.00 / 20000.00 / 22050.00 / 25624.60 / 30380.00 / 36573.30</v>
          </cell>
          <cell r="AG2203">
            <v>31098.95</v>
          </cell>
          <cell r="AH2203">
            <v>0.82396994110733635</v>
          </cell>
          <cell r="AK2203">
            <v>0.82396994110733635</v>
          </cell>
          <cell r="AL2203">
            <v>0.82396994110733635</v>
          </cell>
          <cell r="AM2203">
            <v>0.99996784457353072</v>
          </cell>
          <cell r="AN2203">
            <v>52000</v>
          </cell>
          <cell r="AO2203">
            <v>0.99998415442420951</v>
          </cell>
          <cell r="AP2203">
            <v>0.50721923076923081</v>
          </cell>
          <cell r="AS2203">
            <v>1</v>
          </cell>
          <cell r="AT2203">
            <v>0</v>
          </cell>
        </row>
        <row r="2204">
          <cell r="B2204">
            <v>386587</v>
          </cell>
          <cell r="C2204" t="str">
            <v>SECOTE</v>
          </cell>
          <cell r="D2204" t="str">
            <v>V68</v>
          </cell>
          <cell r="E2204" t="str">
            <v>1193834-01-R</v>
          </cell>
          <cell r="F2204" t="str">
            <v>TOP-GRT</v>
          </cell>
          <cell r="G2204" t="str">
            <v>EQP,AE,TOP-GRT,V54-V68,SECOTE,RETROFIT KIT</v>
          </cell>
          <cell r="H2204">
            <v>21244.26</v>
          </cell>
          <cell r="I2204" t="str">
            <v>AE</v>
          </cell>
          <cell r="J2204" t="str">
            <v>Retrofit</v>
          </cell>
          <cell r="K2204">
            <v>21244.26</v>
          </cell>
          <cell r="L2204">
            <v>1</v>
          </cell>
          <cell r="M2204" t="str">
            <v>EBD</v>
          </cell>
          <cell r="N2204">
            <v>21244.26</v>
          </cell>
          <cell r="O2204">
            <v>21244.26</v>
          </cell>
          <cell r="P2204" t="b">
            <v>0</v>
          </cell>
          <cell r="Q2204" t="str">
            <v>China</v>
          </cell>
          <cell r="R2204" t="e">
            <v>#N/A</v>
          </cell>
          <cell r="S2204" t="e">
            <v>#N/A</v>
          </cell>
          <cell r="T2204" t="e">
            <v>#N/A</v>
          </cell>
          <cell r="U2204" t="e">
            <v>#N/A</v>
          </cell>
          <cell r="V2204" t="e">
            <v>#N/A</v>
          </cell>
          <cell r="Y2204" t="e">
            <v>#N/A</v>
          </cell>
          <cell r="Z2204">
            <v>21244.26</v>
          </cell>
          <cell r="AB2204" t="str">
            <v>Under</v>
          </cell>
          <cell r="AC2204" t="str">
            <v/>
          </cell>
          <cell r="AD2204" t="e">
            <v>#N/A</v>
          </cell>
          <cell r="AF2204" t="str">
            <v>17000.00 / 21244.26 / 30552.10</v>
          </cell>
          <cell r="AG2204">
            <v>25898.18</v>
          </cell>
          <cell r="AH2204">
            <v>0.82029934149812833</v>
          </cell>
          <cell r="AK2204">
            <v>0.82029934149812833</v>
          </cell>
          <cell r="AL2204">
            <v>0.82029934149812833</v>
          </cell>
          <cell r="AM2204">
            <v>0.99996138724806138</v>
          </cell>
          <cell r="AN2204">
            <v>41200</v>
          </cell>
          <cell r="AO2204">
            <v>0.9999800898218083</v>
          </cell>
          <cell r="AP2204">
            <v>0.48436262135922337</v>
          </cell>
          <cell r="AS2204">
            <v>1</v>
          </cell>
          <cell r="AT2204">
            <v>0</v>
          </cell>
        </row>
        <row r="2205">
          <cell r="B2205">
            <v>386588</v>
          </cell>
          <cell r="C2205" t="str">
            <v>BOZHON PRECISION INDUSTRY TECHNOLOGY CO., LTD.</v>
          </cell>
          <cell r="D2205" t="str">
            <v>V63</v>
          </cell>
          <cell r="E2205" t="str">
            <v>1193836-01</v>
          </cell>
          <cell r="F2205" t="str">
            <v>UAT AOI</v>
          </cell>
          <cell r="G2205" t="str">
            <v>EQP,DFM,UAT AOI,,BZ</v>
          </cell>
          <cell r="H2205">
            <v>51259</v>
          </cell>
          <cell r="I2205" t="str">
            <v>DFM</v>
          </cell>
          <cell r="J2205" t="str">
            <v>New Buy</v>
          </cell>
          <cell r="K2205">
            <v>51259</v>
          </cell>
          <cell r="L2205">
            <v>1</v>
          </cell>
          <cell r="M2205" t="str">
            <v>EBD</v>
          </cell>
          <cell r="N2205">
            <v>51259</v>
          </cell>
          <cell r="O2205">
            <v>51259</v>
          </cell>
          <cell r="P2205" t="b">
            <v>0</v>
          </cell>
          <cell r="Q2205" t="str">
            <v>China</v>
          </cell>
          <cell r="R2205">
            <v>22671.279999999999</v>
          </cell>
          <cell r="S2205">
            <v>3708.37</v>
          </cell>
          <cell r="T2205">
            <v>12176.69</v>
          </cell>
          <cell r="U2205">
            <v>9961.380000000001</v>
          </cell>
          <cell r="V2205">
            <v>17656.975593152201</v>
          </cell>
          <cell r="Y2205">
            <v>4137.5793516740669</v>
          </cell>
          <cell r="Z2205">
            <v>51259</v>
          </cell>
          <cell r="AB2205" t="str">
            <v>Under</v>
          </cell>
          <cell r="AC2205" t="str">
            <v/>
          </cell>
          <cell r="AD2205">
            <v>21794.554944826268</v>
          </cell>
          <cell r="AF2205">
            <v>51259</v>
          </cell>
          <cell r="AG2205">
            <v>51259</v>
          </cell>
          <cell r="AH2205">
            <v>1</v>
          </cell>
          <cell r="AK2205">
            <v>1</v>
          </cell>
          <cell r="AL2205">
            <v>1</v>
          </cell>
          <cell r="AM2205">
            <v>0.99998049123080823</v>
          </cell>
          <cell r="AN2205" t="str">
            <v/>
          </cell>
          <cell r="AO2205" t="e">
            <v>#VALUE!</v>
          </cell>
          <cell r="AP2205" t="e">
            <v>#VALUE!</v>
          </cell>
          <cell r="AS2205">
            <v>1</v>
          </cell>
          <cell r="AT2205">
            <v>0</v>
          </cell>
        </row>
        <row r="2206">
          <cell r="B2206">
            <v>386589</v>
          </cell>
          <cell r="C2206" t="str">
            <v>BOZHON PRECISION INDUSTRY TECHNOLOGY CO., LTD.</v>
          </cell>
          <cell r="D2206" t="str">
            <v>V64</v>
          </cell>
          <cell r="E2206" t="str">
            <v>1193836-01</v>
          </cell>
          <cell r="F2206" t="str">
            <v>UAT AOI</v>
          </cell>
          <cell r="G2206" t="str">
            <v>EQP,DFM,UAT AOI,,BZ</v>
          </cell>
          <cell r="H2206">
            <v>51259</v>
          </cell>
          <cell r="I2206" t="str">
            <v>DFM</v>
          </cell>
          <cell r="J2206" t="str">
            <v>New Buy</v>
          </cell>
          <cell r="K2206">
            <v>51259</v>
          </cell>
          <cell r="L2206">
            <v>1</v>
          </cell>
          <cell r="M2206" t="str">
            <v>EBD</v>
          </cell>
          <cell r="N2206">
            <v>51259</v>
          </cell>
          <cell r="O2206">
            <v>51259</v>
          </cell>
          <cell r="P2206" t="b">
            <v>0</v>
          </cell>
          <cell r="Q2206" t="str">
            <v>China</v>
          </cell>
          <cell r="R2206">
            <v>22671.279999999999</v>
          </cell>
          <cell r="S2206">
            <v>3708.37</v>
          </cell>
          <cell r="T2206">
            <v>12176.69</v>
          </cell>
          <cell r="U2206">
            <v>9961.380000000001</v>
          </cell>
          <cell r="V2206">
            <v>17656.975593152201</v>
          </cell>
          <cell r="Y2206">
            <v>4137.5793516740669</v>
          </cell>
          <cell r="Z2206">
            <v>51259</v>
          </cell>
          <cell r="AB2206" t="str">
            <v>Under</v>
          </cell>
          <cell r="AC2206" t="str">
            <v/>
          </cell>
          <cell r="AD2206">
            <v>21794.554944826268</v>
          </cell>
          <cell r="AF2206">
            <v>51259</v>
          </cell>
          <cell r="AG2206">
            <v>51259</v>
          </cell>
          <cell r="AH2206">
            <v>1</v>
          </cell>
          <cell r="AK2206">
            <v>1</v>
          </cell>
          <cell r="AL2206">
            <v>1</v>
          </cell>
          <cell r="AM2206">
            <v>0.99998049123080823</v>
          </cell>
          <cell r="AN2206" t="str">
            <v/>
          </cell>
          <cell r="AO2206" t="e">
            <v>#VALUE!</v>
          </cell>
          <cell r="AP2206" t="e">
            <v>#VALUE!</v>
          </cell>
          <cell r="AS2206">
            <v>1</v>
          </cell>
          <cell r="AT2206">
            <v>0</v>
          </cell>
        </row>
        <row r="2207">
          <cell r="B2207">
            <v>386591</v>
          </cell>
          <cell r="C2207" t="str">
            <v>HGLASER CO., LTD.</v>
          </cell>
          <cell r="D2207" t="str">
            <v>V63</v>
          </cell>
          <cell r="E2207" t="str">
            <v>1193838-01</v>
          </cell>
          <cell r="F2207" t="str">
            <v>UV Laser</v>
          </cell>
          <cell r="G2207" t="str">
            <v>EQP,DFM,V6X,2D LASER UV,HANS</v>
          </cell>
          <cell r="H2207">
            <v>40000</v>
          </cell>
          <cell r="I2207" t="str">
            <v>DFM</v>
          </cell>
          <cell r="J2207" t="str">
            <v>New Buy</v>
          </cell>
          <cell r="K2207">
            <v>80000</v>
          </cell>
          <cell r="L2207">
            <v>2</v>
          </cell>
          <cell r="M2207" t="str">
            <v>EBD</v>
          </cell>
          <cell r="N2207">
            <v>40000</v>
          </cell>
          <cell r="O2207">
            <v>80000</v>
          </cell>
          <cell r="P2207" t="b">
            <v>1</v>
          </cell>
          <cell r="Q2207" t="str">
            <v>China</v>
          </cell>
          <cell r="R2207">
            <v>51400</v>
          </cell>
          <cell r="S2207">
            <v>0</v>
          </cell>
          <cell r="T2207">
            <v>0</v>
          </cell>
          <cell r="U2207">
            <v>7936</v>
          </cell>
          <cell r="V2207">
            <v>35015.502784826662</v>
          </cell>
          <cell r="Y2207">
            <v>3228.763223374679</v>
          </cell>
          <cell r="Z2207">
            <v>80000</v>
          </cell>
          <cell r="AB2207" t="str">
            <v>Under</v>
          </cell>
          <cell r="AC2207">
            <v>0.5</v>
          </cell>
          <cell r="AD2207">
            <v>38244.266008201339</v>
          </cell>
          <cell r="AF2207">
            <v>40000</v>
          </cell>
          <cell r="AG2207">
            <v>44344</v>
          </cell>
          <cell r="AH2207">
            <v>0.90203860725239038</v>
          </cell>
          <cell r="AK2207">
            <v>0.90203860725239038</v>
          </cell>
          <cell r="AL2207">
            <v>1.8040772145047808</v>
          </cell>
          <cell r="AM2207">
            <v>0.99997744903481867</v>
          </cell>
          <cell r="AN2207" t="str">
            <v/>
          </cell>
          <cell r="AO2207" t="e">
            <v>#VALUE!</v>
          </cell>
          <cell r="AP2207" t="e">
            <v>#VALUE!</v>
          </cell>
          <cell r="AS2207">
            <v>1</v>
          </cell>
          <cell r="AT2207">
            <v>0</v>
          </cell>
        </row>
        <row r="2208">
          <cell r="B2208">
            <v>386593</v>
          </cell>
          <cell r="C2208" t="str">
            <v>RV FORMS &amp; GEARS LLP</v>
          </cell>
          <cell r="D2208" t="str">
            <v>V64</v>
          </cell>
          <cell r="E2208" t="str">
            <v>1193949-01</v>
          </cell>
          <cell r="F2208" t="str">
            <v>TAD SP-D2</v>
          </cell>
          <cell r="G2208" t="str">
            <v>EQP,AE,TAD SP-D2,V64,ASM</v>
          </cell>
          <cell r="H2208">
            <v>261220.905024765</v>
          </cell>
          <cell r="I2208" t="str">
            <v>AE</v>
          </cell>
          <cell r="J2208" t="str">
            <v>New Buy</v>
          </cell>
          <cell r="K2208">
            <v>3134650.8602971798</v>
          </cell>
          <cell r="L2208">
            <v>12</v>
          </cell>
          <cell r="M2208" t="str">
            <v>EBD</v>
          </cell>
          <cell r="N2208">
            <v>261220.905024765</v>
          </cell>
          <cell r="O2208">
            <v>3134650.8602971798</v>
          </cell>
          <cell r="P2208" t="b">
            <v>0</v>
          </cell>
          <cell r="Q2208" t="str">
            <v>India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Y2208">
            <v>0</v>
          </cell>
          <cell r="Z2208">
            <v>3134650.8602971798</v>
          </cell>
          <cell r="AB2208" t="str">
            <v>Under</v>
          </cell>
          <cell r="AC2208">
            <v>0.91666666666666663</v>
          </cell>
          <cell r="AD2208">
            <v>0</v>
          </cell>
          <cell r="AF2208">
            <v>261220.91</v>
          </cell>
          <cell r="AG2208">
            <v>210425</v>
          </cell>
          <cell r="AH2208">
            <v>1.2413967210396342</v>
          </cell>
          <cell r="AK2208">
            <v>1.2413967210396342</v>
          </cell>
          <cell r="AL2208">
            <v>14.89676065247561</v>
          </cell>
          <cell r="AM2208">
            <v>0.99999524771296189</v>
          </cell>
          <cell r="AN2208" t="str">
            <v/>
          </cell>
          <cell r="AO2208" t="e">
            <v>#VALUE!</v>
          </cell>
          <cell r="AP2208" t="e">
            <v>#VALUE!</v>
          </cell>
          <cell r="AS2208">
            <v>1</v>
          </cell>
          <cell r="AT2208">
            <v>0</v>
          </cell>
        </row>
        <row r="2209">
          <cell r="B2209">
            <v>386594</v>
          </cell>
          <cell r="C2209" t="str">
            <v>HYVISION SYSTEM INC.</v>
          </cell>
          <cell r="D2209" t="str">
            <v>V68</v>
          </cell>
          <cell r="E2209" t="str">
            <v>1193952-01</v>
          </cell>
          <cell r="F2209" t="str">
            <v>BAR1 SP-M1A2</v>
          </cell>
          <cell r="G2209" t="str">
            <v>EQP,AE,BAR1 SP-M1A2,V68,HYVISION</v>
          </cell>
          <cell r="H2209">
            <v>167270</v>
          </cell>
          <cell r="I2209" t="str">
            <v>AE</v>
          </cell>
          <cell r="J2209" t="str">
            <v>New Buy</v>
          </cell>
          <cell r="K2209">
            <v>334540</v>
          </cell>
          <cell r="L2209">
            <v>2</v>
          </cell>
          <cell r="M2209" t="str">
            <v>EBD</v>
          </cell>
          <cell r="N2209">
            <v>167270</v>
          </cell>
          <cell r="O2209">
            <v>334540</v>
          </cell>
          <cell r="P2209" t="b">
            <v>1</v>
          </cell>
          <cell r="Q2209" t="str">
            <v>China</v>
          </cell>
          <cell r="R2209" t="e">
            <v>#N/A</v>
          </cell>
          <cell r="S2209" t="e">
            <v>#N/A</v>
          </cell>
          <cell r="T2209" t="e">
            <v>#N/A</v>
          </cell>
          <cell r="U2209" t="e">
            <v>#N/A</v>
          </cell>
          <cell r="V2209" t="e">
            <v>#N/A</v>
          </cell>
          <cell r="Y2209" t="e">
            <v>#N/A</v>
          </cell>
          <cell r="Z2209">
            <v>334540</v>
          </cell>
          <cell r="AB2209" t="str">
            <v>Under</v>
          </cell>
          <cell r="AC2209">
            <v>0.5</v>
          </cell>
          <cell r="AD2209" t="e">
            <v>#N/A</v>
          </cell>
          <cell r="AF2209">
            <v>155638.89000000001</v>
          </cell>
          <cell r="AG2209">
            <v>161454.44500000001</v>
          </cell>
          <cell r="AH2209">
            <v>1.0360197887397897</v>
          </cell>
          <cell r="AK2209">
            <v>1.0360197887397897</v>
          </cell>
          <cell r="AL2209">
            <v>2.0720395774795795</v>
          </cell>
          <cell r="AM2209">
            <v>0.99999380630245271</v>
          </cell>
          <cell r="AN2209">
            <v>142755</v>
          </cell>
          <cell r="AO2209">
            <v>0.99999274267248972</v>
          </cell>
          <cell r="AP2209">
            <v>-0.17172778536653707</v>
          </cell>
          <cell r="AS2209">
            <v>1</v>
          </cell>
          <cell r="AT2209">
            <v>0</v>
          </cell>
        </row>
        <row r="2210">
          <cell r="B2210">
            <v>386594</v>
          </cell>
          <cell r="C2210" t="str">
            <v>HYVISION SYSTEM INC.</v>
          </cell>
          <cell r="D2210" t="str">
            <v>V68</v>
          </cell>
          <cell r="E2210" t="str">
            <v>1193952-01</v>
          </cell>
          <cell r="F2210" t="str">
            <v>BAR1 SP-M1A2</v>
          </cell>
          <cell r="G2210" t="str">
            <v>EQP,AE,BAR1 SP-M1A2,V68,HYVISION</v>
          </cell>
          <cell r="H2210">
            <v>167270</v>
          </cell>
          <cell r="I2210" t="str">
            <v>AE</v>
          </cell>
          <cell r="J2210" t="str">
            <v>New Buy</v>
          </cell>
          <cell r="K2210">
            <v>334540</v>
          </cell>
          <cell r="L2210">
            <v>2</v>
          </cell>
          <cell r="M2210" t="str">
            <v>EBD</v>
          </cell>
          <cell r="N2210">
            <v>167270</v>
          </cell>
          <cell r="O2210">
            <v>334540</v>
          </cell>
          <cell r="P2210" t="b">
            <v>1</v>
          </cell>
          <cell r="Q2210" t="str">
            <v>China</v>
          </cell>
          <cell r="R2210" t="e">
            <v>#N/A</v>
          </cell>
          <cell r="S2210" t="e">
            <v>#N/A</v>
          </cell>
          <cell r="T2210" t="e">
            <v>#N/A</v>
          </cell>
          <cell r="U2210" t="e">
            <v>#N/A</v>
          </cell>
          <cell r="V2210" t="e">
            <v>#N/A</v>
          </cell>
          <cell r="Y2210" t="e">
            <v>#N/A</v>
          </cell>
          <cell r="Z2210">
            <v>334540</v>
          </cell>
          <cell r="AB2210" t="str">
            <v>Under</v>
          </cell>
          <cell r="AC2210">
            <v>0.5</v>
          </cell>
          <cell r="AD2210" t="e">
            <v>#N/A</v>
          </cell>
          <cell r="AF2210">
            <v>155638.89000000001</v>
          </cell>
          <cell r="AG2210">
            <v>161454.44500000001</v>
          </cell>
          <cell r="AH2210">
            <v>1.0360197887397897</v>
          </cell>
          <cell r="AK2210">
            <v>1.0360197887397897</v>
          </cell>
          <cell r="AL2210">
            <v>2.0720395774795795</v>
          </cell>
          <cell r="AM2210">
            <v>0.99999380630245271</v>
          </cell>
          <cell r="AN2210">
            <v>142755</v>
          </cell>
          <cell r="AO2210">
            <v>0.99999274267248972</v>
          </cell>
          <cell r="AP2210">
            <v>-0.17172778536653707</v>
          </cell>
          <cell r="AS2210">
            <v>1</v>
          </cell>
          <cell r="AT2210">
            <v>0</v>
          </cell>
        </row>
        <row r="2211">
          <cell r="B2211">
            <v>386595</v>
          </cell>
          <cell r="C2211" t="str">
            <v>SECOTE</v>
          </cell>
          <cell r="D2211" t="str">
            <v>V68</v>
          </cell>
          <cell r="E2211" t="str">
            <v>1193953-01</v>
          </cell>
          <cell r="F2211" t="str">
            <v>BAR1 SP-M1A2</v>
          </cell>
          <cell r="G2211" t="str">
            <v>EQP,AE,BAR1 SP-M1A2,V68,SECOTE</v>
          </cell>
          <cell r="H2211">
            <v>155638.89000000001</v>
          </cell>
          <cell r="I2211" t="str">
            <v>AE</v>
          </cell>
          <cell r="J2211" t="str">
            <v>New Buy</v>
          </cell>
          <cell r="K2211">
            <v>933833.34000000008</v>
          </cell>
          <cell r="L2211">
            <v>6</v>
          </cell>
          <cell r="M2211" t="str">
            <v>EBD</v>
          </cell>
          <cell r="N2211">
            <v>155638.89000000001</v>
          </cell>
          <cell r="O2211">
            <v>933833.34000000008</v>
          </cell>
          <cell r="P2211" t="b">
            <v>1</v>
          </cell>
          <cell r="Q2211" t="str">
            <v>China</v>
          </cell>
          <cell r="R2211" t="e">
            <v>#N/A</v>
          </cell>
          <cell r="S2211" t="e">
            <v>#N/A</v>
          </cell>
          <cell r="T2211" t="e">
            <v>#N/A</v>
          </cell>
          <cell r="U2211" t="e">
            <v>#N/A</v>
          </cell>
          <cell r="V2211" t="e">
            <v>#N/A</v>
          </cell>
          <cell r="Y2211" t="e">
            <v>#N/A</v>
          </cell>
          <cell r="Z2211">
            <v>933833.34000000008</v>
          </cell>
          <cell r="AB2211" t="str">
            <v>Under</v>
          </cell>
          <cell r="AC2211">
            <v>0.83333333333333337</v>
          </cell>
          <cell r="AD2211" t="e">
            <v>#N/A</v>
          </cell>
          <cell r="AF2211">
            <v>155638.89000000001</v>
          </cell>
          <cell r="AG2211">
            <v>161454.44500000001</v>
          </cell>
          <cell r="AH2211">
            <v>0.96398021126021027</v>
          </cell>
          <cell r="AK2211">
            <v>0.96398021126021027</v>
          </cell>
          <cell r="AL2211">
            <v>5.7838812675612612</v>
          </cell>
          <cell r="AM2211">
            <v>0.9999938063024526</v>
          </cell>
          <cell r="AN2211">
            <v>142755</v>
          </cell>
          <cell r="AO2211">
            <v>0.999993247310348</v>
          </cell>
          <cell r="AP2211">
            <v>-9.0251760008406109E-2</v>
          </cell>
          <cell r="AS2211">
            <v>1</v>
          </cell>
          <cell r="AT2211">
            <v>0</v>
          </cell>
        </row>
        <row r="2212">
          <cell r="B2212">
            <v>386595</v>
          </cell>
          <cell r="C2212" t="str">
            <v>SECOTE</v>
          </cell>
          <cell r="D2212" t="str">
            <v>V68</v>
          </cell>
          <cell r="E2212" t="str">
            <v>1193953-01</v>
          </cell>
          <cell r="F2212" t="str">
            <v>BAR1 SP-M1A2</v>
          </cell>
          <cell r="G2212" t="str">
            <v>EQP,AE,BAR1 SP-M1A2,V68,SECOTE</v>
          </cell>
          <cell r="H2212">
            <v>155638.89000000001</v>
          </cell>
          <cell r="I2212" t="str">
            <v>AE</v>
          </cell>
          <cell r="J2212" t="str">
            <v>New Buy</v>
          </cell>
          <cell r="K2212">
            <v>2490222.2400000002</v>
          </cell>
          <cell r="L2212">
            <v>16</v>
          </cell>
          <cell r="M2212" t="str">
            <v>EBD</v>
          </cell>
          <cell r="N2212">
            <v>155638.89000000001</v>
          </cell>
          <cell r="O2212">
            <v>2490222.2400000002</v>
          </cell>
          <cell r="P2212" t="b">
            <v>1</v>
          </cell>
          <cell r="Q2212" t="str">
            <v>China</v>
          </cell>
          <cell r="R2212" t="e">
            <v>#N/A</v>
          </cell>
          <cell r="S2212" t="e">
            <v>#N/A</v>
          </cell>
          <cell r="T2212" t="e">
            <v>#N/A</v>
          </cell>
          <cell r="U2212" t="e">
            <v>#N/A</v>
          </cell>
          <cell r="V2212" t="e">
            <v>#N/A</v>
          </cell>
          <cell r="Y2212" t="e">
            <v>#N/A</v>
          </cell>
          <cell r="Z2212">
            <v>2490222.2400000002</v>
          </cell>
          <cell r="AB2212" t="str">
            <v>Under</v>
          </cell>
          <cell r="AC2212">
            <v>0.9375</v>
          </cell>
          <cell r="AD2212" t="e">
            <v>#N/A</v>
          </cell>
          <cell r="AF2212">
            <v>155638.89000000001</v>
          </cell>
          <cell r="AG2212">
            <v>161454.44500000001</v>
          </cell>
          <cell r="AH2212">
            <v>0.96398021126021027</v>
          </cell>
          <cell r="AK2212">
            <v>0.96398021126021027</v>
          </cell>
          <cell r="AL2212">
            <v>15.423683380163364</v>
          </cell>
          <cell r="AM2212">
            <v>0.9999938063024526</v>
          </cell>
          <cell r="AN2212">
            <v>142755</v>
          </cell>
          <cell r="AO2212">
            <v>0.999993247310348</v>
          </cell>
          <cell r="AP2212">
            <v>-9.0251760008406109E-2</v>
          </cell>
          <cell r="AS2212">
            <v>1</v>
          </cell>
          <cell r="AT2212">
            <v>0</v>
          </cell>
        </row>
        <row r="2213">
          <cell r="B2213">
            <v>386596</v>
          </cell>
          <cell r="C2213" t="str">
            <v>HYVISION SYSTEM INC.</v>
          </cell>
          <cell r="D2213" t="str">
            <v>V68</v>
          </cell>
          <cell r="E2213" t="str">
            <v>1193954-01</v>
          </cell>
          <cell r="F2213" t="str">
            <v>BAR2 SP-M1A2</v>
          </cell>
          <cell r="G2213" t="str">
            <v>EQP,AE,BAR2 SP-M1A2,V68,HYVISION</v>
          </cell>
          <cell r="H2213">
            <v>167270</v>
          </cell>
          <cell r="I2213" t="str">
            <v>AE</v>
          </cell>
          <cell r="J2213" t="str">
            <v>New Buy</v>
          </cell>
          <cell r="K2213">
            <v>334540</v>
          </cell>
          <cell r="L2213">
            <v>2</v>
          </cell>
          <cell r="M2213" t="str">
            <v>EBD</v>
          </cell>
          <cell r="N2213">
            <v>167270</v>
          </cell>
          <cell r="O2213">
            <v>334540</v>
          </cell>
          <cell r="P2213" t="b">
            <v>1</v>
          </cell>
          <cell r="Q2213" t="str">
            <v>China</v>
          </cell>
          <cell r="R2213" t="e">
            <v>#N/A</v>
          </cell>
          <cell r="S2213" t="e">
            <v>#N/A</v>
          </cell>
          <cell r="T2213" t="e">
            <v>#N/A</v>
          </cell>
          <cell r="U2213" t="e">
            <v>#N/A</v>
          </cell>
          <cell r="V2213" t="e">
            <v>#N/A</v>
          </cell>
          <cell r="Y2213" t="e">
            <v>#N/A</v>
          </cell>
          <cell r="Z2213">
            <v>334540</v>
          </cell>
          <cell r="AB2213" t="str">
            <v>Under</v>
          </cell>
          <cell r="AC2213">
            <v>0.5</v>
          </cell>
          <cell r="AD2213" t="e">
            <v>#N/A</v>
          </cell>
          <cell r="AF2213">
            <v>164300</v>
          </cell>
          <cell r="AG2213">
            <v>165785</v>
          </cell>
          <cell r="AH2213">
            <v>1.0089573845643454</v>
          </cell>
          <cell r="AK2213">
            <v>1.0089573845643454</v>
          </cell>
          <cell r="AL2213">
            <v>2.0179147691286907</v>
          </cell>
          <cell r="AM2213">
            <v>0.99999396809120245</v>
          </cell>
          <cell r="AN2213">
            <v>142755</v>
          </cell>
          <cell r="AO2213">
            <v>0.99999293224486319</v>
          </cell>
          <cell r="AP2213">
            <v>-0.17172778536653707</v>
          </cell>
          <cell r="AS2213">
            <v>1</v>
          </cell>
          <cell r="AT2213">
            <v>0</v>
          </cell>
        </row>
        <row r="2214">
          <cell r="B2214">
            <v>386596</v>
          </cell>
          <cell r="C2214" t="str">
            <v>HYVISION SYSTEM INC.</v>
          </cell>
          <cell r="D2214" t="str">
            <v>V68</v>
          </cell>
          <cell r="E2214" t="str">
            <v>1193954-01</v>
          </cell>
          <cell r="F2214" t="str">
            <v>BAR2 SP-M1A2</v>
          </cell>
          <cell r="G2214" t="str">
            <v>EQP,AE,BAR2 SP-M1A2,V68,HYVISION</v>
          </cell>
          <cell r="H2214">
            <v>167270</v>
          </cell>
          <cell r="I2214" t="str">
            <v>AE</v>
          </cell>
          <cell r="J2214" t="str">
            <v>New Buy</v>
          </cell>
          <cell r="K2214">
            <v>334540</v>
          </cell>
          <cell r="L2214">
            <v>2</v>
          </cell>
          <cell r="M2214" t="str">
            <v>EBD</v>
          </cell>
          <cell r="N2214">
            <v>167270</v>
          </cell>
          <cell r="O2214">
            <v>334540</v>
          </cell>
          <cell r="P2214" t="b">
            <v>1</v>
          </cell>
          <cell r="Q2214" t="str">
            <v>China</v>
          </cell>
          <cell r="R2214" t="e">
            <v>#N/A</v>
          </cell>
          <cell r="S2214" t="e">
            <v>#N/A</v>
          </cell>
          <cell r="T2214" t="e">
            <v>#N/A</v>
          </cell>
          <cell r="U2214" t="e">
            <v>#N/A</v>
          </cell>
          <cell r="V2214" t="e">
            <v>#N/A</v>
          </cell>
          <cell r="Y2214" t="e">
            <v>#N/A</v>
          </cell>
          <cell r="Z2214">
            <v>334540</v>
          </cell>
          <cell r="AB2214" t="str">
            <v>Under</v>
          </cell>
          <cell r="AC2214">
            <v>0.5</v>
          </cell>
          <cell r="AD2214" t="e">
            <v>#N/A</v>
          </cell>
          <cell r="AF2214">
            <v>164300</v>
          </cell>
          <cell r="AG2214">
            <v>165785</v>
          </cell>
          <cell r="AH2214">
            <v>1.0089573845643454</v>
          </cell>
          <cell r="AK2214">
            <v>1.0089573845643454</v>
          </cell>
          <cell r="AL2214">
            <v>2.0179147691286907</v>
          </cell>
          <cell r="AM2214">
            <v>0.99999396809120245</v>
          </cell>
          <cell r="AN2214">
            <v>142755</v>
          </cell>
          <cell r="AO2214">
            <v>0.99999293224486319</v>
          </cell>
          <cell r="AP2214">
            <v>-0.17172778536653707</v>
          </cell>
          <cell r="AS2214">
            <v>1</v>
          </cell>
          <cell r="AT2214">
            <v>0</v>
          </cell>
        </row>
        <row r="2215">
          <cell r="B2215">
            <v>386597</v>
          </cell>
          <cell r="C2215" t="str">
            <v>SECOTE</v>
          </cell>
          <cell r="D2215" t="str">
            <v>V68</v>
          </cell>
          <cell r="E2215" t="str">
            <v>1193955-01</v>
          </cell>
          <cell r="F2215" t="str">
            <v>BAR2 SP-M1A2</v>
          </cell>
          <cell r="G2215" t="str">
            <v>EQP,AE,BAR2 SP-M1A2,V68,SECOTE</v>
          </cell>
          <cell r="H2215">
            <v>164300</v>
          </cell>
          <cell r="I2215" t="str">
            <v>AE</v>
          </cell>
          <cell r="J2215" t="str">
            <v>New Buy</v>
          </cell>
          <cell r="K2215">
            <v>985800</v>
          </cell>
          <cell r="L2215">
            <v>6</v>
          </cell>
          <cell r="M2215" t="str">
            <v>EBD</v>
          </cell>
          <cell r="N2215">
            <v>164300</v>
          </cell>
          <cell r="O2215">
            <v>985800</v>
          </cell>
          <cell r="P2215" t="b">
            <v>1</v>
          </cell>
          <cell r="Q2215" t="str">
            <v>China</v>
          </cell>
          <cell r="R2215" t="e">
            <v>#N/A</v>
          </cell>
          <cell r="S2215" t="e">
            <v>#N/A</v>
          </cell>
          <cell r="T2215" t="e">
            <v>#N/A</v>
          </cell>
          <cell r="U2215" t="e">
            <v>#N/A</v>
          </cell>
          <cell r="V2215" t="e">
            <v>#N/A</v>
          </cell>
          <cell r="Y2215" t="e">
            <v>#N/A</v>
          </cell>
          <cell r="Z2215">
            <v>985800</v>
          </cell>
          <cell r="AB2215" t="str">
            <v>Under</v>
          </cell>
          <cell r="AC2215">
            <v>0.83333333333333337</v>
          </cell>
          <cell r="AD2215" t="e">
            <v>#N/A</v>
          </cell>
          <cell r="AF2215">
            <v>164300</v>
          </cell>
          <cell r="AG2215">
            <v>165785</v>
          </cell>
          <cell r="AH2215">
            <v>0.99104261543565464</v>
          </cell>
          <cell r="AK2215">
            <v>0.99104261543565464</v>
          </cell>
          <cell r="AL2215">
            <v>5.9462556926139278</v>
          </cell>
          <cell r="AM2215">
            <v>0.99999396809120245</v>
          </cell>
          <cell r="AN2215">
            <v>142755</v>
          </cell>
          <cell r="AO2215">
            <v>0.99999305773797453</v>
          </cell>
          <cell r="AP2215">
            <v>-0.15092290988056462</v>
          </cell>
          <cell r="AS2215">
            <v>1</v>
          </cell>
          <cell r="AT2215">
            <v>0</v>
          </cell>
        </row>
        <row r="2216">
          <cell r="B2216">
            <v>386597</v>
          </cell>
          <cell r="C2216" t="str">
            <v>SECOTE</v>
          </cell>
          <cell r="D2216" t="str">
            <v>V68</v>
          </cell>
          <cell r="E2216" t="str">
            <v>1193955-01</v>
          </cell>
          <cell r="F2216" t="str">
            <v>BAR2 SP-M1A2</v>
          </cell>
          <cell r="G2216" t="str">
            <v>EQP,AE,BAR2 SP-M1A2,V68,SECOTE</v>
          </cell>
          <cell r="H2216">
            <v>164300</v>
          </cell>
          <cell r="I2216" t="str">
            <v>AE</v>
          </cell>
          <cell r="J2216" t="str">
            <v>New Buy</v>
          </cell>
          <cell r="K2216">
            <v>2628800</v>
          </cell>
          <cell r="L2216">
            <v>16</v>
          </cell>
          <cell r="M2216" t="str">
            <v>EBD</v>
          </cell>
          <cell r="N2216">
            <v>164300</v>
          </cell>
          <cell r="O2216">
            <v>2628800</v>
          </cell>
          <cell r="P2216" t="b">
            <v>1</v>
          </cell>
          <cell r="Q2216" t="str">
            <v>China</v>
          </cell>
          <cell r="R2216" t="e">
            <v>#N/A</v>
          </cell>
          <cell r="S2216" t="e">
            <v>#N/A</v>
          </cell>
          <cell r="T2216" t="e">
            <v>#N/A</v>
          </cell>
          <cell r="U2216" t="e">
            <v>#N/A</v>
          </cell>
          <cell r="V2216" t="e">
            <v>#N/A</v>
          </cell>
          <cell r="Y2216" t="e">
            <v>#N/A</v>
          </cell>
          <cell r="Z2216">
            <v>2628800</v>
          </cell>
          <cell r="AB2216" t="str">
            <v>Under</v>
          </cell>
          <cell r="AC2216">
            <v>0.9375</v>
          </cell>
          <cell r="AD2216" t="e">
            <v>#N/A</v>
          </cell>
          <cell r="AF2216">
            <v>164300</v>
          </cell>
          <cell r="AG2216">
            <v>165785</v>
          </cell>
          <cell r="AH2216">
            <v>0.99104261543565464</v>
          </cell>
          <cell r="AK2216">
            <v>0.99104261543565464</v>
          </cell>
          <cell r="AL2216">
            <v>15.856681846970474</v>
          </cell>
          <cell r="AM2216">
            <v>0.99999396809120245</v>
          </cell>
          <cell r="AN2216">
            <v>142755</v>
          </cell>
          <cell r="AO2216">
            <v>0.99999305773797453</v>
          </cell>
          <cell r="AP2216">
            <v>-0.15092290988056462</v>
          </cell>
          <cell r="AS2216">
            <v>1</v>
          </cell>
          <cell r="AT2216">
            <v>0</v>
          </cell>
        </row>
        <row r="2217">
          <cell r="B2217">
            <v>386599</v>
          </cell>
          <cell r="C2217" t="str">
            <v>PENTAMASTER CORP. BHD.</v>
          </cell>
          <cell r="D2217" t="str">
            <v>V68</v>
          </cell>
          <cell r="E2217" t="str">
            <v>1193957-01</v>
          </cell>
          <cell r="F2217" t="str">
            <v>DAI SP-M1A2</v>
          </cell>
          <cell r="G2217" t="str">
            <v>EQP,AE,DAI SP-M1A2,V68,PENTAMASTER</v>
          </cell>
          <cell r="H2217">
            <v>590000</v>
          </cell>
          <cell r="I2217" t="str">
            <v>AE</v>
          </cell>
          <cell r="J2217" t="str">
            <v>New Buy</v>
          </cell>
          <cell r="K2217">
            <v>1180000</v>
          </cell>
          <cell r="L2217">
            <v>2</v>
          </cell>
          <cell r="M2217" t="str">
            <v>EBD</v>
          </cell>
          <cell r="N2217">
            <v>590000</v>
          </cell>
          <cell r="O2217">
            <v>1180000</v>
          </cell>
          <cell r="P2217" t="b">
            <v>1</v>
          </cell>
          <cell r="Q2217" t="str">
            <v>China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Y2217">
            <v>0</v>
          </cell>
          <cell r="Z2217">
            <v>1180000</v>
          </cell>
          <cell r="AB2217" t="str">
            <v>Under</v>
          </cell>
          <cell r="AC2217">
            <v>0.5</v>
          </cell>
          <cell r="AD2217">
            <v>0</v>
          </cell>
          <cell r="AF2217">
            <v>203524</v>
          </cell>
          <cell r="AG2217">
            <v>396762</v>
          </cell>
          <cell r="AH2217">
            <v>1.487037569122043</v>
          </cell>
          <cell r="AK2217">
            <v>1.487037569122043</v>
          </cell>
          <cell r="AL2217">
            <v>2.974075138244086</v>
          </cell>
          <cell r="AM2217">
            <v>0.99999747959734042</v>
          </cell>
          <cell r="AN2217">
            <v>121594</v>
          </cell>
          <cell r="AO2217">
            <v>0.99998777046919152</v>
          </cell>
          <cell r="AP2217">
            <v>-3.8522131026201949</v>
          </cell>
          <cell r="AS2217">
            <v>1</v>
          </cell>
          <cell r="AT2217">
            <v>0</v>
          </cell>
        </row>
        <row r="2218">
          <cell r="B2218">
            <v>386599</v>
          </cell>
          <cell r="C2218" t="str">
            <v>PENTAMASTER CORP. BHD.</v>
          </cell>
          <cell r="D2218" t="str">
            <v>V68</v>
          </cell>
          <cell r="E2218" t="str">
            <v>1193957-01</v>
          </cell>
          <cell r="F2218" t="str">
            <v>DAI SP-M1A2</v>
          </cell>
          <cell r="G2218" t="str">
            <v>EQP,AE,DAI SP-M1A2,V68,PENTAMASTER</v>
          </cell>
          <cell r="H2218">
            <v>590000</v>
          </cell>
          <cell r="I2218" t="str">
            <v>AE</v>
          </cell>
          <cell r="J2218" t="str">
            <v>New Buy</v>
          </cell>
          <cell r="K2218">
            <v>1180000</v>
          </cell>
          <cell r="L2218">
            <v>2</v>
          </cell>
          <cell r="M2218" t="str">
            <v>EBD</v>
          </cell>
          <cell r="N2218">
            <v>590000</v>
          </cell>
          <cell r="O2218">
            <v>1180000</v>
          </cell>
          <cell r="P2218" t="b">
            <v>1</v>
          </cell>
          <cell r="Q2218" t="str">
            <v>China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Y2218">
            <v>0</v>
          </cell>
          <cell r="Z2218">
            <v>1180000</v>
          </cell>
          <cell r="AB2218" t="str">
            <v>Under</v>
          </cell>
          <cell r="AC2218">
            <v>0.5</v>
          </cell>
          <cell r="AD2218">
            <v>0</v>
          </cell>
          <cell r="AF2218">
            <v>203524</v>
          </cell>
          <cell r="AG2218">
            <v>396762</v>
          </cell>
          <cell r="AH2218">
            <v>1.487037569122043</v>
          </cell>
          <cell r="AK2218">
            <v>1.487037569122043</v>
          </cell>
          <cell r="AL2218">
            <v>2.974075138244086</v>
          </cell>
          <cell r="AM2218">
            <v>0.99999747959734042</v>
          </cell>
          <cell r="AN2218">
            <v>121594</v>
          </cell>
          <cell r="AO2218">
            <v>0.99998777046919152</v>
          </cell>
          <cell r="AP2218">
            <v>-3.8522131026201949</v>
          </cell>
          <cell r="AS2218">
            <v>1</v>
          </cell>
          <cell r="AT2218">
            <v>0</v>
          </cell>
        </row>
        <row r="2219">
          <cell r="B2219">
            <v>386600</v>
          </cell>
          <cell r="C2219" t="str">
            <v>TAOWINE INDUSTRIAL CO., LTD.</v>
          </cell>
          <cell r="D2219" t="str">
            <v>V68</v>
          </cell>
          <cell r="E2219" t="str">
            <v>1193958-01</v>
          </cell>
          <cell r="F2219" t="str">
            <v>DAI SP-M1A2</v>
          </cell>
          <cell r="G2219" t="str">
            <v>EQP,AE,DAI SP-M1A2,V68,TAOWINE</v>
          </cell>
          <cell r="H2219">
            <v>203524</v>
          </cell>
          <cell r="I2219" t="str">
            <v>AE</v>
          </cell>
          <cell r="J2219" t="str">
            <v>New Buy</v>
          </cell>
          <cell r="K2219">
            <v>1221144</v>
          </cell>
          <cell r="L2219">
            <v>6</v>
          </cell>
          <cell r="M2219" t="str">
            <v>EBD</v>
          </cell>
          <cell r="N2219">
            <v>203524</v>
          </cell>
          <cell r="O2219">
            <v>1221144</v>
          </cell>
          <cell r="P2219" t="b">
            <v>1</v>
          </cell>
          <cell r="Q2219" t="str">
            <v>China</v>
          </cell>
          <cell r="R2219">
            <v>126861.12</v>
          </cell>
          <cell r="S2219">
            <v>12375.76</v>
          </cell>
          <cell r="T2219">
            <v>27004.69</v>
          </cell>
          <cell r="U2219">
            <v>22062.53</v>
          </cell>
          <cell r="V2219">
            <v>94006.415170663371</v>
          </cell>
          <cell r="Y2219">
            <v>16428.270156852705</v>
          </cell>
          <cell r="Z2219">
            <v>1221144</v>
          </cell>
          <cell r="AB2219" t="str">
            <v>Under</v>
          </cell>
          <cell r="AC2219">
            <v>0.83333333333333337</v>
          </cell>
          <cell r="AD2219">
            <v>110434.68532751608</v>
          </cell>
          <cell r="AF2219">
            <v>203524</v>
          </cell>
          <cell r="AG2219">
            <v>396762</v>
          </cell>
          <cell r="AH2219">
            <v>0.51296243087795701</v>
          </cell>
          <cell r="AK2219">
            <v>0.51296243087795701</v>
          </cell>
          <cell r="AL2219">
            <v>3.0777745852677421</v>
          </cell>
          <cell r="AM2219">
            <v>0.99999747959734042</v>
          </cell>
          <cell r="AN2219">
            <v>121594</v>
          </cell>
          <cell r="AO2219">
            <v>0.99999578135079958</v>
          </cell>
          <cell r="AP2219">
            <v>-0.67379969406385187</v>
          </cell>
          <cell r="AS2219">
            <v>1</v>
          </cell>
          <cell r="AT2219">
            <v>0</v>
          </cell>
        </row>
        <row r="2220">
          <cell r="B2220">
            <v>386600</v>
          </cell>
          <cell r="C2220" t="str">
            <v>TAOWINE INDUSTRIAL CO., LTD.</v>
          </cell>
          <cell r="D2220" t="str">
            <v>V68</v>
          </cell>
          <cell r="E2220" t="str">
            <v>1193958-01</v>
          </cell>
          <cell r="F2220" t="str">
            <v>DAI SP-M1A2</v>
          </cell>
          <cell r="G2220" t="str">
            <v>EQP,AE,DAI SP-M1A2,V68,TAOWINE</v>
          </cell>
          <cell r="H2220">
            <v>203524</v>
          </cell>
          <cell r="I2220" t="str">
            <v>AE</v>
          </cell>
          <cell r="J2220" t="str">
            <v>New Buy</v>
          </cell>
          <cell r="K2220">
            <v>3256384</v>
          </cell>
          <cell r="L2220">
            <v>16</v>
          </cell>
          <cell r="M2220" t="str">
            <v>EBD</v>
          </cell>
          <cell r="N2220">
            <v>203524</v>
          </cell>
          <cell r="O2220">
            <v>3256384</v>
          </cell>
          <cell r="P2220" t="b">
            <v>1</v>
          </cell>
          <cell r="Q2220" t="str">
            <v>China</v>
          </cell>
          <cell r="R2220">
            <v>126861.12</v>
          </cell>
          <cell r="S2220">
            <v>12375.76</v>
          </cell>
          <cell r="T2220">
            <v>27004.69</v>
          </cell>
          <cell r="U2220">
            <v>22062.53</v>
          </cell>
          <cell r="V2220">
            <v>94006.415170663371</v>
          </cell>
          <cell r="Y2220">
            <v>16428.270156852705</v>
          </cell>
          <cell r="Z2220">
            <v>3256384</v>
          </cell>
          <cell r="AB2220" t="str">
            <v>Under</v>
          </cell>
          <cell r="AC2220">
            <v>0.9375</v>
          </cell>
          <cell r="AD2220">
            <v>110434.68532751608</v>
          </cell>
          <cell r="AF2220">
            <v>203524</v>
          </cell>
          <cell r="AG2220">
            <v>396762</v>
          </cell>
          <cell r="AH2220">
            <v>0.51296243087795701</v>
          </cell>
          <cell r="AK2220">
            <v>0.51296243087795701</v>
          </cell>
          <cell r="AL2220">
            <v>8.2073988940473122</v>
          </cell>
          <cell r="AM2220">
            <v>0.99999747959734042</v>
          </cell>
          <cell r="AN2220">
            <v>121594</v>
          </cell>
          <cell r="AO2220">
            <v>0.99999578135079958</v>
          </cell>
          <cell r="AP2220">
            <v>-0.67379969406385187</v>
          </cell>
          <cell r="AS2220">
            <v>1</v>
          </cell>
          <cell r="AT2220">
            <v>0</v>
          </cell>
        </row>
        <row r="2221">
          <cell r="B2221">
            <v>386601</v>
          </cell>
          <cell r="C2221" t="str">
            <v>WUXI LEAD INTELLIGENT EQUIPMENT CO.,LTD</v>
          </cell>
          <cell r="D2221" t="str">
            <v>V68</v>
          </cell>
          <cell r="E2221" t="str">
            <v>1193962-01</v>
          </cell>
          <cell r="F2221" t="str">
            <v>DIM SP-M1A2</v>
          </cell>
          <cell r="G2221" t="str">
            <v>EQP,AE,DIM SP-M1A2,V68,LEAD</v>
          </cell>
          <cell r="H2221">
            <v>276406.12</v>
          </cell>
          <cell r="I2221" t="str">
            <v>AE</v>
          </cell>
          <cell r="J2221" t="str">
            <v>New Buy</v>
          </cell>
          <cell r="K2221">
            <v>552812.24</v>
          </cell>
          <cell r="L2221">
            <v>2</v>
          </cell>
          <cell r="M2221" t="str">
            <v>EBD</v>
          </cell>
          <cell r="N2221">
            <v>276406.12</v>
          </cell>
          <cell r="O2221">
            <v>552812.24</v>
          </cell>
          <cell r="P2221" t="b">
            <v>1</v>
          </cell>
          <cell r="Q2221" t="str">
            <v>China</v>
          </cell>
          <cell r="R2221" t="e">
            <v>#N/A</v>
          </cell>
          <cell r="S2221" t="e">
            <v>#N/A</v>
          </cell>
          <cell r="T2221" t="e">
            <v>#N/A</v>
          </cell>
          <cell r="U2221" t="e">
            <v>#N/A</v>
          </cell>
          <cell r="V2221" t="e">
            <v>#N/A</v>
          </cell>
          <cell r="Y2221" t="e">
            <v>#N/A</v>
          </cell>
          <cell r="Z2221">
            <v>552812.24</v>
          </cell>
          <cell r="AB2221" t="str">
            <v>Under</v>
          </cell>
          <cell r="AC2221">
            <v>0.5</v>
          </cell>
          <cell r="AD2221" t="e">
            <v>#N/A</v>
          </cell>
          <cell r="AF2221">
            <v>276406.12</v>
          </cell>
          <cell r="AG2221">
            <v>290894.12800000003</v>
          </cell>
          <cell r="AH2221">
            <v>0.95019491077523566</v>
          </cell>
          <cell r="AK2221">
            <v>0.95019491077523566</v>
          </cell>
          <cell r="AL2221">
            <v>1.9003898215504713</v>
          </cell>
          <cell r="AM2221">
            <v>0.99999656232318324</v>
          </cell>
          <cell r="AN2221" t="str">
            <v/>
          </cell>
          <cell r="AO2221" t="e">
            <v>#VALUE!</v>
          </cell>
          <cell r="AP2221" t="e">
            <v>#VALUE!</v>
          </cell>
          <cell r="AS2221">
            <v>1</v>
          </cell>
          <cell r="AT2221">
            <v>0</v>
          </cell>
        </row>
        <row r="2222">
          <cell r="B2222">
            <v>386601</v>
          </cell>
          <cell r="C2222" t="str">
            <v>WUXI LEAD INTELLIGENT EQUIPMENT CO.,LTD</v>
          </cell>
          <cell r="D2222" t="str">
            <v>V68</v>
          </cell>
          <cell r="E2222" t="str">
            <v>1193962-01</v>
          </cell>
          <cell r="F2222" t="str">
            <v>DIM SP-M1A2</v>
          </cell>
          <cell r="G2222" t="str">
            <v>EQP,AE,DIM SP-M1A2,V68,LEAD</v>
          </cell>
          <cell r="H2222">
            <v>276406.12</v>
          </cell>
          <cell r="I2222" t="str">
            <v>AE</v>
          </cell>
          <cell r="J2222" t="str">
            <v>New Buy</v>
          </cell>
          <cell r="K2222">
            <v>2211248.96</v>
          </cell>
          <cell r="L2222">
            <v>8</v>
          </cell>
          <cell r="M2222" t="str">
            <v>EBD</v>
          </cell>
          <cell r="N2222">
            <v>276406.12</v>
          </cell>
          <cell r="O2222">
            <v>2211248.96</v>
          </cell>
          <cell r="P2222" t="b">
            <v>1</v>
          </cell>
          <cell r="Q2222" t="str">
            <v>China</v>
          </cell>
          <cell r="R2222" t="e">
            <v>#N/A</v>
          </cell>
          <cell r="S2222" t="e">
            <v>#N/A</v>
          </cell>
          <cell r="T2222" t="e">
            <v>#N/A</v>
          </cell>
          <cell r="U2222" t="e">
            <v>#N/A</v>
          </cell>
          <cell r="V2222" t="e">
            <v>#N/A</v>
          </cell>
          <cell r="Y2222" t="e">
            <v>#N/A</v>
          </cell>
          <cell r="Z2222">
            <v>2211248.96</v>
          </cell>
          <cell r="AB2222" t="str">
            <v>Under</v>
          </cell>
          <cell r="AC2222">
            <v>0.875</v>
          </cell>
          <cell r="AD2222" t="e">
            <v>#N/A</v>
          </cell>
          <cell r="AF2222">
            <v>276406.12</v>
          </cell>
          <cell r="AG2222">
            <v>290894.12800000003</v>
          </cell>
          <cell r="AH2222">
            <v>0.95019491077523566</v>
          </cell>
          <cell r="AK2222">
            <v>0.95019491077523566</v>
          </cell>
          <cell r="AL2222">
            <v>7.6015592862018853</v>
          </cell>
          <cell r="AM2222">
            <v>0.99999656232318324</v>
          </cell>
          <cell r="AN2222" t="str">
            <v/>
          </cell>
          <cell r="AO2222" t="e">
            <v>#VALUE!</v>
          </cell>
          <cell r="AP2222" t="e">
            <v>#VALUE!</v>
          </cell>
          <cell r="AS2222">
            <v>1</v>
          </cell>
          <cell r="AT2222">
            <v>0</v>
          </cell>
        </row>
        <row r="2223">
          <cell r="B2223">
            <v>386602</v>
          </cell>
          <cell r="C2223" t="str">
            <v>PENTAMASTER CORP. BHD.</v>
          </cell>
          <cell r="D2223" t="str">
            <v>V68</v>
          </cell>
          <cell r="E2223" t="str">
            <v>1193964-01</v>
          </cell>
          <cell r="F2223" t="str">
            <v>HPS2 SP-M1A2</v>
          </cell>
          <cell r="G2223" t="str">
            <v>EQP,AE,HPS2 SP-M1A2,V68,PENTAMASTER</v>
          </cell>
          <cell r="H2223">
            <v>298264.34999999899</v>
          </cell>
          <cell r="I2223" t="str">
            <v>AE</v>
          </cell>
          <cell r="J2223" t="str">
            <v>New Buy</v>
          </cell>
          <cell r="K2223">
            <v>596528.69999999797</v>
          </cell>
          <cell r="L2223">
            <v>2</v>
          </cell>
          <cell r="M2223" t="str">
            <v>EBD</v>
          </cell>
          <cell r="N2223">
            <v>298264.34999999899</v>
          </cell>
          <cell r="O2223">
            <v>596528.69999999797</v>
          </cell>
          <cell r="P2223" t="b">
            <v>1</v>
          </cell>
          <cell r="Q2223" t="str">
            <v>China</v>
          </cell>
          <cell r="R2223" t="e">
            <v>#N/A</v>
          </cell>
          <cell r="S2223" t="e">
            <v>#N/A</v>
          </cell>
          <cell r="T2223" t="e">
            <v>#N/A</v>
          </cell>
          <cell r="U2223" t="e">
            <v>#N/A</v>
          </cell>
          <cell r="V2223" t="e">
            <v>#N/A</v>
          </cell>
          <cell r="Y2223" t="e">
            <v>#N/A</v>
          </cell>
          <cell r="Z2223">
            <v>596528.69999999797</v>
          </cell>
          <cell r="AB2223" t="str">
            <v>Under</v>
          </cell>
          <cell r="AC2223">
            <v>0.5</v>
          </cell>
          <cell r="AD2223" t="e">
            <v>#N/A</v>
          </cell>
          <cell r="AF2223">
            <v>165800</v>
          </cell>
          <cell r="AG2223">
            <v>232032.17499999949</v>
          </cell>
          <cell r="AH2223">
            <v>1.285443926041721</v>
          </cell>
          <cell r="AK2223">
            <v>1.285443926041721</v>
          </cell>
          <cell r="AL2223">
            <v>2.5708878520834419</v>
          </cell>
          <cell r="AM2223">
            <v>0.99999569025287116</v>
          </cell>
          <cell r="AN2223">
            <v>107517</v>
          </cell>
          <cell r="AO2223">
            <v>0.99998804427275645</v>
          </cell>
          <cell r="AP2223">
            <v>-1.7741133960210849</v>
          </cell>
          <cell r="AS2223">
            <v>1</v>
          </cell>
          <cell r="AT2223">
            <v>0</v>
          </cell>
        </row>
        <row r="2224">
          <cell r="B2224">
            <v>386602</v>
          </cell>
          <cell r="C2224" t="str">
            <v>PENTAMASTER CORP. BHD.</v>
          </cell>
          <cell r="D2224" t="str">
            <v>V68</v>
          </cell>
          <cell r="E2224" t="str">
            <v>1193964-01</v>
          </cell>
          <cell r="F2224" t="str">
            <v>HPS2 SP-M1A2</v>
          </cell>
          <cell r="G2224" t="str">
            <v>EQP,AE,HPS2 SP-M1A2,V68,PENTAMASTER</v>
          </cell>
          <cell r="H2224">
            <v>298264.34999999899</v>
          </cell>
          <cell r="I2224" t="str">
            <v>AE</v>
          </cell>
          <cell r="J2224" t="str">
            <v>New Buy</v>
          </cell>
          <cell r="K2224">
            <v>596528.69999999797</v>
          </cell>
          <cell r="L2224">
            <v>2</v>
          </cell>
          <cell r="M2224" t="str">
            <v>EBD</v>
          </cell>
          <cell r="N2224">
            <v>298264.34999999899</v>
          </cell>
          <cell r="O2224">
            <v>596528.69999999797</v>
          </cell>
          <cell r="P2224" t="b">
            <v>1</v>
          </cell>
          <cell r="Q2224" t="str">
            <v>China</v>
          </cell>
          <cell r="R2224" t="e">
            <v>#N/A</v>
          </cell>
          <cell r="S2224" t="e">
            <v>#N/A</v>
          </cell>
          <cell r="T2224" t="e">
            <v>#N/A</v>
          </cell>
          <cell r="U2224" t="e">
            <v>#N/A</v>
          </cell>
          <cell r="V2224" t="e">
            <v>#N/A</v>
          </cell>
          <cell r="Y2224" t="e">
            <v>#N/A</v>
          </cell>
          <cell r="Z2224">
            <v>596528.69999999797</v>
          </cell>
          <cell r="AB2224" t="str">
            <v>Under</v>
          </cell>
          <cell r="AC2224">
            <v>0.5</v>
          </cell>
          <cell r="AD2224" t="e">
            <v>#N/A</v>
          </cell>
          <cell r="AF2224">
            <v>165800</v>
          </cell>
          <cell r="AG2224">
            <v>232032.17499999949</v>
          </cell>
          <cell r="AH2224">
            <v>1.285443926041721</v>
          </cell>
          <cell r="AK2224">
            <v>1.285443926041721</v>
          </cell>
          <cell r="AL2224">
            <v>2.5708878520834419</v>
          </cell>
          <cell r="AM2224">
            <v>0.99999569025287116</v>
          </cell>
          <cell r="AN2224">
            <v>107517</v>
          </cell>
          <cell r="AO2224">
            <v>0.99998804427275645</v>
          </cell>
          <cell r="AP2224">
            <v>-1.7741133960210849</v>
          </cell>
          <cell r="AS2224">
            <v>1</v>
          </cell>
          <cell r="AT2224">
            <v>0</v>
          </cell>
        </row>
        <row r="2225">
          <cell r="B2225">
            <v>386603</v>
          </cell>
          <cell r="C2225" t="str">
            <v>TAOWINE INDUSTRIAL CO., LTD.</v>
          </cell>
          <cell r="D2225" t="str">
            <v>V68</v>
          </cell>
          <cell r="E2225" t="str">
            <v>1193965-01</v>
          </cell>
          <cell r="F2225" t="str">
            <v>HPS2 SP-M1A2</v>
          </cell>
          <cell r="G2225" t="str">
            <v>EQP,AE,HPS2 SP-M1A2,V68,TAOWINE</v>
          </cell>
          <cell r="H2225">
            <v>165800</v>
          </cell>
          <cell r="I2225" t="str">
            <v>AE</v>
          </cell>
          <cell r="J2225" t="str">
            <v>New Buy</v>
          </cell>
          <cell r="K2225">
            <v>994800</v>
          </cell>
          <cell r="L2225">
            <v>6</v>
          </cell>
          <cell r="M2225" t="str">
            <v>EBD</v>
          </cell>
          <cell r="N2225">
            <v>165800</v>
          </cell>
          <cell r="O2225">
            <v>994800</v>
          </cell>
          <cell r="P2225" t="b">
            <v>1</v>
          </cell>
          <cell r="Q2225" t="str">
            <v>China</v>
          </cell>
          <cell r="R2225" t="e">
            <v>#N/A</v>
          </cell>
          <cell r="S2225" t="e">
            <v>#N/A</v>
          </cell>
          <cell r="T2225" t="e">
            <v>#N/A</v>
          </cell>
          <cell r="U2225" t="e">
            <v>#N/A</v>
          </cell>
          <cell r="V2225" t="e">
            <v>#N/A</v>
          </cell>
          <cell r="Y2225" t="e">
            <v>#N/A</v>
          </cell>
          <cell r="Z2225">
            <v>994800</v>
          </cell>
          <cell r="AB2225" t="str">
            <v>Under</v>
          </cell>
          <cell r="AC2225">
            <v>0.83333333333333337</v>
          </cell>
          <cell r="AD2225" t="e">
            <v>#N/A</v>
          </cell>
          <cell r="AF2225">
            <v>165800</v>
          </cell>
          <cell r="AG2225">
            <v>232032.17499999949</v>
          </cell>
          <cell r="AH2225">
            <v>0.71455607395827914</v>
          </cell>
          <cell r="AK2225">
            <v>0.71455607395827914</v>
          </cell>
          <cell r="AL2225">
            <v>4.287336443749675</v>
          </cell>
          <cell r="AM2225">
            <v>0.99999569025287127</v>
          </cell>
          <cell r="AN2225">
            <v>107517</v>
          </cell>
          <cell r="AO2225">
            <v>0.99999335401774636</v>
          </cell>
          <cell r="AP2225">
            <v>-0.5420817173098208</v>
          </cell>
          <cell r="AS2225">
            <v>1</v>
          </cell>
          <cell r="AT2225">
            <v>0</v>
          </cell>
        </row>
        <row r="2226">
          <cell r="B2226">
            <v>386603</v>
          </cell>
          <cell r="C2226" t="str">
            <v>TAOWINE INDUSTRIAL CO., LTD.</v>
          </cell>
          <cell r="D2226" t="str">
            <v>V68</v>
          </cell>
          <cell r="E2226" t="str">
            <v>1193965-01</v>
          </cell>
          <cell r="F2226" t="str">
            <v>HPS2 SP-M1A2</v>
          </cell>
          <cell r="G2226" t="str">
            <v>EQP,AE,HPS2 SP-M1A2,V68,TAOWINE</v>
          </cell>
          <cell r="H2226">
            <v>165800</v>
          </cell>
          <cell r="I2226" t="str">
            <v>AE</v>
          </cell>
          <cell r="J2226" t="str">
            <v>New Buy</v>
          </cell>
          <cell r="K2226">
            <v>2652800</v>
          </cell>
          <cell r="L2226">
            <v>16</v>
          </cell>
          <cell r="M2226" t="str">
            <v>EBD</v>
          </cell>
          <cell r="N2226">
            <v>165800</v>
          </cell>
          <cell r="O2226">
            <v>2652800</v>
          </cell>
          <cell r="P2226" t="b">
            <v>1</v>
          </cell>
          <cell r="Q2226" t="str">
            <v>China</v>
          </cell>
          <cell r="R2226" t="e">
            <v>#N/A</v>
          </cell>
          <cell r="S2226" t="e">
            <v>#N/A</v>
          </cell>
          <cell r="T2226" t="e">
            <v>#N/A</v>
          </cell>
          <cell r="U2226" t="e">
            <v>#N/A</v>
          </cell>
          <cell r="V2226" t="e">
            <v>#N/A</v>
          </cell>
          <cell r="Y2226" t="e">
            <v>#N/A</v>
          </cell>
          <cell r="Z2226">
            <v>2652800</v>
          </cell>
          <cell r="AB2226" t="str">
            <v>Under</v>
          </cell>
          <cell r="AC2226">
            <v>0.9375</v>
          </cell>
          <cell r="AD2226" t="e">
            <v>#N/A</v>
          </cell>
          <cell r="AF2226">
            <v>165800</v>
          </cell>
          <cell r="AG2226">
            <v>232032.17499999949</v>
          </cell>
          <cell r="AH2226">
            <v>0.71455607395827914</v>
          </cell>
          <cell r="AK2226">
            <v>0.71455607395827914</v>
          </cell>
          <cell r="AL2226">
            <v>11.432897183332466</v>
          </cell>
          <cell r="AM2226">
            <v>0.99999569025287127</v>
          </cell>
          <cell r="AN2226">
            <v>107517</v>
          </cell>
          <cell r="AO2226">
            <v>0.99999335401774636</v>
          </cell>
          <cell r="AP2226">
            <v>-0.5420817173098208</v>
          </cell>
          <cell r="AS2226">
            <v>1</v>
          </cell>
          <cell r="AT2226">
            <v>0</v>
          </cell>
        </row>
        <row r="2227">
          <cell r="B2227">
            <v>386604</v>
          </cell>
          <cell r="C2227" t="str">
            <v>PENTAMASTER CORP. BHD.</v>
          </cell>
          <cell r="D2227" t="str">
            <v>V68</v>
          </cell>
          <cell r="E2227" t="str">
            <v>1193966-01</v>
          </cell>
          <cell r="F2227" t="str">
            <v>HPS3 SP-M1A2</v>
          </cell>
          <cell r="G2227" t="str">
            <v>EQP,AE,HPS3 SP-M1A2,V68,PENTAMASTER</v>
          </cell>
          <cell r="H2227">
            <v>311721.78000000003</v>
          </cell>
          <cell r="I2227" t="str">
            <v>AE</v>
          </cell>
          <cell r="J2227" t="str">
            <v>New Buy</v>
          </cell>
          <cell r="K2227">
            <v>623443.56000000006</v>
          </cell>
          <cell r="L2227">
            <v>2</v>
          </cell>
          <cell r="M2227" t="str">
            <v>EBD</v>
          </cell>
          <cell r="N2227">
            <v>311721.78000000003</v>
          </cell>
          <cell r="O2227">
            <v>623443.56000000006</v>
          </cell>
          <cell r="P2227" t="b">
            <v>1</v>
          </cell>
          <cell r="Q2227" t="str">
            <v>China</v>
          </cell>
          <cell r="R2227" t="e">
            <v>#N/A</v>
          </cell>
          <cell r="S2227" t="e">
            <v>#N/A</v>
          </cell>
          <cell r="T2227" t="e">
            <v>#N/A</v>
          </cell>
          <cell r="U2227" t="e">
            <v>#N/A</v>
          </cell>
          <cell r="V2227" t="e">
            <v>#N/A</v>
          </cell>
          <cell r="Y2227" t="e">
            <v>#N/A</v>
          </cell>
          <cell r="Z2227">
            <v>623443.56000000006</v>
          </cell>
          <cell r="AB2227" t="str">
            <v>Under</v>
          </cell>
          <cell r="AC2227">
            <v>0.5</v>
          </cell>
          <cell r="AD2227" t="e">
            <v>#N/A</v>
          </cell>
          <cell r="AF2227">
            <v>165800</v>
          </cell>
          <cell r="AG2227">
            <v>238760.89</v>
          </cell>
          <cell r="AH2227">
            <v>1.3055814124331671</v>
          </cell>
          <cell r="AK2227">
            <v>1.3055814124331671</v>
          </cell>
          <cell r="AL2227">
            <v>2.6111628248663341</v>
          </cell>
          <cell r="AM2227">
            <v>0.99999581170936325</v>
          </cell>
          <cell r="AN2227" t="str">
            <v/>
          </cell>
          <cell r="AO2227" t="e">
            <v>#VALUE!</v>
          </cell>
          <cell r="AP2227" t="e">
            <v>#VALUE!</v>
          </cell>
          <cell r="AS2227">
            <v>1</v>
          </cell>
          <cell r="AT2227">
            <v>0</v>
          </cell>
        </row>
        <row r="2228">
          <cell r="B2228">
            <v>386604</v>
          </cell>
          <cell r="C2228" t="str">
            <v>PENTAMASTER CORP. BHD.</v>
          </cell>
          <cell r="D2228" t="str">
            <v>V68</v>
          </cell>
          <cell r="E2228" t="str">
            <v>1193966-01</v>
          </cell>
          <cell r="F2228" t="str">
            <v>HPS3 SP-M1A2</v>
          </cell>
          <cell r="G2228" t="str">
            <v>EQP,AE,HPS3 SP-M1A2,V68,PENTAMASTER</v>
          </cell>
          <cell r="H2228">
            <v>311721.78000000003</v>
          </cell>
          <cell r="I2228" t="str">
            <v>AE</v>
          </cell>
          <cell r="J2228" t="str">
            <v>New Buy</v>
          </cell>
          <cell r="K2228">
            <v>623443.56000000006</v>
          </cell>
          <cell r="L2228">
            <v>2</v>
          </cell>
          <cell r="M2228" t="str">
            <v>EBD</v>
          </cell>
          <cell r="N2228">
            <v>311721.78000000003</v>
          </cell>
          <cell r="O2228">
            <v>623443.56000000006</v>
          </cell>
          <cell r="P2228" t="b">
            <v>1</v>
          </cell>
          <cell r="Q2228" t="str">
            <v>China</v>
          </cell>
          <cell r="R2228" t="e">
            <v>#N/A</v>
          </cell>
          <cell r="S2228" t="e">
            <v>#N/A</v>
          </cell>
          <cell r="T2228" t="e">
            <v>#N/A</v>
          </cell>
          <cell r="U2228" t="e">
            <v>#N/A</v>
          </cell>
          <cell r="V2228" t="e">
            <v>#N/A</v>
          </cell>
          <cell r="Y2228" t="e">
            <v>#N/A</v>
          </cell>
          <cell r="Z2228">
            <v>623443.56000000006</v>
          </cell>
          <cell r="AB2228" t="str">
            <v>Under</v>
          </cell>
          <cell r="AC2228">
            <v>0.5</v>
          </cell>
          <cell r="AD2228" t="e">
            <v>#N/A</v>
          </cell>
          <cell r="AF2228">
            <v>165800</v>
          </cell>
          <cell r="AG2228">
            <v>238760.89</v>
          </cell>
          <cell r="AH2228">
            <v>1.3055814124331671</v>
          </cell>
          <cell r="AK2228">
            <v>1.3055814124331671</v>
          </cell>
          <cell r="AL2228">
            <v>2.6111628248663341</v>
          </cell>
          <cell r="AM2228">
            <v>0.99999581170936325</v>
          </cell>
          <cell r="AN2228" t="str">
            <v/>
          </cell>
          <cell r="AO2228" t="e">
            <v>#VALUE!</v>
          </cell>
          <cell r="AP2228" t="e">
            <v>#VALUE!</v>
          </cell>
          <cell r="AS2228">
            <v>1</v>
          </cell>
          <cell r="AT2228">
            <v>0</v>
          </cell>
        </row>
        <row r="2229">
          <cell r="B2229">
            <v>386605</v>
          </cell>
          <cell r="C2229" t="str">
            <v>TAOWINE INDUSTRIAL CO., LTD.</v>
          </cell>
          <cell r="D2229" t="str">
            <v>V68</v>
          </cell>
          <cell r="E2229" t="str">
            <v>1193967-01</v>
          </cell>
          <cell r="F2229" t="str">
            <v>HPS3 SP-M1A2</v>
          </cell>
          <cell r="G2229" t="str">
            <v>EQP,AE,HPS3 SP-M1A2,V68,TAOWINE</v>
          </cell>
          <cell r="H2229">
            <v>165800</v>
          </cell>
          <cell r="I2229" t="str">
            <v>AE</v>
          </cell>
          <cell r="J2229" t="str">
            <v>New Buy</v>
          </cell>
          <cell r="K2229">
            <v>994800</v>
          </cell>
          <cell r="L2229">
            <v>6</v>
          </cell>
          <cell r="M2229" t="str">
            <v>EBD</v>
          </cell>
          <cell r="N2229">
            <v>165800</v>
          </cell>
          <cell r="O2229">
            <v>994800</v>
          </cell>
          <cell r="P2229" t="b">
            <v>1</v>
          </cell>
          <cell r="Q2229" t="str">
            <v>China</v>
          </cell>
          <cell r="R2229" t="e">
            <v>#N/A</v>
          </cell>
          <cell r="S2229" t="e">
            <v>#N/A</v>
          </cell>
          <cell r="T2229" t="e">
            <v>#N/A</v>
          </cell>
          <cell r="U2229" t="e">
            <v>#N/A</v>
          </cell>
          <cell r="V2229" t="e">
            <v>#N/A</v>
          </cell>
          <cell r="Y2229" t="e">
            <v>#N/A</v>
          </cell>
          <cell r="Z2229">
            <v>994800</v>
          </cell>
          <cell r="AB2229" t="str">
            <v>Under</v>
          </cell>
          <cell r="AC2229">
            <v>0.83333333333333337</v>
          </cell>
          <cell r="AD2229" t="e">
            <v>#N/A</v>
          </cell>
          <cell r="AF2229">
            <v>165800</v>
          </cell>
          <cell r="AG2229">
            <v>238760.89</v>
          </cell>
          <cell r="AH2229">
            <v>0.69441858756683306</v>
          </cell>
          <cell r="AK2229">
            <v>0.69441858756683306</v>
          </cell>
          <cell r="AL2229">
            <v>4.1665115254009981</v>
          </cell>
          <cell r="AM2229">
            <v>0.99999581170936325</v>
          </cell>
          <cell r="AN2229" t="str">
            <v/>
          </cell>
          <cell r="AO2229" t="e">
            <v>#VALUE!</v>
          </cell>
          <cell r="AP2229" t="e">
            <v>#VALUE!</v>
          </cell>
          <cell r="AS2229">
            <v>1</v>
          </cell>
          <cell r="AT2229">
            <v>0</v>
          </cell>
        </row>
        <row r="2230">
          <cell r="B2230">
            <v>386605</v>
          </cell>
          <cell r="C2230" t="str">
            <v>TAOWINE INDUSTRIAL CO., LTD.</v>
          </cell>
          <cell r="D2230" t="str">
            <v>V68</v>
          </cell>
          <cell r="E2230" t="str">
            <v>1193967-01</v>
          </cell>
          <cell r="F2230" t="str">
            <v>HPS3 SP-M1A2</v>
          </cell>
          <cell r="G2230" t="str">
            <v>EQP,AE,HPS3 SP-M1A2,V68,TAOWINE</v>
          </cell>
          <cell r="H2230">
            <v>165800</v>
          </cell>
          <cell r="I2230" t="str">
            <v>AE</v>
          </cell>
          <cell r="J2230" t="str">
            <v>New Buy</v>
          </cell>
          <cell r="K2230">
            <v>2652800</v>
          </cell>
          <cell r="L2230">
            <v>16</v>
          </cell>
          <cell r="M2230" t="str">
            <v>EBD</v>
          </cell>
          <cell r="N2230">
            <v>165800</v>
          </cell>
          <cell r="O2230">
            <v>2652800</v>
          </cell>
          <cell r="P2230" t="b">
            <v>1</v>
          </cell>
          <cell r="Q2230" t="str">
            <v>China</v>
          </cell>
          <cell r="R2230" t="e">
            <v>#N/A</v>
          </cell>
          <cell r="S2230" t="e">
            <v>#N/A</v>
          </cell>
          <cell r="T2230" t="e">
            <v>#N/A</v>
          </cell>
          <cell r="U2230" t="e">
            <v>#N/A</v>
          </cell>
          <cell r="V2230" t="e">
            <v>#N/A</v>
          </cell>
          <cell r="Y2230" t="e">
            <v>#N/A</v>
          </cell>
          <cell r="Z2230">
            <v>2652800</v>
          </cell>
          <cell r="AB2230" t="str">
            <v>Under</v>
          </cell>
          <cell r="AC2230">
            <v>0.9375</v>
          </cell>
          <cell r="AD2230" t="e">
            <v>#N/A</v>
          </cell>
          <cell r="AF2230">
            <v>165800</v>
          </cell>
          <cell r="AG2230">
            <v>238760.89</v>
          </cell>
          <cell r="AH2230">
            <v>0.69441858756683306</v>
          </cell>
          <cell r="AK2230">
            <v>0.69441858756683306</v>
          </cell>
          <cell r="AL2230">
            <v>11.110697401069329</v>
          </cell>
          <cell r="AM2230">
            <v>0.99999581170936325</v>
          </cell>
          <cell r="AN2230" t="str">
            <v/>
          </cell>
          <cell r="AO2230" t="e">
            <v>#VALUE!</v>
          </cell>
          <cell r="AP2230" t="e">
            <v>#VALUE!</v>
          </cell>
          <cell r="AS2230">
            <v>1</v>
          </cell>
          <cell r="AT2230">
            <v>0</v>
          </cell>
        </row>
        <row r="2231">
          <cell r="B2231">
            <v>386606</v>
          </cell>
          <cell r="C2231" t="str">
            <v>WUXI LEAD INTELLIGENT EQUIPMENT CO.,LTD</v>
          </cell>
          <cell r="D2231" t="str">
            <v>V68</v>
          </cell>
          <cell r="E2231" t="str">
            <v>1193968-01</v>
          </cell>
          <cell r="F2231" t="str">
            <v>PIM-AOI</v>
          </cell>
          <cell r="G2231" t="str">
            <v>EQP,AE,PIM-AOI,V68,LEAD</v>
          </cell>
          <cell r="H2231">
            <v>89000</v>
          </cell>
          <cell r="I2231" t="str">
            <v>AE</v>
          </cell>
          <cell r="J2231" t="str">
            <v>New Buy</v>
          </cell>
          <cell r="K2231">
            <v>267000</v>
          </cell>
          <cell r="L2231">
            <v>3</v>
          </cell>
          <cell r="M2231" t="str">
            <v>EBD</v>
          </cell>
          <cell r="N2231">
            <v>89000</v>
          </cell>
          <cell r="O2231">
            <v>267000</v>
          </cell>
          <cell r="P2231" t="b">
            <v>0</v>
          </cell>
          <cell r="Q2231" t="str">
            <v>China</v>
          </cell>
          <cell r="R2231" t="e">
            <v>#N/A</v>
          </cell>
          <cell r="S2231" t="e">
            <v>#N/A</v>
          </cell>
          <cell r="T2231" t="e">
            <v>#N/A</v>
          </cell>
          <cell r="U2231" t="e">
            <v>#N/A</v>
          </cell>
          <cell r="V2231" t="e">
            <v>#N/A</v>
          </cell>
          <cell r="Y2231" t="e">
            <v>#N/A</v>
          </cell>
          <cell r="Z2231">
            <v>267000</v>
          </cell>
          <cell r="AB2231" t="str">
            <v>Under</v>
          </cell>
          <cell r="AC2231">
            <v>0.66666666666666663</v>
          </cell>
          <cell r="AD2231" t="e">
            <v>#N/A</v>
          </cell>
          <cell r="AF2231">
            <v>89000</v>
          </cell>
          <cell r="AG2231">
            <v>89000</v>
          </cell>
          <cell r="AH2231">
            <v>1</v>
          </cell>
          <cell r="AK2231">
            <v>1</v>
          </cell>
          <cell r="AL2231">
            <v>3</v>
          </cell>
          <cell r="AM2231">
            <v>0.99998876404494386</v>
          </cell>
          <cell r="AN2231">
            <v>60000</v>
          </cell>
          <cell r="AO2231">
            <v>0.99998333333333334</v>
          </cell>
          <cell r="AP2231">
            <v>-0.48333333333333334</v>
          </cell>
          <cell r="AS2231">
            <v>1</v>
          </cell>
          <cell r="AT2231">
            <v>0</v>
          </cell>
        </row>
        <row r="2232">
          <cell r="B2232">
            <v>386606</v>
          </cell>
          <cell r="C2232" t="str">
            <v>WUXI LEAD INTELLIGENT EQUIPMENT CO.,LTD</v>
          </cell>
          <cell r="D2232" t="str">
            <v>V68</v>
          </cell>
          <cell r="E2232" t="str">
            <v>1193968-01</v>
          </cell>
          <cell r="F2232" t="str">
            <v>PIM-AOI</v>
          </cell>
          <cell r="G2232" t="str">
            <v>EQP,AE,PIM-AOI,V68,LEAD</v>
          </cell>
          <cell r="H2232">
            <v>89000</v>
          </cell>
          <cell r="I2232" t="str">
            <v>AE</v>
          </cell>
          <cell r="J2232" t="str">
            <v>New Buy</v>
          </cell>
          <cell r="K2232">
            <v>445000</v>
          </cell>
          <cell r="L2232">
            <v>5</v>
          </cell>
          <cell r="M2232" t="str">
            <v>EBD</v>
          </cell>
          <cell r="N2232">
            <v>89000</v>
          </cell>
          <cell r="O2232">
            <v>445000</v>
          </cell>
          <cell r="P2232" t="b">
            <v>0</v>
          </cell>
          <cell r="Q2232" t="str">
            <v>China</v>
          </cell>
          <cell r="R2232" t="e">
            <v>#N/A</v>
          </cell>
          <cell r="S2232" t="e">
            <v>#N/A</v>
          </cell>
          <cell r="T2232" t="e">
            <v>#N/A</v>
          </cell>
          <cell r="U2232" t="e">
            <v>#N/A</v>
          </cell>
          <cell r="V2232" t="e">
            <v>#N/A</v>
          </cell>
          <cell r="Y2232" t="e">
            <v>#N/A</v>
          </cell>
          <cell r="Z2232">
            <v>445000</v>
          </cell>
          <cell r="AB2232" t="str">
            <v>Under</v>
          </cell>
          <cell r="AC2232">
            <v>0.8</v>
          </cell>
          <cell r="AD2232" t="e">
            <v>#N/A</v>
          </cell>
          <cell r="AF2232">
            <v>89000</v>
          </cell>
          <cell r="AG2232">
            <v>89000</v>
          </cell>
          <cell r="AH2232">
            <v>1</v>
          </cell>
          <cell r="AK2232">
            <v>1</v>
          </cell>
          <cell r="AL2232">
            <v>5</v>
          </cell>
          <cell r="AM2232">
            <v>0.99998876404494386</v>
          </cell>
          <cell r="AN2232">
            <v>60000</v>
          </cell>
          <cell r="AO2232">
            <v>0.99998333333333334</v>
          </cell>
          <cell r="AP2232">
            <v>-0.48333333333333334</v>
          </cell>
          <cell r="AS2232">
            <v>1</v>
          </cell>
          <cell r="AT2232">
            <v>0</v>
          </cell>
        </row>
        <row r="2233">
          <cell r="B2233">
            <v>386607</v>
          </cell>
          <cell r="C2233" t="str">
            <v>BOZHON PRECISION INDUSTRY TECHNOLOGY CO., LTD.</v>
          </cell>
          <cell r="D2233" t="str">
            <v>V63</v>
          </cell>
          <cell r="E2233" t="str">
            <v>1194049-01</v>
          </cell>
          <cell r="F2233" t="str">
            <v>RCAM AUTOSCREW INLINE</v>
          </cell>
          <cell r="G2233" t="str">
            <v>EQP,AE,RCAM AUTOSCREW INLINE,V63,BOZHON</v>
          </cell>
          <cell r="H2233">
            <v>68000</v>
          </cell>
          <cell r="I2233" t="str">
            <v>AE</v>
          </cell>
          <cell r="J2233" t="str">
            <v>New Buy</v>
          </cell>
          <cell r="K2233">
            <v>544000</v>
          </cell>
          <cell r="L2233">
            <v>8</v>
          </cell>
          <cell r="M2233" t="str">
            <v>EBD</v>
          </cell>
          <cell r="N2233">
            <v>68000</v>
          </cell>
          <cell r="O2233">
            <v>544000</v>
          </cell>
          <cell r="P2233" t="b">
            <v>0</v>
          </cell>
          <cell r="Q2233" t="str">
            <v>China</v>
          </cell>
          <cell r="R2233" t="e">
            <v>#N/A</v>
          </cell>
          <cell r="S2233" t="e">
            <v>#N/A</v>
          </cell>
          <cell r="T2233" t="e">
            <v>#N/A</v>
          </cell>
          <cell r="U2233" t="e">
            <v>#N/A</v>
          </cell>
          <cell r="V2233" t="e">
            <v>#N/A</v>
          </cell>
          <cell r="Y2233" t="e">
            <v>#N/A</v>
          </cell>
          <cell r="Z2233">
            <v>544000</v>
          </cell>
          <cell r="AB2233" t="str">
            <v>Under</v>
          </cell>
          <cell r="AC2233">
            <v>0.875</v>
          </cell>
          <cell r="AD2233" t="e">
            <v>#N/A</v>
          </cell>
          <cell r="AF2233">
            <v>68000</v>
          </cell>
          <cell r="AG2233">
            <v>68000</v>
          </cell>
          <cell r="AH2233">
            <v>1</v>
          </cell>
          <cell r="AK2233">
            <v>1</v>
          </cell>
          <cell r="AL2233">
            <v>8</v>
          </cell>
          <cell r="AM2233">
            <v>0.99998529411764703</v>
          </cell>
          <cell r="AN2233">
            <v>41230.199999999997</v>
          </cell>
          <cell r="AO2233">
            <v>0.99997574593380578</v>
          </cell>
          <cell r="AP2233">
            <v>-0.64927650120542724</v>
          </cell>
          <cell r="AS2233">
            <v>1</v>
          </cell>
          <cell r="AT2233">
            <v>0</v>
          </cell>
        </row>
        <row r="2234">
          <cell r="B2234">
            <v>386607</v>
          </cell>
          <cell r="C2234" t="str">
            <v>BOZHON PRECISION INDUSTRY TECHNOLOGY CO., LTD.</v>
          </cell>
          <cell r="D2234" t="str">
            <v>V63</v>
          </cell>
          <cell r="E2234" t="str">
            <v>1194049-01</v>
          </cell>
          <cell r="F2234" t="str">
            <v>RCAM AUTOSCREW INLINE</v>
          </cell>
          <cell r="G2234" t="str">
            <v>EQP,AE,RCAM AUTOSCREW INLINE,V63,BOZHON</v>
          </cell>
          <cell r="H2234">
            <v>68000</v>
          </cell>
          <cell r="I2234" t="str">
            <v>AE</v>
          </cell>
          <cell r="J2234" t="str">
            <v>New Buy</v>
          </cell>
          <cell r="K2234">
            <v>1088000</v>
          </cell>
          <cell r="L2234">
            <v>16</v>
          </cell>
          <cell r="M2234" t="str">
            <v>EBD</v>
          </cell>
          <cell r="N2234">
            <v>68000</v>
          </cell>
          <cell r="O2234">
            <v>1088000</v>
          </cell>
          <cell r="P2234" t="b">
            <v>0</v>
          </cell>
          <cell r="Q2234" t="str">
            <v>China</v>
          </cell>
          <cell r="R2234" t="e">
            <v>#N/A</v>
          </cell>
          <cell r="S2234" t="e">
            <v>#N/A</v>
          </cell>
          <cell r="T2234" t="e">
            <v>#N/A</v>
          </cell>
          <cell r="U2234" t="e">
            <v>#N/A</v>
          </cell>
          <cell r="V2234" t="e">
            <v>#N/A</v>
          </cell>
          <cell r="Y2234" t="e">
            <v>#N/A</v>
          </cell>
          <cell r="Z2234">
            <v>1088000</v>
          </cell>
          <cell r="AB2234" t="str">
            <v>Under</v>
          </cell>
          <cell r="AC2234">
            <v>0.9375</v>
          </cell>
          <cell r="AD2234" t="e">
            <v>#N/A</v>
          </cell>
          <cell r="AF2234">
            <v>68000</v>
          </cell>
          <cell r="AG2234">
            <v>68000</v>
          </cell>
          <cell r="AH2234">
            <v>1</v>
          </cell>
          <cell r="AK2234">
            <v>1</v>
          </cell>
          <cell r="AL2234">
            <v>16</v>
          </cell>
          <cell r="AM2234">
            <v>0.99998529411764703</v>
          </cell>
          <cell r="AN2234">
            <v>41230.199999999997</v>
          </cell>
          <cell r="AO2234">
            <v>0.99997574593380578</v>
          </cell>
          <cell r="AP2234">
            <v>-0.64927650120542724</v>
          </cell>
          <cell r="AS2234">
            <v>1</v>
          </cell>
          <cell r="AT2234">
            <v>0</v>
          </cell>
        </row>
        <row r="2235">
          <cell r="B2235">
            <v>386608</v>
          </cell>
          <cell r="C2235" t="str">
            <v>BOZHON PRECISION INDUSTRY TECHNOLOGY CO., LTD.</v>
          </cell>
          <cell r="D2235" t="str">
            <v>V63</v>
          </cell>
          <cell r="E2235" t="str">
            <v>1194050-01</v>
          </cell>
          <cell r="F2235" t="str">
            <v>RCAM INLINE</v>
          </cell>
          <cell r="G2235" t="str">
            <v>EQP,AE,RCAM INLINE,V63,BOZHON</v>
          </cell>
          <cell r="H2235">
            <v>166500</v>
          </cell>
          <cell r="I2235" t="str">
            <v>AE</v>
          </cell>
          <cell r="J2235" t="str">
            <v>New Buy</v>
          </cell>
          <cell r="K2235">
            <v>1332000</v>
          </cell>
          <cell r="L2235">
            <v>8</v>
          </cell>
          <cell r="M2235" t="str">
            <v>EBD</v>
          </cell>
          <cell r="N2235">
            <v>166500</v>
          </cell>
          <cell r="O2235">
            <v>1332000</v>
          </cell>
          <cell r="P2235" t="b">
            <v>0</v>
          </cell>
          <cell r="Q2235" t="str">
            <v>China</v>
          </cell>
          <cell r="R2235" t="e">
            <v>#N/A</v>
          </cell>
          <cell r="S2235" t="e">
            <v>#N/A</v>
          </cell>
          <cell r="T2235" t="e">
            <v>#N/A</v>
          </cell>
          <cell r="U2235" t="e">
            <v>#N/A</v>
          </cell>
          <cell r="V2235" t="e">
            <v>#N/A</v>
          </cell>
          <cell r="Y2235" t="e">
            <v>#N/A</v>
          </cell>
          <cell r="Z2235">
            <v>1332000</v>
          </cell>
          <cell r="AB2235" t="str">
            <v>Under</v>
          </cell>
          <cell r="AC2235">
            <v>0.875</v>
          </cell>
          <cell r="AD2235" t="e">
            <v>#N/A</v>
          </cell>
          <cell r="AF2235">
            <v>166500</v>
          </cell>
          <cell r="AG2235">
            <v>166500</v>
          </cell>
          <cell r="AH2235">
            <v>1</v>
          </cell>
          <cell r="AK2235">
            <v>1</v>
          </cell>
          <cell r="AL2235">
            <v>8</v>
          </cell>
          <cell r="AM2235">
            <v>0.99999399399399402</v>
          </cell>
          <cell r="AN2235">
            <v>63286</v>
          </cell>
          <cell r="AO2235">
            <v>0.99998419871693578</v>
          </cell>
          <cell r="AP2235">
            <v>-1.6309136301867713</v>
          </cell>
          <cell r="AS2235">
            <v>1</v>
          </cell>
          <cell r="AT2235">
            <v>0</v>
          </cell>
        </row>
        <row r="2236">
          <cell r="B2236">
            <v>386608</v>
          </cell>
          <cell r="C2236" t="str">
            <v>BOZHON PRECISION INDUSTRY TECHNOLOGY CO., LTD.</v>
          </cell>
          <cell r="D2236" t="str">
            <v>V63</v>
          </cell>
          <cell r="E2236" t="str">
            <v>1194050-01</v>
          </cell>
          <cell r="F2236" t="str">
            <v>RCAM INLINE</v>
          </cell>
          <cell r="G2236" t="str">
            <v>EQP,AE,RCAM INLINE,V63,BOZHON</v>
          </cell>
          <cell r="H2236">
            <v>166500</v>
          </cell>
          <cell r="I2236" t="str">
            <v>AE</v>
          </cell>
          <cell r="J2236" t="str">
            <v>New Buy</v>
          </cell>
          <cell r="K2236">
            <v>2664000</v>
          </cell>
          <cell r="L2236">
            <v>16</v>
          </cell>
          <cell r="M2236" t="str">
            <v>EBD</v>
          </cell>
          <cell r="N2236">
            <v>166500</v>
          </cell>
          <cell r="O2236">
            <v>2664000</v>
          </cell>
          <cell r="P2236" t="b">
            <v>0</v>
          </cell>
          <cell r="Q2236" t="str">
            <v>China</v>
          </cell>
          <cell r="R2236" t="e">
            <v>#N/A</v>
          </cell>
          <cell r="S2236" t="e">
            <v>#N/A</v>
          </cell>
          <cell r="T2236" t="e">
            <v>#N/A</v>
          </cell>
          <cell r="U2236" t="e">
            <v>#N/A</v>
          </cell>
          <cell r="V2236" t="e">
            <v>#N/A</v>
          </cell>
          <cell r="Y2236" t="e">
            <v>#N/A</v>
          </cell>
          <cell r="Z2236">
            <v>2664000</v>
          </cell>
          <cell r="AB2236" t="str">
            <v>Under</v>
          </cell>
          <cell r="AC2236">
            <v>0.9375</v>
          </cell>
          <cell r="AD2236" t="e">
            <v>#N/A</v>
          </cell>
          <cell r="AF2236">
            <v>166500</v>
          </cell>
          <cell r="AG2236">
            <v>166500</v>
          </cell>
          <cell r="AH2236">
            <v>1</v>
          </cell>
          <cell r="AK2236">
            <v>1</v>
          </cell>
          <cell r="AL2236">
            <v>16</v>
          </cell>
          <cell r="AM2236">
            <v>0.99999399399399402</v>
          </cell>
          <cell r="AN2236">
            <v>63286</v>
          </cell>
          <cell r="AO2236">
            <v>0.99998419871693578</v>
          </cell>
          <cell r="AP2236">
            <v>-1.6309136301867713</v>
          </cell>
          <cell r="AS2236">
            <v>1</v>
          </cell>
          <cell r="AT2236">
            <v>0</v>
          </cell>
        </row>
        <row r="2237">
          <cell r="B2237">
            <v>386609</v>
          </cell>
          <cell r="C2237" t="str">
            <v>RV FORMS &amp; GEARS LLP</v>
          </cell>
          <cell r="D2237" t="str">
            <v>V63</v>
          </cell>
          <cell r="E2237" t="str">
            <v>1194053-01</v>
          </cell>
          <cell r="F2237" t="str">
            <v>TAD SP-D2</v>
          </cell>
          <cell r="G2237" t="str">
            <v>EQP,AE,TAD SP-D2,V63,ASM</v>
          </cell>
          <cell r="H2237">
            <v>261220.905024765</v>
          </cell>
          <cell r="I2237" t="str">
            <v>AE</v>
          </cell>
          <cell r="J2237" t="str">
            <v>New Buy</v>
          </cell>
          <cell r="K2237">
            <v>5224418.1004953003</v>
          </cell>
          <cell r="L2237">
            <v>20</v>
          </cell>
          <cell r="M2237" t="str">
            <v>EBD</v>
          </cell>
          <cell r="N2237">
            <v>261220.905024765</v>
          </cell>
          <cell r="O2237">
            <v>5224418.1004953003</v>
          </cell>
          <cell r="P2237" t="b">
            <v>0</v>
          </cell>
          <cell r="Q2237" t="str">
            <v>India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Y2237">
            <v>0</v>
          </cell>
          <cell r="Z2237">
            <v>5224418.1004953003</v>
          </cell>
          <cell r="AB2237" t="str">
            <v>Under</v>
          </cell>
          <cell r="AC2237">
            <v>0.95</v>
          </cell>
          <cell r="AD2237">
            <v>0</v>
          </cell>
          <cell r="AF2237">
            <v>261220.91</v>
          </cell>
          <cell r="AG2237">
            <v>210425</v>
          </cell>
          <cell r="AH2237">
            <v>1.2413967210396342</v>
          </cell>
          <cell r="AK2237">
            <v>1.2413967210396342</v>
          </cell>
          <cell r="AL2237">
            <v>24.827934420792683</v>
          </cell>
          <cell r="AM2237">
            <v>0.99999524771296189</v>
          </cell>
          <cell r="AN2237" t="str">
            <v/>
          </cell>
          <cell r="AO2237" t="e">
            <v>#VALUE!</v>
          </cell>
          <cell r="AP2237" t="e">
            <v>#VALUE!</v>
          </cell>
          <cell r="AS2237">
            <v>1</v>
          </cell>
          <cell r="AT2237">
            <v>0</v>
          </cell>
        </row>
        <row r="2238">
          <cell r="B2238">
            <v>386610</v>
          </cell>
          <cell r="C2238" t="str">
            <v>BOZHON PRECISION INDUSTRY TECHNOLOGY CO., LTD.</v>
          </cell>
          <cell r="D2238" t="str">
            <v>V63</v>
          </cell>
          <cell r="E2238" t="str">
            <v>1194054-01</v>
          </cell>
          <cell r="F2238" t="str">
            <v>TAD SP-D2</v>
          </cell>
          <cell r="G2238" t="str">
            <v>EQP,AE,TAD SP-D2,V63,BOZHON</v>
          </cell>
          <cell r="H2238">
            <v>210425</v>
          </cell>
          <cell r="I2238" t="str">
            <v>AE</v>
          </cell>
          <cell r="J2238" t="str">
            <v>New Buy</v>
          </cell>
          <cell r="K2238">
            <v>1683400</v>
          </cell>
          <cell r="L2238">
            <v>8</v>
          </cell>
          <cell r="M2238" t="str">
            <v>EBD</v>
          </cell>
          <cell r="N2238">
            <v>210425</v>
          </cell>
          <cell r="O2238">
            <v>1683400</v>
          </cell>
          <cell r="P2238" t="b">
            <v>0</v>
          </cell>
          <cell r="Q2238" t="str">
            <v>China</v>
          </cell>
          <cell r="R2238" t="e">
            <v>#N/A</v>
          </cell>
          <cell r="S2238" t="e">
            <v>#N/A</v>
          </cell>
          <cell r="T2238" t="e">
            <v>#N/A</v>
          </cell>
          <cell r="U2238" t="e">
            <v>#N/A</v>
          </cell>
          <cell r="V2238" t="e">
            <v>#N/A</v>
          </cell>
          <cell r="Y2238" t="e">
            <v>#N/A</v>
          </cell>
          <cell r="Z2238">
            <v>1683400</v>
          </cell>
          <cell r="AB2238" t="str">
            <v>Under</v>
          </cell>
          <cell r="AC2238">
            <v>0.875</v>
          </cell>
          <cell r="AD2238" t="e">
            <v>#N/A</v>
          </cell>
          <cell r="AF2238">
            <v>210425</v>
          </cell>
          <cell r="AG2238">
            <v>210425</v>
          </cell>
          <cell r="AH2238">
            <v>1</v>
          </cell>
          <cell r="AK2238">
            <v>1</v>
          </cell>
          <cell r="AL2238">
            <v>8</v>
          </cell>
          <cell r="AM2238">
            <v>0.99999524771296189</v>
          </cell>
          <cell r="AN2238" t="str">
            <v/>
          </cell>
          <cell r="AO2238" t="e">
            <v>#VALUE!</v>
          </cell>
          <cell r="AP2238" t="e">
            <v>#VALUE!</v>
          </cell>
          <cell r="AS2238">
            <v>1</v>
          </cell>
          <cell r="AT2238">
            <v>0</v>
          </cell>
        </row>
        <row r="2239">
          <cell r="B2239">
            <v>386610</v>
          </cell>
          <cell r="C2239" t="str">
            <v>BOZHON PRECISION INDUSTRY TECHNOLOGY CO., LTD.</v>
          </cell>
          <cell r="D2239" t="str">
            <v>V63</v>
          </cell>
          <cell r="E2239" t="str">
            <v>1194054-01</v>
          </cell>
          <cell r="F2239" t="str">
            <v>TAD SP-D2</v>
          </cell>
          <cell r="G2239" t="str">
            <v>EQP,AE,TAD SP-D2,V63,BOZHON</v>
          </cell>
          <cell r="H2239">
            <v>210425</v>
          </cell>
          <cell r="I2239" t="str">
            <v>AE</v>
          </cell>
          <cell r="J2239" t="str">
            <v>New Buy</v>
          </cell>
          <cell r="K2239">
            <v>3366800</v>
          </cell>
          <cell r="L2239">
            <v>16</v>
          </cell>
          <cell r="M2239" t="str">
            <v>EBD</v>
          </cell>
          <cell r="N2239">
            <v>210425</v>
          </cell>
          <cell r="O2239">
            <v>3366800</v>
          </cell>
          <cell r="P2239" t="b">
            <v>0</v>
          </cell>
          <cell r="Q2239" t="str">
            <v>China</v>
          </cell>
          <cell r="R2239" t="e">
            <v>#N/A</v>
          </cell>
          <cell r="S2239" t="e">
            <v>#N/A</v>
          </cell>
          <cell r="T2239" t="e">
            <v>#N/A</v>
          </cell>
          <cell r="U2239" t="e">
            <v>#N/A</v>
          </cell>
          <cell r="V2239" t="e">
            <v>#N/A</v>
          </cell>
          <cell r="Y2239" t="e">
            <v>#N/A</v>
          </cell>
          <cell r="Z2239">
            <v>3366800</v>
          </cell>
          <cell r="AB2239" t="str">
            <v>Under</v>
          </cell>
          <cell r="AC2239">
            <v>0.9375</v>
          </cell>
          <cell r="AD2239" t="e">
            <v>#N/A</v>
          </cell>
          <cell r="AF2239">
            <v>210425</v>
          </cell>
          <cell r="AG2239">
            <v>210425</v>
          </cell>
          <cell r="AH2239">
            <v>1</v>
          </cell>
          <cell r="AK2239">
            <v>1</v>
          </cell>
          <cell r="AL2239">
            <v>16</v>
          </cell>
          <cell r="AM2239">
            <v>0.99999524771296189</v>
          </cell>
          <cell r="AN2239" t="str">
            <v/>
          </cell>
          <cell r="AO2239" t="e">
            <v>#VALUE!</v>
          </cell>
          <cell r="AP2239" t="e">
            <v>#VALUE!</v>
          </cell>
          <cell r="AS2239">
            <v>1</v>
          </cell>
          <cell r="AT2239">
            <v>0</v>
          </cell>
        </row>
        <row r="2240">
          <cell r="B2240">
            <v>386613</v>
          </cell>
          <cell r="C2240" t="str">
            <v>BOZHON PRECISION INDUSTRY TECHNOLOGY CO., LTD.</v>
          </cell>
          <cell r="D2240" t="str">
            <v>V64</v>
          </cell>
          <cell r="E2240" t="str">
            <v>1194073-01</v>
          </cell>
          <cell r="F2240" t="str">
            <v>RCAM AUTOSCREW INLINE</v>
          </cell>
          <cell r="G2240" t="str">
            <v>EQP,AE,RCAM AUTOSCREW INLINE,V64,BOZHON</v>
          </cell>
          <cell r="H2240">
            <v>68000</v>
          </cell>
          <cell r="I2240" t="str">
            <v>AE</v>
          </cell>
          <cell r="J2240" t="str">
            <v>New Buy</v>
          </cell>
          <cell r="K2240">
            <v>1972000</v>
          </cell>
          <cell r="L2240">
            <v>29</v>
          </cell>
          <cell r="M2240" t="str">
            <v>EBD</v>
          </cell>
          <cell r="N2240">
            <v>68000</v>
          </cell>
          <cell r="O2240">
            <v>1972000</v>
          </cell>
          <cell r="P2240" t="b">
            <v>1</v>
          </cell>
          <cell r="Q2240" t="str">
            <v>China</v>
          </cell>
          <cell r="R2240" t="e">
            <v>#N/A</v>
          </cell>
          <cell r="S2240" t="e">
            <v>#N/A</v>
          </cell>
          <cell r="T2240" t="e">
            <v>#N/A</v>
          </cell>
          <cell r="U2240" t="e">
            <v>#N/A</v>
          </cell>
          <cell r="V2240" t="e">
            <v>#N/A</v>
          </cell>
          <cell r="Y2240" t="e">
            <v>#N/A</v>
          </cell>
          <cell r="Z2240">
            <v>1972000</v>
          </cell>
          <cell r="AB2240" t="str">
            <v>Under</v>
          </cell>
          <cell r="AC2240">
            <v>0.96551724137931039</v>
          </cell>
          <cell r="AD2240" t="e">
            <v>#N/A</v>
          </cell>
          <cell r="AF2240">
            <v>68000</v>
          </cell>
          <cell r="AG2240">
            <v>68000</v>
          </cell>
          <cell r="AH2240">
            <v>1</v>
          </cell>
          <cell r="AK2240">
            <v>1</v>
          </cell>
          <cell r="AL2240">
            <v>29</v>
          </cell>
          <cell r="AM2240">
            <v>0.99998529411764703</v>
          </cell>
          <cell r="AN2240">
            <v>41230.199999999997</v>
          </cell>
          <cell r="AO2240">
            <v>0.99997574593380578</v>
          </cell>
          <cell r="AP2240">
            <v>-0.64927650120542724</v>
          </cell>
          <cell r="AS2240">
            <v>1</v>
          </cell>
          <cell r="AT2240">
            <v>0</v>
          </cell>
        </row>
        <row r="2241">
          <cell r="B2241">
            <v>386613</v>
          </cell>
          <cell r="C2241" t="str">
            <v>BOZHON PRECISION INDUSTRY TECHNOLOGY CO., LTD.</v>
          </cell>
          <cell r="D2241" t="str">
            <v>V64</v>
          </cell>
          <cell r="E2241" t="str">
            <v>1194073-01</v>
          </cell>
          <cell r="F2241" t="str">
            <v>RCAM AUTOSCREW INLINE</v>
          </cell>
          <cell r="G2241" t="str">
            <v>EQP,AE,RCAM AUTOSCREW INLINE,V64,BOZHON</v>
          </cell>
          <cell r="H2241">
            <v>68000</v>
          </cell>
          <cell r="I2241" t="str">
            <v>AE</v>
          </cell>
          <cell r="J2241" t="str">
            <v>New Buy</v>
          </cell>
          <cell r="K2241">
            <v>2312000</v>
          </cell>
          <cell r="L2241">
            <v>34</v>
          </cell>
          <cell r="M2241" t="str">
            <v>EBD</v>
          </cell>
          <cell r="N2241">
            <v>68000</v>
          </cell>
          <cell r="O2241">
            <v>2312000</v>
          </cell>
          <cell r="P2241" t="b">
            <v>1</v>
          </cell>
          <cell r="Q2241" t="str">
            <v>China</v>
          </cell>
          <cell r="R2241" t="e">
            <v>#N/A</v>
          </cell>
          <cell r="S2241" t="e">
            <v>#N/A</v>
          </cell>
          <cell r="T2241" t="e">
            <v>#N/A</v>
          </cell>
          <cell r="U2241" t="e">
            <v>#N/A</v>
          </cell>
          <cell r="V2241" t="e">
            <v>#N/A</v>
          </cell>
          <cell r="Y2241" t="e">
            <v>#N/A</v>
          </cell>
          <cell r="Z2241">
            <v>2312000</v>
          </cell>
          <cell r="AB2241" t="str">
            <v>Under</v>
          </cell>
          <cell r="AC2241">
            <v>0.97058823529411764</v>
          </cell>
          <cell r="AD2241" t="e">
            <v>#N/A</v>
          </cell>
          <cell r="AF2241">
            <v>68000</v>
          </cell>
          <cell r="AG2241">
            <v>68000</v>
          </cell>
          <cell r="AH2241">
            <v>1</v>
          </cell>
          <cell r="AK2241">
            <v>1</v>
          </cell>
          <cell r="AL2241">
            <v>34</v>
          </cell>
          <cell r="AM2241">
            <v>0.99998529411764703</v>
          </cell>
          <cell r="AN2241">
            <v>41230.199999999997</v>
          </cell>
          <cell r="AO2241">
            <v>0.99997574593380578</v>
          </cell>
          <cell r="AP2241">
            <v>-0.64927650120542724</v>
          </cell>
          <cell r="AS2241">
            <v>1</v>
          </cell>
          <cell r="AT2241">
            <v>0</v>
          </cell>
        </row>
        <row r="2242">
          <cell r="B2242">
            <v>386614</v>
          </cell>
          <cell r="C2242" t="str">
            <v>BOZHON PRECISION INDUSTRY TECHNOLOGY CO., LTD.</v>
          </cell>
          <cell r="D2242" t="str">
            <v>V64</v>
          </cell>
          <cell r="E2242" t="str">
            <v>1194074-01</v>
          </cell>
          <cell r="F2242" t="str">
            <v>RCAM INLINE</v>
          </cell>
          <cell r="G2242" t="str">
            <v>EQP,AE,RCAM INLINE,V64,BOZHON</v>
          </cell>
          <cell r="H2242">
            <v>166500</v>
          </cell>
          <cell r="I2242" t="str">
            <v>AE</v>
          </cell>
          <cell r="J2242" t="str">
            <v>New Buy</v>
          </cell>
          <cell r="K2242">
            <v>4828500</v>
          </cell>
          <cell r="L2242">
            <v>29</v>
          </cell>
          <cell r="M2242" t="str">
            <v>EBD</v>
          </cell>
          <cell r="N2242">
            <v>166500</v>
          </cell>
          <cell r="O2242">
            <v>4828500</v>
          </cell>
          <cell r="P2242" t="b">
            <v>1</v>
          </cell>
          <cell r="Q2242" t="str">
            <v>China</v>
          </cell>
          <cell r="R2242" t="e">
            <v>#N/A</v>
          </cell>
          <cell r="S2242" t="e">
            <v>#N/A</v>
          </cell>
          <cell r="T2242" t="e">
            <v>#N/A</v>
          </cell>
          <cell r="U2242" t="e">
            <v>#N/A</v>
          </cell>
          <cell r="V2242" t="e">
            <v>#N/A</v>
          </cell>
          <cell r="Y2242" t="e">
            <v>#N/A</v>
          </cell>
          <cell r="Z2242">
            <v>4828500</v>
          </cell>
          <cell r="AB2242" t="str">
            <v>Under</v>
          </cell>
          <cell r="AC2242">
            <v>0.96551724137931039</v>
          </cell>
          <cell r="AD2242" t="e">
            <v>#N/A</v>
          </cell>
          <cell r="AF2242">
            <v>166500</v>
          </cell>
          <cell r="AG2242">
            <v>166500</v>
          </cell>
          <cell r="AH2242">
            <v>1</v>
          </cell>
          <cell r="AK2242">
            <v>1</v>
          </cell>
          <cell r="AL2242">
            <v>29</v>
          </cell>
          <cell r="AM2242">
            <v>0.99999399399399402</v>
          </cell>
          <cell r="AN2242">
            <v>63286</v>
          </cell>
          <cell r="AO2242">
            <v>0.99998419871693578</v>
          </cell>
          <cell r="AP2242">
            <v>-1.6309136301867713</v>
          </cell>
          <cell r="AS2242">
            <v>1</v>
          </cell>
          <cell r="AT2242">
            <v>0</v>
          </cell>
        </row>
        <row r="2243">
          <cell r="B2243">
            <v>386614</v>
          </cell>
          <cell r="C2243" t="str">
            <v>BOZHON PRECISION INDUSTRY TECHNOLOGY CO., LTD.</v>
          </cell>
          <cell r="D2243" t="str">
            <v>V64</v>
          </cell>
          <cell r="E2243" t="str">
            <v>1194074-01</v>
          </cell>
          <cell r="F2243" t="str">
            <v>RCAM INLINE</v>
          </cell>
          <cell r="G2243" t="str">
            <v>EQP,AE,RCAM INLINE,V64,BOZHON</v>
          </cell>
          <cell r="H2243">
            <v>166500</v>
          </cell>
          <cell r="I2243" t="str">
            <v>AE</v>
          </cell>
          <cell r="J2243" t="str">
            <v>New Buy</v>
          </cell>
          <cell r="K2243">
            <v>5661000</v>
          </cell>
          <cell r="L2243">
            <v>34</v>
          </cell>
          <cell r="M2243" t="str">
            <v>EBD</v>
          </cell>
          <cell r="N2243">
            <v>166500</v>
          </cell>
          <cell r="O2243">
            <v>5661000</v>
          </cell>
          <cell r="P2243" t="b">
            <v>1</v>
          </cell>
          <cell r="Q2243" t="str">
            <v>China</v>
          </cell>
          <cell r="R2243" t="e">
            <v>#N/A</v>
          </cell>
          <cell r="S2243" t="e">
            <v>#N/A</v>
          </cell>
          <cell r="T2243" t="e">
            <v>#N/A</v>
          </cell>
          <cell r="U2243" t="e">
            <v>#N/A</v>
          </cell>
          <cell r="V2243" t="e">
            <v>#N/A</v>
          </cell>
          <cell r="Y2243" t="e">
            <v>#N/A</v>
          </cell>
          <cell r="Z2243">
            <v>5661000</v>
          </cell>
          <cell r="AB2243" t="str">
            <v>Under</v>
          </cell>
          <cell r="AC2243">
            <v>0.97058823529411764</v>
          </cell>
          <cell r="AD2243" t="e">
            <v>#N/A</v>
          </cell>
          <cell r="AF2243">
            <v>166500</v>
          </cell>
          <cell r="AG2243">
            <v>166500</v>
          </cell>
          <cell r="AH2243">
            <v>1</v>
          </cell>
          <cell r="AK2243">
            <v>1</v>
          </cell>
          <cell r="AL2243">
            <v>34</v>
          </cell>
          <cell r="AM2243">
            <v>0.99999399399399402</v>
          </cell>
          <cell r="AN2243">
            <v>63286</v>
          </cell>
          <cell r="AO2243">
            <v>0.99998419871693578</v>
          </cell>
          <cell r="AP2243">
            <v>-1.6309136301867713</v>
          </cell>
          <cell r="AS2243">
            <v>1</v>
          </cell>
          <cell r="AT2243">
            <v>0</v>
          </cell>
        </row>
        <row r="2244">
          <cell r="B2244">
            <v>386615</v>
          </cell>
          <cell r="C2244" t="str">
            <v>BOZHON PRECISION INDUSTRY TECHNOLOGY CO., LTD.</v>
          </cell>
          <cell r="D2244" t="str">
            <v>V64</v>
          </cell>
          <cell r="E2244" t="str">
            <v>1194077-01</v>
          </cell>
          <cell r="F2244" t="str">
            <v>TAD SP-D2</v>
          </cell>
          <cell r="G2244" t="str">
            <v>EQP,AE,TAD SP-D2,V64,BOZHON</v>
          </cell>
          <cell r="H2244">
            <v>210425</v>
          </cell>
          <cell r="I2244" t="str">
            <v>AE</v>
          </cell>
          <cell r="J2244" t="str">
            <v>New Buy</v>
          </cell>
          <cell r="K2244">
            <v>7154450</v>
          </cell>
          <cell r="L2244">
            <v>34</v>
          </cell>
          <cell r="M2244" t="str">
            <v>EBD</v>
          </cell>
          <cell r="N2244">
            <v>210425</v>
          </cell>
          <cell r="O2244">
            <v>7154450</v>
          </cell>
          <cell r="P2244" t="b">
            <v>0</v>
          </cell>
          <cell r="Q2244" t="str">
            <v>China</v>
          </cell>
          <cell r="R2244" t="e">
            <v>#N/A</v>
          </cell>
          <cell r="S2244" t="e">
            <v>#N/A</v>
          </cell>
          <cell r="T2244" t="e">
            <v>#N/A</v>
          </cell>
          <cell r="U2244" t="e">
            <v>#N/A</v>
          </cell>
          <cell r="V2244" t="e">
            <v>#N/A</v>
          </cell>
          <cell r="Y2244" t="e">
            <v>#N/A</v>
          </cell>
          <cell r="Z2244">
            <v>7154450</v>
          </cell>
          <cell r="AB2244" t="str">
            <v>Under</v>
          </cell>
          <cell r="AC2244">
            <v>0.97058823529411764</v>
          </cell>
          <cell r="AD2244" t="e">
            <v>#N/A</v>
          </cell>
          <cell r="AF2244">
            <v>210425</v>
          </cell>
          <cell r="AG2244">
            <v>210425</v>
          </cell>
          <cell r="AH2244">
            <v>1</v>
          </cell>
          <cell r="AK2244">
            <v>1</v>
          </cell>
          <cell r="AL2244">
            <v>34</v>
          </cell>
          <cell r="AM2244">
            <v>0.99999524771296189</v>
          </cell>
          <cell r="AN2244" t="str">
            <v/>
          </cell>
          <cell r="AO2244" t="e">
            <v>#VALUE!</v>
          </cell>
          <cell r="AP2244" t="e">
            <v>#VALUE!</v>
          </cell>
          <cell r="AS2244">
            <v>1</v>
          </cell>
          <cell r="AT2244">
            <v>0</v>
          </cell>
        </row>
        <row r="2245">
          <cell r="B2245">
            <v>386615</v>
          </cell>
          <cell r="C2245" t="str">
            <v>BOZHON PRECISION INDUSTRY TECHNOLOGY CO., LTD.</v>
          </cell>
          <cell r="D2245" t="str">
            <v>V64</v>
          </cell>
          <cell r="E2245" t="str">
            <v>1194077-01</v>
          </cell>
          <cell r="F2245" t="str">
            <v>TAD SP-D2</v>
          </cell>
          <cell r="G2245" t="str">
            <v>EQP,AE,TAD SP-D2,V64,BOZHON</v>
          </cell>
          <cell r="H2245">
            <v>210425</v>
          </cell>
          <cell r="I2245" t="str">
            <v>AE</v>
          </cell>
          <cell r="J2245" t="str">
            <v>New Buy</v>
          </cell>
          <cell r="K2245">
            <v>7364875</v>
          </cell>
          <cell r="L2245">
            <v>35</v>
          </cell>
          <cell r="M2245" t="str">
            <v>EBD</v>
          </cell>
          <cell r="N2245">
            <v>210425</v>
          </cell>
          <cell r="O2245">
            <v>7364875</v>
          </cell>
          <cell r="P2245" t="b">
            <v>0</v>
          </cell>
          <cell r="Q2245" t="str">
            <v>China</v>
          </cell>
          <cell r="R2245" t="e">
            <v>#N/A</v>
          </cell>
          <cell r="S2245" t="e">
            <v>#N/A</v>
          </cell>
          <cell r="T2245" t="e">
            <v>#N/A</v>
          </cell>
          <cell r="U2245" t="e">
            <v>#N/A</v>
          </cell>
          <cell r="V2245" t="e">
            <v>#N/A</v>
          </cell>
          <cell r="Y2245" t="e">
            <v>#N/A</v>
          </cell>
          <cell r="Z2245">
            <v>7364875</v>
          </cell>
          <cell r="AB2245" t="str">
            <v>Under</v>
          </cell>
          <cell r="AC2245">
            <v>0.97142857142857142</v>
          </cell>
          <cell r="AD2245" t="e">
            <v>#N/A</v>
          </cell>
          <cell r="AF2245">
            <v>210425</v>
          </cell>
          <cell r="AG2245">
            <v>210425</v>
          </cell>
          <cell r="AH2245">
            <v>1</v>
          </cell>
          <cell r="AK2245">
            <v>1</v>
          </cell>
          <cell r="AL2245">
            <v>35</v>
          </cell>
          <cell r="AM2245">
            <v>0.99999524771296189</v>
          </cell>
          <cell r="AN2245" t="str">
            <v/>
          </cell>
          <cell r="AO2245" t="e">
            <v>#VALUE!</v>
          </cell>
          <cell r="AP2245" t="e">
            <v>#VALUE!</v>
          </cell>
          <cell r="AS2245">
            <v>1</v>
          </cell>
          <cell r="AT2245">
            <v>0</v>
          </cell>
        </row>
        <row r="2246">
          <cell r="B2246">
            <v>386616</v>
          </cell>
          <cell r="C2246" t="str">
            <v>HGLASER CO., LTD.</v>
          </cell>
          <cell r="D2246" t="str">
            <v>V64</v>
          </cell>
          <cell r="E2246" t="str">
            <v>1194078-01</v>
          </cell>
          <cell r="F2246" t="str">
            <v>VSAW1</v>
          </cell>
          <cell r="G2246" t="str">
            <v>EQP,AE,VSAW1,V64,HG LASER</v>
          </cell>
          <cell r="H2246">
            <v>91000</v>
          </cell>
          <cell r="I2246" t="str">
            <v>AE</v>
          </cell>
          <cell r="J2246" t="str">
            <v>New Buy</v>
          </cell>
          <cell r="K2246">
            <v>1001000</v>
          </cell>
          <cell r="L2246">
            <v>11</v>
          </cell>
          <cell r="M2246" t="str">
            <v>EBD</v>
          </cell>
          <cell r="N2246">
            <v>91000</v>
          </cell>
          <cell r="O2246">
            <v>1001000</v>
          </cell>
          <cell r="P2246" t="b">
            <v>0</v>
          </cell>
          <cell r="Q2246" t="str">
            <v>China</v>
          </cell>
          <cell r="R2246" t="e">
            <v>#N/A</v>
          </cell>
          <cell r="S2246" t="e">
            <v>#N/A</v>
          </cell>
          <cell r="T2246" t="e">
            <v>#N/A</v>
          </cell>
          <cell r="U2246" t="e">
            <v>#N/A</v>
          </cell>
          <cell r="V2246" t="e">
            <v>#N/A</v>
          </cell>
          <cell r="Y2246" t="e">
            <v>#N/A</v>
          </cell>
          <cell r="Z2246">
            <v>1001000</v>
          </cell>
          <cell r="AB2246" t="str">
            <v>Under</v>
          </cell>
          <cell r="AC2246">
            <v>0.90909090909090906</v>
          </cell>
          <cell r="AD2246" t="e">
            <v>#N/A</v>
          </cell>
          <cell r="AF2246">
            <v>91000</v>
          </cell>
          <cell r="AG2246">
            <v>91000</v>
          </cell>
          <cell r="AH2246">
            <v>1</v>
          </cell>
          <cell r="AK2246">
            <v>1</v>
          </cell>
          <cell r="AL2246">
            <v>11</v>
          </cell>
          <cell r="AM2246">
            <v>0.99998901098901094</v>
          </cell>
          <cell r="AN2246" t="str">
            <v/>
          </cell>
          <cell r="AO2246" t="e">
            <v>#VALUE!</v>
          </cell>
          <cell r="AP2246" t="e">
            <v>#VALUE!</v>
          </cell>
          <cell r="AS2246">
            <v>1</v>
          </cell>
          <cell r="AT2246">
            <v>0</v>
          </cell>
        </row>
        <row r="2247">
          <cell r="B2247">
            <v>386617</v>
          </cell>
          <cell r="C2247" t="str">
            <v>BOZHON PRECISION INDUSTRY TECHNOLOGY CO., LTD.</v>
          </cell>
          <cell r="D2247" t="str">
            <v>V68</v>
          </cell>
          <cell r="E2247" t="str">
            <v>1194079-01</v>
          </cell>
          <cell r="F2247" t="str">
            <v>DIM SP-M1A2</v>
          </cell>
          <cell r="G2247" t="str">
            <v>EQP,AE,DIM SP-M1A2,V68,BOZHON</v>
          </cell>
          <cell r="H2247">
            <v>305382.136</v>
          </cell>
          <cell r="I2247" t="str">
            <v>AE</v>
          </cell>
          <cell r="J2247" t="str">
            <v>New Buy</v>
          </cell>
          <cell r="K2247">
            <v>916146.40800000005</v>
          </cell>
          <cell r="L2247">
            <v>3</v>
          </cell>
          <cell r="M2247" t="str">
            <v>EBD</v>
          </cell>
          <cell r="N2247">
            <v>305382.136</v>
          </cell>
          <cell r="O2247">
            <v>916146.40800000005</v>
          </cell>
          <cell r="P2247" t="b">
            <v>1</v>
          </cell>
          <cell r="Q2247" t="str">
            <v>China</v>
          </cell>
          <cell r="R2247" t="e">
            <v>#N/A</v>
          </cell>
          <cell r="S2247" t="e">
            <v>#N/A</v>
          </cell>
          <cell r="T2247" t="e">
            <v>#N/A</v>
          </cell>
          <cell r="U2247" t="e">
            <v>#N/A</v>
          </cell>
          <cell r="V2247" t="e">
            <v>#N/A</v>
          </cell>
          <cell r="Y2247" t="e">
            <v>#N/A</v>
          </cell>
          <cell r="Z2247">
            <v>916146.40800000005</v>
          </cell>
          <cell r="AB2247" t="str">
            <v>Under</v>
          </cell>
          <cell r="AC2247">
            <v>0.66666666666666674</v>
          </cell>
          <cell r="AD2247" t="e">
            <v>#N/A</v>
          </cell>
          <cell r="AF2247">
            <v>276406.12</v>
          </cell>
          <cell r="AG2247">
            <v>290894.12800000003</v>
          </cell>
          <cell r="AH2247">
            <v>1.0498050892247641</v>
          </cell>
          <cell r="AK2247">
            <v>1.0498050892247641</v>
          </cell>
          <cell r="AL2247">
            <v>3.1494152676742924</v>
          </cell>
          <cell r="AM2247">
            <v>0.99999656232318301</v>
          </cell>
          <cell r="AN2247" t="str">
            <v/>
          </cell>
          <cell r="AO2247" t="e">
            <v>#VALUE!</v>
          </cell>
          <cell r="AP2247" t="e">
            <v>#VALUE!</v>
          </cell>
          <cell r="AS2247">
            <v>1</v>
          </cell>
          <cell r="AT2247">
            <v>0</v>
          </cell>
        </row>
        <row r="2248">
          <cell r="B2248">
            <v>386617</v>
          </cell>
          <cell r="C2248" t="str">
            <v>BOZHON PRECISION INDUSTRY TECHNOLOGY CO., LTD.</v>
          </cell>
          <cell r="D2248" t="str">
            <v>V68</v>
          </cell>
          <cell r="E2248" t="str">
            <v>1194079-01</v>
          </cell>
          <cell r="F2248" t="str">
            <v>DIM SP-M1A2</v>
          </cell>
          <cell r="G2248" t="str">
            <v>EQP,AE,DIM SP-M1A2,V68,BOZHON</v>
          </cell>
          <cell r="H2248">
            <v>305382.136</v>
          </cell>
          <cell r="I2248" t="str">
            <v>AE</v>
          </cell>
          <cell r="J2248" t="str">
            <v>New Buy</v>
          </cell>
          <cell r="K2248">
            <v>2443057.088</v>
          </cell>
          <cell r="L2248">
            <v>8</v>
          </cell>
          <cell r="M2248" t="str">
            <v>EBD</v>
          </cell>
          <cell r="N2248">
            <v>305382.136</v>
          </cell>
          <cell r="O2248">
            <v>2443057.088</v>
          </cell>
          <cell r="P2248" t="b">
            <v>1</v>
          </cell>
          <cell r="Q2248" t="str">
            <v>China</v>
          </cell>
          <cell r="R2248" t="e">
            <v>#N/A</v>
          </cell>
          <cell r="S2248" t="e">
            <v>#N/A</v>
          </cell>
          <cell r="T2248" t="e">
            <v>#N/A</v>
          </cell>
          <cell r="U2248" t="e">
            <v>#N/A</v>
          </cell>
          <cell r="V2248" t="e">
            <v>#N/A</v>
          </cell>
          <cell r="Y2248" t="e">
            <v>#N/A</v>
          </cell>
          <cell r="Z2248">
            <v>2443057.088</v>
          </cell>
          <cell r="AB2248" t="str">
            <v>Under</v>
          </cell>
          <cell r="AC2248">
            <v>0.875</v>
          </cell>
          <cell r="AD2248" t="e">
            <v>#N/A</v>
          </cell>
          <cell r="AF2248">
            <v>276406.12</v>
          </cell>
          <cell r="AG2248">
            <v>290894.12800000003</v>
          </cell>
          <cell r="AH2248">
            <v>1.0498050892247641</v>
          </cell>
          <cell r="AK2248">
            <v>1.0498050892247641</v>
          </cell>
          <cell r="AL2248">
            <v>8.398440713798113</v>
          </cell>
          <cell r="AM2248">
            <v>0.99999656232318301</v>
          </cell>
          <cell r="AN2248" t="str">
            <v/>
          </cell>
          <cell r="AO2248" t="e">
            <v>#VALUE!</v>
          </cell>
          <cell r="AP2248" t="e">
            <v>#VALUE!</v>
          </cell>
          <cell r="AS2248">
            <v>1</v>
          </cell>
          <cell r="AT2248">
            <v>0</v>
          </cell>
        </row>
        <row r="2249">
          <cell r="B2249">
            <v>386618</v>
          </cell>
          <cell r="C2249" t="str">
            <v>PENTAMASTER CORP. BHD.</v>
          </cell>
          <cell r="D2249" t="str">
            <v>V68</v>
          </cell>
          <cell r="E2249" t="str">
            <v>1194081-01</v>
          </cell>
          <cell r="F2249" t="str">
            <v>DIM SP-M1A2</v>
          </cell>
          <cell r="G2249" t="str">
            <v>EQP,AE,DIM SP-M1A2,V68,PENTAMASTER</v>
          </cell>
          <cell r="H2249">
            <v>626785.97999999905</v>
          </cell>
          <cell r="I2249" t="str">
            <v>AE</v>
          </cell>
          <cell r="J2249" t="str">
            <v>New Buy</v>
          </cell>
          <cell r="K2249">
            <v>1253571.9599999981</v>
          </cell>
          <cell r="L2249">
            <v>2</v>
          </cell>
          <cell r="M2249" t="str">
            <v>EBD</v>
          </cell>
          <cell r="N2249">
            <v>626785.97999999905</v>
          </cell>
          <cell r="O2249">
            <v>1253571.9599999981</v>
          </cell>
          <cell r="P2249" t="b">
            <v>1</v>
          </cell>
          <cell r="Q2249" t="str">
            <v>China</v>
          </cell>
          <cell r="R2249" t="e">
            <v>#N/A</v>
          </cell>
          <cell r="S2249" t="e">
            <v>#N/A</v>
          </cell>
          <cell r="T2249" t="e">
            <v>#N/A</v>
          </cell>
          <cell r="U2249" t="e">
            <v>#N/A</v>
          </cell>
          <cell r="V2249" t="e">
            <v>#N/A</v>
          </cell>
          <cell r="Y2249" t="e">
            <v>#N/A</v>
          </cell>
          <cell r="Z2249">
            <v>1253571.9599999981</v>
          </cell>
          <cell r="AB2249" t="str">
            <v>Under</v>
          </cell>
          <cell r="AC2249">
            <v>0.5</v>
          </cell>
          <cell r="AD2249" t="e">
            <v>#N/A</v>
          </cell>
          <cell r="AF2249">
            <v>276406.12</v>
          </cell>
          <cell r="AG2249">
            <v>290894.12800000003</v>
          </cell>
          <cell r="AH2249">
            <v>2.1546876326083799</v>
          </cell>
          <cell r="AK2249">
            <v>2.1546876326083799</v>
          </cell>
          <cell r="AL2249">
            <v>4.3093752652167598</v>
          </cell>
          <cell r="AM2249">
            <v>0.99999656232318312</v>
          </cell>
          <cell r="AN2249" t="str">
            <v/>
          </cell>
          <cell r="AO2249" t="e">
            <v>#VALUE!</v>
          </cell>
          <cell r="AP2249" t="e">
            <v>#VALUE!</v>
          </cell>
          <cell r="AS2249">
            <v>1</v>
          </cell>
          <cell r="AT2249">
            <v>0</v>
          </cell>
        </row>
        <row r="2250">
          <cell r="B2250">
            <v>386618</v>
          </cell>
          <cell r="C2250" t="str">
            <v>PENTAMASTER CORP. BHD.</v>
          </cell>
          <cell r="D2250" t="str">
            <v>V68</v>
          </cell>
          <cell r="E2250" t="str">
            <v>1194081-01</v>
          </cell>
          <cell r="F2250" t="str">
            <v>DIM SP-M1A2</v>
          </cell>
          <cell r="G2250" t="str">
            <v>EQP,AE,DIM SP-M1A2,V68,PENTAMASTER</v>
          </cell>
          <cell r="H2250">
            <v>626785.97999999905</v>
          </cell>
          <cell r="I2250" t="str">
            <v>AE</v>
          </cell>
          <cell r="J2250" t="str">
            <v>New Buy</v>
          </cell>
          <cell r="K2250">
            <v>1880357.9399999972</v>
          </cell>
          <cell r="L2250">
            <v>3</v>
          </cell>
          <cell r="M2250" t="str">
            <v>EBD</v>
          </cell>
          <cell r="N2250">
            <v>626785.97999999905</v>
          </cell>
          <cell r="O2250">
            <v>1880357.9399999972</v>
          </cell>
          <cell r="P2250" t="b">
            <v>1</v>
          </cell>
          <cell r="Q2250" t="str">
            <v>China</v>
          </cell>
          <cell r="R2250" t="e">
            <v>#N/A</v>
          </cell>
          <cell r="S2250" t="e">
            <v>#N/A</v>
          </cell>
          <cell r="T2250" t="e">
            <v>#N/A</v>
          </cell>
          <cell r="U2250" t="e">
            <v>#N/A</v>
          </cell>
          <cell r="V2250" t="e">
            <v>#N/A</v>
          </cell>
          <cell r="Y2250" t="e">
            <v>#N/A</v>
          </cell>
          <cell r="Z2250">
            <v>1880357.9399999972</v>
          </cell>
          <cell r="AB2250" t="str">
            <v>Under</v>
          </cell>
          <cell r="AC2250">
            <v>0.66666666666666663</v>
          </cell>
          <cell r="AD2250" t="e">
            <v>#N/A</v>
          </cell>
          <cell r="AF2250">
            <v>276406.12</v>
          </cell>
          <cell r="AG2250">
            <v>290894.12800000003</v>
          </cell>
          <cell r="AH2250">
            <v>2.1546876326083799</v>
          </cell>
          <cell r="AK2250">
            <v>2.1546876326083799</v>
          </cell>
          <cell r="AL2250">
            <v>6.4640628978251398</v>
          </cell>
          <cell r="AM2250">
            <v>0.99999656232318312</v>
          </cell>
          <cell r="AN2250" t="str">
            <v/>
          </cell>
          <cell r="AO2250" t="e">
            <v>#VALUE!</v>
          </cell>
          <cell r="AP2250" t="e">
            <v>#VALUE!</v>
          </cell>
          <cell r="AS2250">
            <v>1</v>
          </cell>
          <cell r="AT2250">
            <v>0</v>
          </cell>
        </row>
        <row r="2251">
          <cell r="B2251">
            <v>386619</v>
          </cell>
          <cell r="C2251" t="str">
            <v>BOZHON PRECISION INDUSTRY TECHNOLOGY CO., LTD.</v>
          </cell>
          <cell r="D2251" t="str">
            <v>V68</v>
          </cell>
          <cell r="E2251" t="str">
            <v>1194083-01</v>
          </cell>
          <cell r="F2251" t="str">
            <v>LEAK KIT SA-IT-MIDC INLINE</v>
          </cell>
          <cell r="G2251" t="str">
            <v>FXT,AE,LEAK KIT SA-IT-MIDC INLINE,V68,BOZHON</v>
          </cell>
          <cell r="H2251">
            <v>5913.75</v>
          </cell>
          <cell r="I2251" t="str">
            <v>AE</v>
          </cell>
          <cell r="J2251" t="str">
            <v>New Buy</v>
          </cell>
          <cell r="K2251">
            <v>17741.25</v>
          </cell>
          <cell r="L2251">
            <v>3</v>
          </cell>
          <cell r="M2251" t="str">
            <v>EBD</v>
          </cell>
          <cell r="N2251">
            <v>5913.75</v>
          </cell>
          <cell r="O2251">
            <v>17741.25</v>
          </cell>
          <cell r="P2251" t="b">
            <v>0</v>
          </cell>
          <cell r="Q2251" t="str">
            <v>China</v>
          </cell>
          <cell r="R2251" t="e">
            <v>#N/A</v>
          </cell>
          <cell r="S2251" t="e">
            <v>#N/A</v>
          </cell>
          <cell r="T2251" t="e">
            <v>#N/A</v>
          </cell>
          <cell r="U2251" t="e">
            <v>#N/A</v>
          </cell>
          <cell r="V2251" t="e">
            <v>#N/A</v>
          </cell>
          <cell r="Y2251" t="e">
            <v>#N/A</v>
          </cell>
          <cell r="Z2251">
            <v>17741.25</v>
          </cell>
          <cell r="AB2251" t="str">
            <v>Under</v>
          </cell>
          <cell r="AC2251">
            <v>0.66666666666666663</v>
          </cell>
          <cell r="AD2251" t="e">
            <v>#N/A</v>
          </cell>
          <cell r="AF2251">
            <v>5913.75</v>
          </cell>
          <cell r="AG2251">
            <v>5913.75</v>
          </cell>
          <cell r="AH2251">
            <v>1</v>
          </cell>
          <cell r="AK2251">
            <v>1</v>
          </cell>
          <cell r="AL2251">
            <v>3</v>
          </cell>
          <cell r="AM2251">
            <v>0.99983090255759877</v>
          </cell>
          <cell r="AN2251">
            <v>200615.8</v>
          </cell>
          <cell r="AO2251">
            <v>0.99999501534774426</v>
          </cell>
          <cell r="AP2251">
            <v>0.97052201272282645</v>
          </cell>
          <cell r="AS2251">
            <v>1</v>
          </cell>
          <cell r="AT2251">
            <v>0</v>
          </cell>
        </row>
        <row r="2252">
          <cell r="B2252">
            <v>386619</v>
          </cell>
          <cell r="C2252" t="str">
            <v>BOZHON PRECISION INDUSTRY TECHNOLOGY CO., LTD.</v>
          </cell>
          <cell r="D2252" t="str">
            <v>V68</v>
          </cell>
          <cell r="E2252" t="str">
            <v>1194083-01</v>
          </cell>
          <cell r="F2252" t="str">
            <v>LEAK KIT SA-IT-MIDC INLINE</v>
          </cell>
          <cell r="G2252" t="str">
            <v>FXT,AE,LEAK KIT SA-IT-MIDC INLINE,V68,BOZHON</v>
          </cell>
          <cell r="H2252">
            <v>5913.75</v>
          </cell>
          <cell r="I2252" t="str">
            <v>AE</v>
          </cell>
          <cell r="J2252" t="str">
            <v>New Buy</v>
          </cell>
          <cell r="K2252">
            <v>23655</v>
          </cell>
          <cell r="L2252">
            <v>4</v>
          </cell>
          <cell r="M2252" t="str">
            <v>EBD</v>
          </cell>
          <cell r="N2252">
            <v>5913.75</v>
          </cell>
          <cell r="O2252">
            <v>23655</v>
          </cell>
          <cell r="P2252" t="b">
            <v>0</v>
          </cell>
          <cell r="Q2252" t="str">
            <v>China</v>
          </cell>
          <cell r="R2252" t="e">
            <v>#N/A</v>
          </cell>
          <cell r="S2252" t="e">
            <v>#N/A</v>
          </cell>
          <cell r="T2252" t="e">
            <v>#N/A</v>
          </cell>
          <cell r="U2252" t="e">
            <v>#N/A</v>
          </cell>
          <cell r="V2252" t="e">
            <v>#N/A</v>
          </cell>
          <cell r="Y2252" t="e">
            <v>#N/A</v>
          </cell>
          <cell r="Z2252">
            <v>23655</v>
          </cell>
          <cell r="AB2252" t="str">
            <v>Under</v>
          </cell>
          <cell r="AC2252">
            <v>0.75</v>
          </cell>
          <cell r="AD2252" t="e">
            <v>#N/A</v>
          </cell>
          <cell r="AF2252">
            <v>5913.75</v>
          </cell>
          <cell r="AG2252">
            <v>5913.75</v>
          </cell>
          <cell r="AH2252">
            <v>1</v>
          </cell>
          <cell r="AK2252">
            <v>1</v>
          </cell>
          <cell r="AL2252">
            <v>4</v>
          </cell>
          <cell r="AM2252">
            <v>0.99983090255759877</v>
          </cell>
          <cell r="AN2252">
            <v>200615.8</v>
          </cell>
          <cell r="AO2252">
            <v>0.99999501534774426</v>
          </cell>
          <cell r="AP2252">
            <v>0.97052201272282645</v>
          </cell>
          <cell r="AS2252">
            <v>1</v>
          </cell>
          <cell r="AT2252">
            <v>0</v>
          </cell>
        </row>
        <row r="2253">
          <cell r="B2253">
            <v>386619</v>
          </cell>
          <cell r="C2253" t="str">
            <v>BOZHON PRECISION INDUSTRY TECHNOLOGY CO., LTD.</v>
          </cell>
          <cell r="D2253" t="str">
            <v>V68</v>
          </cell>
          <cell r="E2253" t="str">
            <v>1194083-01</v>
          </cell>
          <cell r="F2253" t="str">
            <v>LEAK KIT SA-IT-MIDC INLINE</v>
          </cell>
          <cell r="G2253" t="str">
            <v>FXT,AE,LEAK KIT SA-IT-MIDC INLINE,V68,BOZHON</v>
          </cell>
          <cell r="H2253">
            <v>5913.75</v>
          </cell>
          <cell r="I2253" t="str">
            <v>AE</v>
          </cell>
          <cell r="J2253" t="str">
            <v>New Buy</v>
          </cell>
          <cell r="K2253">
            <v>29568.75</v>
          </cell>
          <cell r="L2253">
            <v>5</v>
          </cell>
          <cell r="M2253" t="str">
            <v>EBD</v>
          </cell>
          <cell r="N2253">
            <v>5913.75</v>
          </cell>
          <cell r="O2253">
            <v>29568.75</v>
          </cell>
          <cell r="P2253" t="b">
            <v>0</v>
          </cell>
          <cell r="Q2253" t="str">
            <v>China</v>
          </cell>
          <cell r="R2253" t="e">
            <v>#N/A</v>
          </cell>
          <cell r="S2253" t="e">
            <v>#N/A</v>
          </cell>
          <cell r="T2253" t="e">
            <v>#N/A</v>
          </cell>
          <cell r="U2253" t="e">
            <v>#N/A</v>
          </cell>
          <cell r="V2253" t="e">
            <v>#N/A</v>
          </cell>
          <cell r="Y2253" t="e">
            <v>#N/A</v>
          </cell>
          <cell r="Z2253">
            <v>29568.75</v>
          </cell>
          <cell r="AB2253" t="str">
            <v>Under</v>
          </cell>
          <cell r="AC2253">
            <v>0.8</v>
          </cell>
          <cell r="AD2253" t="e">
            <v>#N/A</v>
          </cell>
          <cell r="AF2253">
            <v>5913.75</v>
          </cell>
          <cell r="AG2253">
            <v>5913.75</v>
          </cell>
          <cell r="AH2253">
            <v>1</v>
          </cell>
          <cell r="AK2253">
            <v>1</v>
          </cell>
          <cell r="AL2253">
            <v>5</v>
          </cell>
          <cell r="AM2253">
            <v>0.99983090255759877</v>
          </cell>
          <cell r="AN2253">
            <v>200615.8</v>
          </cell>
          <cell r="AO2253">
            <v>0.99999501534774426</v>
          </cell>
          <cell r="AP2253">
            <v>0.97052201272282645</v>
          </cell>
          <cell r="AS2253">
            <v>1</v>
          </cell>
          <cell r="AT2253">
            <v>0</v>
          </cell>
        </row>
        <row r="2254">
          <cell r="B2254">
            <v>386619</v>
          </cell>
          <cell r="C2254" t="str">
            <v>BOZHON PRECISION INDUSTRY TECHNOLOGY CO., LTD.</v>
          </cell>
          <cell r="D2254" t="str">
            <v>V68</v>
          </cell>
          <cell r="E2254" t="str">
            <v>1194083-01</v>
          </cell>
          <cell r="F2254" t="str">
            <v>LEAK KIT SA-IT-MIDC INLINE</v>
          </cell>
          <cell r="G2254" t="str">
            <v>FXT,AE,LEAK KIT SA-IT-MIDC INLINE,V68,BOZHON</v>
          </cell>
          <cell r="H2254">
            <v>5913.75</v>
          </cell>
          <cell r="I2254" t="str">
            <v>AE</v>
          </cell>
          <cell r="J2254" t="str">
            <v>New Buy</v>
          </cell>
          <cell r="K2254">
            <v>53223.75</v>
          </cell>
          <cell r="L2254">
            <v>9</v>
          </cell>
          <cell r="M2254" t="str">
            <v>EBD</v>
          </cell>
          <cell r="N2254">
            <v>5913.75</v>
          </cell>
          <cell r="O2254">
            <v>53223.75</v>
          </cell>
          <cell r="P2254" t="b">
            <v>0</v>
          </cell>
          <cell r="Q2254" t="str">
            <v>China</v>
          </cell>
          <cell r="R2254" t="e">
            <v>#N/A</v>
          </cell>
          <cell r="S2254" t="e">
            <v>#N/A</v>
          </cell>
          <cell r="T2254" t="e">
            <v>#N/A</v>
          </cell>
          <cell r="U2254" t="e">
            <v>#N/A</v>
          </cell>
          <cell r="V2254" t="e">
            <v>#N/A</v>
          </cell>
          <cell r="Y2254" t="e">
            <v>#N/A</v>
          </cell>
          <cell r="Z2254">
            <v>53223.75</v>
          </cell>
          <cell r="AB2254" t="str">
            <v>Under</v>
          </cell>
          <cell r="AC2254">
            <v>0.88888888888888884</v>
          </cell>
          <cell r="AD2254" t="e">
            <v>#N/A</v>
          </cell>
          <cell r="AF2254">
            <v>5913.75</v>
          </cell>
          <cell r="AG2254">
            <v>5913.75</v>
          </cell>
          <cell r="AH2254">
            <v>1</v>
          </cell>
          <cell r="AK2254">
            <v>1</v>
          </cell>
          <cell r="AL2254">
            <v>9</v>
          </cell>
          <cell r="AM2254">
            <v>0.99983090255759877</v>
          </cell>
          <cell r="AN2254">
            <v>200615.8</v>
          </cell>
          <cell r="AO2254">
            <v>0.99999501534774426</v>
          </cell>
          <cell r="AP2254">
            <v>0.97052201272282645</v>
          </cell>
          <cell r="AS2254">
            <v>1</v>
          </cell>
          <cell r="AT2254">
            <v>0</v>
          </cell>
        </row>
        <row r="2255">
          <cell r="B2255">
            <v>386620</v>
          </cell>
          <cell r="C2255" t="str">
            <v>HGLASER CO., LTD.</v>
          </cell>
          <cell r="D2255" t="str">
            <v>V68</v>
          </cell>
          <cell r="E2255" t="str">
            <v>1194084-01</v>
          </cell>
          <cell r="F2255" t="str">
            <v>VSAW1</v>
          </cell>
          <cell r="G2255" t="str">
            <v>EQP,AE,VSAW1,V68,HG LASER</v>
          </cell>
          <cell r="H2255">
            <v>91000</v>
          </cell>
          <cell r="I2255" t="str">
            <v>AE</v>
          </cell>
          <cell r="J2255" t="str">
            <v>New Buy</v>
          </cell>
          <cell r="K2255">
            <v>91000</v>
          </cell>
          <cell r="L2255">
            <v>1</v>
          </cell>
          <cell r="M2255" t="str">
            <v>EBD</v>
          </cell>
          <cell r="N2255">
            <v>91000</v>
          </cell>
          <cell r="O2255">
            <v>91000</v>
          </cell>
          <cell r="P2255" t="b">
            <v>0</v>
          </cell>
          <cell r="Q2255" t="str">
            <v>China</v>
          </cell>
          <cell r="R2255" t="e">
            <v>#N/A</v>
          </cell>
          <cell r="S2255" t="e">
            <v>#N/A</v>
          </cell>
          <cell r="T2255" t="e">
            <v>#N/A</v>
          </cell>
          <cell r="U2255" t="e">
            <v>#N/A</v>
          </cell>
          <cell r="V2255" t="e">
            <v>#N/A</v>
          </cell>
          <cell r="Y2255" t="e">
            <v>#N/A</v>
          </cell>
          <cell r="Z2255">
            <v>91000</v>
          </cell>
          <cell r="AB2255" t="str">
            <v>Under</v>
          </cell>
          <cell r="AC2255" t="str">
            <v/>
          </cell>
          <cell r="AD2255" t="e">
            <v>#N/A</v>
          </cell>
          <cell r="AF2255">
            <v>91000</v>
          </cell>
          <cell r="AG2255">
            <v>91000</v>
          </cell>
          <cell r="AH2255">
            <v>1</v>
          </cell>
          <cell r="AK2255">
            <v>1</v>
          </cell>
          <cell r="AL2255">
            <v>1</v>
          </cell>
          <cell r="AM2255">
            <v>0.99998901098901094</v>
          </cell>
          <cell r="AN2255" t="str">
            <v/>
          </cell>
          <cell r="AO2255" t="e">
            <v>#VALUE!</v>
          </cell>
          <cell r="AP2255" t="e">
            <v>#VALUE!</v>
          </cell>
          <cell r="AS2255">
            <v>1</v>
          </cell>
          <cell r="AT2255">
            <v>0</v>
          </cell>
        </row>
        <row r="2256">
          <cell r="B2256">
            <v>386621</v>
          </cell>
          <cell r="C2256" t="str">
            <v>HGLASER CO., LTD.</v>
          </cell>
          <cell r="D2256" t="str">
            <v>V68</v>
          </cell>
          <cell r="E2256" t="str">
            <v>1194084-01</v>
          </cell>
          <cell r="F2256" t="str">
            <v>VSAW</v>
          </cell>
          <cell r="G2256" t="str">
            <v>EQP,AE,VSAW,V68,HG LASER</v>
          </cell>
          <cell r="H2256">
            <v>91000</v>
          </cell>
          <cell r="I2256" t="str">
            <v>AE</v>
          </cell>
          <cell r="J2256" t="str">
            <v>New Buy</v>
          </cell>
          <cell r="K2256">
            <v>364000</v>
          </cell>
          <cell r="L2256">
            <v>4</v>
          </cell>
          <cell r="M2256" t="str">
            <v>EBD</v>
          </cell>
          <cell r="N2256">
            <v>91000</v>
          </cell>
          <cell r="O2256">
            <v>364000</v>
          </cell>
          <cell r="P2256" t="b">
            <v>0</v>
          </cell>
          <cell r="Q2256" t="str">
            <v>China</v>
          </cell>
          <cell r="R2256" t="e">
            <v>#N/A</v>
          </cell>
          <cell r="S2256" t="e">
            <v>#N/A</v>
          </cell>
          <cell r="T2256" t="e">
            <v>#N/A</v>
          </cell>
          <cell r="U2256" t="e">
            <v>#N/A</v>
          </cell>
          <cell r="V2256" t="e">
            <v>#N/A</v>
          </cell>
          <cell r="Y2256" t="e">
            <v>#N/A</v>
          </cell>
          <cell r="Z2256">
            <v>364000</v>
          </cell>
          <cell r="AB2256" t="str">
            <v>Under</v>
          </cell>
          <cell r="AC2256">
            <v>0.75</v>
          </cell>
          <cell r="AD2256" t="e">
            <v>#N/A</v>
          </cell>
          <cell r="AF2256">
            <v>91000</v>
          </cell>
          <cell r="AG2256">
            <v>91000</v>
          </cell>
          <cell r="AH2256">
            <v>1</v>
          </cell>
          <cell r="AK2256">
            <v>1</v>
          </cell>
          <cell r="AL2256">
            <v>4</v>
          </cell>
          <cell r="AM2256">
            <v>0.99998901098901094</v>
          </cell>
          <cell r="AN2256" t="str">
            <v/>
          </cell>
          <cell r="AO2256" t="e">
            <v>#VALUE!</v>
          </cell>
          <cell r="AP2256" t="e">
            <v>#VALUE!</v>
          </cell>
          <cell r="AS2256">
            <v>1</v>
          </cell>
          <cell r="AT2256">
            <v>0</v>
          </cell>
        </row>
        <row r="2257">
          <cell r="B2257">
            <v>386622</v>
          </cell>
          <cell r="C2257" t="str">
            <v>TITAN ENGINEERING AND AUTOMATION LTD</v>
          </cell>
          <cell r="D2257" t="str">
            <v>V63</v>
          </cell>
          <cell r="E2257" t="str">
            <v>1194085-01-R</v>
          </cell>
          <cell r="F2257" t="str">
            <v>PSF</v>
          </cell>
          <cell r="G2257" t="str">
            <v>EQP,AE,PSF TAOWINE(PSF),D27-V63,TEAL,RETROFIT KIT</v>
          </cell>
          <cell r="H2257">
            <v>57610</v>
          </cell>
          <cell r="I2257" t="str">
            <v>AE</v>
          </cell>
          <cell r="J2257" t="str">
            <v>Retrofit</v>
          </cell>
          <cell r="K2257">
            <v>172830</v>
          </cell>
          <cell r="L2257">
            <v>3</v>
          </cell>
          <cell r="M2257" t="str">
            <v>OTS Quote</v>
          </cell>
          <cell r="N2257">
            <v>57610</v>
          </cell>
          <cell r="O2257">
            <v>172830</v>
          </cell>
          <cell r="P2257" t="b">
            <v>0</v>
          </cell>
          <cell r="Q2257" t="str">
            <v>India</v>
          </cell>
          <cell r="R2257" t="e">
            <v>#N/A</v>
          </cell>
          <cell r="S2257" t="e">
            <v>#N/A</v>
          </cell>
          <cell r="T2257" t="e">
            <v>#N/A</v>
          </cell>
          <cell r="U2257" t="e">
            <v>#N/A</v>
          </cell>
          <cell r="V2257" t="e">
            <v>#N/A</v>
          </cell>
          <cell r="Y2257" t="e">
            <v>#N/A</v>
          </cell>
          <cell r="Z2257">
            <v>172830</v>
          </cell>
          <cell r="AB2257" t="str">
            <v>Under</v>
          </cell>
          <cell r="AC2257">
            <v>0.66666666666666663</v>
          </cell>
          <cell r="AD2257" t="e">
            <v>#N/A</v>
          </cell>
          <cell r="AF2257" t="str">
            <v>52381.32 / 57610.00</v>
          </cell>
          <cell r="AG2257">
            <v>5400</v>
          </cell>
          <cell r="AH2257">
            <v>10.668518518518519</v>
          </cell>
          <cell r="AJ2257" t="str">
            <v>Outlier</v>
          </cell>
          <cell r="AK2257">
            <v>10.668518518518519</v>
          </cell>
          <cell r="AL2257">
            <v>32.00555555555556</v>
          </cell>
          <cell r="AM2257">
            <v>0.99981481481481482</v>
          </cell>
          <cell r="AN2257">
            <v>15795</v>
          </cell>
          <cell r="AO2257">
            <v>0.99932456356324673</v>
          </cell>
          <cell r="AP2257">
            <v>-2.6473567584678697</v>
          </cell>
          <cell r="AS2257">
            <v>1</v>
          </cell>
          <cell r="AT2257">
            <v>0</v>
          </cell>
        </row>
        <row r="2258">
          <cell r="B2258">
            <v>386623</v>
          </cell>
          <cell r="C2258" t="str">
            <v>SHENZHEN STRONG TECHNOLOGY CO., LTD.</v>
          </cell>
          <cell r="D2258" t="str">
            <v>V64</v>
          </cell>
          <cell r="E2258" t="str">
            <v>1194400-01-R</v>
          </cell>
          <cell r="F2258" t="str">
            <v>SPA4</v>
          </cell>
          <cell r="G2258" t="str">
            <v>EQP,AE,SPA4,V54-V64,STRONG,RETROFIT KIT</v>
          </cell>
          <cell r="H2258">
            <v>6900</v>
          </cell>
          <cell r="I2258" t="str">
            <v>AE</v>
          </cell>
          <cell r="J2258" t="str">
            <v>Retrofit</v>
          </cell>
          <cell r="K2258">
            <v>13800</v>
          </cell>
          <cell r="L2258">
            <v>2</v>
          </cell>
          <cell r="M2258" t="str">
            <v>EBD</v>
          </cell>
          <cell r="N2258">
            <v>6900</v>
          </cell>
          <cell r="O2258">
            <v>13800</v>
          </cell>
          <cell r="P2258" t="b">
            <v>0</v>
          </cell>
          <cell r="Q2258" t="str">
            <v>China</v>
          </cell>
          <cell r="R2258" t="e">
            <v>#N/A</v>
          </cell>
          <cell r="S2258" t="e">
            <v>#N/A</v>
          </cell>
          <cell r="T2258" t="e">
            <v>#N/A</v>
          </cell>
          <cell r="U2258" t="e">
            <v>#N/A</v>
          </cell>
          <cell r="V2258" t="e">
            <v>#N/A</v>
          </cell>
          <cell r="Y2258" t="e">
            <v>#N/A</v>
          </cell>
          <cell r="Z2258">
            <v>13800</v>
          </cell>
          <cell r="AB2258" t="str">
            <v>Under</v>
          </cell>
          <cell r="AC2258">
            <v>0.5</v>
          </cell>
          <cell r="AD2258" t="e">
            <v>#N/A</v>
          </cell>
          <cell r="AF2258">
            <v>6900</v>
          </cell>
          <cell r="AG2258">
            <v>7125.6959999999999</v>
          </cell>
          <cell r="AH2258">
            <v>0.96832646242556519</v>
          </cell>
          <cell r="AK2258">
            <v>0.96832646242556519</v>
          </cell>
          <cell r="AL2258">
            <v>1.9366529248511304</v>
          </cell>
          <cell r="AM2258">
            <v>0.99985966283153249</v>
          </cell>
          <cell r="AN2258">
            <v>42102</v>
          </cell>
          <cell r="AO2258">
            <v>0.99997700046405336</v>
          </cell>
          <cell r="AP2258">
            <v>0.83611229870314951</v>
          </cell>
          <cell r="AS2258">
            <v>1</v>
          </cell>
          <cell r="AT2258">
            <v>0</v>
          </cell>
        </row>
        <row r="2259">
          <cell r="B2259">
            <v>386624</v>
          </cell>
          <cell r="C2259" t="str">
            <v>WIPRO ENTERPRISES LTD</v>
          </cell>
          <cell r="D2259" t="str">
            <v>V63</v>
          </cell>
          <cell r="E2259" t="str">
            <v>1194456-01-R</v>
          </cell>
          <cell r="F2259" t="str">
            <v>SA-IT-CG</v>
          </cell>
          <cell r="G2259" t="str">
            <v>EQP,AE,SA-IT-CG 6-BAY BOZHON,D27-V63,WIPRO-PARI,RETROFIT KIT</v>
          </cell>
          <cell r="H2259">
            <v>42564.699143360602</v>
          </cell>
          <cell r="I2259" t="str">
            <v>AE</v>
          </cell>
          <cell r="J2259" t="str">
            <v>Retrofit</v>
          </cell>
          <cell r="K2259">
            <v>42564.699143360602</v>
          </cell>
          <cell r="L2259">
            <v>1</v>
          </cell>
          <cell r="M2259" t="str">
            <v>OTS Quote</v>
          </cell>
          <cell r="N2259">
            <v>42564.699143360602</v>
          </cell>
          <cell r="O2259">
            <v>42564.699143360602</v>
          </cell>
          <cell r="P2259" t="b">
            <v>0</v>
          </cell>
          <cell r="Q2259" t="str">
            <v>India</v>
          </cell>
          <cell r="R2259" t="e">
            <v>#N/A</v>
          </cell>
          <cell r="S2259" t="e">
            <v>#N/A</v>
          </cell>
          <cell r="T2259" t="e">
            <v>#N/A</v>
          </cell>
          <cell r="U2259" t="e">
            <v>#N/A</v>
          </cell>
          <cell r="V2259" t="e">
            <v>#N/A</v>
          </cell>
          <cell r="Y2259" t="e">
            <v>#N/A</v>
          </cell>
          <cell r="Z2259">
            <v>42564.699143360602</v>
          </cell>
          <cell r="AB2259" t="str">
            <v>Under</v>
          </cell>
          <cell r="AC2259" t="str">
            <v/>
          </cell>
          <cell r="AD2259" t="e">
            <v>#N/A</v>
          </cell>
          <cell r="AF2259" t="str">
            <v>28044.29 / 42564.70 / 98622.36 / 103112.89</v>
          </cell>
          <cell r="AG2259">
            <v>9368.3350000000009</v>
          </cell>
          <cell r="AH2259">
            <v>4.5434646757786306</v>
          </cell>
          <cell r="AK2259">
            <v>4.5434646757786306</v>
          </cell>
          <cell r="AL2259">
            <v>4.5434646757786306</v>
          </cell>
          <cell r="AM2259">
            <v>0.99989325744649393</v>
          </cell>
          <cell r="AN2259">
            <v>69972</v>
          </cell>
          <cell r="AO2259">
            <v>0.99993506738873006</v>
          </cell>
          <cell r="AP2259">
            <v>0.3916895451986423</v>
          </cell>
          <cell r="AS2259">
            <v>1</v>
          </cell>
          <cell r="AT2259">
            <v>0</v>
          </cell>
        </row>
        <row r="2260">
          <cell r="B2260">
            <v>386626</v>
          </cell>
          <cell r="C2260" t="str">
            <v>WIPRO ENTERPRISES LTD</v>
          </cell>
          <cell r="D2260" t="str">
            <v>V63</v>
          </cell>
          <cell r="E2260" t="str">
            <v>1194458-01-R</v>
          </cell>
          <cell r="F2260" t="str">
            <v>DPO</v>
          </cell>
          <cell r="G2260" t="str">
            <v>EQP,AE,DPO BOZHON,D27-V63,WIPRO-PARI,RETROFIT KIT</v>
          </cell>
          <cell r="H2260">
            <v>65938.966557026797</v>
          </cell>
          <cell r="I2260" t="str">
            <v>AE</v>
          </cell>
          <cell r="J2260" t="str">
            <v>Retrofit</v>
          </cell>
          <cell r="K2260">
            <v>197816.89967108041</v>
          </cell>
          <cell r="L2260">
            <v>3</v>
          </cell>
          <cell r="M2260" t="str">
            <v>OTS Quote</v>
          </cell>
          <cell r="N2260">
            <v>65938.966557026797</v>
          </cell>
          <cell r="O2260">
            <v>197816.89967108041</v>
          </cell>
          <cell r="P2260" t="b">
            <v>0</v>
          </cell>
          <cell r="Q2260" t="str">
            <v>India</v>
          </cell>
          <cell r="R2260" t="e">
            <v>#N/A</v>
          </cell>
          <cell r="S2260" t="e">
            <v>#N/A</v>
          </cell>
          <cell r="T2260" t="e">
            <v>#N/A</v>
          </cell>
          <cell r="U2260" t="e">
            <v>#N/A</v>
          </cell>
          <cell r="V2260" t="e">
            <v>#N/A</v>
          </cell>
          <cell r="Y2260" t="e">
            <v>#N/A</v>
          </cell>
          <cell r="Z2260">
            <v>197816.89967108041</v>
          </cell>
          <cell r="AB2260" t="str">
            <v>Under</v>
          </cell>
          <cell r="AC2260">
            <v>0.66666666666666674</v>
          </cell>
          <cell r="AD2260" t="e">
            <v>#N/A</v>
          </cell>
          <cell r="AF2260" t="str">
            <v>15793.80 / 65938.97</v>
          </cell>
          <cell r="AG2260">
            <v>22694</v>
          </cell>
          <cell r="AH2260">
            <v>2.9055682804717899</v>
          </cell>
          <cell r="AK2260">
            <v>2.9055682804717899</v>
          </cell>
          <cell r="AL2260">
            <v>8.7167048414153694</v>
          </cell>
          <cell r="AM2260">
            <v>0.99995593548955664</v>
          </cell>
          <cell r="AN2260">
            <v>96589</v>
          </cell>
          <cell r="AO2260">
            <v>0.99996991822795067</v>
          </cell>
          <cell r="AP2260">
            <v>0.31732426511272716</v>
          </cell>
          <cell r="AS2260">
            <v>1</v>
          </cell>
          <cell r="AT2260">
            <v>0</v>
          </cell>
        </row>
        <row r="2261">
          <cell r="B2261">
            <v>386627</v>
          </cell>
          <cell r="C2261" t="str">
            <v>RV FORMS &amp; GEARS LLP</v>
          </cell>
          <cell r="D2261" t="str">
            <v>V63</v>
          </cell>
          <cell r="E2261" t="str">
            <v>1194460-01-R</v>
          </cell>
          <cell r="F2261" t="str">
            <v>HAL-UV</v>
          </cell>
          <cell r="G2261" t="str">
            <v>EQP,AE,HAL-UV HG LASER(HAL-UV),D27-V63,ASM,RETROFIT KIT</v>
          </cell>
          <cell r="H2261">
            <v>55962.743317708097</v>
          </cell>
          <cell r="I2261" t="str">
            <v>AE</v>
          </cell>
          <cell r="J2261" t="str">
            <v>Retrofit</v>
          </cell>
          <cell r="K2261">
            <v>223850.97327083239</v>
          </cell>
          <cell r="L2261">
            <v>4</v>
          </cell>
          <cell r="M2261" t="str">
            <v>OTS Quote</v>
          </cell>
          <cell r="N2261">
            <v>55962.743317708097</v>
          </cell>
          <cell r="O2261">
            <v>223850.97327083239</v>
          </cell>
          <cell r="P2261" t="b">
            <v>0</v>
          </cell>
          <cell r="Q2261" t="str">
            <v>India</v>
          </cell>
          <cell r="R2261" t="e">
            <v>#N/A</v>
          </cell>
          <cell r="S2261" t="e">
            <v>#N/A</v>
          </cell>
          <cell r="T2261" t="e">
            <v>#N/A</v>
          </cell>
          <cell r="U2261" t="e">
            <v>#N/A</v>
          </cell>
          <cell r="V2261" t="e">
            <v>#N/A</v>
          </cell>
          <cell r="Y2261" t="e">
            <v>#N/A</v>
          </cell>
          <cell r="Z2261">
            <v>223850.97327083239</v>
          </cell>
          <cell r="AB2261" t="str">
            <v>Under</v>
          </cell>
          <cell r="AC2261">
            <v>0.75000000000000011</v>
          </cell>
          <cell r="AD2261" t="e">
            <v>#N/A</v>
          </cell>
          <cell r="AF2261">
            <v>37680.83</v>
          </cell>
          <cell r="AG2261">
            <v>11601.826499999945</v>
          </cell>
          <cell r="AH2261">
            <v>4.8236149125060921</v>
          </cell>
          <cell r="AK2261">
            <v>4.8236149125060921</v>
          </cell>
          <cell r="AL2261">
            <v>19.294459650024368</v>
          </cell>
          <cell r="AM2261">
            <v>0.9999138066751817</v>
          </cell>
          <cell r="AN2261">
            <v>59838</v>
          </cell>
          <cell r="AO2261">
            <v>0.99991938876779796</v>
          </cell>
          <cell r="AP2261">
            <v>6.4762470040641451E-2</v>
          </cell>
          <cell r="AS2261">
            <v>1</v>
          </cell>
          <cell r="AT2261">
            <v>0</v>
          </cell>
        </row>
        <row r="2262">
          <cell r="B2262">
            <v>386629</v>
          </cell>
          <cell r="C2262" t="str">
            <v>SHENZHEN STRONG TECHNOLOGY CO., LTD.</v>
          </cell>
          <cell r="D2262" t="str">
            <v>V68</v>
          </cell>
          <cell r="E2262" t="str">
            <v>1194732-01</v>
          </cell>
          <cell r="F2262" t="str">
            <v>RIM-ERG-AU</v>
          </cell>
          <cell r="G2262" t="str">
            <v>EQP,AE,RIM-ERG-AU,V68,STRONG</v>
          </cell>
          <cell r="H2262">
            <v>52553</v>
          </cell>
          <cell r="I2262" t="str">
            <v>AE</v>
          </cell>
          <cell r="J2262" t="str">
            <v>New Buy</v>
          </cell>
          <cell r="K2262">
            <v>157659</v>
          </cell>
          <cell r="L2262">
            <v>3</v>
          </cell>
          <cell r="M2262" t="str">
            <v>EBD</v>
          </cell>
          <cell r="N2262">
            <v>52553</v>
          </cell>
          <cell r="O2262">
            <v>157659</v>
          </cell>
          <cell r="P2262" t="b">
            <v>0</v>
          </cell>
          <cell r="Q2262" t="str">
            <v>China</v>
          </cell>
          <cell r="R2262" t="e">
            <v>#N/A</v>
          </cell>
          <cell r="S2262" t="e">
            <v>#N/A</v>
          </cell>
          <cell r="T2262" t="e">
            <v>#N/A</v>
          </cell>
          <cell r="U2262" t="e">
            <v>#N/A</v>
          </cell>
          <cell r="V2262" t="e">
            <v>#N/A</v>
          </cell>
          <cell r="Y2262" t="e">
            <v>#N/A</v>
          </cell>
          <cell r="Z2262">
            <v>157659</v>
          </cell>
          <cell r="AB2262" t="str">
            <v>Under</v>
          </cell>
          <cell r="AC2262">
            <v>0.66666666666666663</v>
          </cell>
          <cell r="AD2262" t="e">
            <v>#N/A</v>
          </cell>
          <cell r="AF2262">
            <v>52553</v>
          </cell>
          <cell r="AG2262">
            <v>52553</v>
          </cell>
          <cell r="AH2262">
            <v>1</v>
          </cell>
          <cell r="AK2262">
            <v>1</v>
          </cell>
          <cell r="AL2262">
            <v>3</v>
          </cell>
          <cell r="AM2262">
            <v>0.99998097159058474</v>
          </cell>
          <cell r="AN2262" t="str">
            <v/>
          </cell>
          <cell r="AO2262" t="e">
            <v>#VALUE!</v>
          </cell>
          <cell r="AP2262" t="e">
            <v>#VALUE!</v>
          </cell>
          <cell r="AS2262">
            <v>1</v>
          </cell>
          <cell r="AT2262">
            <v>0</v>
          </cell>
        </row>
        <row r="2263">
          <cell r="B2263">
            <v>386629</v>
          </cell>
          <cell r="C2263" t="str">
            <v>SHENZHEN STRONG TECHNOLOGY CO., LTD.</v>
          </cell>
          <cell r="D2263" t="str">
            <v>V68</v>
          </cell>
          <cell r="E2263" t="str">
            <v>1194732-01</v>
          </cell>
          <cell r="F2263" t="str">
            <v>RIM-ERG-AU</v>
          </cell>
          <cell r="G2263" t="str">
            <v>EQP,AE,RIM-ERG-AU,V68,STRONG</v>
          </cell>
          <cell r="H2263">
            <v>52553</v>
          </cell>
          <cell r="I2263" t="str">
            <v>AE</v>
          </cell>
          <cell r="J2263" t="str">
            <v>New Buy</v>
          </cell>
          <cell r="K2263">
            <v>367871</v>
          </cell>
          <cell r="L2263">
            <v>7</v>
          </cell>
          <cell r="M2263" t="str">
            <v>EBD</v>
          </cell>
          <cell r="N2263">
            <v>52553</v>
          </cell>
          <cell r="O2263">
            <v>367871</v>
          </cell>
          <cell r="P2263" t="b">
            <v>0</v>
          </cell>
          <cell r="Q2263" t="str">
            <v>China</v>
          </cell>
          <cell r="R2263" t="e">
            <v>#N/A</v>
          </cell>
          <cell r="S2263" t="e">
            <v>#N/A</v>
          </cell>
          <cell r="T2263" t="e">
            <v>#N/A</v>
          </cell>
          <cell r="U2263" t="e">
            <v>#N/A</v>
          </cell>
          <cell r="V2263" t="e">
            <v>#N/A</v>
          </cell>
          <cell r="Y2263" t="e">
            <v>#N/A</v>
          </cell>
          <cell r="Z2263">
            <v>367871</v>
          </cell>
          <cell r="AB2263" t="str">
            <v>Under</v>
          </cell>
          <cell r="AC2263">
            <v>0.8571428571428571</v>
          </cell>
          <cell r="AD2263" t="e">
            <v>#N/A</v>
          </cell>
          <cell r="AF2263">
            <v>52553</v>
          </cell>
          <cell r="AG2263">
            <v>52553</v>
          </cell>
          <cell r="AH2263">
            <v>1</v>
          </cell>
          <cell r="AK2263">
            <v>1</v>
          </cell>
          <cell r="AL2263">
            <v>7</v>
          </cell>
          <cell r="AM2263">
            <v>0.99998097159058474</v>
          </cell>
          <cell r="AN2263" t="str">
            <v/>
          </cell>
          <cell r="AO2263" t="e">
            <v>#VALUE!</v>
          </cell>
          <cell r="AP2263" t="e">
            <v>#VALUE!</v>
          </cell>
          <cell r="AS2263">
            <v>1</v>
          </cell>
          <cell r="AT2263">
            <v>0</v>
          </cell>
        </row>
        <row r="2264">
          <cell r="B2264">
            <v>386632</v>
          </cell>
          <cell r="C2264" t="str">
            <v>SHENZHEN STRONG TECHNOLOGY CO., LTD.</v>
          </cell>
          <cell r="D2264" t="str">
            <v>V68</v>
          </cell>
          <cell r="E2264" t="str">
            <v>1194735-01</v>
          </cell>
          <cell r="F2264" t="str">
            <v>RIM-ERG-LOADER</v>
          </cell>
          <cell r="G2264" t="str">
            <v>EQP,AE,RIM-ERG-LOADER,V68,STRONG</v>
          </cell>
          <cell r="H2264">
            <v>2942</v>
          </cell>
          <cell r="I2264" t="str">
            <v>AE</v>
          </cell>
          <cell r="J2264" t="str">
            <v>New Buy</v>
          </cell>
          <cell r="K2264">
            <v>8826</v>
          </cell>
          <cell r="L2264">
            <v>3</v>
          </cell>
          <cell r="M2264" t="str">
            <v>EBD</v>
          </cell>
          <cell r="N2264">
            <v>2942</v>
          </cell>
          <cell r="O2264">
            <v>8826</v>
          </cell>
          <cell r="P2264" t="b">
            <v>0</v>
          </cell>
          <cell r="Q2264" t="str">
            <v>China</v>
          </cell>
          <cell r="R2264" t="e">
            <v>#N/A</v>
          </cell>
          <cell r="S2264" t="e">
            <v>#N/A</v>
          </cell>
          <cell r="T2264" t="e">
            <v>#N/A</v>
          </cell>
          <cell r="U2264" t="e">
            <v>#N/A</v>
          </cell>
          <cell r="V2264" t="e">
            <v>#N/A</v>
          </cell>
          <cell r="Y2264" t="e">
            <v>#N/A</v>
          </cell>
          <cell r="Z2264">
            <v>8826</v>
          </cell>
          <cell r="AB2264" t="str">
            <v>Under</v>
          </cell>
          <cell r="AC2264">
            <v>0.66666666666666663</v>
          </cell>
          <cell r="AD2264" t="e">
            <v>#N/A</v>
          </cell>
          <cell r="AF2264">
            <v>2942</v>
          </cell>
          <cell r="AG2264">
            <v>2942</v>
          </cell>
          <cell r="AH2264">
            <v>1</v>
          </cell>
          <cell r="AK2264">
            <v>1</v>
          </cell>
          <cell r="AL2264">
            <v>3</v>
          </cell>
          <cell r="AM2264">
            <v>0.99966009517335142</v>
          </cell>
          <cell r="AN2264" t="str">
            <v/>
          </cell>
          <cell r="AO2264" t="e">
            <v>#VALUE!</v>
          </cell>
          <cell r="AP2264" t="e">
            <v>#VALUE!</v>
          </cell>
          <cell r="AS2264">
            <v>1</v>
          </cell>
          <cell r="AT2264">
            <v>0</v>
          </cell>
        </row>
        <row r="2265">
          <cell r="B2265">
            <v>386632</v>
          </cell>
          <cell r="C2265" t="str">
            <v>SHENZHEN STRONG TECHNOLOGY CO., LTD.</v>
          </cell>
          <cell r="D2265" t="str">
            <v>V68</v>
          </cell>
          <cell r="E2265" t="str">
            <v>1194735-01</v>
          </cell>
          <cell r="F2265" t="str">
            <v>RIM-ERG-LOADER</v>
          </cell>
          <cell r="G2265" t="str">
            <v>EQP,AE,RIM-ERG-LOADER,V68,STRONG</v>
          </cell>
          <cell r="H2265">
            <v>2942</v>
          </cell>
          <cell r="I2265" t="str">
            <v>AE</v>
          </cell>
          <cell r="J2265" t="str">
            <v>New Buy</v>
          </cell>
          <cell r="K2265">
            <v>20594</v>
          </cell>
          <cell r="L2265">
            <v>7</v>
          </cell>
          <cell r="M2265" t="str">
            <v>EBD</v>
          </cell>
          <cell r="N2265">
            <v>2942</v>
          </cell>
          <cell r="O2265">
            <v>20594</v>
          </cell>
          <cell r="P2265" t="b">
            <v>0</v>
          </cell>
          <cell r="Q2265" t="str">
            <v>China</v>
          </cell>
          <cell r="R2265" t="e">
            <v>#N/A</v>
          </cell>
          <cell r="S2265" t="e">
            <v>#N/A</v>
          </cell>
          <cell r="T2265" t="e">
            <v>#N/A</v>
          </cell>
          <cell r="U2265" t="e">
            <v>#N/A</v>
          </cell>
          <cell r="V2265" t="e">
            <v>#N/A</v>
          </cell>
          <cell r="Y2265" t="e">
            <v>#N/A</v>
          </cell>
          <cell r="Z2265">
            <v>20594</v>
          </cell>
          <cell r="AB2265" t="str">
            <v>Under</v>
          </cell>
          <cell r="AC2265">
            <v>0.8571428571428571</v>
          </cell>
          <cell r="AD2265" t="e">
            <v>#N/A</v>
          </cell>
          <cell r="AF2265">
            <v>2942</v>
          </cell>
          <cell r="AG2265">
            <v>2942</v>
          </cell>
          <cell r="AH2265">
            <v>1</v>
          </cell>
          <cell r="AK2265">
            <v>1</v>
          </cell>
          <cell r="AL2265">
            <v>7</v>
          </cell>
          <cell r="AM2265">
            <v>0.99966009517335142</v>
          </cell>
          <cell r="AN2265" t="str">
            <v/>
          </cell>
          <cell r="AO2265" t="e">
            <v>#VALUE!</v>
          </cell>
          <cell r="AP2265" t="e">
            <v>#VALUE!</v>
          </cell>
          <cell r="AS2265">
            <v>1</v>
          </cell>
          <cell r="AT2265">
            <v>0</v>
          </cell>
        </row>
        <row r="2266">
          <cell r="B2266">
            <v>386633</v>
          </cell>
          <cell r="C2266" t="str">
            <v>SHENZHEN STRONG TECHNOLOGY CO., LTD.</v>
          </cell>
          <cell r="D2266" t="str">
            <v>V68</v>
          </cell>
          <cell r="E2266" t="str">
            <v>1194736-01</v>
          </cell>
          <cell r="F2266" t="str">
            <v>RIM-ERG-UNLOADER</v>
          </cell>
          <cell r="G2266" t="str">
            <v>EQP,AE,RIM-ERG-UNLOADER,V68,STRONG</v>
          </cell>
          <cell r="H2266">
            <v>2942</v>
          </cell>
          <cell r="I2266" t="str">
            <v>AE</v>
          </cell>
          <cell r="J2266" t="str">
            <v>New Buy</v>
          </cell>
          <cell r="K2266">
            <v>8826</v>
          </cell>
          <cell r="L2266">
            <v>3</v>
          </cell>
          <cell r="M2266" t="str">
            <v>EBD</v>
          </cell>
          <cell r="N2266">
            <v>2942</v>
          </cell>
          <cell r="O2266">
            <v>8826</v>
          </cell>
          <cell r="P2266" t="b">
            <v>0</v>
          </cell>
          <cell r="Q2266" t="str">
            <v>China</v>
          </cell>
          <cell r="R2266" t="e">
            <v>#N/A</v>
          </cell>
          <cell r="S2266" t="e">
            <v>#N/A</v>
          </cell>
          <cell r="T2266" t="e">
            <v>#N/A</v>
          </cell>
          <cell r="U2266" t="e">
            <v>#N/A</v>
          </cell>
          <cell r="V2266" t="e">
            <v>#N/A</v>
          </cell>
          <cell r="Y2266" t="e">
            <v>#N/A</v>
          </cell>
          <cell r="Z2266">
            <v>8826</v>
          </cell>
          <cell r="AB2266" t="str">
            <v>Under</v>
          </cell>
          <cell r="AC2266">
            <v>0.66666666666666663</v>
          </cell>
          <cell r="AD2266" t="e">
            <v>#N/A</v>
          </cell>
          <cell r="AF2266">
            <v>2942</v>
          </cell>
          <cell r="AG2266">
            <v>2942</v>
          </cell>
          <cell r="AH2266">
            <v>1</v>
          </cell>
          <cell r="AK2266">
            <v>1</v>
          </cell>
          <cell r="AL2266">
            <v>3</v>
          </cell>
          <cell r="AM2266">
            <v>0.99966009517335142</v>
          </cell>
          <cell r="AN2266" t="str">
            <v/>
          </cell>
          <cell r="AO2266" t="e">
            <v>#VALUE!</v>
          </cell>
          <cell r="AP2266" t="e">
            <v>#VALUE!</v>
          </cell>
          <cell r="AS2266">
            <v>1</v>
          </cell>
          <cell r="AT2266">
            <v>0</v>
          </cell>
        </row>
        <row r="2267">
          <cell r="B2267">
            <v>386633</v>
          </cell>
          <cell r="C2267" t="str">
            <v>SHENZHEN STRONG TECHNOLOGY CO., LTD.</v>
          </cell>
          <cell r="D2267" t="str">
            <v>V68</v>
          </cell>
          <cell r="E2267" t="str">
            <v>1194736-01</v>
          </cell>
          <cell r="F2267" t="str">
            <v>RIM-ERG-UNLOADER</v>
          </cell>
          <cell r="G2267" t="str">
            <v>EQP,AE,RIM-ERG-UNLOADER,V68,STRONG</v>
          </cell>
          <cell r="H2267">
            <v>2942</v>
          </cell>
          <cell r="I2267" t="str">
            <v>AE</v>
          </cell>
          <cell r="J2267" t="str">
            <v>New Buy</v>
          </cell>
          <cell r="K2267">
            <v>20594</v>
          </cell>
          <cell r="L2267">
            <v>7</v>
          </cell>
          <cell r="M2267" t="str">
            <v>EBD</v>
          </cell>
          <cell r="N2267">
            <v>2942</v>
          </cell>
          <cell r="O2267">
            <v>20594</v>
          </cell>
          <cell r="P2267" t="b">
            <v>0</v>
          </cell>
          <cell r="Q2267" t="str">
            <v>China</v>
          </cell>
          <cell r="R2267" t="e">
            <v>#N/A</v>
          </cell>
          <cell r="S2267" t="e">
            <v>#N/A</v>
          </cell>
          <cell r="T2267" t="e">
            <v>#N/A</v>
          </cell>
          <cell r="U2267" t="e">
            <v>#N/A</v>
          </cell>
          <cell r="V2267" t="e">
            <v>#N/A</v>
          </cell>
          <cell r="Y2267" t="e">
            <v>#N/A</v>
          </cell>
          <cell r="Z2267">
            <v>20594</v>
          </cell>
          <cell r="AB2267" t="str">
            <v>Under</v>
          </cell>
          <cell r="AC2267">
            <v>0.8571428571428571</v>
          </cell>
          <cell r="AD2267" t="e">
            <v>#N/A</v>
          </cell>
          <cell r="AF2267">
            <v>2942</v>
          </cell>
          <cell r="AG2267">
            <v>2942</v>
          </cell>
          <cell r="AH2267">
            <v>1</v>
          </cell>
          <cell r="AK2267">
            <v>1</v>
          </cell>
          <cell r="AL2267">
            <v>7</v>
          </cell>
          <cell r="AM2267">
            <v>0.99966009517335142</v>
          </cell>
          <cell r="AN2267" t="str">
            <v/>
          </cell>
          <cell r="AO2267" t="e">
            <v>#VALUE!</v>
          </cell>
          <cell r="AP2267" t="e">
            <v>#VALUE!</v>
          </cell>
          <cell r="AS2267">
            <v>1</v>
          </cell>
          <cell r="AT2267">
            <v>0</v>
          </cell>
        </row>
        <row r="2268">
          <cell r="B2268">
            <v>386634</v>
          </cell>
          <cell r="C2268" t="str">
            <v>HYVISION SYSTEM INC.</v>
          </cell>
          <cell r="D2268" t="str">
            <v>V68</v>
          </cell>
          <cell r="E2268" t="str">
            <v>1194737-01-R</v>
          </cell>
          <cell r="F2268" t="str">
            <v>AA-V</v>
          </cell>
          <cell r="G2268" t="str">
            <v>EQP,AE,RIM-AA-V,D1Y-V68,HYVISION,RETROFIT KIT</v>
          </cell>
          <cell r="H2268">
            <v>3023</v>
          </cell>
          <cell r="I2268" t="str">
            <v>AE</v>
          </cell>
          <cell r="J2268" t="str">
            <v>Retrofit</v>
          </cell>
          <cell r="K2268">
            <v>3023</v>
          </cell>
          <cell r="L2268">
            <v>1</v>
          </cell>
          <cell r="M2268" t="str">
            <v>OTS Quote</v>
          </cell>
          <cell r="N2268">
            <v>3023</v>
          </cell>
          <cell r="O2268">
            <v>3023</v>
          </cell>
          <cell r="P2268" t="b">
            <v>0</v>
          </cell>
          <cell r="Q2268" t="str">
            <v>China</v>
          </cell>
          <cell r="R2268" t="e">
            <v>#N/A</v>
          </cell>
          <cell r="S2268" t="e">
            <v>#N/A</v>
          </cell>
          <cell r="T2268" t="e">
            <v>#N/A</v>
          </cell>
          <cell r="U2268" t="e">
            <v>#N/A</v>
          </cell>
          <cell r="V2268" t="e">
            <v>#N/A</v>
          </cell>
          <cell r="Y2268" t="e">
            <v>#N/A</v>
          </cell>
          <cell r="Z2268">
            <v>3023</v>
          </cell>
          <cell r="AB2268" t="str">
            <v>Under</v>
          </cell>
          <cell r="AC2268" t="str">
            <v/>
          </cell>
          <cell r="AD2268" t="e">
            <v>#N/A</v>
          </cell>
          <cell r="AF2268">
            <v>3023</v>
          </cell>
          <cell r="AG2268">
            <v>3023</v>
          </cell>
          <cell r="AH2268">
            <v>1</v>
          </cell>
          <cell r="AK2268">
            <v>1</v>
          </cell>
          <cell r="AL2268">
            <v>1</v>
          </cell>
          <cell r="AM2268">
            <v>0.99966920277869664</v>
          </cell>
          <cell r="AN2268" t="str">
            <v/>
          </cell>
          <cell r="AO2268" t="e">
            <v>#VALUE!</v>
          </cell>
          <cell r="AP2268" t="e">
            <v>#VALUE!</v>
          </cell>
          <cell r="AS2268">
            <v>1</v>
          </cell>
          <cell r="AT2268">
            <v>0</v>
          </cell>
        </row>
        <row r="2269">
          <cell r="B2269">
            <v>386636</v>
          </cell>
          <cell r="C2269" t="str">
            <v>SHENZHEN STRONG TECHNOLOGY CO., LTD.</v>
          </cell>
          <cell r="D2269" t="str">
            <v>V68</v>
          </cell>
          <cell r="E2269" t="str">
            <v>1194751-01-R</v>
          </cell>
          <cell r="F2269" t="str">
            <v>MC</v>
          </cell>
          <cell r="G2269" t="str">
            <v>EQP,AE,RIM-MC,D1Y-V68,STRONG,RETROFIT KIT</v>
          </cell>
          <cell r="H2269">
            <v>8045</v>
          </cell>
          <cell r="I2269" t="str">
            <v>AE</v>
          </cell>
          <cell r="J2269" t="str">
            <v>Retrofit</v>
          </cell>
          <cell r="K2269">
            <v>8045</v>
          </cell>
          <cell r="L2269">
            <v>1</v>
          </cell>
          <cell r="M2269" t="str">
            <v>OTS Quote</v>
          </cell>
          <cell r="N2269">
            <v>8045</v>
          </cell>
          <cell r="O2269">
            <v>8045</v>
          </cell>
          <cell r="P2269" t="b">
            <v>0</v>
          </cell>
          <cell r="Q2269" t="str">
            <v>China</v>
          </cell>
          <cell r="R2269" t="e">
            <v>#N/A</v>
          </cell>
          <cell r="S2269" t="e">
            <v>#N/A</v>
          </cell>
          <cell r="T2269" t="e">
            <v>#N/A</v>
          </cell>
          <cell r="U2269" t="e">
            <v>#N/A</v>
          </cell>
          <cell r="V2269" t="e">
            <v>#N/A</v>
          </cell>
          <cell r="Y2269" t="e">
            <v>#N/A</v>
          </cell>
          <cell r="Z2269">
            <v>8045</v>
          </cell>
          <cell r="AB2269" t="str">
            <v>Under</v>
          </cell>
          <cell r="AC2269" t="str">
            <v/>
          </cell>
          <cell r="AD2269" t="e">
            <v>#N/A</v>
          </cell>
          <cell r="AF2269" t="str">
            <v>5416.00 / 8045.00</v>
          </cell>
          <cell r="AG2269">
            <v>6730.5</v>
          </cell>
          <cell r="AH2269">
            <v>1.1953049550553452</v>
          </cell>
          <cell r="AK2269">
            <v>1.1953049550553452</v>
          </cell>
          <cell r="AL2269">
            <v>1.1953049550553452</v>
          </cell>
          <cell r="AM2269">
            <v>0.99985142262833371</v>
          </cell>
          <cell r="AN2269" t="str">
            <v/>
          </cell>
          <cell r="AO2269" t="e">
            <v>#VALUE!</v>
          </cell>
          <cell r="AP2269" t="e">
            <v>#VALUE!</v>
          </cell>
          <cell r="AS2269">
            <v>1</v>
          </cell>
          <cell r="AT2269">
            <v>0</v>
          </cell>
        </row>
        <row r="2270">
          <cell r="B2270">
            <v>386638</v>
          </cell>
          <cell r="C2270" t="str">
            <v>SHENZHEN STRONG TECHNOLOGY CO., LTD.</v>
          </cell>
          <cell r="D2270" t="str">
            <v>V68</v>
          </cell>
          <cell r="E2270" t="str">
            <v>1194755-01-R</v>
          </cell>
          <cell r="F2270" t="str">
            <v>RIMI</v>
          </cell>
          <cell r="G2270" t="str">
            <v>EQP,AE,RIMI,D1Y-V68,STRONG,RETROFIT KIT</v>
          </cell>
          <cell r="H2270">
            <v>25255</v>
          </cell>
          <cell r="I2270" t="str">
            <v>AE</v>
          </cell>
          <cell r="J2270" t="str">
            <v>Retrofit</v>
          </cell>
          <cell r="K2270">
            <v>25255</v>
          </cell>
          <cell r="L2270">
            <v>1</v>
          </cell>
          <cell r="M2270" t="str">
            <v>OTS Quote</v>
          </cell>
          <cell r="N2270">
            <v>25255</v>
          </cell>
          <cell r="O2270">
            <v>25255</v>
          </cell>
          <cell r="P2270" t="b">
            <v>0</v>
          </cell>
          <cell r="Q2270" t="str">
            <v>China</v>
          </cell>
          <cell r="R2270" t="e">
            <v>#N/A</v>
          </cell>
          <cell r="S2270" t="e">
            <v>#N/A</v>
          </cell>
          <cell r="T2270" t="e">
            <v>#N/A</v>
          </cell>
          <cell r="U2270" t="e">
            <v>#N/A</v>
          </cell>
          <cell r="V2270" t="e">
            <v>#N/A</v>
          </cell>
          <cell r="Y2270" t="e">
            <v>#N/A</v>
          </cell>
          <cell r="Z2270">
            <v>25255</v>
          </cell>
          <cell r="AB2270" t="str">
            <v>Under</v>
          </cell>
          <cell r="AC2270" t="str">
            <v/>
          </cell>
          <cell r="AD2270" t="e">
            <v>#N/A</v>
          </cell>
          <cell r="AF2270" t="str">
            <v>19255.00 / 25255.00</v>
          </cell>
          <cell r="AG2270">
            <v>22255</v>
          </cell>
          <cell r="AH2270">
            <v>1.1348011682767918</v>
          </cell>
          <cell r="AK2270">
            <v>1.1348011682767918</v>
          </cell>
          <cell r="AL2270">
            <v>1.1348011682767918</v>
          </cell>
          <cell r="AM2270">
            <v>0.99995506627724096</v>
          </cell>
          <cell r="AN2270">
            <v>130912</v>
          </cell>
          <cell r="AO2270">
            <v>0.99999133157259634</v>
          </cell>
          <cell r="AP2270">
            <v>0.80708414813004159</v>
          </cell>
          <cell r="AS2270">
            <v>1</v>
          </cell>
          <cell r="AT2270">
            <v>0</v>
          </cell>
        </row>
        <row r="2271">
          <cell r="B2271">
            <v>386654</v>
          </cell>
          <cell r="C2271" t="str">
            <v>HYVISION SYSTEM INC.</v>
          </cell>
          <cell r="D2271" t="str">
            <v>V63</v>
          </cell>
          <cell r="E2271" t="str">
            <v>1194805-01-R</v>
          </cell>
          <cell r="F2271" t="str">
            <v>DAA1</v>
          </cell>
          <cell r="G2271" t="str">
            <v>EQP,AE,RIM-DAA1,D27-V6X,HYVISION,RETROFIT KIT</v>
          </cell>
          <cell r="H2271">
            <v>77489</v>
          </cell>
          <cell r="I2271" t="str">
            <v>AE</v>
          </cell>
          <cell r="J2271" t="str">
            <v>Retrofit</v>
          </cell>
          <cell r="K2271">
            <v>154978</v>
          </cell>
          <cell r="L2271">
            <v>2</v>
          </cell>
          <cell r="M2271" t="str">
            <v>OTS Quote</v>
          </cell>
          <cell r="N2271">
            <v>77489</v>
          </cell>
          <cell r="O2271">
            <v>154978</v>
          </cell>
          <cell r="P2271" t="b">
            <v>0</v>
          </cell>
          <cell r="Q2271" t="str">
            <v>China</v>
          </cell>
          <cell r="R2271" t="e">
            <v>#N/A</v>
          </cell>
          <cell r="S2271" t="e">
            <v>#N/A</v>
          </cell>
          <cell r="T2271" t="e">
            <v>#N/A</v>
          </cell>
          <cell r="U2271" t="e">
            <v>#N/A</v>
          </cell>
          <cell r="V2271" t="e">
            <v>#N/A</v>
          </cell>
          <cell r="Y2271" t="e">
            <v>#N/A</v>
          </cell>
          <cell r="Z2271">
            <v>154978</v>
          </cell>
          <cell r="AB2271" t="str">
            <v>Under</v>
          </cell>
          <cell r="AC2271">
            <v>0.5</v>
          </cell>
          <cell r="AD2271" t="e">
            <v>#N/A</v>
          </cell>
          <cell r="AF2271">
            <v>42947</v>
          </cell>
          <cell r="AG2271">
            <v>88682</v>
          </cell>
          <cell r="AH2271">
            <v>0.87378498455154374</v>
          </cell>
          <cell r="AK2271">
            <v>0.87378498455154374</v>
          </cell>
          <cell r="AL2271">
            <v>1.7475699691030875</v>
          </cell>
          <cell r="AM2271">
            <v>0.99998872375453873</v>
          </cell>
          <cell r="AN2271" t="str">
            <v/>
          </cell>
          <cell r="AO2271" t="e">
            <v>#VALUE!</v>
          </cell>
          <cell r="AP2271" t="e">
            <v>#VALUE!</v>
          </cell>
          <cell r="AS2271">
            <v>1</v>
          </cell>
          <cell r="AT2271">
            <v>0</v>
          </cell>
        </row>
        <row r="2272">
          <cell r="B2272">
            <v>386655</v>
          </cell>
          <cell r="C2272" t="str">
            <v>HYVISION SYSTEM INC.</v>
          </cell>
          <cell r="D2272" t="str">
            <v>V64</v>
          </cell>
          <cell r="E2272" t="str">
            <v>1194805-01-R</v>
          </cell>
          <cell r="F2272" t="str">
            <v>DAA1</v>
          </cell>
          <cell r="G2272" t="str">
            <v>EQP,AE,RIM-DAA1,D27-V6X,HYVISION,RETROFIT KIT</v>
          </cell>
          <cell r="H2272">
            <v>77489</v>
          </cell>
          <cell r="I2272" t="str">
            <v>AE</v>
          </cell>
          <cell r="J2272" t="str">
            <v>Retrofit</v>
          </cell>
          <cell r="K2272">
            <v>154978</v>
          </cell>
          <cell r="L2272">
            <v>2</v>
          </cell>
          <cell r="M2272" t="str">
            <v>OTS Quote</v>
          </cell>
          <cell r="N2272">
            <v>77489</v>
          </cell>
          <cell r="O2272">
            <v>154978</v>
          </cell>
          <cell r="P2272" t="b">
            <v>0</v>
          </cell>
          <cell r="Q2272" t="str">
            <v>China</v>
          </cell>
          <cell r="R2272" t="e">
            <v>#N/A</v>
          </cell>
          <cell r="S2272" t="e">
            <v>#N/A</v>
          </cell>
          <cell r="T2272" t="e">
            <v>#N/A</v>
          </cell>
          <cell r="U2272" t="e">
            <v>#N/A</v>
          </cell>
          <cell r="V2272" t="e">
            <v>#N/A</v>
          </cell>
          <cell r="Y2272" t="e">
            <v>#N/A</v>
          </cell>
          <cell r="Z2272">
            <v>154978</v>
          </cell>
          <cell r="AB2272" t="str">
            <v>Under</v>
          </cell>
          <cell r="AC2272">
            <v>0.5</v>
          </cell>
          <cell r="AD2272" t="e">
            <v>#N/A</v>
          </cell>
          <cell r="AF2272" t="str">
            <v>42947.00 / 64614.00 / 77489.00 / 126347.00</v>
          </cell>
          <cell r="AG2272">
            <v>53780.5</v>
          </cell>
          <cell r="AH2272">
            <v>1.4408382220321492</v>
          </cell>
          <cell r="AK2272">
            <v>1.4408382220321492</v>
          </cell>
          <cell r="AL2272">
            <v>2.8816764440642983</v>
          </cell>
          <cell r="AM2272">
            <v>0.99998140589990803</v>
          </cell>
          <cell r="AN2272" t="str">
            <v/>
          </cell>
          <cell r="AO2272" t="e">
            <v>#VALUE!</v>
          </cell>
          <cell r="AP2272" t="e">
            <v>#VALUE!</v>
          </cell>
          <cell r="AS2272">
            <v>1</v>
          </cell>
          <cell r="AT2272">
            <v>0</v>
          </cell>
        </row>
        <row r="2273">
          <cell r="B2273">
            <v>386656</v>
          </cell>
          <cell r="C2273" t="str">
            <v>HYVISION SYSTEM INC.</v>
          </cell>
          <cell r="D2273" t="str">
            <v>V64</v>
          </cell>
          <cell r="E2273" t="str">
            <v>1194809-01-R</v>
          </cell>
          <cell r="F2273" t="str">
            <v>DAA2</v>
          </cell>
          <cell r="G2273" t="str">
            <v>EQP,AE,RIM-DAA2(AA),D52-V6X,HYVISION,RETROFIT KIT</v>
          </cell>
          <cell r="H2273">
            <v>465716</v>
          </cell>
          <cell r="I2273" t="str">
            <v>AE</v>
          </cell>
          <cell r="J2273" t="str">
            <v>Retrofit</v>
          </cell>
          <cell r="K2273">
            <v>465716</v>
          </cell>
          <cell r="L2273">
            <v>1</v>
          </cell>
          <cell r="M2273" t="str">
            <v>OTS Quote</v>
          </cell>
          <cell r="N2273">
            <v>465716</v>
          </cell>
          <cell r="O2273">
            <v>465716</v>
          </cell>
          <cell r="P2273" t="b">
            <v>0</v>
          </cell>
          <cell r="Q2273" t="str">
            <v>China</v>
          </cell>
          <cell r="R2273" t="e">
            <v>#N/A</v>
          </cell>
          <cell r="S2273" t="e">
            <v>#N/A</v>
          </cell>
          <cell r="T2273" t="e">
            <v>#N/A</v>
          </cell>
          <cell r="U2273" t="e">
            <v>#N/A</v>
          </cell>
          <cell r="V2273" t="e">
            <v>#N/A</v>
          </cell>
          <cell r="Y2273" t="e">
            <v>#N/A</v>
          </cell>
          <cell r="Z2273">
            <v>465716</v>
          </cell>
          <cell r="AB2273" t="str">
            <v>Under</v>
          </cell>
          <cell r="AC2273" t="str">
            <v/>
          </cell>
          <cell r="AD2273" t="e">
            <v>#N/A</v>
          </cell>
          <cell r="AF2273" t="str">
            <v>42947.00 / 64614.00 / 126347.00 / 465716.00</v>
          </cell>
          <cell r="AG2273">
            <v>53780.5</v>
          </cell>
          <cell r="AH2273">
            <v>8.6595699184648716</v>
          </cell>
          <cell r="AK2273">
            <v>8.6595699184648716</v>
          </cell>
          <cell r="AL2273">
            <v>8.6595699184648716</v>
          </cell>
          <cell r="AM2273">
            <v>0.99998140589990792</v>
          </cell>
          <cell r="AN2273" t="str">
            <v/>
          </cell>
          <cell r="AO2273" t="e">
            <v>#VALUE!</v>
          </cell>
          <cell r="AP2273" t="e">
            <v>#VALUE!</v>
          </cell>
          <cell r="AS2273">
            <v>1</v>
          </cell>
          <cell r="AT2273">
            <v>0</v>
          </cell>
        </row>
        <row r="2274">
          <cell r="B2274">
            <v>386657</v>
          </cell>
          <cell r="C2274" t="str">
            <v>SHENZHEN STRONG TECHNOLOGY CO., LTD.</v>
          </cell>
          <cell r="D2274" t="str">
            <v>V63</v>
          </cell>
          <cell r="E2274" t="str">
            <v>1194819-01-R</v>
          </cell>
          <cell r="F2274" t="str">
            <v>MC</v>
          </cell>
          <cell r="G2274" t="str">
            <v>EQP,AE,RIM-MC,D27-V6X,STRONG,RETROFIT KIT</v>
          </cell>
          <cell r="H2274">
            <v>8045</v>
          </cell>
          <cell r="I2274" t="str">
            <v>AE</v>
          </cell>
          <cell r="J2274" t="str">
            <v>Retrofit</v>
          </cell>
          <cell r="K2274">
            <v>8045</v>
          </cell>
          <cell r="L2274">
            <v>1</v>
          </cell>
          <cell r="M2274" t="str">
            <v>OTS Quote</v>
          </cell>
          <cell r="N2274">
            <v>8045</v>
          </cell>
          <cell r="O2274">
            <v>8045</v>
          </cell>
          <cell r="P2274" t="b">
            <v>0</v>
          </cell>
          <cell r="Q2274" t="str">
            <v>China</v>
          </cell>
          <cell r="R2274" t="e">
            <v>#N/A</v>
          </cell>
          <cell r="S2274" t="e">
            <v>#N/A</v>
          </cell>
          <cell r="T2274" t="e">
            <v>#N/A</v>
          </cell>
          <cell r="U2274" t="e">
            <v>#N/A</v>
          </cell>
          <cell r="V2274" t="e">
            <v>#N/A</v>
          </cell>
          <cell r="Y2274" t="e">
            <v>#N/A</v>
          </cell>
          <cell r="Z2274">
            <v>8045</v>
          </cell>
          <cell r="AB2274" t="str">
            <v>Under</v>
          </cell>
          <cell r="AC2274" t="str">
            <v/>
          </cell>
          <cell r="AD2274" t="e">
            <v>#N/A</v>
          </cell>
          <cell r="AF2274" t="str">
            <v>5416.00 / 8045.00</v>
          </cell>
          <cell r="AG2274">
            <v>6730.5</v>
          </cell>
          <cell r="AH2274">
            <v>1.1953049550553452</v>
          </cell>
          <cell r="AK2274">
            <v>1.1953049550553452</v>
          </cell>
          <cell r="AL2274">
            <v>1.1953049550553452</v>
          </cell>
          <cell r="AM2274">
            <v>0.99985142262833371</v>
          </cell>
          <cell r="AN2274" t="str">
            <v/>
          </cell>
          <cell r="AO2274" t="e">
            <v>#VALUE!</v>
          </cell>
          <cell r="AP2274" t="e">
            <v>#VALUE!</v>
          </cell>
          <cell r="AS2274">
            <v>1</v>
          </cell>
          <cell r="AT2274">
            <v>0</v>
          </cell>
        </row>
        <row r="2275">
          <cell r="B2275">
            <v>386658</v>
          </cell>
          <cell r="C2275" t="str">
            <v>SHENZHEN STRONG TECHNOLOGY CO., LTD.</v>
          </cell>
          <cell r="D2275" t="str">
            <v>V64</v>
          </cell>
          <cell r="E2275" t="str">
            <v>1194819-01-R</v>
          </cell>
          <cell r="F2275" t="str">
            <v>MC</v>
          </cell>
          <cell r="G2275" t="str">
            <v>EQP,AE,RIM-MC,D27-V6X,STRONG,RETROFIT KIT</v>
          </cell>
          <cell r="H2275">
            <v>8045</v>
          </cell>
          <cell r="I2275" t="str">
            <v>AE</v>
          </cell>
          <cell r="J2275" t="str">
            <v>Retrofit</v>
          </cell>
          <cell r="K2275">
            <v>8045</v>
          </cell>
          <cell r="L2275">
            <v>1</v>
          </cell>
          <cell r="M2275" t="str">
            <v>OTS Quote</v>
          </cell>
          <cell r="N2275">
            <v>8045</v>
          </cell>
          <cell r="O2275">
            <v>8045</v>
          </cell>
          <cell r="P2275" t="b">
            <v>0</v>
          </cell>
          <cell r="Q2275" t="str">
            <v>China</v>
          </cell>
          <cell r="R2275" t="e">
            <v>#N/A</v>
          </cell>
          <cell r="S2275" t="e">
            <v>#N/A</v>
          </cell>
          <cell r="T2275" t="e">
            <v>#N/A</v>
          </cell>
          <cell r="U2275" t="e">
            <v>#N/A</v>
          </cell>
          <cell r="V2275" t="e">
            <v>#N/A</v>
          </cell>
          <cell r="Y2275" t="e">
            <v>#N/A</v>
          </cell>
          <cell r="Z2275">
            <v>8045</v>
          </cell>
          <cell r="AB2275" t="str">
            <v>Under</v>
          </cell>
          <cell r="AC2275" t="str">
            <v/>
          </cell>
          <cell r="AD2275" t="e">
            <v>#N/A</v>
          </cell>
          <cell r="AF2275" t="str">
            <v>5416.00 / 8045.00</v>
          </cell>
          <cell r="AG2275">
            <v>6730.5</v>
          </cell>
          <cell r="AH2275">
            <v>1.1953049550553452</v>
          </cell>
          <cell r="AK2275">
            <v>1.1953049550553452</v>
          </cell>
          <cell r="AL2275">
            <v>1.1953049550553452</v>
          </cell>
          <cell r="AM2275">
            <v>0.99985142262833371</v>
          </cell>
          <cell r="AN2275" t="str">
            <v/>
          </cell>
          <cell r="AO2275" t="e">
            <v>#VALUE!</v>
          </cell>
          <cell r="AP2275" t="e">
            <v>#VALUE!</v>
          </cell>
          <cell r="AS2275">
            <v>1</v>
          </cell>
          <cell r="AT2275">
            <v>0</v>
          </cell>
        </row>
        <row r="2276">
          <cell r="B2276">
            <v>386660</v>
          </cell>
          <cell r="C2276" t="str">
            <v>SHENZHEN STRONG TECHNOLOGY CO., LTD.</v>
          </cell>
          <cell r="D2276" t="str">
            <v>V63</v>
          </cell>
          <cell r="E2276" t="str">
            <v>1194827-01-R</v>
          </cell>
          <cell r="F2276" t="str">
            <v>RIMI</v>
          </cell>
          <cell r="G2276" t="str">
            <v>EQP,AE,RIMI,D27-V6X,STRONG,RETROFIT KIT</v>
          </cell>
          <cell r="H2276">
            <v>25255</v>
          </cell>
          <cell r="I2276" t="str">
            <v>AE</v>
          </cell>
          <cell r="J2276" t="str">
            <v>Retrofit</v>
          </cell>
          <cell r="K2276">
            <v>25255</v>
          </cell>
          <cell r="L2276">
            <v>1</v>
          </cell>
          <cell r="M2276" t="str">
            <v>OTS Quote</v>
          </cell>
          <cell r="N2276">
            <v>25255</v>
          </cell>
          <cell r="O2276">
            <v>25255</v>
          </cell>
          <cell r="P2276" t="b">
            <v>0</v>
          </cell>
          <cell r="Q2276" t="str">
            <v>China</v>
          </cell>
          <cell r="R2276" t="e">
            <v>#N/A</v>
          </cell>
          <cell r="S2276" t="e">
            <v>#N/A</v>
          </cell>
          <cell r="T2276" t="e">
            <v>#N/A</v>
          </cell>
          <cell r="U2276" t="e">
            <v>#N/A</v>
          </cell>
          <cell r="V2276" t="e">
            <v>#N/A</v>
          </cell>
          <cell r="Y2276" t="e">
            <v>#N/A</v>
          </cell>
          <cell r="Z2276">
            <v>25255</v>
          </cell>
          <cell r="AB2276" t="str">
            <v>Under</v>
          </cell>
          <cell r="AC2276" t="str">
            <v/>
          </cell>
          <cell r="AD2276" t="e">
            <v>#N/A</v>
          </cell>
          <cell r="AF2276" t="str">
            <v>19255.00 / 25255.00</v>
          </cell>
          <cell r="AG2276">
            <v>22255</v>
          </cell>
          <cell r="AH2276">
            <v>1.1348011682767918</v>
          </cell>
          <cell r="AK2276">
            <v>1.1348011682767918</v>
          </cell>
          <cell r="AL2276">
            <v>1.1348011682767918</v>
          </cell>
          <cell r="AM2276">
            <v>0.99995506627724096</v>
          </cell>
          <cell r="AN2276">
            <v>130912</v>
          </cell>
          <cell r="AO2276">
            <v>0.99999133157259634</v>
          </cell>
          <cell r="AP2276">
            <v>0.80708414813004159</v>
          </cell>
          <cell r="AS2276">
            <v>1</v>
          </cell>
          <cell r="AT2276">
            <v>0</v>
          </cell>
        </row>
        <row r="2277">
          <cell r="B2277">
            <v>386661</v>
          </cell>
          <cell r="C2277" t="str">
            <v>SHENZHEN STRONG TECHNOLOGY CO., LTD.</v>
          </cell>
          <cell r="D2277" t="str">
            <v>V64</v>
          </cell>
          <cell r="E2277" t="str">
            <v>1194827-01-R</v>
          </cell>
          <cell r="F2277" t="str">
            <v>RIMI</v>
          </cell>
          <cell r="G2277" t="str">
            <v>EQP,AE,RIMI,D27-V6X,STRONG,RETROFIT KIT</v>
          </cell>
          <cell r="H2277">
            <v>25255</v>
          </cell>
          <cell r="I2277" t="str">
            <v>AE</v>
          </cell>
          <cell r="J2277" t="str">
            <v>Retrofit</v>
          </cell>
          <cell r="K2277">
            <v>25255</v>
          </cell>
          <cell r="L2277">
            <v>1</v>
          </cell>
          <cell r="M2277" t="str">
            <v>OTS Quote</v>
          </cell>
          <cell r="N2277">
            <v>25255</v>
          </cell>
          <cell r="O2277">
            <v>25255</v>
          </cell>
          <cell r="P2277" t="b">
            <v>0</v>
          </cell>
          <cell r="Q2277" t="str">
            <v>China</v>
          </cell>
          <cell r="R2277" t="e">
            <v>#N/A</v>
          </cell>
          <cell r="S2277" t="e">
            <v>#N/A</v>
          </cell>
          <cell r="T2277" t="e">
            <v>#N/A</v>
          </cell>
          <cell r="U2277" t="e">
            <v>#N/A</v>
          </cell>
          <cell r="V2277" t="e">
            <v>#N/A</v>
          </cell>
          <cell r="Y2277" t="e">
            <v>#N/A</v>
          </cell>
          <cell r="Z2277">
            <v>25255</v>
          </cell>
          <cell r="AB2277" t="str">
            <v>Under</v>
          </cell>
          <cell r="AC2277" t="str">
            <v/>
          </cell>
          <cell r="AD2277" t="e">
            <v>#N/A</v>
          </cell>
          <cell r="AF2277" t="str">
            <v>19255.00 / 25255.00</v>
          </cell>
          <cell r="AG2277">
            <v>22255</v>
          </cell>
          <cell r="AH2277">
            <v>1.1348011682767918</v>
          </cell>
          <cell r="AK2277">
            <v>1.1348011682767918</v>
          </cell>
          <cell r="AL2277">
            <v>1.1348011682767918</v>
          </cell>
          <cell r="AM2277">
            <v>0.99995506627724096</v>
          </cell>
          <cell r="AN2277">
            <v>130912</v>
          </cell>
          <cell r="AO2277">
            <v>0.99999133157259634</v>
          </cell>
          <cell r="AP2277">
            <v>0.80708414813004159</v>
          </cell>
          <cell r="AS2277">
            <v>1</v>
          </cell>
          <cell r="AT2277">
            <v>0</v>
          </cell>
        </row>
        <row r="2278">
          <cell r="B2278">
            <v>386665</v>
          </cell>
          <cell r="C2278" t="str">
            <v>SHENZHEN STRONG TECHNOLOGY CO., LTD.</v>
          </cell>
          <cell r="D2278" t="str">
            <v>V63</v>
          </cell>
          <cell r="E2278" t="str">
            <v>1194832-01-R</v>
          </cell>
          <cell r="F2278" t="str">
            <v>RIM-AOI</v>
          </cell>
          <cell r="G2278" t="str">
            <v>EQP,AE,RIM-AOI,D27-V6X,STRONG,RETROFIT KIT</v>
          </cell>
          <cell r="H2278">
            <v>5682</v>
          </cell>
          <cell r="I2278" t="str">
            <v>AE</v>
          </cell>
          <cell r="J2278" t="str">
            <v>Retrofit</v>
          </cell>
          <cell r="K2278">
            <v>5682</v>
          </cell>
          <cell r="L2278">
            <v>1</v>
          </cell>
          <cell r="M2278" t="str">
            <v>OTS Quote</v>
          </cell>
          <cell r="N2278">
            <v>5682</v>
          </cell>
          <cell r="O2278">
            <v>5682</v>
          </cell>
          <cell r="P2278" t="b">
            <v>0</v>
          </cell>
          <cell r="Q2278" t="str">
            <v>China</v>
          </cell>
          <cell r="R2278" t="e">
            <v>#N/A</v>
          </cell>
          <cell r="S2278" t="e">
            <v>#N/A</v>
          </cell>
          <cell r="T2278" t="e">
            <v>#N/A</v>
          </cell>
          <cell r="U2278" t="e">
            <v>#N/A</v>
          </cell>
          <cell r="V2278" t="e">
            <v>#N/A</v>
          </cell>
          <cell r="Y2278" t="e">
            <v>#N/A</v>
          </cell>
          <cell r="Z2278">
            <v>5682</v>
          </cell>
          <cell r="AB2278" t="str">
            <v>Under</v>
          </cell>
          <cell r="AC2278" t="str">
            <v/>
          </cell>
          <cell r="AD2278" t="e">
            <v>#N/A</v>
          </cell>
          <cell r="AF2278">
            <v>5682</v>
          </cell>
          <cell r="AG2278">
            <v>5682</v>
          </cell>
          <cell r="AH2278">
            <v>1</v>
          </cell>
          <cell r="AK2278">
            <v>1</v>
          </cell>
          <cell r="AL2278">
            <v>1</v>
          </cell>
          <cell r="AM2278">
            <v>0.99982400563181983</v>
          </cell>
          <cell r="AN2278">
            <v>56944</v>
          </cell>
          <cell r="AO2278">
            <v>0.99998243888732785</v>
          </cell>
          <cell r="AP2278">
            <v>0.90021775779713398</v>
          </cell>
          <cell r="AS2278">
            <v>1</v>
          </cell>
          <cell r="AT2278">
            <v>0</v>
          </cell>
        </row>
        <row r="2279">
          <cell r="B2279">
            <v>386666</v>
          </cell>
          <cell r="C2279" t="str">
            <v>SHENZHEN STRONG TECHNOLOGY CO., LTD.</v>
          </cell>
          <cell r="D2279" t="str">
            <v>V64</v>
          </cell>
          <cell r="E2279" t="str">
            <v>1194832-01-R</v>
          </cell>
          <cell r="F2279" t="str">
            <v>RIM-AOI</v>
          </cell>
          <cell r="G2279" t="str">
            <v>EQP,AE,RIM-AOI,D27-V6X,STRONG,RETROFIT KIT</v>
          </cell>
          <cell r="H2279">
            <v>5682</v>
          </cell>
          <cell r="I2279" t="str">
            <v>AE</v>
          </cell>
          <cell r="J2279" t="str">
            <v>Retrofit</v>
          </cell>
          <cell r="K2279">
            <v>5682</v>
          </cell>
          <cell r="L2279">
            <v>1</v>
          </cell>
          <cell r="M2279" t="str">
            <v>OTS Quote</v>
          </cell>
          <cell r="N2279">
            <v>5682</v>
          </cell>
          <cell r="O2279">
            <v>5682</v>
          </cell>
          <cell r="P2279" t="b">
            <v>0</v>
          </cell>
          <cell r="Q2279" t="str">
            <v>China</v>
          </cell>
          <cell r="R2279" t="e">
            <v>#N/A</v>
          </cell>
          <cell r="S2279" t="e">
            <v>#N/A</v>
          </cell>
          <cell r="T2279" t="e">
            <v>#N/A</v>
          </cell>
          <cell r="U2279" t="e">
            <v>#N/A</v>
          </cell>
          <cell r="V2279" t="e">
            <v>#N/A</v>
          </cell>
          <cell r="Y2279" t="e">
            <v>#N/A</v>
          </cell>
          <cell r="Z2279">
            <v>5682</v>
          </cell>
          <cell r="AB2279" t="str">
            <v>Under</v>
          </cell>
          <cell r="AC2279" t="str">
            <v/>
          </cell>
          <cell r="AD2279" t="e">
            <v>#N/A</v>
          </cell>
          <cell r="AF2279">
            <v>5682</v>
          </cell>
          <cell r="AG2279">
            <v>5682</v>
          </cell>
          <cell r="AH2279">
            <v>1</v>
          </cell>
          <cell r="AK2279">
            <v>1</v>
          </cell>
          <cell r="AL2279">
            <v>1</v>
          </cell>
          <cell r="AM2279">
            <v>0.99982400563181983</v>
          </cell>
          <cell r="AN2279">
            <v>56944</v>
          </cell>
          <cell r="AO2279">
            <v>0.99998243888732785</v>
          </cell>
          <cell r="AP2279">
            <v>0.90021775779713398</v>
          </cell>
          <cell r="AS2279">
            <v>1</v>
          </cell>
          <cell r="AT2279">
            <v>0</v>
          </cell>
        </row>
        <row r="2280">
          <cell r="B2280">
            <v>386668</v>
          </cell>
          <cell r="C2280" t="str">
            <v>BOZHON PRECISION INDUSTRY TECHNOLOGY CO., LTD.</v>
          </cell>
          <cell r="D2280" t="str">
            <v>V64</v>
          </cell>
          <cell r="E2280" t="str">
            <v>1195002-01-R</v>
          </cell>
          <cell r="F2280" t="str">
            <v>PAM3</v>
          </cell>
          <cell r="G2280" t="str">
            <v>EQP,AE,PAM3,N104-V6X,BOZHON,RETROFIT KIT</v>
          </cell>
          <cell r="H2280">
            <v>37506</v>
          </cell>
          <cell r="I2280" t="str">
            <v>AE</v>
          </cell>
          <cell r="J2280" t="str">
            <v>Retrofit</v>
          </cell>
          <cell r="K2280">
            <v>37506</v>
          </cell>
          <cell r="L2280">
            <v>1</v>
          </cell>
          <cell r="M2280" t="str">
            <v>EBD</v>
          </cell>
          <cell r="N2280">
            <v>37506</v>
          </cell>
          <cell r="O2280">
            <v>37506</v>
          </cell>
          <cell r="P2280" t="b">
            <v>0</v>
          </cell>
          <cell r="Q2280" t="str">
            <v>China</v>
          </cell>
          <cell r="R2280" t="e">
            <v>#N/A</v>
          </cell>
          <cell r="S2280" t="e">
            <v>#N/A</v>
          </cell>
          <cell r="T2280" t="e">
            <v>#N/A</v>
          </cell>
          <cell r="U2280" t="e">
            <v>#N/A</v>
          </cell>
          <cell r="V2280" t="e">
            <v>#N/A</v>
          </cell>
          <cell r="Y2280" t="e">
            <v>#N/A</v>
          </cell>
          <cell r="Z2280">
            <v>37506</v>
          </cell>
          <cell r="AB2280" t="str">
            <v>Under</v>
          </cell>
          <cell r="AC2280" t="str">
            <v/>
          </cell>
          <cell r="AD2280" t="e">
            <v>#N/A</v>
          </cell>
          <cell r="AF2280">
            <v>37506</v>
          </cell>
          <cell r="AG2280">
            <v>37506</v>
          </cell>
          <cell r="AH2280">
            <v>1</v>
          </cell>
          <cell r="AK2280">
            <v>1</v>
          </cell>
          <cell r="AL2280">
            <v>1</v>
          </cell>
          <cell r="AM2280">
            <v>0.99997333759931739</v>
          </cell>
          <cell r="AN2280">
            <v>115000</v>
          </cell>
          <cell r="AO2280">
            <v>0.99999130434782613</v>
          </cell>
          <cell r="AP2280">
            <v>0.6738608695652174</v>
          </cell>
          <cell r="AS2280">
            <v>1</v>
          </cell>
          <cell r="AT2280">
            <v>0</v>
          </cell>
        </row>
        <row r="2281">
          <cell r="B2281">
            <v>386672</v>
          </cell>
          <cell r="C2281" t="str">
            <v>BOZHON PRECISION INDUSTRY TECHNOLOGY CO., LTD.</v>
          </cell>
          <cell r="D2281" t="str">
            <v>V63</v>
          </cell>
          <cell r="E2281" t="str">
            <v>1195007-01-R</v>
          </cell>
          <cell r="F2281" t="str">
            <v>PAMW</v>
          </cell>
          <cell r="G2281" t="str">
            <v>EQP,AE,PAMW,D52-V6X,BOZHON,RETROFIT KIT</v>
          </cell>
          <cell r="H2281">
            <v>25177</v>
          </cell>
          <cell r="I2281" t="str">
            <v>AE</v>
          </cell>
          <cell r="J2281" t="str">
            <v>Retrofit</v>
          </cell>
          <cell r="K2281">
            <v>25177</v>
          </cell>
          <cell r="L2281">
            <v>1</v>
          </cell>
          <cell r="M2281" t="str">
            <v>OTS Quote</v>
          </cell>
          <cell r="N2281">
            <v>25177</v>
          </cell>
          <cell r="O2281">
            <v>25177</v>
          </cell>
          <cell r="P2281" t="b">
            <v>0</v>
          </cell>
          <cell r="Q2281" t="str">
            <v>China</v>
          </cell>
          <cell r="R2281" t="e">
            <v>#N/A</v>
          </cell>
          <cell r="S2281" t="e">
            <v>#N/A</v>
          </cell>
          <cell r="T2281" t="e">
            <v>#N/A</v>
          </cell>
          <cell r="U2281" t="e">
            <v>#N/A</v>
          </cell>
          <cell r="V2281" t="e">
            <v>#N/A</v>
          </cell>
          <cell r="Y2281" t="e">
            <v>#N/A</v>
          </cell>
          <cell r="Z2281">
            <v>25177</v>
          </cell>
          <cell r="AB2281" t="str">
            <v>Under</v>
          </cell>
          <cell r="AC2281" t="str">
            <v/>
          </cell>
          <cell r="AD2281" t="e">
            <v>#N/A</v>
          </cell>
          <cell r="AF2281">
            <v>23831</v>
          </cell>
          <cell r="AG2281">
            <v>30815.5</v>
          </cell>
          <cell r="AH2281">
            <v>0.81702390030990901</v>
          </cell>
          <cell r="AK2281">
            <v>0.81702390030990901</v>
          </cell>
          <cell r="AL2281">
            <v>0.81702390030990901</v>
          </cell>
          <cell r="AM2281">
            <v>0.99996754879849437</v>
          </cell>
          <cell r="AN2281" t="str">
            <v/>
          </cell>
          <cell r="AO2281" t="e">
            <v>#VALUE!</v>
          </cell>
          <cell r="AP2281" t="e">
            <v>#VALUE!</v>
          </cell>
          <cell r="AS2281">
            <v>1</v>
          </cell>
          <cell r="AT2281">
            <v>0</v>
          </cell>
        </row>
        <row r="2282">
          <cell r="B2282">
            <v>386679</v>
          </cell>
          <cell r="C2282" t="str">
            <v>CHENGDU INNOREV INDUSTRIAL CO., LTD.</v>
          </cell>
          <cell r="D2282" t="str">
            <v>V63</v>
          </cell>
          <cell r="E2282" t="str">
            <v>1195055-01-R</v>
          </cell>
          <cell r="F2282" t="str">
            <v>OMS-ELM</v>
          </cell>
          <cell r="G2282" t="str">
            <v>EQP,AE,OMS-ELM(OMS),D74-V63,INNOREV,RETROFIT KIT</v>
          </cell>
          <cell r="H2282">
            <v>7943</v>
          </cell>
          <cell r="I2282" t="str">
            <v>AE</v>
          </cell>
          <cell r="J2282" t="str">
            <v>Retrofit</v>
          </cell>
          <cell r="K2282">
            <v>7943</v>
          </cell>
          <cell r="L2282">
            <v>1</v>
          </cell>
          <cell r="M2282" t="str">
            <v>OTS Quote</v>
          </cell>
          <cell r="N2282">
            <v>7943</v>
          </cell>
          <cell r="O2282">
            <v>7943</v>
          </cell>
          <cell r="P2282" t="b">
            <v>0</v>
          </cell>
          <cell r="Q2282" t="str">
            <v>China</v>
          </cell>
          <cell r="R2282" t="e">
            <v>#N/A</v>
          </cell>
          <cell r="S2282" t="e">
            <v>#N/A</v>
          </cell>
          <cell r="T2282" t="e">
            <v>#N/A</v>
          </cell>
          <cell r="U2282" t="e">
            <v>#N/A</v>
          </cell>
          <cell r="V2282" t="e">
            <v>#N/A</v>
          </cell>
          <cell r="Y2282" t="e">
            <v>#N/A</v>
          </cell>
          <cell r="Z2282">
            <v>7943</v>
          </cell>
          <cell r="AB2282" t="str">
            <v>Under</v>
          </cell>
          <cell r="AC2282" t="str">
            <v/>
          </cell>
          <cell r="AD2282" t="e">
            <v>#N/A</v>
          </cell>
          <cell r="AF2282" t="str">
            <v>2356.00 / 7943.00</v>
          </cell>
          <cell r="AG2282">
            <v>5149.5</v>
          </cell>
          <cell r="AH2282">
            <v>1.5424798524128556</v>
          </cell>
          <cell r="AK2282">
            <v>1.5424798524128556</v>
          </cell>
          <cell r="AL2282">
            <v>1.5424798524128556</v>
          </cell>
          <cell r="AM2282">
            <v>0.99980580638896976</v>
          </cell>
          <cell r="AN2282">
            <v>16493</v>
          </cell>
          <cell r="AO2282">
            <v>0.99990647669602772</v>
          </cell>
          <cell r="AP2282">
            <v>0.51840174619535562</v>
          </cell>
          <cell r="AS2282">
            <v>1</v>
          </cell>
          <cell r="AT2282">
            <v>0</v>
          </cell>
        </row>
        <row r="2283">
          <cell r="B2283">
            <v>386680</v>
          </cell>
          <cell r="C2283" t="str">
            <v>CHENGDU INNOREV INDUSTRIAL CO., LTD.</v>
          </cell>
          <cell r="D2283" t="str">
            <v>V63</v>
          </cell>
          <cell r="E2283" t="str">
            <v>1195056-01-R</v>
          </cell>
          <cell r="F2283" t="str">
            <v>OMS-ELM</v>
          </cell>
          <cell r="G2283" t="str">
            <v>EQP,AE,OMS-ELM,D28-V63,INNOREV,RETROFIT KIT</v>
          </cell>
          <cell r="H2283">
            <v>2356</v>
          </cell>
          <cell r="I2283" t="str">
            <v>AE</v>
          </cell>
          <cell r="J2283" t="str">
            <v>Retrofit</v>
          </cell>
          <cell r="K2283">
            <v>2356</v>
          </cell>
          <cell r="L2283">
            <v>1</v>
          </cell>
          <cell r="M2283" t="str">
            <v>OTS Quote</v>
          </cell>
          <cell r="N2283">
            <v>2356</v>
          </cell>
          <cell r="O2283">
            <v>2356</v>
          </cell>
          <cell r="P2283" t="b">
            <v>0</v>
          </cell>
          <cell r="Q2283" t="str">
            <v>China</v>
          </cell>
          <cell r="R2283" t="e">
            <v>#N/A</v>
          </cell>
          <cell r="S2283" t="e">
            <v>#N/A</v>
          </cell>
          <cell r="T2283" t="e">
            <v>#N/A</v>
          </cell>
          <cell r="U2283" t="e">
            <v>#N/A</v>
          </cell>
          <cell r="V2283" t="e">
            <v>#N/A</v>
          </cell>
          <cell r="Y2283" t="e">
            <v>#N/A</v>
          </cell>
          <cell r="Z2283">
            <v>2356</v>
          </cell>
          <cell r="AB2283" t="str">
            <v>Under</v>
          </cell>
          <cell r="AC2283" t="str">
            <v/>
          </cell>
          <cell r="AD2283" t="e">
            <v>#N/A</v>
          </cell>
          <cell r="AF2283" t="str">
            <v>2356.00 / 7943.00</v>
          </cell>
          <cell r="AG2283">
            <v>5149.5</v>
          </cell>
          <cell r="AH2283">
            <v>0.45752014758714438</v>
          </cell>
          <cell r="AK2283">
            <v>0.45752014758714438</v>
          </cell>
          <cell r="AL2283">
            <v>0.45752014758714438</v>
          </cell>
          <cell r="AM2283">
            <v>0.99980580638896976</v>
          </cell>
          <cell r="AN2283">
            <v>16493</v>
          </cell>
          <cell r="AO2283">
            <v>0.99997225973761072</v>
          </cell>
          <cell r="AP2283">
            <v>0.85715151882616869</v>
          </cell>
          <cell r="AS2283">
            <v>1</v>
          </cell>
          <cell r="AT2283">
            <v>0</v>
          </cell>
        </row>
        <row r="2284">
          <cell r="B2284">
            <v>386681</v>
          </cell>
          <cell r="C2284" t="str">
            <v>CHENGDU INNOREV INDUSTRIAL CO., LTD.</v>
          </cell>
          <cell r="D2284" t="str">
            <v>V63</v>
          </cell>
          <cell r="E2284" t="str">
            <v>1195057-01-R</v>
          </cell>
          <cell r="F2284" t="str">
            <v>OMS-EU</v>
          </cell>
          <cell r="G2284" t="str">
            <v>EQP,AE,OMS-EU(OMS),D74-V63,INNOREV,RETROFIT KIT</v>
          </cell>
          <cell r="H2284">
            <v>2356</v>
          </cell>
          <cell r="I2284" t="str">
            <v>AE</v>
          </cell>
          <cell r="J2284" t="str">
            <v>Retrofit</v>
          </cell>
          <cell r="K2284">
            <v>2356</v>
          </cell>
          <cell r="L2284">
            <v>1</v>
          </cell>
          <cell r="M2284" t="str">
            <v>OTS Quote</v>
          </cell>
          <cell r="N2284">
            <v>2356</v>
          </cell>
          <cell r="O2284">
            <v>2356</v>
          </cell>
          <cell r="P2284" t="b">
            <v>0</v>
          </cell>
          <cell r="Q2284" t="str">
            <v>China</v>
          </cell>
          <cell r="R2284" t="e">
            <v>#N/A</v>
          </cell>
          <cell r="S2284" t="e">
            <v>#N/A</v>
          </cell>
          <cell r="T2284" t="e">
            <v>#N/A</v>
          </cell>
          <cell r="U2284" t="e">
            <v>#N/A</v>
          </cell>
          <cell r="V2284" t="e">
            <v>#N/A</v>
          </cell>
          <cell r="Y2284" t="e">
            <v>#N/A</v>
          </cell>
          <cell r="Z2284">
            <v>2356</v>
          </cell>
          <cell r="AB2284" t="str">
            <v>Under</v>
          </cell>
          <cell r="AC2284" t="str">
            <v/>
          </cell>
          <cell r="AD2284" t="e">
            <v>#N/A</v>
          </cell>
          <cell r="AF2284" t="str">
            <v>2356.00 / 4537.00 / 7943.00</v>
          </cell>
          <cell r="AG2284">
            <v>5149.5</v>
          </cell>
          <cell r="AH2284">
            <v>0.45752014758714438</v>
          </cell>
          <cell r="AK2284">
            <v>0.45752014758714438</v>
          </cell>
          <cell r="AL2284">
            <v>0.45752014758714438</v>
          </cell>
          <cell r="AM2284">
            <v>0.99980580638896976</v>
          </cell>
          <cell r="AN2284">
            <v>16493</v>
          </cell>
          <cell r="AO2284">
            <v>0.99997225973761072</v>
          </cell>
          <cell r="AP2284">
            <v>0.85715151882616869</v>
          </cell>
          <cell r="AS2284">
            <v>1</v>
          </cell>
          <cell r="AT2284">
            <v>0</v>
          </cell>
        </row>
        <row r="2285">
          <cell r="B2285">
            <v>386682</v>
          </cell>
          <cell r="C2285" t="str">
            <v>TAOWINE INDUSTRIAL CO., LTD.</v>
          </cell>
          <cell r="D2285" t="str">
            <v>V63</v>
          </cell>
          <cell r="E2285" t="str">
            <v>1195058-01-R</v>
          </cell>
          <cell r="F2285" t="str">
            <v>PSF</v>
          </cell>
          <cell r="G2285" t="str">
            <v>EQP,AE,PSF,D17-V63,TAOWINE,RETROFIT KIT</v>
          </cell>
          <cell r="H2285">
            <v>5400</v>
          </cell>
          <cell r="I2285" t="str">
            <v>AE</v>
          </cell>
          <cell r="J2285" t="str">
            <v>Retrofit</v>
          </cell>
          <cell r="K2285">
            <v>10800</v>
          </cell>
          <cell r="L2285">
            <v>2</v>
          </cell>
          <cell r="M2285" t="str">
            <v>OTS Quote</v>
          </cell>
          <cell r="N2285">
            <v>5400</v>
          </cell>
          <cell r="O2285">
            <v>10800</v>
          </cell>
          <cell r="P2285" t="b">
            <v>0</v>
          </cell>
          <cell r="Q2285" t="str">
            <v>China</v>
          </cell>
          <cell r="R2285" t="e">
            <v>#N/A</v>
          </cell>
          <cell r="S2285" t="e">
            <v>#N/A</v>
          </cell>
          <cell r="T2285" t="e">
            <v>#N/A</v>
          </cell>
          <cell r="U2285" t="e">
            <v>#N/A</v>
          </cell>
          <cell r="V2285" t="e">
            <v>#N/A</v>
          </cell>
          <cell r="Y2285" t="e">
            <v>#N/A</v>
          </cell>
          <cell r="Z2285">
            <v>10800</v>
          </cell>
          <cell r="AB2285" t="str">
            <v>Under</v>
          </cell>
          <cell r="AC2285">
            <v>0.5</v>
          </cell>
          <cell r="AD2285" t="e">
            <v>#N/A</v>
          </cell>
          <cell r="AF2285">
            <v>5400</v>
          </cell>
          <cell r="AG2285">
            <v>5400</v>
          </cell>
          <cell r="AH2285">
            <v>1</v>
          </cell>
          <cell r="AK2285">
            <v>1</v>
          </cell>
          <cell r="AL2285">
            <v>2</v>
          </cell>
          <cell r="AM2285">
            <v>0.99981481481481482</v>
          </cell>
          <cell r="AN2285">
            <v>15795</v>
          </cell>
          <cell r="AO2285">
            <v>0.99993668882557774</v>
          </cell>
          <cell r="AP2285">
            <v>0.65811965811965811</v>
          </cell>
          <cell r="AS2285">
            <v>1</v>
          </cell>
          <cell r="AT2285">
            <v>0</v>
          </cell>
        </row>
        <row r="2286">
          <cell r="B2286">
            <v>386683</v>
          </cell>
          <cell r="C2286" t="str">
            <v>TITAN ENGINEERING AND AUTOMATION LTD</v>
          </cell>
          <cell r="D2286" t="str">
            <v>V63</v>
          </cell>
          <cell r="E2286" t="str">
            <v>1195061-01-R</v>
          </cell>
          <cell r="F2286" t="str">
            <v>A-HDP</v>
          </cell>
          <cell r="G2286" t="str">
            <v>EQP,AE,A-HDP JUSTECH(A-HDP),D27-V63,TEAL,RETROFIT KIT</v>
          </cell>
          <cell r="H2286">
            <v>55000</v>
          </cell>
          <cell r="I2286" t="str">
            <v>AE</v>
          </cell>
          <cell r="J2286" t="str">
            <v>Retrofit</v>
          </cell>
          <cell r="K2286">
            <v>220000</v>
          </cell>
          <cell r="L2286">
            <v>4</v>
          </cell>
          <cell r="M2286" t="str">
            <v>OTS Quote</v>
          </cell>
          <cell r="N2286">
            <v>55000</v>
          </cell>
          <cell r="O2286">
            <v>220000</v>
          </cell>
          <cell r="P2286" t="b">
            <v>0</v>
          </cell>
          <cell r="Q2286" t="str">
            <v>India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Y2286">
            <v>0</v>
          </cell>
          <cell r="Z2286">
            <v>220000</v>
          </cell>
          <cell r="AB2286" t="str">
            <v>Under</v>
          </cell>
          <cell r="AC2286">
            <v>0.75</v>
          </cell>
          <cell r="AD2286">
            <v>0</v>
          </cell>
          <cell r="AF2286">
            <v>55000</v>
          </cell>
          <cell r="AG2286">
            <v>23185</v>
          </cell>
          <cell r="AH2286">
            <v>2.3722234203148589</v>
          </cell>
          <cell r="AK2286">
            <v>2.3722234203148589</v>
          </cell>
          <cell r="AL2286">
            <v>9.4888936812594356</v>
          </cell>
          <cell r="AM2286">
            <v>0.99995686866508515</v>
          </cell>
          <cell r="AN2286">
            <v>30858</v>
          </cell>
          <cell r="AO2286">
            <v>0.99992312452458632</v>
          </cell>
          <cell r="AP2286">
            <v>-0.78235789746581108</v>
          </cell>
          <cell r="AS2286">
            <v>1</v>
          </cell>
          <cell r="AT2286">
            <v>0</v>
          </cell>
        </row>
        <row r="2287">
          <cell r="B2287">
            <v>386686</v>
          </cell>
          <cell r="C2287" t="str">
            <v>TITAN ENGINEERING AND AUTOMATION LTD</v>
          </cell>
          <cell r="D2287" t="str">
            <v>V63</v>
          </cell>
          <cell r="E2287" t="str">
            <v>1195064-01-R</v>
          </cell>
          <cell r="F2287" t="str">
            <v>AAA</v>
          </cell>
          <cell r="G2287" t="str">
            <v>EQP,AE,AAA JUSTECH(AAA),D27-V63,TEAL,RETROFIT KIT</v>
          </cell>
          <cell r="H2287">
            <v>109400</v>
          </cell>
          <cell r="I2287" t="str">
            <v>AE</v>
          </cell>
          <cell r="J2287" t="str">
            <v>Retrofit</v>
          </cell>
          <cell r="K2287">
            <v>547000</v>
          </cell>
          <cell r="L2287">
            <v>5</v>
          </cell>
          <cell r="M2287" t="str">
            <v>OTS Quote</v>
          </cell>
          <cell r="N2287">
            <v>109400</v>
          </cell>
          <cell r="O2287">
            <v>547000</v>
          </cell>
          <cell r="P2287" t="b">
            <v>0</v>
          </cell>
          <cell r="Q2287" t="str">
            <v>India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Y2287">
            <v>0</v>
          </cell>
          <cell r="Z2287">
            <v>547000</v>
          </cell>
          <cell r="AB2287" t="str">
            <v>Under</v>
          </cell>
          <cell r="AC2287">
            <v>0.8</v>
          </cell>
          <cell r="AD2287">
            <v>0</v>
          </cell>
          <cell r="AF2287" t="str">
            <v>98930.00 / 109400.00</v>
          </cell>
          <cell r="AG2287">
            <v>20518.264999999999</v>
          </cell>
          <cell r="AH2287">
            <v>5.331834831063933</v>
          </cell>
          <cell r="AK2287">
            <v>5.331834831063933</v>
          </cell>
          <cell r="AL2287">
            <v>26.659174155319665</v>
          </cell>
          <cell r="AM2287">
            <v>0.99995126293573078</v>
          </cell>
          <cell r="AN2287">
            <v>73838</v>
          </cell>
          <cell r="AO2287">
            <v>0.99992779009681931</v>
          </cell>
          <cell r="AP2287">
            <v>-0.48162192908800344</v>
          </cell>
          <cell r="AS2287">
            <v>1</v>
          </cell>
          <cell r="AT2287">
            <v>0</v>
          </cell>
        </row>
        <row r="2288">
          <cell r="B2288">
            <v>386688</v>
          </cell>
          <cell r="C2288" t="str">
            <v>TITAN ENGINEERING AND AUTOMATION LTD</v>
          </cell>
          <cell r="D2288" t="str">
            <v>V63</v>
          </cell>
          <cell r="E2288" t="str">
            <v>1195066-01-R</v>
          </cell>
          <cell r="F2288" t="str">
            <v>B-HDP</v>
          </cell>
          <cell r="G2288" t="str">
            <v>EQP,AE,B-HDP JUSTECH(B-HDP),D27-V63,TEAL,RETROFIT KIT</v>
          </cell>
          <cell r="H2288">
            <v>56720</v>
          </cell>
          <cell r="I2288" t="str">
            <v>AE</v>
          </cell>
          <cell r="J2288" t="str">
            <v>Retrofit</v>
          </cell>
          <cell r="K2288">
            <v>226880</v>
          </cell>
          <cell r="L2288">
            <v>4</v>
          </cell>
          <cell r="M2288" t="str">
            <v>OTS Quote</v>
          </cell>
          <cell r="N2288">
            <v>56720</v>
          </cell>
          <cell r="O2288">
            <v>226880</v>
          </cell>
          <cell r="P2288" t="b">
            <v>0</v>
          </cell>
          <cell r="Q2288" t="str">
            <v>India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Y2288">
            <v>0</v>
          </cell>
          <cell r="Z2288">
            <v>226880</v>
          </cell>
          <cell r="AB2288" t="str">
            <v>Under</v>
          </cell>
          <cell r="AC2288">
            <v>0.75</v>
          </cell>
          <cell r="AD2288">
            <v>0</v>
          </cell>
          <cell r="AF2288" t="str">
            <v>55000.00 / 56720.00</v>
          </cell>
          <cell r="AG2288">
            <v>11147.5</v>
          </cell>
          <cell r="AH2288">
            <v>5.0881363534424757</v>
          </cell>
          <cell r="AK2288">
            <v>5.0881363534424757</v>
          </cell>
          <cell r="AL2288">
            <v>20.352545413769903</v>
          </cell>
          <cell r="AM2288">
            <v>0.99991029378784479</v>
          </cell>
          <cell r="AN2288">
            <v>30858</v>
          </cell>
          <cell r="AO2288">
            <v>0.99983511127249203</v>
          </cell>
          <cell r="AP2288">
            <v>-0.83809708989565102</v>
          </cell>
          <cell r="AS2288">
            <v>1</v>
          </cell>
          <cell r="AT2288">
            <v>0</v>
          </cell>
        </row>
        <row r="2289">
          <cell r="B2289">
            <v>386690</v>
          </cell>
          <cell r="C2289" t="str">
            <v>TITAN ENGINEERING AND AUTOMATION LTD</v>
          </cell>
          <cell r="D2289" t="str">
            <v>V63</v>
          </cell>
          <cell r="E2289" t="str">
            <v>1195068-01-R</v>
          </cell>
          <cell r="F2289" t="str">
            <v>BAA</v>
          </cell>
          <cell r="G2289" t="str">
            <v>EQP,AE,BAA JUSTECH(BAA),D27-V63,TEAL,RETROFIT KIT</v>
          </cell>
          <cell r="H2289">
            <v>124300</v>
          </cell>
          <cell r="I2289" t="str">
            <v>AE</v>
          </cell>
          <cell r="J2289" t="str">
            <v>Retrofit</v>
          </cell>
          <cell r="K2289">
            <v>621500</v>
          </cell>
          <cell r="L2289">
            <v>5</v>
          </cell>
          <cell r="M2289" t="str">
            <v>OTS Quote</v>
          </cell>
          <cell r="N2289">
            <v>124300</v>
          </cell>
          <cell r="O2289">
            <v>621500</v>
          </cell>
          <cell r="P2289" t="b">
            <v>0</v>
          </cell>
          <cell r="Q2289" t="str">
            <v>India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Y2289">
            <v>0</v>
          </cell>
          <cell r="Z2289">
            <v>621500</v>
          </cell>
          <cell r="AB2289" t="str">
            <v>Under</v>
          </cell>
          <cell r="AC2289">
            <v>0.8</v>
          </cell>
          <cell r="AD2289">
            <v>0</v>
          </cell>
          <cell r="AF2289" t="str">
            <v>109860.00 / 124300.00</v>
          </cell>
          <cell r="AG2289">
            <v>19384.129999999997</v>
          </cell>
          <cell r="AH2289">
            <v>6.4124621533182049</v>
          </cell>
          <cell r="AK2289">
            <v>6.4124621533182049</v>
          </cell>
          <cell r="AL2289">
            <v>32.062310766591025</v>
          </cell>
          <cell r="AM2289">
            <v>0.99994841140665069</v>
          </cell>
          <cell r="AN2289">
            <v>76800</v>
          </cell>
          <cell r="AO2289">
            <v>0.99991650439904545</v>
          </cell>
          <cell r="AP2289">
            <v>-0.61848958333333337</v>
          </cell>
          <cell r="AS2289">
            <v>1</v>
          </cell>
          <cell r="AT2289">
            <v>0</v>
          </cell>
        </row>
        <row r="2290">
          <cell r="B2290">
            <v>386692</v>
          </cell>
          <cell r="C2290" t="str">
            <v>TITAN ENGINEERING AND AUTOMATION LTD</v>
          </cell>
          <cell r="D2290" t="str">
            <v>V63</v>
          </cell>
          <cell r="E2290" t="str">
            <v>1195070-01-R</v>
          </cell>
          <cell r="F2290" t="str">
            <v>BGS1</v>
          </cell>
          <cell r="G2290" t="str">
            <v>EQP,AE,BGS1 JUSTECH(BGS1),D27-V63,TEAL,RETROFIT KIT</v>
          </cell>
          <cell r="H2290">
            <v>77530</v>
          </cell>
          <cell r="I2290" t="str">
            <v>AE</v>
          </cell>
          <cell r="J2290" t="str">
            <v>Retrofit</v>
          </cell>
          <cell r="K2290">
            <v>310120</v>
          </cell>
          <cell r="L2290">
            <v>4</v>
          </cell>
          <cell r="M2290" t="str">
            <v>OTS Quote</v>
          </cell>
          <cell r="N2290">
            <v>77530</v>
          </cell>
          <cell r="O2290">
            <v>310120</v>
          </cell>
          <cell r="P2290" t="b">
            <v>0</v>
          </cell>
          <cell r="Q2290" t="str">
            <v>India</v>
          </cell>
          <cell r="R2290" t="e">
            <v>#N/A</v>
          </cell>
          <cell r="S2290" t="e">
            <v>#N/A</v>
          </cell>
          <cell r="T2290" t="e">
            <v>#N/A</v>
          </cell>
          <cell r="U2290" t="e">
            <v>#N/A</v>
          </cell>
          <cell r="V2290" t="e">
            <v>#N/A</v>
          </cell>
          <cell r="Y2290" t="e">
            <v>#N/A</v>
          </cell>
          <cell r="Z2290">
            <v>310120</v>
          </cell>
          <cell r="AB2290" t="str">
            <v>Under</v>
          </cell>
          <cell r="AC2290">
            <v>0.75</v>
          </cell>
          <cell r="AD2290" t="e">
            <v>#N/A</v>
          </cell>
          <cell r="AF2290">
            <v>56276</v>
          </cell>
          <cell r="AG2290">
            <v>6873.0650000000005</v>
          </cell>
          <cell r="AH2290">
            <v>11.280265791171768</v>
          </cell>
          <cell r="AJ2290" t="str">
            <v>Outlier</v>
          </cell>
          <cell r="AK2290">
            <v>11.280265791171768</v>
          </cell>
          <cell r="AL2290">
            <v>45.121063164687072</v>
          </cell>
          <cell r="AM2290">
            <v>0.9998545045041769</v>
          </cell>
          <cell r="AN2290">
            <v>68142</v>
          </cell>
          <cell r="AO2290">
            <v>0.99983445942603433</v>
          </cell>
          <cell r="AP2290">
            <v>-0.13777112500366881</v>
          </cell>
          <cell r="AS2290">
            <v>1</v>
          </cell>
          <cell r="AT2290">
            <v>0</v>
          </cell>
        </row>
        <row r="2291">
          <cell r="B2291">
            <v>386693</v>
          </cell>
          <cell r="C2291" t="str">
            <v>TITAN ENGINEERING AND AUTOMATION LTD</v>
          </cell>
          <cell r="D2291" t="str">
            <v>V63</v>
          </cell>
          <cell r="E2291" t="str">
            <v>1195071-01-R</v>
          </cell>
          <cell r="F2291" t="str">
            <v>BGS2</v>
          </cell>
          <cell r="G2291" t="str">
            <v>EQP,AE,BGS2 JUSTECH(BGS2),D27-V63,TEAL,RETROFIT KIT</v>
          </cell>
          <cell r="H2291">
            <v>87030</v>
          </cell>
          <cell r="I2291" t="str">
            <v>AE</v>
          </cell>
          <cell r="J2291" t="str">
            <v>Retrofit</v>
          </cell>
          <cell r="K2291">
            <v>348120</v>
          </cell>
          <cell r="L2291">
            <v>4</v>
          </cell>
          <cell r="M2291" t="str">
            <v>OTS Quote</v>
          </cell>
          <cell r="N2291">
            <v>87030</v>
          </cell>
          <cell r="O2291">
            <v>348120</v>
          </cell>
          <cell r="P2291" t="b">
            <v>0</v>
          </cell>
          <cell r="Q2291" t="str">
            <v>India</v>
          </cell>
          <cell r="R2291" t="e">
            <v>#N/A</v>
          </cell>
          <cell r="S2291" t="e">
            <v>#N/A</v>
          </cell>
          <cell r="T2291" t="e">
            <v>#N/A</v>
          </cell>
          <cell r="U2291" t="e">
            <v>#N/A</v>
          </cell>
          <cell r="V2291" t="e">
            <v>#N/A</v>
          </cell>
          <cell r="Y2291" t="e">
            <v>#N/A</v>
          </cell>
          <cell r="Z2291">
            <v>348120</v>
          </cell>
          <cell r="AB2291" t="str">
            <v>Under</v>
          </cell>
          <cell r="AC2291">
            <v>0.75</v>
          </cell>
          <cell r="AD2291" t="e">
            <v>#N/A</v>
          </cell>
          <cell r="AF2291">
            <v>39089</v>
          </cell>
          <cell r="AG2291">
            <v>7759</v>
          </cell>
          <cell r="AH2291">
            <v>11.216651630364737</v>
          </cell>
          <cell r="AJ2291" t="str">
            <v>Outlier</v>
          </cell>
          <cell r="AK2291">
            <v>11.216651630364737</v>
          </cell>
          <cell r="AL2291">
            <v>44.866606521458948</v>
          </cell>
          <cell r="AM2291">
            <v>0.9998711174120376</v>
          </cell>
          <cell r="AN2291">
            <v>72113</v>
          </cell>
          <cell r="AO2291">
            <v>0.99984445728744653</v>
          </cell>
          <cell r="AP2291">
            <v>-0.20685590670198162</v>
          </cell>
          <cell r="AS2291">
            <v>1</v>
          </cell>
          <cell r="AT2291">
            <v>0</v>
          </cell>
        </row>
        <row r="2292">
          <cell r="B2292">
            <v>386694</v>
          </cell>
          <cell r="C2292" t="str">
            <v>TITAN ENGINEERING AND AUTOMATION LTD</v>
          </cell>
          <cell r="D2292" t="str">
            <v>V63</v>
          </cell>
          <cell r="E2292" t="str">
            <v>1195072-01-R</v>
          </cell>
          <cell r="F2292" t="str">
            <v>CGS</v>
          </cell>
          <cell r="G2292" t="str">
            <v>EQP,AE,CGS JUSTECH(CGS),D27-V63,TEAL,RETROFIT KIT</v>
          </cell>
          <cell r="H2292">
            <v>75160</v>
          </cell>
          <cell r="I2292" t="str">
            <v>AE</v>
          </cell>
          <cell r="J2292" t="str">
            <v>Retrofit</v>
          </cell>
          <cell r="K2292">
            <v>375800</v>
          </cell>
          <cell r="L2292">
            <v>5</v>
          </cell>
          <cell r="M2292" t="str">
            <v>OTS Quote</v>
          </cell>
          <cell r="N2292">
            <v>75160</v>
          </cell>
          <cell r="O2292">
            <v>375800</v>
          </cell>
          <cell r="P2292" t="b">
            <v>0</v>
          </cell>
          <cell r="Q2292" t="str">
            <v>India</v>
          </cell>
          <cell r="R2292" t="e">
            <v>#N/A</v>
          </cell>
          <cell r="S2292" t="e">
            <v>#N/A</v>
          </cell>
          <cell r="T2292" t="e">
            <v>#N/A</v>
          </cell>
          <cell r="U2292" t="e">
            <v>#N/A</v>
          </cell>
          <cell r="V2292" t="e">
            <v>#N/A</v>
          </cell>
          <cell r="Y2292" t="e">
            <v>#N/A</v>
          </cell>
          <cell r="Z2292">
            <v>375800</v>
          </cell>
          <cell r="AB2292" t="str">
            <v>Under</v>
          </cell>
          <cell r="AC2292">
            <v>0.8</v>
          </cell>
          <cell r="AD2292" t="e">
            <v>#N/A</v>
          </cell>
          <cell r="AF2292" t="str">
            <v>72480.00 / 75160.00</v>
          </cell>
          <cell r="AG2292">
            <v>22988</v>
          </cell>
          <cell r="AH2292">
            <v>3.2695319297024534</v>
          </cell>
          <cell r="AK2292">
            <v>3.2695319297024534</v>
          </cell>
          <cell r="AL2292">
            <v>16.347659648512266</v>
          </cell>
          <cell r="AM2292">
            <v>0.9999564990429789</v>
          </cell>
          <cell r="AN2292">
            <v>78570</v>
          </cell>
          <cell r="AO2292">
            <v>0.99995838701884043</v>
          </cell>
          <cell r="AP2292">
            <v>4.3400789105256458E-2</v>
          </cell>
          <cell r="AS2292">
            <v>1</v>
          </cell>
          <cell r="AT2292">
            <v>0</v>
          </cell>
        </row>
        <row r="2293">
          <cell r="B2293">
            <v>386698</v>
          </cell>
          <cell r="C2293" t="str">
            <v>WIPRO ENTERPRISES LTD</v>
          </cell>
          <cell r="D2293" t="str">
            <v>V63</v>
          </cell>
          <cell r="E2293" t="str">
            <v>1195076-01-R</v>
          </cell>
          <cell r="F2293" t="str">
            <v>RCAM</v>
          </cell>
          <cell r="G2293" t="str">
            <v>EQP,AE,RCAM BOZHON(RCAM),D27-V63,WIPRO-PARI,RETROFIT KIT</v>
          </cell>
          <cell r="H2293">
            <v>74239.428970483306</v>
          </cell>
          <cell r="I2293" t="str">
            <v>AE</v>
          </cell>
          <cell r="J2293" t="str">
            <v>Retrofit</v>
          </cell>
          <cell r="K2293">
            <v>296957.71588193323</v>
          </cell>
          <cell r="L2293">
            <v>4</v>
          </cell>
          <cell r="M2293" t="str">
            <v>OTS Quote</v>
          </cell>
          <cell r="N2293">
            <v>74239.428970483306</v>
          </cell>
          <cell r="O2293">
            <v>296957.71588193323</v>
          </cell>
          <cell r="P2293" t="b">
            <v>0</v>
          </cell>
          <cell r="Q2293" t="str">
            <v>India</v>
          </cell>
          <cell r="R2293" t="e">
            <v>#N/A</v>
          </cell>
          <cell r="S2293" t="e">
            <v>#N/A</v>
          </cell>
          <cell r="T2293" t="e">
            <v>#N/A</v>
          </cell>
          <cell r="U2293" t="e">
            <v>#N/A</v>
          </cell>
          <cell r="V2293" t="e">
            <v>#N/A</v>
          </cell>
          <cell r="Y2293" t="e">
            <v>#N/A</v>
          </cell>
          <cell r="Z2293">
            <v>296957.71588193323</v>
          </cell>
          <cell r="AB2293" t="str">
            <v>Under</v>
          </cell>
          <cell r="AC2293">
            <v>0.75</v>
          </cell>
          <cell r="AD2293" t="e">
            <v>#N/A</v>
          </cell>
          <cell r="AF2293">
            <v>24073</v>
          </cell>
          <cell r="AG2293" t="str">
            <v>No China benchmark</v>
          </cell>
          <cell r="AH2293" t="e">
            <v>#VALUE!</v>
          </cell>
          <cell r="AK2293" t="e">
            <v>#VALUE!</v>
          </cell>
          <cell r="AL2293" t="e">
            <v>#VALUE!</v>
          </cell>
          <cell r="AM2293" t="e">
            <v>#VALUE!</v>
          </cell>
          <cell r="AN2293">
            <v>63286</v>
          </cell>
          <cell r="AO2293" t="e">
            <v>#VALUE!</v>
          </cell>
          <cell r="AP2293">
            <v>-0.17307823168604916</v>
          </cell>
          <cell r="AS2293">
            <v>1</v>
          </cell>
          <cell r="AT2293">
            <v>0</v>
          </cell>
        </row>
        <row r="2294">
          <cell r="B2294">
            <v>386715</v>
          </cell>
          <cell r="C2294" t="str">
            <v>KIMBALL ELECTRONICS INDIANA, INC. DBA GES</v>
          </cell>
          <cell r="D2294" t="str">
            <v>V64</v>
          </cell>
          <cell r="E2294" t="str">
            <v>1195092-01-R</v>
          </cell>
          <cell r="F2294" t="str">
            <v>SGT-FF</v>
          </cell>
          <cell r="G2294" t="str">
            <v>EQP,AE,SGT-FF,D17-V64,GES,RETROFIT KIT</v>
          </cell>
          <cell r="H2294">
            <v>4990.97</v>
          </cell>
          <cell r="I2294" t="str">
            <v>AE</v>
          </cell>
          <cell r="J2294" t="str">
            <v>Retrofit</v>
          </cell>
          <cell r="K2294">
            <v>14972.91</v>
          </cell>
          <cell r="L2294">
            <v>3</v>
          </cell>
          <cell r="M2294">
            <v>0</v>
          </cell>
          <cell r="N2294">
            <v>4990.97</v>
          </cell>
          <cell r="O2294">
            <v>14972.91</v>
          </cell>
          <cell r="P2294" t="b">
            <v>0</v>
          </cell>
          <cell r="Q2294" t="str">
            <v>India</v>
          </cell>
          <cell r="R2294" t="e">
            <v>#N/A</v>
          </cell>
          <cell r="S2294" t="e">
            <v>#N/A</v>
          </cell>
          <cell r="T2294" t="e">
            <v>#N/A</v>
          </cell>
          <cell r="U2294" t="e">
            <v>#N/A</v>
          </cell>
          <cell r="V2294" t="e">
            <v>#N/A</v>
          </cell>
          <cell r="Y2294" t="e">
            <v>#N/A</v>
          </cell>
          <cell r="Z2294">
            <v>14972.91</v>
          </cell>
          <cell r="AB2294" t="str">
            <v>Under</v>
          </cell>
          <cell r="AC2294">
            <v>0.66666666666666663</v>
          </cell>
          <cell r="AD2294" t="e">
            <v>#N/A</v>
          </cell>
          <cell r="AF2294">
            <v>4990.97</v>
          </cell>
          <cell r="AG2294" t="str">
            <v>No China benchmark</v>
          </cell>
          <cell r="AH2294" t="e">
            <v>#VALUE!</v>
          </cell>
          <cell r="AK2294" t="e">
            <v>#VALUE!</v>
          </cell>
          <cell r="AL2294" t="e">
            <v>#VALUE!</v>
          </cell>
          <cell r="AM2294" t="e">
            <v>#VALUE!</v>
          </cell>
          <cell r="AN2294">
            <v>47705</v>
          </cell>
          <cell r="AO2294" t="e">
            <v>#VALUE!</v>
          </cell>
          <cell r="AP2294">
            <v>0.89537847185829578</v>
          </cell>
          <cell r="AS2294">
            <v>1</v>
          </cell>
          <cell r="AT2294">
            <v>0</v>
          </cell>
        </row>
        <row r="2295">
          <cell r="B2295">
            <v>386716</v>
          </cell>
          <cell r="C2295" t="str">
            <v>SECOTE</v>
          </cell>
          <cell r="D2295" t="str">
            <v>V64</v>
          </cell>
          <cell r="E2295" t="str">
            <v>1195093-01-R</v>
          </cell>
          <cell r="F2295" t="str">
            <v>TOP-GRT</v>
          </cell>
          <cell r="G2295" t="str">
            <v>EQP,AE,TOP-GRT(UMM2),D23-V64,SECOTE,RETROFIT KIT</v>
          </cell>
          <cell r="H2295">
            <v>12825.69</v>
          </cell>
          <cell r="I2295" t="str">
            <v>AE</v>
          </cell>
          <cell r="J2295" t="str">
            <v>Retrofit</v>
          </cell>
          <cell r="K2295">
            <v>25651.38</v>
          </cell>
          <cell r="L2295">
            <v>2</v>
          </cell>
          <cell r="M2295" t="str">
            <v>OTS Quote</v>
          </cell>
          <cell r="N2295">
            <v>12825.69</v>
          </cell>
          <cell r="O2295">
            <v>25651.38</v>
          </cell>
          <cell r="P2295" t="b">
            <v>0</v>
          </cell>
          <cell r="Q2295" t="str">
            <v>China</v>
          </cell>
          <cell r="R2295" t="e">
            <v>#N/A</v>
          </cell>
          <cell r="S2295" t="e">
            <v>#N/A</v>
          </cell>
          <cell r="T2295" t="e">
            <v>#N/A</v>
          </cell>
          <cell r="U2295" t="e">
            <v>#N/A</v>
          </cell>
          <cell r="V2295" t="e">
            <v>#N/A</v>
          </cell>
          <cell r="Y2295" t="e">
            <v>#N/A</v>
          </cell>
          <cell r="Z2295">
            <v>25651.38</v>
          </cell>
          <cell r="AB2295" t="str">
            <v>Under</v>
          </cell>
          <cell r="AC2295">
            <v>0.5</v>
          </cell>
          <cell r="AD2295" t="e">
            <v>#N/A</v>
          </cell>
          <cell r="AF2295">
            <v>6476.11</v>
          </cell>
          <cell r="AG2295">
            <v>8738.0550000000003</v>
          </cell>
          <cell r="AH2295">
            <v>1.4677968953045042</v>
          </cell>
          <cell r="AK2295">
            <v>1.4677968953045042</v>
          </cell>
          <cell r="AL2295">
            <v>2.9355937906090084</v>
          </cell>
          <cell r="AM2295">
            <v>0.99988555805611212</v>
          </cell>
          <cell r="AN2295">
            <v>41200</v>
          </cell>
          <cell r="AO2295">
            <v>0.99996437386176451</v>
          </cell>
          <cell r="AP2295">
            <v>0.6886968446601941</v>
          </cell>
          <cell r="AS2295">
            <v>1</v>
          </cell>
          <cell r="AT2295">
            <v>0</v>
          </cell>
        </row>
        <row r="2296">
          <cell r="B2296">
            <v>386721</v>
          </cell>
          <cell r="C2296" t="str">
            <v>HGLASER CO., LTD.</v>
          </cell>
          <cell r="D2296" t="str">
            <v>V68</v>
          </cell>
          <cell r="E2296" t="str">
            <v>1195098-01-R</v>
          </cell>
          <cell r="F2296" t="str">
            <v>RFW</v>
          </cell>
          <cell r="G2296" t="str">
            <v>EQP,AE,RFW(RBW),V53-V68,HG LASER,RETROFIT KIT</v>
          </cell>
          <cell r="H2296">
            <v>28055</v>
          </cell>
          <cell r="I2296" t="str">
            <v>AE</v>
          </cell>
          <cell r="J2296" t="str">
            <v>Retrofit</v>
          </cell>
          <cell r="K2296">
            <v>28055</v>
          </cell>
          <cell r="L2296">
            <v>1</v>
          </cell>
          <cell r="M2296" t="str">
            <v>EBD</v>
          </cell>
          <cell r="N2296">
            <v>28055</v>
          </cell>
          <cell r="O2296">
            <v>28055</v>
          </cell>
          <cell r="P2296" t="b">
            <v>0</v>
          </cell>
          <cell r="Q2296" t="str">
            <v>China</v>
          </cell>
          <cell r="R2296" t="e">
            <v>#N/A</v>
          </cell>
          <cell r="S2296" t="e">
            <v>#N/A</v>
          </cell>
          <cell r="T2296" t="e">
            <v>#N/A</v>
          </cell>
          <cell r="U2296" t="e">
            <v>#N/A</v>
          </cell>
          <cell r="V2296" t="e">
            <v>#N/A</v>
          </cell>
          <cell r="Y2296" t="e">
            <v>#N/A</v>
          </cell>
          <cell r="Z2296">
            <v>28055</v>
          </cell>
          <cell r="AB2296" t="str">
            <v>Under</v>
          </cell>
          <cell r="AC2296" t="str">
            <v/>
          </cell>
          <cell r="AD2296" t="e">
            <v>#N/A</v>
          </cell>
          <cell r="AF2296" t="str">
            <v>28055.00 / 32876.80</v>
          </cell>
          <cell r="AG2296">
            <v>30465.9</v>
          </cell>
          <cell r="AH2296">
            <v>0.92086562353319612</v>
          </cell>
          <cell r="AK2296">
            <v>0.92086562353319612</v>
          </cell>
          <cell r="AL2296">
            <v>0.92086562353319612</v>
          </cell>
          <cell r="AM2296">
            <v>0.99996717641691213</v>
          </cell>
          <cell r="AN2296" t="str">
            <v/>
          </cell>
          <cell r="AO2296" t="e">
            <v>#VALUE!</v>
          </cell>
          <cell r="AP2296" t="e">
            <v>#VALUE!</v>
          </cell>
          <cell r="AS2296">
            <v>1</v>
          </cell>
          <cell r="AT2296">
            <v>0</v>
          </cell>
        </row>
        <row r="2297">
          <cell r="B2297">
            <v>386738</v>
          </cell>
          <cell r="C2297" t="str">
            <v>HGLASER CO., LTD.</v>
          </cell>
          <cell r="D2297" t="str">
            <v>V68</v>
          </cell>
          <cell r="E2297" t="str">
            <v>1195119-01-R</v>
          </cell>
          <cell r="F2297" t="str">
            <v>PRLS</v>
          </cell>
          <cell r="G2297" t="str">
            <v>EQP,AE,PRLS(SRLS),V57-V68,HG LASER,RETROFIT KIT</v>
          </cell>
          <cell r="H2297">
            <v>20331.22</v>
          </cell>
          <cell r="I2297" t="str">
            <v>AE</v>
          </cell>
          <cell r="J2297" t="str">
            <v>Retrofit</v>
          </cell>
          <cell r="K2297">
            <v>60993.66</v>
          </cell>
          <cell r="L2297">
            <v>3</v>
          </cell>
          <cell r="M2297" t="str">
            <v>EBD</v>
          </cell>
          <cell r="N2297">
            <v>20331.22</v>
          </cell>
          <cell r="O2297">
            <v>60993.66</v>
          </cell>
          <cell r="P2297" t="b">
            <v>0</v>
          </cell>
          <cell r="Q2297" t="str">
            <v>China</v>
          </cell>
          <cell r="R2297" t="e">
            <v>#N/A</v>
          </cell>
          <cell r="S2297" t="e">
            <v>#N/A</v>
          </cell>
          <cell r="T2297" t="e">
            <v>#N/A</v>
          </cell>
          <cell r="U2297" t="e">
            <v>#N/A</v>
          </cell>
          <cell r="V2297" t="e">
            <v>#N/A</v>
          </cell>
          <cell r="Y2297" t="e">
            <v>#N/A</v>
          </cell>
          <cell r="Z2297">
            <v>60993.66</v>
          </cell>
          <cell r="AB2297" t="str">
            <v>Under</v>
          </cell>
          <cell r="AC2297">
            <v>0.66666666666666663</v>
          </cell>
          <cell r="AD2297" t="e">
            <v>#N/A</v>
          </cell>
          <cell r="AF2297" t="str">
            <v>11662.56 / 20331.22</v>
          </cell>
          <cell r="AG2297">
            <v>15996.88999999995</v>
          </cell>
          <cell r="AH2297">
            <v>1.2709482905739844</v>
          </cell>
          <cell r="AK2297">
            <v>1.2709482905739844</v>
          </cell>
          <cell r="AL2297">
            <v>3.8128448717219534</v>
          </cell>
          <cell r="AM2297">
            <v>0.99993748784920067</v>
          </cell>
          <cell r="AN2297" t="str">
            <v/>
          </cell>
          <cell r="AO2297" t="e">
            <v>#VALUE!</v>
          </cell>
          <cell r="AP2297" t="e">
            <v>#VALUE!</v>
          </cell>
          <cell r="AS2297">
            <v>1</v>
          </cell>
          <cell r="AT2297">
            <v>0</v>
          </cell>
        </row>
        <row r="2298">
          <cell r="B2298">
            <v>386741</v>
          </cell>
          <cell r="C2298" t="str">
            <v>HGLASER CO., LTD.</v>
          </cell>
          <cell r="D2298" t="str">
            <v>V68</v>
          </cell>
          <cell r="E2298" t="str">
            <v>1195122-01-R</v>
          </cell>
          <cell r="F2298" t="str">
            <v>ELM</v>
          </cell>
          <cell r="G2298" t="str">
            <v>EQP,AE,ELM(ELM AUTO),V53-V68,HG LASER,RETROFIT KIT</v>
          </cell>
          <cell r="H2298">
            <v>22126.2599999999</v>
          </cell>
          <cell r="I2298" t="str">
            <v>AE</v>
          </cell>
          <cell r="J2298" t="str">
            <v>Retrofit</v>
          </cell>
          <cell r="K2298">
            <v>44252.5199999998</v>
          </cell>
          <cell r="L2298">
            <v>2</v>
          </cell>
          <cell r="M2298" t="str">
            <v>EBD</v>
          </cell>
          <cell r="N2298">
            <v>22126.2599999999</v>
          </cell>
          <cell r="O2298">
            <v>44252.5199999998</v>
          </cell>
          <cell r="P2298" t="b">
            <v>0</v>
          </cell>
          <cell r="Q2298" t="str">
            <v>China</v>
          </cell>
          <cell r="R2298" t="e">
            <v>#N/A</v>
          </cell>
          <cell r="S2298" t="e">
            <v>#N/A</v>
          </cell>
          <cell r="T2298" t="e">
            <v>#N/A</v>
          </cell>
          <cell r="U2298" t="e">
            <v>#N/A</v>
          </cell>
          <cell r="V2298" t="e">
            <v>#N/A</v>
          </cell>
          <cell r="Y2298" t="e">
            <v>#N/A</v>
          </cell>
          <cell r="Z2298">
            <v>44252.5199999998</v>
          </cell>
          <cell r="AB2298" t="str">
            <v>Under</v>
          </cell>
          <cell r="AC2298">
            <v>0.5</v>
          </cell>
          <cell r="AD2298" t="e">
            <v>#N/A</v>
          </cell>
          <cell r="AF2298" t="str">
            <v>22126.00 / 22126.26 / 49660.00</v>
          </cell>
          <cell r="AG2298">
            <v>22126.12999999995</v>
          </cell>
          <cell r="AH2298">
            <v>1.0000058754061352</v>
          </cell>
          <cell r="AK2298">
            <v>1.0000058754061352</v>
          </cell>
          <cell r="AL2298">
            <v>2.0000117508122703</v>
          </cell>
          <cell r="AM2298">
            <v>0.99995480456817354</v>
          </cell>
          <cell r="AN2298" t="str">
            <v/>
          </cell>
          <cell r="AO2298" t="e">
            <v>#VALUE!</v>
          </cell>
          <cell r="AP2298" t="e">
            <v>#VALUE!</v>
          </cell>
          <cell r="AS2298">
            <v>1</v>
          </cell>
          <cell r="AT2298">
            <v>0</v>
          </cell>
        </row>
        <row r="2299">
          <cell r="B2299">
            <v>386742</v>
          </cell>
          <cell r="C2299" t="str">
            <v>HGLASER CO., LTD.</v>
          </cell>
          <cell r="D2299" t="str">
            <v>V68</v>
          </cell>
          <cell r="E2299" t="str">
            <v>1195123-01-R</v>
          </cell>
          <cell r="F2299" t="str">
            <v>ELM</v>
          </cell>
          <cell r="G2299" t="str">
            <v>EQP,AE,ELM,V53-V68,HG LASER,RETROFIT KIT</v>
          </cell>
          <cell r="H2299">
            <v>22126.2599999999</v>
          </cell>
          <cell r="I2299" t="str">
            <v>AE</v>
          </cell>
          <cell r="J2299" t="str">
            <v>Retrofit</v>
          </cell>
          <cell r="K2299">
            <v>44252.5199999998</v>
          </cell>
          <cell r="L2299">
            <v>2</v>
          </cell>
          <cell r="M2299" t="str">
            <v>EBD</v>
          </cell>
          <cell r="N2299">
            <v>22126.2599999999</v>
          </cell>
          <cell r="O2299">
            <v>44252.5199999998</v>
          </cell>
          <cell r="P2299" t="b">
            <v>0</v>
          </cell>
          <cell r="Q2299" t="str">
            <v>China</v>
          </cell>
          <cell r="R2299" t="e">
            <v>#N/A</v>
          </cell>
          <cell r="S2299" t="e">
            <v>#N/A</v>
          </cell>
          <cell r="T2299" t="e">
            <v>#N/A</v>
          </cell>
          <cell r="U2299" t="e">
            <v>#N/A</v>
          </cell>
          <cell r="V2299" t="e">
            <v>#N/A</v>
          </cell>
          <cell r="Y2299" t="e">
            <v>#N/A</v>
          </cell>
          <cell r="Z2299">
            <v>44252.5199999998</v>
          </cell>
          <cell r="AB2299" t="str">
            <v>Under</v>
          </cell>
          <cell r="AC2299">
            <v>0.5</v>
          </cell>
          <cell r="AD2299" t="e">
            <v>#N/A</v>
          </cell>
          <cell r="AF2299" t="str">
            <v>22126.00 / 22126.26 / 49660.00</v>
          </cell>
          <cell r="AG2299">
            <v>22126.12999999995</v>
          </cell>
          <cell r="AH2299">
            <v>1.0000058754061352</v>
          </cell>
          <cell r="AK2299">
            <v>1.0000058754061352</v>
          </cell>
          <cell r="AL2299">
            <v>2.0000117508122703</v>
          </cell>
          <cell r="AM2299">
            <v>0.99995480456817354</v>
          </cell>
          <cell r="AN2299" t="str">
            <v/>
          </cell>
          <cell r="AO2299" t="e">
            <v>#VALUE!</v>
          </cell>
          <cell r="AP2299" t="e">
            <v>#VALUE!</v>
          </cell>
          <cell r="AS2299">
            <v>1</v>
          </cell>
          <cell r="AT2299">
            <v>0</v>
          </cell>
        </row>
        <row r="2300">
          <cell r="B2300">
            <v>386742</v>
          </cell>
          <cell r="C2300" t="str">
            <v>HGLASER CO., LTD.</v>
          </cell>
          <cell r="D2300" t="str">
            <v>V68</v>
          </cell>
          <cell r="E2300" t="str">
            <v>1195123-01-R</v>
          </cell>
          <cell r="F2300" t="str">
            <v>ELM</v>
          </cell>
          <cell r="G2300" t="str">
            <v>EQP,AE,ELM,V53-V68,HG LASER,RETROFIT KIT</v>
          </cell>
          <cell r="H2300">
            <v>22126.2599999999</v>
          </cell>
          <cell r="I2300" t="str">
            <v>AE</v>
          </cell>
          <cell r="J2300" t="str">
            <v>Retrofit</v>
          </cell>
          <cell r="K2300">
            <v>110631.29999999949</v>
          </cell>
          <cell r="L2300">
            <v>5</v>
          </cell>
          <cell r="M2300" t="str">
            <v>EBD</v>
          </cell>
          <cell r="N2300">
            <v>22126.2599999999</v>
          </cell>
          <cell r="O2300">
            <v>110631.29999999949</v>
          </cell>
          <cell r="P2300" t="b">
            <v>0</v>
          </cell>
          <cell r="Q2300" t="str">
            <v>China</v>
          </cell>
          <cell r="R2300" t="e">
            <v>#N/A</v>
          </cell>
          <cell r="S2300" t="e">
            <v>#N/A</v>
          </cell>
          <cell r="T2300" t="e">
            <v>#N/A</v>
          </cell>
          <cell r="U2300" t="e">
            <v>#N/A</v>
          </cell>
          <cell r="V2300" t="e">
            <v>#N/A</v>
          </cell>
          <cell r="Y2300" t="e">
            <v>#N/A</v>
          </cell>
          <cell r="Z2300">
            <v>110631.29999999949</v>
          </cell>
          <cell r="AB2300" t="str">
            <v>Under</v>
          </cell>
          <cell r="AC2300">
            <v>0.8</v>
          </cell>
          <cell r="AD2300" t="e">
            <v>#N/A</v>
          </cell>
          <cell r="AF2300" t="str">
            <v>22126.00 / 22126.26 / 49660.00</v>
          </cell>
          <cell r="AG2300">
            <v>22126.12999999995</v>
          </cell>
          <cell r="AH2300">
            <v>1.0000058754061352</v>
          </cell>
          <cell r="AK2300">
            <v>1.0000058754061352</v>
          </cell>
          <cell r="AL2300">
            <v>5.0000293770306756</v>
          </cell>
          <cell r="AM2300">
            <v>0.99995480456817354</v>
          </cell>
          <cell r="AN2300" t="str">
            <v/>
          </cell>
          <cell r="AO2300" t="e">
            <v>#VALUE!</v>
          </cell>
          <cell r="AP2300" t="e">
            <v>#VALUE!</v>
          </cell>
          <cell r="AS2300">
            <v>1</v>
          </cell>
          <cell r="AT2300">
            <v>0</v>
          </cell>
        </row>
        <row r="2301">
          <cell r="B2301">
            <v>386743</v>
          </cell>
          <cell r="C2301" t="str">
            <v>CHENGDU INNOREV INDUSTRIAL CO., LTD.</v>
          </cell>
          <cell r="D2301" t="str">
            <v>V68</v>
          </cell>
          <cell r="E2301" t="str">
            <v>1195126-01-R</v>
          </cell>
          <cell r="F2301" t="str">
            <v>OMS-ELM</v>
          </cell>
          <cell r="G2301" t="str">
            <v>EQP,AE,OMS-ELM(OMS),D37-V68,INNOREV,RETROFIT KIT</v>
          </cell>
          <cell r="H2301">
            <v>8287</v>
          </cell>
          <cell r="I2301" t="str">
            <v>AE</v>
          </cell>
          <cell r="J2301" t="str">
            <v>Retrofit</v>
          </cell>
          <cell r="K2301">
            <v>8287</v>
          </cell>
          <cell r="L2301">
            <v>1</v>
          </cell>
          <cell r="M2301" t="str">
            <v>OTS Quote</v>
          </cell>
          <cell r="N2301">
            <v>8287</v>
          </cell>
          <cell r="O2301">
            <v>8287</v>
          </cell>
          <cell r="P2301" t="b">
            <v>0</v>
          </cell>
          <cell r="Q2301" t="str">
            <v>China</v>
          </cell>
          <cell r="R2301" t="e">
            <v>#N/A</v>
          </cell>
          <cell r="S2301" t="e">
            <v>#N/A</v>
          </cell>
          <cell r="T2301" t="e">
            <v>#N/A</v>
          </cell>
          <cell r="U2301" t="e">
            <v>#N/A</v>
          </cell>
          <cell r="V2301" t="e">
            <v>#N/A</v>
          </cell>
          <cell r="Y2301" t="e">
            <v>#N/A</v>
          </cell>
          <cell r="Z2301">
            <v>8287</v>
          </cell>
          <cell r="AB2301" t="str">
            <v>Under</v>
          </cell>
          <cell r="AC2301" t="str">
            <v/>
          </cell>
          <cell r="AD2301" t="e">
            <v>#N/A</v>
          </cell>
          <cell r="AF2301" t="str">
            <v>3318.00 / 8287.00</v>
          </cell>
          <cell r="AG2301">
            <v>5802.5</v>
          </cell>
          <cell r="AH2301">
            <v>1.4281775096940974</v>
          </cell>
          <cell r="AK2301">
            <v>1.4281775096940974</v>
          </cell>
          <cell r="AL2301">
            <v>1.4281775096940974</v>
          </cell>
          <cell r="AM2301">
            <v>0.99982766049116767</v>
          </cell>
          <cell r="AN2301">
            <v>21440.9</v>
          </cell>
          <cell r="AO2301">
            <v>0.99993339003914516</v>
          </cell>
          <cell r="AP2301">
            <v>0.61349570213936921</v>
          </cell>
          <cell r="AS2301">
            <v>1</v>
          </cell>
          <cell r="AT2301">
            <v>0</v>
          </cell>
        </row>
        <row r="2302">
          <cell r="B2302">
            <v>386744</v>
          </cell>
          <cell r="C2302" t="str">
            <v>CHENGDU INNOREV INDUSTRIAL CO., LTD.</v>
          </cell>
          <cell r="D2302" t="str">
            <v>V68</v>
          </cell>
          <cell r="E2302" t="str">
            <v>1195127-01-R</v>
          </cell>
          <cell r="F2302" t="str">
            <v>OMS-EU</v>
          </cell>
          <cell r="G2302" t="str">
            <v>EQP,AE,OMS-EU(OMS),D74-V68,INNOREV,RETROFIT KIT</v>
          </cell>
          <cell r="H2302">
            <v>8287</v>
          </cell>
          <cell r="I2302" t="str">
            <v>AE</v>
          </cell>
          <cell r="J2302" t="str">
            <v>Retrofit</v>
          </cell>
          <cell r="K2302">
            <v>8287</v>
          </cell>
          <cell r="L2302">
            <v>1</v>
          </cell>
          <cell r="M2302" t="str">
            <v>OTS Quote</v>
          </cell>
          <cell r="N2302">
            <v>8287</v>
          </cell>
          <cell r="O2302">
            <v>8287</v>
          </cell>
          <cell r="P2302" t="b">
            <v>0</v>
          </cell>
          <cell r="Q2302" t="str">
            <v>China</v>
          </cell>
          <cell r="R2302" t="e">
            <v>#N/A</v>
          </cell>
          <cell r="S2302" t="e">
            <v>#N/A</v>
          </cell>
          <cell r="T2302" t="e">
            <v>#N/A</v>
          </cell>
          <cell r="U2302" t="e">
            <v>#N/A</v>
          </cell>
          <cell r="V2302" t="e">
            <v>#N/A</v>
          </cell>
          <cell r="Y2302" t="e">
            <v>#N/A</v>
          </cell>
          <cell r="Z2302">
            <v>8287</v>
          </cell>
          <cell r="AB2302" t="str">
            <v>Under</v>
          </cell>
          <cell r="AC2302" t="str">
            <v/>
          </cell>
          <cell r="AD2302" t="e">
            <v>#N/A</v>
          </cell>
          <cell r="AF2302">
            <v>8287</v>
          </cell>
          <cell r="AG2302">
            <v>8287</v>
          </cell>
          <cell r="AH2302">
            <v>1</v>
          </cell>
          <cell r="AK2302">
            <v>1</v>
          </cell>
          <cell r="AL2302">
            <v>1</v>
          </cell>
          <cell r="AM2302">
            <v>0.99987932906962718</v>
          </cell>
          <cell r="AN2302">
            <v>21440.9</v>
          </cell>
          <cell r="AO2302">
            <v>0.99995336016678404</v>
          </cell>
          <cell r="AP2302">
            <v>0.61349570213936921</v>
          </cell>
          <cell r="AS2302">
            <v>1</v>
          </cell>
          <cell r="AT2302">
            <v>0</v>
          </cell>
        </row>
        <row r="2303">
          <cell r="B2303">
            <v>386749</v>
          </cell>
          <cell r="C2303" t="str">
            <v>KIMBALL ELECTRONICS INDIANA, INC. DBA GES</v>
          </cell>
          <cell r="D2303" t="str">
            <v>V68</v>
          </cell>
          <cell r="E2303" t="str">
            <v>1195133-01-R</v>
          </cell>
          <cell r="F2303" t="str">
            <v>SGT-FF</v>
          </cell>
          <cell r="G2303" t="str">
            <v>EQP,AE,SGT-FF,D47-V68,GES,RETROFIT KIT</v>
          </cell>
          <cell r="H2303">
            <v>4990.97</v>
          </cell>
          <cell r="I2303" t="str">
            <v>AE</v>
          </cell>
          <cell r="J2303" t="str">
            <v>Retrofit</v>
          </cell>
          <cell r="K2303">
            <v>4990.97</v>
          </cell>
          <cell r="L2303">
            <v>1</v>
          </cell>
          <cell r="M2303">
            <v>0</v>
          </cell>
          <cell r="N2303">
            <v>4990.97</v>
          </cell>
          <cell r="O2303">
            <v>4990.97</v>
          </cell>
          <cell r="P2303" t="b">
            <v>0</v>
          </cell>
          <cell r="Q2303" t="str">
            <v>India</v>
          </cell>
          <cell r="R2303" t="e">
            <v>#N/A</v>
          </cell>
          <cell r="S2303" t="e">
            <v>#N/A</v>
          </cell>
          <cell r="T2303" t="e">
            <v>#N/A</v>
          </cell>
          <cell r="U2303" t="e">
            <v>#N/A</v>
          </cell>
          <cell r="V2303" t="e">
            <v>#N/A</v>
          </cell>
          <cell r="Y2303" t="e">
            <v>#N/A</v>
          </cell>
          <cell r="Z2303">
            <v>4990.97</v>
          </cell>
          <cell r="AB2303" t="str">
            <v>Under</v>
          </cell>
          <cell r="AC2303" t="str">
            <v/>
          </cell>
          <cell r="AD2303" t="e">
            <v>#N/A</v>
          </cell>
          <cell r="AF2303" t="str">
            <v>4990.97 / 37097.88</v>
          </cell>
          <cell r="AG2303" t="str">
            <v>No China benchmark</v>
          </cell>
          <cell r="AH2303" t="e">
            <v>#VALUE!</v>
          </cell>
          <cell r="AK2303" t="e">
            <v>#VALUE!</v>
          </cell>
          <cell r="AL2303" t="e">
            <v>#VALUE!</v>
          </cell>
          <cell r="AM2303" t="e">
            <v>#VALUE!</v>
          </cell>
          <cell r="AN2303">
            <v>47705</v>
          </cell>
          <cell r="AO2303" t="e">
            <v>#VALUE!</v>
          </cell>
          <cell r="AP2303">
            <v>0.89537847185829578</v>
          </cell>
          <cell r="AS2303">
            <v>1</v>
          </cell>
          <cell r="AT2303">
            <v>0</v>
          </cell>
        </row>
        <row r="2304">
          <cell r="B2304">
            <v>386750</v>
          </cell>
          <cell r="C2304" t="str">
            <v>KIMBALL ELECTRONICS INDIANA, INC. DBA GES</v>
          </cell>
          <cell r="D2304" t="str">
            <v>V68</v>
          </cell>
          <cell r="E2304" t="str">
            <v>1195134-01-R</v>
          </cell>
          <cell r="F2304" t="str">
            <v>SGT-FF</v>
          </cell>
          <cell r="G2304" t="str">
            <v>EQP,AE,SGT-FF,D94-V68,GES,RETROFIT KIT</v>
          </cell>
          <cell r="H2304">
            <v>37097.879999999903</v>
          </cell>
          <cell r="I2304" t="str">
            <v>AE</v>
          </cell>
          <cell r="J2304" t="str">
            <v>Retrofit</v>
          </cell>
          <cell r="K2304">
            <v>37097.879999999903</v>
          </cell>
          <cell r="L2304">
            <v>1</v>
          </cell>
          <cell r="M2304">
            <v>0</v>
          </cell>
          <cell r="N2304">
            <v>37097.879999999903</v>
          </cell>
          <cell r="O2304">
            <v>37097.879999999903</v>
          </cell>
          <cell r="P2304" t="b">
            <v>0</v>
          </cell>
          <cell r="Q2304" t="str">
            <v>India</v>
          </cell>
          <cell r="R2304" t="e">
            <v>#N/A</v>
          </cell>
          <cell r="S2304" t="e">
            <v>#N/A</v>
          </cell>
          <cell r="T2304" t="e">
            <v>#N/A</v>
          </cell>
          <cell r="U2304" t="e">
            <v>#N/A</v>
          </cell>
          <cell r="V2304" t="e">
            <v>#N/A</v>
          </cell>
          <cell r="Y2304" t="e">
            <v>#N/A</v>
          </cell>
          <cell r="Z2304">
            <v>37097.879999999903</v>
          </cell>
          <cell r="AB2304" t="str">
            <v>Under</v>
          </cell>
          <cell r="AC2304" t="str">
            <v/>
          </cell>
          <cell r="AD2304" t="e">
            <v>#N/A</v>
          </cell>
          <cell r="AF2304" t="str">
            <v>4990.97 / 37097.88</v>
          </cell>
          <cell r="AG2304" t="str">
            <v>No China benchmark</v>
          </cell>
          <cell r="AH2304" t="e">
            <v>#VALUE!</v>
          </cell>
          <cell r="AK2304" t="e">
            <v>#VALUE!</v>
          </cell>
          <cell r="AL2304" t="e">
            <v>#VALUE!</v>
          </cell>
          <cell r="AM2304" t="e">
            <v>#VALUE!</v>
          </cell>
          <cell r="AN2304">
            <v>47705</v>
          </cell>
          <cell r="AO2304" t="e">
            <v>#VALUE!</v>
          </cell>
          <cell r="AP2304">
            <v>0.22234818153233618</v>
          </cell>
          <cell r="AS2304">
            <v>1</v>
          </cell>
          <cell r="AT2304">
            <v>0</v>
          </cell>
        </row>
        <row r="2305">
          <cell r="B2305">
            <v>386751</v>
          </cell>
          <cell r="C2305" t="str">
            <v>SECOTE</v>
          </cell>
          <cell r="D2305" t="str">
            <v>V68</v>
          </cell>
          <cell r="E2305" t="str">
            <v>1195136-01-R</v>
          </cell>
          <cell r="F2305" t="str">
            <v>BOT-GRT</v>
          </cell>
          <cell r="G2305" t="str">
            <v>EQP,AE,BOT-GRT,D37-V68,SECOTE,RETROFIT KIT</v>
          </cell>
          <cell r="H2305">
            <v>36573.300000000003</v>
          </cell>
          <cell r="I2305" t="str">
            <v>AE</v>
          </cell>
          <cell r="J2305" t="str">
            <v>Retrofit</v>
          </cell>
          <cell r="K2305">
            <v>36573.300000000003</v>
          </cell>
          <cell r="L2305">
            <v>1</v>
          </cell>
          <cell r="M2305" t="str">
            <v>OTS Quote</v>
          </cell>
          <cell r="N2305">
            <v>36573.300000000003</v>
          </cell>
          <cell r="O2305">
            <v>36573.300000000003</v>
          </cell>
          <cell r="P2305" t="b">
            <v>0</v>
          </cell>
          <cell r="Q2305" t="str">
            <v>China</v>
          </cell>
          <cell r="R2305" t="e">
            <v>#N/A</v>
          </cell>
          <cell r="S2305" t="e">
            <v>#N/A</v>
          </cell>
          <cell r="T2305" t="e">
            <v>#N/A</v>
          </cell>
          <cell r="U2305" t="e">
            <v>#N/A</v>
          </cell>
          <cell r="V2305" t="e">
            <v>#N/A</v>
          </cell>
          <cell r="Y2305" t="e">
            <v>#N/A</v>
          </cell>
          <cell r="Z2305">
            <v>36573.300000000003</v>
          </cell>
          <cell r="AB2305" t="str">
            <v>Under</v>
          </cell>
          <cell r="AC2305" t="str">
            <v/>
          </cell>
          <cell r="AD2305" t="e">
            <v>#N/A</v>
          </cell>
          <cell r="AF2305" t="str">
            <v>18000.00 / 20000.00 / 22050.00 / 25624.60 / 30380.00 / 36573.30</v>
          </cell>
          <cell r="AG2305">
            <v>31098.95</v>
          </cell>
          <cell r="AH2305">
            <v>1.1760300588926635</v>
          </cell>
          <cell r="AK2305">
            <v>1.1760300588926635</v>
          </cell>
          <cell r="AL2305">
            <v>1.1760300588926635</v>
          </cell>
          <cell r="AM2305">
            <v>0.99996784457353061</v>
          </cell>
          <cell r="AN2305">
            <v>52000</v>
          </cell>
          <cell r="AO2305">
            <v>0.99997738403732894</v>
          </cell>
          <cell r="AP2305">
            <v>0.29666730769230765</v>
          </cell>
          <cell r="AS2305">
            <v>1</v>
          </cell>
          <cell r="AT2305">
            <v>0</v>
          </cell>
        </row>
        <row r="2306">
          <cell r="B2306">
            <v>386752</v>
          </cell>
          <cell r="C2306" t="str">
            <v>SECOTE</v>
          </cell>
          <cell r="D2306" t="str">
            <v>V68</v>
          </cell>
          <cell r="E2306" t="str">
            <v>1195137-01-R</v>
          </cell>
          <cell r="F2306" t="str">
            <v>BOT-GRT</v>
          </cell>
          <cell r="G2306" t="str">
            <v>EQP,AE,BOT-GRT,D47-V68,SECOTE,RETROFIT KIT</v>
          </cell>
          <cell r="H2306">
            <v>25624.6</v>
          </cell>
          <cell r="I2306" t="str">
            <v>AE</v>
          </cell>
          <cell r="J2306" t="str">
            <v>Retrofit</v>
          </cell>
          <cell r="K2306">
            <v>25624.6</v>
          </cell>
          <cell r="L2306">
            <v>1</v>
          </cell>
          <cell r="M2306" t="str">
            <v>OTS Quote</v>
          </cell>
          <cell r="N2306">
            <v>25624.6</v>
          </cell>
          <cell r="O2306">
            <v>25624.6</v>
          </cell>
          <cell r="P2306" t="b">
            <v>0</v>
          </cell>
          <cell r="Q2306" t="str">
            <v>China</v>
          </cell>
          <cell r="R2306" t="e">
            <v>#N/A</v>
          </cell>
          <cell r="S2306" t="e">
            <v>#N/A</v>
          </cell>
          <cell r="T2306" t="e">
            <v>#N/A</v>
          </cell>
          <cell r="U2306" t="e">
            <v>#N/A</v>
          </cell>
          <cell r="V2306" t="e">
            <v>#N/A</v>
          </cell>
          <cell r="Y2306" t="e">
            <v>#N/A</v>
          </cell>
          <cell r="Z2306">
            <v>25624.6</v>
          </cell>
          <cell r="AB2306" t="str">
            <v>Under</v>
          </cell>
          <cell r="AC2306" t="str">
            <v/>
          </cell>
          <cell r="AD2306" t="e">
            <v>#N/A</v>
          </cell>
          <cell r="AF2306" t="str">
            <v>18000.00 / 20000.00 / 22050.00 / 25624.60 / 30380.00 / 36573.30</v>
          </cell>
          <cell r="AG2306">
            <v>31098.95</v>
          </cell>
          <cell r="AH2306">
            <v>0.82396994110733635</v>
          </cell>
          <cell r="AK2306">
            <v>0.82396994110733635</v>
          </cell>
          <cell r="AL2306">
            <v>0.82396994110733635</v>
          </cell>
          <cell r="AM2306">
            <v>0.99996784457353072</v>
          </cell>
          <cell r="AN2306">
            <v>52000</v>
          </cell>
          <cell r="AO2306">
            <v>0.99998415442420951</v>
          </cell>
          <cell r="AP2306">
            <v>0.50721923076923081</v>
          </cell>
          <cell r="AS2306">
            <v>1</v>
          </cell>
          <cell r="AT2306">
            <v>0</v>
          </cell>
        </row>
        <row r="2307">
          <cell r="B2307">
            <v>386753</v>
          </cell>
          <cell r="C2307" t="str">
            <v>SECOTE</v>
          </cell>
          <cell r="D2307" t="str">
            <v>V68</v>
          </cell>
          <cell r="E2307" t="str">
            <v>1195138-01-R</v>
          </cell>
          <cell r="F2307" t="str">
            <v>BOT-GRT</v>
          </cell>
          <cell r="G2307" t="str">
            <v>EQP,AE,BOT-GRT,D94-V68,SECOTE,RETROFIT KIT</v>
          </cell>
          <cell r="H2307">
            <v>25624.6</v>
          </cell>
          <cell r="I2307" t="str">
            <v>AE</v>
          </cell>
          <cell r="J2307" t="str">
            <v>Retrofit</v>
          </cell>
          <cell r="K2307">
            <v>25624.6</v>
          </cell>
          <cell r="L2307">
            <v>1</v>
          </cell>
          <cell r="M2307" t="str">
            <v>OTS Quote</v>
          </cell>
          <cell r="N2307">
            <v>25624.6</v>
          </cell>
          <cell r="O2307">
            <v>25624.6</v>
          </cell>
          <cell r="P2307" t="b">
            <v>0</v>
          </cell>
          <cell r="Q2307" t="str">
            <v>China</v>
          </cell>
          <cell r="R2307" t="e">
            <v>#N/A</v>
          </cell>
          <cell r="S2307" t="e">
            <v>#N/A</v>
          </cell>
          <cell r="T2307" t="e">
            <v>#N/A</v>
          </cell>
          <cell r="U2307" t="e">
            <v>#N/A</v>
          </cell>
          <cell r="V2307" t="e">
            <v>#N/A</v>
          </cell>
          <cell r="Y2307" t="e">
            <v>#N/A</v>
          </cell>
          <cell r="Z2307">
            <v>25624.6</v>
          </cell>
          <cell r="AB2307" t="str">
            <v>Under</v>
          </cell>
          <cell r="AC2307" t="str">
            <v/>
          </cell>
          <cell r="AD2307" t="e">
            <v>#N/A</v>
          </cell>
          <cell r="AF2307" t="str">
            <v>18000.00 / 20000.00 / 22050.00 / 25624.60 / 30380.00 / 36573.30</v>
          </cell>
          <cell r="AG2307">
            <v>31098.95</v>
          </cell>
          <cell r="AH2307">
            <v>0.82396994110733635</v>
          </cell>
          <cell r="AK2307">
            <v>0.82396994110733635</v>
          </cell>
          <cell r="AL2307">
            <v>0.82396994110733635</v>
          </cell>
          <cell r="AM2307">
            <v>0.99996784457353072</v>
          </cell>
          <cell r="AN2307">
            <v>52000</v>
          </cell>
          <cell r="AO2307">
            <v>0.99998415442420951</v>
          </cell>
          <cell r="AP2307">
            <v>0.50721923076923081</v>
          </cell>
          <cell r="AS2307">
            <v>1</v>
          </cell>
          <cell r="AT2307">
            <v>0</v>
          </cell>
        </row>
        <row r="2308">
          <cell r="B2308">
            <v>386754</v>
          </cell>
          <cell r="C2308" t="str">
            <v>SECOTE</v>
          </cell>
          <cell r="D2308" t="str">
            <v>V68</v>
          </cell>
          <cell r="E2308" t="str">
            <v>1195139-01-R</v>
          </cell>
          <cell r="F2308" t="str">
            <v>BOT-GRT</v>
          </cell>
          <cell r="G2308" t="str">
            <v>EQP,AE,BOT-GRT,V53-V68,SECOTE,RETROFIT KIT</v>
          </cell>
          <cell r="H2308">
            <v>25624.6</v>
          </cell>
          <cell r="I2308" t="str">
            <v>AE</v>
          </cell>
          <cell r="J2308" t="str">
            <v>Retrofit</v>
          </cell>
          <cell r="K2308">
            <v>76873.799999999988</v>
          </cell>
          <cell r="L2308">
            <v>3</v>
          </cell>
          <cell r="M2308" t="str">
            <v>EBD</v>
          </cell>
          <cell r="N2308">
            <v>25624.6</v>
          </cell>
          <cell r="O2308">
            <v>76873.799999999988</v>
          </cell>
          <cell r="P2308" t="b">
            <v>0</v>
          </cell>
          <cell r="Q2308" t="str">
            <v>China</v>
          </cell>
          <cell r="R2308" t="e">
            <v>#N/A</v>
          </cell>
          <cell r="S2308" t="e">
            <v>#N/A</v>
          </cell>
          <cell r="T2308" t="e">
            <v>#N/A</v>
          </cell>
          <cell r="U2308" t="e">
            <v>#N/A</v>
          </cell>
          <cell r="V2308" t="e">
            <v>#N/A</v>
          </cell>
          <cell r="Y2308" t="e">
            <v>#N/A</v>
          </cell>
          <cell r="Z2308">
            <v>76873.799999999988</v>
          </cell>
          <cell r="AB2308" t="str">
            <v>Under</v>
          </cell>
          <cell r="AC2308">
            <v>0.66666666666666663</v>
          </cell>
          <cell r="AD2308" t="e">
            <v>#N/A</v>
          </cell>
          <cell r="AF2308" t="str">
            <v>18000.00 / 20000.00 / 22050.00 / 25624.60 / 30380.00 / 36573.30</v>
          </cell>
          <cell r="AG2308">
            <v>31098.95</v>
          </cell>
          <cell r="AH2308">
            <v>0.82396994110733635</v>
          </cell>
          <cell r="AK2308">
            <v>0.82396994110733635</v>
          </cell>
          <cell r="AL2308">
            <v>2.4719098233220089</v>
          </cell>
          <cell r="AM2308">
            <v>0.99996784457353072</v>
          </cell>
          <cell r="AN2308">
            <v>52000</v>
          </cell>
          <cell r="AO2308">
            <v>0.99998415442420951</v>
          </cell>
          <cell r="AP2308">
            <v>0.50721923076923081</v>
          </cell>
          <cell r="AS2308">
            <v>1</v>
          </cell>
          <cell r="AT2308">
            <v>0</v>
          </cell>
        </row>
        <row r="2309">
          <cell r="B2309">
            <v>386755</v>
          </cell>
          <cell r="C2309" t="str">
            <v>TAOWINE INDUSTRIAL CO., LTD.</v>
          </cell>
          <cell r="D2309" t="str">
            <v>V68</v>
          </cell>
          <cell r="E2309" t="str">
            <v>1195140-01-R</v>
          </cell>
          <cell r="F2309" t="str">
            <v>BOT-GRT</v>
          </cell>
          <cell r="G2309" t="str">
            <v>EQP,AE,BOT-GRT,D47-V68,TAOWINE,RETROFIT KIT</v>
          </cell>
          <cell r="H2309">
            <v>22050</v>
          </cell>
          <cell r="I2309" t="str">
            <v>AE</v>
          </cell>
          <cell r="J2309" t="str">
            <v>Retrofit</v>
          </cell>
          <cell r="K2309">
            <v>22050</v>
          </cell>
          <cell r="L2309">
            <v>1</v>
          </cell>
          <cell r="M2309" t="str">
            <v>OTS Quote</v>
          </cell>
          <cell r="N2309">
            <v>22050</v>
          </cell>
          <cell r="O2309">
            <v>22050</v>
          </cell>
          <cell r="P2309" t="b">
            <v>0</v>
          </cell>
          <cell r="Q2309" t="str">
            <v>China</v>
          </cell>
          <cell r="R2309" t="e">
            <v>#N/A</v>
          </cell>
          <cell r="S2309" t="e">
            <v>#N/A</v>
          </cell>
          <cell r="T2309" t="e">
            <v>#N/A</v>
          </cell>
          <cell r="U2309" t="e">
            <v>#N/A</v>
          </cell>
          <cell r="V2309" t="e">
            <v>#N/A</v>
          </cell>
          <cell r="Y2309" t="e">
            <v>#N/A</v>
          </cell>
          <cell r="Z2309">
            <v>22050</v>
          </cell>
          <cell r="AB2309" t="str">
            <v>Under</v>
          </cell>
          <cell r="AC2309" t="str">
            <v/>
          </cell>
          <cell r="AD2309" t="e">
            <v>#N/A</v>
          </cell>
          <cell r="AF2309" t="str">
            <v>18000.00 / 20000.00 / 22050.00 / 25624.60 / 30380.00 / 36573.30</v>
          </cell>
          <cell r="AG2309">
            <v>31098.95</v>
          </cell>
          <cell r="AH2309">
            <v>0.709027153649882</v>
          </cell>
          <cell r="AK2309">
            <v>0.709027153649882</v>
          </cell>
          <cell r="AL2309">
            <v>0.709027153649882</v>
          </cell>
          <cell r="AM2309">
            <v>0.99996784457353061</v>
          </cell>
          <cell r="AN2309">
            <v>52000</v>
          </cell>
          <cell r="AO2309">
            <v>0.99998636486242976</v>
          </cell>
          <cell r="AP2309">
            <v>0.57596153846153841</v>
          </cell>
          <cell r="AS2309">
            <v>1</v>
          </cell>
          <cell r="AT2309">
            <v>0</v>
          </cell>
        </row>
        <row r="2310">
          <cell r="B2310">
            <v>386756</v>
          </cell>
          <cell r="C2310" t="str">
            <v>TAOWINE INDUSTRIAL CO., LTD.</v>
          </cell>
          <cell r="D2310" t="str">
            <v>V68</v>
          </cell>
          <cell r="E2310" t="str">
            <v>1195141-01-R</v>
          </cell>
          <cell r="F2310" t="str">
            <v>BOT-GRT</v>
          </cell>
          <cell r="G2310" t="str">
            <v>EQP,AE,BOT-GRT,D94-V68,TAOWINE,RETROFIT KIT</v>
          </cell>
          <cell r="H2310">
            <v>20000</v>
          </cell>
          <cell r="I2310" t="str">
            <v>AE</v>
          </cell>
          <cell r="J2310" t="str">
            <v>Retrofit</v>
          </cell>
          <cell r="K2310">
            <v>20000</v>
          </cell>
          <cell r="L2310">
            <v>1</v>
          </cell>
          <cell r="M2310" t="str">
            <v>OTS Quote</v>
          </cell>
          <cell r="N2310">
            <v>20000</v>
          </cell>
          <cell r="O2310">
            <v>20000</v>
          </cell>
          <cell r="P2310" t="b">
            <v>0</v>
          </cell>
          <cell r="Q2310" t="str">
            <v>China</v>
          </cell>
          <cell r="R2310" t="e">
            <v>#N/A</v>
          </cell>
          <cell r="S2310" t="e">
            <v>#N/A</v>
          </cell>
          <cell r="T2310" t="e">
            <v>#N/A</v>
          </cell>
          <cell r="U2310" t="e">
            <v>#N/A</v>
          </cell>
          <cell r="V2310" t="e">
            <v>#N/A</v>
          </cell>
          <cell r="Y2310" t="e">
            <v>#N/A</v>
          </cell>
          <cell r="Z2310">
            <v>20000</v>
          </cell>
          <cell r="AB2310" t="str">
            <v>Under</v>
          </cell>
          <cell r="AC2310" t="str">
            <v/>
          </cell>
          <cell r="AD2310" t="e">
            <v>#N/A</v>
          </cell>
          <cell r="AF2310" t="str">
            <v>18000.00 / 20000.00 / 22050.00 / 25624.60 / 30380.00 / 36573.30</v>
          </cell>
          <cell r="AG2310">
            <v>31098.95</v>
          </cell>
          <cell r="AH2310">
            <v>0.64310852938764818</v>
          </cell>
          <cell r="AK2310">
            <v>0.64310852938764818</v>
          </cell>
          <cell r="AL2310">
            <v>0.64310852938764818</v>
          </cell>
          <cell r="AM2310">
            <v>0.99996784457353061</v>
          </cell>
          <cell r="AN2310">
            <v>52000</v>
          </cell>
          <cell r="AO2310">
            <v>0.99998763252828105</v>
          </cell>
          <cell r="AP2310">
            <v>0.61538461538461542</v>
          </cell>
          <cell r="AS2310">
            <v>1</v>
          </cell>
          <cell r="AT2310">
            <v>0</v>
          </cell>
        </row>
        <row r="2311">
          <cell r="B2311">
            <v>386757</v>
          </cell>
          <cell r="C2311" t="str">
            <v>TAOWINE INDUSTRIAL CO., LTD.</v>
          </cell>
          <cell r="D2311" t="str">
            <v>V68</v>
          </cell>
          <cell r="E2311" t="str">
            <v>1195142-01-R</v>
          </cell>
          <cell r="F2311" t="str">
            <v>BOT-GRT</v>
          </cell>
          <cell r="G2311" t="str">
            <v>EQP,AE,BOT-GRT,V54-V68,TAOWINE,RETROFIT KIT</v>
          </cell>
          <cell r="H2311">
            <v>18000</v>
          </cell>
          <cell r="I2311" t="str">
            <v>AE</v>
          </cell>
          <cell r="J2311" t="str">
            <v>Retrofit</v>
          </cell>
          <cell r="K2311">
            <v>36000</v>
          </cell>
          <cell r="L2311">
            <v>2</v>
          </cell>
          <cell r="M2311" t="str">
            <v>EBD</v>
          </cell>
          <cell r="N2311">
            <v>18000</v>
          </cell>
          <cell r="O2311">
            <v>36000</v>
          </cell>
          <cell r="P2311" t="b">
            <v>0</v>
          </cell>
          <cell r="Q2311" t="str">
            <v>China</v>
          </cell>
          <cell r="R2311" t="e">
            <v>#N/A</v>
          </cell>
          <cell r="S2311" t="e">
            <v>#N/A</v>
          </cell>
          <cell r="T2311" t="e">
            <v>#N/A</v>
          </cell>
          <cell r="U2311" t="e">
            <v>#N/A</v>
          </cell>
          <cell r="V2311" t="e">
            <v>#N/A</v>
          </cell>
          <cell r="Y2311" t="e">
            <v>#N/A</v>
          </cell>
          <cell r="Z2311">
            <v>36000</v>
          </cell>
          <cell r="AB2311" t="str">
            <v>Under</v>
          </cell>
          <cell r="AC2311">
            <v>0.5</v>
          </cell>
          <cell r="AD2311" t="e">
            <v>#N/A</v>
          </cell>
          <cell r="AF2311" t="str">
            <v>18000.00 / 20000.00 / 22050.00 / 25624.60 / 30380.00 / 36573.30</v>
          </cell>
          <cell r="AG2311">
            <v>31098.95</v>
          </cell>
          <cell r="AH2311">
            <v>0.57879767644888336</v>
          </cell>
          <cell r="AK2311">
            <v>0.57879767644888336</v>
          </cell>
          <cell r="AL2311">
            <v>1.1575953528977667</v>
          </cell>
          <cell r="AM2311">
            <v>0.99996784457353072</v>
          </cell>
          <cell r="AN2311">
            <v>52000</v>
          </cell>
          <cell r="AO2311">
            <v>0.99998886927545294</v>
          </cell>
          <cell r="AP2311">
            <v>0.65384615384615385</v>
          </cell>
          <cell r="AS2311">
            <v>1</v>
          </cell>
          <cell r="AT2311">
            <v>0</v>
          </cell>
        </row>
        <row r="2312">
          <cell r="B2312">
            <v>386758</v>
          </cell>
          <cell r="C2312" t="str">
            <v>SECOTE</v>
          </cell>
          <cell r="D2312" t="str">
            <v>V68</v>
          </cell>
          <cell r="E2312" t="str">
            <v>1195143-01-R</v>
          </cell>
          <cell r="F2312" t="str">
            <v>TOP-GRT</v>
          </cell>
          <cell r="G2312" t="str">
            <v>EQP,AE,TOP-GRT,D37-V68,SECOTE,RETROFIT KIT</v>
          </cell>
          <cell r="H2312">
            <v>30552.1</v>
          </cell>
          <cell r="I2312" t="str">
            <v>AE</v>
          </cell>
          <cell r="J2312" t="str">
            <v>Retrofit</v>
          </cell>
          <cell r="K2312">
            <v>30552.1</v>
          </cell>
          <cell r="L2312">
            <v>1</v>
          </cell>
          <cell r="M2312" t="str">
            <v>OTS Quote</v>
          </cell>
          <cell r="N2312">
            <v>30552.1</v>
          </cell>
          <cell r="O2312">
            <v>30552.1</v>
          </cell>
          <cell r="P2312" t="b">
            <v>0</v>
          </cell>
          <cell r="Q2312" t="str">
            <v>China</v>
          </cell>
          <cell r="R2312" t="e">
            <v>#N/A</v>
          </cell>
          <cell r="S2312" t="e">
            <v>#N/A</v>
          </cell>
          <cell r="T2312" t="e">
            <v>#N/A</v>
          </cell>
          <cell r="U2312" t="e">
            <v>#N/A</v>
          </cell>
          <cell r="V2312" t="e">
            <v>#N/A</v>
          </cell>
          <cell r="Y2312" t="e">
            <v>#N/A</v>
          </cell>
          <cell r="Z2312">
            <v>30552.1</v>
          </cell>
          <cell r="AB2312" t="str">
            <v>Under</v>
          </cell>
          <cell r="AC2312" t="str">
            <v/>
          </cell>
          <cell r="AD2312" t="e">
            <v>#N/A</v>
          </cell>
          <cell r="AF2312" t="str">
            <v>17000.00 / 21244.26 / 30552.10</v>
          </cell>
          <cell r="AG2312">
            <v>25898.18</v>
          </cell>
          <cell r="AH2312">
            <v>1.1797006585018714</v>
          </cell>
          <cell r="AK2312">
            <v>1.1797006585018714</v>
          </cell>
          <cell r="AL2312">
            <v>1.1797006585018714</v>
          </cell>
          <cell r="AM2312">
            <v>0.9999613872480615</v>
          </cell>
          <cell r="AN2312">
            <v>41200</v>
          </cell>
          <cell r="AO2312">
            <v>0.9999713664888713</v>
          </cell>
          <cell r="AP2312">
            <v>0.2584441747572816</v>
          </cell>
          <cell r="AS2312">
            <v>1</v>
          </cell>
          <cell r="AT2312">
            <v>0</v>
          </cell>
        </row>
        <row r="2313">
          <cell r="B2313">
            <v>386759</v>
          </cell>
          <cell r="C2313" t="str">
            <v>TAOWINE INDUSTRIAL CO., LTD.</v>
          </cell>
          <cell r="D2313" t="str">
            <v>V68</v>
          </cell>
          <cell r="E2313" t="str">
            <v>1195144-01-R</v>
          </cell>
          <cell r="F2313" t="str">
            <v>TOP-GRT</v>
          </cell>
          <cell r="G2313" t="str">
            <v>EQP,AE,TOP-GRT,V53-V68,TAOWINE,RETROFIT KIT</v>
          </cell>
          <cell r="H2313">
            <v>17000</v>
          </cell>
          <cell r="I2313" t="str">
            <v>AE</v>
          </cell>
          <cell r="J2313" t="str">
            <v>Retrofit</v>
          </cell>
          <cell r="K2313">
            <v>51000</v>
          </cell>
          <cell r="L2313">
            <v>3</v>
          </cell>
          <cell r="M2313" t="str">
            <v>EBD</v>
          </cell>
          <cell r="N2313">
            <v>17000</v>
          </cell>
          <cell r="O2313">
            <v>51000</v>
          </cell>
          <cell r="P2313" t="b">
            <v>0</v>
          </cell>
          <cell r="Q2313" t="str">
            <v>China</v>
          </cell>
          <cell r="R2313" t="e">
            <v>#N/A</v>
          </cell>
          <cell r="S2313" t="e">
            <v>#N/A</v>
          </cell>
          <cell r="T2313" t="e">
            <v>#N/A</v>
          </cell>
          <cell r="U2313" t="e">
            <v>#N/A</v>
          </cell>
          <cell r="V2313" t="e">
            <v>#N/A</v>
          </cell>
          <cell r="Y2313" t="e">
            <v>#N/A</v>
          </cell>
          <cell r="Z2313">
            <v>51000</v>
          </cell>
          <cell r="AB2313" t="str">
            <v>Under</v>
          </cell>
          <cell r="AC2313">
            <v>0.66666666666666663</v>
          </cell>
          <cell r="AD2313" t="e">
            <v>#N/A</v>
          </cell>
          <cell r="AF2313" t="str">
            <v>17000.00 / 21244.26 / 30552.10</v>
          </cell>
          <cell r="AG2313">
            <v>25898.18</v>
          </cell>
          <cell r="AH2313">
            <v>0.65641678295540462</v>
          </cell>
          <cell r="AK2313">
            <v>0.65641678295540462</v>
          </cell>
          <cell r="AL2313">
            <v>1.9692503488662139</v>
          </cell>
          <cell r="AM2313">
            <v>0.99996138724806138</v>
          </cell>
          <cell r="AN2313">
            <v>41200</v>
          </cell>
          <cell r="AO2313">
            <v>0.99998406755381175</v>
          </cell>
          <cell r="AP2313">
            <v>0.58737864077669899</v>
          </cell>
          <cell r="AS2313">
            <v>1</v>
          </cell>
          <cell r="AT2313">
            <v>0</v>
          </cell>
        </row>
        <row r="2314">
          <cell r="B2314">
            <v>386760</v>
          </cell>
          <cell r="C2314" t="str">
            <v>TAOWINE INDUSTRIAL CO., LTD.</v>
          </cell>
          <cell r="D2314" t="str">
            <v>V68</v>
          </cell>
          <cell r="E2314" t="str">
            <v>1195145-01-R</v>
          </cell>
          <cell r="F2314" t="str">
            <v>TOP-GRT</v>
          </cell>
          <cell r="G2314" t="str">
            <v>EQP,AE,TOP-GRT,V54-V68,TAOWINE,RETROFIT KIT</v>
          </cell>
          <cell r="H2314">
            <v>17000</v>
          </cell>
          <cell r="I2314" t="str">
            <v>AE</v>
          </cell>
          <cell r="J2314" t="str">
            <v>Retrofit</v>
          </cell>
          <cell r="K2314">
            <v>34000</v>
          </cell>
          <cell r="L2314">
            <v>2</v>
          </cell>
          <cell r="M2314" t="str">
            <v>EBD</v>
          </cell>
          <cell r="N2314">
            <v>17000</v>
          </cell>
          <cell r="O2314">
            <v>34000</v>
          </cell>
          <cell r="P2314" t="b">
            <v>0</v>
          </cell>
          <cell r="Q2314" t="str">
            <v>China</v>
          </cell>
          <cell r="R2314" t="e">
            <v>#N/A</v>
          </cell>
          <cell r="S2314" t="e">
            <v>#N/A</v>
          </cell>
          <cell r="T2314" t="e">
            <v>#N/A</v>
          </cell>
          <cell r="U2314" t="e">
            <v>#N/A</v>
          </cell>
          <cell r="V2314" t="e">
            <v>#N/A</v>
          </cell>
          <cell r="Y2314" t="e">
            <v>#N/A</v>
          </cell>
          <cell r="Z2314">
            <v>34000</v>
          </cell>
          <cell r="AB2314" t="str">
            <v>Under</v>
          </cell>
          <cell r="AC2314">
            <v>0.5</v>
          </cell>
          <cell r="AD2314" t="e">
            <v>#N/A</v>
          </cell>
          <cell r="AF2314" t="str">
            <v>17000.00 / 21244.26 / 30552.10</v>
          </cell>
          <cell r="AG2314">
            <v>25898.18</v>
          </cell>
          <cell r="AH2314">
            <v>0.65641678295540462</v>
          </cell>
          <cell r="AK2314">
            <v>0.65641678295540462</v>
          </cell>
          <cell r="AL2314">
            <v>1.3128335659108092</v>
          </cell>
          <cell r="AM2314">
            <v>0.99996138724806138</v>
          </cell>
          <cell r="AN2314">
            <v>41200</v>
          </cell>
          <cell r="AO2314">
            <v>0.99998406755381175</v>
          </cell>
          <cell r="AP2314">
            <v>0.58737864077669899</v>
          </cell>
          <cell r="AS2314">
            <v>1</v>
          </cell>
          <cell r="AT2314">
            <v>0</v>
          </cell>
        </row>
        <row r="2315">
          <cell r="B2315">
            <v>386761</v>
          </cell>
          <cell r="C2315" t="str">
            <v>SHENZHEN STRONG TECHNOLOGY CO., LTD.</v>
          </cell>
          <cell r="D2315" t="str">
            <v>V63</v>
          </cell>
          <cell r="E2315" t="str">
            <v>1195147-01-R</v>
          </cell>
          <cell r="F2315" t="str">
            <v>RIM-INPUT-CONVEYOR</v>
          </cell>
          <cell r="G2315" t="str">
            <v>EQP,AE,RIM-INPUT-CONVEYOR(RIM-CONVEYOR),D53G-V6X,STRONG,RETROFIT KIT</v>
          </cell>
          <cell r="H2315">
            <v>1100</v>
          </cell>
          <cell r="I2315" t="str">
            <v>AE</v>
          </cell>
          <cell r="J2315" t="str">
            <v>Retrofit</v>
          </cell>
          <cell r="K2315">
            <v>1100</v>
          </cell>
          <cell r="L2315">
            <v>1</v>
          </cell>
          <cell r="M2315" t="str">
            <v>OTS Quote</v>
          </cell>
          <cell r="N2315">
            <v>1100</v>
          </cell>
          <cell r="O2315">
            <v>1100</v>
          </cell>
          <cell r="P2315" t="b">
            <v>0</v>
          </cell>
          <cell r="Q2315" t="str">
            <v>China</v>
          </cell>
          <cell r="R2315" t="e">
            <v>#N/A</v>
          </cell>
          <cell r="S2315" t="e">
            <v>#N/A</v>
          </cell>
          <cell r="T2315" t="e">
            <v>#N/A</v>
          </cell>
          <cell r="U2315" t="e">
            <v>#N/A</v>
          </cell>
          <cell r="V2315" t="e">
            <v>#N/A</v>
          </cell>
          <cell r="Y2315" t="e">
            <v>#N/A</v>
          </cell>
          <cell r="Z2315">
            <v>1100</v>
          </cell>
          <cell r="AB2315" t="str">
            <v>Under</v>
          </cell>
          <cell r="AC2315" t="str">
            <v/>
          </cell>
          <cell r="AD2315" t="e">
            <v>#N/A</v>
          </cell>
          <cell r="AF2315">
            <v>1100</v>
          </cell>
          <cell r="AG2315">
            <v>1100</v>
          </cell>
          <cell r="AH2315">
            <v>1</v>
          </cell>
          <cell r="AK2315">
            <v>1</v>
          </cell>
          <cell r="AL2315">
            <v>1</v>
          </cell>
          <cell r="AM2315">
            <v>0.99909090909090914</v>
          </cell>
          <cell r="AN2315">
            <v>2907</v>
          </cell>
          <cell r="AO2315">
            <v>0.99965600275197797</v>
          </cell>
          <cell r="AP2315">
            <v>0.62160302717578264</v>
          </cell>
          <cell r="AS2315">
            <v>1</v>
          </cell>
          <cell r="AT2315">
            <v>0</v>
          </cell>
        </row>
        <row r="2316">
          <cell r="B2316">
            <v>386761</v>
          </cell>
          <cell r="C2316" t="str">
            <v>SHENZHEN STRONG TECHNOLOGY CO., LTD.</v>
          </cell>
          <cell r="D2316" t="str">
            <v>V63</v>
          </cell>
          <cell r="E2316" t="str">
            <v>1195147-01-R</v>
          </cell>
          <cell r="F2316" t="str">
            <v>RIM-INPUT-CONVEYOR</v>
          </cell>
          <cell r="G2316" t="str">
            <v>EQP,AE,RIM-INPUT-CONVEYOR(RIM-CONVEYOR),D53G-V6X,STRONG,RETROFIT KIT</v>
          </cell>
          <cell r="H2316">
            <v>1100</v>
          </cell>
          <cell r="I2316" t="str">
            <v>AE</v>
          </cell>
          <cell r="J2316" t="str">
            <v>Retrofit</v>
          </cell>
          <cell r="K2316">
            <v>4400</v>
          </cell>
          <cell r="L2316">
            <v>4</v>
          </cell>
          <cell r="M2316" t="str">
            <v>OTS Quote</v>
          </cell>
          <cell r="N2316">
            <v>1100</v>
          </cell>
          <cell r="O2316">
            <v>4400</v>
          </cell>
          <cell r="P2316" t="b">
            <v>0</v>
          </cell>
          <cell r="Q2316" t="str">
            <v>China</v>
          </cell>
          <cell r="R2316" t="e">
            <v>#N/A</v>
          </cell>
          <cell r="S2316" t="e">
            <v>#N/A</v>
          </cell>
          <cell r="T2316" t="e">
            <v>#N/A</v>
          </cell>
          <cell r="U2316" t="e">
            <v>#N/A</v>
          </cell>
          <cell r="V2316" t="e">
            <v>#N/A</v>
          </cell>
          <cell r="Y2316" t="e">
            <v>#N/A</v>
          </cell>
          <cell r="Z2316">
            <v>4400</v>
          </cell>
          <cell r="AB2316" t="str">
            <v>Under</v>
          </cell>
          <cell r="AC2316">
            <v>0.75</v>
          </cell>
          <cell r="AD2316" t="e">
            <v>#N/A</v>
          </cell>
          <cell r="AF2316">
            <v>1100</v>
          </cell>
          <cell r="AG2316">
            <v>1100</v>
          </cell>
          <cell r="AH2316">
            <v>1</v>
          </cell>
          <cell r="AK2316">
            <v>1</v>
          </cell>
          <cell r="AL2316">
            <v>4</v>
          </cell>
          <cell r="AM2316">
            <v>0.99909090909090914</v>
          </cell>
          <cell r="AN2316">
            <v>2907</v>
          </cell>
          <cell r="AO2316">
            <v>0.99965600275197797</v>
          </cell>
          <cell r="AP2316">
            <v>0.62160302717578264</v>
          </cell>
          <cell r="AS2316">
            <v>1</v>
          </cell>
          <cell r="AT2316">
            <v>0</v>
          </cell>
        </row>
        <row r="2317">
          <cell r="B2317">
            <v>386762</v>
          </cell>
          <cell r="C2317" t="str">
            <v>SHENZHEN STRONG TECHNOLOGY CO., LTD.</v>
          </cell>
          <cell r="D2317" t="str">
            <v>V63</v>
          </cell>
          <cell r="E2317" t="str">
            <v>1195148-01-R</v>
          </cell>
          <cell r="F2317" t="str">
            <v>RIM-INPUT-CONVEYOR</v>
          </cell>
          <cell r="G2317" t="str">
            <v>EQP,AE,RIM-INPUT-CONVEYOR(RIM-CONVEYOR),D5X-V6X,STRONG,RETROFIT KIT</v>
          </cell>
          <cell r="H2317">
            <v>1100</v>
          </cell>
          <cell r="I2317" t="str">
            <v>AE</v>
          </cell>
          <cell r="J2317" t="str">
            <v>Retrofit</v>
          </cell>
          <cell r="K2317">
            <v>2200</v>
          </cell>
          <cell r="L2317">
            <v>2</v>
          </cell>
          <cell r="M2317" t="str">
            <v>OTS Quote</v>
          </cell>
          <cell r="N2317">
            <v>1100</v>
          </cell>
          <cell r="O2317">
            <v>2200</v>
          </cell>
          <cell r="P2317" t="b">
            <v>0</v>
          </cell>
          <cell r="Q2317" t="str">
            <v>China</v>
          </cell>
          <cell r="R2317" t="e">
            <v>#N/A</v>
          </cell>
          <cell r="S2317" t="e">
            <v>#N/A</v>
          </cell>
          <cell r="T2317" t="e">
            <v>#N/A</v>
          </cell>
          <cell r="U2317" t="e">
            <v>#N/A</v>
          </cell>
          <cell r="V2317" t="e">
            <v>#N/A</v>
          </cell>
          <cell r="Y2317" t="e">
            <v>#N/A</v>
          </cell>
          <cell r="Z2317">
            <v>2200</v>
          </cell>
          <cell r="AB2317" t="str">
            <v>Under</v>
          </cell>
          <cell r="AC2317">
            <v>0.5</v>
          </cell>
          <cell r="AD2317" t="e">
            <v>#N/A</v>
          </cell>
          <cell r="AF2317">
            <v>1100</v>
          </cell>
          <cell r="AG2317">
            <v>1100</v>
          </cell>
          <cell r="AH2317">
            <v>1</v>
          </cell>
          <cell r="AK2317">
            <v>1</v>
          </cell>
          <cell r="AL2317">
            <v>2</v>
          </cell>
          <cell r="AM2317">
            <v>0.99909090909090914</v>
          </cell>
          <cell r="AN2317">
            <v>2907</v>
          </cell>
          <cell r="AO2317">
            <v>0.99965600275197797</v>
          </cell>
          <cell r="AP2317">
            <v>0.62160302717578264</v>
          </cell>
          <cell r="AS2317">
            <v>1</v>
          </cell>
          <cell r="AT2317">
            <v>0</v>
          </cell>
        </row>
        <row r="2318">
          <cell r="B2318">
            <v>386763</v>
          </cell>
          <cell r="C2318" t="str">
            <v>BOZHON PRECISION INDUSTRY TECHNOLOGY CO., LTD.</v>
          </cell>
          <cell r="D2318" t="str">
            <v>V64</v>
          </cell>
          <cell r="E2318" t="str">
            <v>1195149-01-R</v>
          </cell>
          <cell r="F2318" t="str">
            <v>GIF CG/IT-4</v>
          </cell>
          <cell r="G2318" t="str">
            <v>EQP,AE,GIF CG/IT-4(GIF IT-4),D93-V64,BOZHON,RETROFIT KIT</v>
          </cell>
          <cell r="H2318">
            <v>8629.52</v>
          </cell>
          <cell r="I2318" t="str">
            <v>AE</v>
          </cell>
          <cell r="J2318" t="str">
            <v>Retrofit</v>
          </cell>
          <cell r="K2318">
            <v>8629.52</v>
          </cell>
          <cell r="L2318">
            <v>1</v>
          </cell>
          <cell r="M2318" t="str">
            <v>OTS Quote</v>
          </cell>
          <cell r="N2318">
            <v>8629.52</v>
          </cell>
          <cell r="O2318">
            <v>8629.52</v>
          </cell>
          <cell r="P2318" t="b">
            <v>0</v>
          </cell>
          <cell r="Q2318" t="str">
            <v>China</v>
          </cell>
          <cell r="R2318" t="e">
            <v>#N/A</v>
          </cell>
          <cell r="S2318" t="e">
            <v>#N/A</v>
          </cell>
          <cell r="T2318" t="e">
            <v>#N/A</v>
          </cell>
          <cell r="U2318" t="e">
            <v>#N/A</v>
          </cell>
          <cell r="V2318" t="e">
            <v>#N/A</v>
          </cell>
          <cell r="Y2318" t="e">
            <v>#N/A</v>
          </cell>
          <cell r="Z2318">
            <v>8629.52</v>
          </cell>
          <cell r="AB2318" t="str">
            <v>Under</v>
          </cell>
          <cell r="AC2318" t="str">
            <v/>
          </cell>
          <cell r="AD2318" t="e">
            <v>#N/A</v>
          </cell>
          <cell r="AF2318">
            <v>8629.52</v>
          </cell>
          <cell r="AG2318">
            <v>8629.52</v>
          </cell>
          <cell r="AH2318">
            <v>1</v>
          </cell>
          <cell r="AK2318">
            <v>1</v>
          </cell>
          <cell r="AL2318">
            <v>1</v>
          </cell>
          <cell r="AM2318">
            <v>0.99988411869953364</v>
          </cell>
          <cell r="AN2318">
            <v>101236</v>
          </cell>
          <cell r="AO2318">
            <v>0.99999012209095584</v>
          </cell>
          <cell r="AP2318">
            <v>0.91475838634477846</v>
          </cell>
          <cell r="AS2318">
            <v>1</v>
          </cell>
          <cell r="AT2318">
            <v>0</v>
          </cell>
        </row>
        <row r="2319">
          <cell r="B2319">
            <v>386764</v>
          </cell>
          <cell r="C2319" t="str">
            <v>SHENZHEN STRONG TECHNOLOGY CO., LTD.</v>
          </cell>
          <cell r="D2319" t="str">
            <v>V64</v>
          </cell>
          <cell r="E2319" t="str">
            <v>1195156-01-R</v>
          </cell>
          <cell r="F2319" t="str">
            <v>SPA4</v>
          </cell>
          <cell r="G2319" t="str">
            <v>EQP,AE,SPA4 PLUS(SPA3 PLUS),V54-V64,STRONG,RETROFIT KIT</v>
          </cell>
          <cell r="H2319">
            <v>6900</v>
          </cell>
          <cell r="I2319" t="str">
            <v>AE</v>
          </cell>
          <cell r="J2319" t="str">
            <v>Retrofit</v>
          </cell>
          <cell r="K2319">
            <v>6900</v>
          </cell>
          <cell r="L2319">
            <v>1</v>
          </cell>
          <cell r="M2319" t="str">
            <v>EBD</v>
          </cell>
          <cell r="N2319">
            <v>6900</v>
          </cell>
          <cell r="O2319">
            <v>6900</v>
          </cell>
          <cell r="P2319" t="b">
            <v>0</v>
          </cell>
          <cell r="Q2319" t="str">
            <v>China</v>
          </cell>
          <cell r="R2319" t="e">
            <v>#N/A</v>
          </cell>
          <cell r="S2319" t="e">
            <v>#N/A</v>
          </cell>
          <cell r="T2319" t="e">
            <v>#N/A</v>
          </cell>
          <cell r="U2319" t="e">
            <v>#N/A</v>
          </cell>
          <cell r="V2319" t="e">
            <v>#N/A</v>
          </cell>
          <cell r="Y2319" t="e">
            <v>#N/A</v>
          </cell>
          <cell r="Z2319">
            <v>6900</v>
          </cell>
          <cell r="AB2319" t="str">
            <v>Under</v>
          </cell>
          <cell r="AC2319" t="str">
            <v/>
          </cell>
          <cell r="AD2319" t="e">
            <v>#N/A</v>
          </cell>
          <cell r="AF2319">
            <v>6900</v>
          </cell>
          <cell r="AG2319">
            <v>7125.6959999999999</v>
          </cell>
          <cell r="AH2319">
            <v>0.96832646242556519</v>
          </cell>
          <cell r="AK2319">
            <v>0.96832646242556519</v>
          </cell>
          <cell r="AL2319">
            <v>0.96832646242556519</v>
          </cell>
          <cell r="AM2319">
            <v>0.99985966283153249</v>
          </cell>
          <cell r="AN2319">
            <v>42102</v>
          </cell>
          <cell r="AO2319">
            <v>0.99997700046405336</v>
          </cell>
          <cell r="AP2319">
            <v>0.83611229870314951</v>
          </cell>
          <cell r="AS2319">
            <v>1</v>
          </cell>
          <cell r="AT2319">
            <v>0</v>
          </cell>
        </row>
        <row r="2320">
          <cell r="B2320">
            <v>386765</v>
          </cell>
          <cell r="C2320" t="str">
            <v>BOZHON PRECISION INDUSTRY TECHNOLOGY CO., LTD.</v>
          </cell>
          <cell r="D2320" t="str">
            <v>V64</v>
          </cell>
          <cell r="E2320" t="str">
            <v>1195175-01</v>
          </cell>
          <cell r="F2320" t="str">
            <v>JEMISON BENDING</v>
          </cell>
          <cell r="G2320" t="str">
            <v>EQP,DFM,V63,JEMISON BENDING,BOZHON</v>
          </cell>
          <cell r="H2320">
            <v>49583.9</v>
          </cell>
          <cell r="I2320" t="str">
            <v>DFM</v>
          </cell>
          <cell r="J2320" t="str">
            <v>New Buy</v>
          </cell>
          <cell r="K2320">
            <v>99167.8</v>
          </cell>
          <cell r="L2320">
            <v>2</v>
          </cell>
          <cell r="M2320" t="str">
            <v>EBD</v>
          </cell>
          <cell r="N2320">
            <v>49583.9</v>
          </cell>
          <cell r="O2320">
            <v>99167.8</v>
          </cell>
          <cell r="P2320" t="b">
            <v>1</v>
          </cell>
          <cell r="Q2320" t="str">
            <v>China</v>
          </cell>
          <cell r="R2320">
            <v>30942.07</v>
          </cell>
          <cell r="S2320">
            <v>5977.71</v>
          </cell>
          <cell r="T2320">
            <v>8151.05</v>
          </cell>
          <cell r="U2320">
            <v>9576.25</v>
          </cell>
          <cell r="V2320">
            <v>22679.316412240216</v>
          </cell>
          <cell r="Y2320">
            <v>4002.3668197871934</v>
          </cell>
          <cell r="Z2320">
            <v>99167.8</v>
          </cell>
          <cell r="AB2320" t="str">
            <v>Under</v>
          </cell>
          <cell r="AC2320">
            <v>0.5</v>
          </cell>
          <cell r="AD2320">
            <v>26681.683232027408</v>
          </cell>
          <cell r="AF2320">
            <v>49583.9</v>
          </cell>
          <cell r="AG2320">
            <v>60291.95</v>
          </cell>
          <cell r="AH2320">
            <v>0.82239668811508015</v>
          </cell>
          <cell r="AK2320">
            <v>0.82239668811508015</v>
          </cell>
          <cell r="AL2320">
            <v>1.6447933762301603</v>
          </cell>
          <cell r="AM2320">
            <v>0.99998341403786084</v>
          </cell>
          <cell r="AN2320" t="str">
            <v/>
          </cell>
          <cell r="AO2320" t="e">
            <v>#VALUE!</v>
          </cell>
          <cell r="AP2320" t="e">
            <v>#VALUE!</v>
          </cell>
          <cell r="AS2320">
            <v>1</v>
          </cell>
          <cell r="AT2320">
            <v>0</v>
          </cell>
        </row>
        <row r="2321">
          <cell r="B2321">
            <v>386766</v>
          </cell>
          <cell r="C2321" t="str">
            <v>SHENZHEN STRONG TECHNOLOGY CO., LTD.</v>
          </cell>
          <cell r="D2321" t="str">
            <v>V63</v>
          </cell>
          <cell r="E2321" t="str">
            <v>1195176-01</v>
          </cell>
          <cell r="F2321" t="str">
            <v>Jumper Bending</v>
          </cell>
          <cell r="G2321" t="str">
            <v>EQP,DFM,V63,JUMPER BENDING,STRONG</v>
          </cell>
          <cell r="H2321">
            <v>71000</v>
          </cell>
          <cell r="I2321" t="str">
            <v>DFM</v>
          </cell>
          <cell r="J2321" t="str">
            <v>New Buy</v>
          </cell>
          <cell r="K2321">
            <v>284000</v>
          </cell>
          <cell r="L2321">
            <v>4</v>
          </cell>
          <cell r="M2321" t="str">
            <v>EBD</v>
          </cell>
          <cell r="N2321">
            <v>71000</v>
          </cell>
          <cell r="O2321">
            <v>284000</v>
          </cell>
          <cell r="P2321" t="b">
            <v>1</v>
          </cell>
          <cell r="Q2321" t="str">
            <v>China</v>
          </cell>
          <cell r="R2321">
            <v>46760.1</v>
          </cell>
          <cell r="S2321">
            <v>7444.33</v>
          </cell>
          <cell r="T2321">
            <v>18568.22</v>
          </cell>
          <cell r="U2321">
            <v>4975.91</v>
          </cell>
          <cell r="V2321">
            <v>38950.556646492361</v>
          </cell>
          <cell r="Y2321">
            <v>4975.91</v>
          </cell>
          <cell r="Z2321">
            <v>284000</v>
          </cell>
          <cell r="AB2321" t="str">
            <v>Under</v>
          </cell>
          <cell r="AC2321">
            <v>0.75</v>
          </cell>
          <cell r="AD2321">
            <v>43926.466646492365</v>
          </cell>
          <cell r="AF2321">
            <v>49583.9</v>
          </cell>
          <cell r="AG2321">
            <v>60291.95</v>
          </cell>
          <cell r="AH2321">
            <v>1.1776033118849201</v>
          </cell>
          <cell r="AK2321">
            <v>1.1776033118849201</v>
          </cell>
          <cell r="AL2321">
            <v>4.7104132475396803</v>
          </cell>
          <cell r="AM2321">
            <v>0.99998341403786084</v>
          </cell>
          <cell r="AN2321">
            <v>80000</v>
          </cell>
          <cell r="AO2321">
            <v>0.99998527995860154</v>
          </cell>
          <cell r="AP2321">
            <v>0.1125</v>
          </cell>
          <cell r="AS2321">
            <v>1</v>
          </cell>
          <cell r="AT2321">
            <v>0</v>
          </cell>
        </row>
        <row r="2322">
          <cell r="B2322">
            <v>386767</v>
          </cell>
          <cell r="C2322" t="str">
            <v>SHENZHEN STRONG TECHNOLOGY CO., LTD.</v>
          </cell>
          <cell r="D2322" t="str">
            <v>V64</v>
          </cell>
          <cell r="E2322" t="str">
            <v>1195185-01</v>
          </cell>
          <cell r="F2322" t="str">
            <v>JEMISON BENDING</v>
          </cell>
          <cell r="G2322" t="str">
            <v>EQP,DFM,V64,JEMISON BENDING,STRONG</v>
          </cell>
          <cell r="H2322">
            <v>71000</v>
          </cell>
          <cell r="I2322" t="str">
            <v>DFM</v>
          </cell>
          <cell r="J2322" t="str">
            <v>New Buy</v>
          </cell>
          <cell r="K2322">
            <v>71000</v>
          </cell>
          <cell r="L2322">
            <v>1</v>
          </cell>
          <cell r="M2322" t="str">
            <v>EBD</v>
          </cell>
          <cell r="N2322">
            <v>71000</v>
          </cell>
          <cell r="O2322">
            <v>71000</v>
          </cell>
          <cell r="P2322" t="b">
            <v>1</v>
          </cell>
          <cell r="Q2322" t="str">
            <v>China</v>
          </cell>
          <cell r="R2322">
            <v>49327.040000000001</v>
          </cell>
          <cell r="S2322">
            <v>6378.88</v>
          </cell>
          <cell r="T2322">
            <v>17275.53</v>
          </cell>
          <cell r="U2322">
            <v>4898.2</v>
          </cell>
          <cell r="V2322">
            <v>42842.59778649982</v>
          </cell>
          <cell r="Y2322">
            <v>4898.2</v>
          </cell>
          <cell r="Z2322">
            <v>71000</v>
          </cell>
          <cell r="AB2322" t="str">
            <v>Under</v>
          </cell>
          <cell r="AC2322" t="str">
            <v/>
          </cell>
          <cell r="AD2322">
            <v>47740.797786499817</v>
          </cell>
          <cell r="AF2322">
            <v>49583.9</v>
          </cell>
          <cell r="AG2322">
            <v>60291.95</v>
          </cell>
          <cell r="AH2322">
            <v>1.1776033118849201</v>
          </cell>
          <cell r="AK2322">
            <v>1.1776033118849201</v>
          </cell>
          <cell r="AL2322">
            <v>1.1776033118849201</v>
          </cell>
          <cell r="AM2322">
            <v>0.99998341403786084</v>
          </cell>
          <cell r="AN2322" t="str">
            <v/>
          </cell>
          <cell r="AO2322" t="e">
            <v>#VALUE!</v>
          </cell>
          <cell r="AP2322" t="e">
            <v>#VALUE!</v>
          </cell>
          <cell r="AS2322">
            <v>1</v>
          </cell>
          <cell r="AT2322">
            <v>0</v>
          </cell>
        </row>
        <row r="2323">
          <cell r="B2323">
            <v>386767</v>
          </cell>
          <cell r="C2323" t="str">
            <v>SHENZHEN STRONG TECHNOLOGY CO., LTD.</v>
          </cell>
          <cell r="D2323" t="str">
            <v>V64</v>
          </cell>
          <cell r="E2323" t="str">
            <v>1195185-01</v>
          </cell>
          <cell r="F2323" t="str">
            <v>JEMISON BENDING</v>
          </cell>
          <cell r="G2323" t="str">
            <v>EQP,DFM,V64,JEMISON BENDING,STRONG</v>
          </cell>
          <cell r="H2323">
            <v>71000</v>
          </cell>
          <cell r="I2323" t="str">
            <v>DFM</v>
          </cell>
          <cell r="J2323" t="str">
            <v>New Buy</v>
          </cell>
          <cell r="K2323">
            <v>142000</v>
          </cell>
          <cell r="L2323">
            <v>2</v>
          </cell>
          <cell r="M2323" t="str">
            <v>EBD</v>
          </cell>
          <cell r="N2323">
            <v>71000</v>
          </cell>
          <cell r="O2323">
            <v>142000</v>
          </cell>
          <cell r="P2323" t="b">
            <v>1</v>
          </cell>
          <cell r="Q2323" t="str">
            <v>China</v>
          </cell>
          <cell r="R2323">
            <v>49327.040000000001</v>
          </cell>
          <cell r="S2323">
            <v>6378.88</v>
          </cell>
          <cell r="T2323">
            <v>17275.53</v>
          </cell>
          <cell r="U2323">
            <v>4898.2</v>
          </cell>
          <cell r="V2323">
            <v>42842.59778649982</v>
          </cell>
          <cell r="Y2323">
            <v>4898.2</v>
          </cell>
          <cell r="Z2323">
            <v>142000</v>
          </cell>
          <cell r="AB2323" t="str">
            <v>Under</v>
          </cell>
          <cell r="AC2323">
            <v>0.5</v>
          </cell>
          <cell r="AD2323">
            <v>47740.797786499817</v>
          </cell>
          <cell r="AF2323">
            <v>49583.9</v>
          </cell>
          <cell r="AG2323">
            <v>60291.95</v>
          </cell>
          <cell r="AH2323">
            <v>1.1776033118849201</v>
          </cell>
          <cell r="AK2323">
            <v>1.1776033118849201</v>
          </cell>
          <cell r="AL2323">
            <v>2.3552066237698401</v>
          </cell>
          <cell r="AM2323">
            <v>0.99998341403786084</v>
          </cell>
          <cell r="AN2323" t="str">
            <v/>
          </cell>
          <cell r="AO2323" t="e">
            <v>#VALUE!</v>
          </cell>
          <cell r="AP2323" t="e">
            <v>#VALUE!</v>
          </cell>
          <cell r="AS2323">
            <v>1</v>
          </cell>
          <cell r="AT2323">
            <v>0</v>
          </cell>
        </row>
        <row r="2324">
          <cell r="B2324">
            <v>386768</v>
          </cell>
          <cell r="C2324" t="str">
            <v>SHENZHEN STRONG TECHNOLOGY CO., LTD.</v>
          </cell>
          <cell r="D2324" t="str">
            <v>V64</v>
          </cell>
          <cell r="E2324" t="str">
            <v>1195186-01</v>
          </cell>
          <cell r="F2324" t="str">
            <v>UAT BENDING</v>
          </cell>
          <cell r="G2324" t="str">
            <v>EQP,DFM,V64,UAT BENDING,STRONG</v>
          </cell>
          <cell r="H2324">
            <v>71000</v>
          </cell>
          <cell r="I2324" t="str">
            <v>DFM</v>
          </cell>
          <cell r="J2324" t="str">
            <v>New Buy</v>
          </cell>
          <cell r="K2324">
            <v>71000</v>
          </cell>
          <cell r="L2324">
            <v>1</v>
          </cell>
          <cell r="M2324" t="str">
            <v>EBD</v>
          </cell>
          <cell r="N2324">
            <v>71000</v>
          </cell>
          <cell r="O2324">
            <v>71000</v>
          </cell>
          <cell r="P2324" t="b">
            <v>1</v>
          </cell>
          <cell r="Q2324" t="str">
            <v>China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Y2324">
            <v>0</v>
          </cell>
          <cell r="Z2324">
            <v>71000</v>
          </cell>
          <cell r="AB2324" t="str">
            <v>Under</v>
          </cell>
          <cell r="AC2324" t="str">
            <v/>
          </cell>
          <cell r="AD2324">
            <v>0</v>
          </cell>
          <cell r="AF2324">
            <v>30399.4</v>
          </cell>
          <cell r="AG2324">
            <v>50699.699999999953</v>
          </cell>
          <cell r="AH2324">
            <v>1.4004027637244414</v>
          </cell>
          <cell r="AK2324">
            <v>1.4004027637244414</v>
          </cell>
          <cell r="AL2324">
            <v>1.4004027637244414</v>
          </cell>
          <cell r="AM2324">
            <v>0.99998027601741224</v>
          </cell>
          <cell r="AN2324">
            <v>80000</v>
          </cell>
          <cell r="AO2324">
            <v>0.99998249496545344</v>
          </cell>
          <cell r="AP2324">
            <v>0.1125</v>
          </cell>
          <cell r="AS2324">
            <v>1</v>
          </cell>
          <cell r="AT2324">
            <v>0</v>
          </cell>
        </row>
        <row r="2325">
          <cell r="B2325">
            <v>386772</v>
          </cell>
          <cell r="C2325" t="str">
            <v>BOZHON PRECISION INDUSTRY TECHNOLOGY CO., LTD.</v>
          </cell>
          <cell r="D2325" t="str">
            <v>V64</v>
          </cell>
          <cell r="E2325" t="str">
            <v>1195280-01-R</v>
          </cell>
          <cell r="F2325" t="str">
            <v>IT-REP</v>
          </cell>
          <cell r="G2325" t="str">
            <v>EQP,AE,IT-REP SINGLE(IT-REP 8-BAY),D37-V64,BOZHON,RETROFIT KIT</v>
          </cell>
          <cell r="H2325">
            <v>17130.271000000001</v>
          </cell>
          <cell r="I2325" t="str">
            <v>AE</v>
          </cell>
          <cell r="J2325" t="str">
            <v>Retrofit</v>
          </cell>
          <cell r="K2325">
            <v>17130.271000000001</v>
          </cell>
          <cell r="L2325">
            <v>1</v>
          </cell>
          <cell r="M2325" t="str">
            <v>OTS Quote</v>
          </cell>
          <cell r="N2325">
            <v>17130.271000000001</v>
          </cell>
          <cell r="O2325">
            <v>17130.271000000001</v>
          </cell>
          <cell r="P2325" t="b">
            <v>0</v>
          </cell>
          <cell r="Q2325" t="str">
            <v>China</v>
          </cell>
          <cell r="R2325" t="e">
            <v>#N/A</v>
          </cell>
          <cell r="S2325" t="e">
            <v>#N/A</v>
          </cell>
          <cell r="T2325" t="e">
            <v>#N/A</v>
          </cell>
          <cell r="U2325" t="e">
            <v>#N/A</v>
          </cell>
          <cell r="V2325" t="e">
            <v>#N/A</v>
          </cell>
          <cell r="Y2325" t="e">
            <v>#N/A</v>
          </cell>
          <cell r="Z2325">
            <v>17130.271000000001</v>
          </cell>
          <cell r="AB2325" t="str">
            <v>Under</v>
          </cell>
          <cell r="AC2325" t="str">
            <v/>
          </cell>
          <cell r="AD2325" t="e">
            <v>#N/A</v>
          </cell>
          <cell r="AF2325" t="str">
            <v>6554.11 / 9213.05 / 13670.67 / 14857.96 / 17130.27 / 20282.27 / 31415.92</v>
          </cell>
          <cell r="AG2325">
            <v>25849.092499999999</v>
          </cell>
          <cell r="AH2325">
            <v>0.66270299431208279</v>
          </cell>
          <cell r="AK2325">
            <v>0.66270299431208279</v>
          </cell>
          <cell r="AL2325">
            <v>0.66270299431208279</v>
          </cell>
          <cell r="AM2325">
            <v>0.999961313922336</v>
          </cell>
          <cell r="AN2325" t="str">
            <v/>
          </cell>
          <cell r="AO2325" t="e">
            <v>#VALUE!</v>
          </cell>
          <cell r="AP2325" t="e">
            <v>#VALUE!</v>
          </cell>
          <cell r="AS2325">
            <v>1</v>
          </cell>
          <cell r="AT2325">
            <v>0</v>
          </cell>
        </row>
        <row r="2326">
          <cell r="B2326">
            <v>386774</v>
          </cell>
          <cell r="C2326" t="str">
            <v>SHENZHEN STRONG TECHNOLOGY CO., LTD.</v>
          </cell>
          <cell r="D2326" t="str">
            <v>V64</v>
          </cell>
          <cell r="E2326" t="str">
            <v>1195281-01-R</v>
          </cell>
          <cell r="F2326" t="str">
            <v>SPA1</v>
          </cell>
          <cell r="G2326" t="str">
            <v>EQP,AE,SPA1 PLUS,D94-V64,STRONG,RETROFIT KIT</v>
          </cell>
          <cell r="H2326">
            <v>6900</v>
          </cell>
          <cell r="I2326" t="str">
            <v>AE</v>
          </cell>
          <cell r="J2326" t="str">
            <v>Retrofit</v>
          </cell>
          <cell r="K2326">
            <v>6900</v>
          </cell>
          <cell r="L2326">
            <v>1</v>
          </cell>
          <cell r="M2326" t="str">
            <v>OTS Quote</v>
          </cell>
          <cell r="N2326">
            <v>6900</v>
          </cell>
          <cell r="O2326">
            <v>6900</v>
          </cell>
          <cell r="P2326" t="b">
            <v>0</v>
          </cell>
          <cell r="Q2326" t="str">
            <v>China</v>
          </cell>
          <cell r="R2326" t="e">
            <v>#N/A</v>
          </cell>
          <cell r="S2326" t="e">
            <v>#N/A</v>
          </cell>
          <cell r="T2326" t="e">
            <v>#N/A</v>
          </cell>
          <cell r="U2326" t="e">
            <v>#N/A</v>
          </cell>
          <cell r="V2326" t="e">
            <v>#N/A</v>
          </cell>
          <cell r="Y2326" t="e">
            <v>#N/A</v>
          </cell>
          <cell r="Z2326">
            <v>6900</v>
          </cell>
          <cell r="AB2326" t="str">
            <v>Under</v>
          </cell>
          <cell r="AC2326" t="str">
            <v/>
          </cell>
          <cell r="AD2326" t="e">
            <v>#N/A</v>
          </cell>
          <cell r="AF2326">
            <v>6900</v>
          </cell>
          <cell r="AG2326">
            <v>7125.6959999999999</v>
          </cell>
          <cell r="AH2326">
            <v>0.96832646242556519</v>
          </cell>
          <cell r="AK2326">
            <v>0.96832646242556519</v>
          </cell>
          <cell r="AL2326">
            <v>0.96832646242556519</v>
          </cell>
          <cell r="AM2326">
            <v>0.99985966283153249</v>
          </cell>
          <cell r="AN2326">
            <v>42102</v>
          </cell>
          <cell r="AO2326">
            <v>0.99997700046405336</v>
          </cell>
          <cell r="AP2326">
            <v>0.83611229870314951</v>
          </cell>
          <cell r="AS2326">
            <v>1</v>
          </cell>
          <cell r="AT2326">
            <v>0</v>
          </cell>
        </row>
        <row r="2327">
          <cell r="B2327">
            <v>386775</v>
          </cell>
          <cell r="C2327" t="str">
            <v>SHENZHEN STRONG TECHNOLOGY CO., LTD.</v>
          </cell>
          <cell r="D2327" t="str">
            <v>V64</v>
          </cell>
          <cell r="E2327" t="str">
            <v>1195282-01-R</v>
          </cell>
          <cell r="F2327" t="str">
            <v>SPA2</v>
          </cell>
          <cell r="G2327" t="str">
            <v>EQP,AE,SPA2 PLUS,D94-V64,STRONG,RETROFIT KIT</v>
          </cell>
          <cell r="H2327">
            <v>6900</v>
          </cell>
          <cell r="I2327" t="str">
            <v>AE</v>
          </cell>
          <cell r="J2327" t="str">
            <v>Retrofit</v>
          </cell>
          <cell r="K2327">
            <v>6900</v>
          </cell>
          <cell r="L2327">
            <v>1</v>
          </cell>
          <cell r="M2327" t="str">
            <v>OTS Quote</v>
          </cell>
          <cell r="N2327">
            <v>6900</v>
          </cell>
          <cell r="O2327">
            <v>6900</v>
          </cell>
          <cell r="P2327" t="b">
            <v>0</v>
          </cell>
          <cell r="Q2327" t="str">
            <v>China</v>
          </cell>
          <cell r="R2327" t="e">
            <v>#N/A</v>
          </cell>
          <cell r="S2327" t="e">
            <v>#N/A</v>
          </cell>
          <cell r="T2327" t="e">
            <v>#N/A</v>
          </cell>
          <cell r="U2327" t="e">
            <v>#N/A</v>
          </cell>
          <cell r="V2327" t="e">
            <v>#N/A</v>
          </cell>
          <cell r="Y2327" t="e">
            <v>#N/A</v>
          </cell>
          <cell r="Z2327">
            <v>6900</v>
          </cell>
          <cell r="AB2327" t="str">
            <v>Under</v>
          </cell>
          <cell r="AC2327" t="str">
            <v/>
          </cell>
          <cell r="AD2327" t="e">
            <v>#N/A</v>
          </cell>
          <cell r="AF2327">
            <v>6900</v>
          </cell>
          <cell r="AG2327">
            <v>7125.6959999999999</v>
          </cell>
          <cell r="AH2327">
            <v>0.96832646242556519</v>
          </cell>
          <cell r="AK2327">
            <v>0.96832646242556519</v>
          </cell>
          <cell r="AL2327">
            <v>0.96832646242556519</v>
          </cell>
          <cell r="AM2327">
            <v>0.99985966283153249</v>
          </cell>
          <cell r="AN2327">
            <v>42102</v>
          </cell>
          <cell r="AO2327">
            <v>0.99997700046405336</v>
          </cell>
          <cell r="AP2327">
            <v>0.83611229870314951</v>
          </cell>
          <cell r="AS2327">
            <v>1</v>
          </cell>
          <cell r="AT2327">
            <v>0</v>
          </cell>
        </row>
        <row r="2328">
          <cell r="B2328">
            <v>386776</v>
          </cell>
          <cell r="C2328" t="str">
            <v>SHENZHEN STRONG TECHNOLOGY CO., LTD.</v>
          </cell>
          <cell r="D2328" t="str">
            <v>V64</v>
          </cell>
          <cell r="E2328" t="str">
            <v>1195283-01-R</v>
          </cell>
          <cell r="F2328" t="str">
            <v>SPA4</v>
          </cell>
          <cell r="G2328" t="str">
            <v>EQP,AE,SPA4 PLUS(SPA5 PLUS),D94-V64,STRONG,RETROFIT KIT</v>
          </cell>
          <cell r="H2328">
            <v>6900</v>
          </cell>
          <cell r="I2328" t="str">
            <v>AE</v>
          </cell>
          <cell r="J2328" t="str">
            <v>Retrofit</v>
          </cell>
          <cell r="K2328">
            <v>6900</v>
          </cell>
          <cell r="L2328">
            <v>1</v>
          </cell>
          <cell r="M2328" t="str">
            <v>OTS Quote</v>
          </cell>
          <cell r="N2328">
            <v>6900</v>
          </cell>
          <cell r="O2328">
            <v>6900</v>
          </cell>
          <cell r="P2328" t="b">
            <v>0</v>
          </cell>
          <cell r="Q2328" t="str">
            <v>China</v>
          </cell>
          <cell r="R2328" t="e">
            <v>#N/A</v>
          </cell>
          <cell r="S2328" t="e">
            <v>#N/A</v>
          </cell>
          <cell r="T2328" t="e">
            <v>#N/A</v>
          </cell>
          <cell r="U2328" t="e">
            <v>#N/A</v>
          </cell>
          <cell r="V2328" t="e">
            <v>#N/A</v>
          </cell>
          <cell r="Y2328" t="e">
            <v>#N/A</v>
          </cell>
          <cell r="Z2328">
            <v>6900</v>
          </cell>
          <cell r="AB2328" t="str">
            <v>Under</v>
          </cell>
          <cell r="AC2328" t="str">
            <v/>
          </cell>
          <cell r="AD2328" t="e">
            <v>#N/A</v>
          </cell>
          <cell r="AF2328">
            <v>6900</v>
          </cell>
          <cell r="AG2328">
            <v>7125.6959999999999</v>
          </cell>
          <cell r="AH2328">
            <v>0.96832646242556519</v>
          </cell>
          <cell r="AK2328">
            <v>0.96832646242556519</v>
          </cell>
          <cell r="AL2328">
            <v>0.96832646242556519</v>
          </cell>
          <cell r="AM2328">
            <v>0.99985966283153249</v>
          </cell>
          <cell r="AN2328">
            <v>42102</v>
          </cell>
          <cell r="AO2328">
            <v>0.99997700046405336</v>
          </cell>
          <cell r="AP2328">
            <v>0.83611229870314951</v>
          </cell>
          <cell r="AS2328">
            <v>1</v>
          </cell>
          <cell r="AT2328">
            <v>0</v>
          </cell>
        </row>
        <row r="2329">
          <cell r="B2329">
            <v>386777</v>
          </cell>
          <cell r="C2329" t="str">
            <v>SHENZHEN STRONG TECHNOLOGY CO., LTD.</v>
          </cell>
          <cell r="D2329" t="str">
            <v>V64</v>
          </cell>
          <cell r="E2329" t="str">
            <v>1195284-01-R</v>
          </cell>
          <cell r="F2329" t="str">
            <v>SPA4</v>
          </cell>
          <cell r="G2329" t="str">
            <v>EQP,AE,SPA4 PLUS(SPA8 PLUS),D47-V64,STRONG,RETROFIT KIT</v>
          </cell>
          <cell r="H2329">
            <v>6900</v>
          </cell>
          <cell r="I2329" t="str">
            <v>AE</v>
          </cell>
          <cell r="J2329" t="str">
            <v>Retrofit</v>
          </cell>
          <cell r="K2329">
            <v>6900</v>
          </cell>
          <cell r="L2329">
            <v>1</v>
          </cell>
          <cell r="M2329" t="str">
            <v>OTS Quote</v>
          </cell>
          <cell r="N2329">
            <v>6900</v>
          </cell>
          <cell r="O2329">
            <v>6900</v>
          </cell>
          <cell r="P2329" t="b">
            <v>0</v>
          </cell>
          <cell r="Q2329" t="str">
            <v>China</v>
          </cell>
          <cell r="R2329" t="e">
            <v>#N/A</v>
          </cell>
          <cell r="S2329" t="e">
            <v>#N/A</v>
          </cell>
          <cell r="T2329" t="e">
            <v>#N/A</v>
          </cell>
          <cell r="U2329" t="e">
            <v>#N/A</v>
          </cell>
          <cell r="V2329" t="e">
            <v>#N/A</v>
          </cell>
          <cell r="Y2329" t="e">
            <v>#N/A</v>
          </cell>
          <cell r="Z2329">
            <v>6900</v>
          </cell>
          <cell r="AB2329" t="str">
            <v>Under</v>
          </cell>
          <cell r="AC2329" t="str">
            <v/>
          </cell>
          <cell r="AD2329" t="e">
            <v>#N/A</v>
          </cell>
          <cell r="AF2329">
            <v>6900</v>
          </cell>
          <cell r="AG2329">
            <v>7125.6959999999999</v>
          </cell>
          <cell r="AH2329">
            <v>0.96832646242556519</v>
          </cell>
          <cell r="AK2329">
            <v>0.96832646242556519</v>
          </cell>
          <cell r="AL2329">
            <v>0.96832646242556519</v>
          </cell>
          <cell r="AM2329">
            <v>0.99985966283153249</v>
          </cell>
          <cell r="AN2329">
            <v>42102</v>
          </cell>
          <cell r="AO2329">
            <v>0.99997700046405336</v>
          </cell>
          <cell r="AP2329">
            <v>0.83611229870314951</v>
          </cell>
          <cell r="AS2329">
            <v>1</v>
          </cell>
          <cell r="AT2329">
            <v>0</v>
          </cell>
        </row>
        <row r="2330">
          <cell r="B2330">
            <v>386778</v>
          </cell>
          <cell r="C2330" t="str">
            <v>BOZHON PRECISION INDUSTRY TECHNOLOGY CO., LTD.</v>
          </cell>
          <cell r="D2330" t="str">
            <v>V63</v>
          </cell>
          <cell r="E2330" t="str">
            <v>1195286-01-R</v>
          </cell>
          <cell r="F2330" t="str">
            <v>GIF CG/IT-4</v>
          </cell>
          <cell r="G2330" t="str">
            <v>EQP,AE,GIF CG/IT-4(GIF IT-4),D94-V63,BOZHON,RETROFIT KIT</v>
          </cell>
          <cell r="H2330">
            <v>8629.52</v>
          </cell>
          <cell r="I2330" t="str">
            <v>AE</v>
          </cell>
          <cell r="J2330" t="str">
            <v>Retrofit</v>
          </cell>
          <cell r="K2330">
            <v>8629.52</v>
          </cell>
          <cell r="L2330">
            <v>1</v>
          </cell>
          <cell r="M2330" t="str">
            <v>OTS Quote</v>
          </cell>
          <cell r="N2330">
            <v>8629.52</v>
          </cell>
          <cell r="O2330">
            <v>8629.52</v>
          </cell>
          <cell r="P2330" t="b">
            <v>0</v>
          </cell>
          <cell r="Q2330" t="str">
            <v>China</v>
          </cell>
          <cell r="R2330" t="e">
            <v>#N/A</v>
          </cell>
          <cell r="S2330" t="e">
            <v>#N/A</v>
          </cell>
          <cell r="T2330" t="e">
            <v>#N/A</v>
          </cell>
          <cell r="U2330" t="e">
            <v>#N/A</v>
          </cell>
          <cell r="V2330" t="e">
            <v>#N/A</v>
          </cell>
          <cell r="Y2330" t="e">
            <v>#N/A</v>
          </cell>
          <cell r="Z2330">
            <v>8629.52</v>
          </cell>
          <cell r="AB2330" t="str">
            <v>Under</v>
          </cell>
          <cell r="AC2330" t="str">
            <v/>
          </cell>
          <cell r="AD2330" t="e">
            <v>#N/A</v>
          </cell>
          <cell r="AF2330">
            <v>8629.52</v>
          </cell>
          <cell r="AG2330">
            <v>8629.52</v>
          </cell>
          <cell r="AH2330">
            <v>1</v>
          </cell>
          <cell r="AK2330">
            <v>1</v>
          </cell>
          <cell r="AL2330">
            <v>1</v>
          </cell>
          <cell r="AM2330">
            <v>0.99988411869953364</v>
          </cell>
          <cell r="AN2330">
            <v>101236</v>
          </cell>
          <cell r="AO2330">
            <v>0.99999012209095584</v>
          </cell>
          <cell r="AP2330">
            <v>0.91475838634477846</v>
          </cell>
          <cell r="AS2330">
            <v>1</v>
          </cell>
          <cell r="AT2330">
            <v>0</v>
          </cell>
        </row>
        <row r="2331">
          <cell r="B2331">
            <v>386782</v>
          </cell>
          <cell r="C2331" t="str">
            <v>SHENZHEN STRONG TECHNOLOGY CO., LTD.</v>
          </cell>
          <cell r="D2331" t="str">
            <v>V63</v>
          </cell>
          <cell r="E2331" t="str">
            <v>1195298-01-R</v>
          </cell>
          <cell r="F2331" t="str">
            <v>BFA2</v>
          </cell>
          <cell r="G2331" t="str">
            <v>EQP,AE,BFA2(BFA1 ICT),D93-V63,STRONG,RETROFIT KIT</v>
          </cell>
          <cell r="H2331">
            <v>7598</v>
          </cell>
          <cell r="I2331" t="str">
            <v>AE</v>
          </cell>
          <cell r="J2331" t="str">
            <v>Retrofit</v>
          </cell>
          <cell r="K2331">
            <v>15196</v>
          </cell>
          <cell r="L2331">
            <v>2</v>
          </cell>
          <cell r="M2331" t="str">
            <v>OTS Quote</v>
          </cell>
          <cell r="N2331">
            <v>7598</v>
          </cell>
          <cell r="O2331">
            <v>15196</v>
          </cell>
          <cell r="P2331" t="b">
            <v>0</v>
          </cell>
          <cell r="Q2331" t="str">
            <v>China</v>
          </cell>
          <cell r="R2331" t="e">
            <v>#N/A</v>
          </cell>
          <cell r="S2331" t="e">
            <v>#N/A</v>
          </cell>
          <cell r="T2331" t="e">
            <v>#N/A</v>
          </cell>
          <cell r="U2331" t="e">
            <v>#N/A</v>
          </cell>
          <cell r="V2331" t="e">
            <v>#N/A</v>
          </cell>
          <cell r="Y2331" t="e">
            <v>#N/A</v>
          </cell>
          <cell r="Z2331">
            <v>15196</v>
          </cell>
          <cell r="AB2331" t="str">
            <v>Under</v>
          </cell>
          <cell r="AC2331">
            <v>0.5</v>
          </cell>
          <cell r="AD2331" t="e">
            <v>#N/A</v>
          </cell>
          <cell r="AF2331" t="str">
            <v>5793.00 / 7598.00 / 11400.83 / 12555.00</v>
          </cell>
          <cell r="AG2331">
            <v>9174</v>
          </cell>
          <cell r="AH2331">
            <v>0.82821015914541096</v>
          </cell>
          <cell r="AK2331">
            <v>0.82821015914541096</v>
          </cell>
          <cell r="AL2331">
            <v>1.6564203182908219</v>
          </cell>
          <cell r="AM2331">
            <v>0.9998909962938739</v>
          </cell>
          <cell r="AN2331">
            <v>38111</v>
          </cell>
          <cell r="AO2331">
            <v>0.99997826847474103</v>
          </cell>
          <cell r="AP2331">
            <v>0.80063498727401539</v>
          </cell>
          <cell r="AS2331">
            <v>1</v>
          </cell>
          <cell r="AT2331">
            <v>0</v>
          </cell>
        </row>
        <row r="2332">
          <cell r="B2332">
            <v>386783</v>
          </cell>
          <cell r="C2332" t="str">
            <v>SECOTE</v>
          </cell>
          <cell r="D2332" t="str">
            <v>V63</v>
          </cell>
          <cell r="E2332" t="str">
            <v>1195299-01-R</v>
          </cell>
          <cell r="F2332" t="str">
            <v>TOP-GRT</v>
          </cell>
          <cell r="G2332" t="str">
            <v>EQP,AE,TOP-GRT,D53-V63,SECOTE,RETROFIT KIT</v>
          </cell>
          <cell r="H2332">
            <v>19485.400000000001</v>
          </cell>
          <cell r="I2332" t="str">
            <v>AE</v>
          </cell>
          <cell r="J2332" t="str">
            <v>Retrofit</v>
          </cell>
          <cell r="K2332">
            <v>19485.400000000001</v>
          </cell>
          <cell r="L2332">
            <v>1</v>
          </cell>
          <cell r="M2332" t="str">
            <v>OTS Quote</v>
          </cell>
          <cell r="N2332">
            <v>19485.400000000001</v>
          </cell>
          <cell r="O2332">
            <v>19485.400000000001</v>
          </cell>
          <cell r="P2332" t="b">
            <v>0</v>
          </cell>
          <cell r="Q2332" t="str">
            <v>China</v>
          </cell>
          <cell r="R2332" t="e">
            <v>#N/A</v>
          </cell>
          <cell r="S2332" t="e">
            <v>#N/A</v>
          </cell>
          <cell r="T2332" t="e">
            <v>#N/A</v>
          </cell>
          <cell r="U2332" t="e">
            <v>#N/A</v>
          </cell>
          <cell r="V2332" t="e">
            <v>#N/A</v>
          </cell>
          <cell r="Y2332" t="e">
            <v>#N/A</v>
          </cell>
          <cell r="Z2332">
            <v>19485.400000000001</v>
          </cell>
          <cell r="AB2332" t="str">
            <v>Under</v>
          </cell>
          <cell r="AC2332" t="str">
            <v/>
          </cell>
          <cell r="AD2332" t="e">
            <v>#N/A</v>
          </cell>
          <cell r="AF2332" t="str">
            <v>6476.11 / 11000.00 / 12851.40 / 18765.40 / 19485.40</v>
          </cell>
          <cell r="AG2332">
            <v>9663.7549999999992</v>
          </cell>
          <cell r="AH2332">
            <v>2.0163383695054358</v>
          </cell>
          <cell r="AK2332">
            <v>2.0163383695054358</v>
          </cell>
          <cell r="AL2332">
            <v>2.0163383695054358</v>
          </cell>
          <cell r="AM2332">
            <v>0.99989652055541545</v>
          </cell>
          <cell r="AN2332">
            <v>41200</v>
          </cell>
          <cell r="AO2332">
            <v>0.999951059748313</v>
          </cell>
          <cell r="AP2332">
            <v>0.52705339805825235</v>
          </cell>
          <cell r="AS2332">
            <v>1</v>
          </cell>
          <cell r="AT2332">
            <v>0</v>
          </cell>
        </row>
        <row r="2333">
          <cell r="B2333">
            <v>386784</v>
          </cell>
          <cell r="C2333" t="str">
            <v>HANGZHOU AMPHENOL PHOENIX TELECOM PARTS CO., LTD</v>
          </cell>
          <cell r="D2333" t="str">
            <v>V64</v>
          </cell>
          <cell r="E2333" t="str">
            <v>1195302-01-R</v>
          </cell>
          <cell r="F2333" t="str">
            <v>CFA2</v>
          </cell>
          <cell r="G2333" t="str">
            <v>EQP,AE,CFA2(CFA2 ICT),V54-V64,AMPHENOL,RETROFIT KIT</v>
          </cell>
          <cell r="H2333">
            <v>20907</v>
          </cell>
          <cell r="I2333" t="str">
            <v>AE</v>
          </cell>
          <cell r="J2333" t="str">
            <v>Retrofit</v>
          </cell>
          <cell r="K2333">
            <v>209070</v>
          </cell>
          <cell r="L2333">
            <v>10</v>
          </cell>
          <cell r="M2333" t="str">
            <v>EBD</v>
          </cell>
          <cell r="N2333">
            <v>20907</v>
          </cell>
          <cell r="O2333">
            <v>209070</v>
          </cell>
          <cell r="P2333" t="b">
            <v>0</v>
          </cell>
          <cell r="Q2333" t="str">
            <v>China</v>
          </cell>
          <cell r="R2333" t="e">
            <v>#N/A</v>
          </cell>
          <cell r="S2333" t="e">
            <v>#N/A</v>
          </cell>
          <cell r="T2333" t="e">
            <v>#N/A</v>
          </cell>
          <cell r="U2333" t="e">
            <v>#N/A</v>
          </cell>
          <cell r="V2333" t="e">
            <v>#N/A</v>
          </cell>
          <cell r="Y2333" t="e">
            <v>#N/A</v>
          </cell>
          <cell r="Z2333">
            <v>209070</v>
          </cell>
          <cell r="AB2333" t="str">
            <v>Under</v>
          </cell>
          <cell r="AC2333">
            <v>0.9</v>
          </cell>
          <cell r="AD2333" t="e">
            <v>#N/A</v>
          </cell>
          <cell r="AF2333" t="str">
            <v>10255.00 / 10277.00 / 10722.00 / 20907.00</v>
          </cell>
          <cell r="AG2333">
            <v>10488.5</v>
          </cell>
          <cell r="AH2333">
            <v>1.993326023740287</v>
          </cell>
          <cell r="AK2333">
            <v>1.993326023740287</v>
          </cell>
          <cell r="AL2333">
            <v>19.93326023740287</v>
          </cell>
          <cell r="AM2333">
            <v>0.99990465748200408</v>
          </cell>
          <cell r="AN2333">
            <v>79867</v>
          </cell>
          <cell r="AO2333">
            <v>0.999975041931915</v>
          </cell>
          <cell r="AP2333">
            <v>0.73822730289105642</v>
          </cell>
          <cell r="AS2333">
            <v>1</v>
          </cell>
          <cell r="AT2333">
            <v>0</v>
          </cell>
        </row>
        <row r="2334">
          <cell r="B2334">
            <v>386785</v>
          </cell>
          <cell r="C2334" t="str">
            <v>SECOTE</v>
          </cell>
          <cell r="D2334" t="str">
            <v>V64</v>
          </cell>
          <cell r="E2334" t="str">
            <v>1195378-01-R</v>
          </cell>
          <cell r="F2334" t="str">
            <v>UAT PNP</v>
          </cell>
          <cell r="G2334" t="str">
            <v>EQP,EQ KIT,UAT PB,V5X-V64,SECOTE</v>
          </cell>
          <cell r="H2334">
            <v>8390.7099999999991</v>
          </cell>
          <cell r="I2334" t="str">
            <v>DFM</v>
          </cell>
          <cell r="J2334" t="str">
            <v>Retrofit</v>
          </cell>
          <cell r="K2334">
            <v>8390.7099999999991</v>
          </cell>
          <cell r="L2334">
            <v>1</v>
          </cell>
          <cell r="M2334" t="str">
            <v>EBD</v>
          </cell>
          <cell r="N2334">
            <v>8390.7099999999991</v>
          </cell>
          <cell r="O2334">
            <v>8390.7099999999991</v>
          </cell>
          <cell r="P2334" t="b">
            <v>0</v>
          </cell>
          <cell r="Q2334" t="str">
            <v>China</v>
          </cell>
          <cell r="R2334">
            <v>400.27</v>
          </cell>
          <cell r="S2334">
            <v>164.97</v>
          </cell>
          <cell r="T2334">
            <v>3096.14</v>
          </cell>
          <cell r="U2334">
            <v>3969.7200000000003</v>
          </cell>
          <cell r="V2334">
            <v>272.67811867086704</v>
          </cell>
          <cell r="Y2334">
            <v>677.29039665005371</v>
          </cell>
          <cell r="Z2334">
            <v>8390.7099999999991</v>
          </cell>
          <cell r="AB2334" t="str">
            <v>Under</v>
          </cell>
          <cell r="AC2334" t="str">
            <v/>
          </cell>
          <cell r="AD2334">
            <v>949.96851532092069</v>
          </cell>
          <cell r="AF2334">
            <v>6443.03</v>
          </cell>
          <cell r="AG2334">
            <v>7416.8699999999944</v>
          </cell>
          <cell r="AH2334">
            <v>1.1313006699591615</v>
          </cell>
          <cell r="AK2334">
            <v>1.1313006699591615</v>
          </cell>
          <cell r="AL2334">
            <v>1.1313006699591615</v>
          </cell>
          <cell r="AM2334">
            <v>0.99986517223572757</v>
          </cell>
          <cell r="AN2334">
            <v>80000</v>
          </cell>
          <cell r="AO2334">
            <v>0.99998585874162549</v>
          </cell>
          <cell r="AP2334">
            <v>0.89511612500000015</v>
          </cell>
          <cell r="AS2334">
            <v>1</v>
          </cell>
          <cell r="AT2334">
            <v>0</v>
          </cell>
        </row>
        <row r="2335">
          <cell r="B2335">
            <v>386786</v>
          </cell>
          <cell r="C2335" t="str">
            <v>SECOTE</v>
          </cell>
          <cell r="D2335" t="str">
            <v>V64</v>
          </cell>
          <cell r="E2335" t="str">
            <v>1195378-01-R</v>
          </cell>
          <cell r="F2335" t="str">
            <v>UAT PNP</v>
          </cell>
          <cell r="G2335" t="str">
            <v>EQP,EQ KIT,UAT PB,V5X-V64,SECOTE KIT</v>
          </cell>
          <cell r="H2335">
            <v>8390.7099999999991</v>
          </cell>
          <cell r="I2335" t="str">
            <v>DFM</v>
          </cell>
          <cell r="J2335" t="str">
            <v>Retrofit</v>
          </cell>
          <cell r="K2335">
            <v>8390.7099999999991</v>
          </cell>
          <cell r="L2335">
            <v>1</v>
          </cell>
          <cell r="M2335" t="str">
            <v>EBD</v>
          </cell>
          <cell r="N2335">
            <v>8390.7099999999991</v>
          </cell>
          <cell r="O2335">
            <v>8390.7099999999991</v>
          </cell>
          <cell r="P2335" t="b">
            <v>0</v>
          </cell>
          <cell r="Q2335" t="str">
            <v>China</v>
          </cell>
          <cell r="R2335">
            <v>400.27</v>
          </cell>
          <cell r="S2335">
            <v>164.97</v>
          </cell>
          <cell r="T2335">
            <v>3096.14</v>
          </cell>
          <cell r="U2335">
            <v>3969.7200000000003</v>
          </cell>
          <cell r="V2335">
            <v>272.67811867086704</v>
          </cell>
          <cell r="Y2335">
            <v>677.29039665005371</v>
          </cell>
          <cell r="Z2335">
            <v>8390.7099999999991</v>
          </cell>
          <cell r="AB2335" t="str">
            <v>Under</v>
          </cell>
          <cell r="AC2335" t="str">
            <v/>
          </cell>
          <cell r="AD2335">
            <v>949.96851532092069</v>
          </cell>
          <cell r="AF2335">
            <v>6443.03</v>
          </cell>
          <cell r="AG2335">
            <v>7416.8699999999944</v>
          </cell>
          <cell r="AH2335">
            <v>1.1313006699591615</v>
          </cell>
          <cell r="AK2335">
            <v>1.1313006699591615</v>
          </cell>
          <cell r="AL2335">
            <v>1.1313006699591615</v>
          </cell>
          <cell r="AM2335">
            <v>0.99986517223572757</v>
          </cell>
          <cell r="AN2335">
            <v>80000</v>
          </cell>
          <cell r="AO2335">
            <v>0.99998585874162549</v>
          </cell>
          <cell r="AP2335">
            <v>0.89511612500000015</v>
          </cell>
          <cell r="AS2335">
            <v>1</v>
          </cell>
          <cell r="AT2335">
            <v>0</v>
          </cell>
        </row>
        <row r="2336">
          <cell r="B2336">
            <v>386787</v>
          </cell>
          <cell r="C2336" t="str">
            <v>BOZHON PRECISION INDUSTRY TECHNOLOGY CO., LTD.</v>
          </cell>
          <cell r="D2336" t="str">
            <v>V64</v>
          </cell>
          <cell r="E2336" t="str">
            <v>1195383-01-R</v>
          </cell>
          <cell r="F2336" t="str">
            <v>UAT BENDING</v>
          </cell>
          <cell r="G2336" t="str">
            <v>EQP,DFM,V64,UAT BENDING,BZ KIT</v>
          </cell>
          <cell r="H2336">
            <v>24564</v>
          </cell>
          <cell r="I2336" t="str">
            <v>DFM</v>
          </cell>
          <cell r="J2336" t="str">
            <v>Retrofit</v>
          </cell>
          <cell r="K2336">
            <v>73692</v>
          </cell>
          <cell r="L2336">
            <v>3</v>
          </cell>
          <cell r="M2336" t="str">
            <v>EBD</v>
          </cell>
          <cell r="N2336">
            <v>24564</v>
          </cell>
          <cell r="O2336">
            <v>73692</v>
          </cell>
          <cell r="P2336" t="b">
            <v>0</v>
          </cell>
          <cell r="Q2336" t="str">
            <v>China</v>
          </cell>
          <cell r="R2336">
            <v>4192.1000000000004</v>
          </cell>
          <cell r="S2336">
            <v>4369.01</v>
          </cell>
          <cell r="T2336">
            <v>12240.8</v>
          </cell>
          <cell r="U2336">
            <v>9131.0499999999993</v>
          </cell>
          <cell r="V2336">
            <v>3044.0698082171239</v>
          </cell>
          <cell r="Y2336">
            <v>1982.7834954743903</v>
          </cell>
          <cell r="Z2336">
            <v>73692</v>
          </cell>
          <cell r="AB2336" t="str">
            <v>Under</v>
          </cell>
          <cell r="AC2336">
            <v>0.66666666666666663</v>
          </cell>
          <cell r="AD2336">
            <v>5026.8533036915142</v>
          </cell>
          <cell r="AF2336">
            <v>24564</v>
          </cell>
          <cell r="AG2336">
            <v>34909.5</v>
          </cell>
          <cell r="AH2336">
            <v>0.70364800412495165</v>
          </cell>
          <cell r="AK2336">
            <v>0.70364800412495165</v>
          </cell>
          <cell r="AL2336">
            <v>2.1109440123748549</v>
          </cell>
          <cell r="AM2336">
            <v>0.99997135450235608</v>
          </cell>
          <cell r="AN2336">
            <v>80000</v>
          </cell>
          <cell r="AO2336">
            <v>0.99999120439994837</v>
          </cell>
          <cell r="AP2336">
            <v>0.69294999999999995</v>
          </cell>
          <cell r="AS2336">
            <v>1</v>
          </cell>
          <cell r="AT2336">
            <v>0</v>
          </cell>
        </row>
        <row r="2337">
          <cell r="B2337">
            <v>386788</v>
          </cell>
          <cell r="C2337" t="str">
            <v>BOZHON PRECISION INDUSTRY TECHNOLOGY CO., LTD.</v>
          </cell>
          <cell r="D2337" t="str">
            <v>V63</v>
          </cell>
          <cell r="E2337" t="str">
            <v>1195385-01-R</v>
          </cell>
          <cell r="F2337" t="str">
            <v>Jumper BENDING</v>
          </cell>
          <cell r="G2337" t="str">
            <v>EQP,EQ KIT,JUMPER BENDING,V5X-V63 BOZHON</v>
          </cell>
          <cell r="H2337">
            <v>24564</v>
          </cell>
          <cell r="I2337" t="str">
            <v>DFM</v>
          </cell>
          <cell r="J2337" t="str">
            <v>Retrofit</v>
          </cell>
          <cell r="K2337">
            <v>24564</v>
          </cell>
          <cell r="L2337">
            <v>1</v>
          </cell>
          <cell r="M2337" t="str">
            <v>EBD</v>
          </cell>
          <cell r="N2337">
            <v>24564</v>
          </cell>
          <cell r="O2337">
            <v>24564</v>
          </cell>
          <cell r="P2337" t="b">
            <v>0</v>
          </cell>
          <cell r="Q2337" t="str">
            <v>China</v>
          </cell>
          <cell r="R2337">
            <v>4192.1000000000004</v>
          </cell>
          <cell r="S2337">
            <v>4369.01</v>
          </cell>
          <cell r="T2337">
            <v>12240.8</v>
          </cell>
          <cell r="U2337">
            <v>9131.0499999999993</v>
          </cell>
          <cell r="V2337">
            <v>3044.0698082171239</v>
          </cell>
          <cell r="Y2337">
            <v>1982.7834954743903</v>
          </cell>
          <cell r="Z2337">
            <v>24564</v>
          </cell>
          <cell r="AB2337" t="str">
            <v>Under</v>
          </cell>
          <cell r="AC2337" t="str">
            <v/>
          </cell>
          <cell r="AD2337">
            <v>5026.8533036915142</v>
          </cell>
          <cell r="AF2337">
            <v>24564</v>
          </cell>
          <cell r="AG2337">
            <v>24564</v>
          </cell>
          <cell r="AH2337">
            <v>1</v>
          </cell>
          <cell r="AK2337">
            <v>1</v>
          </cell>
          <cell r="AL2337">
            <v>1</v>
          </cell>
          <cell r="AM2337">
            <v>0.99995929001791239</v>
          </cell>
          <cell r="AN2337">
            <v>80000</v>
          </cell>
          <cell r="AO2337">
            <v>0.99998750000000003</v>
          </cell>
          <cell r="AP2337">
            <v>0.69294999999999995</v>
          </cell>
          <cell r="AS2337">
            <v>1</v>
          </cell>
          <cell r="AT2337">
            <v>0</v>
          </cell>
        </row>
        <row r="2338">
          <cell r="B2338">
            <v>386788</v>
          </cell>
          <cell r="C2338" t="str">
            <v>BOZHON PRECISION INDUSTRY TECHNOLOGY CO., LTD.</v>
          </cell>
          <cell r="D2338" t="str">
            <v>V63</v>
          </cell>
          <cell r="E2338" t="str">
            <v>1195385-01-R</v>
          </cell>
          <cell r="F2338" t="str">
            <v>Jumper BENDING</v>
          </cell>
          <cell r="G2338" t="str">
            <v>EQP,EQ KIT,JUMPER BENDING,V5X-V63 BOZHON</v>
          </cell>
          <cell r="H2338">
            <v>24564</v>
          </cell>
          <cell r="I2338" t="str">
            <v>DFM</v>
          </cell>
          <cell r="J2338" t="str">
            <v>Retrofit</v>
          </cell>
          <cell r="K2338">
            <v>73692</v>
          </cell>
          <cell r="L2338">
            <v>3</v>
          </cell>
          <cell r="M2338" t="str">
            <v>EBD</v>
          </cell>
          <cell r="N2338">
            <v>24564</v>
          </cell>
          <cell r="O2338">
            <v>73692</v>
          </cell>
          <cell r="P2338" t="b">
            <v>0</v>
          </cell>
          <cell r="Q2338" t="str">
            <v>China</v>
          </cell>
          <cell r="R2338">
            <v>4192.1000000000004</v>
          </cell>
          <cell r="S2338">
            <v>4369.01</v>
          </cell>
          <cell r="T2338">
            <v>12240.8</v>
          </cell>
          <cell r="U2338">
            <v>9131.0499999999993</v>
          </cell>
          <cell r="V2338">
            <v>3044.0698082171239</v>
          </cell>
          <cell r="Y2338">
            <v>1982.7834954743903</v>
          </cell>
          <cell r="Z2338">
            <v>73692</v>
          </cell>
          <cell r="AB2338" t="str">
            <v>Under</v>
          </cell>
          <cell r="AC2338">
            <v>0.66666666666666663</v>
          </cell>
          <cell r="AD2338">
            <v>5026.8533036915142</v>
          </cell>
          <cell r="AF2338">
            <v>24564</v>
          </cell>
          <cell r="AG2338">
            <v>24564</v>
          </cell>
          <cell r="AH2338">
            <v>1</v>
          </cell>
          <cell r="AK2338">
            <v>1</v>
          </cell>
          <cell r="AL2338">
            <v>3</v>
          </cell>
          <cell r="AM2338">
            <v>0.99995929001791239</v>
          </cell>
          <cell r="AN2338">
            <v>80000</v>
          </cell>
          <cell r="AO2338">
            <v>0.99998750000000003</v>
          </cell>
          <cell r="AP2338">
            <v>0.69294999999999995</v>
          </cell>
          <cell r="AS2338">
            <v>1</v>
          </cell>
          <cell r="AT2338">
            <v>0</v>
          </cell>
        </row>
        <row r="2339">
          <cell r="B2339">
            <v>386788</v>
          </cell>
          <cell r="C2339" t="str">
            <v>BOZHON PRECISION INDUSTRY TECHNOLOGY CO., LTD.</v>
          </cell>
          <cell r="D2339" t="str">
            <v>V63</v>
          </cell>
          <cell r="E2339" t="str">
            <v>1195385-01-R</v>
          </cell>
          <cell r="F2339" t="str">
            <v>Jumper BENDING</v>
          </cell>
          <cell r="G2339" t="str">
            <v>EQP,EQ KIT,JUMPER BENDING,V5X-V63 BOZHON</v>
          </cell>
          <cell r="H2339">
            <v>24564</v>
          </cell>
          <cell r="I2339" t="str">
            <v>DFM</v>
          </cell>
          <cell r="J2339" t="str">
            <v>Retrofit</v>
          </cell>
          <cell r="K2339">
            <v>147384</v>
          </cell>
          <cell r="L2339">
            <v>6</v>
          </cell>
          <cell r="M2339" t="str">
            <v>EBD</v>
          </cell>
          <cell r="N2339">
            <v>24564</v>
          </cell>
          <cell r="O2339">
            <v>147384</v>
          </cell>
          <cell r="P2339" t="b">
            <v>0</v>
          </cell>
          <cell r="Q2339" t="str">
            <v>China</v>
          </cell>
          <cell r="R2339">
            <v>4192.1000000000004</v>
          </cell>
          <cell r="S2339">
            <v>4369.01</v>
          </cell>
          <cell r="T2339">
            <v>12240.8</v>
          </cell>
          <cell r="U2339">
            <v>9131.0499999999993</v>
          </cell>
          <cell r="V2339">
            <v>3044.0698082171239</v>
          </cell>
          <cell r="Y2339">
            <v>1982.7834954743903</v>
          </cell>
          <cell r="Z2339">
            <v>147384</v>
          </cell>
          <cell r="AB2339" t="str">
            <v>Under</v>
          </cell>
          <cell r="AC2339">
            <v>0.83333333333333337</v>
          </cell>
          <cell r="AD2339">
            <v>5026.8533036915142</v>
          </cell>
          <cell r="AF2339">
            <v>24564</v>
          </cell>
          <cell r="AG2339">
            <v>24564</v>
          </cell>
          <cell r="AH2339">
            <v>1</v>
          </cell>
          <cell r="AK2339">
            <v>1</v>
          </cell>
          <cell r="AL2339">
            <v>6</v>
          </cell>
          <cell r="AM2339">
            <v>0.99995929001791239</v>
          </cell>
          <cell r="AN2339">
            <v>80000</v>
          </cell>
          <cell r="AO2339">
            <v>0.99998750000000003</v>
          </cell>
          <cell r="AP2339">
            <v>0.69294999999999995</v>
          </cell>
          <cell r="AS2339">
            <v>1</v>
          </cell>
          <cell r="AT2339">
            <v>0</v>
          </cell>
        </row>
        <row r="2340">
          <cell r="B2340">
            <v>386789</v>
          </cell>
          <cell r="C2340" t="str">
            <v>BOZHON PRECISION INDUSTRY TECHNOLOGY CO., LTD.</v>
          </cell>
          <cell r="D2340" t="str">
            <v>V63</v>
          </cell>
          <cell r="E2340" t="str">
            <v>1195387-01-R</v>
          </cell>
          <cell r="F2340" t="str">
            <v>JUMPER UAT HB</v>
          </cell>
          <cell r="G2340" t="str">
            <v>EQP,EQ KIT,JUMPER HB,V5X-V63,JUMPERHB-109,BZ</v>
          </cell>
          <cell r="H2340">
            <v>11281.175999999899</v>
          </cell>
          <cell r="I2340" t="str">
            <v>DFM</v>
          </cell>
          <cell r="J2340" t="str">
            <v>Retrofit</v>
          </cell>
          <cell r="K2340">
            <v>22562.351999999799</v>
          </cell>
          <cell r="L2340">
            <v>2</v>
          </cell>
          <cell r="M2340" t="str">
            <v>EBD</v>
          </cell>
          <cell r="N2340">
            <v>11281.175999999899</v>
          </cell>
          <cell r="O2340">
            <v>22562.351999999799</v>
          </cell>
          <cell r="P2340" t="b">
            <v>0</v>
          </cell>
          <cell r="Q2340" t="str">
            <v>China</v>
          </cell>
          <cell r="R2340">
            <v>1764.72</v>
          </cell>
          <cell r="S2340">
            <v>78.72</v>
          </cell>
          <cell r="T2340">
            <v>45.66</v>
          </cell>
          <cell r="U2340">
            <v>13506.35</v>
          </cell>
          <cell r="V2340">
            <v>1202.1898458062119</v>
          </cell>
          <cell r="Y2340">
            <v>910.60615463041847</v>
          </cell>
          <cell r="Z2340">
            <v>22562.351999999799</v>
          </cell>
          <cell r="AB2340" t="str">
            <v>Under</v>
          </cell>
          <cell r="AC2340">
            <v>0.5</v>
          </cell>
          <cell r="AD2340">
            <v>2112.7960004366305</v>
          </cell>
          <cell r="AF2340">
            <v>11281.18</v>
          </cell>
          <cell r="AG2340">
            <v>11281.175999999899</v>
          </cell>
          <cell r="AH2340">
            <v>1</v>
          </cell>
          <cell r="AK2340">
            <v>1</v>
          </cell>
          <cell r="AL2340">
            <v>2</v>
          </cell>
          <cell r="AM2340">
            <v>0.9999113567592598</v>
          </cell>
          <cell r="AN2340">
            <v>95500</v>
          </cell>
          <cell r="AO2340">
            <v>0.99998952879581149</v>
          </cell>
          <cell r="AP2340">
            <v>0.88187250261780203</v>
          </cell>
          <cell r="AS2340">
            <v>1</v>
          </cell>
          <cell r="AT2340">
            <v>0</v>
          </cell>
        </row>
        <row r="2341">
          <cell r="B2341">
            <v>386789</v>
          </cell>
          <cell r="C2341" t="str">
            <v>BOZHON PRECISION INDUSTRY TECHNOLOGY CO., LTD.</v>
          </cell>
          <cell r="D2341" t="str">
            <v>V63</v>
          </cell>
          <cell r="E2341" t="str">
            <v>1195387-01-R</v>
          </cell>
          <cell r="F2341" t="str">
            <v>JUMPER UAT HB</v>
          </cell>
          <cell r="G2341" t="str">
            <v>EQP,EQ KIT,JUMPER HB,V5X-V63,JUMPERHB-109,BZ</v>
          </cell>
          <cell r="H2341">
            <v>11281.175999999899</v>
          </cell>
          <cell r="I2341" t="str">
            <v>DFM</v>
          </cell>
          <cell r="J2341" t="str">
            <v>Retrofit</v>
          </cell>
          <cell r="K2341">
            <v>33843.5279999997</v>
          </cell>
          <cell r="L2341">
            <v>3</v>
          </cell>
          <cell r="M2341" t="str">
            <v>EBD</v>
          </cell>
          <cell r="N2341">
            <v>11281.175999999899</v>
          </cell>
          <cell r="O2341">
            <v>33843.5279999997</v>
          </cell>
          <cell r="P2341" t="b">
            <v>0</v>
          </cell>
          <cell r="Q2341" t="str">
            <v>China</v>
          </cell>
          <cell r="R2341">
            <v>1764.72</v>
          </cell>
          <cell r="S2341">
            <v>78.72</v>
          </cell>
          <cell r="T2341">
            <v>45.66</v>
          </cell>
          <cell r="U2341">
            <v>13506.35</v>
          </cell>
          <cell r="V2341">
            <v>1202.1898458062119</v>
          </cell>
          <cell r="Y2341">
            <v>910.60615463041847</v>
          </cell>
          <cell r="Z2341">
            <v>33843.5279999997</v>
          </cell>
          <cell r="AB2341" t="str">
            <v>Under</v>
          </cell>
          <cell r="AC2341">
            <v>0.66666666666666674</v>
          </cell>
          <cell r="AD2341">
            <v>2112.7960004366305</v>
          </cell>
          <cell r="AF2341">
            <v>11281.18</v>
          </cell>
          <cell r="AG2341">
            <v>11281.175999999899</v>
          </cell>
          <cell r="AH2341">
            <v>1</v>
          </cell>
          <cell r="AK2341">
            <v>1</v>
          </cell>
          <cell r="AL2341">
            <v>3</v>
          </cell>
          <cell r="AM2341">
            <v>0.9999113567592598</v>
          </cell>
          <cell r="AN2341">
            <v>95500</v>
          </cell>
          <cell r="AO2341">
            <v>0.99998952879581149</v>
          </cell>
          <cell r="AP2341">
            <v>0.88187250261780203</v>
          </cell>
          <cell r="AS2341">
            <v>1</v>
          </cell>
          <cell r="AT2341">
            <v>0</v>
          </cell>
        </row>
        <row r="2342">
          <cell r="B2342">
            <v>386792</v>
          </cell>
          <cell r="C2342" t="str">
            <v>BOZHON PRECISION INDUSTRY TECHNOLOGY CO., LTD.</v>
          </cell>
          <cell r="D2342" t="str">
            <v>V63</v>
          </cell>
          <cell r="E2342" t="str">
            <v>1195389-01-R</v>
          </cell>
          <cell r="F2342" t="str">
            <v>UAT HB</v>
          </cell>
          <cell r="G2342" t="str">
            <v>EQP,EQ KIT,JUMPER HB,V5X-V63,JUMPERHB-100,BZ-WIPROPARI KIT</v>
          </cell>
          <cell r="H2342">
            <v>11281.175999999899</v>
          </cell>
          <cell r="I2342" t="str">
            <v>DFM</v>
          </cell>
          <cell r="J2342" t="str">
            <v>Retrofit</v>
          </cell>
          <cell r="K2342">
            <v>11281.175999999899</v>
          </cell>
          <cell r="L2342">
            <v>1</v>
          </cell>
          <cell r="M2342" t="str">
            <v>EBD</v>
          </cell>
          <cell r="N2342">
            <v>11281.175999999899</v>
          </cell>
          <cell r="O2342">
            <v>11281.175999999899</v>
          </cell>
          <cell r="P2342" t="b">
            <v>0</v>
          </cell>
          <cell r="Q2342" t="str">
            <v>China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Y2342">
            <v>0</v>
          </cell>
          <cell r="Z2342">
            <v>11281.175999999899</v>
          </cell>
          <cell r="AB2342" t="str">
            <v>Under</v>
          </cell>
          <cell r="AC2342" t="str">
            <v/>
          </cell>
          <cell r="AD2342">
            <v>0</v>
          </cell>
          <cell r="AF2342" t="str">
            <v>11281.18 / 11753.54 / 12386.60 / 12534.64</v>
          </cell>
          <cell r="AG2342">
            <v>11833.887599999951</v>
          </cell>
          <cell r="AH2342">
            <v>0.95329416513977594</v>
          </cell>
          <cell r="AK2342">
            <v>0.95329416513977594</v>
          </cell>
          <cell r="AL2342">
            <v>0.95329416513977594</v>
          </cell>
          <cell r="AM2342">
            <v>0.99991549691582338</v>
          </cell>
          <cell r="AN2342">
            <v>80000</v>
          </cell>
          <cell r="AO2342">
            <v>0.99998808382293569</v>
          </cell>
          <cell r="AP2342">
            <v>0.85898530000000117</v>
          </cell>
          <cell r="AS2342">
            <v>1</v>
          </cell>
          <cell r="AT2342">
            <v>0</v>
          </cell>
        </row>
        <row r="2343">
          <cell r="B2343">
            <v>386792</v>
          </cell>
          <cell r="C2343" t="str">
            <v>BOZHON PRECISION INDUSTRY TECHNOLOGY CO., LTD.</v>
          </cell>
          <cell r="D2343" t="str">
            <v>V63</v>
          </cell>
          <cell r="E2343" t="str">
            <v>1195389-01-R</v>
          </cell>
          <cell r="F2343" t="str">
            <v>UAT HB</v>
          </cell>
          <cell r="G2343" t="str">
            <v>EQP,EQ KIT,JUMPER HB,V5X-V63,JUMPERHB-100,BZ-WIPROPARI KIT</v>
          </cell>
          <cell r="H2343">
            <v>11281.175999999899</v>
          </cell>
          <cell r="I2343" t="str">
            <v>DFM</v>
          </cell>
          <cell r="J2343" t="str">
            <v>Retrofit</v>
          </cell>
          <cell r="K2343">
            <v>67687.0559999994</v>
          </cell>
          <cell r="L2343">
            <v>6</v>
          </cell>
          <cell r="M2343" t="str">
            <v>EBD</v>
          </cell>
          <cell r="N2343">
            <v>11281.175999999899</v>
          </cell>
          <cell r="O2343">
            <v>67687.0559999994</v>
          </cell>
          <cell r="P2343" t="b">
            <v>0</v>
          </cell>
          <cell r="Q2343" t="str">
            <v>China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Y2343">
            <v>0</v>
          </cell>
          <cell r="Z2343">
            <v>67687.0559999994</v>
          </cell>
          <cell r="AB2343" t="str">
            <v>Under</v>
          </cell>
          <cell r="AC2343">
            <v>0.83333333333333337</v>
          </cell>
          <cell r="AD2343">
            <v>0</v>
          </cell>
          <cell r="AF2343" t="str">
            <v>11281.18 / 11753.54 / 12386.60 / 12534.64</v>
          </cell>
          <cell r="AG2343">
            <v>11833.887599999951</v>
          </cell>
          <cell r="AH2343">
            <v>0.95329416513977594</v>
          </cell>
          <cell r="AK2343">
            <v>0.95329416513977594</v>
          </cell>
          <cell r="AL2343">
            <v>5.7197649908386552</v>
          </cell>
          <cell r="AM2343">
            <v>0.99991549691582338</v>
          </cell>
          <cell r="AN2343">
            <v>80000</v>
          </cell>
          <cell r="AO2343">
            <v>0.99998808382293569</v>
          </cell>
          <cell r="AP2343">
            <v>0.85898530000000117</v>
          </cell>
          <cell r="AS2343">
            <v>1</v>
          </cell>
          <cell r="AT2343">
            <v>0</v>
          </cell>
        </row>
        <row r="2344">
          <cell r="B2344">
            <v>386793</v>
          </cell>
          <cell r="C2344" t="str">
            <v>BOZHON PRECISION INDUSTRY TECHNOLOGY CO., LTD.</v>
          </cell>
          <cell r="D2344" t="str">
            <v>V63</v>
          </cell>
          <cell r="E2344" t="str">
            <v>1195390-01-R</v>
          </cell>
          <cell r="F2344" t="str">
            <v>UAT HB</v>
          </cell>
          <cell r="G2344" t="str">
            <v>EQP,EQ KIT,SFHB-2025 NB,V5X-V63,BZ</v>
          </cell>
          <cell r="H2344">
            <v>12386.599200000001</v>
          </cell>
          <cell r="I2344" t="str">
            <v>DFM</v>
          </cell>
          <cell r="J2344" t="str">
            <v>Retrofit</v>
          </cell>
          <cell r="K2344">
            <v>24773.198400000001</v>
          </cell>
          <cell r="L2344">
            <v>2</v>
          </cell>
          <cell r="M2344" t="str">
            <v>EBD</v>
          </cell>
          <cell r="N2344">
            <v>12386.599200000001</v>
          </cell>
          <cell r="O2344">
            <v>24773.198400000001</v>
          </cell>
          <cell r="P2344" t="b">
            <v>0</v>
          </cell>
          <cell r="Q2344" t="str">
            <v>China</v>
          </cell>
          <cell r="R2344">
            <v>2647.08</v>
          </cell>
          <cell r="S2344">
            <v>0</v>
          </cell>
          <cell r="T2344">
            <v>0</v>
          </cell>
          <cell r="U2344">
            <v>13551.82</v>
          </cell>
          <cell r="V2344">
            <v>1803.2847687093181</v>
          </cell>
          <cell r="Y2344">
            <v>999.83489899105552</v>
          </cell>
          <cell r="Z2344">
            <v>24773.198400000001</v>
          </cell>
          <cell r="AB2344" t="str">
            <v>Under</v>
          </cell>
          <cell r="AC2344">
            <v>0.5</v>
          </cell>
          <cell r="AD2344">
            <v>2803.1196677003736</v>
          </cell>
          <cell r="AF2344" t="str">
            <v>11281.18 / 11753.54 / 12386.60 / 12534.64</v>
          </cell>
          <cell r="AG2344">
            <v>11833.887599999951</v>
          </cell>
          <cell r="AH2344">
            <v>1.0467058348602241</v>
          </cell>
          <cell r="AK2344">
            <v>1.0467058348602241</v>
          </cell>
          <cell r="AL2344">
            <v>2.0934116697204481</v>
          </cell>
          <cell r="AM2344">
            <v>0.99991549691582327</v>
          </cell>
          <cell r="AN2344">
            <v>80000</v>
          </cell>
          <cell r="AO2344">
            <v>0.99998691617706426</v>
          </cell>
          <cell r="AP2344">
            <v>0.84516751000000001</v>
          </cell>
          <cell r="AS2344">
            <v>1</v>
          </cell>
          <cell r="AT2344">
            <v>0</v>
          </cell>
        </row>
        <row r="2345">
          <cell r="B2345">
            <v>386794</v>
          </cell>
          <cell r="C2345" t="str">
            <v>SECOTE</v>
          </cell>
          <cell r="D2345" t="str">
            <v>V63</v>
          </cell>
          <cell r="E2345" t="str">
            <v>1195391-01-R</v>
          </cell>
          <cell r="F2345" t="str">
            <v>UAT PNP</v>
          </cell>
          <cell r="G2345" t="str">
            <v>EQP,EQ KIT,UAT PB,V5X-V63,SECOTE</v>
          </cell>
          <cell r="H2345">
            <v>8390.7099999999991</v>
          </cell>
          <cell r="I2345" t="str">
            <v>DFM</v>
          </cell>
          <cell r="J2345" t="str">
            <v>Retrofit</v>
          </cell>
          <cell r="K2345">
            <v>8390.7099999999991</v>
          </cell>
          <cell r="L2345">
            <v>1</v>
          </cell>
          <cell r="M2345" t="str">
            <v>EBD</v>
          </cell>
          <cell r="N2345">
            <v>8390.7099999999991</v>
          </cell>
          <cell r="O2345">
            <v>8390.7099999999991</v>
          </cell>
          <cell r="P2345" t="b">
            <v>0</v>
          </cell>
          <cell r="Q2345" t="str">
            <v>China</v>
          </cell>
          <cell r="R2345">
            <v>400.27</v>
          </cell>
          <cell r="S2345">
            <v>164.97</v>
          </cell>
          <cell r="T2345">
            <v>3096.14</v>
          </cell>
          <cell r="U2345">
            <v>3969.7200000000003</v>
          </cell>
          <cell r="V2345">
            <v>272.67811867086704</v>
          </cell>
          <cell r="Y2345">
            <v>677.29039665005371</v>
          </cell>
          <cell r="Z2345">
            <v>8390.7099999999991</v>
          </cell>
          <cell r="AB2345" t="str">
            <v>Under</v>
          </cell>
          <cell r="AC2345" t="str">
            <v/>
          </cell>
          <cell r="AD2345">
            <v>949.96851532092069</v>
          </cell>
          <cell r="AF2345">
            <v>6443.03</v>
          </cell>
          <cell r="AG2345">
            <v>7416.8699999999944</v>
          </cell>
          <cell r="AH2345">
            <v>1.1313006699591615</v>
          </cell>
          <cell r="AK2345">
            <v>1.1313006699591615</v>
          </cell>
          <cell r="AL2345">
            <v>1.1313006699591615</v>
          </cell>
          <cell r="AM2345">
            <v>0.99986517223572757</v>
          </cell>
          <cell r="AN2345">
            <v>80000</v>
          </cell>
          <cell r="AO2345">
            <v>0.99998585874162549</v>
          </cell>
          <cell r="AP2345">
            <v>0.89511612500000015</v>
          </cell>
          <cell r="AS2345">
            <v>1</v>
          </cell>
          <cell r="AT2345">
            <v>0</v>
          </cell>
        </row>
        <row r="2346">
          <cell r="B2346">
            <v>386795</v>
          </cell>
          <cell r="C2346" t="str">
            <v>BOZHON PRECISION INDUSTRY TECHNOLOGY CO., LTD.</v>
          </cell>
          <cell r="D2346" t="str">
            <v>V63</v>
          </cell>
          <cell r="E2346" t="str">
            <v>1195392-01-R</v>
          </cell>
          <cell r="F2346" t="str">
            <v>UAT PNP</v>
          </cell>
          <cell r="G2346" t="str">
            <v>EQP,EQ KIT,PB,V5X-V63,UATPB-338,BZ</v>
          </cell>
          <cell r="H2346">
            <v>6443.0299999999897</v>
          </cell>
          <cell r="I2346" t="str">
            <v>DFM</v>
          </cell>
          <cell r="J2346" t="str">
            <v>Retrofit</v>
          </cell>
          <cell r="K2346">
            <v>6443.0299999999897</v>
          </cell>
          <cell r="L2346">
            <v>1</v>
          </cell>
          <cell r="M2346" t="str">
            <v>EBD</v>
          </cell>
          <cell r="N2346">
            <v>6443.0299999999897</v>
          </cell>
          <cell r="O2346">
            <v>6443.0299999999897</v>
          </cell>
          <cell r="P2346" t="b">
            <v>0</v>
          </cell>
          <cell r="Q2346" t="str">
            <v>China</v>
          </cell>
          <cell r="R2346">
            <v>2243.56</v>
          </cell>
          <cell r="S2346">
            <v>29.03</v>
          </cell>
          <cell r="T2346">
            <v>596.49</v>
          </cell>
          <cell r="U2346">
            <v>6178.96</v>
          </cell>
          <cell r="V2346">
            <v>415.48210680062107</v>
          </cell>
          <cell r="Y2346">
            <v>520.07545777749306</v>
          </cell>
          <cell r="Z2346">
            <v>6443.0299999999897</v>
          </cell>
          <cell r="AB2346" t="str">
            <v>Under</v>
          </cell>
          <cell r="AC2346" t="str">
            <v/>
          </cell>
          <cell r="AD2346">
            <v>935.55756457811412</v>
          </cell>
          <cell r="AF2346">
            <v>6443.03</v>
          </cell>
          <cell r="AG2346">
            <v>7416.8699999999944</v>
          </cell>
          <cell r="AH2346">
            <v>0.86869933004083855</v>
          </cell>
          <cell r="AK2346">
            <v>0.86869933004083855</v>
          </cell>
          <cell r="AL2346">
            <v>0.86869933004083855</v>
          </cell>
          <cell r="AM2346">
            <v>0.99986517223572746</v>
          </cell>
          <cell r="AN2346">
            <v>80000</v>
          </cell>
          <cell r="AO2346">
            <v>0.99998914125837457</v>
          </cell>
          <cell r="AP2346">
            <v>0.91946212500000024</v>
          </cell>
          <cell r="AS2346">
            <v>1</v>
          </cell>
          <cell r="AT2346">
            <v>0</v>
          </cell>
        </row>
        <row r="2347">
          <cell r="B2347">
            <v>386795</v>
          </cell>
          <cell r="C2347" t="str">
            <v>BOZHON PRECISION INDUSTRY TECHNOLOGY CO., LTD.</v>
          </cell>
          <cell r="D2347" t="str">
            <v>V63</v>
          </cell>
          <cell r="E2347" t="str">
            <v>1195392-01-R</v>
          </cell>
          <cell r="F2347" t="str">
            <v>UAT PNP</v>
          </cell>
          <cell r="G2347" t="str">
            <v>EQP,EQ KIT,PB,V5X-V63,UATPB-338,BZ</v>
          </cell>
          <cell r="H2347">
            <v>6443.0299999999897</v>
          </cell>
          <cell r="I2347" t="str">
            <v>DFM</v>
          </cell>
          <cell r="J2347" t="str">
            <v>Retrofit</v>
          </cell>
          <cell r="K2347">
            <v>6443.0299999999897</v>
          </cell>
          <cell r="L2347">
            <v>1</v>
          </cell>
          <cell r="M2347" t="str">
            <v>EBD</v>
          </cell>
          <cell r="N2347">
            <v>6443.0299999999897</v>
          </cell>
          <cell r="O2347">
            <v>6443.0299999999897</v>
          </cell>
          <cell r="P2347" t="b">
            <v>0</v>
          </cell>
          <cell r="Q2347" t="str">
            <v>China</v>
          </cell>
          <cell r="R2347">
            <v>2243.56</v>
          </cell>
          <cell r="S2347">
            <v>29.03</v>
          </cell>
          <cell r="T2347">
            <v>596.49</v>
          </cell>
          <cell r="U2347">
            <v>6178.96</v>
          </cell>
          <cell r="V2347">
            <v>415.48210680062107</v>
          </cell>
          <cell r="Y2347">
            <v>520.07545777749306</v>
          </cell>
          <cell r="Z2347">
            <v>6443.0299999999897</v>
          </cell>
          <cell r="AB2347" t="str">
            <v>Under</v>
          </cell>
          <cell r="AC2347" t="str">
            <v/>
          </cell>
          <cell r="AD2347">
            <v>935.55756457811412</v>
          </cell>
          <cell r="AF2347">
            <v>6443.03</v>
          </cell>
          <cell r="AG2347">
            <v>7416.8699999999944</v>
          </cell>
          <cell r="AH2347">
            <v>0.86869933004083855</v>
          </cell>
          <cell r="AK2347">
            <v>0.86869933004083855</v>
          </cell>
          <cell r="AL2347">
            <v>0.86869933004083855</v>
          </cell>
          <cell r="AM2347">
            <v>0.99986517223572746</v>
          </cell>
          <cell r="AN2347">
            <v>80000</v>
          </cell>
          <cell r="AO2347">
            <v>0.99998914125837457</v>
          </cell>
          <cell r="AP2347">
            <v>0.91946212500000024</v>
          </cell>
          <cell r="AS2347">
            <v>1</v>
          </cell>
          <cell r="AT2347">
            <v>0</v>
          </cell>
        </row>
        <row r="2348">
          <cell r="B2348">
            <v>386796</v>
          </cell>
          <cell r="C2348" t="str">
            <v>BOZHON PRECISION INDUSTRY TECHNOLOGY CO., LTD.</v>
          </cell>
          <cell r="D2348" t="str">
            <v>V63</v>
          </cell>
          <cell r="E2348" t="str">
            <v>1195392-01-R</v>
          </cell>
          <cell r="F2348" t="str">
            <v>UAT PNP</v>
          </cell>
          <cell r="G2348" t="str">
            <v>EQP,EQ KIT,PB,V5X-V63,UATPB-338,BZ KIT</v>
          </cell>
          <cell r="H2348">
            <v>6443.0299999999897</v>
          </cell>
          <cell r="I2348" t="str">
            <v>DFM</v>
          </cell>
          <cell r="J2348" t="str">
            <v>Retrofit</v>
          </cell>
          <cell r="K2348">
            <v>6443.0299999999897</v>
          </cell>
          <cell r="L2348">
            <v>1</v>
          </cell>
          <cell r="M2348" t="str">
            <v>EBD</v>
          </cell>
          <cell r="N2348">
            <v>6443.0299999999897</v>
          </cell>
          <cell r="O2348">
            <v>6443.0299999999897</v>
          </cell>
          <cell r="P2348" t="b">
            <v>0</v>
          </cell>
          <cell r="Q2348" t="str">
            <v>China</v>
          </cell>
          <cell r="R2348">
            <v>2243.56</v>
          </cell>
          <cell r="S2348">
            <v>29.03</v>
          </cell>
          <cell r="T2348">
            <v>596.49</v>
          </cell>
          <cell r="U2348">
            <v>6178.96</v>
          </cell>
          <cell r="V2348">
            <v>415.48210680062107</v>
          </cell>
          <cell r="Y2348">
            <v>520.07545777749306</v>
          </cell>
          <cell r="Z2348">
            <v>6443.0299999999897</v>
          </cell>
          <cell r="AB2348" t="str">
            <v>Under</v>
          </cell>
          <cell r="AC2348" t="str">
            <v/>
          </cell>
          <cell r="AD2348">
            <v>935.55756457811412</v>
          </cell>
          <cell r="AF2348">
            <v>6443.03</v>
          </cell>
          <cell r="AG2348">
            <v>7416.8699999999944</v>
          </cell>
          <cell r="AH2348">
            <v>0.86869933004083855</v>
          </cell>
          <cell r="AK2348">
            <v>0.86869933004083855</v>
          </cell>
          <cell r="AL2348">
            <v>0.86869933004083855</v>
          </cell>
          <cell r="AM2348">
            <v>0.99986517223572746</v>
          </cell>
          <cell r="AN2348">
            <v>80000</v>
          </cell>
          <cell r="AO2348">
            <v>0.99998914125837457</v>
          </cell>
          <cell r="AP2348">
            <v>0.91946212500000024</v>
          </cell>
          <cell r="AS2348">
            <v>1</v>
          </cell>
          <cell r="AT2348">
            <v>0</v>
          </cell>
        </row>
        <row r="2349">
          <cell r="B2349">
            <v>386798</v>
          </cell>
          <cell r="C2349" t="str">
            <v>BOZHON PRECISION INDUSTRY TECHNOLOGY CO., LTD.</v>
          </cell>
          <cell r="D2349" t="str">
            <v>V63</v>
          </cell>
          <cell r="E2349" t="str">
            <v>1195394-01-R</v>
          </cell>
          <cell r="F2349" t="str">
            <v>JUMPER UAT HB</v>
          </cell>
          <cell r="G2349" t="str">
            <v>EQP,EQ KIT,JUMPER HB,V5X-V63,JUMPERHB-100,BZ</v>
          </cell>
          <cell r="H2349">
            <v>11281.175999999899</v>
          </cell>
          <cell r="I2349" t="str">
            <v>DFM</v>
          </cell>
          <cell r="J2349" t="str">
            <v>Retrofit</v>
          </cell>
          <cell r="K2349">
            <v>11281.175999999899</v>
          </cell>
          <cell r="L2349">
            <v>1</v>
          </cell>
          <cell r="M2349" t="str">
            <v>EBD</v>
          </cell>
          <cell r="N2349">
            <v>11281.175999999899</v>
          </cell>
          <cell r="O2349">
            <v>11281.175999999899</v>
          </cell>
          <cell r="P2349" t="b">
            <v>0</v>
          </cell>
          <cell r="Q2349" t="str">
            <v>China</v>
          </cell>
          <cell r="R2349">
            <v>1323.54</v>
          </cell>
          <cell r="S2349">
            <v>0</v>
          </cell>
          <cell r="T2349">
            <v>0</v>
          </cell>
          <cell r="U2349">
            <v>13472.41</v>
          </cell>
          <cell r="V2349">
            <v>901.64238435465904</v>
          </cell>
          <cell r="Y2349">
            <v>910.60615463041847</v>
          </cell>
          <cell r="Z2349">
            <v>11281.175999999899</v>
          </cell>
          <cell r="AB2349" t="str">
            <v>Under</v>
          </cell>
          <cell r="AC2349" t="str">
            <v/>
          </cell>
          <cell r="AD2349">
            <v>1812.2485389850776</v>
          </cell>
          <cell r="AF2349">
            <v>11281.18</v>
          </cell>
          <cell r="AG2349">
            <v>11281.175999999899</v>
          </cell>
          <cell r="AH2349">
            <v>1</v>
          </cell>
          <cell r="AK2349">
            <v>1</v>
          </cell>
          <cell r="AL2349">
            <v>1</v>
          </cell>
          <cell r="AM2349">
            <v>0.9999113567592598</v>
          </cell>
          <cell r="AN2349">
            <v>95500</v>
          </cell>
          <cell r="AO2349">
            <v>0.99998952879581149</v>
          </cell>
          <cell r="AP2349">
            <v>0.88187250261780203</v>
          </cell>
          <cell r="AS2349">
            <v>1</v>
          </cell>
          <cell r="AT2349">
            <v>0</v>
          </cell>
        </row>
        <row r="2350">
          <cell r="B2350">
            <v>386798</v>
          </cell>
          <cell r="C2350" t="str">
            <v>BOZHON PRECISION INDUSTRY TECHNOLOGY CO., LTD.</v>
          </cell>
          <cell r="D2350" t="str">
            <v>V63</v>
          </cell>
          <cell r="E2350" t="str">
            <v>1195394-01-R</v>
          </cell>
          <cell r="F2350" t="str">
            <v>JUMPER UAT HB</v>
          </cell>
          <cell r="G2350" t="str">
            <v>EQP,EQ KIT,JUMPER HB,V5X-V63,JUMPERHB-100,BZ</v>
          </cell>
          <cell r="H2350">
            <v>11281.175999999899</v>
          </cell>
          <cell r="I2350" t="str">
            <v>DFM</v>
          </cell>
          <cell r="J2350" t="str">
            <v>Retrofit</v>
          </cell>
          <cell r="K2350">
            <v>11281.175999999899</v>
          </cell>
          <cell r="L2350">
            <v>1</v>
          </cell>
          <cell r="M2350" t="str">
            <v>EBD</v>
          </cell>
          <cell r="N2350">
            <v>11281.175999999899</v>
          </cell>
          <cell r="O2350">
            <v>11281.175999999899</v>
          </cell>
          <cell r="P2350" t="b">
            <v>0</v>
          </cell>
          <cell r="Q2350" t="str">
            <v>China</v>
          </cell>
          <cell r="R2350">
            <v>1323.54</v>
          </cell>
          <cell r="S2350">
            <v>0</v>
          </cell>
          <cell r="T2350">
            <v>0</v>
          </cell>
          <cell r="U2350">
            <v>13472.41</v>
          </cell>
          <cell r="V2350">
            <v>901.64238435465904</v>
          </cell>
          <cell r="Y2350">
            <v>910.60615463041847</v>
          </cell>
          <cell r="Z2350">
            <v>11281.175999999899</v>
          </cell>
          <cell r="AB2350" t="str">
            <v>Under</v>
          </cell>
          <cell r="AC2350" t="str">
            <v/>
          </cell>
          <cell r="AD2350">
            <v>1812.2485389850776</v>
          </cell>
          <cell r="AF2350">
            <v>11281.18</v>
          </cell>
          <cell r="AG2350">
            <v>11281.175999999899</v>
          </cell>
          <cell r="AH2350">
            <v>1</v>
          </cell>
          <cell r="AK2350">
            <v>1</v>
          </cell>
          <cell r="AL2350">
            <v>1</v>
          </cell>
          <cell r="AM2350">
            <v>0.9999113567592598</v>
          </cell>
          <cell r="AN2350">
            <v>95500</v>
          </cell>
          <cell r="AO2350">
            <v>0.99998952879581149</v>
          </cell>
          <cell r="AP2350">
            <v>0.88187250261780203</v>
          </cell>
          <cell r="AS2350">
            <v>1</v>
          </cell>
          <cell r="AT2350">
            <v>0</v>
          </cell>
        </row>
        <row r="2351">
          <cell r="B2351">
            <v>386798</v>
          </cell>
          <cell r="C2351" t="str">
            <v>BOZHON PRECISION INDUSTRY TECHNOLOGY CO., LTD.</v>
          </cell>
          <cell r="D2351" t="str">
            <v>V63</v>
          </cell>
          <cell r="E2351" t="str">
            <v>1195394-01-R</v>
          </cell>
          <cell r="F2351" t="str">
            <v>JUMPER UAT HB</v>
          </cell>
          <cell r="G2351" t="str">
            <v>EQP,EQ KIT,JUMPER HB,V5X-V63,JUMPERHB-100,BZ</v>
          </cell>
          <cell r="H2351">
            <v>11281.175999999899</v>
          </cell>
          <cell r="I2351" t="str">
            <v>DFM</v>
          </cell>
          <cell r="J2351" t="str">
            <v>Retrofit</v>
          </cell>
          <cell r="K2351">
            <v>22562.351999999799</v>
          </cell>
          <cell r="L2351">
            <v>2</v>
          </cell>
          <cell r="M2351" t="str">
            <v>EBD</v>
          </cell>
          <cell r="N2351">
            <v>11281.175999999899</v>
          </cell>
          <cell r="O2351">
            <v>22562.351999999799</v>
          </cell>
          <cell r="P2351" t="b">
            <v>0</v>
          </cell>
          <cell r="Q2351" t="str">
            <v>China</v>
          </cell>
          <cell r="R2351">
            <v>1323.54</v>
          </cell>
          <cell r="S2351">
            <v>0</v>
          </cell>
          <cell r="T2351">
            <v>0</v>
          </cell>
          <cell r="U2351">
            <v>13472.41</v>
          </cell>
          <cell r="V2351">
            <v>901.64238435465904</v>
          </cell>
          <cell r="Y2351">
            <v>910.60615463041847</v>
          </cell>
          <cell r="Z2351">
            <v>22562.351999999799</v>
          </cell>
          <cell r="AB2351" t="str">
            <v>Under</v>
          </cell>
          <cell r="AC2351">
            <v>0.5</v>
          </cell>
          <cell r="AD2351">
            <v>1812.2485389850776</v>
          </cell>
          <cell r="AF2351">
            <v>11281.18</v>
          </cell>
          <cell r="AG2351">
            <v>11281.175999999899</v>
          </cell>
          <cell r="AH2351">
            <v>1</v>
          </cell>
          <cell r="AK2351">
            <v>1</v>
          </cell>
          <cell r="AL2351">
            <v>2</v>
          </cell>
          <cell r="AM2351">
            <v>0.9999113567592598</v>
          </cell>
          <cell r="AN2351">
            <v>95500</v>
          </cell>
          <cell r="AO2351">
            <v>0.99998952879581149</v>
          </cell>
          <cell r="AP2351">
            <v>0.88187250261780203</v>
          </cell>
          <cell r="AS2351">
            <v>1</v>
          </cell>
          <cell r="AT2351">
            <v>0</v>
          </cell>
        </row>
        <row r="2352">
          <cell r="B2352">
            <v>386798</v>
          </cell>
          <cell r="C2352" t="str">
            <v>BOZHON PRECISION INDUSTRY TECHNOLOGY CO., LTD.</v>
          </cell>
          <cell r="D2352" t="str">
            <v>V63</v>
          </cell>
          <cell r="E2352" t="str">
            <v>1195394-01-R</v>
          </cell>
          <cell r="F2352" t="str">
            <v>JUMPER UAT HB</v>
          </cell>
          <cell r="G2352" t="str">
            <v>EQP,EQ KIT,JUMPER HB,V5X-V63,JUMPERHB-100,BZ</v>
          </cell>
          <cell r="H2352">
            <v>11281.175999999899</v>
          </cell>
          <cell r="I2352" t="str">
            <v>DFM</v>
          </cell>
          <cell r="J2352" t="str">
            <v>Retrofit</v>
          </cell>
          <cell r="K2352">
            <v>33843.5279999997</v>
          </cell>
          <cell r="L2352">
            <v>3</v>
          </cell>
          <cell r="M2352" t="str">
            <v>EBD</v>
          </cell>
          <cell r="N2352">
            <v>11281.175999999899</v>
          </cell>
          <cell r="O2352">
            <v>33843.5279999997</v>
          </cell>
          <cell r="P2352" t="b">
            <v>0</v>
          </cell>
          <cell r="Q2352" t="str">
            <v>China</v>
          </cell>
          <cell r="R2352">
            <v>1323.54</v>
          </cell>
          <cell r="S2352">
            <v>0</v>
          </cell>
          <cell r="T2352">
            <v>0</v>
          </cell>
          <cell r="U2352">
            <v>13472.41</v>
          </cell>
          <cell r="V2352">
            <v>901.64238435465904</v>
          </cell>
          <cell r="Y2352">
            <v>910.60615463041847</v>
          </cell>
          <cell r="Z2352">
            <v>33843.5279999997</v>
          </cell>
          <cell r="AB2352" t="str">
            <v>Under</v>
          </cell>
          <cell r="AC2352">
            <v>0.66666666666666674</v>
          </cell>
          <cell r="AD2352">
            <v>1812.2485389850776</v>
          </cell>
          <cell r="AF2352">
            <v>11281.18</v>
          </cell>
          <cell r="AG2352">
            <v>11281.175999999899</v>
          </cell>
          <cell r="AH2352">
            <v>1</v>
          </cell>
          <cell r="AK2352">
            <v>1</v>
          </cell>
          <cell r="AL2352">
            <v>3</v>
          </cell>
          <cell r="AM2352">
            <v>0.9999113567592598</v>
          </cell>
          <cell r="AN2352">
            <v>95500</v>
          </cell>
          <cell r="AO2352">
            <v>0.99998952879581149</v>
          </cell>
          <cell r="AP2352">
            <v>0.88187250261780203</v>
          </cell>
          <cell r="AS2352">
            <v>1</v>
          </cell>
          <cell r="AT2352">
            <v>0</v>
          </cell>
        </row>
        <row r="2353">
          <cell r="B2353">
            <v>386798</v>
          </cell>
          <cell r="C2353" t="str">
            <v>BOZHON PRECISION INDUSTRY TECHNOLOGY CO., LTD.</v>
          </cell>
          <cell r="D2353" t="str">
            <v>V63</v>
          </cell>
          <cell r="E2353" t="str">
            <v>1195394-01-R</v>
          </cell>
          <cell r="F2353" t="str">
            <v>JUMPER UAT HB</v>
          </cell>
          <cell r="G2353" t="str">
            <v>EQP,EQ KIT,JUMPER HB,V5X-V63,JUMPERHB-100,BZ</v>
          </cell>
          <cell r="H2353">
            <v>11281.175999999899</v>
          </cell>
          <cell r="I2353" t="str">
            <v>DFM</v>
          </cell>
          <cell r="J2353" t="str">
            <v>Retrofit</v>
          </cell>
          <cell r="K2353">
            <v>45124.703999999598</v>
          </cell>
          <cell r="L2353">
            <v>4</v>
          </cell>
          <cell r="M2353" t="str">
            <v>EBD</v>
          </cell>
          <cell r="N2353">
            <v>11281.175999999899</v>
          </cell>
          <cell r="O2353">
            <v>45124.703999999598</v>
          </cell>
          <cell r="P2353" t="b">
            <v>0</v>
          </cell>
          <cell r="Q2353" t="str">
            <v>China</v>
          </cell>
          <cell r="R2353">
            <v>1323.54</v>
          </cell>
          <cell r="S2353">
            <v>0</v>
          </cell>
          <cell r="T2353">
            <v>0</v>
          </cell>
          <cell r="U2353">
            <v>13472.41</v>
          </cell>
          <cell r="V2353">
            <v>901.64238435465904</v>
          </cell>
          <cell r="Y2353">
            <v>910.60615463041847</v>
          </cell>
          <cell r="Z2353">
            <v>45124.703999999598</v>
          </cell>
          <cell r="AB2353" t="str">
            <v>Under</v>
          </cell>
          <cell r="AC2353">
            <v>0.75</v>
          </cell>
          <cell r="AD2353">
            <v>1812.2485389850776</v>
          </cell>
          <cell r="AF2353">
            <v>11281.18</v>
          </cell>
          <cell r="AG2353">
            <v>11281.175999999899</v>
          </cell>
          <cell r="AH2353">
            <v>1</v>
          </cell>
          <cell r="AK2353">
            <v>1</v>
          </cell>
          <cell r="AL2353">
            <v>4</v>
          </cell>
          <cell r="AM2353">
            <v>0.9999113567592598</v>
          </cell>
          <cell r="AN2353">
            <v>95500</v>
          </cell>
          <cell r="AO2353">
            <v>0.99998952879581149</v>
          </cell>
          <cell r="AP2353">
            <v>0.88187250261780203</v>
          </cell>
          <cell r="AS2353">
            <v>1</v>
          </cell>
          <cell r="AT2353">
            <v>0</v>
          </cell>
        </row>
        <row r="2354">
          <cell r="B2354">
            <v>386798</v>
          </cell>
          <cell r="C2354" t="str">
            <v>BOZHON PRECISION INDUSTRY TECHNOLOGY CO., LTD.</v>
          </cell>
          <cell r="D2354" t="str">
            <v>V63</v>
          </cell>
          <cell r="E2354" t="str">
            <v>1195394-01-R</v>
          </cell>
          <cell r="F2354" t="str">
            <v>JUMPER UAT HB</v>
          </cell>
          <cell r="G2354" t="str">
            <v>EQP,EQ KIT,JUMPER HB,V5X-V63,JUMPERHB-100,BZ</v>
          </cell>
          <cell r="H2354">
            <v>11281.175999999899</v>
          </cell>
          <cell r="I2354" t="str">
            <v>DFM</v>
          </cell>
          <cell r="J2354" t="str">
            <v>Retrofit</v>
          </cell>
          <cell r="K2354">
            <v>33843.5279999997</v>
          </cell>
          <cell r="L2354">
            <v>3</v>
          </cell>
          <cell r="M2354" t="str">
            <v>EBD</v>
          </cell>
          <cell r="N2354">
            <v>11281.175999999899</v>
          </cell>
          <cell r="O2354">
            <v>33843.5279999997</v>
          </cell>
          <cell r="P2354" t="b">
            <v>0</v>
          </cell>
          <cell r="Q2354" t="str">
            <v>China</v>
          </cell>
          <cell r="R2354">
            <v>1323.54</v>
          </cell>
          <cell r="S2354">
            <v>0</v>
          </cell>
          <cell r="T2354">
            <v>0</v>
          </cell>
          <cell r="U2354">
            <v>13472.41</v>
          </cell>
          <cell r="V2354">
            <v>901.64238435465904</v>
          </cell>
          <cell r="Y2354">
            <v>910.60615463041847</v>
          </cell>
          <cell r="Z2354">
            <v>33843.5279999997</v>
          </cell>
          <cell r="AB2354" t="str">
            <v>Under</v>
          </cell>
          <cell r="AC2354">
            <v>0.66666666666666674</v>
          </cell>
          <cell r="AD2354">
            <v>1812.2485389850776</v>
          </cell>
          <cell r="AF2354">
            <v>11281.18</v>
          </cell>
          <cell r="AG2354">
            <v>11281.175999999899</v>
          </cell>
          <cell r="AH2354">
            <v>1</v>
          </cell>
          <cell r="AK2354">
            <v>1</v>
          </cell>
          <cell r="AL2354">
            <v>3</v>
          </cell>
          <cell r="AM2354">
            <v>0.9999113567592598</v>
          </cell>
          <cell r="AN2354">
            <v>95500</v>
          </cell>
          <cell r="AO2354">
            <v>0.99998952879581149</v>
          </cell>
          <cell r="AP2354">
            <v>0.88187250261780203</v>
          </cell>
          <cell r="AS2354">
            <v>1</v>
          </cell>
          <cell r="AT2354">
            <v>0</v>
          </cell>
        </row>
        <row r="2355">
          <cell r="B2355">
            <v>386799</v>
          </cell>
          <cell r="C2355" t="str">
            <v>BOZHON PRECISION INDUSTRY TECHNOLOGY CO., LTD.</v>
          </cell>
          <cell r="D2355" t="str">
            <v>V63</v>
          </cell>
          <cell r="E2355" t="str">
            <v>1195394-01-R</v>
          </cell>
          <cell r="F2355" t="str">
            <v>UAT HB</v>
          </cell>
          <cell r="G2355" t="str">
            <v>EQP,EQ KIT,JUMPER HB,V5X-V63,JUMPERHB-100,BZ KIT</v>
          </cell>
          <cell r="H2355">
            <v>12534.639999999899</v>
          </cell>
          <cell r="I2355" t="str">
            <v>DFM</v>
          </cell>
          <cell r="J2355" t="str">
            <v>Retrofit</v>
          </cell>
          <cell r="K2355">
            <v>12534.639999999899</v>
          </cell>
          <cell r="L2355">
            <v>1</v>
          </cell>
          <cell r="M2355" t="str">
            <v>EBD</v>
          </cell>
          <cell r="N2355">
            <v>12534.639999999899</v>
          </cell>
          <cell r="O2355">
            <v>12534.639999999899</v>
          </cell>
          <cell r="P2355" t="b">
            <v>0</v>
          </cell>
          <cell r="Q2355" t="str">
            <v>China</v>
          </cell>
          <cell r="R2355">
            <v>1323.54</v>
          </cell>
          <cell r="S2355">
            <v>0</v>
          </cell>
          <cell r="T2355">
            <v>0</v>
          </cell>
          <cell r="U2355">
            <v>13472.41</v>
          </cell>
          <cell r="V2355">
            <v>901.64238435465904</v>
          </cell>
          <cell r="Y2355">
            <v>1011.7846162560214</v>
          </cell>
          <cell r="Z2355">
            <v>12534.639999999899</v>
          </cell>
          <cell r="AB2355" t="str">
            <v>Under</v>
          </cell>
          <cell r="AC2355" t="str">
            <v/>
          </cell>
          <cell r="AD2355">
            <v>1913.4270006106804</v>
          </cell>
          <cell r="AF2355" t="str">
            <v>11281.18 / 11753.54 / 12386.60 / 12534.64</v>
          </cell>
          <cell r="AG2355">
            <v>11833.887599999951</v>
          </cell>
          <cell r="AH2355">
            <v>1.0592157390441963</v>
          </cell>
          <cell r="AK2355">
            <v>1.0592157390441963</v>
          </cell>
          <cell r="AL2355">
            <v>1.0592157390441963</v>
          </cell>
          <cell r="AM2355">
            <v>0.99991549691582338</v>
          </cell>
          <cell r="AN2355">
            <v>80000</v>
          </cell>
          <cell r="AO2355">
            <v>0.9999867598032619</v>
          </cell>
          <cell r="AP2355">
            <v>0.84331700000000132</v>
          </cell>
          <cell r="AS2355">
            <v>1</v>
          </cell>
          <cell r="AT2355">
            <v>0</v>
          </cell>
        </row>
        <row r="2356">
          <cell r="B2356">
            <v>386800</v>
          </cell>
          <cell r="C2356" t="str">
            <v>BOZHON PRECISION INDUSTRY TECHNOLOGY CO., LTD.</v>
          </cell>
          <cell r="D2356" t="str">
            <v>V63</v>
          </cell>
          <cell r="E2356" t="str">
            <v>1195396-01</v>
          </cell>
          <cell r="F2356" t="str">
            <v>UAT BENDING</v>
          </cell>
          <cell r="G2356" t="str">
            <v>EQP,DFM,V63,UAT BENDING,BZ</v>
          </cell>
          <cell r="H2356">
            <v>38579.799999999901</v>
          </cell>
          <cell r="I2356" t="str">
            <v>DFM</v>
          </cell>
          <cell r="J2356" t="str">
            <v>New Buy</v>
          </cell>
          <cell r="K2356">
            <v>115739.3999999997</v>
          </cell>
          <cell r="L2356">
            <v>3</v>
          </cell>
          <cell r="M2356" t="str">
            <v>EBD</v>
          </cell>
          <cell r="N2356">
            <v>38579.799999999901</v>
          </cell>
          <cell r="O2356">
            <v>115739.3999999997</v>
          </cell>
          <cell r="P2356" t="b">
            <v>1</v>
          </cell>
          <cell r="Q2356" t="str">
            <v>China</v>
          </cell>
          <cell r="R2356">
            <v>23090.07</v>
          </cell>
          <cell r="S2356">
            <v>4140.9799999999996</v>
          </cell>
          <cell r="T2356">
            <v>6619.28</v>
          </cell>
          <cell r="U2356">
            <v>8708.02</v>
          </cell>
          <cell r="V2356">
            <v>17040.582817803854</v>
          </cell>
          <cell r="Y2356">
            <v>3114.1259851287527</v>
          </cell>
          <cell r="Z2356">
            <v>115739.3999999997</v>
          </cell>
          <cell r="AB2356" t="str">
            <v>Under</v>
          </cell>
          <cell r="AC2356">
            <v>0.66666666666666663</v>
          </cell>
          <cell r="AD2356">
            <v>20154.708802932608</v>
          </cell>
          <cell r="AF2356">
            <v>38579.800000000003</v>
          </cell>
          <cell r="AG2356">
            <v>54789.899999999951</v>
          </cell>
          <cell r="AH2356">
            <v>0.70414072666677496</v>
          </cell>
          <cell r="AK2356">
            <v>0.70414072666677496</v>
          </cell>
          <cell r="AL2356">
            <v>2.1124221800003249</v>
          </cell>
          <cell r="AM2356">
            <v>0.99998174846093901</v>
          </cell>
          <cell r="AN2356">
            <v>80000</v>
          </cell>
          <cell r="AO2356">
            <v>0.99999119824091665</v>
          </cell>
          <cell r="AP2356">
            <v>0.51775250000000128</v>
          </cell>
          <cell r="AS2356">
            <v>1</v>
          </cell>
          <cell r="AT2356">
            <v>0</v>
          </cell>
        </row>
        <row r="2357">
          <cell r="B2357">
            <v>386801</v>
          </cell>
          <cell r="C2357" t="str">
            <v>BOZHON PRECISION INDUSTRY TECHNOLOGY CO., LTD.</v>
          </cell>
          <cell r="D2357" t="str">
            <v>V63</v>
          </cell>
          <cell r="E2357" t="str">
            <v>1195396-01-R</v>
          </cell>
          <cell r="F2357" t="str">
            <v>UAT BENDING</v>
          </cell>
          <cell r="G2357" t="str">
            <v>EQP,DFM,V63,UAT BENDING,BZ KIT</v>
          </cell>
          <cell r="H2357">
            <v>24564</v>
          </cell>
          <cell r="I2357" t="str">
            <v>DFM</v>
          </cell>
          <cell r="J2357" t="str">
            <v>Retrofit</v>
          </cell>
          <cell r="K2357">
            <v>49128</v>
          </cell>
          <cell r="L2357">
            <v>2</v>
          </cell>
          <cell r="M2357" t="str">
            <v>EBD</v>
          </cell>
          <cell r="N2357">
            <v>24564</v>
          </cell>
          <cell r="O2357">
            <v>49128</v>
          </cell>
          <cell r="P2357" t="b">
            <v>0</v>
          </cell>
          <cell r="Q2357" t="str">
            <v>China</v>
          </cell>
          <cell r="R2357">
            <v>4192.1000000000004</v>
          </cell>
          <cell r="S2357">
            <v>4369.01</v>
          </cell>
          <cell r="T2357">
            <v>12240.8</v>
          </cell>
          <cell r="U2357">
            <v>9131.0499999999993</v>
          </cell>
          <cell r="V2357">
            <v>3044.0698082171239</v>
          </cell>
          <cell r="Y2357">
            <v>1982.7834954743903</v>
          </cell>
          <cell r="Z2357">
            <v>49128</v>
          </cell>
          <cell r="AB2357" t="str">
            <v>Under</v>
          </cell>
          <cell r="AC2357">
            <v>0.5</v>
          </cell>
          <cell r="AD2357">
            <v>5026.8533036915142</v>
          </cell>
          <cell r="AF2357">
            <v>24564</v>
          </cell>
          <cell r="AG2357">
            <v>34909.5</v>
          </cell>
          <cell r="AH2357">
            <v>0.70364800412495165</v>
          </cell>
          <cell r="AK2357">
            <v>0.70364800412495165</v>
          </cell>
          <cell r="AL2357">
            <v>1.4072960082499033</v>
          </cell>
          <cell r="AM2357">
            <v>0.99997135450235608</v>
          </cell>
          <cell r="AN2357">
            <v>80000</v>
          </cell>
          <cell r="AO2357">
            <v>0.99999120439994837</v>
          </cell>
          <cell r="AP2357">
            <v>0.69294999999999995</v>
          </cell>
          <cell r="AS2357">
            <v>1</v>
          </cell>
          <cell r="AT2357">
            <v>0</v>
          </cell>
        </row>
        <row r="2358">
          <cell r="B2358">
            <v>386802</v>
          </cell>
          <cell r="C2358" t="str">
            <v>BOZHON PRECISION INDUSTRY TECHNOLOGY CO., LTD.</v>
          </cell>
          <cell r="D2358" t="str">
            <v>V63</v>
          </cell>
          <cell r="E2358" t="str">
            <v>1195397-01-R</v>
          </cell>
          <cell r="F2358" t="str">
            <v>JUMPER UAT PNP</v>
          </cell>
          <cell r="G2358" t="str">
            <v>EQP,EQ KIT,JUMPER PB,V5X-V63,JUMPERPB-338,BZ</v>
          </cell>
          <cell r="H2358">
            <v>6443.0299999999897</v>
          </cell>
          <cell r="I2358" t="str">
            <v>DFM</v>
          </cell>
          <cell r="J2358" t="str">
            <v>Retrofit</v>
          </cell>
          <cell r="K2358">
            <v>6443.0299999999897</v>
          </cell>
          <cell r="L2358">
            <v>1</v>
          </cell>
          <cell r="M2358" t="str">
            <v>EBD</v>
          </cell>
          <cell r="N2358">
            <v>6443.0299999999897</v>
          </cell>
          <cell r="O2358">
            <v>6443.0299999999897</v>
          </cell>
          <cell r="P2358" t="b">
            <v>0</v>
          </cell>
          <cell r="Q2358" t="str">
            <v>China</v>
          </cell>
          <cell r="R2358">
            <v>2243.56</v>
          </cell>
          <cell r="S2358">
            <v>29.03</v>
          </cell>
          <cell r="T2358">
            <v>596.49</v>
          </cell>
          <cell r="U2358">
            <v>6178.96</v>
          </cell>
          <cell r="V2358">
            <v>415.48210680062107</v>
          </cell>
          <cell r="Y2358">
            <v>520.07545777749306</v>
          </cell>
          <cell r="Z2358">
            <v>6443.0299999999897</v>
          </cell>
          <cell r="AB2358" t="str">
            <v>Under</v>
          </cell>
          <cell r="AC2358" t="str">
            <v/>
          </cell>
          <cell r="AD2358">
            <v>935.55756457811412</v>
          </cell>
          <cell r="AF2358">
            <v>6443.03</v>
          </cell>
          <cell r="AG2358">
            <v>6443.0299999999897</v>
          </cell>
          <cell r="AH2358">
            <v>1</v>
          </cell>
          <cell r="AK2358">
            <v>1</v>
          </cell>
          <cell r="AL2358">
            <v>1</v>
          </cell>
          <cell r="AM2358">
            <v>0.9998447935210607</v>
          </cell>
          <cell r="AN2358">
            <v>80000</v>
          </cell>
          <cell r="AO2358">
            <v>0.99998750000000003</v>
          </cell>
          <cell r="AP2358">
            <v>0.91946212500000024</v>
          </cell>
          <cell r="AS2358">
            <v>1</v>
          </cell>
          <cell r="AT2358">
            <v>0</v>
          </cell>
        </row>
        <row r="2359">
          <cell r="B2359">
            <v>386802</v>
          </cell>
          <cell r="C2359" t="str">
            <v>BOZHON PRECISION INDUSTRY TECHNOLOGY CO., LTD.</v>
          </cell>
          <cell r="D2359" t="str">
            <v>V63</v>
          </cell>
          <cell r="E2359" t="str">
            <v>1195397-01-R</v>
          </cell>
          <cell r="F2359" t="str">
            <v>JUMPER UAT PNP</v>
          </cell>
          <cell r="G2359" t="str">
            <v>EQP,EQ KIT,JUMPER PB,V5X-V63,JUMPERPB-338,BZ</v>
          </cell>
          <cell r="H2359">
            <v>6443.0299999999897</v>
          </cell>
          <cell r="I2359" t="str">
            <v>DFM</v>
          </cell>
          <cell r="J2359" t="str">
            <v>Retrofit</v>
          </cell>
          <cell r="K2359">
            <v>6443.0299999999897</v>
          </cell>
          <cell r="L2359">
            <v>1</v>
          </cell>
          <cell r="M2359" t="str">
            <v>EBD</v>
          </cell>
          <cell r="N2359">
            <v>6443.0299999999897</v>
          </cell>
          <cell r="O2359">
            <v>6443.0299999999897</v>
          </cell>
          <cell r="P2359" t="b">
            <v>0</v>
          </cell>
          <cell r="Q2359" t="str">
            <v>China</v>
          </cell>
          <cell r="R2359">
            <v>2243.56</v>
          </cell>
          <cell r="S2359">
            <v>29.03</v>
          </cell>
          <cell r="T2359">
            <v>596.49</v>
          </cell>
          <cell r="U2359">
            <v>6178.96</v>
          </cell>
          <cell r="V2359">
            <v>415.48210680062107</v>
          </cell>
          <cell r="Y2359">
            <v>520.07545777749306</v>
          </cell>
          <cell r="Z2359">
            <v>6443.0299999999897</v>
          </cell>
          <cell r="AB2359" t="str">
            <v>Under</v>
          </cell>
          <cell r="AC2359" t="str">
            <v/>
          </cell>
          <cell r="AD2359">
            <v>935.55756457811412</v>
          </cell>
          <cell r="AF2359">
            <v>6443.03</v>
          </cell>
          <cell r="AG2359">
            <v>6443.0299999999897</v>
          </cell>
          <cell r="AH2359">
            <v>1</v>
          </cell>
          <cell r="AK2359">
            <v>1</v>
          </cell>
          <cell r="AL2359">
            <v>1</v>
          </cell>
          <cell r="AM2359">
            <v>0.9998447935210607</v>
          </cell>
          <cell r="AN2359">
            <v>80000</v>
          </cell>
          <cell r="AO2359">
            <v>0.99998750000000003</v>
          </cell>
          <cell r="AP2359">
            <v>0.91946212500000024</v>
          </cell>
          <cell r="AS2359">
            <v>1</v>
          </cell>
          <cell r="AT2359">
            <v>0</v>
          </cell>
        </row>
        <row r="2360">
          <cell r="B2360">
            <v>386803</v>
          </cell>
          <cell r="C2360" t="str">
            <v>BOZHON PRECISION INDUSTRY TECHNOLOGY CO., LTD.</v>
          </cell>
          <cell r="D2360" t="str">
            <v>V63</v>
          </cell>
          <cell r="E2360" t="str">
            <v>1195397-01-R</v>
          </cell>
          <cell r="F2360" t="str">
            <v>UAT PNP</v>
          </cell>
          <cell r="G2360" t="str">
            <v>EQP,EQ KIT,JUMPER PB,V5X-V63,JUMPERPB-338,BZ KIT</v>
          </cell>
          <cell r="H2360">
            <v>6443.0299999999897</v>
          </cell>
          <cell r="I2360" t="str">
            <v>DFM</v>
          </cell>
          <cell r="J2360" t="str">
            <v>Retrofit</v>
          </cell>
          <cell r="K2360">
            <v>6443.0299999999897</v>
          </cell>
          <cell r="L2360">
            <v>1</v>
          </cell>
          <cell r="M2360" t="str">
            <v>EBD</v>
          </cell>
          <cell r="N2360">
            <v>6443.0299999999897</v>
          </cell>
          <cell r="O2360">
            <v>6443.0299999999897</v>
          </cell>
          <cell r="P2360" t="b">
            <v>0</v>
          </cell>
          <cell r="Q2360" t="str">
            <v>China</v>
          </cell>
          <cell r="R2360">
            <v>2243.56</v>
          </cell>
          <cell r="S2360">
            <v>29.03</v>
          </cell>
          <cell r="T2360">
            <v>596.49</v>
          </cell>
          <cell r="U2360">
            <v>6178.96</v>
          </cell>
          <cell r="V2360">
            <v>415.48210680062107</v>
          </cell>
          <cell r="Y2360">
            <v>520.07545777749306</v>
          </cell>
          <cell r="Z2360">
            <v>6443.0299999999897</v>
          </cell>
          <cell r="AB2360" t="str">
            <v>Under</v>
          </cell>
          <cell r="AC2360" t="str">
            <v/>
          </cell>
          <cell r="AD2360">
            <v>935.55756457811412</v>
          </cell>
          <cell r="AF2360">
            <v>6443.03</v>
          </cell>
          <cell r="AG2360">
            <v>7416.8699999999944</v>
          </cell>
          <cell r="AH2360">
            <v>0.86869933004083855</v>
          </cell>
          <cell r="AK2360">
            <v>0.86869933004083855</v>
          </cell>
          <cell r="AL2360">
            <v>0.86869933004083855</v>
          </cell>
          <cell r="AM2360">
            <v>0.99986517223572746</v>
          </cell>
          <cell r="AN2360">
            <v>80000</v>
          </cell>
          <cell r="AO2360">
            <v>0.99998914125837457</v>
          </cell>
          <cell r="AP2360">
            <v>0.91946212500000024</v>
          </cell>
          <cell r="AS2360">
            <v>1</v>
          </cell>
          <cell r="AT2360">
            <v>0</v>
          </cell>
        </row>
        <row r="2361">
          <cell r="B2361">
            <v>386820</v>
          </cell>
          <cell r="C2361" t="str">
            <v>BOZHON PRECISION INDUSTRY TECHNOLOGY CO., LTD.</v>
          </cell>
          <cell r="D2361" t="str">
            <v>V64</v>
          </cell>
          <cell r="E2361" t="str">
            <v>1195414-01-R</v>
          </cell>
          <cell r="F2361" t="str">
            <v>UAT HB</v>
          </cell>
          <cell r="G2361" t="str">
            <v>EQP,EQ KIT,HB,V5X-V64,UATHB-109,BZ</v>
          </cell>
          <cell r="H2361">
            <v>11753.539199999899</v>
          </cell>
          <cell r="I2361" t="str">
            <v>DFM</v>
          </cell>
          <cell r="J2361" t="str">
            <v>Retrofit</v>
          </cell>
          <cell r="K2361">
            <v>35260.617599999699</v>
          </cell>
          <cell r="L2361">
            <v>3</v>
          </cell>
          <cell r="M2361" t="str">
            <v>EBD</v>
          </cell>
          <cell r="N2361">
            <v>11753.539199999899</v>
          </cell>
          <cell r="O2361">
            <v>35260.617599999699</v>
          </cell>
          <cell r="P2361" t="b">
            <v>0</v>
          </cell>
          <cell r="Q2361" t="str">
            <v>China</v>
          </cell>
          <cell r="R2361">
            <v>1764.72</v>
          </cell>
          <cell r="S2361">
            <v>78.72</v>
          </cell>
          <cell r="T2361">
            <v>45.66</v>
          </cell>
          <cell r="U2361">
            <v>13506.35</v>
          </cell>
          <cell r="V2361">
            <v>1202.1898458062119</v>
          </cell>
          <cell r="Y2361">
            <v>948.73487783630799</v>
          </cell>
          <cell r="Z2361">
            <v>35260.617599999699</v>
          </cell>
          <cell r="AB2361" t="str">
            <v>Under</v>
          </cell>
          <cell r="AC2361">
            <v>0.66666666666666674</v>
          </cell>
          <cell r="AD2361">
            <v>2150.9247236425199</v>
          </cell>
          <cell r="AF2361" t="str">
            <v>11281.18 / 11423.30 / 11753.54 / 12386.60 / 12748.56</v>
          </cell>
          <cell r="AG2361">
            <v>12251.048399999949</v>
          </cell>
          <cell r="AH2361">
            <v>0.95939047959356261</v>
          </cell>
          <cell r="AK2361">
            <v>0.95939047959356261</v>
          </cell>
          <cell r="AL2361">
            <v>2.8781714387806878</v>
          </cell>
          <cell r="AM2361">
            <v>0.99991837433276332</v>
          </cell>
          <cell r="AN2361">
            <v>80000</v>
          </cell>
          <cell r="AO2361">
            <v>0.99998800761900508</v>
          </cell>
          <cell r="AP2361">
            <v>0.85308076000000133</v>
          </cell>
          <cell r="AS2361">
            <v>1</v>
          </cell>
          <cell r="AT2361">
            <v>0</v>
          </cell>
        </row>
        <row r="2362">
          <cell r="B2362">
            <v>386821</v>
          </cell>
          <cell r="C2362" t="str">
            <v>BOZHON PRECISION INDUSTRY TECHNOLOGY CO., LTD.</v>
          </cell>
          <cell r="D2362" t="str">
            <v>V64</v>
          </cell>
          <cell r="E2362" t="str">
            <v>1195415-01-R</v>
          </cell>
          <cell r="F2362" t="str">
            <v>UAT HB</v>
          </cell>
          <cell r="G2362" t="str">
            <v>EQP,EQ KIT,HB,D5X-V64,UATHB-100,BZ</v>
          </cell>
          <cell r="H2362">
            <v>12748.5576</v>
          </cell>
          <cell r="I2362" t="str">
            <v>DFM</v>
          </cell>
          <cell r="J2362" t="str">
            <v>Retrofit</v>
          </cell>
          <cell r="K2362">
            <v>12748.5576</v>
          </cell>
          <cell r="L2362">
            <v>1</v>
          </cell>
          <cell r="M2362" t="str">
            <v>OTS Quote</v>
          </cell>
          <cell r="N2362">
            <v>12748.5576</v>
          </cell>
          <cell r="O2362">
            <v>12748.5576</v>
          </cell>
          <cell r="P2362" t="b">
            <v>0</v>
          </cell>
          <cell r="Q2362" t="str">
            <v>China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Y2362">
            <v>0</v>
          </cell>
          <cell r="Z2362">
            <v>12748.5576</v>
          </cell>
          <cell r="AB2362" t="str">
            <v>Under</v>
          </cell>
          <cell r="AC2362" t="str">
            <v/>
          </cell>
          <cell r="AD2362">
            <v>0</v>
          </cell>
          <cell r="AF2362" t="str">
            <v>11281.18 / 11423.30 / 11753.54 / 12386.60 / 12748.56</v>
          </cell>
          <cell r="AG2362">
            <v>12251.048399999949</v>
          </cell>
          <cell r="AH2362">
            <v>1.0406095204064374</v>
          </cell>
          <cell r="AK2362">
            <v>1.0406095204064374</v>
          </cell>
          <cell r="AL2362">
            <v>1.0406095204064374</v>
          </cell>
          <cell r="AM2362">
            <v>0.9999183743327632</v>
          </cell>
          <cell r="AN2362">
            <v>80000</v>
          </cell>
          <cell r="AO2362">
            <v>0.99998699238099487</v>
          </cell>
          <cell r="AP2362">
            <v>0.84064302999999996</v>
          </cell>
          <cell r="AS2362">
            <v>1</v>
          </cell>
          <cell r="AT2362">
            <v>0</v>
          </cell>
        </row>
        <row r="2363">
          <cell r="B2363">
            <v>386822</v>
          </cell>
          <cell r="C2363" t="str">
            <v>BOZHON PRECISION INDUSTRY TECHNOLOGY CO., LTD.</v>
          </cell>
          <cell r="D2363" t="str">
            <v>V64</v>
          </cell>
          <cell r="E2363" t="str">
            <v>1195416-01-R</v>
          </cell>
          <cell r="F2363" t="str">
            <v>UAT HB</v>
          </cell>
          <cell r="G2363" t="str">
            <v>EQP,EQ KIT,HB,D6X-V64,UATHB-100,BZ</v>
          </cell>
          <cell r="H2363">
            <v>11423.304</v>
          </cell>
          <cell r="I2363" t="str">
            <v>DFM</v>
          </cell>
          <cell r="J2363" t="str">
            <v>Retrofit</v>
          </cell>
          <cell r="K2363">
            <v>11423.304</v>
          </cell>
          <cell r="L2363">
            <v>1</v>
          </cell>
          <cell r="M2363" t="str">
            <v>OTS Quote</v>
          </cell>
          <cell r="N2363">
            <v>11423.304</v>
          </cell>
          <cell r="O2363">
            <v>11423.304</v>
          </cell>
          <cell r="P2363" t="b">
            <v>0</v>
          </cell>
          <cell r="Q2363" t="str">
            <v>China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Y2363">
            <v>0</v>
          </cell>
          <cell r="Z2363">
            <v>11423.304</v>
          </cell>
          <cell r="AB2363" t="str">
            <v>Under</v>
          </cell>
          <cell r="AC2363" t="str">
            <v/>
          </cell>
          <cell r="AD2363">
            <v>0</v>
          </cell>
          <cell r="AF2363" t="str">
            <v>11281.18 / 11423.30 / 11753.54 / 12386.60 / 12748.56</v>
          </cell>
          <cell r="AG2363">
            <v>12251.048399999949</v>
          </cell>
          <cell r="AH2363">
            <v>0.93243481104850157</v>
          </cell>
          <cell r="AK2363">
            <v>0.93243481104850157</v>
          </cell>
          <cell r="AL2363">
            <v>0.93243481104850157</v>
          </cell>
          <cell r="AM2363">
            <v>0.99991837433276332</v>
          </cell>
          <cell r="AN2363">
            <v>80000</v>
          </cell>
          <cell r="AO2363">
            <v>0.99998834456486185</v>
          </cell>
          <cell r="AP2363">
            <v>0.85720869999999993</v>
          </cell>
          <cell r="AS2363">
            <v>1</v>
          </cell>
          <cell r="AT2363">
            <v>0</v>
          </cell>
        </row>
        <row r="2364">
          <cell r="B2364">
            <v>386823</v>
          </cell>
          <cell r="C2364" t="str">
            <v>BOZHON PRECISION INDUSTRY TECHNOLOGY CO., LTD.</v>
          </cell>
          <cell r="D2364" t="str">
            <v>V64</v>
          </cell>
          <cell r="E2364" t="str">
            <v>1195417-01-R</v>
          </cell>
          <cell r="F2364" t="str">
            <v>UAT HB</v>
          </cell>
          <cell r="G2364" t="str">
            <v>EQP,EQ KIT,HB,V5X-V64,UATHB-100,BZ</v>
          </cell>
          <cell r="H2364">
            <v>11281.175999999899</v>
          </cell>
          <cell r="I2364" t="str">
            <v>DFM</v>
          </cell>
          <cell r="J2364" t="str">
            <v>Retrofit</v>
          </cell>
          <cell r="K2364">
            <v>124092.9359999989</v>
          </cell>
          <cell r="L2364">
            <v>11</v>
          </cell>
          <cell r="M2364" t="str">
            <v>EBD</v>
          </cell>
          <cell r="N2364">
            <v>11281.175999999899</v>
          </cell>
          <cell r="O2364">
            <v>124092.9359999989</v>
          </cell>
          <cell r="P2364" t="b">
            <v>0</v>
          </cell>
          <cell r="Q2364" t="str">
            <v>China</v>
          </cell>
          <cell r="R2364">
            <v>1323.54</v>
          </cell>
          <cell r="S2364">
            <v>0</v>
          </cell>
          <cell r="T2364">
            <v>0</v>
          </cell>
          <cell r="U2364">
            <v>13472.41</v>
          </cell>
          <cell r="V2364">
            <v>901.64238435465904</v>
          </cell>
          <cell r="Y2364">
            <v>910.60615463041847</v>
          </cell>
          <cell r="Z2364">
            <v>124092.9359999989</v>
          </cell>
          <cell r="AB2364" t="str">
            <v>Under</v>
          </cell>
          <cell r="AC2364">
            <v>0.90909090909090906</v>
          </cell>
          <cell r="AD2364">
            <v>1812.2485389850776</v>
          </cell>
          <cell r="AF2364" t="str">
            <v>11281.18 / 11423.30 / 11753.54 / 12386.60 / 12748.56</v>
          </cell>
          <cell r="AG2364">
            <v>12251.048399999949</v>
          </cell>
          <cell r="AH2364">
            <v>0.92083351821546522</v>
          </cell>
          <cell r="AK2364">
            <v>0.92083351821546522</v>
          </cell>
          <cell r="AL2364">
            <v>10.129168700370117</v>
          </cell>
          <cell r="AM2364">
            <v>0.9999183743327632</v>
          </cell>
          <cell r="AN2364">
            <v>80000</v>
          </cell>
          <cell r="AO2364">
            <v>0.99998848958102227</v>
          </cell>
          <cell r="AP2364">
            <v>0.85898530000000117</v>
          </cell>
          <cell r="AS2364">
            <v>1</v>
          </cell>
          <cell r="AT2364">
            <v>0</v>
          </cell>
        </row>
        <row r="2365">
          <cell r="B2365">
            <v>386824</v>
          </cell>
          <cell r="C2365" t="str">
            <v>BOZHON PRECISION INDUSTRY TECHNOLOGY CO., LTD.</v>
          </cell>
          <cell r="D2365" t="str">
            <v>V64</v>
          </cell>
          <cell r="E2365" t="str">
            <v>1195417-01-R</v>
          </cell>
          <cell r="F2365" t="str">
            <v>UAT HB</v>
          </cell>
          <cell r="G2365" t="str">
            <v>EQP,EQ KIT,HB,V5X-V64,UATHB-100,BZ KIT</v>
          </cell>
          <cell r="H2365">
            <v>11281.175999999899</v>
          </cell>
          <cell r="I2365" t="str">
            <v>DFM</v>
          </cell>
          <cell r="J2365" t="str">
            <v>Retrofit</v>
          </cell>
          <cell r="K2365">
            <v>67687.0559999994</v>
          </cell>
          <cell r="L2365">
            <v>6</v>
          </cell>
          <cell r="M2365" t="str">
            <v>EBD</v>
          </cell>
          <cell r="N2365">
            <v>11281.175999999899</v>
          </cell>
          <cell r="O2365">
            <v>67687.0559999994</v>
          </cell>
          <cell r="P2365" t="b">
            <v>0</v>
          </cell>
          <cell r="Q2365" t="str">
            <v>China</v>
          </cell>
          <cell r="R2365">
            <v>1323.54</v>
          </cell>
          <cell r="S2365">
            <v>0</v>
          </cell>
          <cell r="T2365">
            <v>0</v>
          </cell>
          <cell r="U2365">
            <v>13472.41</v>
          </cell>
          <cell r="V2365">
            <v>901.64238435465904</v>
          </cell>
          <cell r="Y2365">
            <v>910.60615463041847</v>
          </cell>
          <cell r="Z2365">
            <v>67687.0559999994</v>
          </cell>
          <cell r="AB2365" t="str">
            <v>Under</v>
          </cell>
          <cell r="AC2365">
            <v>0.83333333333333337</v>
          </cell>
          <cell r="AD2365">
            <v>1812.2485389850776</v>
          </cell>
          <cell r="AF2365" t="str">
            <v>11281.18 / 11423.30 / 11753.54 / 12386.60 / 12748.56</v>
          </cell>
          <cell r="AG2365">
            <v>12251.048399999949</v>
          </cell>
          <cell r="AH2365">
            <v>0.92083351821546522</v>
          </cell>
          <cell r="AK2365">
            <v>0.92083351821546522</v>
          </cell>
          <cell r="AL2365">
            <v>5.5250011092927913</v>
          </cell>
          <cell r="AM2365">
            <v>0.9999183743327632</v>
          </cell>
          <cell r="AN2365">
            <v>80000</v>
          </cell>
          <cell r="AO2365">
            <v>0.99998848958102227</v>
          </cell>
          <cell r="AP2365">
            <v>0.85898530000000117</v>
          </cell>
          <cell r="AS2365">
            <v>1</v>
          </cell>
          <cell r="AT2365">
            <v>0</v>
          </cell>
        </row>
        <row r="2366">
          <cell r="B2366">
            <v>386824</v>
          </cell>
          <cell r="C2366" t="str">
            <v>BOZHON PRECISION INDUSTRY TECHNOLOGY CO., LTD.</v>
          </cell>
          <cell r="D2366" t="str">
            <v>V64</v>
          </cell>
          <cell r="E2366" t="str">
            <v>1195417-01-R</v>
          </cell>
          <cell r="F2366" t="str">
            <v>UAT HB</v>
          </cell>
          <cell r="G2366" t="str">
            <v>EQP,EQ KIT,HB,V5X-V64,UATHB-100,BZ KIT</v>
          </cell>
          <cell r="H2366">
            <v>11281.175999999899</v>
          </cell>
          <cell r="I2366" t="str">
            <v>DFM</v>
          </cell>
          <cell r="J2366" t="str">
            <v>Retrofit</v>
          </cell>
          <cell r="K2366">
            <v>214342.34399999809</v>
          </cell>
          <cell r="L2366">
            <v>19</v>
          </cell>
          <cell r="M2366" t="str">
            <v>EBD</v>
          </cell>
          <cell r="N2366">
            <v>11281.175999999899</v>
          </cell>
          <cell r="O2366">
            <v>214342.34399999809</v>
          </cell>
          <cell r="P2366" t="b">
            <v>0</v>
          </cell>
          <cell r="Q2366" t="str">
            <v>China</v>
          </cell>
          <cell r="R2366">
            <v>1323.54</v>
          </cell>
          <cell r="S2366">
            <v>0</v>
          </cell>
          <cell r="T2366">
            <v>0</v>
          </cell>
          <cell r="U2366">
            <v>13472.41</v>
          </cell>
          <cell r="V2366">
            <v>901.64238435465904</v>
          </cell>
          <cell r="Y2366">
            <v>910.60615463041847</v>
          </cell>
          <cell r="Z2366">
            <v>214342.34399999809</v>
          </cell>
          <cell r="AB2366" t="str">
            <v>Under</v>
          </cell>
          <cell r="AC2366">
            <v>0.94736842105263164</v>
          </cell>
          <cell r="AD2366">
            <v>1812.2485389850776</v>
          </cell>
          <cell r="AF2366" t="str">
            <v>11281.18 / 11423.30 / 11753.54 / 12386.60 / 12748.56</v>
          </cell>
          <cell r="AG2366">
            <v>12251.048399999949</v>
          </cell>
          <cell r="AH2366">
            <v>0.92083351821546522</v>
          </cell>
          <cell r="AK2366">
            <v>0.92083351821546522</v>
          </cell>
          <cell r="AL2366">
            <v>17.495836846093837</v>
          </cell>
          <cell r="AM2366">
            <v>0.9999183743327632</v>
          </cell>
          <cell r="AN2366">
            <v>80000</v>
          </cell>
          <cell r="AO2366">
            <v>0.99998848958102227</v>
          </cell>
          <cell r="AP2366">
            <v>0.85898530000000117</v>
          </cell>
          <cell r="AS2366">
            <v>1</v>
          </cell>
          <cell r="AT2366">
            <v>0</v>
          </cell>
        </row>
        <row r="2367">
          <cell r="B2367">
            <v>386825</v>
          </cell>
          <cell r="C2367" t="str">
            <v>BOZHON PRECISION INDUSTRY TECHNOLOGY CO., LTD.</v>
          </cell>
          <cell r="D2367" t="str">
            <v>V64</v>
          </cell>
          <cell r="E2367" t="str">
            <v>1195418-01-R</v>
          </cell>
          <cell r="F2367" t="str">
            <v>UAT PNP</v>
          </cell>
          <cell r="G2367" t="str">
            <v>EQP,EQ KIT,PB,V5X-V64,UATPB-338,BZ</v>
          </cell>
          <cell r="H2367">
            <v>6443.0299999999897</v>
          </cell>
          <cell r="I2367" t="str">
            <v>DFM</v>
          </cell>
          <cell r="J2367" t="str">
            <v>Retrofit</v>
          </cell>
          <cell r="K2367">
            <v>6443.0299999999897</v>
          </cell>
          <cell r="L2367">
            <v>1</v>
          </cell>
          <cell r="M2367" t="str">
            <v>EBD</v>
          </cell>
          <cell r="N2367">
            <v>6443.0299999999897</v>
          </cell>
          <cell r="O2367">
            <v>6443.0299999999897</v>
          </cell>
          <cell r="P2367" t="b">
            <v>0</v>
          </cell>
          <cell r="Q2367" t="str">
            <v>China</v>
          </cell>
          <cell r="R2367">
            <v>2243.56</v>
          </cell>
          <cell r="S2367">
            <v>29.03</v>
          </cell>
          <cell r="T2367">
            <v>596.49</v>
          </cell>
          <cell r="U2367">
            <v>6178.96</v>
          </cell>
          <cell r="V2367">
            <v>415.48210680062107</v>
          </cell>
          <cell r="Y2367">
            <v>520.07545777749306</v>
          </cell>
          <cell r="Z2367">
            <v>6443.0299999999897</v>
          </cell>
          <cell r="AB2367" t="str">
            <v>Under</v>
          </cell>
          <cell r="AC2367" t="str">
            <v/>
          </cell>
          <cell r="AD2367">
            <v>935.55756457811412</v>
          </cell>
          <cell r="AF2367">
            <v>6443.03</v>
          </cell>
          <cell r="AG2367">
            <v>7416.8699999999944</v>
          </cell>
          <cell r="AH2367">
            <v>0.86869933004083855</v>
          </cell>
          <cell r="AK2367">
            <v>0.86869933004083855</v>
          </cell>
          <cell r="AL2367">
            <v>0.86869933004083855</v>
          </cell>
          <cell r="AM2367">
            <v>0.99986517223572746</v>
          </cell>
          <cell r="AN2367">
            <v>80000</v>
          </cell>
          <cell r="AO2367">
            <v>0.99998914125837457</v>
          </cell>
          <cell r="AP2367">
            <v>0.91946212500000024</v>
          </cell>
          <cell r="AS2367">
            <v>1</v>
          </cell>
          <cell r="AT2367">
            <v>0</v>
          </cell>
        </row>
        <row r="2368">
          <cell r="B2368">
            <v>386826</v>
          </cell>
          <cell r="C2368" t="str">
            <v>SHENZHEN STRONG TECHNOLOGY CO., LTD.</v>
          </cell>
          <cell r="D2368" t="str">
            <v>V64</v>
          </cell>
          <cell r="E2368" t="str">
            <v>1195419-01-R</v>
          </cell>
          <cell r="F2368" t="str">
            <v>JEMISON BENDING</v>
          </cell>
          <cell r="G2368" t="str">
            <v>EQP,EQ KIT,JEMISON BENDING,V5X-V64,STRONG</v>
          </cell>
          <cell r="H2368">
            <v>12097.5</v>
          </cell>
          <cell r="I2368" t="str">
            <v>DFM</v>
          </cell>
          <cell r="J2368" t="str">
            <v>Retrofit</v>
          </cell>
          <cell r="K2368">
            <v>12097.5</v>
          </cell>
          <cell r="L2368">
            <v>1</v>
          </cell>
          <cell r="M2368" t="str">
            <v>EBD</v>
          </cell>
          <cell r="N2368">
            <v>12097.5</v>
          </cell>
          <cell r="O2368">
            <v>12097.5</v>
          </cell>
          <cell r="P2368" t="b">
            <v>0</v>
          </cell>
          <cell r="Q2368" t="str">
            <v>China</v>
          </cell>
          <cell r="R2368">
            <v>1449.11</v>
          </cell>
          <cell r="S2368">
            <v>978</v>
          </cell>
          <cell r="T2368">
            <v>4220.32</v>
          </cell>
          <cell r="U2368">
            <v>6852.09</v>
          </cell>
          <cell r="V2368">
            <v>987.18512141089786</v>
          </cell>
          <cell r="Y2368">
            <v>976.49907736937939</v>
          </cell>
          <cell r="Z2368">
            <v>12097.5</v>
          </cell>
          <cell r="AB2368" t="str">
            <v>Under</v>
          </cell>
          <cell r="AC2368" t="str">
            <v/>
          </cell>
          <cell r="AD2368">
            <v>1963.6841987802773</v>
          </cell>
          <cell r="AF2368">
            <v>12097.5</v>
          </cell>
          <cell r="AG2368">
            <v>16330.75</v>
          </cell>
          <cell r="AH2368">
            <v>0.74078042955773615</v>
          </cell>
          <cell r="AK2368">
            <v>0.74078042955773615</v>
          </cell>
          <cell r="AL2368">
            <v>0.74078042955773615</v>
          </cell>
          <cell r="AM2368">
            <v>0.99993876582520702</v>
          </cell>
          <cell r="AN2368" t="str">
            <v/>
          </cell>
          <cell r="AO2368" t="e">
            <v>#VALUE!</v>
          </cell>
          <cell r="AP2368" t="e">
            <v>#VALUE!</v>
          </cell>
          <cell r="AS2368">
            <v>1</v>
          </cell>
          <cell r="AT2368">
            <v>0</v>
          </cell>
        </row>
        <row r="2369">
          <cell r="B2369">
            <v>386826</v>
          </cell>
          <cell r="C2369" t="str">
            <v>SHENZHEN STRONG TECHNOLOGY CO., LTD.</v>
          </cell>
          <cell r="D2369" t="str">
            <v>V64</v>
          </cell>
          <cell r="E2369" t="str">
            <v>1195419-01-R</v>
          </cell>
          <cell r="F2369" t="str">
            <v>JEMISON BENDING</v>
          </cell>
          <cell r="G2369" t="str">
            <v>EQP,EQ KIT,JEMISON BENDING,V5X-V64,STRONG</v>
          </cell>
          <cell r="H2369">
            <v>12097.5</v>
          </cell>
          <cell r="I2369" t="str">
            <v>DFM</v>
          </cell>
          <cell r="J2369" t="str">
            <v>Retrofit</v>
          </cell>
          <cell r="K2369">
            <v>48390</v>
          </cell>
          <cell r="L2369">
            <v>4</v>
          </cell>
          <cell r="M2369" t="str">
            <v>EBD</v>
          </cell>
          <cell r="N2369">
            <v>12097.5</v>
          </cell>
          <cell r="O2369">
            <v>48390</v>
          </cell>
          <cell r="P2369" t="b">
            <v>0</v>
          </cell>
          <cell r="Q2369" t="str">
            <v>China</v>
          </cell>
          <cell r="R2369">
            <v>1449.11</v>
          </cell>
          <cell r="S2369">
            <v>978</v>
          </cell>
          <cell r="T2369">
            <v>4220.32</v>
          </cell>
          <cell r="U2369">
            <v>6852.09</v>
          </cell>
          <cell r="V2369">
            <v>987.18512141089786</v>
          </cell>
          <cell r="Y2369">
            <v>976.49907736937939</v>
          </cell>
          <cell r="Z2369">
            <v>48390</v>
          </cell>
          <cell r="AB2369" t="str">
            <v>Under</v>
          </cell>
          <cell r="AC2369">
            <v>0.75</v>
          </cell>
          <cell r="AD2369">
            <v>1963.6841987802773</v>
          </cell>
          <cell r="AF2369">
            <v>12097.5</v>
          </cell>
          <cell r="AG2369">
            <v>16330.75</v>
          </cell>
          <cell r="AH2369">
            <v>0.74078042955773615</v>
          </cell>
          <cell r="AK2369">
            <v>0.74078042955773615</v>
          </cell>
          <cell r="AL2369">
            <v>2.9631217182309446</v>
          </cell>
          <cell r="AM2369">
            <v>0.99993876582520702</v>
          </cell>
          <cell r="AN2369" t="str">
            <v/>
          </cell>
          <cell r="AO2369" t="e">
            <v>#VALUE!</v>
          </cell>
          <cell r="AP2369" t="e">
            <v>#VALUE!</v>
          </cell>
          <cell r="AS2369">
            <v>1</v>
          </cell>
          <cell r="AT2369">
            <v>0</v>
          </cell>
        </row>
        <row r="2370">
          <cell r="B2370">
            <v>386827</v>
          </cell>
          <cell r="C2370" t="str">
            <v>BOZHON PRECISION INDUSTRY TECHNOLOGY CO., LTD.</v>
          </cell>
          <cell r="D2370" t="str">
            <v>V64</v>
          </cell>
          <cell r="E2370" t="str">
            <v>1195420-01-R</v>
          </cell>
          <cell r="F2370" t="str">
            <v>JEMISON BENDING</v>
          </cell>
          <cell r="G2370" t="str">
            <v>EQP,EQ KIT,JEMISON BENDING,V5X-V63,BOZHON KIT</v>
          </cell>
          <cell r="H2370">
            <v>20564</v>
          </cell>
          <cell r="I2370" t="str">
            <v>DFM</v>
          </cell>
          <cell r="J2370" t="str">
            <v>Retrofit</v>
          </cell>
          <cell r="K2370">
            <v>41128</v>
          </cell>
          <cell r="L2370">
            <v>2</v>
          </cell>
          <cell r="M2370" t="str">
            <v>EBD</v>
          </cell>
          <cell r="N2370">
            <v>20564</v>
          </cell>
          <cell r="O2370">
            <v>41128</v>
          </cell>
          <cell r="P2370" t="b">
            <v>0</v>
          </cell>
          <cell r="Q2370" t="str">
            <v>China</v>
          </cell>
          <cell r="R2370">
            <v>4192.1000000000004</v>
          </cell>
          <cell r="S2370">
            <v>4369.01</v>
          </cell>
          <cell r="T2370">
            <v>12240.8</v>
          </cell>
          <cell r="U2370">
            <v>9131.0499999999993</v>
          </cell>
          <cell r="V2370">
            <v>3044.0698082171239</v>
          </cell>
          <cell r="Y2370">
            <v>1659.9071731369224</v>
          </cell>
          <cell r="Z2370">
            <v>41128</v>
          </cell>
          <cell r="AB2370" t="str">
            <v>Under</v>
          </cell>
          <cell r="AC2370">
            <v>0.5</v>
          </cell>
          <cell r="AD2370">
            <v>4703.9769813540461</v>
          </cell>
          <cell r="AF2370">
            <v>12097.5</v>
          </cell>
          <cell r="AG2370">
            <v>16330.75</v>
          </cell>
          <cell r="AH2370">
            <v>1.2592195704422637</v>
          </cell>
          <cell r="AK2370">
            <v>1.2592195704422637</v>
          </cell>
          <cell r="AL2370">
            <v>2.5184391408845275</v>
          </cell>
          <cell r="AM2370">
            <v>0.99993876582520702</v>
          </cell>
          <cell r="AN2370" t="str">
            <v/>
          </cell>
          <cell r="AO2370" t="e">
            <v>#VALUE!</v>
          </cell>
          <cell r="AP2370" t="e">
            <v>#VALUE!</v>
          </cell>
          <cell r="AS2370">
            <v>1</v>
          </cell>
          <cell r="AT2370">
            <v>0</v>
          </cell>
        </row>
        <row r="2371">
          <cell r="B2371">
            <v>386828</v>
          </cell>
          <cell r="C2371" t="str">
            <v>SHENZHEN STRONG TECHNOLOGY CO., LTD.</v>
          </cell>
          <cell r="D2371" t="str">
            <v>V64</v>
          </cell>
          <cell r="E2371" t="str">
            <v>1195421-01-R</v>
          </cell>
          <cell r="F2371" t="str">
            <v>UAT BENDING</v>
          </cell>
          <cell r="G2371" t="str">
            <v>EQP,EQ KIT,UAT BENDING,V5X-V64 STRONG</v>
          </cell>
          <cell r="H2371">
            <v>45255</v>
          </cell>
          <cell r="I2371" t="str">
            <v>DFM</v>
          </cell>
          <cell r="J2371" t="str">
            <v>Retrofit</v>
          </cell>
          <cell r="K2371">
            <v>90510</v>
          </cell>
          <cell r="L2371">
            <v>2</v>
          </cell>
          <cell r="M2371" t="str">
            <v>EBD</v>
          </cell>
          <cell r="N2371">
            <v>45255</v>
          </cell>
          <cell r="O2371">
            <v>90510</v>
          </cell>
          <cell r="P2371" t="b">
            <v>0</v>
          </cell>
          <cell r="Q2371" t="str">
            <v>China</v>
          </cell>
          <cell r="R2371">
            <v>5176.59</v>
          </cell>
          <cell r="S2371">
            <v>2872.69</v>
          </cell>
          <cell r="T2371">
            <v>21637.7</v>
          </cell>
          <cell r="U2371">
            <v>7323.8600000000006</v>
          </cell>
          <cell r="V2371">
            <v>4719.2943726880685</v>
          </cell>
          <cell r="Y2371">
            <v>3652.9419918455274</v>
          </cell>
          <cell r="Z2371">
            <v>90510</v>
          </cell>
          <cell r="AB2371" t="str">
            <v>Under</v>
          </cell>
          <cell r="AC2371">
            <v>0.5</v>
          </cell>
          <cell r="AD2371">
            <v>8372.2363645335954</v>
          </cell>
          <cell r="AF2371">
            <v>24564</v>
          </cell>
          <cell r="AG2371">
            <v>34909.5</v>
          </cell>
          <cell r="AH2371">
            <v>1.2963519958750482</v>
          </cell>
          <cell r="AK2371">
            <v>1.2963519958750482</v>
          </cell>
          <cell r="AL2371">
            <v>2.5927039917500965</v>
          </cell>
          <cell r="AM2371">
            <v>0.99997135450235619</v>
          </cell>
          <cell r="AN2371">
            <v>80000</v>
          </cell>
          <cell r="AO2371">
            <v>0.99998379560005157</v>
          </cell>
          <cell r="AP2371">
            <v>0.43431249999999999</v>
          </cell>
          <cell r="AS2371">
            <v>1</v>
          </cell>
          <cell r="AT2371">
            <v>0</v>
          </cell>
        </row>
        <row r="2372">
          <cell r="B2372">
            <v>386828</v>
          </cell>
          <cell r="C2372" t="str">
            <v>SHENZHEN STRONG TECHNOLOGY CO., LTD.</v>
          </cell>
          <cell r="D2372" t="str">
            <v>V64</v>
          </cell>
          <cell r="E2372" t="str">
            <v>1195421-01-R</v>
          </cell>
          <cell r="F2372" t="str">
            <v>UAT BENDING</v>
          </cell>
          <cell r="G2372" t="str">
            <v>EQP,EQ KIT,UAT BENDING,V5X-V64 STRONG</v>
          </cell>
          <cell r="H2372">
            <v>45255</v>
          </cell>
          <cell r="I2372" t="str">
            <v>DFM</v>
          </cell>
          <cell r="J2372" t="str">
            <v>Retrofit</v>
          </cell>
          <cell r="K2372">
            <v>407295</v>
          </cell>
          <cell r="L2372">
            <v>9</v>
          </cell>
          <cell r="M2372" t="str">
            <v>EBD</v>
          </cell>
          <cell r="N2372">
            <v>45255</v>
          </cell>
          <cell r="O2372">
            <v>407295</v>
          </cell>
          <cell r="P2372" t="b">
            <v>0</v>
          </cell>
          <cell r="Q2372" t="str">
            <v>China</v>
          </cell>
          <cell r="R2372">
            <v>5176.59</v>
          </cell>
          <cell r="S2372">
            <v>2872.69</v>
          </cell>
          <cell r="T2372">
            <v>21637.7</v>
          </cell>
          <cell r="U2372">
            <v>7323.8600000000006</v>
          </cell>
          <cell r="V2372">
            <v>4719.2943726880685</v>
          </cell>
          <cell r="Y2372">
            <v>3652.9419918455274</v>
          </cell>
          <cell r="Z2372">
            <v>407295</v>
          </cell>
          <cell r="AB2372" t="str">
            <v>Under</v>
          </cell>
          <cell r="AC2372">
            <v>0.88888888888888884</v>
          </cell>
          <cell r="AD2372">
            <v>8372.2363645335954</v>
          </cell>
          <cell r="AF2372">
            <v>24564</v>
          </cell>
          <cell r="AG2372">
            <v>34909.5</v>
          </cell>
          <cell r="AH2372">
            <v>1.2963519958750482</v>
          </cell>
          <cell r="AK2372">
            <v>1.2963519958750482</v>
          </cell>
          <cell r="AL2372">
            <v>11.667167962875434</v>
          </cell>
          <cell r="AM2372">
            <v>0.99997135450235619</v>
          </cell>
          <cell r="AN2372">
            <v>80000</v>
          </cell>
          <cell r="AO2372">
            <v>0.99998379560005157</v>
          </cell>
          <cell r="AP2372">
            <v>0.43431249999999999</v>
          </cell>
          <cell r="AS2372">
            <v>1</v>
          </cell>
          <cell r="AT2372">
            <v>0</v>
          </cell>
        </row>
        <row r="2373">
          <cell r="B2373">
            <v>386829</v>
          </cell>
          <cell r="C2373" t="str">
            <v>SHENZHEN STRONG TECHNOLOGY CO., LTD.</v>
          </cell>
          <cell r="D2373" t="str">
            <v>V64</v>
          </cell>
          <cell r="E2373" t="str">
            <v>1195421-01-R</v>
          </cell>
          <cell r="F2373" t="str">
            <v>UAT BENDING</v>
          </cell>
          <cell r="G2373" t="str">
            <v>EQP,EQ KIT,UAT BENDING,V5X-V64 STRONG KIT</v>
          </cell>
          <cell r="H2373">
            <v>45255</v>
          </cell>
          <cell r="I2373" t="str">
            <v>DFM</v>
          </cell>
          <cell r="J2373" t="str">
            <v>Retrofit</v>
          </cell>
          <cell r="K2373">
            <v>271530</v>
          </cell>
          <cell r="L2373">
            <v>6</v>
          </cell>
          <cell r="M2373" t="str">
            <v>EBD</v>
          </cell>
          <cell r="N2373">
            <v>45255</v>
          </cell>
          <cell r="O2373">
            <v>271530</v>
          </cell>
          <cell r="P2373" t="b">
            <v>0</v>
          </cell>
          <cell r="Q2373" t="str">
            <v>China</v>
          </cell>
          <cell r="R2373">
            <v>5176.59</v>
          </cell>
          <cell r="S2373">
            <v>2872.69</v>
          </cell>
          <cell r="T2373">
            <v>21637.7</v>
          </cell>
          <cell r="U2373">
            <v>7323.8600000000006</v>
          </cell>
          <cell r="V2373">
            <v>4719.2943726880685</v>
          </cell>
          <cell r="Y2373">
            <v>3652.9419918455274</v>
          </cell>
          <cell r="Z2373">
            <v>271530</v>
          </cell>
          <cell r="AB2373" t="str">
            <v>Under</v>
          </cell>
          <cell r="AC2373">
            <v>0.83333333333333337</v>
          </cell>
          <cell r="AD2373">
            <v>8372.2363645335954</v>
          </cell>
          <cell r="AF2373">
            <v>24564</v>
          </cell>
          <cell r="AG2373">
            <v>34909.5</v>
          </cell>
          <cell r="AH2373">
            <v>1.2963519958750482</v>
          </cell>
          <cell r="AK2373">
            <v>1.2963519958750482</v>
          </cell>
          <cell r="AL2373">
            <v>7.7781119752502894</v>
          </cell>
          <cell r="AM2373">
            <v>0.99997135450235619</v>
          </cell>
          <cell r="AN2373">
            <v>80000</v>
          </cell>
          <cell r="AO2373">
            <v>0.99998379560005157</v>
          </cell>
          <cell r="AP2373">
            <v>0.43431249999999999</v>
          </cell>
          <cell r="AS2373">
            <v>1</v>
          </cell>
          <cell r="AT2373">
            <v>0</v>
          </cell>
        </row>
        <row r="2374">
          <cell r="B2374">
            <v>386830</v>
          </cell>
          <cell r="C2374" t="str">
            <v>RV FORMS &amp; GEARS LLP</v>
          </cell>
          <cell r="D2374" t="str">
            <v>V68</v>
          </cell>
          <cell r="E2374" t="str">
            <v>1195423-01</v>
          </cell>
          <cell r="F2374" t="str">
            <v>2D Laser</v>
          </cell>
          <cell r="G2374" t="str">
            <v>EQP,EQP,EQP,DFM,2D BARCODE LASER- IR,X7956,ASM</v>
          </cell>
          <cell r="H2374">
            <v>92177.275329868397</v>
          </cell>
          <cell r="I2374" t="str">
            <v>DFM</v>
          </cell>
          <cell r="J2374" t="str">
            <v>New Buy</v>
          </cell>
          <cell r="K2374">
            <v>184354.55065973679</v>
          </cell>
          <cell r="L2374">
            <v>2</v>
          </cell>
          <cell r="M2374" t="str">
            <v>EBD</v>
          </cell>
          <cell r="N2374">
            <v>92177.275329868397</v>
          </cell>
          <cell r="O2374">
            <v>184354.55065973679</v>
          </cell>
          <cell r="P2374" t="b">
            <v>1</v>
          </cell>
          <cell r="Q2374" t="str">
            <v>India</v>
          </cell>
          <cell r="R2374">
            <v>48087.59</v>
          </cell>
          <cell r="S2374">
            <v>177.63</v>
          </cell>
          <cell r="T2374">
            <v>7355.29</v>
          </cell>
          <cell r="U2374">
            <v>39166.93</v>
          </cell>
          <cell r="V2374">
            <v>41605.173051883976</v>
          </cell>
          <cell r="Y2374">
            <v>9640.7469666860852</v>
          </cell>
          <cell r="Z2374">
            <v>184354.55065973679</v>
          </cell>
          <cell r="AB2374" t="str">
            <v>Under</v>
          </cell>
          <cell r="AC2374">
            <v>0.5</v>
          </cell>
          <cell r="AD2374">
            <v>51245.920018570061</v>
          </cell>
          <cell r="AF2374">
            <v>92177.279999999999</v>
          </cell>
          <cell r="AG2374">
            <v>36144</v>
          </cell>
          <cell r="AH2374">
            <v>2.5502787552531099</v>
          </cell>
          <cell r="AK2374">
            <v>2.5502787552531099</v>
          </cell>
          <cell r="AL2374">
            <v>5.1005575105062197</v>
          </cell>
          <cell r="AM2374">
            <v>0.99997233289065957</v>
          </cell>
          <cell r="AN2374">
            <v>0</v>
          </cell>
          <cell r="AO2374" t="e">
            <v>#DIV/0!</v>
          </cell>
          <cell r="AP2374" t="e">
            <v>#DIV/0!</v>
          </cell>
          <cell r="AS2374">
            <v>1</v>
          </cell>
          <cell r="AT2374">
            <v>0</v>
          </cell>
        </row>
        <row r="2375">
          <cell r="B2375">
            <v>386832</v>
          </cell>
          <cell r="C2375" t="str">
            <v>TITAN ENGINEERING AND AUTOMATION LTD</v>
          </cell>
          <cell r="D2375" t="str">
            <v>V68</v>
          </cell>
          <cell r="E2375" t="str">
            <v>1195426-01</v>
          </cell>
          <cell r="F2375" t="str">
            <v>2D Laser</v>
          </cell>
          <cell r="G2375" t="str">
            <v>EQP,EQP,EQP,SMT,2D BARCODE LASER,X7956,TEAL</v>
          </cell>
          <cell r="H2375">
            <v>102000</v>
          </cell>
          <cell r="I2375" t="str">
            <v>DFM</v>
          </cell>
          <cell r="J2375" t="str">
            <v>New Buy</v>
          </cell>
          <cell r="K2375">
            <v>102000</v>
          </cell>
          <cell r="L2375">
            <v>1</v>
          </cell>
          <cell r="M2375" t="str">
            <v>EBD</v>
          </cell>
          <cell r="N2375">
            <v>102000</v>
          </cell>
          <cell r="O2375">
            <v>102000</v>
          </cell>
          <cell r="P2375" t="b">
            <v>1</v>
          </cell>
          <cell r="Q2375" t="str">
            <v>India</v>
          </cell>
          <cell r="R2375">
            <v>0</v>
          </cell>
          <cell r="S2375">
            <v>0</v>
          </cell>
          <cell r="T2375">
            <v>0</v>
          </cell>
          <cell r="U2375">
            <v>0</v>
          </cell>
          <cell r="V2375">
            <v>0</v>
          </cell>
          <cell r="Y2375">
            <v>0</v>
          </cell>
          <cell r="Z2375">
            <v>102000</v>
          </cell>
          <cell r="AB2375" t="str">
            <v>Under</v>
          </cell>
          <cell r="AC2375" t="str">
            <v/>
          </cell>
          <cell r="AD2375">
            <v>0</v>
          </cell>
          <cell r="AF2375">
            <v>92177.279999999999</v>
          </cell>
          <cell r="AG2375">
            <v>36144</v>
          </cell>
          <cell r="AH2375">
            <v>2.8220451527224437</v>
          </cell>
          <cell r="AK2375">
            <v>2.8220451527224437</v>
          </cell>
          <cell r="AL2375">
            <v>2.8220451527224437</v>
          </cell>
          <cell r="AM2375">
            <v>0.99997233289065968</v>
          </cell>
          <cell r="AN2375">
            <v>0</v>
          </cell>
          <cell r="AO2375" t="e">
            <v>#DIV/0!</v>
          </cell>
          <cell r="AP2375" t="e">
            <v>#DIV/0!</v>
          </cell>
          <cell r="AS2375">
            <v>1</v>
          </cell>
          <cell r="AT2375">
            <v>0</v>
          </cell>
        </row>
        <row r="2376">
          <cell r="B2376">
            <v>386833</v>
          </cell>
          <cell r="C2376" t="str">
            <v>BOZHON PRECISION INDUSTRY TECHNOLOGY CO., LTD.</v>
          </cell>
          <cell r="D2376" t="str">
            <v>V63</v>
          </cell>
          <cell r="E2376" t="str">
            <v>1195476-01-R</v>
          </cell>
          <cell r="F2376" t="str">
            <v>IT-OQC</v>
          </cell>
          <cell r="G2376" t="str">
            <v>EQP,AE,IT-OQC SINGLE(IT-OQC 4-BAY),D49-V63,BOZHON,RETROFIT KIT</v>
          </cell>
          <cell r="H2376">
            <v>24808.198</v>
          </cell>
          <cell r="I2376" t="str">
            <v>AE</v>
          </cell>
          <cell r="J2376" t="str">
            <v>Retrofit</v>
          </cell>
          <cell r="K2376">
            <v>24808.198</v>
          </cell>
          <cell r="L2376">
            <v>1</v>
          </cell>
          <cell r="M2376" t="str">
            <v>OTS Quote</v>
          </cell>
          <cell r="N2376">
            <v>24808.198</v>
          </cell>
          <cell r="O2376">
            <v>24808.198</v>
          </cell>
          <cell r="P2376" t="b">
            <v>0</v>
          </cell>
          <cell r="Q2376" t="str">
            <v>China</v>
          </cell>
          <cell r="R2376" t="e">
            <v>#N/A</v>
          </cell>
          <cell r="S2376" t="e">
            <v>#N/A</v>
          </cell>
          <cell r="T2376" t="e">
            <v>#N/A</v>
          </cell>
          <cell r="U2376" t="e">
            <v>#N/A</v>
          </cell>
          <cell r="V2376" t="e">
            <v>#N/A</v>
          </cell>
          <cell r="Y2376" t="e">
            <v>#N/A</v>
          </cell>
          <cell r="Z2376">
            <v>24808.198</v>
          </cell>
          <cell r="AB2376" t="str">
            <v>Under</v>
          </cell>
          <cell r="AC2376" t="str">
            <v/>
          </cell>
          <cell r="AD2376" t="e">
            <v>#N/A</v>
          </cell>
          <cell r="AF2376" t="str">
            <v>10900.16 / 13020.00 / 17268.55 / 23427.57 / 24808.20 / 34337.30</v>
          </cell>
          <cell r="AG2376">
            <v>11960.078999999951</v>
          </cell>
          <cell r="AH2376">
            <v>2.0742503456708024</v>
          </cell>
          <cell r="AK2376">
            <v>2.0742503456708024</v>
          </cell>
          <cell r="AL2376">
            <v>2.0742503456708024</v>
          </cell>
          <cell r="AM2376">
            <v>0.99991638851214948</v>
          </cell>
          <cell r="AN2376" t="str">
            <v/>
          </cell>
          <cell r="AO2376" t="e">
            <v>#VALUE!</v>
          </cell>
          <cell r="AP2376" t="e">
            <v>#VALUE!</v>
          </cell>
          <cell r="AS2376">
            <v>1</v>
          </cell>
          <cell r="AT2376">
            <v>0</v>
          </cell>
        </row>
        <row r="2377">
          <cell r="B2377">
            <v>386834</v>
          </cell>
          <cell r="C2377" t="str">
            <v>SHENZHEN STRONG TECHNOLOGY CO., LTD.</v>
          </cell>
          <cell r="D2377" t="str">
            <v>V63</v>
          </cell>
          <cell r="E2377" t="str">
            <v>1195597-01-R</v>
          </cell>
          <cell r="F2377" t="str">
            <v>PRE-FBA2</v>
          </cell>
          <cell r="G2377" t="str">
            <v>EQP,AE,PAM-PRE-FBA2(PAM-FBA1),D47-V63,STRONG,RETROFIT KIT</v>
          </cell>
          <cell r="H2377">
            <v>33000</v>
          </cell>
          <cell r="I2377" t="str">
            <v>AE</v>
          </cell>
          <cell r="J2377" t="str">
            <v>Retrofit</v>
          </cell>
          <cell r="K2377">
            <v>66000</v>
          </cell>
          <cell r="L2377">
            <v>2</v>
          </cell>
          <cell r="M2377" t="str">
            <v>OTS Quote</v>
          </cell>
          <cell r="N2377">
            <v>33000</v>
          </cell>
          <cell r="O2377">
            <v>66000</v>
          </cell>
          <cell r="P2377" t="b">
            <v>0</v>
          </cell>
          <cell r="Q2377" t="str">
            <v>China</v>
          </cell>
          <cell r="R2377" t="e">
            <v>#N/A</v>
          </cell>
          <cell r="S2377" t="e">
            <v>#N/A</v>
          </cell>
          <cell r="T2377" t="e">
            <v>#N/A</v>
          </cell>
          <cell r="U2377" t="e">
            <v>#N/A</v>
          </cell>
          <cell r="V2377" t="e">
            <v>#N/A</v>
          </cell>
          <cell r="Y2377" t="e">
            <v>#N/A</v>
          </cell>
          <cell r="Z2377">
            <v>66000</v>
          </cell>
          <cell r="AB2377" t="str">
            <v>Under</v>
          </cell>
          <cell r="AC2377">
            <v>0.5</v>
          </cell>
          <cell r="AD2377" t="e">
            <v>#N/A</v>
          </cell>
          <cell r="AF2377">
            <v>33000</v>
          </cell>
          <cell r="AG2377">
            <v>33000</v>
          </cell>
          <cell r="AH2377">
            <v>1</v>
          </cell>
          <cell r="AK2377">
            <v>1</v>
          </cell>
          <cell r="AL2377">
            <v>2</v>
          </cell>
          <cell r="AM2377">
            <v>0.99996969696969695</v>
          </cell>
          <cell r="AN2377" t="str">
            <v/>
          </cell>
          <cell r="AO2377" t="e">
            <v>#VALUE!</v>
          </cell>
          <cell r="AP2377" t="e">
            <v>#VALUE!</v>
          </cell>
          <cell r="AS2377">
            <v>1</v>
          </cell>
          <cell r="AT2377">
            <v>0</v>
          </cell>
        </row>
        <row r="2378">
          <cell r="B2378">
            <v>386835</v>
          </cell>
          <cell r="C2378" t="str">
            <v>SHENZHEN STRONG TECHNOLOGY CO., LTD.</v>
          </cell>
          <cell r="D2378" t="str">
            <v>V64</v>
          </cell>
          <cell r="E2378" t="str">
            <v>1195597-01-R</v>
          </cell>
          <cell r="F2378" t="str">
            <v>PRE-FBA2</v>
          </cell>
          <cell r="G2378" t="str">
            <v>EQP,AE,PAM-PRE-FBA2(PAM-FBA1),D47-V6X,STRONG,RETROFIT KIT</v>
          </cell>
          <cell r="H2378">
            <v>33000</v>
          </cell>
          <cell r="I2378" t="str">
            <v>AE</v>
          </cell>
          <cell r="J2378" t="str">
            <v>Retrofit</v>
          </cell>
          <cell r="K2378">
            <v>33000</v>
          </cell>
          <cell r="L2378">
            <v>1</v>
          </cell>
          <cell r="M2378" t="str">
            <v>OTS Quote</v>
          </cell>
          <cell r="N2378">
            <v>33000</v>
          </cell>
          <cell r="O2378">
            <v>33000</v>
          </cell>
          <cell r="P2378" t="b">
            <v>0</v>
          </cell>
          <cell r="Q2378" t="str">
            <v>China</v>
          </cell>
          <cell r="R2378" t="e">
            <v>#N/A</v>
          </cell>
          <cell r="S2378" t="e">
            <v>#N/A</v>
          </cell>
          <cell r="T2378" t="e">
            <v>#N/A</v>
          </cell>
          <cell r="U2378" t="e">
            <v>#N/A</v>
          </cell>
          <cell r="V2378" t="e">
            <v>#N/A</v>
          </cell>
          <cell r="Y2378" t="e">
            <v>#N/A</v>
          </cell>
          <cell r="Z2378">
            <v>33000</v>
          </cell>
          <cell r="AB2378" t="str">
            <v>Under</v>
          </cell>
          <cell r="AC2378" t="str">
            <v/>
          </cell>
          <cell r="AD2378" t="e">
            <v>#N/A</v>
          </cell>
          <cell r="AF2378">
            <v>33000</v>
          </cell>
          <cell r="AG2378">
            <v>33000</v>
          </cell>
          <cell r="AH2378">
            <v>1</v>
          </cell>
          <cell r="AK2378">
            <v>1</v>
          </cell>
          <cell r="AL2378">
            <v>1</v>
          </cell>
          <cell r="AM2378">
            <v>0.99996969696969695</v>
          </cell>
          <cell r="AN2378" t="str">
            <v/>
          </cell>
          <cell r="AO2378" t="e">
            <v>#VALUE!</v>
          </cell>
          <cell r="AP2378" t="e">
            <v>#VALUE!</v>
          </cell>
          <cell r="AS2378">
            <v>1</v>
          </cell>
          <cell r="AT2378">
            <v>0</v>
          </cell>
        </row>
        <row r="2379">
          <cell r="B2379">
            <v>386836</v>
          </cell>
          <cell r="C2379" t="str">
            <v>SHENZHEN STRONG TECHNOLOGY CO., LTD.</v>
          </cell>
          <cell r="D2379" t="str">
            <v>V64</v>
          </cell>
          <cell r="E2379" t="str">
            <v>1195599-01-R</v>
          </cell>
          <cell r="F2379" t="str">
            <v>PRE-FBA2</v>
          </cell>
          <cell r="G2379" t="str">
            <v>EQP,AE,PAM-PRE-FBA2(POST-FBA),V57-V64,STRONG,RETROFIT KIT</v>
          </cell>
          <cell r="H2379">
            <v>33000</v>
          </cell>
          <cell r="I2379" t="str">
            <v>AE</v>
          </cell>
          <cell r="J2379" t="str">
            <v>Retrofit</v>
          </cell>
          <cell r="K2379">
            <v>33000</v>
          </cell>
          <cell r="L2379">
            <v>1</v>
          </cell>
          <cell r="M2379" t="str">
            <v>EBD</v>
          </cell>
          <cell r="N2379">
            <v>33000</v>
          </cell>
          <cell r="O2379">
            <v>33000</v>
          </cell>
          <cell r="P2379" t="b">
            <v>0</v>
          </cell>
          <cell r="Q2379" t="str">
            <v>China</v>
          </cell>
          <cell r="R2379" t="e">
            <v>#N/A</v>
          </cell>
          <cell r="S2379" t="e">
            <v>#N/A</v>
          </cell>
          <cell r="T2379" t="e">
            <v>#N/A</v>
          </cell>
          <cell r="U2379" t="e">
            <v>#N/A</v>
          </cell>
          <cell r="V2379" t="e">
            <v>#N/A</v>
          </cell>
          <cell r="Y2379" t="e">
            <v>#N/A</v>
          </cell>
          <cell r="Z2379">
            <v>33000</v>
          </cell>
          <cell r="AB2379" t="str">
            <v>Under</v>
          </cell>
          <cell r="AC2379" t="str">
            <v/>
          </cell>
          <cell r="AD2379" t="e">
            <v>#N/A</v>
          </cell>
          <cell r="AF2379">
            <v>33000</v>
          </cell>
          <cell r="AG2379">
            <v>33000</v>
          </cell>
          <cell r="AH2379">
            <v>1</v>
          </cell>
          <cell r="AK2379">
            <v>1</v>
          </cell>
          <cell r="AL2379">
            <v>1</v>
          </cell>
          <cell r="AM2379">
            <v>0.99996969696969695</v>
          </cell>
          <cell r="AN2379" t="str">
            <v/>
          </cell>
          <cell r="AO2379" t="e">
            <v>#VALUE!</v>
          </cell>
          <cell r="AP2379" t="e">
            <v>#VALUE!</v>
          </cell>
          <cell r="AS2379">
            <v>1</v>
          </cell>
          <cell r="AT2379">
            <v>0</v>
          </cell>
        </row>
        <row r="2380">
          <cell r="B2380">
            <v>386837</v>
          </cell>
          <cell r="C2380" t="str">
            <v>SHENZHEN STRONG TECHNOLOGY CO., LTD.</v>
          </cell>
          <cell r="D2380" t="str">
            <v>V64</v>
          </cell>
          <cell r="E2380" t="str">
            <v>1195599-01-R</v>
          </cell>
          <cell r="F2380" t="str">
            <v>PRE-FBA2</v>
          </cell>
          <cell r="G2380" t="str">
            <v>EQP,AE,PAM-PRE-FBA2(POST-FBA),V57-V6x,STRONG,RETROFIT KIT</v>
          </cell>
          <cell r="H2380">
            <v>33000</v>
          </cell>
          <cell r="I2380" t="str">
            <v>AE</v>
          </cell>
          <cell r="J2380" t="str">
            <v>Retrofit</v>
          </cell>
          <cell r="K2380">
            <v>66000</v>
          </cell>
          <cell r="L2380">
            <v>2</v>
          </cell>
          <cell r="M2380" t="str">
            <v>OTS Quote</v>
          </cell>
          <cell r="N2380">
            <v>33000</v>
          </cell>
          <cell r="O2380">
            <v>66000</v>
          </cell>
          <cell r="P2380" t="b">
            <v>0</v>
          </cell>
          <cell r="Q2380" t="str">
            <v>China</v>
          </cell>
          <cell r="R2380" t="e">
            <v>#N/A</v>
          </cell>
          <cell r="S2380" t="e">
            <v>#N/A</v>
          </cell>
          <cell r="T2380" t="e">
            <v>#N/A</v>
          </cell>
          <cell r="U2380" t="e">
            <v>#N/A</v>
          </cell>
          <cell r="V2380" t="e">
            <v>#N/A</v>
          </cell>
          <cell r="Y2380" t="e">
            <v>#N/A</v>
          </cell>
          <cell r="Z2380">
            <v>66000</v>
          </cell>
          <cell r="AB2380" t="str">
            <v>Under</v>
          </cell>
          <cell r="AC2380">
            <v>0.5</v>
          </cell>
          <cell r="AD2380" t="e">
            <v>#N/A</v>
          </cell>
          <cell r="AF2380">
            <v>33000</v>
          </cell>
          <cell r="AG2380">
            <v>33000</v>
          </cell>
          <cell r="AH2380">
            <v>1</v>
          </cell>
          <cell r="AK2380">
            <v>1</v>
          </cell>
          <cell r="AL2380">
            <v>2</v>
          </cell>
          <cell r="AM2380">
            <v>0.99996969696969695</v>
          </cell>
          <cell r="AN2380" t="str">
            <v/>
          </cell>
          <cell r="AO2380" t="e">
            <v>#VALUE!</v>
          </cell>
          <cell r="AP2380" t="e">
            <v>#VALUE!</v>
          </cell>
          <cell r="AS2380">
            <v>1</v>
          </cell>
          <cell r="AT2380">
            <v>0</v>
          </cell>
        </row>
        <row r="2381">
          <cell r="B2381">
            <v>386838</v>
          </cell>
          <cell r="C2381" t="str">
            <v>SHENZHEN STRONG TECHNOLOGY CO., LTD.</v>
          </cell>
          <cell r="D2381" t="str">
            <v>V63</v>
          </cell>
          <cell r="E2381" t="str">
            <v>1195600-01-R</v>
          </cell>
          <cell r="F2381" t="str">
            <v>PAM-SAB</v>
          </cell>
          <cell r="G2381" t="str">
            <v>EQP,AE,PAM-SAB,V53-V63,STRONG,RETROFIT</v>
          </cell>
          <cell r="H2381">
            <v>31040</v>
          </cell>
          <cell r="I2381" t="str">
            <v>AE</v>
          </cell>
          <cell r="J2381" t="str">
            <v>Retrofit</v>
          </cell>
          <cell r="K2381">
            <v>372480</v>
          </cell>
          <cell r="L2381">
            <v>12</v>
          </cell>
          <cell r="M2381" t="str">
            <v>EBD</v>
          </cell>
          <cell r="N2381">
            <v>31040</v>
          </cell>
          <cell r="O2381">
            <v>372480</v>
          </cell>
          <cell r="P2381" t="b">
            <v>0</v>
          </cell>
          <cell r="Q2381" t="str">
            <v>China</v>
          </cell>
          <cell r="R2381" t="e">
            <v>#N/A</v>
          </cell>
          <cell r="S2381" t="e">
            <v>#N/A</v>
          </cell>
          <cell r="T2381" t="e">
            <v>#N/A</v>
          </cell>
          <cell r="U2381" t="e">
            <v>#N/A</v>
          </cell>
          <cell r="V2381" t="e">
            <v>#N/A</v>
          </cell>
          <cell r="Y2381" t="e">
            <v>#N/A</v>
          </cell>
          <cell r="Z2381">
            <v>372480</v>
          </cell>
          <cell r="AB2381" t="str">
            <v>Under</v>
          </cell>
          <cell r="AC2381">
            <v>0.91666666666666663</v>
          </cell>
          <cell r="AD2381" t="e">
            <v>#N/A</v>
          </cell>
          <cell r="AF2381" t="str">
            <v>31040.00 / 37345.00</v>
          </cell>
          <cell r="AG2381">
            <v>34192.5</v>
          </cell>
          <cell r="AH2381">
            <v>0.90780141843971629</v>
          </cell>
          <cell r="AK2381">
            <v>0.90780141843971629</v>
          </cell>
          <cell r="AL2381">
            <v>10.893617021276595</v>
          </cell>
          <cell r="AM2381">
            <v>0.99997075382028222</v>
          </cell>
          <cell r="AN2381">
            <v>59634</v>
          </cell>
          <cell r="AO2381">
            <v>0.99998477711677158</v>
          </cell>
          <cell r="AP2381">
            <v>0.47949156521447495</v>
          </cell>
          <cell r="AS2381">
            <v>1</v>
          </cell>
          <cell r="AT2381">
            <v>0</v>
          </cell>
        </row>
        <row r="2382">
          <cell r="B2382">
            <v>386838</v>
          </cell>
          <cell r="C2382" t="str">
            <v>SHENZHEN STRONG TECHNOLOGY CO., LTD.</v>
          </cell>
          <cell r="D2382" t="str">
            <v>V63</v>
          </cell>
          <cell r="E2382" t="str">
            <v>1195600-01-R</v>
          </cell>
          <cell r="F2382" t="str">
            <v>PAM-SAB</v>
          </cell>
          <cell r="G2382" t="str">
            <v>EQP,AE,PAM-SAB,V53-V63,STRONG,RETROFIT</v>
          </cell>
          <cell r="H2382">
            <v>31040</v>
          </cell>
          <cell r="I2382" t="str">
            <v>AE</v>
          </cell>
          <cell r="J2382" t="str">
            <v>Retrofit</v>
          </cell>
          <cell r="K2382">
            <v>558720</v>
          </cell>
          <cell r="L2382">
            <v>18</v>
          </cell>
          <cell r="M2382" t="str">
            <v>EBD</v>
          </cell>
          <cell r="N2382">
            <v>31040</v>
          </cell>
          <cell r="O2382">
            <v>558720</v>
          </cell>
          <cell r="P2382" t="b">
            <v>0</v>
          </cell>
          <cell r="Q2382" t="str">
            <v>China</v>
          </cell>
          <cell r="R2382" t="e">
            <v>#N/A</v>
          </cell>
          <cell r="S2382" t="e">
            <v>#N/A</v>
          </cell>
          <cell r="T2382" t="e">
            <v>#N/A</v>
          </cell>
          <cell r="U2382" t="e">
            <v>#N/A</v>
          </cell>
          <cell r="V2382" t="e">
            <v>#N/A</v>
          </cell>
          <cell r="Y2382" t="e">
            <v>#N/A</v>
          </cell>
          <cell r="Z2382">
            <v>558720</v>
          </cell>
          <cell r="AB2382" t="str">
            <v>Under</v>
          </cell>
          <cell r="AC2382">
            <v>0.94444444444444442</v>
          </cell>
          <cell r="AD2382" t="e">
            <v>#N/A</v>
          </cell>
          <cell r="AF2382" t="str">
            <v>31040.00 / 37345.00</v>
          </cell>
          <cell r="AG2382">
            <v>34192.5</v>
          </cell>
          <cell r="AH2382">
            <v>0.90780141843971629</v>
          </cell>
          <cell r="AK2382">
            <v>0.90780141843971629</v>
          </cell>
          <cell r="AL2382">
            <v>16.340425531914892</v>
          </cell>
          <cell r="AM2382">
            <v>0.99997075382028222</v>
          </cell>
          <cell r="AN2382">
            <v>59634</v>
          </cell>
          <cell r="AO2382">
            <v>0.99998477711677158</v>
          </cell>
          <cell r="AP2382">
            <v>0.47949156521447495</v>
          </cell>
          <cell r="AS2382">
            <v>1</v>
          </cell>
          <cell r="AT2382">
            <v>0</v>
          </cell>
        </row>
        <row r="2383">
          <cell r="B2383">
            <v>386839</v>
          </cell>
          <cell r="C2383" t="str">
            <v>SHENZHEN STRONG TECHNOLOGY CO., LTD.</v>
          </cell>
          <cell r="D2383" t="str">
            <v>V63</v>
          </cell>
          <cell r="E2383" t="str">
            <v>1195601-01-R</v>
          </cell>
          <cell r="F2383" t="str">
            <v>PAM-SAB</v>
          </cell>
          <cell r="G2383" t="str">
            <v>EQP,AE,PAM-SAB,V53-V63,STRONG,RETROFIT</v>
          </cell>
          <cell r="H2383">
            <v>31040</v>
          </cell>
          <cell r="I2383" t="str">
            <v>AE</v>
          </cell>
          <cell r="J2383" t="str">
            <v>Retrofit</v>
          </cell>
          <cell r="K2383">
            <v>372480</v>
          </cell>
          <cell r="L2383">
            <v>12</v>
          </cell>
          <cell r="M2383" t="str">
            <v>EBD</v>
          </cell>
          <cell r="N2383">
            <v>31040</v>
          </cell>
          <cell r="O2383">
            <v>372480</v>
          </cell>
          <cell r="P2383" t="b">
            <v>0</v>
          </cell>
          <cell r="Q2383" t="str">
            <v>China</v>
          </cell>
          <cell r="R2383" t="e">
            <v>#N/A</v>
          </cell>
          <cell r="S2383" t="e">
            <v>#N/A</v>
          </cell>
          <cell r="T2383" t="e">
            <v>#N/A</v>
          </cell>
          <cell r="U2383" t="e">
            <v>#N/A</v>
          </cell>
          <cell r="V2383" t="e">
            <v>#N/A</v>
          </cell>
          <cell r="Y2383" t="e">
            <v>#N/A</v>
          </cell>
          <cell r="Z2383">
            <v>372480</v>
          </cell>
          <cell r="AB2383" t="str">
            <v>Under</v>
          </cell>
          <cell r="AC2383">
            <v>0.91666666666666663</v>
          </cell>
          <cell r="AD2383" t="e">
            <v>#N/A</v>
          </cell>
          <cell r="AF2383" t="str">
            <v>31040.00 / 37345.00</v>
          </cell>
          <cell r="AG2383">
            <v>34192.5</v>
          </cell>
          <cell r="AH2383">
            <v>0.90780141843971629</v>
          </cell>
          <cell r="AK2383">
            <v>0.90780141843971629</v>
          </cell>
          <cell r="AL2383">
            <v>10.893617021276595</v>
          </cell>
          <cell r="AM2383">
            <v>0.99997075382028222</v>
          </cell>
          <cell r="AN2383">
            <v>59634</v>
          </cell>
          <cell r="AO2383">
            <v>0.99998477711677158</v>
          </cell>
          <cell r="AP2383">
            <v>0.47949156521447495</v>
          </cell>
          <cell r="AS2383">
            <v>1</v>
          </cell>
          <cell r="AT2383">
            <v>0</v>
          </cell>
        </row>
        <row r="2384">
          <cell r="B2384">
            <v>386840</v>
          </cell>
          <cell r="C2384" t="str">
            <v>SHENZHEN STRONG TECHNOLOGY CO., LTD.</v>
          </cell>
          <cell r="D2384" t="str">
            <v>V64</v>
          </cell>
          <cell r="E2384" t="str">
            <v>1195602-01-R</v>
          </cell>
          <cell r="F2384" t="str">
            <v>PAM-SAB</v>
          </cell>
          <cell r="G2384" t="str">
            <v>EQP,AE,PAM-SAB,V53-V64,STRONG,RETROFIT KIT</v>
          </cell>
          <cell r="H2384">
            <v>31040</v>
          </cell>
          <cell r="I2384" t="str">
            <v>AE</v>
          </cell>
          <cell r="J2384" t="str">
            <v>Retrofit</v>
          </cell>
          <cell r="K2384">
            <v>93120</v>
          </cell>
          <cell r="L2384">
            <v>3</v>
          </cell>
          <cell r="M2384" t="str">
            <v>EBD</v>
          </cell>
          <cell r="N2384">
            <v>31040</v>
          </cell>
          <cell r="O2384">
            <v>93120</v>
          </cell>
          <cell r="P2384" t="b">
            <v>0</v>
          </cell>
          <cell r="Q2384" t="str">
            <v>China</v>
          </cell>
          <cell r="R2384" t="e">
            <v>#N/A</v>
          </cell>
          <cell r="S2384" t="e">
            <v>#N/A</v>
          </cell>
          <cell r="T2384" t="e">
            <v>#N/A</v>
          </cell>
          <cell r="U2384" t="e">
            <v>#N/A</v>
          </cell>
          <cell r="V2384" t="e">
            <v>#N/A</v>
          </cell>
          <cell r="Y2384" t="e">
            <v>#N/A</v>
          </cell>
          <cell r="Z2384">
            <v>93120</v>
          </cell>
          <cell r="AB2384" t="str">
            <v>Under</v>
          </cell>
          <cell r="AC2384">
            <v>0.66666666666666663</v>
          </cell>
          <cell r="AD2384" t="e">
            <v>#N/A</v>
          </cell>
          <cell r="AF2384" t="str">
            <v>31040.00 / 37345.00</v>
          </cell>
          <cell r="AG2384">
            <v>34192.5</v>
          </cell>
          <cell r="AH2384">
            <v>0.90780141843971629</v>
          </cell>
          <cell r="AK2384">
            <v>0.90780141843971629</v>
          </cell>
          <cell r="AL2384">
            <v>2.7234042553191489</v>
          </cell>
          <cell r="AM2384">
            <v>0.99997075382028222</v>
          </cell>
          <cell r="AN2384">
            <v>59634</v>
          </cell>
          <cell r="AO2384">
            <v>0.99998477711677158</v>
          </cell>
          <cell r="AP2384">
            <v>0.47949156521447495</v>
          </cell>
          <cell r="AS2384">
            <v>1</v>
          </cell>
          <cell r="AT2384">
            <v>0</v>
          </cell>
        </row>
        <row r="2385">
          <cell r="B2385">
            <v>386840</v>
          </cell>
          <cell r="C2385" t="str">
            <v>SHENZHEN STRONG TECHNOLOGY CO., LTD.</v>
          </cell>
          <cell r="D2385" t="str">
            <v>V64</v>
          </cell>
          <cell r="E2385" t="str">
            <v>1195602-01-R</v>
          </cell>
          <cell r="F2385" t="str">
            <v>PAM-SAB</v>
          </cell>
          <cell r="G2385" t="str">
            <v>EQP,AE,PAM-SAB,V53-V64,STRONG,RETROFIT KIT</v>
          </cell>
          <cell r="H2385">
            <v>31040</v>
          </cell>
          <cell r="I2385" t="str">
            <v>AE</v>
          </cell>
          <cell r="J2385" t="str">
            <v>Retrofit</v>
          </cell>
          <cell r="K2385">
            <v>186240</v>
          </cell>
          <cell r="L2385">
            <v>6</v>
          </cell>
          <cell r="M2385" t="str">
            <v>EBD</v>
          </cell>
          <cell r="N2385">
            <v>31040</v>
          </cell>
          <cell r="O2385">
            <v>186240</v>
          </cell>
          <cell r="P2385" t="b">
            <v>0</v>
          </cell>
          <cell r="Q2385" t="str">
            <v>China</v>
          </cell>
          <cell r="R2385" t="e">
            <v>#N/A</v>
          </cell>
          <cell r="S2385" t="e">
            <v>#N/A</v>
          </cell>
          <cell r="T2385" t="e">
            <v>#N/A</v>
          </cell>
          <cell r="U2385" t="e">
            <v>#N/A</v>
          </cell>
          <cell r="V2385" t="e">
            <v>#N/A</v>
          </cell>
          <cell r="Y2385" t="e">
            <v>#N/A</v>
          </cell>
          <cell r="Z2385">
            <v>186240</v>
          </cell>
          <cell r="AB2385" t="str">
            <v>Under</v>
          </cell>
          <cell r="AC2385">
            <v>0.83333333333333337</v>
          </cell>
          <cell r="AD2385" t="e">
            <v>#N/A</v>
          </cell>
          <cell r="AF2385" t="str">
            <v>31040.00 / 37345.00</v>
          </cell>
          <cell r="AG2385">
            <v>34192.5</v>
          </cell>
          <cell r="AH2385">
            <v>0.90780141843971629</v>
          </cell>
          <cell r="AK2385">
            <v>0.90780141843971629</v>
          </cell>
          <cell r="AL2385">
            <v>5.4468085106382977</v>
          </cell>
          <cell r="AM2385">
            <v>0.99997075382028222</v>
          </cell>
          <cell r="AN2385">
            <v>59634</v>
          </cell>
          <cell r="AO2385">
            <v>0.99998477711677158</v>
          </cell>
          <cell r="AP2385">
            <v>0.47949156521447495</v>
          </cell>
          <cell r="AS2385">
            <v>1</v>
          </cell>
          <cell r="AT2385">
            <v>0</v>
          </cell>
        </row>
        <row r="2386">
          <cell r="B2386">
            <v>386841</v>
          </cell>
          <cell r="C2386" t="str">
            <v>SHENZHEN STRONG TECHNOLOGY CO., LTD.</v>
          </cell>
          <cell r="D2386" t="str">
            <v>V64</v>
          </cell>
          <cell r="E2386" t="str">
            <v>1195603-01-R</v>
          </cell>
          <cell r="F2386" t="str">
            <v>PAM-SAB</v>
          </cell>
          <cell r="G2386" t="str">
            <v>EQP,AE,PAM-SAB,V54-V64,STRONG,RETROFIT KIT</v>
          </cell>
          <cell r="H2386">
            <v>31040</v>
          </cell>
          <cell r="I2386" t="str">
            <v>AE</v>
          </cell>
          <cell r="J2386" t="str">
            <v>Retrofit</v>
          </cell>
          <cell r="K2386">
            <v>1024320</v>
          </cell>
          <cell r="L2386">
            <v>33</v>
          </cell>
          <cell r="M2386" t="str">
            <v>EBD</v>
          </cell>
          <cell r="N2386">
            <v>31040</v>
          </cell>
          <cell r="O2386">
            <v>1024320</v>
          </cell>
          <cell r="P2386" t="b">
            <v>0</v>
          </cell>
          <cell r="Q2386" t="str">
            <v>China</v>
          </cell>
          <cell r="R2386" t="e">
            <v>#N/A</v>
          </cell>
          <cell r="S2386" t="e">
            <v>#N/A</v>
          </cell>
          <cell r="T2386" t="e">
            <v>#N/A</v>
          </cell>
          <cell r="U2386" t="e">
            <v>#N/A</v>
          </cell>
          <cell r="V2386" t="e">
            <v>#N/A</v>
          </cell>
          <cell r="Y2386" t="e">
            <v>#N/A</v>
          </cell>
          <cell r="Z2386">
            <v>1024320</v>
          </cell>
          <cell r="AB2386" t="str">
            <v>Under</v>
          </cell>
          <cell r="AC2386">
            <v>0.96969696969696972</v>
          </cell>
          <cell r="AD2386" t="e">
            <v>#N/A</v>
          </cell>
          <cell r="AF2386" t="str">
            <v>31040.00 / 37345.00</v>
          </cell>
          <cell r="AG2386">
            <v>34192.5</v>
          </cell>
          <cell r="AH2386">
            <v>0.90780141843971629</v>
          </cell>
          <cell r="AK2386">
            <v>0.90780141843971629</v>
          </cell>
          <cell r="AL2386">
            <v>29.957446808510639</v>
          </cell>
          <cell r="AM2386">
            <v>0.99997075382028222</v>
          </cell>
          <cell r="AN2386">
            <v>59634</v>
          </cell>
          <cell r="AO2386">
            <v>0.99998477711677158</v>
          </cell>
          <cell r="AP2386">
            <v>0.47949156521447495</v>
          </cell>
          <cell r="AS2386">
            <v>1</v>
          </cell>
          <cell r="AT2386">
            <v>0</v>
          </cell>
        </row>
        <row r="2387">
          <cell r="B2387">
            <v>386841</v>
          </cell>
          <cell r="C2387" t="str">
            <v>SHENZHEN STRONG TECHNOLOGY CO., LTD.</v>
          </cell>
          <cell r="D2387" t="str">
            <v>V64</v>
          </cell>
          <cell r="E2387" t="str">
            <v>1195603-01-R</v>
          </cell>
          <cell r="F2387" t="str">
            <v>PAM-SAB</v>
          </cell>
          <cell r="G2387" t="str">
            <v>EQP,AE,PAM-SAB,V54-V64,STRONG,RETROFIT KIT</v>
          </cell>
          <cell r="H2387">
            <v>31040</v>
          </cell>
          <cell r="I2387" t="str">
            <v>AE</v>
          </cell>
          <cell r="J2387" t="str">
            <v>Retrofit</v>
          </cell>
          <cell r="K2387">
            <v>1117440</v>
          </cell>
          <cell r="L2387">
            <v>36</v>
          </cell>
          <cell r="M2387" t="str">
            <v>EBD</v>
          </cell>
          <cell r="N2387">
            <v>31040</v>
          </cell>
          <cell r="O2387">
            <v>1117440</v>
          </cell>
          <cell r="P2387" t="b">
            <v>0</v>
          </cell>
          <cell r="Q2387" t="str">
            <v>China</v>
          </cell>
          <cell r="R2387" t="e">
            <v>#N/A</v>
          </cell>
          <cell r="S2387" t="e">
            <v>#N/A</v>
          </cell>
          <cell r="T2387" t="e">
            <v>#N/A</v>
          </cell>
          <cell r="U2387" t="e">
            <v>#N/A</v>
          </cell>
          <cell r="V2387" t="e">
            <v>#N/A</v>
          </cell>
          <cell r="Y2387" t="e">
            <v>#N/A</v>
          </cell>
          <cell r="Z2387">
            <v>1117440</v>
          </cell>
          <cell r="AB2387" t="str">
            <v>Under</v>
          </cell>
          <cell r="AC2387">
            <v>0.97222222222222221</v>
          </cell>
          <cell r="AD2387" t="e">
            <v>#N/A</v>
          </cell>
          <cell r="AF2387" t="str">
            <v>31040.00 / 37345.00</v>
          </cell>
          <cell r="AG2387">
            <v>34192.5</v>
          </cell>
          <cell r="AH2387">
            <v>0.90780141843971629</v>
          </cell>
          <cell r="AK2387">
            <v>0.90780141843971629</v>
          </cell>
          <cell r="AL2387">
            <v>32.680851063829785</v>
          </cell>
          <cell r="AM2387">
            <v>0.99997075382028222</v>
          </cell>
          <cell r="AN2387">
            <v>59634</v>
          </cell>
          <cell r="AO2387">
            <v>0.99998477711677158</v>
          </cell>
          <cell r="AP2387">
            <v>0.47949156521447495</v>
          </cell>
          <cell r="AS2387">
            <v>1</v>
          </cell>
          <cell r="AT2387">
            <v>0</v>
          </cell>
        </row>
        <row r="2388">
          <cell r="B2388">
            <v>386843</v>
          </cell>
          <cell r="C2388" t="str">
            <v>SHENZHEN STRONG TECHNOLOGY CO., LTD.</v>
          </cell>
          <cell r="D2388" t="str">
            <v>V68</v>
          </cell>
          <cell r="E2388" t="str">
            <v>1195637-01-R</v>
          </cell>
          <cell r="F2388" t="str">
            <v>RIM-AOI</v>
          </cell>
          <cell r="G2388" t="str">
            <v>EQP,AE,RIM-AOI,V57-V68,STRONG,RETROFIT KIT</v>
          </cell>
          <cell r="H2388">
            <v>5682</v>
          </cell>
          <cell r="I2388" t="str">
            <v>AE</v>
          </cell>
          <cell r="J2388" t="str">
            <v>Retrofit</v>
          </cell>
          <cell r="K2388">
            <v>5682</v>
          </cell>
          <cell r="L2388">
            <v>1</v>
          </cell>
          <cell r="M2388" t="str">
            <v>EBD</v>
          </cell>
          <cell r="N2388">
            <v>5682</v>
          </cell>
          <cell r="O2388">
            <v>5682</v>
          </cell>
          <cell r="P2388" t="b">
            <v>0</v>
          </cell>
          <cell r="Q2388" t="str">
            <v>China</v>
          </cell>
          <cell r="R2388" t="e">
            <v>#N/A</v>
          </cell>
          <cell r="S2388" t="e">
            <v>#N/A</v>
          </cell>
          <cell r="T2388" t="e">
            <v>#N/A</v>
          </cell>
          <cell r="U2388" t="e">
            <v>#N/A</v>
          </cell>
          <cell r="V2388" t="e">
            <v>#N/A</v>
          </cell>
          <cell r="Y2388" t="e">
            <v>#N/A</v>
          </cell>
          <cell r="Z2388">
            <v>5682</v>
          </cell>
          <cell r="AB2388" t="str">
            <v>Under</v>
          </cell>
          <cell r="AC2388" t="str">
            <v/>
          </cell>
          <cell r="AD2388" t="e">
            <v>#N/A</v>
          </cell>
          <cell r="AF2388">
            <v>5682</v>
          </cell>
          <cell r="AG2388">
            <v>5682</v>
          </cell>
          <cell r="AH2388">
            <v>1</v>
          </cell>
          <cell r="AK2388">
            <v>1</v>
          </cell>
          <cell r="AL2388">
            <v>1</v>
          </cell>
          <cell r="AM2388">
            <v>0.99982400563181983</v>
          </cell>
          <cell r="AN2388">
            <v>56944</v>
          </cell>
          <cell r="AO2388">
            <v>0.99998243888732785</v>
          </cell>
          <cell r="AP2388">
            <v>0.90021775779713398</v>
          </cell>
          <cell r="AS2388">
            <v>1</v>
          </cell>
          <cell r="AT2388">
            <v>0</v>
          </cell>
        </row>
        <row r="2389">
          <cell r="B2389">
            <v>386844</v>
          </cell>
          <cell r="C2389" t="str">
            <v>SHENZHEN STRONG TECHNOLOGY CO., LTD.</v>
          </cell>
          <cell r="D2389" t="str">
            <v>V68</v>
          </cell>
          <cell r="E2389" t="str">
            <v>1195638-01-R</v>
          </cell>
          <cell r="F2389" t="str">
            <v>RIM-AOI</v>
          </cell>
          <cell r="G2389" t="str">
            <v>EQP,AE,RIM-AOI,V5X-V68,STRONG,RETROFIT KIT</v>
          </cell>
          <cell r="H2389">
            <v>5682</v>
          </cell>
          <cell r="I2389" t="str">
            <v>AE</v>
          </cell>
          <cell r="J2389" t="str">
            <v>Retrofit</v>
          </cell>
          <cell r="K2389">
            <v>17046</v>
          </cell>
          <cell r="L2389">
            <v>3</v>
          </cell>
          <cell r="M2389" t="str">
            <v>EBD</v>
          </cell>
          <cell r="N2389">
            <v>5682</v>
          </cell>
          <cell r="O2389">
            <v>17046</v>
          </cell>
          <cell r="P2389" t="b">
            <v>0</v>
          </cell>
          <cell r="Q2389" t="str">
            <v>China</v>
          </cell>
          <cell r="R2389" t="e">
            <v>#N/A</v>
          </cell>
          <cell r="S2389" t="e">
            <v>#N/A</v>
          </cell>
          <cell r="T2389" t="e">
            <v>#N/A</v>
          </cell>
          <cell r="U2389" t="e">
            <v>#N/A</v>
          </cell>
          <cell r="V2389" t="e">
            <v>#N/A</v>
          </cell>
          <cell r="Y2389" t="e">
            <v>#N/A</v>
          </cell>
          <cell r="Z2389">
            <v>17046</v>
          </cell>
          <cell r="AB2389" t="str">
            <v>Under</v>
          </cell>
          <cell r="AC2389">
            <v>0.66666666666666663</v>
          </cell>
          <cell r="AD2389" t="e">
            <v>#N/A</v>
          </cell>
          <cell r="AF2389">
            <v>5682</v>
          </cell>
          <cell r="AG2389">
            <v>5682</v>
          </cell>
          <cell r="AH2389">
            <v>1</v>
          </cell>
          <cell r="AK2389">
            <v>1</v>
          </cell>
          <cell r="AL2389">
            <v>3</v>
          </cell>
          <cell r="AM2389">
            <v>0.99982400563181983</v>
          </cell>
          <cell r="AN2389">
            <v>56944</v>
          </cell>
          <cell r="AO2389">
            <v>0.99998243888732785</v>
          </cell>
          <cell r="AP2389">
            <v>0.90021775779713398</v>
          </cell>
          <cell r="AS2389">
            <v>1</v>
          </cell>
          <cell r="AT2389">
            <v>0</v>
          </cell>
        </row>
        <row r="2390">
          <cell r="B2390">
            <v>386844</v>
          </cell>
          <cell r="C2390" t="str">
            <v>SHENZHEN STRONG TECHNOLOGY CO., LTD.</v>
          </cell>
          <cell r="D2390" t="str">
            <v>V68</v>
          </cell>
          <cell r="E2390" t="str">
            <v>1195638-01-R</v>
          </cell>
          <cell r="F2390" t="str">
            <v>RIM-AOI</v>
          </cell>
          <cell r="G2390" t="str">
            <v>EQP,AE,RIM-AOI,V5X-V68,STRONG,RETROFIT KIT</v>
          </cell>
          <cell r="H2390">
            <v>5682</v>
          </cell>
          <cell r="I2390" t="str">
            <v>AE</v>
          </cell>
          <cell r="J2390" t="str">
            <v>Retrofit</v>
          </cell>
          <cell r="K2390">
            <v>17046</v>
          </cell>
          <cell r="L2390">
            <v>3</v>
          </cell>
          <cell r="M2390" t="str">
            <v>EBD</v>
          </cell>
          <cell r="N2390">
            <v>5682</v>
          </cell>
          <cell r="O2390">
            <v>17046</v>
          </cell>
          <cell r="P2390" t="b">
            <v>0</v>
          </cell>
          <cell r="Q2390" t="str">
            <v>China</v>
          </cell>
          <cell r="R2390" t="e">
            <v>#N/A</v>
          </cell>
          <cell r="S2390" t="e">
            <v>#N/A</v>
          </cell>
          <cell r="T2390" t="e">
            <v>#N/A</v>
          </cell>
          <cell r="U2390" t="e">
            <v>#N/A</v>
          </cell>
          <cell r="V2390" t="e">
            <v>#N/A</v>
          </cell>
          <cell r="Y2390" t="e">
            <v>#N/A</v>
          </cell>
          <cell r="Z2390">
            <v>17046</v>
          </cell>
          <cell r="AB2390" t="str">
            <v>Under</v>
          </cell>
          <cell r="AC2390">
            <v>0.66666666666666663</v>
          </cell>
          <cell r="AD2390" t="e">
            <v>#N/A</v>
          </cell>
          <cell r="AF2390">
            <v>5682</v>
          </cell>
          <cell r="AG2390">
            <v>5682</v>
          </cell>
          <cell r="AH2390">
            <v>1</v>
          </cell>
          <cell r="AK2390">
            <v>1</v>
          </cell>
          <cell r="AL2390">
            <v>3</v>
          </cell>
          <cell r="AM2390">
            <v>0.99982400563181983</v>
          </cell>
          <cell r="AN2390">
            <v>56944</v>
          </cell>
          <cell r="AO2390">
            <v>0.99998243888732785</v>
          </cell>
          <cell r="AP2390">
            <v>0.90021775779713398</v>
          </cell>
          <cell r="AS2390">
            <v>1</v>
          </cell>
          <cell r="AT2390">
            <v>0</v>
          </cell>
        </row>
        <row r="2391">
          <cell r="B2391">
            <v>386845</v>
          </cell>
          <cell r="C2391" t="str">
            <v>SHENZHEN STRONG TECHNOLOGY CO., LTD.</v>
          </cell>
          <cell r="D2391" t="str">
            <v>V68</v>
          </cell>
          <cell r="E2391" t="str">
            <v>1195640-01-R</v>
          </cell>
          <cell r="F2391" t="str">
            <v>RIM-AOI</v>
          </cell>
          <cell r="G2391" t="str">
            <v>EQP,AE,RIM-AOI,D37-V68,STRONG,RETROFIT KIT</v>
          </cell>
          <cell r="H2391">
            <v>5682</v>
          </cell>
          <cell r="I2391" t="str">
            <v>AE</v>
          </cell>
          <cell r="J2391" t="str">
            <v>Retrofit</v>
          </cell>
          <cell r="K2391">
            <v>5682</v>
          </cell>
          <cell r="L2391">
            <v>1</v>
          </cell>
          <cell r="M2391" t="str">
            <v>OTS Quote</v>
          </cell>
          <cell r="N2391">
            <v>5682</v>
          </cell>
          <cell r="O2391">
            <v>5682</v>
          </cell>
          <cell r="P2391" t="b">
            <v>0</v>
          </cell>
          <cell r="Q2391" t="str">
            <v>China</v>
          </cell>
          <cell r="R2391" t="e">
            <v>#N/A</v>
          </cell>
          <cell r="S2391" t="e">
            <v>#N/A</v>
          </cell>
          <cell r="T2391" t="e">
            <v>#N/A</v>
          </cell>
          <cell r="U2391" t="e">
            <v>#N/A</v>
          </cell>
          <cell r="V2391" t="e">
            <v>#N/A</v>
          </cell>
          <cell r="Y2391" t="e">
            <v>#N/A</v>
          </cell>
          <cell r="Z2391">
            <v>5682</v>
          </cell>
          <cell r="AB2391" t="str">
            <v>Under</v>
          </cell>
          <cell r="AC2391" t="str">
            <v/>
          </cell>
          <cell r="AD2391" t="e">
            <v>#N/A</v>
          </cell>
          <cell r="AF2391">
            <v>5682</v>
          </cell>
          <cell r="AG2391">
            <v>5682</v>
          </cell>
          <cell r="AH2391">
            <v>1</v>
          </cell>
          <cell r="AK2391">
            <v>1</v>
          </cell>
          <cell r="AL2391">
            <v>1</v>
          </cell>
          <cell r="AM2391">
            <v>0.99982400563181983</v>
          </cell>
          <cell r="AN2391">
            <v>56944</v>
          </cell>
          <cell r="AO2391">
            <v>0.99998243888732785</v>
          </cell>
          <cell r="AP2391">
            <v>0.90021775779713398</v>
          </cell>
          <cell r="AS2391">
            <v>1</v>
          </cell>
          <cell r="AT2391">
            <v>0</v>
          </cell>
        </row>
        <row r="2392">
          <cell r="B2392">
            <v>386846</v>
          </cell>
          <cell r="C2392" t="str">
            <v>SHENZHEN STRONG TECHNOLOGY CO., LTD.</v>
          </cell>
          <cell r="D2392" t="str">
            <v>V68</v>
          </cell>
          <cell r="E2392" t="str">
            <v>1195641-01-R</v>
          </cell>
          <cell r="F2392" t="str">
            <v>RIM-AOI</v>
          </cell>
          <cell r="G2392" t="str">
            <v>EQP,AE,RIM-AOI,D47-V68,STRONG,RETROFIT KIT</v>
          </cell>
          <cell r="H2392">
            <v>5682</v>
          </cell>
          <cell r="I2392" t="str">
            <v>AE</v>
          </cell>
          <cell r="J2392" t="str">
            <v>Retrofit</v>
          </cell>
          <cell r="K2392">
            <v>11364</v>
          </cell>
          <cell r="L2392">
            <v>2</v>
          </cell>
          <cell r="M2392" t="str">
            <v>OTS Quote</v>
          </cell>
          <cell r="N2392">
            <v>5682</v>
          </cell>
          <cell r="O2392">
            <v>11364</v>
          </cell>
          <cell r="P2392" t="b">
            <v>0</v>
          </cell>
          <cell r="Q2392" t="str">
            <v>China</v>
          </cell>
          <cell r="R2392" t="e">
            <v>#N/A</v>
          </cell>
          <cell r="S2392" t="e">
            <v>#N/A</v>
          </cell>
          <cell r="T2392" t="e">
            <v>#N/A</v>
          </cell>
          <cell r="U2392" t="e">
            <v>#N/A</v>
          </cell>
          <cell r="V2392" t="e">
            <v>#N/A</v>
          </cell>
          <cell r="Y2392" t="e">
            <v>#N/A</v>
          </cell>
          <cell r="Z2392">
            <v>11364</v>
          </cell>
          <cell r="AB2392" t="str">
            <v>Under</v>
          </cell>
          <cell r="AC2392">
            <v>0.5</v>
          </cell>
          <cell r="AD2392" t="e">
            <v>#N/A</v>
          </cell>
          <cell r="AF2392">
            <v>5682</v>
          </cell>
          <cell r="AG2392">
            <v>5682</v>
          </cell>
          <cell r="AH2392">
            <v>1</v>
          </cell>
          <cell r="AK2392">
            <v>1</v>
          </cell>
          <cell r="AL2392">
            <v>2</v>
          </cell>
          <cell r="AM2392">
            <v>0.99982400563181983</v>
          </cell>
          <cell r="AN2392">
            <v>56944</v>
          </cell>
          <cell r="AO2392">
            <v>0.99998243888732785</v>
          </cell>
          <cell r="AP2392">
            <v>0.90021775779713398</v>
          </cell>
          <cell r="AS2392">
            <v>1</v>
          </cell>
          <cell r="AT2392">
            <v>0</v>
          </cell>
        </row>
        <row r="2393">
          <cell r="B2393">
            <v>386847</v>
          </cell>
          <cell r="C2393" t="str">
            <v>SHENZHEN STRONG TECHNOLOGY CO., LTD.</v>
          </cell>
          <cell r="D2393" t="str">
            <v>V68</v>
          </cell>
          <cell r="E2393" t="str">
            <v>1195648-01-R</v>
          </cell>
          <cell r="F2393" t="str">
            <v>RIM-INPUT-CONVEYOR</v>
          </cell>
          <cell r="G2393" t="str">
            <v>EQP,AE,RIM-INPUT-CONVEYOR,D53G-V6X,STRONG,RETROFIT KIT</v>
          </cell>
          <cell r="H2393">
            <v>1100</v>
          </cell>
          <cell r="I2393" t="str">
            <v>AE</v>
          </cell>
          <cell r="J2393" t="str">
            <v>Retrofit</v>
          </cell>
          <cell r="K2393">
            <v>1100</v>
          </cell>
          <cell r="L2393">
            <v>1</v>
          </cell>
          <cell r="M2393" t="str">
            <v>OTS Quote</v>
          </cell>
          <cell r="N2393">
            <v>1100</v>
          </cell>
          <cell r="O2393">
            <v>1100</v>
          </cell>
          <cell r="P2393" t="b">
            <v>0</v>
          </cell>
          <cell r="Q2393" t="str">
            <v>China</v>
          </cell>
          <cell r="R2393" t="e">
            <v>#N/A</v>
          </cell>
          <cell r="S2393" t="e">
            <v>#N/A</v>
          </cell>
          <cell r="T2393" t="e">
            <v>#N/A</v>
          </cell>
          <cell r="U2393" t="e">
            <v>#N/A</v>
          </cell>
          <cell r="V2393" t="e">
            <v>#N/A</v>
          </cell>
          <cell r="Y2393" t="e">
            <v>#N/A</v>
          </cell>
          <cell r="Z2393">
            <v>1100</v>
          </cell>
          <cell r="AB2393" t="str">
            <v>Under</v>
          </cell>
          <cell r="AC2393" t="str">
            <v/>
          </cell>
          <cell r="AD2393" t="e">
            <v>#N/A</v>
          </cell>
          <cell r="AF2393">
            <v>1100</v>
          </cell>
          <cell r="AG2393">
            <v>1100</v>
          </cell>
          <cell r="AH2393">
            <v>1</v>
          </cell>
          <cell r="AK2393">
            <v>1</v>
          </cell>
          <cell r="AL2393">
            <v>1</v>
          </cell>
          <cell r="AM2393">
            <v>0.99909090909090914</v>
          </cell>
          <cell r="AN2393">
            <v>2907</v>
          </cell>
          <cell r="AO2393">
            <v>0.99965600275197797</v>
          </cell>
          <cell r="AP2393">
            <v>0.62160302717578264</v>
          </cell>
          <cell r="AS2393">
            <v>1</v>
          </cell>
          <cell r="AT2393">
            <v>0</v>
          </cell>
        </row>
        <row r="2394">
          <cell r="B2394">
            <v>386848</v>
          </cell>
          <cell r="C2394" t="str">
            <v>SECOTE</v>
          </cell>
          <cell r="D2394" t="str">
            <v>V68</v>
          </cell>
          <cell r="E2394" t="str">
            <v>1195654-01</v>
          </cell>
          <cell r="F2394" t="str">
            <v>TOP-GRT2</v>
          </cell>
          <cell r="G2394" t="str">
            <v>EQP,AE,TOP-GRT2 ,V68,SECOTE</v>
          </cell>
          <cell r="H2394">
            <v>76790</v>
          </cell>
          <cell r="I2394" t="str">
            <v>AE</v>
          </cell>
          <cell r="J2394" t="str">
            <v>New Buy</v>
          </cell>
          <cell r="K2394">
            <v>230370</v>
          </cell>
          <cell r="L2394">
            <v>3</v>
          </cell>
          <cell r="M2394" t="str">
            <v>EBD</v>
          </cell>
          <cell r="N2394">
            <v>76790</v>
          </cell>
          <cell r="O2394">
            <v>230370</v>
          </cell>
          <cell r="P2394" t="b">
            <v>1</v>
          </cell>
          <cell r="Q2394" t="str">
            <v>China</v>
          </cell>
          <cell r="R2394" t="e">
            <v>#N/A</v>
          </cell>
          <cell r="S2394" t="e">
            <v>#N/A</v>
          </cell>
          <cell r="T2394" t="e">
            <v>#N/A</v>
          </cell>
          <cell r="U2394" t="e">
            <v>#N/A</v>
          </cell>
          <cell r="V2394" t="e">
            <v>#N/A</v>
          </cell>
          <cell r="Y2394" t="e">
            <v>#N/A</v>
          </cell>
          <cell r="Z2394">
            <v>230370</v>
          </cell>
          <cell r="AB2394" t="str">
            <v>Under</v>
          </cell>
          <cell r="AC2394">
            <v>0.66666666666666663</v>
          </cell>
          <cell r="AD2394" t="e">
            <v>#N/A</v>
          </cell>
          <cell r="AF2394">
            <v>72800</v>
          </cell>
          <cell r="AG2394">
            <v>74795</v>
          </cell>
          <cell r="AH2394">
            <v>1.0266729059429107</v>
          </cell>
          <cell r="AK2394">
            <v>1.0266729059429107</v>
          </cell>
          <cell r="AL2394">
            <v>3.0800187178287324</v>
          </cell>
          <cell r="AM2394">
            <v>0.99998663012233446</v>
          </cell>
          <cell r="AN2394">
            <v>41200</v>
          </cell>
          <cell r="AO2394">
            <v>0.99997508075471009</v>
          </cell>
          <cell r="AP2394">
            <v>-0.86383495145631073</v>
          </cell>
          <cell r="AS2394">
            <v>1</v>
          </cell>
          <cell r="AT2394">
            <v>0</v>
          </cell>
        </row>
        <row r="2395">
          <cell r="B2395">
            <v>386848</v>
          </cell>
          <cell r="C2395" t="str">
            <v>SECOTE</v>
          </cell>
          <cell r="D2395" t="str">
            <v>V68</v>
          </cell>
          <cell r="E2395" t="str">
            <v>1195654-01</v>
          </cell>
          <cell r="F2395" t="str">
            <v>TOP-GRT2</v>
          </cell>
          <cell r="G2395" t="str">
            <v>EQP,AE,TOP-GRT2 ,V68,SECOTE</v>
          </cell>
          <cell r="H2395">
            <v>76790</v>
          </cell>
          <cell r="I2395" t="str">
            <v>AE</v>
          </cell>
          <cell r="J2395" t="str">
            <v>New Buy</v>
          </cell>
          <cell r="K2395">
            <v>307160</v>
          </cell>
          <cell r="L2395">
            <v>4</v>
          </cell>
          <cell r="M2395" t="str">
            <v>EBD</v>
          </cell>
          <cell r="N2395">
            <v>76790</v>
          </cell>
          <cell r="O2395">
            <v>307160</v>
          </cell>
          <cell r="P2395" t="b">
            <v>1</v>
          </cell>
          <cell r="Q2395" t="str">
            <v>China</v>
          </cell>
          <cell r="R2395" t="e">
            <v>#N/A</v>
          </cell>
          <cell r="S2395" t="e">
            <v>#N/A</v>
          </cell>
          <cell r="T2395" t="e">
            <v>#N/A</v>
          </cell>
          <cell r="U2395" t="e">
            <v>#N/A</v>
          </cell>
          <cell r="V2395" t="e">
            <v>#N/A</v>
          </cell>
          <cell r="Y2395" t="e">
            <v>#N/A</v>
          </cell>
          <cell r="Z2395">
            <v>307160</v>
          </cell>
          <cell r="AB2395" t="str">
            <v>Under</v>
          </cell>
          <cell r="AC2395">
            <v>0.75</v>
          </cell>
          <cell r="AD2395" t="e">
            <v>#N/A</v>
          </cell>
          <cell r="AF2395">
            <v>72800</v>
          </cell>
          <cell r="AG2395">
            <v>74795</v>
          </cell>
          <cell r="AH2395">
            <v>1.0266729059429107</v>
          </cell>
          <cell r="AK2395">
            <v>1.0266729059429107</v>
          </cell>
          <cell r="AL2395">
            <v>4.1066916237716429</v>
          </cell>
          <cell r="AM2395">
            <v>0.99998663012233446</v>
          </cell>
          <cell r="AN2395">
            <v>41200</v>
          </cell>
          <cell r="AO2395">
            <v>0.99997508075471009</v>
          </cell>
          <cell r="AP2395">
            <v>-0.86383495145631073</v>
          </cell>
          <cell r="AS2395">
            <v>1</v>
          </cell>
          <cell r="AT2395">
            <v>0</v>
          </cell>
        </row>
        <row r="2396">
          <cell r="B2396">
            <v>386849</v>
          </cell>
          <cell r="C2396" t="str">
            <v>TAOWINE INDUSTRIAL CO., LTD.</v>
          </cell>
          <cell r="D2396" t="str">
            <v>V68</v>
          </cell>
          <cell r="E2396" t="str">
            <v>1195655-01</v>
          </cell>
          <cell r="F2396" t="str">
            <v>TOP-GRT2</v>
          </cell>
          <cell r="G2396" t="str">
            <v>EQP,AE,TOP-GRT2 ,V68,TAOWINE</v>
          </cell>
          <cell r="H2396">
            <v>72800</v>
          </cell>
          <cell r="I2396" t="str">
            <v>AE</v>
          </cell>
          <cell r="J2396" t="str">
            <v>New Buy</v>
          </cell>
          <cell r="K2396">
            <v>145600</v>
          </cell>
          <cell r="L2396">
            <v>2</v>
          </cell>
          <cell r="M2396" t="str">
            <v>EBD</v>
          </cell>
          <cell r="N2396">
            <v>72800</v>
          </cell>
          <cell r="O2396">
            <v>145600</v>
          </cell>
          <cell r="P2396" t="b">
            <v>1</v>
          </cell>
          <cell r="Q2396" t="str">
            <v>China</v>
          </cell>
          <cell r="R2396" t="e">
            <v>#N/A</v>
          </cell>
          <cell r="S2396" t="e">
            <v>#N/A</v>
          </cell>
          <cell r="T2396" t="e">
            <v>#N/A</v>
          </cell>
          <cell r="U2396" t="e">
            <v>#N/A</v>
          </cell>
          <cell r="V2396" t="e">
            <v>#N/A</v>
          </cell>
          <cell r="Y2396" t="e">
            <v>#N/A</v>
          </cell>
          <cell r="Z2396">
            <v>145600</v>
          </cell>
          <cell r="AB2396" t="str">
            <v>Under</v>
          </cell>
          <cell r="AC2396">
            <v>0.5</v>
          </cell>
          <cell r="AD2396" t="e">
            <v>#N/A</v>
          </cell>
          <cell r="AF2396">
            <v>72800</v>
          </cell>
          <cell r="AG2396">
            <v>74795</v>
          </cell>
          <cell r="AH2396">
            <v>0.97332709405708939</v>
          </cell>
          <cell r="AK2396">
            <v>0.97332709405708939</v>
          </cell>
          <cell r="AL2396">
            <v>1.9466541881141788</v>
          </cell>
          <cell r="AM2396">
            <v>0.99998663012233424</v>
          </cell>
          <cell r="AN2396">
            <v>41200</v>
          </cell>
          <cell r="AO2396">
            <v>0.99997637555596952</v>
          </cell>
          <cell r="AP2396">
            <v>-0.76699029126213591</v>
          </cell>
          <cell r="AS2396">
            <v>1</v>
          </cell>
          <cell r="AT2396">
            <v>0</v>
          </cell>
        </row>
        <row r="2397">
          <cell r="B2397">
            <v>386849</v>
          </cell>
          <cell r="C2397" t="str">
            <v>TAOWINE INDUSTRIAL CO., LTD.</v>
          </cell>
          <cell r="D2397" t="str">
            <v>V68</v>
          </cell>
          <cell r="E2397" t="str">
            <v>1195655-01</v>
          </cell>
          <cell r="F2397" t="str">
            <v>TOP-GRT2</v>
          </cell>
          <cell r="G2397" t="str">
            <v>EQP,AE,TOP-GRT2 ,V68,TAOWINE</v>
          </cell>
          <cell r="H2397">
            <v>72800</v>
          </cell>
          <cell r="I2397" t="str">
            <v>AE</v>
          </cell>
          <cell r="J2397" t="str">
            <v>New Buy</v>
          </cell>
          <cell r="K2397">
            <v>364000</v>
          </cell>
          <cell r="L2397">
            <v>5</v>
          </cell>
          <cell r="M2397" t="str">
            <v>EBD</v>
          </cell>
          <cell r="N2397">
            <v>72800</v>
          </cell>
          <cell r="O2397">
            <v>364000</v>
          </cell>
          <cell r="P2397" t="b">
            <v>1</v>
          </cell>
          <cell r="Q2397" t="str">
            <v>China</v>
          </cell>
          <cell r="R2397" t="e">
            <v>#N/A</v>
          </cell>
          <cell r="S2397" t="e">
            <v>#N/A</v>
          </cell>
          <cell r="T2397" t="e">
            <v>#N/A</v>
          </cell>
          <cell r="U2397" t="e">
            <v>#N/A</v>
          </cell>
          <cell r="V2397" t="e">
            <v>#N/A</v>
          </cell>
          <cell r="Y2397" t="e">
            <v>#N/A</v>
          </cell>
          <cell r="Z2397">
            <v>364000</v>
          </cell>
          <cell r="AB2397" t="str">
            <v>Under</v>
          </cell>
          <cell r="AC2397">
            <v>0.8</v>
          </cell>
          <cell r="AD2397" t="e">
            <v>#N/A</v>
          </cell>
          <cell r="AF2397">
            <v>72800</v>
          </cell>
          <cell r="AG2397">
            <v>74795</v>
          </cell>
          <cell r="AH2397">
            <v>0.97332709405708939</v>
          </cell>
          <cell r="AK2397">
            <v>0.97332709405708939</v>
          </cell>
          <cell r="AL2397">
            <v>4.8666354702854466</v>
          </cell>
          <cell r="AM2397">
            <v>0.99998663012233424</v>
          </cell>
          <cell r="AN2397">
            <v>41200</v>
          </cell>
          <cell r="AO2397">
            <v>0.99997637555596952</v>
          </cell>
          <cell r="AP2397">
            <v>-0.76699029126213591</v>
          </cell>
          <cell r="AS2397">
            <v>1</v>
          </cell>
          <cell r="AT2397">
            <v>0</v>
          </cell>
        </row>
        <row r="2398">
          <cell r="B2398">
            <v>386850</v>
          </cell>
          <cell r="C2398" t="str">
            <v>SECOTE</v>
          </cell>
          <cell r="D2398" t="str">
            <v>V68</v>
          </cell>
          <cell r="E2398" t="str">
            <v>1195656-01</v>
          </cell>
          <cell r="F2398" t="str">
            <v>TOP-GRT3</v>
          </cell>
          <cell r="G2398" t="str">
            <v>EQP,AE,TOP-GRT3 ,V68,SECOTE</v>
          </cell>
          <cell r="H2398">
            <v>76790</v>
          </cell>
          <cell r="I2398" t="str">
            <v>AE</v>
          </cell>
          <cell r="J2398" t="str">
            <v>New Buy</v>
          </cell>
          <cell r="K2398">
            <v>153580</v>
          </cell>
          <cell r="L2398">
            <v>2</v>
          </cell>
          <cell r="M2398" t="str">
            <v>EBD</v>
          </cell>
          <cell r="N2398">
            <v>76790</v>
          </cell>
          <cell r="O2398">
            <v>153580</v>
          </cell>
          <cell r="P2398" t="b">
            <v>1</v>
          </cell>
          <cell r="Q2398" t="str">
            <v>China</v>
          </cell>
          <cell r="R2398" t="e">
            <v>#N/A</v>
          </cell>
          <cell r="S2398" t="e">
            <v>#N/A</v>
          </cell>
          <cell r="T2398" t="e">
            <v>#N/A</v>
          </cell>
          <cell r="U2398" t="e">
            <v>#N/A</v>
          </cell>
          <cell r="V2398" t="e">
            <v>#N/A</v>
          </cell>
          <cell r="Y2398" t="e">
            <v>#N/A</v>
          </cell>
          <cell r="Z2398">
            <v>153580</v>
          </cell>
          <cell r="AB2398" t="str">
            <v>Under</v>
          </cell>
          <cell r="AC2398">
            <v>0.5</v>
          </cell>
          <cell r="AD2398" t="e">
            <v>#N/A</v>
          </cell>
          <cell r="AF2398">
            <v>69000</v>
          </cell>
          <cell r="AG2398">
            <v>72895</v>
          </cell>
          <cell r="AH2398">
            <v>1.0534330200974005</v>
          </cell>
          <cell r="AK2398">
            <v>1.0534330200974005</v>
          </cell>
          <cell r="AL2398">
            <v>2.1068660401948009</v>
          </cell>
          <cell r="AM2398">
            <v>0.99998628163797232</v>
          </cell>
          <cell r="AN2398">
            <v>41200</v>
          </cell>
          <cell r="AO2398">
            <v>0.99997443123737628</v>
          </cell>
          <cell r="AP2398">
            <v>-0.86383495145631073</v>
          </cell>
          <cell r="AS2398">
            <v>1</v>
          </cell>
          <cell r="AT2398">
            <v>0</v>
          </cell>
        </row>
        <row r="2399">
          <cell r="B2399">
            <v>386850</v>
          </cell>
          <cell r="C2399" t="str">
            <v>SECOTE</v>
          </cell>
          <cell r="D2399" t="str">
            <v>V68</v>
          </cell>
          <cell r="E2399" t="str">
            <v>1195656-01</v>
          </cell>
          <cell r="F2399" t="str">
            <v>TOP-GRT3</v>
          </cell>
          <cell r="G2399" t="str">
            <v>EQP,AE,TOP-GRT3 ,V68,SECOTE</v>
          </cell>
          <cell r="H2399">
            <v>76790</v>
          </cell>
          <cell r="I2399" t="str">
            <v>AE</v>
          </cell>
          <cell r="J2399" t="str">
            <v>New Buy</v>
          </cell>
          <cell r="K2399">
            <v>383950</v>
          </cell>
          <cell r="L2399">
            <v>5</v>
          </cell>
          <cell r="M2399" t="str">
            <v>EBD</v>
          </cell>
          <cell r="N2399">
            <v>76790</v>
          </cell>
          <cell r="O2399">
            <v>383950</v>
          </cell>
          <cell r="P2399" t="b">
            <v>1</v>
          </cell>
          <cell r="Q2399" t="str">
            <v>China</v>
          </cell>
          <cell r="R2399" t="e">
            <v>#N/A</v>
          </cell>
          <cell r="S2399" t="e">
            <v>#N/A</v>
          </cell>
          <cell r="T2399" t="e">
            <v>#N/A</v>
          </cell>
          <cell r="U2399" t="e">
            <v>#N/A</v>
          </cell>
          <cell r="V2399" t="e">
            <v>#N/A</v>
          </cell>
          <cell r="Y2399" t="e">
            <v>#N/A</v>
          </cell>
          <cell r="Z2399">
            <v>383950</v>
          </cell>
          <cell r="AB2399" t="str">
            <v>Under</v>
          </cell>
          <cell r="AC2399">
            <v>0.8</v>
          </cell>
          <cell r="AD2399" t="e">
            <v>#N/A</v>
          </cell>
          <cell r="AF2399">
            <v>69000</v>
          </cell>
          <cell r="AG2399">
            <v>72895</v>
          </cell>
          <cell r="AH2399">
            <v>1.0534330200974005</v>
          </cell>
          <cell r="AK2399">
            <v>1.0534330200974005</v>
          </cell>
          <cell r="AL2399">
            <v>5.2671651004870021</v>
          </cell>
          <cell r="AM2399">
            <v>0.99998628163797232</v>
          </cell>
          <cell r="AN2399">
            <v>41200</v>
          </cell>
          <cell r="AO2399">
            <v>0.99997443123737628</v>
          </cell>
          <cell r="AP2399">
            <v>-0.86383495145631073</v>
          </cell>
          <cell r="AS2399">
            <v>1</v>
          </cell>
          <cell r="AT2399">
            <v>0</v>
          </cell>
        </row>
        <row r="2400">
          <cell r="B2400">
            <v>386851</v>
          </cell>
          <cell r="C2400" t="str">
            <v>TAOWINE INDUSTRIAL CO., LTD.</v>
          </cell>
          <cell r="D2400" t="str">
            <v>V68</v>
          </cell>
          <cell r="E2400" t="str">
            <v>1195657-01</v>
          </cell>
          <cell r="F2400" t="str">
            <v>TOP-GRT3</v>
          </cell>
          <cell r="G2400" t="str">
            <v>EQP,AE,TOP-GRT3 ,V68,TAOWINE</v>
          </cell>
          <cell r="H2400">
            <v>69000</v>
          </cell>
          <cell r="I2400" t="str">
            <v>AE</v>
          </cell>
          <cell r="J2400" t="str">
            <v>New Buy</v>
          </cell>
          <cell r="K2400">
            <v>207000</v>
          </cell>
          <cell r="L2400">
            <v>3</v>
          </cell>
          <cell r="M2400" t="str">
            <v>EBD</v>
          </cell>
          <cell r="N2400">
            <v>69000</v>
          </cell>
          <cell r="O2400">
            <v>207000</v>
          </cell>
          <cell r="P2400" t="b">
            <v>1</v>
          </cell>
          <cell r="Q2400" t="str">
            <v>China</v>
          </cell>
          <cell r="R2400" t="e">
            <v>#N/A</v>
          </cell>
          <cell r="S2400" t="e">
            <v>#N/A</v>
          </cell>
          <cell r="T2400" t="e">
            <v>#N/A</v>
          </cell>
          <cell r="U2400" t="e">
            <v>#N/A</v>
          </cell>
          <cell r="V2400" t="e">
            <v>#N/A</v>
          </cell>
          <cell r="Y2400" t="e">
            <v>#N/A</v>
          </cell>
          <cell r="Z2400">
            <v>207000</v>
          </cell>
          <cell r="AB2400" t="str">
            <v>Under</v>
          </cell>
          <cell r="AC2400">
            <v>0.66666666666666663</v>
          </cell>
          <cell r="AD2400" t="e">
            <v>#N/A</v>
          </cell>
          <cell r="AF2400">
            <v>69000</v>
          </cell>
          <cell r="AG2400">
            <v>72895</v>
          </cell>
          <cell r="AH2400">
            <v>0.94656697990259964</v>
          </cell>
          <cell r="AK2400">
            <v>0.94656697990259964</v>
          </cell>
          <cell r="AL2400">
            <v>2.8397009397077988</v>
          </cell>
          <cell r="AM2400">
            <v>0.99998628163797254</v>
          </cell>
          <cell r="AN2400">
            <v>41200</v>
          </cell>
          <cell r="AO2400">
            <v>0.99997702507330333</v>
          </cell>
          <cell r="AP2400">
            <v>-0.67475728155339809</v>
          </cell>
          <cell r="AS2400">
            <v>1</v>
          </cell>
          <cell r="AT2400">
            <v>0</v>
          </cell>
        </row>
        <row r="2401">
          <cell r="B2401">
            <v>386851</v>
          </cell>
          <cell r="C2401" t="str">
            <v>TAOWINE INDUSTRIAL CO., LTD.</v>
          </cell>
          <cell r="D2401" t="str">
            <v>V68</v>
          </cell>
          <cell r="E2401" t="str">
            <v>1195657-01</v>
          </cell>
          <cell r="F2401" t="str">
            <v>TOP-GRT3</v>
          </cell>
          <cell r="G2401" t="str">
            <v>EQP,AE,TOP-GRT3 ,V68,TAOWINE</v>
          </cell>
          <cell r="H2401">
            <v>69000</v>
          </cell>
          <cell r="I2401" t="str">
            <v>AE</v>
          </cell>
          <cell r="J2401" t="str">
            <v>New Buy</v>
          </cell>
          <cell r="K2401">
            <v>276000</v>
          </cell>
          <cell r="L2401">
            <v>4</v>
          </cell>
          <cell r="M2401" t="str">
            <v>EBD</v>
          </cell>
          <cell r="N2401">
            <v>69000</v>
          </cell>
          <cell r="O2401">
            <v>276000</v>
          </cell>
          <cell r="P2401" t="b">
            <v>1</v>
          </cell>
          <cell r="Q2401" t="str">
            <v>China</v>
          </cell>
          <cell r="R2401" t="e">
            <v>#N/A</v>
          </cell>
          <cell r="S2401" t="e">
            <v>#N/A</v>
          </cell>
          <cell r="T2401" t="e">
            <v>#N/A</v>
          </cell>
          <cell r="U2401" t="e">
            <v>#N/A</v>
          </cell>
          <cell r="V2401" t="e">
            <v>#N/A</v>
          </cell>
          <cell r="Y2401" t="e">
            <v>#N/A</v>
          </cell>
          <cell r="Z2401">
            <v>276000</v>
          </cell>
          <cell r="AB2401" t="str">
            <v>Under</v>
          </cell>
          <cell r="AC2401">
            <v>0.75</v>
          </cell>
          <cell r="AD2401" t="e">
            <v>#N/A</v>
          </cell>
          <cell r="AF2401">
            <v>69000</v>
          </cell>
          <cell r="AG2401">
            <v>72895</v>
          </cell>
          <cell r="AH2401">
            <v>0.94656697990259964</v>
          </cell>
          <cell r="AK2401">
            <v>0.94656697990259964</v>
          </cell>
          <cell r="AL2401">
            <v>3.7862679196103985</v>
          </cell>
          <cell r="AM2401">
            <v>0.99998628163797254</v>
          </cell>
          <cell r="AN2401">
            <v>41200</v>
          </cell>
          <cell r="AO2401">
            <v>0.99997702507330333</v>
          </cell>
          <cell r="AP2401">
            <v>-0.67475728155339809</v>
          </cell>
          <cell r="AS2401">
            <v>1</v>
          </cell>
          <cell r="AT2401">
            <v>0</v>
          </cell>
        </row>
        <row r="2402">
          <cell r="B2402">
            <v>386852</v>
          </cell>
          <cell r="C2402" t="str">
            <v>SECOTE</v>
          </cell>
          <cell r="D2402" t="str">
            <v>V68</v>
          </cell>
          <cell r="E2402" t="str">
            <v>1195658-01</v>
          </cell>
          <cell r="F2402" t="str">
            <v>TOP-GRT4</v>
          </cell>
          <cell r="G2402" t="str">
            <v>EQP,AE,TOP-GRT4 ,V68,SECOTE</v>
          </cell>
          <cell r="H2402">
            <v>76790</v>
          </cell>
          <cell r="I2402" t="str">
            <v>AE</v>
          </cell>
          <cell r="J2402" t="str">
            <v>New Buy</v>
          </cell>
          <cell r="K2402">
            <v>153580</v>
          </cell>
          <cell r="L2402">
            <v>2</v>
          </cell>
          <cell r="M2402" t="str">
            <v>EBD</v>
          </cell>
          <cell r="N2402">
            <v>76790</v>
          </cell>
          <cell r="O2402">
            <v>153580</v>
          </cell>
          <cell r="P2402" t="b">
            <v>1</v>
          </cell>
          <cell r="Q2402" t="str">
            <v>China</v>
          </cell>
          <cell r="R2402" t="e">
            <v>#N/A</v>
          </cell>
          <cell r="S2402" t="e">
            <v>#N/A</v>
          </cell>
          <cell r="T2402" t="e">
            <v>#N/A</v>
          </cell>
          <cell r="U2402" t="e">
            <v>#N/A</v>
          </cell>
          <cell r="V2402" t="e">
            <v>#N/A</v>
          </cell>
          <cell r="Y2402" t="e">
            <v>#N/A</v>
          </cell>
          <cell r="Z2402">
            <v>153580</v>
          </cell>
          <cell r="AB2402" t="str">
            <v>Under</v>
          </cell>
          <cell r="AC2402">
            <v>0.5</v>
          </cell>
          <cell r="AD2402" t="e">
            <v>#N/A</v>
          </cell>
          <cell r="AF2402">
            <v>69000</v>
          </cell>
          <cell r="AG2402">
            <v>72895</v>
          </cell>
          <cell r="AH2402">
            <v>1.0534330200974005</v>
          </cell>
          <cell r="AK2402">
            <v>1.0534330200974005</v>
          </cell>
          <cell r="AL2402">
            <v>2.1068660401948009</v>
          </cell>
          <cell r="AM2402">
            <v>0.99998628163797232</v>
          </cell>
          <cell r="AN2402">
            <v>41200</v>
          </cell>
          <cell r="AO2402">
            <v>0.99997443123737628</v>
          </cell>
          <cell r="AP2402">
            <v>-0.86383495145631073</v>
          </cell>
          <cell r="AS2402">
            <v>1</v>
          </cell>
          <cell r="AT2402">
            <v>0</v>
          </cell>
        </row>
        <row r="2403">
          <cell r="B2403">
            <v>386852</v>
          </cell>
          <cell r="C2403" t="str">
            <v>SECOTE</v>
          </cell>
          <cell r="D2403" t="str">
            <v>V68</v>
          </cell>
          <cell r="E2403" t="str">
            <v>1195658-01</v>
          </cell>
          <cell r="F2403" t="str">
            <v>TOP-GRT4</v>
          </cell>
          <cell r="G2403" t="str">
            <v>EQP,AE,TOP-GRT4 ,V68,SECOTE</v>
          </cell>
          <cell r="H2403">
            <v>76790</v>
          </cell>
          <cell r="I2403" t="str">
            <v>AE</v>
          </cell>
          <cell r="J2403" t="str">
            <v>New Buy</v>
          </cell>
          <cell r="K2403">
            <v>307160</v>
          </cell>
          <cell r="L2403">
            <v>4</v>
          </cell>
          <cell r="M2403" t="str">
            <v>EBD</v>
          </cell>
          <cell r="N2403">
            <v>76790</v>
          </cell>
          <cell r="O2403">
            <v>307160</v>
          </cell>
          <cell r="P2403" t="b">
            <v>1</v>
          </cell>
          <cell r="Q2403" t="str">
            <v>China</v>
          </cell>
          <cell r="R2403" t="e">
            <v>#N/A</v>
          </cell>
          <cell r="S2403" t="e">
            <v>#N/A</v>
          </cell>
          <cell r="T2403" t="e">
            <v>#N/A</v>
          </cell>
          <cell r="U2403" t="e">
            <v>#N/A</v>
          </cell>
          <cell r="V2403" t="e">
            <v>#N/A</v>
          </cell>
          <cell r="Y2403" t="e">
            <v>#N/A</v>
          </cell>
          <cell r="Z2403">
            <v>307160</v>
          </cell>
          <cell r="AB2403" t="str">
            <v>Under</v>
          </cell>
          <cell r="AC2403">
            <v>0.75</v>
          </cell>
          <cell r="AD2403" t="e">
            <v>#N/A</v>
          </cell>
          <cell r="AF2403">
            <v>69000</v>
          </cell>
          <cell r="AG2403">
            <v>72895</v>
          </cell>
          <cell r="AH2403">
            <v>1.0534330200974005</v>
          </cell>
          <cell r="AK2403">
            <v>1.0534330200974005</v>
          </cell>
          <cell r="AL2403">
            <v>4.2137320803896019</v>
          </cell>
          <cell r="AM2403">
            <v>0.99998628163797232</v>
          </cell>
          <cell r="AN2403">
            <v>41200</v>
          </cell>
          <cell r="AO2403">
            <v>0.99997443123737628</v>
          </cell>
          <cell r="AP2403">
            <v>-0.86383495145631073</v>
          </cell>
          <cell r="AS2403">
            <v>1</v>
          </cell>
          <cell r="AT2403">
            <v>0</v>
          </cell>
        </row>
        <row r="2404">
          <cell r="B2404">
            <v>386853</v>
          </cell>
          <cell r="C2404" t="str">
            <v>TAOWINE INDUSTRIAL CO., LTD.</v>
          </cell>
          <cell r="D2404" t="str">
            <v>V68</v>
          </cell>
          <cell r="E2404" t="str">
            <v>1195659-01</v>
          </cell>
          <cell r="F2404" t="str">
            <v>TOP-GRT4</v>
          </cell>
          <cell r="G2404" t="str">
            <v>EQP,AE,TOP-GRT4 ,V68,TAOWINE</v>
          </cell>
          <cell r="H2404">
            <v>69000</v>
          </cell>
          <cell r="I2404" t="str">
            <v>AE</v>
          </cell>
          <cell r="J2404" t="str">
            <v>New Buy</v>
          </cell>
          <cell r="K2404">
            <v>207000</v>
          </cell>
          <cell r="L2404">
            <v>3</v>
          </cell>
          <cell r="M2404" t="str">
            <v>EBD</v>
          </cell>
          <cell r="N2404">
            <v>69000</v>
          </cell>
          <cell r="O2404">
            <v>207000</v>
          </cell>
          <cell r="P2404" t="b">
            <v>1</v>
          </cell>
          <cell r="Q2404" t="str">
            <v>China</v>
          </cell>
          <cell r="R2404" t="e">
            <v>#N/A</v>
          </cell>
          <cell r="S2404" t="e">
            <v>#N/A</v>
          </cell>
          <cell r="T2404" t="e">
            <v>#N/A</v>
          </cell>
          <cell r="U2404" t="e">
            <v>#N/A</v>
          </cell>
          <cell r="V2404" t="e">
            <v>#N/A</v>
          </cell>
          <cell r="Y2404" t="e">
            <v>#N/A</v>
          </cell>
          <cell r="Z2404">
            <v>207000</v>
          </cell>
          <cell r="AB2404" t="str">
            <v>Under</v>
          </cell>
          <cell r="AC2404">
            <v>0.66666666666666663</v>
          </cell>
          <cell r="AD2404" t="e">
            <v>#N/A</v>
          </cell>
          <cell r="AF2404">
            <v>69000</v>
          </cell>
          <cell r="AG2404">
            <v>72895</v>
          </cell>
          <cell r="AH2404">
            <v>0.94656697990259964</v>
          </cell>
          <cell r="AK2404">
            <v>0.94656697990259964</v>
          </cell>
          <cell r="AL2404">
            <v>2.8397009397077988</v>
          </cell>
          <cell r="AM2404">
            <v>0.99998628163797254</v>
          </cell>
          <cell r="AN2404">
            <v>41200</v>
          </cell>
          <cell r="AO2404">
            <v>0.99997702507330333</v>
          </cell>
          <cell r="AP2404">
            <v>-0.67475728155339809</v>
          </cell>
          <cell r="AS2404">
            <v>1</v>
          </cell>
          <cell r="AT2404">
            <v>0</v>
          </cell>
        </row>
        <row r="2405">
          <cell r="B2405">
            <v>386853</v>
          </cell>
          <cell r="C2405" t="str">
            <v>TAOWINE INDUSTRIAL CO., LTD.</v>
          </cell>
          <cell r="D2405" t="str">
            <v>V68</v>
          </cell>
          <cell r="E2405" t="str">
            <v>1195659-01</v>
          </cell>
          <cell r="F2405" t="str">
            <v>TOP-GRT4</v>
          </cell>
          <cell r="G2405" t="str">
            <v>EQP,AE,TOP-GRT4 ,V68,TAOWINE</v>
          </cell>
          <cell r="H2405">
            <v>69000</v>
          </cell>
          <cell r="I2405" t="str">
            <v>AE</v>
          </cell>
          <cell r="J2405" t="str">
            <v>New Buy</v>
          </cell>
          <cell r="K2405">
            <v>345000</v>
          </cell>
          <cell r="L2405">
            <v>5</v>
          </cell>
          <cell r="M2405" t="str">
            <v>EBD</v>
          </cell>
          <cell r="N2405">
            <v>69000</v>
          </cell>
          <cell r="O2405">
            <v>345000</v>
          </cell>
          <cell r="P2405" t="b">
            <v>1</v>
          </cell>
          <cell r="Q2405" t="str">
            <v>China</v>
          </cell>
          <cell r="R2405" t="e">
            <v>#N/A</v>
          </cell>
          <cell r="S2405" t="e">
            <v>#N/A</v>
          </cell>
          <cell r="T2405" t="e">
            <v>#N/A</v>
          </cell>
          <cell r="U2405" t="e">
            <v>#N/A</v>
          </cell>
          <cell r="V2405" t="e">
            <v>#N/A</v>
          </cell>
          <cell r="Y2405" t="e">
            <v>#N/A</v>
          </cell>
          <cell r="Z2405">
            <v>345000</v>
          </cell>
          <cell r="AB2405" t="str">
            <v>Under</v>
          </cell>
          <cell r="AC2405">
            <v>0.8</v>
          </cell>
          <cell r="AD2405" t="e">
            <v>#N/A</v>
          </cell>
          <cell r="AF2405">
            <v>69000</v>
          </cell>
          <cell r="AG2405">
            <v>72895</v>
          </cell>
          <cell r="AH2405">
            <v>0.94656697990259964</v>
          </cell>
          <cell r="AK2405">
            <v>0.94656697990259964</v>
          </cell>
          <cell r="AL2405">
            <v>4.7328348995129979</v>
          </cell>
          <cell r="AM2405">
            <v>0.99998628163797254</v>
          </cell>
          <cell r="AN2405">
            <v>41200</v>
          </cell>
          <cell r="AO2405">
            <v>0.99997702507330333</v>
          </cell>
          <cell r="AP2405">
            <v>-0.67475728155339809</v>
          </cell>
          <cell r="AS2405">
            <v>1</v>
          </cell>
          <cell r="AT2405">
            <v>0</v>
          </cell>
        </row>
        <row r="2406">
          <cell r="B2406">
            <v>386892</v>
          </cell>
          <cell r="C2406" t="str">
            <v>TAOWINE INDUSTRIAL CO., LTD.</v>
          </cell>
          <cell r="D2406" t="str">
            <v>V64</v>
          </cell>
          <cell r="E2406" t="str">
            <v>1195800-01-R</v>
          </cell>
          <cell r="F2406" t="str">
            <v>TOP-GRT</v>
          </cell>
          <cell r="G2406" t="str">
            <v>EQP,AE,TOP-GRT(UMM),D23-V64,TAOWINE,RETROFIT KIT</v>
          </cell>
          <cell r="H2406">
            <v>18000</v>
          </cell>
          <cell r="I2406" t="str">
            <v>AE</v>
          </cell>
          <cell r="J2406" t="str">
            <v>Retrofit</v>
          </cell>
          <cell r="K2406">
            <v>36000</v>
          </cell>
          <cell r="L2406">
            <v>2</v>
          </cell>
          <cell r="M2406" t="str">
            <v>OTS Quote</v>
          </cell>
          <cell r="N2406">
            <v>18000</v>
          </cell>
          <cell r="O2406">
            <v>36000</v>
          </cell>
          <cell r="P2406" t="b">
            <v>0</v>
          </cell>
          <cell r="Q2406" t="str">
            <v>China</v>
          </cell>
          <cell r="R2406" t="e">
            <v>#N/A</v>
          </cell>
          <cell r="S2406" t="e">
            <v>#N/A</v>
          </cell>
          <cell r="T2406" t="e">
            <v>#N/A</v>
          </cell>
          <cell r="U2406" t="e">
            <v>#N/A</v>
          </cell>
          <cell r="V2406" t="e">
            <v>#N/A</v>
          </cell>
          <cell r="Y2406" t="e">
            <v>#N/A</v>
          </cell>
          <cell r="Z2406">
            <v>36000</v>
          </cell>
          <cell r="AB2406" t="str">
            <v>Under</v>
          </cell>
          <cell r="AC2406">
            <v>0.5</v>
          </cell>
          <cell r="AD2406" t="e">
            <v>#N/A</v>
          </cell>
          <cell r="AF2406">
            <v>6476.11</v>
          </cell>
          <cell r="AG2406">
            <v>8738.0550000000003</v>
          </cell>
          <cell r="AH2406">
            <v>2.0599549899834688</v>
          </cell>
          <cell r="AK2406">
            <v>2.0599549899834688</v>
          </cell>
          <cell r="AL2406">
            <v>4.1199099799669376</v>
          </cell>
          <cell r="AM2406">
            <v>0.9998855580561119</v>
          </cell>
          <cell r="AN2406">
            <v>41200</v>
          </cell>
          <cell r="AO2406">
            <v>0.99995000109247612</v>
          </cell>
          <cell r="AP2406">
            <v>0.56310679611650483</v>
          </cell>
          <cell r="AS2406">
            <v>1</v>
          </cell>
          <cell r="AT2406">
            <v>0</v>
          </cell>
        </row>
        <row r="2407">
          <cell r="B2407">
            <v>386897</v>
          </cell>
          <cell r="C2407" t="str">
            <v>TAOWINE INDUSTRIAL CO., LTD.</v>
          </cell>
          <cell r="D2407" t="str">
            <v>V68</v>
          </cell>
          <cell r="E2407" t="str">
            <v>1195805-01-R</v>
          </cell>
          <cell r="F2407" t="str">
            <v>HSG MASK</v>
          </cell>
          <cell r="G2407" t="str">
            <v>EQP,AE,HSG MASK HUPH,D53G-V68,TAOWINE,RETROFIT KIT</v>
          </cell>
          <cell r="H2407">
            <v>9300</v>
          </cell>
          <cell r="I2407" t="str">
            <v>AE</v>
          </cell>
          <cell r="J2407" t="str">
            <v>Retrofit</v>
          </cell>
          <cell r="K2407">
            <v>9300</v>
          </cell>
          <cell r="L2407">
            <v>1</v>
          </cell>
          <cell r="M2407" t="str">
            <v>OTS Quote</v>
          </cell>
          <cell r="N2407">
            <v>9300</v>
          </cell>
          <cell r="O2407">
            <v>9300</v>
          </cell>
          <cell r="P2407" t="b">
            <v>0</v>
          </cell>
          <cell r="Q2407" t="str">
            <v>China</v>
          </cell>
          <cell r="R2407" t="e">
            <v>#N/A</v>
          </cell>
          <cell r="S2407" t="e">
            <v>#N/A</v>
          </cell>
          <cell r="T2407" t="e">
            <v>#N/A</v>
          </cell>
          <cell r="U2407" t="e">
            <v>#N/A</v>
          </cell>
          <cell r="V2407" t="e">
            <v>#N/A</v>
          </cell>
          <cell r="Y2407" t="e">
            <v>#N/A</v>
          </cell>
          <cell r="Z2407">
            <v>9300</v>
          </cell>
          <cell r="AB2407" t="str">
            <v>Under</v>
          </cell>
          <cell r="AC2407" t="str">
            <v/>
          </cell>
          <cell r="AD2407" t="e">
            <v>#N/A</v>
          </cell>
          <cell r="AF2407">
            <v>9300</v>
          </cell>
          <cell r="AG2407">
            <v>9300</v>
          </cell>
          <cell r="AH2407">
            <v>1</v>
          </cell>
          <cell r="AK2407">
            <v>1</v>
          </cell>
          <cell r="AL2407">
            <v>1</v>
          </cell>
          <cell r="AM2407">
            <v>0.99989247311827956</v>
          </cell>
          <cell r="AN2407">
            <v>35477</v>
          </cell>
          <cell r="AO2407">
            <v>0.99997181272373648</v>
          </cell>
          <cell r="AP2407">
            <v>0.73785833074949969</v>
          </cell>
          <cell r="AS2407">
            <v>1</v>
          </cell>
          <cell r="AT2407">
            <v>0</v>
          </cell>
        </row>
        <row r="2408">
          <cell r="B2408">
            <v>386898</v>
          </cell>
          <cell r="C2408" t="str">
            <v>TAOWINE INDUSTRIAL CO., LTD.</v>
          </cell>
          <cell r="D2408" t="str">
            <v>V68</v>
          </cell>
          <cell r="E2408" t="str">
            <v>1195807-01-R</v>
          </cell>
          <cell r="F2408" t="str">
            <v>BOT-GRT</v>
          </cell>
          <cell r="G2408" t="str">
            <v>EQP,AE,BOT-GRT,D53-V68,TAOWINE,RETROFIT KIT</v>
          </cell>
          <cell r="H2408">
            <v>30380</v>
          </cell>
          <cell r="I2408" t="str">
            <v>AE</v>
          </cell>
          <cell r="J2408" t="str">
            <v>Retrofit</v>
          </cell>
          <cell r="K2408">
            <v>30380</v>
          </cell>
          <cell r="L2408">
            <v>1</v>
          </cell>
          <cell r="M2408" t="str">
            <v>OTS Quote</v>
          </cell>
          <cell r="N2408">
            <v>30380</v>
          </cell>
          <cell r="O2408">
            <v>30380</v>
          </cell>
          <cell r="P2408" t="b">
            <v>0</v>
          </cell>
          <cell r="Q2408" t="str">
            <v>China</v>
          </cell>
          <cell r="R2408" t="e">
            <v>#N/A</v>
          </cell>
          <cell r="S2408" t="e">
            <v>#N/A</v>
          </cell>
          <cell r="T2408" t="e">
            <v>#N/A</v>
          </cell>
          <cell r="U2408" t="e">
            <v>#N/A</v>
          </cell>
          <cell r="V2408" t="e">
            <v>#N/A</v>
          </cell>
          <cell r="Y2408" t="e">
            <v>#N/A</v>
          </cell>
          <cell r="Z2408">
            <v>30380</v>
          </cell>
          <cell r="AB2408" t="str">
            <v>Under</v>
          </cell>
          <cell r="AC2408" t="str">
            <v/>
          </cell>
          <cell r="AD2408" t="e">
            <v>#N/A</v>
          </cell>
          <cell r="AF2408" t="str">
            <v>18000.00 / 20000.00 / 22050.00 / 25624.60 / 30380.00 / 36573.30</v>
          </cell>
          <cell r="AG2408">
            <v>31098.95</v>
          </cell>
          <cell r="AH2408">
            <v>0.97688185613983747</v>
          </cell>
          <cell r="AK2408">
            <v>0.97688185613983747</v>
          </cell>
          <cell r="AL2408">
            <v>0.97688185613983747</v>
          </cell>
          <cell r="AM2408">
            <v>0.99996784457353061</v>
          </cell>
          <cell r="AN2408">
            <v>52000</v>
          </cell>
          <cell r="AO2408">
            <v>0.99998121381045879</v>
          </cell>
          <cell r="AP2408">
            <v>0.41576923076923078</v>
          </cell>
          <cell r="AS2408">
            <v>1</v>
          </cell>
          <cell r="AT2408">
            <v>0</v>
          </cell>
        </row>
        <row r="2409">
          <cell r="B2409">
            <v>386901</v>
          </cell>
          <cell r="C2409" t="str">
            <v>BOZHON PRECISION INDUSTRY TECHNOLOGY CO., LTD.</v>
          </cell>
          <cell r="D2409" t="str">
            <v>V68</v>
          </cell>
          <cell r="E2409" t="str">
            <v>1195813-01</v>
          </cell>
          <cell r="F2409" t="str">
            <v>GIF IT-4</v>
          </cell>
          <cell r="G2409" t="str">
            <v>EQP,AE,GIF IT-4,V68,BOZHON</v>
          </cell>
          <cell r="H2409">
            <v>17408.646000000001</v>
          </cell>
          <cell r="I2409" t="str">
            <v>AE</v>
          </cell>
          <cell r="J2409" t="str">
            <v>New Buy</v>
          </cell>
          <cell r="K2409">
            <v>17408.646000000001</v>
          </cell>
          <cell r="L2409">
            <v>1</v>
          </cell>
          <cell r="M2409" t="str">
            <v>EBD</v>
          </cell>
          <cell r="N2409">
            <v>17408.646000000001</v>
          </cell>
          <cell r="O2409">
            <v>17408.646000000001</v>
          </cell>
          <cell r="P2409" t="b">
            <v>0</v>
          </cell>
          <cell r="Q2409" t="str">
            <v>China</v>
          </cell>
          <cell r="R2409" t="e">
            <v>#N/A</v>
          </cell>
          <cell r="S2409" t="e">
            <v>#N/A</v>
          </cell>
          <cell r="T2409" t="e">
            <v>#N/A</v>
          </cell>
          <cell r="U2409" t="e">
            <v>#N/A</v>
          </cell>
          <cell r="V2409" t="e">
            <v>#N/A</v>
          </cell>
          <cell r="Y2409" t="e">
            <v>#N/A</v>
          </cell>
          <cell r="Z2409">
            <v>17408.646000000001</v>
          </cell>
          <cell r="AB2409" t="str">
            <v>Under</v>
          </cell>
          <cell r="AC2409" t="str">
            <v/>
          </cell>
          <cell r="AD2409" t="e">
            <v>#N/A</v>
          </cell>
          <cell r="AF2409">
            <v>17408.650000000001</v>
          </cell>
          <cell r="AG2409">
            <v>17408.646000000001</v>
          </cell>
          <cell r="AH2409">
            <v>1</v>
          </cell>
          <cell r="AK2409">
            <v>1</v>
          </cell>
          <cell r="AL2409">
            <v>1</v>
          </cell>
          <cell r="AM2409">
            <v>0.99994255727872228</v>
          </cell>
          <cell r="AN2409">
            <v>131606.79999999999</v>
          </cell>
          <cell r="AO2409">
            <v>0.99999240160842751</v>
          </cell>
          <cell r="AP2409">
            <v>0.86772229094545261</v>
          </cell>
          <cell r="AS2409">
            <v>1</v>
          </cell>
          <cell r="AT2409">
            <v>0</v>
          </cell>
        </row>
        <row r="2410">
          <cell r="B2410">
            <v>386901</v>
          </cell>
          <cell r="C2410" t="str">
            <v>BOZHON PRECISION INDUSTRY TECHNOLOGY CO., LTD.</v>
          </cell>
          <cell r="D2410" t="str">
            <v>V68</v>
          </cell>
          <cell r="E2410" t="str">
            <v>1195813-01</v>
          </cell>
          <cell r="F2410" t="str">
            <v>GIF IT-4</v>
          </cell>
          <cell r="G2410" t="str">
            <v>EQP,AE,GIF IT-4,V68,BOZHON</v>
          </cell>
          <cell r="H2410">
            <v>17408.646000000001</v>
          </cell>
          <cell r="I2410" t="str">
            <v>AE</v>
          </cell>
          <cell r="J2410" t="str">
            <v>New Buy</v>
          </cell>
          <cell r="K2410">
            <v>17408.646000000001</v>
          </cell>
          <cell r="L2410">
            <v>1</v>
          </cell>
          <cell r="M2410" t="str">
            <v>EBD</v>
          </cell>
          <cell r="N2410">
            <v>17408.646000000001</v>
          </cell>
          <cell r="O2410">
            <v>17408.646000000001</v>
          </cell>
          <cell r="P2410" t="b">
            <v>0</v>
          </cell>
          <cell r="Q2410" t="str">
            <v>China</v>
          </cell>
          <cell r="R2410" t="e">
            <v>#N/A</v>
          </cell>
          <cell r="S2410" t="e">
            <v>#N/A</v>
          </cell>
          <cell r="T2410" t="e">
            <v>#N/A</v>
          </cell>
          <cell r="U2410" t="e">
            <v>#N/A</v>
          </cell>
          <cell r="V2410" t="e">
            <v>#N/A</v>
          </cell>
          <cell r="Y2410" t="e">
            <v>#N/A</v>
          </cell>
          <cell r="Z2410">
            <v>17408.646000000001</v>
          </cell>
          <cell r="AB2410" t="str">
            <v>Under</v>
          </cell>
          <cell r="AC2410" t="str">
            <v/>
          </cell>
          <cell r="AD2410" t="e">
            <v>#N/A</v>
          </cell>
          <cell r="AF2410">
            <v>17408.650000000001</v>
          </cell>
          <cell r="AG2410">
            <v>17408.646000000001</v>
          </cell>
          <cell r="AH2410">
            <v>1</v>
          </cell>
          <cell r="AK2410">
            <v>1</v>
          </cell>
          <cell r="AL2410">
            <v>1</v>
          </cell>
          <cell r="AM2410">
            <v>0.99994255727872228</v>
          </cell>
          <cell r="AN2410">
            <v>131606.79999999999</v>
          </cell>
          <cell r="AO2410">
            <v>0.99999240160842751</v>
          </cell>
          <cell r="AP2410">
            <v>0.86772229094545261</v>
          </cell>
          <cell r="AS2410">
            <v>1</v>
          </cell>
          <cell r="AT2410">
            <v>0</v>
          </cell>
        </row>
        <row r="2411">
          <cell r="B2411">
            <v>386902</v>
          </cell>
          <cell r="C2411" t="str">
            <v>BOZHON PRECISION INDUSTRY TECHNOLOGY CO., LTD.</v>
          </cell>
          <cell r="D2411" t="str">
            <v>V68</v>
          </cell>
          <cell r="E2411" t="str">
            <v>1195814-01</v>
          </cell>
          <cell r="F2411" t="str">
            <v>IT-REP</v>
          </cell>
          <cell r="G2411" t="str">
            <v>EQP,AE,IT-REP DOUBLE,V68,BOZHON</v>
          </cell>
          <cell r="H2411">
            <v>174483.98</v>
          </cell>
          <cell r="I2411" t="str">
            <v>AE</v>
          </cell>
          <cell r="J2411" t="str">
            <v>New Buy</v>
          </cell>
          <cell r="K2411">
            <v>697935.92</v>
          </cell>
          <cell r="L2411">
            <v>4</v>
          </cell>
          <cell r="M2411" t="str">
            <v>EBD</v>
          </cell>
          <cell r="N2411">
            <v>174483.98</v>
          </cell>
          <cell r="O2411">
            <v>697935.92</v>
          </cell>
          <cell r="P2411" t="b">
            <v>0</v>
          </cell>
          <cell r="Q2411" t="str">
            <v>China</v>
          </cell>
          <cell r="R2411" t="e">
            <v>#N/A</v>
          </cell>
          <cell r="S2411" t="e">
            <v>#N/A</v>
          </cell>
          <cell r="T2411" t="e">
            <v>#N/A</v>
          </cell>
          <cell r="U2411" t="e">
            <v>#N/A</v>
          </cell>
          <cell r="V2411" t="e">
            <v>#N/A</v>
          </cell>
          <cell r="Y2411" t="e">
            <v>#N/A</v>
          </cell>
          <cell r="Z2411">
            <v>697935.92</v>
          </cell>
          <cell r="AB2411" t="str">
            <v>Under</v>
          </cell>
          <cell r="AC2411">
            <v>0.75</v>
          </cell>
          <cell r="AD2411" t="e">
            <v>#N/A</v>
          </cell>
          <cell r="AF2411">
            <v>174483.98</v>
          </cell>
          <cell r="AG2411">
            <v>174483.98</v>
          </cell>
          <cell r="AH2411">
            <v>1</v>
          </cell>
          <cell r="AK2411">
            <v>1</v>
          </cell>
          <cell r="AL2411">
            <v>4</v>
          </cell>
          <cell r="AM2411">
            <v>0.9999942688148219</v>
          </cell>
          <cell r="AN2411" t="str">
            <v/>
          </cell>
          <cell r="AO2411" t="e">
            <v>#VALUE!</v>
          </cell>
          <cell r="AP2411" t="e">
            <v>#VALUE!</v>
          </cell>
          <cell r="AS2411">
            <v>1</v>
          </cell>
          <cell r="AT2411">
            <v>0</v>
          </cell>
        </row>
        <row r="2412">
          <cell r="B2412">
            <v>386904</v>
          </cell>
          <cell r="C2412" t="str">
            <v>LG ELECTRONICS, INC.</v>
          </cell>
          <cell r="D2412" t="str">
            <v>V68</v>
          </cell>
          <cell r="E2412" t="str">
            <v>1195818-01</v>
          </cell>
          <cell r="F2412" t="str">
            <v>IT-4 INLINE</v>
          </cell>
          <cell r="G2412" t="str">
            <v>EQP,AE,IT-4 INLINE 6-BAY,V68,LG PRI</v>
          </cell>
          <cell r="H2412">
            <v>638569</v>
          </cell>
          <cell r="I2412" t="str">
            <v>AE</v>
          </cell>
          <cell r="J2412" t="str">
            <v>New Buy</v>
          </cell>
          <cell r="K2412">
            <v>4469983</v>
          </cell>
          <cell r="L2412">
            <v>7</v>
          </cell>
          <cell r="M2412" t="str">
            <v>EBD</v>
          </cell>
          <cell r="N2412">
            <v>638569</v>
          </cell>
          <cell r="O2412">
            <v>4469983</v>
          </cell>
          <cell r="P2412" t="b">
            <v>1</v>
          </cell>
          <cell r="Q2412" t="str">
            <v>China</v>
          </cell>
          <cell r="R2412" t="e">
            <v>#N/A</v>
          </cell>
          <cell r="S2412" t="e">
            <v>#N/A</v>
          </cell>
          <cell r="T2412" t="e">
            <v>#N/A</v>
          </cell>
          <cell r="U2412" t="e">
            <v>#N/A</v>
          </cell>
          <cell r="V2412" t="e">
            <v>#N/A</v>
          </cell>
          <cell r="Y2412" t="e">
            <v>#N/A</v>
          </cell>
          <cell r="Z2412">
            <v>4469983</v>
          </cell>
          <cell r="AB2412" t="str">
            <v>Under</v>
          </cell>
          <cell r="AC2412">
            <v>0.8571428571428571</v>
          </cell>
          <cell r="AD2412" t="e">
            <v>#N/A</v>
          </cell>
          <cell r="AF2412">
            <v>159250.54</v>
          </cell>
          <cell r="AG2412">
            <v>398909.7724999995</v>
          </cell>
          <cell r="AH2412">
            <v>1.6007855510734594</v>
          </cell>
          <cell r="AK2412">
            <v>1.6007855510734594</v>
          </cell>
          <cell r="AL2412">
            <v>11.205498857514216</v>
          </cell>
          <cell r="AM2412">
            <v>0.99999749316745545</v>
          </cell>
          <cell r="AN2412">
            <v>131606.79999999999</v>
          </cell>
          <cell r="AO2412">
            <v>0.99998783660455948</v>
          </cell>
          <cell r="AP2412">
            <v>-3.8520973080418339</v>
          </cell>
          <cell r="AS2412">
            <v>1</v>
          </cell>
          <cell r="AT2412">
            <v>0</v>
          </cell>
        </row>
        <row r="2413">
          <cell r="B2413">
            <v>386905</v>
          </cell>
          <cell r="C2413" t="str">
            <v>BOZHON PRECISION INDUSTRY TECHNOLOGY CO., LTD.</v>
          </cell>
          <cell r="D2413" t="str">
            <v>V68</v>
          </cell>
          <cell r="E2413" t="str">
            <v>1195819-01</v>
          </cell>
          <cell r="F2413" t="str">
            <v>IT-FF INLINE</v>
          </cell>
          <cell r="G2413" t="str">
            <v>EQP,AE,IT-FF INLINE 6-BAY,V68,BOZHON</v>
          </cell>
          <cell r="H2413">
            <v>233592.81</v>
          </cell>
          <cell r="I2413" t="str">
            <v>AE</v>
          </cell>
          <cell r="J2413" t="str">
            <v>New Buy</v>
          </cell>
          <cell r="K2413">
            <v>1635149.67</v>
          </cell>
          <cell r="L2413">
            <v>7</v>
          </cell>
          <cell r="M2413" t="str">
            <v>EBD</v>
          </cell>
          <cell r="N2413">
            <v>233592.81</v>
          </cell>
          <cell r="O2413">
            <v>1635149.67</v>
          </cell>
          <cell r="P2413" t="b">
            <v>1</v>
          </cell>
          <cell r="Q2413" t="str">
            <v>China</v>
          </cell>
          <cell r="R2413" t="e">
            <v>#N/A</v>
          </cell>
          <cell r="S2413" t="e">
            <v>#N/A</v>
          </cell>
          <cell r="T2413" t="e">
            <v>#N/A</v>
          </cell>
          <cell r="U2413" t="e">
            <v>#N/A</v>
          </cell>
          <cell r="V2413" t="e">
            <v>#N/A</v>
          </cell>
          <cell r="Y2413" t="e">
            <v>#N/A</v>
          </cell>
          <cell r="Z2413">
            <v>1635149.67</v>
          </cell>
          <cell r="AB2413" t="str">
            <v>Under</v>
          </cell>
          <cell r="AC2413">
            <v>0.8571428571428571</v>
          </cell>
          <cell r="AD2413" t="e">
            <v>#N/A</v>
          </cell>
          <cell r="AF2413">
            <v>233592.81</v>
          </cell>
          <cell r="AG2413">
            <v>495458.40500000003</v>
          </cell>
          <cell r="AH2413">
            <v>0.47146805391261853</v>
          </cell>
          <cell r="AK2413">
            <v>0.47146805391261853</v>
          </cell>
          <cell r="AL2413">
            <v>3.3002763773883297</v>
          </cell>
          <cell r="AM2413">
            <v>0.99999798166709886</v>
          </cell>
          <cell r="AN2413">
            <v>166940.79999999999</v>
          </cell>
          <cell r="AO2413">
            <v>0.9999971758368601</v>
          </cell>
          <cell r="AP2413">
            <v>-0.39925536477601647</v>
          </cell>
          <cell r="AS2413">
            <v>1</v>
          </cell>
          <cell r="AT2413">
            <v>0</v>
          </cell>
        </row>
        <row r="2414">
          <cell r="B2414">
            <v>386906</v>
          </cell>
          <cell r="C2414" t="str">
            <v>LG ELECTRONICS, INC.</v>
          </cell>
          <cell r="D2414" t="str">
            <v>V68</v>
          </cell>
          <cell r="E2414" t="str">
            <v>1195820-01</v>
          </cell>
          <cell r="F2414" t="str">
            <v>IT-FF INLINE</v>
          </cell>
          <cell r="G2414" t="str">
            <v>EQP,AE,IT-FF INLINE 6-BAY,V68,LG PRI</v>
          </cell>
          <cell r="H2414">
            <v>757324</v>
          </cell>
          <cell r="I2414" t="str">
            <v>AE</v>
          </cell>
          <cell r="J2414" t="str">
            <v>New Buy</v>
          </cell>
          <cell r="K2414">
            <v>4543944</v>
          </cell>
          <cell r="L2414">
            <v>6</v>
          </cell>
          <cell r="M2414" t="str">
            <v>EBD</v>
          </cell>
          <cell r="N2414">
            <v>757324</v>
          </cell>
          <cell r="O2414">
            <v>4543944</v>
          </cell>
          <cell r="P2414" t="b">
            <v>1</v>
          </cell>
          <cell r="Q2414" t="str">
            <v>China</v>
          </cell>
          <cell r="R2414" t="e">
            <v>#N/A</v>
          </cell>
          <cell r="S2414" t="e">
            <v>#N/A</v>
          </cell>
          <cell r="T2414" t="e">
            <v>#N/A</v>
          </cell>
          <cell r="U2414" t="e">
            <v>#N/A</v>
          </cell>
          <cell r="V2414" t="e">
            <v>#N/A</v>
          </cell>
          <cell r="Y2414" t="e">
            <v>#N/A</v>
          </cell>
          <cell r="Z2414">
            <v>4543944</v>
          </cell>
          <cell r="AB2414" t="str">
            <v>Under</v>
          </cell>
          <cell r="AC2414">
            <v>0.83333333333333337</v>
          </cell>
          <cell r="AD2414" t="e">
            <v>#N/A</v>
          </cell>
          <cell r="AF2414">
            <v>233592.81</v>
          </cell>
          <cell r="AG2414">
            <v>495458.40500000003</v>
          </cell>
          <cell r="AH2414">
            <v>1.5285319460873814</v>
          </cell>
          <cell r="AK2414">
            <v>1.5285319460873814</v>
          </cell>
          <cell r="AL2414">
            <v>9.1711916765242876</v>
          </cell>
          <cell r="AM2414">
            <v>0.99999798166709875</v>
          </cell>
          <cell r="AN2414">
            <v>166940.79999999999</v>
          </cell>
          <cell r="AO2414">
            <v>0.99999084386832882</v>
          </cell>
          <cell r="AP2414">
            <v>-3.5364823937587455</v>
          </cell>
          <cell r="AS2414">
            <v>1</v>
          </cell>
          <cell r="AT2414">
            <v>0</v>
          </cell>
        </row>
        <row r="2415">
          <cell r="B2415">
            <v>386907</v>
          </cell>
          <cell r="C2415" t="str">
            <v>BOZHON PRECISION INDUSTRY TECHNOLOGY CO., LTD.</v>
          </cell>
          <cell r="D2415" t="str">
            <v>V68</v>
          </cell>
          <cell r="E2415" t="str">
            <v>1195821-01</v>
          </cell>
          <cell r="F2415" t="str">
            <v>LEAK KIT IT-4 INLINE</v>
          </cell>
          <cell r="G2415" t="str">
            <v>FXT,AE,LEAK KIT IT-4 INLINE,V68,BOZHON</v>
          </cell>
          <cell r="H2415">
            <v>2682.8416999999899</v>
          </cell>
          <cell r="I2415" t="str">
            <v>AE</v>
          </cell>
          <cell r="J2415" t="str">
            <v>New Buy</v>
          </cell>
          <cell r="K2415">
            <v>5365.6833999999799</v>
          </cell>
          <cell r="L2415">
            <v>2</v>
          </cell>
          <cell r="M2415" t="str">
            <v>EBD</v>
          </cell>
          <cell r="N2415">
            <v>2682.8416999999899</v>
          </cell>
          <cell r="O2415">
            <v>5365.6833999999799</v>
          </cell>
          <cell r="P2415" t="b">
            <v>0</v>
          </cell>
          <cell r="Q2415" t="str">
            <v>China</v>
          </cell>
          <cell r="R2415" t="e">
            <v>#N/A</v>
          </cell>
          <cell r="S2415" t="e">
            <v>#N/A</v>
          </cell>
          <cell r="T2415" t="e">
            <v>#N/A</v>
          </cell>
          <cell r="U2415" t="e">
            <v>#N/A</v>
          </cell>
          <cell r="V2415" t="e">
            <v>#N/A</v>
          </cell>
          <cell r="Y2415" t="e">
            <v>#N/A</v>
          </cell>
          <cell r="Z2415">
            <v>5365.6833999999799</v>
          </cell>
          <cell r="AB2415" t="str">
            <v>Under</v>
          </cell>
          <cell r="AC2415">
            <v>0.5</v>
          </cell>
          <cell r="AD2415" t="e">
            <v>#N/A</v>
          </cell>
          <cell r="AF2415" t="str">
            <v>2682.84 / 5267.70</v>
          </cell>
          <cell r="AG2415">
            <v>3975.2708499999899</v>
          </cell>
          <cell r="AH2415">
            <v>0.67488274415314287</v>
          </cell>
          <cell r="AK2415">
            <v>0.67488274415314287</v>
          </cell>
          <cell r="AL2415">
            <v>1.3497654883062857</v>
          </cell>
          <cell r="AM2415">
            <v>0.99974844481351499</v>
          </cell>
          <cell r="AN2415">
            <v>131606.79999999999</v>
          </cell>
          <cell r="AO2415">
            <v>0.99999487197664449</v>
          </cell>
          <cell r="AP2415">
            <v>0.97961471823644375</v>
          </cell>
          <cell r="AS2415">
            <v>1</v>
          </cell>
          <cell r="AT2415">
            <v>0</v>
          </cell>
        </row>
        <row r="2416">
          <cell r="B2416">
            <v>386907</v>
          </cell>
          <cell r="C2416" t="str">
            <v>BOZHON PRECISION INDUSTRY TECHNOLOGY CO., LTD.</v>
          </cell>
          <cell r="D2416" t="str">
            <v>V68</v>
          </cell>
          <cell r="E2416" t="str">
            <v>1195821-01</v>
          </cell>
          <cell r="F2416" t="str">
            <v>LEAK KIT IT-4 INLINE</v>
          </cell>
          <cell r="G2416" t="str">
            <v>FXT,AE,LEAK KIT IT-4 INLINE,V68,BOZHON</v>
          </cell>
          <cell r="H2416">
            <v>2682.8416999999899</v>
          </cell>
          <cell r="I2416" t="str">
            <v>AE</v>
          </cell>
          <cell r="J2416" t="str">
            <v>New Buy</v>
          </cell>
          <cell r="K2416">
            <v>5365.6833999999799</v>
          </cell>
          <cell r="L2416">
            <v>2</v>
          </cell>
          <cell r="M2416" t="str">
            <v>EBD</v>
          </cell>
          <cell r="N2416">
            <v>2682.8416999999899</v>
          </cell>
          <cell r="O2416">
            <v>5365.6833999999799</v>
          </cell>
          <cell r="P2416" t="b">
            <v>0</v>
          </cell>
          <cell r="Q2416" t="str">
            <v>China</v>
          </cell>
          <cell r="R2416" t="e">
            <v>#N/A</v>
          </cell>
          <cell r="S2416" t="e">
            <v>#N/A</v>
          </cell>
          <cell r="T2416" t="e">
            <v>#N/A</v>
          </cell>
          <cell r="U2416" t="e">
            <v>#N/A</v>
          </cell>
          <cell r="V2416" t="e">
            <v>#N/A</v>
          </cell>
          <cell r="Y2416" t="e">
            <v>#N/A</v>
          </cell>
          <cell r="Z2416">
            <v>5365.6833999999799</v>
          </cell>
          <cell r="AB2416" t="str">
            <v>Under</v>
          </cell>
          <cell r="AC2416">
            <v>0.5</v>
          </cell>
          <cell r="AD2416" t="e">
            <v>#N/A</v>
          </cell>
          <cell r="AF2416" t="str">
            <v>2682.84 / 5267.70</v>
          </cell>
          <cell r="AG2416">
            <v>3975.2708499999899</v>
          </cell>
          <cell r="AH2416">
            <v>0.67488274415314287</v>
          </cell>
          <cell r="AK2416">
            <v>0.67488274415314287</v>
          </cell>
          <cell r="AL2416">
            <v>1.3497654883062857</v>
          </cell>
          <cell r="AM2416">
            <v>0.99974844481351499</v>
          </cell>
          <cell r="AN2416">
            <v>131606.79999999999</v>
          </cell>
          <cell r="AO2416">
            <v>0.99999487197664449</v>
          </cell>
          <cell r="AP2416">
            <v>0.97961471823644375</v>
          </cell>
          <cell r="AS2416">
            <v>1</v>
          </cell>
          <cell r="AT2416">
            <v>0</v>
          </cell>
        </row>
        <row r="2417">
          <cell r="B2417">
            <v>386907</v>
          </cell>
          <cell r="C2417" t="str">
            <v>BOZHON PRECISION INDUSTRY TECHNOLOGY CO., LTD.</v>
          </cell>
          <cell r="D2417" t="str">
            <v>V68</v>
          </cell>
          <cell r="E2417" t="str">
            <v>1195821-01</v>
          </cell>
          <cell r="F2417" t="str">
            <v>LEAK KIT IT-4 INLINE</v>
          </cell>
          <cell r="G2417" t="str">
            <v>FXT,AE,LEAK KIT IT-4 INLINE,V68,BOZHON</v>
          </cell>
          <cell r="H2417">
            <v>2682.8416999999899</v>
          </cell>
          <cell r="I2417" t="str">
            <v>AE</v>
          </cell>
          <cell r="J2417" t="str">
            <v>New Buy</v>
          </cell>
          <cell r="K2417">
            <v>8048.5250999999698</v>
          </cell>
          <cell r="L2417">
            <v>3</v>
          </cell>
          <cell r="M2417" t="str">
            <v>EBD</v>
          </cell>
          <cell r="N2417">
            <v>2682.8416999999899</v>
          </cell>
          <cell r="O2417">
            <v>8048.5250999999698</v>
          </cell>
          <cell r="P2417" t="b">
            <v>0</v>
          </cell>
          <cell r="Q2417" t="str">
            <v>China</v>
          </cell>
          <cell r="R2417" t="e">
            <v>#N/A</v>
          </cell>
          <cell r="S2417" t="e">
            <v>#N/A</v>
          </cell>
          <cell r="T2417" t="e">
            <v>#N/A</v>
          </cell>
          <cell r="U2417" t="e">
            <v>#N/A</v>
          </cell>
          <cell r="V2417" t="e">
            <v>#N/A</v>
          </cell>
          <cell r="Y2417" t="e">
            <v>#N/A</v>
          </cell>
          <cell r="Z2417">
            <v>8048.5250999999698</v>
          </cell>
          <cell r="AB2417" t="str">
            <v>Under</v>
          </cell>
          <cell r="AC2417">
            <v>0.66666666666666663</v>
          </cell>
          <cell r="AD2417" t="e">
            <v>#N/A</v>
          </cell>
          <cell r="AF2417" t="str">
            <v>2682.84 / 5267.70</v>
          </cell>
          <cell r="AG2417">
            <v>3975.2708499999899</v>
          </cell>
          <cell r="AH2417">
            <v>0.67488274415314287</v>
          </cell>
          <cell r="AK2417">
            <v>0.67488274415314287</v>
          </cell>
          <cell r="AL2417">
            <v>2.0246482324594286</v>
          </cell>
          <cell r="AM2417">
            <v>0.99974844481351499</v>
          </cell>
          <cell r="AN2417">
            <v>131606.79999999999</v>
          </cell>
          <cell r="AO2417">
            <v>0.99999487197664449</v>
          </cell>
          <cell r="AP2417">
            <v>0.97961471823644375</v>
          </cell>
          <cell r="AS2417">
            <v>1</v>
          </cell>
          <cell r="AT2417">
            <v>0</v>
          </cell>
        </row>
        <row r="2418">
          <cell r="B2418">
            <v>386907</v>
          </cell>
          <cell r="C2418" t="str">
            <v>BOZHON PRECISION INDUSTRY TECHNOLOGY CO., LTD.</v>
          </cell>
          <cell r="D2418" t="str">
            <v>V68</v>
          </cell>
          <cell r="E2418" t="str">
            <v>1195821-01</v>
          </cell>
          <cell r="F2418" t="str">
            <v>LEAK KIT IT-4 INLINE</v>
          </cell>
          <cell r="G2418" t="str">
            <v>FXT,AE,LEAK KIT IT-4 INLINE,V68,BOZHON</v>
          </cell>
          <cell r="H2418">
            <v>2682.8416999999899</v>
          </cell>
          <cell r="I2418" t="str">
            <v>AE</v>
          </cell>
          <cell r="J2418" t="str">
            <v>New Buy</v>
          </cell>
          <cell r="K2418">
            <v>10731.36679999996</v>
          </cell>
          <cell r="L2418">
            <v>4</v>
          </cell>
          <cell r="M2418" t="str">
            <v>EBD</v>
          </cell>
          <cell r="N2418">
            <v>2682.8416999999899</v>
          </cell>
          <cell r="O2418">
            <v>10731.36679999996</v>
          </cell>
          <cell r="P2418" t="b">
            <v>0</v>
          </cell>
          <cell r="Q2418" t="str">
            <v>China</v>
          </cell>
          <cell r="R2418" t="e">
            <v>#N/A</v>
          </cell>
          <cell r="S2418" t="e">
            <v>#N/A</v>
          </cell>
          <cell r="T2418" t="e">
            <v>#N/A</v>
          </cell>
          <cell r="U2418" t="e">
            <v>#N/A</v>
          </cell>
          <cell r="V2418" t="e">
            <v>#N/A</v>
          </cell>
          <cell r="Y2418" t="e">
            <v>#N/A</v>
          </cell>
          <cell r="Z2418">
            <v>10731.36679999996</v>
          </cell>
          <cell r="AB2418" t="str">
            <v>Under</v>
          </cell>
          <cell r="AC2418">
            <v>0.75</v>
          </cell>
          <cell r="AD2418" t="e">
            <v>#N/A</v>
          </cell>
          <cell r="AF2418" t="str">
            <v>2682.84 / 5267.70</v>
          </cell>
          <cell r="AG2418">
            <v>3975.2708499999899</v>
          </cell>
          <cell r="AH2418">
            <v>0.67488274415314287</v>
          </cell>
          <cell r="AK2418">
            <v>0.67488274415314287</v>
          </cell>
          <cell r="AL2418">
            <v>2.6995309766125715</v>
          </cell>
          <cell r="AM2418">
            <v>0.99974844481351499</v>
          </cell>
          <cell r="AN2418">
            <v>131606.79999999999</v>
          </cell>
          <cell r="AO2418">
            <v>0.99999487197664449</v>
          </cell>
          <cell r="AP2418">
            <v>0.97961471823644375</v>
          </cell>
          <cell r="AS2418">
            <v>1</v>
          </cell>
          <cell r="AT2418">
            <v>0</v>
          </cell>
        </row>
        <row r="2419">
          <cell r="B2419">
            <v>386907</v>
          </cell>
          <cell r="C2419" t="str">
            <v>BOZHON PRECISION INDUSTRY TECHNOLOGY CO., LTD.</v>
          </cell>
          <cell r="D2419" t="str">
            <v>V68</v>
          </cell>
          <cell r="E2419" t="str">
            <v>1195821-01</v>
          </cell>
          <cell r="F2419" t="str">
            <v>LEAK KIT IT-4 INLINE</v>
          </cell>
          <cell r="G2419" t="str">
            <v>FXT,AE,LEAK KIT IT-4 INLINE,V68,BOZHON</v>
          </cell>
          <cell r="H2419">
            <v>2682.8416999999899</v>
          </cell>
          <cell r="I2419" t="str">
            <v>AE</v>
          </cell>
          <cell r="J2419" t="str">
            <v>New Buy</v>
          </cell>
          <cell r="K2419">
            <v>24145.575299999909</v>
          </cell>
          <cell r="L2419">
            <v>9</v>
          </cell>
          <cell r="M2419" t="str">
            <v>EBD</v>
          </cell>
          <cell r="N2419">
            <v>2682.8416999999899</v>
          </cell>
          <cell r="O2419">
            <v>24145.575299999909</v>
          </cell>
          <cell r="P2419" t="b">
            <v>0</v>
          </cell>
          <cell r="Q2419" t="str">
            <v>China</v>
          </cell>
          <cell r="R2419" t="e">
            <v>#N/A</v>
          </cell>
          <cell r="S2419" t="e">
            <v>#N/A</v>
          </cell>
          <cell r="T2419" t="e">
            <v>#N/A</v>
          </cell>
          <cell r="U2419" t="e">
            <v>#N/A</v>
          </cell>
          <cell r="V2419" t="e">
            <v>#N/A</v>
          </cell>
          <cell r="Y2419" t="e">
            <v>#N/A</v>
          </cell>
          <cell r="Z2419">
            <v>24145.575299999909</v>
          </cell>
          <cell r="AB2419" t="str">
            <v>Under</v>
          </cell>
          <cell r="AC2419">
            <v>0.88888888888888884</v>
          </cell>
          <cell r="AD2419" t="e">
            <v>#N/A</v>
          </cell>
          <cell r="AF2419" t="str">
            <v>2682.84 / 5267.70</v>
          </cell>
          <cell r="AG2419">
            <v>3975.2708499999899</v>
          </cell>
          <cell r="AH2419">
            <v>0.67488274415314287</v>
          </cell>
          <cell r="AK2419">
            <v>0.67488274415314287</v>
          </cell>
          <cell r="AL2419">
            <v>6.0739446973782858</v>
          </cell>
          <cell r="AM2419">
            <v>0.99974844481351499</v>
          </cell>
          <cell r="AN2419">
            <v>131606.79999999999</v>
          </cell>
          <cell r="AO2419">
            <v>0.99999487197664449</v>
          </cell>
          <cell r="AP2419">
            <v>0.97961471823644375</v>
          </cell>
          <cell r="AS2419">
            <v>1</v>
          </cell>
          <cell r="AT2419">
            <v>0</v>
          </cell>
        </row>
        <row r="2420">
          <cell r="B2420">
            <v>386908</v>
          </cell>
          <cell r="C2420" t="str">
            <v>BOZHON PRECISION INDUSTRY TECHNOLOGY CO., LTD.</v>
          </cell>
          <cell r="D2420" t="str">
            <v>V68</v>
          </cell>
          <cell r="E2420" t="str">
            <v>1195822-01</v>
          </cell>
          <cell r="F2420" t="str">
            <v>LEAK KIT IT-4 INLINE</v>
          </cell>
          <cell r="G2420" t="str">
            <v>FXT,AE,LEAK KIT IT-FF INLINE,V68,BOZHON</v>
          </cell>
          <cell r="H2420">
            <v>5267.6999999999898</v>
          </cell>
          <cell r="I2420" t="str">
            <v>AE</v>
          </cell>
          <cell r="J2420" t="str">
            <v>New Buy</v>
          </cell>
          <cell r="K2420">
            <v>26338.499999999949</v>
          </cell>
          <cell r="L2420">
            <v>5</v>
          </cell>
          <cell r="M2420" t="str">
            <v>EBD</v>
          </cell>
          <cell r="N2420">
            <v>5267.6999999999898</v>
          </cell>
          <cell r="O2420">
            <v>26338.499999999949</v>
          </cell>
          <cell r="P2420" t="b">
            <v>0</v>
          </cell>
          <cell r="Q2420" t="str">
            <v>China</v>
          </cell>
          <cell r="R2420" t="e">
            <v>#N/A</v>
          </cell>
          <cell r="S2420" t="e">
            <v>#N/A</v>
          </cell>
          <cell r="T2420" t="e">
            <v>#N/A</v>
          </cell>
          <cell r="U2420" t="e">
            <v>#N/A</v>
          </cell>
          <cell r="V2420" t="e">
            <v>#N/A</v>
          </cell>
          <cell r="Y2420" t="e">
            <v>#N/A</v>
          </cell>
          <cell r="Z2420">
            <v>26338.499999999949</v>
          </cell>
          <cell r="AB2420" t="str">
            <v>Under</v>
          </cell>
          <cell r="AC2420">
            <v>0.8</v>
          </cell>
          <cell r="AD2420" t="e">
            <v>#N/A</v>
          </cell>
          <cell r="AF2420" t="str">
            <v>2682.84 / 5267.70</v>
          </cell>
          <cell r="AG2420">
            <v>3975.2708499999899</v>
          </cell>
          <cell r="AH2420">
            <v>1.3251172558468571</v>
          </cell>
          <cell r="AK2420">
            <v>1.3251172558468571</v>
          </cell>
          <cell r="AL2420">
            <v>6.6255862792342857</v>
          </cell>
          <cell r="AM2420">
            <v>0.9997484448135151</v>
          </cell>
          <cell r="AN2420">
            <v>131606.79999999999</v>
          </cell>
          <cell r="AO2420">
            <v>0.99998993124021063</v>
          </cell>
          <cell r="AP2420">
            <v>0.95997395271368968</v>
          </cell>
          <cell r="AS2420">
            <v>1</v>
          </cell>
          <cell r="AT2420">
            <v>0</v>
          </cell>
        </row>
        <row r="2421">
          <cell r="B2421">
            <v>386908</v>
          </cell>
          <cell r="C2421" t="str">
            <v>BOZHON PRECISION INDUSTRY TECHNOLOGY CO., LTD.</v>
          </cell>
          <cell r="D2421" t="str">
            <v>V68</v>
          </cell>
          <cell r="E2421" t="str">
            <v>1195822-01</v>
          </cell>
          <cell r="F2421" t="str">
            <v>LEAK KIT IT-FF INLINE</v>
          </cell>
          <cell r="G2421" t="str">
            <v>FXT,AE,LEAK KIT IT-FF INLINE,V68,BOZHON</v>
          </cell>
          <cell r="H2421">
            <v>5267.6999999999898</v>
          </cell>
          <cell r="I2421" t="str">
            <v>AE</v>
          </cell>
          <cell r="J2421" t="str">
            <v>New Buy</v>
          </cell>
          <cell r="K2421">
            <v>10535.39999999998</v>
          </cell>
          <cell r="L2421">
            <v>2</v>
          </cell>
          <cell r="M2421" t="str">
            <v>EBD</v>
          </cell>
          <cell r="N2421">
            <v>5267.6999999999898</v>
          </cell>
          <cell r="O2421">
            <v>10535.39999999998</v>
          </cell>
          <cell r="P2421" t="b">
            <v>0</v>
          </cell>
          <cell r="Q2421" t="str">
            <v>China</v>
          </cell>
          <cell r="R2421" t="e">
            <v>#N/A</v>
          </cell>
          <cell r="S2421" t="e">
            <v>#N/A</v>
          </cell>
          <cell r="T2421" t="e">
            <v>#N/A</v>
          </cell>
          <cell r="U2421" t="e">
            <v>#N/A</v>
          </cell>
          <cell r="V2421" t="e">
            <v>#N/A</v>
          </cell>
          <cell r="Y2421" t="e">
            <v>#N/A</v>
          </cell>
          <cell r="Z2421">
            <v>10535.39999999998</v>
          </cell>
          <cell r="AB2421" t="str">
            <v>Under</v>
          </cell>
          <cell r="AC2421">
            <v>0.5</v>
          </cell>
          <cell r="AD2421" t="e">
            <v>#N/A</v>
          </cell>
          <cell r="AF2421">
            <v>5267.7</v>
          </cell>
          <cell r="AG2421">
            <v>5267.6999999999898</v>
          </cell>
          <cell r="AH2421">
            <v>1</v>
          </cell>
          <cell r="AK2421">
            <v>1</v>
          </cell>
          <cell r="AL2421">
            <v>2</v>
          </cell>
          <cell r="AM2421">
            <v>0.99981016382861587</v>
          </cell>
          <cell r="AN2421">
            <v>166940.79999999999</v>
          </cell>
          <cell r="AO2421">
            <v>0.99999400985259446</v>
          </cell>
          <cell r="AP2421">
            <v>0.96844570051179835</v>
          </cell>
          <cell r="AS2421">
            <v>1</v>
          </cell>
          <cell r="AT2421">
            <v>0</v>
          </cell>
        </row>
        <row r="2422">
          <cell r="B2422">
            <v>386908</v>
          </cell>
          <cell r="C2422" t="str">
            <v>BOZHON PRECISION INDUSTRY TECHNOLOGY CO., LTD.</v>
          </cell>
          <cell r="D2422" t="str">
            <v>V68</v>
          </cell>
          <cell r="E2422" t="str">
            <v>1195822-01</v>
          </cell>
          <cell r="F2422" t="str">
            <v>LEAK KIT IT-FF INLINE</v>
          </cell>
          <cell r="G2422" t="str">
            <v>FXT,AE,LEAK KIT IT-FF INLINE,V68,BOZHON</v>
          </cell>
          <cell r="H2422">
            <v>5267.6999999999898</v>
          </cell>
          <cell r="I2422" t="str">
            <v>AE</v>
          </cell>
          <cell r="J2422" t="str">
            <v>New Buy</v>
          </cell>
          <cell r="K2422">
            <v>10535.39999999998</v>
          </cell>
          <cell r="L2422">
            <v>2</v>
          </cell>
          <cell r="M2422" t="str">
            <v>EBD</v>
          </cell>
          <cell r="N2422">
            <v>5267.6999999999898</v>
          </cell>
          <cell r="O2422">
            <v>10535.39999999998</v>
          </cell>
          <cell r="P2422" t="b">
            <v>0</v>
          </cell>
          <cell r="Q2422" t="str">
            <v>China</v>
          </cell>
          <cell r="R2422" t="e">
            <v>#N/A</v>
          </cell>
          <cell r="S2422" t="e">
            <v>#N/A</v>
          </cell>
          <cell r="T2422" t="e">
            <v>#N/A</v>
          </cell>
          <cell r="U2422" t="e">
            <v>#N/A</v>
          </cell>
          <cell r="V2422" t="e">
            <v>#N/A</v>
          </cell>
          <cell r="Y2422" t="e">
            <v>#N/A</v>
          </cell>
          <cell r="Z2422">
            <v>10535.39999999998</v>
          </cell>
          <cell r="AB2422" t="str">
            <v>Under</v>
          </cell>
          <cell r="AC2422">
            <v>0.5</v>
          </cell>
          <cell r="AD2422" t="e">
            <v>#N/A</v>
          </cell>
          <cell r="AF2422">
            <v>5267.7</v>
          </cell>
          <cell r="AG2422">
            <v>5267.6999999999898</v>
          </cell>
          <cell r="AH2422">
            <v>1</v>
          </cell>
          <cell r="AK2422">
            <v>1</v>
          </cell>
          <cell r="AL2422">
            <v>2</v>
          </cell>
          <cell r="AM2422">
            <v>0.99981016382861587</v>
          </cell>
          <cell r="AN2422">
            <v>166940.79999999999</v>
          </cell>
          <cell r="AO2422">
            <v>0.99999400985259446</v>
          </cell>
          <cell r="AP2422">
            <v>0.96844570051179835</v>
          </cell>
          <cell r="AS2422">
            <v>1</v>
          </cell>
          <cell r="AT2422">
            <v>0</v>
          </cell>
        </row>
        <row r="2423">
          <cell r="B2423">
            <v>386908</v>
          </cell>
          <cell r="C2423" t="str">
            <v>BOZHON PRECISION INDUSTRY TECHNOLOGY CO., LTD.</v>
          </cell>
          <cell r="D2423" t="str">
            <v>V68</v>
          </cell>
          <cell r="E2423" t="str">
            <v>1195822-01</v>
          </cell>
          <cell r="F2423" t="str">
            <v>LEAK KIT IT-FF INLINE</v>
          </cell>
          <cell r="G2423" t="str">
            <v>FXT,AE,LEAK KIT IT-FF INLINE,V68,BOZHON</v>
          </cell>
          <cell r="H2423">
            <v>5267.6999999999898</v>
          </cell>
          <cell r="I2423" t="str">
            <v>AE</v>
          </cell>
          <cell r="J2423" t="str">
            <v>New Buy</v>
          </cell>
          <cell r="K2423">
            <v>15803.099999999969</v>
          </cell>
          <cell r="L2423">
            <v>3</v>
          </cell>
          <cell r="M2423" t="str">
            <v>EBD</v>
          </cell>
          <cell r="N2423">
            <v>5267.6999999999898</v>
          </cell>
          <cell r="O2423">
            <v>15803.099999999969</v>
          </cell>
          <cell r="P2423" t="b">
            <v>0</v>
          </cell>
          <cell r="Q2423" t="str">
            <v>China</v>
          </cell>
          <cell r="R2423" t="e">
            <v>#N/A</v>
          </cell>
          <cell r="S2423" t="e">
            <v>#N/A</v>
          </cell>
          <cell r="T2423" t="e">
            <v>#N/A</v>
          </cell>
          <cell r="U2423" t="e">
            <v>#N/A</v>
          </cell>
          <cell r="V2423" t="e">
            <v>#N/A</v>
          </cell>
          <cell r="Y2423" t="e">
            <v>#N/A</v>
          </cell>
          <cell r="Z2423">
            <v>15803.099999999969</v>
          </cell>
          <cell r="AB2423" t="str">
            <v>Under</v>
          </cell>
          <cell r="AC2423">
            <v>0.66666666666666663</v>
          </cell>
          <cell r="AD2423" t="e">
            <v>#N/A</v>
          </cell>
          <cell r="AF2423">
            <v>5267.7</v>
          </cell>
          <cell r="AG2423">
            <v>5267.6999999999898</v>
          </cell>
          <cell r="AH2423">
            <v>1</v>
          </cell>
          <cell r="AK2423">
            <v>1</v>
          </cell>
          <cell r="AL2423">
            <v>3</v>
          </cell>
          <cell r="AM2423">
            <v>0.99981016382861587</v>
          </cell>
          <cell r="AN2423">
            <v>166940.79999999999</v>
          </cell>
          <cell r="AO2423">
            <v>0.99999400985259446</v>
          </cell>
          <cell r="AP2423">
            <v>0.96844570051179835</v>
          </cell>
          <cell r="AS2423">
            <v>1</v>
          </cell>
          <cell r="AT2423">
            <v>0</v>
          </cell>
        </row>
        <row r="2424">
          <cell r="B2424">
            <v>386908</v>
          </cell>
          <cell r="C2424" t="str">
            <v>BOZHON PRECISION INDUSTRY TECHNOLOGY CO., LTD.</v>
          </cell>
          <cell r="D2424" t="str">
            <v>V68</v>
          </cell>
          <cell r="E2424" t="str">
            <v>1195822-01</v>
          </cell>
          <cell r="F2424" t="str">
            <v>LEAK KIT IT-FF INLINE</v>
          </cell>
          <cell r="G2424" t="str">
            <v>FXT,AE,LEAK KIT IT-FF INLINE,V68,BOZHON</v>
          </cell>
          <cell r="H2424">
            <v>5267.6999999999898</v>
          </cell>
          <cell r="I2424" t="str">
            <v>AE</v>
          </cell>
          <cell r="J2424" t="str">
            <v>New Buy</v>
          </cell>
          <cell r="K2424">
            <v>21070.799999999959</v>
          </cell>
          <cell r="L2424">
            <v>4</v>
          </cell>
          <cell r="M2424" t="str">
            <v>EBD</v>
          </cell>
          <cell r="N2424">
            <v>5267.6999999999898</v>
          </cell>
          <cell r="O2424">
            <v>21070.799999999959</v>
          </cell>
          <cell r="P2424" t="b">
            <v>0</v>
          </cell>
          <cell r="Q2424" t="str">
            <v>China</v>
          </cell>
          <cell r="R2424" t="e">
            <v>#N/A</v>
          </cell>
          <cell r="S2424" t="e">
            <v>#N/A</v>
          </cell>
          <cell r="T2424" t="e">
            <v>#N/A</v>
          </cell>
          <cell r="U2424" t="e">
            <v>#N/A</v>
          </cell>
          <cell r="V2424" t="e">
            <v>#N/A</v>
          </cell>
          <cell r="Y2424" t="e">
            <v>#N/A</v>
          </cell>
          <cell r="Z2424">
            <v>21070.799999999959</v>
          </cell>
          <cell r="AB2424" t="str">
            <v>Under</v>
          </cell>
          <cell r="AC2424">
            <v>0.75</v>
          </cell>
          <cell r="AD2424" t="e">
            <v>#N/A</v>
          </cell>
          <cell r="AF2424">
            <v>5267.7</v>
          </cell>
          <cell r="AG2424">
            <v>5267.6999999999898</v>
          </cell>
          <cell r="AH2424">
            <v>1</v>
          </cell>
          <cell r="AK2424">
            <v>1</v>
          </cell>
          <cell r="AL2424">
            <v>4</v>
          </cell>
          <cell r="AM2424">
            <v>0.99981016382861587</v>
          </cell>
          <cell r="AN2424">
            <v>166940.79999999999</v>
          </cell>
          <cell r="AO2424">
            <v>0.99999400985259446</v>
          </cell>
          <cell r="AP2424">
            <v>0.96844570051179835</v>
          </cell>
          <cell r="AS2424">
            <v>1</v>
          </cell>
          <cell r="AT2424">
            <v>0</v>
          </cell>
        </row>
        <row r="2425">
          <cell r="B2425">
            <v>386908</v>
          </cell>
          <cell r="C2425" t="str">
            <v>BOZHON PRECISION INDUSTRY TECHNOLOGY CO., LTD.</v>
          </cell>
          <cell r="D2425" t="str">
            <v>V68</v>
          </cell>
          <cell r="E2425" t="str">
            <v>1195822-01</v>
          </cell>
          <cell r="F2425" t="str">
            <v>LEAK KIT IT-FF INLINE</v>
          </cell>
          <cell r="G2425" t="str">
            <v>FXT,AE,LEAK KIT IT-FF INLINE,V68,BOZHON</v>
          </cell>
          <cell r="H2425">
            <v>5267.6999999999898</v>
          </cell>
          <cell r="I2425" t="str">
            <v>AE</v>
          </cell>
          <cell r="J2425" t="str">
            <v>New Buy</v>
          </cell>
          <cell r="K2425">
            <v>26338.499999999949</v>
          </cell>
          <cell r="L2425">
            <v>5</v>
          </cell>
          <cell r="M2425" t="str">
            <v>EBD</v>
          </cell>
          <cell r="N2425">
            <v>5267.6999999999898</v>
          </cell>
          <cell r="O2425">
            <v>26338.499999999949</v>
          </cell>
          <cell r="P2425" t="b">
            <v>0</v>
          </cell>
          <cell r="Q2425" t="str">
            <v>China</v>
          </cell>
          <cell r="R2425" t="e">
            <v>#N/A</v>
          </cell>
          <cell r="S2425" t="e">
            <v>#N/A</v>
          </cell>
          <cell r="T2425" t="e">
            <v>#N/A</v>
          </cell>
          <cell r="U2425" t="e">
            <v>#N/A</v>
          </cell>
          <cell r="V2425" t="e">
            <v>#N/A</v>
          </cell>
          <cell r="Y2425" t="e">
            <v>#N/A</v>
          </cell>
          <cell r="Z2425">
            <v>26338.499999999949</v>
          </cell>
          <cell r="AB2425" t="str">
            <v>Under</v>
          </cell>
          <cell r="AC2425">
            <v>0.8</v>
          </cell>
          <cell r="AD2425" t="e">
            <v>#N/A</v>
          </cell>
          <cell r="AF2425">
            <v>5267.7</v>
          </cell>
          <cell r="AG2425">
            <v>5267.6999999999898</v>
          </cell>
          <cell r="AH2425">
            <v>1</v>
          </cell>
          <cell r="AK2425">
            <v>1</v>
          </cell>
          <cell r="AL2425">
            <v>5</v>
          </cell>
          <cell r="AM2425">
            <v>0.99981016382861587</v>
          </cell>
          <cell r="AN2425">
            <v>166940.79999999999</v>
          </cell>
          <cell r="AO2425">
            <v>0.99999400985259446</v>
          </cell>
          <cell r="AP2425">
            <v>0.96844570051179835</v>
          </cell>
          <cell r="AS2425">
            <v>1</v>
          </cell>
          <cell r="AT2425">
            <v>0</v>
          </cell>
        </row>
        <row r="2426">
          <cell r="B2426">
            <v>386908</v>
          </cell>
          <cell r="C2426" t="str">
            <v>BOZHON PRECISION INDUSTRY TECHNOLOGY CO., LTD.</v>
          </cell>
          <cell r="D2426" t="str">
            <v>V68</v>
          </cell>
          <cell r="E2426" t="str">
            <v>1195822-01</v>
          </cell>
          <cell r="F2426" t="str">
            <v>LEAK KIT IT-FF INLINE</v>
          </cell>
          <cell r="G2426" t="str">
            <v>FXT,AE,LEAK KIT IT-FF INLINE,V68,BOZHON</v>
          </cell>
          <cell r="H2426">
            <v>5267.6999999999898</v>
          </cell>
          <cell r="I2426" t="str">
            <v>AE</v>
          </cell>
          <cell r="J2426" t="str">
            <v>New Buy</v>
          </cell>
          <cell r="K2426">
            <v>47409.299999999908</v>
          </cell>
          <cell r="L2426">
            <v>9</v>
          </cell>
          <cell r="M2426" t="str">
            <v>EBD</v>
          </cell>
          <cell r="N2426">
            <v>5267.6999999999898</v>
          </cell>
          <cell r="O2426">
            <v>47409.299999999908</v>
          </cell>
          <cell r="P2426" t="b">
            <v>0</v>
          </cell>
          <cell r="Q2426" t="str">
            <v>China</v>
          </cell>
          <cell r="R2426" t="e">
            <v>#N/A</v>
          </cell>
          <cell r="S2426" t="e">
            <v>#N/A</v>
          </cell>
          <cell r="T2426" t="e">
            <v>#N/A</v>
          </cell>
          <cell r="U2426" t="e">
            <v>#N/A</v>
          </cell>
          <cell r="V2426" t="e">
            <v>#N/A</v>
          </cell>
          <cell r="Y2426" t="e">
            <v>#N/A</v>
          </cell>
          <cell r="Z2426">
            <v>47409.299999999908</v>
          </cell>
          <cell r="AB2426" t="str">
            <v>Under</v>
          </cell>
          <cell r="AC2426">
            <v>0.88888888888888884</v>
          </cell>
          <cell r="AD2426" t="e">
            <v>#N/A</v>
          </cell>
          <cell r="AF2426">
            <v>5267.7</v>
          </cell>
          <cell r="AG2426">
            <v>5267.6999999999898</v>
          </cell>
          <cell r="AH2426">
            <v>1</v>
          </cell>
          <cell r="AK2426">
            <v>1</v>
          </cell>
          <cell r="AL2426">
            <v>9</v>
          </cell>
          <cell r="AM2426">
            <v>0.99981016382861587</v>
          </cell>
          <cell r="AN2426">
            <v>166940.79999999999</v>
          </cell>
          <cell r="AO2426">
            <v>0.99999400985259446</v>
          </cell>
          <cell r="AP2426">
            <v>0.96844570051179835</v>
          </cell>
          <cell r="AS2426">
            <v>1</v>
          </cell>
          <cell r="AT2426">
            <v>0</v>
          </cell>
        </row>
        <row r="2427">
          <cell r="B2427">
            <v>386909</v>
          </cell>
          <cell r="C2427" t="str">
            <v>BOZHON PRECISION INDUSTRY TECHNOLOGY CO., LTD.</v>
          </cell>
          <cell r="D2427" t="str">
            <v>V68</v>
          </cell>
          <cell r="E2427" t="str">
            <v>1195825-01</v>
          </cell>
          <cell r="F2427" t="str">
            <v>IT-OQC</v>
          </cell>
          <cell r="G2427" t="str">
            <v>EQP,AE,IT-OQC DOUBLE,V68,BOZHON</v>
          </cell>
          <cell r="H2427">
            <v>189674.1</v>
          </cell>
          <cell r="I2427" t="str">
            <v>AE</v>
          </cell>
          <cell r="J2427" t="str">
            <v>New Buy</v>
          </cell>
          <cell r="K2427">
            <v>189674.1</v>
          </cell>
          <cell r="L2427">
            <v>1</v>
          </cell>
          <cell r="M2427" t="str">
            <v>EBD</v>
          </cell>
          <cell r="N2427">
            <v>189674.1</v>
          </cell>
          <cell r="O2427">
            <v>189674.1</v>
          </cell>
          <cell r="P2427" t="b">
            <v>0</v>
          </cell>
          <cell r="Q2427" t="str">
            <v>China</v>
          </cell>
          <cell r="R2427" t="e">
            <v>#N/A</v>
          </cell>
          <cell r="S2427" t="e">
            <v>#N/A</v>
          </cell>
          <cell r="T2427" t="e">
            <v>#N/A</v>
          </cell>
          <cell r="U2427" t="e">
            <v>#N/A</v>
          </cell>
          <cell r="V2427" t="e">
            <v>#N/A</v>
          </cell>
          <cell r="Y2427" t="e">
            <v>#N/A</v>
          </cell>
          <cell r="Z2427">
            <v>189674.1</v>
          </cell>
          <cell r="AB2427" t="str">
            <v>Under</v>
          </cell>
          <cell r="AC2427" t="str">
            <v/>
          </cell>
          <cell r="AD2427" t="e">
            <v>#N/A</v>
          </cell>
          <cell r="AF2427">
            <v>189674.1</v>
          </cell>
          <cell r="AG2427">
            <v>189674.1</v>
          </cell>
          <cell r="AH2427">
            <v>1</v>
          </cell>
          <cell r="AK2427">
            <v>1</v>
          </cell>
          <cell r="AL2427">
            <v>1</v>
          </cell>
          <cell r="AM2427">
            <v>0.99999472779889298</v>
          </cell>
          <cell r="AN2427" t="str">
            <v/>
          </cell>
          <cell r="AO2427" t="e">
            <v>#VALUE!</v>
          </cell>
          <cell r="AP2427" t="e">
            <v>#VALUE!</v>
          </cell>
          <cell r="AS2427">
            <v>1</v>
          </cell>
          <cell r="AT2427">
            <v>0</v>
          </cell>
        </row>
        <row r="2428">
          <cell r="B2428">
            <v>386920</v>
          </cell>
          <cell r="C2428" t="str">
            <v>BOZHON PRECISION INDUSTRY TECHNOLOGY CO., LTD.</v>
          </cell>
          <cell r="D2428" t="str">
            <v>V68</v>
          </cell>
          <cell r="E2428" t="str">
            <v>314121-01</v>
          </cell>
          <cell r="F2428" t="str">
            <v>DPO PEEL TEST FIXTURE</v>
          </cell>
          <cell r="G2428" t="str">
            <v>FIXT,AE,DPM PEEL TEST FIXTURE,D3Y/D8X,BOZHON</v>
          </cell>
          <cell r="H2428">
            <v>5380.93</v>
          </cell>
          <cell r="I2428" t="str">
            <v>AE</v>
          </cell>
          <cell r="J2428" t="str">
            <v>Retrofit</v>
          </cell>
          <cell r="K2428">
            <v>5380.93</v>
          </cell>
          <cell r="L2428">
            <v>1</v>
          </cell>
          <cell r="M2428" t="str">
            <v>OTS Quote</v>
          </cell>
          <cell r="N2428">
            <v>5380.93</v>
          </cell>
          <cell r="O2428">
            <v>5380.93</v>
          </cell>
          <cell r="P2428" t="b">
            <v>0</v>
          </cell>
          <cell r="Q2428" t="str">
            <v>China</v>
          </cell>
          <cell r="R2428" t="e">
            <v>#N/A</v>
          </cell>
          <cell r="S2428" t="e">
            <v>#N/A</v>
          </cell>
          <cell r="T2428" t="e">
            <v>#N/A</v>
          </cell>
          <cell r="U2428" t="e">
            <v>#N/A</v>
          </cell>
          <cell r="V2428" t="e">
            <v>#N/A</v>
          </cell>
          <cell r="Y2428" t="e">
            <v>#N/A</v>
          </cell>
          <cell r="Z2428">
            <v>5380.93</v>
          </cell>
          <cell r="AB2428" t="str">
            <v>Under</v>
          </cell>
          <cell r="AC2428" t="str">
            <v/>
          </cell>
          <cell r="AD2428" t="e">
            <v>#N/A</v>
          </cell>
          <cell r="AF2428">
            <v>5380.93</v>
          </cell>
          <cell r="AG2428">
            <v>5380.93</v>
          </cell>
          <cell r="AH2428">
            <v>1</v>
          </cell>
          <cell r="AK2428">
            <v>1</v>
          </cell>
          <cell r="AL2428">
            <v>1</v>
          </cell>
          <cell r="AM2428">
            <v>0.99981415851906641</v>
          </cell>
          <cell r="AN2428">
            <v>125565.7</v>
          </cell>
          <cell r="AO2428">
            <v>0.99999203604168974</v>
          </cell>
          <cell r="AP2428">
            <v>0.95714649780951322</v>
          </cell>
          <cell r="AS2428">
            <v>1</v>
          </cell>
          <cell r="AT2428">
            <v>0</v>
          </cell>
        </row>
        <row r="2429">
          <cell r="B2429">
            <v>386924</v>
          </cell>
          <cell r="C2429" t="str">
            <v>BOZHON PRECISION INDUSTRY TECHNOLOGY CO., LTD.</v>
          </cell>
          <cell r="D2429" t="str">
            <v>V68</v>
          </cell>
          <cell r="E2429" t="str">
            <v>446656-01</v>
          </cell>
          <cell r="F2429" t="str">
            <v>INLINE SHUTTLE N</v>
          </cell>
          <cell r="G2429" t="str">
            <v>EQP,AE,INLINE SHUTTLE N(INLINE SHUTTLE),D9X/D4Y-V68,BOZHON,RETROFIT KIT</v>
          </cell>
          <cell r="H2429">
            <v>8695.85</v>
          </cell>
          <cell r="I2429" t="str">
            <v>AE</v>
          </cell>
          <cell r="J2429" t="str">
            <v>Retrofit</v>
          </cell>
          <cell r="K2429">
            <v>52175.100000000006</v>
          </cell>
          <cell r="L2429">
            <v>6</v>
          </cell>
          <cell r="M2429" t="str">
            <v>EBD</v>
          </cell>
          <cell r="N2429">
            <v>8695.85</v>
          </cell>
          <cell r="O2429">
            <v>52175.100000000006</v>
          </cell>
          <cell r="P2429" t="b">
            <v>0</v>
          </cell>
          <cell r="Q2429" t="str">
            <v>China</v>
          </cell>
          <cell r="R2429">
            <v>2738.77</v>
          </cell>
          <cell r="S2429">
            <v>611.36</v>
          </cell>
          <cell r="T2429">
            <v>2924.89</v>
          </cell>
          <cell r="U2429">
            <v>3951.94</v>
          </cell>
          <cell r="V2429">
            <v>1865.7472482879321</v>
          </cell>
          <cell r="Y2429">
            <v>701.92101689956758</v>
          </cell>
          <cell r="Z2429">
            <v>52175.100000000006</v>
          </cell>
          <cell r="AB2429" t="str">
            <v>Under</v>
          </cell>
          <cell r="AC2429">
            <v>0.83333333333333337</v>
          </cell>
          <cell r="AD2429">
            <v>2567.6682651874999</v>
          </cell>
          <cell r="AF2429">
            <v>8695.85</v>
          </cell>
          <cell r="AG2429">
            <v>8695.85</v>
          </cell>
          <cell r="AH2429">
            <v>1</v>
          </cell>
          <cell r="AK2429">
            <v>1</v>
          </cell>
          <cell r="AL2429">
            <v>6</v>
          </cell>
          <cell r="AM2429">
            <v>0.99988500261619051</v>
          </cell>
          <cell r="AN2429" t="str">
            <v/>
          </cell>
          <cell r="AO2429" t="e">
            <v>#VALUE!</v>
          </cell>
          <cell r="AP2429" t="e">
            <v>#VALUE!</v>
          </cell>
          <cell r="AS2429">
            <v>1</v>
          </cell>
          <cell r="AT2429">
            <v>0</v>
          </cell>
        </row>
        <row r="2430">
          <cell r="B2430">
            <v>386925</v>
          </cell>
          <cell r="C2430" t="str">
            <v>BOZHON PRECISION INDUSTRY TECHNOLOGY CO., LTD.</v>
          </cell>
          <cell r="D2430" t="str">
            <v>V63</v>
          </cell>
          <cell r="E2430" t="str">
            <v>446656-01</v>
          </cell>
          <cell r="F2430" t="str">
            <v>INLINE SHUTTLE</v>
          </cell>
          <cell r="G2430" t="str">
            <v>EQP,AE,INLINE SHUTTLE,D9X/D4Y,BOZHON</v>
          </cell>
          <cell r="H2430">
            <v>8543</v>
          </cell>
          <cell r="I2430" t="str">
            <v>AE</v>
          </cell>
          <cell r="J2430" t="str">
            <v>New Buy</v>
          </cell>
          <cell r="K2430">
            <v>102516</v>
          </cell>
          <cell r="L2430">
            <v>12</v>
          </cell>
          <cell r="M2430" t="str">
            <v>EBD</v>
          </cell>
          <cell r="N2430">
            <v>8543</v>
          </cell>
          <cell r="O2430">
            <v>102516</v>
          </cell>
          <cell r="P2430" t="b">
            <v>0</v>
          </cell>
          <cell r="Q2430" t="str">
            <v>China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Y2430">
            <v>0</v>
          </cell>
          <cell r="Z2430">
            <v>102516</v>
          </cell>
          <cell r="AB2430" t="str">
            <v>Under</v>
          </cell>
          <cell r="AC2430">
            <v>0.91666666666666663</v>
          </cell>
          <cell r="AD2430">
            <v>0</v>
          </cell>
          <cell r="AF2430">
            <v>8543</v>
          </cell>
          <cell r="AG2430">
            <v>8543</v>
          </cell>
          <cell r="AH2430">
            <v>1</v>
          </cell>
          <cell r="AK2430">
            <v>1</v>
          </cell>
          <cell r="AL2430">
            <v>12</v>
          </cell>
          <cell r="AM2430">
            <v>0.99988294510125253</v>
          </cell>
          <cell r="AN2430" t="str">
            <v/>
          </cell>
          <cell r="AO2430" t="e">
            <v>#VALUE!</v>
          </cell>
          <cell r="AP2430" t="e">
            <v>#VALUE!</v>
          </cell>
          <cell r="AS2430">
            <v>1</v>
          </cell>
          <cell r="AT2430">
            <v>0</v>
          </cell>
        </row>
        <row r="2431">
          <cell r="B2431">
            <v>386925</v>
          </cell>
          <cell r="C2431" t="str">
            <v>BOZHON PRECISION INDUSTRY TECHNOLOGY CO., LTD.</v>
          </cell>
          <cell r="D2431" t="str">
            <v>V63</v>
          </cell>
          <cell r="E2431" t="str">
            <v>446656-01</v>
          </cell>
          <cell r="F2431" t="str">
            <v>INLINE SHUTTLE</v>
          </cell>
          <cell r="G2431" t="str">
            <v>EQP,AE,INLINE SHUTTLE,D9X/D4Y,BOZHON</v>
          </cell>
          <cell r="H2431">
            <v>8543</v>
          </cell>
          <cell r="I2431" t="str">
            <v>AE</v>
          </cell>
          <cell r="J2431" t="str">
            <v>New Buy</v>
          </cell>
          <cell r="K2431">
            <v>170860</v>
          </cell>
          <cell r="L2431">
            <v>20</v>
          </cell>
          <cell r="M2431" t="str">
            <v>EBD</v>
          </cell>
          <cell r="N2431">
            <v>8543</v>
          </cell>
          <cell r="O2431">
            <v>170860</v>
          </cell>
          <cell r="P2431" t="b">
            <v>0</v>
          </cell>
          <cell r="Q2431" t="str">
            <v>China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Y2431">
            <v>0</v>
          </cell>
          <cell r="Z2431">
            <v>170860</v>
          </cell>
          <cell r="AB2431" t="str">
            <v>Under</v>
          </cell>
          <cell r="AC2431">
            <v>0.95</v>
          </cell>
          <cell r="AD2431">
            <v>0</v>
          </cell>
          <cell r="AF2431">
            <v>8543</v>
          </cell>
          <cell r="AG2431">
            <v>8543</v>
          </cell>
          <cell r="AH2431">
            <v>1</v>
          </cell>
          <cell r="AK2431">
            <v>1</v>
          </cell>
          <cell r="AL2431">
            <v>20</v>
          </cell>
          <cell r="AM2431">
            <v>0.99988294510125253</v>
          </cell>
          <cell r="AN2431" t="str">
            <v/>
          </cell>
          <cell r="AO2431" t="e">
            <v>#VALUE!</v>
          </cell>
          <cell r="AP2431" t="e">
            <v>#VALUE!</v>
          </cell>
          <cell r="AS2431">
            <v>1</v>
          </cell>
          <cell r="AT2431">
            <v>0</v>
          </cell>
        </row>
        <row r="2432">
          <cell r="B2432">
            <v>386925</v>
          </cell>
          <cell r="C2432" t="str">
            <v>BOZHON PRECISION INDUSTRY TECHNOLOGY CO., LTD.</v>
          </cell>
          <cell r="D2432" t="str">
            <v>V63</v>
          </cell>
          <cell r="E2432" t="str">
            <v>446656-01</v>
          </cell>
          <cell r="F2432" t="str">
            <v>INLINE SHUTTLE</v>
          </cell>
          <cell r="G2432" t="str">
            <v>EQP,AE,INLINE SHUTTLE,D9X/D4Y,BOZHON</v>
          </cell>
          <cell r="H2432">
            <v>8696</v>
          </cell>
          <cell r="I2432" t="str">
            <v>AE</v>
          </cell>
          <cell r="J2432" t="str">
            <v>Retrofit</v>
          </cell>
          <cell r="K2432">
            <v>200008</v>
          </cell>
          <cell r="L2432">
            <v>23</v>
          </cell>
          <cell r="M2432">
            <v>0</v>
          </cell>
          <cell r="N2432">
            <v>8696</v>
          </cell>
          <cell r="O2432">
            <v>200008</v>
          </cell>
          <cell r="P2432" t="b">
            <v>0</v>
          </cell>
          <cell r="Q2432" t="str">
            <v>China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Y2432">
            <v>0</v>
          </cell>
          <cell r="Z2432">
            <v>200008</v>
          </cell>
          <cell r="AB2432" t="str">
            <v>Under</v>
          </cell>
          <cell r="AC2432">
            <v>0.95652173913043481</v>
          </cell>
          <cell r="AD2432">
            <v>0</v>
          </cell>
          <cell r="AF2432">
            <v>8696</v>
          </cell>
          <cell r="AG2432">
            <v>8696</v>
          </cell>
          <cell r="AH2432">
            <v>1</v>
          </cell>
          <cell r="AK2432">
            <v>1</v>
          </cell>
          <cell r="AL2432">
            <v>23</v>
          </cell>
          <cell r="AM2432">
            <v>0.999885004599816</v>
          </cell>
          <cell r="AN2432" t="str">
            <v/>
          </cell>
          <cell r="AO2432" t="e">
            <v>#VALUE!</v>
          </cell>
          <cell r="AP2432" t="e">
            <v>#VALUE!</v>
          </cell>
          <cell r="AS2432">
            <v>1</v>
          </cell>
          <cell r="AT2432">
            <v>0</v>
          </cell>
        </row>
        <row r="2433">
          <cell r="B2433">
            <v>386928</v>
          </cell>
          <cell r="C2433" t="str">
            <v>HGLASER CO., LTD.</v>
          </cell>
          <cell r="D2433" t="str">
            <v>V68</v>
          </cell>
          <cell r="E2433" t="str">
            <v>481270-01</v>
          </cell>
          <cell r="F2433" t="str">
            <v>2D laser</v>
          </cell>
          <cell r="G2433" t="str">
            <v>EQP,SMT,2D BARCODE LASER,HG</v>
          </cell>
          <cell r="H2433">
            <v>40000</v>
          </cell>
          <cell r="I2433" t="str">
            <v>DFM</v>
          </cell>
          <cell r="J2433" t="str">
            <v>New Buy</v>
          </cell>
          <cell r="K2433">
            <v>40000</v>
          </cell>
          <cell r="L2433">
            <v>1</v>
          </cell>
          <cell r="M2433" t="str">
            <v>EBD</v>
          </cell>
          <cell r="N2433">
            <v>40000</v>
          </cell>
          <cell r="O2433">
            <v>40000</v>
          </cell>
          <cell r="P2433" t="b">
            <v>1</v>
          </cell>
          <cell r="Q2433" t="str">
            <v>China</v>
          </cell>
          <cell r="R2433">
            <v>39100</v>
          </cell>
          <cell r="S2433">
            <v>0</v>
          </cell>
          <cell r="T2433">
            <v>0</v>
          </cell>
          <cell r="U2433">
            <v>2630</v>
          </cell>
          <cell r="V2433">
            <v>26636.306593126894</v>
          </cell>
          <cell r="Y2433">
            <v>2630</v>
          </cell>
          <cell r="Z2433">
            <v>40000</v>
          </cell>
          <cell r="AB2433" t="str">
            <v>Under</v>
          </cell>
          <cell r="AC2433" t="str">
            <v/>
          </cell>
          <cell r="AD2433">
            <v>29266.306593126894</v>
          </cell>
          <cell r="AF2433">
            <v>32288</v>
          </cell>
          <cell r="AG2433">
            <v>36144</v>
          </cell>
          <cell r="AH2433">
            <v>1.1066843736166445</v>
          </cell>
          <cell r="AK2433">
            <v>1.1066843736166445</v>
          </cell>
          <cell r="AL2433">
            <v>1.1066843736166445</v>
          </cell>
          <cell r="AM2433">
            <v>0.99997233289065957</v>
          </cell>
          <cell r="AN2433">
            <v>0</v>
          </cell>
          <cell r="AO2433" t="e">
            <v>#DIV/0!</v>
          </cell>
          <cell r="AP2433" t="e">
            <v>#DIV/0!</v>
          </cell>
          <cell r="AS2433">
            <v>1</v>
          </cell>
          <cell r="AT2433">
            <v>0</v>
          </cell>
        </row>
        <row r="2434">
          <cell r="B2434">
            <v>386928</v>
          </cell>
          <cell r="C2434" t="str">
            <v>HGLASER CO., LTD.</v>
          </cell>
          <cell r="D2434" t="str">
            <v>V68</v>
          </cell>
          <cell r="E2434" t="str">
            <v>481270-01</v>
          </cell>
          <cell r="F2434" t="str">
            <v>2D laser</v>
          </cell>
          <cell r="G2434" t="str">
            <v>EQP,SMT,2D BARCODE LASER,HG</v>
          </cell>
          <cell r="H2434">
            <v>40000</v>
          </cell>
          <cell r="I2434" t="str">
            <v>DFM</v>
          </cell>
          <cell r="J2434" t="str">
            <v>New Buy</v>
          </cell>
          <cell r="K2434">
            <v>160000</v>
          </cell>
          <cell r="L2434">
            <v>4</v>
          </cell>
          <cell r="M2434" t="str">
            <v>EBD</v>
          </cell>
          <cell r="N2434">
            <v>40000</v>
          </cell>
          <cell r="O2434">
            <v>160000</v>
          </cell>
          <cell r="P2434" t="b">
            <v>1</v>
          </cell>
          <cell r="Q2434" t="str">
            <v>China</v>
          </cell>
          <cell r="R2434">
            <v>39100</v>
          </cell>
          <cell r="S2434">
            <v>0</v>
          </cell>
          <cell r="T2434">
            <v>0</v>
          </cell>
          <cell r="U2434">
            <v>2630</v>
          </cell>
          <cell r="V2434">
            <v>26636.306593126894</v>
          </cell>
          <cell r="Y2434">
            <v>2630</v>
          </cell>
          <cell r="Z2434">
            <v>160000</v>
          </cell>
          <cell r="AB2434" t="str">
            <v>Under</v>
          </cell>
          <cell r="AC2434">
            <v>0.75</v>
          </cell>
          <cell r="AD2434">
            <v>29266.306593126894</v>
          </cell>
          <cell r="AF2434">
            <v>32288</v>
          </cell>
          <cell r="AG2434">
            <v>36144</v>
          </cell>
          <cell r="AH2434">
            <v>1.1066843736166445</v>
          </cell>
          <cell r="AK2434">
            <v>1.1066843736166445</v>
          </cell>
          <cell r="AL2434">
            <v>4.426737494466578</v>
          </cell>
          <cell r="AM2434">
            <v>0.99997233289065957</v>
          </cell>
          <cell r="AN2434">
            <v>0</v>
          </cell>
          <cell r="AO2434" t="e">
            <v>#DIV/0!</v>
          </cell>
          <cell r="AP2434" t="e">
            <v>#DIV/0!</v>
          </cell>
          <cell r="AS2434">
            <v>1</v>
          </cell>
          <cell r="AT2434">
            <v>0</v>
          </cell>
        </row>
        <row r="2435">
          <cell r="B2435">
            <v>386932</v>
          </cell>
          <cell r="C2435" t="str">
            <v>HGLASER CO., LTD.</v>
          </cell>
          <cell r="D2435" t="str">
            <v>V68</v>
          </cell>
          <cell r="E2435" t="str">
            <v>TBD</v>
          </cell>
          <cell r="F2435" t="str">
            <v>2D LASER</v>
          </cell>
          <cell r="G2435" t="str">
            <v>EQP,AE,2D LASER,V53-V68,HG LASER,RETROFIT KIT</v>
          </cell>
          <cell r="H2435">
            <v>13739.28</v>
          </cell>
          <cell r="I2435" t="str">
            <v>AE</v>
          </cell>
          <cell r="J2435" t="str">
            <v>Retrofit</v>
          </cell>
          <cell r="K2435">
            <v>13739.28</v>
          </cell>
          <cell r="L2435">
            <v>1</v>
          </cell>
          <cell r="M2435" t="str">
            <v>EBD</v>
          </cell>
          <cell r="N2435">
            <v>13739.28</v>
          </cell>
          <cell r="O2435">
            <v>13739.28</v>
          </cell>
          <cell r="P2435" t="b">
            <v>0</v>
          </cell>
          <cell r="Q2435" t="str">
            <v>China</v>
          </cell>
          <cell r="R2435" t="e">
            <v>#N/A</v>
          </cell>
          <cell r="S2435" t="e">
            <v>#N/A</v>
          </cell>
          <cell r="T2435" t="e">
            <v>#N/A</v>
          </cell>
          <cell r="U2435" t="e">
            <v>#N/A</v>
          </cell>
          <cell r="V2435" t="e">
            <v>#N/A</v>
          </cell>
          <cell r="Y2435" t="e">
            <v>#N/A</v>
          </cell>
          <cell r="Z2435">
            <v>13739.28</v>
          </cell>
          <cell r="AB2435" t="str">
            <v>Under</v>
          </cell>
          <cell r="AC2435" t="str">
            <v/>
          </cell>
          <cell r="AD2435" t="e">
            <v>#N/A</v>
          </cell>
          <cell r="AF2435">
            <v>13739.28</v>
          </cell>
          <cell r="AG2435">
            <v>13739.28</v>
          </cell>
          <cell r="AH2435">
            <v>1</v>
          </cell>
          <cell r="AK2435">
            <v>1</v>
          </cell>
          <cell r="AL2435">
            <v>1</v>
          </cell>
          <cell r="AM2435">
            <v>0.9999272159822058</v>
          </cell>
          <cell r="AN2435">
            <v>0</v>
          </cell>
          <cell r="AO2435" t="e">
            <v>#DIV/0!</v>
          </cell>
          <cell r="AP2435" t="e">
            <v>#DIV/0!</v>
          </cell>
          <cell r="AS2435">
            <v>1</v>
          </cell>
          <cell r="AT2435">
            <v>0</v>
          </cell>
        </row>
        <row r="2436">
          <cell r="B2436">
            <v>386934</v>
          </cell>
          <cell r="C2436" t="str">
            <v>SHENZHEN STRONG TECHNOLOGY CO., LTD.</v>
          </cell>
          <cell r="D2436" t="str">
            <v>V63</v>
          </cell>
          <cell r="E2436" t="str">
            <v>TBD</v>
          </cell>
          <cell r="F2436" t="str">
            <v>BFA2</v>
          </cell>
          <cell r="G2436" t="str">
            <v>EQP,AE,BFA2 ICT(BFA1-BFA2 FX),V57-V63,STRONG,RETROFIT KIT</v>
          </cell>
          <cell r="H2436">
            <v>5793</v>
          </cell>
          <cell r="I2436" t="str">
            <v>AE</v>
          </cell>
          <cell r="J2436" t="str">
            <v>Retrofit</v>
          </cell>
          <cell r="K2436">
            <v>11586</v>
          </cell>
          <cell r="L2436">
            <v>2</v>
          </cell>
          <cell r="M2436" t="str">
            <v>EBD</v>
          </cell>
          <cell r="N2436">
            <v>5793</v>
          </cell>
          <cell r="O2436">
            <v>11586</v>
          </cell>
          <cell r="P2436" t="b">
            <v>0</v>
          </cell>
          <cell r="Q2436" t="str">
            <v>China</v>
          </cell>
          <cell r="R2436" t="e">
            <v>#N/A</v>
          </cell>
          <cell r="S2436" t="e">
            <v>#N/A</v>
          </cell>
          <cell r="T2436" t="e">
            <v>#N/A</v>
          </cell>
          <cell r="U2436" t="e">
            <v>#N/A</v>
          </cell>
          <cell r="V2436" t="e">
            <v>#N/A</v>
          </cell>
          <cell r="Y2436" t="e">
            <v>#N/A</v>
          </cell>
          <cell r="Z2436">
            <v>11586</v>
          </cell>
          <cell r="AB2436" t="str">
            <v>Under</v>
          </cell>
          <cell r="AC2436">
            <v>0.5</v>
          </cell>
          <cell r="AD2436" t="e">
            <v>#N/A</v>
          </cell>
          <cell r="AF2436" t="str">
            <v>5793.00 / 7598.00 / 11400.83 / 12555.00</v>
          </cell>
          <cell r="AG2436">
            <v>9174</v>
          </cell>
          <cell r="AH2436">
            <v>0.63145846958796603</v>
          </cell>
          <cell r="AK2436">
            <v>0.63145846958796603</v>
          </cell>
          <cell r="AL2436">
            <v>1.2629169391759321</v>
          </cell>
          <cell r="AM2436">
            <v>0.9998909962938739</v>
          </cell>
          <cell r="AN2436">
            <v>38111</v>
          </cell>
          <cell r="AO2436">
            <v>0.99998343107056786</v>
          </cell>
          <cell r="AP2436">
            <v>0.84799664138962505</v>
          </cell>
          <cell r="AS2436">
            <v>1</v>
          </cell>
          <cell r="AT2436">
            <v>0</v>
          </cell>
        </row>
        <row r="2437">
          <cell r="B2437">
            <v>386935</v>
          </cell>
          <cell r="C2437" t="str">
            <v>SHENZHEN STRONG TECHNOLOGY CO., LTD.</v>
          </cell>
          <cell r="D2437" t="str">
            <v>V64</v>
          </cell>
          <cell r="E2437" t="str">
            <v>TBD</v>
          </cell>
          <cell r="F2437" t="str">
            <v>BGC</v>
          </cell>
          <cell r="G2437" t="str">
            <v>EQP,AE,BG CLEANING MACHINE,V64,STRONG</v>
          </cell>
          <cell r="H2437">
            <v>79099</v>
          </cell>
          <cell r="I2437" t="str">
            <v>AE</v>
          </cell>
          <cell r="J2437" t="str">
            <v>New Buy</v>
          </cell>
          <cell r="K2437">
            <v>1423782</v>
          </cell>
          <cell r="L2437">
            <v>18</v>
          </cell>
          <cell r="M2437" t="str">
            <v>EBD</v>
          </cell>
          <cell r="N2437">
            <v>79099</v>
          </cell>
          <cell r="O2437">
            <v>1423782</v>
          </cell>
          <cell r="P2437" t="b">
            <v>0</v>
          </cell>
          <cell r="Q2437" t="str">
            <v>China</v>
          </cell>
          <cell r="R2437" t="e">
            <v>#N/A</v>
          </cell>
          <cell r="S2437" t="e">
            <v>#N/A</v>
          </cell>
          <cell r="T2437" t="e">
            <v>#N/A</v>
          </cell>
          <cell r="U2437" t="e">
            <v>#N/A</v>
          </cell>
          <cell r="V2437" t="e">
            <v>#N/A</v>
          </cell>
          <cell r="Y2437" t="e">
            <v>#N/A</v>
          </cell>
          <cell r="Z2437">
            <v>1423782</v>
          </cell>
          <cell r="AB2437" t="str">
            <v>Under</v>
          </cell>
          <cell r="AC2437">
            <v>0.94444444444444442</v>
          </cell>
          <cell r="AD2437" t="e">
            <v>#N/A</v>
          </cell>
          <cell r="AF2437">
            <v>79099</v>
          </cell>
          <cell r="AG2437">
            <v>79099</v>
          </cell>
          <cell r="AH2437">
            <v>1</v>
          </cell>
          <cell r="AK2437">
            <v>1</v>
          </cell>
          <cell r="AL2437">
            <v>18</v>
          </cell>
          <cell r="AM2437">
            <v>0.99998735761514057</v>
          </cell>
          <cell r="AN2437" t="str">
            <v/>
          </cell>
          <cell r="AO2437" t="e">
            <v>#VALUE!</v>
          </cell>
          <cell r="AP2437" t="e">
            <v>#VALUE!</v>
          </cell>
          <cell r="AS2437">
            <v>1</v>
          </cell>
          <cell r="AT2437">
            <v>0</v>
          </cell>
        </row>
        <row r="2438">
          <cell r="B2438">
            <v>386938</v>
          </cell>
          <cell r="C2438" t="str">
            <v>SHENZHEN STRONG TECHNOLOGY CO., LTD.</v>
          </cell>
          <cell r="D2438" t="str">
            <v>V64</v>
          </cell>
          <cell r="E2438" t="str">
            <v>TBD</v>
          </cell>
          <cell r="F2438" t="str">
            <v>BGC SHUTTLE</v>
          </cell>
          <cell r="G2438" t="str">
            <v>EQP,AE,BG SHUTTLE,V64,STRONG</v>
          </cell>
          <cell r="H2438">
            <v>9790</v>
          </cell>
          <cell r="I2438" t="str">
            <v>AE</v>
          </cell>
          <cell r="J2438" t="str">
            <v>New Buy</v>
          </cell>
          <cell r="K2438">
            <v>352440</v>
          </cell>
          <cell r="L2438">
            <v>36</v>
          </cell>
          <cell r="M2438" t="str">
            <v>EBD</v>
          </cell>
          <cell r="N2438">
            <v>9790</v>
          </cell>
          <cell r="O2438">
            <v>352440</v>
          </cell>
          <cell r="P2438" t="b">
            <v>0</v>
          </cell>
          <cell r="Q2438" t="str">
            <v>China</v>
          </cell>
          <cell r="R2438" t="e">
            <v>#N/A</v>
          </cell>
          <cell r="S2438" t="e">
            <v>#N/A</v>
          </cell>
          <cell r="T2438" t="e">
            <v>#N/A</v>
          </cell>
          <cell r="U2438" t="e">
            <v>#N/A</v>
          </cell>
          <cell r="V2438" t="e">
            <v>#N/A</v>
          </cell>
          <cell r="Y2438" t="e">
            <v>#N/A</v>
          </cell>
          <cell r="Z2438">
            <v>352440</v>
          </cell>
          <cell r="AB2438" t="str">
            <v>Under</v>
          </cell>
          <cell r="AC2438">
            <v>0.97222222222222221</v>
          </cell>
          <cell r="AD2438" t="e">
            <v>#N/A</v>
          </cell>
          <cell r="AF2438">
            <v>9790</v>
          </cell>
          <cell r="AG2438">
            <v>9790</v>
          </cell>
          <cell r="AH2438">
            <v>1</v>
          </cell>
          <cell r="AK2438">
            <v>1</v>
          </cell>
          <cell r="AL2438">
            <v>36</v>
          </cell>
          <cell r="AM2438">
            <v>0.99989785495403471</v>
          </cell>
          <cell r="AN2438" t="str">
            <v/>
          </cell>
          <cell r="AO2438" t="e">
            <v>#VALUE!</v>
          </cell>
          <cell r="AP2438" t="e">
            <v>#VALUE!</v>
          </cell>
          <cell r="AS2438">
            <v>1</v>
          </cell>
          <cell r="AT2438">
            <v>0</v>
          </cell>
        </row>
        <row r="2439">
          <cell r="B2439">
            <v>386939</v>
          </cell>
          <cell r="C2439" t="str">
            <v>SHENZHEN STRONG TECHNOLOGY CO., LTD.</v>
          </cell>
          <cell r="D2439" t="str">
            <v>V64</v>
          </cell>
          <cell r="E2439" t="str">
            <v>TBD</v>
          </cell>
          <cell r="F2439" t="str">
            <v>BGC SHUTTLE</v>
          </cell>
          <cell r="G2439" t="str">
            <v>EQP,AE,BGC SHUTTLE,V62/V64,STRONG</v>
          </cell>
          <cell r="H2439">
            <v>9790</v>
          </cell>
          <cell r="I2439" t="str">
            <v>AE</v>
          </cell>
          <cell r="J2439" t="str">
            <v>New Buy</v>
          </cell>
          <cell r="K2439">
            <v>254540</v>
          </cell>
          <cell r="L2439">
            <v>26</v>
          </cell>
          <cell r="M2439" t="str">
            <v>EBD</v>
          </cell>
          <cell r="N2439">
            <v>9790</v>
          </cell>
          <cell r="O2439">
            <v>254540</v>
          </cell>
          <cell r="P2439" t="b">
            <v>0</v>
          </cell>
          <cell r="Q2439" t="str">
            <v>China</v>
          </cell>
          <cell r="R2439" t="e">
            <v>#N/A</v>
          </cell>
          <cell r="S2439" t="e">
            <v>#N/A</v>
          </cell>
          <cell r="T2439" t="e">
            <v>#N/A</v>
          </cell>
          <cell r="U2439" t="e">
            <v>#N/A</v>
          </cell>
          <cell r="V2439" t="e">
            <v>#N/A</v>
          </cell>
          <cell r="Y2439" t="e">
            <v>#N/A</v>
          </cell>
          <cell r="Z2439">
            <v>254540</v>
          </cell>
          <cell r="AB2439" t="str">
            <v>Under</v>
          </cell>
          <cell r="AC2439">
            <v>0.96153846153846156</v>
          </cell>
          <cell r="AD2439" t="e">
            <v>#N/A</v>
          </cell>
          <cell r="AF2439">
            <v>9790</v>
          </cell>
          <cell r="AG2439">
            <v>9790</v>
          </cell>
          <cell r="AH2439">
            <v>1</v>
          </cell>
          <cell r="AK2439">
            <v>1</v>
          </cell>
          <cell r="AL2439">
            <v>26</v>
          </cell>
          <cell r="AM2439">
            <v>0.99989785495403471</v>
          </cell>
          <cell r="AN2439" t="str">
            <v/>
          </cell>
          <cell r="AO2439" t="e">
            <v>#VALUE!</v>
          </cell>
          <cell r="AP2439" t="e">
            <v>#VALUE!</v>
          </cell>
          <cell r="AS2439">
            <v>1</v>
          </cell>
          <cell r="AT2439">
            <v>0</v>
          </cell>
        </row>
        <row r="2440">
          <cell r="B2440">
            <v>386943</v>
          </cell>
          <cell r="C2440" t="str">
            <v>SHENZHEN STRONG TECHNOLOGY CO., LTD.</v>
          </cell>
          <cell r="D2440" t="str">
            <v>V64</v>
          </cell>
          <cell r="E2440" t="str">
            <v>TBD</v>
          </cell>
          <cell r="F2440" t="str">
            <v>BGC</v>
          </cell>
          <cell r="G2440" t="str">
            <v>EQP,AE,BGC,V64,STRONG</v>
          </cell>
          <cell r="H2440">
            <v>79099</v>
          </cell>
          <cell r="I2440" t="str">
            <v>AE</v>
          </cell>
          <cell r="J2440" t="str">
            <v>New Buy</v>
          </cell>
          <cell r="K2440">
            <v>1028287</v>
          </cell>
          <cell r="L2440">
            <v>13</v>
          </cell>
          <cell r="M2440" t="str">
            <v>EBD</v>
          </cell>
          <cell r="N2440">
            <v>79099</v>
          </cell>
          <cell r="O2440">
            <v>1028287</v>
          </cell>
          <cell r="P2440" t="b">
            <v>0</v>
          </cell>
          <cell r="Q2440" t="str">
            <v>China</v>
          </cell>
          <cell r="R2440" t="e">
            <v>#N/A</v>
          </cell>
          <cell r="S2440" t="e">
            <v>#N/A</v>
          </cell>
          <cell r="T2440" t="e">
            <v>#N/A</v>
          </cell>
          <cell r="U2440" t="e">
            <v>#N/A</v>
          </cell>
          <cell r="V2440" t="e">
            <v>#N/A</v>
          </cell>
          <cell r="Y2440" t="e">
            <v>#N/A</v>
          </cell>
          <cell r="Z2440">
            <v>1028287</v>
          </cell>
          <cell r="AB2440" t="str">
            <v>Under</v>
          </cell>
          <cell r="AC2440">
            <v>0.92307692307692313</v>
          </cell>
          <cell r="AD2440" t="e">
            <v>#N/A</v>
          </cell>
          <cell r="AF2440">
            <v>79099</v>
          </cell>
          <cell r="AG2440">
            <v>79099</v>
          </cell>
          <cell r="AH2440">
            <v>1</v>
          </cell>
          <cell r="AK2440">
            <v>1</v>
          </cell>
          <cell r="AL2440">
            <v>13</v>
          </cell>
          <cell r="AM2440">
            <v>0.99998735761514057</v>
          </cell>
          <cell r="AN2440" t="str">
            <v/>
          </cell>
          <cell r="AO2440" t="e">
            <v>#VALUE!</v>
          </cell>
          <cell r="AP2440" t="e">
            <v>#VALUE!</v>
          </cell>
          <cell r="AS2440">
            <v>1</v>
          </cell>
          <cell r="AT2440">
            <v>0</v>
          </cell>
        </row>
        <row r="2441">
          <cell r="B2441">
            <v>386945</v>
          </cell>
          <cell r="C2441" t="str">
            <v>LG ELECTRONICS, INC.</v>
          </cell>
          <cell r="D2441" t="str">
            <v>V68</v>
          </cell>
          <cell r="E2441" t="str">
            <v>TBD</v>
          </cell>
          <cell r="F2441" t="str">
            <v>BTI SP-M1A2</v>
          </cell>
          <cell r="G2441" t="str">
            <v>EQP,AE,BTI SP-M1A2,V68,LG-PRI</v>
          </cell>
          <cell r="H2441">
            <v>1000</v>
          </cell>
          <cell r="I2441" t="str">
            <v>AE</v>
          </cell>
          <cell r="J2441" t="str">
            <v>New Buy</v>
          </cell>
          <cell r="K2441">
            <v>2000</v>
          </cell>
          <cell r="L2441">
            <v>2</v>
          </cell>
          <cell r="M2441" t="str">
            <v>EBD</v>
          </cell>
          <cell r="N2441">
            <v>1000</v>
          </cell>
          <cell r="O2441">
            <v>2000</v>
          </cell>
          <cell r="P2441" t="b">
            <v>0</v>
          </cell>
          <cell r="Q2441" t="str">
            <v>China</v>
          </cell>
          <cell r="R2441" t="e">
            <v>#N/A</v>
          </cell>
          <cell r="S2441" t="e">
            <v>#N/A</v>
          </cell>
          <cell r="T2441" t="e">
            <v>#N/A</v>
          </cell>
          <cell r="U2441" t="e">
            <v>#N/A</v>
          </cell>
          <cell r="V2441" t="e">
            <v>#N/A</v>
          </cell>
          <cell r="Y2441" t="e">
            <v>#N/A</v>
          </cell>
          <cell r="Z2441">
            <v>2000</v>
          </cell>
          <cell r="AB2441" t="str">
            <v>Under</v>
          </cell>
          <cell r="AC2441">
            <v>0.5</v>
          </cell>
          <cell r="AD2441" t="e">
            <v>#N/A</v>
          </cell>
          <cell r="AF2441">
            <v>1000</v>
          </cell>
          <cell r="AG2441">
            <v>1000</v>
          </cell>
          <cell r="AH2441">
            <v>1</v>
          </cell>
          <cell r="AK2441">
            <v>1</v>
          </cell>
          <cell r="AL2441">
            <v>2</v>
          </cell>
          <cell r="AM2441">
            <v>0.999</v>
          </cell>
          <cell r="AN2441">
            <v>217159</v>
          </cell>
          <cell r="AO2441">
            <v>0.99999539507918156</v>
          </cell>
          <cell r="AP2441">
            <v>0.99539507918161352</v>
          </cell>
          <cell r="AS2441">
            <v>1</v>
          </cell>
          <cell r="AT2441">
            <v>0</v>
          </cell>
        </row>
        <row r="2442">
          <cell r="B2442">
            <v>386945</v>
          </cell>
          <cell r="C2442" t="str">
            <v>LG ELECTRONICS, INC.</v>
          </cell>
          <cell r="D2442" t="str">
            <v>V68</v>
          </cell>
          <cell r="E2442" t="str">
            <v>TBD</v>
          </cell>
          <cell r="F2442" t="str">
            <v>BTI SP-M1A2</v>
          </cell>
          <cell r="G2442" t="str">
            <v>EQP,AE,BTI SP-M1A2,V68,LG-PRI</v>
          </cell>
          <cell r="H2442">
            <v>1000</v>
          </cell>
          <cell r="I2442" t="str">
            <v>AE</v>
          </cell>
          <cell r="J2442" t="str">
            <v>New Buy</v>
          </cell>
          <cell r="K2442">
            <v>2000</v>
          </cell>
          <cell r="L2442">
            <v>2</v>
          </cell>
          <cell r="M2442" t="str">
            <v>EBD</v>
          </cell>
          <cell r="N2442">
            <v>1000</v>
          </cell>
          <cell r="O2442">
            <v>2000</v>
          </cell>
          <cell r="P2442" t="b">
            <v>0</v>
          </cell>
          <cell r="Q2442" t="str">
            <v>China</v>
          </cell>
          <cell r="R2442" t="e">
            <v>#N/A</v>
          </cell>
          <cell r="S2442" t="e">
            <v>#N/A</v>
          </cell>
          <cell r="T2442" t="e">
            <v>#N/A</v>
          </cell>
          <cell r="U2442" t="e">
            <v>#N/A</v>
          </cell>
          <cell r="V2442" t="e">
            <v>#N/A</v>
          </cell>
          <cell r="Y2442" t="e">
            <v>#N/A</v>
          </cell>
          <cell r="Z2442">
            <v>2000</v>
          </cell>
          <cell r="AB2442" t="str">
            <v>Under</v>
          </cell>
          <cell r="AC2442">
            <v>0.5</v>
          </cell>
          <cell r="AD2442" t="e">
            <v>#N/A</v>
          </cell>
          <cell r="AF2442">
            <v>1000</v>
          </cell>
          <cell r="AG2442">
            <v>1000</v>
          </cell>
          <cell r="AH2442">
            <v>1</v>
          </cell>
          <cell r="AK2442">
            <v>1</v>
          </cell>
          <cell r="AL2442">
            <v>2</v>
          </cell>
          <cell r="AM2442">
            <v>0.999</v>
          </cell>
          <cell r="AN2442">
            <v>217159</v>
          </cell>
          <cell r="AO2442">
            <v>0.99999539507918156</v>
          </cell>
          <cell r="AP2442">
            <v>0.99539507918161352</v>
          </cell>
          <cell r="AS2442">
            <v>1</v>
          </cell>
          <cell r="AT2442">
            <v>0</v>
          </cell>
        </row>
        <row r="2443">
          <cell r="B2443">
            <v>386946</v>
          </cell>
          <cell r="C2443" t="str">
            <v>BOZHON PRECISION INDUSTRY TECHNOLOGY CO., LTD.</v>
          </cell>
          <cell r="D2443" t="str">
            <v>V68</v>
          </cell>
          <cell r="E2443" t="str">
            <v>TBD</v>
          </cell>
          <cell r="F2443" t="str">
            <v>CAKE</v>
          </cell>
          <cell r="G2443" t="str">
            <v>EQP,AE,CAKE,V68,BOZHON</v>
          </cell>
          <cell r="H2443">
            <v>164973</v>
          </cell>
          <cell r="I2443" t="str">
            <v>AE</v>
          </cell>
          <cell r="J2443" t="str">
            <v>New Buy</v>
          </cell>
          <cell r="K2443">
            <v>1319784</v>
          </cell>
          <cell r="L2443">
            <v>8</v>
          </cell>
          <cell r="M2443" t="str">
            <v>EBD</v>
          </cell>
          <cell r="N2443">
            <v>164973</v>
          </cell>
          <cell r="O2443">
            <v>1319784</v>
          </cell>
          <cell r="P2443" t="b">
            <v>0</v>
          </cell>
          <cell r="Q2443" t="str">
            <v>China</v>
          </cell>
          <cell r="R2443" t="e">
            <v>#N/A</v>
          </cell>
          <cell r="S2443" t="e">
            <v>#N/A</v>
          </cell>
          <cell r="T2443" t="e">
            <v>#N/A</v>
          </cell>
          <cell r="U2443" t="e">
            <v>#N/A</v>
          </cell>
          <cell r="V2443" t="e">
            <v>#N/A</v>
          </cell>
          <cell r="Y2443" t="e">
            <v>#N/A</v>
          </cell>
          <cell r="Z2443">
            <v>1319784</v>
          </cell>
          <cell r="AB2443" t="str">
            <v>Under</v>
          </cell>
          <cell r="AC2443">
            <v>0.875</v>
          </cell>
          <cell r="AD2443" t="e">
            <v>#N/A</v>
          </cell>
          <cell r="AF2443">
            <v>164973</v>
          </cell>
          <cell r="AG2443">
            <v>164973</v>
          </cell>
          <cell r="AH2443">
            <v>1</v>
          </cell>
          <cell r="AK2443">
            <v>1</v>
          </cell>
          <cell r="AL2443">
            <v>8</v>
          </cell>
          <cell r="AM2443">
            <v>0.99999393840204154</v>
          </cell>
          <cell r="AN2443" t="str">
            <v/>
          </cell>
          <cell r="AO2443" t="e">
            <v>#VALUE!</v>
          </cell>
          <cell r="AP2443" t="e">
            <v>#VALUE!</v>
          </cell>
          <cell r="AS2443">
            <v>1</v>
          </cell>
          <cell r="AT2443">
            <v>0</v>
          </cell>
        </row>
        <row r="2444">
          <cell r="B2444">
            <v>386946</v>
          </cell>
          <cell r="C2444" t="str">
            <v>BOZHON PRECISION INDUSTRY TECHNOLOGY CO., LTD.</v>
          </cell>
          <cell r="D2444" t="str">
            <v>V68</v>
          </cell>
          <cell r="E2444" t="str">
            <v>TBD</v>
          </cell>
          <cell r="F2444" t="str">
            <v>CAKE</v>
          </cell>
          <cell r="G2444" t="str">
            <v>EQP,AE,CAKE,V68,BOZHON</v>
          </cell>
          <cell r="H2444">
            <v>164973</v>
          </cell>
          <cell r="I2444" t="str">
            <v>AE</v>
          </cell>
          <cell r="J2444" t="str">
            <v>New Buy</v>
          </cell>
          <cell r="K2444">
            <v>2969514</v>
          </cell>
          <cell r="L2444">
            <v>18</v>
          </cell>
          <cell r="M2444" t="str">
            <v>EBD</v>
          </cell>
          <cell r="N2444">
            <v>164973</v>
          </cell>
          <cell r="O2444">
            <v>2969514</v>
          </cell>
          <cell r="P2444" t="b">
            <v>0</v>
          </cell>
          <cell r="Q2444" t="str">
            <v>China</v>
          </cell>
          <cell r="R2444" t="e">
            <v>#N/A</v>
          </cell>
          <cell r="S2444" t="e">
            <v>#N/A</v>
          </cell>
          <cell r="T2444" t="e">
            <v>#N/A</v>
          </cell>
          <cell r="U2444" t="e">
            <v>#N/A</v>
          </cell>
          <cell r="V2444" t="e">
            <v>#N/A</v>
          </cell>
          <cell r="Y2444" t="e">
            <v>#N/A</v>
          </cell>
          <cell r="Z2444">
            <v>2969514</v>
          </cell>
          <cell r="AB2444" t="str">
            <v>Under</v>
          </cell>
          <cell r="AC2444">
            <v>0.94444444444444442</v>
          </cell>
          <cell r="AD2444" t="e">
            <v>#N/A</v>
          </cell>
          <cell r="AF2444">
            <v>164973</v>
          </cell>
          <cell r="AG2444">
            <v>164973</v>
          </cell>
          <cell r="AH2444">
            <v>1</v>
          </cell>
          <cell r="AK2444">
            <v>1</v>
          </cell>
          <cell r="AL2444">
            <v>18</v>
          </cell>
          <cell r="AM2444">
            <v>0.99999393840204154</v>
          </cell>
          <cell r="AN2444" t="str">
            <v/>
          </cell>
          <cell r="AO2444" t="e">
            <v>#VALUE!</v>
          </cell>
          <cell r="AP2444" t="e">
            <v>#VALUE!</v>
          </cell>
          <cell r="AS2444">
            <v>1</v>
          </cell>
          <cell r="AT2444">
            <v>0</v>
          </cell>
        </row>
        <row r="2445">
          <cell r="B2445">
            <v>386947</v>
          </cell>
          <cell r="C2445" t="str">
            <v>BOZHON PRECISION INDUSTRY TECHNOLOGY CO., LTD.</v>
          </cell>
          <cell r="D2445" t="str">
            <v>V63</v>
          </cell>
          <cell r="E2445" t="str">
            <v>TBD</v>
          </cell>
          <cell r="F2445" t="str">
            <v>CFA2</v>
          </cell>
          <cell r="G2445" t="str">
            <v>EQP,AE,CFA2 ICT(CFA2),D74-V63,BOZHON,RETROFIT KIT</v>
          </cell>
          <cell r="H2445">
            <v>7720.93</v>
          </cell>
          <cell r="I2445" t="str">
            <v>AE</v>
          </cell>
          <cell r="J2445" t="str">
            <v>Retrofit</v>
          </cell>
          <cell r="K2445">
            <v>15441.86</v>
          </cell>
          <cell r="L2445">
            <v>2</v>
          </cell>
          <cell r="M2445" t="str">
            <v>OTS Quote</v>
          </cell>
          <cell r="N2445">
            <v>7720.93</v>
          </cell>
          <cell r="O2445">
            <v>15441.86</v>
          </cell>
          <cell r="P2445" t="b">
            <v>0</v>
          </cell>
          <cell r="Q2445" t="str">
            <v>China</v>
          </cell>
          <cell r="R2445" t="e">
            <v>#N/A</v>
          </cell>
          <cell r="S2445" t="e">
            <v>#N/A</v>
          </cell>
          <cell r="T2445" t="e">
            <v>#N/A</v>
          </cell>
          <cell r="U2445" t="e">
            <v>#N/A</v>
          </cell>
          <cell r="V2445" t="e">
            <v>#N/A</v>
          </cell>
          <cell r="Y2445" t="e">
            <v>#N/A</v>
          </cell>
          <cell r="Z2445">
            <v>15441.86</v>
          </cell>
          <cell r="AB2445" t="str">
            <v>Under</v>
          </cell>
          <cell r="AC2445">
            <v>0.5</v>
          </cell>
          <cell r="AD2445" t="e">
            <v>#N/A</v>
          </cell>
          <cell r="AF2445" t="str">
            <v>5469.63 / 5700.00 / 6255.21 / 6262.00 / 7578.75 / 7720.93</v>
          </cell>
          <cell r="AG2445">
            <v>6524.1900000000005</v>
          </cell>
          <cell r="AH2445">
            <v>1.1834311998884153</v>
          </cell>
          <cell r="AK2445">
            <v>1.1834311998884153</v>
          </cell>
          <cell r="AL2445">
            <v>2.3668623997768306</v>
          </cell>
          <cell r="AM2445">
            <v>0.99984672426768695</v>
          </cell>
          <cell r="AN2445">
            <v>79867</v>
          </cell>
          <cell r="AO2445">
            <v>0.99998518247586754</v>
          </cell>
          <cell r="AP2445">
            <v>0.90332765723014519</v>
          </cell>
          <cell r="AS2445">
            <v>1</v>
          </cell>
          <cell r="AT2445">
            <v>0</v>
          </cell>
        </row>
        <row r="2446">
          <cell r="B2446">
            <v>386950</v>
          </cell>
          <cell r="C2446" t="str">
            <v>LG ELECTRONICS, INC.</v>
          </cell>
          <cell r="D2446" t="str">
            <v>V68</v>
          </cell>
          <cell r="E2446" t="str">
            <v>TBD</v>
          </cell>
          <cell r="F2446" t="str">
            <v>DAS3 SP-D2</v>
          </cell>
          <cell r="G2446" t="str">
            <v>EQP,AE,DAS3 SP-D2,V68,LG PRI</v>
          </cell>
          <cell r="H2446">
            <v>1000</v>
          </cell>
          <cell r="I2446" t="str">
            <v>AE</v>
          </cell>
          <cell r="J2446" t="str">
            <v>New Buy</v>
          </cell>
          <cell r="K2446">
            <v>2000</v>
          </cell>
          <cell r="L2446">
            <v>2</v>
          </cell>
          <cell r="M2446" t="str">
            <v>EBD</v>
          </cell>
          <cell r="N2446">
            <v>1000</v>
          </cell>
          <cell r="O2446">
            <v>2000</v>
          </cell>
          <cell r="P2446" t="b">
            <v>1</v>
          </cell>
          <cell r="Q2446" t="str">
            <v>China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Y2446">
            <v>0</v>
          </cell>
          <cell r="Z2446">
            <v>2000</v>
          </cell>
          <cell r="AB2446" t="str">
            <v>Under</v>
          </cell>
          <cell r="AC2446">
            <v>0.5</v>
          </cell>
          <cell r="AD2446">
            <v>0</v>
          </cell>
          <cell r="AF2446">
            <v>1000</v>
          </cell>
          <cell r="AG2446">
            <v>91120.024999999499</v>
          </cell>
          <cell r="AH2446">
            <v>1.0974536058347278E-2</v>
          </cell>
          <cell r="AK2446">
            <v>1.0974536058347278E-2</v>
          </cell>
          <cell r="AL2446">
            <v>2.1949072116694557E-2</v>
          </cell>
          <cell r="AM2446">
            <v>0.99998902546394164</v>
          </cell>
          <cell r="AN2446">
            <v>238710</v>
          </cell>
          <cell r="AO2446">
            <v>0.99999995402565423</v>
          </cell>
          <cell r="AP2446">
            <v>0.99581081647186964</v>
          </cell>
          <cell r="AS2446">
            <v>1</v>
          </cell>
          <cell r="AT2446">
            <v>0</v>
          </cell>
        </row>
        <row r="2447">
          <cell r="B2447">
            <v>386950</v>
          </cell>
          <cell r="C2447" t="str">
            <v>LG ELECTRONICS, INC.</v>
          </cell>
          <cell r="D2447" t="str">
            <v>V68</v>
          </cell>
          <cell r="E2447" t="str">
            <v>TBD</v>
          </cell>
          <cell r="F2447" t="str">
            <v>DAS3 SP-D2</v>
          </cell>
          <cell r="G2447" t="str">
            <v>EQP,AE,DAS3 SP-D2,V68,LG PRI</v>
          </cell>
          <cell r="H2447">
            <v>1000</v>
          </cell>
          <cell r="I2447" t="str">
            <v>AE</v>
          </cell>
          <cell r="J2447" t="str">
            <v>New Buy</v>
          </cell>
          <cell r="K2447">
            <v>2000</v>
          </cell>
          <cell r="L2447">
            <v>2</v>
          </cell>
          <cell r="M2447" t="str">
            <v>EBD</v>
          </cell>
          <cell r="N2447">
            <v>1000</v>
          </cell>
          <cell r="O2447">
            <v>2000</v>
          </cell>
          <cell r="P2447" t="b">
            <v>1</v>
          </cell>
          <cell r="Q2447" t="str">
            <v>China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Y2447">
            <v>0</v>
          </cell>
          <cell r="Z2447">
            <v>2000</v>
          </cell>
          <cell r="AB2447" t="str">
            <v>Under</v>
          </cell>
          <cell r="AC2447">
            <v>0.5</v>
          </cell>
          <cell r="AD2447">
            <v>0</v>
          </cell>
          <cell r="AF2447">
            <v>1000</v>
          </cell>
          <cell r="AG2447">
            <v>91120.024999999499</v>
          </cell>
          <cell r="AH2447">
            <v>1.0974536058347278E-2</v>
          </cell>
          <cell r="AK2447">
            <v>1.0974536058347278E-2</v>
          </cell>
          <cell r="AL2447">
            <v>2.1949072116694557E-2</v>
          </cell>
          <cell r="AM2447">
            <v>0.99998902546394164</v>
          </cell>
          <cell r="AN2447">
            <v>238710</v>
          </cell>
          <cell r="AO2447">
            <v>0.99999995402565423</v>
          </cell>
          <cell r="AP2447">
            <v>0.99581081647186964</v>
          </cell>
          <cell r="AS2447">
            <v>1</v>
          </cell>
          <cell r="AT2447">
            <v>0</v>
          </cell>
        </row>
        <row r="2448">
          <cell r="B2448">
            <v>386951</v>
          </cell>
          <cell r="C2448" t="str">
            <v>LG ELECTRONICS, INC.</v>
          </cell>
          <cell r="D2448" t="str">
            <v>V68</v>
          </cell>
          <cell r="E2448" t="str">
            <v>TBD</v>
          </cell>
          <cell r="F2448" t="str">
            <v>DAS4 SP-P2</v>
          </cell>
          <cell r="G2448" t="str">
            <v>EQP,AE,DAS4 SP-P2,V68,LG PRI</v>
          </cell>
          <cell r="H2448">
            <v>1000</v>
          </cell>
          <cell r="I2448" t="str">
            <v>AE</v>
          </cell>
          <cell r="J2448" t="str">
            <v>New Buy</v>
          </cell>
          <cell r="K2448">
            <v>2000</v>
          </cell>
          <cell r="L2448">
            <v>2</v>
          </cell>
          <cell r="M2448" t="str">
            <v>EBD</v>
          </cell>
          <cell r="N2448">
            <v>1000</v>
          </cell>
          <cell r="O2448">
            <v>2000</v>
          </cell>
          <cell r="P2448" t="b">
            <v>1</v>
          </cell>
          <cell r="Q2448" t="str">
            <v>China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Y2448">
            <v>0</v>
          </cell>
          <cell r="Z2448">
            <v>2000</v>
          </cell>
          <cell r="AB2448" t="str">
            <v>Under</v>
          </cell>
          <cell r="AC2448">
            <v>0.5</v>
          </cell>
          <cell r="AD2448">
            <v>0</v>
          </cell>
          <cell r="AF2448">
            <v>1000</v>
          </cell>
          <cell r="AG2448">
            <v>75198.974999999497</v>
          </cell>
          <cell r="AH2448">
            <v>1.3298053597140209E-2</v>
          </cell>
          <cell r="AK2448">
            <v>1.3298053597140209E-2</v>
          </cell>
          <cell r="AL2448">
            <v>2.6596107194280419E-2</v>
          </cell>
          <cell r="AM2448">
            <v>0.99998670194640282</v>
          </cell>
          <cell r="AN2448">
            <v>148000</v>
          </cell>
          <cell r="AO2448">
            <v>0.9999999101482866</v>
          </cell>
          <cell r="AP2448">
            <v>0.9932432432432432</v>
          </cell>
          <cell r="AS2448">
            <v>1</v>
          </cell>
          <cell r="AT2448">
            <v>0</v>
          </cell>
        </row>
        <row r="2449">
          <cell r="B2449">
            <v>386951</v>
          </cell>
          <cell r="C2449" t="str">
            <v>LG ELECTRONICS, INC.</v>
          </cell>
          <cell r="D2449" t="str">
            <v>V68</v>
          </cell>
          <cell r="E2449" t="str">
            <v>TBD</v>
          </cell>
          <cell r="F2449" t="str">
            <v>DAS4 SP-P2</v>
          </cell>
          <cell r="G2449" t="str">
            <v>EQP,AE,DAS4 SP-P2,V68,LG PRI</v>
          </cell>
          <cell r="H2449">
            <v>1000</v>
          </cell>
          <cell r="I2449" t="str">
            <v>AE</v>
          </cell>
          <cell r="J2449" t="str">
            <v>New Buy</v>
          </cell>
          <cell r="K2449">
            <v>2000</v>
          </cell>
          <cell r="L2449">
            <v>2</v>
          </cell>
          <cell r="M2449" t="str">
            <v>EBD</v>
          </cell>
          <cell r="N2449">
            <v>1000</v>
          </cell>
          <cell r="O2449">
            <v>2000</v>
          </cell>
          <cell r="P2449" t="b">
            <v>1</v>
          </cell>
          <cell r="Q2449" t="str">
            <v>China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Y2449">
            <v>0</v>
          </cell>
          <cell r="Z2449">
            <v>2000</v>
          </cell>
          <cell r="AB2449" t="str">
            <v>Under</v>
          </cell>
          <cell r="AC2449">
            <v>0.5</v>
          </cell>
          <cell r="AD2449">
            <v>0</v>
          </cell>
          <cell r="AF2449">
            <v>1000</v>
          </cell>
          <cell r="AG2449">
            <v>75198.974999999497</v>
          </cell>
          <cell r="AH2449">
            <v>1.3298053597140209E-2</v>
          </cell>
          <cell r="AK2449">
            <v>1.3298053597140209E-2</v>
          </cell>
          <cell r="AL2449">
            <v>2.6596107194280419E-2</v>
          </cell>
          <cell r="AM2449">
            <v>0.99998670194640282</v>
          </cell>
          <cell r="AN2449">
            <v>148000</v>
          </cell>
          <cell r="AO2449">
            <v>0.9999999101482866</v>
          </cell>
          <cell r="AP2449">
            <v>0.9932432432432432</v>
          </cell>
          <cell r="AS2449">
            <v>1</v>
          </cell>
          <cell r="AT2449">
            <v>0</v>
          </cell>
        </row>
        <row r="2450">
          <cell r="B2450">
            <v>386952</v>
          </cell>
          <cell r="C2450" t="str">
            <v>HGLASER CO., LTD.</v>
          </cell>
          <cell r="D2450" t="str">
            <v>V68</v>
          </cell>
          <cell r="E2450" t="str">
            <v>TBD</v>
          </cell>
          <cell r="F2450" t="str">
            <v>ELM</v>
          </cell>
          <cell r="G2450" t="str">
            <v>EQP,AE,ELM(ELM AUTO),D47-V68,HG LASER,RETROFIT KIT</v>
          </cell>
          <cell r="H2450">
            <v>22126</v>
          </cell>
          <cell r="I2450" t="str">
            <v>AE</v>
          </cell>
          <cell r="J2450" t="str">
            <v>Retrofit</v>
          </cell>
          <cell r="K2450">
            <v>44252</v>
          </cell>
          <cell r="L2450">
            <v>2</v>
          </cell>
          <cell r="M2450" t="str">
            <v>OTS Quote</v>
          </cell>
          <cell r="N2450">
            <v>22126</v>
          </cell>
          <cell r="O2450">
            <v>44252</v>
          </cell>
          <cell r="P2450" t="b">
            <v>0</v>
          </cell>
          <cell r="Q2450" t="str">
            <v>China</v>
          </cell>
          <cell r="R2450" t="e">
            <v>#N/A</v>
          </cell>
          <cell r="S2450" t="e">
            <v>#N/A</v>
          </cell>
          <cell r="T2450" t="e">
            <v>#N/A</v>
          </cell>
          <cell r="U2450" t="e">
            <v>#N/A</v>
          </cell>
          <cell r="V2450" t="e">
            <v>#N/A</v>
          </cell>
          <cell r="Y2450" t="e">
            <v>#N/A</v>
          </cell>
          <cell r="Z2450">
            <v>44252</v>
          </cell>
          <cell r="AB2450" t="str">
            <v>Under</v>
          </cell>
          <cell r="AC2450">
            <v>0.5</v>
          </cell>
          <cell r="AD2450" t="e">
            <v>#N/A</v>
          </cell>
          <cell r="AF2450" t="str">
            <v>22126.00 / 22126.26 / 49660.00</v>
          </cell>
          <cell r="AG2450">
            <v>22126.12999999995</v>
          </cell>
          <cell r="AH2450">
            <v>0.99999412459386483</v>
          </cell>
          <cell r="AK2450">
            <v>0.99999412459386483</v>
          </cell>
          <cell r="AL2450">
            <v>1.9999882491877297</v>
          </cell>
          <cell r="AM2450">
            <v>0.99995480456817343</v>
          </cell>
          <cell r="AN2450" t="str">
            <v/>
          </cell>
          <cell r="AO2450" t="e">
            <v>#VALUE!</v>
          </cell>
          <cell r="AP2450" t="e">
            <v>#VALUE!</v>
          </cell>
          <cell r="AS2450">
            <v>1</v>
          </cell>
          <cell r="AT2450">
            <v>0</v>
          </cell>
        </row>
        <row r="2451">
          <cell r="B2451">
            <v>386954</v>
          </cell>
          <cell r="C2451" t="str">
            <v>HGLASER CO., LTD.</v>
          </cell>
          <cell r="D2451" t="str">
            <v>V68</v>
          </cell>
          <cell r="E2451" t="str">
            <v>TBD</v>
          </cell>
          <cell r="F2451" t="str">
            <v>ELM</v>
          </cell>
          <cell r="G2451" t="str">
            <v>EQP,AE,ELM,D37-V68,HG LASER,RETROFIT KIT</v>
          </cell>
          <cell r="H2451">
            <v>49660</v>
          </cell>
          <cell r="I2451" t="str">
            <v>AE</v>
          </cell>
          <cell r="J2451" t="str">
            <v>Retrofit</v>
          </cell>
          <cell r="K2451">
            <v>49660</v>
          </cell>
          <cell r="L2451">
            <v>1</v>
          </cell>
          <cell r="M2451" t="str">
            <v>OTS Quote</v>
          </cell>
          <cell r="N2451">
            <v>49660</v>
          </cell>
          <cell r="O2451">
            <v>49660</v>
          </cell>
          <cell r="P2451" t="b">
            <v>0</v>
          </cell>
          <cell r="Q2451" t="str">
            <v>China</v>
          </cell>
          <cell r="R2451" t="e">
            <v>#N/A</v>
          </cell>
          <cell r="S2451" t="e">
            <v>#N/A</v>
          </cell>
          <cell r="T2451" t="e">
            <v>#N/A</v>
          </cell>
          <cell r="U2451" t="e">
            <v>#N/A</v>
          </cell>
          <cell r="V2451" t="e">
            <v>#N/A</v>
          </cell>
          <cell r="Y2451" t="e">
            <v>#N/A</v>
          </cell>
          <cell r="Z2451">
            <v>49660</v>
          </cell>
          <cell r="AB2451" t="str">
            <v>Under</v>
          </cell>
          <cell r="AC2451" t="str">
            <v/>
          </cell>
          <cell r="AD2451" t="e">
            <v>#N/A</v>
          </cell>
          <cell r="AF2451" t="str">
            <v>22126.00 / 22126.26 / 49660.00</v>
          </cell>
          <cell r="AG2451">
            <v>22126.12999999995</v>
          </cell>
          <cell r="AH2451">
            <v>2.244405144505619</v>
          </cell>
          <cell r="AK2451">
            <v>2.244405144505619</v>
          </cell>
          <cell r="AL2451">
            <v>2.244405144505619</v>
          </cell>
          <cell r="AM2451">
            <v>0.99995480456817343</v>
          </cell>
          <cell r="AN2451" t="str">
            <v/>
          </cell>
          <cell r="AO2451" t="e">
            <v>#VALUE!</v>
          </cell>
          <cell r="AP2451" t="e">
            <v>#VALUE!</v>
          </cell>
          <cell r="AS2451">
            <v>1</v>
          </cell>
          <cell r="AT2451">
            <v>0</v>
          </cell>
        </row>
        <row r="2452">
          <cell r="B2452">
            <v>386954</v>
          </cell>
          <cell r="C2452" t="str">
            <v>HGLASER CO., LTD.</v>
          </cell>
          <cell r="D2452" t="str">
            <v>V68</v>
          </cell>
          <cell r="E2452" t="str">
            <v>TBD</v>
          </cell>
          <cell r="F2452" t="str">
            <v>ELM</v>
          </cell>
          <cell r="G2452" t="str">
            <v>EQP,AE,ELM,D37-V68,HG LASER,RETROFIT KIT</v>
          </cell>
          <cell r="H2452">
            <v>49660</v>
          </cell>
          <cell r="I2452" t="str">
            <v>AE</v>
          </cell>
          <cell r="J2452" t="str">
            <v>Retrofit</v>
          </cell>
          <cell r="K2452">
            <v>99320</v>
          </cell>
          <cell r="L2452">
            <v>2</v>
          </cell>
          <cell r="M2452" t="str">
            <v>OTS Quote</v>
          </cell>
          <cell r="N2452">
            <v>49660</v>
          </cell>
          <cell r="O2452">
            <v>99320</v>
          </cell>
          <cell r="P2452" t="b">
            <v>0</v>
          </cell>
          <cell r="Q2452" t="str">
            <v>China</v>
          </cell>
          <cell r="R2452" t="e">
            <v>#N/A</v>
          </cell>
          <cell r="S2452" t="e">
            <v>#N/A</v>
          </cell>
          <cell r="T2452" t="e">
            <v>#N/A</v>
          </cell>
          <cell r="U2452" t="e">
            <v>#N/A</v>
          </cell>
          <cell r="V2452" t="e">
            <v>#N/A</v>
          </cell>
          <cell r="Y2452" t="e">
            <v>#N/A</v>
          </cell>
          <cell r="Z2452">
            <v>99320</v>
          </cell>
          <cell r="AB2452" t="str">
            <v>Under</v>
          </cell>
          <cell r="AC2452">
            <v>0.5</v>
          </cell>
          <cell r="AD2452" t="e">
            <v>#N/A</v>
          </cell>
          <cell r="AF2452" t="str">
            <v>22126.00 / 22126.26 / 49660.00</v>
          </cell>
          <cell r="AG2452">
            <v>22126.12999999995</v>
          </cell>
          <cell r="AH2452">
            <v>2.244405144505619</v>
          </cell>
          <cell r="AK2452">
            <v>2.244405144505619</v>
          </cell>
          <cell r="AL2452">
            <v>4.488810289011238</v>
          </cell>
          <cell r="AM2452">
            <v>0.99995480456817343</v>
          </cell>
          <cell r="AN2452" t="str">
            <v/>
          </cell>
          <cell r="AO2452" t="e">
            <v>#VALUE!</v>
          </cell>
          <cell r="AP2452" t="e">
            <v>#VALUE!</v>
          </cell>
          <cell r="AS2452">
            <v>1</v>
          </cell>
          <cell r="AT2452">
            <v>0</v>
          </cell>
        </row>
        <row r="2453">
          <cell r="B2453">
            <v>386955</v>
          </cell>
          <cell r="C2453" t="str">
            <v>HGLASER CO., LTD.</v>
          </cell>
          <cell r="D2453" t="str">
            <v>V68</v>
          </cell>
          <cell r="E2453" t="str">
            <v>TBD</v>
          </cell>
          <cell r="F2453" t="str">
            <v>ELM</v>
          </cell>
          <cell r="G2453" t="str">
            <v>EQP,AE,ELM,D47-V68,HG LASER,RETROFIT KIT</v>
          </cell>
          <cell r="H2453">
            <v>22126</v>
          </cell>
          <cell r="I2453" t="str">
            <v>AE</v>
          </cell>
          <cell r="J2453" t="str">
            <v>Retrofit</v>
          </cell>
          <cell r="K2453">
            <v>22126</v>
          </cell>
          <cell r="L2453">
            <v>1</v>
          </cell>
          <cell r="M2453" t="str">
            <v>OTS Quote</v>
          </cell>
          <cell r="N2453">
            <v>22126</v>
          </cell>
          <cell r="O2453">
            <v>22126</v>
          </cell>
          <cell r="P2453" t="b">
            <v>0</v>
          </cell>
          <cell r="Q2453" t="str">
            <v>China</v>
          </cell>
          <cell r="R2453" t="e">
            <v>#N/A</v>
          </cell>
          <cell r="S2453" t="e">
            <v>#N/A</v>
          </cell>
          <cell r="T2453" t="e">
            <v>#N/A</v>
          </cell>
          <cell r="U2453" t="e">
            <v>#N/A</v>
          </cell>
          <cell r="V2453" t="e">
            <v>#N/A</v>
          </cell>
          <cell r="Y2453" t="e">
            <v>#N/A</v>
          </cell>
          <cell r="Z2453">
            <v>22126</v>
          </cell>
          <cell r="AB2453" t="str">
            <v>Under</v>
          </cell>
          <cell r="AC2453" t="str">
            <v/>
          </cell>
          <cell r="AD2453" t="e">
            <v>#N/A</v>
          </cell>
          <cell r="AF2453" t="str">
            <v>22126.00 / 22126.26 / 49660.00</v>
          </cell>
          <cell r="AG2453">
            <v>22126.12999999995</v>
          </cell>
          <cell r="AH2453">
            <v>0.99999412459386483</v>
          </cell>
          <cell r="AK2453">
            <v>0.99999412459386483</v>
          </cell>
          <cell r="AL2453">
            <v>0.99999412459386483</v>
          </cell>
          <cell r="AM2453">
            <v>0.99995480456817343</v>
          </cell>
          <cell r="AN2453" t="str">
            <v/>
          </cell>
          <cell r="AO2453" t="e">
            <v>#VALUE!</v>
          </cell>
          <cell r="AP2453" t="e">
            <v>#VALUE!</v>
          </cell>
          <cell r="AS2453">
            <v>1</v>
          </cell>
          <cell r="AT2453">
            <v>0</v>
          </cell>
        </row>
        <row r="2454">
          <cell r="B2454">
            <v>386958</v>
          </cell>
          <cell r="C2454" t="str">
            <v>HGLASER CO., LTD.</v>
          </cell>
          <cell r="D2454" t="str">
            <v>V68</v>
          </cell>
          <cell r="E2454" t="str">
            <v>TBD</v>
          </cell>
          <cell r="F2454" t="str">
            <v>ELM</v>
          </cell>
          <cell r="G2454" t="str">
            <v>EQP,AE,ELM,V54-V68,HG LASER,RETROFIT KIT</v>
          </cell>
          <cell r="H2454">
            <v>22126</v>
          </cell>
          <cell r="I2454" t="str">
            <v>AE</v>
          </cell>
          <cell r="J2454" t="str">
            <v>Retrofit</v>
          </cell>
          <cell r="K2454">
            <v>22126</v>
          </cell>
          <cell r="L2454">
            <v>1</v>
          </cell>
          <cell r="M2454" t="str">
            <v>EBD</v>
          </cell>
          <cell r="N2454">
            <v>22126</v>
          </cell>
          <cell r="O2454">
            <v>22126</v>
          </cell>
          <cell r="P2454" t="b">
            <v>0</v>
          </cell>
          <cell r="Q2454" t="str">
            <v>China</v>
          </cell>
          <cell r="R2454" t="e">
            <v>#N/A</v>
          </cell>
          <cell r="S2454" t="e">
            <v>#N/A</v>
          </cell>
          <cell r="T2454" t="e">
            <v>#N/A</v>
          </cell>
          <cell r="U2454" t="e">
            <v>#N/A</v>
          </cell>
          <cell r="V2454" t="e">
            <v>#N/A</v>
          </cell>
          <cell r="Y2454" t="e">
            <v>#N/A</v>
          </cell>
          <cell r="Z2454">
            <v>22126</v>
          </cell>
          <cell r="AB2454" t="str">
            <v>Under</v>
          </cell>
          <cell r="AC2454" t="str">
            <v/>
          </cell>
          <cell r="AD2454" t="e">
            <v>#N/A</v>
          </cell>
          <cell r="AF2454" t="str">
            <v>22126.00 / 22126.26 / 49660.00</v>
          </cell>
          <cell r="AG2454">
            <v>22126.12999999995</v>
          </cell>
          <cell r="AH2454">
            <v>0.99999412459386483</v>
          </cell>
          <cell r="AK2454">
            <v>0.99999412459386483</v>
          </cell>
          <cell r="AL2454">
            <v>0.99999412459386483</v>
          </cell>
          <cell r="AM2454">
            <v>0.99995480456817343</v>
          </cell>
          <cell r="AN2454" t="str">
            <v/>
          </cell>
          <cell r="AO2454" t="e">
            <v>#VALUE!</v>
          </cell>
          <cell r="AP2454" t="e">
            <v>#VALUE!</v>
          </cell>
          <cell r="AS2454">
            <v>1</v>
          </cell>
          <cell r="AT2454">
            <v>0</v>
          </cell>
        </row>
        <row r="2455">
          <cell r="B2455">
            <v>386959</v>
          </cell>
          <cell r="C2455" t="str">
            <v>TAOWINE INDUSTRIAL CO., LTD.</v>
          </cell>
          <cell r="D2455" t="str">
            <v>V68</v>
          </cell>
          <cell r="E2455" t="str">
            <v>TBD</v>
          </cell>
          <cell r="F2455" t="str">
            <v>FF MASK</v>
          </cell>
          <cell r="G2455" t="str">
            <v>EQP,AE,FF MASK HUPH,D17-V68,TAOWINE,RETROFIT KIT</v>
          </cell>
          <cell r="H2455">
            <v>9300</v>
          </cell>
          <cell r="I2455" t="str">
            <v>AE</v>
          </cell>
          <cell r="J2455" t="str">
            <v>Retrofit</v>
          </cell>
          <cell r="K2455">
            <v>9300</v>
          </cell>
          <cell r="L2455">
            <v>1</v>
          </cell>
          <cell r="M2455" t="str">
            <v>OTS Quote</v>
          </cell>
          <cell r="N2455">
            <v>9300</v>
          </cell>
          <cell r="O2455">
            <v>9300</v>
          </cell>
          <cell r="P2455" t="b">
            <v>0</v>
          </cell>
          <cell r="Q2455" t="str">
            <v>China</v>
          </cell>
          <cell r="R2455" t="e">
            <v>#N/A</v>
          </cell>
          <cell r="S2455" t="e">
            <v>#N/A</v>
          </cell>
          <cell r="T2455" t="e">
            <v>#N/A</v>
          </cell>
          <cell r="U2455" t="e">
            <v>#N/A</v>
          </cell>
          <cell r="V2455" t="e">
            <v>#N/A</v>
          </cell>
          <cell r="Y2455" t="e">
            <v>#N/A</v>
          </cell>
          <cell r="Z2455">
            <v>9300</v>
          </cell>
          <cell r="AB2455" t="str">
            <v>Under</v>
          </cell>
          <cell r="AC2455" t="str">
            <v/>
          </cell>
          <cell r="AD2455" t="e">
            <v>#N/A</v>
          </cell>
          <cell r="AF2455">
            <v>9300</v>
          </cell>
          <cell r="AG2455">
            <v>9300</v>
          </cell>
          <cell r="AH2455">
            <v>1</v>
          </cell>
          <cell r="AK2455">
            <v>1</v>
          </cell>
          <cell r="AL2455">
            <v>1</v>
          </cell>
          <cell r="AM2455">
            <v>0.99989247311827956</v>
          </cell>
          <cell r="AN2455">
            <v>39282.1</v>
          </cell>
          <cell r="AO2455">
            <v>0.99997454311251177</v>
          </cell>
          <cell r="AP2455">
            <v>0.7632509463597924</v>
          </cell>
          <cell r="AS2455">
            <v>1</v>
          </cell>
          <cell r="AT2455">
            <v>0</v>
          </cell>
        </row>
        <row r="2456">
          <cell r="B2456">
            <v>386960</v>
          </cell>
          <cell r="C2456" t="str">
            <v>TAOWINE INDUSTRIAL CO., LTD.</v>
          </cell>
          <cell r="D2456" t="str">
            <v>V68</v>
          </cell>
          <cell r="E2456" t="str">
            <v>TBD</v>
          </cell>
          <cell r="F2456" t="str">
            <v>FF MASK</v>
          </cell>
          <cell r="G2456" t="str">
            <v>EQP,AE,FF MASK HUPH,D27-V68,TAOWINE,RETROFIT KIT</v>
          </cell>
          <cell r="H2456">
            <v>9300</v>
          </cell>
          <cell r="I2456" t="str">
            <v>AE</v>
          </cell>
          <cell r="J2456" t="str">
            <v>Retrofit</v>
          </cell>
          <cell r="K2456">
            <v>55800</v>
          </cell>
          <cell r="L2456">
            <v>6</v>
          </cell>
          <cell r="M2456" t="str">
            <v>OTS Quote</v>
          </cell>
          <cell r="N2456">
            <v>9300</v>
          </cell>
          <cell r="O2456">
            <v>55800</v>
          </cell>
          <cell r="P2456" t="b">
            <v>0</v>
          </cell>
          <cell r="Q2456" t="str">
            <v>China</v>
          </cell>
          <cell r="R2456" t="e">
            <v>#N/A</v>
          </cell>
          <cell r="S2456" t="e">
            <v>#N/A</v>
          </cell>
          <cell r="T2456" t="e">
            <v>#N/A</v>
          </cell>
          <cell r="U2456" t="e">
            <v>#N/A</v>
          </cell>
          <cell r="V2456" t="e">
            <v>#N/A</v>
          </cell>
          <cell r="Y2456" t="e">
            <v>#N/A</v>
          </cell>
          <cell r="Z2456">
            <v>55800</v>
          </cell>
          <cell r="AB2456" t="str">
            <v>Under</v>
          </cell>
          <cell r="AC2456">
            <v>0.83333333333333337</v>
          </cell>
          <cell r="AD2456" t="e">
            <v>#N/A</v>
          </cell>
          <cell r="AF2456">
            <v>9300</v>
          </cell>
          <cell r="AG2456">
            <v>9300</v>
          </cell>
          <cell r="AH2456">
            <v>1</v>
          </cell>
          <cell r="AK2456">
            <v>1</v>
          </cell>
          <cell r="AL2456">
            <v>6</v>
          </cell>
          <cell r="AM2456">
            <v>0.99989247311827956</v>
          </cell>
          <cell r="AN2456">
            <v>39282.1</v>
          </cell>
          <cell r="AO2456">
            <v>0.99997454311251177</v>
          </cell>
          <cell r="AP2456">
            <v>0.7632509463597924</v>
          </cell>
          <cell r="AS2456">
            <v>1</v>
          </cell>
          <cell r="AT2456">
            <v>0</v>
          </cell>
        </row>
        <row r="2457">
          <cell r="B2457">
            <v>386961</v>
          </cell>
          <cell r="C2457" t="str">
            <v>TAOWINE INDUSTRIAL CO., LTD.</v>
          </cell>
          <cell r="D2457" t="str">
            <v>V68</v>
          </cell>
          <cell r="E2457" t="str">
            <v>TBD</v>
          </cell>
          <cell r="F2457" t="str">
            <v>FF MASK</v>
          </cell>
          <cell r="G2457" t="str">
            <v>EQP,AE,FF MASK HUPH,D64-V68,TAOWINE,RETROFIT KIT</v>
          </cell>
          <cell r="H2457">
            <v>9300</v>
          </cell>
          <cell r="I2457" t="str">
            <v>AE</v>
          </cell>
          <cell r="J2457" t="str">
            <v>Retrofit</v>
          </cell>
          <cell r="K2457">
            <v>18600</v>
          </cell>
          <cell r="L2457">
            <v>2</v>
          </cell>
          <cell r="M2457" t="str">
            <v>OTS Quote</v>
          </cell>
          <cell r="N2457">
            <v>9300</v>
          </cell>
          <cell r="O2457">
            <v>18600</v>
          </cell>
          <cell r="P2457" t="b">
            <v>0</v>
          </cell>
          <cell r="Q2457" t="str">
            <v>China</v>
          </cell>
          <cell r="R2457" t="e">
            <v>#N/A</v>
          </cell>
          <cell r="S2457" t="e">
            <v>#N/A</v>
          </cell>
          <cell r="T2457" t="e">
            <v>#N/A</v>
          </cell>
          <cell r="U2457" t="e">
            <v>#N/A</v>
          </cell>
          <cell r="V2457" t="e">
            <v>#N/A</v>
          </cell>
          <cell r="Y2457" t="e">
            <v>#N/A</v>
          </cell>
          <cell r="Z2457">
            <v>18600</v>
          </cell>
          <cell r="AB2457" t="str">
            <v>Under</v>
          </cell>
          <cell r="AC2457">
            <v>0.5</v>
          </cell>
          <cell r="AD2457" t="e">
            <v>#N/A</v>
          </cell>
          <cell r="AF2457">
            <v>9300</v>
          </cell>
          <cell r="AG2457">
            <v>9300</v>
          </cell>
          <cell r="AH2457">
            <v>1</v>
          </cell>
          <cell r="AK2457">
            <v>1</v>
          </cell>
          <cell r="AL2457">
            <v>2</v>
          </cell>
          <cell r="AM2457">
            <v>0.99989247311827956</v>
          </cell>
          <cell r="AN2457">
            <v>39282.1</v>
          </cell>
          <cell r="AO2457">
            <v>0.99997454311251177</v>
          </cell>
          <cell r="AP2457">
            <v>0.7632509463597924</v>
          </cell>
          <cell r="AS2457">
            <v>1</v>
          </cell>
          <cell r="AT2457">
            <v>0</v>
          </cell>
        </row>
        <row r="2458">
          <cell r="B2458">
            <v>386962</v>
          </cell>
          <cell r="C2458" t="str">
            <v>TAOWINE INDUSTRIAL CO., LTD.</v>
          </cell>
          <cell r="D2458" t="str">
            <v>V68</v>
          </cell>
          <cell r="E2458" t="str">
            <v>TBD</v>
          </cell>
          <cell r="F2458" t="str">
            <v>FF MASK</v>
          </cell>
          <cell r="G2458" t="str">
            <v>EQP,AE,FF MASK HUPH,V57-V68,TAOWINE,RETROFIT KIT</v>
          </cell>
          <cell r="H2458">
            <v>9300</v>
          </cell>
          <cell r="I2458" t="str">
            <v>AE</v>
          </cell>
          <cell r="J2458" t="str">
            <v>Retrofit</v>
          </cell>
          <cell r="K2458">
            <v>9300</v>
          </cell>
          <cell r="L2458">
            <v>1</v>
          </cell>
          <cell r="M2458" t="str">
            <v>EBD</v>
          </cell>
          <cell r="N2458">
            <v>9300</v>
          </cell>
          <cell r="O2458">
            <v>9300</v>
          </cell>
          <cell r="P2458" t="b">
            <v>0</v>
          </cell>
          <cell r="Q2458" t="str">
            <v>China</v>
          </cell>
          <cell r="R2458" t="e">
            <v>#N/A</v>
          </cell>
          <cell r="S2458" t="e">
            <v>#N/A</v>
          </cell>
          <cell r="T2458" t="e">
            <v>#N/A</v>
          </cell>
          <cell r="U2458" t="e">
            <v>#N/A</v>
          </cell>
          <cell r="V2458" t="e">
            <v>#N/A</v>
          </cell>
          <cell r="Y2458" t="e">
            <v>#N/A</v>
          </cell>
          <cell r="Z2458">
            <v>9300</v>
          </cell>
          <cell r="AB2458" t="str">
            <v>Under</v>
          </cell>
          <cell r="AC2458" t="str">
            <v/>
          </cell>
          <cell r="AD2458" t="e">
            <v>#N/A</v>
          </cell>
          <cell r="AF2458">
            <v>9300</v>
          </cell>
          <cell r="AG2458">
            <v>9300</v>
          </cell>
          <cell r="AH2458">
            <v>1</v>
          </cell>
          <cell r="AK2458">
            <v>1</v>
          </cell>
          <cell r="AL2458">
            <v>1</v>
          </cell>
          <cell r="AM2458">
            <v>0.99989247311827956</v>
          </cell>
          <cell r="AN2458">
            <v>39282.1</v>
          </cell>
          <cell r="AO2458">
            <v>0.99997454311251177</v>
          </cell>
          <cell r="AP2458">
            <v>0.7632509463597924</v>
          </cell>
          <cell r="AS2458">
            <v>1</v>
          </cell>
          <cell r="AT2458">
            <v>0</v>
          </cell>
        </row>
        <row r="2459">
          <cell r="B2459">
            <v>386963</v>
          </cell>
          <cell r="C2459" t="str">
            <v>TAOWINE INDUSTRIAL CO., LTD.</v>
          </cell>
          <cell r="D2459" t="str">
            <v>V68</v>
          </cell>
          <cell r="E2459" t="str">
            <v>TBD</v>
          </cell>
          <cell r="F2459" t="str">
            <v>FF MASK</v>
          </cell>
          <cell r="G2459" t="str">
            <v>EQP,AE,FF MASK,D37-V68,TAOWINE,RETROFIT KIT</v>
          </cell>
          <cell r="H2459">
            <v>9300</v>
          </cell>
          <cell r="I2459" t="str">
            <v>AE</v>
          </cell>
          <cell r="J2459" t="str">
            <v>Retrofit</v>
          </cell>
          <cell r="K2459">
            <v>9300</v>
          </cell>
          <cell r="L2459">
            <v>1</v>
          </cell>
          <cell r="M2459" t="str">
            <v>OTS Quote</v>
          </cell>
          <cell r="N2459">
            <v>9300</v>
          </cell>
          <cell r="O2459">
            <v>9300</v>
          </cell>
          <cell r="P2459" t="b">
            <v>0</v>
          </cell>
          <cell r="Q2459" t="str">
            <v>China</v>
          </cell>
          <cell r="R2459" t="e">
            <v>#N/A</v>
          </cell>
          <cell r="S2459" t="e">
            <v>#N/A</v>
          </cell>
          <cell r="T2459" t="e">
            <v>#N/A</v>
          </cell>
          <cell r="U2459" t="e">
            <v>#N/A</v>
          </cell>
          <cell r="V2459" t="e">
            <v>#N/A</v>
          </cell>
          <cell r="Y2459" t="e">
            <v>#N/A</v>
          </cell>
          <cell r="Z2459">
            <v>9300</v>
          </cell>
          <cell r="AB2459" t="str">
            <v>Under</v>
          </cell>
          <cell r="AC2459" t="str">
            <v/>
          </cell>
          <cell r="AD2459" t="e">
            <v>#N/A</v>
          </cell>
          <cell r="AF2459">
            <v>9300</v>
          </cell>
          <cell r="AG2459">
            <v>9300</v>
          </cell>
          <cell r="AH2459">
            <v>1</v>
          </cell>
          <cell r="AK2459">
            <v>1</v>
          </cell>
          <cell r="AL2459">
            <v>1</v>
          </cell>
          <cell r="AM2459">
            <v>0.99989247311827956</v>
          </cell>
          <cell r="AN2459">
            <v>39282.1</v>
          </cell>
          <cell r="AO2459">
            <v>0.99997454311251177</v>
          </cell>
          <cell r="AP2459">
            <v>0.7632509463597924</v>
          </cell>
          <cell r="AS2459">
            <v>1</v>
          </cell>
          <cell r="AT2459">
            <v>0</v>
          </cell>
        </row>
        <row r="2460">
          <cell r="B2460">
            <v>386964</v>
          </cell>
          <cell r="C2460" t="str">
            <v>BOZHON PRECISION INDUSTRY TECHNOLOGY CO., LTD.</v>
          </cell>
          <cell r="D2460" t="str">
            <v>V68</v>
          </cell>
          <cell r="E2460" t="str">
            <v>TBD</v>
          </cell>
          <cell r="F2460" t="str">
            <v>FIFO-P</v>
          </cell>
          <cell r="G2460" t="str">
            <v>EQP,AE,FIFO-P,V68,BOZHON</v>
          </cell>
          <cell r="H2460">
            <v>29663.613000000001</v>
          </cell>
          <cell r="I2460" t="str">
            <v>AE</v>
          </cell>
          <cell r="J2460" t="str">
            <v>New Buy</v>
          </cell>
          <cell r="K2460">
            <v>237308.90400000001</v>
          </cell>
          <cell r="L2460">
            <v>8</v>
          </cell>
          <cell r="M2460" t="str">
            <v>EBD</v>
          </cell>
          <cell r="N2460">
            <v>29663.613000000001</v>
          </cell>
          <cell r="O2460">
            <v>237308.90400000001</v>
          </cell>
          <cell r="P2460" t="b">
            <v>1</v>
          </cell>
          <cell r="Q2460" t="str">
            <v>China</v>
          </cell>
          <cell r="R2460" t="e">
            <v>#N/A</v>
          </cell>
          <cell r="S2460" t="e">
            <v>#N/A</v>
          </cell>
          <cell r="T2460" t="e">
            <v>#N/A</v>
          </cell>
          <cell r="U2460" t="e">
            <v>#N/A</v>
          </cell>
          <cell r="V2460" t="e">
            <v>#N/A</v>
          </cell>
          <cell r="Y2460" t="e">
            <v>#N/A</v>
          </cell>
          <cell r="Z2460">
            <v>237308.90400000001</v>
          </cell>
          <cell r="AB2460" t="str">
            <v>Under</v>
          </cell>
          <cell r="AC2460">
            <v>0.875</v>
          </cell>
          <cell r="AD2460" t="e">
            <v>#N/A</v>
          </cell>
          <cell r="AF2460">
            <v>13739.28</v>
          </cell>
          <cell r="AG2460">
            <v>21701.446500000002</v>
          </cell>
          <cell r="AH2460">
            <v>1.3668956583147578</v>
          </cell>
          <cell r="AK2460">
            <v>1.3668956583147578</v>
          </cell>
          <cell r="AL2460">
            <v>10.935165266518062</v>
          </cell>
          <cell r="AM2460">
            <v>0.9999539201223292</v>
          </cell>
          <cell r="AN2460" t="str">
            <v/>
          </cell>
          <cell r="AO2460" t="e">
            <v>#VALUE!</v>
          </cell>
          <cell r="AP2460" t="e">
            <v>#VALUE!</v>
          </cell>
          <cell r="AS2460">
            <v>1</v>
          </cell>
          <cell r="AT2460">
            <v>0</v>
          </cell>
        </row>
        <row r="2461">
          <cell r="B2461">
            <v>386964</v>
          </cell>
          <cell r="C2461" t="str">
            <v>BOZHON PRECISION INDUSTRY TECHNOLOGY CO., LTD.</v>
          </cell>
          <cell r="D2461" t="str">
            <v>V68</v>
          </cell>
          <cell r="E2461" t="str">
            <v>TBD</v>
          </cell>
          <cell r="F2461" t="str">
            <v>FIFO-P</v>
          </cell>
          <cell r="G2461" t="str">
            <v>EQP,AE,FIFO-P,V68,BOZHON</v>
          </cell>
          <cell r="H2461">
            <v>29663.613000000001</v>
          </cell>
          <cell r="I2461" t="str">
            <v>AE</v>
          </cell>
          <cell r="J2461" t="str">
            <v>New Buy</v>
          </cell>
          <cell r="K2461">
            <v>533945.03399999999</v>
          </cell>
          <cell r="L2461">
            <v>18</v>
          </cell>
          <cell r="M2461" t="str">
            <v>EBD</v>
          </cell>
          <cell r="N2461">
            <v>29663.613000000001</v>
          </cell>
          <cell r="O2461">
            <v>533945.03399999999</v>
          </cell>
          <cell r="P2461" t="b">
            <v>1</v>
          </cell>
          <cell r="Q2461" t="str">
            <v>China</v>
          </cell>
          <cell r="R2461" t="e">
            <v>#N/A</v>
          </cell>
          <cell r="S2461" t="e">
            <v>#N/A</v>
          </cell>
          <cell r="T2461" t="e">
            <v>#N/A</v>
          </cell>
          <cell r="U2461" t="e">
            <v>#N/A</v>
          </cell>
          <cell r="V2461" t="e">
            <v>#N/A</v>
          </cell>
          <cell r="Y2461" t="e">
            <v>#N/A</v>
          </cell>
          <cell r="Z2461">
            <v>533945.03399999999</v>
          </cell>
          <cell r="AB2461" t="str">
            <v>Under</v>
          </cell>
          <cell r="AC2461">
            <v>0.94444444444444442</v>
          </cell>
          <cell r="AD2461" t="e">
            <v>#N/A</v>
          </cell>
          <cell r="AF2461">
            <v>13739.28</v>
          </cell>
          <cell r="AG2461">
            <v>21701.446500000002</v>
          </cell>
          <cell r="AH2461">
            <v>1.3668956583147578</v>
          </cell>
          <cell r="AK2461">
            <v>1.3668956583147578</v>
          </cell>
          <cell r="AL2461">
            <v>24.604121849665638</v>
          </cell>
          <cell r="AM2461">
            <v>0.9999539201223292</v>
          </cell>
          <cell r="AN2461" t="str">
            <v/>
          </cell>
          <cell r="AO2461" t="e">
            <v>#VALUE!</v>
          </cell>
          <cell r="AP2461" t="e">
            <v>#VALUE!</v>
          </cell>
          <cell r="AS2461">
            <v>1</v>
          </cell>
          <cell r="AT2461">
            <v>0</v>
          </cell>
        </row>
        <row r="2462">
          <cell r="B2462">
            <v>386967</v>
          </cell>
          <cell r="C2462" t="str">
            <v>HGLASER CO., LTD.</v>
          </cell>
          <cell r="D2462" t="str">
            <v>V68</v>
          </cell>
          <cell r="E2462" t="str">
            <v>TBD</v>
          </cell>
          <cell r="F2462" t="str">
            <v>HAL-UV</v>
          </cell>
          <cell r="G2462" t="str">
            <v>EQP,AE,HAL-UV,D94-V68,HG LASER,RETROFIT KIT</v>
          </cell>
          <cell r="H2462">
            <v>38000</v>
          </cell>
          <cell r="I2462" t="str">
            <v>AE</v>
          </cell>
          <cell r="J2462" t="str">
            <v>Retrofit</v>
          </cell>
          <cell r="K2462">
            <v>38000</v>
          </cell>
          <cell r="L2462">
            <v>1</v>
          </cell>
          <cell r="M2462" t="str">
            <v>OTS Quote</v>
          </cell>
          <cell r="N2462">
            <v>38000</v>
          </cell>
          <cell r="O2462">
            <v>38000</v>
          </cell>
          <cell r="P2462" t="b">
            <v>0</v>
          </cell>
          <cell r="Q2462" t="str">
            <v>China</v>
          </cell>
          <cell r="R2462" t="e">
            <v>#N/A</v>
          </cell>
          <cell r="S2462" t="e">
            <v>#N/A</v>
          </cell>
          <cell r="T2462" t="e">
            <v>#N/A</v>
          </cell>
          <cell r="U2462" t="e">
            <v>#N/A</v>
          </cell>
          <cell r="V2462" t="e">
            <v>#N/A</v>
          </cell>
          <cell r="Y2462" t="e">
            <v>#N/A</v>
          </cell>
          <cell r="Z2462">
            <v>38000</v>
          </cell>
          <cell r="AB2462" t="str">
            <v>Under</v>
          </cell>
          <cell r="AC2462" t="str">
            <v/>
          </cell>
          <cell r="AD2462" t="e">
            <v>#N/A</v>
          </cell>
          <cell r="AF2462">
            <v>38000</v>
          </cell>
          <cell r="AG2462">
            <v>38000</v>
          </cell>
          <cell r="AH2462">
            <v>1</v>
          </cell>
          <cell r="AK2462">
            <v>1</v>
          </cell>
          <cell r="AL2462">
            <v>1</v>
          </cell>
          <cell r="AM2462">
            <v>0.99997368421052635</v>
          </cell>
          <cell r="AN2462">
            <v>77789.399999999994</v>
          </cell>
          <cell r="AO2462">
            <v>0.99998714477808026</v>
          </cell>
          <cell r="AP2462">
            <v>0.51150156705155192</v>
          </cell>
          <cell r="AS2462">
            <v>1</v>
          </cell>
          <cell r="AT2462">
            <v>0</v>
          </cell>
        </row>
        <row r="2463">
          <cell r="B2463">
            <v>386968</v>
          </cell>
          <cell r="C2463" t="str">
            <v>HGLASER CO., LTD.</v>
          </cell>
          <cell r="D2463" t="str">
            <v>V68</v>
          </cell>
          <cell r="E2463" t="str">
            <v>TBD</v>
          </cell>
          <cell r="F2463" t="str">
            <v>2D LASER</v>
          </cell>
          <cell r="G2463" t="str">
            <v>EQP,AE,HSG 2D LASER,V68,HG LASER</v>
          </cell>
          <cell r="H2463">
            <v>48760</v>
          </cell>
          <cell r="I2463" t="str">
            <v>AE</v>
          </cell>
          <cell r="J2463" t="str">
            <v>New Buy</v>
          </cell>
          <cell r="K2463">
            <v>48760</v>
          </cell>
          <cell r="L2463">
            <v>1</v>
          </cell>
          <cell r="M2463" t="str">
            <v>EBD</v>
          </cell>
          <cell r="N2463">
            <v>48760</v>
          </cell>
          <cell r="O2463">
            <v>48760</v>
          </cell>
          <cell r="P2463" t="b">
            <v>1</v>
          </cell>
          <cell r="Q2463" t="str">
            <v>China</v>
          </cell>
          <cell r="R2463" t="e">
            <v>#N/A</v>
          </cell>
          <cell r="S2463" t="e">
            <v>#N/A</v>
          </cell>
          <cell r="T2463" t="e">
            <v>#N/A</v>
          </cell>
          <cell r="U2463" t="e">
            <v>#N/A</v>
          </cell>
          <cell r="V2463" t="e">
            <v>#N/A</v>
          </cell>
          <cell r="Y2463" t="e">
            <v>#N/A</v>
          </cell>
          <cell r="Z2463">
            <v>48760</v>
          </cell>
          <cell r="AB2463" t="str">
            <v>Under</v>
          </cell>
          <cell r="AC2463" t="str">
            <v/>
          </cell>
          <cell r="AD2463" t="e">
            <v>#N/A</v>
          </cell>
          <cell r="AF2463">
            <v>32288</v>
          </cell>
          <cell r="AG2463">
            <v>36144</v>
          </cell>
          <cell r="AH2463">
            <v>1.3490482514386897</v>
          </cell>
          <cell r="AK2463">
            <v>1.3490482514386897</v>
          </cell>
          <cell r="AL2463">
            <v>1.3490482514386897</v>
          </cell>
          <cell r="AM2463">
            <v>0.99997233289065957</v>
          </cell>
          <cell r="AN2463">
            <v>0</v>
          </cell>
          <cell r="AO2463" t="e">
            <v>#DIV/0!</v>
          </cell>
          <cell r="AP2463" t="e">
            <v>#DIV/0!</v>
          </cell>
          <cell r="AS2463">
            <v>1</v>
          </cell>
          <cell r="AT2463">
            <v>0</v>
          </cell>
        </row>
        <row r="2464">
          <cell r="B2464">
            <v>386969</v>
          </cell>
          <cell r="C2464" t="str">
            <v>BOZHON PRECISION INDUSTRY TECHNOLOGY CO., LTD.</v>
          </cell>
          <cell r="D2464" t="str">
            <v>V63</v>
          </cell>
          <cell r="E2464" t="str">
            <v>TBD</v>
          </cell>
          <cell r="F2464" t="str">
            <v>SHUTTLE N</v>
          </cell>
          <cell r="G2464" t="str">
            <v>EQP,AE,INLINE SHUTLE N(INLINE SHUTTLE),D9X/D4Y-V6X,BOZHON,RETROFIT KIT</v>
          </cell>
          <cell r="H2464">
            <v>2485.665</v>
          </cell>
          <cell r="I2464" t="str">
            <v>AE</v>
          </cell>
          <cell r="J2464" t="str">
            <v>Retrofit</v>
          </cell>
          <cell r="K2464">
            <v>69598.62</v>
          </cell>
          <cell r="L2464">
            <v>28</v>
          </cell>
          <cell r="M2464" t="str">
            <v>EBD</v>
          </cell>
          <cell r="N2464">
            <v>2485.665</v>
          </cell>
          <cell r="O2464">
            <v>69598.62</v>
          </cell>
          <cell r="P2464" t="b">
            <v>0</v>
          </cell>
          <cell r="Q2464" t="str">
            <v>China</v>
          </cell>
          <cell r="R2464" t="e">
            <v>#N/A</v>
          </cell>
          <cell r="S2464" t="e">
            <v>#N/A</v>
          </cell>
          <cell r="T2464" t="e">
            <v>#N/A</v>
          </cell>
          <cell r="U2464" t="e">
            <v>#N/A</v>
          </cell>
          <cell r="V2464" t="e">
            <v>#N/A</v>
          </cell>
          <cell r="Y2464" t="e">
            <v>#N/A</v>
          </cell>
          <cell r="Z2464">
            <v>69598.62</v>
          </cell>
          <cell r="AB2464" t="str">
            <v>Under</v>
          </cell>
          <cell r="AC2464">
            <v>0.96428571428571441</v>
          </cell>
          <cell r="AD2464" t="e">
            <v>#N/A</v>
          </cell>
          <cell r="AF2464">
            <v>2485.67</v>
          </cell>
          <cell r="AG2464">
            <v>2485.665</v>
          </cell>
          <cell r="AH2464">
            <v>1</v>
          </cell>
          <cell r="AK2464">
            <v>1</v>
          </cell>
          <cell r="AL2464">
            <v>28</v>
          </cell>
          <cell r="AM2464">
            <v>0.99959769317265201</v>
          </cell>
          <cell r="AN2464" t="str">
            <v/>
          </cell>
          <cell r="AO2464" t="e">
            <v>#VALUE!</v>
          </cell>
          <cell r="AP2464" t="e">
            <v>#VALUE!</v>
          </cell>
          <cell r="AS2464">
            <v>1</v>
          </cell>
          <cell r="AT2464">
            <v>0</v>
          </cell>
        </row>
        <row r="2465">
          <cell r="B2465">
            <v>386972</v>
          </cell>
          <cell r="C2465" t="str">
            <v>BOZHON PRECISION INDUSTRY TECHNOLOGY CO., LTD.</v>
          </cell>
          <cell r="D2465" t="str">
            <v>V63</v>
          </cell>
          <cell r="E2465" t="str">
            <v>TBD</v>
          </cell>
          <cell r="F2465" t="str">
            <v>INLINE SHUTTLE E</v>
          </cell>
          <cell r="G2465" t="str">
            <v>EQP,AE,INLINE SHUTTLE E,V6X,BOZHON</v>
          </cell>
          <cell r="H2465">
            <v>13097.6</v>
          </cell>
          <cell r="I2465" t="str">
            <v>AE</v>
          </cell>
          <cell r="J2465" t="str">
            <v>New Buy</v>
          </cell>
          <cell r="K2465">
            <v>52390.400000000001</v>
          </cell>
          <cell r="L2465">
            <v>4</v>
          </cell>
          <cell r="M2465" t="str">
            <v>EBD</v>
          </cell>
          <cell r="N2465">
            <v>13097.6</v>
          </cell>
          <cell r="O2465">
            <v>52390.400000000001</v>
          </cell>
          <cell r="P2465" t="b">
            <v>0</v>
          </cell>
          <cell r="Q2465" t="str">
            <v>China</v>
          </cell>
          <cell r="R2465">
            <v>7397.5</v>
          </cell>
          <cell r="S2465">
            <v>1943.35</v>
          </cell>
          <cell r="T2465">
            <v>3303.52</v>
          </cell>
          <cell r="U2465">
            <v>3184.66</v>
          </cell>
          <cell r="V2465">
            <v>5182.7603416755537</v>
          </cell>
          <cell r="Y2465">
            <v>1057.2262298618048</v>
          </cell>
          <cell r="Z2465">
            <v>52390.400000000001</v>
          </cell>
          <cell r="AB2465" t="str">
            <v>Under</v>
          </cell>
          <cell r="AC2465">
            <v>0.75</v>
          </cell>
          <cell r="AD2465">
            <v>6239.986571537358</v>
          </cell>
          <cell r="AF2465">
            <v>13097.6</v>
          </cell>
          <cell r="AG2465">
            <v>13097.6</v>
          </cell>
          <cell r="AH2465">
            <v>1</v>
          </cell>
          <cell r="AK2465">
            <v>1</v>
          </cell>
          <cell r="AL2465">
            <v>4</v>
          </cell>
          <cell r="AM2465">
            <v>0.99992365013437579</v>
          </cell>
          <cell r="AN2465" t="str">
            <v/>
          </cell>
          <cell r="AO2465" t="e">
            <v>#VALUE!</v>
          </cell>
          <cell r="AP2465" t="e">
            <v>#VALUE!</v>
          </cell>
          <cell r="AS2465">
            <v>1</v>
          </cell>
          <cell r="AT2465">
            <v>0</v>
          </cell>
        </row>
        <row r="2466">
          <cell r="B2466">
            <v>386972</v>
          </cell>
          <cell r="C2466" t="str">
            <v>BOZHON PRECISION INDUSTRY TECHNOLOGY CO., LTD.</v>
          </cell>
          <cell r="D2466" t="str">
            <v>V63</v>
          </cell>
          <cell r="E2466" t="str">
            <v>TBD</v>
          </cell>
          <cell r="F2466" t="str">
            <v>INLINE SHUTTLE E</v>
          </cell>
          <cell r="G2466" t="str">
            <v>EQP,AE,INLINE SHUTTLE E,V6X,BOZHON</v>
          </cell>
          <cell r="H2466">
            <v>13097.6</v>
          </cell>
          <cell r="I2466" t="str">
            <v>AE</v>
          </cell>
          <cell r="J2466" t="str">
            <v>New Buy</v>
          </cell>
          <cell r="K2466">
            <v>170268.80000000002</v>
          </cell>
          <cell r="L2466">
            <v>13</v>
          </cell>
          <cell r="M2466" t="str">
            <v>EBD</v>
          </cell>
          <cell r="N2466">
            <v>13097.6</v>
          </cell>
          <cell r="O2466">
            <v>170268.80000000002</v>
          </cell>
          <cell r="P2466" t="b">
            <v>0</v>
          </cell>
          <cell r="Q2466" t="str">
            <v>China</v>
          </cell>
          <cell r="R2466">
            <v>7397.5</v>
          </cell>
          <cell r="S2466">
            <v>1943.35</v>
          </cell>
          <cell r="T2466">
            <v>3303.52</v>
          </cell>
          <cell r="U2466">
            <v>3184.66</v>
          </cell>
          <cell r="V2466">
            <v>5182.7603416755537</v>
          </cell>
          <cell r="Y2466">
            <v>1057.2262298618048</v>
          </cell>
          <cell r="Z2466">
            <v>170268.80000000002</v>
          </cell>
          <cell r="AB2466" t="str">
            <v>Under</v>
          </cell>
          <cell r="AC2466">
            <v>0.92307692307692302</v>
          </cell>
          <cell r="AD2466">
            <v>6239.986571537358</v>
          </cell>
          <cell r="AF2466">
            <v>13097.6</v>
          </cell>
          <cell r="AG2466">
            <v>13097.6</v>
          </cell>
          <cell r="AH2466">
            <v>1</v>
          </cell>
          <cell r="AK2466">
            <v>1</v>
          </cell>
          <cell r="AL2466">
            <v>13</v>
          </cell>
          <cell r="AM2466">
            <v>0.99992365013437579</v>
          </cell>
          <cell r="AN2466" t="str">
            <v/>
          </cell>
          <cell r="AO2466" t="e">
            <v>#VALUE!</v>
          </cell>
          <cell r="AP2466" t="e">
            <v>#VALUE!</v>
          </cell>
          <cell r="AS2466">
            <v>1</v>
          </cell>
          <cell r="AT2466">
            <v>0</v>
          </cell>
        </row>
        <row r="2467">
          <cell r="B2467">
            <v>386973</v>
          </cell>
          <cell r="C2467" t="str">
            <v>BOZHON PRECISION INDUSTRY TECHNOLOGY CO., LTD.</v>
          </cell>
          <cell r="D2467" t="str">
            <v>V68</v>
          </cell>
          <cell r="E2467" t="str">
            <v>TBD</v>
          </cell>
          <cell r="F2467" t="str">
            <v>INLINE SHUTTLE N</v>
          </cell>
          <cell r="G2467" t="str">
            <v>EQP,AE,INLINE SHUTTLE N(INLINE SHUTTLE E),V5X-V68,BOZHON,RETROFIT KIT</v>
          </cell>
          <cell r="H2467">
            <v>8695.85</v>
          </cell>
          <cell r="I2467" t="str">
            <v>AE</v>
          </cell>
          <cell r="J2467" t="str">
            <v>Retrofit</v>
          </cell>
          <cell r="K2467">
            <v>26087.550000000003</v>
          </cell>
          <cell r="L2467">
            <v>3</v>
          </cell>
          <cell r="M2467" t="str">
            <v>EBD</v>
          </cell>
          <cell r="N2467">
            <v>8695.85</v>
          </cell>
          <cell r="O2467">
            <v>26087.550000000003</v>
          </cell>
          <cell r="P2467" t="b">
            <v>0</v>
          </cell>
          <cell r="Q2467" t="str">
            <v>China</v>
          </cell>
          <cell r="R2467">
            <v>2738.77</v>
          </cell>
          <cell r="S2467">
            <v>611.36</v>
          </cell>
          <cell r="T2467">
            <v>2924.89</v>
          </cell>
          <cell r="U2467">
            <v>3951.94</v>
          </cell>
          <cell r="V2467">
            <v>1918.808859881143</v>
          </cell>
          <cell r="Y2467">
            <v>701.92101689956758</v>
          </cell>
          <cell r="Z2467">
            <v>26087.550000000003</v>
          </cell>
          <cell r="AB2467" t="str">
            <v>Under</v>
          </cell>
          <cell r="AC2467">
            <v>0.66666666666666674</v>
          </cell>
          <cell r="AD2467">
            <v>2620.7298767807106</v>
          </cell>
          <cell r="AF2467">
            <v>8695.85</v>
          </cell>
          <cell r="AG2467">
            <v>8695.85</v>
          </cell>
          <cell r="AH2467">
            <v>1</v>
          </cell>
          <cell r="AK2467">
            <v>1</v>
          </cell>
          <cell r="AL2467">
            <v>3</v>
          </cell>
          <cell r="AM2467">
            <v>0.99988500261619051</v>
          </cell>
          <cell r="AN2467" t="str">
            <v/>
          </cell>
          <cell r="AO2467" t="e">
            <v>#VALUE!</v>
          </cell>
          <cell r="AP2467" t="e">
            <v>#VALUE!</v>
          </cell>
          <cell r="AS2467">
            <v>1</v>
          </cell>
          <cell r="AT2467">
            <v>0</v>
          </cell>
        </row>
        <row r="2468">
          <cell r="B2468">
            <v>386973</v>
          </cell>
          <cell r="C2468" t="str">
            <v>BOZHON PRECISION INDUSTRY TECHNOLOGY CO., LTD.</v>
          </cell>
          <cell r="D2468" t="str">
            <v>V68</v>
          </cell>
          <cell r="E2468" t="str">
            <v>TBD</v>
          </cell>
          <cell r="F2468" t="str">
            <v>INLINE SHUTTLE N</v>
          </cell>
          <cell r="G2468" t="str">
            <v>EQP,AE,INLINE SHUTTLE N(INLINE SHUTTLE E),V5X-V68,BOZHON,RETROFIT KIT</v>
          </cell>
          <cell r="H2468">
            <v>8695.85</v>
          </cell>
          <cell r="I2468" t="str">
            <v>AE</v>
          </cell>
          <cell r="J2468" t="str">
            <v>Retrofit</v>
          </cell>
          <cell r="K2468">
            <v>52175.100000000006</v>
          </cell>
          <cell r="L2468">
            <v>6</v>
          </cell>
          <cell r="M2468" t="str">
            <v>EBD</v>
          </cell>
          <cell r="N2468">
            <v>8695.85</v>
          </cell>
          <cell r="O2468">
            <v>52175.100000000006</v>
          </cell>
          <cell r="P2468" t="b">
            <v>0</v>
          </cell>
          <cell r="Q2468" t="str">
            <v>China</v>
          </cell>
          <cell r="R2468">
            <v>2738.77</v>
          </cell>
          <cell r="S2468">
            <v>611.36</v>
          </cell>
          <cell r="T2468">
            <v>2924.89</v>
          </cell>
          <cell r="U2468">
            <v>3951.94</v>
          </cell>
          <cell r="V2468">
            <v>1918.808859881143</v>
          </cell>
          <cell r="Y2468">
            <v>701.92101689956758</v>
          </cell>
          <cell r="Z2468">
            <v>52175.100000000006</v>
          </cell>
          <cell r="AB2468" t="str">
            <v>Under</v>
          </cell>
          <cell r="AC2468">
            <v>0.83333333333333337</v>
          </cell>
          <cell r="AD2468">
            <v>2620.7298767807106</v>
          </cell>
          <cell r="AF2468">
            <v>8695.85</v>
          </cell>
          <cell r="AG2468">
            <v>8695.85</v>
          </cell>
          <cell r="AH2468">
            <v>1</v>
          </cell>
          <cell r="AK2468">
            <v>1</v>
          </cell>
          <cell r="AL2468">
            <v>6</v>
          </cell>
          <cell r="AM2468">
            <v>0.99988500261619051</v>
          </cell>
          <cell r="AN2468" t="str">
            <v/>
          </cell>
          <cell r="AO2468" t="e">
            <v>#VALUE!</v>
          </cell>
          <cell r="AP2468" t="e">
            <v>#VALUE!</v>
          </cell>
          <cell r="AS2468">
            <v>1</v>
          </cell>
          <cell r="AT2468">
            <v>0</v>
          </cell>
        </row>
        <row r="2469">
          <cell r="B2469">
            <v>386973</v>
          </cell>
          <cell r="C2469" t="str">
            <v>BOZHON PRECISION INDUSTRY TECHNOLOGY CO., LTD.</v>
          </cell>
          <cell r="D2469" t="str">
            <v>V68</v>
          </cell>
          <cell r="E2469" t="str">
            <v>TBD</v>
          </cell>
          <cell r="F2469" t="str">
            <v>INLINE SHUTTLE N</v>
          </cell>
          <cell r="G2469" t="str">
            <v>EQP,AE,INLINE SHUTTLE N(INLINE SHUTTLE E),V5X-V68,BOZHON,RETROFIT KIT</v>
          </cell>
          <cell r="H2469">
            <v>8695.85</v>
          </cell>
          <cell r="I2469" t="str">
            <v>AE</v>
          </cell>
          <cell r="J2469" t="str">
            <v>Retrofit</v>
          </cell>
          <cell r="K2469">
            <v>78262.650000000009</v>
          </cell>
          <cell r="L2469">
            <v>9</v>
          </cell>
          <cell r="M2469" t="str">
            <v>EBD</v>
          </cell>
          <cell r="N2469">
            <v>8695.85</v>
          </cell>
          <cell r="O2469">
            <v>78262.650000000009</v>
          </cell>
          <cell r="P2469" t="b">
            <v>0</v>
          </cell>
          <cell r="Q2469" t="str">
            <v>China</v>
          </cell>
          <cell r="R2469">
            <v>2738.77</v>
          </cell>
          <cell r="S2469">
            <v>611.36</v>
          </cell>
          <cell r="T2469">
            <v>2924.89</v>
          </cell>
          <cell r="U2469">
            <v>3951.94</v>
          </cell>
          <cell r="V2469">
            <v>1918.808859881143</v>
          </cell>
          <cell r="Y2469">
            <v>701.92101689956758</v>
          </cell>
          <cell r="Z2469">
            <v>78262.650000000009</v>
          </cell>
          <cell r="AB2469" t="str">
            <v>Under</v>
          </cell>
          <cell r="AC2469">
            <v>0.88888888888888884</v>
          </cell>
          <cell r="AD2469">
            <v>2620.7298767807106</v>
          </cell>
          <cell r="AF2469">
            <v>8695.85</v>
          </cell>
          <cell r="AG2469">
            <v>8695.85</v>
          </cell>
          <cell r="AH2469">
            <v>1</v>
          </cell>
          <cell r="AK2469">
            <v>1</v>
          </cell>
          <cell r="AL2469">
            <v>9</v>
          </cell>
          <cell r="AM2469">
            <v>0.99988500261619051</v>
          </cell>
          <cell r="AN2469" t="str">
            <v/>
          </cell>
          <cell r="AO2469" t="e">
            <v>#VALUE!</v>
          </cell>
          <cell r="AP2469" t="e">
            <v>#VALUE!</v>
          </cell>
          <cell r="AS2469">
            <v>1</v>
          </cell>
          <cell r="AT2469">
            <v>0</v>
          </cell>
        </row>
        <row r="2470">
          <cell r="B2470">
            <v>386974</v>
          </cell>
          <cell r="C2470" t="str">
            <v>BOZHON PRECISION INDUSTRY TECHNOLOGY CO., LTD.</v>
          </cell>
          <cell r="D2470" t="str">
            <v>V68</v>
          </cell>
          <cell r="E2470" t="str">
            <v>TBD</v>
          </cell>
          <cell r="F2470" t="str">
            <v>INLINE SHUTTLE N</v>
          </cell>
          <cell r="G2470" t="str">
            <v>EQP,AE,INLINE SHUTTLE N(INLINE SHUTTLE R),V54-V68,BOZHON,RETROFIT KIT</v>
          </cell>
          <cell r="H2470">
            <v>8695.85</v>
          </cell>
          <cell r="I2470" t="str">
            <v>AE</v>
          </cell>
          <cell r="J2470" t="str">
            <v>Retrofit</v>
          </cell>
          <cell r="K2470">
            <v>26087.550000000003</v>
          </cell>
          <cell r="L2470">
            <v>3</v>
          </cell>
          <cell r="M2470" t="str">
            <v>EBD</v>
          </cell>
          <cell r="N2470">
            <v>8695.85</v>
          </cell>
          <cell r="O2470">
            <v>26087.550000000003</v>
          </cell>
          <cell r="P2470" t="b">
            <v>0</v>
          </cell>
          <cell r="Q2470" t="str">
            <v>China</v>
          </cell>
          <cell r="R2470" t="e">
            <v>#N/A</v>
          </cell>
          <cell r="S2470" t="e">
            <v>#N/A</v>
          </cell>
          <cell r="T2470" t="e">
            <v>#N/A</v>
          </cell>
          <cell r="U2470" t="e">
            <v>#N/A</v>
          </cell>
          <cell r="V2470" t="e">
            <v>#N/A</v>
          </cell>
          <cell r="Y2470" t="e">
            <v>#N/A</v>
          </cell>
          <cell r="Z2470">
            <v>26087.550000000003</v>
          </cell>
          <cell r="AB2470" t="str">
            <v>Under</v>
          </cell>
          <cell r="AC2470">
            <v>0.66666666666666674</v>
          </cell>
          <cell r="AD2470" t="e">
            <v>#N/A</v>
          </cell>
          <cell r="AF2470">
            <v>8695.85</v>
          </cell>
          <cell r="AG2470">
            <v>8695.85</v>
          </cell>
          <cell r="AH2470">
            <v>1</v>
          </cell>
          <cell r="AK2470">
            <v>1</v>
          </cell>
          <cell r="AL2470">
            <v>3</v>
          </cell>
          <cell r="AM2470">
            <v>0.99988500261619051</v>
          </cell>
          <cell r="AN2470" t="str">
            <v/>
          </cell>
          <cell r="AO2470" t="e">
            <v>#VALUE!</v>
          </cell>
          <cell r="AP2470" t="e">
            <v>#VALUE!</v>
          </cell>
          <cell r="AS2470">
            <v>1</v>
          </cell>
          <cell r="AT2470">
            <v>0</v>
          </cell>
        </row>
        <row r="2471">
          <cell r="B2471">
            <v>386975</v>
          </cell>
          <cell r="C2471" t="str">
            <v>BOZHON PRECISION INDUSTRY TECHNOLOGY CO., LTD.</v>
          </cell>
          <cell r="D2471" t="str">
            <v>V68</v>
          </cell>
          <cell r="E2471" t="str">
            <v>TBD</v>
          </cell>
          <cell r="F2471" t="str">
            <v>INLINE SHUTTLE N</v>
          </cell>
          <cell r="G2471" t="str">
            <v>EQP,AE,INLINE SHUTTLE N(INLINE SHUTTLE),D9X/D4Y-V68,BOZHON,RETROFIT KIT</v>
          </cell>
          <cell r="H2471">
            <v>8695.85</v>
          </cell>
          <cell r="I2471" t="str">
            <v>AE</v>
          </cell>
          <cell r="J2471" t="str">
            <v>Retrofit</v>
          </cell>
          <cell r="K2471">
            <v>34783.4</v>
          </cell>
          <cell r="L2471">
            <v>4</v>
          </cell>
          <cell r="M2471" t="str">
            <v>OTS Quote</v>
          </cell>
          <cell r="N2471">
            <v>8695.85</v>
          </cell>
          <cell r="O2471">
            <v>34783.4</v>
          </cell>
          <cell r="P2471" t="b">
            <v>0</v>
          </cell>
          <cell r="Q2471" t="str">
            <v>China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Y2471">
            <v>0</v>
          </cell>
          <cell r="Z2471">
            <v>34783.4</v>
          </cell>
          <cell r="AB2471" t="str">
            <v>Under</v>
          </cell>
          <cell r="AC2471">
            <v>0.75</v>
          </cell>
          <cell r="AD2471">
            <v>0</v>
          </cell>
          <cell r="AF2471">
            <v>8695.85</v>
          </cell>
          <cell r="AG2471">
            <v>8695.85</v>
          </cell>
          <cell r="AH2471">
            <v>1</v>
          </cell>
          <cell r="AK2471">
            <v>1</v>
          </cell>
          <cell r="AL2471">
            <v>4</v>
          </cell>
          <cell r="AM2471">
            <v>0.99988500261619051</v>
          </cell>
          <cell r="AN2471" t="str">
            <v/>
          </cell>
          <cell r="AO2471" t="e">
            <v>#VALUE!</v>
          </cell>
          <cell r="AP2471" t="e">
            <v>#VALUE!</v>
          </cell>
          <cell r="AS2471">
            <v>1</v>
          </cell>
          <cell r="AT2471">
            <v>0</v>
          </cell>
        </row>
        <row r="2472">
          <cell r="B2472">
            <v>386975</v>
          </cell>
          <cell r="C2472" t="str">
            <v>BOZHON PRECISION INDUSTRY TECHNOLOGY CO., LTD.</v>
          </cell>
          <cell r="D2472" t="str">
            <v>V68</v>
          </cell>
          <cell r="E2472" t="str">
            <v>TBD</v>
          </cell>
          <cell r="F2472" t="str">
            <v>INLINE SHUTTLE N</v>
          </cell>
          <cell r="G2472" t="str">
            <v>EQP,AE,INLINE SHUTTLE N(INLINE SHUTTLE),D9X/D4Y-V68,BOZHON,RETROFIT KIT</v>
          </cell>
          <cell r="H2472">
            <v>8695.85</v>
          </cell>
          <cell r="I2472" t="str">
            <v>AE</v>
          </cell>
          <cell r="J2472" t="str">
            <v>Retrofit</v>
          </cell>
          <cell r="K2472">
            <v>173917</v>
          </cell>
          <cell r="L2472">
            <v>20</v>
          </cell>
          <cell r="M2472" t="str">
            <v>OTS Quote</v>
          </cell>
          <cell r="N2472">
            <v>8695.85</v>
          </cell>
          <cell r="O2472">
            <v>173917</v>
          </cell>
          <cell r="P2472" t="b">
            <v>0</v>
          </cell>
          <cell r="Q2472" t="str">
            <v>China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Y2472">
            <v>0</v>
          </cell>
          <cell r="Z2472">
            <v>173917</v>
          </cell>
          <cell r="AB2472" t="str">
            <v>Under</v>
          </cell>
          <cell r="AC2472">
            <v>0.95</v>
          </cell>
          <cell r="AD2472">
            <v>0</v>
          </cell>
          <cell r="AF2472">
            <v>8695.85</v>
          </cell>
          <cell r="AG2472">
            <v>8695.85</v>
          </cell>
          <cell r="AH2472">
            <v>1</v>
          </cell>
          <cell r="AK2472">
            <v>1</v>
          </cell>
          <cell r="AL2472">
            <v>20</v>
          </cell>
          <cell r="AM2472">
            <v>0.99988500261619051</v>
          </cell>
          <cell r="AN2472" t="str">
            <v/>
          </cell>
          <cell r="AO2472" t="e">
            <v>#VALUE!</v>
          </cell>
          <cell r="AP2472" t="e">
            <v>#VALUE!</v>
          </cell>
          <cell r="AS2472">
            <v>1</v>
          </cell>
          <cell r="AT2472">
            <v>0</v>
          </cell>
        </row>
        <row r="2473">
          <cell r="B2473">
            <v>386975</v>
          </cell>
          <cell r="C2473" t="str">
            <v>BOZHON PRECISION INDUSTRY TECHNOLOGY CO., LTD.</v>
          </cell>
          <cell r="D2473" t="str">
            <v>V68</v>
          </cell>
          <cell r="E2473" t="str">
            <v>TBD</v>
          </cell>
          <cell r="F2473" t="str">
            <v>INLINE SHUTTLE N</v>
          </cell>
          <cell r="G2473" t="str">
            <v>EQP,AE,INLINE SHUTTLE N(INLINE SHUTTLE),D9X/D4Y-V68,BOZHON,RETROFIT KIT</v>
          </cell>
          <cell r="H2473">
            <v>8695.85</v>
          </cell>
          <cell r="I2473" t="str">
            <v>AE</v>
          </cell>
          <cell r="J2473" t="str">
            <v>Retrofit</v>
          </cell>
          <cell r="K2473">
            <v>52175.100000000006</v>
          </cell>
          <cell r="L2473">
            <v>6</v>
          </cell>
          <cell r="M2473" t="str">
            <v>OTS Quote</v>
          </cell>
          <cell r="N2473">
            <v>8695.85</v>
          </cell>
          <cell r="O2473">
            <v>52175.100000000006</v>
          </cell>
          <cell r="P2473" t="b">
            <v>0</v>
          </cell>
          <cell r="Q2473" t="str">
            <v>China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Y2473">
            <v>0</v>
          </cell>
          <cell r="Z2473">
            <v>52175.100000000006</v>
          </cell>
          <cell r="AB2473" t="str">
            <v>Under</v>
          </cell>
          <cell r="AC2473">
            <v>0.83333333333333337</v>
          </cell>
          <cell r="AD2473">
            <v>0</v>
          </cell>
          <cell r="AF2473">
            <v>8695.85</v>
          </cell>
          <cell r="AG2473">
            <v>8695.85</v>
          </cell>
          <cell r="AH2473">
            <v>1</v>
          </cell>
          <cell r="AK2473">
            <v>1</v>
          </cell>
          <cell r="AL2473">
            <v>6</v>
          </cell>
          <cell r="AM2473">
            <v>0.99988500261619051</v>
          </cell>
          <cell r="AN2473" t="str">
            <v/>
          </cell>
          <cell r="AO2473" t="e">
            <v>#VALUE!</v>
          </cell>
          <cell r="AP2473" t="e">
            <v>#VALUE!</v>
          </cell>
          <cell r="AS2473">
            <v>1</v>
          </cell>
          <cell r="AT2473">
            <v>0</v>
          </cell>
        </row>
        <row r="2474">
          <cell r="B2474">
            <v>386975</v>
          </cell>
          <cell r="C2474" t="str">
            <v>BOZHON PRECISION INDUSTRY TECHNOLOGY CO., LTD.</v>
          </cell>
          <cell r="D2474" t="str">
            <v>V68</v>
          </cell>
          <cell r="E2474" t="str">
            <v>TBD</v>
          </cell>
          <cell r="F2474" t="str">
            <v>INLINE SHUTTLE N</v>
          </cell>
          <cell r="G2474" t="str">
            <v>EQP,AE,INLINE SHUTTLE N(INLINE SHUTTLE),D9X/D4Y-V68,BOZHON,RETROFIT KIT</v>
          </cell>
          <cell r="H2474">
            <v>8695.85</v>
          </cell>
          <cell r="I2474" t="str">
            <v>AE</v>
          </cell>
          <cell r="J2474" t="str">
            <v>Retrofit</v>
          </cell>
          <cell r="K2474">
            <v>26087.550000000003</v>
          </cell>
          <cell r="L2474">
            <v>3</v>
          </cell>
          <cell r="M2474" t="str">
            <v>EBD</v>
          </cell>
          <cell r="N2474">
            <v>8695.85</v>
          </cell>
          <cell r="O2474">
            <v>26087.550000000003</v>
          </cell>
          <cell r="P2474" t="b">
            <v>0</v>
          </cell>
          <cell r="Q2474" t="str">
            <v>China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Y2474">
            <v>0</v>
          </cell>
          <cell r="Z2474">
            <v>26087.550000000003</v>
          </cell>
          <cell r="AB2474" t="str">
            <v>Under</v>
          </cell>
          <cell r="AC2474">
            <v>0.66666666666666674</v>
          </cell>
          <cell r="AD2474">
            <v>0</v>
          </cell>
          <cell r="AF2474">
            <v>8695.85</v>
          </cell>
          <cell r="AG2474">
            <v>8695.85</v>
          </cell>
          <cell r="AH2474">
            <v>1</v>
          </cell>
          <cell r="AK2474">
            <v>1</v>
          </cell>
          <cell r="AL2474">
            <v>3</v>
          </cell>
          <cell r="AM2474">
            <v>0.99988500261619051</v>
          </cell>
          <cell r="AN2474" t="str">
            <v/>
          </cell>
          <cell r="AO2474" t="e">
            <v>#VALUE!</v>
          </cell>
          <cell r="AP2474" t="e">
            <v>#VALUE!</v>
          </cell>
          <cell r="AS2474">
            <v>1</v>
          </cell>
          <cell r="AT2474">
            <v>0</v>
          </cell>
        </row>
        <row r="2475">
          <cell r="B2475">
            <v>386975</v>
          </cell>
          <cell r="C2475" t="str">
            <v>BOZHON PRECISION INDUSTRY TECHNOLOGY CO., LTD.</v>
          </cell>
          <cell r="D2475" t="str">
            <v>V68</v>
          </cell>
          <cell r="E2475" t="str">
            <v>TBD</v>
          </cell>
          <cell r="F2475" t="str">
            <v>INLINE SHUTTLE N</v>
          </cell>
          <cell r="G2475" t="str">
            <v>EQP,AE,INLINE SHUTTLE N(INLINE SHUTTLE),D9X/D4Y-V68,BOZHON,RETROFIT KIT</v>
          </cell>
          <cell r="H2475">
            <v>8695.85</v>
          </cell>
          <cell r="I2475" t="str">
            <v>AE</v>
          </cell>
          <cell r="J2475" t="str">
            <v>Retrofit</v>
          </cell>
          <cell r="K2475">
            <v>156525.30000000002</v>
          </cell>
          <cell r="L2475">
            <v>18</v>
          </cell>
          <cell r="M2475" t="str">
            <v>EBD</v>
          </cell>
          <cell r="N2475">
            <v>8695.85</v>
          </cell>
          <cell r="O2475">
            <v>156525.30000000002</v>
          </cell>
          <cell r="P2475" t="b">
            <v>0</v>
          </cell>
          <cell r="Q2475" t="str">
            <v>China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Y2475">
            <v>0</v>
          </cell>
          <cell r="Z2475">
            <v>156525.30000000002</v>
          </cell>
          <cell r="AB2475" t="str">
            <v>Under</v>
          </cell>
          <cell r="AC2475">
            <v>0.94444444444444442</v>
          </cell>
          <cell r="AD2475">
            <v>0</v>
          </cell>
          <cell r="AF2475">
            <v>8695.85</v>
          </cell>
          <cell r="AG2475">
            <v>8695.85</v>
          </cell>
          <cell r="AH2475">
            <v>1</v>
          </cell>
          <cell r="AK2475">
            <v>1</v>
          </cell>
          <cell r="AL2475">
            <v>18</v>
          </cell>
          <cell r="AM2475">
            <v>0.99988500261619051</v>
          </cell>
          <cell r="AN2475" t="str">
            <v/>
          </cell>
          <cell r="AO2475" t="e">
            <v>#VALUE!</v>
          </cell>
          <cell r="AP2475" t="e">
            <v>#VALUE!</v>
          </cell>
          <cell r="AS2475">
            <v>1</v>
          </cell>
          <cell r="AT2475">
            <v>0</v>
          </cell>
        </row>
        <row r="2476">
          <cell r="B2476">
            <v>386975</v>
          </cell>
          <cell r="C2476" t="str">
            <v>BOZHON PRECISION INDUSTRY TECHNOLOGY CO., LTD.</v>
          </cell>
          <cell r="D2476" t="str">
            <v>V68</v>
          </cell>
          <cell r="E2476" t="str">
            <v>TBD</v>
          </cell>
          <cell r="F2476" t="str">
            <v>INLINE SHUTTLE N</v>
          </cell>
          <cell r="G2476" t="str">
            <v>EQP,AE,INLINE SHUTTLE N(INLINE SHUTTLE),D9X/D4Y-V68,BOZHON,RETROFIT KIT</v>
          </cell>
          <cell r="H2476">
            <v>8695.85</v>
          </cell>
          <cell r="I2476" t="str">
            <v>AE</v>
          </cell>
          <cell r="J2476" t="str">
            <v>Retrofit</v>
          </cell>
          <cell r="K2476">
            <v>121741.90000000001</v>
          </cell>
          <cell r="L2476">
            <v>14</v>
          </cell>
          <cell r="M2476" t="str">
            <v>EBD</v>
          </cell>
          <cell r="N2476">
            <v>8695.85</v>
          </cell>
          <cell r="O2476">
            <v>121741.90000000001</v>
          </cell>
          <cell r="P2476" t="b">
            <v>0</v>
          </cell>
          <cell r="Q2476" t="str">
            <v>China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Y2476">
            <v>0</v>
          </cell>
          <cell r="Z2476">
            <v>121741.90000000001</v>
          </cell>
          <cell r="AB2476" t="str">
            <v>Under</v>
          </cell>
          <cell r="AC2476">
            <v>0.92857142857142849</v>
          </cell>
          <cell r="AD2476">
            <v>0</v>
          </cell>
          <cell r="AF2476">
            <v>8695.85</v>
          </cell>
          <cell r="AG2476">
            <v>8695.85</v>
          </cell>
          <cell r="AH2476">
            <v>1</v>
          </cell>
          <cell r="AK2476">
            <v>1</v>
          </cell>
          <cell r="AL2476">
            <v>14</v>
          </cell>
          <cell r="AM2476">
            <v>0.99988500261619051</v>
          </cell>
          <cell r="AN2476" t="str">
            <v/>
          </cell>
          <cell r="AO2476" t="e">
            <v>#VALUE!</v>
          </cell>
          <cell r="AP2476" t="e">
            <v>#VALUE!</v>
          </cell>
          <cell r="AS2476">
            <v>1</v>
          </cell>
          <cell r="AT2476">
            <v>0</v>
          </cell>
        </row>
        <row r="2477">
          <cell r="B2477">
            <v>386976</v>
          </cell>
          <cell r="C2477" t="str">
            <v>BOZHON PRECISION INDUSTRY TECHNOLOGY CO., LTD.</v>
          </cell>
          <cell r="D2477" t="str">
            <v>V68</v>
          </cell>
          <cell r="E2477" t="str">
            <v>TBD</v>
          </cell>
          <cell r="F2477" t="str">
            <v>INLINE SHUTTLE N</v>
          </cell>
          <cell r="G2477" t="str">
            <v>EQP,AE,INLINE SHUTTLE N,V68,BOZHON</v>
          </cell>
          <cell r="H2477">
            <v>10616.02</v>
          </cell>
          <cell r="I2477" t="str">
            <v>AE</v>
          </cell>
          <cell r="J2477" t="str">
            <v>New Buy</v>
          </cell>
          <cell r="K2477">
            <v>233552.44</v>
          </cell>
          <cell r="L2477">
            <v>22</v>
          </cell>
          <cell r="M2477" t="str">
            <v>EBD</v>
          </cell>
          <cell r="N2477">
            <v>10616.02</v>
          </cell>
          <cell r="O2477">
            <v>233552.44</v>
          </cell>
          <cell r="P2477" t="b">
            <v>0</v>
          </cell>
          <cell r="Q2477" t="str">
            <v>China</v>
          </cell>
          <cell r="R2477">
            <v>8149.02</v>
          </cell>
          <cell r="S2477">
            <v>1893.44</v>
          </cell>
          <cell r="T2477">
            <v>4097.47</v>
          </cell>
          <cell r="U2477">
            <v>5170.24</v>
          </cell>
          <cell r="V2477">
            <v>5709.282552148823</v>
          </cell>
          <cell r="Y2477">
            <v>856.91537386525147</v>
          </cell>
          <cell r="Z2477">
            <v>233552.44</v>
          </cell>
          <cell r="AB2477" t="str">
            <v>Under</v>
          </cell>
          <cell r="AC2477">
            <v>0.95454545454545459</v>
          </cell>
          <cell r="AD2477">
            <v>6566.1979260140743</v>
          </cell>
          <cell r="AF2477">
            <v>10616.02</v>
          </cell>
          <cell r="AG2477">
            <v>10616.02</v>
          </cell>
          <cell r="AH2477">
            <v>1</v>
          </cell>
          <cell r="AK2477">
            <v>1</v>
          </cell>
          <cell r="AL2477">
            <v>22</v>
          </cell>
          <cell r="AM2477">
            <v>0.99990580273963314</v>
          </cell>
          <cell r="AN2477" t="str">
            <v/>
          </cell>
          <cell r="AO2477" t="e">
            <v>#VALUE!</v>
          </cell>
          <cell r="AP2477" t="e">
            <v>#VALUE!</v>
          </cell>
          <cell r="AS2477">
            <v>1</v>
          </cell>
          <cell r="AT2477">
            <v>0</v>
          </cell>
        </row>
        <row r="2478">
          <cell r="B2478">
            <v>386976</v>
          </cell>
          <cell r="C2478" t="str">
            <v>BOZHON PRECISION INDUSTRY TECHNOLOGY CO., LTD.</v>
          </cell>
          <cell r="D2478" t="str">
            <v>V68</v>
          </cell>
          <cell r="E2478" t="str">
            <v>TBD</v>
          </cell>
          <cell r="F2478" t="str">
            <v>INLINE SHUTTLE N</v>
          </cell>
          <cell r="G2478" t="str">
            <v>EQP,AE,INLINE SHUTTLE N,V68,BOZHON</v>
          </cell>
          <cell r="H2478">
            <v>10616.02</v>
          </cell>
          <cell r="I2478" t="str">
            <v>AE</v>
          </cell>
          <cell r="J2478" t="str">
            <v>New Buy</v>
          </cell>
          <cell r="K2478">
            <v>382176.72000000003</v>
          </cell>
          <cell r="L2478">
            <v>36</v>
          </cell>
          <cell r="M2478" t="str">
            <v>EBD</v>
          </cell>
          <cell r="N2478">
            <v>10616.02</v>
          </cell>
          <cell r="O2478">
            <v>382176.72000000003</v>
          </cell>
          <cell r="P2478" t="b">
            <v>0</v>
          </cell>
          <cell r="Q2478" t="str">
            <v>China</v>
          </cell>
          <cell r="R2478">
            <v>8149.02</v>
          </cell>
          <cell r="S2478">
            <v>1893.44</v>
          </cell>
          <cell r="T2478">
            <v>4097.47</v>
          </cell>
          <cell r="U2478">
            <v>5170.24</v>
          </cell>
          <cell r="V2478">
            <v>5709.282552148823</v>
          </cell>
          <cell r="Y2478">
            <v>856.91537386525147</v>
          </cell>
          <cell r="Z2478">
            <v>382176.72000000003</v>
          </cell>
          <cell r="AB2478" t="str">
            <v>Under</v>
          </cell>
          <cell r="AC2478">
            <v>0.97222222222222221</v>
          </cell>
          <cell r="AD2478">
            <v>6566.1979260140743</v>
          </cell>
          <cell r="AF2478">
            <v>10616.02</v>
          </cell>
          <cell r="AG2478">
            <v>10616.02</v>
          </cell>
          <cell r="AH2478">
            <v>1</v>
          </cell>
          <cell r="AK2478">
            <v>1</v>
          </cell>
          <cell r="AL2478">
            <v>36</v>
          </cell>
          <cell r="AM2478">
            <v>0.99990580273963314</v>
          </cell>
          <cell r="AN2478" t="str">
            <v/>
          </cell>
          <cell r="AO2478" t="e">
            <v>#VALUE!</v>
          </cell>
          <cell r="AP2478" t="e">
            <v>#VALUE!</v>
          </cell>
          <cell r="AS2478">
            <v>1</v>
          </cell>
          <cell r="AT2478">
            <v>0</v>
          </cell>
        </row>
        <row r="2479">
          <cell r="B2479">
            <v>386976</v>
          </cell>
          <cell r="C2479" t="str">
            <v>BOZHON PRECISION INDUSTRY TECHNOLOGY CO., LTD.</v>
          </cell>
          <cell r="D2479" t="str">
            <v>V68</v>
          </cell>
          <cell r="E2479" t="str">
            <v>TBD</v>
          </cell>
          <cell r="F2479" t="str">
            <v>INLINE SHUTTLE N</v>
          </cell>
          <cell r="G2479" t="str">
            <v>EQP,AE,INLINE SHUTTLE N,V68,BOZHON</v>
          </cell>
          <cell r="H2479">
            <v>10616.02</v>
          </cell>
          <cell r="I2479" t="str">
            <v>AE</v>
          </cell>
          <cell r="J2479" t="str">
            <v>New Buy</v>
          </cell>
          <cell r="K2479">
            <v>828049.56</v>
          </cell>
          <cell r="L2479">
            <v>78</v>
          </cell>
          <cell r="M2479" t="str">
            <v>EBD</v>
          </cell>
          <cell r="N2479">
            <v>10616.02</v>
          </cell>
          <cell r="O2479">
            <v>828049.56</v>
          </cell>
          <cell r="P2479" t="b">
            <v>0</v>
          </cell>
          <cell r="Q2479" t="str">
            <v>China</v>
          </cell>
          <cell r="R2479">
            <v>8149.02</v>
          </cell>
          <cell r="S2479">
            <v>1893.44</v>
          </cell>
          <cell r="T2479">
            <v>4097.47</v>
          </cell>
          <cell r="U2479">
            <v>5170.24</v>
          </cell>
          <cell r="V2479">
            <v>5709.282552148823</v>
          </cell>
          <cell r="Y2479">
            <v>856.91537386525147</v>
          </cell>
          <cell r="Z2479">
            <v>828049.56</v>
          </cell>
          <cell r="AB2479" t="str">
            <v>Under</v>
          </cell>
          <cell r="AC2479">
            <v>0.98717948717948711</v>
          </cell>
          <cell r="AD2479">
            <v>6566.1979260140743</v>
          </cell>
          <cell r="AF2479">
            <v>10616.02</v>
          </cell>
          <cell r="AG2479">
            <v>10616.02</v>
          </cell>
          <cell r="AH2479">
            <v>1</v>
          </cell>
          <cell r="AK2479">
            <v>1</v>
          </cell>
          <cell r="AL2479">
            <v>78</v>
          </cell>
          <cell r="AM2479">
            <v>0.99990580273963314</v>
          </cell>
          <cell r="AN2479" t="str">
            <v/>
          </cell>
          <cell r="AO2479" t="e">
            <v>#VALUE!</v>
          </cell>
          <cell r="AP2479" t="e">
            <v>#VALUE!</v>
          </cell>
          <cell r="AS2479">
            <v>1</v>
          </cell>
          <cell r="AT2479">
            <v>0</v>
          </cell>
        </row>
        <row r="2480">
          <cell r="B2480">
            <v>386976</v>
          </cell>
          <cell r="C2480" t="str">
            <v>BOZHON PRECISION INDUSTRY TECHNOLOGY CO., LTD.</v>
          </cell>
          <cell r="D2480" t="str">
            <v>V68</v>
          </cell>
          <cell r="E2480" t="str">
            <v>TBD</v>
          </cell>
          <cell r="F2480" t="str">
            <v>INLINE SHUTTLE N</v>
          </cell>
          <cell r="G2480" t="str">
            <v>EQP,AE,INLINE SHUTTLE N,V68,BOZHON</v>
          </cell>
          <cell r="H2480">
            <v>10616.02</v>
          </cell>
          <cell r="I2480" t="str">
            <v>AE</v>
          </cell>
          <cell r="J2480" t="str">
            <v>New Buy</v>
          </cell>
          <cell r="K2480">
            <v>2293060.3200000003</v>
          </cell>
          <cell r="L2480">
            <v>216</v>
          </cell>
          <cell r="M2480" t="str">
            <v>EBD</v>
          </cell>
          <cell r="N2480">
            <v>10616.02</v>
          </cell>
          <cell r="O2480">
            <v>2293060.3200000003</v>
          </cell>
          <cell r="P2480" t="b">
            <v>0</v>
          </cell>
          <cell r="Q2480" t="str">
            <v>China</v>
          </cell>
          <cell r="R2480">
            <v>8149.02</v>
          </cell>
          <cell r="S2480">
            <v>1893.44</v>
          </cell>
          <cell r="T2480">
            <v>4097.47</v>
          </cell>
          <cell r="U2480">
            <v>5170.24</v>
          </cell>
          <cell r="V2480">
            <v>5709.282552148823</v>
          </cell>
          <cell r="Y2480">
            <v>856.91537386525147</v>
          </cell>
          <cell r="Z2480">
            <v>2293060.3200000003</v>
          </cell>
          <cell r="AB2480" t="str">
            <v>Under</v>
          </cell>
          <cell r="AC2480">
            <v>0.99537037037037035</v>
          </cell>
          <cell r="AD2480">
            <v>6566.1979260140743</v>
          </cell>
          <cell r="AF2480">
            <v>10616.02</v>
          </cell>
          <cell r="AG2480">
            <v>10616.02</v>
          </cell>
          <cell r="AH2480">
            <v>1</v>
          </cell>
          <cell r="AK2480">
            <v>1</v>
          </cell>
          <cell r="AL2480">
            <v>216</v>
          </cell>
          <cell r="AM2480">
            <v>0.99990580273963314</v>
          </cell>
          <cell r="AN2480" t="str">
            <v/>
          </cell>
          <cell r="AO2480" t="e">
            <v>#VALUE!</v>
          </cell>
          <cell r="AP2480" t="e">
            <v>#VALUE!</v>
          </cell>
          <cell r="AS2480">
            <v>1</v>
          </cell>
          <cell r="AT2480">
            <v>0</v>
          </cell>
        </row>
        <row r="2481">
          <cell r="B2481">
            <v>386977</v>
          </cell>
          <cell r="C2481" t="str">
            <v>BOZHON PRECISION INDUSTRY TECHNOLOGY CO., LTD.</v>
          </cell>
          <cell r="D2481" t="str">
            <v>V68</v>
          </cell>
          <cell r="E2481" t="str">
            <v>TBD</v>
          </cell>
          <cell r="F2481" t="str">
            <v>INLINE SHUTTLE N</v>
          </cell>
          <cell r="G2481" t="str">
            <v>EQP,AE,INLINE SHUTTLE N,V68,BOZHON,RETROFIT KIT</v>
          </cell>
          <cell r="H2481">
            <v>10616.02</v>
          </cell>
          <cell r="I2481" t="str">
            <v>AE</v>
          </cell>
          <cell r="J2481" t="str">
            <v>New Buy</v>
          </cell>
          <cell r="K2481">
            <v>636961.20000000007</v>
          </cell>
          <cell r="L2481">
            <v>60</v>
          </cell>
          <cell r="M2481" t="str">
            <v>EBD</v>
          </cell>
          <cell r="N2481">
            <v>10616.02</v>
          </cell>
          <cell r="O2481">
            <v>636961.20000000007</v>
          </cell>
          <cell r="P2481" t="b">
            <v>0</v>
          </cell>
          <cell r="Q2481" t="str">
            <v>China</v>
          </cell>
          <cell r="R2481" t="e">
            <v>#N/A</v>
          </cell>
          <cell r="S2481" t="e">
            <v>#N/A</v>
          </cell>
          <cell r="T2481" t="e">
            <v>#N/A</v>
          </cell>
          <cell r="U2481" t="e">
            <v>#N/A</v>
          </cell>
          <cell r="V2481" t="e">
            <v>#N/A</v>
          </cell>
          <cell r="Y2481" t="e">
            <v>#N/A</v>
          </cell>
          <cell r="Z2481">
            <v>636961.20000000007</v>
          </cell>
          <cell r="AB2481" t="str">
            <v>Under</v>
          </cell>
          <cell r="AC2481">
            <v>0.98333333333333328</v>
          </cell>
          <cell r="AD2481" t="e">
            <v>#N/A</v>
          </cell>
          <cell r="AF2481">
            <v>10616.02</v>
          </cell>
          <cell r="AG2481">
            <v>10616.02</v>
          </cell>
          <cell r="AH2481">
            <v>1</v>
          </cell>
          <cell r="AK2481">
            <v>1</v>
          </cell>
          <cell r="AL2481">
            <v>60</v>
          </cell>
          <cell r="AM2481">
            <v>0.99990580273963314</v>
          </cell>
          <cell r="AN2481" t="str">
            <v/>
          </cell>
          <cell r="AO2481" t="e">
            <v>#VALUE!</v>
          </cell>
          <cell r="AP2481" t="e">
            <v>#VALUE!</v>
          </cell>
          <cell r="AS2481">
            <v>1</v>
          </cell>
          <cell r="AT2481">
            <v>0</v>
          </cell>
        </row>
        <row r="2482">
          <cell r="B2482">
            <v>386977</v>
          </cell>
          <cell r="C2482" t="str">
            <v>BOZHON PRECISION INDUSTRY TECHNOLOGY CO., LTD.</v>
          </cell>
          <cell r="D2482" t="str">
            <v>V68</v>
          </cell>
          <cell r="E2482" t="str">
            <v>TBD</v>
          </cell>
          <cell r="F2482" t="str">
            <v>INLINE SHUTTLE N</v>
          </cell>
          <cell r="G2482" t="str">
            <v>EQP,AE,INLINE SHUTTLE N,V68,BOZHON,RETROFIT KIT</v>
          </cell>
          <cell r="H2482">
            <v>10616.02</v>
          </cell>
          <cell r="I2482" t="str">
            <v>AE</v>
          </cell>
          <cell r="J2482" t="str">
            <v>New Buy</v>
          </cell>
          <cell r="K2482">
            <v>1433162.7</v>
          </cell>
          <cell r="L2482">
            <v>135</v>
          </cell>
          <cell r="M2482" t="str">
            <v>EBD</v>
          </cell>
          <cell r="N2482">
            <v>10616.02</v>
          </cell>
          <cell r="O2482">
            <v>1433162.7</v>
          </cell>
          <cell r="P2482" t="b">
            <v>0</v>
          </cell>
          <cell r="Q2482" t="str">
            <v>China</v>
          </cell>
          <cell r="R2482" t="e">
            <v>#N/A</v>
          </cell>
          <cell r="S2482" t="e">
            <v>#N/A</v>
          </cell>
          <cell r="T2482" t="e">
            <v>#N/A</v>
          </cell>
          <cell r="U2482" t="e">
            <v>#N/A</v>
          </cell>
          <cell r="V2482" t="e">
            <v>#N/A</v>
          </cell>
          <cell r="Y2482" t="e">
            <v>#N/A</v>
          </cell>
          <cell r="Z2482">
            <v>1433162.7</v>
          </cell>
          <cell r="AB2482" t="str">
            <v>Under</v>
          </cell>
          <cell r="AC2482">
            <v>0.99259259259259258</v>
          </cell>
          <cell r="AD2482" t="e">
            <v>#N/A</v>
          </cell>
          <cell r="AF2482">
            <v>10616.02</v>
          </cell>
          <cell r="AG2482">
            <v>10616.02</v>
          </cell>
          <cell r="AH2482">
            <v>1</v>
          </cell>
          <cell r="AK2482">
            <v>1</v>
          </cell>
          <cell r="AL2482">
            <v>135</v>
          </cell>
          <cell r="AM2482">
            <v>0.99990580273963314</v>
          </cell>
          <cell r="AN2482" t="str">
            <v/>
          </cell>
          <cell r="AO2482" t="e">
            <v>#VALUE!</v>
          </cell>
          <cell r="AP2482" t="e">
            <v>#VALUE!</v>
          </cell>
          <cell r="AS2482">
            <v>1</v>
          </cell>
          <cell r="AT2482">
            <v>0</v>
          </cell>
        </row>
        <row r="2483">
          <cell r="B2483">
            <v>386978</v>
          </cell>
          <cell r="C2483" t="str">
            <v>BOZHON PRECISION INDUSTRY TECHNOLOGY CO., LTD.</v>
          </cell>
          <cell r="D2483" t="str">
            <v>V63</v>
          </cell>
          <cell r="E2483" t="str">
            <v>TBD</v>
          </cell>
          <cell r="F2483" t="str">
            <v>INLINE SHUTTLE N</v>
          </cell>
          <cell r="G2483" t="str">
            <v>EQP,AE,INLINE SHUTTLE N,V6X,BOZHON</v>
          </cell>
          <cell r="H2483">
            <v>10616.02</v>
          </cell>
          <cell r="I2483" t="str">
            <v>AE</v>
          </cell>
          <cell r="J2483" t="str">
            <v>New Buy</v>
          </cell>
          <cell r="K2483">
            <v>180472.34</v>
          </cell>
          <cell r="L2483">
            <v>17</v>
          </cell>
          <cell r="M2483" t="str">
            <v>EBD</v>
          </cell>
          <cell r="N2483">
            <v>10616.02</v>
          </cell>
          <cell r="O2483">
            <v>180472.34</v>
          </cell>
          <cell r="P2483" t="b">
            <v>0</v>
          </cell>
          <cell r="Q2483" t="str">
            <v>China</v>
          </cell>
          <cell r="R2483" t="e">
            <v>#N/A</v>
          </cell>
          <cell r="S2483" t="e">
            <v>#N/A</v>
          </cell>
          <cell r="T2483" t="e">
            <v>#N/A</v>
          </cell>
          <cell r="U2483" t="e">
            <v>#N/A</v>
          </cell>
          <cell r="V2483" t="e">
            <v>#N/A</v>
          </cell>
          <cell r="Y2483" t="e">
            <v>#N/A</v>
          </cell>
          <cell r="Z2483">
            <v>180472.34</v>
          </cell>
          <cell r="AB2483" t="str">
            <v>Under</v>
          </cell>
          <cell r="AC2483">
            <v>0.94117647058823539</v>
          </cell>
          <cell r="AD2483" t="e">
            <v>#N/A</v>
          </cell>
          <cell r="AF2483">
            <v>10616.02</v>
          </cell>
          <cell r="AG2483">
            <v>10616.02</v>
          </cell>
          <cell r="AH2483">
            <v>1</v>
          </cell>
          <cell r="AK2483">
            <v>1</v>
          </cell>
          <cell r="AL2483">
            <v>17</v>
          </cell>
          <cell r="AM2483">
            <v>0.99990580273963314</v>
          </cell>
          <cell r="AN2483" t="str">
            <v/>
          </cell>
          <cell r="AO2483" t="e">
            <v>#VALUE!</v>
          </cell>
          <cell r="AP2483" t="e">
            <v>#VALUE!</v>
          </cell>
          <cell r="AS2483">
            <v>1</v>
          </cell>
          <cell r="AT2483">
            <v>0</v>
          </cell>
        </row>
        <row r="2484">
          <cell r="B2484">
            <v>386979</v>
          </cell>
          <cell r="C2484" t="str">
            <v>CHENGDU INNOREV INDUSTRIAL CO., LTD.</v>
          </cell>
          <cell r="D2484" t="str">
            <v>V68</v>
          </cell>
          <cell r="E2484" t="str">
            <v>TBD</v>
          </cell>
          <cell r="F2484" t="str">
            <v>OMS-ELM</v>
          </cell>
          <cell r="G2484" t="str">
            <v>EQP,AE,OMS-ELM,D37-V68,INNOREV,RETROFIT KIT</v>
          </cell>
          <cell r="H2484">
            <v>3318</v>
          </cell>
          <cell r="I2484" t="str">
            <v>AE</v>
          </cell>
          <cell r="J2484" t="str">
            <v>Retrofit</v>
          </cell>
          <cell r="K2484">
            <v>3318</v>
          </cell>
          <cell r="L2484">
            <v>1</v>
          </cell>
          <cell r="M2484" t="str">
            <v>OTS Quote</v>
          </cell>
          <cell r="N2484">
            <v>3318</v>
          </cell>
          <cell r="O2484">
            <v>3318</v>
          </cell>
          <cell r="P2484" t="b">
            <v>0</v>
          </cell>
          <cell r="Q2484" t="str">
            <v>China</v>
          </cell>
          <cell r="R2484" t="e">
            <v>#N/A</v>
          </cell>
          <cell r="S2484" t="e">
            <v>#N/A</v>
          </cell>
          <cell r="T2484" t="e">
            <v>#N/A</v>
          </cell>
          <cell r="U2484" t="e">
            <v>#N/A</v>
          </cell>
          <cell r="V2484" t="e">
            <v>#N/A</v>
          </cell>
          <cell r="Y2484" t="e">
            <v>#N/A</v>
          </cell>
          <cell r="Z2484">
            <v>3318</v>
          </cell>
          <cell r="AB2484" t="str">
            <v>Under</v>
          </cell>
          <cell r="AC2484" t="str">
            <v/>
          </cell>
          <cell r="AD2484" t="e">
            <v>#N/A</v>
          </cell>
          <cell r="AF2484" t="str">
            <v>3318.00 / 8287.00</v>
          </cell>
          <cell r="AG2484">
            <v>5802.5</v>
          </cell>
          <cell r="AH2484">
            <v>0.5718224903059026</v>
          </cell>
          <cell r="AK2484">
            <v>0.5718224903059026</v>
          </cell>
          <cell r="AL2484">
            <v>0.5718224903059026</v>
          </cell>
          <cell r="AM2484">
            <v>0.99982766049116767</v>
          </cell>
          <cell r="AN2484">
            <v>21440.9</v>
          </cell>
          <cell r="AO2484">
            <v>0.99997333029442292</v>
          </cell>
          <cell r="AP2484">
            <v>0.84524903338945656</v>
          </cell>
          <cell r="AS2484">
            <v>1</v>
          </cell>
          <cell r="AT2484">
            <v>0</v>
          </cell>
        </row>
        <row r="2485">
          <cell r="B2485">
            <v>386980</v>
          </cell>
          <cell r="C2485" t="str">
            <v>CHENGDU INNOREV INDUSTRIAL CO., LTD.</v>
          </cell>
          <cell r="D2485" t="str">
            <v>V68</v>
          </cell>
          <cell r="E2485" t="str">
            <v>TBD</v>
          </cell>
          <cell r="F2485" t="str">
            <v>OMS-ELM</v>
          </cell>
          <cell r="G2485" t="str">
            <v>EQP,AE,OMS-ELM,D47-V68,INNOREV,RETROFIT KIT</v>
          </cell>
          <cell r="H2485">
            <v>3318</v>
          </cell>
          <cell r="I2485" t="str">
            <v>AE</v>
          </cell>
          <cell r="J2485" t="str">
            <v>Retrofit</v>
          </cell>
          <cell r="K2485">
            <v>6636</v>
          </cell>
          <cell r="L2485">
            <v>2</v>
          </cell>
          <cell r="M2485" t="str">
            <v>OTS Quote</v>
          </cell>
          <cell r="N2485">
            <v>3318</v>
          </cell>
          <cell r="O2485">
            <v>6636</v>
          </cell>
          <cell r="P2485" t="b">
            <v>0</v>
          </cell>
          <cell r="Q2485" t="str">
            <v>China</v>
          </cell>
          <cell r="R2485" t="e">
            <v>#N/A</v>
          </cell>
          <cell r="S2485" t="e">
            <v>#N/A</v>
          </cell>
          <cell r="T2485" t="e">
            <v>#N/A</v>
          </cell>
          <cell r="U2485" t="e">
            <v>#N/A</v>
          </cell>
          <cell r="V2485" t="e">
            <v>#N/A</v>
          </cell>
          <cell r="Y2485" t="e">
            <v>#N/A</v>
          </cell>
          <cell r="Z2485">
            <v>6636</v>
          </cell>
          <cell r="AB2485" t="str">
            <v>Under</v>
          </cell>
          <cell r="AC2485">
            <v>0.5</v>
          </cell>
          <cell r="AD2485" t="e">
            <v>#N/A</v>
          </cell>
          <cell r="AF2485" t="str">
            <v>3318.00 / 8287.00</v>
          </cell>
          <cell r="AG2485">
            <v>5802.5</v>
          </cell>
          <cell r="AH2485">
            <v>0.5718224903059026</v>
          </cell>
          <cell r="AK2485">
            <v>0.5718224903059026</v>
          </cell>
          <cell r="AL2485">
            <v>1.1436449806118052</v>
          </cell>
          <cell r="AM2485">
            <v>0.99982766049116767</v>
          </cell>
          <cell r="AN2485">
            <v>21440.9</v>
          </cell>
          <cell r="AO2485">
            <v>0.99997333029442292</v>
          </cell>
          <cell r="AP2485">
            <v>0.84524903338945656</v>
          </cell>
          <cell r="AS2485">
            <v>1</v>
          </cell>
          <cell r="AT2485">
            <v>0</v>
          </cell>
        </row>
        <row r="2486">
          <cell r="B2486">
            <v>386981</v>
          </cell>
          <cell r="C2486" t="str">
            <v>CHENGDU INNOREV INDUSTRIAL CO., LTD.</v>
          </cell>
          <cell r="D2486" t="str">
            <v>V68</v>
          </cell>
          <cell r="E2486" t="str">
            <v>TBD</v>
          </cell>
          <cell r="F2486" t="str">
            <v>OMS-ELM</v>
          </cell>
          <cell r="G2486" t="str">
            <v>EQP,AE,OMS-ELM,D94-V68,INNOREV,RETROFIT KIT</v>
          </cell>
          <cell r="H2486">
            <v>3318</v>
          </cell>
          <cell r="I2486" t="str">
            <v>AE</v>
          </cell>
          <cell r="J2486" t="str">
            <v>Retrofit</v>
          </cell>
          <cell r="K2486">
            <v>3318</v>
          </cell>
          <cell r="L2486">
            <v>1</v>
          </cell>
          <cell r="M2486" t="str">
            <v>OTS Quote</v>
          </cell>
          <cell r="N2486">
            <v>3318</v>
          </cell>
          <cell r="O2486">
            <v>3318</v>
          </cell>
          <cell r="P2486" t="b">
            <v>0</v>
          </cell>
          <cell r="Q2486" t="str">
            <v>China</v>
          </cell>
          <cell r="R2486" t="e">
            <v>#N/A</v>
          </cell>
          <cell r="S2486" t="e">
            <v>#N/A</v>
          </cell>
          <cell r="T2486" t="e">
            <v>#N/A</v>
          </cell>
          <cell r="U2486" t="e">
            <v>#N/A</v>
          </cell>
          <cell r="V2486" t="e">
            <v>#N/A</v>
          </cell>
          <cell r="Y2486" t="e">
            <v>#N/A</v>
          </cell>
          <cell r="Z2486">
            <v>3318</v>
          </cell>
          <cell r="AB2486" t="str">
            <v>Under</v>
          </cell>
          <cell r="AC2486" t="str">
            <v/>
          </cell>
          <cell r="AD2486" t="e">
            <v>#N/A</v>
          </cell>
          <cell r="AF2486" t="str">
            <v>3318.00 / 8287.00</v>
          </cell>
          <cell r="AG2486">
            <v>5802.5</v>
          </cell>
          <cell r="AH2486">
            <v>0.5718224903059026</v>
          </cell>
          <cell r="AK2486">
            <v>0.5718224903059026</v>
          </cell>
          <cell r="AL2486">
            <v>0.5718224903059026</v>
          </cell>
          <cell r="AM2486">
            <v>0.99982766049116767</v>
          </cell>
          <cell r="AN2486">
            <v>21440.9</v>
          </cell>
          <cell r="AO2486">
            <v>0.99997333029442292</v>
          </cell>
          <cell r="AP2486">
            <v>0.84524903338945656</v>
          </cell>
          <cell r="AS2486">
            <v>1</v>
          </cell>
          <cell r="AT2486">
            <v>0</v>
          </cell>
        </row>
        <row r="2487">
          <cell r="B2487">
            <v>386982</v>
          </cell>
          <cell r="C2487" t="str">
            <v>CHENGDU INNOREV INDUSTRIAL CO., LTD.</v>
          </cell>
          <cell r="D2487" t="str">
            <v>V68</v>
          </cell>
          <cell r="E2487" t="str">
            <v>TBD</v>
          </cell>
          <cell r="F2487" t="str">
            <v>OMS-ELM</v>
          </cell>
          <cell r="G2487" t="str">
            <v>EQP,AE,OMS-ELM,V54-V68,INNOREV,RETROFIT KIT</v>
          </cell>
          <cell r="H2487">
            <v>3318</v>
          </cell>
          <cell r="I2487" t="str">
            <v>AE</v>
          </cell>
          <cell r="J2487" t="str">
            <v>Retrofit</v>
          </cell>
          <cell r="K2487">
            <v>3318</v>
          </cell>
          <cell r="L2487">
            <v>1</v>
          </cell>
          <cell r="M2487" t="str">
            <v>EBD</v>
          </cell>
          <cell r="N2487">
            <v>3318</v>
          </cell>
          <cell r="O2487">
            <v>3318</v>
          </cell>
          <cell r="P2487" t="b">
            <v>0</v>
          </cell>
          <cell r="Q2487" t="str">
            <v>China</v>
          </cell>
          <cell r="R2487" t="e">
            <v>#N/A</v>
          </cell>
          <cell r="S2487" t="e">
            <v>#N/A</v>
          </cell>
          <cell r="T2487" t="e">
            <v>#N/A</v>
          </cell>
          <cell r="U2487" t="e">
            <v>#N/A</v>
          </cell>
          <cell r="V2487" t="e">
            <v>#N/A</v>
          </cell>
          <cell r="Y2487" t="e">
            <v>#N/A</v>
          </cell>
          <cell r="Z2487">
            <v>3318</v>
          </cell>
          <cell r="AB2487" t="str">
            <v>Under</v>
          </cell>
          <cell r="AC2487" t="str">
            <v/>
          </cell>
          <cell r="AD2487" t="e">
            <v>#N/A</v>
          </cell>
          <cell r="AF2487" t="str">
            <v>3318.00 / 8287.00</v>
          </cell>
          <cell r="AG2487">
            <v>5802.5</v>
          </cell>
          <cell r="AH2487">
            <v>0.5718224903059026</v>
          </cell>
          <cell r="AK2487" t="str">
            <v>Cancelled for ASM</v>
          </cell>
          <cell r="AL2487" t="e">
            <v>#VALUE!</v>
          </cell>
          <cell r="AM2487" t="e">
            <v>#VALUE!</v>
          </cell>
          <cell r="AN2487">
            <v>21440.9</v>
          </cell>
          <cell r="AO2487" t="e">
            <v>#VALUE!</v>
          </cell>
          <cell r="AP2487">
            <v>0.84524903338945656</v>
          </cell>
          <cell r="AS2487">
            <v>1</v>
          </cell>
          <cell r="AT2487">
            <v>0</v>
          </cell>
        </row>
        <row r="2488">
          <cell r="B2488">
            <v>386983</v>
          </cell>
          <cell r="C2488" t="str">
            <v>CHENGDU INNOREV INDUSTRIAL CO., LTD.</v>
          </cell>
          <cell r="D2488" t="str">
            <v>V68</v>
          </cell>
          <cell r="E2488" t="str">
            <v>TBD</v>
          </cell>
          <cell r="F2488" t="str">
            <v>OMS-EU</v>
          </cell>
          <cell r="G2488" t="str">
            <v>EQP,AE,OMS-EU(OMS),V57-V68,INNOREV,RETROFIT KIT</v>
          </cell>
          <cell r="H2488">
            <v>8287</v>
          </cell>
          <cell r="I2488" t="str">
            <v>AE</v>
          </cell>
          <cell r="J2488" t="str">
            <v>Retrofit</v>
          </cell>
          <cell r="K2488">
            <v>8287</v>
          </cell>
          <cell r="L2488">
            <v>1</v>
          </cell>
          <cell r="M2488" t="str">
            <v>EBD</v>
          </cell>
          <cell r="N2488">
            <v>8287</v>
          </cell>
          <cell r="O2488">
            <v>8287</v>
          </cell>
          <cell r="P2488" t="b">
            <v>0</v>
          </cell>
          <cell r="Q2488" t="str">
            <v>China</v>
          </cell>
          <cell r="R2488" t="e">
            <v>#N/A</v>
          </cell>
          <cell r="S2488" t="e">
            <v>#N/A</v>
          </cell>
          <cell r="T2488" t="e">
            <v>#N/A</v>
          </cell>
          <cell r="U2488" t="e">
            <v>#N/A</v>
          </cell>
          <cell r="V2488" t="e">
            <v>#N/A</v>
          </cell>
          <cell r="Y2488" t="e">
            <v>#N/A</v>
          </cell>
          <cell r="Z2488">
            <v>8287</v>
          </cell>
          <cell r="AB2488" t="str">
            <v>Under</v>
          </cell>
          <cell r="AC2488" t="str">
            <v/>
          </cell>
          <cell r="AD2488" t="e">
            <v>#N/A</v>
          </cell>
          <cell r="AF2488">
            <v>8287</v>
          </cell>
          <cell r="AG2488">
            <v>8287</v>
          </cell>
          <cell r="AH2488">
            <v>1</v>
          </cell>
          <cell r="AK2488" t="str">
            <v>Cancelled for ASM</v>
          </cell>
          <cell r="AL2488" t="e">
            <v>#VALUE!</v>
          </cell>
          <cell r="AM2488" t="e">
            <v>#VALUE!</v>
          </cell>
          <cell r="AN2488">
            <v>21440.9</v>
          </cell>
          <cell r="AO2488" t="e">
            <v>#VALUE!</v>
          </cell>
          <cell r="AP2488">
            <v>0.61349570213936921</v>
          </cell>
          <cell r="AS2488">
            <v>1</v>
          </cell>
          <cell r="AT2488">
            <v>0</v>
          </cell>
        </row>
        <row r="2489">
          <cell r="B2489">
            <v>386984</v>
          </cell>
          <cell r="C2489" t="str">
            <v>CHENGDU INNOREV INDUSTRIAL CO., LTD.</v>
          </cell>
          <cell r="D2489" t="str">
            <v>V63</v>
          </cell>
          <cell r="E2489" t="str">
            <v>TBD</v>
          </cell>
          <cell r="F2489" t="str">
            <v>OMS-EU</v>
          </cell>
          <cell r="G2489" t="str">
            <v>EQP,AE,OMS-EU(OMS-ELM),D74-V63,INNOREV,RETROFIT KIT</v>
          </cell>
          <cell r="H2489">
            <v>7943</v>
          </cell>
          <cell r="I2489" t="str">
            <v>AE</v>
          </cell>
          <cell r="J2489" t="str">
            <v>Retrofit</v>
          </cell>
          <cell r="K2489">
            <v>7943</v>
          </cell>
          <cell r="L2489">
            <v>1</v>
          </cell>
          <cell r="M2489" t="str">
            <v>OTS Quote</v>
          </cell>
          <cell r="N2489">
            <v>7943</v>
          </cell>
          <cell r="O2489">
            <v>7943</v>
          </cell>
          <cell r="P2489" t="b">
            <v>0</v>
          </cell>
          <cell r="Q2489" t="str">
            <v>China</v>
          </cell>
          <cell r="R2489" t="e">
            <v>#N/A</v>
          </cell>
          <cell r="S2489" t="e">
            <v>#N/A</v>
          </cell>
          <cell r="T2489" t="e">
            <v>#N/A</v>
          </cell>
          <cell r="U2489" t="e">
            <v>#N/A</v>
          </cell>
          <cell r="V2489" t="e">
            <v>#N/A</v>
          </cell>
          <cell r="Y2489" t="e">
            <v>#N/A</v>
          </cell>
          <cell r="Z2489">
            <v>7943</v>
          </cell>
          <cell r="AB2489" t="str">
            <v>Under</v>
          </cell>
          <cell r="AC2489" t="str">
            <v/>
          </cell>
          <cell r="AD2489" t="e">
            <v>#N/A</v>
          </cell>
          <cell r="AF2489" t="str">
            <v>2356.00 / 4537.00 / 7943.00</v>
          </cell>
          <cell r="AG2489">
            <v>5149.5</v>
          </cell>
          <cell r="AH2489">
            <v>1.5424798524128556</v>
          </cell>
          <cell r="AK2489" t="str">
            <v>Cancelled for ASM</v>
          </cell>
          <cell r="AL2489" t="e">
            <v>#VALUE!</v>
          </cell>
          <cell r="AM2489" t="e">
            <v>#VALUE!</v>
          </cell>
          <cell r="AN2489">
            <v>16493</v>
          </cell>
          <cell r="AO2489" t="e">
            <v>#VALUE!</v>
          </cell>
          <cell r="AP2489">
            <v>0.51840174619535562</v>
          </cell>
          <cell r="AS2489">
            <v>1</v>
          </cell>
          <cell r="AT2489">
            <v>0</v>
          </cell>
        </row>
        <row r="2490">
          <cell r="B2490">
            <v>386985</v>
          </cell>
          <cell r="C2490" t="str">
            <v>CHENGDU INNOREV INDUSTRIAL CO., LTD.</v>
          </cell>
          <cell r="D2490" t="str">
            <v>V68</v>
          </cell>
          <cell r="E2490" t="str">
            <v>TBD</v>
          </cell>
          <cell r="F2490" t="str">
            <v>OMS-EU</v>
          </cell>
          <cell r="G2490" t="str">
            <v>EQP,AE,OMS-EU,D83-V68,INNOREV,RETROFIT KIT</v>
          </cell>
          <cell r="H2490">
            <v>8287</v>
          </cell>
          <cell r="I2490" t="str">
            <v>AE</v>
          </cell>
          <cell r="J2490" t="str">
            <v>Retrofit</v>
          </cell>
          <cell r="K2490">
            <v>8287</v>
          </cell>
          <cell r="L2490">
            <v>1</v>
          </cell>
          <cell r="M2490" t="str">
            <v>OTS Quote</v>
          </cell>
          <cell r="N2490">
            <v>8287</v>
          </cell>
          <cell r="O2490">
            <v>8287</v>
          </cell>
          <cell r="P2490" t="b">
            <v>0</v>
          </cell>
          <cell r="Q2490" t="str">
            <v>China</v>
          </cell>
          <cell r="R2490" t="e">
            <v>#N/A</v>
          </cell>
          <cell r="S2490" t="e">
            <v>#N/A</v>
          </cell>
          <cell r="T2490" t="e">
            <v>#N/A</v>
          </cell>
          <cell r="U2490" t="e">
            <v>#N/A</v>
          </cell>
          <cell r="V2490" t="e">
            <v>#N/A</v>
          </cell>
          <cell r="Y2490" t="e">
            <v>#N/A</v>
          </cell>
          <cell r="Z2490">
            <v>8287</v>
          </cell>
          <cell r="AB2490" t="str">
            <v>Under</v>
          </cell>
          <cell r="AC2490" t="str">
            <v/>
          </cell>
          <cell r="AD2490" t="e">
            <v>#N/A</v>
          </cell>
          <cell r="AF2490">
            <v>8287</v>
          </cell>
          <cell r="AG2490">
            <v>8287</v>
          </cell>
          <cell r="AH2490">
            <v>1</v>
          </cell>
          <cell r="AK2490" t="str">
            <v>Cancelled for ASM</v>
          </cell>
          <cell r="AL2490" t="e">
            <v>#VALUE!</v>
          </cell>
          <cell r="AM2490" t="e">
            <v>#VALUE!</v>
          </cell>
          <cell r="AN2490">
            <v>21440.9</v>
          </cell>
          <cell r="AO2490" t="e">
            <v>#VALUE!</v>
          </cell>
          <cell r="AP2490">
            <v>0.61349570213936921</v>
          </cell>
          <cell r="AS2490">
            <v>1</v>
          </cell>
          <cell r="AT2490">
            <v>0</v>
          </cell>
        </row>
        <row r="2491">
          <cell r="B2491">
            <v>386986</v>
          </cell>
          <cell r="C2491" t="str">
            <v>CHENGDU INNOREV INDUSTRIAL CO., LTD.</v>
          </cell>
          <cell r="D2491" t="str">
            <v>V68</v>
          </cell>
          <cell r="E2491" t="str">
            <v>TBD</v>
          </cell>
          <cell r="F2491" t="str">
            <v>OMS-EU</v>
          </cell>
          <cell r="G2491" t="str">
            <v>EQP,AE,OMS-EU,D84-V68,INNOREV,RETROFIT KIT</v>
          </cell>
          <cell r="H2491">
            <v>8287</v>
          </cell>
          <cell r="I2491" t="str">
            <v>AE</v>
          </cell>
          <cell r="J2491" t="str">
            <v>Retrofit</v>
          </cell>
          <cell r="K2491">
            <v>8287</v>
          </cell>
          <cell r="L2491">
            <v>1</v>
          </cell>
          <cell r="M2491" t="str">
            <v>OTS Quote</v>
          </cell>
          <cell r="N2491">
            <v>8287</v>
          </cell>
          <cell r="O2491">
            <v>8287</v>
          </cell>
          <cell r="P2491" t="b">
            <v>0</v>
          </cell>
          <cell r="Q2491" t="str">
            <v>China</v>
          </cell>
          <cell r="R2491" t="e">
            <v>#N/A</v>
          </cell>
          <cell r="S2491" t="e">
            <v>#N/A</v>
          </cell>
          <cell r="T2491" t="e">
            <v>#N/A</v>
          </cell>
          <cell r="U2491" t="e">
            <v>#N/A</v>
          </cell>
          <cell r="V2491" t="e">
            <v>#N/A</v>
          </cell>
          <cell r="Y2491" t="e">
            <v>#N/A</v>
          </cell>
          <cell r="Z2491">
            <v>8287</v>
          </cell>
          <cell r="AB2491" t="str">
            <v>Under</v>
          </cell>
          <cell r="AC2491" t="str">
            <v/>
          </cell>
          <cell r="AD2491" t="e">
            <v>#N/A</v>
          </cell>
          <cell r="AF2491">
            <v>8287</v>
          </cell>
          <cell r="AG2491">
            <v>8287</v>
          </cell>
          <cell r="AH2491">
            <v>1</v>
          </cell>
          <cell r="AK2491">
            <v>1</v>
          </cell>
          <cell r="AL2491">
            <v>1</v>
          </cell>
          <cell r="AM2491">
            <v>0.99987932906962718</v>
          </cell>
          <cell r="AN2491">
            <v>21440.9</v>
          </cell>
          <cell r="AO2491">
            <v>0.99995336016678404</v>
          </cell>
          <cell r="AP2491">
            <v>0.61349570213936921</v>
          </cell>
          <cell r="AS2491">
            <v>1</v>
          </cell>
          <cell r="AT2491">
            <v>0</v>
          </cell>
        </row>
        <row r="2492">
          <cell r="B2492">
            <v>386987</v>
          </cell>
          <cell r="C2492" t="str">
            <v>CHENGDU INNOREV INDUSTRIAL CO., LTD.</v>
          </cell>
          <cell r="D2492" t="str">
            <v>V68</v>
          </cell>
          <cell r="E2492" t="str">
            <v>TBD</v>
          </cell>
          <cell r="F2492" t="str">
            <v>OMS-EU</v>
          </cell>
          <cell r="G2492" t="str">
            <v>EQP,AE,OMS-EU,D94-V68,INNOREV,RETROFIT KIT</v>
          </cell>
          <cell r="H2492">
            <v>8287</v>
          </cell>
          <cell r="I2492" t="str">
            <v>AE</v>
          </cell>
          <cell r="J2492" t="str">
            <v>Retrofit</v>
          </cell>
          <cell r="K2492">
            <v>16574</v>
          </cell>
          <cell r="L2492">
            <v>2</v>
          </cell>
          <cell r="M2492" t="str">
            <v>OTS Quote</v>
          </cell>
          <cell r="N2492">
            <v>8287</v>
          </cell>
          <cell r="O2492">
            <v>16574</v>
          </cell>
          <cell r="P2492" t="b">
            <v>0</v>
          </cell>
          <cell r="Q2492" t="str">
            <v>China</v>
          </cell>
          <cell r="R2492" t="e">
            <v>#N/A</v>
          </cell>
          <cell r="S2492" t="e">
            <v>#N/A</v>
          </cell>
          <cell r="T2492" t="e">
            <v>#N/A</v>
          </cell>
          <cell r="U2492" t="e">
            <v>#N/A</v>
          </cell>
          <cell r="V2492" t="e">
            <v>#N/A</v>
          </cell>
          <cell r="Y2492" t="e">
            <v>#N/A</v>
          </cell>
          <cell r="Z2492">
            <v>16574</v>
          </cell>
          <cell r="AB2492" t="str">
            <v>Under</v>
          </cell>
          <cell r="AC2492">
            <v>0.5</v>
          </cell>
          <cell r="AD2492" t="e">
            <v>#N/A</v>
          </cell>
          <cell r="AF2492">
            <v>8287</v>
          </cell>
          <cell r="AG2492">
            <v>8287</v>
          </cell>
          <cell r="AH2492">
            <v>1</v>
          </cell>
          <cell r="AK2492">
            <v>1</v>
          </cell>
          <cell r="AL2492">
            <v>2</v>
          </cell>
          <cell r="AM2492">
            <v>0.99987932906962718</v>
          </cell>
          <cell r="AN2492">
            <v>21440.9</v>
          </cell>
          <cell r="AO2492">
            <v>0.99995336016678404</v>
          </cell>
          <cell r="AP2492">
            <v>0.61349570213936921</v>
          </cell>
          <cell r="AS2492">
            <v>1</v>
          </cell>
          <cell r="AT2492">
            <v>0</v>
          </cell>
        </row>
        <row r="2493">
          <cell r="B2493">
            <v>386989</v>
          </cell>
          <cell r="C2493" t="str">
            <v>BOZHON PRECISION INDUSTRY TECHNOLOGY CO., LTD.</v>
          </cell>
          <cell r="D2493" t="str">
            <v>V63</v>
          </cell>
          <cell r="E2493" t="str">
            <v>TBD</v>
          </cell>
          <cell r="F2493" t="str">
            <v>OUTA</v>
          </cell>
          <cell r="G2493" t="str">
            <v>EQP,AE,OUTA (OUTA FX),V53-V63,RS Tech-BOZHON,RETROFIT KIT</v>
          </cell>
          <cell r="H2493">
            <v>8168.5799999999899</v>
          </cell>
          <cell r="I2493" t="str">
            <v>AE</v>
          </cell>
          <cell r="J2493" t="str">
            <v>Retrofit</v>
          </cell>
          <cell r="K2493">
            <v>32674.31999999996</v>
          </cell>
          <cell r="L2493">
            <v>4</v>
          </cell>
          <cell r="M2493" t="str">
            <v>EBD</v>
          </cell>
          <cell r="N2493">
            <v>8168.5799999999899</v>
          </cell>
          <cell r="O2493">
            <v>32674.31999999996</v>
          </cell>
          <cell r="P2493" t="b">
            <v>0</v>
          </cell>
          <cell r="Q2493" t="str">
            <v>China</v>
          </cell>
          <cell r="R2493" t="e">
            <v>#N/A</v>
          </cell>
          <cell r="S2493" t="e">
            <v>#N/A</v>
          </cell>
          <cell r="T2493" t="e">
            <v>#N/A</v>
          </cell>
          <cell r="U2493" t="e">
            <v>#N/A</v>
          </cell>
          <cell r="V2493" t="e">
            <v>#N/A</v>
          </cell>
          <cell r="Y2493" t="e">
            <v>#N/A</v>
          </cell>
          <cell r="Z2493">
            <v>32674.31999999996</v>
          </cell>
          <cell r="AB2493" t="str">
            <v>Under</v>
          </cell>
          <cell r="AC2493">
            <v>0.75</v>
          </cell>
          <cell r="AD2493" t="e">
            <v>#N/A</v>
          </cell>
          <cell r="AF2493" t="str">
            <v>7000.00 / 7616.56 / 7934.72 / 8168.58 / 9022.32 / 9733.28 / 9899.91 / 10016.32</v>
          </cell>
          <cell r="AG2493">
            <v>9874.7999999999993</v>
          </cell>
          <cell r="AH2493">
            <v>0.82721472839956156</v>
          </cell>
          <cell r="AK2493">
            <v>0.82721472839956156</v>
          </cell>
          <cell r="AL2493">
            <v>3.3088589135982462</v>
          </cell>
          <cell r="AM2493">
            <v>0.99989873212622027</v>
          </cell>
          <cell r="AN2493">
            <v>60090</v>
          </cell>
          <cell r="AO2493">
            <v>0.99998623373725415</v>
          </cell>
          <cell r="AP2493">
            <v>0.86406090863704466</v>
          </cell>
          <cell r="AS2493">
            <v>1</v>
          </cell>
          <cell r="AT2493">
            <v>0</v>
          </cell>
        </row>
        <row r="2494">
          <cell r="B2494">
            <v>386990</v>
          </cell>
          <cell r="C2494" t="str">
            <v>BOZHON PRECISION INDUSTRY TECHNOLOGY CO., LTD.</v>
          </cell>
          <cell r="D2494" t="str">
            <v>V63</v>
          </cell>
          <cell r="E2494" t="str">
            <v>TBD</v>
          </cell>
          <cell r="F2494" t="str">
            <v>OUTA</v>
          </cell>
          <cell r="G2494" t="str">
            <v>EQP,AE,OUTA (OUTA-AUTO/LEGACY-FX),D84-V63,RS TECH-Bozhon,RETROFIT KIT</v>
          </cell>
          <cell r="H2494">
            <v>9899.9099999999908</v>
          </cell>
          <cell r="I2494" t="str">
            <v>AE</v>
          </cell>
          <cell r="J2494" t="str">
            <v>Retrofit</v>
          </cell>
          <cell r="K2494">
            <v>49499.549999999952</v>
          </cell>
          <cell r="L2494">
            <v>5</v>
          </cell>
          <cell r="M2494" t="str">
            <v>OTS Quote</v>
          </cell>
          <cell r="N2494">
            <v>9899.9099999999908</v>
          </cell>
          <cell r="O2494">
            <v>49499.549999999952</v>
          </cell>
          <cell r="P2494" t="b">
            <v>0</v>
          </cell>
          <cell r="Q2494" t="str">
            <v>China</v>
          </cell>
          <cell r="R2494" t="e">
            <v>#N/A</v>
          </cell>
          <cell r="S2494" t="e">
            <v>#N/A</v>
          </cell>
          <cell r="T2494" t="e">
            <v>#N/A</v>
          </cell>
          <cell r="U2494" t="e">
            <v>#N/A</v>
          </cell>
          <cell r="V2494" t="e">
            <v>#N/A</v>
          </cell>
          <cell r="Y2494" t="e">
            <v>#N/A</v>
          </cell>
          <cell r="Z2494">
            <v>49499.549999999952</v>
          </cell>
          <cell r="AB2494" t="str">
            <v>Under</v>
          </cell>
          <cell r="AC2494">
            <v>0.8</v>
          </cell>
          <cell r="AD2494" t="e">
            <v>#N/A</v>
          </cell>
          <cell r="AF2494" t="str">
            <v>7000.00 / 7616.56 / 7934.72 / 8168.58 / 9022.32 / 9733.28 / 9899.91 / 10016.32</v>
          </cell>
          <cell r="AG2494">
            <v>9874.7999999999993</v>
          </cell>
          <cell r="AH2494">
            <v>1.0025428363106079</v>
          </cell>
          <cell r="AK2494">
            <v>1.0025428363106079</v>
          </cell>
          <cell r="AL2494">
            <v>5.01271418155304</v>
          </cell>
          <cell r="AM2494">
            <v>0.99989873212622016</v>
          </cell>
          <cell r="AN2494">
            <v>60090</v>
          </cell>
          <cell r="AO2494">
            <v>0.99998331597876011</v>
          </cell>
          <cell r="AP2494">
            <v>0.83524862705941105</v>
          </cell>
          <cell r="AS2494">
            <v>1</v>
          </cell>
          <cell r="AT2494">
            <v>0</v>
          </cell>
        </row>
        <row r="2495">
          <cell r="B2495">
            <v>386991</v>
          </cell>
          <cell r="C2495" t="str">
            <v>BOZHON PRECISION INDUSTRY TECHNOLOGY CO., LTD.</v>
          </cell>
          <cell r="D2495" t="str">
            <v>V63</v>
          </cell>
          <cell r="E2495" t="str">
            <v>TBD</v>
          </cell>
          <cell r="F2495" t="str">
            <v>OUTA</v>
          </cell>
          <cell r="G2495" t="str">
            <v>EQP,AE,OUTA RS TECH ICT,V57-V63,BOZHON,RETROFIT KIT</v>
          </cell>
          <cell r="H2495">
            <v>9899.9099999999908</v>
          </cell>
          <cell r="I2495" t="str">
            <v>AE</v>
          </cell>
          <cell r="J2495" t="str">
            <v>Retrofit</v>
          </cell>
          <cell r="K2495">
            <v>29699.729999999974</v>
          </cell>
          <cell r="L2495">
            <v>3</v>
          </cell>
          <cell r="M2495" t="str">
            <v>EBD</v>
          </cell>
          <cell r="N2495">
            <v>9899.9099999999908</v>
          </cell>
          <cell r="O2495">
            <v>29699.729999999974</v>
          </cell>
          <cell r="P2495" t="b">
            <v>0</v>
          </cell>
          <cell r="Q2495" t="str">
            <v>China</v>
          </cell>
          <cell r="R2495" t="e">
            <v>#N/A</v>
          </cell>
          <cell r="S2495" t="e">
            <v>#N/A</v>
          </cell>
          <cell r="T2495" t="e">
            <v>#N/A</v>
          </cell>
          <cell r="U2495" t="e">
            <v>#N/A</v>
          </cell>
          <cell r="V2495" t="e">
            <v>#N/A</v>
          </cell>
          <cell r="Y2495" t="e">
            <v>#N/A</v>
          </cell>
          <cell r="Z2495">
            <v>29699.729999999974</v>
          </cell>
          <cell r="AB2495" t="str">
            <v>Under</v>
          </cell>
          <cell r="AC2495">
            <v>0.66666666666666674</v>
          </cell>
          <cell r="AD2495" t="e">
            <v>#N/A</v>
          </cell>
          <cell r="AF2495" t="str">
            <v>7000.00 / 7616.56 / 7934.72 / 8168.58 / 9022.32 / 9733.28 / 9899.91 / 10016.32</v>
          </cell>
          <cell r="AG2495">
            <v>9874.7999999999993</v>
          </cell>
          <cell r="AH2495">
            <v>1.0025428363106079</v>
          </cell>
          <cell r="AK2495">
            <v>1.0025428363106079</v>
          </cell>
          <cell r="AL2495">
            <v>3.0076285089318238</v>
          </cell>
          <cell r="AM2495">
            <v>0.99989873212622016</v>
          </cell>
          <cell r="AN2495">
            <v>60090</v>
          </cell>
          <cell r="AO2495">
            <v>0.99998331597876011</v>
          </cell>
          <cell r="AP2495">
            <v>0.83524862705941105</v>
          </cell>
          <cell r="AS2495">
            <v>1</v>
          </cell>
          <cell r="AT2495">
            <v>0</v>
          </cell>
        </row>
        <row r="2496">
          <cell r="B2496">
            <v>386992</v>
          </cell>
          <cell r="C2496" t="str">
            <v>BOZHON PRECISION INDUSTRY TECHNOLOGY CO., LTD.</v>
          </cell>
          <cell r="D2496" t="str">
            <v>V64</v>
          </cell>
          <cell r="E2496" t="str">
            <v>TBD</v>
          </cell>
          <cell r="F2496" t="str">
            <v>OUTA</v>
          </cell>
          <cell r="G2496" t="str">
            <v>EQP,AE,OUTA RS TECH(OUTA FX),V54-V64,BOZHON,RETROFIT KIT</v>
          </cell>
          <cell r="H2496">
            <v>9899.9099999999908</v>
          </cell>
          <cell r="I2496" t="str">
            <v>AE</v>
          </cell>
          <cell r="J2496" t="str">
            <v>Retrofit</v>
          </cell>
          <cell r="K2496">
            <v>197998.19999999981</v>
          </cell>
          <cell r="L2496">
            <v>20</v>
          </cell>
          <cell r="M2496" t="str">
            <v>EBD</v>
          </cell>
          <cell r="N2496">
            <v>9899.9099999999908</v>
          </cell>
          <cell r="O2496">
            <v>197998.19999999981</v>
          </cell>
          <cell r="P2496" t="b">
            <v>0</v>
          </cell>
          <cell r="Q2496" t="str">
            <v>China</v>
          </cell>
          <cell r="R2496" t="e">
            <v>#N/A</v>
          </cell>
          <cell r="S2496" t="e">
            <v>#N/A</v>
          </cell>
          <cell r="T2496" t="e">
            <v>#N/A</v>
          </cell>
          <cell r="U2496" t="e">
            <v>#N/A</v>
          </cell>
          <cell r="V2496" t="e">
            <v>#N/A</v>
          </cell>
          <cell r="Y2496" t="e">
            <v>#N/A</v>
          </cell>
          <cell r="Z2496">
            <v>197998.19999999981</v>
          </cell>
          <cell r="AB2496" t="str">
            <v>Under</v>
          </cell>
          <cell r="AC2496">
            <v>0.95</v>
          </cell>
          <cell r="AD2496" t="e">
            <v>#N/A</v>
          </cell>
          <cell r="AF2496" t="str">
            <v>6280.00 / 7143.03 / 9007.04 / 9370.63 / 9899.91</v>
          </cell>
          <cell r="AG2496">
            <v>7825.3149999999951</v>
          </cell>
          <cell r="AH2496">
            <v>1.2651132893691817</v>
          </cell>
          <cell r="AK2496">
            <v>1.2651132893691817</v>
          </cell>
          <cell r="AL2496">
            <v>25.302265787383632</v>
          </cell>
          <cell r="AM2496">
            <v>0.99987220961712076</v>
          </cell>
          <cell r="AN2496">
            <v>60090</v>
          </cell>
          <cell r="AO2496">
            <v>0.99997894635897211</v>
          </cell>
          <cell r="AP2496">
            <v>0.83524862705941105</v>
          </cell>
          <cell r="AS2496">
            <v>1</v>
          </cell>
          <cell r="AT2496">
            <v>0</v>
          </cell>
        </row>
        <row r="2497">
          <cell r="B2497">
            <v>386993</v>
          </cell>
          <cell r="C2497" t="str">
            <v>BOZHON PRECISION INDUSTRY TECHNOLOGY CO., LTD.</v>
          </cell>
          <cell r="D2497" t="str">
            <v>V68</v>
          </cell>
          <cell r="E2497" t="str">
            <v>TBD</v>
          </cell>
          <cell r="F2497" t="str">
            <v>OUTA</v>
          </cell>
          <cell r="G2497" t="str">
            <v>EQP,AE,OUTA RS TECH,V53-V68,BOZHON,RETROFIT KIT</v>
          </cell>
          <cell r="H2497">
            <v>9538.3299999999908</v>
          </cell>
          <cell r="I2497" t="str">
            <v>AE</v>
          </cell>
          <cell r="J2497" t="str">
            <v>Retrofit</v>
          </cell>
          <cell r="K2497">
            <v>9538.3299999999908</v>
          </cell>
          <cell r="L2497">
            <v>1</v>
          </cell>
          <cell r="M2497" t="str">
            <v>EBD</v>
          </cell>
          <cell r="N2497">
            <v>9538.3299999999908</v>
          </cell>
          <cell r="O2497">
            <v>9538.3299999999908</v>
          </cell>
          <cell r="P2497" t="b">
            <v>0</v>
          </cell>
          <cell r="Q2497" t="str">
            <v>China</v>
          </cell>
          <cell r="R2497" t="e">
            <v>#N/A</v>
          </cell>
          <cell r="S2497" t="e">
            <v>#N/A</v>
          </cell>
          <cell r="T2497" t="e">
            <v>#N/A</v>
          </cell>
          <cell r="U2497" t="e">
            <v>#N/A</v>
          </cell>
          <cell r="V2497" t="e">
            <v>#N/A</v>
          </cell>
          <cell r="Y2497" t="e">
            <v>#N/A</v>
          </cell>
          <cell r="Z2497">
            <v>9538.3299999999908</v>
          </cell>
          <cell r="AB2497" t="str">
            <v>Under</v>
          </cell>
          <cell r="AC2497" t="str">
            <v/>
          </cell>
          <cell r="AD2497" t="e">
            <v>#N/A</v>
          </cell>
          <cell r="AF2497" t="str">
            <v>7288.07 / 7334.03 / 8739.54 / 9065.69 / 9538.33</v>
          </cell>
          <cell r="AG2497">
            <v>8902.6150000000016</v>
          </cell>
          <cell r="AH2497">
            <v>1.0714076706675499</v>
          </cell>
          <cell r="AK2497">
            <v>1.0714076706675499</v>
          </cell>
          <cell r="AL2497">
            <v>1.0714076706675499</v>
          </cell>
          <cell r="AM2497">
            <v>0.99988767345324936</v>
          </cell>
          <cell r="AN2497">
            <v>60090</v>
          </cell>
          <cell r="AO2497">
            <v>0.9999821699505631</v>
          </cell>
          <cell r="AP2497">
            <v>0.84126593443168607</v>
          </cell>
          <cell r="AS2497">
            <v>1</v>
          </cell>
          <cell r="AT2497">
            <v>0</v>
          </cell>
        </row>
        <row r="2498">
          <cell r="B2498">
            <v>386994</v>
          </cell>
          <cell r="C2498" t="str">
            <v>BOZHON PRECISION INDUSTRY TECHNOLOGY CO., LTD.</v>
          </cell>
          <cell r="D2498" t="str">
            <v>V68</v>
          </cell>
          <cell r="E2498" t="str">
            <v>TBD</v>
          </cell>
          <cell r="F2498" t="str">
            <v>OUTA</v>
          </cell>
          <cell r="G2498" t="str">
            <v>EQP,AE,OUTA(OUTA FX),V54-V68,RS TECH,RETROFIT KIT</v>
          </cell>
          <cell r="H2498">
            <v>9538.3299999999908</v>
          </cell>
          <cell r="I2498" t="str">
            <v>AE</v>
          </cell>
          <cell r="J2498" t="str">
            <v>Retrofit</v>
          </cell>
          <cell r="K2498">
            <v>19076.659999999982</v>
          </cell>
          <cell r="L2498">
            <v>2</v>
          </cell>
          <cell r="M2498" t="str">
            <v>EBD</v>
          </cell>
          <cell r="N2498">
            <v>9538.3299999999908</v>
          </cell>
          <cell r="O2498">
            <v>19076.659999999982</v>
          </cell>
          <cell r="P2498" t="b">
            <v>0</v>
          </cell>
          <cell r="Q2498" t="str">
            <v>China</v>
          </cell>
          <cell r="R2498" t="e">
            <v>#N/A</v>
          </cell>
          <cell r="S2498" t="e">
            <v>#N/A</v>
          </cell>
          <cell r="T2498" t="e">
            <v>#N/A</v>
          </cell>
          <cell r="U2498" t="e">
            <v>#N/A</v>
          </cell>
          <cell r="V2498" t="e">
            <v>#N/A</v>
          </cell>
          <cell r="Y2498" t="e">
            <v>#N/A</v>
          </cell>
          <cell r="Z2498">
            <v>19076.659999999982</v>
          </cell>
          <cell r="AB2498" t="str">
            <v>Under</v>
          </cell>
          <cell r="AC2498">
            <v>0.5</v>
          </cell>
          <cell r="AD2498" t="e">
            <v>#N/A</v>
          </cell>
          <cell r="AF2498" t="str">
            <v>7288.07 / 7334.03 / 8739.54 / 9065.69 / 9538.33</v>
          </cell>
          <cell r="AG2498">
            <v>8902.6150000000016</v>
          </cell>
          <cell r="AH2498">
            <v>1.0714076706675499</v>
          </cell>
          <cell r="AK2498">
            <v>1.0714076706675499</v>
          </cell>
          <cell r="AL2498">
            <v>2.1428153413350999</v>
          </cell>
          <cell r="AM2498">
            <v>0.99988767345324936</v>
          </cell>
          <cell r="AN2498">
            <v>60090</v>
          </cell>
          <cell r="AO2498">
            <v>0.9999821699505631</v>
          </cell>
          <cell r="AP2498">
            <v>0.84126593443168607</v>
          </cell>
          <cell r="AS2498">
            <v>1</v>
          </cell>
          <cell r="AT2498">
            <v>0</v>
          </cell>
        </row>
        <row r="2499">
          <cell r="B2499">
            <v>386995</v>
          </cell>
          <cell r="C2499" t="str">
            <v>BOZHON PRECISION INDUSTRY TECHNOLOGY CO., LTD.</v>
          </cell>
          <cell r="D2499" t="str">
            <v>V68</v>
          </cell>
          <cell r="E2499" t="str">
            <v>TBD</v>
          </cell>
          <cell r="F2499" t="str">
            <v>OUTA</v>
          </cell>
          <cell r="G2499" t="str">
            <v>EQP,AE,OUTA(OUTA ICT),D47-V68,RS TECH,RETROFIT KIT</v>
          </cell>
          <cell r="H2499">
            <v>9538.3299999999908</v>
          </cell>
          <cell r="I2499" t="str">
            <v>AE</v>
          </cell>
          <cell r="J2499" t="str">
            <v>Retrofit</v>
          </cell>
          <cell r="K2499">
            <v>19076.659999999982</v>
          </cell>
          <cell r="L2499">
            <v>2</v>
          </cell>
          <cell r="M2499" t="str">
            <v>OTS Quote</v>
          </cell>
          <cell r="N2499">
            <v>9538.3299999999908</v>
          </cell>
          <cell r="O2499">
            <v>19076.659999999982</v>
          </cell>
          <cell r="P2499" t="b">
            <v>0</v>
          </cell>
          <cell r="Q2499" t="str">
            <v>China</v>
          </cell>
          <cell r="R2499" t="e">
            <v>#N/A</v>
          </cell>
          <cell r="S2499" t="e">
            <v>#N/A</v>
          </cell>
          <cell r="T2499" t="e">
            <v>#N/A</v>
          </cell>
          <cell r="U2499" t="e">
            <v>#N/A</v>
          </cell>
          <cell r="V2499" t="e">
            <v>#N/A</v>
          </cell>
          <cell r="Y2499" t="e">
            <v>#N/A</v>
          </cell>
          <cell r="Z2499">
            <v>19076.659999999982</v>
          </cell>
          <cell r="AB2499" t="str">
            <v>Under</v>
          </cell>
          <cell r="AC2499">
            <v>0.5</v>
          </cell>
          <cell r="AD2499" t="e">
            <v>#N/A</v>
          </cell>
          <cell r="AF2499" t="str">
            <v>7288.07 / 7334.03 / 8739.54 / 9065.69 / 9538.33</v>
          </cell>
          <cell r="AG2499">
            <v>8902.6150000000016</v>
          </cell>
          <cell r="AH2499">
            <v>1.0714076706675499</v>
          </cell>
          <cell r="AK2499">
            <v>1.0714076706675499</v>
          </cell>
          <cell r="AL2499">
            <v>2.1428153413350999</v>
          </cell>
          <cell r="AM2499">
            <v>0.99988767345324936</v>
          </cell>
          <cell r="AN2499">
            <v>60090</v>
          </cell>
          <cell r="AO2499">
            <v>0.9999821699505631</v>
          </cell>
          <cell r="AP2499">
            <v>0.84126593443168607</v>
          </cell>
          <cell r="AS2499">
            <v>1</v>
          </cell>
          <cell r="AT2499">
            <v>0</v>
          </cell>
        </row>
        <row r="2500">
          <cell r="B2500">
            <v>386996</v>
          </cell>
          <cell r="C2500" t="str">
            <v>BOZHON PRECISION INDUSTRY TECHNOLOGY CO., LTD.</v>
          </cell>
          <cell r="D2500" t="str">
            <v>V68</v>
          </cell>
          <cell r="E2500" t="str">
            <v>TBD</v>
          </cell>
          <cell r="F2500" t="str">
            <v>OUTA</v>
          </cell>
          <cell r="G2500" t="str">
            <v>EQP,AE,OUTA,V57-V68,RS TECH,RETROFIT KIT</v>
          </cell>
          <cell r="H2500">
            <v>9538.3299999999908</v>
          </cell>
          <cell r="I2500" t="str">
            <v>AE</v>
          </cell>
          <cell r="J2500" t="str">
            <v>Retrofit</v>
          </cell>
          <cell r="K2500">
            <v>57229.979999999945</v>
          </cell>
          <cell r="L2500">
            <v>6</v>
          </cell>
          <cell r="M2500" t="str">
            <v>EBD</v>
          </cell>
          <cell r="N2500">
            <v>9538.3299999999908</v>
          </cell>
          <cell r="O2500">
            <v>57229.979999999945</v>
          </cell>
          <cell r="P2500" t="b">
            <v>0</v>
          </cell>
          <cell r="Q2500" t="str">
            <v>China</v>
          </cell>
          <cell r="R2500" t="e">
            <v>#N/A</v>
          </cell>
          <cell r="S2500" t="e">
            <v>#N/A</v>
          </cell>
          <cell r="T2500" t="e">
            <v>#N/A</v>
          </cell>
          <cell r="U2500" t="e">
            <v>#N/A</v>
          </cell>
          <cell r="V2500" t="e">
            <v>#N/A</v>
          </cell>
          <cell r="Y2500" t="e">
            <v>#N/A</v>
          </cell>
          <cell r="Z2500">
            <v>57229.979999999945</v>
          </cell>
          <cell r="AB2500" t="str">
            <v>Under</v>
          </cell>
          <cell r="AC2500">
            <v>0.83333333333333326</v>
          </cell>
          <cell r="AD2500" t="e">
            <v>#N/A</v>
          </cell>
          <cell r="AF2500" t="str">
            <v>7288.07 / 7334.03 / 8739.54 / 9065.69 / 9538.33</v>
          </cell>
          <cell r="AG2500">
            <v>8902.6150000000016</v>
          </cell>
          <cell r="AH2500">
            <v>1.0714076706675499</v>
          </cell>
          <cell r="AK2500">
            <v>1.0714076706675499</v>
          </cell>
          <cell r="AL2500">
            <v>6.4284460240053001</v>
          </cell>
          <cell r="AM2500">
            <v>0.99988767345324936</v>
          </cell>
          <cell r="AN2500">
            <v>60090</v>
          </cell>
          <cell r="AO2500">
            <v>0.9999821699505631</v>
          </cell>
          <cell r="AP2500">
            <v>0.84126593443168607</v>
          </cell>
          <cell r="AS2500">
            <v>1</v>
          </cell>
          <cell r="AT2500">
            <v>0</v>
          </cell>
        </row>
        <row r="2501">
          <cell r="B2501">
            <v>387001</v>
          </cell>
          <cell r="C2501" t="str">
            <v>SHENZHEN STRONG TECHNOLOGY CO., LTD.</v>
          </cell>
          <cell r="D2501" t="str">
            <v>V63</v>
          </cell>
          <cell r="E2501" t="str">
            <v>TBD</v>
          </cell>
          <cell r="F2501" t="str">
            <v>PRE-FBA2</v>
          </cell>
          <cell r="G2501" t="str">
            <v>EQP,AE,PAM-PRE-FBA2(PAM-FBA2),D47-V6x,STRONG,RETROFIT KIT</v>
          </cell>
          <cell r="H2501">
            <v>33000</v>
          </cell>
          <cell r="I2501" t="str">
            <v>AE</v>
          </cell>
          <cell r="J2501" t="str">
            <v>Retrofit</v>
          </cell>
          <cell r="K2501">
            <v>66000</v>
          </cell>
          <cell r="L2501">
            <v>2</v>
          </cell>
          <cell r="M2501" t="str">
            <v>OTS Quote</v>
          </cell>
          <cell r="N2501">
            <v>33000</v>
          </cell>
          <cell r="O2501">
            <v>66000</v>
          </cell>
          <cell r="P2501" t="b">
            <v>0</v>
          </cell>
          <cell r="Q2501" t="str">
            <v>China</v>
          </cell>
          <cell r="R2501" t="e">
            <v>#N/A</v>
          </cell>
          <cell r="S2501" t="e">
            <v>#N/A</v>
          </cell>
          <cell r="T2501" t="e">
            <v>#N/A</v>
          </cell>
          <cell r="U2501" t="e">
            <v>#N/A</v>
          </cell>
          <cell r="V2501" t="e">
            <v>#N/A</v>
          </cell>
          <cell r="Y2501" t="e">
            <v>#N/A</v>
          </cell>
          <cell r="Z2501">
            <v>66000</v>
          </cell>
          <cell r="AB2501" t="str">
            <v>Under</v>
          </cell>
          <cell r="AC2501">
            <v>0.5</v>
          </cell>
          <cell r="AD2501" t="e">
            <v>#N/A</v>
          </cell>
          <cell r="AF2501">
            <v>33000</v>
          </cell>
          <cell r="AG2501">
            <v>33000</v>
          </cell>
          <cell r="AH2501">
            <v>1</v>
          </cell>
          <cell r="AK2501">
            <v>1</v>
          </cell>
          <cell r="AL2501">
            <v>2</v>
          </cell>
          <cell r="AM2501">
            <v>0.99996969696969695</v>
          </cell>
          <cell r="AN2501" t="str">
            <v/>
          </cell>
          <cell r="AO2501" t="e">
            <v>#VALUE!</v>
          </cell>
          <cell r="AP2501" t="e">
            <v>#VALUE!</v>
          </cell>
          <cell r="AS2501">
            <v>1</v>
          </cell>
          <cell r="AT2501">
            <v>0</v>
          </cell>
        </row>
        <row r="2502">
          <cell r="B2502">
            <v>387002</v>
          </cell>
          <cell r="C2502" t="str">
            <v>SHENZHEN STRONG TECHNOLOGY CO., LTD.</v>
          </cell>
          <cell r="D2502" t="str">
            <v>V63</v>
          </cell>
          <cell r="E2502" t="str">
            <v>TBD</v>
          </cell>
          <cell r="F2502" t="str">
            <v>PRE-FBA2</v>
          </cell>
          <cell r="G2502" t="str">
            <v>EQP,AE,PAM-PRE-FBA2(PAM-PRE-FBA),D23-V6x,STRONG,RETROFIT KIT</v>
          </cell>
          <cell r="H2502">
            <v>33000</v>
          </cell>
          <cell r="I2502" t="str">
            <v>AE</v>
          </cell>
          <cell r="J2502" t="str">
            <v>Retrofit</v>
          </cell>
          <cell r="K2502">
            <v>33000</v>
          </cell>
          <cell r="L2502">
            <v>1</v>
          </cell>
          <cell r="M2502" t="str">
            <v>OTS Quote</v>
          </cell>
          <cell r="N2502">
            <v>33000</v>
          </cell>
          <cell r="O2502">
            <v>33000</v>
          </cell>
          <cell r="P2502" t="b">
            <v>0</v>
          </cell>
          <cell r="Q2502" t="str">
            <v>China</v>
          </cell>
          <cell r="R2502" t="e">
            <v>#N/A</v>
          </cell>
          <cell r="S2502" t="e">
            <v>#N/A</v>
          </cell>
          <cell r="T2502" t="e">
            <v>#N/A</v>
          </cell>
          <cell r="U2502" t="e">
            <v>#N/A</v>
          </cell>
          <cell r="V2502" t="e">
            <v>#N/A</v>
          </cell>
          <cell r="Y2502" t="e">
            <v>#N/A</v>
          </cell>
          <cell r="Z2502">
            <v>33000</v>
          </cell>
          <cell r="AB2502" t="str">
            <v>Under</v>
          </cell>
          <cell r="AC2502" t="str">
            <v/>
          </cell>
          <cell r="AD2502" t="e">
            <v>#N/A</v>
          </cell>
          <cell r="AF2502">
            <v>33000</v>
          </cell>
          <cell r="AG2502">
            <v>33000</v>
          </cell>
          <cell r="AH2502">
            <v>1</v>
          </cell>
          <cell r="AK2502">
            <v>1</v>
          </cell>
          <cell r="AL2502">
            <v>1</v>
          </cell>
          <cell r="AM2502">
            <v>0.99996969696969695</v>
          </cell>
          <cell r="AN2502" t="str">
            <v/>
          </cell>
          <cell r="AO2502" t="e">
            <v>#VALUE!</v>
          </cell>
          <cell r="AP2502" t="e">
            <v>#VALUE!</v>
          </cell>
          <cell r="AS2502">
            <v>1</v>
          </cell>
          <cell r="AT2502">
            <v>0</v>
          </cell>
        </row>
        <row r="2503">
          <cell r="B2503">
            <v>387003</v>
          </cell>
          <cell r="C2503" t="str">
            <v>SHENZHEN STRONG TECHNOLOGY CO., LTD.</v>
          </cell>
          <cell r="D2503" t="str">
            <v>V63</v>
          </cell>
          <cell r="E2503" t="str">
            <v>TBD</v>
          </cell>
          <cell r="F2503" t="str">
            <v>PRE-FBA2</v>
          </cell>
          <cell r="G2503" t="str">
            <v>EQP,AE,PAM-PRE-FBA2(PAM-PRE-FBA),V53-V6x,STRONG,RETROFIT KIT</v>
          </cell>
          <cell r="H2503">
            <v>33000</v>
          </cell>
          <cell r="I2503" t="str">
            <v>AE</v>
          </cell>
          <cell r="J2503" t="str">
            <v>Retrofit</v>
          </cell>
          <cell r="K2503">
            <v>33000</v>
          </cell>
          <cell r="L2503">
            <v>1</v>
          </cell>
          <cell r="M2503" t="str">
            <v>EBD</v>
          </cell>
          <cell r="N2503">
            <v>33000</v>
          </cell>
          <cell r="O2503">
            <v>33000</v>
          </cell>
          <cell r="P2503" t="b">
            <v>0</v>
          </cell>
          <cell r="Q2503" t="str">
            <v>China</v>
          </cell>
          <cell r="R2503" t="e">
            <v>#N/A</v>
          </cell>
          <cell r="S2503" t="e">
            <v>#N/A</v>
          </cell>
          <cell r="T2503" t="e">
            <v>#N/A</v>
          </cell>
          <cell r="U2503" t="e">
            <v>#N/A</v>
          </cell>
          <cell r="V2503" t="e">
            <v>#N/A</v>
          </cell>
          <cell r="Y2503" t="e">
            <v>#N/A</v>
          </cell>
          <cell r="Z2503">
            <v>33000</v>
          </cell>
          <cell r="AB2503" t="str">
            <v>Under</v>
          </cell>
          <cell r="AC2503" t="str">
            <v/>
          </cell>
          <cell r="AD2503" t="e">
            <v>#N/A</v>
          </cell>
          <cell r="AF2503">
            <v>33000</v>
          </cell>
          <cell r="AG2503">
            <v>33000</v>
          </cell>
          <cell r="AH2503">
            <v>1</v>
          </cell>
          <cell r="AK2503">
            <v>1</v>
          </cell>
          <cell r="AL2503">
            <v>1</v>
          </cell>
          <cell r="AM2503">
            <v>0.99996969696969695</v>
          </cell>
          <cell r="AN2503" t="str">
            <v/>
          </cell>
          <cell r="AO2503" t="e">
            <v>#VALUE!</v>
          </cell>
          <cell r="AP2503" t="e">
            <v>#VALUE!</v>
          </cell>
          <cell r="AS2503">
            <v>1</v>
          </cell>
          <cell r="AT2503">
            <v>0</v>
          </cell>
        </row>
        <row r="2504">
          <cell r="B2504">
            <v>387004</v>
          </cell>
          <cell r="C2504" t="str">
            <v>SHENZHEN STRONG TECHNOLOGY CO., LTD.</v>
          </cell>
          <cell r="D2504" t="str">
            <v>V64</v>
          </cell>
          <cell r="E2504" t="str">
            <v>TBD</v>
          </cell>
          <cell r="F2504" t="str">
            <v>PRE-FBA2</v>
          </cell>
          <cell r="G2504" t="str">
            <v>EQP,AE,PAM-PRE-FBA2(POST-FBA),D94-V6x,STRONG,RETROFIT KIT</v>
          </cell>
          <cell r="H2504">
            <v>33000</v>
          </cell>
          <cell r="I2504" t="str">
            <v>AE</v>
          </cell>
          <cell r="J2504" t="str">
            <v>Retrofit</v>
          </cell>
          <cell r="K2504">
            <v>33000</v>
          </cell>
          <cell r="L2504">
            <v>1</v>
          </cell>
          <cell r="M2504" t="str">
            <v>EBD</v>
          </cell>
          <cell r="N2504">
            <v>33000</v>
          </cell>
          <cell r="O2504">
            <v>33000</v>
          </cell>
          <cell r="P2504" t="b">
            <v>0</v>
          </cell>
          <cell r="Q2504" t="str">
            <v>China</v>
          </cell>
          <cell r="R2504" t="e">
            <v>#N/A</v>
          </cell>
          <cell r="S2504" t="e">
            <v>#N/A</v>
          </cell>
          <cell r="T2504" t="e">
            <v>#N/A</v>
          </cell>
          <cell r="U2504" t="e">
            <v>#N/A</v>
          </cell>
          <cell r="V2504" t="e">
            <v>#N/A</v>
          </cell>
          <cell r="Y2504" t="e">
            <v>#N/A</v>
          </cell>
          <cell r="Z2504">
            <v>33000</v>
          </cell>
          <cell r="AB2504" t="str">
            <v>Under</v>
          </cell>
          <cell r="AC2504" t="str">
            <v/>
          </cell>
          <cell r="AD2504" t="e">
            <v>#N/A</v>
          </cell>
          <cell r="AF2504">
            <v>33000</v>
          </cell>
          <cell r="AG2504">
            <v>33000</v>
          </cell>
          <cell r="AH2504">
            <v>1</v>
          </cell>
          <cell r="AK2504">
            <v>1</v>
          </cell>
          <cell r="AL2504">
            <v>1</v>
          </cell>
          <cell r="AM2504">
            <v>0.99996969696969695</v>
          </cell>
          <cell r="AN2504" t="str">
            <v/>
          </cell>
          <cell r="AO2504" t="e">
            <v>#VALUE!</v>
          </cell>
          <cell r="AP2504" t="e">
            <v>#VALUE!</v>
          </cell>
          <cell r="AS2504">
            <v>1</v>
          </cell>
          <cell r="AT2504">
            <v>0</v>
          </cell>
        </row>
        <row r="2505">
          <cell r="B2505">
            <v>387005</v>
          </cell>
          <cell r="C2505" t="str">
            <v>SHENZHEN STRONG TECHNOLOGY CO., LTD.</v>
          </cell>
          <cell r="D2505" t="str">
            <v>V64</v>
          </cell>
          <cell r="E2505" t="str">
            <v>TBD</v>
          </cell>
          <cell r="F2505" t="str">
            <v>PRE-FBA2</v>
          </cell>
          <cell r="G2505" t="str">
            <v>EQP,AE,PAM-PRE-FBA2,V57-V6x,STRONG,RETROFIT KIT</v>
          </cell>
          <cell r="H2505">
            <v>33000</v>
          </cell>
          <cell r="I2505" t="str">
            <v>AE</v>
          </cell>
          <cell r="J2505" t="str">
            <v>Retrofit</v>
          </cell>
          <cell r="K2505">
            <v>33000</v>
          </cell>
          <cell r="L2505">
            <v>1</v>
          </cell>
          <cell r="M2505" t="str">
            <v>EBD</v>
          </cell>
          <cell r="N2505">
            <v>33000</v>
          </cell>
          <cell r="O2505">
            <v>33000</v>
          </cell>
          <cell r="P2505" t="b">
            <v>0</v>
          </cell>
          <cell r="Q2505" t="str">
            <v>China</v>
          </cell>
          <cell r="R2505" t="e">
            <v>#N/A</v>
          </cell>
          <cell r="S2505" t="e">
            <v>#N/A</v>
          </cell>
          <cell r="T2505" t="e">
            <v>#N/A</v>
          </cell>
          <cell r="U2505" t="e">
            <v>#N/A</v>
          </cell>
          <cell r="V2505" t="e">
            <v>#N/A</v>
          </cell>
          <cell r="Y2505" t="e">
            <v>#N/A</v>
          </cell>
          <cell r="Z2505">
            <v>33000</v>
          </cell>
          <cell r="AB2505" t="str">
            <v>Under</v>
          </cell>
          <cell r="AC2505" t="str">
            <v/>
          </cell>
          <cell r="AD2505" t="e">
            <v>#N/A</v>
          </cell>
          <cell r="AF2505">
            <v>33000</v>
          </cell>
          <cell r="AG2505">
            <v>33000</v>
          </cell>
          <cell r="AH2505">
            <v>1</v>
          </cell>
          <cell r="AK2505">
            <v>1</v>
          </cell>
          <cell r="AL2505">
            <v>1</v>
          </cell>
          <cell r="AM2505">
            <v>0.99996969696969695</v>
          </cell>
          <cell r="AN2505" t="str">
            <v/>
          </cell>
          <cell r="AO2505" t="e">
            <v>#VALUE!</v>
          </cell>
          <cell r="AP2505" t="e">
            <v>#VALUE!</v>
          </cell>
          <cell r="AS2505">
            <v>1</v>
          </cell>
          <cell r="AT2505">
            <v>0</v>
          </cell>
        </row>
        <row r="2506">
          <cell r="B2506">
            <v>387006</v>
          </cell>
          <cell r="C2506" t="str">
            <v>SHENZHEN STRONG TECHNOLOGY CO., LTD.</v>
          </cell>
          <cell r="D2506" t="str">
            <v>V63</v>
          </cell>
          <cell r="E2506" t="str">
            <v>TBD</v>
          </cell>
          <cell r="F2506" t="str">
            <v>PAM-SAB</v>
          </cell>
          <cell r="G2506" t="str">
            <v>EQP,AE,PAM-SAB(RIM-SAB),D9X-V63,STRONG,RETROFIT</v>
          </cell>
          <cell r="H2506">
            <v>37345</v>
          </cell>
          <cell r="I2506" t="str">
            <v>AE</v>
          </cell>
          <cell r="J2506" t="str">
            <v>Retrofit</v>
          </cell>
          <cell r="K2506">
            <v>224070</v>
          </cell>
          <cell r="L2506">
            <v>6</v>
          </cell>
          <cell r="M2506" t="str">
            <v>OTS Quote</v>
          </cell>
          <cell r="N2506">
            <v>37345</v>
          </cell>
          <cell r="O2506">
            <v>224070</v>
          </cell>
          <cell r="P2506" t="b">
            <v>0</v>
          </cell>
          <cell r="Q2506" t="str">
            <v>China</v>
          </cell>
          <cell r="R2506" t="e">
            <v>#N/A</v>
          </cell>
          <cell r="S2506" t="e">
            <v>#N/A</v>
          </cell>
          <cell r="T2506" t="e">
            <v>#N/A</v>
          </cell>
          <cell r="U2506" t="e">
            <v>#N/A</v>
          </cell>
          <cell r="V2506" t="e">
            <v>#N/A</v>
          </cell>
          <cell r="Y2506" t="e">
            <v>#N/A</v>
          </cell>
          <cell r="Z2506">
            <v>224070</v>
          </cell>
          <cell r="AB2506" t="str">
            <v>Under</v>
          </cell>
          <cell r="AC2506">
            <v>0.83333333333333337</v>
          </cell>
          <cell r="AD2506" t="e">
            <v>#N/A</v>
          </cell>
          <cell r="AF2506" t="str">
            <v>31040.00 / 37345.00</v>
          </cell>
          <cell r="AG2506">
            <v>34192.5</v>
          </cell>
          <cell r="AH2506">
            <v>1.0921985815602837</v>
          </cell>
          <cell r="AK2506">
            <v>1.0921985815602837</v>
          </cell>
          <cell r="AL2506">
            <v>6.5531914893617023</v>
          </cell>
          <cell r="AM2506">
            <v>0.99997075382028222</v>
          </cell>
          <cell r="AN2506">
            <v>59634</v>
          </cell>
          <cell r="AO2506">
            <v>0.99998168496861595</v>
          </cell>
          <cell r="AP2506">
            <v>0.37376328939866521</v>
          </cell>
          <cell r="AS2506">
            <v>1</v>
          </cell>
          <cell r="AT2506">
            <v>0</v>
          </cell>
        </row>
        <row r="2507">
          <cell r="B2507">
            <v>387007</v>
          </cell>
          <cell r="C2507" t="str">
            <v>SHENZHEN STRONG TECHNOLOGY CO., LTD.</v>
          </cell>
          <cell r="D2507" t="str">
            <v>V63</v>
          </cell>
          <cell r="E2507" t="str">
            <v>TBD</v>
          </cell>
          <cell r="F2507" t="str">
            <v>PAM-SAB</v>
          </cell>
          <cell r="G2507" t="str">
            <v>EQP,AE,PAM-SAB(RIM-SAB),D9X-V63,STRONG,RETROFIT KIT</v>
          </cell>
          <cell r="H2507">
            <v>37345</v>
          </cell>
          <cell r="I2507" t="str">
            <v>AE</v>
          </cell>
          <cell r="J2507" t="str">
            <v>Retrofit</v>
          </cell>
          <cell r="K2507">
            <v>112035</v>
          </cell>
          <cell r="L2507">
            <v>3</v>
          </cell>
          <cell r="M2507" t="str">
            <v>OTS Quote</v>
          </cell>
          <cell r="N2507">
            <v>37345</v>
          </cell>
          <cell r="O2507">
            <v>112035</v>
          </cell>
          <cell r="P2507" t="b">
            <v>0</v>
          </cell>
          <cell r="Q2507" t="str">
            <v>China</v>
          </cell>
          <cell r="R2507" t="e">
            <v>#N/A</v>
          </cell>
          <cell r="S2507" t="e">
            <v>#N/A</v>
          </cell>
          <cell r="T2507" t="e">
            <v>#N/A</v>
          </cell>
          <cell r="U2507" t="e">
            <v>#N/A</v>
          </cell>
          <cell r="V2507" t="e">
            <v>#N/A</v>
          </cell>
          <cell r="Y2507" t="e">
            <v>#N/A</v>
          </cell>
          <cell r="Z2507">
            <v>112035</v>
          </cell>
          <cell r="AB2507" t="str">
            <v>Under</v>
          </cell>
          <cell r="AC2507">
            <v>0.66666666666666663</v>
          </cell>
          <cell r="AD2507" t="e">
            <v>#N/A</v>
          </cell>
          <cell r="AF2507" t="str">
            <v>31040.00 / 37345.00</v>
          </cell>
          <cell r="AG2507">
            <v>34192.5</v>
          </cell>
          <cell r="AH2507">
            <v>1.0921985815602837</v>
          </cell>
          <cell r="AK2507">
            <v>1.0921985815602837</v>
          </cell>
          <cell r="AL2507">
            <v>3.2765957446808511</v>
          </cell>
          <cell r="AM2507">
            <v>0.99997075382028222</v>
          </cell>
          <cell r="AN2507">
            <v>59634</v>
          </cell>
          <cell r="AO2507">
            <v>0.99998168496861595</v>
          </cell>
          <cell r="AP2507">
            <v>0.37376328939866521</v>
          </cell>
          <cell r="AS2507">
            <v>1</v>
          </cell>
          <cell r="AT2507">
            <v>0</v>
          </cell>
        </row>
        <row r="2508">
          <cell r="B2508">
            <v>387008</v>
          </cell>
          <cell r="C2508" t="str">
            <v>SHENZHEN STRONG TECHNOLOGY CO., LTD.</v>
          </cell>
          <cell r="D2508" t="str">
            <v>V64</v>
          </cell>
          <cell r="E2508" t="str">
            <v>TBD</v>
          </cell>
          <cell r="F2508" t="str">
            <v>PAM-SAB</v>
          </cell>
          <cell r="G2508" t="str">
            <v>EQP,AE,PAM-SAB(RIM-SAB),D9X-V64,STRONG,RETROFIT</v>
          </cell>
          <cell r="H2508">
            <v>37345</v>
          </cell>
          <cell r="I2508" t="str">
            <v>AE</v>
          </cell>
          <cell r="J2508" t="str">
            <v>Retrofit</v>
          </cell>
          <cell r="K2508">
            <v>224070</v>
          </cell>
          <cell r="L2508">
            <v>6</v>
          </cell>
          <cell r="M2508" t="str">
            <v>OTS Quote</v>
          </cell>
          <cell r="N2508">
            <v>37345</v>
          </cell>
          <cell r="O2508">
            <v>224070</v>
          </cell>
          <cell r="P2508" t="b">
            <v>0</v>
          </cell>
          <cell r="Q2508" t="str">
            <v>China</v>
          </cell>
          <cell r="R2508" t="e">
            <v>#N/A</v>
          </cell>
          <cell r="S2508" t="e">
            <v>#N/A</v>
          </cell>
          <cell r="T2508" t="e">
            <v>#N/A</v>
          </cell>
          <cell r="U2508" t="e">
            <v>#N/A</v>
          </cell>
          <cell r="V2508" t="e">
            <v>#N/A</v>
          </cell>
          <cell r="Y2508" t="e">
            <v>#N/A</v>
          </cell>
          <cell r="Z2508">
            <v>224070</v>
          </cell>
          <cell r="AB2508" t="str">
            <v>Under</v>
          </cell>
          <cell r="AC2508">
            <v>0.83333333333333337</v>
          </cell>
          <cell r="AD2508" t="e">
            <v>#N/A</v>
          </cell>
          <cell r="AF2508" t="str">
            <v>31040.00 / 37345.00</v>
          </cell>
          <cell r="AG2508">
            <v>34192.5</v>
          </cell>
          <cell r="AH2508">
            <v>1.0921985815602837</v>
          </cell>
          <cell r="AK2508">
            <v>1.0921985815602837</v>
          </cell>
          <cell r="AL2508">
            <v>6.5531914893617023</v>
          </cell>
          <cell r="AM2508">
            <v>0.99997075382028222</v>
          </cell>
          <cell r="AN2508">
            <v>59634</v>
          </cell>
          <cell r="AO2508">
            <v>0.99998168496861595</v>
          </cell>
          <cell r="AP2508">
            <v>0.37376328939866521</v>
          </cell>
          <cell r="AS2508">
            <v>1</v>
          </cell>
          <cell r="AT2508">
            <v>0</v>
          </cell>
        </row>
        <row r="2509">
          <cell r="B2509">
            <v>387009</v>
          </cell>
          <cell r="C2509" t="str">
            <v>SHENZHEN STRONG TECHNOLOGY CO., LTD.</v>
          </cell>
          <cell r="D2509" t="str">
            <v>V64</v>
          </cell>
          <cell r="E2509" t="str">
            <v>TBD</v>
          </cell>
          <cell r="F2509" t="str">
            <v>PAM-SAB</v>
          </cell>
          <cell r="G2509" t="str">
            <v>EQP,AE,PAM-SAB,D9X-V64,STRONG,RETROFIT KIT</v>
          </cell>
          <cell r="H2509">
            <v>37345</v>
          </cell>
          <cell r="I2509" t="str">
            <v>AE</v>
          </cell>
          <cell r="J2509" t="str">
            <v>Retrofit</v>
          </cell>
          <cell r="K2509">
            <v>784245</v>
          </cell>
          <cell r="L2509">
            <v>21</v>
          </cell>
          <cell r="M2509" t="str">
            <v>OTS Quote</v>
          </cell>
          <cell r="N2509">
            <v>37345</v>
          </cell>
          <cell r="O2509">
            <v>784245</v>
          </cell>
          <cell r="P2509" t="b">
            <v>0</v>
          </cell>
          <cell r="Q2509" t="str">
            <v>China</v>
          </cell>
          <cell r="R2509" t="e">
            <v>#N/A</v>
          </cell>
          <cell r="S2509" t="e">
            <v>#N/A</v>
          </cell>
          <cell r="T2509" t="e">
            <v>#N/A</v>
          </cell>
          <cell r="U2509" t="e">
            <v>#N/A</v>
          </cell>
          <cell r="V2509" t="e">
            <v>#N/A</v>
          </cell>
          <cell r="Y2509" t="e">
            <v>#N/A</v>
          </cell>
          <cell r="Z2509">
            <v>784245</v>
          </cell>
          <cell r="AB2509" t="str">
            <v>Under</v>
          </cell>
          <cell r="AC2509">
            <v>0.95238095238095233</v>
          </cell>
          <cell r="AD2509" t="e">
            <v>#N/A</v>
          </cell>
          <cell r="AF2509" t="str">
            <v>31040.00 / 37345.00</v>
          </cell>
          <cell r="AG2509">
            <v>34192.5</v>
          </cell>
          <cell r="AH2509">
            <v>1.0921985815602837</v>
          </cell>
          <cell r="AK2509">
            <v>1.0921985815602837</v>
          </cell>
          <cell r="AL2509">
            <v>22.936170212765958</v>
          </cell>
          <cell r="AM2509">
            <v>0.99997075382028222</v>
          </cell>
          <cell r="AN2509">
            <v>59634</v>
          </cell>
          <cell r="AO2509">
            <v>0.99998168496861595</v>
          </cell>
          <cell r="AP2509">
            <v>0.37376328939866521</v>
          </cell>
          <cell r="AS2509">
            <v>1</v>
          </cell>
          <cell r="AT2509">
            <v>0</v>
          </cell>
        </row>
        <row r="2510">
          <cell r="B2510">
            <v>387010</v>
          </cell>
          <cell r="C2510" t="str">
            <v>SHENZHEN STRONG TECHNOLOGY CO., LTD.</v>
          </cell>
          <cell r="D2510" t="str">
            <v>V63</v>
          </cell>
          <cell r="E2510" t="str">
            <v>TBD</v>
          </cell>
          <cell r="F2510" t="str">
            <v>PAM-SAB</v>
          </cell>
          <cell r="G2510" t="str">
            <v>EQP,AE,PAM-SAB,V53-V6X,STRONG,RETROFIT KIT</v>
          </cell>
          <cell r="H2510">
            <v>31040</v>
          </cell>
          <cell r="I2510" t="str">
            <v>AE</v>
          </cell>
          <cell r="J2510" t="str">
            <v>Retrofit</v>
          </cell>
          <cell r="K2510">
            <v>744960</v>
          </cell>
          <cell r="L2510">
            <v>24</v>
          </cell>
          <cell r="M2510" t="str">
            <v>EBD</v>
          </cell>
          <cell r="N2510">
            <v>31040</v>
          </cell>
          <cell r="O2510">
            <v>744960</v>
          </cell>
          <cell r="P2510" t="b">
            <v>0</v>
          </cell>
          <cell r="Q2510" t="str">
            <v>China</v>
          </cell>
          <cell r="R2510" t="e">
            <v>#N/A</v>
          </cell>
          <cell r="S2510" t="e">
            <v>#N/A</v>
          </cell>
          <cell r="T2510" t="e">
            <v>#N/A</v>
          </cell>
          <cell r="U2510" t="e">
            <v>#N/A</v>
          </cell>
          <cell r="V2510" t="e">
            <v>#N/A</v>
          </cell>
          <cell r="Y2510" t="e">
            <v>#N/A</v>
          </cell>
          <cell r="Z2510">
            <v>744960</v>
          </cell>
          <cell r="AB2510" t="str">
            <v>Under</v>
          </cell>
          <cell r="AC2510">
            <v>0.95833333333333337</v>
          </cell>
          <cell r="AD2510" t="e">
            <v>#N/A</v>
          </cell>
          <cell r="AF2510" t="str">
            <v>31040.00 / 37345.00</v>
          </cell>
          <cell r="AG2510">
            <v>34192.5</v>
          </cell>
          <cell r="AH2510">
            <v>0.90780141843971629</v>
          </cell>
          <cell r="AK2510">
            <v>0.90780141843971629</v>
          </cell>
          <cell r="AL2510">
            <v>21.787234042553191</v>
          </cell>
          <cell r="AM2510">
            <v>0.99997075382028222</v>
          </cell>
          <cell r="AN2510">
            <v>59634</v>
          </cell>
          <cell r="AO2510">
            <v>0.99998477711677158</v>
          </cell>
          <cell r="AP2510">
            <v>0.47949156521447495</v>
          </cell>
          <cell r="AS2510">
            <v>1</v>
          </cell>
          <cell r="AT2510">
            <v>0</v>
          </cell>
        </row>
        <row r="2511">
          <cell r="B2511">
            <v>387011</v>
          </cell>
          <cell r="C2511" t="str">
            <v>BOZHON PRECISION INDUSTRY TECHNOLOGY CO., LTD.</v>
          </cell>
          <cell r="D2511" t="str">
            <v>V63</v>
          </cell>
          <cell r="E2511" t="str">
            <v>TBD</v>
          </cell>
          <cell r="F2511" t="str">
            <v>PAMW</v>
          </cell>
          <cell r="G2511" t="str">
            <v>EQP,AE,PAMW,D33-V6X,BOZHON,RETROFIT KIT</v>
          </cell>
          <cell r="H2511">
            <v>25177</v>
          </cell>
          <cell r="I2511" t="str">
            <v>AE</v>
          </cell>
          <cell r="J2511" t="str">
            <v>Retrofit</v>
          </cell>
          <cell r="K2511">
            <v>25177</v>
          </cell>
          <cell r="L2511">
            <v>1</v>
          </cell>
          <cell r="M2511" t="str">
            <v>OTS Quote</v>
          </cell>
          <cell r="N2511">
            <v>25177</v>
          </cell>
          <cell r="O2511">
            <v>25177</v>
          </cell>
          <cell r="P2511" t="b">
            <v>0</v>
          </cell>
          <cell r="Q2511" t="str">
            <v>China</v>
          </cell>
          <cell r="R2511" t="e">
            <v>#N/A</v>
          </cell>
          <cell r="S2511" t="e">
            <v>#N/A</v>
          </cell>
          <cell r="T2511" t="e">
            <v>#N/A</v>
          </cell>
          <cell r="U2511" t="e">
            <v>#N/A</v>
          </cell>
          <cell r="V2511" t="e">
            <v>#N/A</v>
          </cell>
          <cell r="Y2511" t="e">
            <v>#N/A</v>
          </cell>
          <cell r="Z2511">
            <v>25177</v>
          </cell>
          <cell r="AB2511" t="str">
            <v>Under</v>
          </cell>
          <cell r="AC2511" t="str">
            <v/>
          </cell>
          <cell r="AD2511" t="e">
            <v>#N/A</v>
          </cell>
          <cell r="AF2511">
            <v>23831</v>
          </cell>
          <cell r="AG2511">
            <v>30815.5</v>
          </cell>
          <cell r="AH2511">
            <v>0.81702390030990901</v>
          </cell>
          <cell r="AK2511">
            <v>0.81702390030990901</v>
          </cell>
          <cell r="AL2511">
            <v>0.81702390030990901</v>
          </cell>
          <cell r="AM2511">
            <v>0.99996754879849437</v>
          </cell>
          <cell r="AN2511" t="str">
            <v/>
          </cell>
          <cell r="AO2511" t="e">
            <v>#VALUE!</v>
          </cell>
          <cell r="AP2511" t="e">
            <v>#VALUE!</v>
          </cell>
          <cell r="AS2511">
            <v>1</v>
          </cell>
          <cell r="AT2511">
            <v>0</v>
          </cell>
        </row>
        <row r="2512">
          <cell r="B2512">
            <v>387017</v>
          </cell>
          <cell r="C2512" t="str">
            <v>BOZHON PRECISION INDUSTRY TECHNOLOGY CO., LTD.</v>
          </cell>
          <cell r="D2512" t="str">
            <v>V63</v>
          </cell>
          <cell r="E2512" t="str">
            <v>TBD</v>
          </cell>
          <cell r="F2512" t="str">
            <v>RCAM AUTOSCREW INLINE</v>
          </cell>
          <cell r="G2512" t="str">
            <v>EQP,AE,RCAM AUTOSCREW INLINE,V63,BOZHON</v>
          </cell>
          <cell r="H2512">
            <v>68000</v>
          </cell>
          <cell r="I2512" t="str">
            <v>AE</v>
          </cell>
          <cell r="J2512" t="str">
            <v>New Buy</v>
          </cell>
          <cell r="K2512">
            <v>1360000</v>
          </cell>
          <cell r="L2512">
            <v>20</v>
          </cell>
          <cell r="M2512" t="str">
            <v>EBD</v>
          </cell>
          <cell r="N2512">
            <v>68000</v>
          </cell>
          <cell r="O2512">
            <v>1360000</v>
          </cell>
          <cell r="P2512" t="b">
            <v>0</v>
          </cell>
          <cell r="Q2512" t="str">
            <v>China</v>
          </cell>
          <cell r="R2512" t="e">
            <v>#N/A</v>
          </cell>
          <cell r="S2512" t="e">
            <v>#N/A</v>
          </cell>
          <cell r="T2512" t="e">
            <v>#N/A</v>
          </cell>
          <cell r="U2512" t="e">
            <v>#N/A</v>
          </cell>
          <cell r="V2512" t="e">
            <v>#N/A</v>
          </cell>
          <cell r="Y2512" t="e">
            <v>#N/A</v>
          </cell>
          <cell r="Z2512">
            <v>1360000</v>
          </cell>
          <cell r="AB2512" t="str">
            <v>Under</v>
          </cell>
          <cell r="AC2512">
            <v>0.95</v>
          </cell>
          <cell r="AD2512" t="e">
            <v>#N/A</v>
          </cell>
          <cell r="AF2512">
            <v>68000</v>
          </cell>
          <cell r="AG2512">
            <v>68000</v>
          </cell>
          <cell r="AH2512">
            <v>1</v>
          </cell>
          <cell r="AK2512">
            <v>1</v>
          </cell>
          <cell r="AL2512">
            <v>20</v>
          </cell>
          <cell r="AM2512">
            <v>0.99998529411764703</v>
          </cell>
          <cell r="AN2512">
            <v>41230.199999999997</v>
          </cell>
          <cell r="AO2512">
            <v>0.99997574593380578</v>
          </cell>
          <cell r="AP2512">
            <v>-0.64927650120542724</v>
          </cell>
          <cell r="AS2512">
            <v>1</v>
          </cell>
          <cell r="AT2512">
            <v>0</v>
          </cell>
        </row>
        <row r="2513">
          <cell r="B2513">
            <v>387018</v>
          </cell>
          <cell r="C2513" t="str">
            <v>BOZHON PRECISION INDUSTRY TECHNOLOGY CO., LTD.</v>
          </cell>
          <cell r="D2513" t="str">
            <v>V63</v>
          </cell>
          <cell r="E2513" t="str">
            <v>TBD</v>
          </cell>
          <cell r="F2513" t="str">
            <v>RCAM INLINE</v>
          </cell>
          <cell r="G2513" t="str">
            <v>EQP,AE,RCAM INLINE,V63,BOZHON</v>
          </cell>
          <cell r="H2513">
            <v>166500</v>
          </cell>
          <cell r="I2513" t="str">
            <v>AE</v>
          </cell>
          <cell r="J2513" t="str">
            <v>New Buy</v>
          </cell>
          <cell r="K2513">
            <v>3330000</v>
          </cell>
          <cell r="L2513">
            <v>20</v>
          </cell>
          <cell r="M2513" t="str">
            <v>EBD</v>
          </cell>
          <cell r="N2513">
            <v>166500</v>
          </cell>
          <cell r="O2513">
            <v>3330000</v>
          </cell>
          <cell r="P2513" t="b">
            <v>0</v>
          </cell>
          <cell r="Q2513" t="str">
            <v>China</v>
          </cell>
          <cell r="R2513" t="e">
            <v>#N/A</v>
          </cell>
          <cell r="S2513" t="e">
            <v>#N/A</v>
          </cell>
          <cell r="T2513" t="e">
            <v>#N/A</v>
          </cell>
          <cell r="U2513" t="e">
            <v>#N/A</v>
          </cell>
          <cell r="V2513" t="e">
            <v>#N/A</v>
          </cell>
          <cell r="Y2513" t="e">
            <v>#N/A</v>
          </cell>
          <cell r="Z2513">
            <v>3330000</v>
          </cell>
          <cell r="AB2513" t="str">
            <v>Under</v>
          </cell>
          <cell r="AC2513">
            <v>0.95</v>
          </cell>
          <cell r="AD2513" t="e">
            <v>#N/A</v>
          </cell>
          <cell r="AF2513">
            <v>166500</v>
          </cell>
          <cell r="AG2513">
            <v>166500</v>
          </cell>
          <cell r="AH2513">
            <v>1</v>
          </cell>
          <cell r="AK2513">
            <v>1</v>
          </cell>
          <cell r="AL2513">
            <v>20</v>
          </cell>
          <cell r="AM2513">
            <v>0.99999399399399402</v>
          </cell>
          <cell r="AN2513">
            <v>63286</v>
          </cell>
          <cell r="AO2513">
            <v>0.99998419871693578</v>
          </cell>
          <cell r="AP2513">
            <v>-1.6309136301867713</v>
          </cell>
          <cell r="AS2513">
            <v>1</v>
          </cell>
          <cell r="AT2513">
            <v>0</v>
          </cell>
        </row>
        <row r="2514">
          <cell r="B2514">
            <v>387021</v>
          </cell>
          <cell r="C2514" t="str">
            <v>SFO TECHNOLOGIES PRIVATE LIMITED</v>
          </cell>
          <cell r="D2514" t="str">
            <v>V63</v>
          </cell>
          <cell r="E2514" t="str">
            <v>TBD</v>
          </cell>
          <cell r="F2514" t="str">
            <v>SA-IT-CG</v>
          </cell>
          <cell r="G2514" t="str">
            <v>EQP,AE,SA-IT-CG 6-BAY JUSTECH (SA-IT-BG 6-BAY), D94-V63, SFO, RETROFIT KIT</v>
          </cell>
          <cell r="H2514">
            <v>28044.29</v>
          </cell>
          <cell r="I2514" t="str">
            <v>AE</v>
          </cell>
          <cell r="J2514" t="str">
            <v>Retrofit</v>
          </cell>
          <cell r="K2514">
            <v>28044.29</v>
          </cell>
          <cell r="L2514">
            <v>1</v>
          </cell>
          <cell r="M2514" t="str">
            <v>OTS Quote</v>
          </cell>
          <cell r="N2514">
            <v>28044.29</v>
          </cell>
          <cell r="O2514">
            <v>28044.29</v>
          </cell>
          <cell r="P2514" t="b">
            <v>0</v>
          </cell>
          <cell r="Q2514" t="str">
            <v>India</v>
          </cell>
          <cell r="R2514" t="e">
            <v>#N/A</v>
          </cell>
          <cell r="S2514" t="e">
            <v>#N/A</v>
          </cell>
          <cell r="T2514" t="e">
            <v>#N/A</v>
          </cell>
          <cell r="U2514" t="e">
            <v>#N/A</v>
          </cell>
          <cell r="V2514" t="e">
            <v>#N/A</v>
          </cell>
          <cell r="Y2514" t="e">
            <v>#N/A</v>
          </cell>
          <cell r="Z2514">
            <v>28044.29</v>
          </cell>
          <cell r="AB2514" t="str">
            <v>Under</v>
          </cell>
          <cell r="AC2514" t="str">
            <v/>
          </cell>
          <cell r="AD2514" t="e">
            <v>#N/A</v>
          </cell>
          <cell r="AF2514" t="str">
            <v>28044.29 / 42564.70 / 98622.36 / 103112.89</v>
          </cell>
          <cell r="AG2514">
            <v>9368.3350000000009</v>
          </cell>
          <cell r="AH2514">
            <v>2.9935191258638807</v>
          </cell>
          <cell r="AK2514">
            <v>2.9935191258638807</v>
          </cell>
          <cell r="AL2514">
            <v>2.9935191258638807</v>
          </cell>
          <cell r="AM2514">
            <v>0.99989325744649404</v>
          </cell>
          <cell r="AN2514">
            <v>69972</v>
          </cell>
          <cell r="AO2514">
            <v>0.99995721832839035</v>
          </cell>
          <cell r="AP2514">
            <v>0.59920696850168642</v>
          </cell>
          <cell r="AS2514">
            <v>1</v>
          </cell>
          <cell r="AT2514">
            <v>0</v>
          </cell>
        </row>
        <row r="2515">
          <cell r="B2515">
            <v>387022</v>
          </cell>
          <cell r="C2515" t="str">
            <v>KIMBALL ELECTRONICS INDIANA, INC. DBA GES</v>
          </cell>
          <cell r="D2515" t="str">
            <v>V63</v>
          </cell>
          <cell r="E2515" t="str">
            <v>TBD</v>
          </cell>
          <cell r="F2515" t="str">
            <v>SGT-FF</v>
          </cell>
          <cell r="G2515" t="str">
            <v>EQP,AE,SGT-FF GES,D94-V63,AVERNA,RETROFIT KIT</v>
          </cell>
          <cell r="H2515">
            <v>37097.879999999903</v>
          </cell>
          <cell r="I2515" t="str">
            <v>AE</v>
          </cell>
          <cell r="J2515" t="str">
            <v>Retrofit</v>
          </cell>
          <cell r="K2515">
            <v>37097.879999999903</v>
          </cell>
          <cell r="L2515">
            <v>1</v>
          </cell>
          <cell r="M2515">
            <v>0</v>
          </cell>
          <cell r="N2515">
            <v>37097.879999999903</v>
          </cell>
          <cell r="O2515">
            <v>37097.879999999903</v>
          </cell>
          <cell r="P2515" t="b">
            <v>0</v>
          </cell>
          <cell r="Q2515" t="str">
            <v>India</v>
          </cell>
          <cell r="R2515" t="e">
            <v>#N/A</v>
          </cell>
          <cell r="S2515" t="e">
            <v>#N/A</v>
          </cell>
          <cell r="T2515" t="e">
            <v>#N/A</v>
          </cell>
          <cell r="U2515" t="e">
            <v>#N/A</v>
          </cell>
          <cell r="V2515" t="e">
            <v>#N/A</v>
          </cell>
          <cell r="Y2515" t="e">
            <v>#N/A</v>
          </cell>
          <cell r="Z2515">
            <v>37097.879999999903</v>
          </cell>
          <cell r="AB2515" t="str">
            <v>Under</v>
          </cell>
          <cell r="AC2515" t="str">
            <v/>
          </cell>
          <cell r="AD2515" t="e">
            <v>#N/A</v>
          </cell>
          <cell r="AF2515" t="str">
            <v>4990.97 / 37097.88</v>
          </cell>
          <cell r="AG2515" t="str">
            <v>No China benchmark</v>
          </cell>
          <cell r="AH2515" t="e">
            <v>#VALUE!</v>
          </cell>
          <cell r="AK2515" t="e">
            <v>#VALUE!</v>
          </cell>
          <cell r="AL2515" t="e">
            <v>#VALUE!</v>
          </cell>
          <cell r="AM2515" t="e">
            <v>#VALUE!</v>
          </cell>
          <cell r="AN2515">
            <v>47705</v>
          </cell>
          <cell r="AO2515" t="e">
            <v>#VALUE!</v>
          </cell>
          <cell r="AP2515">
            <v>0.22234818153233618</v>
          </cell>
          <cell r="AS2515">
            <v>1</v>
          </cell>
          <cell r="AT2515">
            <v>0</v>
          </cell>
        </row>
        <row r="2516">
          <cell r="B2516">
            <v>387023</v>
          </cell>
          <cell r="C2516" t="str">
            <v>KIMBALL ELECTRONICS INDIANA, INC. DBA GES</v>
          </cell>
          <cell r="D2516" t="str">
            <v>V63</v>
          </cell>
          <cell r="E2516" t="str">
            <v>TBD</v>
          </cell>
          <cell r="F2516" t="str">
            <v>STOM</v>
          </cell>
          <cell r="G2516" t="str">
            <v>EQP,AE,STOM ALLEGRO TECH,D27-V63,GES,RETROFIT KIT</v>
          </cell>
          <cell r="H2516">
            <v>31710.06</v>
          </cell>
          <cell r="I2516" t="str">
            <v>AE</v>
          </cell>
          <cell r="J2516" t="str">
            <v>Retrofit</v>
          </cell>
          <cell r="K2516">
            <v>1363532.58</v>
          </cell>
          <cell r="L2516">
            <v>43</v>
          </cell>
          <cell r="M2516">
            <v>0</v>
          </cell>
          <cell r="N2516">
            <v>31710.06</v>
          </cell>
          <cell r="O2516">
            <v>1363532.58</v>
          </cell>
          <cell r="P2516" t="b">
            <v>0</v>
          </cell>
          <cell r="Q2516" t="str">
            <v>India</v>
          </cell>
          <cell r="R2516" t="e">
            <v>#N/A</v>
          </cell>
          <cell r="S2516" t="e">
            <v>#N/A</v>
          </cell>
          <cell r="T2516" t="e">
            <v>#N/A</v>
          </cell>
          <cell r="U2516" t="e">
            <v>#N/A</v>
          </cell>
          <cell r="V2516" t="e">
            <v>#N/A</v>
          </cell>
          <cell r="Y2516" t="e">
            <v>#N/A</v>
          </cell>
          <cell r="Z2516">
            <v>1363532.58</v>
          </cell>
          <cell r="AB2516" t="str">
            <v>Under</v>
          </cell>
          <cell r="AC2516">
            <v>0.97674418604651159</v>
          </cell>
          <cell r="AD2516" t="e">
            <v>#N/A</v>
          </cell>
          <cell r="AF2516" t="str">
            <v>8995.97 / 31710.06</v>
          </cell>
          <cell r="AG2516">
            <v>3221</v>
          </cell>
          <cell r="AH2516">
            <v>9.8447873331263587</v>
          </cell>
          <cell r="AK2516">
            <v>9.8447873331263587</v>
          </cell>
          <cell r="AL2516">
            <v>423.32585532443341</v>
          </cell>
          <cell r="AM2516">
            <v>0.99968953741074196</v>
          </cell>
          <cell r="AN2516">
            <v>16789</v>
          </cell>
          <cell r="AO2516">
            <v>0.99941361681260776</v>
          </cell>
          <cell r="AP2516">
            <v>-0.88874024659002926</v>
          </cell>
          <cell r="AS2516">
            <v>1</v>
          </cell>
          <cell r="AT2516">
            <v>0</v>
          </cell>
        </row>
        <row r="2517">
          <cell r="B2517">
            <v>387025</v>
          </cell>
          <cell r="C2517" t="str">
            <v>HGLASER CO., LTD.</v>
          </cell>
          <cell r="D2517" t="str">
            <v>V68</v>
          </cell>
          <cell r="E2517" t="str">
            <v>TBD</v>
          </cell>
          <cell r="F2517" t="str">
            <v>VSAW</v>
          </cell>
          <cell r="G2517" t="str">
            <v>EQP,AE,VSAW(SLAW),V53-V68,HG LASER,RETROFIT KIT</v>
          </cell>
          <cell r="H2517">
            <v>47400</v>
          </cell>
          <cell r="I2517" t="str">
            <v>AE</v>
          </cell>
          <cell r="J2517" t="str">
            <v>Retrofit</v>
          </cell>
          <cell r="K2517">
            <v>47400</v>
          </cell>
          <cell r="L2517">
            <v>1</v>
          </cell>
          <cell r="M2517" t="str">
            <v>EBD</v>
          </cell>
          <cell r="N2517">
            <v>47400</v>
          </cell>
          <cell r="O2517">
            <v>47400</v>
          </cell>
          <cell r="P2517" t="b">
            <v>0</v>
          </cell>
          <cell r="Q2517" t="str">
            <v>China</v>
          </cell>
          <cell r="R2517" t="e">
            <v>#N/A</v>
          </cell>
          <cell r="S2517" t="e">
            <v>#N/A</v>
          </cell>
          <cell r="T2517" t="e">
            <v>#N/A</v>
          </cell>
          <cell r="U2517" t="e">
            <v>#N/A</v>
          </cell>
          <cell r="V2517" t="e">
            <v>#N/A</v>
          </cell>
          <cell r="Y2517" t="e">
            <v>#N/A</v>
          </cell>
          <cell r="Z2517">
            <v>47400</v>
          </cell>
          <cell r="AB2517" t="str">
            <v>Under</v>
          </cell>
          <cell r="AC2517" t="str">
            <v/>
          </cell>
          <cell r="AD2517" t="e">
            <v>#N/A</v>
          </cell>
          <cell r="AF2517">
            <v>47400</v>
          </cell>
          <cell r="AG2517">
            <v>47400</v>
          </cell>
          <cell r="AH2517">
            <v>1</v>
          </cell>
          <cell r="AK2517">
            <v>1</v>
          </cell>
          <cell r="AL2517">
            <v>1</v>
          </cell>
          <cell r="AM2517">
            <v>0.99997890295358649</v>
          </cell>
          <cell r="AN2517" t="str">
            <v/>
          </cell>
          <cell r="AO2517" t="e">
            <v>#VALUE!</v>
          </cell>
          <cell r="AP2517" t="e">
            <v>#VALUE!</v>
          </cell>
          <cell r="AS2517">
            <v>1</v>
          </cell>
          <cell r="AT2517">
            <v>0</v>
          </cell>
        </row>
        <row r="2518">
          <cell r="B2518">
            <v>387030</v>
          </cell>
          <cell r="C2518" t="str">
            <v>HGLASER CO., LTD.</v>
          </cell>
          <cell r="D2518" t="str">
            <v>V63</v>
          </cell>
          <cell r="E2518" t="str">
            <v>TBD</v>
          </cell>
          <cell r="F2518" t="str">
            <v>VSAW</v>
          </cell>
          <cell r="G2518" t="str">
            <v>EQP,AE,VSAW,V63,HG LASER</v>
          </cell>
          <cell r="H2518">
            <v>91000</v>
          </cell>
          <cell r="I2518" t="str">
            <v>AE</v>
          </cell>
          <cell r="J2518" t="str">
            <v>New Buy</v>
          </cell>
          <cell r="K2518">
            <v>364000</v>
          </cell>
          <cell r="L2518">
            <v>4</v>
          </cell>
          <cell r="M2518" t="str">
            <v>EBD</v>
          </cell>
          <cell r="N2518">
            <v>91000</v>
          </cell>
          <cell r="O2518">
            <v>364000</v>
          </cell>
          <cell r="P2518" t="b">
            <v>0</v>
          </cell>
          <cell r="Q2518" t="str">
            <v>China</v>
          </cell>
          <cell r="R2518" t="e">
            <v>#N/A</v>
          </cell>
          <cell r="S2518" t="e">
            <v>#N/A</v>
          </cell>
          <cell r="T2518" t="e">
            <v>#N/A</v>
          </cell>
          <cell r="U2518" t="e">
            <v>#N/A</v>
          </cell>
          <cell r="V2518" t="e">
            <v>#N/A</v>
          </cell>
          <cell r="Y2518" t="e">
            <v>#N/A</v>
          </cell>
          <cell r="Z2518">
            <v>364000</v>
          </cell>
          <cell r="AB2518" t="str">
            <v>Under</v>
          </cell>
          <cell r="AC2518">
            <v>0.75</v>
          </cell>
          <cell r="AD2518" t="e">
            <v>#N/A</v>
          </cell>
          <cell r="AF2518">
            <v>91000</v>
          </cell>
          <cell r="AG2518">
            <v>91000</v>
          </cell>
          <cell r="AH2518">
            <v>1</v>
          </cell>
          <cell r="AK2518">
            <v>1</v>
          </cell>
          <cell r="AL2518">
            <v>4</v>
          </cell>
          <cell r="AM2518">
            <v>0.99998901098901094</v>
          </cell>
          <cell r="AN2518" t="str">
            <v/>
          </cell>
          <cell r="AO2518" t="e">
            <v>#VALUE!</v>
          </cell>
          <cell r="AP2518" t="e">
            <v>#VALUE!</v>
          </cell>
          <cell r="AS2518">
            <v>1</v>
          </cell>
          <cell r="AT2518">
            <v>0</v>
          </cell>
        </row>
        <row r="2519">
          <cell r="B2519">
            <v>387031</v>
          </cell>
          <cell r="C2519" t="str">
            <v>HGLASER CO., LTD.</v>
          </cell>
          <cell r="D2519" t="str">
            <v>V64</v>
          </cell>
          <cell r="E2519" t="str">
            <v>TBD</v>
          </cell>
          <cell r="F2519" t="str">
            <v>VSAW1</v>
          </cell>
          <cell r="G2519" t="str">
            <v>EQP,AE,VSAW1(VSAW1),D94-V64,HG LASER</v>
          </cell>
          <cell r="H2519">
            <v>47400</v>
          </cell>
          <cell r="I2519" t="str">
            <v>AE</v>
          </cell>
          <cell r="J2519" t="str">
            <v>Retrofit</v>
          </cell>
          <cell r="K2519">
            <v>189600</v>
          </cell>
          <cell r="L2519">
            <v>4</v>
          </cell>
          <cell r="M2519" t="str">
            <v>OTS Quote</v>
          </cell>
          <cell r="N2519">
            <v>47400</v>
          </cell>
          <cell r="O2519">
            <v>189600</v>
          </cell>
          <cell r="P2519" t="b">
            <v>0</v>
          </cell>
          <cell r="Q2519" t="str">
            <v>China</v>
          </cell>
          <cell r="R2519" t="e">
            <v>#N/A</v>
          </cell>
          <cell r="S2519" t="e">
            <v>#N/A</v>
          </cell>
          <cell r="T2519" t="e">
            <v>#N/A</v>
          </cell>
          <cell r="U2519" t="e">
            <v>#N/A</v>
          </cell>
          <cell r="V2519" t="e">
            <v>#N/A</v>
          </cell>
          <cell r="Y2519" t="e">
            <v>#N/A</v>
          </cell>
          <cell r="Z2519">
            <v>189600</v>
          </cell>
          <cell r="AB2519" t="str">
            <v>Under</v>
          </cell>
          <cell r="AC2519">
            <v>0.75</v>
          </cell>
          <cell r="AD2519" t="e">
            <v>#N/A</v>
          </cell>
          <cell r="AF2519">
            <v>47400</v>
          </cell>
          <cell r="AG2519">
            <v>47400</v>
          </cell>
          <cell r="AH2519">
            <v>1</v>
          </cell>
          <cell r="AK2519">
            <v>1</v>
          </cell>
          <cell r="AL2519">
            <v>4</v>
          </cell>
          <cell r="AM2519">
            <v>0.99997890295358649</v>
          </cell>
          <cell r="AN2519" t="str">
            <v/>
          </cell>
          <cell r="AO2519" t="e">
            <v>#VALUE!</v>
          </cell>
          <cell r="AP2519" t="e">
            <v>#VALUE!</v>
          </cell>
          <cell r="AS2519">
            <v>1</v>
          </cell>
          <cell r="AT2519">
            <v>0</v>
          </cell>
        </row>
        <row r="2520">
          <cell r="B2520">
            <v>387032</v>
          </cell>
          <cell r="C2520" t="str">
            <v>HGLASER CO., LTD.</v>
          </cell>
          <cell r="D2520" t="str">
            <v>V64</v>
          </cell>
          <cell r="E2520" t="str">
            <v>TBD</v>
          </cell>
          <cell r="F2520" t="str">
            <v>VSAW1</v>
          </cell>
          <cell r="G2520" t="str">
            <v>EQP,AE,VSAW1(VSAW2),D94-V64,HG LASER</v>
          </cell>
          <cell r="H2520">
            <v>47400</v>
          </cell>
          <cell r="I2520" t="str">
            <v>AE</v>
          </cell>
          <cell r="J2520" t="str">
            <v>Retrofit</v>
          </cell>
          <cell r="K2520">
            <v>237000</v>
          </cell>
          <cell r="L2520">
            <v>5</v>
          </cell>
          <cell r="M2520" t="str">
            <v>OTS Quote</v>
          </cell>
          <cell r="N2520">
            <v>47400</v>
          </cell>
          <cell r="O2520">
            <v>237000</v>
          </cell>
          <cell r="P2520" t="b">
            <v>0</v>
          </cell>
          <cell r="Q2520" t="str">
            <v>China</v>
          </cell>
          <cell r="R2520" t="e">
            <v>#N/A</v>
          </cell>
          <cell r="S2520" t="e">
            <v>#N/A</v>
          </cell>
          <cell r="T2520" t="e">
            <v>#N/A</v>
          </cell>
          <cell r="U2520" t="e">
            <v>#N/A</v>
          </cell>
          <cell r="V2520" t="e">
            <v>#N/A</v>
          </cell>
          <cell r="Y2520" t="e">
            <v>#N/A</v>
          </cell>
          <cell r="Z2520">
            <v>237000</v>
          </cell>
          <cell r="AB2520" t="str">
            <v>Under</v>
          </cell>
          <cell r="AC2520">
            <v>0.8</v>
          </cell>
          <cell r="AD2520" t="e">
            <v>#N/A</v>
          </cell>
          <cell r="AF2520">
            <v>47400</v>
          </cell>
          <cell r="AG2520">
            <v>47400</v>
          </cell>
          <cell r="AH2520">
            <v>1</v>
          </cell>
          <cell r="AK2520">
            <v>1</v>
          </cell>
          <cell r="AL2520">
            <v>5</v>
          </cell>
          <cell r="AM2520">
            <v>0.99997890295358649</v>
          </cell>
          <cell r="AN2520" t="str">
            <v/>
          </cell>
          <cell r="AO2520" t="e">
            <v>#VALUE!</v>
          </cell>
          <cell r="AP2520" t="e">
            <v>#VALUE!</v>
          </cell>
          <cell r="AS2520">
            <v>1</v>
          </cell>
          <cell r="AT2520">
            <v>0</v>
          </cell>
        </row>
        <row r="2521">
          <cell r="B2521">
            <v>387033</v>
          </cell>
          <cell r="C2521" t="str">
            <v>SHENZHEN STRONG TECHNOLOGY CO., LTD.</v>
          </cell>
          <cell r="D2521" t="str">
            <v>V63</v>
          </cell>
          <cell r="E2521" t="str">
            <v>TBD</v>
          </cell>
          <cell r="F2521" t="str">
            <v>UAT BENDING</v>
          </cell>
          <cell r="G2521" t="str">
            <v>EQP,ASSY,V53-V63,UAT AE BENDING, STRONG,RETROFIT KIT.</v>
          </cell>
          <cell r="H2521">
            <v>45255</v>
          </cell>
          <cell r="I2521" t="str">
            <v>DFM</v>
          </cell>
          <cell r="J2521" t="str">
            <v>Retrofit</v>
          </cell>
          <cell r="K2521">
            <v>135765</v>
          </cell>
          <cell r="L2521">
            <v>3</v>
          </cell>
          <cell r="M2521" t="str">
            <v>EBD</v>
          </cell>
          <cell r="N2521">
            <v>45255</v>
          </cell>
          <cell r="O2521">
            <v>135765</v>
          </cell>
          <cell r="P2521" t="b">
            <v>0</v>
          </cell>
          <cell r="Q2521" t="str">
            <v>China</v>
          </cell>
          <cell r="R2521">
            <v>5176.59</v>
          </cell>
          <cell r="S2521">
            <v>2872.69</v>
          </cell>
          <cell r="T2521">
            <v>21637.7</v>
          </cell>
          <cell r="U2521">
            <v>7323.8600000000006</v>
          </cell>
          <cell r="V2521">
            <v>3626.7692270516054</v>
          </cell>
          <cell r="Y2521">
            <v>3652.9419918455274</v>
          </cell>
          <cell r="Z2521">
            <v>135765</v>
          </cell>
          <cell r="AB2521" t="str">
            <v>Under</v>
          </cell>
          <cell r="AC2521">
            <v>0.66666666666666663</v>
          </cell>
          <cell r="AD2521">
            <v>7279.7112188971332</v>
          </cell>
          <cell r="AF2521">
            <v>24564</v>
          </cell>
          <cell r="AG2521">
            <v>34909.5</v>
          </cell>
          <cell r="AH2521">
            <v>1.2963519958750482</v>
          </cell>
          <cell r="AK2521">
            <v>1.2963519958750482</v>
          </cell>
          <cell r="AL2521">
            <v>3.8890559876251447</v>
          </cell>
          <cell r="AM2521">
            <v>0.99997135450235619</v>
          </cell>
          <cell r="AN2521">
            <v>80000</v>
          </cell>
          <cell r="AO2521">
            <v>0.99998379560005157</v>
          </cell>
          <cell r="AP2521">
            <v>0.43431249999999999</v>
          </cell>
          <cell r="AS2521">
            <v>1</v>
          </cell>
          <cell r="AT2521">
            <v>0</v>
          </cell>
        </row>
        <row r="2522">
          <cell r="B2522">
            <v>387034</v>
          </cell>
          <cell r="C2522" t="str">
            <v>BOZHON PRECISION INDUSTRY TECHNOLOGY CO., LTD.</v>
          </cell>
          <cell r="D2522" t="str">
            <v>V63</v>
          </cell>
          <cell r="E2522" t="str">
            <v>TBD</v>
          </cell>
          <cell r="F2522" t="str">
            <v>JEMISON BENDING</v>
          </cell>
          <cell r="G2522" t="str">
            <v>EQP,ASSY,V5X-V6X,TOPFIRE AE BENDING, BOZHON,RETROFIT KIT.</v>
          </cell>
          <cell r="H2522">
            <v>9989.5699999999906</v>
          </cell>
          <cell r="I2522" t="str">
            <v>DFM</v>
          </cell>
          <cell r="J2522" t="str">
            <v>Retrofit</v>
          </cell>
          <cell r="K2522">
            <v>19979.139999999981</v>
          </cell>
          <cell r="L2522">
            <v>2</v>
          </cell>
          <cell r="M2522" t="str">
            <v>EBD</v>
          </cell>
          <cell r="N2522">
            <v>9989.5699999999906</v>
          </cell>
          <cell r="O2522">
            <v>19979.139999999981</v>
          </cell>
          <cell r="P2522" t="b">
            <v>0</v>
          </cell>
          <cell r="Q2522" t="str">
            <v>China</v>
          </cell>
          <cell r="R2522">
            <v>1859.68</v>
          </cell>
          <cell r="S2522">
            <v>152.44</v>
          </cell>
          <cell r="T2522">
            <v>3812.72</v>
          </cell>
          <cell r="U2522">
            <v>6302.11</v>
          </cell>
          <cell r="V2522">
            <v>1302.9098684970859</v>
          </cell>
          <cell r="Y2522">
            <v>806.34890583317394</v>
          </cell>
          <cell r="Z2522">
            <v>19979.139999999981</v>
          </cell>
          <cell r="AB2522" t="str">
            <v>Under</v>
          </cell>
          <cell r="AC2522">
            <v>0.5</v>
          </cell>
          <cell r="AD2522">
            <v>2109.2587743302597</v>
          </cell>
          <cell r="AF2522">
            <v>9989.57</v>
          </cell>
          <cell r="AG2522">
            <v>11043.534999999996</v>
          </cell>
          <cell r="AH2522">
            <v>0.9045627147466816</v>
          </cell>
          <cell r="AK2522">
            <v>0.9045627147466816</v>
          </cell>
          <cell r="AL2522">
            <v>1.8091254294933632</v>
          </cell>
          <cell r="AM2522">
            <v>0.99990944928412873</v>
          </cell>
          <cell r="AN2522" t="str">
            <v/>
          </cell>
          <cell r="AO2522" t="e">
            <v>#VALUE!</v>
          </cell>
          <cell r="AP2522" t="e">
            <v>#VALUE!</v>
          </cell>
          <cell r="AS2522">
            <v>1</v>
          </cell>
          <cell r="AT2522">
            <v>0</v>
          </cell>
        </row>
        <row r="2523">
          <cell r="B2523">
            <v>387035</v>
          </cell>
          <cell r="C2523" t="str">
            <v>BOZHON PRECISION INDUSTRY TECHNOLOGY CO., LTD.</v>
          </cell>
          <cell r="D2523" t="str">
            <v>V63</v>
          </cell>
          <cell r="E2523" t="str">
            <v>TBD</v>
          </cell>
          <cell r="F2523" t="str">
            <v>JEMISON BENDING</v>
          </cell>
          <cell r="G2523" t="str">
            <v>EQP,DFM,V63,JEMISON BENDING,BOZHON</v>
          </cell>
          <cell r="H2523">
            <v>49583.9</v>
          </cell>
          <cell r="I2523" t="str">
            <v>DFM</v>
          </cell>
          <cell r="J2523" t="str">
            <v>New Buy</v>
          </cell>
          <cell r="K2523">
            <v>99167.8</v>
          </cell>
          <cell r="L2523">
            <v>2</v>
          </cell>
          <cell r="M2523" t="str">
            <v>EBD</v>
          </cell>
          <cell r="N2523">
            <v>49583.9</v>
          </cell>
          <cell r="O2523">
            <v>99167.8</v>
          </cell>
          <cell r="P2523" t="b">
            <v>0</v>
          </cell>
          <cell r="Q2523" t="str">
            <v>China</v>
          </cell>
          <cell r="R2523">
            <v>30942.07</v>
          </cell>
          <cell r="S2523">
            <v>5977.71</v>
          </cell>
          <cell r="T2523">
            <v>8151.05</v>
          </cell>
          <cell r="U2523">
            <v>9576.25</v>
          </cell>
          <cell r="V2523">
            <v>21678.314739486163</v>
          </cell>
          <cell r="Y2523">
            <v>4002.3668197871934</v>
          </cell>
          <cell r="Z2523">
            <v>99167.8</v>
          </cell>
          <cell r="AB2523" t="str">
            <v>Under</v>
          </cell>
          <cell r="AC2523">
            <v>0.5</v>
          </cell>
          <cell r="AD2523">
            <v>25680.681559273355</v>
          </cell>
          <cell r="AF2523">
            <v>49583.9</v>
          </cell>
          <cell r="AG2523">
            <v>49583.9</v>
          </cell>
          <cell r="AH2523">
            <v>1</v>
          </cell>
          <cell r="AK2523">
            <v>1</v>
          </cell>
          <cell r="AL2523">
            <v>2</v>
          </cell>
          <cell r="AM2523">
            <v>0.99997983216326269</v>
          </cell>
          <cell r="AN2523" t="str">
            <v/>
          </cell>
          <cell r="AO2523" t="e">
            <v>#VALUE!</v>
          </cell>
          <cell r="AP2523" t="e">
            <v>#VALUE!</v>
          </cell>
          <cell r="AS2523">
            <v>1</v>
          </cell>
          <cell r="AT2523">
            <v>0</v>
          </cell>
        </row>
        <row r="2524">
          <cell r="B2524">
            <v>387038</v>
          </cell>
          <cell r="C2524" t="str">
            <v>BOZHON PRECISION INDUSTRY TECHNOLOGY CO., LTD.</v>
          </cell>
          <cell r="D2524" t="str">
            <v>V63</v>
          </cell>
          <cell r="E2524" t="str">
            <v>TBD</v>
          </cell>
          <cell r="F2524" t="str">
            <v>FLUX DISPENSE</v>
          </cell>
          <cell r="G2524" t="str">
            <v>EQP,DISPENSE,BZ-656-20-XD,BZ,RETROFIT KIT.</v>
          </cell>
          <cell r="H2524">
            <v>8115.88</v>
          </cell>
          <cell r="I2524" t="str">
            <v>DFM</v>
          </cell>
          <cell r="J2524" t="str">
            <v>Retrofit</v>
          </cell>
          <cell r="K2524">
            <v>64927.040000000001</v>
          </cell>
          <cell r="L2524">
            <v>8</v>
          </cell>
          <cell r="M2524" t="str">
            <v>OTS Quote</v>
          </cell>
          <cell r="N2524">
            <v>8115.88</v>
          </cell>
          <cell r="O2524">
            <v>64927.040000000001</v>
          </cell>
          <cell r="P2524" t="b">
            <v>0</v>
          </cell>
          <cell r="Q2524" t="str">
            <v>China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Y2524">
            <v>0</v>
          </cell>
          <cell r="Z2524">
            <v>64927.040000000001</v>
          </cell>
          <cell r="AB2524" t="str">
            <v>Under</v>
          </cell>
          <cell r="AC2524">
            <v>0.875</v>
          </cell>
          <cell r="AD2524">
            <v>0</v>
          </cell>
          <cell r="AF2524">
            <v>8115.88</v>
          </cell>
          <cell r="AG2524">
            <v>8115.88</v>
          </cell>
          <cell r="AH2524">
            <v>1</v>
          </cell>
          <cell r="AK2524">
            <v>1</v>
          </cell>
          <cell r="AL2524">
            <v>8</v>
          </cell>
          <cell r="AM2524">
            <v>0.99987678477256936</v>
          </cell>
          <cell r="AN2524" t="str">
            <v/>
          </cell>
          <cell r="AO2524" t="e">
            <v>#VALUE!</v>
          </cell>
          <cell r="AP2524" t="e">
            <v>#VALUE!</v>
          </cell>
          <cell r="AS2524">
            <v>1</v>
          </cell>
          <cell r="AT2524">
            <v>0</v>
          </cell>
        </row>
        <row r="2525">
          <cell r="B2525">
            <v>387038</v>
          </cell>
          <cell r="C2525" t="str">
            <v>BOZHON PRECISION INDUSTRY TECHNOLOGY CO., LTD.</v>
          </cell>
          <cell r="D2525" t="str">
            <v>V63</v>
          </cell>
          <cell r="E2525" t="str">
            <v>TBD</v>
          </cell>
          <cell r="F2525" t="str">
            <v>FLUX DISPENSE</v>
          </cell>
          <cell r="G2525" t="str">
            <v>EQP,DISPENSE,BZ-656-20-XD,BZ,RETROFIT KIT.</v>
          </cell>
          <cell r="H2525">
            <v>8115.88</v>
          </cell>
          <cell r="I2525" t="str">
            <v>DFM</v>
          </cell>
          <cell r="J2525" t="str">
            <v>Retrofit</v>
          </cell>
          <cell r="K2525">
            <v>32463.52</v>
          </cell>
          <cell r="L2525">
            <v>4</v>
          </cell>
          <cell r="M2525" t="str">
            <v>OTS Quote</v>
          </cell>
          <cell r="N2525">
            <v>8115.88</v>
          </cell>
          <cell r="O2525">
            <v>32463.52</v>
          </cell>
          <cell r="P2525" t="b">
            <v>0</v>
          </cell>
          <cell r="Q2525" t="str">
            <v>China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Y2525">
            <v>0</v>
          </cell>
          <cell r="Z2525">
            <v>32463.52</v>
          </cell>
          <cell r="AB2525" t="str">
            <v>Under</v>
          </cell>
          <cell r="AC2525">
            <v>0.75</v>
          </cell>
          <cell r="AD2525">
            <v>0</v>
          </cell>
          <cell r="AF2525">
            <v>8115.88</v>
          </cell>
          <cell r="AG2525">
            <v>8115.88</v>
          </cell>
          <cell r="AH2525">
            <v>1</v>
          </cell>
          <cell r="AK2525">
            <v>1</v>
          </cell>
          <cell r="AL2525">
            <v>4</v>
          </cell>
          <cell r="AM2525">
            <v>0.99987678477256936</v>
          </cell>
          <cell r="AN2525" t="str">
            <v/>
          </cell>
          <cell r="AO2525" t="e">
            <v>#VALUE!</v>
          </cell>
          <cell r="AP2525" t="e">
            <v>#VALUE!</v>
          </cell>
          <cell r="AS2525">
            <v>1</v>
          </cell>
          <cell r="AT2525">
            <v>0</v>
          </cell>
        </row>
        <row r="2526">
          <cell r="B2526">
            <v>387038</v>
          </cell>
          <cell r="C2526" t="str">
            <v>BOZHON PRECISION INDUSTRY TECHNOLOGY CO., LTD.</v>
          </cell>
          <cell r="D2526" t="str">
            <v>V63</v>
          </cell>
          <cell r="E2526" t="str">
            <v>TBD</v>
          </cell>
          <cell r="F2526" t="str">
            <v>FLUX DISPENSE</v>
          </cell>
          <cell r="G2526" t="str">
            <v>EQP,DISPENSE,BZ-656-20-XD,BZ,RETROFIT KIT.</v>
          </cell>
          <cell r="H2526">
            <v>8115.88</v>
          </cell>
          <cell r="I2526" t="str">
            <v>DFM</v>
          </cell>
          <cell r="J2526" t="str">
            <v>Retrofit</v>
          </cell>
          <cell r="K2526">
            <v>32463.52</v>
          </cell>
          <cell r="L2526">
            <v>4</v>
          </cell>
          <cell r="M2526" t="str">
            <v>EBD</v>
          </cell>
          <cell r="N2526">
            <v>8115.88</v>
          </cell>
          <cell r="O2526">
            <v>32463.52</v>
          </cell>
          <cell r="P2526" t="b">
            <v>0</v>
          </cell>
          <cell r="Q2526" t="str">
            <v>China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Y2526">
            <v>0</v>
          </cell>
          <cell r="Z2526">
            <v>32463.52</v>
          </cell>
          <cell r="AB2526" t="str">
            <v>Under</v>
          </cell>
          <cell r="AC2526">
            <v>0.75</v>
          </cell>
          <cell r="AD2526">
            <v>0</v>
          </cell>
          <cell r="AF2526">
            <v>8115.88</v>
          </cell>
          <cell r="AG2526">
            <v>8115.88</v>
          </cell>
          <cell r="AH2526">
            <v>1</v>
          </cell>
          <cell r="AK2526">
            <v>1</v>
          </cell>
          <cell r="AL2526">
            <v>4</v>
          </cell>
          <cell r="AM2526">
            <v>0.99987678477256936</v>
          </cell>
          <cell r="AN2526" t="str">
            <v/>
          </cell>
          <cell r="AO2526" t="e">
            <v>#VALUE!</v>
          </cell>
          <cell r="AP2526" t="e">
            <v>#VALUE!</v>
          </cell>
          <cell r="AS2526">
            <v>1</v>
          </cell>
          <cell r="AT2526">
            <v>0</v>
          </cell>
        </row>
        <row r="2527">
          <cell r="B2527">
            <v>387039</v>
          </cell>
          <cell r="C2527" t="str">
            <v>BOZHON PRECISION INDUSTRY TECHNOLOGY CO., LTD.</v>
          </cell>
          <cell r="D2527" t="str">
            <v>V64</v>
          </cell>
          <cell r="E2527" t="str">
            <v>TBD</v>
          </cell>
          <cell r="F2527" t="str">
            <v>FLUX DISPENSE</v>
          </cell>
          <cell r="G2527" t="str">
            <v>EQP,DISPENSE,BZ-656-20-XD,BZ,RETROFIT KIT.</v>
          </cell>
          <cell r="H2527">
            <v>8115.88</v>
          </cell>
          <cell r="I2527" t="str">
            <v>DFM</v>
          </cell>
          <cell r="J2527" t="str">
            <v>Retrofit</v>
          </cell>
          <cell r="K2527">
            <v>48695.28</v>
          </cell>
          <cell r="L2527">
            <v>6</v>
          </cell>
          <cell r="M2527" t="str">
            <v>EBD</v>
          </cell>
          <cell r="N2527">
            <v>8115.88</v>
          </cell>
          <cell r="O2527">
            <v>48695.28</v>
          </cell>
          <cell r="P2527" t="b">
            <v>0</v>
          </cell>
          <cell r="Q2527" t="str">
            <v>China</v>
          </cell>
          <cell r="R2527">
            <v>6312.59</v>
          </cell>
          <cell r="S2527">
            <v>0</v>
          </cell>
          <cell r="T2527">
            <v>0</v>
          </cell>
          <cell r="U2527">
            <v>3757.32</v>
          </cell>
          <cell r="V2527">
            <v>4422.6618594467973</v>
          </cell>
          <cell r="Y2527">
            <v>655.10637173305224</v>
          </cell>
          <cell r="Z2527">
            <v>48695.28</v>
          </cell>
          <cell r="AB2527" t="str">
            <v>Under</v>
          </cell>
          <cell r="AC2527">
            <v>0.83333333333333337</v>
          </cell>
          <cell r="AD2527">
            <v>5077.7682311798499</v>
          </cell>
          <cell r="AF2527">
            <v>8115.88</v>
          </cell>
          <cell r="AG2527">
            <v>8115.88</v>
          </cell>
          <cell r="AH2527">
            <v>1</v>
          </cell>
          <cell r="AK2527">
            <v>1</v>
          </cell>
          <cell r="AL2527">
            <v>6</v>
          </cell>
          <cell r="AM2527">
            <v>0.99987678477256936</v>
          </cell>
          <cell r="AN2527" t="str">
            <v/>
          </cell>
          <cell r="AO2527" t="e">
            <v>#VALUE!</v>
          </cell>
          <cell r="AP2527" t="e">
            <v>#VALUE!</v>
          </cell>
          <cell r="AS2527">
            <v>1</v>
          </cell>
          <cell r="AT2527">
            <v>0</v>
          </cell>
        </row>
        <row r="2528">
          <cell r="B2528">
            <v>387048</v>
          </cell>
          <cell r="C2528" t="str">
            <v>BOZHON PRECISION INDUSTRY TECHNOLOGY CO., LTD.</v>
          </cell>
          <cell r="D2528" t="str">
            <v>V63</v>
          </cell>
          <cell r="E2528" t="str">
            <v>TBD</v>
          </cell>
          <cell r="F2528" t="str">
            <v>UAT HB</v>
          </cell>
          <cell r="G2528" t="str">
            <v>EQP,EQ KIT,HB,V5X-V63,UATHB-100,BZ</v>
          </cell>
          <cell r="H2528">
            <v>11281.175999999899</v>
          </cell>
          <cell r="I2528" t="str">
            <v>DFM</v>
          </cell>
          <cell r="J2528" t="str">
            <v>Retrofit</v>
          </cell>
          <cell r="K2528">
            <v>22562.351999999799</v>
          </cell>
          <cell r="L2528">
            <v>2</v>
          </cell>
          <cell r="M2528" t="str">
            <v>EBD</v>
          </cell>
          <cell r="N2528">
            <v>11281.175999999899</v>
          </cell>
          <cell r="O2528">
            <v>22562.351999999799</v>
          </cell>
          <cell r="P2528" t="b">
            <v>0</v>
          </cell>
          <cell r="Q2528" t="str">
            <v>China</v>
          </cell>
          <cell r="R2528">
            <v>1323.54</v>
          </cell>
          <cell r="S2528">
            <v>0</v>
          </cell>
          <cell r="T2528">
            <v>0</v>
          </cell>
          <cell r="U2528">
            <v>13472.41</v>
          </cell>
          <cell r="V2528">
            <v>927.28497771155958</v>
          </cell>
          <cell r="Y2528">
            <v>910.60615463041847</v>
          </cell>
          <cell r="Z2528">
            <v>22562.351999999799</v>
          </cell>
          <cell r="AB2528" t="str">
            <v>Under</v>
          </cell>
          <cell r="AC2528">
            <v>0.5</v>
          </cell>
          <cell r="AD2528">
            <v>1837.8911323419779</v>
          </cell>
          <cell r="AF2528" t="str">
            <v>11281.18 / 11753.54 / 12386.60 / 12534.64</v>
          </cell>
          <cell r="AG2528">
            <v>11833.887599999951</v>
          </cell>
          <cell r="AH2528">
            <v>0.95329416513977594</v>
          </cell>
          <cell r="AK2528">
            <v>0.95329416513977594</v>
          </cell>
          <cell r="AL2528">
            <v>1.9065883302795519</v>
          </cell>
          <cell r="AM2528">
            <v>0.99991549691582338</v>
          </cell>
          <cell r="AN2528">
            <v>80000</v>
          </cell>
          <cell r="AO2528">
            <v>0.99998808382293569</v>
          </cell>
          <cell r="AP2528">
            <v>0.85898530000000117</v>
          </cell>
          <cell r="AS2528">
            <v>1</v>
          </cell>
          <cell r="AT2528">
            <v>0</v>
          </cell>
        </row>
        <row r="2529">
          <cell r="B2529">
            <v>387048</v>
          </cell>
          <cell r="C2529" t="str">
            <v>BOZHON PRECISION INDUSTRY TECHNOLOGY CO., LTD.</v>
          </cell>
          <cell r="D2529" t="str">
            <v>V63</v>
          </cell>
          <cell r="E2529" t="str">
            <v>TBD</v>
          </cell>
          <cell r="F2529" t="str">
            <v>UAT HB</v>
          </cell>
          <cell r="G2529" t="str">
            <v>EQP,EQ KIT,HB,V5X-V63,UATHB-100,BZ</v>
          </cell>
          <cell r="H2529">
            <v>11281.175999999899</v>
          </cell>
          <cell r="I2529" t="str">
            <v>DFM</v>
          </cell>
          <cell r="J2529" t="str">
            <v>Retrofit</v>
          </cell>
          <cell r="K2529">
            <v>45124.703999999598</v>
          </cell>
          <cell r="L2529">
            <v>4</v>
          </cell>
          <cell r="M2529" t="str">
            <v>EBD</v>
          </cell>
          <cell r="N2529">
            <v>11281.175999999899</v>
          </cell>
          <cell r="O2529">
            <v>45124.703999999598</v>
          </cell>
          <cell r="P2529" t="b">
            <v>0</v>
          </cell>
          <cell r="Q2529" t="str">
            <v>China</v>
          </cell>
          <cell r="R2529">
            <v>1323.54</v>
          </cell>
          <cell r="S2529">
            <v>0</v>
          </cell>
          <cell r="T2529">
            <v>0</v>
          </cell>
          <cell r="U2529">
            <v>13472.41</v>
          </cell>
          <cell r="V2529">
            <v>927.28497771155958</v>
          </cell>
          <cell r="Y2529">
            <v>910.60615463041847</v>
          </cell>
          <cell r="Z2529">
            <v>45124.703999999598</v>
          </cell>
          <cell r="AB2529" t="str">
            <v>Under</v>
          </cell>
          <cell r="AC2529">
            <v>0.75</v>
          </cell>
          <cell r="AD2529">
            <v>1837.8911323419779</v>
          </cell>
          <cell r="AF2529" t="str">
            <v>11281.18 / 11753.54 / 12386.60 / 12534.64</v>
          </cell>
          <cell r="AG2529">
            <v>11833.887599999951</v>
          </cell>
          <cell r="AH2529">
            <v>0.95329416513977594</v>
          </cell>
          <cell r="AK2529">
            <v>0.95329416513977594</v>
          </cell>
          <cell r="AL2529">
            <v>3.8131766605591038</v>
          </cell>
          <cell r="AM2529">
            <v>0.99991549691582338</v>
          </cell>
          <cell r="AN2529">
            <v>80000</v>
          </cell>
          <cell r="AO2529">
            <v>0.99998808382293569</v>
          </cell>
          <cell r="AP2529">
            <v>0.85898530000000117</v>
          </cell>
          <cell r="AS2529">
            <v>1</v>
          </cell>
          <cell r="AT2529">
            <v>0</v>
          </cell>
        </row>
        <row r="2530">
          <cell r="B2530">
            <v>387049</v>
          </cell>
          <cell r="C2530" t="str">
            <v>BOZHON PRECISION INDUSTRY TECHNOLOGY CO., LTD.</v>
          </cell>
          <cell r="D2530" t="str">
            <v>V63</v>
          </cell>
          <cell r="E2530" t="str">
            <v>TBD</v>
          </cell>
          <cell r="F2530" t="str">
            <v>UAT HB</v>
          </cell>
          <cell r="G2530" t="str">
            <v>EQP,EQ KIT,HB,V5X-V63,UATHB-109,BZ</v>
          </cell>
          <cell r="H2530">
            <v>11753.539199999899</v>
          </cell>
          <cell r="I2530" t="str">
            <v>DFM</v>
          </cell>
          <cell r="J2530" t="str">
            <v>Retrofit</v>
          </cell>
          <cell r="K2530">
            <v>11753.539199999899</v>
          </cell>
          <cell r="L2530">
            <v>1</v>
          </cell>
          <cell r="M2530" t="str">
            <v>EBD</v>
          </cell>
          <cell r="N2530">
            <v>11753.539199999899</v>
          </cell>
          <cell r="O2530">
            <v>11753.539199999899</v>
          </cell>
          <cell r="P2530" t="b">
            <v>0</v>
          </cell>
          <cell r="Q2530" t="str">
            <v>China</v>
          </cell>
          <cell r="R2530">
            <v>1764.72</v>
          </cell>
          <cell r="S2530">
            <v>78.72</v>
          </cell>
          <cell r="T2530">
            <v>45.66</v>
          </cell>
          <cell r="U2530">
            <v>13506.35</v>
          </cell>
          <cell r="V2530">
            <v>1236.3799702820793</v>
          </cell>
          <cell r="Y2530">
            <v>948.73487783630799</v>
          </cell>
          <cell r="Z2530">
            <v>11753.539199999899</v>
          </cell>
          <cell r="AB2530" t="str">
            <v>Under</v>
          </cell>
          <cell r="AC2530" t="str">
            <v/>
          </cell>
          <cell r="AD2530">
            <v>2185.1148481183873</v>
          </cell>
          <cell r="AF2530" t="str">
            <v>11281.18 / 11753.54 / 12386.60 / 12534.64</v>
          </cell>
          <cell r="AG2530">
            <v>11833.887599999951</v>
          </cell>
          <cell r="AH2530">
            <v>0.99321031239133517</v>
          </cell>
          <cell r="AK2530">
            <v>0.99321031239133517</v>
          </cell>
          <cell r="AL2530">
            <v>0.99321031239133517</v>
          </cell>
          <cell r="AM2530">
            <v>0.99991549691582327</v>
          </cell>
          <cell r="AN2530">
            <v>80000</v>
          </cell>
          <cell r="AO2530">
            <v>0.99998758487109518</v>
          </cell>
          <cell r="AP2530">
            <v>0.85308076000000133</v>
          </cell>
          <cell r="AS2530">
            <v>1</v>
          </cell>
          <cell r="AT2530">
            <v>0</v>
          </cell>
        </row>
        <row r="2531">
          <cell r="B2531">
            <v>387049</v>
          </cell>
          <cell r="C2531" t="str">
            <v>BOZHON PRECISION INDUSTRY TECHNOLOGY CO., LTD.</v>
          </cell>
          <cell r="D2531" t="str">
            <v>V63</v>
          </cell>
          <cell r="E2531" t="str">
            <v>TBD</v>
          </cell>
          <cell r="F2531" t="str">
            <v>UAT HB</v>
          </cell>
          <cell r="G2531" t="str">
            <v>EQP,EQ KIT,HB,V5X-V63,UATHB-109,BZ</v>
          </cell>
          <cell r="H2531">
            <v>11753.539199999899</v>
          </cell>
          <cell r="I2531" t="str">
            <v>DFM</v>
          </cell>
          <cell r="J2531" t="str">
            <v>Retrofit</v>
          </cell>
          <cell r="K2531">
            <v>23507.078399999798</v>
          </cell>
          <cell r="L2531">
            <v>2</v>
          </cell>
          <cell r="M2531" t="str">
            <v>EBD</v>
          </cell>
          <cell r="N2531">
            <v>11753.539199999899</v>
          </cell>
          <cell r="O2531">
            <v>23507.078399999798</v>
          </cell>
          <cell r="P2531" t="b">
            <v>0</v>
          </cell>
          <cell r="Q2531" t="str">
            <v>China</v>
          </cell>
          <cell r="R2531">
            <v>1764.72</v>
          </cell>
          <cell r="S2531">
            <v>78.72</v>
          </cell>
          <cell r="T2531">
            <v>45.66</v>
          </cell>
          <cell r="U2531">
            <v>13506.35</v>
          </cell>
          <cell r="V2531">
            <v>1236.3799702820793</v>
          </cell>
          <cell r="Y2531">
            <v>948.73487783630799</v>
          </cell>
          <cell r="Z2531">
            <v>23507.078399999798</v>
          </cell>
          <cell r="AB2531" t="str">
            <v>Under</v>
          </cell>
          <cell r="AC2531">
            <v>0.5</v>
          </cell>
          <cell r="AD2531">
            <v>2185.1148481183873</v>
          </cell>
          <cell r="AF2531" t="str">
            <v>11281.18 / 11753.54 / 12386.60 / 12534.64</v>
          </cell>
          <cell r="AG2531">
            <v>11833.887599999951</v>
          </cell>
          <cell r="AH2531">
            <v>0.99321031239133517</v>
          </cell>
          <cell r="AK2531">
            <v>0.99321031239133517</v>
          </cell>
          <cell r="AL2531">
            <v>1.9864206247826703</v>
          </cell>
          <cell r="AM2531">
            <v>0.99991549691582327</v>
          </cell>
          <cell r="AN2531">
            <v>80000</v>
          </cell>
          <cell r="AO2531">
            <v>0.99998758487109518</v>
          </cell>
          <cell r="AP2531">
            <v>0.85308076000000133</v>
          </cell>
          <cell r="AS2531">
            <v>1</v>
          </cell>
          <cell r="AT2531">
            <v>0</v>
          </cell>
        </row>
        <row r="2532">
          <cell r="B2532">
            <v>387049</v>
          </cell>
          <cell r="C2532" t="str">
            <v>BOZHON PRECISION INDUSTRY TECHNOLOGY CO., LTD.</v>
          </cell>
          <cell r="D2532" t="str">
            <v>V63</v>
          </cell>
          <cell r="E2532" t="str">
            <v>TBD</v>
          </cell>
          <cell r="F2532" t="str">
            <v>UAT HB</v>
          </cell>
          <cell r="G2532" t="str">
            <v>EQP,EQ KIT,HB,V5X-V63,UATHB-109,BZ</v>
          </cell>
          <cell r="H2532">
            <v>11753.539199999899</v>
          </cell>
          <cell r="I2532" t="str">
            <v>DFM</v>
          </cell>
          <cell r="J2532" t="str">
            <v>Retrofit</v>
          </cell>
          <cell r="K2532">
            <v>35260.617599999699</v>
          </cell>
          <cell r="L2532">
            <v>3</v>
          </cell>
          <cell r="M2532" t="str">
            <v>EBD</v>
          </cell>
          <cell r="N2532">
            <v>11753.539199999899</v>
          </cell>
          <cell r="O2532">
            <v>35260.617599999699</v>
          </cell>
          <cell r="P2532" t="b">
            <v>0</v>
          </cell>
          <cell r="Q2532" t="str">
            <v>China</v>
          </cell>
          <cell r="R2532">
            <v>1764.72</v>
          </cell>
          <cell r="S2532">
            <v>78.72</v>
          </cell>
          <cell r="T2532">
            <v>45.66</v>
          </cell>
          <cell r="U2532">
            <v>13506.35</v>
          </cell>
          <cell r="V2532">
            <v>1236.3799702820793</v>
          </cell>
          <cell r="Y2532">
            <v>948.73487783630799</v>
          </cell>
          <cell r="Z2532">
            <v>35260.617599999699</v>
          </cell>
          <cell r="AB2532" t="str">
            <v>Under</v>
          </cell>
          <cell r="AC2532">
            <v>0.66666666666666674</v>
          </cell>
          <cell r="AD2532">
            <v>2185.1148481183873</v>
          </cell>
          <cell r="AF2532" t="str">
            <v>11281.18 / 11753.54 / 12386.60 / 12534.64</v>
          </cell>
          <cell r="AG2532">
            <v>11833.887599999951</v>
          </cell>
          <cell r="AH2532">
            <v>0.99321031239133517</v>
          </cell>
          <cell r="AK2532">
            <v>0.99321031239133517</v>
          </cell>
          <cell r="AL2532">
            <v>2.9796309371740053</v>
          </cell>
          <cell r="AM2532">
            <v>0.99991549691582327</v>
          </cell>
          <cell r="AN2532">
            <v>80000</v>
          </cell>
          <cell r="AO2532">
            <v>0.99998758487109518</v>
          </cell>
          <cell r="AP2532">
            <v>0.85308076000000133</v>
          </cell>
          <cell r="AS2532">
            <v>1</v>
          </cell>
          <cell r="AT2532">
            <v>0</v>
          </cell>
        </row>
        <row r="2533">
          <cell r="B2533">
            <v>387049</v>
          </cell>
          <cell r="C2533" t="str">
            <v>BOZHON PRECISION INDUSTRY TECHNOLOGY CO., LTD.</v>
          </cell>
          <cell r="D2533" t="str">
            <v>V63</v>
          </cell>
          <cell r="E2533" t="str">
            <v>TBD</v>
          </cell>
          <cell r="F2533" t="str">
            <v>UAT HB</v>
          </cell>
          <cell r="G2533" t="str">
            <v>EQP,EQ KIT,HB,V5X-V63,UATHB-109,BZ</v>
          </cell>
          <cell r="H2533">
            <v>11753.539199999899</v>
          </cell>
          <cell r="I2533" t="str">
            <v>DFM</v>
          </cell>
          <cell r="J2533" t="str">
            <v>Retrofit</v>
          </cell>
          <cell r="K2533">
            <v>35260.617599999699</v>
          </cell>
          <cell r="L2533">
            <v>3</v>
          </cell>
          <cell r="M2533" t="str">
            <v>EBD</v>
          </cell>
          <cell r="N2533">
            <v>11753.539199999899</v>
          </cell>
          <cell r="O2533">
            <v>35260.617599999699</v>
          </cell>
          <cell r="P2533" t="b">
            <v>0</v>
          </cell>
          <cell r="Q2533" t="str">
            <v>China</v>
          </cell>
          <cell r="R2533">
            <v>1764.72</v>
          </cell>
          <cell r="S2533">
            <v>78.72</v>
          </cell>
          <cell r="T2533">
            <v>45.66</v>
          </cell>
          <cell r="U2533">
            <v>13506.35</v>
          </cell>
          <cell r="V2533">
            <v>1236.3799702820793</v>
          </cell>
          <cell r="Y2533">
            <v>948.73487783630799</v>
          </cell>
          <cell r="Z2533">
            <v>35260.617599999699</v>
          </cell>
          <cell r="AB2533" t="str">
            <v>Under</v>
          </cell>
          <cell r="AC2533">
            <v>0.66666666666666674</v>
          </cell>
          <cell r="AD2533">
            <v>2185.1148481183873</v>
          </cell>
          <cell r="AF2533" t="str">
            <v>11281.18 / 11753.54 / 12386.60 / 12534.64</v>
          </cell>
          <cell r="AG2533">
            <v>11833.887599999951</v>
          </cell>
          <cell r="AH2533">
            <v>0.99321031239133517</v>
          </cell>
          <cell r="AK2533">
            <v>0.99321031239133517</v>
          </cell>
          <cell r="AL2533">
            <v>2.9796309371740053</v>
          </cell>
          <cell r="AM2533">
            <v>0.99991549691582327</v>
          </cell>
          <cell r="AN2533">
            <v>80000</v>
          </cell>
          <cell r="AO2533">
            <v>0.99998758487109518</v>
          </cell>
          <cell r="AP2533">
            <v>0.85308076000000133</v>
          </cell>
          <cell r="AS2533">
            <v>1</v>
          </cell>
          <cell r="AT2533">
            <v>0</v>
          </cell>
        </row>
        <row r="2534">
          <cell r="B2534">
            <v>387049</v>
          </cell>
          <cell r="C2534" t="str">
            <v>BOZHON PRECISION INDUSTRY TECHNOLOGY CO., LTD.</v>
          </cell>
          <cell r="D2534" t="str">
            <v>V63</v>
          </cell>
          <cell r="E2534" t="str">
            <v>TBD</v>
          </cell>
          <cell r="F2534" t="str">
            <v>UAT HB</v>
          </cell>
          <cell r="G2534" t="str">
            <v>EQP,EQ KIT,HB,V5X-V63,UATHB-109,BZ</v>
          </cell>
          <cell r="H2534">
            <v>11753.539199999899</v>
          </cell>
          <cell r="I2534" t="str">
            <v>DFM</v>
          </cell>
          <cell r="J2534" t="str">
            <v>Retrofit</v>
          </cell>
          <cell r="K2534">
            <v>23507.078399999798</v>
          </cell>
          <cell r="L2534">
            <v>2</v>
          </cell>
          <cell r="M2534" t="str">
            <v>EBD</v>
          </cell>
          <cell r="N2534">
            <v>11753.539199999899</v>
          </cell>
          <cell r="O2534">
            <v>23507.078399999798</v>
          </cell>
          <cell r="P2534" t="b">
            <v>0</v>
          </cell>
          <cell r="Q2534" t="str">
            <v>China</v>
          </cell>
          <cell r="R2534">
            <v>1764.72</v>
          </cell>
          <cell r="S2534">
            <v>78.72</v>
          </cell>
          <cell r="T2534">
            <v>45.66</v>
          </cell>
          <cell r="U2534">
            <v>13506.35</v>
          </cell>
          <cell r="V2534">
            <v>1236.3799702820793</v>
          </cell>
          <cell r="Y2534">
            <v>948.73487783630799</v>
          </cell>
          <cell r="Z2534">
            <v>23507.078399999798</v>
          </cell>
          <cell r="AB2534" t="str">
            <v>Under</v>
          </cell>
          <cell r="AC2534">
            <v>0.5</v>
          </cell>
          <cell r="AD2534">
            <v>2185.1148481183873</v>
          </cell>
          <cell r="AF2534" t="str">
            <v>11281.18 / 11753.54 / 12386.60 / 12534.64</v>
          </cell>
          <cell r="AG2534">
            <v>11833.887599999951</v>
          </cell>
          <cell r="AH2534">
            <v>0.99321031239133517</v>
          </cell>
          <cell r="AK2534">
            <v>0.99321031239133517</v>
          </cell>
          <cell r="AL2534">
            <v>1.9864206247826703</v>
          </cell>
          <cell r="AM2534">
            <v>0.99991549691582327</v>
          </cell>
          <cell r="AN2534">
            <v>80000</v>
          </cell>
          <cell r="AO2534">
            <v>0.99998758487109518</v>
          </cell>
          <cell r="AP2534">
            <v>0.85308076000000133</v>
          </cell>
          <cell r="AS2534">
            <v>1</v>
          </cell>
          <cell r="AT2534">
            <v>0</v>
          </cell>
        </row>
        <row r="2535">
          <cell r="B2535">
            <v>387050</v>
          </cell>
          <cell r="C2535" t="str">
            <v>BOZHON PRECISION INDUSTRY TECHNOLOGY CO., LTD.</v>
          </cell>
          <cell r="D2535" t="str">
            <v>V64</v>
          </cell>
          <cell r="E2535" t="str">
            <v>TBD</v>
          </cell>
          <cell r="F2535" t="str">
            <v>UAT HB</v>
          </cell>
          <cell r="G2535" t="str">
            <v>EQP,EQ KIT,HB-2023 NB,V5X-V64,BZ</v>
          </cell>
          <cell r="H2535">
            <v>12386.599200000001</v>
          </cell>
          <cell r="I2535" t="str">
            <v>DFM</v>
          </cell>
          <cell r="J2535" t="str">
            <v>Retrofit</v>
          </cell>
          <cell r="K2535">
            <v>24773.198400000001</v>
          </cell>
          <cell r="L2535">
            <v>2</v>
          </cell>
          <cell r="M2535" t="str">
            <v>EBD</v>
          </cell>
          <cell r="N2535">
            <v>12386.599200000001</v>
          </cell>
          <cell r="O2535">
            <v>24773.198400000001</v>
          </cell>
          <cell r="P2535" t="b">
            <v>0</v>
          </cell>
          <cell r="Q2535" t="str">
            <v>China</v>
          </cell>
          <cell r="R2535">
            <v>2647.08</v>
          </cell>
          <cell r="S2535">
            <v>0</v>
          </cell>
          <cell r="T2535">
            <v>0</v>
          </cell>
          <cell r="U2535">
            <v>13551.82</v>
          </cell>
          <cell r="V2535">
            <v>1854.5699554231192</v>
          </cell>
          <cell r="Y2535">
            <v>999.83489899105552</v>
          </cell>
          <cell r="Z2535">
            <v>24773.198400000001</v>
          </cell>
          <cell r="AB2535" t="str">
            <v>Under</v>
          </cell>
          <cell r="AC2535">
            <v>0.5</v>
          </cell>
          <cell r="AD2535">
            <v>2854.4048544141747</v>
          </cell>
          <cell r="AF2535" t="str">
            <v>11281.18 / 11423.30 / 11753.54 / 12386.60 / 12748.56</v>
          </cell>
          <cell r="AG2535">
            <v>12251.048399999949</v>
          </cell>
          <cell r="AH2535">
            <v>1.0110644244944826</v>
          </cell>
          <cell r="AK2535">
            <v>1.0110644244944826</v>
          </cell>
          <cell r="AL2535">
            <v>2.0221288489889653</v>
          </cell>
          <cell r="AM2535">
            <v>0.9999183743327632</v>
          </cell>
          <cell r="AN2535">
            <v>80000</v>
          </cell>
          <cell r="AO2535">
            <v>0.99998736169469371</v>
          </cell>
          <cell r="AP2535">
            <v>0.84516751000000001</v>
          </cell>
          <cell r="AS2535">
            <v>1</v>
          </cell>
          <cell r="AT2535">
            <v>0</v>
          </cell>
        </row>
        <row r="2536">
          <cell r="B2536">
            <v>387051</v>
          </cell>
          <cell r="C2536" t="str">
            <v>SHENZHEN STRONG TECHNOLOGY CO., LTD.</v>
          </cell>
          <cell r="D2536" t="str">
            <v>V63</v>
          </cell>
          <cell r="E2536" t="str">
            <v>TBD</v>
          </cell>
          <cell r="F2536" t="str">
            <v>JEMISON BENDING</v>
          </cell>
          <cell r="G2536" t="str">
            <v>EQP,EQ KIT,JEMISON BENDING,V5X-V63,STRONG</v>
          </cell>
          <cell r="H2536">
            <v>12097.5</v>
          </cell>
          <cell r="I2536" t="str">
            <v>DFM</v>
          </cell>
          <cell r="J2536" t="str">
            <v>Retrofit</v>
          </cell>
          <cell r="K2536">
            <v>24195</v>
          </cell>
          <cell r="L2536">
            <v>2</v>
          </cell>
          <cell r="M2536" t="str">
            <v>EBD</v>
          </cell>
          <cell r="N2536">
            <v>12097.5</v>
          </cell>
          <cell r="O2536">
            <v>24195</v>
          </cell>
          <cell r="P2536" t="b">
            <v>0</v>
          </cell>
          <cell r="Q2536" t="str">
            <v>China</v>
          </cell>
          <cell r="R2536">
            <v>1449.11</v>
          </cell>
          <cell r="S2536">
            <v>978</v>
          </cell>
          <cell r="T2536">
            <v>4220.32</v>
          </cell>
          <cell r="U2536">
            <v>6852.09</v>
          </cell>
          <cell r="V2536">
            <v>1015.260539199116</v>
          </cell>
          <cell r="Y2536">
            <v>976.49907736937939</v>
          </cell>
          <cell r="Z2536">
            <v>24195</v>
          </cell>
          <cell r="AB2536" t="str">
            <v>Under</v>
          </cell>
          <cell r="AC2536">
            <v>0.5</v>
          </cell>
          <cell r="AD2536">
            <v>1991.7596165684954</v>
          </cell>
          <cell r="AF2536">
            <v>9989.57</v>
          </cell>
          <cell r="AG2536">
            <v>11043.534999999996</v>
          </cell>
          <cell r="AH2536">
            <v>1.0954372852533183</v>
          </cell>
          <cell r="AK2536">
            <v>1.0954372852533183</v>
          </cell>
          <cell r="AL2536">
            <v>2.1908745705066366</v>
          </cell>
          <cell r="AM2536">
            <v>0.99990944928412862</v>
          </cell>
          <cell r="AN2536" t="str">
            <v/>
          </cell>
          <cell r="AO2536" t="e">
            <v>#VALUE!</v>
          </cell>
          <cell r="AP2536" t="e">
            <v>#VALUE!</v>
          </cell>
          <cell r="AS2536">
            <v>1</v>
          </cell>
          <cell r="AT2536">
            <v>0</v>
          </cell>
        </row>
        <row r="2537">
          <cell r="B2537">
            <v>387051</v>
          </cell>
          <cell r="C2537" t="str">
            <v>SHENZHEN STRONG TECHNOLOGY CO., LTD.</v>
          </cell>
          <cell r="D2537" t="str">
            <v>V63</v>
          </cell>
          <cell r="E2537" t="str">
            <v>TBD</v>
          </cell>
          <cell r="F2537" t="str">
            <v>JEMISON BENDING</v>
          </cell>
          <cell r="G2537" t="str">
            <v>EQP,EQ KIT,JEMISON BENDING,V5X-V63,STRONG</v>
          </cell>
          <cell r="H2537">
            <v>12097.5</v>
          </cell>
          <cell r="I2537" t="str">
            <v>DFM</v>
          </cell>
          <cell r="J2537" t="str">
            <v>Retrofit</v>
          </cell>
          <cell r="K2537">
            <v>36292.5</v>
          </cell>
          <cell r="L2537">
            <v>3</v>
          </cell>
          <cell r="M2537" t="str">
            <v>EBD</v>
          </cell>
          <cell r="N2537">
            <v>12097.5</v>
          </cell>
          <cell r="O2537">
            <v>36292.5</v>
          </cell>
          <cell r="P2537" t="b">
            <v>0</v>
          </cell>
          <cell r="Q2537" t="str">
            <v>China</v>
          </cell>
          <cell r="R2537">
            <v>1449.11</v>
          </cell>
          <cell r="S2537">
            <v>978</v>
          </cell>
          <cell r="T2537">
            <v>4220.32</v>
          </cell>
          <cell r="U2537">
            <v>6852.09</v>
          </cell>
          <cell r="V2537">
            <v>1015.260539199116</v>
          </cell>
          <cell r="Y2537">
            <v>976.49907736937939</v>
          </cell>
          <cell r="Z2537">
            <v>36292.5</v>
          </cell>
          <cell r="AB2537" t="str">
            <v>Under</v>
          </cell>
          <cell r="AC2537">
            <v>0.66666666666666663</v>
          </cell>
          <cell r="AD2537">
            <v>1991.7596165684954</v>
          </cell>
          <cell r="AF2537">
            <v>9989.57</v>
          </cell>
          <cell r="AG2537">
            <v>11043.534999999996</v>
          </cell>
          <cell r="AH2537">
            <v>1.0954372852533183</v>
          </cell>
          <cell r="AK2537">
            <v>1.0954372852533183</v>
          </cell>
          <cell r="AL2537">
            <v>3.2863118557599549</v>
          </cell>
          <cell r="AM2537">
            <v>0.99990944928412862</v>
          </cell>
          <cell r="AN2537" t="str">
            <v/>
          </cell>
          <cell r="AO2537" t="e">
            <v>#VALUE!</v>
          </cell>
          <cell r="AP2537" t="e">
            <v>#VALUE!</v>
          </cell>
          <cell r="AS2537">
            <v>1</v>
          </cell>
          <cell r="AT2537">
            <v>0</v>
          </cell>
        </row>
        <row r="2538">
          <cell r="B2538">
            <v>387054</v>
          </cell>
          <cell r="C2538" t="str">
            <v>BOZHON PRECISION INDUSTRY TECHNOLOGY CO., LTD.</v>
          </cell>
          <cell r="D2538" t="str">
            <v>V64</v>
          </cell>
          <cell r="E2538" t="str">
            <v>TBD</v>
          </cell>
          <cell r="F2538" t="str">
            <v>UAT HB</v>
          </cell>
          <cell r="G2538" t="str">
            <v>EQP,EQ KIT,SFHB-2025 NB,V5X-V64,BZ</v>
          </cell>
          <cell r="H2538">
            <v>12386.599200000001</v>
          </cell>
          <cell r="I2538" t="str">
            <v>DFM</v>
          </cell>
          <cell r="J2538" t="str">
            <v>Retrofit</v>
          </cell>
          <cell r="K2538">
            <v>24773.198400000001</v>
          </cell>
          <cell r="L2538">
            <v>2</v>
          </cell>
          <cell r="M2538" t="str">
            <v>EBD</v>
          </cell>
          <cell r="N2538">
            <v>12386.599200000001</v>
          </cell>
          <cell r="O2538">
            <v>24773.198400000001</v>
          </cell>
          <cell r="P2538" t="b">
            <v>0</v>
          </cell>
          <cell r="Q2538" t="str">
            <v>China</v>
          </cell>
          <cell r="R2538">
            <v>2647.08</v>
          </cell>
          <cell r="S2538">
            <v>0</v>
          </cell>
          <cell r="T2538">
            <v>0</v>
          </cell>
          <cell r="U2538">
            <v>13551.82</v>
          </cell>
          <cell r="V2538">
            <v>1854.5699554231192</v>
          </cell>
          <cell r="Y2538">
            <v>999.83489899105552</v>
          </cell>
          <cell r="Z2538">
            <v>24773.198400000001</v>
          </cell>
          <cell r="AB2538" t="str">
            <v>Under</v>
          </cell>
          <cell r="AC2538">
            <v>0.5</v>
          </cell>
          <cell r="AD2538">
            <v>2854.4048544141747</v>
          </cell>
          <cell r="AF2538" t="str">
            <v>11281.18 / 11423.30 / 11753.54 / 12386.60 / 12748.56</v>
          </cell>
          <cell r="AG2538">
            <v>12251.048399999949</v>
          </cell>
          <cell r="AH2538">
            <v>1.0110644244944826</v>
          </cell>
          <cell r="AK2538">
            <v>1.0110644244944826</v>
          </cell>
          <cell r="AL2538">
            <v>2.0221288489889653</v>
          </cell>
          <cell r="AM2538">
            <v>0.9999183743327632</v>
          </cell>
          <cell r="AN2538">
            <v>80000</v>
          </cell>
          <cell r="AO2538">
            <v>0.99998736169469371</v>
          </cell>
          <cell r="AP2538">
            <v>0.84516751000000001</v>
          </cell>
          <cell r="AS2538">
            <v>1</v>
          </cell>
          <cell r="AT2538">
            <v>0</v>
          </cell>
        </row>
        <row r="2539">
          <cell r="B2539">
            <v>387055</v>
          </cell>
          <cell r="C2539" t="str">
            <v>RV FORMS &amp; GEARS LLP</v>
          </cell>
          <cell r="D2539" t="str">
            <v>V63</v>
          </cell>
          <cell r="E2539" t="str">
            <v>TBD</v>
          </cell>
          <cell r="F2539" t="str">
            <v>UAT PNP</v>
          </cell>
          <cell r="G2539" t="str">
            <v>EQP,EQ KIT,UAT PB,V5X-V63,SECOTE-ASM</v>
          </cell>
          <cell r="H2539">
            <v>36667.811415849501</v>
          </cell>
          <cell r="I2539" t="str">
            <v>DFM</v>
          </cell>
          <cell r="J2539" t="str">
            <v>Retrofit</v>
          </cell>
          <cell r="K2539">
            <v>36667.811415849501</v>
          </cell>
          <cell r="L2539">
            <v>1</v>
          </cell>
          <cell r="M2539" t="str">
            <v>EBD</v>
          </cell>
          <cell r="N2539">
            <v>36667.811415849501</v>
          </cell>
          <cell r="O2539">
            <v>36667.811415849501</v>
          </cell>
          <cell r="P2539" t="b">
            <v>0</v>
          </cell>
          <cell r="Q2539" t="str">
            <v>India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Y2539">
            <v>0</v>
          </cell>
          <cell r="Z2539">
            <v>36667.811415849501</v>
          </cell>
          <cell r="AB2539" t="str">
            <v>Under</v>
          </cell>
          <cell r="AC2539" t="str">
            <v/>
          </cell>
          <cell r="AD2539">
            <v>0</v>
          </cell>
          <cell r="AF2539">
            <v>36667.81</v>
          </cell>
          <cell r="AG2539">
            <v>7416.8699999999944</v>
          </cell>
          <cell r="AH2539">
            <v>4.9438390339657472</v>
          </cell>
          <cell r="AK2539">
            <v>4.9438390339657472</v>
          </cell>
          <cell r="AL2539">
            <v>4.9438390339657472</v>
          </cell>
          <cell r="AM2539">
            <v>0.99986517223572757</v>
          </cell>
          <cell r="AN2539">
            <v>80000</v>
          </cell>
          <cell r="AO2539">
            <v>0.99993820201207551</v>
          </cell>
          <cell r="AP2539">
            <v>0.54165235730188122</v>
          </cell>
          <cell r="AS2539">
            <v>1</v>
          </cell>
          <cell r="AT2539">
            <v>0</v>
          </cell>
        </row>
        <row r="2540">
          <cell r="B2540">
            <v>387061</v>
          </cell>
          <cell r="C2540" t="str">
            <v>RV FORMS &amp; GEARS LLP</v>
          </cell>
          <cell r="D2540" t="str">
            <v>V64</v>
          </cell>
          <cell r="E2540" t="str">
            <v>TBD</v>
          </cell>
          <cell r="F2540" t="str">
            <v>UAT PNP</v>
          </cell>
          <cell r="G2540" t="str">
            <v>EQP,EQP,V53-V64,UATPB 2025 NB,SECOTE-ASM RETROFIT KIT</v>
          </cell>
          <cell r="H2540">
            <v>36667.811415849501</v>
          </cell>
          <cell r="I2540" t="str">
            <v>DFM</v>
          </cell>
          <cell r="J2540" t="str">
            <v>Retrofit</v>
          </cell>
          <cell r="K2540">
            <v>146671.245663398</v>
          </cell>
          <cell r="L2540">
            <v>4</v>
          </cell>
          <cell r="M2540" t="str">
            <v>EBD</v>
          </cell>
          <cell r="N2540">
            <v>36667.811415849501</v>
          </cell>
          <cell r="O2540">
            <v>146671.245663398</v>
          </cell>
          <cell r="P2540" t="b">
            <v>0</v>
          </cell>
          <cell r="Q2540" t="str">
            <v>India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Y2540">
            <v>0</v>
          </cell>
          <cell r="Z2540">
            <v>146671.245663398</v>
          </cell>
          <cell r="AB2540" t="str">
            <v>Under</v>
          </cell>
          <cell r="AC2540">
            <v>0.75</v>
          </cell>
          <cell r="AD2540">
            <v>0</v>
          </cell>
          <cell r="AF2540">
            <v>36667.81</v>
          </cell>
          <cell r="AG2540">
            <v>7416.8699999999944</v>
          </cell>
          <cell r="AH2540">
            <v>4.9438390339657472</v>
          </cell>
          <cell r="AK2540">
            <v>4.9438390339657472</v>
          </cell>
          <cell r="AL2540">
            <v>19.775356135862989</v>
          </cell>
          <cell r="AM2540">
            <v>0.99986517223572757</v>
          </cell>
          <cell r="AN2540">
            <v>80000</v>
          </cell>
          <cell r="AO2540">
            <v>0.99993820201207551</v>
          </cell>
          <cell r="AP2540">
            <v>0.54165235730188122</v>
          </cell>
          <cell r="AS2540">
            <v>1</v>
          </cell>
          <cell r="AT2540">
            <v>0</v>
          </cell>
        </row>
        <row r="2541">
          <cell r="B2541">
            <v>387062</v>
          </cell>
          <cell r="C2541" t="str">
            <v>SECOTE</v>
          </cell>
          <cell r="D2541" t="str">
            <v>V63</v>
          </cell>
          <cell r="E2541" t="str">
            <v>TBD</v>
          </cell>
          <cell r="F2541" t="str">
            <v>UAT PNP</v>
          </cell>
          <cell r="G2541" t="str">
            <v>EQP,HB,SFPB D8X-V6X,SECOTE,RETRFOFIT KIT.</v>
          </cell>
          <cell r="H2541">
            <v>8390.7099999999991</v>
          </cell>
          <cell r="I2541" t="str">
            <v>DFM</v>
          </cell>
          <cell r="J2541" t="str">
            <v>Retrofit</v>
          </cell>
          <cell r="K2541">
            <v>8390.7099999999991</v>
          </cell>
          <cell r="L2541">
            <v>1</v>
          </cell>
          <cell r="M2541" t="str">
            <v>EBD</v>
          </cell>
          <cell r="N2541">
            <v>8390.7099999999991</v>
          </cell>
          <cell r="O2541">
            <v>8390.7099999999991</v>
          </cell>
          <cell r="P2541" t="b">
            <v>0</v>
          </cell>
          <cell r="Q2541" t="str">
            <v>China</v>
          </cell>
          <cell r="R2541">
            <v>400.27</v>
          </cell>
          <cell r="S2541">
            <v>164.97</v>
          </cell>
          <cell r="T2541">
            <v>3096.14</v>
          </cell>
          <cell r="U2541">
            <v>3969.7200000000003</v>
          </cell>
          <cell r="V2541">
            <v>280.43304926833036</v>
          </cell>
          <cell r="Y2541">
            <v>677.29039665005371</v>
          </cell>
          <cell r="Z2541">
            <v>8390.7099999999991</v>
          </cell>
          <cell r="AB2541" t="str">
            <v>Under</v>
          </cell>
          <cell r="AC2541" t="str">
            <v/>
          </cell>
          <cell r="AD2541">
            <v>957.72344591838407</v>
          </cell>
          <cell r="AF2541">
            <v>6443.03</v>
          </cell>
          <cell r="AG2541">
            <v>7416.8699999999944</v>
          </cell>
          <cell r="AH2541">
            <v>1.1313006699591615</v>
          </cell>
          <cell r="AK2541">
            <v>1.1313006699591615</v>
          </cell>
          <cell r="AL2541">
            <v>1.1313006699591615</v>
          </cell>
          <cell r="AM2541">
            <v>0.99986517223572757</v>
          </cell>
          <cell r="AN2541">
            <v>80000</v>
          </cell>
          <cell r="AO2541">
            <v>0.99998585874162549</v>
          </cell>
          <cell r="AP2541">
            <v>0.89511612500000015</v>
          </cell>
          <cell r="AS2541">
            <v>1</v>
          </cell>
          <cell r="AT2541">
            <v>0</v>
          </cell>
        </row>
        <row r="2542">
          <cell r="B2542">
            <v>387063</v>
          </cell>
          <cell r="C2542" t="str">
            <v>SECOTE</v>
          </cell>
          <cell r="D2542" t="str">
            <v>V63</v>
          </cell>
          <cell r="E2542" t="str">
            <v>TBD</v>
          </cell>
          <cell r="F2542" t="str">
            <v>UAT PNP</v>
          </cell>
          <cell r="G2542" t="str">
            <v>EQP,HB,SFPB V6X,SECOTE,RETROFIT KIT.</v>
          </cell>
          <cell r="H2542">
            <v>8390.7099999999991</v>
          </cell>
          <cell r="I2542" t="str">
            <v>DFM</v>
          </cell>
          <cell r="J2542" t="str">
            <v>Retrofit</v>
          </cell>
          <cell r="K2542">
            <v>8390.7099999999991</v>
          </cell>
          <cell r="L2542">
            <v>1</v>
          </cell>
          <cell r="M2542" t="str">
            <v>EBD</v>
          </cell>
          <cell r="N2542">
            <v>8390.7099999999991</v>
          </cell>
          <cell r="O2542">
            <v>8390.7099999999991</v>
          </cell>
          <cell r="P2542" t="b">
            <v>0</v>
          </cell>
          <cell r="Q2542" t="str">
            <v>China</v>
          </cell>
          <cell r="R2542">
            <v>400.27</v>
          </cell>
          <cell r="S2542">
            <v>164.97</v>
          </cell>
          <cell r="T2542">
            <v>3096.14</v>
          </cell>
          <cell r="U2542">
            <v>3969.7200000000003</v>
          </cell>
          <cell r="V2542">
            <v>280.43304926833036</v>
          </cell>
          <cell r="Y2542">
            <v>677.29039665005371</v>
          </cell>
          <cell r="Z2542">
            <v>8390.7099999999991</v>
          </cell>
          <cell r="AB2542" t="str">
            <v>Under</v>
          </cell>
          <cell r="AC2542" t="str">
            <v/>
          </cell>
          <cell r="AD2542">
            <v>957.72344591838407</v>
          </cell>
          <cell r="AF2542">
            <v>6443.03</v>
          </cell>
          <cell r="AG2542">
            <v>7416.8699999999944</v>
          </cell>
          <cell r="AH2542">
            <v>1.1313006699591615</v>
          </cell>
          <cell r="AK2542">
            <v>1.1313006699591615</v>
          </cell>
          <cell r="AL2542">
            <v>1.1313006699591615</v>
          </cell>
          <cell r="AM2542">
            <v>0.99986517223572757</v>
          </cell>
          <cell r="AN2542">
            <v>80000</v>
          </cell>
          <cell r="AO2542">
            <v>0.99998585874162549</v>
          </cell>
          <cell r="AP2542">
            <v>0.89511612500000015</v>
          </cell>
          <cell r="AS2542">
            <v>1</v>
          </cell>
          <cell r="AT2542">
            <v>0</v>
          </cell>
        </row>
        <row r="2543">
          <cell r="B2543">
            <v>387065</v>
          </cell>
          <cell r="C2543" t="str">
            <v>BOZHON PRECISION INDUSTRY TECHNOLOGY CO., LTD.</v>
          </cell>
          <cell r="D2543" t="str">
            <v>V63</v>
          </cell>
          <cell r="E2543" t="str">
            <v>TBD</v>
          </cell>
          <cell r="F2543" t="str">
            <v>UAT HB</v>
          </cell>
          <cell r="G2543" t="str">
            <v>EQP,HB,UATHB-109,V53-V63,BZ,RTROFIT KIT.</v>
          </cell>
          <cell r="H2543">
            <v>11753.539199999899</v>
          </cell>
          <cell r="I2543" t="str">
            <v>DFM</v>
          </cell>
          <cell r="J2543" t="str">
            <v>Retrofit</v>
          </cell>
          <cell r="K2543">
            <v>47014.156799999597</v>
          </cell>
          <cell r="L2543">
            <v>4</v>
          </cell>
          <cell r="M2543" t="str">
            <v>EBD</v>
          </cell>
          <cell r="N2543">
            <v>11753.539199999899</v>
          </cell>
          <cell r="O2543">
            <v>47014.156799999597</v>
          </cell>
          <cell r="P2543" t="b">
            <v>0</v>
          </cell>
          <cell r="Q2543" t="str">
            <v>China</v>
          </cell>
          <cell r="R2543">
            <v>1764.72</v>
          </cell>
          <cell r="S2543">
            <v>78.72</v>
          </cell>
          <cell r="T2543">
            <v>45.66</v>
          </cell>
          <cell r="U2543">
            <v>13506.35</v>
          </cell>
          <cell r="V2543">
            <v>1236.3799702820793</v>
          </cell>
          <cell r="Y2543">
            <v>948.73487783630799</v>
          </cell>
          <cell r="Z2543">
            <v>47014.156799999597</v>
          </cell>
          <cell r="AB2543" t="str">
            <v>Under</v>
          </cell>
          <cell r="AC2543">
            <v>0.75</v>
          </cell>
          <cell r="AD2543">
            <v>2185.1148481183873</v>
          </cell>
          <cell r="AF2543" t="str">
            <v>11281.18 / 11753.54 / 12386.60 / 12534.64</v>
          </cell>
          <cell r="AG2543">
            <v>11833.887599999951</v>
          </cell>
          <cell r="AH2543">
            <v>0.99321031239133517</v>
          </cell>
          <cell r="AK2543">
            <v>0.99321031239133517</v>
          </cell>
          <cell r="AL2543">
            <v>3.9728412495653407</v>
          </cell>
          <cell r="AM2543">
            <v>0.99991549691582327</v>
          </cell>
          <cell r="AN2543">
            <v>80000</v>
          </cell>
          <cell r="AO2543">
            <v>0.99998758487109518</v>
          </cell>
          <cell r="AP2543">
            <v>0.85308076000000133</v>
          </cell>
          <cell r="AS2543">
            <v>1</v>
          </cell>
          <cell r="AT2543">
            <v>0</v>
          </cell>
        </row>
        <row r="2544">
          <cell r="B2544">
            <v>387066</v>
          </cell>
          <cell r="C2544" t="str">
            <v>BOZHON PRECISION INDUSTRY TECHNOLOGY CO., LTD.</v>
          </cell>
          <cell r="D2544" t="str">
            <v>V64</v>
          </cell>
          <cell r="E2544" t="str">
            <v>TBD</v>
          </cell>
          <cell r="F2544" t="str">
            <v>UAT PNP</v>
          </cell>
          <cell r="G2544" t="str">
            <v>EQP,HB,UATPB-338,V54-V64,BZ,RETRFOIT KIT.</v>
          </cell>
          <cell r="H2544">
            <v>6443.0299999999897</v>
          </cell>
          <cell r="I2544" t="str">
            <v>DFM</v>
          </cell>
          <cell r="J2544" t="str">
            <v>Retrofit</v>
          </cell>
          <cell r="K2544">
            <v>6443.0299999999897</v>
          </cell>
          <cell r="L2544">
            <v>1</v>
          </cell>
          <cell r="M2544" t="str">
            <v>EBD</v>
          </cell>
          <cell r="N2544">
            <v>6443.0299999999897</v>
          </cell>
          <cell r="O2544">
            <v>6443.0299999999897</v>
          </cell>
          <cell r="P2544" t="b">
            <v>0</v>
          </cell>
          <cell r="Q2544" t="str">
            <v>China</v>
          </cell>
          <cell r="R2544">
            <v>2243.56</v>
          </cell>
          <cell r="S2544">
            <v>29.03</v>
          </cell>
          <cell r="T2544">
            <v>596.49</v>
          </cell>
          <cell r="U2544">
            <v>6178.96</v>
          </cell>
          <cell r="V2544">
            <v>1571.8599245920384</v>
          </cell>
          <cell r="Y2544">
            <v>520.07545777749306</v>
          </cell>
          <cell r="Z2544">
            <v>6443.0299999999897</v>
          </cell>
          <cell r="AB2544" t="str">
            <v>Under</v>
          </cell>
          <cell r="AC2544" t="str">
            <v/>
          </cell>
          <cell r="AD2544">
            <v>2091.9353823695315</v>
          </cell>
          <cell r="AF2544">
            <v>6443.03</v>
          </cell>
          <cell r="AG2544">
            <v>7416.8699999999944</v>
          </cell>
          <cell r="AH2544">
            <v>0.86869933004083855</v>
          </cell>
          <cell r="AK2544">
            <v>0.86869933004083855</v>
          </cell>
          <cell r="AL2544">
            <v>0.86869933004083855</v>
          </cell>
          <cell r="AM2544">
            <v>0.99986517223572746</v>
          </cell>
          <cell r="AN2544">
            <v>80000</v>
          </cell>
          <cell r="AO2544">
            <v>0.99998914125837457</v>
          </cell>
          <cell r="AP2544">
            <v>0.91946212500000024</v>
          </cell>
          <cell r="AS2544">
            <v>1</v>
          </cell>
          <cell r="AT2544">
            <v>0</v>
          </cell>
        </row>
        <row r="2545">
          <cell r="B2545">
            <v>387067</v>
          </cell>
          <cell r="C2545" t="str">
            <v>BOZHON PRECISION INDUSTRY TECHNOLOGY CO., LTD.</v>
          </cell>
          <cell r="D2545" t="str">
            <v>V64</v>
          </cell>
          <cell r="E2545" t="str">
            <v>TBD</v>
          </cell>
          <cell r="F2545" t="str">
            <v>UAT HB</v>
          </cell>
          <cell r="G2545" t="str">
            <v>EQP,SFHB-2025 NB,V5X-V6X,BZ,RETROFIT KIT.</v>
          </cell>
          <cell r="H2545">
            <v>12386.599200000001</v>
          </cell>
          <cell r="I2545" t="str">
            <v>DFM</v>
          </cell>
          <cell r="J2545" t="str">
            <v>Retrofit</v>
          </cell>
          <cell r="K2545">
            <v>24773.198400000001</v>
          </cell>
          <cell r="L2545">
            <v>2</v>
          </cell>
          <cell r="M2545" t="str">
            <v>EBD</v>
          </cell>
          <cell r="N2545">
            <v>12386.599200000001</v>
          </cell>
          <cell r="O2545">
            <v>24773.198400000001</v>
          </cell>
          <cell r="P2545" t="b">
            <v>0</v>
          </cell>
          <cell r="Q2545" t="str">
            <v>China</v>
          </cell>
          <cell r="R2545">
            <v>2647.08</v>
          </cell>
          <cell r="S2545">
            <v>0</v>
          </cell>
          <cell r="T2545">
            <v>0</v>
          </cell>
          <cell r="U2545">
            <v>13551.82</v>
          </cell>
          <cell r="V2545">
            <v>1854.5699554231192</v>
          </cell>
          <cell r="Y2545">
            <v>999.83489899105552</v>
          </cell>
          <cell r="Z2545">
            <v>24773.198400000001</v>
          </cell>
          <cell r="AB2545" t="str">
            <v>Under</v>
          </cell>
          <cell r="AC2545">
            <v>0.5</v>
          </cell>
          <cell r="AD2545">
            <v>2854.4048544141747</v>
          </cell>
          <cell r="AF2545" t="str">
            <v>11281.18 / 11423.30 / 11753.54 / 12386.60 / 12748.56</v>
          </cell>
          <cell r="AG2545">
            <v>12251.048399999949</v>
          </cell>
          <cell r="AH2545">
            <v>1.0110644244944826</v>
          </cell>
          <cell r="AK2545">
            <v>1.0110644244944826</v>
          </cell>
          <cell r="AL2545">
            <v>2.0221288489889653</v>
          </cell>
          <cell r="AM2545">
            <v>0.9999183743327632</v>
          </cell>
          <cell r="AN2545">
            <v>80000</v>
          </cell>
          <cell r="AO2545">
            <v>0.99998736169469371</v>
          </cell>
          <cell r="AP2545">
            <v>0.84516751000000001</v>
          </cell>
          <cell r="AS2545">
            <v>1</v>
          </cell>
          <cell r="AT2545">
            <v>0</v>
          </cell>
        </row>
        <row r="2546">
          <cell r="B2546">
            <v>387068</v>
          </cell>
          <cell r="C2546" t="str">
            <v>BOZHON PRECISION INDUSTRY TECHNOLOGY CO., LTD.</v>
          </cell>
          <cell r="D2546" t="str">
            <v>V64</v>
          </cell>
          <cell r="E2546" t="str">
            <v>TBD</v>
          </cell>
          <cell r="F2546" t="str">
            <v>UAT HB</v>
          </cell>
          <cell r="G2546" t="str">
            <v>EQP,SFHB-2026 NB,BZ</v>
          </cell>
          <cell r="H2546">
            <v>105322</v>
          </cell>
          <cell r="I2546" t="str">
            <v>DFM</v>
          </cell>
          <cell r="J2546" t="str">
            <v>New Buy</v>
          </cell>
          <cell r="K2546">
            <v>315966</v>
          </cell>
          <cell r="L2546">
            <v>3</v>
          </cell>
          <cell r="M2546" t="str">
            <v>EBD</v>
          </cell>
          <cell r="N2546">
            <v>105322</v>
          </cell>
          <cell r="O2546">
            <v>315966</v>
          </cell>
          <cell r="P2546" t="b">
            <v>0</v>
          </cell>
          <cell r="Q2546" t="str">
            <v>China</v>
          </cell>
          <cell r="R2546">
            <v>39000.910000000003</v>
          </cell>
          <cell r="S2546">
            <v>8304.34</v>
          </cell>
          <cell r="T2546">
            <v>35496.01</v>
          </cell>
          <cell r="U2546">
            <v>17676.07</v>
          </cell>
          <cell r="V2546">
            <v>27324.416307841504</v>
          </cell>
          <cell r="Y2546">
            <v>8501.4950053066987</v>
          </cell>
          <cell r="Z2546">
            <v>315966</v>
          </cell>
          <cell r="AB2546" t="str">
            <v>Under</v>
          </cell>
          <cell r="AC2546">
            <v>0.66666666666666663</v>
          </cell>
          <cell r="AD2546">
            <v>35825.911313148201</v>
          </cell>
          <cell r="AF2546">
            <v>105322</v>
          </cell>
          <cell r="AG2546">
            <v>105322</v>
          </cell>
          <cell r="AH2546">
            <v>1</v>
          </cell>
          <cell r="AK2546">
            <v>1</v>
          </cell>
          <cell r="AL2546">
            <v>3</v>
          </cell>
          <cell r="AM2546">
            <v>0.99999050530753308</v>
          </cell>
          <cell r="AN2546">
            <v>80000</v>
          </cell>
          <cell r="AO2546">
            <v>0.99998750000000003</v>
          </cell>
          <cell r="AP2546">
            <v>-0.316525</v>
          </cell>
          <cell r="AS2546">
            <v>1</v>
          </cell>
          <cell r="AT2546">
            <v>0</v>
          </cell>
        </row>
        <row r="2547">
          <cell r="B2547">
            <v>387069</v>
          </cell>
          <cell r="C2547" t="str">
            <v>SHENZHEN STRONG TECHNOLOGY CO., LTD.</v>
          </cell>
          <cell r="D2547" t="str">
            <v>V63</v>
          </cell>
          <cell r="E2547" t="str">
            <v>TBD</v>
          </cell>
          <cell r="F2547" t="str">
            <v>UAT BENDING</v>
          </cell>
          <cell r="G2547" t="str">
            <v>EQP,UAT BENDING-2026NB,V63,STRONG</v>
          </cell>
          <cell r="H2547">
            <v>71000</v>
          </cell>
          <cell r="I2547" t="str">
            <v>DFM</v>
          </cell>
          <cell r="J2547" t="str">
            <v>New Buy</v>
          </cell>
          <cell r="K2547">
            <v>355000</v>
          </cell>
          <cell r="L2547">
            <v>5</v>
          </cell>
          <cell r="M2547" t="str">
            <v>EBD</v>
          </cell>
          <cell r="N2547">
            <v>71000</v>
          </cell>
          <cell r="O2547">
            <v>355000</v>
          </cell>
          <cell r="P2547" t="b">
            <v>1</v>
          </cell>
          <cell r="Q2547" t="str">
            <v>China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Y2547">
            <v>0</v>
          </cell>
          <cell r="Z2547">
            <v>355000</v>
          </cell>
          <cell r="AB2547" t="str">
            <v>Under</v>
          </cell>
          <cell r="AC2547">
            <v>0.8</v>
          </cell>
          <cell r="AD2547">
            <v>0</v>
          </cell>
          <cell r="AF2547">
            <v>38579.800000000003</v>
          </cell>
          <cell r="AG2547">
            <v>54789.899999999951</v>
          </cell>
          <cell r="AH2547">
            <v>1.295859273333225</v>
          </cell>
          <cell r="AK2547">
            <v>1.295859273333225</v>
          </cell>
          <cell r="AL2547">
            <v>6.4792963666661247</v>
          </cell>
          <cell r="AM2547">
            <v>0.99998174846093901</v>
          </cell>
          <cell r="AN2547">
            <v>80000</v>
          </cell>
          <cell r="AO2547">
            <v>0.9999838017590833</v>
          </cell>
          <cell r="AP2547">
            <v>0.1125</v>
          </cell>
          <cell r="AS2547">
            <v>1</v>
          </cell>
          <cell r="AT2547">
            <v>0</v>
          </cell>
        </row>
        <row r="2548">
          <cell r="B2548">
            <v>387070</v>
          </cell>
          <cell r="C2548" t="str">
            <v>BOZHON PRECISION INDUSTRY TECHNOLOGY CO., LTD.</v>
          </cell>
          <cell r="D2548" t="str">
            <v>V68</v>
          </cell>
          <cell r="E2548" t="str">
            <v>TBD</v>
          </cell>
          <cell r="F2548" t="str">
            <v>DPO PRINT HEAD CLEANING FIXTURE</v>
          </cell>
          <cell r="G2548" t="str">
            <v>FIXT,AE,DPM PRINT HEAD CLEANING FIXTURE,D2Y/D7X-V68,BOZHON,RETROFIT KIT</v>
          </cell>
          <cell r="H2548">
            <v>2457.3499999999899</v>
          </cell>
          <cell r="I2548" t="str">
            <v>AE</v>
          </cell>
          <cell r="J2548" t="str">
            <v>Retrofit</v>
          </cell>
          <cell r="K2548">
            <v>2457.3499999999899</v>
          </cell>
          <cell r="L2548">
            <v>1</v>
          </cell>
          <cell r="M2548" t="str">
            <v>OTS Quote</v>
          </cell>
          <cell r="N2548">
            <v>2457.3499999999899</v>
          </cell>
          <cell r="O2548">
            <v>2457.3499999999899</v>
          </cell>
          <cell r="P2548" t="b">
            <v>0</v>
          </cell>
          <cell r="Q2548" t="str">
            <v>China</v>
          </cell>
          <cell r="R2548" t="e">
            <v>#N/A</v>
          </cell>
          <cell r="S2548" t="e">
            <v>#N/A</v>
          </cell>
          <cell r="T2548" t="e">
            <v>#N/A</v>
          </cell>
          <cell r="U2548" t="e">
            <v>#N/A</v>
          </cell>
          <cell r="V2548" t="e">
            <v>#N/A</v>
          </cell>
          <cell r="Y2548" t="e">
            <v>#N/A</v>
          </cell>
          <cell r="Z2548">
            <v>2457.3499999999899</v>
          </cell>
          <cell r="AB2548" t="str">
            <v>Under</v>
          </cell>
          <cell r="AC2548" t="str">
            <v/>
          </cell>
          <cell r="AD2548" t="e">
            <v>#N/A</v>
          </cell>
          <cell r="AF2548">
            <v>2457.35</v>
          </cell>
          <cell r="AG2548">
            <v>2457.3499999999899</v>
          </cell>
          <cell r="AH2548">
            <v>1</v>
          </cell>
          <cell r="AK2548">
            <v>1</v>
          </cell>
          <cell r="AL2548">
            <v>1</v>
          </cell>
          <cell r="AM2548">
            <v>0.99959305756200789</v>
          </cell>
          <cell r="AN2548">
            <v>125565.7</v>
          </cell>
          <cell r="AO2548">
            <v>0.99999203604168974</v>
          </cell>
          <cell r="AP2548">
            <v>0.98042976704625551</v>
          </cell>
          <cell r="AS2548">
            <v>1</v>
          </cell>
          <cell r="AT2548">
            <v>0</v>
          </cell>
        </row>
        <row r="2549">
          <cell r="B2549">
            <v>387070</v>
          </cell>
          <cell r="C2549" t="str">
            <v>BOZHON PRECISION INDUSTRY TECHNOLOGY CO., LTD.</v>
          </cell>
          <cell r="D2549" t="str">
            <v>V68</v>
          </cell>
          <cell r="E2549" t="str">
            <v>TBD</v>
          </cell>
          <cell r="F2549" t="str">
            <v>DPO PRINT HEAD CLEANING FIXTURE</v>
          </cell>
          <cell r="G2549" t="str">
            <v>FIXT,AE,DPM PRINT HEAD CLEANING FIXTURE,D2Y/D7X-V68,BOZHON,RETROFIT KIT</v>
          </cell>
          <cell r="H2549">
            <v>2457.3499999999899</v>
          </cell>
          <cell r="I2549" t="str">
            <v>AE</v>
          </cell>
          <cell r="J2549" t="str">
            <v>Retrofit</v>
          </cell>
          <cell r="K2549">
            <v>2457.3499999999899</v>
          </cell>
          <cell r="L2549">
            <v>1</v>
          </cell>
          <cell r="M2549" t="str">
            <v>OTS Quote</v>
          </cell>
          <cell r="N2549">
            <v>2457.3499999999899</v>
          </cell>
          <cell r="O2549">
            <v>2457.3499999999899</v>
          </cell>
          <cell r="P2549" t="b">
            <v>0</v>
          </cell>
          <cell r="Q2549" t="str">
            <v>China</v>
          </cell>
          <cell r="R2549" t="e">
            <v>#N/A</v>
          </cell>
          <cell r="S2549" t="e">
            <v>#N/A</v>
          </cell>
          <cell r="T2549" t="e">
            <v>#N/A</v>
          </cell>
          <cell r="U2549" t="e">
            <v>#N/A</v>
          </cell>
          <cell r="V2549" t="e">
            <v>#N/A</v>
          </cell>
          <cell r="Y2549" t="e">
            <v>#N/A</v>
          </cell>
          <cell r="Z2549">
            <v>2457.3499999999899</v>
          </cell>
          <cell r="AB2549" t="str">
            <v>Under</v>
          </cell>
          <cell r="AC2549" t="str">
            <v/>
          </cell>
          <cell r="AD2549" t="e">
            <v>#N/A</v>
          </cell>
          <cell r="AF2549">
            <v>2457.35</v>
          </cell>
          <cell r="AG2549">
            <v>2457.3499999999899</v>
          </cell>
          <cell r="AH2549">
            <v>1</v>
          </cell>
          <cell r="AK2549">
            <v>1</v>
          </cell>
          <cell r="AL2549">
            <v>1</v>
          </cell>
          <cell r="AM2549">
            <v>0.99959305756200789</v>
          </cell>
          <cell r="AN2549">
            <v>125565.7</v>
          </cell>
          <cell r="AO2549">
            <v>0.99999203604168974</v>
          </cell>
          <cell r="AP2549">
            <v>0.98042976704625551</v>
          </cell>
          <cell r="AS2549">
            <v>1</v>
          </cell>
          <cell r="AT2549">
            <v>0</v>
          </cell>
        </row>
        <row r="2550">
          <cell r="B2550">
            <v>387070</v>
          </cell>
          <cell r="C2550" t="str">
            <v>BOZHON PRECISION INDUSTRY TECHNOLOGY CO., LTD.</v>
          </cell>
          <cell r="D2550" t="str">
            <v>V68</v>
          </cell>
          <cell r="E2550" t="str">
            <v>TBD</v>
          </cell>
          <cell r="F2550" t="str">
            <v>DPO PRINT HEAD CLEANING FIXTURE</v>
          </cell>
          <cell r="G2550" t="str">
            <v>FIXT,AE,DPM PRINT HEAD CLEANING FIXTURE,D2Y/D7X-V68,BOZHON,RETROFIT KIT</v>
          </cell>
          <cell r="H2550">
            <v>2457.3499999999899</v>
          </cell>
          <cell r="I2550" t="str">
            <v>AE</v>
          </cell>
          <cell r="J2550" t="str">
            <v>Retrofit</v>
          </cell>
          <cell r="K2550">
            <v>2457.3499999999899</v>
          </cell>
          <cell r="L2550">
            <v>1</v>
          </cell>
          <cell r="M2550" t="str">
            <v>OTS Quote</v>
          </cell>
          <cell r="N2550">
            <v>2457.3499999999899</v>
          </cell>
          <cell r="O2550">
            <v>2457.3499999999899</v>
          </cell>
          <cell r="P2550" t="b">
            <v>0</v>
          </cell>
          <cell r="Q2550" t="str">
            <v>China</v>
          </cell>
          <cell r="R2550" t="e">
            <v>#N/A</v>
          </cell>
          <cell r="S2550" t="e">
            <v>#N/A</v>
          </cell>
          <cell r="T2550" t="e">
            <v>#N/A</v>
          </cell>
          <cell r="U2550" t="e">
            <v>#N/A</v>
          </cell>
          <cell r="V2550" t="e">
            <v>#N/A</v>
          </cell>
          <cell r="Y2550" t="e">
            <v>#N/A</v>
          </cell>
          <cell r="Z2550">
            <v>2457.3499999999899</v>
          </cell>
          <cell r="AB2550" t="str">
            <v>Under</v>
          </cell>
          <cell r="AC2550" t="str">
            <v/>
          </cell>
          <cell r="AD2550" t="e">
            <v>#N/A</v>
          </cell>
          <cell r="AF2550">
            <v>2457.35</v>
          </cell>
          <cell r="AG2550">
            <v>2457.3499999999899</v>
          </cell>
          <cell r="AH2550">
            <v>1</v>
          </cell>
          <cell r="AK2550">
            <v>1</v>
          </cell>
          <cell r="AL2550">
            <v>1</v>
          </cell>
          <cell r="AM2550">
            <v>0.99959305756200789</v>
          </cell>
          <cell r="AN2550">
            <v>125565.7</v>
          </cell>
          <cell r="AO2550">
            <v>0.99999203604168974</v>
          </cell>
          <cell r="AP2550">
            <v>0.98042976704625551</v>
          </cell>
          <cell r="AS2550">
            <v>1</v>
          </cell>
          <cell r="AT2550">
            <v>0</v>
          </cell>
        </row>
        <row r="2551">
          <cell r="B2551">
            <v>387070</v>
          </cell>
          <cell r="C2551" t="str">
            <v>BOZHON PRECISION INDUSTRY TECHNOLOGY CO., LTD.</v>
          </cell>
          <cell r="D2551" t="str">
            <v>V68</v>
          </cell>
          <cell r="E2551" t="str">
            <v>TBD</v>
          </cell>
          <cell r="F2551" t="str">
            <v>DPO PRINT HEAD CLEANING FIXTURE</v>
          </cell>
          <cell r="G2551" t="str">
            <v>FIXT,AE,DPM PRINT HEAD CLEANING FIXTURE,D2Y/D7X-V68,BOZHON,RETROFIT KIT</v>
          </cell>
          <cell r="H2551">
            <v>2457.3499999999899</v>
          </cell>
          <cell r="I2551" t="str">
            <v>AE</v>
          </cell>
          <cell r="J2551" t="str">
            <v>Retrofit</v>
          </cell>
          <cell r="K2551">
            <v>2457.3499999999899</v>
          </cell>
          <cell r="L2551">
            <v>1</v>
          </cell>
          <cell r="M2551" t="str">
            <v>EBD</v>
          </cell>
          <cell r="N2551">
            <v>2457.3499999999899</v>
          </cell>
          <cell r="O2551">
            <v>2457.3499999999899</v>
          </cell>
          <cell r="P2551" t="b">
            <v>0</v>
          </cell>
          <cell r="Q2551" t="str">
            <v>China</v>
          </cell>
          <cell r="R2551" t="e">
            <v>#N/A</v>
          </cell>
          <cell r="S2551" t="e">
            <v>#N/A</v>
          </cell>
          <cell r="T2551" t="e">
            <v>#N/A</v>
          </cell>
          <cell r="U2551" t="e">
            <v>#N/A</v>
          </cell>
          <cell r="V2551" t="e">
            <v>#N/A</v>
          </cell>
          <cell r="Y2551" t="e">
            <v>#N/A</v>
          </cell>
          <cell r="Z2551">
            <v>2457.3499999999899</v>
          </cell>
          <cell r="AB2551" t="str">
            <v>Under</v>
          </cell>
          <cell r="AC2551" t="str">
            <v/>
          </cell>
          <cell r="AD2551" t="e">
            <v>#N/A</v>
          </cell>
          <cell r="AF2551">
            <v>2457.35</v>
          </cell>
          <cell r="AG2551">
            <v>2457.3499999999899</v>
          </cell>
          <cell r="AH2551">
            <v>1</v>
          </cell>
          <cell r="AK2551">
            <v>1</v>
          </cell>
          <cell r="AL2551">
            <v>1</v>
          </cell>
          <cell r="AM2551">
            <v>0.99959305756200789</v>
          </cell>
          <cell r="AN2551">
            <v>125565.7</v>
          </cell>
          <cell r="AO2551">
            <v>0.99999203604168974</v>
          </cell>
          <cell r="AP2551">
            <v>0.98042976704625551</v>
          </cell>
          <cell r="AS2551">
            <v>1</v>
          </cell>
          <cell r="AT2551">
            <v>0</v>
          </cell>
        </row>
        <row r="2552">
          <cell r="B2552">
            <v>387071</v>
          </cell>
          <cell r="C2552" t="str">
            <v>BOZHON PRECISION INDUSTRY TECHNOLOGY CO., LTD.</v>
          </cell>
          <cell r="D2552" t="str">
            <v>V68</v>
          </cell>
          <cell r="E2552" t="str">
            <v>TBD</v>
          </cell>
          <cell r="F2552" t="str">
            <v>DPO PEEL TEST FIXTURE</v>
          </cell>
          <cell r="G2552" t="str">
            <v>FIXT,AE,DPO PEEL TEST FIXTURE,D3Y/D8X-V68,BOZHON,RETROFIT KIT</v>
          </cell>
          <cell r="H2552">
            <v>5380.93</v>
          </cell>
          <cell r="I2552" t="str">
            <v>AE</v>
          </cell>
          <cell r="J2552" t="str">
            <v>Retrofit</v>
          </cell>
          <cell r="K2552">
            <v>5380.93</v>
          </cell>
          <cell r="L2552">
            <v>1</v>
          </cell>
          <cell r="M2552" t="str">
            <v>OTS Quote</v>
          </cell>
          <cell r="N2552">
            <v>5380.93</v>
          </cell>
          <cell r="O2552">
            <v>5380.93</v>
          </cell>
          <cell r="P2552" t="b">
            <v>0</v>
          </cell>
          <cell r="Q2552" t="str">
            <v>China</v>
          </cell>
          <cell r="R2552" t="e">
            <v>#N/A</v>
          </cell>
          <cell r="S2552" t="e">
            <v>#N/A</v>
          </cell>
          <cell r="T2552" t="e">
            <v>#N/A</v>
          </cell>
          <cell r="U2552" t="e">
            <v>#N/A</v>
          </cell>
          <cell r="V2552" t="e">
            <v>#N/A</v>
          </cell>
          <cell r="Y2552" t="e">
            <v>#N/A</v>
          </cell>
          <cell r="Z2552">
            <v>5380.93</v>
          </cell>
          <cell r="AB2552" t="str">
            <v>Under</v>
          </cell>
          <cell r="AC2552" t="str">
            <v/>
          </cell>
          <cell r="AD2552" t="e">
            <v>#N/A</v>
          </cell>
          <cell r="AF2552">
            <v>5380.93</v>
          </cell>
          <cell r="AG2552">
            <v>5380.93</v>
          </cell>
          <cell r="AH2552">
            <v>1</v>
          </cell>
          <cell r="AK2552">
            <v>1</v>
          </cell>
          <cell r="AL2552">
            <v>1</v>
          </cell>
          <cell r="AM2552">
            <v>0.99981415851906641</v>
          </cell>
          <cell r="AN2552">
            <v>125565.7</v>
          </cell>
          <cell r="AO2552">
            <v>0.99999203604168974</v>
          </cell>
          <cell r="AP2552">
            <v>0.95714649780951322</v>
          </cell>
          <cell r="AS2552">
            <v>1</v>
          </cell>
          <cell r="AT2552">
            <v>0</v>
          </cell>
        </row>
        <row r="2553">
          <cell r="B2553">
            <v>387071</v>
          </cell>
          <cell r="C2553" t="str">
            <v>BOZHON PRECISION INDUSTRY TECHNOLOGY CO., LTD.</v>
          </cell>
          <cell r="D2553" t="str">
            <v>V68</v>
          </cell>
          <cell r="E2553" t="str">
            <v>TBD</v>
          </cell>
          <cell r="F2553" t="str">
            <v>DPO PEEL TEST FIXTURE</v>
          </cell>
          <cell r="G2553" t="str">
            <v>FIXT,AE,DPO PEEL TEST FIXTURE,D3Y/D8X-V68,BOZHON,RETROFIT KIT</v>
          </cell>
          <cell r="H2553">
            <v>5380.93</v>
          </cell>
          <cell r="I2553" t="str">
            <v>AE</v>
          </cell>
          <cell r="J2553" t="str">
            <v>Retrofit</v>
          </cell>
          <cell r="K2553">
            <v>5380.93</v>
          </cell>
          <cell r="L2553">
            <v>1</v>
          </cell>
          <cell r="M2553" t="str">
            <v>OTS Quote</v>
          </cell>
          <cell r="N2553">
            <v>5380.93</v>
          </cell>
          <cell r="O2553">
            <v>5380.93</v>
          </cell>
          <cell r="P2553" t="b">
            <v>0</v>
          </cell>
          <cell r="Q2553" t="str">
            <v>China</v>
          </cell>
          <cell r="R2553" t="e">
            <v>#N/A</v>
          </cell>
          <cell r="S2553" t="e">
            <v>#N/A</v>
          </cell>
          <cell r="T2553" t="e">
            <v>#N/A</v>
          </cell>
          <cell r="U2553" t="e">
            <v>#N/A</v>
          </cell>
          <cell r="V2553" t="e">
            <v>#N/A</v>
          </cell>
          <cell r="Y2553" t="e">
            <v>#N/A</v>
          </cell>
          <cell r="Z2553">
            <v>5380.93</v>
          </cell>
          <cell r="AB2553" t="str">
            <v>Under</v>
          </cell>
          <cell r="AC2553" t="str">
            <v/>
          </cell>
          <cell r="AD2553" t="e">
            <v>#N/A</v>
          </cell>
          <cell r="AF2553">
            <v>5380.93</v>
          </cell>
          <cell r="AG2553">
            <v>5380.93</v>
          </cell>
          <cell r="AH2553">
            <v>1</v>
          </cell>
          <cell r="AK2553">
            <v>1</v>
          </cell>
          <cell r="AL2553">
            <v>1</v>
          </cell>
          <cell r="AM2553">
            <v>0.99981415851906641</v>
          </cell>
          <cell r="AN2553">
            <v>125565.7</v>
          </cell>
          <cell r="AO2553">
            <v>0.99999203604168974</v>
          </cell>
          <cell r="AP2553">
            <v>0.95714649780951322</v>
          </cell>
          <cell r="AS2553">
            <v>1</v>
          </cell>
          <cell r="AT2553">
            <v>0</v>
          </cell>
        </row>
        <row r="2554">
          <cell r="B2554">
            <v>387071</v>
          </cell>
          <cell r="C2554" t="str">
            <v>BOZHON PRECISION INDUSTRY TECHNOLOGY CO., LTD.</v>
          </cell>
          <cell r="D2554" t="str">
            <v>V68</v>
          </cell>
          <cell r="E2554" t="str">
            <v>TBD</v>
          </cell>
          <cell r="F2554" t="str">
            <v>DPO PEEL TEST FIXTURE</v>
          </cell>
          <cell r="G2554" t="str">
            <v>FIXT,AE,DPO PEEL TEST FIXTURE,D3Y/D8X-V68,BOZHON,RETROFIT KIT</v>
          </cell>
          <cell r="H2554">
            <v>5380.93</v>
          </cell>
          <cell r="I2554" t="str">
            <v>AE</v>
          </cell>
          <cell r="J2554" t="str">
            <v>Retrofit</v>
          </cell>
          <cell r="K2554">
            <v>5380.93</v>
          </cell>
          <cell r="L2554">
            <v>1</v>
          </cell>
          <cell r="M2554" t="str">
            <v>OTS Quote</v>
          </cell>
          <cell r="N2554">
            <v>5380.93</v>
          </cell>
          <cell r="O2554">
            <v>5380.93</v>
          </cell>
          <cell r="P2554" t="b">
            <v>0</v>
          </cell>
          <cell r="Q2554" t="str">
            <v>China</v>
          </cell>
          <cell r="R2554" t="e">
            <v>#N/A</v>
          </cell>
          <cell r="S2554" t="e">
            <v>#N/A</v>
          </cell>
          <cell r="T2554" t="e">
            <v>#N/A</v>
          </cell>
          <cell r="U2554" t="e">
            <v>#N/A</v>
          </cell>
          <cell r="V2554" t="e">
            <v>#N/A</v>
          </cell>
          <cell r="Y2554" t="e">
            <v>#N/A</v>
          </cell>
          <cell r="Z2554">
            <v>5380.93</v>
          </cell>
          <cell r="AB2554" t="str">
            <v>Under</v>
          </cell>
          <cell r="AC2554" t="str">
            <v/>
          </cell>
          <cell r="AD2554" t="e">
            <v>#N/A</v>
          </cell>
          <cell r="AF2554">
            <v>5380.93</v>
          </cell>
          <cell r="AG2554">
            <v>5380.93</v>
          </cell>
          <cell r="AH2554">
            <v>1</v>
          </cell>
          <cell r="AK2554">
            <v>1</v>
          </cell>
          <cell r="AL2554">
            <v>1</v>
          </cell>
          <cell r="AM2554">
            <v>0.99981415851906641</v>
          </cell>
          <cell r="AN2554">
            <v>125565.7</v>
          </cell>
          <cell r="AO2554">
            <v>0.99999203604168974</v>
          </cell>
          <cell r="AP2554">
            <v>0.95714649780951322</v>
          </cell>
          <cell r="AS2554">
            <v>1</v>
          </cell>
          <cell r="AT2554">
            <v>0</v>
          </cell>
        </row>
        <row r="2555">
          <cell r="B2555">
            <v>387071</v>
          </cell>
          <cell r="C2555" t="str">
            <v>BOZHON PRECISION INDUSTRY TECHNOLOGY CO., LTD.</v>
          </cell>
          <cell r="D2555" t="str">
            <v>V68</v>
          </cell>
          <cell r="E2555" t="str">
            <v>TBD</v>
          </cell>
          <cell r="F2555" t="str">
            <v>DPO PEEL TEST FIXTURE</v>
          </cell>
          <cell r="G2555" t="str">
            <v>FIXT,AE,DPO PEEL TEST FIXTURE,D3Y/D8X-V68,BOZHON,RETROFIT KIT</v>
          </cell>
          <cell r="H2555">
            <v>5380.93</v>
          </cell>
          <cell r="I2555" t="str">
            <v>AE</v>
          </cell>
          <cell r="J2555" t="str">
            <v>Retrofit</v>
          </cell>
          <cell r="K2555">
            <v>5380.93</v>
          </cell>
          <cell r="L2555">
            <v>1</v>
          </cell>
          <cell r="M2555" t="str">
            <v>EBD</v>
          </cell>
          <cell r="N2555">
            <v>5380.93</v>
          </cell>
          <cell r="O2555">
            <v>5380.93</v>
          </cell>
          <cell r="P2555" t="b">
            <v>0</v>
          </cell>
          <cell r="Q2555" t="str">
            <v>China</v>
          </cell>
          <cell r="R2555" t="e">
            <v>#N/A</v>
          </cell>
          <cell r="S2555" t="e">
            <v>#N/A</v>
          </cell>
          <cell r="T2555" t="e">
            <v>#N/A</v>
          </cell>
          <cell r="U2555" t="e">
            <v>#N/A</v>
          </cell>
          <cell r="V2555" t="e">
            <v>#N/A</v>
          </cell>
          <cell r="Y2555" t="e">
            <v>#N/A</v>
          </cell>
          <cell r="Z2555">
            <v>5380.93</v>
          </cell>
          <cell r="AB2555" t="str">
            <v>Under</v>
          </cell>
          <cell r="AC2555" t="str">
            <v/>
          </cell>
          <cell r="AD2555" t="e">
            <v>#N/A</v>
          </cell>
          <cell r="AF2555">
            <v>5380.93</v>
          </cell>
          <cell r="AG2555">
            <v>5380.93</v>
          </cell>
          <cell r="AH2555">
            <v>1</v>
          </cell>
          <cell r="AK2555">
            <v>1</v>
          </cell>
          <cell r="AL2555">
            <v>1</v>
          </cell>
          <cell r="AM2555">
            <v>0.99981415851906641</v>
          </cell>
          <cell r="AN2555">
            <v>125565.7</v>
          </cell>
          <cell r="AO2555">
            <v>0.99999203604168974</v>
          </cell>
          <cell r="AP2555">
            <v>0.95714649780951322</v>
          </cell>
          <cell r="AS2555">
            <v>1</v>
          </cell>
          <cell r="AT2555">
            <v>0</v>
          </cell>
        </row>
        <row r="2556">
          <cell r="B2556">
            <v>387071</v>
          </cell>
          <cell r="C2556" t="str">
            <v>BOZHON PRECISION INDUSTRY TECHNOLOGY CO., LTD.</v>
          </cell>
          <cell r="D2556" t="str">
            <v>V68</v>
          </cell>
          <cell r="E2556" t="str">
            <v>TBD</v>
          </cell>
          <cell r="F2556" t="str">
            <v>DPO PEEL TEST FIXTURE</v>
          </cell>
          <cell r="G2556" t="str">
            <v>FIXT,AE,DPO PEEL TEST FIXTURE,D3Y/D8X-V68,BOZHON,RETROFIT KIT</v>
          </cell>
          <cell r="H2556">
            <v>5380.93</v>
          </cell>
          <cell r="I2556" t="str">
            <v>AE</v>
          </cell>
          <cell r="J2556" t="str">
            <v>Retrofit</v>
          </cell>
          <cell r="K2556">
            <v>5380.93</v>
          </cell>
          <cell r="L2556">
            <v>1</v>
          </cell>
          <cell r="M2556" t="str">
            <v>EBD</v>
          </cell>
          <cell r="N2556">
            <v>5380.93</v>
          </cell>
          <cell r="O2556">
            <v>5380.93</v>
          </cell>
          <cell r="P2556" t="b">
            <v>0</v>
          </cell>
          <cell r="Q2556" t="str">
            <v>China</v>
          </cell>
          <cell r="R2556" t="e">
            <v>#N/A</v>
          </cell>
          <cell r="S2556" t="e">
            <v>#N/A</v>
          </cell>
          <cell r="T2556" t="e">
            <v>#N/A</v>
          </cell>
          <cell r="U2556" t="e">
            <v>#N/A</v>
          </cell>
          <cell r="V2556" t="e">
            <v>#N/A</v>
          </cell>
          <cell r="Y2556" t="e">
            <v>#N/A</v>
          </cell>
          <cell r="Z2556">
            <v>5380.93</v>
          </cell>
          <cell r="AB2556" t="str">
            <v>Under</v>
          </cell>
          <cell r="AC2556" t="str">
            <v/>
          </cell>
          <cell r="AD2556" t="e">
            <v>#N/A</v>
          </cell>
          <cell r="AF2556">
            <v>5380.93</v>
          </cell>
          <cell r="AG2556">
            <v>5380.93</v>
          </cell>
          <cell r="AH2556">
            <v>1</v>
          </cell>
          <cell r="AK2556">
            <v>1</v>
          </cell>
          <cell r="AL2556">
            <v>1</v>
          </cell>
          <cell r="AM2556">
            <v>0.99981415851906641</v>
          </cell>
          <cell r="AN2556">
            <v>125565.7</v>
          </cell>
          <cell r="AO2556">
            <v>0.99999203604168974</v>
          </cell>
          <cell r="AP2556">
            <v>0.95714649780951322</v>
          </cell>
          <cell r="AS2556">
            <v>1</v>
          </cell>
          <cell r="AT2556">
            <v>0</v>
          </cell>
        </row>
        <row r="2557">
          <cell r="B2557">
            <v>387071</v>
          </cell>
          <cell r="C2557" t="str">
            <v>BOZHON PRECISION INDUSTRY TECHNOLOGY CO., LTD.</v>
          </cell>
          <cell r="D2557" t="str">
            <v>V68</v>
          </cell>
          <cell r="E2557" t="str">
            <v>TBD</v>
          </cell>
          <cell r="F2557" t="str">
            <v>DPO PEEL TEST FIXTURE</v>
          </cell>
          <cell r="G2557" t="str">
            <v>FIXT,AE,DPO PEEL TEST FIXTURE,D3Y/D8X-V68,BOZHON,RETROFIT KIT</v>
          </cell>
          <cell r="H2557">
            <v>5380.93</v>
          </cell>
          <cell r="I2557" t="str">
            <v>AE</v>
          </cell>
          <cell r="J2557" t="str">
            <v>Retrofit</v>
          </cell>
          <cell r="K2557">
            <v>5380.93</v>
          </cell>
          <cell r="L2557">
            <v>1</v>
          </cell>
          <cell r="M2557" t="str">
            <v>EBD</v>
          </cell>
          <cell r="N2557">
            <v>5380.93</v>
          </cell>
          <cell r="O2557">
            <v>5380.93</v>
          </cell>
          <cell r="P2557" t="b">
            <v>0</v>
          </cell>
          <cell r="Q2557" t="str">
            <v>China</v>
          </cell>
          <cell r="R2557" t="e">
            <v>#N/A</v>
          </cell>
          <cell r="S2557" t="e">
            <v>#N/A</v>
          </cell>
          <cell r="T2557" t="e">
            <v>#N/A</v>
          </cell>
          <cell r="U2557" t="e">
            <v>#N/A</v>
          </cell>
          <cell r="V2557" t="e">
            <v>#N/A</v>
          </cell>
          <cell r="Y2557" t="e">
            <v>#N/A</v>
          </cell>
          <cell r="Z2557">
            <v>5380.93</v>
          </cell>
          <cell r="AB2557" t="str">
            <v>Under</v>
          </cell>
          <cell r="AC2557" t="str">
            <v/>
          </cell>
          <cell r="AD2557" t="e">
            <v>#N/A</v>
          </cell>
          <cell r="AF2557">
            <v>5380.93</v>
          </cell>
          <cell r="AG2557">
            <v>5380.93</v>
          </cell>
          <cell r="AH2557">
            <v>1</v>
          </cell>
          <cell r="AK2557">
            <v>1</v>
          </cell>
          <cell r="AL2557">
            <v>1</v>
          </cell>
          <cell r="AM2557">
            <v>0.99981415851906641</v>
          </cell>
          <cell r="AN2557">
            <v>125565.7</v>
          </cell>
          <cell r="AO2557">
            <v>0.99999203604168974</v>
          </cell>
          <cell r="AP2557">
            <v>0.95714649780951322</v>
          </cell>
          <cell r="AS2557">
            <v>1</v>
          </cell>
          <cell r="AT2557">
            <v>0</v>
          </cell>
        </row>
        <row r="2558">
          <cell r="B2558">
            <v>387072</v>
          </cell>
          <cell r="C2558" t="str">
            <v>BOZHON PRECISION INDUSTRY TECHNOLOGY CO., LTD.</v>
          </cell>
          <cell r="D2558" t="str">
            <v>V68</v>
          </cell>
          <cell r="E2558" t="str">
            <v>TBD</v>
          </cell>
          <cell r="F2558" t="str">
            <v>DPO PRINT HEAD CLEANING FIXTURE</v>
          </cell>
          <cell r="G2558" t="str">
            <v>FIXT,AE,DPO PRINT HEAD CLEANING FIXTURE,D2Y/D7X-V68,BOZHON,RETROFIT KIT</v>
          </cell>
          <cell r="H2558">
            <v>2457.3499999999899</v>
          </cell>
          <cell r="I2558" t="str">
            <v>AE</v>
          </cell>
          <cell r="J2558" t="str">
            <v>Retrofit</v>
          </cell>
          <cell r="K2558">
            <v>2457.3499999999899</v>
          </cell>
          <cell r="L2558">
            <v>1</v>
          </cell>
          <cell r="M2558" t="str">
            <v>OTS Quote</v>
          </cell>
          <cell r="N2558">
            <v>2457.3499999999899</v>
          </cell>
          <cell r="O2558">
            <v>2457.3499999999899</v>
          </cell>
          <cell r="P2558" t="b">
            <v>0</v>
          </cell>
          <cell r="Q2558" t="str">
            <v>China</v>
          </cell>
          <cell r="R2558" t="e">
            <v>#N/A</v>
          </cell>
          <cell r="S2558" t="e">
            <v>#N/A</v>
          </cell>
          <cell r="T2558" t="e">
            <v>#N/A</v>
          </cell>
          <cell r="U2558" t="e">
            <v>#N/A</v>
          </cell>
          <cell r="V2558" t="e">
            <v>#N/A</v>
          </cell>
          <cell r="Y2558" t="e">
            <v>#N/A</v>
          </cell>
          <cell r="Z2558">
            <v>2457.3499999999899</v>
          </cell>
          <cell r="AB2558" t="str">
            <v>Under</v>
          </cell>
          <cell r="AC2558" t="str">
            <v/>
          </cell>
          <cell r="AD2558" t="e">
            <v>#N/A</v>
          </cell>
          <cell r="AF2558">
            <v>2457.35</v>
          </cell>
          <cell r="AG2558">
            <v>2457.3499999999899</v>
          </cell>
          <cell r="AH2558">
            <v>1</v>
          </cell>
          <cell r="AK2558">
            <v>1</v>
          </cell>
          <cell r="AL2558">
            <v>1</v>
          </cell>
          <cell r="AM2558">
            <v>0.99959305756200789</v>
          </cell>
          <cell r="AN2558">
            <v>125565.7</v>
          </cell>
          <cell r="AO2558">
            <v>0.99999203604168974</v>
          </cell>
          <cell r="AP2558">
            <v>0.98042976704625551</v>
          </cell>
          <cell r="AS2558">
            <v>1</v>
          </cell>
          <cell r="AT2558">
            <v>0</v>
          </cell>
        </row>
        <row r="2559">
          <cell r="B2559">
            <v>387073</v>
          </cell>
          <cell r="C2559" t="str">
            <v>BOZHON PRECISION INDUSTRY TECHNOLOGY CO., LTD.</v>
          </cell>
          <cell r="D2559" t="str">
            <v>V68</v>
          </cell>
          <cell r="E2559" t="str">
            <v>TBD</v>
          </cell>
          <cell r="F2559" t="str">
            <v>DPO PALLET</v>
          </cell>
          <cell r="G2559" t="str">
            <v>FXT,AE,DPO PALLET,V68,BOZHON</v>
          </cell>
          <cell r="H2559">
            <v>150</v>
          </cell>
          <cell r="I2559" t="str">
            <v>AE</v>
          </cell>
          <cell r="J2559" t="str">
            <v>New Buy</v>
          </cell>
          <cell r="K2559">
            <v>18000</v>
          </cell>
          <cell r="L2559">
            <v>120</v>
          </cell>
          <cell r="M2559" t="str">
            <v>EBD</v>
          </cell>
          <cell r="N2559">
            <v>150</v>
          </cell>
          <cell r="O2559">
            <v>18000</v>
          </cell>
          <cell r="P2559" t="b">
            <v>0</v>
          </cell>
          <cell r="Q2559" t="str">
            <v>China</v>
          </cell>
          <cell r="R2559" t="e">
            <v>#N/A</v>
          </cell>
          <cell r="S2559" t="e">
            <v>#N/A</v>
          </cell>
          <cell r="T2559" t="e">
            <v>#N/A</v>
          </cell>
          <cell r="U2559" t="e">
            <v>#N/A</v>
          </cell>
          <cell r="V2559" t="e">
            <v>#N/A</v>
          </cell>
          <cell r="Y2559" t="e">
            <v>#N/A</v>
          </cell>
          <cell r="Z2559">
            <v>18000</v>
          </cell>
          <cell r="AB2559" t="str">
            <v>Under</v>
          </cell>
          <cell r="AC2559">
            <v>0.9916666666666667</v>
          </cell>
          <cell r="AD2559" t="e">
            <v>#N/A</v>
          </cell>
          <cell r="AF2559">
            <v>150</v>
          </cell>
          <cell r="AG2559">
            <v>150</v>
          </cell>
          <cell r="AH2559">
            <v>1</v>
          </cell>
          <cell r="AK2559">
            <v>1</v>
          </cell>
          <cell r="AL2559">
            <v>120</v>
          </cell>
          <cell r="AM2559">
            <v>0.99333333333333329</v>
          </cell>
          <cell r="AN2559">
            <v>125565.7</v>
          </cell>
          <cell r="AO2559">
            <v>0.99999203604168974</v>
          </cell>
          <cell r="AP2559">
            <v>0.99880540625345937</v>
          </cell>
          <cell r="AS2559">
            <v>1</v>
          </cell>
          <cell r="AT2559">
            <v>0</v>
          </cell>
        </row>
        <row r="2560">
          <cell r="B2560">
            <v>387073</v>
          </cell>
          <cell r="C2560" t="str">
            <v>BOZHON PRECISION INDUSTRY TECHNOLOGY CO., LTD.</v>
          </cell>
          <cell r="D2560" t="str">
            <v>V68</v>
          </cell>
          <cell r="E2560" t="str">
            <v>TBD</v>
          </cell>
          <cell r="F2560" t="str">
            <v>DPO PALLET</v>
          </cell>
          <cell r="G2560" t="str">
            <v>FXT,AE,DPO PALLET,V68,BOZHON</v>
          </cell>
          <cell r="H2560">
            <v>150</v>
          </cell>
          <cell r="I2560" t="str">
            <v>AE</v>
          </cell>
          <cell r="J2560" t="str">
            <v>New Buy</v>
          </cell>
          <cell r="K2560">
            <v>22500</v>
          </cell>
          <cell r="L2560">
            <v>150</v>
          </cell>
          <cell r="M2560" t="str">
            <v>EBD</v>
          </cell>
          <cell r="N2560">
            <v>150</v>
          </cell>
          <cell r="O2560">
            <v>22500</v>
          </cell>
          <cell r="P2560" t="b">
            <v>0</v>
          </cell>
          <cell r="Q2560" t="str">
            <v>China</v>
          </cell>
          <cell r="R2560" t="e">
            <v>#N/A</v>
          </cell>
          <cell r="S2560" t="e">
            <v>#N/A</v>
          </cell>
          <cell r="T2560" t="e">
            <v>#N/A</v>
          </cell>
          <cell r="U2560" t="e">
            <v>#N/A</v>
          </cell>
          <cell r="V2560" t="e">
            <v>#N/A</v>
          </cell>
          <cell r="Y2560" t="e">
            <v>#N/A</v>
          </cell>
          <cell r="Z2560">
            <v>22500</v>
          </cell>
          <cell r="AB2560" t="str">
            <v>Under</v>
          </cell>
          <cell r="AC2560">
            <v>0.99333333333333329</v>
          </cell>
          <cell r="AD2560" t="e">
            <v>#N/A</v>
          </cell>
          <cell r="AF2560">
            <v>150</v>
          </cell>
          <cell r="AG2560">
            <v>150</v>
          </cell>
          <cell r="AH2560">
            <v>1</v>
          </cell>
          <cell r="AK2560">
            <v>1</v>
          </cell>
          <cell r="AL2560">
            <v>150</v>
          </cell>
          <cell r="AM2560">
            <v>0.99333333333333329</v>
          </cell>
          <cell r="AN2560">
            <v>125565.7</v>
          </cell>
          <cell r="AO2560">
            <v>0.99999203604168974</v>
          </cell>
          <cell r="AP2560">
            <v>0.99880540625345937</v>
          </cell>
          <cell r="AS2560">
            <v>1</v>
          </cell>
          <cell r="AT2560">
            <v>0</v>
          </cell>
        </row>
        <row r="2561">
          <cell r="B2561">
            <v>387073</v>
          </cell>
          <cell r="C2561" t="str">
            <v>BOZHON PRECISION INDUSTRY TECHNOLOGY CO., LTD.</v>
          </cell>
          <cell r="D2561" t="str">
            <v>V68</v>
          </cell>
          <cell r="E2561" t="str">
            <v>TBD</v>
          </cell>
          <cell r="F2561" t="str">
            <v>DPO PALLET</v>
          </cell>
          <cell r="G2561" t="str">
            <v>FXT,AE,DPO PALLET,V68,BOZHON</v>
          </cell>
          <cell r="H2561">
            <v>150</v>
          </cell>
          <cell r="I2561" t="str">
            <v>AE</v>
          </cell>
          <cell r="J2561" t="str">
            <v>New Buy</v>
          </cell>
          <cell r="K2561">
            <v>31800</v>
          </cell>
          <cell r="L2561">
            <v>212</v>
          </cell>
          <cell r="M2561" t="str">
            <v>EBD</v>
          </cell>
          <cell r="N2561">
            <v>150</v>
          </cell>
          <cell r="O2561">
            <v>31800</v>
          </cell>
          <cell r="P2561" t="b">
            <v>0</v>
          </cell>
          <cell r="Q2561" t="str">
            <v>China</v>
          </cell>
          <cell r="R2561" t="e">
            <v>#N/A</v>
          </cell>
          <cell r="S2561" t="e">
            <v>#N/A</v>
          </cell>
          <cell r="T2561" t="e">
            <v>#N/A</v>
          </cell>
          <cell r="U2561" t="e">
            <v>#N/A</v>
          </cell>
          <cell r="V2561" t="e">
            <v>#N/A</v>
          </cell>
          <cell r="Y2561" t="e">
            <v>#N/A</v>
          </cell>
          <cell r="Z2561">
            <v>31800</v>
          </cell>
          <cell r="AB2561" t="str">
            <v>Under</v>
          </cell>
          <cell r="AC2561">
            <v>0.99528301886792447</v>
          </cell>
          <cell r="AD2561" t="e">
            <v>#N/A</v>
          </cell>
          <cell r="AF2561">
            <v>150</v>
          </cell>
          <cell r="AG2561">
            <v>150</v>
          </cell>
          <cell r="AH2561">
            <v>1</v>
          </cell>
          <cell r="AK2561">
            <v>1</v>
          </cell>
          <cell r="AL2561">
            <v>212</v>
          </cell>
          <cell r="AM2561">
            <v>0.99333333333333329</v>
          </cell>
          <cell r="AN2561">
            <v>125565.7</v>
          </cell>
          <cell r="AO2561">
            <v>0.99999203604168974</v>
          </cell>
          <cell r="AP2561">
            <v>0.99880540625345937</v>
          </cell>
          <cell r="AS2561">
            <v>1</v>
          </cell>
          <cell r="AT2561">
            <v>0</v>
          </cell>
        </row>
        <row r="2562">
          <cell r="B2562">
            <v>387073</v>
          </cell>
          <cell r="C2562" t="str">
            <v>BOZHON PRECISION INDUSTRY TECHNOLOGY CO., LTD.</v>
          </cell>
          <cell r="D2562" t="str">
            <v>V68</v>
          </cell>
          <cell r="E2562" t="str">
            <v>TBD</v>
          </cell>
          <cell r="F2562" t="str">
            <v>DPO PALLET</v>
          </cell>
          <cell r="G2562" t="str">
            <v>FXT,AE,DPO PALLET,V68,BOZHON</v>
          </cell>
          <cell r="H2562">
            <v>150</v>
          </cell>
          <cell r="I2562" t="str">
            <v>AE</v>
          </cell>
          <cell r="J2562" t="str">
            <v>New Buy</v>
          </cell>
          <cell r="K2562">
            <v>71550</v>
          </cell>
          <cell r="L2562">
            <v>477</v>
          </cell>
          <cell r="M2562" t="str">
            <v>EBD</v>
          </cell>
          <cell r="N2562">
            <v>150</v>
          </cell>
          <cell r="O2562">
            <v>71550</v>
          </cell>
          <cell r="P2562" t="b">
            <v>0</v>
          </cell>
          <cell r="Q2562" t="str">
            <v>China</v>
          </cell>
          <cell r="R2562" t="e">
            <v>#N/A</v>
          </cell>
          <cell r="S2562" t="e">
            <v>#N/A</v>
          </cell>
          <cell r="T2562" t="e">
            <v>#N/A</v>
          </cell>
          <cell r="U2562" t="e">
            <v>#N/A</v>
          </cell>
          <cell r="V2562" t="e">
            <v>#N/A</v>
          </cell>
          <cell r="Y2562" t="e">
            <v>#N/A</v>
          </cell>
          <cell r="Z2562">
            <v>71550</v>
          </cell>
          <cell r="AB2562" t="str">
            <v>Under</v>
          </cell>
          <cell r="AC2562">
            <v>0.99790356394129975</v>
          </cell>
          <cell r="AD2562" t="e">
            <v>#N/A</v>
          </cell>
          <cell r="AF2562">
            <v>150</v>
          </cell>
          <cell r="AG2562">
            <v>150</v>
          </cell>
          <cell r="AH2562">
            <v>1</v>
          </cell>
          <cell r="AK2562">
            <v>1</v>
          </cell>
          <cell r="AL2562">
            <v>477</v>
          </cell>
          <cell r="AM2562">
            <v>0.99333333333333329</v>
          </cell>
          <cell r="AN2562">
            <v>125565.7</v>
          </cell>
          <cell r="AO2562">
            <v>0.99999203604168974</v>
          </cell>
          <cell r="AP2562">
            <v>0.99880540625345937</v>
          </cell>
          <cell r="AS2562">
            <v>1</v>
          </cell>
          <cell r="AT2562">
            <v>0</v>
          </cell>
        </row>
        <row r="2563">
          <cell r="B2563">
            <v>387074</v>
          </cell>
          <cell r="C2563" t="str">
            <v>BOZHON PRECISION INDUSTRY TECHNOLOGY CO., LTD.</v>
          </cell>
          <cell r="D2563" t="str">
            <v>V68</v>
          </cell>
          <cell r="E2563" t="str">
            <v>TBD</v>
          </cell>
          <cell r="F2563" t="str">
            <v>DPO PRINT HEAD CLEANING FIXTURE</v>
          </cell>
          <cell r="G2563" t="str">
            <v>FXT,AE,DPO PRINT HEAD CLEANING EQUIPMENT,D9X/D4Y-V68,BOZHON,RETROFIT KIT</v>
          </cell>
          <cell r="H2563">
            <v>2457.3499999999899</v>
          </cell>
          <cell r="I2563" t="str">
            <v>AE</v>
          </cell>
          <cell r="J2563" t="str">
            <v>Retrofit</v>
          </cell>
          <cell r="K2563">
            <v>2457.3499999999899</v>
          </cell>
          <cell r="L2563">
            <v>1</v>
          </cell>
          <cell r="M2563" t="str">
            <v>EBD</v>
          </cell>
          <cell r="N2563">
            <v>2457.3499999999899</v>
          </cell>
          <cell r="O2563">
            <v>2457.3499999999899</v>
          </cell>
          <cell r="P2563" t="b">
            <v>0</v>
          </cell>
          <cell r="Q2563" t="str">
            <v>China</v>
          </cell>
          <cell r="R2563" t="e">
            <v>#N/A</v>
          </cell>
          <cell r="S2563" t="e">
            <v>#N/A</v>
          </cell>
          <cell r="T2563" t="e">
            <v>#N/A</v>
          </cell>
          <cell r="U2563" t="e">
            <v>#N/A</v>
          </cell>
          <cell r="V2563" t="e">
            <v>#N/A</v>
          </cell>
          <cell r="Y2563" t="e">
            <v>#N/A</v>
          </cell>
          <cell r="Z2563">
            <v>2457.3499999999899</v>
          </cell>
          <cell r="AB2563" t="str">
            <v>Under</v>
          </cell>
          <cell r="AC2563" t="str">
            <v/>
          </cell>
          <cell r="AD2563" t="e">
            <v>#N/A</v>
          </cell>
          <cell r="AF2563">
            <v>2457.35</v>
          </cell>
          <cell r="AG2563">
            <v>2457.3499999999899</v>
          </cell>
          <cell r="AH2563">
            <v>1</v>
          </cell>
          <cell r="AK2563">
            <v>1</v>
          </cell>
          <cell r="AL2563">
            <v>1</v>
          </cell>
          <cell r="AM2563">
            <v>0.99959305756200789</v>
          </cell>
          <cell r="AN2563">
            <v>125565.7</v>
          </cell>
          <cell r="AO2563">
            <v>0.99999203604168974</v>
          </cell>
          <cell r="AP2563">
            <v>0.98042976704625551</v>
          </cell>
          <cell r="AS2563">
            <v>1</v>
          </cell>
          <cell r="AT2563">
            <v>0</v>
          </cell>
        </row>
        <row r="2564">
          <cell r="B2564">
            <v>387075</v>
          </cell>
          <cell r="C2564" t="str">
            <v>BOZHON PRECISION INDUSTRY TECHNOLOGY CO., LTD.</v>
          </cell>
          <cell r="D2564" t="str">
            <v>V68</v>
          </cell>
          <cell r="E2564" t="str">
            <v>TBD</v>
          </cell>
          <cell r="F2564" t="str">
            <v>DPO PRINT HEAD CLEANING FIXTURE</v>
          </cell>
          <cell r="G2564" t="str">
            <v>FXT,AE,DPO PRINT HEAD CLEANING FIXTURE,V5X/V57/D23-V68,BOZHON,RETROFIT KIT</v>
          </cell>
          <cell r="H2564">
            <v>2457.3499999999899</v>
          </cell>
          <cell r="I2564" t="str">
            <v>AE</v>
          </cell>
          <cell r="J2564" t="str">
            <v>Retrofit</v>
          </cell>
          <cell r="K2564">
            <v>2457.3499999999899</v>
          </cell>
          <cell r="L2564">
            <v>1</v>
          </cell>
          <cell r="M2564" t="str">
            <v>EBD</v>
          </cell>
          <cell r="N2564">
            <v>2457.3499999999899</v>
          </cell>
          <cell r="O2564">
            <v>2457.3499999999899</v>
          </cell>
          <cell r="P2564" t="b">
            <v>0</v>
          </cell>
          <cell r="Q2564" t="str">
            <v>China</v>
          </cell>
          <cell r="R2564" t="e">
            <v>#N/A</v>
          </cell>
          <cell r="S2564" t="e">
            <v>#N/A</v>
          </cell>
          <cell r="T2564" t="e">
            <v>#N/A</v>
          </cell>
          <cell r="U2564" t="e">
            <v>#N/A</v>
          </cell>
          <cell r="V2564" t="e">
            <v>#N/A</v>
          </cell>
          <cell r="Y2564" t="e">
            <v>#N/A</v>
          </cell>
          <cell r="Z2564">
            <v>2457.3499999999899</v>
          </cell>
          <cell r="AB2564" t="str">
            <v>Under</v>
          </cell>
          <cell r="AC2564" t="str">
            <v/>
          </cell>
          <cell r="AD2564" t="e">
            <v>#N/A</v>
          </cell>
          <cell r="AF2564">
            <v>2457.35</v>
          </cell>
          <cell r="AG2564">
            <v>2457.3499999999899</v>
          </cell>
          <cell r="AH2564">
            <v>1</v>
          </cell>
          <cell r="AK2564">
            <v>1</v>
          </cell>
          <cell r="AL2564">
            <v>1</v>
          </cell>
          <cell r="AM2564">
            <v>0.99959305756200789</v>
          </cell>
          <cell r="AN2564">
            <v>125565.7</v>
          </cell>
          <cell r="AO2564">
            <v>0.99999203604168974</v>
          </cell>
          <cell r="AP2564">
            <v>0.98042976704625551</v>
          </cell>
          <cell r="AS2564">
            <v>1</v>
          </cell>
          <cell r="AT2564">
            <v>0</v>
          </cell>
        </row>
        <row r="2565">
          <cell r="B2565">
            <v>387076</v>
          </cell>
          <cell r="C2565" t="str">
            <v>BOZHON PRECISION INDUSTRY TECHNOLOGY CO., LTD.</v>
          </cell>
          <cell r="D2565" t="str">
            <v>V68</v>
          </cell>
          <cell r="E2565" t="str">
            <v>TBD</v>
          </cell>
          <cell r="F2565" t="str">
            <v>LEAK KIT SA-IT-WW INLINE</v>
          </cell>
          <cell r="G2565" t="str">
            <v>FXT,AE,LEAK KIT SA-IT-WW INLINE,V68,BOZHON</v>
          </cell>
          <cell r="H2565">
            <v>2275.6880000000001</v>
          </cell>
          <cell r="I2565" t="str">
            <v>AE</v>
          </cell>
          <cell r="J2565" t="str">
            <v>New Buy</v>
          </cell>
          <cell r="K2565">
            <v>15929.816000000001</v>
          </cell>
          <cell r="L2565">
            <v>7</v>
          </cell>
          <cell r="M2565" t="str">
            <v>EBD</v>
          </cell>
          <cell r="N2565">
            <v>2275.6880000000001</v>
          </cell>
          <cell r="O2565">
            <v>15929.816000000001</v>
          </cell>
          <cell r="P2565" t="b">
            <v>0</v>
          </cell>
          <cell r="Q2565" t="str">
            <v>China</v>
          </cell>
          <cell r="R2565" t="e">
            <v>#N/A</v>
          </cell>
          <cell r="S2565" t="e">
            <v>#N/A</v>
          </cell>
          <cell r="T2565" t="e">
            <v>#N/A</v>
          </cell>
          <cell r="U2565" t="e">
            <v>#N/A</v>
          </cell>
          <cell r="V2565" t="e">
            <v>#N/A</v>
          </cell>
          <cell r="Y2565" t="e">
            <v>#N/A</v>
          </cell>
          <cell r="Z2565">
            <v>15929.816000000001</v>
          </cell>
          <cell r="AB2565" t="str">
            <v>Under</v>
          </cell>
          <cell r="AC2565">
            <v>0.8571428571428571</v>
          </cell>
          <cell r="AD2565" t="e">
            <v>#N/A</v>
          </cell>
          <cell r="AF2565">
            <v>2275.69</v>
          </cell>
          <cell r="AG2565">
            <v>2275.6880000000001</v>
          </cell>
          <cell r="AH2565">
            <v>1</v>
          </cell>
          <cell r="AK2565">
            <v>1</v>
          </cell>
          <cell r="AL2565">
            <v>7</v>
          </cell>
          <cell r="AM2565">
            <v>0.99956057245105656</v>
          </cell>
          <cell r="AN2565">
            <v>103394</v>
          </cell>
          <cell r="AO2565">
            <v>0.99999032825889311</v>
          </cell>
          <cell r="AP2565">
            <v>0.97799013482407104</v>
          </cell>
          <cell r="AS2565">
            <v>1</v>
          </cell>
          <cell r="AT2565">
            <v>0</v>
          </cell>
        </row>
        <row r="2566">
          <cell r="B2566">
            <v>387076</v>
          </cell>
          <cell r="C2566" t="str">
            <v>BOZHON PRECISION INDUSTRY TECHNOLOGY CO., LTD.</v>
          </cell>
          <cell r="D2566" t="str">
            <v>V68</v>
          </cell>
          <cell r="E2566" t="str">
            <v>TBD</v>
          </cell>
          <cell r="F2566" t="str">
            <v>LEAK KIT SA-IT-WW INLINE</v>
          </cell>
          <cell r="G2566" t="str">
            <v>FXT,AE,LEAK KIT SA-IT-WW INLINE,V68,BOZHON</v>
          </cell>
          <cell r="H2566">
            <v>2275.6880000000001</v>
          </cell>
          <cell r="I2566" t="str">
            <v>AE</v>
          </cell>
          <cell r="J2566" t="str">
            <v>New Buy</v>
          </cell>
          <cell r="K2566">
            <v>34135.32</v>
          </cell>
          <cell r="L2566">
            <v>15</v>
          </cell>
          <cell r="M2566" t="str">
            <v>EBD</v>
          </cell>
          <cell r="N2566">
            <v>2275.6880000000001</v>
          </cell>
          <cell r="O2566">
            <v>34135.32</v>
          </cell>
          <cell r="P2566" t="b">
            <v>0</v>
          </cell>
          <cell r="Q2566" t="str">
            <v>China</v>
          </cell>
          <cell r="R2566" t="e">
            <v>#N/A</v>
          </cell>
          <cell r="S2566" t="e">
            <v>#N/A</v>
          </cell>
          <cell r="T2566" t="e">
            <v>#N/A</v>
          </cell>
          <cell r="U2566" t="e">
            <v>#N/A</v>
          </cell>
          <cell r="V2566" t="e">
            <v>#N/A</v>
          </cell>
          <cell r="Y2566" t="e">
            <v>#N/A</v>
          </cell>
          <cell r="Z2566">
            <v>34135.32</v>
          </cell>
          <cell r="AB2566" t="str">
            <v>Under</v>
          </cell>
          <cell r="AC2566">
            <v>0.93333333333333324</v>
          </cell>
          <cell r="AD2566" t="e">
            <v>#N/A</v>
          </cell>
          <cell r="AF2566">
            <v>2275.69</v>
          </cell>
          <cell r="AG2566">
            <v>2275.6880000000001</v>
          </cell>
          <cell r="AH2566">
            <v>1</v>
          </cell>
          <cell r="AK2566">
            <v>1</v>
          </cell>
          <cell r="AL2566">
            <v>15</v>
          </cell>
          <cell r="AM2566">
            <v>0.99956057245105656</v>
          </cell>
          <cell r="AN2566">
            <v>103394</v>
          </cell>
          <cell r="AO2566">
            <v>0.99999032825889311</v>
          </cell>
          <cell r="AP2566">
            <v>0.97799013482407104</v>
          </cell>
          <cell r="AS2566">
            <v>1</v>
          </cell>
          <cell r="AT2566">
            <v>0</v>
          </cell>
        </row>
        <row r="2567">
          <cell r="B2567">
            <v>387077</v>
          </cell>
          <cell r="C2567" t="str">
            <v>BOZHON PRECISION INDUSTRY TECHNOLOGY CO., LTD.</v>
          </cell>
          <cell r="D2567" t="str">
            <v>V68</v>
          </cell>
          <cell r="E2567" t="str">
            <v>TBD</v>
          </cell>
          <cell r="F2567" t="str">
            <v>LEAK KIT SA-IT-ZS INLINE</v>
          </cell>
          <cell r="G2567" t="str">
            <v>FXT,AE,LEAK KIT SA-IT-ZS INLINE,V68,BOZHON</v>
          </cell>
          <cell r="H2567">
            <v>2554.1224999999899</v>
          </cell>
          <cell r="I2567" t="str">
            <v>AE</v>
          </cell>
          <cell r="J2567" t="str">
            <v>New Buy</v>
          </cell>
          <cell r="K2567">
            <v>17878.857499999929</v>
          </cell>
          <cell r="L2567">
            <v>7</v>
          </cell>
          <cell r="M2567" t="str">
            <v>EBD</v>
          </cell>
          <cell r="N2567">
            <v>2554.1224999999899</v>
          </cell>
          <cell r="O2567">
            <v>17878.857499999929</v>
          </cell>
          <cell r="P2567" t="b">
            <v>0</v>
          </cell>
          <cell r="Q2567" t="str">
            <v>China</v>
          </cell>
          <cell r="R2567" t="e">
            <v>#N/A</v>
          </cell>
          <cell r="S2567" t="e">
            <v>#N/A</v>
          </cell>
          <cell r="T2567" t="e">
            <v>#N/A</v>
          </cell>
          <cell r="U2567" t="e">
            <v>#N/A</v>
          </cell>
          <cell r="V2567" t="e">
            <v>#N/A</v>
          </cell>
          <cell r="Y2567" t="e">
            <v>#N/A</v>
          </cell>
          <cell r="Z2567">
            <v>17878.857499999929</v>
          </cell>
          <cell r="AB2567" t="str">
            <v>Under</v>
          </cell>
          <cell r="AC2567">
            <v>0.8571428571428571</v>
          </cell>
          <cell r="AD2567" t="e">
            <v>#N/A</v>
          </cell>
          <cell r="AF2567">
            <v>2554.12</v>
          </cell>
          <cell r="AG2567">
            <v>2554.1224999999899</v>
          </cell>
          <cell r="AH2567">
            <v>1</v>
          </cell>
          <cell r="AK2567">
            <v>1</v>
          </cell>
          <cell r="AL2567">
            <v>7</v>
          </cell>
          <cell r="AM2567">
            <v>0.99960847610089176</v>
          </cell>
          <cell r="AN2567">
            <v>103394</v>
          </cell>
          <cell r="AO2567">
            <v>0.99999032825889311</v>
          </cell>
          <cell r="AP2567">
            <v>0.97529718842486046</v>
          </cell>
          <cell r="AS2567">
            <v>1</v>
          </cell>
          <cell r="AT2567">
            <v>0</v>
          </cell>
        </row>
        <row r="2568">
          <cell r="B2568">
            <v>387077</v>
          </cell>
          <cell r="C2568" t="str">
            <v>BOZHON PRECISION INDUSTRY TECHNOLOGY CO., LTD.</v>
          </cell>
          <cell r="D2568" t="str">
            <v>V68</v>
          </cell>
          <cell r="E2568" t="str">
            <v>TBD</v>
          </cell>
          <cell r="F2568" t="str">
            <v>LEAK KIT SA-IT-ZS INLINE</v>
          </cell>
          <cell r="G2568" t="str">
            <v>FXT,AE,LEAK KIT SA-IT-ZS INLINE,V68,BOZHON</v>
          </cell>
          <cell r="H2568">
            <v>2554.1224999999899</v>
          </cell>
          <cell r="I2568" t="str">
            <v>AE</v>
          </cell>
          <cell r="J2568" t="str">
            <v>New Buy</v>
          </cell>
          <cell r="K2568">
            <v>38311.837499999849</v>
          </cell>
          <cell r="L2568">
            <v>15</v>
          </cell>
          <cell r="M2568" t="str">
            <v>EBD</v>
          </cell>
          <cell r="N2568">
            <v>2554.1224999999899</v>
          </cell>
          <cell r="O2568">
            <v>38311.837499999849</v>
          </cell>
          <cell r="P2568" t="b">
            <v>0</v>
          </cell>
          <cell r="Q2568" t="str">
            <v>China</v>
          </cell>
          <cell r="R2568" t="e">
            <v>#N/A</v>
          </cell>
          <cell r="S2568" t="e">
            <v>#N/A</v>
          </cell>
          <cell r="T2568" t="e">
            <v>#N/A</v>
          </cell>
          <cell r="U2568" t="e">
            <v>#N/A</v>
          </cell>
          <cell r="V2568" t="e">
            <v>#N/A</v>
          </cell>
          <cell r="Y2568" t="e">
            <v>#N/A</v>
          </cell>
          <cell r="Z2568">
            <v>38311.837499999849</v>
          </cell>
          <cell r="AB2568" t="str">
            <v>Under</v>
          </cell>
          <cell r="AC2568">
            <v>0.93333333333333335</v>
          </cell>
          <cell r="AD2568" t="e">
            <v>#N/A</v>
          </cell>
          <cell r="AF2568">
            <v>2554.12</v>
          </cell>
          <cell r="AG2568">
            <v>2554.1224999999899</v>
          </cell>
          <cell r="AH2568">
            <v>1</v>
          </cell>
          <cell r="AK2568">
            <v>1</v>
          </cell>
          <cell r="AL2568">
            <v>15</v>
          </cell>
          <cell r="AM2568">
            <v>0.99960847610089176</v>
          </cell>
          <cell r="AN2568">
            <v>103394</v>
          </cell>
          <cell r="AO2568">
            <v>0.99999032825889311</v>
          </cell>
          <cell r="AP2568">
            <v>0.97529718842486046</v>
          </cell>
          <cell r="AS2568">
            <v>1</v>
          </cell>
          <cell r="AT2568">
            <v>0</v>
          </cell>
        </row>
        <row r="2569">
          <cell r="B2569">
            <v>387078</v>
          </cell>
          <cell r="C2569" t="str">
            <v>HANGZHOU AMPHENOL PHOENIX TELECOM PARTS CO., LTD</v>
          </cell>
          <cell r="D2569" t="str">
            <v>V64</v>
          </cell>
          <cell r="E2569" t="str">
            <v>TBD</v>
          </cell>
          <cell r="F2569" t="str">
            <v>MIA MASK</v>
          </cell>
          <cell r="G2569" t="str">
            <v>FXT,AE,MIA MASK,V54-V64,AMPHENOL,RETROFIT KIT</v>
          </cell>
          <cell r="H2569">
            <v>521</v>
          </cell>
          <cell r="I2569" t="str">
            <v>AE</v>
          </cell>
          <cell r="J2569" t="str">
            <v>Retrofit</v>
          </cell>
          <cell r="K2569">
            <v>456917</v>
          </cell>
          <cell r="L2569">
            <v>877</v>
          </cell>
          <cell r="M2569" t="str">
            <v>EBD</v>
          </cell>
          <cell r="N2569">
            <v>521</v>
          </cell>
          <cell r="O2569">
            <v>456917</v>
          </cell>
          <cell r="P2569" t="b">
            <v>0</v>
          </cell>
          <cell r="Q2569" t="str">
            <v>China</v>
          </cell>
          <cell r="R2569" t="e">
            <v>#N/A</v>
          </cell>
          <cell r="S2569" t="e">
            <v>#N/A</v>
          </cell>
          <cell r="T2569" t="e">
            <v>#N/A</v>
          </cell>
          <cell r="U2569" t="e">
            <v>#N/A</v>
          </cell>
          <cell r="V2569" t="e">
            <v>#N/A</v>
          </cell>
          <cell r="Y2569" t="e">
            <v>#N/A</v>
          </cell>
          <cell r="Z2569">
            <v>456917</v>
          </cell>
          <cell r="AB2569" t="str">
            <v>Under</v>
          </cell>
          <cell r="AC2569">
            <v>0.9988597491448119</v>
          </cell>
          <cell r="AD2569" t="e">
            <v>#N/A</v>
          </cell>
          <cell r="AF2569">
            <v>521</v>
          </cell>
          <cell r="AG2569">
            <v>521</v>
          </cell>
          <cell r="AH2569">
            <v>1</v>
          </cell>
          <cell r="AK2569">
            <v>1</v>
          </cell>
          <cell r="AL2569">
            <v>877</v>
          </cell>
          <cell r="AM2569">
            <v>0.99808061420345484</v>
          </cell>
          <cell r="AN2569" t="str">
            <v/>
          </cell>
          <cell r="AO2569" t="e">
            <v>#VALUE!</v>
          </cell>
          <cell r="AP2569" t="e">
            <v>#VALUE!</v>
          </cell>
          <cell r="AS2569">
            <v>1</v>
          </cell>
          <cell r="AT2569">
            <v>0</v>
          </cell>
        </row>
        <row r="2570">
          <cell r="B2570">
            <v>387079</v>
          </cell>
          <cell r="C2570" t="str">
            <v>SHENZHEN STRONG TECHNOLOGY CO., LTD.</v>
          </cell>
          <cell r="D2570" t="str">
            <v>V63</v>
          </cell>
          <cell r="E2570" t="str">
            <v>TBD</v>
          </cell>
          <cell r="F2570" t="str">
            <v>RIM BOI SUB HOLDER 0 FIXTURE</v>
          </cell>
          <cell r="G2570" t="str">
            <v>FXT,AE,RIM BOI SUB HOLDER 0 FIXTURE,V6X,STRONG</v>
          </cell>
          <cell r="H2570">
            <v>339</v>
          </cell>
          <cell r="I2570" t="str">
            <v>AE</v>
          </cell>
          <cell r="J2570" t="str">
            <v>New Buy</v>
          </cell>
          <cell r="K2570">
            <v>6102</v>
          </cell>
          <cell r="L2570">
            <v>18</v>
          </cell>
          <cell r="M2570" t="str">
            <v>EBD</v>
          </cell>
          <cell r="N2570">
            <v>339</v>
          </cell>
          <cell r="O2570">
            <v>6102</v>
          </cell>
          <cell r="P2570" t="b">
            <v>0</v>
          </cell>
          <cell r="Q2570" t="str">
            <v>China</v>
          </cell>
          <cell r="R2570" t="e">
            <v>#N/A</v>
          </cell>
          <cell r="S2570" t="e">
            <v>#N/A</v>
          </cell>
          <cell r="T2570" t="e">
            <v>#N/A</v>
          </cell>
          <cell r="U2570" t="e">
            <v>#N/A</v>
          </cell>
          <cell r="V2570" t="e">
            <v>#N/A</v>
          </cell>
          <cell r="Y2570" t="e">
            <v>#N/A</v>
          </cell>
          <cell r="Z2570">
            <v>6102</v>
          </cell>
          <cell r="AB2570" t="str">
            <v>Under</v>
          </cell>
          <cell r="AC2570">
            <v>0.94444444444444442</v>
          </cell>
          <cell r="AD2570" t="e">
            <v>#N/A</v>
          </cell>
          <cell r="AF2570">
            <v>339</v>
          </cell>
          <cell r="AG2570">
            <v>339</v>
          </cell>
          <cell r="AH2570">
            <v>1</v>
          </cell>
          <cell r="AK2570">
            <v>1</v>
          </cell>
          <cell r="AL2570">
            <v>18</v>
          </cell>
          <cell r="AM2570">
            <v>0.99705014749262533</v>
          </cell>
          <cell r="AN2570" t="str">
            <v/>
          </cell>
          <cell r="AO2570" t="e">
            <v>#VALUE!</v>
          </cell>
          <cell r="AP2570" t="e">
            <v>#VALUE!</v>
          </cell>
          <cell r="AS2570">
            <v>1</v>
          </cell>
          <cell r="AT2570">
            <v>0</v>
          </cell>
        </row>
        <row r="2571">
          <cell r="B2571">
            <v>387080</v>
          </cell>
          <cell r="C2571" t="str">
            <v>SHENZHEN STRONG TECHNOLOGY CO., LTD.</v>
          </cell>
          <cell r="D2571" t="str">
            <v>V64</v>
          </cell>
          <cell r="E2571" t="str">
            <v>TBD</v>
          </cell>
          <cell r="F2571" t="str">
            <v>RIM BOI SUB HOLDER 0 FIXTURE</v>
          </cell>
          <cell r="G2571" t="str">
            <v>FXT,AE,RIM BOI SUB HOLDER 0 FIXTURE,V6X,STRONG</v>
          </cell>
          <cell r="H2571">
            <v>339</v>
          </cell>
          <cell r="I2571" t="str">
            <v>AE</v>
          </cell>
          <cell r="J2571" t="str">
            <v>New Buy</v>
          </cell>
          <cell r="K2571">
            <v>6102</v>
          </cell>
          <cell r="L2571">
            <v>18</v>
          </cell>
          <cell r="M2571" t="str">
            <v>EBD</v>
          </cell>
          <cell r="N2571">
            <v>339</v>
          </cell>
          <cell r="O2571">
            <v>6102</v>
          </cell>
          <cell r="P2571" t="b">
            <v>0</v>
          </cell>
          <cell r="Q2571" t="str">
            <v>China</v>
          </cell>
          <cell r="R2571" t="e">
            <v>#N/A</v>
          </cell>
          <cell r="S2571" t="e">
            <v>#N/A</v>
          </cell>
          <cell r="T2571" t="e">
            <v>#N/A</v>
          </cell>
          <cell r="U2571" t="e">
            <v>#N/A</v>
          </cell>
          <cell r="V2571" t="e">
            <v>#N/A</v>
          </cell>
          <cell r="Y2571" t="e">
            <v>#N/A</v>
          </cell>
          <cell r="Z2571">
            <v>6102</v>
          </cell>
          <cell r="AB2571" t="str">
            <v>Under</v>
          </cell>
          <cell r="AC2571">
            <v>0.94444444444444442</v>
          </cell>
          <cell r="AD2571" t="e">
            <v>#N/A</v>
          </cell>
          <cell r="AF2571">
            <v>339</v>
          </cell>
          <cell r="AG2571">
            <v>339</v>
          </cell>
          <cell r="AH2571">
            <v>1</v>
          </cell>
          <cell r="AK2571">
            <v>1</v>
          </cell>
          <cell r="AL2571">
            <v>18</v>
          </cell>
          <cell r="AM2571">
            <v>0.99705014749262533</v>
          </cell>
          <cell r="AN2571" t="str">
            <v/>
          </cell>
          <cell r="AO2571" t="e">
            <v>#VALUE!</v>
          </cell>
          <cell r="AP2571" t="e">
            <v>#VALUE!</v>
          </cell>
          <cell r="AS2571">
            <v>1</v>
          </cell>
          <cell r="AT2571">
            <v>0</v>
          </cell>
        </row>
        <row r="2572">
          <cell r="B2572">
            <v>387081</v>
          </cell>
          <cell r="C2572" t="str">
            <v>SHENZHEN STRONG TECHNOLOGY CO., LTD.</v>
          </cell>
          <cell r="D2572" t="str">
            <v>V63</v>
          </cell>
          <cell r="E2572" t="str">
            <v>TBD</v>
          </cell>
          <cell r="F2572" t="str">
            <v>RIM CARRIER FOR PSA MEM FIXTURE</v>
          </cell>
          <cell r="G2572" t="str">
            <v>FXT,AE,RIM CARRIER FOR PSA MEM FIXTURE,V6X,STRONG</v>
          </cell>
          <cell r="H2572">
            <v>269</v>
          </cell>
          <cell r="I2572" t="str">
            <v>AE</v>
          </cell>
          <cell r="J2572" t="str">
            <v>New Buy</v>
          </cell>
          <cell r="K2572">
            <v>269</v>
          </cell>
          <cell r="L2572">
            <v>1</v>
          </cell>
          <cell r="M2572" t="str">
            <v>EBD</v>
          </cell>
          <cell r="N2572">
            <v>269</v>
          </cell>
          <cell r="O2572">
            <v>269</v>
          </cell>
          <cell r="P2572" t="b">
            <v>0</v>
          </cell>
          <cell r="Q2572" t="str">
            <v>China</v>
          </cell>
          <cell r="R2572" t="e">
            <v>#N/A</v>
          </cell>
          <cell r="S2572" t="e">
            <v>#N/A</v>
          </cell>
          <cell r="T2572" t="e">
            <v>#N/A</v>
          </cell>
          <cell r="U2572" t="e">
            <v>#N/A</v>
          </cell>
          <cell r="V2572" t="e">
            <v>#N/A</v>
          </cell>
          <cell r="Y2572" t="e">
            <v>#N/A</v>
          </cell>
          <cell r="Z2572">
            <v>269</v>
          </cell>
          <cell r="AB2572" t="str">
            <v>Under</v>
          </cell>
          <cell r="AC2572" t="str">
            <v/>
          </cell>
          <cell r="AD2572" t="e">
            <v>#N/A</v>
          </cell>
          <cell r="AF2572">
            <v>269</v>
          </cell>
          <cell r="AG2572">
            <v>269</v>
          </cell>
          <cell r="AH2572">
            <v>1</v>
          </cell>
          <cell r="AK2572">
            <v>1</v>
          </cell>
          <cell r="AL2572">
            <v>1</v>
          </cell>
          <cell r="AM2572">
            <v>0.99628252788104088</v>
          </cell>
          <cell r="AN2572" t="str">
            <v/>
          </cell>
          <cell r="AO2572" t="e">
            <v>#VALUE!</v>
          </cell>
          <cell r="AP2572" t="e">
            <v>#VALUE!</v>
          </cell>
          <cell r="AS2572">
            <v>1</v>
          </cell>
          <cell r="AT2572">
            <v>0</v>
          </cell>
        </row>
        <row r="2573">
          <cell r="B2573">
            <v>387082</v>
          </cell>
          <cell r="C2573" t="str">
            <v>SHENZHEN STRONG TECHNOLOGY CO., LTD.</v>
          </cell>
          <cell r="D2573" t="str">
            <v>V64</v>
          </cell>
          <cell r="E2573" t="str">
            <v>TBD</v>
          </cell>
          <cell r="F2573" t="str">
            <v>RIM CARRIER FOR PSA MEM FIXTURE</v>
          </cell>
          <cell r="G2573" t="str">
            <v>FXT,AE,RIM CARRIER FOR PSA MEM FIXTURE,V6X,STRONG</v>
          </cell>
          <cell r="H2573">
            <v>269</v>
          </cell>
          <cell r="I2573" t="str">
            <v>AE</v>
          </cell>
          <cell r="J2573" t="str">
            <v>New Buy</v>
          </cell>
          <cell r="K2573">
            <v>269</v>
          </cell>
          <cell r="L2573">
            <v>1</v>
          </cell>
          <cell r="M2573" t="str">
            <v>EBD</v>
          </cell>
          <cell r="N2573">
            <v>269</v>
          </cell>
          <cell r="O2573">
            <v>269</v>
          </cell>
          <cell r="P2573" t="b">
            <v>0</v>
          </cell>
          <cell r="Q2573" t="str">
            <v>China</v>
          </cell>
          <cell r="R2573" t="e">
            <v>#N/A</v>
          </cell>
          <cell r="S2573" t="e">
            <v>#N/A</v>
          </cell>
          <cell r="T2573" t="e">
            <v>#N/A</v>
          </cell>
          <cell r="U2573" t="e">
            <v>#N/A</v>
          </cell>
          <cell r="V2573" t="e">
            <v>#N/A</v>
          </cell>
          <cell r="Y2573" t="e">
            <v>#N/A</v>
          </cell>
          <cell r="Z2573">
            <v>269</v>
          </cell>
          <cell r="AB2573" t="str">
            <v>Under</v>
          </cell>
          <cell r="AC2573" t="str">
            <v/>
          </cell>
          <cell r="AD2573" t="e">
            <v>#N/A</v>
          </cell>
          <cell r="AF2573">
            <v>269</v>
          </cell>
          <cell r="AG2573">
            <v>269</v>
          </cell>
          <cell r="AH2573">
            <v>1</v>
          </cell>
          <cell r="AK2573">
            <v>1</v>
          </cell>
          <cell r="AL2573">
            <v>1</v>
          </cell>
          <cell r="AM2573">
            <v>0.99628252788104088</v>
          </cell>
          <cell r="AN2573" t="str">
            <v/>
          </cell>
          <cell r="AO2573" t="e">
            <v>#VALUE!</v>
          </cell>
          <cell r="AP2573" t="e">
            <v>#VALUE!</v>
          </cell>
          <cell r="AS2573">
            <v>1</v>
          </cell>
          <cell r="AT2573">
            <v>0</v>
          </cell>
        </row>
        <row r="2574">
          <cell r="B2574">
            <v>387083</v>
          </cell>
          <cell r="C2574" t="str">
            <v>SHENZHEN STRONG TECHNOLOGY CO., LTD.</v>
          </cell>
          <cell r="D2574" t="str">
            <v>V63</v>
          </cell>
          <cell r="E2574" t="str">
            <v>TBD</v>
          </cell>
          <cell r="F2574" t="str">
            <v>RIM CARRIER FOR PSA PDX FIXTURE</v>
          </cell>
          <cell r="G2574" t="str">
            <v>FXT,AE,RIM CARRIER FOR PSA PDX FIXTURE,V6X,STRONG</v>
          </cell>
          <cell r="H2574">
            <v>249</v>
          </cell>
          <cell r="I2574" t="str">
            <v>AE</v>
          </cell>
          <cell r="J2574" t="str">
            <v>New Buy</v>
          </cell>
          <cell r="K2574">
            <v>249</v>
          </cell>
          <cell r="L2574">
            <v>1</v>
          </cell>
          <cell r="M2574" t="str">
            <v>EBD</v>
          </cell>
          <cell r="N2574">
            <v>249</v>
          </cell>
          <cell r="O2574">
            <v>249</v>
          </cell>
          <cell r="P2574" t="b">
            <v>0</v>
          </cell>
          <cell r="Q2574" t="str">
            <v>China</v>
          </cell>
          <cell r="R2574" t="e">
            <v>#N/A</v>
          </cell>
          <cell r="S2574" t="e">
            <v>#N/A</v>
          </cell>
          <cell r="T2574" t="e">
            <v>#N/A</v>
          </cell>
          <cell r="U2574" t="e">
            <v>#N/A</v>
          </cell>
          <cell r="V2574" t="e">
            <v>#N/A</v>
          </cell>
          <cell r="Y2574" t="e">
            <v>#N/A</v>
          </cell>
          <cell r="Z2574">
            <v>249</v>
          </cell>
          <cell r="AB2574" t="str">
            <v>Under</v>
          </cell>
          <cell r="AC2574" t="str">
            <v/>
          </cell>
          <cell r="AD2574" t="e">
            <v>#N/A</v>
          </cell>
          <cell r="AF2574">
            <v>249</v>
          </cell>
          <cell r="AG2574">
            <v>249</v>
          </cell>
          <cell r="AH2574">
            <v>1</v>
          </cell>
          <cell r="AK2574">
            <v>1</v>
          </cell>
          <cell r="AL2574">
            <v>1</v>
          </cell>
          <cell r="AM2574">
            <v>0.99598393574297184</v>
          </cell>
          <cell r="AN2574" t="str">
            <v/>
          </cell>
          <cell r="AO2574" t="e">
            <v>#VALUE!</v>
          </cell>
          <cell r="AP2574" t="e">
            <v>#VALUE!</v>
          </cell>
          <cell r="AS2574">
            <v>1</v>
          </cell>
          <cell r="AT2574">
            <v>0</v>
          </cell>
        </row>
        <row r="2575">
          <cell r="B2575">
            <v>387084</v>
          </cell>
          <cell r="C2575" t="str">
            <v>SHENZHEN STRONG TECHNOLOGY CO., LTD.</v>
          </cell>
          <cell r="D2575" t="str">
            <v>V64</v>
          </cell>
          <cell r="E2575" t="str">
            <v>TBD</v>
          </cell>
          <cell r="F2575" t="str">
            <v>RIM CARRIER FOR PSA PDX FIXTURE</v>
          </cell>
          <cell r="G2575" t="str">
            <v>FXT,AE,RIM CARRIER FOR PSA PDX FIXTURE,V6X,STRONG</v>
          </cell>
          <cell r="H2575">
            <v>249</v>
          </cell>
          <cell r="I2575" t="str">
            <v>AE</v>
          </cell>
          <cell r="J2575" t="str">
            <v>New Buy</v>
          </cell>
          <cell r="K2575">
            <v>249</v>
          </cell>
          <cell r="L2575">
            <v>1</v>
          </cell>
          <cell r="M2575" t="str">
            <v>EBD</v>
          </cell>
          <cell r="N2575">
            <v>249</v>
          </cell>
          <cell r="O2575">
            <v>249</v>
          </cell>
          <cell r="P2575" t="b">
            <v>0</v>
          </cell>
          <cell r="Q2575" t="str">
            <v>China</v>
          </cell>
          <cell r="R2575" t="e">
            <v>#N/A</v>
          </cell>
          <cell r="S2575" t="e">
            <v>#N/A</v>
          </cell>
          <cell r="T2575" t="e">
            <v>#N/A</v>
          </cell>
          <cell r="U2575" t="e">
            <v>#N/A</v>
          </cell>
          <cell r="V2575" t="e">
            <v>#N/A</v>
          </cell>
          <cell r="Y2575" t="e">
            <v>#N/A</v>
          </cell>
          <cell r="Z2575">
            <v>249</v>
          </cell>
          <cell r="AB2575" t="str">
            <v>Under</v>
          </cell>
          <cell r="AC2575" t="str">
            <v/>
          </cell>
          <cell r="AD2575" t="e">
            <v>#N/A</v>
          </cell>
          <cell r="AF2575">
            <v>249</v>
          </cell>
          <cell r="AG2575">
            <v>249</v>
          </cell>
          <cell r="AH2575">
            <v>1</v>
          </cell>
          <cell r="AK2575">
            <v>1</v>
          </cell>
          <cell r="AL2575">
            <v>1</v>
          </cell>
          <cell r="AM2575">
            <v>0.99598393574297184</v>
          </cell>
          <cell r="AN2575" t="str">
            <v/>
          </cell>
          <cell r="AO2575" t="e">
            <v>#VALUE!</v>
          </cell>
          <cell r="AP2575" t="e">
            <v>#VALUE!</v>
          </cell>
          <cell r="AS2575">
            <v>1</v>
          </cell>
          <cell r="AT2575">
            <v>0</v>
          </cell>
        </row>
        <row r="2576">
          <cell r="B2576">
            <v>387085</v>
          </cell>
          <cell r="C2576" t="str">
            <v>SHENZHEN STRONG TECHNOLOGY CO., LTD.</v>
          </cell>
          <cell r="D2576" t="str">
            <v>V63</v>
          </cell>
          <cell r="E2576" t="str">
            <v>TBD</v>
          </cell>
          <cell r="F2576" t="str">
            <v>RIM CARRIER FOR SPA MEME FIXTURE</v>
          </cell>
          <cell r="G2576" t="str">
            <v>FXT,AE,RIM CARRIER FOR SPA MEM FIXTURE,V6X,STRONG</v>
          </cell>
          <cell r="H2576">
            <v>269</v>
          </cell>
          <cell r="I2576" t="str">
            <v>AE</v>
          </cell>
          <cell r="J2576" t="str">
            <v>New Buy</v>
          </cell>
          <cell r="K2576">
            <v>269</v>
          </cell>
          <cell r="L2576">
            <v>1</v>
          </cell>
          <cell r="M2576" t="str">
            <v>EBD</v>
          </cell>
          <cell r="N2576">
            <v>269</v>
          </cell>
          <cell r="O2576">
            <v>269</v>
          </cell>
          <cell r="P2576" t="b">
            <v>0</v>
          </cell>
          <cell r="Q2576" t="str">
            <v>China</v>
          </cell>
          <cell r="R2576" t="e">
            <v>#N/A</v>
          </cell>
          <cell r="S2576" t="e">
            <v>#N/A</v>
          </cell>
          <cell r="T2576" t="e">
            <v>#N/A</v>
          </cell>
          <cell r="U2576" t="e">
            <v>#N/A</v>
          </cell>
          <cell r="V2576" t="e">
            <v>#N/A</v>
          </cell>
          <cell r="Y2576" t="e">
            <v>#N/A</v>
          </cell>
          <cell r="Z2576">
            <v>269</v>
          </cell>
          <cell r="AB2576" t="str">
            <v>Under</v>
          </cell>
          <cell r="AC2576" t="str">
            <v/>
          </cell>
          <cell r="AD2576" t="e">
            <v>#N/A</v>
          </cell>
          <cell r="AF2576">
            <v>269</v>
          </cell>
          <cell r="AG2576">
            <v>269</v>
          </cell>
          <cell r="AH2576">
            <v>1</v>
          </cell>
          <cell r="AK2576">
            <v>1</v>
          </cell>
          <cell r="AL2576">
            <v>1</v>
          </cell>
          <cell r="AM2576">
            <v>0.99628252788104088</v>
          </cell>
          <cell r="AN2576">
            <v>42102</v>
          </cell>
          <cell r="AO2576">
            <v>0.99997624815923236</v>
          </cell>
          <cell r="AP2576">
            <v>0.99361075483349959</v>
          </cell>
          <cell r="AS2576">
            <v>1</v>
          </cell>
          <cell r="AT2576">
            <v>0</v>
          </cell>
        </row>
        <row r="2577">
          <cell r="B2577">
            <v>387086</v>
          </cell>
          <cell r="C2577" t="str">
            <v>SHENZHEN STRONG TECHNOLOGY CO., LTD.</v>
          </cell>
          <cell r="D2577" t="str">
            <v>V64</v>
          </cell>
          <cell r="E2577" t="str">
            <v>TBD</v>
          </cell>
          <cell r="F2577" t="str">
            <v>RIM CARRIER FOR SPA MEM FIXTURE</v>
          </cell>
          <cell r="G2577" t="str">
            <v>FXT,AE,RIM CARRIER FOR SPA MEM FIXTURE,V6X,STRONG</v>
          </cell>
          <cell r="H2577">
            <v>269</v>
          </cell>
          <cell r="I2577" t="str">
            <v>AE</v>
          </cell>
          <cell r="J2577" t="str">
            <v>New Buy</v>
          </cell>
          <cell r="K2577">
            <v>269</v>
          </cell>
          <cell r="L2577">
            <v>1</v>
          </cell>
          <cell r="M2577" t="str">
            <v>EBD</v>
          </cell>
          <cell r="N2577">
            <v>269</v>
          </cell>
          <cell r="O2577">
            <v>269</v>
          </cell>
          <cell r="P2577" t="b">
            <v>0</v>
          </cell>
          <cell r="Q2577" t="str">
            <v>China</v>
          </cell>
          <cell r="R2577" t="e">
            <v>#N/A</v>
          </cell>
          <cell r="S2577" t="e">
            <v>#N/A</v>
          </cell>
          <cell r="T2577" t="e">
            <v>#N/A</v>
          </cell>
          <cell r="U2577" t="e">
            <v>#N/A</v>
          </cell>
          <cell r="V2577" t="e">
            <v>#N/A</v>
          </cell>
          <cell r="Y2577" t="e">
            <v>#N/A</v>
          </cell>
          <cell r="Z2577">
            <v>269</v>
          </cell>
          <cell r="AB2577" t="str">
            <v>Under</v>
          </cell>
          <cell r="AC2577" t="str">
            <v/>
          </cell>
          <cell r="AD2577" t="e">
            <v>#N/A</v>
          </cell>
          <cell r="AF2577">
            <v>269</v>
          </cell>
          <cell r="AG2577">
            <v>269</v>
          </cell>
          <cell r="AH2577">
            <v>1</v>
          </cell>
          <cell r="AK2577">
            <v>1</v>
          </cell>
          <cell r="AL2577">
            <v>1</v>
          </cell>
          <cell r="AM2577">
            <v>0.99628252788104088</v>
          </cell>
          <cell r="AN2577">
            <v>42102</v>
          </cell>
          <cell r="AO2577">
            <v>0.99997624815923236</v>
          </cell>
          <cell r="AP2577">
            <v>0.99361075483349959</v>
          </cell>
          <cell r="AS2577">
            <v>1</v>
          </cell>
          <cell r="AT2577">
            <v>0</v>
          </cell>
        </row>
        <row r="2578">
          <cell r="B2578">
            <v>387087</v>
          </cell>
          <cell r="C2578" t="str">
            <v>SHENZHEN STRONG TECHNOLOGY CO., LTD.</v>
          </cell>
          <cell r="D2578" t="str">
            <v>V63</v>
          </cell>
          <cell r="E2578" t="str">
            <v>TBD</v>
          </cell>
          <cell r="F2578" t="str">
            <v>RIM CARRIER WITH GLASS COVER</v>
          </cell>
          <cell r="G2578" t="str">
            <v>FXT,AE,RIM CARRIER WITH GLASS COVER,V6X,STRONG</v>
          </cell>
          <cell r="H2578">
            <v>99</v>
          </cell>
          <cell r="I2578" t="str">
            <v>AE</v>
          </cell>
          <cell r="J2578" t="str">
            <v>New Buy</v>
          </cell>
          <cell r="K2578">
            <v>79200</v>
          </cell>
          <cell r="L2578">
            <v>800</v>
          </cell>
          <cell r="M2578" t="str">
            <v>EBD</v>
          </cell>
          <cell r="N2578">
            <v>99</v>
          </cell>
          <cell r="O2578">
            <v>79200</v>
          </cell>
          <cell r="P2578" t="b">
            <v>0</v>
          </cell>
          <cell r="Q2578" t="str">
            <v>China</v>
          </cell>
          <cell r="R2578" t="e">
            <v>#N/A</v>
          </cell>
          <cell r="S2578" t="e">
            <v>#N/A</v>
          </cell>
          <cell r="T2578" t="e">
            <v>#N/A</v>
          </cell>
          <cell r="U2578" t="e">
            <v>#N/A</v>
          </cell>
          <cell r="V2578" t="e">
            <v>#N/A</v>
          </cell>
          <cell r="Y2578" t="e">
            <v>#N/A</v>
          </cell>
          <cell r="Z2578">
            <v>79200</v>
          </cell>
          <cell r="AB2578" t="str">
            <v>Under</v>
          </cell>
          <cell r="AC2578">
            <v>0.99875000000000003</v>
          </cell>
          <cell r="AD2578" t="e">
            <v>#N/A</v>
          </cell>
          <cell r="AF2578">
            <v>99</v>
          </cell>
          <cell r="AG2578">
            <v>99</v>
          </cell>
          <cell r="AH2578">
            <v>1</v>
          </cell>
          <cell r="AK2578">
            <v>1</v>
          </cell>
          <cell r="AL2578">
            <v>800</v>
          </cell>
          <cell r="AM2578">
            <v>0.98989898989898994</v>
          </cell>
          <cell r="AN2578" t="str">
            <v/>
          </cell>
          <cell r="AO2578" t="e">
            <v>#VALUE!</v>
          </cell>
          <cell r="AP2578" t="e">
            <v>#VALUE!</v>
          </cell>
          <cell r="AS2578">
            <v>1</v>
          </cell>
          <cell r="AT2578">
            <v>0</v>
          </cell>
        </row>
        <row r="2579">
          <cell r="B2579">
            <v>387088</v>
          </cell>
          <cell r="C2579" t="str">
            <v>SHENZHEN STRONG TECHNOLOGY CO., LTD.</v>
          </cell>
          <cell r="D2579" t="str">
            <v>V64</v>
          </cell>
          <cell r="E2579" t="str">
            <v>TBD</v>
          </cell>
          <cell r="F2579" t="str">
            <v>RIM CARRIER WITH GLASS COVER</v>
          </cell>
          <cell r="G2579" t="str">
            <v>FXT,AE,RIM CARRIER WITH GLASS COVER,V6X,STRONG</v>
          </cell>
          <cell r="H2579">
            <v>99</v>
          </cell>
          <cell r="I2579" t="str">
            <v>AE</v>
          </cell>
          <cell r="J2579" t="str">
            <v>New Buy</v>
          </cell>
          <cell r="K2579">
            <v>168300</v>
          </cell>
          <cell r="L2579">
            <v>1700</v>
          </cell>
          <cell r="M2579" t="str">
            <v>EBD</v>
          </cell>
          <cell r="N2579">
            <v>99</v>
          </cell>
          <cell r="O2579">
            <v>168300</v>
          </cell>
          <cell r="P2579" t="b">
            <v>0</v>
          </cell>
          <cell r="Q2579" t="str">
            <v>China</v>
          </cell>
          <cell r="R2579" t="e">
            <v>#N/A</v>
          </cell>
          <cell r="S2579" t="e">
            <v>#N/A</v>
          </cell>
          <cell r="T2579" t="e">
            <v>#N/A</v>
          </cell>
          <cell r="U2579" t="e">
            <v>#N/A</v>
          </cell>
          <cell r="V2579" t="e">
            <v>#N/A</v>
          </cell>
          <cell r="Y2579" t="e">
            <v>#N/A</v>
          </cell>
          <cell r="Z2579">
            <v>168300</v>
          </cell>
          <cell r="AB2579" t="str">
            <v>Under</v>
          </cell>
          <cell r="AC2579">
            <v>0.99941176470588233</v>
          </cell>
          <cell r="AD2579" t="e">
            <v>#N/A</v>
          </cell>
          <cell r="AF2579">
            <v>99</v>
          </cell>
          <cell r="AG2579">
            <v>99</v>
          </cell>
          <cell r="AH2579">
            <v>1</v>
          </cell>
          <cell r="AK2579">
            <v>1</v>
          </cell>
          <cell r="AL2579">
            <v>1700</v>
          </cell>
          <cell r="AM2579">
            <v>0.98989898989898994</v>
          </cell>
          <cell r="AN2579" t="str">
            <v/>
          </cell>
          <cell r="AO2579" t="e">
            <v>#VALUE!</v>
          </cell>
          <cell r="AP2579" t="e">
            <v>#VALUE!</v>
          </cell>
          <cell r="AS2579">
            <v>1</v>
          </cell>
          <cell r="AT2579">
            <v>0</v>
          </cell>
        </row>
        <row r="2580">
          <cell r="B2580">
            <v>387089</v>
          </cell>
          <cell r="C2580" t="str">
            <v>SHENZHEN STRONG TECHNOLOGY CO., LTD.</v>
          </cell>
          <cell r="D2580" t="str">
            <v>V64</v>
          </cell>
          <cell r="E2580" t="str">
            <v>TBD</v>
          </cell>
          <cell r="F2580" t="str">
            <v>RIM DECAP FIXTURE-SUB MODULE FIXTURE</v>
          </cell>
          <cell r="G2580" t="str">
            <v>FXT,AE,RIM DECAP FIXTURE-SUB MODULE FIXTURE,V6X,STRONG</v>
          </cell>
          <cell r="H2580">
            <v>80</v>
          </cell>
          <cell r="I2580" t="str">
            <v>AE</v>
          </cell>
          <cell r="J2580" t="str">
            <v>New Buy</v>
          </cell>
          <cell r="K2580">
            <v>80</v>
          </cell>
          <cell r="L2580">
            <v>1</v>
          </cell>
          <cell r="M2580" t="str">
            <v>EBD</v>
          </cell>
          <cell r="N2580">
            <v>80</v>
          </cell>
          <cell r="O2580">
            <v>80</v>
          </cell>
          <cell r="P2580" t="b">
            <v>0</v>
          </cell>
          <cell r="Q2580" t="str">
            <v>China</v>
          </cell>
          <cell r="R2580" t="e">
            <v>#N/A</v>
          </cell>
          <cell r="S2580" t="e">
            <v>#N/A</v>
          </cell>
          <cell r="T2580" t="e">
            <v>#N/A</v>
          </cell>
          <cell r="U2580" t="e">
            <v>#N/A</v>
          </cell>
          <cell r="V2580" t="e">
            <v>#N/A</v>
          </cell>
          <cell r="Y2580" t="e">
            <v>#N/A</v>
          </cell>
          <cell r="Z2580">
            <v>80</v>
          </cell>
          <cell r="AB2580" t="str">
            <v>Under</v>
          </cell>
          <cell r="AC2580" t="str">
            <v/>
          </cell>
          <cell r="AD2580" t="e">
            <v>#N/A</v>
          </cell>
          <cell r="AF2580">
            <v>80</v>
          </cell>
          <cell r="AG2580">
            <v>80</v>
          </cell>
          <cell r="AH2580">
            <v>1</v>
          </cell>
          <cell r="AK2580">
            <v>1</v>
          </cell>
          <cell r="AL2580">
            <v>1</v>
          </cell>
          <cell r="AM2580">
            <v>0.98750000000000004</v>
          </cell>
          <cell r="AN2580">
            <v>31200</v>
          </cell>
          <cell r="AO2580">
            <v>0.9999679487179487</v>
          </cell>
          <cell r="AP2580">
            <v>0.99743589743589745</v>
          </cell>
          <cell r="AS2580">
            <v>1</v>
          </cell>
          <cell r="AT2580">
            <v>0</v>
          </cell>
        </row>
        <row r="2581">
          <cell r="B2581">
            <v>387090</v>
          </cell>
          <cell r="C2581" t="str">
            <v>SHENZHEN STRONG TECHNOLOGY CO., LTD.</v>
          </cell>
          <cell r="D2581" t="str">
            <v>V63</v>
          </cell>
          <cell r="E2581" t="str">
            <v>TBD</v>
          </cell>
          <cell r="F2581" t="str">
            <v>RIM FBA RCAM SUB HOLDER1</v>
          </cell>
          <cell r="G2581" t="str">
            <v>FXT,AE,RIM FBA RCAM SUB HOLDER1 (HOLD PDX AWAY + FIX MEM) FIXTURE,V6X,STRONG</v>
          </cell>
          <cell r="H2581">
            <v>355</v>
          </cell>
          <cell r="I2581" t="str">
            <v>AE</v>
          </cell>
          <cell r="J2581" t="str">
            <v>New Buy</v>
          </cell>
          <cell r="K2581">
            <v>6390</v>
          </cell>
          <cell r="L2581">
            <v>18</v>
          </cell>
          <cell r="M2581" t="str">
            <v>EBD</v>
          </cell>
          <cell r="N2581">
            <v>355</v>
          </cell>
          <cell r="O2581">
            <v>6390</v>
          </cell>
          <cell r="P2581" t="b">
            <v>0</v>
          </cell>
          <cell r="Q2581" t="str">
            <v>China</v>
          </cell>
          <cell r="R2581" t="e">
            <v>#N/A</v>
          </cell>
          <cell r="S2581" t="e">
            <v>#N/A</v>
          </cell>
          <cell r="T2581" t="e">
            <v>#N/A</v>
          </cell>
          <cell r="U2581" t="e">
            <v>#N/A</v>
          </cell>
          <cell r="V2581" t="e">
            <v>#N/A</v>
          </cell>
          <cell r="Y2581" t="e">
            <v>#N/A</v>
          </cell>
          <cell r="Z2581">
            <v>6390</v>
          </cell>
          <cell r="AB2581" t="str">
            <v>Under</v>
          </cell>
          <cell r="AC2581">
            <v>0.94444444444444442</v>
          </cell>
          <cell r="AD2581" t="e">
            <v>#N/A</v>
          </cell>
          <cell r="AF2581">
            <v>355</v>
          </cell>
          <cell r="AG2581">
            <v>355</v>
          </cell>
          <cell r="AH2581">
            <v>1</v>
          </cell>
          <cell r="AK2581">
            <v>1</v>
          </cell>
          <cell r="AL2581">
            <v>18</v>
          </cell>
          <cell r="AM2581">
            <v>0.9971830985915493</v>
          </cell>
          <cell r="AN2581">
            <v>52868</v>
          </cell>
          <cell r="AO2581">
            <v>0.9999810849663312</v>
          </cell>
          <cell r="AP2581">
            <v>0.99328516304759018</v>
          </cell>
          <cell r="AS2581">
            <v>1</v>
          </cell>
          <cell r="AT2581">
            <v>0</v>
          </cell>
        </row>
        <row r="2582">
          <cell r="B2582">
            <v>387091</v>
          </cell>
          <cell r="C2582" t="str">
            <v>SHENZHEN STRONG TECHNOLOGY CO., LTD.</v>
          </cell>
          <cell r="D2582" t="str">
            <v>V64</v>
          </cell>
          <cell r="E2582" t="str">
            <v>TBD</v>
          </cell>
          <cell r="F2582" t="str">
            <v>RIM FBA RCAM SUB HOLDER1 (HOLD PDX AWAY + FIX MEM) FIXTURE</v>
          </cell>
          <cell r="G2582" t="str">
            <v>FXT,AE,RIM FBA RCAM SUB HOLDER1 (HOLD PDX AWAY + FIX MEM) FIXTURE,V6X,STRONG</v>
          </cell>
          <cell r="H2582">
            <v>355</v>
          </cell>
          <cell r="I2582" t="str">
            <v>AE</v>
          </cell>
          <cell r="J2582" t="str">
            <v>New Buy</v>
          </cell>
          <cell r="K2582">
            <v>6390</v>
          </cell>
          <cell r="L2582">
            <v>18</v>
          </cell>
          <cell r="M2582" t="str">
            <v>EBD</v>
          </cell>
          <cell r="N2582">
            <v>355</v>
          </cell>
          <cell r="O2582">
            <v>6390</v>
          </cell>
          <cell r="P2582" t="b">
            <v>0</v>
          </cell>
          <cell r="Q2582" t="str">
            <v>China</v>
          </cell>
          <cell r="R2582" t="e">
            <v>#N/A</v>
          </cell>
          <cell r="S2582" t="e">
            <v>#N/A</v>
          </cell>
          <cell r="T2582" t="e">
            <v>#N/A</v>
          </cell>
          <cell r="U2582" t="e">
            <v>#N/A</v>
          </cell>
          <cell r="V2582" t="e">
            <v>#N/A</v>
          </cell>
          <cell r="Y2582" t="e">
            <v>#N/A</v>
          </cell>
          <cell r="Z2582">
            <v>6390</v>
          </cell>
          <cell r="AB2582" t="str">
            <v>Under</v>
          </cell>
          <cell r="AC2582">
            <v>0.94444444444444442</v>
          </cell>
          <cell r="AD2582" t="e">
            <v>#N/A</v>
          </cell>
          <cell r="AF2582">
            <v>355</v>
          </cell>
          <cell r="AG2582">
            <v>355</v>
          </cell>
          <cell r="AH2582">
            <v>1</v>
          </cell>
          <cell r="AK2582">
            <v>1</v>
          </cell>
          <cell r="AL2582">
            <v>18</v>
          </cell>
          <cell r="AM2582">
            <v>0.9971830985915493</v>
          </cell>
          <cell r="AN2582">
            <v>52868</v>
          </cell>
          <cell r="AO2582">
            <v>0.9999810849663312</v>
          </cell>
          <cell r="AP2582">
            <v>0.99328516304759018</v>
          </cell>
          <cell r="AS2582">
            <v>1</v>
          </cell>
          <cell r="AT2582">
            <v>0</v>
          </cell>
        </row>
        <row r="2583">
          <cell r="B2583">
            <v>387092</v>
          </cell>
          <cell r="C2583" t="str">
            <v>SHENZHEN STRONG TECHNOLOGY CO., LTD.</v>
          </cell>
          <cell r="D2583" t="str">
            <v>V63</v>
          </cell>
          <cell r="E2583" t="str">
            <v>TBD</v>
          </cell>
          <cell r="F2583" t="str">
            <v>RIM FBA RCAM SUB HOLDER2</v>
          </cell>
          <cell r="G2583" t="str">
            <v>FXT,AE,RIM FBA RCAM SUB HOLDER2 (HOLD PDX AWAY + FIX MEM) FIXTURE,V6X,STRONG</v>
          </cell>
          <cell r="H2583">
            <v>339</v>
          </cell>
          <cell r="I2583" t="str">
            <v>AE</v>
          </cell>
          <cell r="J2583" t="str">
            <v>New Buy</v>
          </cell>
          <cell r="K2583">
            <v>6102</v>
          </cell>
          <cell r="L2583">
            <v>18</v>
          </cell>
          <cell r="M2583" t="str">
            <v>EBD</v>
          </cell>
          <cell r="N2583">
            <v>339</v>
          </cell>
          <cell r="O2583">
            <v>6102</v>
          </cell>
          <cell r="P2583" t="b">
            <v>0</v>
          </cell>
          <cell r="Q2583" t="str">
            <v>China</v>
          </cell>
          <cell r="R2583" t="e">
            <v>#N/A</v>
          </cell>
          <cell r="S2583" t="e">
            <v>#N/A</v>
          </cell>
          <cell r="T2583" t="e">
            <v>#N/A</v>
          </cell>
          <cell r="U2583" t="e">
            <v>#N/A</v>
          </cell>
          <cell r="V2583" t="e">
            <v>#N/A</v>
          </cell>
          <cell r="Y2583" t="e">
            <v>#N/A</v>
          </cell>
          <cell r="Z2583">
            <v>6102</v>
          </cell>
          <cell r="AB2583" t="str">
            <v>Under</v>
          </cell>
          <cell r="AC2583">
            <v>0.94444444444444442</v>
          </cell>
          <cell r="AD2583" t="e">
            <v>#N/A</v>
          </cell>
          <cell r="AF2583">
            <v>339</v>
          </cell>
          <cell r="AG2583">
            <v>339</v>
          </cell>
          <cell r="AH2583">
            <v>1</v>
          </cell>
          <cell r="AK2583">
            <v>1</v>
          </cell>
          <cell r="AL2583">
            <v>18</v>
          </cell>
          <cell r="AM2583">
            <v>0.99705014749262533</v>
          </cell>
          <cell r="AN2583">
            <v>52868</v>
          </cell>
          <cell r="AO2583">
            <v>0.9999810849663312</v>
          </cell>
          <cell r="AP2583">
            <v>0.9935878035862904</v>
          </cell>
          <cell r="AS2583">
            <v>1</v>
          </cell>
          <cell r="AT2583">
            <v>0</v>
          </cell>
        </row>
        <row r="2584">
          <cell r="B2584">
            <v>387093</v>
          </cell>
          <cell r="C2584" t="str">
            <v>SHENZHEN STRONG TECHNOLOGY CO., LTD.</v>
          </cell>
          <cell r="D2584" t="str">
            <v>V64</v>
          </cell>
          <cell r="E2584" t="str">
            <v>TBD</v>
          </cell>
          <cell r="F2584" t="str">
            <v>RIM FBA RCAM SUB HOLDER2 (HOLD PDX AWAY + FIX MEM) FIXTURE</v>
          </cell>
          <cell r="G2584" t="str">
            <v>FXT,AE,RIM FBA RCAM SUB HOLDER2 (HOLD PDX AWAY + FIX MEM) FIXTURE,V6X,STRONG</v>
          </cell>
          <cell r="H2584">
            <v>339</v>
          </cell>
          <cell r="I2584" t="str">
            <v>AE</v>
          </cell>
          <cell r="J2584" t="str">
            <v>New Buy</v>
          </cell>
          <cell r="K2584">
            <v>6102</v>
          </cell>
          <cell r="L2584">
            <v>18</v>
          </cell>
          <cell r="M2584" t="str">
            <v>EBD</v>
          </cell>
          <cell r="N2584">
            <v>339</v>
          </cell>
          <cell r="O2584">
            <v>6102</v>
          </cell>
          <cell r="P2584" t="b">
            <v>0</v>
          </cell>
          <cell r="Q2584" t="str">
            <v>China</v>
          </cell>
          <cell r="R2584" t="e">
            <v>#N/A</v>
          </cell>
          <cell r="S2584" t="e">
            <v>#N/A</v>
          </cell>
          <cell r="T2584" t="e">
            <v>#N/A</v>
          </cell>
          <cell r="U2584" t="e">
            <v>#N/A</v>
          </cell>
          <cell r="V2584" t="e">
            <v>#N/A</v>
          </cell>
          <cell r="Y2584" t="e">
            <v>#N/A</v>
          </cell>
          <cell r="Z2584">
            <v>6102</v>
          </cell>
          <cell r="AB2584" t="str">
            <v>Under</v>
          </cell>
          <cell r="AC2584">
            <v>0.94444444444444442</v>
          </cell>
          <cell r="AD2584" t="e">
            <v>#N/A</v>
          </cell>
          <cell r="AF2584">
            <v>339</v>
          </cell>
          <cell r="AG2584">
            <v>339</v>
          </cell>
          <cell r="AH2584">
            <v>1</v>
          </cell>
          <cell r="AK2584">
            <v>1</v>
          </cell>
          <cell r="AL2584">
            <v>18</v>
          </cell>
          <cell r="AM2584">
            <v>0.99705014749262533</v>
          </cell>
          <cell r="AN2584">
            <v>52868</v>
          </cell>
          <cell r="AO2584">
            <v>0.9999810849663312</v>
          </cell>
          <cell r="AP2584">
            <v>0.9935878035862904</v>
          </cell>
          <cell r="AS2584">
            <v>1</v>
          </cell>
          <cell r="AT2584">
            <v>0</v>
          </cell>
        </row>
        <row r="2585">
          <cell r="B2585">
            <v>387094</v>
          </cell>
          <cell r="C2585" t="str">
            <v>SHENZHEN STRONG TECHNOLOGY CO., LTD.</v>
          </cell>
          <cell r="D2585" t="str">
            <v>V63</v>
          </cell>
          <cell r="E2585" t="str">
            <v>TBD</v>
          </cell>
          <cell r="F2585" t="str">
            <v>RIM HOLDEDR0 OP PLATFORM FIXTURE</v>
          </cell>
          <cell r="G2585" t="str">
            <v>FXT,AE,RIM HOLDER0 OP PLATFORM FIXTURE,V6X,STRONG</v>
          </cell>
          <cell r="H2585">
            <v>80</v>
          </cell>
          <cell r="I2585" t="str">
            <v>AE</v>
          </cell>
          <cell r="J2585" t="str">
            <v>New Buy</v>
          </cell>
          <cell r="K2585">
            <v>80</v>
          </cell>
          <cell r="L2585">
            <v>1</v>
          </cell>
          <cell r="M2585" t="str">
            <v>EBD</v>
          </cell>
          <cell r="N2585">
            <v>80</v>
          </cell>
          <cell r="O2585">
            <v>80</v>
          </cell>
          <cell r="P2585" t="b">
            <v>0</v>
          </cell>
          <cell r="Q2585" t="str">
            <v>China</v>
          </cell>
          <cell r="R2585" t="e">
            <v>#N/A</v>
          </cell>
          <cell r="S2585" t="e">
            <v>#N/A</v>
          </cell>
          <cell r="T2585" t="e">
            <v>#N/A</v>
          </cell>
          <cell r="U2585" t="e">
            <v>#N/A</v>
          </cell>
          <cell r="V2585" t="e">
            <v>#N/A</v>
          </cell>
          <cell r="Y2585" t="e">
            <v>#N/A</v>
          </cell>
          <cell r="Z2585">
            <v>80</v>
          </cell>
          <cell r="AB2585" t="str">
            <v>Under</v>
          </cell>
          <cell r="AC2585" t="str">
            <v/>
          </cell>
          <cell r="AD2585" t="e">
            <v>#N/A</v>
          </cell>
          <cell r="AF2585">
            <v>80</v>
          </cell>
          <cell r="AG2585">
            <v>80</v>
          </cell>
          <cell r="AH2585">
            <v>1</v>
          </cell>
          <cell r="AK2585">
            <v>1</v>
          </cell>
          <cell r="AL2585">
            <v>1</v>
          </cell>
          <cell r="AM2585">
            <v>0.98750000000000004</v>
          </cell>
          <cell r="AN2585">
            <v>47420</v>
          </cell>
          <cell r="AO2585">
            <v>0.99997891185153942</v>
          </cell>
          <cell r="AP2585">
            <v>0.99831294812315474</v>
          </cell>
          <cell r="AS2585">
            <v>1</v>
          </cell>
          <cell r="AT2585">
            <v>0</v>
          </cell>
        </row>
        <row r="2586">
          <cell r="B2586">
            <v>387095</v>
          </cell>
          <cell r="C2586" t="str">
            <v>SHENZHEN STRONG TECHNOLOGY CO., LTD.</v>
          </cell>
          <cell r="D2586" t="str">
            <v>V64</v>
          </cell>
          <cell r="E2586" t="str">
            <v>TBD</v>
          </cell>
          <cell r="F2586" t="str">
            <v>RIM HOLDER0 OP PLATFORM FIXTURE</v>
          </cell>
          <cell r="G2586" t="str">
            <v>FXT,AE,RIM HOLDER0 OP PLATFORM FIXTURE,V6X,STRONG</v>
          </cell>
          <cell r="H2586">
            <v>80</v>
          </cell>
          <cell r="I2586" t="str">
            <v>AE</v>
          </cell>
          <cell r="J2586" t="str">
            <v>New Buy</v>
          </cell>
          <cell r="K2586">
            <v>80</v>
          </cell>
          <cell r="L2586">
            <v>1</v>
          </cell>
          <cell r="M2586" t="str">
            <v>EBD</v>
          </cell>
          <cell r="N2586">
            <v>80</v>
          </cell>
          <cell r="O2586">
            <v>80</v>
          </cell>
          <cell r="P2586" t="b">
            <v>0</v>
          </cell>
          <cell r="Q2586" t="str">
            <v>China</v>
          </cell>
          <cell r="R2586" t="e">
            <v>#N/A</v>
          </cell>
          <cell r="S2586" t="e">
            <v>#N/A</v>
          </cell>
          <cell r="T2586" t="e">
            <v>#N/A</v>
          </cell>
          <cell r="U2586" t="e">
            <v>#N/A</v>
          </cell>
          <cell r="V2586" t="e">
            <v>#N/A</v>
          </cell>
          <cell r="Y2586" t="e">
            <v>#N/A</v>
          </cell>
          <cell r="Z2586">
            <v>80</v>
          </cell>
          <cell r="AB2586" t="str">
            <v>Under</v>
          </cell>
          <cell r="AC2586" t="str">
            <v/>
          </cell>
          <cell r="AD2586" t="e">
            <v>#N/A</v>
          </cell>
          <cell r="AF2586">
            <v>80</v>
          </cell>
          <cell r="AG2586">
            <v>80</v>
          </cell>
          <cell r="AH2586">
            <v>1</v>
          </cell>
          <cell r="AK2586">
            <v>1</v>
          </cell>
          <cell r="AL2586">
            <v>1</v>
          </cell>
          <cell r="AM2586">
            <v>0.98750000000000004</v>
          </cell>
          <cell r="AN2586">
            <v>47420</v>
          </cell>
          <cell r="AO2586">
            <v>0.99997891185153942</v>
          </cell>
          <cell r="AP2586">
            <v>0.99831294812315474</v>
          </cell>
          <cell r="AS2586">
            <v>1</v>
          </cell>
          <cell r="AT2586">
            <v>0</v>
          </cell>
        </row>
        <row r="2587">
          <cell r="B2587">
            <v>387096</v>
          </cell>
          <cell r="C2587" t="str">
            <v>SHENZHEN STRONG TECHNOLOGY CO., LTD.</v>
          </cell>
          <cell r="D2587" t="str">
            <v>V63</v>
          </cell>
          <cell r="E2587" t="str">
            <v>TBD</v>
          </cell>
          <cell r="F2587" t="str">
            <v>RIM HOLDEDR1 OP PLATFORM FIXTURE</v>
          </cell>
          <cell r="G2587" t="str">
            <v>FXT,AE,RIM HOLDER1 OP PLATFORM FIXTURE,V6X,STRONG</v>
          </cell>
          <cell r="H2587">
            <v>80</v>
          </cell>
          <cell r="I2587" t="str">
            <v>AE</v>
          </cell>
          <cell r="J2587" t="str">
            <v>New Buy</v>
          </cell>
          <cell r="K2587">
            <v>80</v>
          </cell>
          <cell r="L2587">
            <v>1</v>
          </cell>
          <cell r="M2587" t="str">
            <v>EBD</v>
          </cell>
          <cell r="N2587">
            <v>80</v>
          </cell>
          <cell r="O2587">
            <v>80</v>
          </cell>
          <cell r="P2587" t="b">
            <v>0</v>
          </cell>
          <cell r="Q2587" t="str">
            <v>China</v>
          </cell>
          <cell r="R2587" t="e">
            <v>#N/A</v>
          </cell>
          <cell r="S2587" t="e">
            <v>#N/A</v>
          </cell>
          <cell r="T2587" t="e">
            <v>#N/A</v>
          </cell>
          <cell r="U2587" t="e">
            <v>#N/A</v>
          </cell>
          <cell r="V2587" t="e">
            <v>#N/A</v>
          </cell>
          <cell r="Y2587" t="e">
            <v>#N/A</v>
          </cell>
          <cell r="Z2587">
            <v>80</v>
          </cell>
          <cell r="AB2587" t="str">
            <v>Under</v>
          </cell>
          <cell r="AC2587" t="str">
            <v/>
          </cell>
          <cell r="AD2587" t="e">
            <v>#N/A</v>
          </cell>
          <cell r="AF2587">
            <v>80</v>
          </cell>
          <cell r="AG2587">
            <v>80</v>
          </cell>
          <cell r="AH2587">
            <v>1</v>
          </cell>
          <cell r="AK2587">
            <v>1</v>
          </cell>
          <cell r="AL2587">
            <v>1</v>
          </cell>
          <cell r="AM2587">
            <v>0.98750000000000004</v>
          </cell>
          <cell r="AN2587">
            <v>47420</v>
          </cell>
          <cell r="AO2587">
            <v>0.99997891185153942</v>
          </cell>
          <cell r="AP2587">
            <v>0.99831294812315474</v>
          </cell>
          <cell r="AS2587">
            <v>1</v>
          </cell>
          <cell r="AT2587">
            <v>0</v>
          </cell>
        </row>
        <row r="2588">
          <cell r="B2588">
            <v>387097</v>
          </cell>
          <cell r="C2588" t="str">
            <v>SHENZHEN STRONG TECHNOLOGY CO., LTD.</v>
          </cell>
          <cell r="D2588" t="str">
            <v>V64</v>
          </cell>
          <cell r="E2588" t="str">
            <v>TBD</v>
          </cell>
          <cell r="F2588" t="str">
            <v>RIM HOLDER1 OP PLATFORM FIXTURE</v>
          </cell>
          <cell r="G2588" t="str">
            <v>FXT,AE,RIM HOLDER1 OP PLATFORM FIXTURE,V6X,STRONG</v>
          </cell>
          <cell r="H2588">
            <v>80</v>
          </cell>
          <cell r="I2588" t="str">
            <v>AE</v>
          </cell>
          <cell r="J2588" t="str">
            <v>New Buy</v>
          </cell>
          <cell r="K2588">
            <v>80</v>
          </cell>
          <cell r="L2588">
            <v>1</v>
          </cell>
          <cell r="M2588" t="str">
            <v>EBD</v>
          </cell>
          <cell r="N2588">
            <v>80</v>
          </cell>
          <cell r="O2588">
            <v>80</v>
          </cell>
          <cell r="P2588" t="b">
            <v>0</v>
          </cell>
          <cell r="Q2588" t="str">
            <v>China</v>
          </cell>
          <cell r="R2588" t="e">
            <v>#N/A</v>
          </cell>
          <cell r="S2588" t="e">
            <v>#N/A</v>
          </cell>
          <cell r="T2588" t="e">
            <v>#N/A</v>
          </cell>
          <cell r="U2588" t="e">
            <v>#N/A</v>
          </cell>
          <cell r="V2588" t="e">
            <v>#N/A</v>
          </cell>
          <cell r="Y2588" t="e">
            <v>#N/A</v>
          </cell>
          <cell r="Z2588">
            <v>80</v>
          </cell>
          <cell r="AB2588" t="str">
            <v>Under</v>
          </cell>
          <cell r="AC2588" t="str">
            <v/>
          </cell>
          <cell r="AD2588" t="e">
            <v>#N/A</v>
          </cell>
          <cell r="AF2588">
            <v>80</v>
          </cell>
          <cell r="AG2588">
            <v>80</v>
          </cell>
          <cell r="AH2588">
            <v>1</v>
          </cell>
          <cell r="AK2588">
            <v>1</v>
          </cell>
          <cell r="AL2588">
            <v>1</v>
          </cell>
          <cell r="AM2588">
            <v>0.98750000000000004</v>
          </cell>
          <cell r="AN2588">
            <v>47420</v>
          </cell>
          <cell r="AO2588">
            <v>0.99997891185153942</v>
          </cell>
          <cell r="AP2588">
            <v>0.99831294812315474</v>
          </cell>
          <cell r="AS2588">
            <v>1</v>
          </cell>
          <cell r="AT2588">
            <v>0</v>
          </cell>
        </row>
        <row r="2589">
          <cell r="B2589">
            <v>387098</v>
          </cell>
          <cell r="C2589" t="str">
            <v>SHENZHEN STRONG TECHNOLOGY CO., LTD.</v>
          </cell>
          <cell r="D2589" t="str">
            <v>V63</v>
          </cell>
          <cell r="E2589" t="str">
            <v>TBD</v>
          </cell>
          <cell r="F2589" t="str">
            <v>RIM HOLDEDR2 OP PLATFORM FIXTURE</v>
          </cell>
          <cell r="G2589" t="str">
            <v>FXT,AE,RIM HOLDER2 OP PLATFORM FIXTURE,V6X,STRONG</v>
          </cell>
          <cell r="H2589">
            <v>80</v>
          </cell>
          <cell r="I2589" t="str">
            <v>AE</v>
          </cell>
          <cell r="J2589" t="str">
            <v>New Buy</v>
          </cell>
          <cell r="K2589">
            <v>80</v>
          </cell>
          <cell r="L2589">
            <v>1</v>
          </cell>
          <cell r="M2589" t="str">
            <v>EBD</v>
          </cell>
          <cell r="N2589">
            <v>80</v>
          </cell>
          <cell r="O2589">
            <v>80</v>
          </cell>
          <cell r="P2589" t="b">
            <v>0</v>
          </cell>
          <cell r="Q2589" t="str">
            <v>China</v>
          </cell>
          <cell r="R2589" t="e">
            <v>#N/A</v>
          </cell>
          <cell r="S2589" t="e">
            <v>#N/A</v>
          </cell>
          <cell r="T2589" t="e">
            <v>#N/A</v>
          </cell>
          <cell r="U2589" t="e">
            <v>#N/A</v>
          </cell>
          <cell r="V2589" t="e">
            <v>#N/A</v>
          </cell>
          <cell r="Y2589" t="e">
            <v>#N/A</v>
          </cell>
          <cell r="Z2589">
            <v>80</v>
          </cell>
          <cell r="AB2589" t="str">
            <v>Under</v>
          </cell>
          <cell r="AC2589" t="str">
            <v/>
          </cell>
          <cell r="AD2589" t="e">
            <v>#N/A</v>
          </cell>
          <cell r="AF2589">
            <v>80</v>
          </cell>
          <cell r="AG2589">
            <v>80</v>
          </cell>
          <cell r="AH2589">
            <v>1</v>
          </cell>
          <cell r="AK2589">
            <v>1</v>
          </cell>
          <cell r="AL2589">
            <v>1</v>
          </cell>
          <cell r="AM2589">
            <v>0.98750000000000004</v>
          </cell>
          <cell r="AN2589">
            <v>47420</v>
          </cell>
          <cell r="AO2589">
            <v>0.99997891185153942</v>
          </cell>
          <cell r="AP2589">
            <v>0.99831294812315474</v>
          </cell>
          <cell r="AS2589">
            <v>1</v>
          </cell>
          <cell r="AT2589">
            <v>0</v>
          </cell>
        </row>
        <row r="2590">
          <cell r="B2590">
            <v>387099</v>
          </cell>
          <cell r="C2590" t="str">
            <v>SHENZHEN STRONG TECHNOLOGY CO., LTD.</v>
          </cell>
          <cell r="D2590" t="str">
            <v>V64</v>
          </cell>
          <cell r="E2590" t="str">
            <v>TBD</v>
          </cell>
          <cell r="F2590" t="str">
            <v>RIM HOLDER2 OP PLATFORM FIXTURE</v>
          </cell>
          <cell r="G2590" t="str">
            <v>FXT,AE,RIM HOLDER2 OP PLATFORM FIXTURE,V6X,STRONG</v>
          </cell>
          <cell r="H2590">
            <v>80</v>
          </cell>
          <cell r="I2590" t="str">
            <v>AE</v>
          </cell>
          <cell r="J2590" t="str">
            <v>New Buy</v>
          </cell>
          <cell r="K2590">
            <v>80</v>
          </cell>
          <cell r="L2590">
            <v>1</v>
          </cell>
          <cell r="M2590" t="str">
            <v>EBD</v>
          </cell>
          <cell r="N2590">
            <v>80</v>
          </cell>
          <cell r="O2590">
            <v>80</v>
          </cell>
          <cell r="P2590" t="b">
            <v>0</v>
          </cell>
          <cell r="Q2590" t="str">
            <v>China</v>
          </cell>
          <cell r="R2590" t="e">
            <v>#N/A</v>
          </cell>
          <cell r="S2590" t="e">
            <v>#N/A</v>
          </cell>
          <cell r="T2590" t="e">
            <v>#N/A</v>
          </cell>
          <cell r="U2590" t="e">
            <v>#N/A</v>
          </cell>
          <cell r="V2590" t="e">
            <v>#N/A</v>
          </cell>
          <cell r="Y2590" t="e">
            <v>#N/A</v>
          </cell>
          <cell r="Z2590">
            <v>80</v>
          </cell>
          <cell r="AB2590" t="str">
            <v>Under</v>
          </cell>
          <cell r="AC2590" t="str">
            <v/>
          </cell>
          <cell r="AD2590" t="e">
            <v>#N/A</v>
          </cell>
          <cell r="AF2590">
            <v>80</v>
          </cell>
          <cell r="AG2590">
            <v>80</v>
          </cell>
          <cell r="AH2590">
            <v>1</v>
          </cell>
          <cell r="AK2590">
            <v>1</v>
          </cell>
          <cell r="AL2590">
            <v>1</v>
          </cell>
          <cell r="AM2590">
            <v>0.98750000000000004</v>
          </cell>
          <cell r="AN2590">
            <v>47420</v>
          </cell>
          <cell r="AO2590">
            <v>0.99997891185153942</v>
          </cell>
          <cell r="AP2590">
            <v>0.99831294812315474</v>
          </cell>
          <cell r="AS2590">
            <v>1</v>
          </cell>
          <cell r="AT2590">
            <v>0</v>
          </cell>
        </row>
        <row r="2591">
          <cell r="B2591">
            <v>387101</v>
          </cell>
          <cell r="C2591" t="str">
            <v>SHENZHEN STRONG TECHNOLOGY CO., LTD.</v>
          </cell>
          <cell r="D2591" t="str">
            <v>V63</v>
          </cell>
          <cell r="E2591" t="str">
            <v>TBD</v>
          </cell>
          <cell r="F2591" t="str">
            <v>RIM TRANSFER BOARD FOR PSA MEM FIXTURE</v>
          </cell>
          <cell r="G2591" t="str">
            <v>FXT,AE,RIM TRANSFER BOARD FOR PSA MEM FIXTURE,V6X,STRONG</v>
          </cell>
          <cell r="H2591">
            <v>220</v>
          </cell>
          <cell r="I2591" t="str">
            <v>AE</v>
          </cell>
          <cell r="J2591" t="str">
            <v>New Buy</v>
          </cell>
          <cell r="K2591">
            <v>220</v>
          </cell>
          <cell r="L2591">
            <v>1</v>
          </cell>
          <cell r="M2591" t="str">
            <v>EBD</v>
          </cell>
          <cell r="N2591">
            <v>220</v>
          </cell>
          <cell r="O2591">
            <v>220</v>
          </cell>
          <cell r="P2591" t="b">
            <v>0</v>
          </cell>
          <cell r="Q2591" t="str">
            <v>China</v>
          </cell>
          <cell r="R2591" t="e">
            <v>#N/A</v>
          </cell>
          <cell r="S2591" t="e">
            <v>#N/A</v>
          </cell>
          <cell r="T2591" t="e">
            <v>#N/A</v>
          </cell>
          <cell r="U2591" t="e">
            <v>#N/A</v>
          </cell>
          <cell r="V2591" t="e">
            <v>#N/A</v>
          </cell>
          <cell r="Y2591" t="e">
            <v>#N/A</v>
          </cell>
          <cell r="Z2591">
            <v>220</v>
          </cell>
          <cell r="AB2591" t="str">
            <v>Under</v>
          </cell>
          <cell r="AC2591" t="str">
            <v/>
          </cell>
          <cell r="AD2591" t="e">
            <v>#N/A</v>
          </cell>
          <cell r="AF2591">
            <v>220</v>
          </cell>
          <cell r="AG2591">
            <v>220</v>
          </cell>
          <cell r="AH2591">
            <v>1</v>
          </cell>
          <cell r="AK2591">
            <v>1</v>
          </cell>
          <cell r="AL2591">
            <v>1</v>
          </cell>
          <cell r="AM2591">
            <v>0.99545454545454548</v>
          </cell>
          <cell r="AN2591" t="str">
            <v/>
          </cell>
          <cell r="AO2591" t="e">
            <v>#VALUE!</v>
          </cell>
          <cell r="AP2591" t="e">
            <v>#VALUE!</v>
          </cell>
          <cell r="AS2591">
            <v>1</v>
          </cell>
          <cell r="AT2591">
            <v>0</v>
          </cell>
        </row>
        <row r="2592">
          <cell r="B2592">
            <v>387102</v>
          </cell>
          <cell r="C2592" t="str">
            <v>SHENZHEN STRONG TECHNOLOGY CO., LTD.</v>
          </cell>
          <cell r="D2592" t="str">
            <v>V64</v>
          </cell>
          <cell r="E2592" t="str">
            <v>TBD</v>
          </cell>
          <cell r="F2592" t="str">
            <v>RIM TRANSFER BOARD FOR PSA MEM FIXTURE</v>
          </cell>
          <cell r="G2592" t="str">
            <v>FXT,AE,RIM TRANSFER BOARD FOR PSA MEM FIXTURE,V6X,STRONG</v>
          </cell>
          <cell r="H2592">
            <v>220</v>
          </cell>
          <cell r="I2592" t="str">
            <v>AE</v>
          </cell>
          <cell r="J2592" t="str">
            <v>New Buy</v>
          </cell>
          <cell r="K2592">
            <v>220</v>
          </cell>
          <cell r="L2592">
            <v>1</v>
          </cell>
          <cell r="M2592" t="str">
            <v>EBD</v>
          </cell>
          <cell r="N2592">
            <v>220</v>
          </cell>
          <cell r="O2592">
            <v>220</v>
          </cell>
          <cell r="P2592" t="b">
            <v>0</v>
          </cell>
          <cell r="Q2592" t="str">
            <v>China</v>
          </cell>
          <cell r="R2592" t="e">
            <v>#N/A</v>
          </cell>
          <cell r="S2592" t="e">
            <v>#N/A</v>
          </cell>
          <cell r="T2592" t="e">
            <v>#N/A</v>
          </cell>
          <cell r="U2592" t="e">
            <v>#N/A</v>
          </cell>
          <cell r="V2592" t="e">
            <v>#N/A</v>
          </cell>
          <cell r="Y2592" t="e">
            <v>#N/A</v>
          </cell>
          <cell r="Z2592">
            <v>220</v>
          </cell>
          <cell r="AB2592" t="str">
            <v>Under</v>
          </cell>
          <cell r="AC2592" t="str">
            <v/>
          </cell>
          <cell r="AD2592" t="e">
            <v>#N/A</v>
          </cell>
          <cell r="AF2592">
            <v>220</v>
          </cell>
          <cell r="AG2592">
            <v>220</v>
          </cell>
          <cell r="AH2592">
            <v>1</v>
          </cell>
          <cell r="AK2592">
            <v>1</v>
          </cell>
          <cell r="AL2592">
            <v>1</v>
          </cell>
          <cell r="AM2592">
            <v>0.99545454545454548</v>
          </cell>
          <cell r="AN2592" t="str">
            <v/>
          </cell>
          <cell r="AO2592" t="e">
            <v>#VALUE!</v>
          </cell>
          <cell r="AP2592" t="e">
            <v>#VALUE!</v>
          </cell>
          <cell r="AS2592">
            <v>1</v>
          </cell>
          <cell r="AT2592">
            <v>0</v>
          </cell>
        </row>
        <row r="2593">
          <cell r="B2593">
            <v>387103</v>
          </cell>
          <cell r="C2593" t="str">
            <v>SHENZHEN STRONG TECHNOLOGY CO., LTD.</v>
          </cell>
          <cell r="D2593" t="str">
            <v>V63</v>
          </cell>
          <cell r="E2593" t="str">
            <v>TBD</v>
          </cell>
          <cell r="F2593" t="str">
            <v>RIM TRANSFER BOARD FOR SPA MEM FIXTURE</v>
          </cell>
          <cell r="G2593" t="str">
            <v>FXT,AE,RIM TRANSFER BOARD FOR SPA MEM FIXTURE,V6X,STRONG</v>
          </cell>
          <cell r="H2593">
            <v>224</v>
          </cell>
          <cell r="I2593" t="str">
            <v>AE</v>
          </cell>
          <cell r="J2593" t="str">
            <v>New Buy</v>
          </cell>
          <cell r="K2593">
            <v>224</v>
          </cell>
          <cell r="L2593">
            <v>1</v>
          </cell>
          <cell r="M2593" t="str">
            <v>EBD</v>
          </cell>
          <cell r="N2593">
            <v>224</v>
          </cell>
          <cell r="O2593">
            <v>224</v>
          </cell>
          <cell r="P2593" t="b">
            <v>0</v>
          </cell>
          <cell r="Q2593" t="str">
            <v>China</v>
          </cell>
          <cell r="R2593" t="e">
            <v>#N/A</v>
          </cell>
          <cell r="S2593" t="e">
            <v>#N/A</v>
          </cell>
          <cell r="T2593" t="e">
            <v>#N/A</v>
          </cell>
          <cell r="U2593" t="e">
            <v>#N/A</v>
          </cell>
          <cell r="V2593" t="e">
            <v>#N/A</v>
          </cell>
          <cell r="Y2593" t="e">
            <v>#N/A</v>
          </cell>
          <cell r="Z2593">
            <v>224</v>
          </cell>
          <cell r="AB2593" t="str">
            <v>Under</v>
          </cell>
          <cell r="AC2593" t="str">
            <v/>
          </cell>
          <cell r="AD2593" t="e">
            <v>#N/A</v>
          </cell>
          <cell r="AF2593">
            <v>224</v>
          </cell>
          <cell r="AG2593">
            <v>224</v>
          </cell>
          <cell r="AH2593">
            <v>1</v>
          </cell>
          <cell r="AK2593">
            <v>1</v>
          </cell>
          <cell r="AL2593">
            <v>1</v>
          </cell>
          <cell r="AM2593">
            <v>0.9955357142857143</v>
          </cell>
          <cell r="AN2593">
            <v>42102</v>
          </cell>
          <cell r="AO2593">
            <v>0.99997624815923236</v>
          </cell>
          <cell r="AP2593">
            <v>0.99467958766804432</v>
          </cell>
          <cell r="AS2593">
            <v>1</v>
          </cell>
          <cell r="AT2593">
            <v>0</v>
          </cell>
        </row>
        <row r="2594">
          <cell r="B2594">
            <v>387104</v>
          </cell>
          <cell r="C2594" t="str">
            <v>SHENZHEN STRONG TECHNOLOGY CO., LTD.</v>
          </cell>
          <cell r="D2594" t="str">
            <v>V64</v>
          </cell>
          <cell r="E2594" t="str">
            <v>TBD</v>
          </cell>
          <cell r="F2594" t="str">
            <v>RIM TRANSFER BOARD FOR SPA MEM FIXTURE</v>
          </cell>
          <cell r="G2594" t="str">
            <v>FXT,AE,RIM TRANSFER BOARD FOR SPA MEM FIXTURE,V6X,STRONG</v>
          </cell>
          <cell r="H2594">
            <v>224</v>
          </cell>
          <cell r="I2594" t="str">
            <v>AE</v>
          </cell>
          <cell r="J2594" t="str">
            <v>New Buy</v>
          </cell>
          <cell r="K2594">
            <v>224</v>
          </cell>
          <cell r="L2594">
            <v>1</v>
          </cell>
          <cell r="M2594" t="str">
            <v>EBD</v>
          </cell>
          <cell r="N2594">
            <v>224</v>
          </cell>
          <cell r="O2594">
            <v>224</v>
          </cell>
          <cell r="P2594" t="b">
            <v>0</v>
          </cell>
          <cell r="Q2594" t="str">
            <v>China</v>
          </cell>
          <cell r="R2594" t="e">
            <v>#N/A</v>
          </cell>
          <cell r="S2594" t="e">
            <v>#N/A</v>
          </cell>
          <cell r="T2594" t="e">
            <v>#N/A</v>
          </cell>
          <cell r="U2594" t="e">
            <v>#N/A</v>
          </cell>
          <cell r="V2594" t="e">
            <v>#N/A</v>
          </cell>
          <cell r="Y2594" t="e">
            <v>#N/A</v>
          </cell>
          <cell r="Z2594">
            <v>224</v>
          </cell>
          <cell r="AB2594" t="str">
            <v>Under</v>
          </cell>
          <cell r="AC2594" t="str">
            <v/>
          </cell>
          <cell r="AD2594" t="e">
            <v>#N/A</v>
          </cell>
          <cell r="AF2594">
            <v>224</v>
          </cell>
          <cell r="AG2594">
            <v>224</v>
          </cell>
          <cell r="AH2594">
            <v>1</v>
          </cell>
          <cell r="AK2594">
            <v>1</v>
          </cell>
          <cell r="AL2594">
            <v>1</v>
          </cell>
          <cell r="AM2594">
            <v>0.9955357142857143</v>
          </cell>
          <cell r="AN2594">
            <v>42102</v>
          </cell>
          <cell r="AO2594">
            <v>0.99997624815923236</v>
          </cell>
          <cell r="AP2594">
            <v>0.99467958766804432</v>
          </cell>
          <cell r="AS2594">
            <v>1</v>
          </cell>
          <cell r="AT2594">
            <v>0</v>
          </cell>
        </row>
        <row r="2595">
          <cell r="B2595">
            <v>387105</v>
          </cell>
          <cell r="C2595" t="str">
            <v>SHENZHEN STRONG TECHNOLOGY CO., LTD.</v>
          </cell>
          <cell r="D2595" t="str">
            <v>V68</v>
          </cell>
          <cell r="E2595" t="str">
            <v>TBD</v>
          </cell>
          <cell r="F2595" t="str">
            <v>RIM-ERG-FLIPPER TRAY</v>
          </cell>
          <cell r="G2595" t="str">
            <v>FXT,AE,RIM-ERG-FLIPPER TRAY,V68,STRONG</v>
          </cell>
          <cell r="H2595">
            <v>108</v>
          </cell>
          <cell r="I2595" t="str">
            <v>AE</v>
          </cell>
          <cell r="J2595" t="str">
            <v>New Buy</v>
          </cell>
          <cell r="K2595">
            <v>648</v>
          </cell>
          <cell r="L2595">
            <v>6</v>
          </cell>
          <cell r="M2595" t="str">
            <v>EBD</v>
          </cell>
          <cell r="N2595">
            <v>108</v>
          </cell>
          <cell r="O2595">
            <v>648</v>
          </cell>
          <cell r="P2595" t="b">
            <v>0</v>
          </cell>
          <cell r="Q2595" t="str">
            <v>China</v>
          </cell>
          <cell r="R2595" t="e">
            <v>#N/A</v>
          </cell>
          <cell r="S2595" t="e">
            <v>#N/A</v>
          </cell>
          <cell r="T2595" t="e">
            <v>#N/A</v>
          </cell>
          <cell r="U2595" t="e">
            <v>#N/A</v>
          </cell>
          <cell r="V2595" t="e">
            <v>#N/A</v>
          </cell>
          <cell r="Y2595" t="e">
            <v>#N/A</v>
          </cell>
          <cell r="Z2595">
            <v>648</v>
          </cell>
          <cell r="AB2595" t="str">
            <v>Under</v>
          </cell>
          <cell r="AC2595">
            <v>0.83333333333333337</v>
          </cell>
          <cell r="AD2595" t="e">
            <v>#N/A</v>
          </cell>
          <cell r="AF2595">
            <v>108</v>
          </cell>
          <cell r="AG2595">
            <v>108</v>
          </cell>
          <cell r="AH2595">
            <v>1</v>
          </cell>
          <cell r="AK2595">
            <v>1</v>
          </cell>
          <cell r="AL2595">
            <v>6</v>
          </cell>
          <cell r="AM2595">
            <v>0.9907407407407407</v>
          </cell>
          <cell r="AN2595">
            <v>10545</v>
          </cell>
          <cell r="AO2595">
            <v>0.99990516832622101</v>
          </cell>
          <cell r="AP2595">
            <v>0.98975817923186349</v>
          </cell>
          <cell r="AS2595">
            <v>1</v>
          </cell>
          <cell r="AT2595">
            <v>0</v>
          </cell>
        </row>
        <row r="2596">
          <cell r="B2596">
            <v>387105</v>
          </cell>
          <cell r="C2596" t="str">
            <v>SHENZHEN STRONG TECHNOLOGY CO., LTD.</v>
          </cell>
          <cell r="D2596" t="str">
            <v>V68</v>
          </cell>
          <cell r="E2596" t="str">
            <v>TBD</v>
          </cell>
          <cell r="F2596" t="str">
            <v>RIM-ERG-FLIPPER TRAY</v>
          </cell>
          <cell r="G2596" t="str">
            <v>FXT,AE,RIM-ERG-FLIPPER TRAY,V68,STRONG</v>
          </cell>
          <cell r="H2596">
            <v>108</v>
          </cell>
          <cell r="I2596" t="str">
            <v>AE</v>
          </cell>
          <cell r="J2596" t="str">
            <v>New Buy</v>
          </cell>
          <cell r="K2596">
            <v>1512</v>
          </cell>
          <cell r="L2596">
            <v>14</v>
          </cell>
          <cell r="M2596" t="str">
            <v>EBD</v>
          </cell>
          <cell r="N2596">
            <v>108</v>
          </cell>
          <cell r="O2596">
            <v>1512</v>
          </cell>
          <cell r="P2596" t="b">
            <v>0</v>
          </cell>
          <cell r="Q2596" t="str">
            <v>China</v>
          </cell>
          <cell r="R2596" t="e">
            <v>#N/A</v>
          </cell>
          <cell r="S2596" t="e">
            <v>#N/A</v>
          </cell>
          <cell r="T2596" t="e">
            <v>#N/A</v>
          </cell>
          <cell r="U2596" t="e">
            <v>#N/A</v>
          </cell>
          <cell r="V2596" t="e">
            <v>#N/A</v>
          </cell>
          <cell r="Y2596" t="e">
            <v>#N/A</v>
          </cell>
          <cell r="Z2596">
            <v>1512</v>
          </cell>
          <cell r="AB2596" t="str">
            <v>Under</v>
          </cell>
          <cell r="AC2596">
            <v>0.9285714285714286</v>
          </cell>
          <cell r="AD2596" t="e">
            <v>#N/A</v>
          </cell>
          <cell r="AF2596">
            <v>108</v>
          </cell>
          <cell r="AG2596">
            <v>108</v>
          </cell>
          <cell r="AH2596">
            <v>1</v>
          </cell>
          <cell r="AK2596">
            <v>1</v>
          </cell>
          <cell r="AL2596">
            <v>14</v>
          </cell>
          <cell r="AM2596">
            <v>0.9907407407407407</v>
          </cell>
          <cell r="AN2596">
            <v>10545</v>
          </cell>
          <cell r="AO2596">
            <v>0.99990516832622101</v>
          </cell>
          <cell r="AP2596">
            <v>0.98975817923186349</v>
          </cell>
          <cell r="AS2596">
            <v>1</v>
          </cell>
          <cell r="AT2596">
            <v>0</v>
          </cell>
        </row>
        <row r="2597">
          <cell r="B2597">
            <v>387107</v>
          </cell>
          <cell r="C2597" t="str">
            <v>SHENZHEN STRONG TECHNOLOGY CO., LTD.</v>
          </cell>
          <cell r="D2597" t="str">
            <v>V68</v>
          </cell>
          <cell r="E2597" t="str">
            <v>TBD</v>
          </cell>
          <cell r="F2597" t="str">
            <v>RIM-ERG-TOOLED TRAY</v>
          </cell>
          <cell r="G2597" t="str">
            <v>FXT,AE,RIM-ERG-TOOLED TRAY,V68,STRONG</v>
          </cell>
          <cell r="H2597">
            <v>188</v>
          </cell>
          <cell r="I2597" t="str">
            <v>AE</v>
          </cell>
          <cell r="J2597" t="str">
            <v>New Buy</v>
          </cell>
          <cell r="K2597">
            <v>10716</v>
          </cell>
          <cell r="L2597">
            <v>57</v>
          </cell>
          <cell r="M2597" t="str">
            <v>EBD</v>
          </cell>
          <cell r="N2597">
            <v>188</v>
          </cell>
          <cell r="O2597">
            <v>10716</v>
          </cell>
          <cell r="P2597" t="b">
            <v>0</v>
          </cell>
          <cell r="Q2597" t="str">
            <v>China</v>
          </cell>
          <cell r="R2597" t="e">
            <v>#N/A</v>
          </cell>
          <cell r="S2597" t="e">
            <v>#N/A</v>
          </cell>
          <cell r="T2597" t="e">
            <v>#N/A</v>
          </cell>
          <cell r="U2597" t="e">
            <v>#N/A</v>
          </cell>
          <cell r="V2597" t="e">
            <v>#N/A</v>
          </cell>
          <cell r="Y2597" t="e">
            <v>#N/A</v>
          </cell>
          <cell r="Z2597">
            <v>10716</v>
          </cell>
          <cell r="AB2597" t="str">
            <v>Under</v>
          </cell>
          <cell r="AC2597">
            <v>0.98245614035087714</v>
          </cell>
          <cell r="AD2597" t="e">
            <v>#N/A</v>
          </cell>
          <cell r="AF2597">
            <v>188</v>
          </cell>
          <cell r="AG2597">
            <v>188</v>
          </cell>
          <cell r="AH2597">
            <v>1</v>
          </cell>
          <cell r="AK2597">
            <v>1</v>
          </cell>
          <cell r="AL2597">
            <v>57</v>
          </cell>
          <cell r="AM2597">
            <v>0.99468085106382975</v>
          </cell>
          <cell r="AN2597" t="str">
            <v/>
          </cell>
          <cell r="AO2597" t="e">
            <v>#VALUE!</v>
          </cell>
          <cell r="AP2597" t="e">
            <v>#VALUE!</v>
          </cell>
          <cell r="AS2597">
            <v>1</v>
          </cell>
          <cell r="AT2597">
            <v>0</v>
          </cell>
        </row>
        <row r="2598">
          <cell r="B2598">
            <v>387107</v>
          </cell>
          <cell r="C2598" t="str">
            <v>SHENZHEN STRONG TECHNOLOGY CO., LTD.</v>
          </cell>
          <cell r="D2598" t="str">
            <v>V68</v>
          </cell>
          <cell r="E2598" t="str">
            <v>TBD</v>
          </cell>
          <cell r="F2598" t="str">
            <v>RIM-ERG-TOOLED TRAY</v>
          </cell>
          <cell r="G2598" t="str">
            <v>FXT,AE,RIM-ERG-TOOLED TRAY,V68,STRONG</v>
          </cell>
          <cell r="H2598">
            <v>188</v>
          </cell>
          <cell r="I2598" t="str">
            <v>AE</v>
          </cell>
          <cell r="J2598" t="str">
            <v>New Buy</v>
          </cell>
          <cell r="K2598">
            <v>25004</v>
          </cell>
          <cell r="L2598">
            <v>133</v>
          </cell>
          <cell r="M2598" t="str">
            <v>EBD</v>
          </cell>
          <cell r="N2598">
            <v>188</v>
          </cell>
          <cell r="O2598">
            <v>25004</v>
          </cell>
          <cell r="P2598" t="b">
            <v>0</v>
          </cell>
          <cell r="Q2598" t="str">
            <v>China</v>
          </cell>
          <cell r="R2598" t="e">
            <v>#N/A</v>
          </cell>
          <cell r="S2598" t="e">
            <v>#N/A</v>
          </cell>
          <cell r="T2598" t="e">
            <v>#N/A</v>
          </cell>
          <cell r="U2598" t="e">
            <v>#N/A</v>
          </cell>
          <cell r="V2598" t="e">
            <v>#N/A</v>
          </cell>
          <cell r="Y2598" t="e">
            <v>#N/A</v>
          </cell>
          <cell r="Z2598">
            <v>25004</v>
          </cell>
          <cell r="AB2598" t="str">
            <v>Under</v>
          </cell>
          <cell r="AC2598">
            <v>0.99248120300751874</v>
          </cell>
          <cell r="AD2598" t="e">
            <v>#N/A</v>
          </cell>
          <cell r="AF2598">
            <v>188</v>
          </cell>
          <cell r="AG2598">
            <v>188</v>
          </cell>
          <cell r="AH2598">
            <v>1</v>
          </cell>
          <cell r="AK2598">
            <v>1</v>
          </cell>
          <cell r="AL2598">
            <v>133</v>
          </cell>
          <cell r="AM2598">
            <v>0.99468085106382975</v>
          </cell>
          <cell r="AN2598" t="str">
            <v/>
          </cell>
          <cell r="AO2598" t="e">
            <v>#VALUE!</v>
          </cell>
          <cell r="AP2598" t="e">
            <v>#VALUE!</v>
          </cell>
          <cell r="AS2598">
            <v>1</v>
          </cell>
          <cell r="AT2598">
            <v>0</v>
          </cell>
        </row>
        <row r="2599">
          <cell r="B2599">
            <v>387108</v>
          </cell>
          <cell r="C2599" t="str">
            <v>SHENZHEN STRONG TECHNOLOGY CO., LTD.</v>
          </cell>
          <cell r="D2599" t="str">
            <v>V63</v>
          </cell>
          <cell r="E2599" t="str">
            <v>TBD</v>
          </cell>
          <cell r="F2599" t="str">
            <v>DAGE BANFF PUSH HEAD</v>
          </cell>
          <cell r="G2599" t="str">
            <v>FXT,AE,RIM-OMM BOI FLEX MEASUREMENT,V63,STRONG</v>
          </cell>
          <cell r="H2599">
            <v>80</v>
          </cell>
          <cell r="I2599" t="str">
            <v>AE</v>
          </cell>
          <cell r="J2599" t="str">
            <v>New Buy</v>
          </cell>
          <cell r="K2599">
            <v>80</v>
          </cell>
          <cell r="L2599">
            <v>1</v>
          </cell>
          <cell r="M2599" t="str">
            <v>EBD</v>
          </cell>
          <cell r="N2599">
            <v>80</v>
          </cell>
          <cell r="O2599">
            <v>80</v>
          </cell>
          <cell r="P2599" t="b">
            <v>1</v>
          </cell>
          <cell r="Q2599" t="str">
            <v>China</v>
          </cell>
          <cell r="R2599" t="e">
            <v>#N/A</v>
          </cell>
          <cell r="S2599" t="e">
            <v>#N/A</v>
          </cell>
          <cell r="T2599" t="e">
            <v>#N/A</v>
          </cell>
          <cell r="U2599" t="e">
            <v>#N/A</v>
          </cell>
          <cell r="V2599" t="e">
            <v>#N/A</v>
          </cell>
          <cell r="Y2599" t="e">
            <v>#N/A</v>
          </cell>
          <cell r="Z2599">
            <v>80</v>
          </cell>
          <cell r="AB2599" t="str">
            <v>Under</v>
          </cell>
          <cell r="AC2599" t="str">
            <v/>
          </cell>
          <cell r="AD2599" t="e">
            <v>#N/A</v>
          </cell>
          <cell r="AF2599">
            <v>10</v>
          </cell>
          <cell r="AG2599">
            <v>45</v>
          </cell>
          <cell r="AH2599">
            <v>1.7777777777777777</v>
          </cell>
          <cell r="AK2599">
            <v>1.7777777777777777</v>
          </cell>
          <cell r="AL2599">
            <v>1.7777777777777777</v>
          </cell>
          <cell r="AM2599">
            <v>0.97777777777777786</v>
          </cell>
          <cell r="AN2599" t="str">
            <v/>
          </cell>
          <cell r="AO2599" t="e">
            <v>#VALUE!</v>
          </cell>
          <cell r="AP2599" t="e">
            <v>#VALUE!</v>
          </cell>
          <cell r="AS2599">
            <v>1</v>
          </cell>
          <cell r="AT2599">
            <v>0</v>
          </cell>
        </row>
        <row r="2600">
          <cell r="B2600">
            <v>387108</v>
          </cell>
          <cell r="C2600" t="str">
            <v>SHENZHEN STRONG TECHNOLOGY CO., LTD.</v>
          </cell>
          <cell r="D2600" t="str">
            <v>V63</v>
          </cell>
          <cell r="E2600" t="str">
            <v>TBD</v>
          </cell>
          <cell r="F2600" t="str">
            <v>DAGE BANFF PUSH HEAD</v>
          </cell>
          <cell r="G2600" t="str">
            <v>FXT,AE,RIM-OMM BOI FLEX MEASUREMENT,V63,STRONG</v>
          </cell>
          <cell r="H2600">
            <v>80</v>
          </cell>
          <cell r="I2600" t="str">
            <v>AE</v>
          </cell>
          <cell r="J2600" t="str">
            <v>New Buy</v>
          </cell>
          <cell r="K2600">
            <v>240</v>
          </cell>
          <cell r="L2600">
            <v>3</v>
          </cell>
          <cell r="M2600" t="str">
            <v>EBD</v>
          </cell>
          <cell r="N2600">
            <v>80</v>
          </cell>
          <cell r="O2600">
            <v>240</v>
          </cell>
          <cell r="P2600" t="b">
            <v>1</v>
          </cell>
          <cell r="Q2600" t="str">
            <v>China</v>
          </cell>
          <cell r="R2600" t="e">
            <v>#N/A</v>
          </cell>
          <cell r="S2600" t="e">
            <v>#N/A</v>
          </cell>
          <cell r="T2600" t="e">
            <v>#N/A</v>
          </cell>
          <cell r="U2600" t="e">
            <v>#N/A</v>
          </cell>
          <cell r="V2600" t="e">
            <v>#N/A</v>
          </cell>
          <cell r="Y2600" t="e">
            <v>#N/A</v>
          </cell>
          <cell r="Z2600">
            <v>240</v>
          </cell>
          <cell r="AB2600" t="str">
            <v>Under</v>
          </cell>
          <cell r="AC2600">
            <v>0.66666666666666663</v>
          </cell>
          <cell r="AD2600" t="e">
            <v>#N/A</v>
          </cell>
          <cell r="AF2600">
            <v>10</v>
          </cell>
          <cell r="AG2600">
            <v>45</v>
          </cell>
          <cell r="AH2600">
            <v>1.7777777777777777</v>
          </cell>
          <cell r="AK2600">
            <v>1.7777777777777777</v>
          </cell>
          <cell r="AL2600">
            <v>5.333333333333333</v>
          </cell>
          <cell r="AM2600">
            <v>0.97777777777777786</v>
          </cell>
          <cell r="AN2600" t="str">
            <v/>
          </cell>
          <cell r="AO2600" t="e">
            <v>#VALUE!</v>
          </cell>
          <cell r="AP2600" t="e">
            <v>#VALUE!</v>
          </cell>
          <cell r="AS2600">
            <v>1</v>
          </cell>
          <cell r="AT2600">
            <v>0</v>
          </cell>
        </row>
        <row r="2601">
          <cell r="B2601">
            <v>387109</v>
          </cell>
          <cell r="C2601" t="str">
            <v>SHENZHEN STRONG TECHNOLOGY CO., LTD.</v>
          </cell>
          <cell r="D2601" t="str">
            <v>V63</v>
          </cell>
          <cell r="E2601" t="str">
            <v>TBD</v>
          </cell>
          <cell r="F2601" t="str">
            <v>DAGE BANFF PUSH HEAD</v>
          </cell>
          <cell r="G2601" t="str">
            <v>FXT,AE,RIM-OMM MEM FLEX MEASUREMENT,V63,STRONG</v>
          </cell>
          <cell r="H2601">
            <v>80</v>
          </cell>
          <cell r="I2601" t="str">
            <v>AE</v>
          </cell>
          <cell r="J2601" t="str">
            <v>New Buy</v>
          </cell>
          <cell r="K2601">
            <v>80</v>
          </cell>
          <cell r="L2601">
            <v>1</v>
          </cell>
          <cell r="M2601" t="str">
            <v>EBD</v>
          </cell>
          <cell r="N2601">
            <v>80</v>
          </cell>
          <cell r="O2601">
            <v>80</v>
          </cell>
          <cell r="P2601" t="b">
            <v>1</v>
          </cell>
          <cell r="Q2601" t="str">
            <v>China</v>
          </cell>
          <cell r="R2601" t="e">
            <v>#N/A</v>
          </cell>
          <cell r="S2601" t="e">
            <v>#N/A</v>
          </cell>
          <cell r="T2601" t="e">
            <v>#N/A</v>
          </cell>
          <cell r="U2601" t="e">
            <v>#N/A</v>
          </cell>
          <cell r="V2601" t="e">
            <v>#N/A</v>
          </cell>
          <cell r="Y2601" t="e">
            <v>#N/A</v>
          </cell>
          <cell r="Z2601">
            <v>80</v>
          </cell>
          <cell r="AB2601" t="str">
            <v>Under</v>
          </cell>
          <cell r="AC2601" t="str">
            <v/>
          </cell>
          <cell r="AD2601" t="e">
            <v>#N/A</v>
          </cell>
          <cell r="AF2601">
            <v>10</v>
          </cell>
          <cell r="AG2601">
            <v>45</v>
          </cell>
          <cell r="AH2601">
            <v>1.7777777777777777</v>
          </cell>
          <cell r="AK2601">
            <v>1.7777777777777777</v>
          </cell>
          <cell r="AL2601">
            <v>1.7777777777777777</v>
          </cell>
          <cell r="AM2601">
            <v>0.97777777777777786</v>
          </cell>
          <cell r="AN2601" t="str">
            <v/>
          </cell>
          <cell r="AO2601" t="e">
            <v>#VALUE!</v>
          </cell>
          <cell r="AP2601" t="e">
            <v>#VALUE!</v>
          </cell>
          <cell r="AS2601">
            <v>1</v>
          </cell>
          <cell r="AT2601">
            <v>0</v>
          </cell>
        </row>
        <row r="2602">
          <cell r="B2602">
            <v>387109</v>
          </cell>
          <cell r="C2602" t="str">
            <v>SHENZHEN STRONG TECHNOLOGY CO., LTD.</v>
          </cell>
          <cell r="D2602" t="str">
            <v>V63</v>
          </cell>
          <cell r="E2602" t="str">
            <v>TBD</v>
          </cell>
          <cell r="F2602" t="str">
            <v>OMM FLEX MEASUREMENT</v>
          </cell>
          <cell r="G2602" t="str">
            <v>FXT,AE,RIM-OMM MEM FLEX MEASUREMENT,V63,STRONG</v>
          </cell>
          <cell r="H2602">
            <v>80</v>
          </cell>
          <cell r="I2602" t="str">
            <v>AE</v>
          </cell>
          <cell r="J2602" t="str">
            <v>New Buy</v>
          </cell>
          <cell r="K2602">
            <v>240</v>
          </cell>
          <cell r="L2602">
            <v>3</v>
          </cell>
          <cell r="M2602" t="str">
            <v>EBD</v>
          </cell>
          <cell r="N2602">
            <v>80</v>
          </cell>
          <cell r="O2602">
            <v>240</v>
          </cell>
          <cell r="P2602" t="b">
            <v>0</v>
          </cell>
          <cell r="Q2602" t="str">
            <v>China</v>
          </cell>
          <cell r="R2602" t="e">
            <v>#N/A</v>
          </cell>
          <cell r="S2602" t="e">
            <v>#N/A</v>
          </cell>
          <cell r="T2602" t="e">
            <v>#N/A</v>
          </cell>
          <cell r="U2602" t="e">
            <v>#N/A</v>
          </cell>
          <cell r="V2602" t="e">
            <v>#N/A</v>
          </cell>
          <cell r="Y2602" t="e">
            <v>#N/A</v>
          </cell>
          <cell r="Z2602">
            <v>240</v>
          </cell>
          <cell r="AB2602" t="str">
            <v>Under</v>
          </cell>
          <cell r="AC2602">
            <v>0.66666666666666663</v>
          </cell>
          <cell r="AD2602" t="e">
            <v>#N/A</v>
          </cell>
          <cell r="AF2602">
            <v>80</v>
          </cell>
          <cell r="AG2602">
            <v>80</v>
          </cell>
          <cell r="AH2602">
            <v>1</v>
          </cell>
          <cell r="AK2602">
            <v>1</v>
          </cell>
          <cell r="AL2602">
            <v>3</v>
          </cell>
          <cell r="AM2602">
            <v>0.98750000000000004</v>
          </cell>
          <cell r="AN2602">
            <v>31300</v>
          </cell>
          <cell r="AO2602">
            <v>0.99996805111821085</v>
          </cell>
          <cell r="AP2602">
            <v>0.99744408945686902</v>
          </cell>
          <cell r="AS2602">
            <v>1</v>
          </cell>
          <cell r="AT2602">
            <v>0</v>
          </cell>
        </row>
        <row r="2603">
          <cell r="B2603">
            <v>387110</v>
          </cell>
          <cell r="C2603" t="str">
            <v>SHENZHEN STRONG TECHNOLOGY CO., LTD.</v>
          </cell>
          <cell r="D2603" t="str">
            <v>V63</v>
          </cell>
          <cell r="E2603" t="str">
            <v>TBD</v>
          </cell>
          <cell r="F2603" t="str">
            <v>DAGE BANFF PUSH HEAD</v>
          </cell>
          <cell r="G2603" t="str">
            <v>FXT,AE,RIM-OMM POST BENDING FLEX DIMENSION FIXTURE,V63,STRONG</v>
          </cell>
          <cell r="H2603">
            <v>80</v>
          </cell>
          <cell r="I2603" t="str">
            <v>AE</v>
          </cell>
          <cell r="J2603" t="str">
            <v>New Buy</v>
          </cell>
          <cell r="K2603">
            <v>80</v>
          </cell>
          <cell r="L2603">
            <v>1</v>
          </cell>
          <cell r="M2603" t="str">
            <v>EBD</v>
          </cell>
          <cell r="N2603">
            <v>80</v>
          </cell>
          <cell r="O2603">
            <v>80</v>
          </cell>
          <cell r="P2603" t="b">
            <v>1</v>
          </cell>
          <cell r="Q2603" t="str">
            <v>China</v>
          </cell>
          <cell r="R2603" t="e">
            <v>#N/A</v>
          </cell>
          <cell r="S2603" t="e">
            <v>#N/A</v>
          </cell>
          <cell r="T2603" t="e">
            <v>#N/A</v>
          </cell>
          <cell r="U2603" t="e">
            <v>#N/A</v>
          </cell>
          <cell r="V2603" t="e">
            <v>#N/A</v>
          </cell>
          <cell r="Y2603" t="e">
            <v>#N/A</v>
          </cell>
          <cell r="Z2603">
            <v>80</v>
          </cell>
          <cell r="AB2603" t="str">
            <v>Under</v>
          </cell>
          <cell r="AC2603" t="str">
            <v/>
          </cell>
          <cell r="AD2603" t="e">
            <v>#N/A</v>
          </cell>
          <cell r="AF2603">
            <v>10</v>
          </cell>
          <cell r="AG2603">
            <v>45</v>
          </cell>
          <cell r="AH2603">
            <v>1.7777777777777777</v>
          </cell>
          <cell r="AK2603">
            <v>1.7777777777777777</v>
          </cell>
          <cell r="AL2603">
            <v>1.7777777777777777</v>
          </cell>
          <cell r="AM2603">
            <v>0.97777777777777786</v>
          </cell>
          <cell r="AN2603" t="str">
            <v/>
          </cell>
          <cell r="AO2603" t="e">
            <v>#VALUE!</v>
          </cell>
          <cell r="AP2603" t="e">
            <v>#VALUE!</v>
          </cell>
          <cell r="AS2603">
            <v>1</v>
          </cell>
          <cell r="AT2603">
            <v>0</v>
          </cell>
        </row>
        <row r="2604">
          <cell r="B2604">
            <v>387110</v>
          </cell>
          <cell r="C2604" t="str">
            <v>SHENZHEN STRONG TECHNOLOGY CO., LTD.</v>
          </cell>
          <cell r="D2604" t="str">
            <v>V63</v>
          </cell>
          <cell r="E2604" t="str">
            <v>TBD</v>
          </cell>
          <cell r="F2604" t="str">
            <v>DAGE BANFF PUSH HEAD</v>
          </cell>
          <cell r="G2604" t="str">
            <v>FXT,AE,RIM-OMM POST BENDING FLEX DIMENSION FIXTURE,V63,STRONG</v>
          </cell>
          <cell r="H2604">
            <v>80</v>
          </cell>
          <cell r="I2604" t="str">
            <v>AE</v>
          </cell>
          <cell r="J2604" t="str">
            <v>New Buy</v>
          </cell>
          <cell r="K2604">
            <v>240</v>
          </cell>
          <cell r="L2604">
            <v>3</v>
          </cell>
          <cell r="M2604" t="str">
            <v>EBD</v>
          </cell>
          <cell r="N2604">
            <v>80</v>
          </cell>
          <cell r="O2604">
            <v>240</v>
          </cell>
          <cell r="P2604" t="b">
            <v>1</v>
          </cell>
          <cell r="Q2604" t="str">
            <v>China</v>
          </cell>
          <cell r="R2604" t="e">
            <v>#N/A</v>
          </cell>
          <cell r="S2604" t="e">
            <v>#N/A</v>
          </cell>
          <cell r="T2604" t="e">
            <v>#N/A</v>
          </cell>
          <cell r="U2604" t="e">
            <v>#N/A</v>
          </cell>
          <cell r="V2604" t="e">
            <v>#N/A</v>
          </cell>
          <cell r="Y2604" t="e">
            <v>#N/A</v>
          </cell>
          <cell r="Z2604">
            <v>240</v>
          </cell>
          <cell r="AB2604" t="str">
            <v>Under</v>
          </cell>
          <cell r="AC2604">
            <v>0.66666666666666663</v>
          </cell>
          <cell r="AD2604" t="e">
            <v>#N/A</v>
          </cell>
          <cell r="AF2604">
            <v>10</v>
          </cell>
          <cell r="AG2604">
            <v>45</v>
          </cell>
          <cell r="AH2604">
            <v>1.7777777777777777</v>
          </cell>
          <cell r="AK2604">
            <v>1.7777777777777777</v>
          </cell>
          <cell r="AL2604">
            <v>5.333333333333333</v>
          </cell>
          <cell r="AM2604">
            <v>0.97777777777777786</v>
          </cell>
          <cell r="AN2604" t="str">
            <v/>
          </cell>
          <cell r="AO2604" t="e">
            <v>#VALUE!</v>
          </cell>
          <cell r="AP2604" t="e">
            <v>#VALUE!</v>
          </cell>
          <cell r="AS2604">
            <v>1</v>
          </cell>
          <cell r="AT2604">
            <v>0</v>
          </cell>
        </row>
        <row r="2605">
          <cell r="B2605">
            <v>387111</v>
          </cell>
          <cell r="C2605" t="str">
            <v>KIMBALL ELECTRONICS INDIANA, INC. DBA GES</v>
          </cell>
          <cell r="D2605" t="str">
            <v>V63</v>
          </cell>
          <cell r="E2605" t="str">
            <v>TBD</v>
          </cell>
          <cell r="F2605" t="str">
            <v>SGT-FF CAL KIT</v>
          </cell>
          <cell r="G2605" t="str">
            <v>FXT,AE,SGT-FF CAL KIT,V63,AVERNA</v>
          </cell>
          <cell r="H2605">
            <v>6599.59</v>
          </cell>
          <cell r="I2605" t="str">
            <v>AE</v>
          </cell>
          <cell r="J2605" t="str">
            <v>Retrofit</v>
          </cell>
          <cell r="K2605">
            <v>6599.59</v>
          </cell>
          <cell r="L2605">
            <v>1</v>
          </cell>
          <cell r="M2605">
            <v>0</v>
          </cell>
          <cell r="N2605">
            <v>6599.59</v>
          </cell>
          <cell r="O2605">
            <v>6599.59</v>
          </cell>
          <cell r="P2605" t="b">
            <v>0</v>
          </cell>
          <cell r="Q2605" t="str">
            <v>India</v>
          </cell>
          <cell r="R2605" t="e">
            <v>#N/A</v>
          </cell>
          <cell r="S2605" t="e">
            <v>#N/A</v>
          </cell>
          <cell r="T2605" t="e">
            <v>#N/A</v>
          </cell>
          <cell r="U2605" t="e">
            <v>#N/A</v>
          </cell>
          <cell r="V2605" t="e">
            <v>#N/A</v>
          </cell>
          <cell r="Y2605" t="e">
            <v>#N/A</v>
          </cell>
          <cell r="Z2605">
            <v>6599.59</v>
          </cell>
          <cell r="AB2605" t="str">
            <v>Under</v>
          </cell>
          <cell r="AC2605" t="str">
            <v/>
          </cell>
          <cell r="AD2605" t="e">
            <v>#N/A</v>
          </cell>
          <cell r="AF2605">
            <v>6599.59</v>
          </cell>
          <cell r="AG2605" t="str">
            <v>No China benchmark</v>
          </cell>
          <cell r="AH2605" t="e">
            <v>#VALUE!</v>
          </cell>
          <cell r="AK2605" t="e">
            <v>#VALUE!</v>
          </cell>
          <cell r="AL2605" t="e">
            <v>#VALUE!</v>
          </cell>
          <cell r="AM2605" t="e">
            <v>#VALUE!</v>
          </cell>
          <cell r="AN2605">
            <v>47705</v>
          </cell>
          <cell r="AO2605" t="e">
            <v>#VALUE!</v>
          </cell>
          <cell r="AP2605">
            <v>0.86165831673828741</v>
          </cell>
          <cell r="AS2605">
            <v>1</v>
          </cell>
          <cell r="AT2605">
            <v>0</v>
          </cell>
        </row>
        <row r="2606">
          <cell r="B2606">
            <v>387112</v>
          </cell>
          <cell r="C2606" t="str">
            <v>SHENZHEN STRONG TECHNOLOGY CO., LTD.</v>
          </cell>
          <cell r="D2606" t="str">
            <v>V63</v>
          </cell>
          <cell r="E2606" t="str">
            <v>TBD</v>
          </cell>
          <cell r="F2606" t="str">
            <v>DAGE BANFF PUSH HEAD</v>
          </cell>
          <cell r="G2606" t="str">
            <v>FXT,FXT,V63,OMM XY FIXTURE,LENS DOWN,STRONG</v>
          </cell>
          <cell r="H2606">
            <v>38</v>
          </cell>
          <cell r="I2606" t="str">
            <v>AE</v>
          </cell>
          <cell r="J2606" t="str">
            <v>New Buy</v>
          </cell>
          <cell r="K2606">
            <v>38</v>
          </cell>
          <cell r="L2606">
            <v>1</v>
          </cell>
          <cell r="M2606" t="str">
            <v>EBD</v>
          </cell>
          <cell r="N2606">
            <v>38</v>
          </cell>
          <cell r="O2606">
            <v>38</v>
          </cell>
          <cell r="P2606" t="b">
            <v>1</v>
          </cell>
          <cell r="Q2606" t="str">
            <v>China</v>
          </cell>
          <cell r="R2606" t="e">
            <v>#N/A</v>
          </cell>
          <cell r="S2606" t="e">
            <v>#N/A</v>
          </cell>
          <cell r="T2606" t="e">
            <v>#N/A</v>
          </cell>
          <cell r="U2606" t="e">
            <v>#N/A</v>
          </cell>
          <cell r="V2606" t="e">
            <v>#N/A</v>
          </cell>
          <cell r="Y2606" t="e">
            <v>#N/A</v>
          </cell>
          <cell r="Z2606">
            <v>38</v>
          </cell>
          <cell r="AB2606" t="str">
            <v>Under</v>
          </cell>
          <cell r="AC2606" t="str">
            <v/>
          </cell>
          <cell r="AD2606" t="e">
            <v>#N/A</v>
          </cell>
          <cell r="AF2606">
            <v>10</v>
          </cell>
          <cell r="AG2606">
            <v>45</v>
          </cell>
          <cell r="AH2606">
            <v>0.84444444444444444</v>
          </cell>
          <cell r="AK2606">
            <v>0.84444444444444444</v>
          </cell>
          <cell r="AL2606">
            <v>0.84444444444444444</v>
          </cell>
          <cell r="AM2606">
            <v>0.97777777777777786</v>
          </cell>
          <cell r="AN2606" t="str">
            <v/>
          </cell>
          <cell r="AO2606" t="e">
            <v>#VALUE!</v>
          </cell>
          <cell r="AP2606" t="e">
            <v>#VALUE!</v>
          </cell>
          <cell r="AS2606">
            <v>1</v>
          </cell>
          <cell r="AT2606">
            <v>0</v>
          </cell>
        </row>
        <row r="2607">
          <cell r="B2607">
            <v>387112</v>
          </cell>
          <cell r="C2607" t="str">
            <v>SHENZHEN STRONG TECHNOLOGY CO., LTD.</v>
          </cell>
          <cell r="D2607" t="str">
            <v>V63</v>
          </cell>
          <cell r="E2607" t="str">
            <v>TBD</v>
          </cell>
          <cell r="F2607" t="str">
            <v>DAGE BANFF PUSH HEAD</v>
          </cell>
          <cell r="G2607" t="str">
            <v>FXT,FXT,V63,OMM XY FIXTURE,LENS DOWN,STRONG</v>
          </cell>
          <cell r="H2607">
            <v>38</v>
          </cell>
          <cell r="I2607" t="str">
            <v>AE</v>
          </cell>
          <cell r="J2607" t="str">
            <v>New Buy</v>
          </cell>
          <cell r="K2607">
            <v>114</v>
          </cell>
          <cell r="L2607">
            <v>3</v>
          </cell>
          <cell r="M2607" t="str">
            <v>EBD</v>
          </cell>
          <cell r="N2607">
            <v>38</v>
          </cell>
          <cell r="O2607">
            <v>114</v>
          </cell>
          <cell r="P2607" t="b">
            <v>1</v>
          </cell>
          <cell r="Q2607" t="str">
            <v>China</v>
          </cell>
          <cell r="R2607" t="e">
            <v>#N/A</v>
          </cell>
          <cell r="S2607" t="e">
            <v>#N/A</v>
          </cell>
          <cell r="T2607" t="e">
            <v>#N/A</v>
          </cell>
          <cell r="U2607" t="e">
            <v>#N/A</v>
          </cell>
          <cell r="V2607" t="e">
            <v>#N/A</v>
          </cell>
          <cell r="Y2607" t="e">
            <v>#N/A</v>
          </cell>
          <cell r="Z2607">
            <v>114</v>
          </cell>
          <cell r="AB2607" t="str">
            <v>Under</v>
          </cell>
          <cell r="AC2607">
            <v>0.66666666666666663</v>
          </cell>
          <cell r="AD2607" t="e">
            <v>#N/A</v>
          </cell>
          <cell r="AF2607">
            <v>10</v>
          </cell>
          <cell r="AG2607">
            <v>45</v>
          </cell>
          <cell r="AH2607">
            <v>0.84444444444444444</v>
          </cell>
          <cell r="AK2607">
            <v>0.84444444444444444</v>
          </cell>
          <cell r="AL2607">
            <v>2.5333333333333332</v>
          </cell>
          <cell r="AM2607">
            <v>0.97777777777777786</v>
          </cell>
          <cell r="AN2607" t="str">
            <v/>
          </cell>
          <cell r="AO2607" t="e">
            <v>#VALUE!</v>
          </cell>
          <cell r="AP2607" t="e">
            <v>#VALUE!</v>
          </cell>
          <cell r="AS2607">
            <v>1</v>
          </cell>
          <cell r="AT2607">
            <v>0</v>
          </cell>
        </row>
        <row r="2608">
          <cell r="B2608" t="str">
            <v>N/A</v>
          </cell>
          <cell r="C2608" t="str">
            <v>BOZHON PRECISION INDUSTRY TECHNOLOGY CO., LTD.</v>
          </cell>
          <cell r="D2608" t="str">
            <v>V63</v>
          </cell>
          <cell r="E2608" t="str">
            <v>251514-01</v>
          </cell>
          <cell r="F2608" t="str">
            <v>DPO PRINT HEAD CLEANING FIXTURE</v>
          </cell>
          <cell r="G2608" t="str">
            <v>FIXT,AE,DPM PRINT HEAD CLEANING EQUIPMENT,D28,BOZHON</v>
          </cell>
          <cell r="H2608">
            <v>2601.9</v>
          </cell>
          <cell r="I2608" t="str">
            <v>AE</v>
          </cell>
          <cell r="J2608" t="str">
            <v>Retrofit</v>
          </cell>
          <cell r="K2608">
            <v>15611.400000000001</v>
          </cell>
          <cell r="L2608">
            <v>6</v>
          </cell>
          <cell r="M2608">
            <v>0</v>
          </cell>
          <cell r="N2608">
            <v>2601.9</v>
          </cell>
          <cell r="O2608">
            <v>15611.400000000001</v>
          </cell>
          <cell r="P2608" t="b">
            <v>0</v>
          </cell>
          <cell r="Q2608" t="str">
            <v>China</v>
          </cell>
          <cell r="R2608" t="e">
            <v>#N/A</v>
          </cell>
          <cell r="S2608" t="e">
            <v>#N/A</v>
          </cell>
          <cell r="T2608" t="e">
            <v>#N/A</v>
          </cell>
          <cell r="U2608" t="e">
            <v>#N/A</v>
          </cell>
          <cell r="V2608" t="e">
            <v>#N/A</v>
          </cell>
          <cell r="Y2608" t="e">
            <v>#N/A</v>
          </cell>
          <cell r="Z2608">
            <v>15611.400000000001</v>
          </cell>
          <cell r="AB2608" t="str">
            <v>Under</v>
          </cell>
          <cell r="AC2608">
            <v>0.83333333333333337</v>
          </cell>
          <cell r="AD2608" t="e">
            <v>#N/A</v>
          </cell>
          <cell r="AF2608">
            <v>2601.9</v>
          </cell>
          <cell r="AG2608">
            <v>2601.9</v>
          </cell>
          <cell r="AH2608">
            <v>1</v>
          </cell>
          <cell r="AK2608">
            <v>1</v>
          </cell>
          <cell r="AL2608">
            <v>6</v>
          </cell>
          <cell r="AM2608">
            <v>0.99961566547522962</v>
          </cell>
          <cell r="AN2608">
            <v>96589</v>
          </cell>
          <cell r="AO2608">
            <v>0.99998964685419667</v>
          </cell>
          <cell r="AP2608">
            <v>0.97306214993425755</v>
          </cell>
          <cell r="AS2608">
            <v>1</v>
          </cell>
          <cell r="AT2608">
            <v>0</v>
          </cell>
        </row>
        <row r="2609">
          <cell r="B2609" t="str">
            <v>N/A</v>
          </cell>
          <cell r="C2609" t="str">
            <v>BOZHON PRECISION INDUSTRY TECHNOLOGY CO., LTD.</v>
          </cell>
          <cell r="D2609" t="str">
            <v>V63</v>
          </cell>
          <cell r="E2609" t="str">
            <v>425780-01</v>
          </cell>
          <cell r="F2609" t="str">
            <v>DPO PRINT HEAD CLEANING FIXTURE</v>
          </cell>
          <cell r="G2609" t="str">
            <v>FIXT,AE,DPM PRINT HEAD CLEANING FIXTURE,D2Y/D7X,BOZHON</v>
          </cell>
          <cell r="H2609">
            <v>2601.9</v>
          </cell>
          <cell r="I2609" t="str">
            <v>AE</v>
          </cell>
          <cell r="J2609" t="str">
            <v>Retrofit</v>
          </cell>
          <cell r="K2609">
            <v>2601.9</v>
          </cell>
          <cell r="L2609">
            <v>1</v>
          </cell>
          <cell r="M2609">
            <v>0</v>
          </cell>
          <cell r="N2609">
            <v>2601.9</v>
          </cell>
          <cell r="O2609">
            <v>2601.9</v>
          </cell>
          <cell r="P2609" t="b">
            <v>0</v>
          </cell>
          <cell r="Q2609" t="str">
            <v>China</v>
          </cell>
          <cell r="R2609" t="e">
            <v>#N/A</v>
          </cell>
          <cell r="S2609" t="e">
            <v>#N/A</v>
          </cell>
          <cell r="T2609" t="e">
            <v>#N/A</v>
          </cell>
          <cell r="U2609" t="e">
            <v>#N/A</v>
          </cell>
          <cell r="V2609" t="e">
            <v>#N/A</v>
          </cell>
          <cell r="Y2609" t="e">
            <v>#N/A</v>
          </cell>
          <cell r="Z2609">
            <v>2601.9</v>
          </cell>
          <cell r="AB2609" t="str">
            <v>Under</v>
          </cell>
          <cell r="AC2609" t="str">
            <v/>
          </cell>
          <cell r="AD2609" t="e">
            <v>#N/A</v>
          </cell>
          <cell r="AF2609">
            <v>2601.9</v>
          </cell>
          <cell r="AG2609">
            <v>2601.9</v>
          </cell>
          <cell r="AH2609">
            <v>1</v>
          </cell>
          <cell r="AK2609">
            <v>1</v>
          </cell>
          <cell r="AL2609">
            <v>1</v>
          </cell>
          <cell r="AM2609">
            <v>0.99961566547522962</v>
          </cell>
          <cell r="AN2609">
            <v>96589</v>
          </cell>
          <cell r="AO2609">
            <v>0.99998964685419667</v>
          </cell>
          <cell r="AP2609">
            <v>0.97306214993425755</v>
          </cell>
          <cell r="AS2609">
            <v>1</v>
          </cell>
          <cell r="AT2609">
            <v>0</v>
          </cell>
        </row>
        <row r="2610">
          <cell r="B2610" t="str">
            <v>N/A</v>
          </cell>
          <cell r="C2610" t="str">
            <v>BOZHON PRECISION INDUSTRY TECHNOLOGY CO., LTD.</v>
          </cell>
          <cell r="D2610" t="str">
            <v>V63</v>
          </cell>
          <cell r="E2610" t="str">
            <v>425780-01</v>
          </cell>
          <cell r="F2610" t="str">
            <v>DPO PRINT HEAD CLEANING FIXTURE</v>
          </cell>
          <cell r="G2610" t="str">
            <v>FXT,AE,DPO PRINT HEAD CLEANING FIXTURE,D9X/D4Y,BOZHON</v>
          </cell>
          <cell r="H2610">
            <v>2601.9</v>
          </cell>
          <cell r="I2610" t="str">
            <v>AE</v>
          </cell>
          <cell r="J2610" t="str">
            <v>Retrofit</v>
          </cell>
          <cell r="K2610">
            <v>2601.9</v>
          </cell>
          <cell r="L2610">
            <v>1</v>
          </cell>
          <cell r="M2610">
            <v>0</v>
          </cell>
          <cell r="N2610">
            <v>2601.9</v>
          </cell>
          <cell r="O2610">
            <v>2601.9</v>
          </cell>
          <cell r="P2610" t="b">
            <v>0</v>
          </cell>
          <cell r="Q2610" t="str">
            <v>China</v>
          </cell>
          <cell r="R2610" t="e">
            <v>#N/A</v>
          </cell>
          <cell r="S2610" t="e">
            <v>#N/A</v>
          </cell>
          <cell r="T2610" t="e">
            <v>#N/A</v>
          </cell>
          <cell r="U2610" t="e">
            <v>#N/A</v>
          </cell>
          <cell r="V2610" t="e">
            <v>#N/A</v>
          </cell>
          <cell r="Y2610" t="e">
            <v>#N/A</v>
          </cell>
          <cell r="Z2610">
            <v>2601.9</v>
          </cell>
          <cell r="AB2610" t="str">
            <v>Under</v>
          </cell>
          <cell r="AC2610" t="str">
            <v/>
          </cell>
          <cell r="AD2610" t="e">
            <v>#N/A</v>
          </cell>
          <cell r="AF2610">
            <v>2601.9</v>
          </cell>
          <cell r="AG2610">
            <v>2601.9</v>
          </cell>
          <cell r="AH2610">
            <v>1</v>
          </cell>
          <cell r="AK2610">
            <v>1</v>
          </cell>
          <cell r="AL2610">
            <v>1</v>
          </cell>
          <cell r="AM2610">
            <v>0.99961566547522962</v>
          </cell>
          <cell r="AN2610">
            <v>96589</v>
          </cell>
          <cell r="AO2610">
            <v>0.99998964685419667</v>
          </cell>
          <cell r="AP2610">
            <v>0.97306214993425755</v>
          </cell>
          <cell r="AS2610">
            <v>1</v>
          </cell>
          <cell r="AT2610">
            <v>0</v>
          </cell>
        </row>
        <row r="2611">
          <cell r="B2611" t="str">
            <v>N/A</v>
          </cell>
          <cell r="C2611" t="str">
            <v>BOZHON PRECISION INDUSTRY TECHNOLOGY CO., LTD.</v>
          </cell>
          <cell r="D2611" t="str">
            <v>V63</v>
          </cell>
          <cell r="E2611" t="str">
            <v>425780-01</v>
          </cell>
          <cell r="F2611" t="str">
            <v>DPO PRINT HEAD CLEANING FIXTURE</v>
          </cell>
          <cell r="G2611" t="str">
            <v>FXT,AE,DPO PRINT HEAD CLEANING FIXTURE,D9X/D4Y,BOZHON</v>
          </cell>
          <cell r="H2611">
            <v>2601.9</v>
          </cell>
          <cell r="I2611" t="str">
            <v>AE</v>
          </cell>
          <cell r="J2611" t="str">
            <v>Retrofit</v>
          </cell>
          <cell r="K2611">
            <v>13009.5</v>
          </cell>
          <cell r="L2611">
            <v>5</v>
          </cell>
          <cell r="M2611">
            <v>0</v>
          </cell>
          <cell r="N2611">
            <v>2601.9</v>
          </cell>
          <cell r="O2611">
            <v>13009.5</v>
          </cell>
          <cell r="P2611" t="b">
            <v>0</v>
          </cell>
          <cell r="Q2611" t="str">
            <v>China</v>
          </cell>
          <cell r="R2611" t="e">
            <v>#N/A</v>
          </cell>
          <cell r="S2611" t="e">
            <v>#N/A</v>
          </cell>
          <cell r="T2611" t="e">
            <v>#N/A</v>
          </cell>
          <cell r="U2611" t="e">
            <v>#N/A</v>
          </cell>
          <cell r="V2611" t="e">
            <v>#N/A</v>
          </cell>
          <cell r="Y2611" t="e">
            <v>#N/A</v>
          </cell>
          <cell r="Z2611">
            <v>13009.5</v>
          </cell>
          <cell r="AB2611" t="str">
            <v>Under</v>
          </cell>
          <cell r="AC2611">
            <v>0.8</v>
          </cell>
          <cell r="AD2611" t="e">
            <v>#N/A</v>
          </cell>
          <cell r="AF2611">
            <v>2601.9</v>
          </cell>
          <cell r="AG2611">
            <v>2601.9</v>
          </cell>
          <cell r="AH2611">
            <v>1</v>
          </cell>
          <cell r="AK2611">
            <v>1</v>
          </cell>
          <cell r="AL2611">
            <v>5</v>
          </cell>
          <cell r="AM2611">
            <v>0.99961566547522962</v>
          </cell>
          <cell r="AN2611">
            <v>96589</v>
          </cell>
          <cell r="AO2611">
            <v>0.99998964685419667</v>
          </cell>
          <cell r="AP2611">
            <v>0.97306214993425755</v>
          </cell>
          <cell r="AS2611">
            <v>1</v>
          </cell>
          <cell r="AT2611">
            <v>0</v>
          </cell>
        </row>
        <row r="2612">
          <cell r="B2612" t="str">
            <v>N/A</v>
          </cell>
          <cell r="C2612" t="str">
            <v>BOZHON PRECISION INDUSTRY TECHNOLOGY CO., LTD.</v>
          </cell>
          <cell r="D2612" t="str">
            <v>V63</v>
          </cell>
          <cell r="E2612" t="str">
            <v>426192-01</v>
          </cell>
          <cell r="F2612" t="str">
            <v>DPO PRINT HEAD CLEANING FIXTURE</v>
          </cell>
          <cell r="G2612" t="str">
            <v>FIXT,AE,DPM PRINT HEAD CLEANING FIXTURE,D2Y/D7X,BOZHON</v>
          </cell>
          <cell r="H2612">
            <v>2601.9</v>
          </cell>
          <cell r="I2612" t="str">
            <v>AE</v>
          </cell>
          <cell r="J2612" t="str">
            <v>Retrofit</v>
          </cell>
          <cell r="K2612">
            <v>2601.9</v>
          </cell>
          <cell r="L2612">
            <v>1</v>
          </cell>
          <cell r="M2612">
            <v>0</v>
          </cell>
          <cell r="N2612">
            <v>2601.9</v>
          </cell>
          <cell r="O2612">
            <v>2601.9</v>
          </cell>
          <cell r="P2612" t="b">
            <v>0</v>
          </cell>
          <cell r="Q2612" t="str">
            <v>China</v>
          </cell>
          <cell r="R2612" t="e">
            <v>#N/A</v>
          </cell>
          <cell r="S2612" t="e">
            <v>#N/A</v>
          </cell>
          <cell r="T2612" t="e">
            <v>#N/A</v>
          </cell>
          <cell r="U2612" t="e">
            <v>#N/A</v>
          </cell>
          <cell r="V2612" t="e">
            <v>#N/A</v>
          </cell>
          <cell r="Y2612" t="e">
            <v>#N/A</v>
          </cell>
          <cell r="Z2612">
            <v>2601.9</v>
          </cell>
          <cell r="AB2612" t="str">
            <v>Under</v>
          </cell>
          <cell r="AC2612" t="str">
            <v/>
          </cell>
          <cell r="AD2612" t="e">
            <v>#N/A</v>
          </cell>
          <cell r="AF2612">
            <v>2601.9</v>
          </cell>
          <cell r="AG2612">
            <v>2601.9</v>
          </cell>
          <cell r="AH2612">
            <v>1</v>
          </cell>
          <cell r="AK2612">
            <v>1</v>
          </cell>
          <cell r="AL2612">
            <v>1</v>
          </cell>
          <cell r="AM2612">
            <v>0.99961566547522962</v>
          </cell>
          <cell r="AN2612">
            <v>96589</v>
          </cell>
          <cell r="AO2612">
            <v>0.99998964685419667</v>
          </cell>
          <cell r="AP2612">
            <v>0.97306214993425755</v>
          </cell>
          <cell r="AS2612">
            <v>1</v>
          </cell>
          <cell r="AT2612">
            <v>0</v>
          </cell>
        </row>
        <row r="2613">
          <cell r="B2613" t="str">
            <v>N/A</v>
          </cell>
          <cell r="C2613" t="str">
            <v>BOZHON PRECISION INDUSTRY TECHNOLOGY CO., LTD.</v>
          </cell>
          <cell r="D2613" t="str">
            <v>V64</v>
          </cell>
          <cell r="E2613" t="str">
            <v>251514-01</v>
          </cell>
          <cell r="F2613" t="str">
            <v>DPO PRINT HEAD CLEANING FIXTURE</v>
          </cell>
          <cell r="G2613" t="str">
            <v>FIXT,AE,DPM PRINT HEAD CLEANING EQUIPMENT,D28,BOZHON</v>
          </cell>
          <cell r="H2613">
            <v>2601.9</v>
          </cell>
          <cell r="I2613" t="str">
            <v>AE</v>
          </cell>
          <cell r="J2613" t="str">
            <v>Retrofit</v>
          </cell>
          <cell r="K2613">
            <v>10407.6</v>
          </cell>
          <cell r="L2613">
            <v>4</v>
          </cell>
          <cell r="M2613">
            <v>0</v>
          </cell>
          <cell r="N2613">
            <v>2601.9</v>
          </cell>
          <cell r="O2613">
            <v>10407.6</v>
          </cell>
          <cell r="P2613" t="b">
            <v>0</v>
          </cell>
          <cell r="Q2613" t="str">
            <v>China</v>
          </cell>
          <cell r="R2613" t="e">
            <v>#N/A</v>
          </cell>
          <cell r="S2613" t="e">
            <v>#N/A</v>
          </cell>
          <cell r="T2613" t="e">
            <v>#N/A</v>
          </cell>
          <cell r="U2613" t="e">
            <v>#N/A</v>
          </cell>
          <cell r="V2613" t="e">
            <v>#N/A</v>
          </cell>
          <cell r="Y2613" t="e">
            <v>#N/A</v>
          </cell>
          <cell r="Z2613">
            <v>10407.6</v>
          </cell>
          <cell r="AB2613" t="str">
            <v>Under</v>
          </cell>
          <cell r="AC2613">
            <v>0.75</v>
          </cell>
          <cell r="AD2613" t="e">
            <v>#N/A</v>
          </cell>
          <cell r="AF2613">
            <v>2601.9</v>
          </cell>
          <cell r="AG2613">
            <v>2601.9</v>
          </cell>
          <cell r="AH2613">
            <v>1</v>
          </cell>
          <cell r="AK2613">
            <v>1</v>
          </cell>
          <cell r="AL2613">
            <v>4</v>
          </cell>
          <cell r="AM2613">
            <v>0.99961566547522962</v>
          </cell>
          <cell r="AN2613">
            <v>96589</v>
          </cell>
          <cell r="AO2613">
            <v>0.99998964685419667</v>
          </cell>
          <cell r="AP2613">
            <v>0.97306214993425755</v>
          </cell>
          <cell r="AS2613">
            <v>1</v>
          </cell>
          <cell r="AT2613">
            <v>0</v>
          </cell>
        </row>
        <row r="2614">
          <cell r="B2614" t="str">
            <v>N/A</v>
          </cell>
          <cell r="C2614" t="str">
            <v>BOZHON PRECISION INDUSTRY TECHNOLOGY CO., LTD.</v>
          </cell>
          <cell r="D2614" t="str">
            <v>V64</v>
          </cell>
          <cell r="E2614" t="str">
            <v>314124-01</v>
          </cell>
          <cell r="F2614" t="str">
            <v>DPO PRINT HEAD CLEANING FIXTURE</v>
          </cell>
          <cell r="G2614" t="str">
            <v>FIXT,AE,DPM PRINT HEAD CLEANING FIXTURE,D3Y/D8X,BOZHON</v>
          </cell>
          <cell r="H2614">
            <v>2601.9</v>
          </cell>
          <cell r="I2614" t="str">
            <v>AE</v>
          </cell>
          <cell r="J2614" t="str">
            <v>Retrofit</v>
          </cell>
          <cell r="K2614">
            <v>7805.7000000000007</v>
          </cell>
          <cell r="L2614">
            <v>3</v>
          </cell>
          <cell r="M2614">
            <v>0</v>
          </cell>
          <cell r="N2614">
            <v>2601.9</v>
          </cell>
          <cell r="O2614">
            <v>7805.7000000000007</v>
          </cell>
          <cell r="P2614" t="b">
            <v>0</v>
          </cell>
          <cell r="Q2614" t="str">
            <v>China</v>
          </cell>
          <cell r="R2614" t="e">
            <v>#N/A</v>
          </cell>
          <cell r="S2614" t="e">
            <v>#N/A</v>
          </cell>
          <cell r="T2614" t="e">
            <v>#N/A</v>
          </cell>
          <cell r="U2614" t="e">
            <v>#N/A</v>
          </cell>
          <cell r="V2614" t="e">
            <v>#N/A</v>
          </cell>
          <cell r="Y2614" t="e">
            <v>#N/A</v>
          </cell>
          <cell r="Z2614">
            <v>7805.7000000000007</v>
          </cell>
          <cell r="AB2614" t="str">
            <v>Under</v>
          </cell>
          <cell r="AC2614">
            <v>0.66666666666666674</v>
          </cell>
          <cell r="AD2614" t="e">
            <v>#N/A</v>
          </cell>
          <cell r="AF2614">
            <v>2601.9</v>
          </cell>
          <cell r="AG2614">
            <v>2601.9</v>
          </cell>
          <cell r="AH2614">
            <v>1</v>
          </cell>
          <cell r="AK2614">
            <v>1</v>
          </cell>
          <cell r="AL2614">
            <v>3</v>
          </cell>
          <cell r="AM2614">
            <v>0.99961566547522962</v>
          </cell>
          <cell r="AN2614">
            <v>96589</v>
          </cell>
          <cell r="AO2614">
            <v>0.99998964685419667</v>
          </cell>
          <cell r="AP2614">
            <v>0.97306214993425755</v>
          </cell>
          <cell r="AS2614">
            <v>1</v>
          </cell>
          <cell r="AT2614">
            <v>0</v>
          </cell>
        </row>
        <row r="2615">
          <cell r="B2615" t="str">
            <v>N/A</v>
          </cell>
          <cell r="C2615" t="str">
            <v>BOZHON PRECISION INDUSTRY TECHNOLOGY CO., LTD.</v>
          </cell>
          <cell r="D2615" t="str">
            <v>V64</v>
          </cell>
          <cell r="E2615" t="str">
            <v>425780-01</v>
          </cell>
          <cell r="F2615" t="str">
            <v>DPO PRINT HEAD CLEANING FIXTURE</v>
          </cell>
          <cell r="G2615" t="str">
            <v>FXT,AE,DPO PRINT HEAD CLEANING FIXTURE,D9X/D4Y,BOZHON</v>
          </cell>
          <cell r="H2615">
            <v>2601.9</v>
          </cell>
          <cell r="I2615" t="str">
            <v>AE</v>
          </cell>
          <cell r="J2615" t="str">
            <v>Retrofit</v>
          </cell>
          <cell r="K2615">
            <v>5203.8</v>
          </cell>
          <cell r="L2615">
            <v>2</v>
          </cell>
          <cell r="M2615">
            <v>0</v>
          </cell>
          <cell r="N2615">
            <v>2601.9</v>
          </cell>
          <cell r="O2615">
            <v>5203.8</v>
          </cell>
          <cell r="P2615" t="b">
            <v>0</v>
          </cell>
          <cell r="Q2615" t="str">
            <v>China</v>
          </cell>
          <cell r="R2615" t="e">
            <v>#N/A</v>
          </cell>
          <cell r="S2615" t="e">
            <v>#N/A</v>
          </cell>
          <cell r="T2615" t="e">
            <v>#N/A</v>
          </cell>
          <cell r="U2615" t="e">
            <v>#N/A</v>
          </cell>
          <cell r="V2615" t="e">
            <v>#N/A</v>
          </cell>
          <cell r="Y2615" t="e">
            <v>#N/A</v>
          </cell>
          <cell r="Z2615">
            <v>5203.8</v>
          </cell>
          <cell r="AB2615" t="str">
            <v>Under</v>
          </cell>
          <cell r="AC2615">
            <v>0.5</v>
          </cell>
          <cell r="AD2615" t="e">
            <v>#N/A</v>
          </cell>
          <cell r="AF2615">
            <v>2601.9</v>
          </cell>
          <cell r="AG2615">
            <v>2601.9</v>
          </cell>
          <cell r="AH2615">
            <v>1</v>
          </cell>
          <cell r="AK2615">
            <v>1</v>
          </cell>
          <cell r="AL2615">
            <v>2</v>
          </cell>
          <cell r="AM2615">
            <v>0.99961566547522962</v>
          </cell>
          <cell r="AN2615">
            <v>96589</v>
          </cell>
          <cell r="AO2615">
            <v>0.99998964685419667</v>
          </cell>
          <cell r="AP2615">
            <v>0.97306214993425755</v>
          </cell>
          <cell r="AS2615">
            <v>1</v>
          </cell>
          <cell r="AT2615">
            <v>0</v>
          </cell>
        </row>
        <row r="2616">
          <cell r="B2616" t="str">
            <v>N/A</v>
          </cell>
          <cell r="C2616" t="str">
            <v>BOZHON PRECISION INDUSTRY TECHNOLOGY CO., LTD.</v>
          </cell>
          <cell r="D2616" t="str">
            <v>V64</v>
          </cell>
          <cell r="E2616" t="str">
            <v>425780-01</v>
          </cell>
          <cell r="F2616" t="str">
            <v>DPO PRINT HEAD CLEANING FIXTURE</v>
          </cell>
          <cell r="G2616" t="str">
            <v>FXT,AE,DPO PRINT HEAD CLEANING FIXTURE,D9X/D4Y,BOZHON</v>
          </cell>
          <cell r="H2616">
            <v>2601.9</v>
          </cell>
          <cell r="I2616" t="str">
            <v>AE</v>
          </cell>
          <cell r="J2616" t="str">
            <v>Retrofit</v>
          </cell>
          <cell r="K2616">
            <v>5203.8</v>
          </cell>
          <cell r="L2616">
            <v>2</v>
          </cell>
          <cell r="M2616">
            <v>0</v>
          </cell>
          <cell r="N2616">
            <v>2601.9</v>
          </cell>
          <cell r="O2616">
            <v>5203.8</v>
          </cell>
          <cell r="P2616" t="b">
            <v>0</v>
          </cell>
          <cell r="Q2616" t="str">
            <v>China</v>
          </cell>
          <cell r="R2616" t="e">
            <v>#N/A</v>
          </cell>
          <cell r="S2616" t="e">
            <v>#N/A</v>
          </cell>
          <cell r="T2616" t="e">
            <v>#N/A</v>
          </cell>
          <cell r="U2616" t="e">
            <v>#N/A</v>
          </cell>
          <cell r="V2616" t="e">
            <v>#N/A</v>
          </cell>
          <cell r="Y2616" t="e">
            <v>#N/A</v>
          </cell>
          <cell r="Z2616">
            <v>5203.8</v>
          </cell>
          <cell r="AB2616" t="str">
            <v>Under</v>
          </cell>
          <cell r="AC2616">
            <v>0.5</v>
          </cell>
          <cell r="AD2616" t="e">
            <v>#N/A</v>
          </cell>
          <cell r="AF2616">
            <v>2601.9</v>
          </cell>
          <cell r="AG2616">
            <v>2601.9</v>
          </cell>
          <cell r="AH2616">
            <v>1</v>
          </cell>
          <cell r="AK2616">
            <v>1</v>
          </cell>
          <cell r="AL2616">
            <v>2</v>
          </cell>
          <cell r="AM2616">
            <v>0.99961566547522962</v>
          </cell>
          <cell r="AN2616">
            <v>96589</v>
          </cell>
          <cell r="AO2616">
            <v>0.99998964685419667</v>
          </cell>
          <cell r="AP2616">
            <v>0.97306214993425755</v>
          </cell>
          <cell r="AS2616">
            <v>1</v>
          </cell>
          <cell r="AT2616">
            <v>0</v>
          </cell>
        </row>
        <row r="2617">
          <cell r="B2617" t="str">
            <v>N/A</v>
          </cell>
          <cell r="C2617" t="str">
            <v>BOZHON PRECISION INDUSTRY TECHNOLOGY CO., LTD.</v>
          </cell>
          <cell r="D2617" t="str">
            <v>V64</v>
          </cell>
          <cell r="E2617" t="str">
            <v>1164220-01</v>
          </cell>
          <cell r="F2617" t="str">
            <v>DPO PRINT HEAD CLEANING FIXTURE</v>
          </cell>
          <cell r="G2617" t="str">
            <v>FXT,AE,DPO PRINT HEAD CLEANING FIXTURE,V6X,BOZHON</v>
          </cell>
          <cell r="H2617">
            <v>2601.9</v>
          </cell>
          <cell r="I2617" t="str">
            <v>AE</v>
          </cell>
          <cell r="J2617" t="str">
            <v>Retrofit</v>
          </cell>
          <cell r="K2617">
            <v>2601.9</v>
          </cell>
          <cell r="L2617">
            <v>1</v>
          </cell>
          <cell r="M2617">
            <v>0</v>
          </cell>
          <cell r="N2617">
            <v>2601.9</v>
          </cell>
          <cell r="O2617">
            <v>2601.9</v>
          </cell>
          <cell r="P2617" t="b">
            <v>0</v>
          </cell>
          <cell r="Q2617" t="str">
            <v>China</v>
          </cell>
          <cell r="R2617" t="e">
            <v>#N/A</v>
          </cell>
          <cell r="S2617" t="e">
            <v>#N/A</v>
          </cell>
          <cell r="T2617" t="e">
            <v>#N/A</v>
          </cell>
          <cell r="U2617" t="e">
            <v>#N/A</v>
          </cell>
          <cell r="V2617" t="e">
            <v>#N/A</v>
          </cell>
          <cell r="Y2617" t="e">
            <v>#N/A</v>
          </cell>
          <cell r="Z2617">
            <v>2601.9</v>
          </cell>
          <cell r="AB2617" t="str">
            <v>Under</v>
          </cell>
          <cell r="AC2617" t="str">
            <v/>
          </cell>
          <cell r="AD2617" t="e">
            <v>#N/A</v>
          </cell>
          <cell r="AF2617">
            <v>2601.9</v>
          </cell>
          <cell r="AG2617">
            <v>2601.9</v>
          </cell>
          <cell r="AH2617">
            <v>1</v>
          </cell>
          <cell r="AK2617">
            <v>1</v>
          </cell>
          <cell r="AL2617">
            <v>1</v>
          </cell>
          <cell r="AM2617">
            <v>0.99961566547522962</v>
          </cell>
          <cell r="AN2617">
            <v>96589</v>
          </cell>
          <cell r="AO2617">
            <v>0.99998964685419667</v>
          </cell>
          <cell r="AP2617">
            <v>0.97306214993425755</v>
          </cell>
          <cell r="AS2617">
            <v>1</v>
          </cell>
          <cell r="AT2617">
            <v>0</v>
          </cell>
        </row>
        <row r="2618">
          <cell r="B2618" t="str">
            <v>N/A</v>
          </cell>
          <cell r="C2618" t="str">
            <v>BOZHON PRECISION INDUSTRY TECHNOLOGY CO., LTD.</v>
          </cell>
          <cell r="D2618" t="str">
            <v>V64</v>
          </cell>
          <cell r="E2618" t="str">
            <v>1164220-01</v>
          </cell>
          <cell r="F2618" t="str">
            <v>DPO PRINT HEAD CLEANING FIXTURE</v>
          </cell>
          <cell r="G2618" t="str">
            <v>FXT,AE,DPO PRINT HEAD CLEANING FIXTURE,V6X,BOZHON</v>
          </cell>
          <cell r="H2618">
            <v>2601.9</v>
          </cell>
          <cell r="I2618" t="str">
            <v>AE</v>
          </cell>
          <cell r="J2618" t="str">
            <v>Retrofit</v>
          </cell>
          <cell r="K2618">
            <v>15611.400000000001</v>
          </cell>
          <cell r="L2618">
            <v>6</v>
          </cell>
          <cell r="M2618">
            <v>0</v>
          </cell>
          <cell r="N2618">
            <v>2601.9</v>
          </cell>
          <cell r="O2618">
            <v>15611.400000000001</v>
          </cell>
          <cell r="P2618" t="b">
            <v>0</v>
          </cell>
          <cell r="Q2618" t="str">
            <v>China</v>
          </cell>
          <cell r="R2618" t="e">
            <v>#N/A</v>
          </cell>
          <cell r="S2618" t="e">
            <v>#N/A</v>
          </cell>
          <cell r="T2618" t="e">
            <v>#N/A</v>
          </cell>
          <cell r="U2618" t="e">
            <v>#N/A</v>
          </cell>
          <cell r="V2618" t="e">
            <v>#N/A</v>
          </cell>
          <cell r="Y2618" t="e">
            <v>#N/A</v>
          </cell>
          <cell r="Z2618">
            <v>15611.400000000001</v>
          </cell>
          <cell r="AB2618" t="str">
            <v>Under</v>
          </cell>
          <cell r="AC2618">
            <v>0.83333333333333337</v>
          </cell>
          <cell r="AD2618" t="e">
            <v>#N/A</v>
          </cell>
          <cell r="AF2618">
            <v>2601.9</v>
          </cell>
          <cell r="AG2618">
            <v>2601.9</v>
          </cell>
          <cell r="AH2618">
            <v>1</v>
          </cell>
          <cell r="AK2618">
            <v>1</v>
          </cell>
          <cell r="AL2618">
            <v>6</v>
          </cell>
          <cell r="AM2618">
            <v>0.99961566547522962</v>
          </cell>
          <cell r="AN2618">
            <v>96589</v>
          </cell>
          <cell r="AO2618">
            <v>0.99998964685419667</v>
          </cell>
          <cell r="AP2618">
            <v>0.97306214993425755</v>
          </cell>
          <cell r="AS2618">
            <v>1</v>
          </cell>
          <cell r="AT2618">
            <v>0</v>
          </cell>
        </row>
        <row r="2619">
          <cell r="B2619" t="str">
            <v>TBD</v>
          </cell>
          <cell r="C2619" t="str">
            <v>BOZHON PRECISION INDUSTRY TECHNOLOGY CO., LTD.</v>
          </cell>
          <cell r="D2619" t="str">
            <v>V63</v>
          </cell>
          <cell r="E2619" t="str">
            <v>1189956-01</v>
          </cell>
          <cell r="F2619" t="str">
            <v>PAM-FAE</v>
          </cell>
          <cell r="G2619" t="str">
            <v>EQP,AE,PAM-FAE,V6X,BOZHON</v>
          </cell>
          <cell r="H2619">
            <v>110352</v>
          </cell>
          <cell r="I2619" t="str">
            <v>AE</v>
          </cell>
          <cell r="J2619" t="str">
            <v>New Buy</v>
          </cell>
          <cell r="K2619">
            <v>551760</v>
          </cell>
          <cell r="L2619">
            <v>5</v>
          </cell>
          <cell r="M2619" t="str">
            <v>EBD</v>
          </cell>
          <cell r="N2619">
            <v>110352</v>
          </cell>
          <cell r="O2619">
            <v>551760</v>
          </cell>
          <cell r="P2619" t="b">
            <v>0</v>
          </cell>
          <cell r="Q2619" t="str">
            <v>China</v>
          </cell>
          <cell r="R2619" t="e">
            <v>#N/A</v>
          </cell>
          <cell r="S2619" t="e">
            <v>#N/A</v>
          </cell>
          <cell r="T2619" t="e">
            <v>#N/A</v>
          </cell>
          <cell r="U2619" t="e">
            <v>#N/A</v>
          </cell>
          <cell r="V2619" t="e">
            <v>#N/A</v>
          </cell>
          <cell r="Y2619" t="e">
            <v>#N/A</v>
          </cell>
          <cell r="Z2619">
            <v>551760</v>
          </cell>
          <cell r="AB2619" t="str">
            <v>Under</v>
          </cell>
          <cell r="AC2619">
            <v>0.8</v>
          </cell>
          <cell r="AD2619" t="e">
            <v>#N/A</v>
          </cell>
          <cell r="AF2619">
            <v>110352</v>
          </cell>
          <cell r="AG2619">
            <v>110352</v>
          </cell>
          <cell r="AH2619">
            <v>1</v>
          </cell>
          <cell r="AK2619">
            <v>1</v>
          </cell>
          <cell r="AL2619">
            <v>5</v>
          </cell>
          <cell r="AM2619">
            <v>0.99999093808902417</v>
          </cell>
          <cell r="AN2619">
            <v>69600</v>
          </cell>
          <cell r="AO2619">
            <v>0.99998563218390801</v>
          </cell>
          <cell r="AP2619">
            <v>-0.58551724137931038</v>
          </cell>
          <cell r="AS2619">
            <v>1</v>
          </cell>
          <cell r="AT2619">
            <v>0</v>
          </cell>
        </row>
        <row r="2620">
          <cell r="B2620">
            <v>384621</v>
          </cell>
          <cell r="C2620" t="str">
            <v>JUSTECH (JIANGSU) PRECISION INDUSTRY CO., LTD.</v>
          </cell>
          <cell r="D2620" t="str">
            <v>V64</v>
          </cell>
          <cell r="E2620" t="str">
            <v>1165741-01</v>
          </cell>
          <cell r="F2620" t="str">
            <v>AAA</v>
          </cell>
          <cell r="G2620" t="str">
            <v>EQP,AE,AAA,V64,JUSTECH</v>
          </cell>
          <cell r="H2620">
            <v>77113.722399999999</v>
          </cell>
          <cell r="I2620" t="str">
            <v>AE</v>
          </cell>
          <cell r="J2620" t="str">
            <v>New Buy</v>
          </cell>
          <cell r="K2620">
            <v>308454.88959999999</v>
          </cell>
          <cell r="L2620">
            <v>4</v>
          </cell>
          <cell r="M2620" t="str">
            <v>EBD</v>
          </cell>
          <cell r="N2620">
            <v>77113.722399999999</v>
          </cell>
          <cell r="O2620">
            <v>308454.88959999999</v>
          </cell>
          <cell r="P2620" t="b">
            <v>0</v>
          </cell>
          <cell r="Q2620" t="str">
            <v>China</v>
          </cell>
          <cell r="R2620">
            <v>65856.11</v>
          </cell>
          <cell r="S2620">
            <v>1394.05</v>
          </cell>
          <cell r="T2620">
            <v>9035.8799999999992</v>
          </cell>
          <cell r="U2620">
            <v>7579.6900000000005</v>
          </cell>
          <cell r="V2620">
            <v>44709.271758361472</v>
          </cell>
          <cell r="Y2620">
            <v>6224.5487725661042</v>
          </cell>
          <cell r="Z2620">
            <v>308454.88959999999</v>
          </cell>
          <cell r="AB2620" t="str">
            <v>Under</v>
          </cell>
          <cell r="AC2620">
            <v>0.75</v>
          </cell>
          <cell r="AD2620">
            <v>50933.82053092758</v>
          </cell>
          <cell r="AF2620">
            <v>77113.72</v>
          </cell>
          <cell r="AG2620">
            <v>77113.722399999999</v>
          </cell>
          <cell r="AH2620">
            <v>1</v>
          </cell>
          <cell r="AK2620">
            <v>1</v>
          </cell>
          <cell r="AL2620">
            <v>4</v>
          </cell>
          <cell r="AM2620">
            <v>0.99998703213943152</v>
          </cell>
          <cell r="AN2620">
            <v>73838</v>
          </cell>
          <cell r="AO2620">
            <v>0.99998645683794252</v>
          </cell>
          <cell r="AP2620">
            <v>-4.436363931850807E-2</v>
          </cell>
          <cell r="AS2620">
            <v>1</v>
          </cell>
          <cell r="AT2620">
            <v>0</v>
          </cell>
        </row>
        <row r="2621">
          <cell r="B2621">
            <v>386324</v>
          </cell>
          <cell r="C2621" t="str">
            <v>JUSTECH (JIANGSU) PRECISION INDUSTRY CO., LTD.</v>
          </cell>
          <cell r="D2621" t="str">
            <v>V68</v>
          </cell>
          <cell r="E2621" t="str">
            <v>1189729-01</v>
          </cell>
          <cell r="F2621" t="str">
            <v>AAA SP-M1</v>
          </cell>
          <cell r="G2621" t="str">
            <v>EQP,AE,AAA SP-M1,V68,JUSTECH</v>
          </cell>
          <cell r="H2621">
            <v>166923.48349999997</v>
          </cell>
          <cell r="I2621" t="str">
            <v>AE</v>
          </cell>
          <cell r="J2621" t="str">
            <v>New Buy</v>
          </cell>
          <cell r="K2621">
            <v>1001540.9009999998</v>
          </cell>
          <cell r="L2621">
            <v>6</v>
          </cell>
          <cell r="M2621" t="str">
            <v>EBD</v>
          </cell>
          <cell r="N2621">
            <v>166923.48349999997</v>
          </cell>
          <cell r="O2621">
            <v>1001540.9009999998</v>
          </cell>
          <cell r="P2621" t="b">
            <v>1</v>
          </cell>
          <cell r="Q2621" t="str">
            <v>China</v>
          </cell>
          <cell r="R2621">
            <v>100313.44</v>
          </cell>
          <cell r="S2621">
            <v>3452.2</v>
          </cell>
          <cell r="T2621">
            <v>49613.919999999998</v>
          </cell>
          <cell r="U2621">
            <v>22301.050000000003</v>
          </cell>
          <cell r="V2621">
            <v>56394.040180468</v>
          </cell>
          <cell r="Y2621">
            <v>13473.910116059747</v>
          </cell>
          <cell r="Z2621">
            <v>1001540.9009999998</v>
          </cell>
          <cell r="AB2621" t="str">
            <v>Under</v>
          </cell>
          <cell r="AC2621">
            <v>0.83333333333333337</v>
          </cell>
          <cell r="AD2621">
            <v>69867.95029652775</v>
          </cell>
          <cell r="AF2621">
            <v>166923.48000000001</v>
          </cell>
          <cell r="AG2621">
            <v>252784.22674999948</v>
          </cell>
          <cell r="AH2621">
            <v>0.66033979115748098</v>
          </cell>
          <cell r="AK2621">
            <v>0.66033979115748098</v>
          </cell>
          <cell r="AL2621">
            <v>3.9620387469448861</v>
          </cell>
          <cell r="AM2621">
            <v>0.99999604405696962</v>
          </cell>
          <cell r="AN2621">
            <v>121594</v>
          </cell>
          <cell r="AO2621">
            <v>0.99999456930612407</v>
          </cell>
          <cell r="AP2621">
            <v>-0.37279375215882338</v>
          </cell>
          <cell r="AS2621">
            <v>1</v>
          </cell>
          <cell r="AT2621">
            <v>0</v>
          </cell>
        </row>
        <row r="2622">
          <cell r="B2622">
            <v>386324</v>
          </cell>
          <cell r="C2622" t="str">
            <v>JUSTECH (JIANGSU) PRECISION INDUSTRY CO., LTD.</v>
          </cell>
          <cell r="D2622" t="str">
            <v>V68</v>
          </cell>
          <cell r="E2622" t="str">
            <v>1189729-01</v>
          </cell>
          <cell r="F2622" t="str">
            <v>AAA SP-M1</v>
          </cell>
          <cell r="G2622" t="str">
            <v>EQP,AE,AAA SP-M1,V68,JUSTECH</v>
          </cell>
          <cell r="H2622">
            <v>166923.48349999997</v>
          </cell>
          <cell r="I2622" t="str">
            <v>AE</v>
          </cell>
          <cell r="J2622" t="str">
            <v>New Buy</v>
          </cell>
          <cell r="K2622">
            <v>2670775.7359999996</v>
          </cell>
          <cell r="L2622">
            <v>16</v>
          </cell>
          <cell r="M2622" t="str">
            <v>EBD</v>
          </cell>
          <cell r="N2622">
            <v>166923.48349999997</v>
          </cell>
          <cell r="O2622">
            <v>2670775.7359999996</v>
          </cell>
          <cell r="P2622" t="b">
            <v>1</v>
          </cell>
          <cell r="Q2622" t="str">
            <v>China</v>
          </cell>
          <cell r="R2622">
            <v>100313.44</v>
          </cell>
          <cell r="S2622">
            <v>3452.2</v>
          </cell>
          <cell r="T2622">
            <v>49613.919999999998</v>
          </cell>
          <cell r="U2622">
            <v>22301.050000000003</v>
          </cell>
          <cell r="V2622">
            <v>56394.040180468</v>
          </cell>
          <cell r="Y2622">
            <v>13473.910116059747</v>
          </cell>
          <cell r="Z2622">
            <v>2670775.7359999996</v>
          </cell>
          <cell r="AB2622" t="str">
            <v>Under</v>
          </cell>
          <cell r="AC2622">
            <v>0.9375</v>
          </cell>
          <cell r="AD2622">
            <v>69867.95029652775</v>
          </cell>
          <cell r="AF2622">
            <v>166923.48000000001</v>
          </cell>
          <cell r="AG2622">
            <v>252784.22674999948</v>
          </cell>
          <cell r="AH2622">
            <v>0.66033979115748098</v>
          </cell>
          <cell r="AK2622">
            <v>0.66033979115748098</v>
          </cell>
          <cell r="AL2622">
            <v>10.565436658519696</v>
          </cell>
          <cell r="AM2622">
            <v>0.99999604405696962</v>
          </cell>
          <cell r="AN2622">
            <v>121594</v>
          </cell>
          <cell r="AO2622">
            <v>0.99999456930612407</v>
          </cell>
          <cell r="AP2622">
            <v>-0.37279375215882338</v>
          </cell>
          <cell r="AS2622">
            <v>1</v>
          </cell>
          <cell r="AT2622">
            <v>0</v>
          </cell>
        </row>
        <row r="2623">
          <cell r="B2623">
            <v>386323</v>
          </cell>
          <cell r="C2623" t="str">
            <v>JUSTECH (JIANGSU) PRECISION INDUSTRY CO., LTD.</v>
          </cell>
          <cell r="D2623" t="str">
            <v>V68</v>
          </cell>
          <cell r="E2623" t="str">
            <v>1189728-01</v>
          </cell>
          <cell r="F2623" t="str">
            <v>A-HDP SP-P2</v>
          </cell>
          <cell r="G2623" t="str">
            <v>EQP,AE,A-HDP SP-P2,V68,JUSTECH</v>
          </cell>
          <cell r="H2623">
            <v>170918.3</v>
          </cell>
          <cell r="I2623" t="str">
            <v>AE</v>
          </cell>
          <cell r="J2623" t="str">
            <v>New Buy</v>
          </cell>
          <cell r="K2623">
            <v>1367346.4</v>
          </cell>
          <cell r="L2623">
            <v>8</v>
          </cell>
          <cell r="M2623" t="str">
            <v>EBD</v>
          </cell>
          <cell r="N2623">
            <v>170918.3</v>
          </cell>
          <cell r="O2623">
            <v>1367346.4</v>
          </cell>
          <cell r="P2623" t="b">
            <v>0</v>
          </cell>
          <cell r="Q2623" t="str">
            <v>China</v>
          </cell>
          <cell r="R2623">
            <v>84638.61</v>
          </cell>
          <cell r="S2623">
            <v>6979.31</v>
          </cell>
          <cell r="T2623">
            <v>41471.660000000003</v>
          </cell>
          <cell r="U2623">
            <v>23510.350000000002</v>
          </cell>
          <cell r="V2623">
            <v>47885.88160304023</v>
          </cell>
          <cell r="Y2623">
            <v>13796.368031043008</v>
          </cell>
          <cell r="Z2623">
            <v>1367346.4</v>
          </cell>
          <cell r="AB2623" t="str">
            <v>Under</v>
          </cell>
          <cell r="AC2623">
            <v>0.875</v>
          </cell>
          <cell r="AD2623">
            <v>61682.249634083237</v>
          </cell>
          <cell r="AF2623">
            <v>170918.3</v>
          </cell>
          <cell r="AG2623">
            <v>170918.3</v>
          </cell>
          <cell r="AH2623">
            <v>1</v>
          </cell>
          <cell r="AK2623">
            <v>1</v>
          </cell>
          <cell r="AL2623">
            <v>8</v>
          </cell>
          <cell r="AM2623">
            <v>0.99999414925142593</v>
          </cell>
          <cell r="AN2623">
            <v>100000</v>
          </cell>
          <cell r="AO2623">
            <v>0.99999000000000005</v>
          </cell>
          <cell r="AP2623">
            <v>-0.7091829999999999</v>
          </cell>
          <cell r="AS2623">
            <v>1</v>
          </cell>
          <cell r="AT2623">
            <v>0</v>
          </cell>
        </row>
        <row r="2624">
          <cell r="B2624">
            <v>386323</v>
          </cell>
          <cell r="C2624" t="str">
            <v>JUSTECH (JIANGSU) PRECISION INDUSTRY CO., LTD.</v>
          </cell>
          <cell r="D2624" t="str">
            <v>V68</v>
          </cell>
          <cell r="E2624" t="str">
            <v>1189728-01</v>
          </cell>
          <cell r="F2624" t="str">
            <v>A-HDP SP-P2</v>
          </cell>
          <cell r="G2624" t="str">
            <v>EQP,AE,A-HDP SP-P2,V68,JUSTECH</v>
          </cell>
          <cell r="H2624">
            <v>170918.3</v>
          </cell>
          <cell r="I2624" t="str">
            <v>AE</v>
          </cell>
          <cell r="J2624" t="str">
            <v>New Buy</v>
          </cell>
          <cell r="K2624">
            <v>3076529.4</v>
          </cell>
          <cell r="L2624">
            <v>18</v>
          </cell>
          <cell r="M2624" t="str">
            <v>EBD</v>
          </cell>
          <cell r="N2624">
            <v>170918.3</v>
          </cell>
          <cell r="O2624">
            <v>3076529.4</v>
          </cell>
          <cell r="P2624" t="b">
            <v>0</v>
          </cell>
          <cell r="Q2624" t="str">
            <v>China</v>
          </cell>
          <cell r="R2624">
            <v>84638.61</v>
          </cell>
          <cell r="S2624">
            <v>6979.31</v>
          </cell>
          <cell r="T2624">
            <v>41471.660000000003</v>
          </cell>
          <cell r="U2624">
            <v>23510.350000000002</v>
          </cell>
          <cell r="V2624">
            <v>47885.88160304023</v>
          </cell>
          <cell r="Y2624">
            <v>13796.368031043008</v>
          </cell>
          <cell r="Z2624">
            <v>3076529.4</v>
          </cell>
          <cell r="AB2624" t="str">
            <v>Under</v>
          </cell>
          <cell r="AC2624">
            <v>0.94444444444444453</v>
          </cell>
          <cell r="AD2624">
            <v>61682.249634083237</v>
          </cell>
          <cell r="AF2624">
            <v>170918.3</v>
          </cell>
          <cell r="AG2624">
            <v>170918.3</v>
          </cell>
          <cell r="AH2624">
            <v>1</v>
          </cell>
          <cell r="AK2624">
            <v>1</v>
          </cell>
          <cell r="AL2624">
            <v>18</v>
          </cell>
          <cell r="AM2624">
            <v>0.99999414925142593</v>
          </cell>
          <cell r="AN2624">
            <v>100000</v>
          </cell>
          <cell r="AO2624">
            <v>0.99999000000000005</v>
          </cell>
          <cell r="AP2624">
            <v>-0.7091829999999999</v>
          </cell>
          <cell r="AS2624">
            <v>1</v>
          </cell>
          <cell r="AT2624">
            <v>0</v>
          </cell>
        </row>
        <row r="2625">
          <cell r="B2625">
            <v>384623</v>
          </cell>
          <cell r="C2625" t="str">
            <v>JUSTECH (JIANGSU) PRECISION INDUSTRY CO., LTD.</v>
          </cell>
          <cell r="D2625" t="str">
            <v>V64</v>
          </cell>
          <cell r="E2625" t="str">
            <v>1165746-01</v>
          </cell>
          <cell r="F2625" t="str">
            <v>BAA</v>
          </cell>
          <cell r="G2625" t="str">
            <v>EQP,AE,BAA,V64,JUSTECH</v>
          </cell>
          <cell r="H2625">
            <v>88932.641600000003</v>
          </cell>
          <cell r="I2625" t="str">
            <v>AE</v>
          </cell>
          <cell r="J2625" t="str">
            <v>New Buy</v>
          </cell>
          <cell r="K2625">
            <v>355730.56640000001</v>
          </cell>
          <cell r="L2625">
            <v>4</v>
          </cell>
          <cell r="M2625" t="str">
            <v>EBD</v>
          </cell>
          <cell r="N2625">
            <v>88932.641600000003</v>
          </cell>
          <cell r="O2625">
            <v>355730.56640000001</v>
          </cell>
          <cell r="P2625" t="b">
            <v>0</v>
          </cell>
          <cell r="Q2625" t="str">
            <v>China</v>
          </cell>
          <cell r="R2625">
            <v>66360.23</v>
          </cell>
          <cell r="S2625">
            <v>1394.05</v>
          </cell>
          <cell r="T2625">
            <v>9035.8799999999992</v>
          </cell>
          <cell r="U2625">
            <v>17367.57</v>
          </cell>
          <cell r="V2625">
            <v>45051.515448109087</v>
          </cell>
          <cell r="Y2625">
            <v>7178.5610638910266</v>
          </cell>
          <cell r="Z2625">
            <v>355730.56640000001</v>
          </cell>
          <cell r="AB2625" t="str">
            <v>Under</v>
          </cell>
          <cell r="AC2625">
            <v>0.75000000000000011</v>
          </cell>
          <cell r="AD2625">
            <v>52230.076512000116</v>
          </cell>
          <cell r="AF2625">
            <v>88932.64</v>
          </cell>
          <cell r="AG2625">
            <v>88932.641600000003</v>
          </cell>
          <cell r="AH2625">
            <v>1</v>
          </cell>
          <cell r="AK2625">
            <v>1</v>
          </cell>
          <cell r="AL2625">
            <v>4</v>
          </cell>
          <cell r="AM2625">
            <v>0.99998875553472821</v>
          </cell>
          <cell r="AN2625">
            <v>76800</v>
          </cell>
          <cell r="AO2625">
            <v>0.99998697916666668</v>
          </cell>
          <cell r="AP2625">
            <v>-0.15797710416666669</v>
          </cell>
          <cell r="AS2625">
            <v>1</v>
          </cell>
          <cell r="AT2625">
            <v>0</v>
          </cell>
        </row>
        <row r="2626">
          <cell r="B2626">
            <v>384417</v>
          </cell>
          <cell r="C2626" t="str">
            <v>JUSTECH (JIANGSU) PRECISION INDUSTRY CO., LTD.</v>
          </cell>
          <cell r="D2626" t="str">
            <v>V63</v>
          </cell>
          <cell r="E2626" t="str">
            <v>1165153-01</v>
          </cell>
          <cell r="F2626" t="str">
            <v>BAA</v>
          </cell>
          <cell r="G2626" t="str">
            <v>EQP,AE,BAA,V63,JUSTECH</v>
          </cell>
          <cell r="H2626">
            <v>88932.641600000003</v>
          </cell>
          <cell r="I2626" t="str">
            <v>AE</v>
          </cell>
          <cell r="J2626" t="str">
            <v>New Buy</v>
          </cell>
          <cell r="K2626">
            <v>622528.49120000005</v>
          </cell>
          <cell r="L2626">
            <v>7</v>
          </cell>
          <cell r="M2626" t="str">
            <v>EBD</v>
          </cell>
          <cell r="N2626">
            <v>88932.641600000003</v>
          </cell>
          <cell r="O2626">
            <v>622528.49120000005</v>
          </cell>
          <cell r="P2626" t="b">
            <v>0</v>
          </cell>
          <cell r="Q2626" t="str">
            <v>China</v>
          </cell>
          <cell r="R2626">
            <v>66360.23</v>
          </cell>
          <cell r="S2626">
            <v>1394.05</v>
          </cell>
          <cell r="T2626">
            <v>9035.8799999999992</v>
          </cell>
          <cell r="U2626">
            <v>17367.57</v>
          </cell>
          <cell r="V2626">
            <v>45051.515448109087</v>
          </cell>
          <cell r="Y2626">
            <v>7178.5610638910266</v>
          </cell>
          <cell r="Z2626">
            <v>622528.49120000005</v>
          </cell>
          <cell r="AB2626" t="str">
            <v>Under</v>
          </cell>
          <cell r="AC2626">
            <v>0.85714285714285721</v>
          </cell>
          <cell r="AD2626">
            <v>52230.076512000116</v>
          </cell>
          <cell r="AF2626">
            <v>88932.64</v>
          </cell>
          <cell r="AG2626">
            <v>88932.641600000003</v>
          </cell>
          <cell r="AH2626">
            <v>1</v>
          </cell>
          <cell r="AK2626">
            <v>1</v>
          </cell>
          <cell r="AL2626">
            <v>7</v>
          </cell>
          <cell r="AM2626">
            <v>0.99998875553472821</v>
          </cell>
          <cell r="AN2626">
            <v>76800</v>
          </cell>
          <cell r="AO2626">
            <v>0.99998697916666668</v>
          </cell>
          <cell r="AP2626">
            <v>-0.15797710416666669</v>
          </cell>
          <cell r="AS2626">
            <v>1</v>
          </cell>
          <cell r="AT2626">
            <v>0</v>
          </cell>
        </row>
        <row r="2627">
          <cell r="B2627">
            <v>386327</v>
          </cell>
          <cell r="C2627" t="str">
            <v>JUSTECH (JIANGSU) PRECISION INDUSTRY CO., LTD.</v>
          </cell>
          <cell r="D2627" t="str">
            <v>V68</v>
          </cell>
          <cell r="E2627" t="str">
            <v>1189732-01</v>
          </cell>
          <cell r="F2627" t="str">
            <v>BAA SP-M1</v>
          </cell>
          <cell r="G2627" t="str">
            <v>EQP,AE,BAA SP-M1,V68,JUSTECH</v>
          </cell>
          <cell r="H2627">
            <v>169678.88250000001</v>
          </cell>
          <cell r="I2627" t="str">
            <v>AE</v>
          </cell>
          <cell r="J2627" t="str">
            <v>New Buy</v>
          </cell>
          <cell r="K2627">
            <v>1018073.295</v>
          </cell>
          <cell r="L2627">
            <v>6</v>
          </cell>
          <cell r="M2627" t="str">
            <v>EBD</v>
          </cell>
          <cell r="N2627">
            <v>169678.88250000001</v>
          </cell>
          <cell r="O2627">
            <v>1018073.295</v>
          </cell>
          <cell r="P2627" t="b">
            <v>1</v>
          </cell>
          <cell r="Q2627" t="str">
            <v>China</v>
          </cell>
          <cell r="R2627">
            <v>95057.11</v>
          </cell>
          <cell r="S2627">
            <v>3436.12</v>
          </cell>
          <cell r="T2627">
            <v>49140.25</v>
          </cell>
          <cell r="U2627">
            <v>25688.800000000003</v>
          </cell>
          <cell r="V2627">
            <v>53439.045463690287</v>
          </cell>
          <cell r="Y2627">
            <v>13696.323389982836</v>
          </cell>
          <cell r="Z2627">
            <v>1018073.295</v>
          </cell>
          <cell r="AB2627" t="str">
            <v>Under</v>
          </cell>
          <cell r="AC2627">
            <v>0.83333333333333337</v>
          </cell>
          <cell r="AD2627">
            <v>67135.368853673121</v>
          </cell>
          <cell r="AF2627">
            <v>169678.88</v>
          </cell>
          <cell r="AG2627">
            <v>254161.92624999949</v>
          </cell>
          <cell r="AH2627">
            <v>0.66760149721677808</v>
          </cell>
          <cell r="AK2627">
            <v>0.66760149721677808</v>
          </cell>
          <cell r="AL2627">
            <v>4.0056089833006681</v>
          </cell>
          <cell r="AM2627">
            <v>0.99999606550038889</v>
          </cell>
          <cell r="AN2627">
            <v>121594</v>
          </cell>
          <cell r="AO2627">
            <v>0.99999450958519975</v>
          </cell>
          <cell r="AP2627">
            <v>-0.39545440153297046</v>
          </cell>
          <cell r="AS2627">
            <v>1</v>
          </cell>
          <cell r="AT2627">
            <v>0</v>
          </cell>
        </row>
        <row r="2628">
          <cell r="B2628">
            <v>386327</v>
          </cell>
          <cell r="C2628" t="str">
            <v>JUSTECH (JIANGSU) PRECISION INDUSTRY CO., LTD.</v>
          </cell>
          <cell r="D2628" t="str">
            <v>V68</v>
          </cell>
          <cell r="E2628" t="str">
            <v>1189732-01</v>
          </cell>
          <cell r="F2628" t="str">
            <v>BAA SP-M1</v>
          </cell>
          <cell r="G2628" t="str">
            <v>EQP,AE,BAA SP-M1,V68,JUSTECH</v>
          </cell>
          <cell r="H2628">
            <v>169678.88250000001</v>
          </cell>
          <cell r="I2628" t="str">
            <v>AE</v>
          </cell>
          <cell r="J2628" t="str">
            <v>New Buy</v>
          </cell>
          <cell r="K2628">
            <v>2714862.12</v>
          </cell>
          <cell r="L2628">
            <v>16</v>
          </cell>
          <cell r="M2628" t="str">
            <v>EBD</v>
          </cell>
          <cell r="N2628">
            <v>169678.88250000001</v>
          </cell>
          <cell r="O2628">
            <v>2714862.12</v>
          </cell>
          <cell r="P2628" t="b">
            <v>1</v>
          </cell>
          <cell r="Q2628" t="str">
            <v>China</v>
          </cell>
          <cell r="R2628">
            <v>95057.11</v>
          </cell>
          <cell r="S2628">
            <v>3436.12</v>
          </cell>
          <cell r="T2628">
            <v>49140.25</v>
          </cell>
          <cell r="U2628">
            <v>25688.800000000003</v>
          </cell>
          <cell r="V2628">
            <v>53439.045463690287</v>
          </cell>
          <cell r="Y2628">
            <v>13696.323389982836</v>
          </cell>
          <cell r="Z2628">
            <v>2714862.12</v>
          </cell>
          <cell r="AB2628" t="str">
            <v>Under</v>
          </cell>
          <cell r="AC2628">
            <v>0.93750000000000011</v>
          </cell>
          <cell r="AD2628">
            <v>67135.368853673121</v>
          </cell>
          <cell r="AF2628">
            <v>169678.88</v>
          </cell>
          <cell r="AG2628">
            <v>254161.92624999949</v>
          </cell>
          <cell r="AH2628">
            <v>0.66760149721677808</v>
          </cell>
          <cell r="AK2628">
            <v>0.66760149721677808</v>
          </cell>
          <cell r="AL2628">
            <v>10.681623955468449</v>
          </cell>
          <cell r="AM2628">
            <v>0.99999606550038889</v>
          </cell>
          <cell r="AN2628">
            <v>121594</v>
          </cell>
          <cell r="AO2628">
            <v>0.99999450958519975</v>
          </cell>
          <cell r="AP2628">
            <v>-0.39545440153297046</v>
          </cell>
          <cell r="AS2628">
            <v>1</v>
          </cell>
          <cell r="AT2628">
            <v>0</v>
          </cell>
        </row>
        <row r="2629">
          <cell r="B2629">
            <v>386988</v>
          </cell>
          <cell r="C2629" t="str">
            <v>JUSTECH (JIANGSU) PRECISION INDUSTRY CO., LTD.</v>
          </cell>
          <cell r="D2629" t="str">
            <v>V64</v>
          </cell>
          <cell r="E2629" t="str">
            <v>TBD</v>
          </cell>
          <cell r="F2629" t="str">
            <v>ORBIT CORE MODULE</v>
          </cell>
          <cell r="G2629" t="str">
            <v>EQP,AE,ORBIT CORE MODULE AUTO(ORBIT CORE MODULE MANUAL),V54-V64,JUSTECH,RETROFIT KIT</v>
          </cell>
          <cell r="H2629">
            <v>24486.68</v>
          </cell>
          <cell r="I2629" t="str">
            <v>AE</v>
          </cell>
          <cell r="J2629" t="str">
            <v>Retrofit</v>
          </cell>
          <cell r="K2629">
            <v>24486.68</v>
          </cell>
          <cell r="L2629">
            <v>1</v>
          </cell>
          <cell r="M2629" t="str">
            <v>EBD</v>
          </cell>
          <cell r="N2629">
            <v>24486.68</v>
          </cell>
          <cell r="O2629">
            <v>24486.68</v>
          </cell>
          <cell r="P2629" t="b">
            <v>0</v>
          </cell>
          <cell r="Q2629" t="str">
            <v>China</v>
          </cell>
          <cell r="R2629" t="e">
            <v>#N/A</v>
          </cell>
          <cell r="S2629" t="e">
            <v>#N/A</v>
          </cell>
          <cell r="T2629" t="e">
            <v>#N/A</v>
          </cell>
          <cell r="U2629" t="e">
            <v>#N/A</v>
          </cell>
          <cell r="V2629" t="e">
            <v>#N/A</v>
          </cell>
          <cell r="Y2629" t="e">
            <v>#N/A</v>
          </cell>
          <cell r="Z2629">
            <v>24486.68</v>
          </cell>
          <cell r="AB2629" t="str">
            <v>Under</v>
          </cell>
          <cell r="AC2629" t="str">
            <v/>
          </cell>
          <cell r="AD2629" t="e">
            <v>#N/A</v>
          </cell>
          <cell r="AF2629">
            <v>24486.68</v>
          </cell>
          <cell r="AG2629">
            <v>24486.68</v>
          </cell>
          <cell r="AH2629">
            <v>1</v>
          </cell>
          <cell r="AK2629">
            <v>1</v>
          </cell>
          <cell r="AL2629">
            <v>1</v>
          </cell>
          <cell r="AM2629">
            <v>0.99995916147064445</v>
          </cell>
          <cell r="AN2629">
            <v>90000</v>
          </cell>
          <cell r="AO2629">
            <v>0.99998888888888893</v>
          </cell>
          <cell r="AP2629">
            <v>0.72792577777777778</v>
          </cell>
          <cell r="AS2629">
            <v>1</v>
          </cell>
          <cell r="AT2629">
            <v>0</v>
          </cell>
        </row>
        <row r="2630">
          <cell r="B2630">
            <v>386937</v>
          </cell>
          <cell r="C2630" t="str">
            <v>JUSTECH (JIANGSU) PRECISION INDUSTRY CO., LTD.</v>
          </cell>
          <cell r="D2630" t="str">
            <v>V63</v>
          </cell>
          <cell r="E2630" t="str">
            <v>TBD</v>
          </cell>
          <cell r="F2630" t="str">
            <v>BGC</v>
          </cell>
          <cell r="G2630" t="str">
            <v>EQP,AE,BG CLEANING,V63,JUSTECH</v>
          </cell>
          <cell r="H2630">
            <v>68547.800999999992</v>
          </cell>
          <cell r="I2630" t="str">
            <v>AE</v>
          </cell>
          <cell r="J2630" t="str">
            <v>New Buy</v>
          </cell>
          <cell r="K2630">
            <v>548382.40799999994</v>
          </cell>
          <cell r="L2630">
            <v>8</v>
          </cell>
          <cell r="M2630" t="str">
            <v>EBD</v>
          </cell>
          <cell r="N2630">
            <v>68547.800999999992</v>
          </cell>
          <cell r="O2630">
            <v>548382.40799999994</v>
          </cell>
          <cell r="P2630" t="b">
            <v>0</v>
          </cell>
          <cell r="Q2630" t="str">
            <v>China</v>
          </cell>
          <cell r="R2630" t="e">
            <v>#N/A</v>
          </cell>
          <cell r="S2630" t="e">
            <v>#N/A</v>
          </cell>
          <cell r="T2630" t="e">
            <v>#N/A</v>
          </cell>
          <cell r="U2630" t="e">
            <v>#N/A</v>
          </cell>
          <cell r="V2630" t="e">
            <v>#N/A</v>
          </cell>
          <cell r="Y2630" t="e">
            <v>#N/A</v>
          </cell>
          <cell r="Z2630">
            <v>548382.40799999994</v>
          </cell>
          <cell r="AB2630" t="str">
            <v>Under</v>
          </cell>
          <cell r="AC2630">
            <v>0.875</v>
          </cell>
          <cell r="AD2630" t="e">
            <v>#N/A</v>
          </cell>
          <cell r="AF2630">
            <v>68547.8</v>
          </cell>
          <cell r="AG2630">
            <v>68547.800999999992</v>
          </cell>
          <cell r="AH2630">
            <v>1</v>
          </cell>
          <cell r="AK2630">
            <v>1</v>
          </cell>
          <cell r="AL2630">
            <v>8</v>
          </cell>
          <cell r="AM2630">
            <v>0.99998541163997368</v>
          </cell>
          <cell r="AN2630" t="str">
            <v/>
          </cell>
          <cell r="AO2630" t="e">
            <v>#VALUE!</v>
          </cell>
          <cell r="AP2630" t="e">
            <v>#VALUE!</v>
          </cell>
          <cell r="AS2630">
            <v>1</v>
          </cell>
          <cell r="AT2630">
            <v>0</v>
          </cell>
        </row>
        <row r="2631">
          <cell r="B2631">
            <v>386942</v>
          </cell>
          <cell r="C2631" t="str">
            <v>JUSTECH (JIANGSU) PRECISION INDUSTRY CO., LTD.</v>
          </cell>
          <cell r="D2631" t="str">
            <v>V63</v>
          </cell>
          <cell r="E2631" t="str">
            <v>TBD</v>
          </cell>
          <cell r="F2631" t="str">
            <v>BGC</v>
          </cell>
          <cell r="G2631" t="str">
            <v>EQP,AE,BGC,V63,JUSTECH</v>
          </cell>
          <cell r="H2631">
            <v>68547.800999999992</v>
          </cell>
          <cell r="I2631" t="str">
            <v>AE</v>
          </cell>
          <cell r="J2631" t="str">
            <v>New Buy</v>
          </cell>
          <cell r="K2631">
            <v>205643.40299999999</v>
          </cell>
          <cell r="L2631">
            <v>3</v>
          </cell>
          <cell r="M2631" t="str">
            <v>EBD</v>
          </cell>
          <cell r="N2631">
            <v>68547.800999999992</v>
          </cell>
          <cell r="O2631">
            <v>205643.40299999999</v>
          </cell>
          <cell r="P2631" t="b">
            <v>0</v>
          </cell>
          <cell r="Q2631" t="str">
            <v>China</v>
          </cell>
          <cell r="R2631" t="e">
            <v>#N/A</v>
          </cell>
          <cell r="S2631" t="e">
            <v>#N/A</v>
          </cell>
          <cell r="T2631" t="e">
            <v>#N/A</v>
          </cell>
          <cell r="U2631" t="e">
            <v>#N/A</v>
          </cell>
          <cell r="V2631" t="e">
            <v>#N/A</v>
          </cell>
          <cell r="Y2631" t="e">
            <v>#N/A</v>
          </cell>
          <cell r="Z2631">
            <v>205643.40299999999</v>
          </cell>
          <cell r="AB2631" t="str">
            <v>Under</v>
          </cell>
          <cell r="AC2631">
            <v>0.66666666666666674</v>
          </cell>
          <cell r="AD2631" t="e">
            <v>#N/A</v>
          </cell>
          <cell r="AF2631">
            <v>68547.8</v>
          </cell>
          <cell r="AG2631">
            <v>68547.800999999992</v>
          </cell>
          <cell r="AH2631">
            <v>1</v>
          </cell>
          <cell r="AK2631">
            <v>1</v>
          </cell>
          <cell r="AL2631">
            <v>3</v>
          </cell>
          <cell r="AM2631">
            <v>0.99998541163997368</v>
          </cell>
          <cell r="AN2631" t="str">
            <v/>
          </cell>
          <cell r="AO2631" t="e">
            <v>#VALUE!</v>
          </cell>
          <cell r="AP2631" t="e">
            <v>#VALUE!</v>
          </cell>
          <cell r="AS2631">
            <v>1</v>
          </cell>
          <cell r="AT2631">
            <v>0</v>
          </cell>
        </row>
        <row r="2632">
          <cell r="B2632">
            <v>386942</v>
          </cell>
          <cell r="C2632" t="str">
            <v>JUSTECH (JIANGSU) PRECISION INDUSTRY CO., LTD.</v>
          </cell>
          <cell r="D2632" t="str">
            <v>V63</v>
          </cell>
          <cell r="E2632" t="str">
            <v>TBD</v>
          </cell>
          <cell r="F2632" t="str">
            <v>BGC</v>
          </cell>
          <cell r="G2632" t="str">
            <v>EQP,AE,BGC,V63,JUSTECH</v>
          </cell>
          <cell r="H2632">
            <v>68547.800999999992</v>
          </cell>
          <cell r="I2632" t="str">
            <v>AE</v>
          </cell>
          <cell r="J2632" t="str">
            <v>New Buy</v>
          </cell>
          <cell r="K2632">
            <v>754025.81099999987</v>
          </cell>
          <cell r="L2632">
            <v>11</v>
          </cell>
          <cell r="M2632" t="str">
            <v>EBD</v>
          </cell>
          <cell r="N2632">
            <v>68547.800999999992</v>
          </cell>
          <cell r="O2632">
            <v>754025.81099999987</v>
          </cell>
          <cell r="P2632" t="b">
            <v>0</v>
          </cell>
          <cell r="Q2632" t="str">
            <v>China</v>
          </cell>
          <cell r="R2632" t="e">
            <v>#N/A</v>
          </cell>
          <cell r="S2632" t="e">
            <v>#N/A</v>
          </cell>
          <cell r="T2632" t="e">
            <v>#N/A</v>
          </cell>
          <cell r="U2632" t="e">
            <v>#N/A</v>
          </cell>
          <cell r="V2632" t="e">
            <v>#N/A</v>
          </cell>
          <cell r="Y2632" t="e">
            <v>#N/A</v>
          </cell>
          <cell r="Z2632">
            <v>754025.81099999987</v>
          </cell>
          <cell r="AB2632" t="str">
            <v>Under</v>
          </cell>
          <cell r="AC2632">
            <v>0.90909090909090906</v>
          </cell>
          <cell r="AD2632" t="e">
            <v>#N/A</v>
          </cell>
          <cell r="AF2632">
            <v>68547.8</v>
          </cell>
          <cell r="AG2632">
            <v>68547.800999999992</v>
          </cell>
          <cell r="AH2632">
            <v>1</v>
          </cell>
          <cell r="AK2632">
            <v>1</v>
          </cell>
          <cell r="AL2632">
            <v>11</v>
          </cell>
          <cell r="AM2632">
            <v>0.99998541163997368</v>
          </cell>
          <cell r="AN2632" t="str">
            <v/>
          </cell>
          <cell r="AO2632" t="e">
            <v>#VALUE!</v>
          </cell>
          <cell r="AP2632" t="e">
            <v>#VALUE!</v>
          </cell>
          <cell r="AS2632">
            <v>1</v>
          </cell>
          <cell r="AT2632">
            <v>0</v>
          </cell>
        </row>
        <row r="2633">
          <cell r="B2633">
            <v>386944</v>
          </cell>
          <cell r="C2633" t="str">
            <v>JUSTECH (JIANGSU) PRECISION INDUSTRY CO., LTD.</v>
          </cell>
          <cell r="D2633" t="str">
            <v>V68</v>
          </cell>
          <cell r="E2633" t="str">
            <v>TBD</v>
          </cell>
          <cell r="F2633" t="str">
            <v>BGC</v>
          </cell>
          <cell r="G2633" t="str">
            <v>EQP,AE,BGC,V68,JUSTECH</v>
          </cell>
          <cell r="H2633">
            <v>68547.800999999992</v>
          </cell>
          <cell r="I2633" t="str">
            <v>AE</v>
          </cell>
          <cell r="J2633" t="str">
            <v>New Buy</v>
          </cell>
          <cell r="K2633">
            <v>205643.40299999999</v>
          </cell>
          <cell r="L2633">
            <v>3</v>
          </cell>
          <cell r="M2633" t="str">
            <v>EBD</v>
          </cell>
          <cell r="N2633">
            <v>68547.800999999992</v>
          </cell>
          <cell r="O2633">
            <v>205643.40299999999</v>
          </cell>
          <cell r="P2633" t="b">
            <v>0</v>
          </cell>
          <cell r="Q2633" t="str">
            <v>China</v>
          </cell>
          <cell r="R2633" t="e">
            <v>#N/A</v>
          </cell>
          <cell r="S2633" t="e">
            <v>#N/A</v>
          </cell>
          <cell r="T2633" t="e">
            <v>#N/A</v>
          </cell>
          <cell r="U2633" t="e">
            <v>#N/A</v>
          </cell>
          <cell r="V2633" t="e">
            <v>#N/A</v>
          </cell>
          <cell r="Y2633" t="e">
            <v>#N/A</v>
          </cell>
          <cell r="Z2633">
            <v>205643.40299999999</v>
          </cell>
          <cell r="AB2633" t="str">
            <v>Under</v>
          </cell>
          <cell r="AC2633">
            <v>0.66666666666666674</v>
          </cell>
          <cell r="AD2633" t="e">
            <v>#N/A</v>
          </cell>
          <cell r="AF2633">
            <v>68547.8</v>
          </cell>
          <cell r="AG2633">
            <v>68547.800999999992</v>
          </cell>
          <cell r="AH2633">
            <v>1</v>
          </cell>
          <cell r="AK2633">
            <v>1</v>
          </cell>
          <cell r="AL2633">
            <v>3</v>
          </cell>
          <cell r="AM2633">
            <v>0.99998541163997368</v>
          </cell>
          <cell r="AN2633" t="str">
            <v/>
          </cell>
          <cell r="AO2633" t="e">
            <v>#VALUE!</v>
          </cell>
          <cell r="AP2633" t="e">
            <v>#VALUE!</v>
          </cell>
          <cell r="AS2633">
            <v>1</v>
          </cell>
          <cell r="AT2633">
            <v>0</v>
          </cell>
        </row>
        <row r="2634">
          <cell r="B2634">
            <v>386944</v>
          </cell>
          <cell r="C2634" t="str">
            <v>JUSTECH (JIANGSU) PRECISION INDUSTRY CO., LTD.</v>
          </cell>
          <cell r="D2634" t="str">
            <v>V68</v>
          </cell>
          <cell r="E2634" t="str">
            <v>TBD</v>
          </cell>
          <cell r="F2634" t="str">
            <v>BGC</v>
          </cell>
          <cell r="G2634" t="str">
            <v>EQP,AE,BGC,V68,JUSTECH</v>
          </cell>
          <cell r="H2634">
            <v>68547.800999999992</v>
          </cell>
          <cell r="I2634" t="str">
            <v>AE</v>
          </cell>
          <cell r="J2634" t="str">
            <v>New Buy</v>
          </cell>
          <cell r="K2634">
            <v>479834.60699999996</v>
          </cell>
          <cell r="L2634">
            <v>7</v>
          </cell>
          <cell r="M2634" t="str">
            <v>EBD</v>
          </cell>
          <cell r="N2634">
            <v>68547.800999999992</v>
          </cell>
          <cell r="O2634">
            <v>479834.60699999996</v>
          </cell>
          <cell r="P2634" t="b">
            <v>0</v>
          </cell>
          <cell r="Q2634" t="str">
            <v>China</v>
          </cell>
          <cell r="R2634" t="e">
            <v>#N/A</v>
          </cell>
          <cell r="S2634" t="e">
            <v>#N/A</v>
          </cell>
          <cell r="T2634" t="e">
            <v>#N/A</v>
          </cell>
          <cell r="U2634" t="e">
            <v>#N/A</v>
          </cell>
          <cell r="V2634" t="e">
            <v>#N/A</v>
          </cell>
          <cell r="Y2634" t="e">
            <v>#N/A</v>
          </cell>
          <cell r="Z2634">
            <v>479834.60699999996</v>
          </cell>
          <cell r="AB2634" t="str">
            <v>Under</v>
          </cell>
          <cell r="AC2634">
            <v>0.85714285714285721</v>
          </cell>
          <cell r="AD2634" t="e">
            <v>#N/A</v>
          </cell>
          <cell r="AF2634">
            <v>68547.8</v>
          </cell>
          <cell r="AG2634">
            <v>68547.800999999992</v>
          </cell>
          <cell r="AH2634">
            <v>1</v>
          </cell>
          <cell r="AK2634">
            <v>1</v>
          </cell>
          <cell r="AL2634">
            <v>7</v>
          </cell>
          <cell r="AM2634">
            <v>0.99998541163997368</v>
          </cell>
          <cell r="AN2634" t="str">
            <v/>
          </cell>
          <cell r="AO2634" t="e">
            <v>#VALUE!</v>
          </cell>
          <cell r="AP2634" t="e">
            <v>#VALUE!</v>
          </cell>
          <cell r="AS2634">
            <v>1</v>
          </cell>
          <cell r="AT2634">
            <v>0</v>
          </cell>
        </row>
        <row r="2635">
          <cell r="B2635">
            <v>386936</v>
          </cell>
          <cell r="C2635" t="str">
            <v>JUSTECH (JIANGSU) PRECISION INDUSTRY CO., LTD.</v>
          </cell>
          <cell r="D2635" t="str">
            <v>V63</v>
          </cell>
          <cell r="E2635" t="str">
            <v>TBD</v>
          </cell>
          <cell r="F2635" t="str">
            <v>BGC SHUTTLE</v>
          </cell>
          <cell r="G2635" t="str">
            <v>EQP,AE,BG CLEANING SHUTTLE,V63,JUSTECH</v>
          </cell>
          <cell r="H2635">
            <v>15975.009999999998</v>
          </cell>
          <cell r="I2635" t="str">
            <v>AE</v>
          </cell>
          <cell r="J2635" t="str">
            <v>New Buy</v>
          </cell>
          <cell r="K2635">
            <v>255600.15999999997</v>
          </cell>
          <cell r="L2635">
            <v>16</v>
          </cell>
          <cell r="M2635" t="str">
            <v>EBD</v>
          </cell>
          <cell r="N2635">
            <v>15975.009999999998</v>
          </cell>
          <cell r="O2635">
            <v>255600.15999999997</v>
          </cell>
          <cell r="P2635" t="b">
            <v>0</v>
          </cell>
          <cell r="Q2635" t="str">
            <v>China</v>
          </cell>
          <cell r="R2635" t="e">
            <v>#N/A</v>
          </cell>
          <cell r="S2635" t="e">
            <v>#N/A</v>
          </cell>
          <cell r="T2635" t="e">
            <v>#N/A</v>
          </cell>
          <cell r="U2635" t="e">
            <v>#N/A</v>
          </cell>
          <cell r="V2635" t="e">
            <v>#N/A</v>
          </cell>
          <cell r="Y2635" t="e">
            <v>#N/A</v>
          </cell>
          <cell r="Z2635">
            <v>255600.15999999997</v>
          </cell>
          <cell r="AB2635" t="str">
            <v>Under</v>
          </cell>
          <cell r="AC2635">
            <v>0.9375</v>
          </cell>
          <cell r="AD2635" t="e">
            <v>#N/A</v>
          </cell>
          <cell r="AF2635">
            <v>15975.01</v>
          </cell>
          <cell r="AG2635">
            <v>15975.009999999998</v>
          </cell>
          <cell r="AH2635">
            <v>1</v>
          </cell>
          <cell r="AK2635">
            <v>1</v>
          </cell>
          <cell r="AL2635">
            <v>16</v>
          </cell>
          <cell r="AM2635">
            <v>0.99993740223010819</v>
          </cell>
          <cell r="AN2635" t="str">
            <v/>
          </cell>
          <cell r="AO2635" t="e">
            <v>#VALUE!</v>
          </cell>
          <cell r="AP2635" t="e">
            <v>#VALUE!</v>
          </cell>
          <cell r="AS2635">
            <v>1</v>
          </cell>
          <cell r="AT2635">
            <v>0</v>
          </cell>
        </row>
        <row r="2636">
          <cell r="B2636">
            <v>386940</v>
          </cell>
          <cell r="C2636" t="str">
            <v>JUSTECH (JIANGSU) PRECISION INDUSTRY CO., LTD.</v>
          </cell>
          <cell r="D2636" t="str">
            <v>V63</v>
          </cell>
          <cell r="E2636" t="str">
            <v>TBD</v>
          </cell>
          <cell r="F2636" t="str">
            <v>BGC SHUTTLE</v>
          </cell>
          <cell r="G2636" t="str">
            <v>EQP,AE,BGC SHUTTLE,V63,JUSTECH</v>
          </cell>
          <cell r="H2636">
            <v>15975.009999999998</v>
          </cell>
          <cell r="I2636" t="str">
            <v>AE</v>
          </cell>
          <cell r="J2636" t="str">
            <v>New Buy</v>
          </cell>
          <cell r="K2636">
            <v>95850.06</v>
          </cell>
          <cell r="L2636">
            <v>6</v>
          </cell>
          <cell r="M2636" t="str">
            <v>EBD</v>
          </cell>
          <cell r="N2636">
            <v>15975.009999999998</v>
          </cell>
          <cell r="O2636">
            <v>95850.06</v>
          </cell>
          <cell r="P2636" t="b">
            <v>0</v>
          </cell>
          <cell r="Q2636" t="str">
            <v>China</v>
          </cell>
          <cell r="R2636" t="e">
            <v>#N/A</v>
          </cell>
          <cell r="S2636" t="e">
            <v>#N/A</v>
          </cell>
          <cell r="T2636" t="e">
            <v>#N/A</v>
          </cell>
          <cell r="U2636" t="e">
            <v>#N/A</v>
          </cell>
          <cell r="V2636" t="e">
            <v>#N/A</v>
          </cell>
          <cell r="Y2636" t="e">
            <v>#N/A</v>
          </cell>
          <cell r="Z2636">
            <v>95850.06</v>
          </cell>
          <cell r="AB2636" t="str">
            <v>Under</v>
          </cell>
          <cell r="AC2636">
            <v>0.83333333333333337</v>
          </cell>
          <cell r="AD2636" t="e">
            <v>#N/A</v>
          </cell>
          <cell r="AF2636">
            <v>15975.01</v>
          </cell>
          <cell r="AG2636">
            <v>15975.009999999998</v>
          </cell>
          <cell r="AH2636">
            <v>1</v>
          </cell>
          <cell r="AK2636">
            <v>1</v>
          </cell>
          <cell r="AL2636">
            <v>6</v>
          </cell>
          <cell r="AM2636">
            <v>0.99993740223010819</v>
          </cell>
          <cell r="AN2636" t="str">
            <v/>
          </cell>
          <cell r="AO2636" t="e">
            <v>#VALUE!</v>
          </cell>
          <cell r="AP2636" t="e">
            <v>#VALUE!</v>
          </cell>
          <cell r="AS2636">
            <v>1</v>
          </cell>
          <cell r="AT2636">
            <v>0</v>
          </cell>
        </row>
        <row r="2637">
          <cell r="B2637">
            <v>386940</v>
          </cell>
          <cell r="C2637" t="str">
            <v>JUSTECH (JIANGSU) PRECISION INDUSTRY CO., LTD.</v>
          </cell>
          <cell r="D2637" t="str">
            <v>V63</v>
          </cell>
          <cell r="E2637" t="str">
            <v>TBD</v>
          </cell>
          <cell r="F2637" t="str">
            <v>BGC SHUTTLE</v>
          </cell>
          <cell r="G2637" t="str">
            <v>EQP,AE,BGC SHUTTLE,V63,JUSTECH</v>
          </cell>
          <cell r="H2637">
            <v>15975.009999999998</v>
          </cell>
          <cell r="I2637" t="str">
            <v>AE</v>
          </cell>
          <cell r="J2637" t="str">
            <v>New Buy</v>
          </cell>
          <cell r="K2637">
            <v>351450.22</v>
          </cell>
          <cell r="L2637">
            <v>22</v>
          </cell>
          <cell r="M2637" t="str">
            <v>EBD</v>
          </cell>
          <cell r="N2637">
            <v>15975.009999999998</v>
          </cell>
          <cell r="O2637">
            <v>351450.22</v>
          </cell>
          <cell r="P2637" t="b">
            <v>0</v>
          </cell>
          <cell r="Q2637" t="str">
            <v>China</v>
          </cell>
          <cell r="R2637" t="e">
            <v>#N/A</v>
          </cell>
          <cell r="S2637" t="e">
            <v>#N/A</v>
          </cell>
          <cell r="T2637" t="e">
            <v>#N/A</v>
          </cell>
          <cell r="U2637" t="e">
            <v>#N/A</v>
          </cell>
          <cell r="V2637" t="e">
            <v>#N/A</v>
          </cell>
          <cell r="Y2637" t="e">
            <v>#N/A</v>
          </cell>
          <cell r="Z2637">
            <v>351450.22</v>
          </cell>
          <cell r="AB2637" t="str">
            <v>Under</v>
          </cell>
          <cell r="AC2637">
            <v>0.95454545454545447</v>
          </cell>
          <cell r="AD2637" t="e">
            <v>#N/A</v>
          </cell>
          <cell r="AF2637">
            <v>15975.01</v>
          </cell>
          <cell r="AG2637">
            <v>15975.009999999998</v>
          </cell>
          <cell r="AH2637">
            <v>1</v>
          </cell>
          <cell r="AK2637">
            <v>1</v>
          </cell>
          <cell r="AL2637">
            <v>22</v>
          </cell>
          <cell r="AM2637">
            <v>0.99993740223010819</v>
          </cell>
          <cell r="AN2637" t="str">
            <v/>
          </cell>
          <cell r="AO2637" t="e">
            <v>#VALUE!</v>
          </cell>
          <cell r="AP2637" t="e">
            <v>#VALUE!</v>
          </cell>
          <cell r="AS2637">
            <v>1</v>
          </cell>
          <cell r="AT2637">
            <v>0</v>
          </cell>
        </row>
        <row r="2638">
          <cell r="B2638">
            <v>386941</v>
          </cell>
          <cell r="C2638" t="str">
            <v>JUSTECH (JIANGSU) PRECISION INDUSTRY CO., LTD.</v>
          </cell>
          <cell r="D2638" t="str">
            <v>V68</v>
          </cell>
          <cell r="E2638" t="str">
            <v>TBD</v>
          </cell>
          <cell r="F2638" t="str">
            <v>BGC SHUTTLE</v>
          </cell>
          <cell r="G2638" t="str">
            <v>EQP,AE,BGC SHUTTLE,V68,JUSTECH</v>
          </cell>
          <cell r="H2638">
            <v>15975.009999999998</v>
          </cell>
          <cell r="I2638" t="str">
            <v>AE</v>
          </cell>
          <cell r="J2638" t="str">
            <v>New Buy</v>
          </cell>
          <cell r="K2638">
            <v>95850.06</v>
          </cell>
          <cell r="L2638">
            <v>6</v>
          </cell>
          <cell r="M2638" t="str">
            <v>EBD</v>
          </cell>
          <cell r="N2638">
            <v>15975.009999999998</v>
          </cell>
          <cell r="O2638">
            <v>95850.06</v>
          </cell>
          <cell r="P2638" t="b">
            <v>0</v>
          </cell>
          <cell r="Q2638" t="str">
            <v>China</v>
          </cell>
          <cell r="R2638" t="e">
            <v>#N/A</v>
          </cell>
          <cell r="S2638" t="e">
            <v>#N/A</v>
          </cell>
          <cell r="T2638" t="e">
            <v>#N/A</v>
          </cell>
          <cell r="U2638" t="e">
            <v>#N/A</v>
          </cell>
          <cell r="V2638" t="e">
            <v>#N/A</v>
          </cell>
          <cell r="Y2638" t="e">
            <v>#N/A</v>
          </cell>
          <cell r="Z2638">
            <v>95850.06</v>
          </cell>
          <cell r="AB2638" t="str">
            <v>Under</v>
          </cell>
          <cell r="AC2638">
            <v>0.83333333333333337</v>
          </cell>
          <cell r="AD2638" t="e">
            <v>#N/A</v>
          </cell>
          <cell r="AF2638">
            <v>15975.01</v>
          </cell>
          <cell r="AG2638">
            <v>15975.009999999998</v>
          </cell>
          <cell r="AH2638">
            <v>1</v>
          </cell>
          <cell r="AK2638">
            <v>1</v>
          </cell>
          <cell r="AL2638">
            <v>6</v>
          </cell>
          <cell r="AM2638">
            <v>0.99993740223010819</v>
          </cell>
          <cell r="AN2638" t="str">
            <v/>
          </cell>
          <cell r="AO2638" t="e">
            <v>#VALUE!</v>
          </cell>
          <cell r="AP2638" t="e">
            <v>#VALUE!</v>
          </cell>
          <cell r="AS2638">
            <v>1</v>
          </cell>
          <cell r="AT2638">
            <v>0</v>
          </cell>
        </row>
        <row r="2639">
          <cell r="B2639">
            <v>386941</v>
          </cell>
          <cell r="C2639" t="str">
            <v>JUSTECH (JIANGSU) PRECISION INDUSTRY CO., LTD.</v>
          </cell>
          <cell r="D2639" t="str">
            <v>V68</v>
          </cell>
          <cell r="E2639" t="str">
            <v>TBD</v>
          </cell>
          <cell r="F2639" t="str">
            <v>BGC SHUTTLE</v>
          </cell>
          <cell r="G2639" t="str">
            <v>EQP,AE,BGC SHUTTLE,V68,JUSTECH</v>
          </cell>
          <cell r="H2639">
            <v>15975.009999999998</v>
          </cell>
          <cell r="I2639" t="str">
            <v>AE</v>
          </cell>
          <cell r="J2639" t="str">
            <v>New Buy</v>
          </cell>
          <cell r="K2639">
            <v>223650.13999999998</v>
          </cell>
          <cell r="L2639">
            <v>14</v>
          </cell>
          <cell r="M2639" t="str">
            <v>EBD</v>
          </cell>
          <cell r="N2639">
            <v>15975.009999999998</v>
          </cell>
          <cell r="O2639">
            <v>223650.13999999998</v>
          </cell>
          <cell r="P2639" t="b">
            <v>0</v>
          </cell>
          <cell r="Q2639" t="str">
            <v>China</v>
          </cell>
          <cell r="R2639" t="e">
            <v>#N/A</v>
          </cell>
          <cell r="S2639" t="e">
            <v>#N/A</v>
          </cell>
          <cell r="T2639" t="e">
            <v>#N/A</v>
          </cell>
          <cell r="U2639" t="e">
            <v>#N/A</v>
          </cell>
          <cell r="V2639" t="e">
            <v>#N/A</v>
          </cell>
          <cell r="Y2639" t="e">
            <v>#N/A</v>
          </cell>
          <cell r="Z2639">
            <v>223650.13999999998</v>
          </cell>
          <cell r="AB2639" t="str">
            <v>Under</v>
          </cell>
          <cell r="AC2639">
            <v>0.92857142857142849</v>
          </cell>
          <cell r="AD2639" t="e">
            <v>#N/A</v>
          </cell>
          <cell r="AF2639">
            <v>15975.01</v>
          </cell>
          <cell r="AG2639">
            <v>15975.009999999998</v>
          </cell>
          <cell r="AH2639">
            <v>1</v>
          </cell>
          <cell r="AK2639">
            <v>1</v>
          </cell>
          <cell r="AL2639">
            <v>14</v>
          </cell>
          <cell r="AM2639">
            <v>0.99993740223010819</v>
          </cell>
          <cell r="AN2639" t="str">
            <v/>
          </cell>
          <cell r="AO2639" t="e">
            <v>#VALUE!</v>
          </cell>
          <cell r="AP2639" t="e">
            <v>#VALUE!</v>
          </cell>
          <cell r="AS2639">
            <v>1</v>
          </cell>
          <cell r="AT2639">
            <v>0</v>
          </cell>
        </row>
        <row r="2640">
          <cell r="B2640">
            <v>386697</v>
          </cell>
          <cell r="C2640" t="str">
            <v>JUSTECH (JIANGSU) PRECISION INDUSTRY CO., LTD.</v>
          </cell>
          <cell r="D2640" t="str">
            <v>V63</v>
          </cell>
          <cell r="E2640" t="str">
            <v>1195075-01-R</v>
          </cell>
          <cell r="F2640" t="str">
            <v>CGS</v>
          </cell>
          <cell r="G2640" t="str">
            <v>EQP,AE,CGS,D49-V63,JUSTECH,RETROFIT KIT</v>
          </cell>
          <cell r="H2640">
            <v>43355.62</v>
          </cell>
          <cell r="I2640" t="str">
            <v>AE</v>
          </cell>
          <cell r="J2640" t="str">
            <v>Retrofit</v>
          </cell>
          <cell r="K2640">
            <v>130066.86000000002</v>
          </cell>
          <cell r="L2640">
            <v>3</v>
          </cell>
          <cell r="M2640" t="str">
            <v>OTS Quote</v>
          </cell>
          <cell r="N2640">
            <v>43355.62</v>
          </cell>
          <cell r="O2640">
            <v>130066.86000000002</v>
          </cell>
          <cell r="P2640" t="b">
            <v>0</v>
          </cell>
          <cell r="Q2640" t="str">
            <v>China</v>
          </cell>
          <cell r="R2640" t="e">
            <v>#N/A</v>
          </cell>
          <cell r="S2640" t="e">
            <v>#N/A</v>
          </cell>
          <cell r="T2640" t="e">
            <v>#N/A</v>
          </cell>
          <cell r="U2640" t="e">
            <v>#N/A</v>
          </cell>
          <cell r="V2640" t="e">
            <v>#N/A</v>
          </cell>
          <cell r="Y2640" t="e">
            <v>#N/A</v>
          </cell>
          <cell r="Z2640">
            <v>130066.86000000002</v>
          </cell>
          <cell r="AB2640" t="str">
            <v>Under</v>
          </cell>
          <cell r="AC2640">
            <v>0.66666666666666674</v>
          </cell>
          <cell r="AD2640" t="e">
            <v>#N/A</v>
          </cell>
          <cell r="AF2640" t="str">
            <v>10336.46 / 15865.92 / 18110.02 / 22028.00 / 23948.00 / 43355.62</v>
          </cell>
          <cell r="AG2640">
            <v>22988</v>
          </cell>
          <cell r="AH2640">
            <v>1.8860109622411694</v>
          </cell>
          <cell r="AK2640">
            <v>1.8860109622411694</v>
          </cell>
          <cell r="AL2640">
            <v>5.6580328867235083</v>
          </cell>
          <cell r="AM2640">
            <v>0.99995649904297901</v>
          </cell>
          <cell r="AN2640">
            <v>78570</v>
          </cell>
          <cell r="AO2640">
            <v>0.9999759957876766</v>
          </cell>
          <cell r="AP2640">
            <v>0.44819116711212925</v>
          </cell>
          <cell r="AS2640">
            <v>1</v>
          </cell>
          <cell r="AT2640">
            <v>0</v>
          </cell>
        </row>
        <row r="2641">
          <cell r="B2641">
            <v>386696</v>
          </cell>
          <cell r="C2641" t="str">
            <v>JUSTECH (JIANGSU) PRECISION INDUSTRY CO., LTD.</v>
          </cell>
          <cell r="D2641" t="str">
            <v>V63</v>
          </cell>
          <cell r="E2641" t="str">
            <v>1195074-01-R</v>
          </cell>
          <cell r="F2641" t="str">
            <v>CGS</v>
          </cell>
          <cell r="G2641" t="str">
            <v>EQP,AE,CGS,D53-V63,JUSTECH,RETROFIT KIT</v>
          </cell>
          <cell r="H2641">
            <v>18110.02</v>
          </cell>
          <cell r="I2641" t="str">
            <v>AE</v>
          </cell>
          <cell r="J2641" t="str">
            <v>Retrofit</v>
          </cell>
          <cell r="K2641">
            <v>54330.06</v>
          </cell>
          <cell r="L2641">
            <v>3</v>
          </cell>
          <cell r="M2641" t="str">
            <v>OTS Quote</v>
          </cell>
          <cell r="N2641">
            <v>18110.02</v>
          </cell>
          <cell r="O2641">
            <v>54330.06</v>
          </cell>
          <cell r="P2641" t="b">
            <v>0</v>
          </cell>
          <cell r="Q2641" t="str">
            <v>China</v>
          </cell>
          <cell r="R2641" t="e">
            <v>#N/A</v>
          </cell>
          <cell r="S2641" t="e">
            <v>#N/A</v>
          </cell>
          <cell r="T2641" t="e">
            <v>#N/A</v>
          </cell>
          <cell r="U2641" t="e">
            <v>#N/A</v>
          </cell>
          <cell r="V2641" t="e">
            <v>#N/A</v>
          </cell>
          <cell r="Y2641" t="e">
            <v>#N/A</v>
          </cell>
          <cell r="Z2641">
            <v>54330.06</v>
          </cell>
          <cell r="AB2641" t="str">
            <v>Under</v>
          </cell>
          <cell r="AC2641">
            <v>0.66666666666666663</v>
          </cell>
          <cell r="AD2641" t="e">
            <v>#N/A</v>
          </cell>
          <cell r="AF2641" t="str">
            <v>10336.46 / 15865.92 / 18110.02 / 22028.00 / 23948.00 / 43355.62</v>
          </cell>
          <cell r="AG2641">
            <v>22988</v>
          </cell>
          <cell r="AH2641">
            <v>0.78780320167043671</v>
          </cell>
          <cell r="AK2641">
            <v>0.78780320167043671</v>
          </cell>
          <cell r="AL2641">
            <v>2.3634096050113103</v>
          </cell>
          <cell r="AM2641">
            <v>0.9999564990429789</v>
          </cell>
          <cell r="AN2641">
            <v>78570</v>
          </cell>
          <cell r="AO2641">
            <v>0.99998997323149197</v>
          </cell>
          <cell r="AP2641">
            <v>0.76950464553900977</v>
          </cell>
          <cell r="AS2641">
            <v>1</v>
          </cell>
          <cell r="AT2641">
            <v>0</v>
          </cell>
        </row>
        <row r="2642">
          <cell r="B2642">
            <v>386691</v>
          </cell>
          <cell r="C2642" t="str">
            <v>JUSTECH (JIANGSU) PRECISION INDUSTRY CO., LTD.</v>
          </cell>
          <cell r="D2642" t="str">
            <v>V63</v>
          </cell>
          <cell r="E2642" t="str">
            <v>1195069-01-R</v>
          </cell>
          <cell r="F2642" t="str">
            <v>BAA</v>
          </cell>
          <cell r="G2642" t="str">
            <v>EQP,AE,BAA(AAA),D17-V63,JUSTECH,RETROFIT KIT</v>
          </cell>
          <cell r="H2642">
            <v>30568.26</v>
          </cell>
          <cell r="I2642" t="str">
            <v>AE</v>
          </cell>
          <cell r="J2642" t="str">
            <v>Retrofit</v>
          </cell>
          <cell r="K2642">
            <v>61136.52</v>
          </cell>
          <cell r="L2642">
            <v>2</v>
          </cell>
          <cell r="M2642" t="str">
            <v>OTS Quote</v>
          </cell>
          <cell r="N2642">
            <v>30568.26</v>
          </cell>
          <cell r="O2642">
            <v>61136.52</v>
          </cell>
          <cell r="P2642" t="b">
            <v>0</v>
          </cell>
          <cell r="Q2642" t="str">
            <v>China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Y2642">
            <v>0</v>
          </cell>
          <cell r="Z2642">
            <v>61136.52</v>
          </cell>
          <cell r="AB2642" t="str">
            <v>Under</v>
          </cell>
          <cell r="AC2642">
            <v>0.5</v>
          </cell>
          <cell r="AD2642">
            <v>0</v>
          </cell>
          <cell r="AF2642" t="str">
            <v>8200.00 / 19233.30 / 30568.26</v>
          </cell>
          <cell r="AG2642">
            <v>19384.129999999997</v>
          </cell>
          <cell r="AH2642">
            <v>1.5769735345357261</v>
          </cell>
          <cell r="AK2642">
            <v>1.5769735345357261</v>
          </cell>
          <cell r="AL2642">
            <v>3.1539470690714522</v>
          </cell>
          <cell r="AM2642">
            <v>0.99994841140665069</v>
          </cell>
          <cell r="AN2642">
            <v>76800</v>
          </cell>
          <cell r="AO2642">
            <v>0.99997946649043568</v>
          </cell>
          <cell r="AP2642">
            <v>0.60197578125000006</v>
          </cell>
          <cell r="AS2642">
            <v>1</v>
          </cell>
          <cell r="AT2642">
            <v>0</v>
          </cell>
        </row>
        <row r="2643">
          <cell r="B2643">
            <v>386689</v>
          </cell>
          <cell r="C2643" t="str">
            <v>JUSTECH (JIANGSU) PRECISION INDUSTRY CO., LTD.</v>
          </cell>
          <cell r="D2643" t="str">
            <v>V63</v>
          </cell>
          <cell r="E2643" t="str">
            <v>1195067-01-R</v>
          </cell>
          <cell r="F2643" t="str">
            <v>B-HDP</v>
          </cell>
          <cell r="G2643" t="str">
            <v>EQP,AE,B-HDP,D28-V63,JUSTECH,RETROFIT KIT</v>
          </cell>
          <cell r="H2643">
            <v>11088.45</v>
          </cell>
          <cell r="I2643" t="str">
            <v>AE</v>
          </cell>
          <cell r="J2643" t="str">
            <v>Retrofit</v>
          </cell>
          <cell r="K2643">
            <v>11088.45</v>
          </cell>
          <cell r="L2643">
            <v>1</v>
          </cell>
          <cell r="M2643" t="str">
            <v>OTS Quote</v>
          </cell>
          <cell r="N2643">
            <v>11088.45</v>
          </cell>
          <cell r="O2643">
            <v>11088.45</v>
          </cell>
          <cell r="P2643" t="b">
            <v>0</v>
          </cell>
          <cell r="Q2643" t="str">
            <v>China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Y2643">
            <v>0</v>
          </cell>
          <cell r="Z2643">
            <v>11088.45</v>
          </cell>
          <cell r="AB2643" t="str">
            <v>Under</v>
          </cell>
          <cell r="AC2643" t="str">
            <v/>
          </cell>
          <cell r="AD2643">
            <v>0</v>
          </cell>
          <cell r="AF2643" t="str">
            <v>515.00 / 7169.30 / 8225.96 / 11088.45 / 21780.00</v>
          </cell>
          <cell r="AG2643">
            <v>11147.5</v>
          </cell>
          <cell r="AH2643">
            <v>0.99470284817223598</v>
          </cell>
          <cell r="AK2643">
            <v>0.99470284817223598</v>
          </cell>
          <cell r="AL2643">
            <v>0.99470284817223598</v>
          </cell>
          <cell r="AM2643">
            <v>0.99991029378784479</v>
          </cell>
          <cell r="AN2643">
            <v>30858</v>
          </cell>
          <cell r="AO2643">
            <v>0.99996776515496233</v>
          </cell>
          <cell r="AP2643">
            <v>0.64066206494264044</v>
          </cell>
          <cell r="AS2643">
            <v>1</v>
          </cell>
          <cell r="AT2643">
            <v>0</v>
          </cell>
        </row>
        <row r="2644">
          <cell r="B2644">
            <v>386687</v>
          </cell>
          <cell r="C2644" t="str">
            <v>JUSTECH (JIANGSU) PRECISION INDUSTRY CO., LTD.</v>
          </cell>
          <cell r="D2644" t="str">
            <v>V63</v>
          </cell>
          <cell r="E2644" t="str">
            <v>1195065-01-R</v>
          </cell>
          <cell r="F2644" t="str">
            <v>AAA</v>
          </cell>
          <cell r="G2644" t="str">
            <v>EQP,AE,AAA,D17-V63,JUSTECH,RETROFIT KIT</v>
          </cell>
          <cell r="H2644">
            <v>28836.53</v>
          </cell>
          <cell r="I2644" t="str">
            <v>AE</v>
          </cell>
          <cell r="J2644" t="str">
            <v>Retrofit</v>
          </cell>
          <cell r="K2644">
            <v>173019.18</v>
          </cell>
          <cell r="L2644">
            <v>6</v>
          </cell>
          <cell r="M2644" t="str">
            <v>OTS Quote</v>
          </cell>
          <cell r="N2644">
            <v>28836.53</v>
          </cell>
          <cell r="O2644">
            <v>173019.18</v>
          </cell>
          <cell r="P2644" t="b">
            <v>0</v>
          </cell>
          <cell r="Q2644" t="str">
            <v>China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Y2644">
            <v>0</v>
          </cell>
          <cell r="Z2644">
            <v>173019.18</v>
          </cell>
          <cell r="AB2644" t="str">
            <v>Under</v>
          </cell>
          <cell r="AC2644">
            <v>0.83333333333333337</v>
          </cell>
          <cell r="AD2644">
            <v>0</v>
          </cell>
          <cell r="AF2644" t="str">
            <v>12200.00 / 18876.16 / 20007.96 / 28836.53</v>
          </cell>
          <cell r="AG2644">
            <v>20518.264999999999</v>
          </cell>
          <cell r="AH2644">
            <v>1.4054078159142598</v>
          </cell>
          <cell r="AK2644">
            <v>1.4054078159142598</v>
          </cell>
          <cell r="AL2644">
            <v>8.4324468954855583</v>
          </cell>
          <cell r="AM2644">
            <v>0.99995126293573067</v>
          </cell>
          <cell r="AN2644">
            <v>73838</v>
          </cell>
          <cell r="AO2644">
            <v>0.99998096633419231</v>
          </cell>
          <cell r="AP2644">
            <v>0.60946220103469761</v>
          </cell>
          <cell r="AS2644">
            <v>1</v>
          </cell>
          <cell r="AT2644">
            <v>0</v>
          </cell>
        </row>
        <row r="2645">
          <cell r="B2645">
            <v>386685</v>
          </cell>
          <cell r="C2645" t="str">
            <v>JUSTECH (JIANGSU) PRECISION INDUSTRY CO., LTD.</v>
          </cell>
          <cell r="D2645" t="str">
            <v>V63</v>
          </cell>
          <cell r="E2645" t="str">
            <v>1195063-01-R</v>
          </cell>
          <cell r="F2645" t="str">
            <v>A-HDP</v>
          </cell>
          <cell r="G2645" t="str">
            <v>EQP,AE,A-HDP(HDP),D17-V63,JUSTECH,RETROFIT KIT</v>
          </cell>
          <cell r="H2645">
            <v>11088.45</v>
          </cell>
          <cell r="I2645" t="str">
            <v>AE</v>
          </cell>
          <cell r="J2645" t="str">
            <v>Retrofit</v>
          </cell>
          <cell r="K2645">
            <v>33265.350000000006</v>
          </cell>
          <cell r="L2645">
            <v>3</v>
          </cell>
          <cell r="M2645" t="str">
            <v>OTS Quote</v>
          </cell>
          <cell r="N2645">
            <v>11088.45</v>
          </cell>
          <cell r="O2645">
            <v>33265.350000000006</v>
          </cell>
          <cell r="P2645" t="b">
            <v>0</v>
          </cell>
          <cell r="Q2645" t="str">
            <v>China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Y2645">
            <v>0</v>
          </cell>
          <cell r="Z2645">
            <v>33265.350000000006</v>
          </cell>
          <cell r="AB2645" t="str">
            <v>Under</v>
          </cell>
          <cell r="AC2645">
            <v>0.66666666666666674</v>
          </cell>
          <cell r="AD2645">
            <v>0</v>
          </cell>
          <cell r="AF2645" t="str">
            <v>7169.30 / 8225.96 / 11088.45 / 21780.00 / 24590.00</v>
          </cell>
          <cell r="AG2645">
            <v>23185</v>
          </cell>
          <cell r="AH2645">
            <v>0.47825965063618719</v>
          </cell>
          <cell r="AK2645">
            <v>0.47825965063618719</v>
          </cell>
          <cell r="AL2645">
            <v>1.4347789519085616</v>
          </cell>
          <cell r="AM2645">
            <v>0.99995686866508526</v>
          </cell>
          <cell r="AN2645">
            <v>30858</v>
          </cell>
          <cell r="AO2645">
            <v>0.99998450127517535</v>
          </cell>
          <cell r="AP2645">
            <v>0.64066206494264044</v>
          </cell>
          <cell r="AS2645">
            <v>1</v>
          </cell>
          <cell r="AT2645">
            <v>0</v>
          </cell>
        </row>
        <row r="2646">
          <cell r="B2646">
            <v>386684</v>
          </cell>
          <cell r="C2646" t="str">
            <v>JUSTECH (JIANGSU) PRECISION INDUSTRY CO., LTD.</v>
          </cell>
          <cell r="D2646" t="str">
            <v>V63</v>
          </cell>
          <cell r="E2646" t="str">
            <v>1195062-01-R</v>
          </cell>
          <cell r="F2646" t="str">
            <v>A-HDP</v>
          </cell>
          <cell r="G2646" t="str">
            <v>EQP,AE,A-HDP(HDP),N104-V63,JUSTECH,RETROFIT KIT</v>
          </cell>
          <cell r="H2646">
            <v>11088.45</v>
          </cell>
          <cell r="I2646" t="str">
            <v>AE</v>
          </cell>
          <cell r="J2646" t="str">
            <v>Retrofit</v>
          </cell>
          <cell r="K2646">
            <v>11088.45</v>
          </cell>
          <cell r="L2646">
            <v>1</v>
          </cell>
          <cell r="M2646" t="str">
            <v>OTS Quote</v>
          </cell>
          <cell r="N2646">
            <v>11088.45</v>
          </cell>
          <cell r="O2646">
            <v>11088.45</v>
          </cell>
          <cell r="P2646" t="b">
            <v>0</v>
          </cell>
          <cell r="Q2646" t="str">
            <v>China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Y2646">
            <v>0</v>
          </cell>
          <cell r="Z2646">
            <v>11088.45</v>
          </cell>
          <cell r="AB2646" t="str">
            <v>Under</v>
          </cell>
          <cell r="AC2646" t="str">
            <v/>
          </cell>
          <cell r="AD2646">
            <v>0</v>
          </cell>
          <cell r="AF2646" t="str">
            <v>7169.30 / 8225.96 / 11088.45 / 21780.00 / 24590.00</v>
          </cell>
          <cell r="AG2646">
            <v>23185</v>
          </cell>
          <cell r="AH2646">
            <v>0.47825965063618719</v>
          </cell>
          <cell r="AK2646">
            <v>0.47825965063618719</v>
          </cell>
          <cell r="AL2646">
            <v>0.47825965063618719</v>
          </cell>
          <cell r="AM2646">
            <v>0.99995686866508526</v>
          </cell>
          <cell r="AN2646">
            <v>30858</v>
          </cell>
          <cell r="AO2646">
            <v>0.99998450127517535</v>
          </cell>
          <cell r="AP2646">
            <v>0.64066206494264044</v>
          </cell>
          <cell r="AS2646">
            <v>1</v>
          </cell>
          <cell r="AT2646">
            <v>0</v>
          </cell>
        </row>
        <row r="2647">
          <cell r="B2647">
            <v>384626</v>
          </cell>
          <cell r="C2647" t="str">
            <v>JUSTECH (JIANGSU) PRECISION INDUSTRY CO., LTD.</v>
          </cell>
          <cell r="D2647" t="str">
            <v>V64</v>
          </cell>
          <cell r="E2647" t="str">
            <v>1165751-01</v>
          </cell>
          <cell r="F2647" t="str">
            <v>BGS1</v>
          </cell>
          <cell r="G2647" t="str">
            <v>EQP,AE,BGS1,V64,JUSTECH</v>
          </cell>
          <cell r="H2647">
            <v>54831.957499999997</v>
          </cell>
          <cell r="I2647" t="str">
            <v>AE</v>
          </cell>
          <cell r="J2647" t="str">
            <v>New Buy</v>
          </cell>
          <cell r="K2647">
            <v>328991.745</v>
          </cell>
          <cell r="L2647">
            <v>6</v>
          </cell>
          <cell r="M2647" t="str">
            <v>EBD</v>
          </cell>
          <cell r="N2647">
            <v>54831.957499999997</v>
          </cell>
          <cell r="O2647">
            <v>328991.745</v>
          </cell>
          <cell r="P2647" t="b">
            <v>0</v>
          </cell>
          <cell r="Q2647" t="str">
            <v>China</v>
          </cell>
          <cell r="R2647" t="e">
            <v>#N/A</v>
          </cell>
          <cell r="S2647" t="e">
            <v>#N/A</v>
          </cell>
          <cell r="T2647" t="e">
            <v>#N/A</v>
          </cell>
          <cell r="U2647" t="e">
            <v>#N/A</v>
          </cell>
          <cell r="V2647" t="e">
            <v>#N/A</v>
          </cell>
          <cell r="Y2647" t="e">
            <v>#N/A</v>
          </cell>
          <cell r="Z2647">
            <v>328991.745</v>
          </cell>
          <cell r="AB2647" t="str">
            <v>Under</v>
          </cell>
          <cell r="AC2647">
            <v>0.83333333333333326</v>
          </cell>
          <cell r="AD2647" t="e">
            <v>#N/A</v>
          </cell>
          <cell r="AF2647">
            <v>54831.96</v>
          </cell>
          <cell r="AG2647">
            <v>54831.957499999997</v>
          </cell>
          <cell r="AH2647">
            <v>1</v>
          </cell>
          <cell r="AK2647">
            <v>1</v>
          </cell>
          <cell r="AL2647">
            <v>6</v>
          </cell>
          <cell r="AM2647">
            <v>0.99998176246033166</v>
          </cell>
          <cell r="AN2647">
            <v>68142</v>
          </cell>
          <cell r="AO2647">
            <v>0.99998532476299495</v>
          </cell>
          <cell r="AP2647">
            <v>0.19532802823515605</v>
          </cell>
          <cell r="AS2647">
            <v>1</v>
          </cell>
          <cell r="AT2647">
            <v>0</v>
          </cell>
        </row>
        <row r="2648">
          <cell r="B2648">
            <v>384419</v>
          </cell>
          <cell r="C2648" t="str">
            <v>JUSTECH (JIANGSU) PRECISION INDUSTRY CO., LTD.</v>
          </cell>
          <cell r="D2648" t="str">
            <v>V63</v>
          </cell>
          <cell r="E2648" t="str">
            <v>1165157-01</v>
          </cell>
          <cell r="F2648" t="str">
            <v>BGS1</v>
          </cell>
          <cell r="G2648" t="str">
            <v>EQP,AE,BGS1,V63,JUSTECH</v>
          </cell>
          <cell r="H2648">
            <v>54008.060499999992</v>
          </cell>
          <cell r="I2648" t="str">
            <v>AE</v>
          </cell>
          <cell r="J2648" t="str">
            <v>New Buy</v>
          </cell>
          <cell r="K2648">
            <v>324048.36299999995</v>
          </cell>
          <cell r="L2648">
            <v>6</v>
          </cell>
          <cell r="M2648" t="str">
            <v>EBD</v>
          </cell>
          <cell r="N2648">
            <v>54008.060499999992</v>
          </cell>
          <cell r="O2648">
            <v>324048.36299999995</v>
          </cell>
          <cell r="P2648" t="b">
            <v>1</v>
          </cell>
          <cell r="Q2648" t="str">
            <v>China</v>
          </cell>
          <cell r="R2648" t="e">
            <v>#N/A</v>
          </cell>
          <cell r="S2648" t="e">
            <v>#N/A</v>
          </cell>
          <cell r="T2648" t="e">
            <v>#N/A</v>
          </cell>
          <cell r="U2648" t="e">
            <v>#N/A</v>
          </cell>
          <cell r="V2648" t="e">
            <v>#N/A</v>
          </cell>
          <cell r="Y2648" t="e">
            <v>#N/A</v>
          </cell>
          <cell r="Z2648">
            <v>324048.36299999995</v>
          </cell>
          <cell r="AB2648" t="str">
            <v>Under</v>
          </cell>
          <cell r="AC2648">
            <v>0.83333333333333337</v>
          </cell>
          <cell r="AD2648" t="e">
            <v>#N/A</v>
          </cell>
          <cell r="AF2648">
            <v>54008.06</v>
          </cell>
          <cell r="AG2648">
            <v>57104.220249999998</v>
          </cell>
          <cell r="AH2648">
            <v>0.94578054412712154</v>
          </cell>
          <cell r="AK2648">
            <v>0.94578054412712154</v>
          </cell>
          <cell r="AL2648">
            <v>5.674683264762729</v>
          </cell>
          <cell r="AM2648">
            <v>0.99998248815944557</v>
          </cell>
          <cell r="AN2648">
            <v>68142</v>
          </cell>
          <cell r="AO2648">
            <v>0.99998612044636004</v>
          </cell>
          <cell r="AP2648">
            <v>0.20741891197792856</v>
          </cell>
          <cell r="AS2648">
            <v>1</v>
          </cell>
          <cell r="AT2648">
            <v>0</v>
          </cell>
        </row>
        <row r="2649">
          <cell r="B2649">
            <v>384628</v>
          </cell>
          <cell r="C2649" t="str">
            <v>JUSTECH (JIANGSU) PRECISION INDUSTRY CO., LTD.</v>
          </cell>
          <cell r="D2649" t="str">
            <v>V64</v>
          </cell>
          <cell r="E2649" t="str">
            <v>1165755-01</v>
          </cell>
          <cell r="F2649" t="str">
            <v>BGS2</v>
          </cell>
          <cell r="G2649" t="str">
            <v>EQP,AE,BGS2,V64,JUSTECH</v>
          </cell>
          <cell r="H2649">
            <v>83463.950499999992</v>
          </cell>
          <cell r="I2649" t="str">
            <v>AE</v>
          </cell>
          <cell r="J2649" t="str">
            <v>New Buy</v>
          </cell>
          <cell r="K2649">
            <v>500783.70299999998</v>
          </cell>
          <cell r="L2649">
            <v>6</v>
          </cell>
          <cell r="M2649" t="str">
            <v>EBD</v>
          </cell>
          <cell r="N2649">
            <v>83463.950499999992</v>
          </cell>
          <cell r="O2649">
            <v>500783.70299999998</v>
          </cell>
          <cell r="P2649" t="b">
            <v>0</v>
          </cell>
          <cell r="Q2649" t="str">
            <v>China</v>
          </cell>
          <cell r="R2649" t="e">
            <v>#N/A</v>
          </cell>
          <cell r="S2649" t="e">
            <v>#N/A</v>
          </cell>
          <cell r="T2649" t="e">
            <v>#N/A</v>
          </cell>
          <cell r="U2649" t="e">
            <v>#N/A</v>
          </cell>
          <cell r="V2649" t="e">
            <v>#N/A</v>
          </cell>
          <cell r="Y2649" t="e">
            <v>#N/A</v>
          </cell>
          <cell r="Z2649">
            <v>500783.70299999998</v>
          </cell>
          <cell r="AB2649" t="str">
            <v>Under</v>
          </cell>
          <cell r="AC2649">
            <v>0.83333333333333337</v>
          </cell>
          <cell r="AD2649" t="e">
            <v>#N/A</v>
          </cell>
          <cell r="AF2649">
            <v>83463.95</v>
          </cell>
          <cell r="AG2649">
            <v>83463.950499999992</v>
          </cell>
          <cell r="AH2649">
            <v>1</v>
          </cell>
          <cell r="AK2649">
            <v>1</v>
          </cell>
          <cell r="AL2649">
            <v>6</v>
          </cell>
          <cell r="AM2649">
            <v>0.99998801877943699</v>
          </cell>
          <cell r="AN2649">
            <v>72113</v>
          </cell>
          <cell r="AO2649">
            <v>0.99998613287479376</v>
          </cell>
          <cell r="AP2649">
            <v>-0.15740505179371253</v>
          </cell>
          <cell r="AS2649">
            <v>1</v>
          </cell>
          <cell r="AT2649">
            <v>0</v>
          </cell>
        </row>
        <row r="2650">
          <cell r="B2650">
            <v>384421</v>
          </cell>
          <cell r="C2650" t="str">
            <v>JUSTECH (JIANGSU) PRECISION INDUSTRY CO., LTD.</v>
          </cell>
          <cell r="D2650" t="str">
            <v>V63</v>
          </cell>
          <cell r="E2650" t="str">
            <v>1165161-01</v>
          </cell>
          <cell r="F2650" t="str">
            <v>BGS2</v>
          </cell>
          <cell r="G2650" t="str">
            <v>EQP,AE,BGS2,V63,JUSTECH</v>
          </cell>
          <cell r="H2650">
            <v>83463.950499999992</v>
          </cell>
          <cell r="I2650" t="str">
            <v>AE</v>
          </cell>
          <cell r="J2650" t="str">
            <v>New Buy</v>
          </cell>
          <cell r="K2650">
            <v>500783.70299999998</v>
          </cell>
          <cell r="L2650">
            <v>6</v>
          </cell>
          <cell r="M2650" t="str">
            <v>EBD</v>
          </cell>
          <cell r="N2650">
            <v>83463.950499999992</v>
          </cell>
          <cell r="O2650">
            <v>500783.70299999998</v>
          </cell>
          <cell r="P2650" t="b">
            <v>1</v>
          </cell>
          <cell r="Q2650" t="str">
            <v>China</v>
          </cell>
          <cell r="R2650" t="e">
            <v>#N/A</v>
          </cell>
          <cell r="S2650" t="e">
            <v>#N/A</v>
          </cell>
          <cell r="T2650" t="e">
            <v>#N/A</v>
          </cell>
          <cell r="U2650" t="e">
            <v>#N/A</v>
          </cell>
          <cell r="V2650" t="e">
            <v>#N/A</v>
          </cell>
          <cell r="Y2650" t="e">
            <v>#N/A</v>
          </cell>
          <cell r="Z2650">
            <v>500783.70299999998</v>
          </cell>
          <cell r="AB2650" t="str">
            <v>Under</v>
          </cell>
          <cell r="AC2650">
            <v>0.83333333333333337</v>
          </cell>
          <cell r="AD2650" t="e">
            <v>#N/A</v>
          </cell>
          <cell r="AF2650">
            <v>71044.7</v>
          </cell>
          <cell r="AG2650">
            <v>77254.325249999994</v>
          </cell>
          <cell r="AH2650">
            <v>1.0803789979383711</v>
          </cell>
          <cell r="AK2650">
            <v>1.0803789979383711</v>
          </cell>
          <cell r="AL2650">
            <v>6.4822739876302267</v>
          </cell>
          <cell r="AM2650">
            <v>0.99998705574093405</v>
          </cell>
          <cell r="AN2650">
            <v>72113</v>
          </cell>
          <cell r="AO2650">
            <v>0.9999850182491653</v>
          </cell>
          <cell r="AP2650">
            <v>-0.15740505179371253</v>
          </cell>
          <cell r="AS2650">
            <v>1</v>
          </cell>
          <cell r="AT2650">
            <v>0</v>
          </cell>
        </row>
        <row r="2651">
          <cell r="B2651">
            <v>386326</v>
          </cell>
          <cell r="C2651" t="str">
            <v>JUSTECH (JIANGSU) PRECISION INDUSTRY CO., LTD.</v>
          </cell>
          <cell r="D2651" t="str">
            <v>V68</v>
          </cell>
          <cell r="E2651" t="str">
            <v>1189731-01</v>
          </cell>
          <cell r="F2651" t="str">
            <v>B-HDP SP-P2</v>
          </cell>
          <cell r="G2651" t="str">
            <v>EQP,AE,B-HDP SP-P2,V68,JUSTECH</v>
          </cell>
          <cell r="H2651">
            <v>170918.3</v>
          </cell>
          <cell r="I2651" t="str">
            <v>AE</v>
          </cell>
          <cell r="J2651" t="str">
            <v>New Buy</v>
          </cell>
          <cell r="K2651">
            <v>1367346.4</v>
          </cell>
          <cell r="L2651">
            <v>8</v>
          </cell>
          <cell r="M2651" t="str">
            <v>EBD</v>
          </cell>
          <cell r="N2651">
            <v>170918.3</v>
          </cell>
          <cell r="O2651">
            <v>1367346.4</v>
          </cell>
          <cell r="P2651" t="b">
            <v>0</v>
          </cell>
          <cell r="Q2651" t="str">
            <v>China</v>
          </cell>
          <cell r="R2651">
            <v>84638.61</v>
          </cell>
          <cell r="S2651">
            <v>6979.31</v>
          </cell>
          <cell r="T2651">
            <v>41471.660000000003</v>
          </cell>
          <cell r="U2651">
            <v>23510.350000000002</v>
          </cell>
          <cell r="V2651">
            <v>47885.88160304023</v>
          </cell>
          <cell r="Y2651">
            <v>13796.368031043008</v>
          </cell>
          <cell r="Z2651">
            <v>1367346.4</v>
          </cell>
          <cell r="AB2651" t="str">
            <v>Under</v>
          </cell>
          <cell r="AC2651">
            <v>0.875</v>
          </cell>
          <cell r="AD2651">
            <v>61682.249634083237</v>
          </cell>
          <cell r="AF2651">
            <v>170918.3</v>
          </cell>
          <cell r="AG2651">
            <v>170918.3</v>
          </cell>
          <cell r="AH2651">
            <v>1</v>
          </cell>
          <cell r="AK2651">
            <v>1</v>
          </cell>
          <cell r="AL2651">
            <v>8</v>
          </cell>
          <cell r="AM2651">
            <v>0.99999414925142593</v>
          </cell>
          <cell r="AN2651">
            <v>100000</v>
          </cell>
          <cell r="AO2651">
            <v>0.99999000000000005</v>
          </cell>
          <cell r="AP2651">
            <v>-0.7091829999999999</v>
          </cell>
          <cell r="AS2651">
            <v>1</v>
          </cell>
          <cell r="AT2651">
            <v>0</v>
          </cell>
        </row>
        <row r="2652">
          <cell r="B2652">
            <v>386326</v>
          </cell>
          <cell r="C2652" t="str">
            <v>JUSTECH (JIANGSU) PRECISION INDUSTRY CO., LTD.</v>
          </cell>
          <cell r="D2652" t="str">
            <v>V68</v>
          </cell>
          <cell r="E2652" t="str">
            <v>1189731-01</v>
          </cell>
          <cell r="F2652" t="str">
            <v>B-HDP SP-P2</v>
          </cell>
          <cell r="G2652" t="str">
            <v>EQP,AE,B-HDP SP-P2,V68,JUSTECH</v>
          </cell>
          <cell r="H2652">
            <v>170918.3</v>
          </cell>
          <cell r="I2652" t="str">
            <v>AE</v>
          </cell>
          <cell r="J2652" t="str">
            <v>New Buy</v>
          </cell>
          <cell r="K2652">
            <v>3076529.4</v>
          </cell>
          <cell r="L2652">
            <v>18</v>
          </cell>
          <cell r="M2652" t="str">
            <v>EBD</v>
          </cell>
          <cell r="N2652">
            <v>170918.3</v>
          </cell>
          <cell r="O2652">
            <v>3076529.4</v>
          </cell>
          <cell r="P2652" t="b">
            <v>0</v>
          </cell>
          <cell r="Q2652" t="str">
            <v>China</v>
          </cell>
          <cell r="R2652">
            <v>84638.61</v>
          </cell>
          <cell r="S2652">
            <v>6979.31</v>
          </cell>
          <cell r="T2652">
            <v>41471.660000000003</v>
          </cell>
          <cell r="U2652">
            <v>23510.350000000002</v>
          </cell>
          <cell r="V2652">
            <v>47885.88160304023</v>
          </cell>
          <cell r="Y2652">
            <v>13796.368031043008</v>
          </cell>
          <cell r="Z2652">
            <v>3076529.4</v>
          </cell>
          <cell r="AB2652" t="str">
            <v>Under</v>
          </cell>
          <cell r="AC2652">
            <v>0.94444444444444453</v>
          </cell>
          <cell r="AD2652">
            <v>61682.249634083237</v>
          </cell>
          <cell r="AF2652">
            <v>170918.3</v>
          </cell>
          <cell r="AG2652">
            <v>170918.3</v>
          </cell>
          <cell r="AH2652">
            <v>1</v>
          </cell>
          <cell r="AK2652">
            <v>1</v>
          </cell>
          <cell r="AL2652">
            <v>18</v>
          </cell>
          <cell r="AM2652">
            <v>0.99999414925142593</v>
          </cell>
          <cell r="AN2652">
            <v>100000</v>
          </cell>
          <cell r="AO2652">
            <v>0.99999000000000005</v>
          </cell>
          <cell r="AP2652">
            <v>-0.7091829999999999</v>
          </cell>
          <cell r="AS2652">
            <v>1</v>
          </cell>
          <cell r="AT2652">
            <v>0</v>
          </cell>
        </row>
        <row r="2653">
          <cell r="B2653">
            <v>386365</v>
          </cell>
          <cell r="C2653" t="str">
            <v>JUSTECH (JIANGSU) PRECISION INDUSTRY CO., LTD.</v>
          </cell>
          <cell r="D2653" t="str">
            <v>V63</v>
          </cell>
          <cell r="E2653" t="str">
            <v>1189964-01-R</v>
          </cell>
          <cell r="F2653" t="str">
            <v>PAMI3</v>
          </cell>
          <cell r="G2653" t="str">
            <v>EQP,AE,PAMI3,D54-V6X,JUSTECH,RETROFIT KIT</v>
          </cell>
          <cell r="H2653">
            <v>28280</v>
          </cell>
          <cell r="I2653" t="str">
            <v>AE</v>
          </cell>
          <cell r="J2653" t="str">
            <v>Retrofit</v>
          </cell>
          <cell r="K2653">
            <v>28280</v>
          </cell>
          <cell r="L2653">
            <v>1</v>
          </cell>
          <cell r="M2653" t="str">
            <v>OTS Quote</v>
          </cell>
          <cell r="N2653">
            <v>28280</v>
          </cell>
          <cell r="O2653">
            <v>28280</v>
          </cell>
          <cell r="P2653" t="b">
            <v>0</v>
          </cell>
          <cell r="Q2653" t="str">
            <v>China</v>
          </cell>
          <cell r="R2653" t="e">
            <v>#N/A</v>
          </cell>
          <cell r="S2653" t="e">
            <v>#N/A</v>
          </cell>
          <cell r="T2653" t="e">
            <v>#N/A</v>
          </cell>
          <cell r="U2653" t="e">
            <v>#N/A</v>
          </cell>
          <cell r="V2653" t="e">
            <v>#N/A</v>
          </cell>
          <cell r="Y2653" t="e">
            <v>#N/A</v>
          </cell>
          <cell r="Z2653">
            <v>28280</v>
          </cell>
          <cell r="AB2653" t="str">
            <v>Under</v>
          </cell>
          <cell r="AC2653" t="str">
            <v/>
          </cell>
          <cell r="AD2653" t="e">
            <v>#N/A</v>
          </cell>
          <cell r="AF2653" t="str">
            <v>20001.79 / 28280.00</v>
          </cell>
          <cell r="AG2653">
            <v>24140.895</v>
          </cell>
          <cell r="AH2653">
            <v>1.1714561535518877</v>
          </cell>
          <cell r="AK2653">
            <v>1.1714561535518877</v>
          </cell>
          <cell r="AL2653">
            <v>1.1714561535518877</v>
          </cell>
          <cell r="AM2653">
            <v>0.99995857651507947</v>
          </cell>
          <cell r="AN2653">
            <v>39112</v>
          </cell>
          <cell r="AO2653">
            <v>0.99997004867678574</v>
          </cell>
          <cell r="AP2653">
            <v>0.27694825117610966</v>
          </cell>
          <cell r="AS2653">
            <v>1</v>
          </cell>
          <cell r="AT2653">
            <v>0</v>
          </cell>
        </row>
        <row r="2654">
          <cell r="B2654">
            <v>386365</v>
          </cell>
          <cell r="C2654" t="str">
            <v>JUSTECH (JIANGSU) PRECISION INDUSTRY CO., LTD.</v>
          </cell>
          <cell r="D2654" t="str">
            <v>V63</v>
          </cell>
          <cell r="E2654" t="str">
            <v>1189964-01-R</v>
          </cell>
          <cell r="F2654" t="str">
            <v>PAMI3</v>
          </cell>
          <cell r="G2654" t="str">
            <v>EQP,AE,PAMI3,D54-V6X,JUSTECH,RETROFIT KIT</v>
          </cell>
          <cell r="H2654">
            <v>28280</v>
          </cell>
          <cell r="I2654" t="str">
            <v>AE</v>
          </cell>
          <cell r="J2654" t="str">
            <v>Retrofit</v>
          </cell>
          <cell r="K2654">
            <v>56560</v>
          </cell>
          <cell r="L2654">
            <v>2</v>
          </cell>
          <cell r="M2654" t="str">
            <v>OTS Quote</v>
          </cell>
          <cell r="N2654">
            <v>28280</v>
          </cell>
          <cell r="O2654">
            <v>56560</v>
          </cell>
          <cell r="P2654" t="b">
            <v>0</v>
          </cell>
          <cell r="Q2654" t="str">
            <v>China</v>
          </cell>
          <cell r="R2654" t="e">
            <v>#N/A</v>
          </cell>
          <cell r="S2654" t="e">
            <v>#N/A</v>
          </cell>
          <cell r="T2654" t="e">
            <v>#N/A</v>
          </cell>
          <cell r="U2654" t="e">
            <v>#N/A</v>
          </cell>
          <cell r="V2654" t="e">
            <v>#N/A</v>
          </cell>
          <cell r="Y2654" t="e">
            <v>#N/A</v>
          </cell>
          <cell r="Z2654">
            <v>56560</v>
          </cell>
          <cell r="AB2654" t="str">
            <v>Under</v>
          </cell>
          <cell r="AC2654">
            <v>0.5</v>
          </cell>
          <cell r="AD2654" t="e">
            <v>#N/A</v>
          </cell>
          <cell r="AF2654" t="str">
            <v>20001.79 / 28280.00</v>
          </cell>
          <cell r="AG2654">
            <v>24140.895</v>
          </cell>
          <cell r="AH2654">
            <v>1.1714561535518877</v>
          </cell>
          <cell r="AK2654">
            <v>1.1714561535518877</v>
          </cell>
          <cell r="AL2654">
            <v>2.3429123071037754</v>
          </cell>
          <cell r="AM2654">
            <v>0.99995857651507947</v>
          </cell>
          <cell r="AN2654">
            <v>39112</v>
          </cell>
          <cell r="AO2654">
            <v>0.99997004867678574</v>
          </cell>
          <cell r="AP2654">
            <v>0.27694825117610966</v>
          </cell>
          <cell r="AS2654">
            <v>1</v>
          </cell>
          <cell r="AT2654">
            <v>0</v>
          </cell>
        </row>
        <row r="2655">
          <cell r="B2655">
            <v>386365</v>
          </cell>
          <cell r="C2655" t="str">
            <v>JUSTECH (JIANGSU) PRECISION INDUSTRY CO., LTD.</v>
          </cell>
          <cell r="D2655" t="str">
            <v>V63</v>
          </cell>
          <cell r="E2655" t="str">
            <v>1189964-01-R</v>
          </cell>
          <cell r="F2655" t="str">
            <v>PAMI5</v>
          </cell>
          <cell r="G2655" t="str">
            <v>EQP,AE,PAMI3,D54-V6X,JUSTECH,RETROFIT KIT</v>
          </cell>
          <cell r="H2655">
            <v>28280</v>
          </cell>
          <cell r="I2655" t="str">
            <v>AE</v>
          </cell>
          <cell r="J2655" t="str">
            <v>Retrofit</v>
          </cell>
          <cell r="K2655">
            <v>28280</v>
          </cell>
          <cell r="L2655">
            <v>1</v>
          </cell>
          <cell r="M2655" t="str">
            <v>OTS Quote</v>
          </cell>
          <cell r="N2655">
            <v>28280</v>
          </cell>
          <cell r="O2655">
            <v>28280</v>
          </cell>
          <cell r="P2655" t="b">
            <v>0</v>
          </cell>
          <cell r="Q2655" t="str">
            <v>China</v>
          </cell>
          <cell r="R2655" t="e">
            <v>#N/A</v>
          </cell>
          <cell r="S2655" t="e">
            <v>#N/A</v>
          </cell>
          <cell r="T2655" t="e">
            <v>#N/A</v>
          </cell>
          <cell r="U2655" t="e">
            <v>#N/A</v>
          </cell>
          <cell r="V2655" t="e">
            <v>#N/A</v>
          </cell>
          <cell r="Y2655" t="e">
            <v>#N/A</v>
          </cell>
          <cell r="Z2655">
            <v>28280</v>
          </cell>
          <cell r="AB2655" t="str">
            <v>Under</v>
          </cell>
          <cell r="AC2655" t="str">
            <v/>
          </cell>
          <cell r="AD2655" t="e">
            <v>#N/A</v>
          </cell>
          <cell r="AF2655" t="str">
            <v>11092.03 / 17000.00 / 28280.00</v>
          </cell>
          <cell r="AG2655">
            <v>19686.014999999999</v>
          </cell>
          <cell r="AH2655">
            <v>1.4365528015700486</v>
          </cell>
          <cell r="AK2655">
            <v>1.4365528015700486</v>
          </cell>
          <cell r="AL2655">
            <v>1.4365528015700486</v>
          </cell>
          <cell r="AM2655">
            <v>0.99994920251762487</v>
          </cell>
          <cell r="AN2655">
            <v>52396</v>
          </cell>
          <cell r="AO2655">
            <v>0.99997258277728129</v>
          </cell>
          <cell r="AP2655">
            <v>0.46026414230093898</v>
          </cell>
          <cell r="AS2655">
            <v>1</v>
          </cell>
          <cell r="AT2655">
            <v>0</v>
          </cell>
        </row>
        <row r="2656">
          <cell r="B2656">
            <v>386366</v>
          </cell>
          <cell r="C2656" t="str">
            <v>JUSTECH (JIANGSU) PRECISION INDUSTRY CO., LTD.</v>
          </cell>
          <cell r="D2656" t="str">
            <v>V64</v>
          </cell>
          <cell r="E2656" t="str">
            <v>1189964-01-R</v>
          </cell>
          <cell r="F2656" t="str">
            <v>PAMI3</v>
          </cell>
          <cell r="G2656" t="str">
            <v>EQP,AE,PAMI3,D54-V6X,JUSTECH,RETROFIT KIT</v>
          </cell>
          <cell r="H2656">
            <v>28280</v>
          </cell>
          <cell r="I2656" t="str">
            <v>AE</v>
          </cell>
          <cell r="J2656" t="str">
            <v>Retrofit</v>
          </cell>
          <cell r="K2656">
            <v>56560</v>
          </cell>
          <cell r="L2656">
            <v>2</v>
          </cell>
          <cell r="M2656" t="str">
            <v>OTS Quote</v>
          </cell>
          <cell r="N2656">
            <v>28280</v>
          </cell>
          <cell r="O2656">
            <v>56560</v>
          </cell>
          <cell r="P2656" t="b">
            <v>0</v>
          </cell>
          <cell r="Q2656" t="str">
            <v>China</v>
          </cell>
          <cell r="R2656" t="e">
            <v>#N/A</v>
          </cell>
          <cell r="S2656" t="e">
            <v>#N/A</v>
          </cell>
          <cell r="T2656" t="e">
            <v>#N/A</v>
          </cell>
          <cell r="U2656" t="e">
            <v>#N/A</v>
          </cell>
          <cell r="V2656" t="e">
            <v>#N/A</v>
          </cell>
          <cell r="Y2656" t="e">
            <v>#N/A</v>
          </cell>
          <cell r="Z2656">
            <v>56560</v>
          </cell>
          <cell r="AB2656" t="str">
            <v>Under</v>
          </cell>
          <cell r="AC2656">
            <v>0.5</v>
          </cell>
          <cell r="AD2656" t="e">
            <v>#N/A</v>
          </cell>
          <cell r="AF2656" t="str">
            <v>20001.79 / 28280.00</v>
          </cell>
          <cell r="AG2656">
            <v>24140.895</v>
          </cell>
          <cell r="AH2656">
            <v>1.1714561535518877</v>
          </cell>
          <cell r="AK2656">
            <v>1.1714561535518877</v>
          </cell>
          <cell r="AL2656">
            <v>2.3429123071037754</v>
          </cell>
          <cell r="AM2656">
            <v>0.99995857651507947</v>
          </cell>
          <cell r="AN2656">
            <v>39112</v>
          </cell>
          <cell r="AO2656">
            <v>0.99997004867678574</v>
          </cell>
          <cell r="AP2656">
            <v>0.27694825117610966</v>
          </cell>
          <cell r="AS2656">
            <v>1</v>
          </cell>
          <cell r="AT2656">
            <v>0</v>
          </cell>
        </row>
        <row r="2657">
          <cell r="B2657">
            <v>386258</v>
          </cell>
          <cell r="C2657" t="str">
            <v>JUSTECH (JIANGSU) PRECISION INDUSTRY CO., LTD.</v>
          </cell>
          <cell r="D2657" t="str">
            <v>V68</v>
          </cell>
          <cell r="E2657" t="str">
            <v>1189165-01-R</v>
          </cell>
          <cell r="F2657" t="str">
            <v>BP</v>
          </cell>
          <cell r="G2657" t="str">
            <v>EQP,AE,BP,V57-V68,JUSTECH,RETROFIT KIT</v>
          </cell>
          <cell r="H2657">
            <v>7790.5039999999999</v>
          </cell>
          <cell r="I2657" t="str">
            <v>AE</v>
          </cell>
          <cell r="J2657" t="str">
            <v>Retrofit</v>
          </cell>
          <cell r="K2657">
            <v>31162.016</v>
          </cell>
          <cell r="L2657">
            <v>4</v>
          </cell>
          <cell r="M2657" t="str">
            <v>EBD</v>
          </cell>
          <cell r="N2657">
            <v>7790.5039999999999</v>
          </cell>
          <cell r="O2657">
            <v>31162.016</v>
          </cell>
          <cell r="P2657" t="b">
            <v>0</v>
          </cell>
          <cell r="Q2657" t="str">
            <v>China</v>
          </cell>
          <cell r="R2657" t="e">
            <v>#N/A</v>
          </cell>
          <cell r="S2657" t="e">
            <v>#N/A</v>
          </cell>
          <cell r="T2657" t="e">
            <v>#N/A</v>
          </cell>
          <cell r="U2657" t="e">
            <v>#N/A</v>
          </cell>
          <cell r="V2657" t="e">
            <v>#N/A</v>
          </cell>
          <cell r="Y2657" t="e">
            <v>#N/A</v>
          </cell>
          <cell r="Z2657">
            <v>31162.016</v>
          </cell>
          <cell r="AB2657" t="str">
            <v>Under</v>
          </cell>
          <cell r="AC2657">
            <v>0.75</v>
          </cell>
          <cell r="AD2657" t="e">
            <v>#N/A</v>
          </cell>
          <cell r="AF2657">
            <v>7790.5</v>
          </cell>
          <cell r="AG2657">
            <v>7790.5039999999999</v>
          </cell>
          <cell r="AH2657">
            <v>1</v>
          </cell>
          <cell r="AK2657">
            <v>1</v>
          </cell>
          <cell r="AL2657">
            <v>4</v>
          </cell>
          <cell r="AM2657">
            <v>0.99987163860001871</v>
          </cell>
          <cell r="AN2657">
            <v>18242</v>
          </cell>
          <cell r="AO2657">
            <v>0.99994518144940248</v>
          </cell>
          <cell r="AP2657">
            <v>0.57293586229580085</v>
          </cell>
          <cell r="AS2657">
            <v>1</v>
          </cell>
          <cell r="AT2657">
            <v>0</v>
          </cell>
        </row>
        <row r="2658">
          <cell r="B2658">
            <v>386257</v>
          </cell>
          <cell r="C2658" t="str">
            <v>JUSTECH (JIANGSU) PRECISION INDUSTRY CO., LTD.</v>
          </cell>
          <cell r="D2658" t="str">
            <v>V68</v>
          </cell>
          <cell r="E2658" t="str">
            <v>1189164-01-R</v>
          </cell>
          <cell r="F2658" t="str">
            <v>BP</v>
          </cell>
          <cell r="G2658" t="str">
            <v>EQP,AE,BP,V54-V68,JUSTECH,RETROFIT KIT</v>
          </cell>
          <cell r="H2658">
            <v>7790.5039999999999</v>
          </cell>
          <cell r="I2658" t="str">
            <v>AE</v>
          </cell>
          <cell r="J2658" t="str">
            <v>Retrofit</v>
          </cell>
          <cell r="K2658">
            <v>7790.5039999999999</v>
          </cell>
          <cell r="L2658">
            <v>1</v>
          </cell>
          <cell r="M2658" t="str">
            <v>EBD</v>
          </cell>
          <cell r="N2658">
            <v>7790.5039999999999</v>
          </cell>
          <cell r="O2658">
            <v>7790.5039999999999</v>
          </cell>
          <cell r="P2658" t="b">
            <v>0</v>
          </cell>
          <cell r="Q2658" t="str">
            <v>China</v>
          </cell>
          <cell r="R2658" t="e">
            <v>#N/A</v>
          </cell>
          <cell r="S2658" t="e">
            <v>#N/A</v>
          </cell>
          <cell r="T2658" t="e">
            <v>#N/A</v>
          </cell>
          <cell r="U2658" t="e">
            <v>#N/A</v>
          </cell>
          <cell r="V2658" t="e">
            <v>#N/A</v>
          </cell>
          <cell r="Y2658" t="e">
            <v>#N/A</v>
          </cell>
          <cell r="Z2658">
            <v>7790.5039999999999</v>
          </cell>
          <cell r="AB2658" t="str">
            <v>Under</v>
          </cell>
          <cell r="AC2658" t="str">
            <v/>
          </cell>
          <cell r="AD2658" t="e">
            <v>#N/A</v>
          </cell>
          <cell r="AF2658">
            <v>7790.5</v>
          </cell>
          <cell r="AG2658">
            <v>7790.5039999999999</v>
          </cell>
          <cell r="AH2658">
            <v>1</v>
          </cell>
          <cell r="AK2658">
            <v>1</v>
          </cell>
          <cell r="AL2658">
            <v>1</v>
          </cell>
          <cell r="AM2658">
            <v>0.99987163860001871</v>
          </cell>
          <cell r="AN2658">
            <v>18242</v>
          </cell>
          <cell r="AO2658">
            <v>0.99994518144940248</v>
          </cell>
          <cell r="AP2658">
            <v>0.57293586229580085</v>
          </cell>
          <cell r="AS2658">
            <v>1</v>
          </cell>
          <cell r="AT2658">
            <v>0</v>
          </cell>
        </row>
        <row r="2659">
          <cell r="B2659">
            <v>386256</v>
          </cell>
          <cell r="C2659" t="str">
            <v>JUSTECH (JIANGSU) PRECISION INDUSTRY CO., LTD.</v>
          </cell>
          <cell r="D2659" t="str">
            <v>V68</v>
          </cell>
          <cell r="E2659" t="str">
            <v>1189163-01-R</v>
          </cell>
          <cell r="F2659" t="str">
            <v>BP</v>
          </cell>
          <cell r="G2659" t="str">
            <v>EQP,AE,BP,V53-V68,JUSTECH,RETROFIT KIT</v>
          </cell>
          <cell r="H2659">
            <v>7790.5039999999999</v>
          </cell>
          <cell r="I2659" t="str">
            <v>AE</v>
          </cell>
          <cell r="J2659" t="str">
            <v>Retrofit</v>
          </cell>
          <cell r="K2659">
            <v>23371.511999999999</v>
          </cell>
          <cell r="L2659">
            <v>3</v>
          </cell>
          <cell r="M2659" t="str">
            <v>EBD</v>
          </cell>
          <cell r="N2659">
            <v>7790.5039999999999</v>
          </cell>
          <cell r="O2659">
            <v>23371.511999999999</v>
          </cell>
          <cell r="P2659" t="b">
            <v>0</v>
          </cell>
          <cell r="Q2659" t="str">
            <v>China</v>
          </cell>
          <cell r="R2659" t="e">
            <v>#N/A</v>
          </cell>
          <cell r="S2659" t="e">
            <v>#N/A</v>
          </cell>
          <cell r="T2659" t="e">
            <v>#N/A</v>
          </cell>
          <cell r="U2659" t="e">
            <v>#N/A</v>
          </cell>
          <cell r="V2659" t="e">
            <v>#N/A</v>
          </cell>
          <cell r="Y2659" t="e">
            <v>#N/A</v>
          </cell>
          <cell r="Z2659">
            <v>23371.511999999999</v>
          </cell>
          <cell r="AB2659" t="str">
            <v>Under</v>
          </cell>
          <cell r="AC2659">
            <v>0.66666666666666663</v>
          </cell>
          <cell r="AD2659" t="e">
            <v>#N/A</v>
          </cell>
          <cell r="AF2659">
            <v>7790.5</v>
          </cell>
          <cell r="AG2659">
            <v>7790.5039999999999</v>
          </cell>
          <cell r="AH2659">
            <v>1</v>
          </cell>
          <cell r="AK2659">
            <v>1</v>
          </cell>
          <cell r="AL2659">
            <v>3</v>
          </cell>
          <cell r="AM2659">
            <v>0.99987163860001871</v>
          </cell>
          <cell r="AN2659">
            <v>18242</v>
          </cell>
          <cell r="AO2659">
            <v>0.99994518144940248</v>
          </cell>
          <cell r="AP2659">
            <v>0.57293586229580085</v>
          </cell>
          <cell r="AS2659">
            <v>1</v>
          </cell>
          <cell r="AT2659">
            <v>0</v>
          </cell>
        </row>
        <row r="2660">
          <cell r="B2660">
            <v>386060</v>
          </cell>
          <cell r="C2660" t="str">
            <v>JUSTECH (JIANGSU) PRECISION INDUSTRY CO., LTD.</v>
          </cell>
          <cell r="D2660" t="str">
            <v>V68</v>
          </cell>
          <cell r="E2660" t="str">
            <v>1186876-01</v>
          </cell>
          <cell r="F2660" t="str">
            <v>BP</v>
          </cell>
          <cell r="G2660" t="str">
            <v>EQP,AE,BP,V68,JUSTECH</v>
          </cell>
          <cell r="H2660">
            <v>26764.460999999999</v>
          </cell>
          <cell r="I2660" t="str">
            <v>AE</v>
          </cell>
          <cell r="J2660" t="str">
            <v>New Buy</v>
          </cell>
          <cell r="K2660">
            <v>107057.844</v>
          </cell>
          <cell r="L2660">
            <v>4</v>
          </cell>
          <cell r="M2660" t="str">
            <v>EBD</v>
          </cell>
          <cell r="N2660">
            <v>26764.460999999999</v>
          </cell>
          <cell r="O2660">
            <v>107057.844</v>
          </cell>
          <cell r="P2660" t="b">
            <v>0</v>
          </cell>
          <cell r="Q2660" t="str">
            <v>China</v>
          </cell>
          <cell r="R2660" t="e">
            <v>#N/A</v>
          </cell>
          <cell r="S2660" t="e">
            <v>#N/A</v>
          </cell>
          <cell r="T2660" t="e">
            <v>#N/A</v>
          </cell>
          <cell r="U2660" t="e">
            <v>#N/A</v>
          </cell>
          <cell r="V2660" t="e">
            <v>#N/A</v>
          </cell>
          <cell r="Y2660" t="e">
            <v>#N/A</v>
          </cell>
          <cell r="Z2660">
            <v>107057.844</v>
          </cell>
          <cell r="AB2660" t="str">
            <v>Under</v>
          </cell>
          <cell r="AC2660">
            <v>0.75</v>
          </cell>
          <cell r="AD2660" t="e">
            <v>#N/A</v>
          </cell>
          <cell r="AF2660">
            <v>26764.46</v>
          </cell>
          <cell r="AG2660">
            <v>26764.460999999999</v>
          </cell>
          <cell r="AH2660">
            <v>1</v>
          </cell>
          <cell r="AK2660">
            <v>1</v>
          </cell>
          <cell r="AL2660">
            <v>4</v>
          </cell>
          <cell r="AM2660">
            <v>0.99996263702078658</v>
          </cell>
          <cell r="AN2660">
            <v>18242</v>
          </cell>
          <cell r="AO2660">
            <v>0.99994518144940248</v>
          </cell>
          <cell r="AP2660">
            <v>-0.4671889595439096</v>
          </cell>
          <cell r="AS2660">
            <v>1</v>
          </cell>
          <cell r="AT2660">
            <v>0</v>
          </cell>
        </row>
        <row r="2661">
          <cell r="B2661">
            <v>386060</v>
          </cell>
          <cell r="C2661" t="str">
            <v>JUSTECH (JIANGSU) PRECISION INDUSTRY CO., LTD.</v>
          </cell>
          <cell r="D2661" t="str">
            <v>V68</v>
          </cell>
          <cell r="E2661" t="str">
            <v>1186876-01</v>
          </cell>
          <cell r="F2661" t="str">
            <v>BP</v>
          </cell>
          <cell r="G2661" t="str">
            <v>EQP,AE,BP,V68,JUSTECH</v>
          </cell>
          <cell r="H2661">
            <v>26764.460999999999</v>
          </cell>
          <cell r="I2661" t="str">
            <v>AE</v>
          </cell>
          <cell r="J2661" t="str">
            <v>New Buy</v>
          </cell>
          <cell r="K2661">
            <v>187351.22699999998</v>
          </cell>
          <cell r="L2661">
            <v>7</v>
          </cell>
          <cell r="M2661" t="str">
            <v>EBD</v>
          </cell>
          <cell r="N2661">
            <v>26764.460999999999</v>
          </cell>
          <cell r="O2661">
            <v>187351.22699999998</v>
          </cell>
          <cell r="P2661" t="b">
            <v>0</v>
          </cell>
          <cell r="Q2661" t="str">
            <v>China</v>
          </cell>
          <cell r="R2661" t="e">
            <v>#N/A</v>
          </cell>
          <cell r="S2661" t="e">
            <v>#N/A</v>
          </cell>
          <cell r="T2661" t="e">
            <v>#N/A</v>
          </cell>
          <cell r="U2661" t="e">
            <v>#N/A</v>
          </cell>
          <cell r="V2661" t="e">
            <v>#N/A</v>
          </cell>
          <cell r="Y2661" t="e">
            <v>#N/A</v>
          </cell>
          <cell r="Z2661">
            <v>187351.22699999998</v>
          </cell>
          <cell r="AB2661" t="str">
            <v>Under</v>
          </cell>
          <cell r="AC2661">
            <v>0.8571428571428571</v>
          </cell>
          <cell r="AD2661" t="e">
            <v>#N/A</v>
          </cell>
          <cell r="AF2661">
            <v>26764.46</v>
          </cell>
          <cell r="AG2661">
            <v>26764.460999999999</v>
          </cell>
          <cell r="AH2661">
            <v>1</v>
          </cell>
          <cell r="AK2661">
            <v>1</v>
          </cell>
          <cell r="AL2661">
            <v>7</v>
          </cell>
          <cell r="AM2661">
            <v>0.99996263702078658</v>
          </cell>
          <cell r="AN2661">
            <v>18242</v>
          </cell>
          <cell r="AO2661">
            <v>0.99994518144940248</v>
          </cell>
          <cell r="AP2661">
            <v>-0.4671889595439096</v>
          </cell>
          <cell r="AS2661">
            <v>1</v>
          </cell>
          <cell r="AT2661">
            <v>0</v>
          </cell>
        </row>
        <row r="2662">
          <cell r="B2662">
            <v>385079</v>
          </cell>
          <cell r="C2662" t="str">
            <v>JUSTECH (JIANGSU) PRECISION INDUSTRY CO., LTD.</v>
          </cell>
          <cell r="D2662" t="str">
            <v>V64</v>
          </cell>
          <cell r="E2662" t="str">
            <v>1170991-01-R</v>
          </cell>
          <cell r="F2662" t="str">
            <v>BP</v>
          </cell>
          <cell r="G2662" t="str">
            <v>EQP,AE,BP,V54-V64,JUSTECH,RETROFIT KIT</v>
          </cell>
          <cell r="H2662">
            <v>2507</v>
          </cell>
          <cell r="I2662" t="str">
            <v>AE</v>
          </cell>
          <cell r="J2662" t="str">
            <v>Retrofit</v>
          </cell>
          <cell r="K2662">
            <v>10028</v>
          </cell>
          <cell r="L2662">
            <v>4</v>
          </cell>
          <cell r="M2662" t="str">
            <v>EBD</v>
          </cell>
          <cell r="N2662">
            <v>2507</v>
          </cell>
          <cell r="O2662">
            <v>10028</v>
          </cell>
          <cell r="P2662" t="b">
            <v>0</v>
          </cell>
          <cell r="Q2662" t="str">
            <v>China</v>
          </cell>
          <cell r="R2662" t="e">
            <v>#N/A</v>
          </cell>
          <cell r="S2662" t="e">
            <v>#N/A</v>
          </cell>
          <cell r="T2662" t="e">
            <v>#N/A</v>
          </cell>
          <cell r="U2662" t="e">
            <v>#N/A</v>
          </cell>
          <cell r="V2662" t="e">
            <v>#N/A</v>
          </cell>
          <cell r="Y2662" t="e">
            <v>#N/A</v>
          </cell>
          <cell r="Z2662">
            <v>10028</v>
          </cell>
          <cell r="AB2662" t="str">
            <v>Under</v>
          </cell>
          <cell r="AC2662">
            <v>0.75</v>
          </cell>
          <cell r="AD2662" t="e">
            <v>#N/A</v>
          </cell>
          <cell r="AF2662">
            <v>515</v>
          </cell>
          <cell r="AG2662">
            <v>4405.05</v>
          </cell>
          <cell r="AH2662">
            <v>0.5691195332629595</v>
          </cell>
          <cell r="AK2662">
            <v>0.5691195332629595</v>
          </cell>
          <cell r="AL2662">
            <v>2.276478133051838</v>
          </cell>
          <cell r="AM2662">
            <v>0.9997729878207966</v>
          </cell>
          <cell r="AN2662">
            <v>18242</v>
          </cell>
          <cell r="AO2662">
            <v>0.99996880169206981</v>
          </cell>
          <cell r="AP2662">
            <v>0.86256989365201187</v>
          </cell>
          <cell r="AS2662">
            <v>1</v>
          </cell>
          <cell r="AT2662">
            <v>0</v>
          </cell>
        </row>
        <row r="2663">
          <cell r="B2663">
            <v>384839</v>
          </cell>
          <cell r="C2663" t="str">
            <v>JUSTECH (JIANGSU) PRECISION INDUSTRY CO., LTD.</v>
          </cell>
          <cell r="D2663" t="str">
            <v>V63</v>
          </cell>
          <cell r="E2663" t="str">
            <v>1168966-01-R</v>
          </cell>
          <cell r="F2663" t="str">
            <v>BP</v>
          </cell>
          <cell r="G2663" t="str">
            <v>EQP,AE,BP,V53-V63,JUSTECH,RETROFIT KIT</v>
          </cell>
          <cell r="H2663">
            <v>2507</v>
          </cell>
          <cell r="I2663" t="str">
            <v>AE</v>
          </cell>
          <cell r="J2663" t="str">
            <v>Retrofit</v>
          </cell>
          <cell r="K2663">
            <v>2507</v>
          </cell>
          <cell r="L2663">
            <v>1</v>
          </cell>
          <cell r="M2663" t="str">
            <v>EBD</v>
          </cell>
          <cell r="N2663">
            <v>2507</v>
          </cell>
          <cell r="O2663">
            <v>2507</v>
          </cell>
          <cell r="P2663" t="b">
            <v>0</v>
          </cell>
          <cell r="Q2663" t="str">
            <v>China</v>
          </cell>
          <cell r="R2663" t="e">
            <v>#N/A</v>
          </cell>
          <cell r="S2663" t="e">
            <v>#N/A</v>
          </cell>
          <cell r="T2663" t="e">
            <v>#N/A</v>
          </cell>
          <cell r="U2663" t="e">
            <v>#N/A</v>
          </cell>
          <cell r="V2663" t="e">
            <v>#N/A</v>
          </cell>
          <cell r="Y2663" t="e">
            <v>#N/A</v>
          </cell>
          <cell r="Z2663">
            <v>2507</v>
          </cell>
          <cell r="AB2663" t="str">
            <v>Under</v>
          </cell>
          <cell r="AC2663" t="str">
            <v/>
          </cell>
          <cell r="AD2663" t="e">
            <v>#N/A</v>
          </cell>
          <cell r="AF2663" t="str">
            <v>2005.60 / 2507.00 / 6848.68 / 8295.10 / 13330.00 / 21740.00</v>
          </cell>
          <cell r="AG2663">
            <v>17535</v>
          </cell>
          <cell r="AH2663">
            <v>0.14297120045623041</v>
          </cell>
          <cell r="AK2663">
            <v>0.14297120045623041</v>
          </cell>
          <cell r="AL2663">
            <v>0.14297120045623041</v>
          </cell>
          <cell r="AM2663">
            <v>0.99994297120045628</v>
          </cell>
          <cell r="AN2663">
            <v>18242</v>
          </cell>
          <cell r="AO2663">
            <v>0.99999216252601375</v>
          </cell>
          <cell r="AP2663">
            <v>0.86256989365201187</v>
          </cell>
          <cell r="AS2663">
            <v>1</v>
          </cell>
          <cell r="AT2663">
            <v>0</v>
          </cell>
        </row>
        <row r="2664">
          <cell r="B2664">
            <v>384838</v>
          </cell>
          <cell r="C2664" t="str">
            <v>JUSTECH (JIANGSU) PRECISION INDUSTRY CO., LTD.</v>
          </cell>
          <cell r="D2664" t="str">
            <v>V63</v>
          </cell>
          <cell r="E2664" t="str">
            <v>1168962-01-R</v>
          </cell>
          <cell r="F2664" t="str">
            <v>BP</v>
          </cell>
          <cell r="G2664" t="str">
            <v>EQP,AE,BP,D93-V53,JUSTECH,RETROFIT KIT</v>
          </cell>
          <cell r="H2664">
            <v>2005.6</v>
          </cell>
          <cell r="I2664" t="str">
            <v>AE</v>
          </cell>
          <cell r="J2664" t="str">
            <v>Retrofit</v>
          </cell>
          <cell r="K2664">
            <v>2005.6</v>
          </cell>
          <cell r="L2664">
            <v>1</v>
          </cell>
          <cell r="M2664" t="str">
            <v>EBD</v>
          </cell>
          <cell r="N2664">
            <v>2005.6</v>
          </cell>
          <cell r="O2664">
            <v>2005.6</v>
          </cell>
          <cell r="P2664" t="b">
            <v>0</v>
          </cell>
          <cell r="Q2664" t="str">
            <v>China</v>
          </cell>
          <cell r="R2664" t="e">
            <v>#N/A</v>
          </cell>
          <cell r="S2664" t="e">
            <v>#N/A</v>
          </cell>
          <cell r="T2664" t="e">
            <v>#N/A</v>
          </cell>
          <cell r="U2664" t="e">
            <v>#N/A</v>
          </cell>
          <cell r="V2664" t="e">
            <v>#N/A</v>
          </cell>
          <cell r="Y2664" t="e">
            <v>#N/A</v>
          </cell>
          <cell r="Z2664">
            <v>2005.6</v>
          </cell>
          <cell r="AB2664" t="str">
            <v>Under</v>
          </cell>
          <cell r="AC2664" t="str">
            <v/>
          </cell>
          <cell r="AD2664" t="e">
            <v>#N/A</v>
          </cell>
          <cell r="AF2664" t="str">
            <v>2005.60 / 2507.00 / 6848.68 / 8295.10 / 13330.00 / 21740.00</v>
          </cell>
          <cell r="AG2664">
            <v>17535</v>
          </cell>
          <cell r="AH2664">
            <v>0.11437696036498431</v>
          </cell>
          <cell r="AK2664">
            <v>0.11437696036498431</v>
          </cell>
          <cell r="AL2664">
            <v>0.11437696036498431</v>
          </cell>
          <cell r="AM2664">
            <v>0.99994297120045617</v>
          </cell>
          <cell r="AN2664">
            <v>18242</v>
          </cell>
          <cell r="AO2664">
            <v>0.99999373002081104</v>
          </cell>
          <cell r="AP2664">
            <v>0.8900559149216094</v>
          </cell>
          <cell r="AS2664">
            <v>1</v>
          </cell>
          <cell r="AT2664">
            <v>0</v>
          </cell>
        </row>
        <row r="2665">
          <cell r="B2665">
            <v>386913</v>
          </cell>
          <cell r="C2665" t="str">
            <v>JUSTECH (JIANGSU) PRECISION INDUSTRY CO., LTD.</v>
          </cell>
          <cell r="D2665" t="str">
            <v>V68</v>
          </cell>
          <cell r="E2665" t="str">
            <v>1195833-01</v>
          </cell>
          <cell r="F2665" t="str">
            <v>BP TRAYS HB</v>
          </cell>
          <cell r="G2665" t="str">
            <v>FXT,AE,BP TRAYS HB,V68,JUSTECH</v>
          </cell>
          <cell r="H2665">
            <v>877.2</v>
          </cell>
          <cell r="I2665" t="str">
            <v>AE</v>
          </cell>
          <cell r="J2665" t="str">
            <v>New Buy</v>
          </cell>
          <cell r="K2665">
            <v>59649.600000000006</v>
          </cell>
          <cell r="L2665">
            <v>68</v>
          </cell>
          <cell r="M2665" t="str">
            <v>EBD</v>
          </cell>
          <cell r="N2665">
            <v>877.2</v>
          </cell>
          <cell r="O2665">
            <v>59649.600000000006</v>
          </cell>
          <cell r="P2665" t="b">
            <v>0</v>
          </cell>
          <cell r="Q2665" t="str">
            <v>China</v>
          </cell>
          <cell r="R2665" t="e">
            <v>#N/A</v>
          </cell>
          <cell r="S2665" t="e">
            <v>#N/A</v>
          </cell>
          <cell r="T2665" t="e">
            <v>#N/A</v>
          </cell>
          <cell r="U2665" t="e">
            <v>#N/A</v>
          </cell>
          <cell r="V2665" t="e">
            <v>#N/A</v>
          </cell>
          <cell r="Y2665" t="e">
            <v>#N/A</v>
          </cell>
          <cell r="Z2665">
            <v>59649.600000000006</v>
          </cell>
          <cell r="AB2665" t="str">
            <v>Under</v>
          </cell>
          <cell r="AC2665">
            <v>0.98529411764705888</v>
          </cell>
          <cell r="AD2665" t="e">
            <v>#N/A</v>
          </cell>
          <cell r="AF2665">
            <v>877.2</v>
          </cell>
          <cell r="AG2665">
            <v>877.2</v>
          </cell>
          <cell r="AH2665">
            <v>1</v>
          </cell>
          <cell r="AK2665">
            <v>1</v>
          </cell>
          <cell r="AL2665">
            <v>68</v>
          </cell>
          <cell r="AM2665">
            <v>0.99886000911992701</v>
          </cell>
          <cell r="AN2665">
            <v>18242</v>
          </cell>
          <cell r="AO2665">
            <v>0.99994518144940248</v>
          </cell>
          <cell r="AP2665">
            <v>0.95191316741585352</v>
          </cell>
          <cell r="AS2665">
            <v>1</v>
          </cell>
          <cell r="AT2665">
            <v>0</v>
          </cell>
        </row>
        <row r="2666">
          <cell r="B2666">
            <v>386913</v>
          </cell>
          <cell r="C2666" t="str">
            <v>JUSTECH (JIANGSU) PRECISION INDUSTRY CO., LTD.</v>
          </cell>
          <cell r="D2666" t="str">
            <v>V68</v>
          </cell>
          <cell r="E2666" t="str">
            <v>1195833-01</v>
          </cell>
          <cell r="F2666" t="str">
            <v>BP TRAYS HB</v>
          </cell>
          <cell r="G2666" t="str">
            <v>FXT,AE,BP TRAYS HB,V68,JUSTECH</v>
          </cell>
          <cell r="H2666">
            <v>877.2</v>
          </cell>
          <cell r="I2666" t="str">
            <v>AE</v>
          </cell>
          <cell r="J2666" t="str">
            <v>New Buy</v>
          </cell>
          <cell r="K2666">
            <v>134211.6</v>
          </cell>
          <cell r="L2666">
            <v>153</v>
          </cell>
          <cell r="M2666" t="str">
            <v>EBD</v>
          </cell>
          <cell r="N2666">
            <v>877.2</v>
          </cell>
          <cell r="O2666">
            <v>134211.6</v>
          </cell>
          <cell r="P2666" t="b">
            <v>0</v>
          </cell>
          <cell r="Q2666" t="str">
            <v>China</v>
          </cell>
          <cell r="R2666" t="e">
            <v>#N/A</v>
          </cell>
          <cell r="S2666" t="e">
            <v>#N/A</v>
          </cell>
          <cell r="T2666" t="e">
            <v>#N/A</v>
          </cell>
          <cell r="U2666" t="e">
            <v>#N/A</v>
          </cell>
          <cell r="V2666" t="e">
            <v>#N/A</v>
          </cell>
          <cell r="Y2666" t="e">
            <v>#N/A</v>
          </cell>
          <cell r="Z2666">
            <v>134211.6</v>
          </cell>
          <cell r="AB2666" t="str">
            <v>Under</v>
          </cell>
          <cell r="AC2666">
            <v>0.99346405228758161</v>
          </cell>
          <cell r="AD2666" t="e">
            <v>#N/A</v>
          </cell>
          <cell r="AF2666">
            <v>877.2</v>
          </cell>
          <cell r="AG2666">
            <v>877.2</v>
          </cell>
          <cell r="AH2666">
            <v>1</v>
          </cell>
          <cell r="AK2666">
            <v>1</v>
          </cell>
          <cell r="AL2666">
            <v>153</v>
          </cell>
          <cell r="AM2666">
            <v>0.99886000911992701</v>
          </cell>
          <cell r="AN2666">
            <v>18242</v>
          </cell>
          <cell r="AO2666">
            <v>0.99994518144940248</v>
          </cell>
          <cell r="AP2666">
            <v>0.95191316741585352</v>
          </cell>
          <cell r="AS2666">
            <v>1</v>
          </cell>
          <cell r="AT2666">
            <v>0</v>
          </cell>
        </row>
        <row r="2667">
          <cell r="B2667">
            <v>386899</v>
          </cell>
          <cell r="C2667" t="str">
            <v>JUSTECH (JIANGSU) PRECISION INDUSTRY CO., LTD.</v>
          </cell>
          <cell r="D2667" t="str">
            <v>V68</v>
          </cell>
          <cell r="E2667" t="str">
            <v>1195810-01</v>
          </cell>
          <cell r="F2667" t="str">
            <v>BP TRAYS TB</v>
          </cell>
          <cell r="G2667" t="str">
            <v>FXT,AE,BP TRAYS TB,V68,JUSTECH</v>
          </cell>
          <cell r="H2667">
            <v>877.2</v>
          </cell>
          <cell r="I2667" t="str">
            <v>AE</v>
          </cell>
          <cell r="J2667" t="str">
            <v>New Buy</v>
          </cell>
          <cell r="K2667">
            <v>59649.600000000006</v>
          </cell>
          <cell r="L2667">
            <v>68</v>
          </cell>
          <cell r="M2667" t="str">
            <v>EBD</v>
          </cell>
          <cell r="N2667">
            <v>877.2</v>
          </cell>
          <cell r="O2667">
            <v>59649.600000000006</v>
          </cell>
          <cell r="P2667" t="b">
            <v>0</v>
          </cell>
          <cell r="Q2667" t="str">
            <v>China</v>
          </cell>
          <cell r="R2667" t="e">
            <v>#N/A</v>
          </cell>
          <cell r="S2667" t="e">
            <v>#N/A</v>
          </cell>
          <cell r="T2667" t="e">
            <v>#N/A</v>
          </cell>
          <cell r="U2667" t="e">
            <v>#N/A</v>
          </cell>
          <cell r="V2667" t="e">
            <v>#N/A</v>
          </cell>
          <cell r="Y2667" t="e">
            <v>#N/A</v>
          </cell>
          <cell r="Z2667">
            <v>59649.600000000006</v>
          </cell>
          <cell r="AB2667" t="str">
            <v>Under</v>
          </cell>
          <cell r="AC2667">
            <v>0.98529411764705888</v>
          </cell>
          <cell r="AD2667" t="e">
            <v>#N/A</v>
          </cell>
          <cell r="AF2667">
            <v>877.2</v>
          </cell>
          <cell r="AG2667">
            <v>877.2</v>
          </cell>
          <cell r="AH2667">
            <v>1</v>
          </cell>
          <cell r="AK2667">
            <v>1</v>
          </cell>
          <cell r="AL2667">
            <v>68</v>
          </cell>
          <cell r="AM2667">
            <v>0.99886000911992701</v>
          </cell>
          <cell r="AN2667">
            <v>18242</v>
          </cell>
          <cell r="AO2667">
            <v>0.99994518144940248</v>
          </cell>
          <cell r="AP2667">
            <v>0.95191316741585352</v>
          </cell>
          <cell r="AS2667">
            <v>1</v>
          </cell>
          <cell r="AT2667">
            <v>0</v>
          </cell>
        </row>
        <row r="2668">
          <cell r="B2668">
            <v>386899</v>
          </cell>
          <cell r="C2668" t="str">
            <v>JUSTECH (JIANGSU) PRECISION INDUSTRY CO., LTD.</v>
          </cell>
          <cell r="D2668" t="str">
            <v>V68</v>
          </cell>
          <cell r="E2668" t="str">
            <v>1195810-01</v>
          </cell>
          <cell r="F2668" t="str">
            <v>BP TRAYS TB</v>
          </cell>
          <cell r="G2668" t="str">
            <v>FXT,AE,BP TRAYS TB,V68,JUSTECH</v>
          </cell>
          <cell r="H2668">
            <v>877.2</v>
          </cell>
          <cell r="I2668" t="str">
            <v>AE</v>
          </cell>
          <cell r="J2668" t="str">
            <v>New Buy</v>
          </cell>
          <cell r="K2668">
            <v>134211.6</v>
          </cell>
          <cell r="L2668">
            <v>153</v>
          </cell>
          <cell r="M2668" t="str">
            <v>EBD</v>
          </cell>
          <cell r="N2668">
            <v>877.2</v>
          </cell>
          <cell r="O2668">
            <v>134211.6</v>
          </cell>
          <cell r="P2668" t="b">
            <v>0</v>
          </cell>
          <cell r="Q2668" t="str">
            <v>China</v>
          </cell>
          <cell r="R2668" t="e">
            <v>#N/A</v>
          </cell>
          <cell r="S2668" t="e">
            <v>#N/A</v>
          </cell>
          <cell r="T2668" t="e">
            <v>#N/A</v>
          </cell>
          <cell r="U2668" t="e">
            <v>#N/A</v>
          </cell>
          <cell r="V2668" t="e">
            <v>#N/A</v>
          </cell>
          <cell r="Y2668" t="e">
            <v>#N/A</v>
          </cell>
          <cell r="Z2668">
            <v>134211.6</v>
          </cell>
          <cell r="AB2668" t="str">
            <v>Under</v>
          </cell>
          <cell r="AC2668">
            <v>0.99346405228758161</v>
          </cell>
          <cell r="AD2668" t="e">
            <v>#N/A</v>
          </cell>
          <cell r="AF2668">
            <v>877.2</v>
          </cell>
          <cell r="AG2668">
            <v>877.2</v>
          </cell>
          <cell r="AH2668">
            <v>1</v>
          </cell>
          <cell r="AK2668">
            <v>1</v>
          </cell>
          <cell r="AL2668">
            <v>153</v>
          </cell>
          <cell r="AM2668">
            <v>0.99886000911992701</v>
          </cell>
          <cell r="AN2668">
            <v>18242</v>
          </cell>
          <cell r="AO2668">
            <v>0.99994518144940248</v>
          </cell>
          <cell r="AP2668">
            <v>0.95191316741585352</v>
          </cell>
          <cell r="AS2668">
            <v>1</v>
          </cell>
          <cell r="AT2668">
            <v>0</v>
          </cell>
        </row>
        <row r="2669">
          <cell r="B2669">
            <v>386059</v>
          </cell>
          <cell r="C2669" t="str">
            <v>JUSTECH (JIANGSU) PRECISION INDUSTRY CO., LTD.</v>
          </cell>
          <cell r="D2669" t="str">
            <v>V68</v>
          </cell>
          <cell r="E2669" t="str">
            <v>1186875-01</v>
          </cell>
          <cell r="F2669" t="str">
            <v>BP TRAYS VB</v>
          </cell>
          <cell r="G2669" t="str">
            <v>FXT,AE,BP TRAYS VB,V68,JUSTECH</v>
          </cell>
          <cell r="H2669">
            <v>877.2</v>
          </cell>
          <cell r="I2669" t="str">
            <v>AE</v>
          </cell>
          <cell r="J2669" t="str">
            <v>New Buy</v>
          </cell>
          <cell r="K2669">
            <v>59649.600000000006</v>
          </cell>
          <cell r="L2669">
            <v>68</v>
          </cell>
          <cell r="M2669" t="str">
            <v>EBD</v>
          </cell>
          <cell r="N2669">
            <v>877.2</v>
          </cell>
          <cell r="O2669">
            <v>59649.600000000006</v>
          </cell>
          <cell r="P2669" t="b">
            <v>0</v>
          </cell>
          <cell r="Q2669" t="str">
            <v>China</v>
          </cell>
          <cell r="R2669" t="e">
            <v>#N/A</v>
          </cell>
          <cell r="S2669" t="e">
            <v>#N/A</v>
          </cell>
          <cell r="T2669" t="e">
            <v>#N/A</v>
          </cell>
          <cell r="U2669" t="e">
            <v>#N/A</v>
          </cell>
          <cell r="V2669" t="e">
            <v>#N/A</v>
          </cell>
          <cell r="Y2669" t="e">
            <v>#N/A</v>
          </cell>
          <cell r="Z2669">
            <v>59649.600000000006</v>
          </cell>
          <cell r="AB2669" t="str">
            <v>Under</v>
          </cell>
          <cell r="AC2669">
            <v>0.98529411764705888</v>
          </cell>
          <cell r="AD2669" t="e">
            <v>#N/A</v>
          </cell>
          <cell r="AF2669">
            <v>877.2</v>
          </cell>
          <cell r="AG2669">
            <v>877.2</v>
          </cell>
          <cell r="AH2669">
            <v>1</v>
          </cell>
          <cell r="AK2669">
            <v>1</v>
          </cell>
          <cell r="AL2669">
            <v>68</v>
          </cell>
          <cell r="AM2669">
            <v>0.99886000911992701</v>
          </cell>
          <cell r="AN2669">
            <v>18242</v>
          </cell>
          <cell r="AO2669">
            <v>0.99994518144940248</v>
          </cell>
          <cell r="AP2669">
            <v>0.95191316741585352</v>
          </cell>
          <cell r="AS2669">
            <v>1</v>
          </cell>
          <cell r="AT2669">
            <v>0</v>
          </cell>
        </row>
        <row r="2670">
          <cell r="B2670">
            <v>386059</v>
          </cell>
          <cell r="C2670" t="str">
            <v>JUSTECH (JIANGSU) PRECISION INDUSTRY CO., LTD.</v>
          </cell>
          <cell r="D2670" t="str">
            <v>V68</v>
          </cell>
          <cell r="E2670" t="str">
            <v>1186875-01</v>
          </cell>
          <cell r="F2670" t="str">
            <v>BP TRAYS VB</v>
          </cell>
          <cell r="G2670" t="str">
            <v>FXT,AE,BP TRAYS VB,V68,JUSTECH</v>
          </cell>
          <cell r="H2670">
            <v>877.2</v>
          </cell>
          <cell r="I2670" t="str">
            <v>AE</v>
          </cell>
          <cell r="J2670" t="str">
            <v>New Buy</v>
          </cell>
          <cell r="K2670">
            <v>134211.6</v>
          </cell>
          <cell r="L2670">
            <v>153</v>
          </cell>
          <cell r="M2670" t="str">
            <v>EBD</v>
          </cell>
          <cell r="N2670">
            <v>877.2</v>
          </cell>
          <cell r="O2670">
            <v>134211.6</v>
          </cell>
          <cell r="P2670" t="b">
            <v>0</v>
          </cell>
          <cell r="Q2670" t="str">
            <v>China</v>
          </cell>
          <cell r="R2670" t="e">
            <v>#N/A</v>
          </cell>
          <cell r="S2670" t="e">
            <v>#N/A</v>
          </cell>
          <cell r="T2670" t="e">
            <v>#N/A</v>
          </cell>
          <cell r="U2670" t="e">
            <v>#N/A</v>
          </cell>
          <cell r="V2670" t="e">
            <v>#N/A</v>
          </cell>
          <cell r="Y2670" t="e">
            <v>#N/A</v>
          </cell>
          <cell r="Z2670">
            <v>134211.6</v>
          </cell>
          <cell r="AB2670" t="str">
            <v>Under</v>
          </cell>
          <cell r="AC2670">
            <v>0.99346405228758161</v>
          </cell>
          <cell r="AD2670" t="e">
            <v>#N/A</v>
          </cell>
          <cell r="AF2670">
            <v>877.2</v>
          </cell>
          <cell r="AG2670">
            <v>877.2</v>
          </cell>
          <cell r="AH2670">
            <v>1</v>
          </cell>
          <cell r="AK2670">
            <v>1</v>
          </cell>
          <cell r="AL2670">
            <v>153</v>
          </cell>
          <cell r="AM2670">
            <v>0.99886000911992701</v>
          </cell>
          <cell r="AN2670">
            <v>18242</v>
          </cell>
          <cell r="AO2670">
            <v>0.99994518144940248</v>
          </cell>
          <cell r="AP2670">
            <v>0.95191316741585352</v>
          </cell>
          <cell r="AS2670">
            <v>1</v>
          </cell>
          <cell r="AT2670">
            <v>0</v>
          </cell>
        </row>
        <row r="2671">
          <cell r="B2671">
            <v>386245</v>
          </cell>
          <cell r="C2671" t="str">
            <v>JUSTECH (JIANGSU) PRECISION INDUSTRY CO., LTD.</v>
          </cell>
          <cell r="D2671" t="str">
            <v>V68</v>
          </cell>
          <cell r="E2671" t="str">
            <v>1189098-01-R</v>
          </cell>
          <cell r="F2671" t="str">
            <v>CIM</v>
          </cell>
          <cell r="G2671" t="str">
            <v>EQP,AE,CIM,V57-V68,JUSTECH,RETROFIT KIT</v>
          </cell>
          <cell r="H2671">
            <v>18736.468000000001</v>
          </cell>
          <cell r="I2671" t="str">
            <v>AE</v>
          </cell>
          <cell r="J2671" t="str">
            <v>Retrofit</v>
          </cell>
          <cell r="K2671">
            <v>18736.468000000001</v>
          </cell>
          <cell r="L2671">
            <v>1</v>
          </cell>
          <cell r="M2671" t="str">
            <v>EBD</v>
          </cell>
          <cell r="N2671">
            <v>18736.468000000001</v>
          </cell>
          <cell r="O2671">
            <v>18736.468000000001</v>
          </cell>
          <cell r="P2671" t="b">
            <v>0</v>
          </cell>
          <cell r="Q2671" t="str">
            <v>China</v>
          </cell>
          <cell r="R2671" t="e">
            <v>#N/A</v>
          </cell>
          <cell r="S2671" t="e">
            <v>#N/A</v>
          </cell>
          <cell r="T2671" t="e">
            <v>#N/A</v>
          </cell>
          <cell r="U2671" t="e">
            <v>#N/A</v>
          </cell>
          <cell r="V2671" t="e">
            <v>#N/A</v>
          </cell>
          <cell r="Y2671" t="e">
            <v>#N/A</v>
          </cell>
          <cell r="Z2671">
            <v>18736.468000000001</v>
          </cell>
          <cell r="AB2671" t="str">
            <v>Under</v>
          </cell>
          <cell r="AC2671" t="str">
            <v/>
          </cell>
          <cell r="AD2671" t="e">
            <v>#N/A</v>
          </cell>
          <cell r="AF2671" t="str">
            <v>13606.47 / 15006.47 / 18216.47 / 18736.47 / 22216.47</v>
          </cell>
          <cell r="AG2671">
            <v>16871.468000000001</v>
          </cell>
          <cell r="AH2671">
            <v>1.1105416552963856</v>
          </cell>
          <cell r="AK2671">
            <v>1.1105416552963856</v>
          </cell>
          <cell r="AL2671">
            <v>1.1105416552963856</v>
          </cell>
          <cell r="AM2671">
            <v>0.99994072833496173</v>
          </cell>
          <cell r="AN2671">
            <v>61788</v>
          </cell>
          <cell r="AO2671">
            <v>0.99998202658031821</v>
          </cell>
          <cell r="AP2671">
            <v>0.6967620249886709</v>
          </cell>
          <cell r="AS2671">
            <v>1</v>
          </cell>
          <cell r="AT2671">
            <v>0</v>
          </cell>
        </row>
        <row r="2672">
          <cell r="B2672">
            <v>386244</v>
          </cell>
          <cell r="C2672" t="str">
            <v>JUSTECH (JIANGSU) PRECISION INDUSTRY CO., LTD.</v>
          </cell>
          <cell r="D2672" t="str">
            <v>V68</v>
          </cell>
          <cell r="E2672" t="str">
            <v>1189096-01-R</v>
          </cell>
          <cell r="F2672" t="str">
            <v>CIM</v>
          </cell>
          <cell r="G2672" t="str">
            <v>EQP,AE,CIM(CIM FX),V54-V68,JUSTECH,RETROFIT KIT</v>
          </cell>
          <cell r="H2672">
            <v>15006.468000000001</v>
          </cell>
          <cell r="I2672" t="str">
            <v>AE</v>
          </cell>
          <cell r="J2672" t="str">
            <v>Retrofit</v>
          </cell>
          <cell r="K2672">
            <v>60025.872000000003</v>
          </cell>
          <cell r="L2672">
            <v>4</v>
          </cell>
          <cell r="M2672" t="str">
            <v>EBD</v>
          </cell>
          <cell r="N2672">
            <v>15006.468000000001</v>
          </cell>
          <cell r="O2672">
            <v>60025.872000000003</v>
          </cell>
          <cell r="P2672" t="b">
            <v>0</v>
          </cell>
          <cell r="Q2672" t="str">
            <v>China</v>
          </cell>
          <cell r="R2672" t="e">
            <v>#N/A</v>
          </cell>
          <cell r="S2672" t="e">
            <v>#N/A</v>
          </cell>
          <cell r="T2672" t="e">
            <v>#N/A</v>
          </cell>
          <cell r="U2672" t="e">
            <v>#N/A</v>
          </cell>
          <cell r="V2672" t="e">
            <v>#N/A</v>
          </cell>
          <cell r="Y2672" t="e">
            <v>#N/A</v>
          </cell>
          <cell r="Z2672">
            <v>60025.872000000003</v>
          </cell>
          <cell r="AB2672" t="str">
            <v>Under</v>
          </cell>
          <cell r="AC2672">
            <v>0.75</v>
          </cell>
          <cell r="AD2672" t="e">
            <v>#N/A</v>
          </cell>
          <cell r="AF2672" t="str">
            <v>13606.47 / 15006.47 / 18216.47 / 18736.47 / 22216.47</v>
          </cell>
          <cell r="AG2672">
            <v>16871.468000000001</v>
          </cell>
          <cell r="AH2672">
            <v>0.8894583447036144</v>
          </cell>
          <cell r="AK2672">
            <v>0.8894583447036144</v>
          </cell>
          <cell r="AL2672">
            <v>3.5578333788144576</v>
          </cell>
          <cell r="AM2672">
            <v>0.99994072833496173</v>
          </cell>
          <cell r="AN2672">
            <v>61788</v>
          </cell>
          <cell r="AO2672">
            <v>0.99998560467494169</v>
          </cell>
          <cell r="AP2672">
            <v>0.75712973392891825</v>
          </cell>
          <cell r="AS2672">
            <v>1</v>
          </cell>
          <cell r="AT2672">
            <v>0</v>
          </cell>
        </row>
        <row r="2673">
          <cell r="B2673">
            <v>386243</v>
          </cell>
          <cell r="C2673" t="str">
            <v>JUSTECH (JIANGSU) PRECISION INDUSTRY CO., LTD.</v>
          </cell>
          <cell r="D2673" t="str">
            <v>V68</v>
          </cell>
          <cell r="E2673" t="str">
            <v>1189094-01-R</v>
          </cell>
          <cell r="F2673" t="str">
            <v>CIM</v>
          </cell>
          <cell r="G2673" t="str">
            <v>EQP,AE,CIM(CIM FX),V53-V68,JUSTECH,RETROFIT KIT</v>
          </cell>
          <cell r="H2673">
            <v>13606.468000000001</v>
          </cell>
          <cell r="I2673" t="str">
            <v>AE</v>
          </cell>
          <cell r="J2673" t="str">
            <v>Retrofit</v>
          </cell>
          <cell r="K2673">
            <v>27212.936000000002</v>
          </cell>
          <cell r="L2673">
            <v>2</v>
          </cell>
          <cell r="M2673" t="str">
            <v>EBD</v>
          </cell>
          <cell r="N2673">
            <v>13606.468000000001</v>
          </cell>
          <cell r="O2673">
            <v>27212.936000000002</v>
          </cell>
          <cell r="P2673" t="b">
            <v>0</v>
          </cell>
          <cell r="Q2673" t="str">
            <v>China</v>
          </cell>
          <cell r="R2673" t="e">
            <v>#N/A</v>
          </cell>
          <cell r="S2673" t="e">
            <v>#N/A</v>
          </cell>
          <cell r="T2673" t="e">
            <v>#N/A</v>
          </cell>
          <cell r="U2673" t="e">
            <v>#N/A</v>
          </cell>
          <cell r="V2673" t="e">
            <v>#N/A</v>
          </cell>
          <cell r="Y2673" t="e">
            <v>#N/A</v>
          </cell>
          <cell r="Z2673">
            <v>27212.936000000002</v>
          </cell>
          <cell r="AB2673" t="str">
            <v>Under</v>
          </cell>
          <cell r="AC2673">
            <v>0.5</v>
          </cell>
          <cell r="AD2673" t="e">
            <v>#N/A</v>
          </cell>
          <cell r="AF2673" t="str">
            <v>13606.47 / 15006.47 / 18216.47 / 18736.47 / 22216.47</v>
          </cell>
          <cell r="AG2673">
            <v>16871.468000000001</v>
          </cell>
          <cell r="AH2673">
            <v>0.80647801365002736</v>
          </cell>
          <cell r="AK2673">
            <v>0.80647801365002736</v>
          </cell>
          <cell r="AL2673">
            <v>1.6129560273000547</v>
          </cell>
          <cell r="AM2673">
            <v>0.99994072833496173</v>
          </cell>
          <cell r="AN2673">
            <v>61788</v>
          </cell>
          <cell r="AO2673">
            <v>0.9999869476595189</v>
          </cell>
          <cell r="AP2673">
            <v>0.77978785524697347</v>
          </cell>
          <cell r="AS2673">
            <v>1</v>
          </cell>
          <cell r="AT2673">
            <v>0</v>
          </cell>
        </row>
        <row r="2674">
          <cell r="B2674">
            <v>386243</v>
          </cell>
          <cell r="C2674" t="str">
            <v>JUSTECH (JIANGSU) PRECISION INDUSTRY CO., LTD.</v>
          </cell>
          <cell r="D2674" t="str">
            <v>V68</v>
          </cell>
          <cell r="E2674" t="str">
            <v>1189094-01-R</v>
          </cell>
          <cell r="F2674" t="str">
            <v>CIM</v>
          </cell>
          <cell r="G2674" t="str">
            <v>EQP,AE,CIM(CIM FX),V53-V68,JUSTECH,RETROFIT KIT</v>
          </cell>
          <cell r="H2674">
            <v>13606.468000000001</v>
          </cell>
          <cell r="I2674" t="str">
            <v>AE</v>
          </cell>
          <cell r="J2674" t="str">
            <v>Retrofit</v>
          </cell>
          <cell r="K2674">
            <v>68032.34</v>
          </cell>
          <cell r="L2674">
            <v>5</v>
          </cell>
          <cell r="M2674" t="str">
            <v>EBD</v>
          </cell>
          <cell r="N2674">
            <v>13606.468000000001</v>
          </cell>
          <cell r="O2674">
            <v>68032.34</v>
          </cell>
          <cell r="P2674" t="b">
            <v>0</v>
          </cell>
          <cell r="Q2674" t="str">
            <v>China</v>
          </cell>
          <cell r="R2674" t="e">
            <v>#N/A</v>
          </cell>
          <cell r="S2674" t="e">
            <v>#N/A</v>
          </cell>
          <cell r="T2674" t="e">
            <v>#N/A</v>
          </cell>
          <cell r="U2674" t="e">
            <v>#N/A</v>
          </cell>
          <cell r="V2674" t="e">
            <v>#N/A</v>
          </cell>
          <cell r="Y2674" t="e">
            <v>#N/A</v>
          </cell>
          <cell r="Z2674">
            <v>68032.34</v>
          </cell>
          <cell r="AB2674" t="str">
            <v>Under</v>
          </cell>
          <cell r="AC2674">
            <v>0.79999999999999993</v>
          </cell>
          <cell r="AD2674" t="e">
            <v>#N/A</v>
          </cell>
          <cell r="AF2674" t="str">
            <v>13606.47 / 15006.47 / 18216.47 / 18736.47 / 22216.47</v>
          </cell>
          <cell r="AG2674">
            <v>16871.468000000001</v>
          </cell>
          <cell r="AH2674">
            <v>0.80647801365002736</v>
          </cell>
          <cell r="AK2674">
            <v>0.80647801365002736</v>
          </cell>
          <cell r="AL2674">
            <v>4.0323900682501366</v>
          </cell>
          <cell r="AM2674">
            <v>0.99994072833496173</v>
          </cell>
          <cell r="AN2674">
            <v>61788</v>
          </cell>
          <cell r="AO2674">
            <v>0.9999869476595189</v>
          </cell>
          <cell r="AP2674">
            <v>0.77978785524697347</v>
          </cell>
          <cell r="AS2674">
            <v>1</v>
          </cell>
          <cell r="AT2674">
            <v>0</v>
          </cell>
        </row>
        <row r="2675">
          <cell r="B2675">
            <v>386242</v>
          </cell>
          <cell r="C2675" t="str">
            <v>JUSTECH (JIANGSU) PRECISION INDUSTRY CO., LTD.</v>
          </cell>
          <cell r="D2675" t="str">
            <v>V68</v>
          </cell>
          <cell r="E2675" t="str">
            <v>1189083-01-R</v>
          </cell>
          <cell r="F2675" t="str">
            <v>CIM</v>
          </cell>
          <cell r="G2675" t="str">
            <v>EQP,AE,CIM(CIM FX),D47-V68,JUSTECH,RETROFIT KIT</v>
          </cell>
          <cell r="H2675">
            <v>18216.468000000001</v>
          </cell>
          <cell r="I2675" t="str">
            <v>AE</v>
          </cell>
          <cell r="J2675" t="str">
            <v>Retrofit</v>
          </cell>
          <cell r="K2675">
            <v>91082.34</v>
          </cell>
          <cell r="L2675">
            <v>5</v>
          </cell>
          <cell r="M2675" t="str">
            <v>OTS Quote</v>
          </cell>
          <cell r="N2675">
            <v>18216.468000000001</v>
          </cell>
          <cell r="O2675">
            <v>91082.34</v>
          </cell>
          <cell r="P2675" t="b">
            <v>0</v>
          </cell>
          <cell r="Q2675" t="str">
            <v>China</v>
          </cell>
          <cell r="R2675" t="e">
            <v>#N/A</v>
          </cell>
          <cell r="S2675" t="e">
            <v>#N/A</v>
          </cell>
          <cell r="T2675" t="e">
            <v>#N/A</v>
          </cell>
          <cell r="U2675" t="e">
            <v>#N/A</v>
          </cell>
          <cell r="V2675" t="e">
            <v>#N/A</v>
          </cell>
          <cell r="Y2675" t="e">
            <v>#N/A</v>
          </cell>
          <cell r="Z2675">
            <v>91082.34</v>
          </cell>
          <cell r="AB2675" t="str">
            <v>Under</v>
          </cell>
          <cell r="AC2675">
            <v>0.8</v>
          </cell>
          <cell r="AD2675" t="e">
            <v>#N/A</v>
          </cell>
          <cell r="AF2675" t="str">
            <v>13606.47 / 15006.47 / 18216.47 / 18736.47 / 22216.47</v>
          </cell>
          <cell r="AG2675">
            <v>16871.468000000001</v>
          </cell>
          <cell r="AH2675">
            <v>1.0797203894764817</v>
          </cell>
          <cell r="AK2675">
            <v>1.0797203894764817</v>
          </cell>
          <cell r="AL2675">
            <v>5.3986019473824083</v>
          </cell>
          <cell r="AM2675">
            <v>0.99994072833496173</v>
          </cell>
          <cell r="AN2675">
            <v>61788</v>
          </cell>
          <cell r="AO2675">
            <v>0.99998252540316124</v>
          </cell>
          <cell r="AP2675">
            <v>0.70517789862109148</v>
          </cell>
          <cell r="AS2675">
            <v>1</v>
          </cell>
          <cell r="AT2675">
            <v>0</v>
          </cell>
        </row>
        <row r="2676">
          <cell r="B2676">
            <v>386241</v>
          </cell>
          <cell r="C2676" t="str">
            <v>JUSTECH (JIANGSU) PRECISION INDUSTRY CO., LTD.</v>
          </cell>
          <cell r="D2676" t="str">
            <v>V68</v>
          </cell>
          <cell r="E2676" t="str">
            <v>1189072-01-R</v>
          </cell>
          <cell r="F2676" t="str">
            <v>CIM</v>
          </cell>
          <cell r="G2676" t="str">
            <v>EQP,AE,CIM IXMATION,V57-V68,JUSTECH,RETROFIT KIT</v>
          </cell>
          <cell r="H2676">
            <v>18736.468000000001</v>
          </cell>
          <cell r="I2676" t="str">
            <v>AE</v>
          </cell>
          <cell r="J2676" t="str">
            <v>Retrofit</v>
          </cell>
          <cell r="K2676">
            <v>243574.084</v>
          </cell>
          <cell r="L2676">
            <v>13</v>
          </cell>
          <cell r="M2676" t="str">
            <v>EBD</v>
          </cell>
          <cell r="N2676">
            <v>18736.468000000001</v>
          </cell>
          <cell r="O2676">
            <v>243574.084</v>
          </cell>
          <cell r="P2676" t="b">
            <v>0</v>
          </cell>
          <cell r="Q2676" t="str">
            <v>China</v>
          </cell>
          <cell r="R2676" t="e">
            <v>#N/A</v>
          </cell>
          <cell r="S2676" t="e">
            <v>#N/A</v>
          </cell>
          <cell r="T2676" t="e">
            <v>#N/A</v>
          </cell>
          <cell r="U2676" t="e">
            <v>#N/A</v>
          </cell>
          <cell r="V2676" t="e">
            <v>#N/A</v>
          </cell>
          <cell r="Y2676" t="e">
            <v>#N/A</v>
          </cell>
          <cell r="Z2676">
            <v>243574.084</v>
          </cell>
          <cell r="AB2676" t="str">
            <v>Under</v>
          </cell>
          <cell r="AC2676">
            <v>0.92307692307692313</v>
          </cell>
          <cell r="AD2676" t="e">
            <v>#N/A</v>
          </cell>
          <cell r="AF2676" t="str">
            <v>13606.47 / 15006.47 / 18216.47 / 18736.47 / 22216.47</v>
          </cell>
          <cell r="AG2676">
            <v>16871.468000000001</v>
          </cell>
          <cell r="AH2676">
            <v>1.1105416552963856</v>
          </cell>
          <cell r="AK2676">
            <v>1.1105416552963856</v>
          </cell>
          <cell r="AL2676">
            <v>14.437041518853013</v>
          </cell>
          <cell r="AM2676">
            <v>0.99994072833496173</v>
          </cell>
          <cell r="AN2676">
            <v>61788</v>
          </cell>
          <cell r="AO2676">
            <v>0.99998202658031821</v>
          </cell>
          <cell r="AP2676">
            <v>0.6967620249886709</v>
          </cell>
          <cell r="AS2676">
            <v>1</v>
          </cell>
          <cell r="AT2676">
            <v>0</v>
          </cell>
        </row>
        <row r="2677">
          <cell r="B2677">
            <v>386240</v>
          </cell>
          <cell r="C2677" t="str">
            <v>JUSTECH (JIANGSU) PRECISION INDUSTRY CO., LTD.</v>
          </cell>
          <cell r="D2677" t="str">
            <v>V68</v>
          </cell>
          <cell r="E2677" t="str">
            <v>1189070-01-R</v>
          </cell>
          <cell r="F2677" t="str">
            <v>CIM</v>
          </cell>
          <cell r="G2677" t="str">
            <v>EQP,AE,CIM IXMATION(CIM IXMATION FX),V54-V68,JUSTECH,RETROFIT KIT</v>
          </cell>
          <cell r="H2677">
            <v>15006.468000000001</v>
          </cell>
          <cell r="I2677" t="str">
            <v>AE</v>
          </cell>
          <cell r="J2677" t="str">
            <v>Retrofit</v>
          </cell>
          <cell r="K2677">
            <v>15006.468000000001</v>
          </cell>
          <cell r="L2677">
            <v>1</v>
          </cell>
          <cell r="M2677" t="str">
            <v>EBD</v>
          </cell>
          <cell r="N2677">
            <v>15006.468000000001</v>
          </cell>
          <cell r="O2677">
            <v>15006.468000000001</v>
          </cell>
          <cell r="P2677" t="b">
            <v>0</v>
          </cell>
          <cell r="Q2677" t="str">
            <v>China</v>
          </cell>
          <cell r="R2677" t="e">
            <v>#N/A</v>
          </cell>
          <cell r="S2677" t="e">
            <v>#N/A</v>
          </cell>
          <cell r="T2677" t="e">
            <v>#N/A</v>
          </cell>
          <cell r="U2677" t="e">
            <v>#N/A</v>
          </cell>
          <cell r="V2677" t="e">
            <v>#N/A</v>
          </cell>
          <cell r="Y2677" t="e">
            <v>#N/A</v>
          </cell>
          <cell r="Z2677">
            <v>15006.468000000001</v>
          </cell>
          <cell r="AB2677" t="str">
            <v>Under</v>
          </cell>
          <cell r="AC2677" t="str">
            <v/>
          </cell>
          <cell r="AD2677" t="e">
            <v>#N/A</v>
          </cell>
          <cell r="AF2677" t="str">
            <v>13606.47 / 15006.47 / 18216.47 / 18736.47 / 22216.47</v>
          </cell>
          <cell r="AG2677">
            <v>16871.468000000001</v>
          </cell>
          <cell r="AH2677">
            <v>0.8894583447036144</v>
          </cell>
          <cell r="AK2677">
            <v>0.8894583447036144</v>
          </cell>
          <cell r="AL2677">
            <v>0.8894583447036144</v>
          </cell>
          <cell r="AM2677">
            <v>0.99994072833496173</v>
          </cell>
          <cell r="AN2677">
            <v>61788</v>
          </cell>
          <cell r="AO2677">
            <v>0.99998560467494169</v>
          </cell>
          <cell r="AP2677">
            <v>0.75712973392891825</v>
          </cell>
          <cell r="AS2677">
            <v>1</v>
          </cell>
          <cell r="AT2677">
            <v>0</v>
          </cell>
        </row>
        <row r="2678">
          <cell r="B2678">
            <v>386239</v>
          </cell>
          <cell r="C2678" t="str">
            <v>JUSTECH (JIANGSU) PRECISION INDUSTRY CO., LTD.</v>
          </cell>
          <cell r="D2678" t="str">
            <v>V68</v>
          </cell>
          <cell r="E2678" t="str">
            <v>1189068-01-R</v>
          </cell>
          <cell r="F2678" t="str">
            <v>CIM</v>
          </cell>
          <cell r="G2678" t="str">
            <v>EQP,AE,CIM IXMATION(CIM IXMATION FX),V53-V68,JUSTECH,RETROFIT KIT</v>
          </cell>
          <cell r="H2678">
            <v>13606.468000000001</v>
          </cell>
          <cell r="I2678" t="str">
            <v>AE</v>
          </cell>
          <cell r="J2678" t="str">
            <v>Retrofit</v>
          </cell>
          <cell r="K2678">
            <v>40819.404000000002</v>
          </cell>
          <cell r="L2678">
            <v>3</v>
          </cell>
          <cell r="M2678" t="str">
            <v>EBD</v>
          </cell>
          <cell r="N2678">
            <v>13606.468000000001</v>
          </cell>
          <cell r="O2678">
            <v>40819.404000000002</v>
          </cell>
          <cell r="P2678" t="b">
            <v>0</v>
          </cell>
          <cell r="Q2678" t="str">
            <v>China</v>
          </cell>
          <cell r="R2678" t="e">
            <v>#N/A</v>
          </cell>
          <cell r="S2678" t="e">
            <v>#N/A</v>
          </cell>
          <cell r="T2678" t="e">
            <v>#N/A</v>
          </cell>
          <cell r="U2678" t="e">
            <v>#N/A</v>
          </cell>
          <cell r="V2678" t="e">
            <v>#N/A</v>
          </cell>
          <cell r="Y2678" t="e">
            <v>#N/A</v>
          </cell>
          <cell r="Z2678">
            <v>40819.404000000002</v>
          </cell>
          <cell r="AB2678" t="str">
            <v>Under</v>
          </cell>
          <cell r="AC2678">
            <v>0.66666666666666663</v>
          </cell>
          <cell r="AD2678" t="e">
            <v>#N/A</v>
          </cell>
          <cell r="AF2678" t="str">
            <v>13606.47 / 15006.47 / 18216.47 / 18736.47 / 22216.47</v>
          </cell>
          <cell r="AG2678">
            <v>16871.468000000001</v>
          </cell>
          <cell r="AH2678">
            <v>0.80647801365002736</v>
          </cell>
          <cell r="AK2678">
            <v>0.80647801365002736</v>
          </cell>
          <cell r="AL2678">
            <v>2.4194340409500823</v>
          </cell>
          <cell r="AM2678">
            <v>0.99994072833496173</v>
          </cell>
          <cell r="AN2678">
            <v>61788</v>
          </cell>
          <cell r="AO2678">
            <v>0.9999869476595189</v>
          </cell>
          <cell r="AP2678">
            <v>0.77978785524697347</v>
          </cell>
          <cell r="AS2678">
            <v>1</v>
          </cell>
          <cell r="AT2678">
            <v>0</v>
          </cell>
        </row>
        <row r="2679">
          <cell r="B2679">
            <v>386239</v>
          </cell>
          <cell r="C2679" t="str">
            <v>JUSTECH (JIANGSU) PRECISION INDUSTRY CO., LTD.</v>
          </cell>
          <cell r="D2679" t="str">
            <v>V68</v>
          </cell>
          <cell r="E2679" t="str">
            <v>1189068-01-R</v>
          </cell>
          <cell r="F2679" t="str">
            <v>CIM</v>
          </cell>
          <cell r="G2679" t="str">
            <v>EQP,AE,CIM IXMATION(CIM IXMATION FX),V53-V68,JUSTECH,RETROFIT KIT</v>
          </cell>
          <cell r="H2679">
            <v>13606.468000000001</v>
          </cell>
          <cell r="I2679" t="str">
            <v>AE</v>
          </cell>
          <cell r="J2679" t="str">
            <v>Retrofit</v>
          </cell>
          <cell r="K2679">
            <v>136064.68</v>
          </cell>
          <cell r="L2679">
            <v>10</v>
          </cell>
          <cell r="M2679" t="str">
            <v>EBD</v>
          </cell>
          <cell r="N2679">
            <v>13606.468000000001</v>
          </cell>
          <cell r="O2679">
            <v>136064.68</v>
          </cell>
          <cell r="P2679" t="b">
            <v>0</v>
          </cell>
          <cell r="Q2679" t="str">
            <v>China</v>
          </cell>
          <cell r="R2679" t="e">
            <v>#N/A</v>
          </cell>
          <cell r="S2679" t="e">
            <v>#N/A</v>
          </cell>
          <cell r="T2679" t="e">
            <v>#N/A</v>
          </cell>
          <cell r="U2679" t="e">
            <v>#N/A</v>
          </cell>
          <cell r="V2679" t="e">
            <v>#N/A</v>
          </cell>
          <cell r="Y2679" t="e">
            <v>#N/A</v>
          </cell>
          <cell r="Z2679">
            <v>136064.68</v>
          </cell>
          <cell r="AB2679" t="str">
            <v>Under</v>
          </cell>
          <cell r="AC2679">
            <v>0.9</v>
          </cell>
          <cell r="AD2679" t="e">
            <v>#N/A</v>
          </cell>
          <cell r="AF2679" t="str">
            <v>13606.47 / 15006.47 / 18216.47 / 18736.47 / 22216.47</v>
          </cell>
          <cell r="AG2679">
            <v>16871.468000000001</v>
          </cell>
          <cell r="AH2679">
            <v>0.80647801365002736</v>
          </cell>
          <cell r="AK2679">
            <v>0.80647801365002736</v>
          </cell>
          <cell r="AL2679">
            <v>8.0647801365002731</v>
          </cell>
          <cell r="AM2679">
            <v>0.99994072833496173</v>
          </cell>
          <cell r="AN2679">
            <v>61788</v>
          </cell>
          <cell r="AO2679">
            <v>0.9999869476595189</v>
          </cell>
          <cell r="AP2679">
            <v>0.77978785524697347</v>
          </cell>
          <cell r="AS2679">
            <v>1</v>
          </cell>
          <cell r="AT2679">
            <v>0</v>
          </cell>
        </row>
        <row r="2680">
          <cell r="B2680">
            <v>386238</v>
          </cell>
          <cell r="C2680" t="str">
            <v>JUSTECH (JIANGSU) PRECISION INDUSTRY CO., LTD.</v>
          </cell>
          <cell r="D2680" t="str">
            <v>V68</v>
          </cell>
          <cell r="E2680" t="str">
            <v>1189056-01-R</v>
          </cell>
          <cell r="F2680" t="str">
            <v>CIM</v>
          </cell>
          <cell r="G2680" t="str">
            <v>EQP,AE,CIM IXMATION(CIM IXMATION FX),D47-V68,JUSTECH,RETROFIT KIT</v>
          </cell>
          <cell r="H2680">
            <v>18216.468000000001</v>
          </cell>
          <cell r="I2680" t="str">
            <v>AE</v>
          </cell>
          <cell r="J2680" t="str">
            <v>Retrofit</v>
          </cell>
          <cell r="K2680">
            <v>91082.34</v>
          </cell>
          <cell r="L2680">
            <v>5</v>
          </cell>
          <cell r="M2680" t="str">
            <v>OTS Quote</v>
          </cell>
          <cell r="N2680">
            <v>18216.468000000001</v>
          </cell>
          <cell r="O2680">
            <v>91082.34</v>
          </cell>
          <cell r="P2680" t="b">
            <v>0</v>
          </cell>
          <cell r="Q2680" t="str">
            <v>China</v>
          </cell>
          <cell r="R2680" t="e">
            <v>#N/A</v>
          </cell>
          <cell r="S2680" t="e">
            <v>#N/A</v>
          </cell>
          <cell r="T2680" t="e">
            <v>#N/A</v>
          </cell>
          <cell r="U2680" t="e">
            <v>#N/A</v>
          </cell>
          <cell r="V2680" t="e">
            <v>#N/A</v>
          </cell>
          <cell r="Y2680" t="e">
            <v>#N/A</v>
          </cell>
          <cell r="Z2680">
            <v>91082.34</v>
          </cell>
          <cell r="AB2680" t="str">
            <v>Under</v>
          </cell>
          <cell r="AC2680">
            <v>0.8</v>
          </cell>
          <cell r="AD2680" t="e">
            <v>#N/A</v>
          </cell>
          <cell r="AF2680" t="str">
            <v>13606.47 / 15006.47 / 18216.47 / 18736.47 / 22216.47</v>
          </cell>
          <cell r="AG2680">
            <v>16871.468000000001</v>
          </cell>
          <cell r="AH2680">
            <v>1.0797203894764817</v>
          </cell>
          <cell r="AK2680">
            <v>1.0797203894764817</v>
          </cell>
          <cell r="AL2680">
            <v>5.3986019473824083</v>
          </cell>
          <cell r="AM2680">
            <v>0.99994072833496173</v>
          </cell>
          <cell r="AN2680">
            <v>61788</v>
          </cell>
          <cell r="AO2680">
            <v>0.99998252540316124</v>
          </cell>
          <cell r="AP2680">
            <v>0.70517789862109148</v>
          </cell>
          <cell r="AS2680">
            <v>1</v>
          </cell>
          <cell r="AT2680">
            <v>0</v>
          </cell>
        </row>
        <row r="2681">
          <cell r="B2681">
            <v>385839</v>
          </cell>
          <cell r="C2681" t="str">
            <v>JUSTECH (JIANGSU) PRECISION INDUSTRY CO., LTD.</v>
          </cell>
          <cell r="D2681" t="str">
            <v>V64</v>
          </cell>
          <cell r="E2681" t="str">
            <v>1180631-01-R</v>
          </cell>
          <cell r="F2681" t="str">
            <v>CIM</v>
          </cell>
          <cell r="G2681" t="str">
            <v>EQP,AE,CIM,V57-V64,JUSTECH,RETROFIT KIT</v>
          </cell>
          <cell r="H2681">
            <v>14469.630499999999</v>
          </cell>
          <cell r="I2681" t="str">
            <v>AE</v>
          </cell>
          <cell r="J2681" t="str">
            <v>Retrofit</v>
          </cell>
          <cell r="K2681">
            <v>361740.76249999995</v>
          </cell>
          <cell r="L2681">
            <v>25</v>
          </cell>
          <cell r="M2681" t="str">
            <v>EBD</v>
          </cell>
          <cell r="N2681">
            <v>14469.630499999999</v>
          </cell>
          <cell r="O2681">
            <v>361740.76249999995</v>
          </cell>
          <cell r="P2681" t="b">
            <v>0</v>
          </cell>
          <cell r="Q2681" t="str">
            <v>China</v>
          </cell>
          <cell r="R2681" t="e">
            <v>#N/A</v>
          </cell>
          <cell r="S2681" t="e">
            <v>#N/A</v>
          </cell>
          <cell r="T2681" t="e">
            <v>#N/A</v>
          </cell>
          <cell r="U2681" t="e">
            <v>#N/A</v>
          </cell>
          <cell r="V2681" t="e">
            <v>#N/A</v>
          </cell>
          <cell r="Y2681" t="e">
            <v>#N/A</v>
          </cell>
          <cell r="Z2681">
            <v>361740.76249999995</v>
          </cell>
          <cell r="AB2681" t="str">
            <v>Under</v>
          </cell>
          <cell r="AC2681">
            <v>0.96000000000000008</v>
          </cell>
          <cell r="AD2681" t="e">
            <v>#N/A</v>
          </cell>
          <cell r="AF2681" t="str">
            <v>11855.00 / 14469.63 / 15712.16</v>
          </cell>
          <cell r="AG2681">
            <v>13162.31525</v>
          </cell>
          <cell r="AH2681">
            <v>1.0993225906817572</v>
          </cell>
          <cell r="AK2681">
            <v>1.0993225906817572</v>
          </cell>
          <cell r="AL2681">
            <v>27.483064767043931</v>
          </cell>
          <cell r="AM2681">
            <v>0.99992402552430881</v>
          </cell>
          <cell r="AN2681">
            <v>61788</v>
          </cell>
          <cell r="AO2681">
            <v>0.99998220815383765</v>
          </cell>
          <cell r="AP2681">
            <v>0.76581811193111937</v>
          </cell>
          <cell r="AS2681">
            <v>1</v>
          </cell>
          <cell r="AT2681">
            <v>0</v>
          </cell>
        </row>
        <row r="2682">
          <cell r="B2682">
            <v>385838</v>
          </cell>
          <cell r="C2682" t="str">
            <v>JUSTECH (JIANGSU) PRECISION INDUSTRY CO., LTD.</v>
          </cell>
          <cell r="D2682" t="str">
            <v>V64</v>
          </cell>
          <cell r="E2682" t="str">
            <v>1180630-01-R</v>
          </cell>
          <cell r="F2682" t="str">
            <v>CIM</v>
          </cell>
          <cell r="G2682" t="str">
            <v>EQP,AE,CIM(CIM ICT),V54-V64,JUSTECH,RETROFIT KIT</v>
          </cell>
          <cell r="H2682">
            <v>11855</v>
          </cell>
          <cell r="I2682" t="str">
            <v>AE</v>
          </cell>
          <cell r="J2682" t="str">
            <v>Retrofit</v>
          </cell>
          <cell r="K2682">
            <v>533475</v>
          </cell>
          <cell r="L2682">
            <v>45</v>
          </cell>
          <cell r="M2682" t="str">
            <v>EBD</v>
          </cell>
          <cell r="N2682">
            <v>11855</v>
          </cell>
          <cell r="O2682">
            <v>533475</v>
          </cell>
          <cell r="P2682" t="b">
            <v>0</v>
          </cell>
          <cell r="Q2682" t="str">
            <v>China</v>
          </cell>
          <cell r="R2682" t="e">
            <v>#N/A</v>
          </cell>
          <cell r="S2682" t="e">
            <v>#N/A</v>
          </cell>
          <cell r="T2682" t="e">
            <v>#N/A</v>
          </cell>
          <cell r="U2682" t="e">
            <v>#N/A</v>
          </cell>
          <cell r="V2682" t="e">
            <v>#N/A</v>
          </cell>
          <cell r="Y2682" t="e">
            <v>#N/A</v>
          </cell>
          <cell r="Z2682">
            <v>533475</v>
          </cell>
          <cell r="AB2682" t="str">
            <v>Under</v>
          </cell>
          <cell r="AC2682">
            <v>0.97777777777777775</v>
          </cell>
          <cell r="AD2682" t="e">
            <v>#N/A</v>
          </cell>
          <cell r="AF2682" t="str">
            <v>11855.00 / 14469.63 / 15712.16</v>
          </cell>
          <cell r="AG2682">
            <v>13162.31525</v>
          </cell>
          <cell r="AH2682">
            <v>0.90067740931824292</v>
          </cell>
          <cell r="AK2682">
            <v>0.90067740931824292</v>
          </cell>
          <cell r="AL2682">
            <v>40.53048341932093</v>
          </cell>
          <cell r="AM2682">
            <v>0.99992402552430892</v>
          </cell>
          <cell r="AN2682">
            <v>61788</v>
          </cell>
          <cell r="AO2682">
            <v>0.99998542310142224</v>
          </cell>
          <cell r="AP2682">
            <v>0.8081342655531818</v>
          </cell>
          <cell r="AS2682">
            <v>1</v>
          </cell>
          <cell r="AT2682">
            <v>0</v>
          </cell>
        </row>
        <row r="2683">
          <cell r="B2683">
            <v>385837</v>
          </cell>
          <cell r="C2683" t="str">
            <v>JUSTECH (JIANGSU) PRECISION INDUSTRY CO., LTD.</v>
          </cell>
          <cell r="D2683" t="str">
            <v>V64</v>
          </cell>
          <cell r="E2683" t="str">
            <v>1180629-01-R</v>
          </cell>
          <cell r="F2683" t="str">
            <v>CIM</v>
          </cell>
          <cell r="G2683" t="str">
            <v>EQP,AE,CIM(CIM FX),V54-V64,JUSTECH,RETROFIT KIT</v>
          </cell>
          <cell r="H2683">
            <v>11855</v>
          </cell>
          <cell r="I2683" t="str">
            <v>AE</v>
          </cell>
          <cell r="J2683" t="str">
            <v>Retrofit</v>
          </cell>
          <cell r="K2683">
            <v>391215</v>
          </cell>
          <cell r="L2683">
            <v>33</v>
          </cell>
          <cell r="M2683" t="str">
            <v>EBD</v>
          </cell>
          <cell r="N2683">
            <v>11855</v>
          </cell>
          <cell r="O2683">
            <v>391215</v>
          </cell>
          <cell r="P2683" t="b">
            <v>0</v>
          </cell>
          <cell r="Q2683" t="str">
            <v>China</v>
          </cell>
          <cell r="R2683" t="e">
            <v>#N/A</v>
          </cell>
          <cell r="S2683" t="e">
            <v>#N/A</v>
          </cell>
          <cell r="T2683" t="e">
            <v>#N/A</v>
          </cell>
          <cell r="U2683" t="e">
            <v>#N/A</v>
          </cell>
          <cell r="V2683" t="e">
            <v>#N/A</v>
          </cell>
          <cell r="Y2683" t="e">
            <v>#N/A</v>
          </cell>
          <cell r="Z2683">
            <v>391215</v>
          </cell>
          <cell r="AB2683" t="str">
            <v>Under</v>
          </cell>
          <cell r="AC2683">
            <v>0.96969696969696972</v>
          </cell>
          <cell r="AD2683" t="e">
            <v>#N/A</v>
          </cell>
          <cell r="AF2683" t="str">
            <v>11855.00 / 14469.63 / 15712.16</v>
          </cell>
          <cell r="AG2683">
            <v>13162.31525</v>
          </cell>
          <cell r="AH2683">
            <v>0.90067740931824292</v>
          </cell>
          <cell r="AK2683">
            <v>0.90067740931824292</v>
          </cell>
          <cell r="AL2683">
            <v>29.722354507502015</v>
          </cell>
          <cell r="AM2683">
            <v>0.99992402552430892</v>
          </cell>
          <cell r="AN2683">
            <v>61788</v>
          </cell>
          <cell r="AO2683">
            <v>0.99998542310142224</v>
          </cell>
          <cell r="AP2683">
            <v>0.8081342655531818</v>
          </cell>
          <cell r="AS2683">
            <v>1</v>
          </cell>
          <cell r="AT2683">
            <v>0</v>
          </cell>
        </row>
        <row r="2684">
          <cell r="B2684">
            <v>386154</v>
          </cell>
          <cell r="C2684" t="str">
            <v>JUSTECH (JIANGSU) PRECISION INDUSTRY CO., LTD.</v>
          </cell>
          <cell r="D2684" t="str">
            <v>V64</v>
          </cell>
          <cell r="E2684" t="str">
            <v>1188464-01-R</v>
          </cell>
          <cell r="F2684" t="str">
            <v>PAMI3</v>
          </cell>
          <cell r="G2684" t="str">
            <v>EQP,AE,PAMI3(PAMI2),V57-V6X,JUSTECH,RETROFIT KIT</v>
          </cell>
          <cell r="H2684">
            <v>20001.79</v>
          </cell>
          <cell r="I2684" t="str">
            <v>AE</v>
          </cell>
          <cell r="J2684" t="str">
            <v>Retrofit</v>
          </cell>
          <cell r="K2684">
            <v>40003.58</v>
          </cell>
          <cell r="L2684">
            <v>2</v>
          </cell>
          <cell r="M2684" t="str">
            <v>OTS Quote</v>
          </cell>
          <cell r="N2684">
            <v>20001.79</v>
          </cell>
          <cell r="O2684">
            <v>40003.58</v>
          </cell>
          <cell r="P2684" t="b">
            <v>0</v>
          </cell>
          <cell r="Q2684" t="str">
            <v>China</v>
          </cell>
          <cell r="R2684" t="e">
            <v>#N/A</v>
          </cell>
          <cell r="S2684" t="e">
            <v>#N/A</v>
          </cell>
          <cell r="T2684" t="e">
            <v>#N/A</v>
          </cell>
          <cell r="U2684" t="e">
            <v>#N/A</v>
          </cell>
          <cell r="V2684" t="e">
            <v>#N/A</v>
          </cell>
          <cell r="Y2684" t="e">
            <v>#N/A</v>
          </cell>
          <cell r="Z2684">
            <v>40003.58</v>
          </cell>
          <cell r="AB2684" t="str">
            <v>Under</v>
          </cell>
          <cell r="AC2684">
            <v>0.5</v>
          </cell>
          <cell r="AD2684" t="e">
            <v>#N/A</v>
          </cell>
          <cell r="AF2684" t="str">
            <v>20001.79 / 28280.00</v>
          </cell>
          <cell r="AG2684">
            <v>24140.895</v>
          </cell>
          <cell r="AH2684">
            <v>0.82854384644811219</v>
          </cell>
          <cell r="AK2684">
            <v>0.82854384644811219</v>
          </cell>
          <cell r="AL2684">
            <v>1.6570876928962244</v>
          </cell>
          <cell r="AM2684">
            <v>0.99995857651507947</v>
          </cell>
          <cell r="AN2684">
            <v>39112</v>
          </cell>
          <cell r="AO2684">
            <v>0.99997881612174155</v>
          </cell>
          <cell r="AP2684">
            <v>0.48860221926774389</v>
          </cell>
          <cell r="AS2684">
            <v>1</v>
          </cell>
          <cell r="AT2684">
            <v>0</v>
          </cell>
        </row>
        <row r="2685">
          <cell r="B2685">
            <v>386154</v>
          </cell>
          <cell r="C2685" t="str">
            <v>JUSTECH (JIANGSU) PRECISION INDUSTRY CO., LTD.</v>
          </cell>
          <cell r="D2685" t="str">
            <v>V64</v>
          </cell>
          <cell r="E2685" t="str">
            <v>1188464-01-R</v>
          </cell>
          <cell r="F2685" t="str">
            <v>PAMI3</v>
          </cell>
          <cell r="G2685" t="str">
            <v>EQP,AE,PAMI3(PAMI2),V57-V6X,JUSTECH,RETROFIT KIT</v>
          </cell>
          <cell r="H2685">
            <v>20001.79</v>
          </cell>
          <cell r="I2685" t="str">
            <v>AE</v>
          </cell>
          <cell r="J2685" t="str">
            <v>Retrofit</v>
          </cell>
          <cell r="K2685">
            <v>60005.37</v>
          </cell>
          <cell r="L2685">
            <v>3</v>
          </cell>
          <cell r="M2685" t="str">
            <v>EBD</v>
          </cell>
          <cell r="N2685">
            <v>20001.79</v>
          </cell>
          <cell r="O2685">
            <v>60005.37</v>
          </cell>
          <cell r="P2685" t="b">
            <v>0</v>
          </cell>
          <cell r="Q2685" t="str">
            <v>China</v>
          </cell>
          <cell r="R2685" t="e">
            <v>#N/A</v>
          </cell>
          <cell r="S2685" t="e">
            <v>#N/A</v>
          </cell>
          <cell r="T2685" t="e">
            <v>#N/A</v>
          </cell>
          <cell r="U2685" t="e">
            <v>#N/A</v>
          </cell>
          <cell r="V2685" t="e">
            <v>#N/A</v>
          </cell>
          <cell r="Y2685" t="e">
            <v>#N/A</v>
          </cell>
          <cell r="Z2685">
            <v>60005.37</v>
          </cell>
          <cell r="AB2685" t="str">
            <v>Under</v>
          </cell>
          <cell r="AC2685">
            <v>0.66666666666666663</v>
          </cell>
          <cell r="AD2685" t="e">
            <v>#N/A</v>
          </cell>
          <cell r="AF2685" t="str">
            <v>20001.79 / 28280.00</v>
          </cell>
          <cell r="AG2685">
            <v>24140.895</v>
          </cell>
          <cell r="AH2685">
            <v>0.82854384644811219</v>
          </cell>
          <cell r="AK2685">
            <v>0.82854384644811219</v>
          </cell>
          <cell r="AL2685">
            <v>2.4856315393443364</v>
          </cell>
          <cell r="AM2685">
            <v>0.99995857651507947</v>
          </cell>
          <cell r="AN2685">
            <v>39112</v>
          </cell>
          <cell r="AO2685">
            <v>0.99997881612174155</v>
          </cell>
          <cell r="AP2685">
            <v>0.48860221926774389</v>
          </cell>
          <cell r="AS2685">
            <v>1</v>
          </cell>
          <cell r="AT2685">
            <v>0</v>
          </cell>
        </row>
        <row r="2686">
          <cell r="B2686">
            <v>386152</v>
          </cell>
          <cell r="C2686" t="str">
            <v>JUSTECH (JIANGSU) PRECISION INDUSTRY CO., LTD.</v>
          </cell>
          <cell r="D2686" t="str">
            <v>V63</v>
          </cell>
          <cell r="E2686" t="str">
            <v>1188462-01-R</v>
          </cell>
          <cell r="F2686" t="str">
            <v>PAMI3</v>
          </cell>
          <cell r="G2686" t="str">
            <v>EQP,AE,PAMI3(PAMI2),V5X-V6X,JUSTECH,RETROFIT KIT</v>
          </cell>
          <cell r="H2686">
            <v>20001.79</v>
          </cell>
          <cell r="I2686" t="str">
            <v>AE</v>
          </cell>
          <cell r="J2686" t="str">
            <v>Retrofit</v>
          </cell>
          <cell r="K2686">
            <v>80007.16</v>
          </cell>
          <cell r="L2686">
            <v>4</v>
          </cell>
          <cell r="M2686" t="str">
            <v>EBD</v>
          </cell>
          <cell r="N2686">
            <v>20001.79</v>
          </cell>
          <cell r="O2686">
            <v>80007.16</v>
          </cell>
          <cell r="P2686" t="b">
            <v>0</v>
          </cell>
          <cell r="Q2686" t="str">
            <v>China</v>
          </cell>
          <cell r="R2686" t="e">
            <v>#N/A</v>
          </cell>
          <cell r="S2686" t="e">
            <v>#N/A</v>
          </cell>
          <cell r="T2686" t="e">
            <v>#N/A</v>
          </cell>
          <cell r="U2686" t="e">
            <v>#N/A</v>
          </cell>
          <cell r="V2686" t="e">
            <v>#N/A</v>
          </cell>
          <cell r="Y2686" t="e">
            <v>#N/A</v>
          </cell>
          <cell r="Z2686">
            <v>80007.16</v>
          </cell>
          <cell r="AB2686" t="str">
            <v>Under</v>
          </cell>
          <cell r="AC2686">
            <v>0.75</v>
          </cell>
          <cell r="AD2686" t="e">
            <v>#N/A</v>
          </cell>
          <cell r="AF2686" t="str">
            <v>20001.79 / 28280.00</v>
          </cell>
          <cell r="AG2686">
            <v>24140.895</v>
          </cell>
          <cell r="AH2686">
            <v>0.82854384644811219</v>
          </cell>
          <cell r="AK2686">
            <v>0.82854384644811219</v>
          </cell>
          <cell r="AL2686">
            <v>3.3141753857924487</v>
          </cell>
          <cell r="AM2686">
            <v>0.99995857651507947</v>
          </cell>
          <cell r="AN2686">
            <v>39112</v>
          </cell>
          <cell r="AO2686">
            <v>0.99997881612174155</v>
          </cell>
          <cell r="AP2686">
            <v>0.48860221926774389</v>
          </cell>
          <cell r="AS2686">
            <v>1</v>
          </cell>
          <cell r="AT2686">
            <v>0</v>
          </cell>
        </row>
        <row r="2687">
          <cell r="B2687">
            <v>386152</v>
          </cell>
          <cell r="C2687" t="str">
            <v>JUSTECH (JIANGSU) PRECISION INDUSTRY CO., LTD.</v>
          </cell>
          <cell r="D2687" t="str">
            <v>V63</v>
          </cell>
          <cell r="E2687" t="str">
            <v>1188462-01-R</v>
          </cell>
          <cell r="F2687" t="str">
            <v>PAMI3</v>
          </cell>
          <cell r="G2687" t="str">
            <v>EQP,AE,PAMI3(PAMI2),V5X-V6X,JUSTECH,RETROFIT KIT</v>
          </cell>
          <cell r="H2687">
            <v>20001.79</v>
          </cell>
          <cell r="I2687" t="str">
            <v>AE</v>
          </cell>
          <cell r="J2687" t="str">
            <v>Retrofit</v>
          </cell>
          <cell r="K2687">
            <v>120010.74</v>
          </cell>
          <cell r="L2687">
            <v>6</v>
          </cell>
          <cell r="M2687" t="str">
            <v>EBD</v>
          </cell>
          <cell r="N2687">
            <v>20001.79</v>
          </cell>
          <cell r="O2687">
            <v>120010.74</v>
          </cell>
          <cell r="P2687" t="b">
            <v>0</v>
          </cell>
          <cell r="Q2687" t="str">
            <v>China</v>
          </cell>
          <cell r="R2687" t="e">
            <v>#N/A</v>
          </cell>
          <cell r="S2687" t="e">
            <v>#N/A</v>
          </cell>
          <cell r="T2687" t="e">
            <v>#N/A</v>
          </cell>
          <cell r="U2687" t="e">
            <v>#N/A</v>
          </cell>
          <cell r="V2687" t="e">
            <v>#N/A</v>
          </cell>
          <cell r="Y2687" t="e">
            <v>#N/A</v>
          </cell>
          <cell r="Z2687">
            <v>120010.74</v>
          </cell>
          <cell r="AB2687" t="str">
            <v>Under</v>
          </cell>
          <cell r="AC2687">
            <v>0.83333333333333337</v>
          </cell>
          <cell r="AD2687" t="e">
            <v>#N/A</v>
          </cell>
          <cell r="AF2687" t="str">
            <v>20001.79 / 28280.00</v>
          </cell>
          <cell r="AG2687">
            <v>24140.895</v>
          </cell>
          <cell r="AH2687">
            <v>0.82854384644811219</v>
          </cell>
          <cell r="AK2687">
            <v>0.82854384644811219</v>
          </cell>
          <cell r="AL2687">
            <v>4.9712630786886729</v>
          </cell>
          <cell r="AM2687">
            <v>0.99995857651507947</v>
          </cell>
          <cell r="AN2687">
            <v>39112</v>
          </cell>
          <cell r="AO2687">
            <v>0.99997881612174155</v>
          </cell>
          <cell r="AP2687">
            <v>0.48860221926774389</v>
          </cell>
          <cell r="AS2687">
            <v>1</v>
          </cell>
          <cell r="AT2687">
            <v>0</v>
          </cell>
        </row>
        <row r="2688">
          <cell r="B2688">
            <v>386152</v>
          </cell>
          <cell r="C2688" t="str">
            <v>JUSTECH (JIANGSU) PRECISION INDUSTRY CO., LTD.</v>
          </cell>
          <cell r="D2688" t="str">
            <v>V63</v>
          </cell>
          <cell r="E2688" t="str">
            <v>1188462-01-R</v>
          </cell>
          <cell r="F2688" t="str">
            <v>PAMI3</v>
          </cell>
          <cell r="G2688" t="str">
            <v>EQP,AE,PAMI3(PAMI2),V5X-V6X,JUSTECH,RETROFIT KIT</v>
          </cell>
          <cell r="H2688">
            <v>20001.79</v>
          </cell>
          <cell r="I2688" t="str">
            <v>AE</v>
          </cell>
          <cell r="J2688" t="str">
            <v>Retrofit</v>
          </cell>
          <cell r="K2688">
            <v>160014.32</v>
          </cell>
          <cell r="L2688">
            <v>8</v>
          </cell>
          <cell r="M2688" t="str">
            <v>EBD</v>
          </cell>
          <cell r="N2688">
            <v>20001.79</v>
          </cell>
          <cell r="O2688">
            <v>160014.32</v>
          </cell>
          <cell r="P2688" t="b">
            <v>0</v>
          </cell>
          <cell r="Q2688" t="str">
            <v>China</v>
          </cell>
          <cell r="R2688" t="e">
            <v>#N/A</v>
          </cell>
          <cell r="S2688" t="e">
            <v>#N/A</v>
          </cell>
          <cell r="T2688" t="e">
            <v>#N/A</v>
          </cell>
          <cell r="U2688" t="e">
            <v>#N/A</v>
          </cell>
          <cell r="V2688" t="e">
            <v>#N/A</v>
          </cell>
          <cell r="Y2688" t="e">
            <v>#N/A</v>
          </cell>
          <cell r="Z2688">
            <v>160014.32</v>
          </cell>
          <cell r="AB2688" t="str">
            <v>Under</v>
          </cell>
          <cell r="AC2688">
            <v>0.875</v>
          </cell>
          <cell r="AD2688" t="e">
            <v>#N/A</v>
          </cell>
          <cell r="AF2688" t="str">
            <v>20001.79 / 28280.00</v>
          </cell>
          <cell r="AG2688">
            <v>24140.895</v>
          </cell>
          <cell r="AH2688">
            <v>0.82854384644811219</v>
          </cell>
          <cell r="AK2688">
            <v>0.82854384644811219</v>
          </cell>
          <cell r="AL2688">
            <v>6.6283507715848975</v>
          </cell>
          <cell r="AM2688">
            <v>0.99995857651507947</v>
          </cell>
          <cell r="AN2688">
            <v>39112</v>
          </cell>
          <cell r="AO2688">
            <v>0.99997881612174155</v>
          </cell>
          <cell r="AP2688">
            <v>0.48860221926774389</v>
          </cell>
          <cell r="AS2688">
            <v>1</v>
          </cell>
          <cell r="AT2688">
            <v>0</v>
          </cell>
        </row>
        <row r="2689">
          <cell r="B2689">
            <v>386152</v>
          </cell>
          <cell r="C2689" t="str">
            <v>JUSTECH (JIANGSU) PRECISION INDUSTRY CO., LTD.</v>
          </cell>
          <cell r="D2689" t="str">
            <v>V63</v>
          </cell>
          <cell r="E2689" t="str">
            <v>1188462-01-R</v>
          </cell>
          <cell r="F2689" t="str">
            <v>PAMI3</v>
          </cell>
          <cell r="G2689" t="str">
            <v>EQP,AE,PAMI3(PAMI2),V5X-V6X,JUSTECH,RETROFIT KIT</v>
          </cell>
          <cell r="H2689">
            <v>20001.79</v>
          </cell>
          <cell r="I2689" t="str">
            <v>AE</v>
          </cell>
          <cell r="J2689" t="str">
            <v>Retrofit</v>
          </cell>
          <cell r="K2689">
            <v>80007.16</v>
          </cell>
          <cell r="L2689">
            <v>4</v>
          </cell>
          <cell r="M2689" t="str">
            <v>EBD</v>
          </cell>
          <cell r="N2689">
            <v>20001.79</v>
          </cell>
          <cell r="O2689">
            <v>80007.16</v>
          </cell>
          <cell r="P2689" t="b">
            <v>0</v>
          </cell>
          <cell r="Q2689" t="str">
            <v>China</v>
          </cell>
          <cell r="R2689" t="e">
            <v>#N/A</v>
          </cell>
          <cell r="S2689" t="e">
            <v>#N/A</v>
          </cell>
          <cell r="T2689" t="e">
            <v>#N/A</v>
          </cell>
          <cell r="U2689" t="e">
            <v>#N/A</v>
          </cell>
          <cell r="V2689" t="e">
            <v>#N/A</v>
          </cell>
          <cell r="Y2689" t="e">
            <v>#N/A</v>
          </cell>
          <cell r="Z2689">
            <v>80007.16</v>
          </cell>
          <cell r="AB2689" t="str">
            <v>Under</v>
          </cell>
          <cell r="AC2689">
            <v>0.75</v>
          </cell>
          <cell r="AD2689" t="e">
            <v>#N/A</v>
          </cell>
          <cell r="AF2689" t="str">
            <v>20001.79 / 28280.00</v>
          </cell>
          <cell r="AG2689">
            <v>24140.895</v>
          </cell>
          <cell r="AH2689">
            <v>0.82854384644811219</v>
          </cell>
          <cell r="AK2689">
            <v>0.82854384644811219</v>
          </cell>
          <cell r="AL2689">
            <v>3.3141753857924487</v>
          </cell>
          <cell r="AM2689">
            <v>0.99995857651507947</v>
          </cell>
          <cell r="AN2689">
            <v>39112</v>
          </cell>
          <cell r="AO2689">
            <v>0.99997881612174155</v>
          </cell>
          <cell r="AP2689">
            <v>0.48860221926774389</v>
          </cell>
          <cell r="AS2689">
            <v>1</v>
          </cell>
          <cell r="AT2689">
            <v>0</v>
          </cell>
        </row>
        <row r="2690">
          <cell r="B2690">
            <v>386153</v>
          </cell>
          <cell r="C2690" t="str">
            <v>JUSTECH (JIANGSU) PRECISION INDUSTRY CO., LTD.</v>
          </cell>
          <cell r="D2690" t="str">
            <v>V64</v>
          </cell>
          <cell r="E2690" t="str">
            <v>1188462-01-R</v>
          </cell>
          <cell r="F2690" t="str">
            <v>PAMI3</v>
          </cell>
          <cell r="G2690" t="str">
            <v>EQP,AE,PAMI3(PAMI2),V5X-V6X,JUSTECH,RETROFIT KIT</v>
          </cell>
          <cell r="H2690">
            <v>20001.79</v>
          </cell>
          <cell r="I2690" t="str">
            <v>AE</v>
          </cell>
          <cell r="J2690" t="str">
            <v>Retrofit</v>
          </cell>
          <cell r="K2690">
            <v>20001.79</v>
          </cell>
          <cell r="L2690">
            <v>1</v>
          </cell>
          <cell r="M2690" t="str">
            <v>EBD</v>
          </cell>
          <cell r="N2690">
            <v>20001.79</v>
          </cell>
          <cell r="O2690">
            <v>20001.79</v>
          </cell>
          <cell r="P2690" t="b">
            <v>0</v>
          </cell>
          <cell r="Q2690" t="str">
            <v>China</v>
          </cell>
          <cell r="R2690" t="e">
            <v>#N/A</v>
          </cell>
          <cell r="S2690" t="e">
            <v>#N/A</v>
          </cell>
          <cell r="T2690" t="e">
            <v>#N/A</v>
          </cell>
          <cell r="U2690" t="e">
            <v>#N/A</v>
          </cell>
          <cell r="V2690" t="e">
            <v>#N/A</v>
          </cell>
          <cell r="Y2690" t="e">
            <v>#N/A</v>
          </cell>
          <cell r="Z2690">
            <v>20001.79</v>
          </cell>
          <cell r="AB2690" t="str">
            <v>Under</v>
          </cell>
          <cell r="AC2690" t="str">
            <v/>
          </cell>
          <cell r="AD2690" t="e">
            <v>#N/A</v>
          </cell>
          <cell r="AF2690" t="str">
            <v>20001.79 / 28280.00</v>
          </cell>
          <cell r="AG2690">
            <v>24140.895</v>
          </cell>
          <cell r="AH2690">
            <v>0.82854384644811219</v>
          </cell>
          <cell r="AK2690">
            <v>0.82854384644811219</v>
          </cell>
          <cell r="AL2690">
            <v>0.82854384644811219</v>
          </cell>
          <cell r="AM2690">
            <v>0.99995857651507947</v>
          </cell>
          <cell r="AN2690">
            <v>39112</v>
          </cell>
          <cell r="AO2690">
            <v>0.99997881612174155</v>
          </cell>
          <cell r="AP2690">
            <v>0.48860221926774389</v>
          </cell>
          <cell r="AS2690">
            <v>1</v>
          </cell>
          <cell r="AT2690">
            <v>0</v>
          </cell>
        </row>
        <row r="2691">
          <cell r="B2691">
            <v>386153</v>
          </cell>
          <cell r="C2691" t="str">
            <v>JUSTECH (JIANGSU) PRECISION INDUSTRY CO., LTD.</v>
          </cell>
          <cell r="D2691" t="str">
            <v>V64</v>
          </cell>
          <cell r="E2691" t="str">
            <v>1188462-01-R</v>
          </cell>
          <cell r="F2691" t="str">
            <v>PAMI3</v>
          </cell>
          <cell r="G2691" t="str">
            <v>EQP,AE,PAMI3(PAMI2),V5X-V6X,JUSTECH,RETROFIT KIT</v>
          </cell>
          <cell r="H2691">
            <v>20001.79</v>
          </cell>
          <cell r="I2691" t="str">
            <v>AE</v>
          </cell>
          <cell r="J2691" t="str">
            <v>Retrofit</v>
          </cell>
          <cell r="K2691">
            <v>40003.58</v>
          </cell>
          <cell r="L2691">
            <v>2</v>
          </cell>
          <cell r="M2691" t="str">
            <v>EBD</v>
          </cell>
          <cell r="N2691">
            <v>20001.79</v>
          </cell>
          <cell r="O2691">
            <v>40003.58</v>
          </cell>
          <cell r="P2691" t="b">
            <v>0</v>
          </cell>
          <cell r="Q2691" t="str">
            <v>China</v>
          </cell>
          <cell r="R2691" t="e">
            <v>#N/A</v>
          </cell>
          <cell r="S2691" t="e">
            <v>#N/A</v>
          </cell>
          <cell r="T2691" t="e">
            <v>#N/A</v>
          </cell>
          <cell r="U2691" t="e">
            <v>#N/A</v>
          </cell>
          <cell r="V2691" t="e">
            <v>#N/A</v>
          </cell>
          <cell r="Y2691" t="e">
            <v>#N/A</v>
          </cell>
          <cell r="Z2691">
            <v>40003.58</v>
          </cell>
          <cell r="AB2691" t="str">
            <v>Under</v>
          </cell>
          <cell r="AC2691">
            <v>0.5</v>
          </cell>
          <cell r="AD2691" t="e">
            <v>#N/A</v>
          </cell>
          <cell r="AF2691" t="str">
            <v>20001.79 / 28280.00</v>
          </cell>
          <cell r="AG2691">
            <v>24140.895</v>
          </cell>
          <cell r="AH2691">
            <v>0.82854384644811219</v>
          </cell>
          <cell r="AK2691">
            <v>0.82854384644811219</v>
          </cell>
          <cell r="AL2691">
            <v>1.6570876928962244</v>
          </cell>
          <cell r="AM2691">
            <v>0.99995857651507947</v>
          </cell>
          <cell r="AN2691">
            <v>39112</v>
          </cell>
          <cell r="AO2691">
            <v>0.99997881612174155</v>
          </cell>
          <cell r="AP2691">
            <v>0.48860221926774389</v>
          </cell>
          <cell r="AS2691">
            <v>1</v>
          </cell>
          <cell r="AT2691">
            <v>0</v>
          </cell>
        </row>
        <row r="2692">
          <cell r="B2692">
            <v>386153</v>
          </cell>
          <cell r="C2692" t="str">
            <v>JUSTECH (JIANGSU) PRECISION INDUSTRY CO., LTD.</v>
          </cell>
          <cell r="D2692" t="str">
            <v>V64</v>
          </cell>
          <cell r="E2692" t="str">
            <v>1188462-01-R</v>
          </cell>
          <cell r="F2692" t="str">
            <v>PAMI3</v>
          </cell>
          <cell r="G2692" t="str">
            <v>EQP,AE,PAMI3(PAMI2),V5X-V6X,JUSTECH,RETROFIT KIT</v>
          </cell>
          <cell r="H2692">
            <v>20001.79</v>
          </cell>
          <cell r="I2692" t="str">
            <v>AE</v>
          </cell>
          <cell r="J2692" t="str">
            <v>Retrofit</v>
          </cell>
          <cell r="K2692">
            <v>220019.69</v>
          </cell>
          <cell r="L2692">
            <v>11</v>
          </cell>
          <cell r="M2692" t="str">
            <v>EBD</v>
          </cell>
          <cell r="N2692">
            <v>20001.79</v>
          </cell>
          <cell r="O2692">
            <v>220019.69</v>
          </cell>
          <cell r="P2692" t="b">
            <v>0</v>
          </cell>
          <cell r="Q2692" t="str">
            <v>China</v>
          </cell>
          <cell r="R2692" t="e">
            <v>#N/A</v>
          </cell>
          <cell r="S2692" t="e">
            <v>#N/A</v>
          </cell>
          <cell r="T2692" t="e">
            <v>#N/A</v>
          </cell>
          <cell r="U2692" t="e">
            <v>#N/A</v>
          </cell>
          <cell r="V2692" t="e">
            <v>#N/A</v>
          </cell>
          <cell r="Y2692" t="e">
            <v>#N/A</v>
          </cell>
          <cell r="Z2692">
            <v>220019.69</v>
          </cell>
          <cell r="AB2692" t="str">
            <v>Under</v>
          </cell>
          <cell r="AC2692">
            <v>0.90909090909090906</v>
          </cell>
          <cell r="AD2692" t="e">
            <v>#N/A</v>
          </cell>
          <cell r="AF2692" t="str">
            <v>20001.79 / 28280.00</v>
          </cell>
          <cell r="AG2692">
            <v>24140.895</v>
          </cell>
          <cell r="AH2692">
            <v>0.82854384644811219</v>
          </cell>
          <cell r="AK2692">
            <v>0.82854384644811219</v>
          </cell>
          <cell r="AL2692">
            <v>9.1139823109292344</v>
          </cell>
          <cell r="AM2692">
            <v>0.99995857651507947</v>
          </cell>
          <cell r="AN2692">
            <v>39112</v>
          </cell>
          <cell r="AO2692">
            <v>0.99997881612174155</v>
          </cell>
          <cell r="AP2692">
            <v>0.48860221926774389</v>
          </cell>
          <cell r="AS2692">
            <v>1</v>
          </cell>
          <cell r="AT2692">
            <v>0</v>
          </cell>
        </row>
        <row r="2693">
          <cell r="B2693">
            <v>386153</v>
          </cell>
          <cell r="C2693" t="str">
            <v>JUSTECH (JIANGSU) PRECISION INDUSTRY CO., LTD.</v>
          </cell>
          <cell r="D2693" t="str">
            <v>V64</v>
          </cell>
          <cell r="E2693" t="str">
            <v>1188462-01-R</v>
          </cell>
          <cell r="F2693" t="str">
            <v>PAMI3</v>
          </cell>
          <cell r="G2693" t="str">
            <v>EQP,AE,PAMI3(PAMI2),V5X-V6X,JUSTECH,RETROFIT KIT</v>
          </cell>
          <cell r="H2693">
            <v>20001.79</v>
          </cell>
          <cell r="I2693" t="str">
            <v>AE</v>
          </cell>
          <cell r="J2693" t="str">
            <v>Retrofit</v>
          </cell>
          <cell r="K2693">
            <v>240021.48</v>
          </cell>
          <cell r="L2693">
            <v>12</v>
          </cell>
          <cell r="M2693" t="str">
            <v>EBD</v>
          </cell>
          <cell r="N2693">
            <v>20001.79</v>
          </cell>
          <cell r="O2693">
            <v>240021.48</v>
          </cell>
          <cell r="P2693" t="b">
            <v>0</v>
          </cell>
          <cell r="Q2693" t="str">
            <v>China</v>
          </cell>
          <cell r="R2693" t="e">
            <v>#N/A</v>
          </cell>
          <cell r="S2693" t="e">
            <v>#N/A</v>
          </cell>
          <cell r="T2693" t="e">
            <v>#N/A</v>
          </cell>
          <cell r="U2693" t="e">
            <v>#N/A</v>
          </cell>
          <cell r="V2693" t="e">
            <v>#N/A</v>
          </cell>
          <cell r="Y2693" t="e">
            <v>#N/A</v>
          </cell>
          <cell r="Z2693">
            <v>240021.48</v>
          </cell>
          <cell r="AB2693" t="str">
            <v>Under</v>
          </cell>
          <cell r="AC2693">
            <v>0.91666666666666663</v>
          </cell>
          <cell r="AD2693" t="e">
            <v>#N/A</v>
          </cell>
          <cell r="AF2693" t="str">
            <v>20001.79 / 28280.00</v>
          </cell>
          <cell r="AG2693">
            <v>24140.895</v>
          </cell>
          <cell r="AH2693">
            <v>0.82854384644811219</v>
          </cell>
          <cell r="AK2693">
            <v>0.82854384644811219</v>
          </cell>
          <cell r="AL2693">
            <v>9.9425261573773458</v>
          </cell>
          <cell r="AM2693">
            <v>0.99995857651507947</v>
          </cell>
          <cell r="AN2693">
            <v>39112</v>
          </cell>
          <cell r="AO2693">
            <v>0.99997881612174155</v>
          </cell>
          <cell r="AP2693">
            <v>0.48860221926774389</v>
          </cell>
          <cell r="AS2693">
            <v>1</v>
          </cell>
          <cell r="AT2693">
            <v>0</v>
          </cell>
        </row>
        <row r="2694">
          <cell r="B2694">
            <v>386151</v>
          </cell>
          <cell r="C2694" t="str">
            <v>JUSTECH (JIANGSU) PRECISION INDUSTRY CO., LTD.</v>
          </cell>
          <cell r="D2694" t="str">
            <v>V64</v>
          </cell>
          <cell r="E2694" t="str">
            <v>1188460-01-R</v>
          </cell>
          <cell r="F2694" t="str">
            <v>PAMI3</v>
          </cell>
          <cell r="G2694" t="str">
            <v>EQP,AE,PAMI3(PAMI2),D23-V6X,JUSTECH,RETROFIT KIT</v>
          </cell>
          <cell r="H2694">
            <v>20001.79</v>
          </cell>
          <cell r="I2694" t="str">
            <v>AE</v>
          </cell>
          <cell r="J2694" t="str">
            <v>Retrofit</v>
          </cell>
          <cell r="K2694">
            <v>40003.58</v>
          </cell>
          <cell r="L2694">
            <v>2</v>
          </cell>
          <cell r="M2694" t="str">
            <v>OTS Quote</v>
          </cell>
          <cell r="N2694">
            <v>20001.79</v>
          </cell>
          <cell r="O2694">
            <v>40003.58</v>
          </cell>
          <cell r="P2694" t="b">
            <v>0</v>
          </cell>
          <cell r="Q2694" t="str">
            <v>China</v>
          </cell>
          <cell r="R2694" t="e">
            <v>#N/A</v>
          </cell>
          <cell r="S2694" t="e">
            <v>#N/A</v>
          </cell>
          <cell r="T2694" t="e">
            <v>#N/A</v>
          </cell>
          <cell r="U2694" t="e">
            <v>#N/A</v>
          </cell>
          <cell r="V2694" t="e">
            <v>#N/A</v>
          </cell>
          <cell r="Y2694" t="e">
            <v>#N/A</v>
          </cell>
          <cell r="Z2694">
            <v>40003.58</v>
          </cell>
          <cell r="AB2694" t="str">
            <v>Under</v>
          </cell>
          <cell r="AC2694">
            <v>0.5</v>
          </cell>
          <cell r="AD2694" t="e">
            <v>#N/A</v>
          </cell>
          <cell r="AF2694" t="str">
            <v>20001.79 / 28280.00</v>
          </cell>
          <cell r="AG2694">
            <v>24140.895</v>
          </cell>
          <cell r="AH2694">
            <v>0.82854384644811219</v>
          </cell>
          <cell r="AK2694">
            <v>0.82854384644811219</v>
          </cell>
          <cell r="AL2694">
            <v>1.6570876928962244</v>
          </cell>
          <cell r="AM2694">
            <v>0.99995857651507947</v>
          </cell>
          <cell r="AN2694">
            <v>39112</v>
          </cell>
          <cell r="AO2694">
            <v>0.99997881612174155</v>
          </cell>
          <cell r="AP2694">
            <v>0.48860221926774389</v>
          </cell>
          <cell r="AS2694">
            <v>1</v>
          </cell>
          <cell r="AT2694">
            <v>0</v>
          </cell>
        </row>
        <row r="2695">
          <cell r="B2695">
            <v>385836</v>
          </cell>
          <cell r="C2695" t="str">
            <v>JUSTECH (JIANGSU) PRECISION INDUSTRY CO., LTD.</v>
          </cell>
          <cell r="D2695" t="str">
            <v>V64</v>
          </cell>
          <cell r="E2695" t="str">
            <v>1180620-01-R</v>
          </cell>
          <cell r="F2695" t="str">
            <v>CIM</v>
          </cell>
          <cell r="G2695" t="str">
            <v>EQP,AE,CIM(CIM ICT),D47-V64,JUSTECH,RETROFIT KIT</v>
          </cell>
          <cell r="H2695">
            <v>15712.157499999999</v>
          </cell>
          <cell r="I2695" t="str">
            <v>AE</v>
          </cell>
          <cell r="J2695" t="str">
            <v>Retrofit</v>
          </cell>
          <cell r="K2695">
            <v>157121.57499999998</v>
          </cell>
          <cell r="L2695">
            <v>10</v>
          </cell>
          <cell r="M2695" t="str">
            <v>OTS Quote</v>
          </cell>
          <cell r="N2695">
            <v>15712.157499999999</v>
          </cell>
          <cell r="O2695">
            <v>157121.57499999998</v>
          </cell>
          <cell r="P2695" t="b">
            <v>0</v>
          </cell>
          <cell r="Q2695" t="str">
            <v>China</v>
          </cell>
          <cell r="R2695" t="e">
            <v>#N/A</v>
          </cell>
          <cell r="S2695" t="e">
            <v>#N/A</v>
          </cell>
          <cell r="T2695" t="e">
            <v>#N/A</v>
          </cell>
          <cell r="U2695" t="e">
            <v>#N/A</v>
          </cell>
          <cell r="V2695" t="e">
            <v>#N/A</v>
          </cell>
          <cell r="Y2695" t="e">
            <v>#N/A</v>
          </cell>
          <cell r="Z2695">
            <v>157121.57499999998</v>
          </cell>
          <cell r="AB2695" t="str">
            <v>Under</v>
          </cell>
          <cell r="AC2695">
            <v>0.9</v>
          </cell>
          <cell r="AD2695" t="e">
            <v>#N/A</v>
          </cell>
          <cell r="AF2695" t="str">
            <v>11855.00 / 14469.63 / 15712.16</v>
          </cell>
          <cell r="AG2695">
            <v>13162.31525</v>
          </cell>
          <cell r="AH2695">
            <v>1.1937229280388191</v>
          </cell>
          <cell r="AK2695">
            <v>1.1937229280388191</v>
          </cell>
          <cell r="AL2695">
            <v>11.937229280388191</v>
          </cell>
          <cell r="AM2695">
            <v>0.99992402552430881</v>
          </cell>
          <cell r="AN2695">
            <v>61788</v>
          </cell>
          <cell r="AO2695">
            <v>0.99998068034362597</v>
          </cell>
          <cell r="AP2695">
            <v>0.74570859228329123</v>
          </cell>
          <cell r="AS2695">
            <v>1</v>
          </cell>
          <cell r="AT2695">
            <v>0</v>
          </cell>
        </row>
        <row r="2696">
          <cell r="B2696">
            <v>385558</v>
          </cell>
          <cell r="C2696" t="str">
            <v>JUSTECH (JIANGSU) PRECISION INDUSTRY CO., LTD.</v>
          </cell>
          <cell r="D2696" t="str">
            <v>V63</v>
          </cell>
          <cell r="E2696" t="str">
            <v>1177740-01-R</v>
          </cell>
          <cell r="F2696" t="str">
            <v>CIM</v>
          </cell>
          <cell r="G2696" t="str">
            <v>EQP,AE,CIM(CIM ICT),V53-V63,JUSTECH,RETROFIT KIT</v>
          </cell>
          <cell r="H2696">
            <v>11855</v>
          </cell>
          <cell r="I2696" t="str">
            <v>AE</v>
          </cell>
          <cell r="J2696" t="str">
            <v>Retrofit</v>
          </cell>
          <cell r="K2696">
            <v>438635</v>
          </cell>
          <cell r="L2696">
            <v>37</v>
          </cell>
          <cell r="M2696" t="str">
            <v>EBD</v>
          </cell>
          <cell r="N2696">
            <v>11855</v>
          </cell>
          <cell r="O2696">
            <v>438635</v>
          </cell>
          <cell r="P2696" t="b">
            <v>0</v>
          </cell>
          <cell r="Q2696" t="str">
            <v>China</v>
          </cell>
          <cell r="R2696" t="e">
            <v>#N/A</v>
          </cell>
          <cell r="S2696" t="e">
            <v>#N/A</v>
          </cell>
          <cell r="T2696" t="e">
            <v>#N/A</v>
          </cell>
          <cell r="U2696" t="e">
            <v>#N/A</v>
          </cell>
          <cell r="V2696" t="e">
            <v>#N/A</v>
          </cell>
          <cell r="Y2696" t="e">
            <v>#N/A</v>
          </cell>
          <cell r="Z2696">
            <v>438635</v>
          </cell>
          <cell r="AB2696" t="str">
            <v>Under</v>
          </cell>
          <cell r="AC2696">
            <v>0.97297297297297303</v>
          </cell>
          <cell r="AD2696" t="e">
            <v>#N/A</v>
          </cell>
          <cell r="AF2696" t="str">
            <v>11855.00 / 15423.67 / 16463.58 / 16708.11 / 17877.74 / 17877.94 / 20121.87</v>
          </cell>
          <cell r="AG2696">
            <v>13639.333999999999</v>
          </cell>
          <cell r="AH2696">
            <v>0.86917733666467889</v>
          </cell>
          <cell r="AK2696">
            <v>0.86917733666467889</v>
          </cell>
          <cell r="AL2696">
            <v>32.159561456593117</v>
          </cell>
          <cell r="AM2696">
            <v>0.99992668263714346</v>
          </cell>
          <cell r="AN2696">
            <v>61788</v>
          </cell>
          <cell r="AO2696">
            <v>0.99998593291032778</v>
          </cell>
          <cell r="AP2696">
            <v>0.8081342655531818</v>
          </cell>
          <cell r="AS2696">
            <v>1</v>
          </cell>
          <cell r="AT2696">
            <v>0</v>
          </cell>
        </row>
        <row r="2697">
          <cell r="B2697">
            <v>385557</v>
          </cell>
          <cell r="C2697" t="str">
            <v>JUSTECH (JIANGSU) PRECISION INDUSTRY CO., LTD.</v>
          </cell>
          <cell r="D2697" t="str">
            <v>V63</v>
          </cell>
          <cell r="E2697" t="str">
            <v>1177739-01-R</v>
          </cell>
          <cell r="F2697" t="str">
            <v>CIM</v>
          </cell>
          <cell r="G2697" t="str">
            <v>EQP,AE,CIM(CIM FX),V53-V63,JUSTECH,RETROFIT KIT</v>
          </cell>
          <cell r="H2697">
            <v>11855</v>
          </cell>
          <cell r="I2697" t="str">
            <v>AE</v>
          </cell>
          <cell r="J2697" t="str">
            <v>Retrofit</v>
          </cell>
          <cell r="K2697">
            <v>82985</v>
          </cell>
          <cell r="L2697">
            <v>7</v>
          </cell>
          <cell r="M2697" t="str">
            <v>EBD</v>
          </cell>
          <cell r="N2697">
            <v>11855</v>
          </cell>
          <cell r="O2697">
            <v>82985</v>
          </cell>
          <cell r="P2697" t="b">
            <v>0</v>
          </cell>
          <cell r="Q2697" t="str">
            <v>China</v>
          </cell>
          <cell r="R2697" t="e">
            <v>#N/A</v>
          </cell>
          <cell r="S2697" t="e">
            <v>#N/A</v>
          </cell>
          <cell r="T2697" t="e">
            <v>#N/A</v>
          </cell>
          <cell r="U2697" t="e">
            <v>#N/A</v>
          </cell>
          <cell r="V2697" t="e">
            <v>#N/A</v>
          </cell>
          <cell r="Y2697" t="e">
            <v>#N/A</v>
          </cell>
          <cell r="Z2697">
            <v>82985</v>
          </cell>
          <cell r="AB2697" t="str">
            <v>Under</v>
          </cell>
          <cell r="AC2697">
            <v>0.8571428571428571</v>
          </cell>
          <cell r="AD2697" t="e">
            <v>#N/A</v>
          </cell>
          <cell r="AF2697" t="str">
            <v>11855.00 / 15423.67 / 16463.58 / 16708.11 / 17877.74 / 17877.94 / 20121.87</v>
          </cell>
          <cell r="AG2697">
            <v>13639.333999999999</v>
          </cell>
          <cell r="AH2697">
            <v>0.86917733666467889</v>
          </cell>
          <cell r="AK2697">
            <v>0.86917733666467889</v>
          </cell>
          <cell r="AL2697">
            <v>6.0842413566527522</v>
          </cell>
          <cell r="AM2697">
            <v>0.99992668263714346</v>
          </cell>
          <cell r="AN2697">
            <v>61788</v>
          </cell>
          <cell r="AO2697">
            <v>0.99998593291032778</v>
          </cell>
          <cell r="AP2697">
            <v>0.8081342655531818</v>
          </cell>
          <cell r="AS2697">
            <v>1</v>
          </cell>
          <cell r="AT2697">
            <v>0</v>
          </cell>
        </row>
        <row r="2698">
          <cell r="B2698">
            <v>385557</v>
          </cell>
          <cell r="C2698" t="str">
            <v>JUSTECH (JIANGSU) PRECISION INDUSTRY CO., LTD.</v>
          </cell>
          <cell r="D2698" t="str">
            <v>V63</v>
          </cell>
          <cell r="E2698" t="str">
            <v>1177739-01-R</v>
          </cell>
          <cell r="F2698" t="str">
            <v>CIM</v>
          </cell>
          <cell r="G2698" t="str">
            <v>EQP,AE,CIM(CIM FX),V53-V63,JUSTECH,RETROFIT KIT</v>
          </cell>
          <cell r="H2698">
            <v>11855</v>
          </cell>
          <cell r="I2698" t="str">
            <v>AE</v>
          </cell>
          <cell r="J2698" t="str">
            <v>Retrofit</v>
          </cell>
          <cell r="K2698">
            <v>177825</v>
          </cell>
          <cell r="L2698">
            <v>15</v>
          </cell>
          <cell r="M2698" t="str">
            <v>EBD</v>
          </cell>
          <cell r="N2698">
            <v>11855</v>
          </cell>
          <cell r="O2698">
            <v>177825</v>
          </cell>
          <cell r="P2698" t="b">
            <v>0</v>
          </cell>
          <cell r="Q2698" t="str">
            <v>China</v>
          </cell>
          <cell r="R2698" t="e">
            <v>#N/A</v>
          </cell>
          <cell r="S2698" t="e">
            <v>#N/A</v>
          </cell>
          <cell r="T2698" t="e">
            <v>#N/A</v>
          </cell>
          <cell r="U2698" t="e">
            <v>#N/A</v>
          </cell>
          <cell r="V2698" t="e">
            <v>#N/A</v>
          </cell>
          <cell r="Y2698" t="e">
            <v>#N/A</v>
          </cell>
          <cell r="Z2698">
            <v>177825</v>
          </cell>
          <cell r="AB2698" t="str">
            <v>Under</v>
          </cell>
          <cell r="AC2698">
            <v>0.93333333333333335</v>
          </cell>
          <cell r="AD2698" t="e">
            <v>#N/A</v>
          </cell>
          <cell r="AF2698" t="str">
            <v>11855.00 / 15423.67 / 16463.58 / 16708.11 / 17877.74 / 17877.94 / 20121.87</v>
          </cell>
          <cell r="AG2698">
            <v>13639.333999999999</v>
          </cell>
          <cell r="AH2698">
            <v>0.86917733666467889</v>
          </cell>
          <cell r="AK2698">
            <v>0.86917733666467889</v>
          </cell>
          <cell r="AL2698">
            <v>13.037660049970183</v>
          </cell>
          <cell r="AM2698">
            <v>0.99992668263714346</v>
          </cell>
          <cell r="AN2698">
            <v>61788</v>
          </cell>
          <cell r="AO2698">
            <v>0.99998593291032778</v>
          </cell>
          <cell r="AP2698">
            <v>0.8081342655531818</v>
          </cell>
          <cell r="AS2698">
            <v>1</v>
          </cell>
          <cell r="AT2698">
            <v>0</v>
          </cell>
        </row>
        <row r="2699">
          <cell r="B2699">
            <v>385556</v>
          </cell>
          <cell r="C2699" t="str">
            <v>JUSTECH (JIANGSU) PRECISION INDUSTRY CO., LTD.</v>
          </cell>
          <cell r="D2699" t="str">
            <v>V63</v>
          </cell>
          <cell r="E2699" t="str">
            <v>1177734-01-R</v>
          </cell>
          <cell r="F2699" t="str">
            <v>CIM</v>
          </cell>
          <cell r="G2699" t="str">
            <v>EQP,AE,CIM(CIM ICT),D93-V63,JUSTECH,RETROFIT KIT</v>
          </cell>
          <cell r="H2699">
            <v>15423.668</v>
          </cell>
          <cell r="I2699" t="str">
            <v>AE</v>
          </cell>
          <cell r="J2699" t="str">
            <v>Retrofit</v>
          </cell>
          <cell r="K2699">
            <v>46271.004000000001</v>
          </cell>
          <cell r="L2699">
            <v>3</v>
          </cell>
          <cell r="M2699" t="str">
            <v>OTS Quote</v>
          </cell>
          <cell r="N2699">
            <v>15423.668</v>
          </cell>
          <cell r="O2699">
            <v>46271.004000000001</v>
          </cell>
          <cell r="P2699" t="b">
            <v>0</v>
          </cell>
          <cell r="Q2699" t="str">
            <v>China</v>
          </cell>
          <cell r="R2699" t="e">
            <v>#N/A</v>
          </cell>
          <cell r="S2699" t="e">
            <v>#N/A</v>
          </cell>
          <cell r="T2699" t="e">
            <v>#N/A</v>
          </cell>
          <cell r="U2699" t="e">
            <v>#N/A</v>
          </cell>
          <cell r="V2699" t="e">
            <v>#N/A</v>
          </cell>
          <cell r="Y2699" t="e">
            <v>#N/A</v>
          </cell>
          <cell r="Z2699">
            <v>46271.004000000001</v>
          </cell>
          <cell r="AB2699" t="str">
            <v>Under</v>
          </cell>
          <cell r="AC2699">
            <v>0.66666666666666674</v>
          </cell>
          <cell r="AD2699" t="e">
            <v>#N/A</v>
          </cell>
          <cell r="AF2699" t="str">
            <v>11855.00 / 15423.67 / 16463.58 / 16708.11 / 17877.74 / 17877.94 / 20121.87</v>
          </cell>
          <cell r="AG2699">
            <v>13639.333999999999</v>
          </cell>
          <cell r="AH2699">
            <v>1.1308226633353213</v>
          </cell>
          <cell r="AK2699">
            <v>1.1308226633353213</v>
          </cell>
          <cell r="AL2699">
            <v>3.3924679900059642</v>
          </cell>
          <cell r="AM2699">
            <v>0.99992668263714346</v>
          </cell>
          <cell r="AN2699">
            <v>61788</v>
          </cell>
          <cell r="AO2699">
            <v>0.99998169834493211</v>
          </cell>
          <cell r="AP2699">
            <v>0.75037761377613776</v>
          </cell>
          <cell r="AS2699">
            <v>1</v>
          </cell>
          <cell r="AT2699">
            <v>0</v>
          </cell>
        </row>
        <row r="2700">
          <cell r="B2700">
            <v>385555</v>
          </cell>
          <cell r="C2700" t="str">
            <v>JUSTECH (JIANGSU) PRECISION INDUSTRY CO., LTD.</v>
          </cell>
          <cell r="D2700" t="str">
            <v>V63</v>
          </cell>
          <cell r="E2700" t="str">
            <v>1177728-01-R</v>
          </cell>
          <cell r="F2700" t="str">
            <v>CIM</v>
          </cell>
          <cell r="G2700" t="str">
            <v>EQP,AE,CIM(CIM FX),D47-V63,JUSTECH,RETROFIT KIT</v>
          </cell>
          <cell r="H2700">
            <v>17877.742999999999</v>
          </cell>
          <cell r="I2700" t="str">
            <v>AE</v>
          </cell>
          <cell r="J2700" t="str">
            <v>Retrofit</v>
          </cell>
          <cell r="K2700">
            <v>89388.714999999997</v>
          </cell>
          <cell r="L2700">
            <v>5</v>
          </cell>
          <cell r="M2700" t="str">
            <v>OTS Quote</v>
          </cell>
          <cell r="N2700">
            <v>17877.742999999999</v>
          </cell>
          <cell r="O2700">
            <v>89388.714999999997</v>
          </cell>
          <cell r="P2700" t="b">
            <v>0</v>
          </cell>
          <cell r="Q2700" t="str">
            <v>China</v>
          </cell>
          <cell r="R2700" t="e">
            <v>#N/A</v>
          </cell>
          <cell r="S2700" t="e">
            <v>#N/A</v>
          </cell>
          <cell r="T2700" t="e">
            <v>#N/A</v>
          </cell>
          <cell r="U2700" t="e">
            <v>#N/A</v>
          </cell>
          <cell r="V2700" t="e">
            <v>#N/A</v>
          </cell>
          <cell r="Y2700" t="e">
            <v>#N/A</v>
          </cell>
          <cell r="Z2700">
            <v>89388.714999999997</v>
          </cell>
          <cell r="AB2700" t="str">
            <v>Under</v>
          </cell>
          <cell r="AC2700">
            <v>0.79999999999999993</v>
          </cell>
          <cell r="AD2700" t="e">
            <v>#N/A</v>
          </cell>
          <cell r="AF2700" t="str">
            <v>11855.00 / 15423.67 / 16463.58 / 16708.11 / 17877.74 / 17877.94 / 20121.87</v>
          </cell>
          <cell r="AG2700">
            <v>13639.333999999999</v>
          </cell>
          <cell r="AH2700">
            <v>1.3107489705875668</v>
          </cell>
          <cell r="AK2700">
            <v>1.3107489705875668</v>
          </cell>
          <cell r="AL2700">
            <v>6.5537448529378342</v>
          </cell>
          <cell r="AM2700">
            <v>0.99992668263714346</v>
          </cell>
          <cell r="AN2700">
            <v>61788</v>
          </cell>
          <cell r="AO2700">
            <v>0.99997878635057635</v>
          </cell>
          <cell r="AP2700">
            <v>0.71065995015213301</v>
          </cell>
          <cell r="AS2700">
            <v>1</v>
          </cell>
          <cell r="AT2700">
            <v>0</v>
          </cell>
        </row>
        <row r="2701">
          <cell r="B2701">
            <v>385554</v>
          </cell>
          <cell r="C2701" t="str">
            <v>JUSTECH (JIANGSU) PRECISION INDUSTRY CO., LTD.</v>
          </cell>
          <cell r="D2701" t="str">
            <v>V63</v>
          </cell>
          <cell r="E2701" t="str">
            <v>1177722-01-R</v>
          </cell>
          <cell r="F2701" t="str">
            <v>CIM</v>
          </cell>
          <cell r="G2701" t="str">
            <v>EQP,AE,CIM(CIM AUTO/LEGACY-ICT),D37-V63,JUSTECH,RETROFIT KIT</v>
          </cell>
          <cell r="H2701">
            <v>17877.937999999998</v>
          </cell>
          <cell r="I2701" t="str">
            <v>AE</v>
          </cell>
          <cell r="J2701" t="str">
            <v>Retrofit</v>
          </cell>
          <cell r="K2701">
            <v>89389.689999999988</v>
          </cell>
          <cell r="L2701">
            <v>5</v>
          </cell>
          <cell r="M2701" t="str">
            <v>OTS Quote</v>
          </cell>
          <cell r="N2701">
            <v>17877.937999999998</v>
          </cell>
          <cell r="O2701">
            <v>89389.689999999988</v>
          </cell>
          <cell r="P2701" t="b">
            <v>0</v>
          </cell>
          <cell r="Q2701" t="str">
            <v>China</v>
          </cell>
          <cell r="R2701" t="e">
            <v>#N/A</v>
          </cell>
          <cell r="S2701" t="e">
            <v>#N/A</v>
          </cell>
          <cell r="T2701" t="e">
            <v>#N/A</v>
          </cell>
          <cell r="U2701" t="e">
            <v>#N/A</v>
          </cell>
          <cell r="V2701" t="e">
            <v>#N/A</v>
          </cell>
          <cell r="Y2701" t="e">
            <v>#N/A</v>
          </cell>
          <cell r="Z2701">
            <v>89389.689999999988</v>
          </cell>
          <cell r="AB2701" t="str">
            <v>Under</v>
          </cell>
          <cell r="AC2701">
            <v>0.8</v>
          </cell>
          <cell r="AD2701" t="e">
            <v>#N/A</v>
          </cell>
          <cell r="AF2701" t="str">
            <v>11855.00 / 15423.67 / 16463.58 / 16708.11 / 17877.74 / 17877.94 / 20121.87</v>
          </cell>
          <cell r="AG2701">
            <v>13639.333999999999</v>
          </cell>
          <cell r="AH2701">
            <v>1.3107632674733238</v>
          </cell>
          <cell r="AK2701">
            <v>1.3107632674733238</v>
          </cell>
          <cell r="AL2701">
            <v>6.5538163373666194</v>
          </cell>
          <cell r="AM2701">
            <v>0.99992668263714346</v>
          </cell>
          <cell r="AN2701">
            <v>61788</v>
          </cell>
          <cell r="AO2701">
            <v>0.99997878611919022</v>
          </cell>
          <cell r="AP2701">
            <v>0.71065679419952099</v>
          </cell>
          <cell r="AS2701">
            <v>1</v>
          </cell>
          <cell r="AT2701">
            <v>0</v>
          </cell>
        </row>
        <row r="2702">
          <cell r="B2702">
            <v>385066</v>
          </cell>
          <cell r="C2702" t="str">
            <v>JUSTECH (JIANGSU) PRECISION INDUSTRY CO., LTD.</v>
          </cell>
          <cell r="D2702" t="str">
            <v>V64</v>
          </cell>
          <cell r="E2702" t="str">
            <v>1170840-01-R</v>
          </cell>
          <cell r="F2702" t="str">
            <v>CIM</v>
          </cell>
          <cell r="G2702" t="str">
            <v>EQP,AE,CIM IXMATION(CIM IXMATION ICT),V54-V64,JUSTECH,RETROFIT KIT</v>
          </cell>
          <cell r="H2702">
            <v>11855</v>
          </cell>
          <cell r="I2702" t="str">
            <v>AE</v>
          </cell>
          <cell r="J2702" t="str">
            <v>Retrofit</v>
          </cell>
          <cell r="K2702">
            <v>118550</v>
          </cell>
          <cell r="L2702">
            <v>10</v>
          </cell>
          <cell r="M2702" t="str">
            <v>EBD</v>
          </cell>
          <cell r="N2702">
            <v>11855</v>
          </cell>
          <cell r="O2702">
            <v>118550</v>
          </cell>
          <cell r="P2702" t="b">
            <v>0</v>
          </cell>
          <cell r="Q2702" t="str">
            <v>China</v>
          </cell>
          <cell r="R2702" t="e">
            <v>#N/A</v>
          </cell>
          <cell r="S2702" t="e">
            <v>#N/A</v>
          </cell>
          <cell r="T2702" t="e">
            <v>#N/A</v>
          </cell>
          <cell r="U2702" t="e">
            <v>#N/A</v>
          </cell>
          <cell r="V2702" t="e">
            <v>#N/A</v>
          </cell>
          <cell r="Y2702" t="e">
            <v>#N/A</v>
          </cell>
          <cell r="Z2702">
            <v>118550</v>
          </cell>
          <cell r="AB2702" t="str">
            <v>Under</v>
          </cell>
          <cell r="AC2702">
            <v>0.9</v>
          </cell>
          <cell r="AD2702" t="e">
            <v>#N/A</v>
          </cell>
          <cell r="AF2702" t="str">
            <v>11855.00 / 14469.63 / 15712.16</v>
          </cell>
          <cell r="AG2702">
            <v>13162.31525</v>
          </cell>
          <cell r="AH2702">
            <v>0.90067740931824292</v>
          </cell>
          <cell r="AK2702">
            <v>0.90067740931824292</v>
          </cell>
          <cell r="AL2702">
            <v>9.0067740931824289</v>
          </cell>
          <cell r="AM2702">
            <v>0.99992402552430892</v>
          </cell>
          <cell r="AN2702">
            <v>61788</v>
          </cell>
          <cell r="AO2702">
            <v>0.99998542310142224</v>
          </cell>
          <cell r="AP2702">
            <v>0.8081342655531818</v>
          </cell>
          <cell r="AS2702">
            <v>1</v>
          </cell>
          <cell r="AT2702">
            <v>0</v>
          </cell>
        </row>
        <row r="2703">
          <cell r="B2703">
            <v>385065</v>
          </cell>
          <cell r="C2703" t="str">
            <v>JUSTECH (JIANGSU) PRECISION INDUSTRY CO., LTD.</v>
          </cell>
          <cell r="D2703" t="str">
            <v>V64</v>
          </cell>
          <cell r="E2703" t="str">
            <v>1170839-01-R</v>
          </cell>
          <cell r="F2703" t="str">
            <v>CIM</v>
          </cell>
          <cell r="G2703" t="str">
            <v>EQP,AE,CIM IXMATION(CIM IXMATION FX),V54-V64,JUSTECH,RETROFIT KIT</v>
          </cell>
          <cell r="H2703">
            <v>11855</v>
          </cell>
          <cell r="I2703" t="str">
            <v>AE</v>
          </cell>
          <cell r="J2703" t="str">
            <v>Retrofit</v>
          </cell>
          <cell r="K2703">
            <v>379360</v>
          </cell>
          <cell r="L2703">
            <v>32</v>
          </cell>
          <cell r="M2703" t="str">
            <v>EBD</v>
          </cell>
          <cell r="N2703">
            <v>11855</v>
          </cell>
          <cell r="O2703">
            <v>379360</v>
          </cell>
          <cell r="P2703" t="b">
            <v>0</v>
          </cell>
          <cell r="Q2703" t="str">
            <v>China</v>
          </cell>
          <cell r="R2703" t="e">
            <v>#N/A</v>
          </cell>
          <cell r="S2703" t="e">
            <v>#N/A</v>
          </cell>
          <cell r="T2703" t="e">
            <v>#N/A</v>
          </cell>
          <cell r="U2703" t="e">
            <v>#N/A</v>
          </cell>
          <cell r="V2703" t="e">
            <v>#N/A</v>
          </cell>
          <cell r="Y2703" t="e">
            <v>#N/A</v>
          </cell>
          <cell r="Z2703">
            <v>379360</v>
          </cell>
          <cell r="AB2703" t="str">
            <v>Under</v>
          </cell>
          <cell r="AC2703">
            <v>0.96875</v>
          </cell>
          <cell r="AD2703" t="e">
            <v>#N/A</v>
          </cell>
          <cell r="AF2703" t="str">
            <v>11855.00 / 14469.63 / 15712.16</v>
          </cell>
          <cell r="AG2703">
            <v>13162.31525</v>
          </cell>
          <cell r="AH2703">
            <v>0.90067740931824292</v>
          </cell>
          <cell r="AK2703">
            <v>0.90067740931824292</v>
          </cell>
          <cell r="AL2703">
            <v>28.821677098183773</v>
          </cell>
          <cell r="AM2703">
            <v>0.99992402552430892</v>
          </cell>
          <cell r="AN2703">
            <v>61788</v>
          </cell>
          <cell r="AO2703">
            <v>0.99998542310142224</v>
          </cell>
          <cell r="AP2703">
            <v>0.8081342655531818</v>
          </cell>
          <cell r="AS2703">
            <v>1</v>
          </cell>
          <cell r="AT2703">
            <v>0</v>
          </cell>
        </row>
        <row r="2704">
          <cell r="B2704">
            <v>384821</v>
          </cell>
          <cell r="C2704" t="str">
            <v>JUSTECH (JIANGSU) PRECISION INDUSTRY CO., LTD.</v>
          </cell>
          <cell r="D2704" t="str">
            <v>V63</v>
          </cell>
          <cell r="E2704" t="str">
            <v>1168836-01-R</v>
          </cell>
          <cell r="F2704" t="str">
            <v>CIM</v>
          </cell>
          <cell r="G2704" t="str">
            <v>EQP,AE,CIM IXMATION,V57-V63,JUSTECH,RETROFIT KIT</v>
          </cell>
          <cell r="H2704">
            <v>16708.113499999999</v>
          </cell>
          <cell r="I2704" t="str">
            <v>AE</v>
          </cell>
          <cell r="J2704" t="str">
            <v>Retrofit</v>
          </cell>
          <cell r="K2704">
            <v>83540.567500000005</v>
          </cell>
          <cell r="L2704">
            <v>5</v>
          </cell>
          <cell r="M2704" t="str">
            <v>EBD</v>
          </cell>
          <cell r="N2704">
            <v>16708.113499999999</v>
          </cell>
          <cell r="O2704">
            <v>83540.567500000005</v>
          </cell>
          <cell r="P2704" t="b">
            <v>0</v>
          </cell>
          <cell r="Q2704" t="str">
            <v>China</v>
          </cell>
          <cell r="R2704" t="e">
            <v>#N/A</v>
          </cell>
          <cell r="S2704" t="e">
            <v>#N/A</v>
          </cell>
          <cell r="T2704" t="e">
            <v>#N/A</v>
          </cell>
          <cell r="U2704" t="e">
            <v>#N/A</v>
          </cell>
          <cell r="V2704" t="e">
            <v>#N/A</v>
          </cell>
          <cell r="Y2704" t="e">
            <v>#N/A</v>
          </cell>
          <cell r="Z2704">
            <v>83540.567500000005</v>
          </cell>
          <cell r="AB2704" t="str">
            <v>Under</v>
          </cell>
          <cell r="AC2704">
            <v>0.79999999999999993</v>
          </cell>
          <cell r="AD2704" t="e">
            <v>#N/A</v>
          </cell>
          <cell r="AF2704" t="str">
            <v>11855.00 / 15423.67 / 16463.58 / 16708.11 / 17877.74 / 17877.94 / 20121.87</v>
          </cell>
          <cell r="AG2704">
            <v>13639.333999999999</v>
          </cell>
          <cell r="AH2704">
            <v>1.2249948201283143</v>
          </cell>
          <cell r="AK2704">
            <v>1.2249948201283143</v>
          </cell>
          <cell r="AL2704">
            <v>6.1249741006415714</v>
          </cell>
          <cell r="AM2704">
            <v>0.99992668263714346</v>
          </cell>
          <cell r="AN2704">
            <v>61788</v>
          </cell>
          <cell r="AO2704">
            <v>0.99998017422767971</v>
          </cell>
          <cell r="AP2704">
            <v>0.72958966951511617</v>
          </cell>
          <cell r="AS2704">
            <v>1</v>
          </cell>
          <cell r="AT2704">
            <v>0</v>
          </cell>
        </row>
        <row r="2705">
          <cell r="B2705">
            <v>384820</v>
          </cell>
          <cell r="C2705" t="str">
            <v>JUSTECH (JIANGSU) PRECISION INDUSTRY CO., LTD.</v>
          </cell>
          <cell r="D2705" t="str">
            <v>V63</v>
          </cell>
          <cell r="E2705" t="str">
            <v>1168834-01-R</v>
          </cell>
          <cell r="F2705" t="str">
            <v>CIM</v>
          </cell>
          <cell r="G2705" t="str">
            <v>EQP,AE,CIM IXMATION(CIM IXMATION FX),V54-V63,JUSTECH,RETROFIT KIT</v>
          </cell>
          <cell r="H2705">
            <v>20121.87</v>
          </cell>
          <cell r="I2705" t="str">
            <v>AE</v>
          </cell>
          <cell r="J2705" t="str">
            <v>Retrofit</v>
          </cell>
          <cell r="K2705">
            <v>40243.74</v>
          </cell>
          <cell r="L2705">
            <v>2</v>
          </cell>
          <cell r="M2705" t="str">
            <v>EBD</v>
          </cell>
          <cell r="N2705">
            <v>20121.87</v>
          </cell>
          <cell r="O2705">
            <v>40243.74</v>
          </cell>
          <cell r="P2705" t="b">
            <v>0</v>
          </cell>
          <cell r="Q2705" t="str">
            <v>China</v>
          </cell>
          <cell r="R2705" t="e">
            <v>#N/A</v>
          </cell>
          <cell r="S2705" t="e">
            <v>#N/A</v>
          </cell>
          <cell r="T2705" t="e">
            <v>#N/A</v>
          </cell>
          <cell r="U2705" t="e">
            <v>#N/A</v>
          </cell>
          <cell r="V2705" t="e">
            <v>#N/A</v>
          </cell>
          <cell r="Y2705" t="e">
            <v>#N/A</v>
          </cell>
          <cell r="Z2705">
            <v>40243.74</v>
          </cell>
          <cell r="AB2705" t="str">
            <v>Under</v>
          </cell>
          <cell r="AC2705">
            <v>0.5</v>
          </cell>
          <cell r="AD2705" t="e">
            <v>#N/A</v>
          </cell>
          <cell r="AF2705" t="str">
            <v>11855.00 / 15423.67 / 16463.58 / 16708.11 / 17877.74 / 17877.94 / 20121.87</v>
          </cell>
          <cell r="AG2705">
            <v>13639.333999999999</v>
          </cell>
          <cell r="AH2705">
            <v>1.4752824441428005</v>
          </cell>
          <cell r="AK2705">
            <v>1.4752824441428005</v>
          </cell>
          <cell r="AL2705">
            <v>2.950564888285601</v>
          </cell>
          <cell r="AM2705">
            <v>0.99992668263714346</v>
          </cell>
          <cell r="AN2705">
            <v>61788</v>
          </cell>
          <cell r="AO2705">
            <v>0.99997612347957299</v>
          </cell>
          <cell r="AP2705">
            <v>0.67434016313847356</v>
          </cell>
          <cell r="AS2705">
            <v>1</v>
          </cell>
          <cell r="AT2705">
            <v>0</v>
          </cell>
        </row>
        <row r="2706">
          <cell r="B2706">
            <v>384819</v>
          </cell>
          <cell r="C2706" t="str">
            <v>JUSTECH (JIANGSU) PRECISION INDUSTRY CO., LTD.</v>
          </cell>
          <cell r="D2706" t="str">
            <v>V63</v>
          </cell>
          <cell r="E2706" t="str">
            <v>1168832-01-R</v>
          </cell>
          <cell r="F2706" t="str">
            <v>CIM</v>
          </cell>
          <cell r="G2706" t="str">
            <v>EQP,AE,CIM IXMATION(CIM IXMATION FX),V53-V63,JUSTECH,RETROFIT KIT</v>
          </cell>
          <cell r="H2706">
            <v>11855</v>
          </cell>
          <cell r="I2706" t="str">
            <v>AE</v>
          </cell>
          <cell r="J2706" t="str">
            <v>Retrofit</v>
          </cell>
          <cell r="K2706">
            <v>23710</v>
          </cell>
          <cell r="L2706">
            <v>2</v>
          </cell>
          <cell r="M2706" t="str">
            <v>EBD</v>
          </cell>
          <cell r="N2706">
            <v>11855</v>
          </cell>
          <cell r="O2706">
            <v>23710</v>
          </cell>
          <cell r="P2706" t="b">
            <v>0</v>
          </cell>
          <cell r="Q2706" t="str">
            <v>China</v>
          </cell>
          <cell r="R2706" t="e">
            <v>#N/A</v>
          </cell>
          <cell r="S2706" t="e">
            <v>#N/A</v>
          </cell>
          <cell r="T2706" t="e">
            <v>#N/A</v>
          </cell>
          <cell r="U2706" t="e">
            <v>#N/A</v>
          </cell>
          <cell r="V2706" t="e">
            <v>#N/A</v>
          </cell>
          <cell r="Y2706" t="e">
            <v>#N/A</v>
          </cell>
          <cell r="Z2706">
            <v>23710</v>
          </cell>
          <cell r="AB2706" t="str">
            <v>Under</v>
          </cell>
          <cell r="AC2706">
            <v>0.5</v>
          </cell>
          <cell r="AD2706" t="e">
            <v>#N/A</v>
          </cell>
          <cell r="AF2706" t="str">
            <v>11855.00 / 15423.67 / 16463.58 / 16708.11 / 17877.74 / 17877.94 / 20121.87</v>
          </cell>
          <cell r="AG2706">
            <v>13639.333999999999</v>
          </cell>
          <cell r="AH2706">
            <v>0.86917733666467889</v>
          </cell>
          <cell r="AK2706">
            <v>0.86917733666467889</v>
          </cell>
          <cell r="AL2706">
            <v>1.7383546733293578</v>
          </cell>
          <cell r="AM2706">
            <v>0.99992668263714346</v>
          </cell>
          <cell r="AN2706">
            <v>61788</v>
          </cell>
          <cell r="AO2706">
            <v>0.99998593291032778</v>
          </cell>
          <cell r="AP2706">
            <v>0.8081342655531818</v>
          </cell>
          <cell r="AS2706">
            <v>1</v>
          </cell>
          <cell r="AT2706">
            <v>0</v>
          </cell>
        </row>
        <row r="2707">
          <cell r="B2707">
            <v>384819</v>
          </cell>
          <cell r="C2707" t="str">
            <v>JUSTECH (JIANGSU) PRECISION INDUSTRY CO., LTD.</v>
          </cell>
          <cell r="D2707" t="str">
            <v>V63</v>
          </cell>
          <cell r="E2707" t="str">
            <v>1168832-01-R</v>
          </cell>
          <cell r="F2707" t="str">
            <v>CIM</v>
          </cell>
          <cell r="G2707" t="str">
            <v>EQP,AE,CIM IXMATION(CIM IXMATION FX),V53-V63,JUSTECH,RETROFIT KIT</v>
          </cell>
          <cell r="H2707">
            <v>11855</v>
          </cell>
          <cell r="I2707" t="str">
            <v>AE</v>
          </cell>
          <cell r="J2707" t="str">
            <v>Retrofit</v>
          </cell>
          <cell r="K2707">
            <v>35565</v>
          </cell>
          <cell r="L2707">
            <v>3</v>
          </cell>
          <cell r="M2707" t="str">
            <v>EBD</v>
          </cell>
          <cell r="N2707">
            <v>11855</v>
          </cell>
          <cell r="O2707">
            <v>35565</v>
          </cell>
          <cell r="P2707" t="b">
            <v>0</v>
          </cell>
          <cell r="Q2707" t="str">
            <v>China</v>
          </cell>
          <cell r="R2707" t="e">
            <v>#N/A</v>
          </cell>
          <cell r="S2707" t="e">
            <v>#N/A</v>
          </cell>
          <cell r="T2707" t="e">
            <v>#N/A</v>
          </cell>
          <cell r="U2707" t="e">
            <v>#N/A</v>
          </cell>
          <cell r="V2707" t="e">
            <v>#N/A</v>
          </cell>
          <cell r="Y2707" t="e">
            <v>#N/A</v>
          </cell>
          <cell r="Z2707">
            <v>35565</v>
          </cell>
          <cell r="AB2707" t="str">
            <v>Under</v>
          </cell>
          <cell r="AC2707">
            <v>0.66666666666666663</v>
          </cell>
          <cell r="AD2707" t="e">
            <v>#N/A</v>
          </cell>
          <cell r="AF2707" t="str">
            <v>11855.00 / 15423.67 / 16463.58 / 16708.11 / 17877.74 / 17877.94 / 20121.87</v>
          </cell>
          <cell r="AG2707">
            <v>13639.333999999999</v>
          </cell>
          <cell r="AH2707">
            <v>0.86917733666467889</v>
          </cell>
          <cell r="AK2707">
            <v>0.86917733666467889</v>
          </cell>
          <cell r="AL2707">
            <v>2.6075320099940367</v>
          </cell>
          <cell r="AM2707">
            <v>0.99992668263714346</v>
          </cell>
          <cell r="AN2707">
            <v>61788</v>
          </cell>
          <cell r="AO2707">
            <v>0.99998593291032778</v>
          </cell>
          <cell r="AP2707">
            <v>0.8081342655531818</v>
          </cell>
          <cell r="AS2707">
            <v>1</v>
          </cell>
          <cell r="AT2707">
            <v>0</v>
          </cell>
        </row>
        <row r="2708">
          <cell r="B2708">
            <v>384819</v>
          </cell>
          <cell r="C2708" t="str">
            <v>JUSTECH (JIANGSU) PRECISION INDUSTRY CO., LTD.</v>
          </cell>
          <cell r="D2708" t="str">
            <v>V63</v>
          </cell>
          <cell r="E2708" t="str">
            <v>1168832-01-R</v>
          </cell>
          <cell r="F2708" t="str">
            <v>CIM</v>
          </cell>
          <cell r="G2708" t="str">
            <v>EQP,AE,CIM IXMATION(CIM IXMATION FX),V53-V63,JUSTECH,RETROFIT KIT</v>
          </cell>
          <cell r="H2708">
            <v>11855</v>
          </cell>
          <cell r="I2708" t="str">
            <v>AE</v>
          </cell>
          <cell r="J2708" t="str">
            <v>Retrofit</v>
          </cell>
          <cell r="K2708">
            <v>177825</v>
          </cell>
          <cell r="L2708">
            <v>15</v>
          </cell>
          <cell r="M2708" t="str">
            <v>EBD</v>
          </cell>
          <cell r="N2708">
            <v>11855</v>
          </cell>
          <cell r="O2708">
            <v>177825</v>
          </cell>
          <cell r="P2708" t="b">
            <v>0</v>
          </cell>
          <cell r="Q2708" t="str">
            <v>China</v>
          </cell>
          <cell r="R2708" t="e">
            <v>#N/A</v>
          </cell>
          <cell r="S2708" t="e">
            <v>#N/A</v>
          </cell>
          <cell r="T2708" t="e">
            <v>#N/A</v>
          </cell>
          <cell r="U2708" t="e">
            <v>#N/A</v>
          </cell>
          <cell r="V2708" t="e">
            <v>#N/A</v>
          </cell>
          <cell r="Y2708" t="e">
            <v>#N/A</v>
          </cell>
          <cell r="Z2708">
            <v>177825</v>
          </cell>
          <cell r="AB2708" t="str">
            <v>Under</v>
          </cell>
          <cell r="AC2708">
            <v>0.93333333333333335</v>
          </cell>
          <cell r="AD2708" t="e">
            <v>#N/A</v>
          </cell>
          <cell r="AF2708" t="str">
            <v>11855.00 / 15423.67 / 16463.58 / 16708.11 / 17877.74 / 17877.94 / 20121.87</v>
          </cell>
          <cell r="AG2708">
            <v>13639.333999999999</v>
          </cell>
          <cell r="AH2708">
            <v>0.86917733666467889</v>
          </cell>
          <cell r="AK2708">
            <v>0.86917733666467889</v>
          </cell>
          <cell r="AL2708">
            <v>13.037660049970183</v>
          </cell>
          <cell r="AM2708">
            <v>0.99992668263714346</v>
          </cell>
          <cell r="AN2708">
            <v>61788</v>
          </cell>
          <cell r="AO2708">
            <v>0.99998593291032778</v>
          </cell>
          <cell r="AP2708">
            <v>0.8081342655531818</v>
          </cell>
          <cell r="AS2708">
            <v>1</v>
          </cell>
          <cell r="AT2708">
            <v>0</v>
          </cell>
        </row>
        <row r="2709">
          <cell r="B2709">
            <v>384818</v>
          </cell>
          <cell r="C2709" t="str">
            <v>JUSTECH (JIANGSU) PRECISION INDUSTRY CO., LTD.</v>
          </cell>
          <cell r="D2709" t="str">
            <v>V63</v>
          </cell>
          <cell r="E2709" t="str">
            <v>1168831-01-R</v>
          </cell>
          <cell r="F2709" t="str">
            <v>CIM</v>
          </cell>
          <cell r="G2709" t="str">
            <v>EQP,AE,CIM IXMATION(CIM IXMATION ICT),D23-V63,JUSTECH,RETROFIT KIT</v>
          </cell>
          <cell r="H2709">
            <v>16463.577000000001</v>
          </cell>
          <cell r="I2709" t="str">
            <v>AE</v>
          </cell>
          <cell r="J2709" t="str">
            <v>Retrofit</v>
          </cell>
          <cell r="K2709">
            <v>82317.885000000009</v>
          </cell>
          <cell r="L2709">
            <v>5</v>
          </cell>
          <cell r="M2709" t="str">
            <v>OTS Quote</v>
          </cell>
          <cell r="N2709">
            <v>16463.577000000001</v>
          </cell>
          <cell r="O2709">
            <v>82317.885000000009</v>
          </cell>
          <cell r="P2709" t="b">
            <v>0</v>
          </cell>
          <cell r="Q2709" t="str">
            <v>China</v>
          </cell>
          <cell r="R2709" t="e">
            <v>#N/A</v>
          </cell>
          <cell r="S2709" t="e">
            <v>#N/A</v>
          </cell>
          <cell r="T2709" t="e">
            <v>#N/A</v>
          </cell>
          <cell r="U2709" t="e">
            <v>#N/A</v>
          </cell>
          <cell r="V2709" t="e">
            <v>#N/A</v>
          </cell>
          <cell r="Y2709" t="e">
            <v>#N/A</v>
          </cell>
          <cell r="Z2709">
            <v>82317.885000000009</v>
          </cell>
          <cell r="AB2709" t="str">
            <v>Under</v>
          </cell>
          <cell r="AC2709">
            <v>0.79999999999999993</v>
          </cell>
          <cell r="AD2709" t="e">
            <v>#N/A</v>
          </cell>
          <cell r="AF2709" t="str">
            <v>11855.00 / 15423.67 / 16463.58 / 16708.11 / 17877.74 / 17877.94 / 20121.87</v>
          </cell>
          <cell r="AG2709">
            <v>13639.333999999999</v>
          </cell>
          <cell r="AH2709">
            <v>1.2070660488261378</v>
          </cell>
          <cell r="AK2709">
            <v>1.2070660488261378</v>
          </cell>
          <cell r="AL2709">
            <v>6.0353302441306891</v>
          </cell>
          <cell r="AM2709">
            <v>0.99992668263714357</v>
          </cell>
          <cell r="AN2709">
            <v>61788</v>
          </cell>
          <cell r="AO2709">
            <v>0.99998046439359056</v>
          </cell>
          <cell r="AP2709">
            <v>0.73354733928918225</v>
          </cell>
          <cell r="AS2709">
            <v>1</v>
          </cell>
          <cell r="AT2709">
            <v>0</v>
          </cell>
        </row>
        <row r="2710">
          <cell r="B2710">
            <v>384817</v>
          </cell>
          <cell r="C2710" t="str">
            <v>JUSTECH (JIANGSU) PRECISION INDUSTRY CO., LTD.</v>
          </cell>
          <cell r="D2710" t="str">
            <v>V63</v>
          </cell>
          <cell r="E2710" t="str">
            <v>1168822-01-R</v>
          </cell>
          <cell r="F2710" t="str">
            <v>CIM</v>
          </cell>
          <cell r="G2710" t="str">
            <v>EQP,AE,CIM IXMATION(CIM IXMATION FX),D93-V63,JUSTECH,RETROFIT KIT</v>
          </cell>
          <cell r="H2710">
            <v>15423.668</v>
          </cell>
          <cell r="I2710" t="str">
            <v>AE</v>
          </cell>
          <cell r="J2710" t="str">
            <v>Retrofit</v>
          </cell>
          <cell r="K2710">
            <v>30847.335999999999</v>
          </cell>
          <cell r="L2710">
            <v>2</v>
          </cell>
          <cell r="M2710" t="str">
            <v>OTS Quote</v>
          </cell>
          <cell r="N2710">
            <v>15423.668</v>
          </cell>
          <cell r="O2710">
            <v>30847.335999999999</v>
          </cell>
          <cell r="P2710" t="b">
            <v>0</v>
          </cell>
          <cell r="Q2710" t="str">
            <v>China</v>
          </cell>
          <cell r="R2710" t="e">
            <v>#N/A</v>
          </cell>
          <cell r="S2710" t="e">
            <v>#N/A</v>
          </cell>
          <cell r="T2710" t="e">
            <v>#N/A</v>
          </cell>
          <cell r="U2710" t="e">
            <v>#N/A</v>
          </cell>
          <cell r="V2710" t="e">
            <v>#N/A</v>
          </cell>
          <cell r="Y2710" t="e">
            <v>#N/A</v>
          </cell>
          <cell r="Z2710">
            <v>30847.335999999999</v>
          </cell>
          <cell r="AB2710" t="str">
            <v>Under</v>
          </cell>
          <cell r="AC2710">
            <v>0.5</v>
          </cell>
          <cell r="AD2710" t="e">
            <v>#N/A</v>
          </cell>
          <cell r="AF2710" t="str">
            <v>11855.00 / 15423.67 / 16463.58 / 16708.11 / 17877.74 / 17877.94 / 20121.87</v>
          </cell>
          <cell r="AG2710">
            <v>13639.333999999999</v>
          </cell>
          <cell r="AH2710">
            <v>1.1308226633353213</v>
          </cell>
          <cell r="AK2710">
            <v>1.1308226633353213</v>
          </cell>
          <cell r="AL2710">
            <v>2.2616453266706427</v>
          </cell>
          <cell r="AM2710">
            <v>0.99992668263714346</v>
          </cell>
          <cell r="AN2710">
            <v>61788</v>
          </cell>
          <cell r="AO2710">
            <v>0.99998169834493211</v>
          </cell>
          <cell r="AP2710">
            <v>0.75037761377613776</v>
          </cell>
          <cell r="AS2710">
            <v>1</v>
          </cell>
          <cell r="AT2710">
            <v>0</v>
          </cell>
        </row>
        <row r="2711">
          <cell r="B2711">
            <v>384815</v>
          </cell>
          <cell r="C2711" t="str">
            <v>JUSTECH (JIANGSU) PRECISION INDUSTRY CO., LTD.</v>
          </cell>
          <cell r="D2711" t="str">
            <v>V63</v>
          </cell>
          <cell r="E2711" t="str">
            <v>1168816-01-R</v>
          </cell>
          <cell r="F2711" t="str">
            <v>CIM</v>
          </cell>
          <cell r="G2711" t="str">
            <v>EQP,AE,CIM IXM(CIM IXM-AUTO/LEGACY-ICT),D37-V63,JST,RETROFIT KIT</v>
          </cell>
          <cell r="H2711">
            <v>17877.937999999998</v>
          </cell>
          <cell r="I2711" t="str">
            <v>AE</v>
          </cell>
          <cell r="J2711" t="str">
            <v>Retrofit</v>
          </cell>
          <cell r="K2711">
            <v>71511.751999999993</v>
          </cell>
          <cell r="L2711">
            <v>4</v>
          </cell>
          <cell r="M2711" t="str">
            <v>OTS Quote</v>
          </cell>
          <cell r="N2711">
            <v>17877.937999999998</v>
          </cell>
          <cell r="O2711">
            <v>71511.751999999993</v>
          </cell>
          <cell r="P2711" t="b">
            <v>0</v>
          </cell>
          <cell r="Q2711" t="str">
            <v>China</v>
          </cell>
          <cell r="R2711" t="e">
            <v>#N/A</v>
          </cell>
          <cell r="S2711" t="e">
            <v>#N/A</v>
          </cell>
          <cell r="T2711" t="e">
            <v>#N/A</v>
          </cell>
          <cell r="U2711" t="e">
            <v>#N/A</v>
          </cell>
          <cell r="V2711" t="e">
            <v>#N/A</v>
          </cell>
          <cell r="Y2711" t="e">
            <v>#N/A</v>
          </cell>
          <cell r="Z2711">
            <v>71511.751999999993</v>
          </cell>
          <cell r="AB2711" t="str">
            <v>Under</v>
          </cell>
          <cell r="AC2711">
            <v>0.75</v>
          </cell>
          <cell r="AD2711" t="e">
            <v>#N/A</v>
          </cell>
          <cell r="AF2711" t="str">
            <v>11855.00 / 15423.67 / 16463.58 / 16708.11 / 17877.74 / 17877.94 / 20121.87</v>
          </cell>
          <cell r="AG2711">
            <v>13639.333999999999</v>
          </cell>
          <cell r="AH2711">
            <v>1.3107632674733238</v>
          </cell>
          <cell r="AK2711">
            <v>1.3107632674733238</v>
          </cell>
          <cell r="AL2711">
            <v>5.2430530698932953</v>
          </cell>
          <cell r="AM2711">
            <v>0.99992668263714346</v>
          </cell>
          <cell r="AN2711">
            <v>61788</v>
          </cell>
          <cell r="AO2711">
            <v>0.99997878611919022</v>
          </cell>
          <cell r="AP2711">
            <v>0.71065679419952099</v>
          </cell>
          <cell r="AS2711">
            <v>1</v>
          </cell>
          <cell r="AT2711">
            <v>0</v>
          </cell>
        </row>
        <row r="2712">
          <cell r="B2712">
            <v>384816</v>
          </cell>
          <cell r="C2712" t="str">
            <v>JUSTECH (JIANGSU) PRECISION INDUSTRY CO., LTD.</v>
          </cell>
          <cell r="D2712" t="str">
            <v>V68</v>
          </cell>
          <cell r="E2712" t="str">
            <v>1168816-01-R</v>
          </cell>
          <cell r="F2712" t="str">
            <v>CIM</v>
          </cell>
          <cell r="G2712" t="str">
            <v>EQP,AE,CIM IXM(CIM IXM-AUTO/LEGACY-ICT),D37-V63,JST,RETROFIT KIT</v>
          </cell>
          <cell r="H2712">
            <v>22216.468000000001</v>
          </cell>
          <cell r="I2712" t="str">
            <v>AE</v>
          </cell>
          <cell r="J2712" t="str">
            <v>Retrofit</v>
          </cell>
          <cell r="K2712">
            <v>22216.468000000001</v>
          </cell>
          <cell r="L2712">
            <v>1</v>
          </cell>
          <cell r="M2712" t="str">
            <v>OTS Quote</v>
          </cell>
          <cell r="N2712">
            <v>22216.468000000001</v>
          </cell>
          <cell r="O2712">
            <v>22216.468000000001</v>
          </cell>
          <cell r="P2712" t="b">
            <v>0</v>
          </cell>
          <cell r="Q2712" t="str">
            <v>China</v>
          </cell>
          <cell r="R2712" t="e">
            <v>#N/A</v>
          </cell>
          <cell r="S2712" t="e">
            <v>#N/A</v>
          </cell>
          <cell r="T2712" t="e">
            <v>#N/A</v>
          </cell>
          <cell r="U2712" t="e">
            <v>#N/A</v>
          </cell>
          <cell r="V2712" t="e">
            <v>#N/A</v>
          </cell>
          <cell r="Y2712" t="e">
            <v>#N/A</v>
          </cell>
          <cell r="Z2712">
            <v>22216.468000000001</v>
          </cell>
          <cell r="AB2712" t="str">
            <v>Under</v>
          </cell>
          <cell r="AC2712" t="str">
            <v/>
          </cell>
          <cell r="AD2712" t="e">
            <v>#N/A</v>
          </cell>
          <cell r="AF2712" t="str">
            <v>13606.47 / 15006.47 / 18216.47 / 18736.47 / 22216.47</v>
          </cell>
          <cell r="AG2712">
            <v>16871.468000000001</v>
          </cell>
          <cell r="AH2712">
            <v>1.3168070496295876</v>
          </cell>
          <cell r="AK2712">
            <v>1.3168070496295876</v>
          </cell>
          <cell r="AL2712">
            <v>1.3168070496295876</v>
          </cell>
          <cell r="AM2712">
            <v>0.99994072833496173</v>
          </cell>
          <cell r="AN2712">
            <v>61788</v>
          </cell>
          <cell r="AO2712">
            <v>0.99997868830436931</v>
          </cell>
          <cell r="AP2712">
            <v>0.64044040914093348</v>
          </cell>
          <cell r="AS2712">
            <v>1</v>
          </cell>
          <cell r="AT2712">
            <v>0</v>
          </cell>
        </row>
        <row r="2713">
          <cell r="B2713">
            <v>386273</v>
          </cell>
          <cell r="C2713" t="str">
            <v>JUSTECH (JIANGSU) PRECISION INDUSTRY CO., LTD.</v>
          </cell>
          <cell r="D2713" t="str">
            <v>V68</v>
          </cell>
          <cell r="E2713" t="str">
            <v>1189189-01-R</v>
          </cell>
          <cell r="F2713" t="str">
            <v>FBI</v>
          </cell>
          <cell r="G2713" t="str">
            <v>EQP,AE,FBI,V57-V68,JUSTECH,RETROFIT KIT</v>
          </cell>
          <cell r="H2713">
            <v>29835.16</v>
          </cell>
          <cell r="I2713" t="str">
            <v>AE</v>
          </cell>
          <cell r="J2713" t="str">
            <v>Retrofit</v>
          </cell>
          <cell r="K2713">
            <v>298351.59999999998</v>
          </cell>
          <cell r="L2713">
            <v>10</v>
          </cell>
          <cell r="M2713" t="str">
            <v>EBD</v>
          </cell>
          <cell r="N2713">
            <v>29835.16</v>
          </cell>
          <cell r="O2713">
            <v>298351.59999999998</v>
          </cell>
          <cell r="P2713" t="b">
            <v>0</v>
          </cell>
          <cell r="Q2713" t="str">
            <v>China</v>
          </cell>
          <cell r="R2713" t="e">
            <v>#N/A</v>
          </cell>
          <cell r="S2713" t="e">
            <v>#N/A</v>
          </cell>
          <cell r="T2713" t="e">
            <v>#N/A</v>
          </cell>
          <cell r="U2713" t="e">
            <v>#N/A</v>
          </cell>
          <cell r="V2713" t="e">
            <v>#N/A</v>
          </cell>
          <cell r="Y2713" t="e">
            <v>#N/A</v>
          </cell>
          <cell r="Z2713">
            <v>298351.59999999998</v>
          </cell>
          <cell r="AB2713" t="str">
            <v>Under</v>
          </cell>
          <cell r="AC2713">
            <v>0.90000000000000013</v>
          </cell>
          <cell r="AD2713" t="e">
            <v>#N/A</v>
          </cell>
          <cell r="AF2713">
            <v>29835.16</v>
          </cell>
          <cell r="AG2713">
            <v>29835.16</v>
          </cell>
          <cell r="AH2713">
            <v>1</v>
          </cell>
          <cell r="AK2713">
            <v>1</v>
          </cell>
          <cell r="AL2713">
            <v>10</v>
          </cell>
          <cell r="AM2713">
            <v>0.99996648249917208</v>
          </cell>
          <cell r="AN2713">
            <v>143894.39999999999</v>
          </cell>
          <cell r="AO2713">
            <v>0.99999305045922571</v>
          </cell>
          <cell r="AP2713">
            <v>0.79265933907087416</v>
          </cell>
          <cell r="AS2713">
            <v>1</v>
          </cell>
          <cell r="AT2713">
            <v>0</v>
          </cell>
        </row>
        <row r="2714">
          <cell r="B2714">
            <v>386272</v>
          </cell>
          <cell r="C2714" t="str">
            <v>JUSTECH (JIANGSU) PRECISION INDUSTRY CO., LTD.</v>
          </cell>
          <cell r="D2714" t="str">
            <v>V68</v>
          </cell>
          <cell r="E2714" t="str">
            <v>1189188-01-R</v>
          </cell>
          <cell r="F2714" t="str">
            <v>FBI</v>
          </cell>
          <cell r="G2714" t="str">
            <v>EQP,AE,FBI,V54-V68,JUSTECH,RETROFIT KIT</v>
          </cell>
          <cell r="H2714">
            <v>29835.16</v>
          </cell>
          <cell r="I2714" t="str">
            <v>AE</v>
          </cell>
          <cell r="J2714" t="str">
            <v>Retrofit</v>
          </cell>
          <cell r="K2714">
            <v>59670.32</v>
          </cell>
          <cell r="L2714">
            <v>2</v>
          </cell>
          <cell r="M2714" t="str">
            <v>EBD</v>
          </cell>
          <cell r="N2714">
            <v>29835.16</v>
          </cell>
          <cell r="O2714">
            <v>59670.32</v>
          </cell>
          <cell r="P2714" t="b">
            <v>0</v>
          </cell>
          <cell r="Q2714" t="str">
            <v>China</v>
          </cell>
          <cell r="R2714" t="e">
            <v>#N/A</v>
          </cell>
          <cell r="S2714" t="e">
            <v>#N/A</v>
          </cell>
          <cell r="T2714" t="e">
            <v>#N/A</v>
          </cell>
          <cell r="U2714" t="e">
            <v>#N/A</v>
          </cell>
          <cell r="V2714" t="e">
            <v>#N/A</v>
          </cell>
          <cell r="Y2714" t="e">
            <v>#N/A</v>
          </cell>
          <cell r="Z2714">
            <v>59670.32</v>
          </cell>
          <cell r="AB2714" t="str">
            <v>Under</v>
          </cell>
          <cell r="AC2714">
            <v>0.5</v>
          </cell>
          <cell r="AD2714" t="e">
            <v>#N/A</v>
          </cell>
          <cell r="AF2714">
            <v>29835.16</v>
          </cell>
          <cell r="AG2714">
            <v>29835.16</v>
          </cell>
          <cell r="AH2714">
            <v>1</v>
          </cell>
          <cell r="AK2714">
            <v>1</v>
          </cell>
          <cell r="AL2714">
            <v>2</v>
          </cell>
          <cell r="AM2714">
            <v>0.99996648249917208</v>
          </cell>
          <cell r="AN2714">
            <v>143894.39999999999</v>
          </cell>
          <cell r="AO2714">
            <v>0.99999305045922571</v>
          </cell>
          <cell r="AP2714">
            <v>0.79265933907087416</v>
          </cell>
          <cell r="AS2714">
            <v>1</v>
          </cell>
          <cell r="AT2714">
            <v>0</v>
          </cell>
        </row>
        <row r="2715">
          <cell r="B2715">
            <v>386271</v>
          </cell>
          <cell r="C2715" t="str">
            <v>JUSTECH (JIANGSU) PRECISION INDUSTRY CO., LTD.</v>
          </cell>
          <cell r="D2715" t="str">
            <v>V68</v>
          </cell>
          <cell r="E2715" t="str">
            <v>1189187-01-R</v>
          </cell>
          <cell r="F2715" t="str">
            <v>FBI</v>
          </cell>
          <cell r="G2715" t="str">
            <v>EQP,AE,FBI,V53-V68,JUSTECH,RETROFIT KIT</v>
          </cell>
          <cell r="H2715">
            <v>29835.16</v>
          </cell>
          <cell r="I2715" t="str">
            <v>AE</v>
          </cell>
          <cell r="J2715" t="str">
            <v>Retrofit</v>
          </cell>
          <cell r="K2715">
            <v>179010.96</v>
          </cell>
          <cell r="L2715">
            <v>6</v>
          </cell>
          <cell r="M2715" t="str">
            <v>EBD</v>
          </cell>
          <cell r="N2715">
            <v>29835.16</v>
          </cell>
          <cell r="O2715">
            <v>179010.96</v>
          </cell>
          <cell r="P2715" t="b">
            <v>0</v>
          </cell>
          <cell r="Q2715" t="str">
            <v>China</v>
          </cell>
          <cell r="R2715" t="e">
            <v>#N/A</v>
          </cell>
          <cell r="S2715" t="e">
            <v>#N/A</v>
          </cell>
          <cell r="T2715" t="e">
            <v>#N/A</v>
          </cell>
          <cell r="U2715" t="e">
            <v>#N/A</v>
          </cell>
          <cell r="V2715" t="e">
            <v>#N/A</v>
          </cell>
          <cell r="Y2715" t="e">
            <v>#N/A</v>
          </cell>
          <cell r="Z2715">
            <v>179010.96</v>
          </cell>
          <cell r="AB2715" t="str">
            <v>Under</v>
          </cell>
          <cell r="AC2715">
            <v>0.83333333333333326</v>
          </cell>
          <cell r="AD2715" t="e">
            <v>#N/A</v>
          </cell>
          <cell r="AF2715">
            <v>29835.16</v>
          </cell>
          <cell r="AG2715">
            <v>29835.16</v>
          </cell>
          <cell r="AH2715">
            <v>1</v>
          </cell>
          <cell r="AK2715">
            <v>1</v>
          </cell>
          <cell r="AL2715">
            <v>6</v>
          </cell>
          <cell r="AM2715">
            <v>0.99996648249917208</v>
          </cell>
          <cell r="AN2715">
            <v>143894.39999999999</v>
          </cell>
          <cell r="AO2715">
            <v>0.99999305045922571</v>
          </cell>
          <cell r="AP2715">
            <v>0.79265933907087416</v>
          </cell>
          <cell r="AS2715">
            <v>1</v>
          </cell>
          <cell r="AT2715">
            <v>0</v>
          </cell>
        </row>
        <row r="2716">
          <cell r="B2716">
            <v>386270</v>
          </cell>
          <cell r="C2716" t="str">
            <v>JUSTECH (JIANGSU) PRECISION INDUSTRY CO., LTD.</v>
          </cell>
          <cell r="D2716" t="str">
            <v>V68</v>
          </cell>
          <cell r="E2716" t="str">
            <v>1189185-01-R</v>
          </cell>
          <cell r="F2716" t="str">
            <v>FBI</v>
          </cell>
          <cell r="G2716" t="str">
            <v>EQP,AE,FBI,D94-V68,JUSTECH,RETROFIT KIT</v>
          </cell>
          <cell r="H2716">
            <v>29835.16</v>
          </cell>
          <cell r="I2716" t="str">
            <v>AE</v>
          </cell>
          <cell r="J2716" t="str">
            <v>Retrofit</v>
          </cell>
          <cell r="K2716">
            <v>59670.32</v>
          </cell>
          <cell r="L2716">
            <v>2</v>
          </cell>
          <cell r="M2716" t="str">
            <v>OTS Quote</v>
          </cell>
          <cell r="N2716">
            <v>29835.16</v>
          </cell>
          <cell r="O2716">
            <v>59670.32</v>
          </cell>
          <cell r="P2716" t="b">
            <v>0</v>
          </cell>
          <cell r="Q2716" t="str">
            <v>China</v>
          </cell>
          <cell r="R2716" t="e">
            <v>#N/A</v>
          </cell>
          <cell r="S2716" t="e">
            <v>#N/A</v>
          </cell>
          <cell r="T2716" t="e">
            <v>#N/A</v>
          </cell>
          <cell r="U2716" t="e">
            <v>#N/A</v>
          </cell>
          <cell r="V2716" t="e">
            <v>#N/A</v>
          </cell>
          <cell r="Y2716" t="e">
            <v>#N/A</v>
          </cell>
          <cell r="Z2716">
            <v>59670.32</v>
          </cell>
          <cell r="AB2716" t="str">
            <v>Under</v>
          </cell>
          <cell r="AC2716">
            <v>0.5</v>
          </cell>
          <cell r="AD2716" t="e">
            <v>#N/A</v>
          </cell>
          <cell r="AF2716">
            <v>29835.16</v>
          </cell>
          <cell r="AG2716">
            <v>29835.16</v>
          </cell>
          <cell r="AH2716">
            <v>1</v>
          </cell>
          <cell r="AK2716">
            <v>1</v>
          </cell>
          <cell r="AL2716">
            <v>2</v>
          </cell>
          <cell r="AM2716">
            <v>0.99996648249917208</v>
          </cell>
          <cell r="AN2716">
            <v>143894.39999999999</v>
          </cell>
          <cell r="AO2716">
            <v>0.99999305045922571</v>
          </cell>
          <cell r="AP2716">
            <v>0.79265933907087416</v>
          </cell>
          <cell r="AS2716">
            <v>1</v>
          </cell>
          <cell r="AT2716">
            <v>0</v>
          </cell>
        </row>
        <row r="2717">
          <cell r="B2717">
            <v>386269</v>
          </cell>
          <cell r="C2717" t="str">
            <v>JUSTECH (JIANGSU) PRECISION INDUSTRY CO., LTD.</v>
          </cell>
          <cell r="D2717" t="str">
            <v>V68</v>
          </cell>
          <cell r="E2717" t="str">
            <v>1189182-01-R</v>
          </cell>
          <cell r="F2717" t="str">
            <v>FBI</v>
          </cell>
          <cell r="G2717" t="str">
            <v>EQP,AE,FBI,D47-V68,JUSTECH,RETROFIT KIT</v>
          </cell>
          <cell r="H2717">
            <v>29835.16</v>
          </cell>
          <cell r="I2717" t="str">
            <v>AE</v>
          </cell>
          <cell r="J2717" t="str">
            <v>Retrofit</v>
          </cell>
          <cell r="K2717">
            <v>179010.96</v>
          </cell>
          <cell r="L2717">
            <v>6</v>
          </cell>
          <cell r="M2717" t="str">
            <v>OTS Quote</v>
          </cell>
          <cell r="N2717">
            <v>29835.16</v>
          </cell>
          <cell r="O2717">
            <v>179010.96</v>
          </cell>
          <cell r="P2717" t="b">
            <v>0</v>
          </cell>
          <cell r="Q2717" t="str">
            <v>China</v>
          </cell>
          <cell r="R2717" t="e">
            <v>#N/A</v>
          </cell>
          <cell r="S2717" t="e">
            <v>#N/A</v>
          </cell>
          <cell r="T2717" t="e">
            <v>#N/A</v>
          </cell>
          <cell r="U2717" t="e">
            <v>#N/A</v>
          </cell>
          <cell r="V2717" t="e">
            <v>#N/A</v>
          </cell>
          <cell r="Y2717" t="e">
            <v>#N/A</v>
          </cell>
          <cell r="Z2717">
            <v>179010.96</v>
          </cell>
          <cell r="AB2717" t="str">
            <v>Under</v>
          </cell>
          <cell r="AC2717">
            <v>0.83333333333333326</v>
          </cell>
          <cell r="AD2717" t="e">
            <v>#N/A</v>
          </cell>
          <cell r="AF2717">
            <v>29835.16</v>
          </cell>
          <cell r="AG2717">
            <v>29835.16</v>
          </cell>
          <cell r="AH2717">
            <v>1</v>
          </cell>
          <cell r="AK2717">
            <v>1</v>
          </cell>
          <cell r="AL2717">
            <v>6</v>
          </cell>
          <cell r="AM2717">
            <v>0.99996648249917208</v>
          </cell>
          <cell r="AN2717">
            <v>143894.39999999999</v>
          </cell>
          <cell r="AO2717">
            <v>0.99999305045922571</v>
          </cell>
          <cell r="AP2717">
            <v>0.79265933907087416</v>
          </cell>
          <cell r="AS2717">
            <v>1</v>
          </cell>
          <cell r="AT2717">
            <v>0</v>
          </cell>
        </row>
        <row r="2718">
          <cell r="B2718">
            <v>385096</v>
          </cell>
          <cell r="C2718" t="str">
            <v>JUSTECH (JIANGSU) PRECISION INDUSTRY CO., LTD.</v>
          </cell>
          <cell r="D2718" t="str">
            <v>V64</v>
          </cell>
          <cell r="E2718" t="str">
            <v>1171055-01-R</v>
          </cell>
          <cell r="F2718" t="str">
            <v>FBI</v>
          </cell>
          <cell r="G2718" t="str">
            <v>EQP,AE,FBI,V57-V64,JUSTECH,RETROFIT KIT</v>
          </cell>
          <cell r="H2718">
            <v>13789.616</v>
          </cell>
          <cell r="I2718" t="str">
            <v>AE</v>
          </cell>
          <cell r="J2718" t="str">
            <v>Retrofit</v>
          </cell>
          <cell r="K2718">
            <v>110316.928</v>
          </cell>
          <cell r="L2718">
            <v>8</v>
          </cell>
          <cell r="M2718" t="str">
            <v>EBD</v>
          </cell>
          <cell r="N2718">
            <v>13789.616</v>
          </cell>
          <cell r="O2718">
            <v>110316.928</v>
          </cell>
          <cell r="P2718" t="b">
            <v>0</v>
          </cell>
          <cell r="Q2718" t="str">
            <v>China</v>
          </cell>
          <cell r="R2718" t="e">
            <v>#N/A</v>
          </cell>
          <cell r="S2718" t="e">
            <v>#N/A</v>
          </cell>
          <cell r="T2718" t="e">
            <v>#N/A</v>
          </cell>
          <cell r="U2718" t="e">
            <v>#N/A</v>
          </cell>
          <cell r="V2718" t="e">
            <v>#N/A</v>
          </cell>
          <cell r="Y2718" t="e">
            <v>#N/A</v>
          </cell>
          <cell r="Z2718">
            <v>110316.928</v>
          </cell>
          <cell r="AB2718" t="str">
            <v>Under</v>
          </cell>
          <cell r="AC2718">
            <v>0.875</v>
          </cell>
          <cell r="AD2718" t="e">
            <v>#N/A</v>
          </cell>
          <cell r="AF2718">
            <v>13789.62</v>
          </cell>
          <cell r="AG2718">
            <v>13789.616</v>
          </cell>
          <cell r="AH2718">
            <v>1</v>
          </cell>
          <cell r="AK2718">
            <v>1</v>
          </cell>
          <cell r="AL2718">
            <v>8</v>
          </cell>
          <cell r="AM2718">
            <v>0.99992748166446399</v>
          </cell>
          <cell r="AN2718">
            <v>110688</v>
          </cell>
          <cell r="AO2718">
            <v>0.9999909655969933</v>
          </cell>
          <cell r="AP2718">
            <v>0.87541905174906043</v>
          </cell>
          <cell r="AS2718">
            <v>1</v>
          </cell>
          <cell r="AT2718">
            <v>0</v>
          </cell>
        </row>
        <row r="2719">
          <cell r="B2719">
            <v>385095</v>
          </cell>
          <cell r="C2719" t="str">
            <v>JUSTECH (JIANGSU) PRECISION INDUSTRY CO., LTD.</v>
          </cell>
          <cell r="D2719" t="str">
            <v>V64</v>
          </cell>
          <cell r="E2719" t="str">
            <v>1171054-01-R</v>
          </cell>
          <cell r="F2719" t="str">
            <v>FBI</v>
          </cell>
          <cell r="G2719" t="str">
            <v>EQP,AE,FBI,V54-V64,JUSTECH,RETROFIT KIT</v>
          </cell>
          <cell r="H2719">
            <v>13789.616</v>
          </cell>
          <cell r="I2719" t="str">
            <v>AE</v>
          </cell>
          <cell r="J2719" t="str">
            <v>Retrofit</v>
          </cell>
          <cell r="K2719">
            <v>399898.864</v>
          </cell>
          <cell r="L2719">
            <v>29</v>
          </cell>
          <cell r="M2719" t="str">
            <v>EBD</v>
          </cell>
          <cell r="N2719">
            <v>13789.616</v>
          </cell>
          <cell r="O2719">
            <v>399898.864</v>
          </cell>
          <cell r="P2719" t="b">
            <v>0</v>
          </cell>
          <cell r="Q2719" t="str">
            <v>China</v>
          </cell>
          <cell r="R2719" t="e">
            <v>#N/A</v>
          </cell>
          <cell r="S2719" t="e">
            <v>#N/A</v>
          </cell>
          <cell r="T2719" t="e">
            <v>#N/A</v>
          </cell>
          <cell r="U2719" t="e">
            <v>#N/A</v>
          </cell>
          <cell r="V2719" t="e">
            <v>#N/A</v>
          </cell>
          <cell r="Y2719" t="e">
            <v>#N/A</v>
          </cell>
          <cell r="Z2719">
            <v>399898.864</v>
          </cell>
          <cell r="AB2719" t="str">
            <v>Under</v>
          </cell>
          <cell r="AC2719">
            <v>0.96551724137931039</v>
          </cell>
          <cell r="AD2719" t="e">
            <v>#N/A</v>
          </cell>
          <cell r="AF2719">
            <v>13789.62</v>
          </cell>
          <cell r="AG2719">
            <v>13789.616</v>
          </cell>
          <cell r="AH2719">
            <v>1</v>
          </cell>
          <cell r="AK2719">
            <v>1</v>
          </cell>
          <cell r="AL2719">
            <v>29</v>
          </cell>
          <cell r="AM2719">
            <v>0.99992748166446399</v>
          </cell>
          <cell r="AN2719">
            <v>110688</v>
          </cell>
          <cell r="AO2719">
            <v>0.9999909655969933</v>
          </cell>
          <cell r="AP2719">
            <v>0.87541905174906043</v>
          </cell>
          <cell r="AS2719">
            <v>1</v>
          </cell>
          <cell r="AT2719">
            <v>0</v>
          </cell>
        </row>
        <row r="2720">
          <cell r="B2720">
            <v>385095</v>
          </cell>
          <cell r="C2720" t="str">
            <v>JUSTECH (JIANGSU) PRECISION INDUSTRY CO., LTD.</v>
          </cell>
          <cell r="D2720" t="str">
            <v>V64</v>
          </cell>
          <cell r="E2720" t="str">
            <v>1171054-01-R</v>
          </cell>
          <cell r="F2720" t="str">
            <v>FBI</v>
          </cell>
          <cell r="G2720" t="str">
            <v>EQP,AE,FBI,V54-V64,JUSTECH,RETROFIT KIT</v>
          </cell>
          <cell r="H2720">
            <v>13789.616</v>
          </cell>
          <cell r="I2720" t="str">
            <v>AE</v>
          </cell>
          <cell r="J2720" t="str">
            <v>Retrofit</v>
          </cell>
          <cell r="K2720">
            <v>468846.94400000002</v>
          </cell>
          <cell r="L2720">
            <v>34</v>
          </cell>
          <cell r="M2720" t="str">
            <v>EBD</v>
          </cell>
          <cell r="N2720">
            <v>13789.616</v>
          </cell>
          <cell r="O2720">
            <v>468846.94400000002</v>
          </cell>
          <cell r="P2720" t="b">
            <v>0</v>
          </cell>
          <cell r="Q2720" t="str">
            <v>China</v>
          </cell>
          <cell r="R2720" t="e">
            <v>#N/A</v>
          </cell>
          <cell r="S2720" t="e">
            <v>#N/A</v>
          </cell>
          <cell r="T2720" t="e">
            <v>#N/A</v>
          </cell>
          <cell r="U2720" t="e">
            <v>#N/A</v>
          </cell>
          <cell r="V2720" t="e">
            <v>#N/A</v>
          </cell>
          <cell r="Y2720" t="e">
            <v>#N/A</v>
          </cell>
          <cell r="Z2720">
            <v>468846.94400000002</v>
          </cell>
          <cell r="AB2720" t="str">
            <v>Under</v>
          </cell>
          <cell r="AC2720">
            <v>0.97058823529411764</v>
          </cell>
          <cell r="AD2720" t="e">
            <v>#N/A</v>
          </cell>
          <cell r="AF2720">
            <v>13789.62</v>
          </cell>
          <cell r="AG2720">
            <v>13789.616</v>
          </cell>
          <cell r="AH2720">
            <v>1</v>
          </cell>
          <cell r="AK2720">
            <v>1</v>
          </cell>
          <cell r="AL2720">
            <v>34</v>
          </cell>
          <cell r="AM2720">
            <v>0.99992748166446399</v>
          </cell>
          <cell r="AN2720">
            <v>110688</v>
          </cell>
          <cell r="AO2720">
            <v>0.9999909655969933</v>
          </cell>
          <cell r="AP2720">
            <v>0.87541905174906043</v>
          </cell>
          <cell r="AS2720">
            <v>1</v>
          </cell>
          <cell r="AT2720">
            <v>0</v>
          </cell>
        </row>
        <row r="2721">
          <cell r="B2721">
            <v>385094</v>
          </cell>
          <cell r="C2721" t="str">
            <v>JUSTECH (JIANGSU) PRECISION INDUSTRY CO., LTD.</v>
          </cell>
          <cell r="D2721" t="str">
            <v>V64</v>
          </cell>
          <cell r="E2721" t="str">
            <v>1171053-01-R</v>
          </cell>
          <cell r="F2721" t="str">
            <v>FBI</v>
          </cell>
          <cell r="G2721" t="str">
            <v>EQP,AE,FBI,V53-V64,JUSTECH,RETROFIT KIT</v>
          </cell>
          <cell r="H2721">
            <v>13789.616</v>
          </cell>
          <cell r="I2721" t="str">
            <v>AE</v>
          </cell>
          <cell r="J2721" t="str">
            <v>Retrofit</v>
          </cell>
          <cell r="K2721">
            <v>68948.08</v>
          </cell>
          <cell r="L2721">
            <v>5</v>
          </cell>
          <cell r="M2721" t="str">
            <v>EBD</v>
          </cell>
          <cell r="N2721">
            <v>13789.616</v>
          </cell>
          <cell r="O2721">
            <v>68948.08</v>
          </cell>
          <cell r="P2721" t="b">
            <v>0</v>
          </cell>
          <cell r="Q2721" t="str">
            <v>China</v>
          </cell>
          <cell r="R2721" t="e">
            <v>#N/A</v>
          </cell>
          <cell r="S2721" t="e">
            <v>#N/A</v>
          </cell>
          <cell r="T2721" t="e">
            <v>#N/A</v>
          </cell>
          <cell r="U2721" t="e">
            <v>#N/A</v>
          </cell>
          <cell r="V2721" t="e">
            <v>#N/A</v>
          </cell>
          <cell r="Y2721" t="e">
            <v>#N/A</v>
          </cell>
          <cell r="Z2721">
            <v>68948.08</v>
          </cell>
          <cell r="AB2721" t="str">
            <v>Under</v>
          </cell>
          <cell r="AC2721">
            <v>0.79999999999999993</v>
          </cell>
          <cell r="AD2721" t="e">
            <v>#N/A</v>
          </cell>
          <cell r="AF2721">
            <v>13789.62</v>
          </cell>
          <cell r="AG2721">
            <v>13789.616</v>
          </cell>
          <cell r="AH2721">
            <v>1</v>
          </cell>
          <cell r="AK2721">
            <v>1</v>
          </cell>
          <cell r="AL2721">
            <v>5</v>
          </cell>
          <cell r="AM2721">
            <v>0.99992748166446399</v>
          </cell>
          <cell r="AN2721">
            <v>110688</v>
          </cell>
          <cell r="AO2721">
            <v>0.9999909655969933</v>
          </cell>
          <cell r="AP2721">
            <v>0.87541905174906043</v>
          </cell>
          <cell r="AS2721">
            <v>1</v>
          </cell>
          <cell r="AT2721">
            <v>0</v>
          </cell>
        </row>
        <row r="2722">
          <cell r="B2722">
            <v>385908</v>
          </cell>
          <cell r="C2722" t="str">
            <v>JUSTECH (JIANGSU) PRECISION INDUSTRY CO., LTD.</v>
          </cell>
          <cell r="D2722" t="str">
            <v>V64</v>
          </cell>
          <cell r="E2722" t="str">
            <v>1181764-01-R</v>
          </cell>
          <cell r="F2722" t="str">
            <v>B-HDP</v>
          </cell>
          <cell r="G2722" t="str">
            <v>EQP,AE,B-HDP,V54-V64,JUSTECH,RETROFIT KIT</v>
          </cell>
          <cell r="H2722">
            <v>7169.3</v>
          </cell>
          <cell r="I2722" t="str">
            <v>AE</v>
          </cell>
          <cell r="J2722" t="str">
            <v>Retrofit</v>
          </cell>
          <cell r="K2722">
            <v>164893.9</v>
          </cell>
          <cell r="L2722">
            <v>23</v>
          </cell>
          <cell r="M2722" t="str">
            <v>EBD</v>
          </cell>
          <cell r="N2722">
            <v>7169.3</v>
          </cell>
          <cell r="O2722">
            <v>164893.9</v>
          </cell>
          <cell r="P2722" t="b">
            <v>0</v>
          </cell>
          <cell r="Q2722" t="str">
            <v>China</v>
          </cell>
          <cell r="R2722">
            <v>1014.27</v>
          </cell>
          <cell r="S2722">
            <v>15.47</v>
          </cell>
          <cell r="T2722">
            <v>541.99</v>
          </cell>
          <cell r="U2722">
            <v>4732.7699999999995</v>
          </cell>
          <cell r="V2722">
            <v>698.78930803479261</v>
          </cell>
          <cell r="Y2722">
            <v>578.69930443350211</v>
          </cell>
          <cell r="Z2722">
            <v>164893.9</v>
          </cell>
          <cell r="AB2722" t="str">
            <v>Under</v>
          </cell>
          <cell r="AC2722">
            <v>0.95652173913043481</v>
          </cell>
          <cell r="AD2722">
            <v>1277.4886124682948</v>
          </cell>
          <cell r="AF2722" t="str">
            <v>7169.30 / 7373.64 / 8225.96 / 11088.45</v>
          </cell>
          <cell r="AG2722">
            <v>7271.47</v>
          </cell>
          <cell r="AH2722">
            <v>0.98594919596725283</v>
          </cell>
          <cell r="AK2722">
            <v>0.98594919596725283</v>
          </cell>
          <cell r="AL2722">
            <v>22.676831507246817</v>
          </cell>
          <cell r="AM2722">
            <v>0.99986247622557756</v>
          </cell>
          <cell r="AN2722">
            <v>30858</v>
          </cell>
          <cell r="AO2722">
            <v>0.9999680488302557</v>
          </cell>
          <cell r="AP2722">
            <v>0.76766802773997023</v>
          </cell>
          <cell r="AS2722">
            <v>1</v>
          </cell>
          <cell r="AT2722">
            <v>0</v>
          </cell>
        </row>
        <row r="2723">
          <cell r="B2723">
            <v>385908</v>
          </cell>
          <cell r="C2723" t="str">
            <v>JUSTECH (JIANGSU) PRECISION INDUSTRY CO., LTD.</v>
          </cell>
          <cell r="D2723" t="str">
            <v>V64</v>
          </cell>
          <cell r="E2723" t="str">
            <v>1181764-01-R</v>
          </cell>
          <cell r="F2723" t="str">
            <v>B-HDP</v>
          </cell>
          <cell r="G2723" t="str">
            <v>EQP,AE,B-HDP,V54-V64,JUSTECH,RETROFIT KIT</v>
          </cell>
          <cell r="H2723">
            <v>7169.3</v>
          </cell>
          <cell r="I2723" t="str">
            <v>AE</v>
          </cell>
          <cell r="J2723" t="str">
            <v>Retrofit</v>
          </cell>
          <cell r="K2723">
            <v>358465</v>
          </cell>
          <cell r="L2723">
            <v>50</v>
          </cell>
          <cell r="M2723" t="str">
            <v>EBD</v>
          </cell>
          <cell r="N2723">
            <v>7169.3</v>
          </cell>
          <cell r="O2723">
            <v>358465</v>
          </cell>
          <cell r="P2723" t="b">
            <v>0</v>
          </cell>
          <cell r="Q2723" t="str">
            <v>China</v>
          </cell>
          <cell r="R2723">
            <v>1014.27</v>
          </cell>
          <cell r="S2723">
            <v>15.47</v>
          </cell>
          <cell r="T2723">
            <v>541.99</v>
          </cell>
          <cell r="U2723">
            <v>4732.7699999999995</v>
          </cell>
          <cell r="V2723">
            <v>698.78930803479261</v>
          </cell>
          <cell r="Y2723">
            <v>578.69930443350211</v>
          </cell>
          <cell r="Z2723">
            <v>358465</v>
          </cell>
          <cell r="AB2723" t="str">
            <v>Under</v>
          </cell>
          <cell r="AC2723">
            <v>0.98</v>
          </cell>
          <cell r="AD2723">
            <v>1277.4886124682948</v>
          </cell>
          <cell r="AF2723" t="str">
            <v>7169.30 / 7373.64 / 8225.96 / 11088.45</v>
          </cell>
          <cell r="AG2723">
            <v>7271.47</v>
          </cell>
          <cell r="AH2723">
            <v>0.98594919596725283</v>
          </cell>
          <cell r="AK2723">
            <v>0.98594919596725283</v>
          </cell>
          <cell r="AL2723">
            <v>49.297459798362638</v>
          </cell>
          <cell r="AM2723">
            <v>0.99986247622557756</v>
          </cell>
          <cell r="AN2723">
            <v>30858</v>
          </cell>
          <cell r="AO2723">
            <v>0.9999680488302557</v>
          </cell>
          <cell r="AP2723">
            <v>0.76766802773997023</v>
          </cell>
          <cell r="AS2723">
            <v>1</v>
          </cell>
          <cell r="AT2723">
            <v>0</v>
          </cell>
        </row>
        <row r="2724">
          <cell r="B2724">
            <v>385907</v>
          </cell>
          <cell r="C2724" t="str">
            <v>JUSTECH (JIANGSU) PRECISION INDUSTRY CO., LTD.</v>
          </cell>
          <cell r="D2724" t="str">
            <v>V64</v>
          </cell>
          <cell r="E2724" t="str">
            <v>1181762-01-R</v>
          </cell>
          <cell r="F2724" t="str">
            <v>B-HDP</v>
          </cell>
          <cell r="G2724" t="str">
            <v>EQP,AE,B-HDP,D23-V64,JUSTECH,RETROFIT KIT</v>
          </cell>
          <cell r="H2724">
            <v>7373.64</v>
          </cell>
          <cell r="I2724" t="str">
            <v>AE</v>
          </cell>
          <cell r="J2724" t="str">
            <v>Retrofit</v>
          </cell>
          <cell r="K2724">
            <v>58989.120000000003</v>
          </cell>
          <cell r="L2724">
            <v>8</v>
          </cell>
          <cell r="M2724" t="str">
            <v>OTS Quote</v>
          </cell>
          <cell r="N2724">
            <v>7373.64</v>
          </cell>
          <cell r="O2724">
            <v>58989.120000000003</v>
          </cell>
          <cell r="P2724" t="b">
            <v>0</v>
          </cell>
          <cell r="Q2724" t="str">
            <v>China</v>
          </cell>
          <cell r="R2724">
            <v>814.49</v>
          </cell>
          <cell r="S2724">
            <v>38.76</v>
          </cell>
          <cell r="T2724">
            <v>1077.19</v>
          </cell>
          <cell r="U2724">
            <v>4760.9799999999996</v>
          </cell>
          <cell r="V2724">
            <v>569.23535853873955</v>
          </cell>
          <cell r="Y2724">
            <v>595.19344136011171</v>
          </cell>
          <cell r="Z2724">
            <v>58989.120000000003</v>
          </cell>
          <cell r="AB2724" t="str">
            <v>Under</v>
          </cell>
          <cell r="AC2724">
            <v>0.875</v>
          </cell>
          <cell r="AD2724">
            <v>1164.4287998988511</v>
          </cell>
          <cell r="AF2724" t="str">
            <v>7169.30 / 7373.64 / 8225.96 / 11088.45</v>
          </cell>
          <cell r="AG2724">
            <v>7271.47</v>
          </cell>
          <cell r="AH2724">
            <v>1.0140508040327472</v>
          </cell>
          <cell r="AK2724">
            <v>1.0140508040327472</v>
          </cell>
          <cell r="AL2724">
            <v>8.1124064322619773</v>
          </cell>
          <cell r="AM2724">
            <v>0.99986247622557745</v>
          </cell>
          <cell r="AN2724">
            <v>30858</v>
          </cell>
          <cell r="AO2724">
            <v>0.99996713815529092</v>
          </cell>
          <cell r="AP2724">
            <v>0.76104608205327628</v>
          </cell>
          <cell r="AS2724">
            <v>1</v>
          </cell>
          <cell r="AT2724">
            <v>0</v>
          </cell>
        </row>
        <row r="2725">
          <cell r="B2725">
            <v>385906</v>
          </cell>
          <cell r="C2725" t="str">
            <v>JUSTECH (JIANGSU) PRECISION INDUSTRY CO., LTD.</v>
          </cell>
          <cell r="D2725" t="str">
            <v>V64</v>
          </cell>
          <cell r="E2725" t="str">
            <v>1181754-01-R</v>
          </cell>
          <cell r="F2725" t="str">
            <v>B-HDP</v>
          </cell>
          <cell r="G2725" t="str">
            <v>EQP,AE,B-HDP,D48-V64,JUSTECH,RETROFIT KIT</v>
          </cell>
          <cell r="H2725">
            <v>8225.9599999999991</v>
          </cell>
          <cell r="I2725" t="str">
            <v>AE</v>
          </cell>
          <cell r="J2725" t="str">
            <v>Retrofit</v>
          </cell>
          <cell r="K2725">
            <v>65807.679999999993</v>
          </cell>
          <cell r="L2725">
            <v>8</v>
          </cell>
          <cell r="M2725" t="str">
            <v>OTS Quote</v>
          </cell>
          <cell r="N2725">
            <v>8225.9599999999991</v>
          </cell>
          <cell r="O2725">
            <v>65807.679999999993</v>
          </cell>
          <cell r="P2725" t="b">
            <v>0</v>
          </cell>
          <cell r="Q2725" t="str">
            <v>China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Y2725">
            <v>0</v>
          </cell>
          <cell r="Z2725">
            <v>65807.679999999993</v>
          </cell>
          <cell r="AB2725" t="str">
            <v>Under</v>
          </cell>
          <cell r="AC2725">
            <v>0.875</v>
          </cell>
          <cell r="AD2725">
            <v>0</v>
          </cell>
          <cell r="AF2725" t="str">
            <v>7169.30 / 7373.64 / 8225.96 / 11088.45</v>
          </cell>
          <cell r="AG2725">
            <v>7271.47</v>
          </cell>
          <cell r="AH2725">
            <v>1.1312650674485349</v>
          </cell>
          <cell r="AK2725">
            <v>1.1312650674485349</v>
          </cell>
          <cell r="AL2725">
            <v>9.0501205395882796</v>
          </cell>
          <cell r="AM2725">
            <v>0.99986247622557756</v>
          </cell>
          <cell r="AN2725">
            <v>30858</v>
          </cell>
          <cell r="AO2725">
            <v>0.99996333965041651</v>
          </cell>
          <cell r="AP2725">
            <v>0.73342536781385703</v>
          </cell>
          <cell r="AS2725">
            <v>1</v>
          </cell>
          <cell r="AT2725">
            <v>0</v>
          </cell>
        </row>
        <row r="2726">
          <cell r="B2726">
            <v>385905</v>
          </cell>
          <cell r="C2726" t="str">
            <v>JUSTECH (JIANGSU) PRECISION INDUSTRY CO., LTD.</v>
          </cell>
          <cell r="D2726" t="str">
            <v>V64</v>
          </cell>
          <cell r="E2726" t="str">
            <v>1181745-01-R</v>
          </cell>
          <cell r="F2726" t="str">
            <v>B-HDP</v>
          </cell>
          <cell r="G2726" t="str">
            <v>EQP,AE,B-HDP,D38-V64,JUSTECH,RETROFIT KIT</v>
          </cell>
          <cell r="H2726">
            <v>11088.45</v>
          </cell>
          <cell r="I2726" t="str">
            <v>AE</v>
          </cell>
          <cell r="J2726" t="str">
            <v>Retrofit</v>
          </cell>
          <cell r="K2726">
            <v>44353.8</v>
          </cell>
          <cell r="L2726">
            <v>4</v>
          </cell>
          <cell r="M2726" t="str">
            <v>OTS Quote</v>
          </cell>
          <cell r="N2726">
            <v>11088.45</v>
          </cell>
          <cell r="O2726">
            <v>44353.8</v>
          </cell>
          <cell r="P2726" t="b">
            <v>0</v>
          </cell>
          <cell r="Q2726" t="str">
            <v>China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Y2726">
            <v>0</v>
          </cell>
          <cell r="Z2726">
            <v>44353.8</v>
          </cell>
          <cell r="AB2726" t="str">
            <v>Under</v>
          </cell>
          <cell r="AC2726">
            <v>0.75000000000000011</v>
          </cell>
          <cell r="AD2726">
            <v>0</v>
          </cell>
          <cell r="AF2726" t="str">
            <v>7169.30 / 7373.64 / 8225.96 / 11088.45</v>
          </cell>
          <cell r="AG2726">
            <v>7271.47</v>
          </cell>
          <cell r="AH2726">
            <v>1.5249254964952066</v>
          </cell>
          <cell r="AK2726">
            <v>1.5249254964952066</v>
          </cell>
          <cell r="AL2726">
            <v>6.0997019859808264</v>
          </cell>
          <cell r="AM2726">
            <v>0.99986247622557756</v>
          </cell>
          <cell r="AN2726">
            <v>30858</v>
          </cell>
          <cell r="AO2726">
            <v>0.99995058249087776</v>
          </cell>
          <cell r="AP2726">
            <v>0.64066206494264044</v>
          </cell>
          <cell r="AS2726">
            <v>1</v>
          </cell>
          <cell r="AT2726">
            <v>0</v>
          </cell>
        </row>
        <row r="2727">
          <cell r="B2727">
            <v>385904</v>
          </cell>
          <cell r="C2727" t="str">
            <v>JUSTECH (JIANGSU) PRECISION INDUSTRY CO., LTD.</v>
          </cell>
          <cell r="D2727" t="str">
            <v>V64</v>
          </cell>
          <cell r="E2727" t="str">
            <v>1181701-01-R</v>
          </cell>
          <cell r="F2727" t="str">
            <v>A-HDP</v>
          </cell>
          <cell r="G2727" t="str">
            <v>EQP,AE,A-HDP,V54-V64,JUSTECH,RETROFIT KIT</v>
          </cell>
          <cell r="H2727">
            <v>7169.3</v>
          </cell>
          <cell r="I2727" t="str">
            <v>AE</v>
          </cell>
          <cell r="J2727" t="str">
            <v>Retrofit</v>
          </cell>
          <cell r="K2727">
            <v>186401.80000000002</v>
          </cell>
          <cell r="L2727">
            <v>26</v>
          </cell>
          <cell r="M2727" t="str">
            <v>EBD</v>
          </cell>
          <cell r="N2727">
            <v>7169.3</v>
          </cell>
          <cell r="O2727">
            <v>186401.80000000002</v>
          </cell>
          <cell r="P2727" t="b">
            <v>0</v>
          </cell>
          <cell r="Q2727" t="str">
            <v>China</v>
          </cell>
          <cell r="R2727">
            <v>1014.27</v>
          </cell>
          <cell r="S2727">
            <v>15.47</v>
          </cell>
          <cell r="T2727">
            <v>541.99</v>
          </cell>
          <cell r="U2727">
            <v>4732.7699999999995</v>
          </cell>
          <cell r="V2727">
            <v>698.78930803479261</v>
          </cell>
          <cell r="Y2727">
            <v>578.69930443350211</v>
          </cell>
          <cell r="Z2727">
            <v>186401.80000000002</v>
          </cell>
          <cell r="AB2727" t="str">
            <v>Under</v>
          </cell>
          <cell r="AC2727">
            <v>0.96153846153846156</v>
          </cell>
          <cell r="AD2727">
            <v>1277.4886124682948</v>
          </cell>
          <cell r="AF2727" t="str">
            <v>275.00 / 7169.30 / 7373.64 / 8225.96 / 11088.45 / 26250.00</v>
          </cell>
          <cell r="AG2727">
            <v>13262.5</v>
          </cell>
          <cell r="AH2727">
            <v>0.54056927426955703</v>
          </cell>
          <cell r="AK2727">
            <v>0.54056927426955703</v>
          </cell>
          <cell r="AL2727">
            <v>14.054801131008483</v>
          </cell>
          <cell r="AM2727">
            <v>0.99992459943449574</v>
          </cell>
          <cell r="AN2727">
            <v>30858</v>
          </cell>
          <cell r="AO2727">
            <v>0.99998248203790696</v>
          </cell>
          <cell r="AP2727">
            <v>0.76766802773997023</v>
          </cell>
          <cell r="AS2727">
            <v>1</v>
          </cell>
          <cell r="AT2727">
            <v>0</v>
          </cell>
        </row>
        <row r="2728">
          <cell r="B2728">
            <v>385904</v>
          </cell>
          <cell r="C2728" t="str">
            <v>JUSTECH (JIANGSU) PRECISION INDUSTRY CO., LTD.</v>
          </cell>
          <cell r="D2728" t="str">
            <v>V64</v>
          </cell>
          <cell r="E2728" t="str">
            <v>1181701-01-R</v>
          </cell>
          <cell r="F2728" t="str">
            <v>A-HDP</v>
          </cell>
          <cell r="G2728" t="str">
            <v>EQP,AE,A-HDP,V54-V64,JUSTECH,RETROFIT KIT</v>
          </cell>
          <cell r="H2728">
            <v>7169.3</v>
          </cell>
          <cell r="I2728" t="str">
            <v>AE</v>
          </cell>
          <cell r="J2728" t="str">
            <v>Retrofit</v>
          </cell>
          <cell r="K2728">
            <v>243756.2</v>
          </cell>
          <cell r="L2728">
            <v>34</v>
          </cell>
          <cell r="M2728" t="str">
            <v>EBD</v>
          </cell>
          <cell r="N2728">
            <v>7169.3</v>
          </cell>
          <cell r="O2728">
            <v>243756.2</v>
          </cell>
          <cell r="P2728" t="b">
            <v>0</v>
          </cell>
          <cell r="Q2728" t="str">
            <v>China</v>
          </cell>
          <cell r="R2728">
            <v>1014.27</v>
          </cell>
          <cell r="S2728">
            <v>15.47</v>
          </cell>
          <cell r="T2728">
            <v>541.99</v>
          </cell>
          <cell r="U2728">
            <v>4732.7699999999995</v>
          </cell>
          <cell r="V2728">
            <v>698.78930803479261</v>
          </cell>
          <cell r="Y2728">
            <v>578.69930443350211</v>
          </cell>
          <cell r="Z2728">
            <v>243756.2</v>
          </cell>
          <cell r="AB2728" t="str">
            <v>Under</v>
          </cell>
          <cell r="AC2728">
            <v>0.97058823529411775</v>
          </cell>
          <cell r="AD2728">
            <v>1277.4886124682948</v>
          </cell>
          <cell r="AF2728" t="str">
            <v>275.00 / 7169.30 / 7373.64 / 8225.96 / 11088.45 / 26250.00</v>
          </cell>
          <cell r="AG2728">
            <v>13262.5</v>
          </cell>
          <cell r="AH2728">
            <v>0.54056927426955703</v>
          </cell>
          <cell r="AK2728">
            <v>0.54056927426955703</v>
          </cell>
          <cell r="AL2728">
            <v>18.379355325164941</v>
          </cell>
          <cell r="AM2728">
            <v>0.99992459943449574</v>
          </cell>
          <cell r="AN2728">
            <v>30858</v>
          </cell>
          <cell r="AO2728">
            <v>0.99998248203790696</v>
          </cell>
          <cell r="AP2728">
            <v>0.76766802773997023</v>
          </cell>
          <cell r="AS2728">
            <v>1</v>
          </cell>
          <cell r="AT2728">
            <v>0</v>
          </cell>
        </row>
        <row r="2729">
          <cell r="B2729">
            <v>385903</v>
          </cell>
          <cell r="C2729" t="str">
            <v>JUSTECH (JIANGSU) PRECISION INDUSTRY CO., LTD.</v>
          </cell>
          <cell r="D2729" t="str">
            <v>V64</v>
          </cell>
          <cell r="E2729" t="str">
            <v>1181699-01-R</v>
          </cell>
          <cell r="F2729" t="str">
            <v>A-HDP</v>
          </cell>
          <cell r="G2729" t="str">
            <v>EQP,AE,A-HDP,D23-V64,JUSTECH,RETROFIT KIT</v>
          </cell>
          <cell r="H2729">
            <v>7373.64</v>
          </cell>
          <cell r="I2729" t="str">
            <v>AE</v>
          </cell>
          <cell r="J2729" t="str">
            <v>Retrofit</v>
          </cell>
          <cell r="K2729">
            <v>29494.560000000001</v>
          </cell>
          <cell r="L2729">
            <v>4</v>
          </cell>
          <cell r="M2729" t="str">
            <v>OTS Quote</v>
          </cell>
          <cell r="N2729">
            <v>7373.64</v>
          </cell>
          <cell r="O2729">
            <v>29494.560000000001</v>
          </cell>
          <cell r="P2729" t="b">
            <v>0</v>
          </cell>
          <cell r="Q2729" t="str">
            <v>China</v>
          </cell>
          <cell r="R2729">
            <v>814.49</v>
          </cell>
          <cell r="S2729">
            <v>38.76</v>
          </cell>
          <cell r="T2729">
            <v>1077.19</v>
          </cell>
          <cell r="U2729">
            <v>4760.9799999999996</v>
          </cell>
          <cell r="V2729">
            <v>569.23535853873955</v>
          </cell>
          <cell r="Y2729">
            <v>595.19344136011171</v>
          </cell>
          <cell r="Z2729">
            <v>29494.560000000001</v>
          </cell>
          <cell r="AB2729" t="str">
            <v>Under</v>
          </cell>
          <cell r="AC2729">
            <v>0.75</v>
          </cell>
          <cell r="AD2729">
            <v>1164.4287998988511</v>
          </cell>
          <cell r="AF2729" t="str">
            <v>275.00 / 7169.30 / 7373.64 / 8225.96 / 11088.45 / 26250.00</v>
          </cell>
          <cell r="AG2729">
            <v>13262.5</v>
          </cell>
          <cell r="AH2729">
            <v>0.55597662582469376</v>
          </cell>
          <cell r="AK2729">
            <v>0.55597662582469376</v>
          </cell>
          <cell r="AL2729">
            <v>2.223906503298775</v>
          </cell>
          <cell r="AM2729">
            <v>0.99992459943449574</v>
          </cell>
          <cell r="AN2729">
            <v>30858</v>
          </cell>
          <cell r="AO2729">
            <v>0.99998198273945738</v>
          </cell>
          <cell r="AP2729">
            <v>0.76104608205327628</v>
          </cell>
          <cell r="AS2729">
            <v>1</v>
          </cell>
          <cell r="AT2729">
            <v>0</v>
          </cell>
        </row>
        <row r="2730">
          <cell r="B2730">
            <v>385902</v>
          </cell>
          <cell r="C2730" t="str">
            <v>JUSTECH (JIANGSU) PRECISION INDUSTRY CO., LTD.</v>
          </cell>
          <cell r="D2730" t="str">
            <v>V64</v>
          </cell>
          <cell r="E2730" t="str">
            <v>1181688-01-R</v>
          </cell>
          <cell r="F2730" t="str">
            <v>A-HDP</v>
          </cell>
          <cell r="G2730" t="str">
            <v>EQP,AE,A-HDP,D48-V64,JUSTECH,RETROFIT KIT</v>
          </cell>
          <cell r="H2730">
            <v>8225.9599999999991</v>
          </cell>
          <cell r="I2730" t="str">
            <v>AE</v>
          </cell>
          <cell r="J2730" t="str">
            <v>Retrofit</v>
          </cell>
          <cell r="K2730">
            <v>65807.679999999993</v>
          </cell>
          <cell r="L2730">
            <v>8</v>
          </cell>
          <cell r="M2730" t="str">
            <v>OTS Quote</v>
          </cell>
          <cell r="N2730">
            <v>8225.9599999999991</v>
          </cell>
          <cell r="O2730">
            <v>65807.679999999993</v>
          </cell>
          <cell r="P2730" t="b">
            <v>0</v>
          </cell>
          <cell r="Q2730" t="str">
            <v>China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Y2730">
            <v>0</v>
          </cell>
          <cell r="Z2730">
            <v>65807.679999999993</v>
          </cell>
          <cell r="AB2730" t="str">
            <v>Under</v>
          </cell>
          <cell r="AC2730">
            <v>0.875</v>
          </cell>
          <cell r="AD2730">
            <v>0</v>
          </cell>
          <cell r="AF2730" t="str">
            <v>275.00 / 7169.30 / 7373.64 / 8225.96 / 11088.45 / 26250.00</v>
          </cell>
          <cell r="AG2730">
            <v>13262.5</v>
          </cell>
          <cell r="AH2730">
            <v>0.6202420358152686</v>
          </cell>
          <cell r="AK2730">
            <v>0.6202420358152686</v>
          </cell>
          <cell r="AL2730">
            <v>4.9619362865221488</v>
          </cell>
          <cell r="AM2730">
            <v>0.99992459943449574</v>
          </cell>
          <cell r="AN2730">
            <v>30858</v>
          </cell>
          <cell r="AO2730">
            <v>0.99997990012198401</v>
          </cell>
          <cell r="AP2730">
            <v>0.73342536781385703</v>
          </cell>
          <cell r="AS2730">
            <v>1</v>
          </cell>
          <cell r="AT2730">
            <v>0</v>
          </cell>
        </row>
        <row r="2731">
          <cell r="B2731">
            <v>385901</v>
          </cell>
          <cell r="C2731" t="str">
            <v>JUSTECH (JIANGSU) PRECISION INDUSTRY CO., LTD.</v>
          </cell>
          <cell r="D2731" t="str">
            <v>V64</v>
          </cell>
          <cell r="E2731" t="str">
            <v>1181680-01-R</v>
          </cell>
          <cell r="F2731" t="str">
            <v>A-HDP</v>
          </cell>
          <cell r="G2731" t="str">
            <v>EQP,AE,A-HDP,D38-V64,JUSTECH,RETROFIT KIT</v>
          </cell>
          <cell r="H2731">
            <v>11088.45</v>
          </cell>
          <cell r="I2731" t="str">
            <v>AE</v>
          </cell>
          <cell r="J2731" t="str">
            <v>Retrofit</v>
          </cell>
          <cell r="K2731">
            <v>44353.8</v>
          </cell>
          <cell r="L2731">
            <v>4</v>
          </cell>
          <cell r="M2731" t="str">
            <v>OTS Quote</v>
          </cell>
          <cell r="N2731">
            <v>11088.45</v>
          </cell>
          <cell r="O2731">
            <v>44353.8</v>
          </cell>
          <cell r="P2731" t="b">
            <v>0</v>
          </cell>
          <cell r="Q2731" t="str">
            <v>China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Y2731">
            <v>0</v>
          </cell>
          <cell r="Z2731">
            <v>44353.8</v>
          </cell>
          <cell r="AB2731" t="str">
            <v>Under</v>
          </cell>
          <cell r="AC2731">
            <v>0.75000000000000011</v>
          </cell>
          <cell r="AD2731">
            <v>0</v>
          </cell>
          <cell r="AF2731" t="str">
            <v>275.00 / 7169.30 / 7373.64 / 8225.96 / 11088.45 / 26250.00</v>
          </cell>
          <cell r="AG2731">
            <v>13262.5</v>
          </cell>
          <cell r="AH2731">
            <v>0.83607540056550433</v>
          </cell>
          <cell r="AK2731">
            <v>0.83607540056550433</v>
          </cell>
          <cell r="AL2731">
            <v>3.3443016022620173</v>
          </cell>
          <cell r="AM2731">
            <v>0.99992459943449574</v>
          </cell>
          <cell r="AN2731">
            <v>30858</v>
          </cell>
          <cell r="AO2731">
            <v>0.99997290571648956</v>
          </cell>
          <cell r="AP2731">
            <v>0.64066206494264044</v>
          </cell>
          <cell r="AS2731">
            <v>1</v>
          </cell>
          <cell r="AT2731">
            <v>0</v>
          </cell>
        </row>
        <row r="2732">
          <cell r="B2732">
            <v>385892</v>
          </cell>
          <cell r="C2732" t="str">
            <v>JUSTECH (JIANGSU) PRECISION INDUSTRY CO., LTD.</v>
          </cell>
          <cell r="D2732" t="str">
            <v>V64</v>
          </cell>
          <cell r="E2732" t="str">
            <v>1181401-01-R</v>
          </cell>
          <cell r="F2732" t="str">
            <v>ORBIT CORE MODULE</v>
          </cell>
          <cell r="G2732" t="str">
            <v>EQP,AE,ORBIT CORE MODULE AUTO,V54-V64,JUSTECH,RETROFIT KIT</v>
          </cell>
          <cell r="H2732">
            <v>24486.68</v>
          </cell>
          <cell r="I2732" t="str">
            <v>AE</v>
          </cell>
          <cell r="J2732" t="str">
            <v>Retrofit</v>
          </cell>
          <cell r="K2732">
            <v>685627.04</v>
          </cell>
          <cell r="L2732">
            <v>28</v>
          </cell>
          <cell r="M2732" t="str">
            <v>EBD</v>
          </cell>
          <cell r="N2732">
            <v>24486.68</v>
          </cell>
          <cell r="O2732">
            <v>685627.04</v>
          </cell>
          <cell r="P2732" t="b">
            <v>0</v>
          </cell>
          <cell r="Q2732" t="str">
            <v>China</v>
          </cell>
          <cell r="R2732" t="e">
            <v>#N/A</v>
          </cell>
          <cell r="S2732" t="e">
            <v>#N/A</v>
          </cell>
          <cell r="T2732" t="e">
            <v>#N/A</v>
          </cell>
          <cell r="U2732" t="e">
            <v>#N/A</v>
          </cell>
          <cell r="V2732" t="e">
            <v>#N/A</v>
          </cell>
          <cell r="Y2732" t="e">
            <v>#N/A</v>
          </cell>
          <cell r="Z2732">
            <v>685627.04</v>
          </cell>
          <cell r="AB2732" t="str">
            <v>Under</v>
          </cell>
          <cell r="AC2732">
            <v>0.96428571428571419</v>
          </cell>
          <cell r="AD2732" t="e">
            <v>#N/A</v>
          </cell>
          <cell r="AF2732">
            <v>24486.68</v>
          </cell>
          <cell r="AG2732">
            <v>24486.68</v>
          </cell>
          <cell r="AH2732">
            <v>1</v>
          </cell>
          <cell r="AK2732">
            <v>1</v>
          </cell>
          <cell r="AL2732">
            <v>28</v>
          </cell>
          <cell r="AM2732">
            <v>0.99995916147064445</v>
          </cell>
          <cell r="AN2732">
            <v>90000</v>
          </cell>
          <cell r="AO2732">
            <v>0.99998888888888893</v>
          </cell>
          <cell r="AP2732">
            <v>0.72792577777777778</v>
          </cell>
          <cell r="AS2732">
            <v>1</v>
          </cell>
          <cell r="AT2732">
            <v>0</v>
          </cell>
        </row>
        <row r="2733">
          <cell r="B2733">
            <v>385892</v>
          </cell>
          <cell r="C2733" t="str">
            <v>JUSTECH (JIANGSU) PRECISION INDUSTRY CO., LTD.</v>
          </cell>
          <cell r="D2733" t="str">
            <v>V64</v>
          </cell>
          <cell r="E2733" t="str">
            <v>1181401-01-R</v>
          </cell>
          <cell r="F2733" t="str">
            <v>ORBIT CORE MODULE</v>
          </cell>
          <cell r="G2733" t="str">
            <v>EQP,AE,ORBIT CORE MODULE AUTO,V54-V64,JUSTECH,RETROFIT KIT</v>
          </cell>
          <cell r="H2733">
            <v>24486.68</v>
          </cell>
          <cell r="I2733" t="str">
            <v>AE</v>
          </cell>
          <cell r="J2733" t="str">
            <v>Retrofit</v>
          </cell>
          <cell r="K2733">
            <v>710113.72</v>
          </cell>
          <cell r="L2733">
            <v>29</v>
          </cell>
          <cell r="M2733" t="str">
            <v>EBD</v>
          </cell>
          <cell r="N2733">
            <v>24486.68</v>
          </cell>
          <cell r="O2733">
            <v>710113.72</v>
          </cell>
          <cell r="P2733" t="b">
            <v>0</v>
          </cell>
          <cell r="Q2733" t="str">
            <v>China</v>
          </cell>
          <cell r="R2733" t="e">
            <v>#N/A</v>
          </cell>
          <cell r="S2733" t="e">
            <v>#N/A</v>
          </cell>
          <cell r="T2733" t="e">
            <v>#N/A</v>
          </cell>
          <cell r="U2733" t="e">
            <v>#N/A</v>
          </cell>
          <cell r="V2733" t="e">
            <v>#N/A</v>
          </cell>
          <cell r="Y2733" t="e">
            <v>#N/A</v>
          </cell>
          <cell r="Z2733">
            <v>710113.72</v>
          </cell>
          <cell r="AB2733" t="str">
            <v>Under</v>
          </cell>
          <cell r="AC2733">
            <v>0.96551724137931028</v>
          </cell>
          <cell r="AD2733" t="e">
            <v>#N/A</v>
          </cell>
          <cell r="AF2733">
            <v>24486.68</v>
          </cell>
          <cell r="AG2733">
            <v>24486.68</v>
          </cell>
          <cell r="AH2733">
            <v>1</v>
          </cell>
          <cell r="AK2733">
            <v>1</v>
          </cell>
          <cell r="AL2733">
            <v>29</v>
          </cell>
          <cell r="AM2733">
            <v>0.99995916147064445</v>
          </cell>
          <cell r="AN2733">
            <v>90000</v>
          </cell>
          <cell r="AO2733">
            <v>0.99998888888888893</v>
          </cell>
          <cell r="AP2733">
            <v>0.72792577777777778</v>
          </cell>
          <cell r="AS2733">
            <v>1</v>
          </cell>
          <cell r="AT2733">
            <v>0</v>
          </cell>
        </row>
        <row r="2734">
          <cell r="B2734">
            <v>385891</v>
          </cell>
          <cell r="C2734" t="str">
            <v>JUSTECH (JIANGSU) PRECISION INDUSTRY CO., LTD.</v>
          </cell>
          <cell r="D2734" t="str">
            <v>V64</v>
          </cell>
          <cell r="E2734" t="str">
            <v>1181397-01-R</v>
          </cell>
          <cell r="F2734" t="str">
            <v>ORBIT-LUL</v>
          </cell>
          <cell r="G2734" t="str">
            <v>EQP,AE,ORBIT AUTO LUL,V54-V64,JUSTECH,RETROFIT KIT</v>
          </cell>
          <cell r="H2734">
            <v>16300</v>
          </cell>
          <cell r="I2734" t="str">
            <v>AE</v>
          </cell>
          <cell r="J2734" t="str">
            <v>Retrofit</v>
          </cell>
          <cell r="K2734">
            <v>228200</v>
          </cell>
          <cell r="L2734">
            <v>14</v>
          </cell>
          <cell r="M2734" t="str">
            <v>EBD</v>
          </cell>
          <cell r="N2734">
            <v>16300</v>
          </cell>
          <cell r="O2734">
            <v>228200</v>
          </cell>
          <cell r="P2734" t="b">
            <v>0</v>
          </cell>
          <cell r="Q2734" t="str">
            <v>China</v>
          </cell>
          <cell r="R2734" t="e">
            <v>#N/A</v>
          </cell>
          <cell r="S2734" t="e">
            <v>#N/A</v>
          </cell>
          <cell r="T2734" t="e">
            <v>#N/A</v>
          </cell>
          <cell r="U2734" t="e">
            <v>#N/A</v>
          </cell>
          <cell r="V2734" t="e">
            <v>#N/A</v>
          </cell>
          <cell r="Y2734" t="e">
            <v>#N/A</v>
          </cell>
          <cell r="Z2734">
            <v>228200</v>
          </cell>
          <cell r="AB2734" t="str">
            <v>Under</v>
          </cell>
          <cell r="AC2734">
            <v>0.9285714285714286</v>
          </cell>
          <cell r="AD2734" t="e">
            <v>#N/A</v>
          </cell>
          <cell r="AF2734">
            <v>16300</v>
          </cell>
          <cell r="AG2734">
            <v>16300</v>
          </cell>
          <cell r="AH2734">
            <v>1</v>
          </cell>
          <cell r="AK2734">
            <v>1</v>
          </cell>
          <cell r="AL2734">
            <v>14</v>
          </cell>
          <cell r="AM2734">
            <v>0.99993865030674844</v>
          </cell>
          <cell r="AN2734">
            <v>50000</v>
          </cell>
          <cell r="AO2734">
            <v>0.99997999999999998</v>
          </cell>
          <cell r="AP2734">
            <v>0.67400000000000004</v>
          </cell>
          <cell r="AS2734">
            <v>1</v>
          </cell>
          <cell r="AT2734">
            <v>0</v>
          </cell>
        </row>
        <row r="2735">
          <cell r="B2735">
            <v>385891</v>
          </cell>
          <cell r="C2735" t="str">
            <v>JUSTECH (JIANGSU) PRECISION INDUSTRY CO., LTD.</v>
          </cell>
          <cell r="D2735" t="str">
            <v>V64</v>
          </cell>
          <cell r="E2735" t="str">
            <v>1181397-01-R</v>
          </cell>
          <cell r="F2735" t="str">
            <v>ORBIT-LUL</v>
          </cell>
          <cell r="G2735" t="str">
            <v>EQP,AE,ORBIT AUTO LUL,V54-V64,JUSTECH,RETROFIT KIT</v>
          </cell>
          <cell r="H2735">
            <v>16300</v>
          </cell>
          <cell r="I2735" t="str">
            <v>AE</v>
          </cell>
          <cell r="J2735" t="str">
            <v>Retrofit</v>
          </cell>
          <cell r="K2735">
            <v>244500</v>
          </cell>
          <cell r="L2735">
            <v>15</v>
          </cell>
          <cell r="M2735" t="str">
            <v>EBD</v>
          </cell>
          <cell r="N2735">
            <v>16300</v>
          </cell>
          <cell r="O2735">
            <v>244500</v>
          </cell>
          <cell r="P2735" t="b">
            <v>0</v>
          </cell>
          <cell r="Q2735" t="str">
            <v>China</v>
          </cell>
          <cell r="R2735" t="e">
            <v>#N/A</v>
          </cell>
          <cell r="S2735" t="e">
            <v>#N/A</v>
          </cell>
          <cell r="T2735" t="e">
            <v>#N/A</v>
          </cell>
          <cell r="U2735" t="e">
            <v>#N/A</v>
          </cell>
          <cell r="V2735" t="e">
            <v>#N/A</v>
          </cell>
          <cell r="Y2735" t="e">
            <v>#N/A</v>
          </cell>
          <cell r="Z2735">
            <v>244500</v>
          </cell>
          <cell r="AB2735" t="str">
            <v>Under</v>
          </cell>
          <cell r="AC2735">
            <v>0.93333333333333335</v>
          </cell>
          <cell r="AD2735" t="e">
            <v>#N/A</v>
          </cell>
          <cell r="AF2735">
            <v>16300</v>
          </cell>
          <cell r="AG2735">
            <v>16300</v>
          </cell>
          <cell r="AH2735">
            <v>1</v>
          </cell>
          <cell r="AK2735">
            <v>1</v>
          </cell>
          <cell r="AL2735">
            <v>15</v>
          </cell>
          <cell r="AM2735">
            <v>0.99993865030674844</v>
          </cell>
          <cell r="AN2735">
            <v>50000</v>
          </cell>
          <cell r="AO2735">
            <v>0.99997999999999998</v>
          </cell>
          <cell r="AP2735">
            <v>0.67400000000000004</v>
          </cell>
          <cell r="AS2735">
            <v>1</v>
          </cell>
          <cell r="AT2735">
            <v>0</v>
          </cell>
        </row>
        <row r="2736">
          <cell r="B2736">
            <v>385093</v>
          </cell>
          <cell r="C2736" t="str">
            <v>JUSTECH (JIANGSU) PRECISION INDUSTRY CO., LTD.</v>
          </cell>
          <cell r="D2736" t="str">
            <v>V64</v>
          </cell>
          <cell r="E2736" t="str">
            <v>1171048-01-R</v>
          </cell>
          <cell r="F2736" t="str">
            <v>FBI</v>
          </cell>
          <cell r="G2736" t="str">
            <v>EQP,AE,FBI,D47-V64,JUSTECH,RETROFIT KIT</v>
          </cell>
          <cell r="H2736">
            <v>13789.616</v>
          </cell>
          <cell r="I2736" t="str">
            <v>AE</v>
          </cell>
          <cell r="J2736" t="str">
            <v>Retrofit</v>
          </cell>
          <cell r="K2736">
            <v>55158.464</v>
          </cell>
          <cell r="L2736">
            <v>4</v>
          </cell>
          <cell r="M2736" t="str">
            <v>OTS Quote</v>
          </cell>
          <cell r="N2736">
            <v>13789.616</v>
          </cell>
          <cell r="O2736">
            <v>55158.464</v>
          </cell>
          <cell r="P2736" t="b">
            <v>0</v>
          </cell>
          <cell r="Q2736" t="str">
            <v>China</v>
          </cell>
          <cell r="R2736" t="e">
            <v>#N/A</v>
          </cell>
          <cell r="S2736" t="e">
            <v>#N/A</v>
          </cell>
          <cell r="T2736" t="e">
            <v>#N/A</v>
          </cell>
          <cell r="U2736" t="e">
            <v>#N/A</v>
          </cell>
          <cell r="V2736" t="e">
            <v>#N/A</v>
          </cell>
          <cell r="Y2736" t="e">
            <v>#N/A</v>
          </cell>
          <cell r="Z2736">
            <v>55158.464</v>
          </cell>
          <cell r="AB2736" t="str">
            <v>Under</v>
          </cell>
          <cell r="AC2736">
            <v>0.75</v>
          </cell>
          <cell r="AD2736" t="e">
            <v>#N/A</v>
          </cell>
          <cell r="AF2736">
            <v>13789.62</v>
          </cell>
          <cell r="AG2736">
            <v>13789.616</v>
          </cell>
          <cell r="AH2736">
            <v>1</v>
          </cell>
          <cell r="AK2736">
            <v>1</v>
          </cell>
          <cell r="AL2736">
            <v>4</v>
          </cell>
          <cell r="AM2736">
            <v>0.99992748166446399</v>
          </cell>
          <cell r="AN2736">
            <v>110688</v>
          </cell>
          <cell r="AO2736">
            <v>0.9999909655969933</v>
          </cell>
          <cell r="AP2736">
            <v>0.87541905174906043</v>
          </cell>
          <cell r="AS2736">
            <v>1</v>
          </cell>
          <cell r="AT2736">
            <v>0</v>
          </cell>
        </row>
        <row r="2737">
          <cell r="B2737">
            <v>384867</v>
          </cell>
          <cell r="C2737" t="str">
            <v>JUSTECH (JIANGSU) PRECISION INDUSTRY CO., LTD.</v>
          </cell>
          <cell r="D2737" t="str">
            <v>V63</v>
          </cell>
          <cell r="E2737" t="str">
            <v>1169031-01-R</v>
          </cell>
          <cell r="F2737" t="str">
            <v>FBI</v>
          </cell>
          <cell r="G2737" t="str">
            <v>EQP,AE,FBI,V57-V63,JUSTECH,RETROFIT KIT</v>
          </cell>
          <cell r="H2737">
            <v>13789.616</v>
          </cell>
          <cell r="I2737" t="str">
            <v>AE</v>
          </cell>
          <cell r="J2737" t="str">
            <v>Retrofit</v>
          </cell>
          <cell r="K2737">
            <v>13789.616</v>
          </cell>
          <cell r="L2737">
            <v>1</v>
          </cell>
          <cell r="M2737" t="str">
            <v>EBD</v>
          </cell>
          <cell r="N2737">
            <v>13789.616</v>
          </cell>
          <cell r="O2737">
            <v>13789.616</v>
          </cell>
          <cell r="P2737" t="b">
            <v>0</v>
          </cell>
          <cell r="Q2737" t="str">
            <v>China</v>
          </cell>
          <cell r="R2737" t="e">
            <v>#N/A</v>
          </cell>
          <cell r="S2737" t="e">
            <v>#N/A</v>
          </cell>
          <cell r="T2737" t="e">
            <v>#N/A</v>
          </cell>
          <cell r="U2737" t="e">
            <v>#N/A</v>
          </cell>
          <cell r="V2737" t="e">
            <v>#N/A</v>
          </cell>
          <cell r="Y2737" t="e">
            <v>#N/A</v>
          </cell>
          <cell r="Z2737">
            <v>13789.616</v>
          </cell>
          <cell r="AB2737" t="str">
            <v>Under</v>
          </cell>
          <cell r="AC2737" t="str">
            <v/>
          </cell>
          <cell r="AD2737" t="e">
            <v>#N/A</v>
          </cell>
          <cell r="AF2737">
            <v>13789.62</v>
          </cell>
          <cell r="AG2737">
            <v>13789.616</v>
          </cell>
          <cell r="AH2737">
            <v>1</v>
          </cell>
          <cell r="AK2737">
            <v>1</v>
          </cell>
          <cell r="AL2737">
            <v>1</v>
          </cell>
          <cell r="AM2737">
            <v>0.99992748166446399</v>
          </cell>
          <cell r="AN2737">
            <v>110688</v>
          </cell>
          <cell r="AO2737">
            <v>0.9999909655969933</v>
          </cell>
          <cell r="AP2737">
            <v>0.87541905174906043</v>
          </cell>
          <cell r="AS2737">
            <v>1</v>
          </cell>
          <cell r="AT2737">
            <v>0</v>
          </cell>
        </row>
        <row r="2738">
          <cell r="B2738">
            <v>384867</v>
          </cell>
          <cell r="C2738" t="str">
            <v>JUSTECH (JIANGSU) PRECISION INDUSTRY CO., LTD.</v>
          </cell>
          <cell r="D2738" t="str">
            <v>V63</v>
          </cell>
          <cell r="E2738" t="str">
            <v>1169031-01-R</v>
          </cell>
          <cell r="F2738" t="str">
            <v>FBI</v>
          </cell>
          <cell r="G2738" t="str">
            <v>EQP,AE,FBI,V57-V63,JUSTECH,RETROFIT KIT</v>
          </cell>
          <cell r="H2738">
            <v>13789.616</v>
          </cell>
          <cell r="I2738" t="str">
            <v>AE</v>
          </cell>
          <cell r="J2738" t="str">
            <v>Retrofit</v>
          </cell>
          <cell r="K2738">
            <v>27579.232</v>
          </cell>
          <cell r="L2738">
            <v>2</v>
          </cell>
          <cell r="M2738" t="str">
            <v>EBD</v>
          </cell>
          <cell r="N2738">
            <v>13789.616</v>
          </cell>
          <cell r="O2738">
            <v>27579.232</v>
          </cell>
          <cell r="P2738" t="b">
            <v>0</v>
          </cell>
          <cell r="Q2738" t="str">
            <v>China</v>
          </cell>
          <cell r="R2738" t="e">
            <v>#N/A</v>
          </cell>
          <cell r="S2738" t="e">
            <v>#N/A</v>
          </cell>
          <cell r="T2738" t="e">
            <v>#N/A</v>
          </cell>
          <cell r="U2738" t="e">
            <v>#N/A</v>
          </cell>
          <cell r="V2738" t="e">
            <v>#N/A</v>
          </cell>
          <cell r="Y2738" t="e">
            <v>#N/A</v>
          </cell>
          <cell r="Z2738">
            <v>27579.232</v>
          </cell>
          <cell r="AB2738" t="str">
            <v>Under</v>
          </cell>
          <cell r="AC2738">
            <v>0.5</v>
          </cell>
          <cell r="AD2738" t="e">
            <v>#N/A</v>
          </cell>
          <cell r="AF2738">
            <v>13789.62</v>
          </cell>
          <cell r="AG2738">
            <v>13789.616</v>
          </cell>
          <cell r="AH2738">
            <v>1</v>
          </cell>
          <cell r="AK2738">
            <v>1</v>
          </cell>
          <cell r="AL2738">
            <v>2</v>
          </cell>
          <cell r="AM2738">
            <v>0.99992748166446399</v>
          </cell>
          <cell r="AN2738">
            <v>110688</v>
          </cell>
          <cell r="AO2738">
            <v>0.9999909655969933</v>
          </cell>
          <cell r="AP2738">
            <v>0.87541905174906043</v>
          </cell>
          <cell r="AS2738">
            <v>1</v>
          </cell>
          <cell r="AT2738">
            <v>0</v>
          </cell>
        </row>
        <row r="2739">
          <cell r="B2739">
            <v>384866</v>
          </cell>
          <cell r="C2739" t="str">
            <v>JUSTECH (JIANGSU) PRECISION INDUSTRY CO., LTD.</v>
          </cell>
          <cell r="D2739" t="str">
            <v>V63</v>
          </cell>
          <cell r="E2739" t="str">
            <v>1169029-01-R</v>
          </cell>
          <cell r="F2739" t="str">
            <v>FBI</v>
          </cell>
          <cell r="G2739" t="str">
            <v>EQP,AE,FBI,V53-V63,JUSTECH,RETROFIT KIT</v>
          </cell>
          <cell r="H2739">
            <v>13789.616</v>
          </cell>
          <cell r="I2739" t="str">
            <v>AE</v>
          </cell>
          <cell r="J2739" t="str">
            <v>Retrofit</v>
          </cell>
          <cell r="K2739">
            <v>110316.928</v>
          </cell>
          <cell r="L2739">
            <v>8</v>
          </cell>
          <cell r="M2739" t="str">
            <v>EBD</v>
          </cell>
          <cell r="N2739">
            <v>13789.616</v>
          </cell>
          <cell r="O2739">
            <v>110316.928</v>
          </cell>
          <cell r="P2739" t="b">
            <v>0</v>
          </cell>
          <cell r="Q2739" t="str">
            <v>China</v>
          </cell>
          <cell r="R2739" t="e">
            <v>#N/A</v>
          </cell>
          <cell r="S2739" t="e">
            <v>#N/A</v>
          </cell>
          <cell r="T2739" t="e">
            <v>#N/A</v>
          </cell>
          <cell r="U2739" t="e">
            <v>#N/A</v>
          </cell>
          <cell r="V2739" t="e">
            <v>#N/A</v>
          </cell>
          <cell r="Y2739" t="e">
            <v>#N/A</v>
          </cell>
          <cell r="Z2739">
            <v>110316.928</v>
          </cell>
          <cell r="AB2739" t="str">
            <v>Under</v>
          </cell>
          <cell r="AC2739">
            <v>0.875</v>
          </cell>
          <cell r="AD2739" t="e">
            <v>#N/A</v>
          </cell>
          <cell r="AF2739">
            <v>13789.62</v>
          </cell>
          <cell r="AG2739">
            <v>13789.616</v>
          </cell>
          <cell r="AH2739">
            <v>1</v>
          </cell>
          <cell r="AK2739">
            <v>1</v>
          </cell>
          <cell r="AL2739">
            <v>8</v>
          </cell>
          <cell r="AM2739">
            <v>0.99992748166446399</v>
          </cell>
          <cell r="AN2739">
            <v>110688</v>
          </cell>
          <cell r="AO2739">
            <v>0.9999909655969933</v>
          </cell>
          <cell r="AP2739">
            <v>0.87541905174906043</v>
          </cell>
          <cell r="AS2739">
            <v>1</v>
          </cell>
          <cell r="AT2739">
            <v>0</v>
          </cell>
        </row>
        <row r="2740">
          <cell r="B2740">
            <v>384866</v>
          </cell>
          <cell r="C2740" t="str">
            <v>JUSTECH (JIANGSU) PRECISION INDUSTRY CO., LTD.</v>
          </cell>
          <cell r="D2740" t="str">
            <v>V63</v>
          </cell>
          <cell r="E2740" t="str">
            <v>1169029-01-R</v>
          </cell>
          <cell r="F2740" t="str">
            <v>FBI</v>
          </cell>
          <cell r="G2740" t="str">
            <v>EQP,AE,FBI,V53-V63,JUSTECH,RETROFIT KIT</v>
          </cell>
          <cell r="H2740">
            <v>13789.616</v>
          </cell>
          <cell r="I2740" t="str">
            <v>AE</v>
          </cell>
          <cell r="J2740" t="str">
            <v>Retrofit</v>
          </cell>
          <cell r="K2740">
            <v>206844.24</v>
          </cell>
          <cell r="L2740">
            <v>15</v>
          </cell>
          <cell r="M2740" t="str">
            <v>EBD</v>
          </cell>
          <cell r="N2740">
            <v>13789.616</v>
          </cell>
          <cell r="O2740">
            <v>206844.24</v>
          </cell>
          <cell r="P2740" t="b">
            <v>0</v>
          </cell>
          <cell r="Q2740" t="str">
            <v>China</v>
          </cell>
          <cell r="R2740" t="e">
            <v>#N/A</v>
          </cell>
          <cell r="S2740" t="e">
            <v>#N/A</v>
          </cell>
          <cell r="T2740" t="e">
            <v>#N/A</v>
          </cell>
          <cell r="U2740" t="e">
            <v>#N/A</v>
          </cell>
          <cell r="V2740" t="e">
            <v>#N/A</v>
          </cell>
          <cell r="Y2740" t="e">
            <v>#N/A</v>
          </cell>
          <cell r="Z2740">
            <v>206844.24</v>
          </cell>
          <cell r="AB2740" t="str">
            <v>Under</v>
          </cell>
          <cell r="AC2740">
            <v>0.93333333333333324</v>
          </cell>
          <cell r="AD2740" t="e">
            <v>#N/A</v>
          </cell>
          <cell r="AF2740">
            <v>13789.62</v>
          </cell>
          <cell r="AG2740">
            <v>13789.616</v>
          </cell>
          <cell r="AH2740">
            <v>1</v>
          </cell>
          <cell r="AK2740">
            <v>1</v>
          </cell>
          <cell r="AL2740">
            <v>15</v>
          </cell>
          <cell r="AM2740">
            <v>0.99992748166446399</v>
          </cell>
          <cell r="AN2740">
            <v>110688</v>
          </cell>
          <cell r="AO2740">
            <v>0.9999909655969933</v>
          </cell>
          <cell r="AP2740">
            <v>0.87541905174906043</v>
          </cell>
          <cell r="AS2740">
            <v>1</v>
          </cell>
          <cell r="AT2740">
            <v>0</v>
          </cell>
        </row>
        <row r="2741">
          <cell r="B2741">
            <v>384866</v>
          </cell>
          <cell r="C2741" t="str">
            <v>JUSTECH (JIANGSU) PRECISION INDUSTRY CO., LTD.</v>
          </cell>
          <cell r="D2741" t="str">
            <v>V63</v>
          </cell>
          <cell r="E2741" t="str">
            <v>1169029-01-R</v>
          </cell>
          <cell r="F2741" t="str">
            <v>FBI</v>
          </cell>
          <cell r="G2741" t="str">
            <v>EQP,AE,FBI,V53-V63,JUSTECH,RETROFIT KIT</v>
          </cell>
          <cell r="H2741">
            <v>13789.616</v>
          </cell>
          <cell r="I2741" t="str">
            <v>AE</v>
          </cell>
          <cell r="J2741" t="str">
            <v>Retrofit</v>
          </cell>
          <cell r="K2741">
            <v>275792.32</v>
          </cell>
          <cell r="L2741">
            <v>20</v>
          </cell>
          <cell r="M2741" t="str">
            <v>EBD</v>
          </cell>
          <cell r="N2741">
            <v>13789.616</v>
          </cell>
          <cell r="O2741">
            <v>275792.32</v>
          </cell>
          <cell r="P2741" t="b">
            <v>0</v>
          </cell>
          <cell r="Q2741" t="str">
            <v>China</v>
          </cell>
          <cell r="R2741" t="e">
            <v>#N/A</v>
          </cell>
          <cell r="S2741" t="e">
            <v>#N/A</v>
          </cell>
          <cell r="T2741" t="e">
            <v>#N/A</v>
          </cell>
          <cell r="U2741" t="e">
            <v>#N/A</v>
          </cell>
          <cell r="V2741" t="e">
            <v>#N/A</v>
          </cell>
          <cell r="Y2741" t="e">
            <v>#N/A</v>
          </cell>
          <cell r="Z2741">
            <v>275792.32</v>
          </cell>
          <cell r="AB2741" t="str">
            <v>Under</v>
          </cell>
          <cell r="AC2741">
            <v>0.95</v>
          </cell>
          <cell r="AD2741" t="e">
            <v>#N/A</v>
          </cell>
          <cell r="AF2741">
            <v>13789.62</v>
          </cell>
          <cell r="AG2741">
            <v>13789.616</v>
          </cell>
          <cell r="AH2741">
            <v>1</v>
          </cell>
          <cell r="AK2741">
            <v>1</v>
          </cell>
          <cell r="AL2741">
            <v>20</v>
          </cell>
          <cell r="AM2741">
            <v>0.99992748166446399</v>
          </cell>
          <cell r="AN2741">
            <v>110688</v>
          </cell>
          <cell r="AO2741">
            <v>0.9999909655969933</v>
          </cell>
          <cell r="AP2741">
            <v>0.87541905174906043</v>
          </cell>
          <cell r="AS2741">
            <v>1</v>
          </cell>
          <cell r="AT2741">
            <v>0</v>
          </cell>
        </row>
        <row r="2742">
          <cell r="B2742">
            <v>385623</v>
          </cell>
          <cell r="C2742" t="str">
            <v>JUSTECH (JIANGSU) PRECISION INDUSTRY CO., LTD.</v>
          </cell>
          <cell r="D2742" t="str">
            <v>V63</v>
          </cell>
          <cell r="E2742" t="str">
            <v>1178830-01-R</v>
          </cell>
          <cell r="F2742" t="str">
            <v>B-HDP</v>
          </cell>
          <cell r="G2742" t="str">
            <v>EQP,AE,B-HDP,V53-V63,JUSTECH,RETROFIT KIT</v>
          </cell>
          <cell r="H2742">
            <v>7169.3</v>
          </cell>
          <cell r="I2742" t="str">
            <v>AE</v>
          </cell>
          <cell r="J2742" t="str">
            <v>Retrofit</v>
          </cell>
          <cell r="K2742">
            <v>114708.8</v>
          </cell>
          <cell r="L2742">
            <v>16</v>
          </cell>
          <cell r="M2742" t="str">
            <v>EBD</v>
          </cell>
          <cell r="N2742">
            <v>7169.3</v>
          </cell>
          <cell r="O2742">
            <v>114708.8</v>
          </cell>
          <cell r="P2742" t="b">
            <v>0</v>
          </cell>
          <cell r="Q2742" t="str">
            <v>China</v>
          </cell>
          <cell r="R2742">
            <v>1014.27</v>
          </cell>
          <cell r="S2742">
            <v>15.47</v>
          </cell>
          <cell r="T2742">
            <v>541.99</v>
          </cell>
          <cell r="U2742">
            <v>4732.7699999999995</v>
          </cell>
          <cell r="V2742">
            <v>698.78930803479261</v>
          </cell>
          <cell r="Y2742">
            <v>578.69930443350211</v>
          </cell>
          <cell r="Z2742">
            <v>114708.8</v>
          </cell>
          <cell r="AB2742" t="str">
            <v>Under</v>
          </cell>
          <cell r="AC2742">
            <v>0.9375</v>
          </cell>
          <cell r="AD2742">
            <v>1277.4886124682948</v>
          </cell>
          <cell r="AF2742" t="str">
            <v>515.00 / 7169.30 / 8225.96 / 11088.45 / 21780.00</v>
          </cell>
          <cell r="AG2742">
            <v>11147.5</v>
          </cell>
          <cell r="AH2742">
            <v>0.64313074680421622</v>
          </cell>
          <cell r="AK2742">
            <v>0.64313074680421622</v>
          </cell>
          <cell r="AL2742">
            <v>10.29009194886746</v>
          </cell>
          <cell r="AM2742">
            <v>0.99991029378784491</v>
          </cell>
          <cell r="AN2742">
            <v>30858</v>
          </cell>
          <cell r="AO2742">
            <v>0.99997915837880602</v>
          </cell>
          <cell r="AP2742">
            <v>0.76766802773997023</v>
          </cell>
          <cell r="AS2742">
            <v>1</v>
          </cell>
          <cell r="AT2742">
            <v>0</v>
          </cell>
        </row>
        <row r="2743">
          <cell r="B2743">
            <v>385623</v>
          </cell>
          <cell r="C2743" t="str">
            <v>JUSTECH (JIANGSU) PRECISION INDUSTRY CO., LTD.</v>
          </cell>
          <cell r="D2743" t="str">
            <v>V63</v>
          </cell>
          <cell r="E2743" t="str">
            <v>1178830-01-R</v>
          </cell>
          <cell r="F2743" t="str">
            <v>B-HDP</v>
          </cell>
          <cell r="G2743" t="str">
            <v>EQP,AE,B-HDP,V53-V63,JUSTECH,RETROFIT KIT</v>
          </cell>
          <cell r="H2743">
            <v>7169.3</v>
          </cell>
          <cell r="I2743" t="str">
            <v>AE</v>
          </cell>
          <cell r="J2743" t="str">
            <v>Retrofit</v>
          </cell>
          <cell r="K2743">
            <v>129047.40000000001</v>
          </cell>
          <cell r="L2743">
            <v>18</v>
          </cell>
          <cell r="M2743" t="str">
            <v>EBD</v>
          </cell>
          <cell r="N2743">
            <v>7169.3</v>
          </cell>
          <cell r="O2743">
            <v>129047.40000000001</v>
          </cell>
          <cell r="P2743" t="b">
            <v>0</v>
          </cell>
          <cell r="Q2743" t="str">
            <v>China</v>
          </cell>
          <cell r="R2743">
            <v>1014.27</v>
          </cell>
          <cell r="S2743">
            <v>15.47</v>
          </cell>
          <cell r="T2743">
            <v>541.99</v>
          </cell>
          <cell r="U2743">
            <v>4732.7699999999995</v>
          </cell>
          <cell r="V2743">
            <v>698.78930803479261</v>
          </cell>
          <cell r="Y2743">
            <v>578.69930443350211</v>
          </cell>
          <cell r="Z2743">
            <v>129047.40000000001</v>
          </cell>
          <cell r="AB2743" t="str">
            <v>Under</v>
          </cell>
          <cell r="AC2743">
            <v>0.94444444444444442</v>
          </cell>
          <cell r="AD2743">
            <v>1277.4886124682948</v>
          </cell>
          <cell r="AF2743" t="str">
            <v>515.00 / 7169.30 / 8225.96 / 11088.45 / 21780.00</v>
          </cell>
          <cell r="AG2743">
            <v>11147.5</v>
          </cell>
          <cell r="AH2743">
            <v>0.64313074680421622</v>
          </cell>
          <cell r="AK2743">
            <v>0.64313074680421622</v>
          </cell>
          <cell r="AL2743">
            <v>11.576353442475892</v>
          </cell>
          <cell r="AM2743">
            <v>0.99991029378784491</v>
          </cell>
          <cell r="AN2743">
            <v>30858</v>
          </cell>
          <cell r="AO2743">
            <v>0.99997915837880602</v>
          </cell>
          <cell r="AP2743">
            <v>0.76766802773997023</v>
          </cell>
          <cell r="AS2743">
            <v>1</v>
          </cell>
          <cell r="AT2743">
            <v>0</v>
          </cell>
        </row>
        <row r="2744">
          <cell r="B2744">
            <v>385623</v>
          </cell>
          <cell r="C2744" t="str">
            <v>JUSTECH (JIANGSU) PRECISION INDUSTRY CO., LTD.</v>
          </cell>
          <cell r="D2744" t="str">
            <v>V63</v>
          </cell>
          <cell r="E2744" t="str">
            <v>1178830-01-R</v>
          </cell>
          <cell r="F2744" t="str">
            <v>B-HDP</v>
          </cell>
          <cell r="G2744" t="str">
            <v>EQP,AE,B-HDP,V53-V63,JUSTECH,RETROFIT KIT</v>
          </cell>
          <cell r="H2744">
            <v>7169.3</v>
          </cell>
          <cell r="I2744" t="str">
            <v>AE</v>
          </cell>
          <cell r="J2744" t="str">
            <v>Retrofit</v>
          </cell>
          <cell r="K2744">
            <v>143386</v>
          </cell>
          <cell r="L2744">
            <v>20</v>
          </cell>
          <cell r="M2744" t="str">
            <v>EBD</v>
          </cell>
          <cell r="N2744">
            <v>7169.3</v>
          </cell>
          <cell r="O2744">
            <v>143386</v>
          </cell>
          <cell r="P2744" t="b">
            <v>0</v>
          </cell>
          <cell r="Q2744" t="str">
            <v>China</v>
          </cell>
          <cell r="R2744">
            <v>1014.27</v>
          </cell>
          <cell r="S2744">
            <v>15.47</v>
          </cell>
          <cell r="T2744">
            <v>541.99</v>
          </cell>
          <cell r="U2744">
            <v>4732.7699999999995</v>
          </cell>
          <cell r="V2744">
            <v>698.78930803479261</v>
          </cell>
          <cell r="Y2744">
            <v>578.69930443350211</v>
          </cell>
          <cell r="Z2744">
            <v>143386</v>
          </cell>
          <cell r="AB2744" t="str">
            <v>Under</v>
          </cell>
          <cell r="AC2744">
            <v>0.95000000000000007</v>
          </cell>
          <cell r="AD2744">
            <v>1277.4886124682948</v>
          </cell>
          <cell r="AF2744" t="str">
            <v>515.00 / 7169.30 / 8225.96 / 11088.45 / 21780.00</v>
          </cell>
          <cell r="AG2744">
            <v>11147.5</v>
          </cell>
          <cell r="AH2744">
            <v>0.64313074680421622</v>
          </cell>
          <cell r="AK2744">
            <v>0.64313074680421622</v>
          </cell>
          <cell r="AL2744">
            <v>12.862614936084324</v>
          </cell>
          <cell r="AM2744">
            <v>0.99991029378784491</v>
          </cell>
          <cell r="AN2744">
            <v>30858</v>
          </cell>
          <cell r="AO2744">
            <v>0.99997915837880602</v>
          </cell>
          <cell r="AP2744">
            <v>0.76766802773997023</v>
          </cell>
          <cell r="AS2744">
            <v>1</v>
          </cell>
          <cell r="AT2744">
            <v>0</v>
          </cell>
        </row>
        <row r="2745">
          <cell r="B2745">
            <v>385622</v>
          </cell>
          <cell r="C2745" t="str">
            <v>JUSTECH (JIANGSU) PRECISION INDUSTRY CO., LTD.</v>
          </cell>
          <cell r="D2745" t="str">
            <v>V63</v>
          </cell>
          <cell r="E2745" t="str">
            <v>1178825-01-R</v>
          </cell>
          <cell r="F2745" t="str">
            <v>B-HDP</v>
          </cell>
          <cell r="G2745" t="str">
            <v>EQP,AE,B-HDP,D93-V63,JUSTECH,RETROFIT KIT</v>
          </cell>
          <cell r="H2745">
            <v>8225.9599999999991</v>
          </cell>
          <cell r="I2745" t="str">
            <v>AE</v>
          </cell>
          <cell r="J2745" t="str">
            <v>Retrofit</v>
          </cell>
          <cell r="K2745">
            <v>32903.839999999997</v>
          </cell>
          <cell r="L2745">
            <v>4</v>
          </cell>
          <cell r="M2745" t="str">
            <v>OTS Quote</v>
          </cell>
          <cell r="N2745">
            <v>8225.9599999999991</v>
          </cell>
          <cell r="O2745">
            <v>32903.839999999997</v>
          </cell>
          <cell r="P2745" t="b">
            <v>0</v>
          </cell>
          <cell r="Q2745" t="str">
            <v>China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Y2745">
            <v>0</v>
          </cell>
          <cell r="Z2745">
            <v>32903.839999999997</v>
          </cell>
          <cell r="AB2745" t="str">
            <v>Under</v>
          </cell>
          <cell r="AC2745">
            <v>0.75</v>
          </cell>
          <cell r="AD2745">
            <v>0</v>
          </cell>
          <cell r="AF2745" t="str">
            <v>515.00 / 7169.30 / 8225.96 / 11088.45 / 21780.00</v>
          </cell>
          <cell r="AG2745">
            <v>11147.5</v>
          </cell>
          <cell r="AH2745">
            <v>0.73791971294012104</v>
          </cell>
          <cell r="AK2745">
            <v>0.73791971294012104</v>
          </cell>
          <cell r="AL2745">
            <v>2.9516788517604842</v>
          </cell>
          <cell r="AM2745">
            <v>0.99991029378784491</v>
          </cell>
          <cell r="AN2745">
            <v>30858</v>
          </cell>
          <cell r="AO2745">
            <v>0.99997608659948989</v>
          </cell>
          <cell r="AP2745">
            <v>0.73342536781385703</v>
          </cell>
          <cell r="AS2745">
            <v>1</v>
          </cell>
          <cell r="AT2745">
            <v>0</v>
          </cell>
        </row>
        <row r="2746">
          <cell r="B2746">
            <v>385621</v>
          </cell>
          <cell r="C2746" t="str">
            <v>JUSTECH (JIANGSU) PRECISION INDUSTRY CO., LTD.</v>
          </cell>
          <cell r="D2746" t="str">
            <v>V63</v>
          </cell>
          <cell r="E2746" t="str">
            <v>1178814-01-R</v>
          </cell>
          <cell r="F2746" t="str">
            <v>B-HDP</v>
          </cell>
          <cell r="G2746" t="str">
            <v>EQP,AE,B-HDP,D37-V63,JUSTECH,RETROFIT KIT</v>
          </cell>
          <cell r="H2746">
            <v>11088.45</v>
          </cell>
          <cell r="I2746" t="str">
            <v>AE</v>
          </cell>
          <cell r="J2746" t="str">
            <v>Retrofit</v>
          </cell>
          <cell r="K2746">
            <v>33265.350000000006</v>
          </cell>
          <cell r="L2746">
            <v>3</v>
          </cell>
          <cell r="M2746" t="str">
            <v>OTS Quote</v>
          </cell>
          <cell r="N2746">
            <v>11088.45</v>
          </cell>
          <cell r="O2746">
            <v>33265.350000000006</v>
          </cell>
          <cell r="P2746" t="b">
            <v>0</v>
          </cell>
          <cell r="Q2746" t="str">
            <v>China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Y2746">
            <v>0</v>
          </cell>
          <cell r="Z2746">
            <v>33265.350000000006</v>
          </cell>
          <cell r="AB2746" t="str">
            <v>Under</v>
          </cell>
          <cell r="AC2746">
            <v>0.66666666666666674</v>
          </cell>
          <cell r="AD2746">
            <v>0</v>
          </cell>
          <cell r="AF2746" t="str">
            <v>515.00 / 7169.30 / 8225.96 / 11088.45 / 21780.00</v>
          </cell>
          <cell r="AG2746">
            <v>11147.5</v>
          </cell>
          <cell r="AH2746">
            <v>0.99470284817223598</v>
          </cell>
          <cell r="AK2746">
            <v>0.99470284817223598</v>
          </cell>
          <cell r="AL2746">
            <v>2.9841085445167082</v>
          </cell>
          <cell r="AM2746">
            <v>0.99991029378784479</v>
          </cell>
          <cell r="AN2746">
            <v>30858</v>
          </cell>
          <cell r="AO2746">
            <v>0.99996776515496233</v>
          </cell>
          <cell r="AP2746">
            <v>0.64066206494264044</v>
          </cell>
          <cell r="AS2746">
            <v>1</v>
          </cell>
          <cell r="AT2746">
            <v>0</v>
          </cell>
        </row>
        <row r="2747">
          <cell r="B2747">
            <v>385620</v>
          </cell>
          <cell r="C2747" t="str">
            <v>JUSTECH (JIANGSU) PRECISION INDUSTRY CO., LTD.</v>
          </cell>
          <cell r="D2747" t="str">
            <v>V63</v>
          </cell>
          <cell r="E2747" t="str">
            <v>1178767-01-R</v>
          </cell>
          <cell r="F2747" t="str">
            <v>A-HDP</v>
          </cell>
          <cell r="G2747" t="str">
            <v>EQP,AE,A-HDP,V53-V63,JUSTECH,RETROFIT KIT</v>
          </cell>
          <cell r="H2747">
            <v>7169.3</v>
          </cell>
          <cell r="I2747" t="str">
            <v>AE</v>
          </cell>
          <cell r="J2747" t="str">
            <v>Retrofit</v>
          </cell>
          <cell r="K2747">
            <v>78862.3</v>
          </cell>
          <cell r="L2747">
            <v>11</v>
          </cell>
          <cell r="M2747" t="str">
            <v>EBD</v>
          </cell>
          <cell r="N2747">
            <v>7169.3</v>
          </cell>
          <cell r="O2747">
            <v>78862.3</v>
          </cell>
          <cell r="P2747" t="b">
            <v>0</v>
          </cell>
          <cell r="Q2747" t="str">
            <v>China</v>
          </cell>
          <cell r="R2747">
            <v>1014.27</v>
          </cell>
          <cell r="S2747">
            <v>15.47</v>
          </cell>
          <cell r="T2747">
            <v>541.99</v>
          </cell>
          <cell r="U2747">
            <v>4732.7699999999995</v>
          </cell>
          <cell r="V2747">
            <v>698.78930803479261</v>
          </cell>
          <cell r="Y2747">
            <v>578.69930443350211</v>
          </cell>
          <cell r="Z2747">
            <v>78862.3</v>
          </cell>
          <cell r="AB2747" t="str">
            <v>Under</v>
          </cell>
          <cell r="AC2747">
            <v>0.90909090909090906</v>
          </cell>
          <cell r="AD2747">
            <v>1277.4886124682948</v>
          </cell>
          <cell r="AF2747" t="str">
            <v>7169.30 / 8225.96 / 11088.45 / 21780.00 / 24590.00</v>
          </cell>
          <cell r="AG2747">
            <v>23185</v>
          </cell>
          <cell r="AH2747">
            <v>0.30922147940478761</v>
          </cell>
          <cell r="AK2747">
            <v>0.30922147940478761</v>
          </cell>
          <cell r="AL2747">
            <v>3.4014362734526635</v>
          </cell>
          <cell r="AM2747">
            <v>0.99995686866508515</v>
          </cell>
          <cell r="AN2747">
            <v>30858</v>
          </cell>
          <cell r="AO2747">
            <v>0.99998997921189303</v>
          </cell>
          <cell r="AP2747">
            <v>0.76766802773997023</v>
          </cell>
          <cell r="AS2747">
            <v>1</v>
          </cell>
          <cell r="AT2747">
            <v>0</v>
          </cell>
        </row>
        <row r="2748">
          <cell r="B2748">
            <v>385620</v>
          </cell>
          <cell r="C2748" t="str">
            <v>JUSTECH (JIANGSU) PRECISION INDUSTRY CO., LTD.</v>
          </cell>
          <cell r="D2748" t="str">
            <v>V63</v>
          </cell>
          <cell r="E2748" t="str">
            <v>1178767-01-R</v>
          </cell>
          <cell r="F2748" t="str">
            <v>A-HDP</v>
          </cell>
          <cell r="G2748" t="str">
            <v>EQP,AE,A-HDP,V53-V63,JUSTECH,RETROFIT KIT</v>
          </cell>
          <cell r="H2748">
            <v>7169.3</v>
          </cell>
          <cell r="I2748" t="str">
            <v>AE</v>
          </cell>
          <cell r="J2748" t="str">
            <v>Retrofit</v>
          </cell>
          <cell r="K2748">
            <v>143386</v>
          </cell>
          <cell r="L2748">
            <v>20</v>
          </cell>
          <cell r="M2748" t="str">
            <v>EBD</v>
          </cell>
          <cell r="N2748">
            <v>7169.3</v>
          </cell>
          <cell r="O2748">
            <v>143386</v>
          </cell>
          <cell r="P2748" t="b">
            <v>0</v>
          </cell>
          <cell r="Q2748" t="str">
            <v>China</v>
          </cell>
          <cell r="R2748">
            <v>1014.27</v>
          </cell>
          <cell r="S2748">
            <v>15.47</v>
          </cell>
          <cell r="T2748">
            <v>541.99</v>
          </cell>
          <cell r="U2748">
            <v>4732.7699999999995</v>
          </cell>
          <cell r="V2748">
            <v>698.78930803479261</v>
          </cell>
          <cell r="Y2748">
            <v>578.69930443350211</v>
          </cell>
          <cell r="Z2748">
            <v>143386</v>
          </cell>
          <cell r="AB2748" t="str">
            <v>Under</v>
          </cell>
          <cell r="AC2748">
            <v>0.95000000000000007</v>
          </cell>
          <cell r="AD2748">
            <v>1277.4886124682948</v>
          </cell>
          <cell r="AF2748" t="str">
            <v>7169.30 / 8225.96 / 11088.45 / 21780.00 / 24590.00</v>
          </cell>
          <cell r="AG2748">
            <v>23185</v>
          </cell>
          <cell r="AH2748">
            <v>0.30922147940478761</v>
          </cell>
          <cell r="AK2748">
            <v>0.30922147940478761</v>
          </cell>
          <cell r="AL2748">
            <v>6.1844295880957523</v>
          </cell>
          <cell r="AM2748">
            <v>0.99995686866508515</v>
          </cell>
          <cell r="AN2748">
            <v>30858</v>
          </cell>
          <cell r="AO2748">
            <v>0.99998997921189303</v>
          </cell>
          <cell r="AP2748">
            <v>0.76766802773997023</v>
          </cell>
          <cell r="AS2748">
            <v>1</v>
          </cell>
          <cell r="AT2748">
            <v>0</v>
          </cell>
        </row>
        <row r="2749">
          <cell r="B2749">
            <v>385620</v>
          </cell>
          <cell r="C2749" t="str">
            <v>JUSTECH (JIANGSU) PRECISION INDUSTRY CO., LTD.</v>
          </cell>
          <cell r="D2749" t="str">
            <v>V63</v>
          </cell>
          <cell r="E2749" t="str">
            <v>1178767-01-R</v>
          </cell>
          <cell r="F2749" t="str">
            <v>A-HDP</v>
          </cell>
          <cell r="G2749" t="str">
            <v>EQP,AE,A-HDP,V53-V63,JUSTECH,RETROFIT KIT</v>
          </cell>
          <cell r="H2749">
            <v>7169.3</v>
          </cell>
          <cell r="I2749" t="str">
            <v>AE</v>
          </cell>
          <cell r="J2749" t="str">
            <v>Retrofit</v>
          </cell>
          <cell r="K2749">
            <v>222248.30000000002</v>
          </cell>
          <cell r="L2749">
            <v>31</v>
          </cell>
          <cell r="M2749" t="str">
            <v>EBD</v>
          </cell>
          <cell r="N2749">
            <v>7169.3</v>
          </cell>
          <cell r="O2749">
            <v>222248.30000000002</v>
          </cell>
          <cell r="P2749" t="b">
            <v>0</v>
          </cell>
          <cell r="Q2749" t="str">
            <v>China</v>
          </cell>
          <cell r="R2749">
            <v>1014.27</v>
          </cell>
          <cell r="S2749">
            <v>15.47</v>
          </cell>
          <cell r="T2749">
            <v>541.99</v>
          </cell>
          <cell r="U2749">
            <v>4732.7699999999995</v>
          </cell>
          <cell r="V2749">
            <v>698.78930803479261</v>
          </cell>
          <cell r="Y2749">
            <v>578.69930443350211</v>
          </cell>
          <cell r="Z2749">
            <v>222248.30000000002</v>
          </cell>
          <cell r="AB2749" t="str">
            <v>Under</v>
          </cell>
          <cell r="AC2749">
            <v>0.967741935483871</v>
          </cell>
          <cell r="AD2749">
            <v>1277.4886124682948</v>
          </cell>
          <cell r="AF2749" t="str">
            <v>7169.30 / 8225.96 / 11088.45 / 21780.00 / 24590.00</v>
          </cell>
          <cell r="AG2749">
            <v>23185</v>
          </cell>
          <cell r="AH2749">
            <v>0.30922147940478761</v>
          </cell>
          <cell r="AK2749">
            <v>0.30922147940478761</v>
          </cell>
          <cell r="AL2749">
            <v>9.5858658615484167</v>
          </cell>
          <cell r="AM2749">
            <v>0.99995686866508515</v>
          </cell>
          <cell r="AN2749">
            <v>30858</v>
          </cell>
          <cell r="AO2749">
            <v>0.99998997921189303</v>
          </cell>
          <cell r="AP2749">
            <v>0.76766802773997023</v>
          </cell>
          <cell r="AS2749">
            <v>1</v>
          </cell>
          <cell r="AT2749">
            <v>0</v>
          </cell>
        </row>
        <row r="2750">
          <cell r="B2750">
            <v>385619</v>
          </cell>
          <cell r="C2750" t="str">
            <v>JUSTECH (JIANGSU) PRECISION INDUSTRY CO., LTD.</v>
          </cell>
          <cell r="D2750" t="str">
            <v>V63</v>
          </cell>
          <cell r="E2750" t="str">
            <v>1178760-01-R</v>
          </cell>
          <cell r="F2750" t="str">
            <v>A-HDP</v>
          </cell>
          <cell r="G2750" t="str">
            <v>EQP,AE,A-HDP,D94-V63,JUSTECH,RETROFIT KIT</v>
          </cell>
          <cell r="H2750">
            <v>8225.9599999999991</v>
          </cell>
          <cell r="I2750" t="str">
            <v>AE</v>
          </cell>
          <cell r="J2750" t="str">
            <v>Retrofit</v>
          </cell>
          <cell r="K2750">
            <v>16451.919999999998</v>
          </cell>
          <cell r="L2750">
            <v>2</v>
          </cell>
          <cell r="M2750" t="str">
            <v>OTS Quote</v>
          </cell>
          <cell r="N2750">
            <v>8225.9599999999991</v>
          </cell>
          <cell r="O2750">
            <v>16451.919999999998</v>
          </cell>
          <cell r="P2750" t="b">
            <v>0</v>
          </cell>
          <cell r="Q2750" t="str">
            <v>China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Y2750">
            <v>0</v>
          </cell>
          <cell r="Z2750">
            <v>16451.919999999998</v>
          </cell>
          <cell r="AB2750" t="str">
            <v>Under</v>
          </cell>
          <cell r="AC2750">
            <v>0.5</v>
          </cell>
          <cell r="AD2750">
            <v>0</v>
          </cell>
          <cell r="AF2750" t="str">
            <v>7169.30 / 8225.96 / 11088.45 / 21780.00 / 24590.00</v>
          </cell>
          <cell r="AG2750">
            <v>23185</v>
          </cell>
          <cell r="AH2750">
            <v>0.35479663575587661</v>
          </cell>
          <cell r="AK2750">
            <v>0.35479663575587661</v>
          </cell>
          <cell r="AL2750">
            <v>0.70959327151175322</v>
          </cell>
          <cell r="AM2750">
            <v>0.99995686866508515</v>
          </cell>
          <cell r="AN2750">
            <v>30858</v>
          </cell>
          <cell r="AO2750">
            <v>0.99998850228025937</v>
          </cell>
          <cell r="AP2750">
            <v>0.73342536781385703</v>
          </cell>
          <cell r="AS2750">
            <v>1</v>
          </cell>
          <cell r="AT2750">
            <v>0</v>
          </cell>
        </row>
        <row r="2751">
          <cell r="B2751">
            <v>385618</v>
          </cell>
          <cell r="C2751" t="str">
            <v>JUSTECH (JIANGSU) PRECISION INDUSTRY CO., LTD.</v>
          </cell>
          <cell r="D2751" t="str">
            <v>V63</v>
          </cell>
          <cell r="E2751" t="str">
            <v>1178759-01-R</v>
          </cell>
          <cell r="F2751" t="str">
            <v>A-HDP</v>
          </cell>
          <cell r="G2751" t="str">
            <v>EQP,AE,A-HDP,D93-V63,JUSTECH,RETROFIT KIT</v>
          </cell>
          <cell r="H2751">
            <v>8225.9599999999991</v>
          </cell>
          <cell r="I2751" t="str">
            <v>AE</v>
          </cell>
          <cell r="J2751" t="str">
            <v>Retrofit</v>
          </cell>
          <cell r="K2751">
            <v>32903.839999999997</v>
          </cell>
          <cell r="L2751">
            <v>4</v>
          </cell>
          <cell r="M2751" t="str">
            <v>OTS Quote</v>
          </cell>
          <cell r="N2751">
            <v>8225.9599999999991</v>
          </cell>
          <cell r="O2751">
            <v>32903.839999999997</v>
          </cell>
          <cell r="P2751" t="b">
            <v>0</v>
          </cell>
          <cell r="Q2751" t="str">
            <v>China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Y2751">
            <v>0</v>
          </cell>
          <cell r="Z2751">
            <v>32903.839999999997</v>
          </cell>
          <cell r="AB2751" t="str">
            <v>Under</v>
          </cell>
          <cell r="AC2751">
            <v>0.75</v>
          </cell>
          <cell r="AD2751">
            <v>0</v>
          </cell>
          <cell r="AF2751" t="str">
            <v>7169.30 / 8225.96 / 11088.45 / 21780.00 / 24590.00</v>
          </cell>
          <cell r="AG2751">
            <v>23185</v>
          </cell>
          <cell r="AH2751">
            <v>0.35479663575587661</v>
          </cell>
          <cell r="AK2751">
            <v>0.35479663575587661</v>
          </cell>
          <cell r="AL2751">
            <v>1.4191865430235064</v>
          </cell>
          <cell r="AM2751">
            <v>0.99995686866508515</v>
          </cell>
          <cell r="AN2751">
            <v>30858</v>
          </cell>
          <cell r="AO2751">
            <v>0.99998850228025937</v>
          </cell>
          <cell r="AP2751">
            <v>0.73342536781385703</v>
          </cell>
          <cell r="AS2751">
            <v>1</v>
          </cell>
          <cell r="AT2751">
            <v>0</v>
          </cell>
        </row>
        <row r="2752">
          <cell r="B2752">
            <v>385617</v>
          </cell>
          <cell r="C2752" t="str">
            <v>JUSTECH (JIANGSU) PRECISION INDUSTRY CO., LTD.</v>
          </cell>
          <cell r="D2752" t="str">
            <v>V63</v>
          </cell>
          <cell r="E2752" t="str">
            <v>1178757-01-R</v>
          </cell>
          <cell r="F2752" t="str">
            <v>A-HDP</v>
          </cell>
          <cell r="G2752" t="str">
            <v>EQP,AE,A-HDP,D47-V63,JUSTECH,RETROFIT KIT</v>
          </cell>
          <cell r="H2752">
            <v>8225.9599999999991</v>
          </cell>
          <cell r="I2752" t="str">
            <v>AE</v>
          </cell>
          <cell r="J2752" t="str">
            <v>Retrofit</v>
          </cell>
          <cell r="K2752">
            <v>65807.679999999993</v>
          </cell>
          <cell r="L2752">
            <v>8</v>
          </cell>
          <cell r="M2752" t="str">
            <v>OTS Quote</v>
          </cell>
          <cell r="N2752">
            <v>8225.9599999999991</v>
          </cell>
          <cell r="O2752">
            <v>65807.679999999993</v>
          </cell>
          <cell r="P2752" t="b">
            <v>0</v>
          </cell>
          <cell r="Q2752" t="str">
            <v>China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Y2752">
            <v>0</v>
          </cell>
          <cell r="Z2752">
            <v>65807.679999999993</v>
          </cell>
          <cell r="AB2752" t="str">
            <v>Under</v>
          </cell>
          <cell r="AC2752">
            <v>0.875</v>
          </cell>
          <cell r="AD2752">
            <v>0</v>
          </cell>
          <cell r="AF2752" t="str">
            <v>7169.30 / 8225.96 / 11088.45 / 21780.00 / 24590.00</v>
          </cell>
          <cell r="AG2752">
            <v>23185</v>
          </cell>
          <cell r="AH2752">
            <v>0.35479663575587661</v>
          </cell>
          <cell r="AK2752">
            <v>0.35479663575587661</v>
          </cell>
          <cell r="AL2752">
            <v>2.8383730860470129</v>
          </cell>
          <cell r="AM2752">
            <v>0.99995686866508515</v>
          </cell>
          <cell r="AN2752">
            <v>30858</v>
          </cell>
          <cell r="AO2752">
            <v>0.99998850228025937</v>
          </cell>
          <cell r="AP2752">
            <v>0.73342536781385703</v>
          </cell>
          <cell r="AS2752">
            <v>1</v>
          </cell>
          <cell r="AT2752">
            <v>0</v>
          </cell>
        </row>
        <row r="2753">
          <cell r="B2753">
            <v>385616</v>
          </cell>
          <cell r="C2753" t="str">
            <v>JUSTECH (JIANGSU) PRECISION INDUSTRY CO., LTD.</v>
          </cell>
          <cell r="D2753" t="str">
            <v>V63</v>
          </cell>
          <cell r="E2753" t="str">
            <v>1178749-01-R</v>
          </cell>
          <cell r="F2753" t="str">
            <v>A-HDP</v>
          </cell>
          <cell r="G2753" t="str">
            <v>EQP,AE,A-HDP,D37-V63,JUSTECH,RETROFIT KIT</v>
          </cell>
          <cell r="H2753">
            <v>11088.45</v>
          </cell>
          <cell r="I2753" t="str">
            <v>AE</v>
          </cell>
          <cell r="J2753" t="str">
            <v>Retrofit</v>
          </cell>
          <cell r="K2753">
            <v>22176.9</v>
          </cell>
          <cell r="L2753">
            <v>2</v>
          </cell>
          <cell r="M2753" t="str">
            <v>OTS Quote</v>
          </cell>
          <cell r="N2753">
            <v>11088.45</v>
          </cell>
          <cell r="O2753">
            <v>22176.9</v>
          </cell>
          <cell r="P2753" t="b">
            <v>0</v>
          </cell>
          <cell r="Q2753" t="str">
            <v>China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Y2753">
            <v>0</v>
          </cell>
          <cell r="Z2753">
            <v>22176.9</v>
          </cell>
          <cell r="AB2753" t="str">
            <v>Under</v>
          </cell>
          <cell r="AC2753">
            <v>0.5</v>
          </cell>
          <cell r="AD2753">
            <v>0</v>
          </cell>
          <cell r="AF2753" t="str">
            <v>7169.30 / 8225.96 / 11088.45 / 21780.00 / 24590.00</v>
          </cell>
          <cell r="AG2753">
            <v>23185</v>
          </cell>
          <cell r="AH2753">
            <v>0.47825965063618719</v>
          </cell>
          <cell r="AK2753">
            <v>0.47825965063618719</v>
          </cell>
          <cell r="AL2753">
            <v>0.95651930127237439</v>
          </cell>
          <cell r="AM2753">
            <v>0.99995686866508526</v>
          </cell>
          <cell r="AN2753">
            <v>30858</v>
          </cell>
          <cell r="AO2753">
            <v>0.99998450127517535</v>
          </cell>
          <cell r="AP2753">
            <v>0.64066206494264044</v>
          </cell>
          <cell r="AS2753">
            <v>1</v>
          </cell>
          <cell r="AT2753">
            <v>0</v>
          </cell>
        </row>
        <row r="2754">
          <cell r="B2754">
            <v>384865</v>
          </cell>
          <cell r="C2754" t="str">
            <v>JUSTECH (JIANGSU) PRECISION INDUSTRY CO., LTD.</v>
          </cell>
          <cell r="D2754" t="str">
            <v>V63</v>
          </cell>
          <cell r="E2754" t="str">
            <v>1169028-01-R</v>
          </cell>
          <cell r="F2754" t="str">
            <v>FBI</v>
          </cell>
          <cell r="G2754" t="str">
            <v>EQP,AE,FBI,D23-V63,JUSTECH,RETROFIT KIT</v>
          </cell>
          <cell r="H2754">
            <v>13789.616</v>
          </cell>
          <cell r="I2754" t="str">
            <v>AE</v>
          </cell>
          <cell r="J2754" t="str">
            <v>Retrofit</v>
          </cell>
          <cell r="K2754">
            <v>27579.232</v>
          </cell>
          <cell r="L2754">
            <v>2</v>
          </cell>
          <cell r="M2754" t="str">
            <v>OTS Quote</v>
          </cell>
          <cell r="N2754">
            <v>13789.616</v>
          </cell>
          <cell r="O2754">
            <v>27579.232</v>
          </cell>
          <cell r="P2754" t="b">
            <v>0</v>
          </cell>
          <cell r="Q2754" t="str">
            <v>China</v>
          </cell>
          <cell r="R2754" t="e">
            <v>#N/A</v>
          </cell>
          <cell r="S2754" t="e">
            <v>#N/A</v>
          </cell>
          <cell r="T2754" t="e">
            <v>#N/A</v>
          </cell>
          <cell r="U2754" t="e">
            <v>#N/A</v>
          </cell>
          <cell r="V2754" t="e">
            <v>#N/A</v>
          </cell>
          <cell r="Y2754" t="e">
            <v>#N/A</v>
          </cell>
          <cell r="Z2754">
            <v>27579.232</v>
          </cell>
          <cell r="AB2754" t="str">
            <v>Under</v>
          </cell>
          <cell r="AC2754">
            <v>0.5</v>
          </cell>
          <cell r="AD2754" t="e">
            <v>#N/A</v>
          </cell>
          <cell r="AF2754">
            <v>13789.62</v>
          </cell>
          <cell r="AG2754">
            <v>13789.616</v>
          </cell>
          <cell r="AH2754">
            <v>1</v>
          </cell>
          <cell r="AK2754">
            <v>1</v>
          </cell>
          <cell r="AL2754">
            <v>2</v>
          </cell>
          <cell r="AM2754">
            <v>0.99992748166446399</v>
          </cell>
          <cell r="AN2754">
            <v>110688</v>
          </cell>
          <cell r="AO2754">
            <v>0.9999909655969933</v>
          </cell>
          <cell r="AP2754">
            <v>0.87541905174906043</v>
          </cell>
          <cell r="AS2754">
            <v>1</v>
          </cell>
          <cell r="AT2754">
            <v>0</v>
          </cell>
        </row>
        <row r="2755">
          <cell r="B2755">
            <v>384864</v>
          </cell>
          <cell r="C2755" t="str">
            <v>JUSTECH (JIANGSU) PRECISION INDUSTRY CO., LTD.</v>
          </cell>
          <cell r="D2755" t="str">
            <v>V63</v>
          </cell>
          <cell r="E2755" t="str">
            <v>1169026-01-R</v>
          </cell>
          <cell r="F2755" t="str">
            <v>FBI</v>
          </cell>
          <cell r="G2755" t="str">
            <v>EQP,AE,FBI,D93-V63,JUSTECH,RETROFIT KIT</v>
          </cell>
          <cell r="H2755">
            <v>13789.616</v>
          </cell>
          <cell r="I2755" t="str">
            <v>AE</v>
          </cell>
          <cell r="J2755" t="str">
            <v>Retrofit</v>
          </cell>
          <cell r="K2755">
            <v>13789.616</v>
          </cell>
          <cell r="L2755">
            <v>1</v>
          </cell>
          <cell r="M2755" t="str">
            <v>OTS Quote</v>
          </cell>
          <cell r="N2755">
            <v>13789.616</v>
          </cell>
          <cell r="O2755">
            <v>13789.616</v>
          </cell>
          <cell r="P2755" t="b">
            <v>0</v>
          </cell>
          <cell r="Q2755" t="str">
            <v>China</v>
          </cell>
          <cell r="R2755" t="e">
            <v>#N/A</v>
          </cell>
          <cell r="S2755" t="e">
            <v>#N/A</v>
          </cell>
          <cell r="T2755" t="e">
            <v>#N/A</v>
          </cell>
          <cell r="U2755" t="e">
            <v>#N/A</v>
          </cell>
          <cell r="V2755" t="e">
            <v>#N/A</v>
          </cell>
          <cell r="Y2755" t="e">
            <v>#N/A</v>
          </cell>
          <cell r="Z2755">
            <v>13789.616</v>
          </cell>
          <cell r="AB2755" t="str">
            <v>Under</v>
          </cell>
          <cell r="AC2755" t="str">
            <v/>
          </cell>
          <cell r="AD2755" t="e">
            <v>#N/A</v>
          </cell>
          <cell r="AF2755">
            <v>13789.62</v>
          </cell>
          <cell r="AG2755">
            <v>13789.616</v>
          </cell>
          <cell r="AH2755">
            <v>1</v>
          </cell>
          <cell r="AK2755">
            <v>1</v>
          </cell>
          <cell r="AL2755">
            <v>1</v>
          </cell>
          <cell r="AM2755">
            <v>0.99992748166446399</v>
          </cell>
          <cell r="AN2755">
            <v>110688</v>
          </cell>
          <cell r="AO2755">
            <v>0.9999909655969933</v>
          </cell>
          <cell r="AP2755">
            <v>0.87541905174906043</v>
          </cell>
          <cell r="AS2755">
            <v>1</v>
          </cell>
          <cell r="AT2755">
            <v>0</v>
          </cell>
        </row>
        <row r="2756">
          <cell r="B2756">
            <v>384863</v>
          </cell>
          <cell r="C2756" t="str">
            <v>JUSTECH (JIANGSU) PRECISION INDUSTRY CO., LTD.</v>
          </cell>
          <cell r="D2756" t="str">
            <v>V63</v>
          </cell>
          <cell r="E2756" t="str">
            <v>1169025-01-R</v>
          </cell>
          <cell r="F2756" t="str">
            <v>FBI</v>
          </cell>
          <cell r="G2756" t="str">
            <v>EQP,AE,FBI,D48-V63,JUSTECH,RETROFIT KIT</v>
          </cell>
          <cell r="H2756">
            <v>13789.616</v>
          </cell>
          <cell r="I2756" t="str">
            <v>AE</v>
          </cell>
          <cell r="J2756" t="str">
            <v>Retrofit</v>
          </cell>
          <cell r="K2756">
            <v>13789.616</v>
          </cell>
          <cell r="L2756">
            <v>1</v>
          </cell>
          <cell r="M2756" t="str">
            <v>OTS Quote</v>
          </cell>
          <cell r="N2756">
            <v>13789.616</v>
          </cell>
          <cell r="O2756">
            <v>13789.616</v>
          </cell>
          <cell r="P2756" t="b">
            <v>0</v>
          </cell>
          <cell r="Q2756" t="str">
            <v>China</v>
          </cell>
          <cell r="R2756" t="e">
            <v>#N/A</v>
          </cell>
          <cell r="S2756" t="e">
            <v>#N/A</v>
          </cell>
          <cell r="T2756" t="e">
            <v>#N/A</v>
          </cell>
          <cell r="U2756" t="e">
            <v>#N/A</v>
          </cell>
          <cell r="V2756" t="e">
            <v>#N/A</v>
          </cell>
          <cell r="Y2756" t="e">
            <v>#N/A</v>
          </cell>
          <cell r="Z2756">
            <v>13789.616</v>
          </cell>
          <cell r="AB2756" t="str">
            <v>Under</v>
          </cell>
          <cell r="AC2756" t="str">
            <v/>
          </cell>
          <cell r="AD2756" t="e">
            <v>#N/A</v>
          </cell>
          <cell r="AF2756">
            <v>13789.62</v>
          </cell>
          <cell r="AG2756">
            <v>13789.616</v>
          </cell>
          <cell r="AH2756">
            <v>1</v>
          </cell>
          <cell r="AK2756">
            <v>1</v>
          </cell>
          <cell r="AL2756">
            <v>1</v>
          </cell>
          <cell r="AM2756">
            <v>0.99992748166446399</v>
          </cell>
          <cell r="AN2756">
            <v>110688</v>
          </cell>
          <cell r="AO2756">
            <v>0.9999909655969933</v>
          </cell>
          <cell r="AP2756">
            <v>0.87541905174906043</v>
          </cell>
          <cell r="AS2756">
            <v>1</v>
          </cell>
          <cell r="AT2756">
            <v>0</v>
          </cell>
        </row>
        <row r="2757">
          <cell r="B2757">
            <v>384575</v>
          </cell>
          <cell r="C2757" t="str">
            <v>JUSTECH (JIANGSU) PRECISION INDUSTRY CO., LTD.</v>
          </cell>
          <cell r="D2757" t="str">
            <v>V64</v>
          </cell>
          <cell r="E2757" t="str">
            <v>1165514-01</v>
          </cell>
          <cell r="F2757" t="str">
            <v>FBI</v>
          </cell>
          <cell r="G2757" t="str">
            <v>EQP,AE,FBI,V64,JUSTECH</v>
          </cell>
          <cell r="H2757">
            <v>128688</v>
          </cell>
          <cell r="I2757" t="str">
            <v>AE</v>
          </cell>
          <cell r="J2757" t="str">
            <v>New Buy</v>
          </cell>
          <cell r="K2757">
            <v>128688</v>
          </cell>
          <cell r="L2757">
            <v>1</v>
          </cell>
          <cell r="M2757" t="str">
            <v>EBD</v>
          </cell>
          <cell r="N2757">
            <v>128688</v>
          </cell>
          <cell r="O2757">
            <v>128688</v>
          </cell>
          <cell r="P2757" t="b">
            <v>0</v>
          </cell>
          <cell r="Q2757" t="str">
            <v>China</v>
          </cell>
          <cell r="R2757" t="e">
            <v>#N/A</v>
          </cell>
          <cell r="S2757" t="e">
            <v>#N/A</v>
          </cell>
          <cell r="T2757" t="e">
            <v>#N/A</v>
          </cell>
          <cell r="U2757" t="e">
            <v>#N/A</v>
          </cell>
          <cell r="V2757" t="e">
            <v>#N/A</v>
          </cell>
          <cell r="Y2757" t="e">
            <v>#N/A</v>
          </cell>
          <cell r="Z2757">
            <v>128688</v>
          </cell>
          <cell r="AB2757" t="str">
            <v>Under</v>
          </cell>
          <cell r="AC2757" t="str">
            <v/>
          </cell>
          <cell r="AD2757" t="e">
            <v>#N/A</v>
          </cell>
          <cell r="AF2757">
            <v>128688</v>
          </cell>
          <cell r="AG2757">
            <v>128688</v>
          </cell>
          <cell r="AH2757">
            <v>1</v>
          </cell>
          <cell r="AK2757">
            <v>1</v>
          </cell>
          <cell r="AL2757">
            <v>1</v>
          </cell>
          <cell r="AM2757">
            <v>0.99999222926768616</v>
          </cell>
          <cell r="AN2757">
            <v>110688</v>
          </cell>
          <cell r="AO2757">
            <v>0.9999909655969933</v>
          </cell>
          <cell r="AP2757">
            <v>-0.16261925411968778</v>
          </cell>
          <cell r="AS2757">
            <v>1</v>
          </cell>
          <cell r="AT2757">
            <v>0</v>
          </cell>
        </row>
        <row r="2758">
          <cell r="B2758">
            <v>384401</v>
          </cell>
          <cell r="C2758" t="str">
            <v>JUSTECH (JIANGSU) PRECISION INDUSTRY CO., LTD.</v>
          </cell>
          <cell r="D2758" t="str">
            <v>V63</v>
          </cell>
          <cell r="E2758" t="str">
            <v>1165024-01</v>
          </cell>
          <cell r="F2758" t="str">
            <v>FBI</v>
          </cell>
          <cell r="G2758" t="str">
            <v>EQP,AE,FBI,V63,JUSTECH</v>
          </cell>
          <cell r="H2758">
            <v>122730</v>
          </cell>
          <cell r="I2758" t="str">
            <v>AE</v>
          </cell>
          <cell r="J2758" t="str">
            <v>New Buy</v>
          </cell>
          <cell r="K2758">
            <v>736380</v>
          </cell>
          <cell r="L2758">
            <v>6</v>
          </cell>
          <cell r="M2758" t="str">
            <v>EBD</v>
          </cell>
          <cell r="N2758">
            <v>122730</v>
          </cell>
          <cell r="O2758">
            <v>736380</v>
          </cell>
          <cell r="P2758" t="b">
            <v>0</v>
          </cell>
          <cell r="Q2758" t="str">
            <v>China</v>
          </cell>
          <cell r="R2758" t="e">
            <v>#N/A</v>
          </cell>
          <cell r="S2758" t="e">
            <v>#N/A</v>
          </cell>
          <cell r="T2758" t="e">
            <v>#N/A</v>
          </cell>
          <cell r="U2758" t="e">
            <v>#N/A</v>
          </cell>
          <cell r="V2758" t="e">
            <v>#N/A</v>
          </cell>
          <cell r="Y2758" t="e">
            <v>#N/A</v>
          </cell>
          <cell r="Z2758">
            <v>736380</v>
          </cell>
          <cell r="AB2758" t="str">
            <v>Under</v>
          </cell>
          <cell r="AC2758">
            <v>0.83333333333333337</v>
          </cell>
          <cell r="AD2758" t="e">
            <v>#N/A</v>
          </cell>
          <cell r="AF2758">
            <v>122730</v>
          </cell>
          <cell r="AG2758">
            <v>122730</v>
          </cell>
          <cell r="AH2758">
            <v>1</v>
          </cell>
          <cell r="AK2758">
            <v>1</v>
          </cell>
          <cell r="AL2758">
            <v>6</v>
          </cell>
          <cell r="AM2758">
            <v>0.99999185203291774</v>
          </cell>
          <cell r="AN2758">
            <v>110688</v>
          </cell>
          <cell r="AO2758">
            <v>0.9999909655969933</v>
          </cell>
          <cell r="AP2758">
            <v>-0.10879228100607112</v>
          </cell>
          <cell r="AS2758">
            <v>1</v>
          </cell>
          <cell r="AT2758">
            <v>0</v>
          </cell>
        </row>
        <row r="2759">
          <cell r="B2759">
            <v>386896</v>
          </cell>
          <cell r="C2759" t="str">
            <v>JUSTECH (JIANGSU) PRECISION INDUSTRY CO., LTD.</v>
          </cell>
          <cell r="D2759" t="str">
            <v>V68</v>
          </cell>
          <cell r="E2759" t="str">
            <v>1195804-01-R</v>
          </cell>
          <cell r="F2759" t="str">
            <v>FBI2</v>
          </cell>
          <cell r="G2759" t="str">
            <v>EQP,AE,FBI2(FBI),D47-V68,JUSTECH</v>
          </cell>
          <cell r="H2759">
            <v>29835.16</v>
          </cell>
          <cell r="I2759" t="str">
            <v>AE</v>
          </cell>
          <cell r="J2759" t="str">
            <v>Retrofit</v>
          </cell>
          <cell r="K2759">
            <v>59670.32</v>
          </cell>
          <cell r="L2759">
            <v>2</v>
          </cell>
          <cell r="M2759" t="str">
            <v>OTS Quote</v>
          </cell>
          <cell r="N2759">
            <v>29835.16</v>
          </cell>
          <cell r="O2759">
            <v>59670.32</v>
          </cell>
          <cell r="P2759" t="b">
            <v>0</v>
          </cell>
          <cell r="Q2759" t="str">
            <v>China</v>
          </cell>
          <cell r="R2759" t="e">
            <v>#N/A</v>
          </cell>
          <cell r="S2759" t="e">
            <v>#N/A</v>
          </cell>
          <cell r="T2759" t="e">
            <v>#N/A</v>
          </cell>
          <cell r="U2759" t="e">
            <v>#N/A</v>
          </cell>
          <cell r="V2759" t="e">
            <v>#N/A</v>
          </cell>
          <cell r="Y2759" t="e">
            <v>#N/A</v>
          </cell>
          <cell r="Z2759">
            <v>59670.32</v>
          </cell>
          <cell r="AB2759" t="str">
            <v>Under</v>
          </cell>
          <cell r="AC2759">
            <v>0.5</v>
          </cell>
          <cell r="AD2759" t="e">
            <v>#N/A</v>
          </cell>
          <cell r="AF2759">
            <v>29835.16</v>
          </cell>
          <cell r="AG2759">
            <v>29835.16</v>
          </cell>
          <cell r="AH2759">
            <v>1</v>
          </cell>
          <cell r="AK2759">
            <v>1</v>
          </cell>
          <cell r="AL2759">
            <v>2</v>
          </cell>
          <cell r="AM2759">
            <v>0.99996648249917208</v>
          </cell>
          <cell r="AN2759">
            <v>187062.2</v>
          </cell>
          <cell r="AO2759">
            <v>0.99999465418454392</v>
          </cell>
          <cell r="AP2759">
            <v>0.84050674053870855</v>
          </cell>
          <cell r="AS2759">
            <v>1</v>
          </cell>
          <cell r="AT2759">
            <v>0</v>
          </cell>
        </row>
        <row r="2760">
          <cell r="B2760">
            <v>386063</v>
          </cell>
          <cell r="C2760" t="str">
            <v>JUSTECH (JIANGSU) PRECISION INDUSTRY CO., LTD.</v>
          </cell>
          <cell r="D2760" t="str">
            <v>V68</v>
          </cell>
          <cell r="E2760" t="str">
            <v>1186881-01</v>
          </cell>
          <cell r="F2760" t="str">
            <v>FBI2</v>
          </cell>
          <cell r="G2760" t="str">
            <v>EQP,AE,FBI2,V68,JUSTECH</v>
          </cell>
          <cell r="H2760">
            <v>122688</v>
          </cell>
          <cell r="I2760" t="str">
            <v>AE</v>
          </cell>
          <cell r="J2760" t="str">
            <v>New Buy</v>
          </cell>
          <cell r="K2760">
            <v>981504</v>
          </cell>
          <cell r="L2760">
            <v>8</v>
          </cell>
          <cell r="M2760" t="str">
            <v>EBD</v>
          </cell>
          <cell r="N2760">
            <v>122688</v>
          </cell>
          <cell r="O2760">
            <v>981504</v>
          </cell>
          <cell r="P2760" t="b">
            <v>0</v>
          </cell>
          <cell r="Q2760" t="str">
            <v>China</v>
          </cell>
          <cell r="R2760" t="e">
            <v>#N/A</v>
          </cell>
          <cell r="S2760" t="e">
            <v>#N/A</v>
          </cell>
          <cell r="T2760" t="e">
            <v>#N/A</v>
          </cell>
          <cell r="U2760" t="e">
            <v>#N/A</v>
          </cell>
          <cell r="V2760" t="e">
            <v>#N/A</v>
          </cell>
          <cell r="Y2760" t="e">
            <v>#N/A</v>
          </cell>
          <cell r="Z2760">
            <v>981504</v>
          </cell>
          <cell r="AB2760" t="str">
            <v>Under</v>
          </cell>
          <cell r="AC2760">
            <v>0.875</v>
          </cell>
          <cell r="AD2760" t="e">
            <v>#N/A</v>
          </cell>
          <cell r="AF2760">
            <v>122688</v>
          </cell>
          <cell r="AG2760">
            <v>122688</v>
          </cell>
          <cell r="AH2760">
            <v>1</v>
          </cell>
          <cell r="AK2760">
            <v>1</v>
          </cell>
          <cell r="AL2760">
            <v>8</v>
          </cell>
          <cell r="AM2760">
            <v>0.99999184924360984</v>
          </cell>
          <cell r="AN2760">
            <v>187062.2</v>
          </cell>
          <cell r="AO2760">
            <v>0.99999465418454392</v>
          </cell>
          <cell r="AP2760">
            <v>0.34413259332991919</v>
          </cell>
          <cell r="AS2760">
            <v>1</v>
          </cell>
          <cell r="AT2760">
            <v>0</v>
          </cell>
        </row>
        <row r="2761">
          <cell r="B2761">
            <v>386063</v>
          </cell>
          <cell r="C2761" t="str">
            <v>JUSTECH (JIANGSU) PRECISION INDUSTRY CO., LTD.</v>
          </cell>
          <cell r="D2761" t="str">
            <v>V68</v>
          </cell>
          <cell r="E2761" t="str">
            <v>1186881-01</v>
          </cell>
          <cell r="F2761" t="str">
            <v>FBI2</v>
          </cell>
          <cell r="G2761" t="str">
            <v>EQP,AE,FBI2,V68,JUSTECH</v>
          </cell>
          <cell r="H2761">
            <v>122688</v>
          </cell>
          <cell r="I2761" t="str">
            <v>AE</v>
          </cell>
          <cell r="J2761" t="str">
            <v>New Buy</v>
          </cell>
          <cell r="K2761">
            <v>1963008</v>
          </cell>
          <cell r="L2761">
            <v>16</v>
          </cell>
          <cell r="M2761" t="str">
            <v>EBD</v>
          </cell>
          <cell r="N2761">
            <v>122688</v>
          </cell>
          <cell r="O2761">
            <v>1963008</v>
          </cell>
          <cell r="P2761" t="b">
            <v>0</v>
          </cell>
          <cell r="Q2761" t="str">
            <v>China</v>
          </cell>
          <cell r="R2761" t="e">
            <v>#N/A</v>
          </cell>
          <cell r="S2761" t="e">
            <v>#N/A</v>
          </cell>
          <cell r="T2761" t="e">
            <v>#N/A</v>
          </cell>
          <cell r="U2761" t="e">
            <v>#N/A</v>
          </cell>
          <cell r="V2761" t="e">
            <v>#N/A</v>
          </cell>
          <cell r="Y2761" t="e">
            <v>#N/A</v>
          </cell>
          <cell r="Z2761">
            <v>1963008</v>
          </cell>
          <cell r="AB2761" t="str">
            <v>Under</v>
          </cell>
          <cell r="AC2761">
            <v>0.9375</v>
          </cell>
          <cell r="AD2761" t="e">
            <v>#N/A</v>
          </cell>
          <cell r="AF2761">
            <v>122688</v>
          </cell>
          <cell r="AG2761">
            <v>122688</v>
          </cell>
          <cell r="AH2761">
            <v>1</v>
          </cell>
          <cell r="AK2761">
            <v>1</v>
          </cell>
          <cell r="AL2761">
            <v>16</v>
          </cell>
          <cell r="AM2761">
            <v>0.99999184924360984</v>
          </cell>
          <cell r="AN2761">
            <v>187062.2</v>
          </cell>
          <cell r="AO2761">
            <v>0.99999465418454392</v>
          </cell>
          <cell r="AP2761">
            <v>0.34413259332991919</v>
          </cell>
          <cell r="AS2761">
            <v>1</v>
          </cell>
          <cell r="AT2761">
            <v>0</v>
          </cell>
        </row>
        <row r="2762">
          <cell r="B2762">
            <v>386965</v>
          </cell>
          <cell r="C2762" t="str">
            <v>JUSTECH (JIANGSU) PRECISION INDUSTRY CO., LTD.</v>
          </cell>
          <cell r="D2762" t="str">
            <v>V68</v>
          </cell>
          <cell r="E2762" t="str">
            <v>TBD</v>
          </cell>
          <cell r="F2762" t="str">
            <v>FIFO-P</v>
          </cell>
          <cell r="G2762" t="str">
            <v>EQP,AE,FIFO-P,V68,JUSTECH</v>
          </cell>
          <cell r="H2762">
            <v>13739.28</v>
          </cell>
          <cell r="I2762" t="str">
            <v>AE</v>
          </cell>
          <cell r="J2762" t="str">
            <v>New Buy</v>
          </cell>
          <cell r="K2762">
            <v>54957.120000000003</v>
          </cell>
          <cell r="L2762">
            <v>4</v>
          </cell>
          <cell r="M2762" t="str">
            <v>EBD</v>
          </cell>
          <cell r="N2762">
            <v>13739.28</v>
          </cell>
          <cell r="O2762">
            <v>54957.120000000003</v>
          </cell>
          <cell r="P2762" t="b">
            <v>1</v>
          </cell>
          <cell r="Q2762" t="str">
            <v>China</v>
          </cell>
          <cell r="R2762" t="e">
            <v>#N/A</v>
          </cell>
          <cell r="S2762" t="e">
            <v>#N/A</v>
          </cell>
          <cell r="T2762" t="e">
            <v>#N/A</v>
          </cell>
          <cell r="U2762" t="e">
            <v>#N/A</v>
          </cell>
          <cell r="V2762" t="e">
            <v>#N/A</v>
          </cell>
          <cell r="Y2762" t="e">
            <v>#N/A</v>
          </cell>
          <cell r="Z2762">
            <v>54957.120000000003</v>
          </cell>
          <cell r="AB2762" t="str">
            <v>Under</v>
          </cell>
          <cell r="AC2762">
            <v>0.75</v>
          </cell>
          <cell r="AD2762" t="e">
            <v>#N/A</v>
          </cell>
          <cell r="AF2762">
            <v>13739.28</v>
          </cell>
          <cell r="AG2762">
            <v>21701.446500000002</v>
          </cell>
          <cell r="AH2762">
            <v>0.63310434168524199</v>
          </cell>
          <cell r="AK2762">
            <v>0.63310434168524199</v>
          </cell>
          <cell r="AL2762">
            <v>2.532417366740968</v>
          </cell>
          <cell r="AM2762">
            <v>0.9999539201223292</v>
          </cell>
          <cell r="AN2762" t="str">
            <v/>
          </cell>
          <cell r="AO2762" t="e">
            <v>#VALUE!</v>
          </cell>
          <cell r="AP2762" t="e">
            <v>#VALUE!</v>
          </cell>
          <cell r="AS2762">
            <v>1</v>
          </cell>
          <cell r="AT2762">
            <v>0</v>
          </cell>
        </row>
        <row r="2763">
          <cell r="B2763">
            <v>386965</v>
          </cell>
          <cell r="C2763" t="str">
            <v>JUSTECH (JIANGSU) PRECISION INDUSTRY CO., LTD.</v>
          </cell>
          <cell r="D2763" t="str">
            <v>V68</v>
          </cell>
          <cell r="E2763" t="str">
            <v>TBD</v>
          </cell>
          <cell r="F2763" t="str">
            <v>FIFO-P</v>
          </cell>
          <cell r="G2763" t="str">
            <v>EQP,AE,FIFO-P,V68,JUSTECH</v>
          </cell>
          <cell r="H2763">
            <v>13739.28</v>
          </cell>
          <cell r="I2763" t="str">
            <v>AE</v>
          </cell>
          <cell r="J2763" t="str">
            <v>New Buy</v>
          </cell>
          <cell r="K2763">
            <v>123653.52</v>
          </cell>
          <cell r="L2763">
            <v>9</v>
          </cell>
          <cell r="M2763" t="str">
            <v>EBD</v>
          </cell>
          <cell r="N2763">
            <v>13739.28</v>
          </cell>
          <cell r="O2763">
            <v>123653.52</v>
          </cell>
          <cell r="P2763" t="b">
            <v>1</v>
          </cell>
          <cell r="Q2763" t="str">
            <v>China</v>
          </cell>
          <cell r="R2763" t="e">
            <v>#N/A</v>
          </cell>
          <cell r="S2763" t="e">
            <v>#N/A</v>
          </cell>
          <cell r="T2763" t="e">
            <v>#N/A</v>
          </cell>
          <cell r="U2763" t="e">
            <v>#N/A</v>
          </cell>
          <cell r="V2763" t="e">
            <v>#N/A</v>
          </cell>
          <cell r="Y2763" t="e">
            <v>#N/A</v>
          </cell>
          <cell r="Z2763">
            <v>123653.52</v>
          </cell>
          <cell r="AB2763" t="str">
            <v>Under</v>
          </cell>
          <cell r="AC2763">
            <v>0.88888888888888895</v>
          </cell>
          <cell r="AD2763" t="e">
            <v>#N/A</v>
          </cell>
          <cell r="AF2763">
            <v>13739.28</v>
          </cell>
          <cell r="AG2763">
            <v>21701.446500000002</v>
          </cell>
          <cell r="AH2763">
            <v>0.63310434168524199</v>
          </cell>
          <cell r="AK2763">
            <v>0.63310434168524199</v>
          </cell>
          <cell r="AL2763">
            <v>5.6979390751671781</v>
          </cell>
          <cell r="AM2763">
            <v>0.9999539201223292</v>
          </cell>
          <cell r="AN2763" t="str">
            <v/>
          </cell>
          <cell r="AO2763" t="e">
            <v>#VALUE!</v>
          </cell>
          <cell r="AP2763" t="e">
            <v>#VALUE!</v>
          </cell>
          <cell r="AS2763">
            <v>1</v>
          </cell>
          <cell r="AT2763">
            <v>0</v>
          </cell>
        </row>
        <row r="2764">
          <cell r="B2764">
            <v>385336</v>
          </cell>
          <cell r="C2764" t="str">
            <v>JUSTECH (JIANGSU) PRECISION INDUSTRY CO., LTD.</v>
          </cell>
          <cell r="D2764" t="str">
            <v>V64</v>
          </cell>
          <cell r="E2764" t="str">
            <v>1172885-01-R</v>
          </cell>
          <cell r="F2764" t="str">
            <v>IT-OQC</v>
          </cell>
          <cell r="G2764" t="str">
            <v>EQP,AE,IT-OQC SINGLE,V54-V64,JUSTECH,RETROFIT KIT</v>
          </cell>
          <cell r="H2764">
            <v>11863.07</v>
          </cell>
          <cell r="I2764" t="str">
            <v>AE</v>
          </cell>
          <cell r="J2764" t="str">
            <v>Retrofit</v>
          </cell>
          <cell r="K2764">
            <v>11863.07</v>
          </cell>
          <cell r="L2764">
            <v>1</v>
          </cell>
          <cell r="M2764" t="str">
            <v>EBD</v>
          </cell>
          <cell r="N2764">
            <v>11863.07</v>
          </cell>
          <cell r="O2764">
            <v>11863.07</v>
          </cell>
          <cell r="P2764" t="b">
            <v>0</v>
          </cell>
          <cell r="Q2764" t="str">
            <v>China</v>
          </cell>
          <cell r="R2764" t="e">
            <v>#N/A</v>
          </cell>
          <cell r="S2764" t="e">
            <v>#N/A</v>
          </cell>
          <cell r="T2764" t="e">
            <v>#N/A</v>
          </cell>
          <cell r="U2764" t="e">
            <v>#N/A</v>
          </cell>
          <cell r="V2764" t="e">
            <v>#N/A</v>
          </cell>
          <cell r="Y2764" t="e">
            <v>#N/A</v>
          </cell>
          <cell r="Z2764">
            <v>11863.07</v>
          </cell>
          <cell r="AB2764" t="str">
            <v>Under</v>
          </cell>
          <cell r="AC2764" t="str">
            <v/>
          </cell>
          <cell r="AD2764" t="e">
            <v>#N/A</v>
          </cell>
          <cell r="AF2764" t="str">
            <v>9790.76 / 11863.07 / 12287.90 / 24213.76</v>
          </cell>
          <cell r="AG2764">
            <v>11039.330999999995</v>
          </cell>
          <cell r="AH2764">
            <v>1.0746185615776902</v>
          </cell>
          <cell r="AK2764">
            <v>1.0746185615776902</v>
          </cell>
          <cell r="AL2764">
            <v>1.0746185615776902</v>
          </cell>
          <cell r="AM2764">
            <v>0.99990941480058892</v>
          </cell>
          <cell r="AN2764" t="str">
            <v/>
          </cell>
          <cell r="AO2764" t="e">
            <v>#VALUE!</v>
          </cell>
          <cell r="AP2764" t="e">
            <v>#VALUE!</v>
          </cell>
          <cell r="AS2764">
            <v>1</v>
          </cell>
          <cell r="AT2764">
            <v>0</v>
          </cell>
        </row>
        <row r="2765">
          <cell r="B2765">
            <v>385335</v>
          </cell>
          <cell r="C2765" t="str">
            <v>JUSTECH (JIANGSU) PRECISION INDUSTRY CO., LTD.</v>
          </cell>
          <cell r="D2765" t="str">
            <v>V64</v>
          </cell>
          <cell r="E2765" t="str">
            <v>1172873-01-R</v>
          </cell>
          <cell r="F2765" t="str">
            <v>IT-OQC</v>
          </cell>
          <cell r="G2765" t="str">
            <v>EQP,AE,IT-OQC SINGLE,D94-V64,JUSTECH,RETROFIT KIT</v>
          </cell>
          <cell r="H2765">
            <v>24213.759999999998</v>
          </cell>
          <cell r="I2765" t="str">
            <v>AE</v>
          </cell>
          <cell r="J2765" t="str">
            <v>Retrofit</v>
          </cell>
          <cell r="K2765">
            <v>24213.759999999998</v>
          </cell>
          <cell r="L2765">
            <v>1</v>
          </cell>
          <cell r="M2765" t="str">
            <v>OTS Quote</v>
          </cell>
          <cell r="N2765">
            <v>24213.759999999998</v>
          </cell>
          <cell r="O2765">
            <v>24213.759999999998</v>
          </cell>
          <cell r="P2765" t="b">
            <v>0</v>
          </cell>
          <cell r="Q2765" t="str">
            <v>China</v>
          </cell>
          <cell r="R2765" t="e">
            <v>#N/A</v>
          </cell>
          <cell r="S2765" t="e">
            <v>#N/A</v>
          </cell>
          <cell r="T2765" t="e">
            <v>#N/A</v>
          </cell>
          <cell r="U2765" t="e">
            <v>#N/A</v>
          </cell>
          <cell r="V2765" t="e">
            <v>#N/A</v>
          </cell>
          <cell r="Y2765" t="e">
            <v>#N/A</v>
          </cell>
          <cell r="Z2765">
            <v>24213.759999999998</v>
          </cell>
          <cell r="AB2765" t="str">
            <v>Under</v>
          </cell>
          <cell r="AC2765" t="str">
            <v/>
          </cell>
          <cell r="AD2765" t="e">
            <v>#N/A</v>
          </cell>
          <cell r="AF2765" t="str">
            <v>9790.76 / 11863.07 / 12287.90 / 24213.76</v>
          </cell>
          <cell r="AG2765">
            <v>11039.330999999995</v>
          </cell>
          <cell r="AH2765">
            <v>2.1934082780922148</v>
          </cell>
          <cell r="AK2765">
            <v>2.1934082780922148</v>
          </cell>
          <cell r="AL2765">
            <v>2.1934082780922148</v>
          </cell>
          <cell r="AM2765">
            <v>0.99990941480058881</v>
          </cell>
          <cell r="AN2765" t="str">
            <v/>
          </cell>
          <cell r="AO2765" t="e">
            <v>#VALUE!</v>
          </cell>
          <cell r="AP2765" t="e">
            <v>#VALUE!</v>
          </cell>
          <cell r="AS2765">
            <v>1</v>
          </cell>
          <cell r="AT2765">
            <v>0</v>
          </cell>
        </row>
        <row r="2766">
          <cell r="B2766">
            <v>385269</v>
          </cell>
          <cell r="C2766" t="str">
            <v>JUSTECH (JIANGSU) PRECISION INDUSTRY CO., LTD.</v>
          </cell>
          <cell r="D2766" t="str">
            <v>V64</v>
          </cell>
          <cell r="E2766" t="str">
            <v>1172478-01-R</v>
          </cell>
          <cell r="F2766" t="str">
            <v>SA-IT-MIDC INLINE</v>
          </cell>
          <cell r="G2766" t="str">
            <v>EQP,AE,SA-IT-MIDC INLINE 6-BAY,V54-V64,JUSTECH,RETROFIT KIT</v>
          </cell>
          <cell r="H2766">
            <v>19881.758000000002</v>
          </cell>
          <cell r="I2766" t="str">
            <v>AE</v>
          </cell>
          <cell r="J2766" t="str">
            <v>Retrofit</v>
          </cell>
          <cell r="K2766">
            <v>99408.790000000008</v>
          </cell>
          <cell r="L2766">
            <v>5</v>
          </cell>
          <cell r="M2766" t="str">
            <v>EBD</v>
          </cell>
          <cell r="N2766">
            <v>19881.758000000002</v>
          </cell>
          <cell r="O2766">
            <v>99408.790000000008</v>
          </cell>
          <cell r="P2766" t="b">
            <v>0</v>
          </cell>
          <cell r="Q2766" t="str">
            <v>China</v>
          </cell>
          <cell r="R2766" t="e">
            <v>#N/A</v>
          </cell>
          <cell r="S2766" t="e">
            <v>#N/A</v>
          </cell>
          <cell r="T2766" t="e">
            <v>#N/A</v>
          </cell>
          <cell r="U2766" t="e">
            <v>#N/A</v>
          </cell>
          <cell r="V2766" t="e">
            <v>#N/A</v>
          </cell>
          <cell r="Y2766" t="e">
            <v>#N/A</v>
          </cell>
          <cell r="Z2766">
            <v>99408.790000000008</v>
          </cell>
          <cell r="AB2766" t="str">
            <v>Under</v>
          </cell>
          <cell r="AC2766">
            <v>0.8</v>
          </cell>
          <cell r="AD2766" t="e">
            <v>#N/A</v>
          </cell>
          <cell r="AF2766">
            <v>14174.71</v>
          </cell>
          <cell r="AG2766">
            <v>17028.232</v>
          </cell>
          <cell r="AH2766">
            <v>1.1675761758472636</v>
          </cell>
          <cell r="AK2766">
            <v>1.1675761758472636</v>
          </cell>
          <cell r="AL2766">
            <v>5.8378808792363177</v>
          </cell>
          <cell r="AM2766">
            <v>0.99994127399720645</v>
          </cell>
          <cell r="AN2766">
            <v>171824</v>
          </cell>
          <cell r="AO2766">
            <v>0.99999320481320508</v>
          </cell>
          <cell r="AP2766">
            <v>0.88428998277307014</v>
          </cell>
          <cell r="AS2766">
            <v>1</v>
          </cell>
          <cell r="AT2766">
            <v>0</v>
          </cell>
        </row>
        <row r="2767">
          <cell r="B2767">
            <v>385269</v>
          </cell>
          <cell r="C2767" t="str">
            <v>JUSTECH (JIANGSU) PRECISION INDUSTRY CO., LTD.</v>
          </cell>
          <cell r="D2767" t="str">
            <v>V64</v>
          </cell>
          <cell r="E2767" t="str">
            <v>1172478-01-R</v>
          </cell>
          <cell r="F2767" t="str">
            <v>SA-IT-MIDC INLINE</v>
          </cell>
          <cell r="G2767" t="str">
            <v>EQP,AE,SA-IT-MIDC INLINE 6-BAY,V54-V64,JUSTECH,RETROFIT KIT</v>
          </cell>
          <cell r="H2767">
            <v>19881.758000000002</v>
          </cell>
          <cell r="I2767" t="str">
            <v>AE</v>
          </cell>
          <cell r="J2767" t="str">
            <v>Retrofit</v>
          </cell>
          <cell r="K2767">
            <v>139172.30600000001</v>
          </cell>
          <cell r="L2767">
            <v>7</v>
          </cell>
          <cell r="M2767" t="str">
            <v>EBD</v>
          </cell>
          <cell r="N2767">
            <v>19881.758000000002</v>
          </cell>
          <cell r="O2767">
            <v>139172.30600000001</v>
          </cell>
          <cell r="P2767" t="b">
            <v>0</v>
          </cell>
          <cell r="Q2767" t="str">
            <v>China</v>
          </cell>
          <cell r="R2767" t="e">
            <v>#N/A</v>
          </cell>
          <cell r="S2767" t="e">
            <v>#N/A</v>
          </cell>
          <cell r="T2767" t="e">
            <v>#N/A</v>
          </cell>
          <cell r="U2767" t="e">
            <v>#N/A</v>
          </cell>
          <cell r="V2767" t="e">
            <v>#N/A</v>
          </cell>
          <cell r="Y2767" t="e">
            <v>#N/A</v>
          </cell>
          <cell r="Z2767">
            <v>139172.30600000001</v>
          </cell>
          <cell r="AB2767" t="str">
            <v>Under</v>
          </cell>
          <cell r="AC2767">
            <v>0.8571428571428571</v>
          </cell>
          <cell r="AD2767" t="e">
            <v>#N/A</v>
          </cell>
          <cell r="AF2767">
            <v>14174.71</v>
          </cell>
          <cell r="AG2767">
            <v>17028.232</v>
          </cell>
          <cell r="AH2767">
            <v>1.1675761758472636</v>
          </cell>
          <cell r="AK2767">
            <v>1.1675761758472636</v>
          </cell>
          <cell r="AL2767">
            <v>8.1730332309308444</v>
          </cell>
          <cell r="AM2767">
            <v>0.99994127399720645</v>
          </cell>
          <cell r="AN2767">
            <v>171824</v>
          </cell>
          <cell r="AO2767">
            <v>0.99999320481320508</v>
          </cell>
          <cell r="AP2767">
            <v>0.88428998277307014</v>
          </cell>
          <cell r="AS2767">
            <v>1</v>
          </cell>
          <cell r="AT2767">
            <v>0</v>
          </cell>
        </row>
        <row r="2768">
          <cell r="B2768">
            <v>385268</v>
          </cell>
          <cell r="C2768" t="str">
            <v>JUSTECH (JIANGSU) PRECISION INDUSTRY CO., LTD.</v>
          </cell>
          <cell r="D2768" t="str">
            <v>V64</v>
          </cell>
          <cell r="E2768" t="str">
            <v>1172477-01-R</v>
          </cell>
          <cell r="F2768" t="str">
            <v>SA-IT-MIDC INLINE</v>
          </cell>
          <cell r="G2768" t="str">
            <v>EQP,AE,SA-IT-MIDC INLINE 6-BAY,D94-V64,JUSTECH,RETROFIT KIT</v>
          </cell>
          <cell r="H2768">
            <v>37484.89</v>
          </cell>
          <cell r="I2768" t="str">
            <v>AE</v>
          </cell>
          <cell r="J2768" t="str">
            <v>Retrofit</v>
          </cell>
          <cell r="K2768">
            <v>74969.78</v>
          </cell>
          <cell r="L2768">
            <v>2</v>
          </cell>
          <cell r="M2768" t="str">
            <v>OTS Quote</v>
          </cell>
          <cell r="N2768">
            <v>37484.89</v>
          </cell>
          <cell r="O2768">
            <v>74969.78</v>
          </cell>
          <cell r="P2768" t="b">
            <v>0</v>
          </cell>
          <cell r="Q2768" t="str">
            <v>China</v>
          </cell>
          <cell r="R2768" t="e">
            <v>#N/A</v>
          </cell>
          <cell r="S2768" t="e">
            <v>#N/A</v>
          </cell>
          <cell r="T2768" t="e">
            <v>#N/A</v>
          </cell>
          <cell r="U2768" t="e">
            <v>#N/A</v>
          </cell>
          <cell r="V2768" t="e">
            <v>#N/A</v>
          </cell>
          <cell r="Y2768" t="e">
            <v>#N/A</v>
          </cell>
          <cell r="Z2768">
            <v>74969.78</v>
          </cell>
          <cell r="AB2768" t="str">
            <v>Under</v>
          </cell>
          <cell r="AC2768">
            <v>0.5</v>
          </cell>
          <cell r="AD2768" t="e">
            <v>#N/A</v>
          </cell>
          <cell r="AF2768">
            <v>14174.71</v>
          </cell>
          <cell r="AG2768">
            <v>17028.232</v>
          </cell>
          <cell r="AH2768">
            <v>2.2013377548532342</v>
          </cell>
          <cell r="AK2768">
            <v>2.2013377548532342</v>
          </cell>
          <cell r="AL2768">
            <v>4.4026755097064685</v>
          </cell>
          <cell r="AM2768">
            <v>0.99994127399720656</v>
          </cell>
          <cell r="AN2768">
            <v>171824</v>
          </cell>
          <cell r="AO2768">
            <v>0.99998718841515244</v>
          </cell>
          <cell r="AP2768">
            <v>0.78184136092746059</v>
          </cell>
          <cell r="AS2768">
            <v>1</v>
          </cell>
          <cell r="AT2768">
            <v>0</v>
          </cell>
        </row>
        <row r="2769">
          <cell r="B2769">
            <v>385247</v>
          </cell>
          <cell r="C2769" t="str">
            <v>JUSTECH (JIANGSU) PRECISION INDUSTRY CO., LTD.</v>
          </cell>
          <cell r="D2769" t="str">
            <v>V64</v>
          </cell>
          <cell r="E2769" t="str">
            <v>1172271-01-R</v>
          </cell>
          <cell r="F2769" t="str">
            <v>CGS</v>
          </cell>
          <cell r="G2769" t="str">
            <v>EQP,AE,CGS,V54-V64,JUSTECH,RETROFIT KIT</v>
          </cell>
          <cell r="H2769">
            <v>10336.459999999999</v>
          </cell>
          <cell r="I2769" t="str">
            <v>AE</v>
          </cell>
          <cell r="J2769" t="str">
            <v>Retrofit</v>
          </cell>
          <cell r="K2769">
            <v>279084.42</v>
          </cell>
          <cell r="L2769">
            <v>27</v>
          </cell>
          <cell r="M2769" t="str">
            <v>EBD</v>
          </cell>
          <cell r="N2769">
            <v>10336.459999999999</v>
          </cell>
          <cell r="O2769">
            <v>279084.42</v>
          </cell>
          <cell r="P2769" t="b">
            <v>0</v>
          </cell>
          <cell r="Q2769" t="str">
            <v>China</v>
          </cell>
          <cell r="R2769" t="e">
            <v>#N/A</v>
          </cell>
          <cell r="S2769" t="e">
            <v>#N/A</v>
          </cell>
          <cell r="T2769" t="e">
            <v>#N/A</v>
          </cell>
          <cell r="U2769" t="e">
            <v>#N/A</v>
          </cell>
          <cell r="V2769" t="e">
            <v>#N/A</v>
          </cell>
          <cell r="Y2769" t="e">
            <v>#N/A</v>
          </cell>
          <cell r="Z2769">
            <v>279084.42</v>
          </cell>
          <cell r="AB2769" t="str">
            <v>Under</v>
          </cell>
          <cell r="AC2769">
            <v>0.96296296296296291</v>
          </cell>
          <cell r="AD2769" t="e">
            <v>#N/A</v>
          </cell>
          <cell r="AF2769" t="str">
            <v>10336.46 / 20365.00 / 23948.00</v>
          </cell>
          <cell r="AG2769">
            <v>22156.5</v>
          </cell>
          <cell r="AH2769">
            <v>0.46652043418409944</v>
          </cell>
          <cell r="AK2769">
            <v>0.46652043418409944</v>
          </cell>
          <cell r="AL2769">
            <v>12.596051722970685</v>
          </cell>
          <cell r="AM2769">
            <v>0.99995486651772625</v>
          </cell>
          <cell r="AN2769">
            <v>78570</v>
          </cell>
          <cell r="AO2769">
            <v>0.99999406235924415</v>
          </cell>
          <cell r="AP2769">
            <v>0.86844266259386549</v>
          </cell>
          <cell r="AS2769">
            <v>1</v>
          </cell>
          <cell r="AT2769">
            <v>0</v>
          </cell>
        </row>
        <row r="2770">
          <cell r="B2770">
            <v>385247</v>
          </cell>
          <cell r="C2770" t="str">
            <v>JUSTECH (JIANGSU) PRECISION INDUSTRY CO., LTD.</v>
          </cell>
          <cell r="D2770" t="str">
            <v>V64</v>
          </cell>
          <cell r="E2770" t="str">
            <v>1172271-01-R</v>
          </cell>
          <cell r="F2770" t="str">
            <v>CGS</v>
          </cell>
          <cell r="G2770" t="str">
            <v>EQP,AE,CGS,V54-V64,JUSTECH,RETROFIT KIT</v>
          </cell>
          <cell r="H2770">
            <v>10336.459999999999</v>
          </cell>
          <cell r="I2770" t="str">
            <v>AE</v>
          </cell>
          <cell r="J2770" t="str">
            <v>Retrofit</v>
          </cell>
          <cell r="K2770">
            <v>341103.18</v>
          </cell>
          <cell r="L2770">
            <v>33</v>
          </cell>
          <cell r="M2770" t="str">
            <v>EBD</v>
          </cell>
          <cell r="N2770">
            <v>10336.459999999999</v>
          </cell>
          <cell r="O2770">
            <v>341103.18</v>
          </cell>
          <cell r="P2770" t="b">
            <v>0</v>
          </cell>
          <cell r="Q2770" t="str">
            <v>China</v>
          </cell>
          <cell r="R2770" t="e">
            <v>#N/A</v>
          </cell>
          <cell r="S2770" t="e">
            <v>#N/A</v>
          </cell>
          <cell r="T2770" t="e">
            <v>#N/A</v>
          </cell>
          <cell r="U2770" t="e">
            <v>#N/A</v>
          </cell>
          <cell r="V2770" t="e">
            <v>#N/A</v>
          </cell>
          <cell r="Y2770" t="e">
            <v>#N/A</v>
          </cell>
          <cell r="Z2770">
            <v>341103.18</v>
          </cell>
          <cell r="AB2770" t="str">
            <v>Under</v>
          </cell>
          <cell r="AC2770">
            <v>0.96969696969696961</v>
          </cell>
          <cell r="AD2770" t="e">
            <v>#N/A</v>
          </cell>
          <cell r="AF2770" t="str">
            <v>10336.46 / 20365.00 / 23948.00</v>
          </cell>
          <cell r="AG2770">
            <v>22156.5</v>
          </cell>
          <cell r="AH2770">
            <v>0.46652043418409944</v>
          </cell>
          <cell r="AK2770">
            <v>0.46652043418409944</v>
          </cell>
          <cell r="AL2770">
            <v>15.395174328075282</v>
          </cell>
          <cell r="AM2770">
            <v>0.99995486651772625</v>
          </cell>
          <cell r="AN2770">
            <v>78570</v>
          </cell>
          <cell r="AO2770">
            <v>0.99999406235924415</v>
          </cell>
          <cell r="AP2770">
            <v>0.86844266259386549</v>
          </cell>
          <cell r="AS2770">
            <v>1</v>
          </cell>
          <cell r="AT2770">
            <v>0</v>
          </cell>
        </row>
        <row r="2771">
          <cell r="B2771">
            <v>385246</v>
          </cell>
          <cell r="C2771" t="str">
            <v>JUSTECH (JIANGSU) PRECISION INDUSTRY CO., LTD.</v>
          </cell>
          <cell r="D2771" t="str">
            <v>V64</v>
          </cell>
          <cell r="E2771" t="str">
            <v>1172270-01-R</v>
          </cell>
          <cell r="F2771" t="str">
            <v>CGS</v>
          </cell>
          <cell r="G2771" t="str">
            <v>EQP,AE,CGS,D23-V64,JUSTECH,RETROFIT KIT</v>
          </cell>
          <cell r="H2771">
            <v>10336.459999999999</v>
          </cell>
          <cell r="I2771" t="str">
            <v>AE</v>
          </cell>
          <cell r="J2771" t="str">
            <v>Retrofit</v>
          </cell>
          <cell r="K2771">
            <v>20672.919999999998</v>
          </cell>
          <cell r="L2771">
            <v>2</v>
          </cell>
          <cell r="M2771" t="str">
            <v>OTS Quote</v>
          </cell>
          <cell r="N2771">
            <v>10336.459999999999</v>
          </cell>
          <cell r="O2771">
            <v>20672.919999999998</v>
          </cell>
          <cell r="P2771" t="b">
            <v>0</v>
          </cell>
          <cell r="Q2771" t="str">
            <v>China</v>
          </cell>
          <cell r="R2771" t="e">
            <v>#N/A</v>
          </cell>
          <cell r="S2771" t="e">
            <v>#N/A</v>
          </cell>
          <cell r="T2771" t="e">
            <v>#N/A</v>
          </cell>
          <cell r="U2771" t="e">
            <v>#N/A</v>
          </cell>
          <cell r="V2771" t="e">
            <v>#N/A</v>
          </cell>
          <cell r="Y2771" t="e">
            <v>#N/A</v>
          </cell>
          <cell r="Z2771">
            <v>20672.919999999998</v>
          </cell>
          <cell r="AB2771" t="str">
            <v>Under</v>
          </cell>
          <cell r="AC2771">
            <v>0.5</v>
          </cell>
          <cell r="AD2771" t="e">
            <v>#N/A</v>
          </cell>
          <cell r="AF2771" t="str">
            <v>10336.46 / 20365.00 / 23948.00</v>
          </cell>
          <cell r="AG2771">
            <v>22156.5</v>
          </cell>
          <cell r="AH2771">
            <v>0.46652043418409944</v>
          </cell>
          <cell r="AK2771">
            <v>0.46652043418409944</v>
          </cell>
          <cell r="AL2771">
            <v>0.93304086836819888</v>
          </cell>
          <cell r="AM2771">
            <v>0.99995486651772625</v>
          </cell>
          <cell r="AN2771">
            <v>78570</v>
          </cell>
          <cell r="AO2771">
            <v>0.99999406235924415</v>
          </cell>
          <cell r="AP2771">
            <v>0.86844266259386549</v>
          </cell>
          <cell r="AS2771">
            <v>1</v>
          </cell>
          <cell r="AT2771">
            <v>0</v>
          </cell>
        </row>
        <row r="2772">
          <cell r="B2772">
            <v>385245</v>
          </cell>
          <cell r="C2772" t="str">
            <v>JUSTECH (JIANGSU) PRECISION INDUSTRY CO., LTD.</v>
          </cell>
          <cell r="D2772" t="str">
            <v>V64</v>
          </cell>
          <cell r="E2772" t="str">
            <v>1172269-01-R</v>
          </cell>
          <cell r="F2772" t="str">
            <v>CGS</v>
          </cell>
          <cell r="G2772" t="str">
            <v>EQP,AE,CGS,V53-V64,JUSTECH,RETROFIT KIT</v>
          </cell>
          <cell r="H2772">
            <v>10336.459999999999</v>
          </cell>
          <cell r="I2772" t="str">
            <v>AE</v>
          </cell>
          <cell r="J2772" t="str">
            <v>Retrofit</v>
          </cell>
          <cell r="K2772">
            <v>124037.51999999999</v>
          </cell>
          <cell r="L2772">
            <v>12</v>
          </cell>
          <cell r="M2772" t="str">
            <v>EBD</v>
          </cell>
          <cell r="N2772">
            <v>10336.459999999999</v>
          </cell>
          <cell r="O2772">
            <v>124037.51999999999</v>
          </cell>
          <cell r="P2772" t="b">
            <v>0</v>
          </cell>
          <cell r="Q2772" t="str">
            <v>China</v>
          </cell>
          <cell r="R2772" t="e">
            <v>#N/A</v>
          </cell>
          <cell r="S2772" t="e">
            <v>#N/A</v>
          </cell>
          <cell r="T2772" t="e">
            <v>#N/A</v>
          </cell>
          <cell r="U2772" t="e">
            <v>#N/A</v>
          </cell>
          <cell r="V2772" t="e">
            <v>#N/A</v>
          </cell>
          <cell r="Y2772" t="e">
            <v>#N/A</v>
          </cell>
          <cell r="Z2772">
            <v>124037.51999999999</v>
          </cell>
          <cell r="AB2772" t="str">
            <v>Under</v>
          </cell>
          <cell r="AC2772">
            <v>0.91666666666666674</v>
          </cell>
          <cell r="AD2772" t="e">
            <v>#N/A</v>
          </cell>
          <cell r="AF2772" t="str">
            <v>10336.46 / 20365.00 / 23948.00</v>
          </cell>
          <cell r="AG2772">
            <v>22156.5</v>
          </cell>
          <cell r="AH2772">
            <v>0.46652043418409944</v>
          </cell>
          <cell r="AK2772">
            <v>0.46652043418409944</v>
          </cell>
          <cell r="AL2772">
            <v>5.5982452102091935</v>
          </cell>
          <cell r="AM2772">
            <v>0.99995486651772625</v>
          </cell>
          <cell r="AN2772">
            <v>78570</v>
          </cell>
          <cell r="AO2772">
            <v>0.99999406235924415</v>
          </cell>
          <cell r="AP2772">
            <v>0.86844266259386549</v>
          </cell>
          <cell r="AS2772">
            <v>1</v>
          </cell>
          <cell r="AT2772">
            <v>0</v>
          </cell>
        </row>
        <row r="2773">
          <cell r="B2773">
            <v>385232</v>
          </cell>
          <cell r="C2773" t="str">
            <v>JUSTECH (JIANGSU) PRECISION INDUSTRY CO., LTD.</v>
          </cell>
          <cell r="D2773" t="str">
            <v>V64</v>
          </cell>
          <cell r="E2773" t="str">
            <v>1172212-01-R</v>
          </cell>
          <cell r="F2773" t="str">
            <v>BGS2</v>
          </cell>
          <cell r="G2773" t="str">
            <v>EQP,AE,BGS2,V54-V64,JUSTECH,RETROFIT KIT</v>
          </cell>
          <cell r="H2773">
            <v>8126.4</v>
          </cell>
          <cell r="I2773" t="str">
            <v>AE</v>
          </cell>
          <cell r="J2773" t="str">
            <v>Retrofit</v>
          </cell>
          <cell r="K2773">
            <v>170654.4</v>
          </cell>
          <cell r="L2773">
            <v>21</v>
          </cell>
          <cell r="M2773" t="str">
            <v>EBD</v>
          </cell>
          <cell r="N2773">
            <v>8126.4</v>
          </cell>
          <cell r="O2773">
            <v>170654.4</v>
          </cell>
          <cell r="P2773" t="b">
            <v>0</v>
          </cell>
          <cell r="Q2773" t="str">
            <v>China</v>
          </cell>
          <cell r="R2773" t="e">
            <v>#N/A</v>
          </cell>
          <cell r="S2773" t="e">
            <v>#N/A</v>
          </cell>
          <cell r="T2773" t="e">
            <v>#N/A</v>
          </cell>
          <cell r="U2773" t="e">
            <v>#N/A</v>
          </cell>
          <cell r="V2773" t="e">
            <v>#N/A</v>
          </cell>
          <cell r="Y2773" t="e">
            <v>#N/A</v>
          </cell>
          <cell r="Z2773">
            <v>170654.4</v>
          </cell>
          <cell r="AB2773" t="str">
            <v>Under</v>
          </cell>
          <cell r="AC2773">
            <v>0.95238095238095244</v>
          </cell>
          <cell r="AD2773" t="e">
            <v>#N/A</v>
          </cell>
          <cell r="AF2773" t="str">
            <v>5752.00 / 8126.40 / 9197.00 / 12854.37 / 15292.00</v>
          </cell>
          <cell r="AG2773">
            <v>12244.5</v>
          </cell>
          <cell r="AH2773">
            <v>0.66367756952100943</v>
          </cell>
          <cell r="AK2773">
            <v>0.66367756952100943</v>
          </cell>
          <cell r="AL2773">
            <v>13.937228959941198</v>
          </cell>
          <cell r="AM2773">
            <v>0.99991833067908042</v>
          </cell>
          <cell r="AN2773">
            <v>72113</v>
          </cell>
          <cell r="AO2773">
            <v>0.99999079670004687</v>
          </cell>
          <cell r="AP2773">
            <v>0.88731019372373909</v>
          </cell>
          <cell r="AS2773">
            <v>1</v>
          </cell>
          <cell r="AT2773">
            <v>0</v>
          </cell>
        </row>
        <row r="2774">
          <cell r="B2774">
            <v>385232</v>
          </cell>
          <cell r="C2774" t="str">
            <v>JUSTECH (JIANGSU) PRECISION INDUSTRY CO., LTD.</v>
          </cell>
          <cell r="D2774" t="str">
            <v>V64</v>
          </cell>
          <cell r="E2774" t="str">
            <v>1172212-01-R</v>
          </cell>
          <cell r="F2774" t="str">
            <v>BGS2</v>
          </cell>
          <cell r="G2774" t="str">
            <v>EQP,AE,BGS2,V54-V64,JUSTECH,RETROFIT KIT</v>
          </cell>
          <cell r="H2774">
            <v>8126.4</v>
          </cell>
          <cell r="I2774" t="str">
            <v>AE</v>
          </cell>
          <cell r="J2774" t="str">
            <v>Retrofit</v>
          </cell>
          <cell r="K2774">
            <v>251918.4</v>
          </cell>
          <cell r="L2774">
            <v>31</v>
          </cell>
          <cell r="M2774" t="str">
            <v>EBD</v>
          </cell>
          <cell r="N2774">
            <v>8126.4</v>
          </cell>
          <cell r="O2774">
            <v>251918.4</v>
          </cell>
          <cell r="P2774" t="b">
            <v>0</v>
          </cell>
          <cell r="Q2774" t="str">
            <v>China</v>
          </cell>
          <cell r="R2774" t="e">
            <v>#N/A</v>
          </cell>
          <cell r="S2774" t="e">
            <v>#N/A</v>
          </cell>
          <cell r="T2774" t="e">
            <v>#N/A</v>
          </cell>
          <cell r="U2774" t="e">
            <v>#N/A</v>
          </cell>
          <cell r="V2774" t="e">
            <v>#N/A</v>
          </cell>
          <cell r="Y2774" t="e">
            <v>#N/A</v>
          </cell>
          <cell r="Z2774">
            <v>251918.4</v>
          </cell>
          <cell r="AB2774" t="str">
            <v>Under</v>
          </cell>
          <cell r="AC2774">
            <v>0.967741935483871</v>
          </cell>
          <cell r="AD2774" t="e">
            <v>#N/A</v>
          </cell>
          <cell r="AF2774" t="str">
            <v>5752.00 / 8126.40 / 9197.00 / 12854.37 / 15292.00</v>
          </cell>
          <cell r="AG2774">
            <v>12244.5</v>
          </cell>
          <cell r="AH2774">
            <v>0.66367756952100943</v>
          </cell>
          <cell r="AK2774">
            <v>0.66367756952100943</v>
          </cell>
          <cell r="AL2774">
            <v>20.574004655151292</v>
          </cell>
          <cell r="AM2774">
            <v>0.99991833067908042</v>
          </cell>
          <cell r="AN2774">
            <v>72113</v>
          </cell>
          <cell r="AO2774">
            <v>0.99999079670004687</v>
          </cell>
          <cell r="AP2774">
            <v>0.88731019372373909</v>
          </cell>
          <cell r="AS2774">
            <v>1</v>
          </cell>
          <cell r="AT2774">
            <v>0</v>
          </cell>
        </row>
        <row r="2775">
          <cell r="B2775">
            <v>385231</v>
          </cell>
          <cell r="C2775" t="str">
            <v>JUSTECH (JIANGSU) PRECISION INDUSTRY CO., LTD.</v>
          </cell>
          <cell r="D2775" t="str">
            <v>V64</v>
          </cell>
          <cell r="E2775" t="str">
            <v>1172211-01-R</v>
          </cell>
          <cell r="F2775" t="str">
            <v>BGS2</v>
          </cell>
          <cell r="G2775" t="str">
            <v>EQP,AE,BGS2,D23-V64,JUSTECH,RETROFIT KIT</v>
          </cell>
          <cell r="H2775">
            <v>12854.37</v>
          </cell>
          <cell r="I2775" t="str">
            <v>AE</v>
          </cell>
          <cell r="J2775" t="str">
            <v>Retrofit</v>
          </cell>
          <cell r="K2775">
            <v>154252.44</v>
          </cell>
          <cell r="L2775">
            <v>12</v>
          </cell>
          <cell r="M2775" t="str">
            <v>OTS Quote</v>
          </cell>
          <cell r="N2775">
            <v>12854.37</v>
          </cell>
          <cell r="O2775">
            <v>154252.44</v>
          </cell>
          <cell r="P2775" t="b">
            <v>0</v>
          </cell>
          <cell r="Q2775" t="str">
            <v>China</v>
          </cell>
          <cell r="R2775" t="e">
            <v>#N/A</v>
          </cell>
          <cell r="S2775" t="e">
            <v>#N/A</v>
          </cell>
          <cell r="T2775" t="e">
            <v>#N/A</v>
          </cell>
          <cell r="U2775" t="e">
            <v>#N/A</v>
          </cell>
          <cell r="V2775" t="e">
            <v>#N/A</v>
          </cell>
          <cell r="Y2775" t="e">
            <v>#N/A</v>
          </cell>
          <cell r="Z2775">
            <v>154252.44</v>
          </cell>
          <cell r="AB2775" t="str">
            <v>Under</v>
          </cell>
          <cell r="AC2775">
            <v>0.91666666666666674</v>
          </cell>
          <cell r="AD2775" t="e">
            <v>#N/A</v>
          </cell>
          <cell r="AF2775" t="str">
            <v>5752.00 / 8126.40 / 9197.00 / 12854.37 / 15292.00</v>
          </cell>
          <cell r="AG2775">
            <v>12244.5</v>
          </cell>
          <cell r="AH2775">
            <v>1.0498076687492344</v>
          </cell>
          <cell r="AK2775">
            <v>1.0498076687492344</v>
          </cell>
          <cell r="AL2775">
            <v>12.597692024990813</v>
          </cell>
          <cell r="AM2775">
            <v>0.99991833067908042</v>
          </cell>
          <cell r="AN2775">
            <v>72113</v>
          </cell>
          <cell r="AO2775">
            <v>0.99998544218561491</v>
          </cell>
          <cell r="AP2775">
            <v>0.82174684176223423</v>
          </cell>
          <cell r="AS2775">
            <v>1</v>
          </cell>
          <cell r="AT2775">
            <v>0</v>
          </cell>
        </row>
        <row r="2776">
          <cell r="B2776">
            <v>385225</v>
          </cell>
          <cell r="C2776" t="str">
            <v>JUSTECH (JIANGSU) PRECISION INDUSTRY CO., LTD.</v>
          </cell>
          <cell r="D2776" t="str">
            <v>V64</v>
          </cell>
          <cell r="E2776" t="str">
            <v>1172178-01-R</v>
          </cell>
          <cell r="F2776" t="str">
            <v>BGS1</v>
          </cell>
          <cell r="G2776" t="str">
            <v>EQP,AE,BGS1,V54-V64,JUSTECH,RETROFIT KIT</v>
          </cell>
          <cell r="H2776">
            <v>6744.31</v>
          </cell>
          <cell r="I2776" t="str">
            <v>AE</v>
          </cell>
          <cell r="J2776" t="str">
            <v>Retrofit</v>
          </cell>
          <cell r="K2776">
            <v>141630.51</v>
          </cell>
          <cell r="L2776">
            <v>21</v>
          </cell>
          <cell r="M2776" t="str">
            <v>EBD</v>
          </cell>
          <cell r="N2776">
            <v>6744.31</v>
          </cell>
          <cell r="O2776">
            <v>141630.51</v>
          </cell>
          <cell r="P2776" t="b">
            <v>0</v>
          </cell>
          <cell r="Q2776" t="str">
            <v>China</v>
          </cell>
          <cell r="R2776" t="e">
            <v>#N/A</v>
          </cell>
          <cell r="S2776" t="e">
            <v>#N/A</v>
          </cell>
          <cell r="T2776" t="e">
            <v>#N/A</v>
          </cell>
          <cell r="U2776" t="e">
            <v>#N/A</v>
          </cell>
          <cell r="V2776" t="e">
            <v>#N/A</v>
          </cell>
          <cell r="Y2776" t="e">
            <v>#N/A</v>
          </cell>
          <cell r="Z2776">
            <v>141630.51</v>
          </cell>
          <cell r="AB2776" t="str">
            <v>Under</v>
          </cell>
          <cell r="AC2776">
            <v>0.95238095238095244</v>
          </cell>
          <cell r="AD2776" t="e">
            <v>#N/A</v>
          </cell>
          <cell r="AF2776" t="str">
            <v>6546.00 / 6744.31 / 9511.83 / 13423.23 / 13809.00</v>
          </cell>
          <cell r="AG2776">
            <v>11660.415000000001</v>
          </cell>
          <cell r="AH2776">
            <v>0.57839365065480086</v>
          </cell>
          <cell r="AK2776">
            <v>0.57839365065480086</v>
          </cell>
          <cell r="AL2776">
            <v>12.146266663750819</v>
          </cell>
          <cell r="AM2776">
            <v>0.99991423975904803</v>
          </cell>
          <cell r="AN2776">
            <v>68142</v>
          </cell>
          <cell r="AO2776">
            <v>0.99999151193609448</v>
          </cell>
          <cell r="AP2776">
            <v>0.90102565231428489</v>
          </cell>
          <cell r="AS2776">
            <v>1</v>
          </cell>
          <cell r="AT2776">
            <v>0</v>
          </cell>
        </row>
        <row r="2777">
          <cell r="B2777">
            <v>385225</v>
          </cell>
          <cell r="C2777" t="str">
            <v>JUSTECH (JIANGSU) PRECISION INDUSTRY CO., LTD.</v>
          </cell>
          <cell r="D2777" t="str">
            <v>V64</v>
          </cell>
          <cell r="E2777" t="str">
            <v>1172178-01-R</v>
          </cell>
          <cell r="F2777" t="str">
            <v>BGS1</v>
          </cell>
          <cell r="G2777" t="str">
            <v>EQP,AE,BGS1,V54-V64,JUSTECH,RETROFIT KIT</v>
          </cell>
          <cell r="H2777">
            <v>6744.31</v>
          </cell>
          <cell r="I2777" t="str">
            <v>AE</v>
          </cell>
          <cell r="J2777" t="str">
            <v>Retrofit</v>
          </cell>
          <cell r="K2777">
            <v>209073.61000000002</v>
          </cell>
          <cell r="L2777">
            <v>31</v>
          </cell>
          <cell r="M2777" t="str">
            <v>EBD</v>
          </cell>
          <cell r="N2777">
            <v>6744.31</v>
          </cell>
          <cell r="O2777">
            <v>209073.61000000002</v>
          </cell>
          <cell r="P2777" t="b">
            <v>0</v>
          </cell>
          <cell r="Q2777" t="str">
            <v>China</v>
          </cell>
          <cell r="R2777" t="e">
            <v>#N/A</v>
          </cell>
          <cell r="S2777" t="e">
            <v>#N/A</v>
          </cell>
          <cell r="T2777" t="e">
            <v>#N/A</v>
          </cell>
          <cell r="U2777" t="e">
            <v>#N/A</v>
          </cell>
          <cell r="V2777" t="e">
            <v>#N/A</v>
          </cell>
          <cell r="Y2777" t="e">
            <v>#N/A</v>
          </cell>
          <cell r="Z2777">
            <v>209073.61000000002</v>
          </cell>
          <cell r="AB2777" t="str">
            <v>Under</v>
          </cell>
          <cell r="AC2777">
            <v>0.967741935483871</v>
          </cell>
          <cell r="AD2777" t="e">
            <v>#N/A</v>
          </cell>
          <cell r="AF2777" t="str">
            <v>6546.00 / 6744.31 / 9511.83 / 13423.23 / 13809.00</v>
          </cell>
          <cell r="AG2777">
            <v>11660.415000000001</v>
          </cell>
          <cell r="AH2777">
            <v>0.57839365065480086</v>
          </cell>
          <cell r="AK2777">
            <v>0.57839365065480086</v>
          </cell>
          <cell r="AL2777">
            <v>17.930203170298828</v>
          </cell>
          <cell r="AM2777">
            <v>0.99991423975904803</v>
          </cell>
          <cell r="AN2777">
            <v>68142</v>
          </cell>
          <cell r="AO2777">
            <v>0.99999151193609448</v>
          </cell>
          <cell r="AP2777">
            <v>0.90102565231428489</v>
          </cell>
          <cell r="AS2777">
            <v>1</v>
          </cell>
          <cell r="AT2777">
            <v>0</v>
          </cell>
        </row>
        <row r="2778">
          <cell r="B2778">
            <v>385224</v>
          </cell>
          <cell r="C2778" t="str">
            <v>JUSTECH (JIANGSU) PRECISION INDUSTRY CO., LTD.</v>
          </cell>
          <cell r="D2778" t="str">
            <v>V64</v>
          </cell>
          <cell r="E2778" t="str">
            <v>1172177-01-R</v>
          </cell>
          <cell r="F2778" t="str">
            <v>BGS1</v>
          </cell>
          <cell r="G2778" t="str">
            <v>EQP,AE,BGS1,D23-V64,JUSTECH,RETROFIT KIT</v>
          </cell>
          <cell r="H2778">
            <v>13423.23</v>
          </cell>
          <cell r="I2778" t="str">
            <v>AE</v>
          </cell>
          <cell r="J2778" t="str">
            <v>Retrofit</v>
          </cell>
          <cell r="K2778">
            <v>161078.76</v>
          </cell>
          <cell r="L2778">
            <v>12</v>
          </cell>
          <cell r="M2778" t="str">
            <v>OTS Quote</v>
          </cell>
          <cell r="N2778">
            <v>13423.23</v>
          </cell>
          <cell r="O2778">
            <v>161078.76</v>
          </cell>
          <cell r="P2778" t="b">
            <v>0</v>
          </cell>
          <cell r="Q2778" t="str">
            <v>China</v>
          </cell>
          <cell r="R2778" t="e">
            <v>#N/A</v>
          </cell>
          <cell r="S2778" t="e">
            <v>#N/A</v>
          </cell>
          <cell r="T2778" t="e">
            <v>#N/A</v>
          </cell>
          <cell r="U2778" t="e">
            <v>#N/A</v>
          </cell>
          <cell r="V2778" t="e">
            <v>#N/A</v>
          </cell>
          <cell r="Y2778" t="e">
            <v>#N/A</v>
          </cell>
          <cell r="Z2778">
            <v>161078.76</v>
          </cell>
          <cell r="AB2778" t="str">
            <v>Under</v>
          </cell>
          <cell r="AC2778">
            <v>0.91666666666666663</v>
          </cell>
          <cell r="AD2778" t="e">
            <v>#N/A</v>
          </cell>
          <cell r="AF2778" t="str">
            <v>6546.00 / 6744.31 / 9511.83 / 13423.23 / 13809.00</v>
          </cell>
          <cell r="AG2778">
            <v>11660.415000000001</v>
          </cell>
          <cell r="AH2778">
            <v>1.1511794391537522</v>
          </cell>
          <cell r="AK2778">
            <v>1.1511794391537522</v>
          </cell>
          <cell r="AL2778">
            <v>13.814153269845026</v>
          </cell>
          <cell r="AM2778">
            <v>0.99991423975904803</v>
          </cell>
          <cell r="AN2778">
            <v>68142</v>
          </cell>
          <cell r="AO2778">
            <v>0.99998310616889508</v>
          </cell>
          <cell r="AP2778">
            <v>0.80301091837633187</v>
          </cell>
          <cell r="AS2778">
            <v>1</v>
          </cell>
          <cell r="AT2778">
            <v>0</v>
          </cell>
        </row>
        <row r="2779">
          <cell r="B2779">
            <v>385221</v>
          </cell>
          <cell r="C2779" t="str">
            <v>JUSTECH (JIANGSU) PRECISION INDUSTRY CO., LTD.</v>
          </cell>
          <cell r="D2779" t="str">
            <v>V64</v>
          </cell>
          <cell r="E2779" t="str">
            <v>1172153-01-R</v>
          </cell>
          <cell r="F2779" t="str">
            <v>BAA</v>
          </cell>
          <cell r="G2779" t="str">
            <v>EQP,AE,BAA,V54-V64,JUSTECH,RETROFIT KIT</v>
          </cell>
          <cell r="H2779">
            <v>8200</v>
          </cell>
          <cell r="I2779" t="str">
            <v>AE</v>
          </cell>
          <cell r="J2779" t="str">
            <v>Retrofit</v>
          </cell>
          <cell r="K2779">
            <v>533000</v>
          </cell>
          <cell r="L2779">
            <v>65</v>
          </cell>
          <cell r="M2779" t="str">
            <v>EBD</v>
          </cell>
          <cell r="N2779">
            <v>8200</v>
          </cell>
          <cell r="O2779">
            <v>533000</v>
          </cell>
          <cell r="P2779" t="b">
            <v>0</v>
          </cell>
          <cell r="Q2779" t="str">
            <v>China</v>
          </cell>
          <cell r="R2779">
            <v>1551.2</v>
          </cell>
          <cell r="S2779">
            <v>97.03</v>
          </cell>
          <cell r="T2779">
            <v>1583.14</v>
          </cell>
          <cell r="U2779">
            <v>5577.9</v>
          </cell>
          <cell r="V2779">
            <v>1403.7792233480654</v>
          </cell>
          <cell r="Y2779">
            <v>661.8964607918092</v>
          </cell>
          <cell r="Z2779">
            <v>533000</v>
          </cell>
          <cell r="AB2779" t="str">
            <v>Under</v>
          </cell>
          <cell r="AC2779">
            <v>0.98461538461538467</v>
          </cell>
          <cell r="AD2779">
            <v>2065.6756841398746</v>
          </cell>
          <cell r="AF2779" t="str">
            <v>8200.00 / 18191.11 / 19233.30</v>
          </cell>
          <cell r="AG2779">
            <v>13716.65</v>
          </cell>
          <cell r="AH2779">
            <v>0.59781360609186651</v>
          </cell>
          <cell r="AK2779">
            <v>0.59781360609186651</v>
          </cell>
          <cell r="AL2779">
            <v>38.857884395971325</v>
          </cell>
          <cell r="AM2779">
            <v>0.99992709590169615</v>
          </cell>
          <cell r="AN2779">
            <v>76800</v>
          </cell>
          <cell r="AO2779">
            <v>0.99999221596867072</v>
          </cell>
          <cell r="AP2779">
            <v>0.89322916666666663</v>
          </cell>
          <cell r="AS2779">
            <v>1</v>
          </cell>
          <cell r="AT2779">
            <v>0</v>
          </cell>
        </row>
        <row r="2780">
          <cell r="B2780">
            <v>385221</v>
          </cell>
          <cell r="C2780" t="str">
            <v>JUSTECH (JIANGSU) PRECISION INDUSTRY CO., LTD.</v>
          </cell>
          <cell r="D2780" t="str">
            <v>V64</v>
          </cell>
          <cell r="E2780" t="str">
            <v>1172153-01-R</v>
          </cell>
          <cell r="F2780" t="str">
            <v>BAA</v>
          </cell>
          <cell r="G2780" t="str">
            <v>EQP,AE,BAA,V54-V64,JUSTECH,RETROFIT KIT</v>
          </cell>
          <cell r="H2780">
            <v>8200</v>
          </cell>
          <cell r="I2780" t="str">
            <v>AE</v>
          </cell>
          <cell r="J2780" t="str">
            <v>Retrofit</v>
          </cell>
          <cell r="K2780">
            <v>598600</v>
          </cell>
          <cell r="L2780">
            <v>73</v>
          </cell>
          <cell r="M2780" t="str">
            <v>EBD</v>
          </cell>
          <cell r="N2780">
            <v>8200</v>
          </cell>
          <cell r="O2780">
            <v>598600</v>
          </cell>
          <cell r="P2780" t="b">
            <v>0</v>
          </cell>
          <cell r="Q2780" t="str">
            <v>China</v>
          </cell>
          <cell r="R2780">
            <v>1551.2</v>
          </cell>
          <cell r="S2780">
            <v>97.03</v>
          </cell>
          <cell r="T2780">
            <v>1583.14</v>
          </cell>
          <cell r="U2780">
            <v>5577.9</v>
          </cell>
          <cell r="V2780">
            <v>1403.7792233480654</v>
          </cell>
          <cell r="Y2780">
            <v>661.8964607918092</v>
          </cell>
          <cell r="Z2780">
            <v>598600</v>
          </cell>
          <cell r="AB2780" t="str">
            <v>Under</v>
          </cell>
          <cell r="AC2780">
            <v>0.98630136986301364</v>
          </cell>
          <cell r="AD2780">
            <v>2065.6756841398746</v>
          </cell>
          <cell r="AF2780" t="str">
            <v>8200.00 / 18191.11 / 19233.30</v>
          </cell>
          <cell r="AG2780">
            <v>13716.65</v>
          </cell>
          <cell r="AH2780">
            <v>0.59781360609186651</v>
          </cell>
          <cell r="AK2780">
            <v>0.59781360609186651</v>
          </cell>
          <cell r="AL2780">
            <v>43.640393244706253</v>
          </cell>
          <cell r="AM2780">
            <v>0.99992709590169615</v>
          </cell>
          <cell r="AN2780">
            <v>76800</v>
          </cell>
          <cell r="AO2780">
            <v>0.99999221596867072</v>
          </cell>
          <cell r="AP2780">
            <v>0.89322916666666663</v>
          </cell>
          <cell r="AS2780">
            <v>1</v>
          </cell>
          <cell r="AT2780">
            <v>0</v>
          </cell>
        </row>
        <row r="2781">
          <cell r="B2781">
            <v>385220</v>
          </cell>
          <cell r="C2781" t="str">
            <v>JUSTECH (JIANGSU) PRECISION INDUSTRY CO., LTD.</v>
          </cell>
          <cell r="D2781" t="str">
            <v>V64</v>
          </cell>
          <cell r="E2781" t="str">
            <v>1172152-01-R</v>
          </cell>
          <cell r="F2781" t="str">
            <v>BAA</v>
          </cell>
          <cell r="G2781" t="str">
            <v>EQP,AE,BAA,D23-V64,JUSTECH,RETROFIT KIT</v>
          </cell>
          <cell r="H2781">
            <v>19233.3</v>
          </cell>
          <cell r="I2781" t="str">
            <v>AE</v>
          </cell>
          <cell r="J2781" t="str">
            <v>Retrofit</v>
          </cell>
          <cell r="K2781">
            <v>192333</v>
          </cell>
          <cell r="L2781">
            <v>10</v>
          </cell>
          <cell r="M2781" t="str">
            <v>OTS Quote</v>
          </cell>
          <cell r="N2781">
            <v>19233.3</v>
          </cell>
          <cell r="O2781">
            <v>192333</v>
          </cell>
          <cell r="P2781" t="b">
            <v>0</v>
          </cell>
          <cell r="Q2781" t="str">
            <v>China</v>
          </cell>
          <cell r="R2781">
            <v>5784.31</v>
          </cell>
          <cell r="S2781">
            <v>142.19999999999999</v>
          </cell>
          <cell r="T2781">
            <v>3633.17</v>
          </cell>
          <cell r="U2781">
            <v>10340.14</v>
          </cell>
          <cell r="V2781">
            <v>5234.5888340668189</v>
          </cell>
          <cell r="Y2781">
            <v>1552.4942926033052</v>
          </cell>
          <cell r="Z2781">
            <v>192333</v>
          </cell>
          <cell r="AB2781" t="str">
            <v>Under</v>
          </cell>
          <cell r="AC2781">
            <v>0.9</v>
          </cell>
          <cell r="AD2781">
            <v>6787.0831266701243</v>
          </cell>
          <cell r="AF2781" t="str">
            <v>8200.00 / 18191.11 / 19233.30</v>
          </cell>
          <cell r="AG2781">
            <v>13716.65</v>
          </cell>
          <cell r="AH2781">
            <v>1.4021863939081336</v>
          </cell>
          <cell r="AK2781">
            <v>1.4021863939081336</v>
          </cell>
          <cell r="AL2781">
            <v>14.021863939081335</v>
          </cell>
          <cell r="AM2781">
            <v>0.99992709590169604</v>
          </cell>
          <cell r="AN2781">
            <v>76800</v>
          </cell>
          <cell r="AO2781">
            <v>0.99998174236466264</v>
          </cell>
          <cell r="AP2781">
            <v>0.74956640624999993</v>
          </cell>
          <cell r="AS2781">
            <v>1</v>
          </cell>
          <cell r="AT2781">
            <v>0</v>
          </cell>
        </row>
        <row r="2782">
          <cell r="B2782">
            <v>385219</v>
          </cell>
          <cell r="C2782" t="str">
            <v>JUSTECH (JIANGSU) PRECISION INDUSTRY CO., LTD.</v>
          </cell>
          <cell r="D2782" t="str">
            <v>V64</v>
          </cell>
          <cell r="E2782" t="str">
            <v>1172150-01-R</v>
          </cell>
          <cell r="F2782" t="str">
            <v>BAA</v>
          </cell>
          <cell r="G2782" t="str">
            <v>EQP,AE,BAA,V53-V64,JUSTECH,RETROFIT KIT</v>
          </cell>
          <cell r="H2782">
            <v>18191.11</v>
          </cell>
          <cell r="I2782" t="str">
            <v>AE</v>
          </cell>
          <cell r="J2782" t="str">
            <v>Retrofit</v>
          </cell>
          <cell r="K2782">
            <v>181911.1</v>
          </cell>
          <cell r="L2782">
            <v>10</v>
          </cell>
          <cell r="M2782" t="str">
            <v>EBD</v>
          </cell>
          <cell r="N2782">
            <v>18191.11</v>
          </cell>
          <cell r="O2782">
            <v>181911.1</v>
          </cell>
          <cell r="P2782" t="b">
            <v>0</v>
          </cell>
          <cell r="Q2782" t="str">
            <v>China</v>
          </cell>
          <cell r="R2782">
            <v>5535.51</v>
          </cell>
          <cell r="S2782">
            <v>101.7</v>
          </cell>
          <cell r="T2782">
            <v>1704.69</v>
          </cell>
          <cell r="U2782">
            <v>10619.52</v>
          </cell>
          <cell r="V2782">
            <v>5009.4339405849987</v>
          </cell>
          <cell r="Y2782">
            <v>1468.3696740090838</v>
          </cell>
          <cell r="Z2782">
            <v>181911.1</v>
          </cell>
          <cell r="AB2782" t="str">
            <v>Under</v>
          </cell>
          <cell r="AC2782">
            <v>0.89999999999999991</v>
          </cell>
          <cell r="AD2782">
            <v>6477.8036145940823</v>
          </cell>
          <cell r="AF2782" t="str">
            <v>8200.00 / 18191.11 / 19233.30</v>
          </cell>
          <cell r="AG2782">
            <v>13716.65</v>
          </cell>
          <cell r="AH2782">
            <v>1.3262064716968065</v>
          </cell>
          <cell r="AK2782">
            <v>1.3262064716968065</v>
          </cell>
          <cell r="AL2782">
            <v>13.262064716968066</v>
          </cell>
          <cell r="AM2782">
            <v>0.99992709590169604</v>
          </cell>
          <cell r="AN2782">
            <v>76800</v>
          </cell>
          <cell r="AO2782">
            <v>0.99998273168656648</v>
          </cell>
          <cell r="AP2782">
            <v>0.76313658854166666</v>
          </cell>
          <cell r="AS2782">
            <v>1</v>
          </cell>
          <cell r="AT2782">
            <v>0</v>
          </cell>
        </row>
        <row r="2783">
          <cell r="B2783">
            <v>385218</v>
          </cell>
          <cell r="C2783" t="str">
            <v>JUSTECH (JIANGSU) PRECISION INDUSTRY CO., LTD.</v>
          </cell>
          <cell r="D2783" t="str">
            <v>V64</v>
          </cell>
          <cell r="E2783" t="str">
            <v>1172144-01-R</v>
          </cell>
          <cell r="F2783" t="str">
            <v>BAA</v>
          </cell>
          <cell r="G2783" t="str">
            <v>EQP,AE,BAA,D48-V64,JUSTECH,RETROFIT KIT</v>
          </cell>
          <cell r="H2783">
            <v>19233.3</v>
          </cell>
          <cell r="I2783" t="str">
            <v>AE</v>
          </cell>
          <cell r="J2783" t="str">
            <v>Retrofit</v>
          </cell>
          <cell r="K2783">
            <v>211566.3</v>
          </cell>
          <cell r="L2783">
            <v>11</v>
          </cell>
          <cell r="M2783" t="str">
            <v>OTS Quote</v>
          </cell>
          <cell r="N2783">
            <v>19233.3</v>
          </cell>
          <cell r="O2783">
            <v>211566.3</v>
          </cell>
          <cell r="P2783" t="b">
            <v>0</v>
          </cell>
          <cell r="Q2783" t="str">
            <v>China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Y2783">
            <v>0</v>
          </cell>
          <cell r="Z2783">
            <v>211566.3</v>
          </cell>
          <cell r="AB2783" t="str">
            <v>Under</v>
          </cell>
          <cell r="AC2783">
            <v>0.90909090909090917</v>
          </cell>
          <cell r="AD2783">
            <v>0</v>
          </cell>
          <cell r="AF2783" t="str">
            <v>8200.00 / 18191.11 / 19233.30</v>
          </cell>
          <cell r="AG2783">
            <v>13716.65</v>
          </cell>
          <cell r="AH2783">
            <v>1.4021863939081336</v>
          </cell>
          <cell r="AK2783">
            <v>1.4021863939081336</v>
          </cell>
          <cell r="AL2783">
            <v>15.42405033298947</v>
          </cell>
          <cell r="AM2783">
            <v>0.99992709590169604</v>
          </cell>
          <cell r="AN2783">
            <v>76800</v>
          </cell>
          <cell r="AO2783">
            <v>0.99998174236466264</v>
          </cell>
          <cell r="AP2783">
            <v>0.74956640624999993</v>
          </cell>
          <cell r="AS2783">
            <v>1</v>
          </cell>
          <cell r="AT2783">
            <v>0</v>
          </cell>
        </row>
        <row r="2784">
          <cell r="B2784">
            <v>385213</v>
          </cell>
          <cell r="C2784" t="str">
            <v>JUSTECH (JIANGSU) PRECISION INDUSTRY CO., LTD.</v>
          </cell>
          <cell r="D2784" t="str">
            <v>V64</v>
          </cell>
          <cell r="E2784" t="str">
            <v>1172101-01-R</v>
          </cell>
          <cell r="F2784" t="str">
            <v>AAA</v>
          </cell>
          <cell r="G2784" t="str">
            <v>EQP,AE,AAA,V54-V64,JUSTECH,RETROFIT KIT</v>
          </cell>
          <cell r="H2784">
            <v>12200</v>
          </cell>
          <cell r="I2784" t="str">
            <v>AE</v>
          </cell>
          <cell r="J2784" t="str">
            <v>Retrofit</v>
          </cell>
          <cell r="K2784">
            <v>610000</v>
          </cell>
          <cell r="L2784">
            <v>50</v>
          </cell>
          <cell r="M2784" t="str">
            <v>EBD</v>
          </cell>
          <cell r="N2784">
            <v>12200</v>
          </cell>
          <cell r="O2784">
            <v>610000</v>
          </cell>
          <cell r="P2784" t="b">
            <v>0</v>
          </cell>
          <cell r="Q2784" t="str">
            <v>China</v>
          </cell>
          <cell r="R2784">
            <v>3861.48</v>
          </cell>
          <cell r="S2784">
            <v>107.93</v>
          </cell>
          <cell r="T2784">
            <v>1668.54</v>
          </cell>
          <cell r="U2784">
            <v>6960.32</v>
          </cell>
          <cell r="V2784">
            <v>3494.4980630312584</v>
          </cell>
          <cell r="Y2784">
            <v>984.77278312927706</v>
          </cell>
          <cell r="Z2784">
            <v>610000</v>
          </cell>
          <cell r="AB2784" t="str">
            <v>Under</v>
          </cell>
          <cell r="AC2784">
            <v>0.98</v>
          </cell>
          <cell r="AD2784">
            <v>4479.2708461605353</v>
          </cell>
          <cell r="AF2784" t="str">
            <v>12200.00 / 20007.96</v>
          </cell>
          <cell r="AG2784">
            <v>16103.98</v>
          </cell>
          <cell r="AH2784">
            <v>0.75757669843107112</v>
          </cell>
          <cell r="AK2784">
            <v>0.75757669843107112</v>
          </cell>
          <cell r="AL2784">
            <v>37.878834921553555</v>
          </cell>
          <cell r="AM2784">
            <v>0.99993790354930889</v>
          </cell>
          <cell r="AN2784">
            <v>73838</v>
          </cell>
          <cell r="AO2784">
            <v>0.99998974001600205</v>
          </cell>
          <cell r="AP2784">
            <v>0.83477342289877843</v>
          </cell>
          <cell r="AS2784">
            <v>1</v>
          </cell>
          <cell r="AT2784">
            <v>0</v>
          </cell>
        </row>
        <row r="2785">
          <cell r="B2785">
            <v>385213</v>
          </cell>
          <cell r="C2785" t="str">
            <v>JUSTECH (JIANGSU) PRECISION INDUSTRY CO., LTD.</v>
          </cell>
          <cell r="D2785" t="str">
            <v>V64</v>
          </cell>
          <cell r="E2785" t="str">
            <v>1172101-01-R</v>
          </cell>
          <cell r="F2785" t="str">
            <v>AAA</v>
          </cell>
          <cell r="G2785" t="str">
            <v>EQP,AE,AAA,V54-V64,JUSTECH,RETROFIT KIT</v>
          </cell>
          <cell r="H2785">
            <v>12200</v>
          </cell>
          <cell r="I2785" t="str">
            <v>AE</v>
          </cell>
          <cell r="J2785" t="str">
            <v>Retrofit</v>
          </cell>
          <cell r="K2785">
            <v>744200</v>
          </cell>
          <cell r="L2785">
            <v>61</v>
          </cell>
          <cell r="M2785" t="str">
            <v>EBD</v>
          </cell>
          <cell r="N2785">
            <v>12200</v>
          </cell>
          <cell r="O2785">
            <v>744200</v>
          </cell>
          <cell r="P2785" t="b">
            <v>0</v>
          </cell>
          <cell r="Q2785" t="str">
            <v>China</v>
          </cell>
          <cell r="R2785">
            <v>3861.48</v>
          </cell>
          <cell r="S2785">
            <v>107.93</v>
          </cell>
          <cell r="T2785">
            <v>1668.54</v>
          </cell>
          <cell r="U2785">
            <v>6960.32</v>
          </cell>
          <cell r="V2785">
            <v>3494.4980630312584</v>
          </cell>
          <cell r="Y2785">
            <v>984.77278312927706</v>
          </cell>
          <cell r="Z2785">
            <v>744200</v>
          </cell>
          <cell r="AB2785" t="str">
            <v>Under</v>
          </cell>
          <cell r="AC2785">
            <v>0.98360655737704916</v>
          </cell>
          <cell r="AD2785">
            <v>4479.2708461605353</v>
          </cell>
          <cell r="AF2785" t="str">
            <v>12200.00 / 20007.96</v>
          </cell>
          <cell r="AG2785">
            <v>16103.98</v>
          </cell>
          <cell r="AH2785">
            <v>0.75757669843107112</v>
          </cell>
          <cell r="AK2785">
            <v>0.75757669843107112</v>
          </cell>
          <cell r="AL2785">
            <v>46.212178604295339</v>
          </cell>
          <cell r="AM2785">
            <v>0.99993790354930889</v>
          </cell>
          <cell r="AN2785">
            <v>73838</v>
          </cell>
          <cell r="AO2785">
            <v>0.99998974001600205</v>
          </cell>
          <cell r="AP2785">
            <v>0.83477342289877843</v>
          </cell>
          <cell r="AS2785">
            <v>1</v>
          </cell>
          <cell r="AT2785">
            <v>0</v>
          </cell>
        </row>
        <row r="2786">
          <cell r="B2786">
            <v>385212</v>
          </cell>
          <cell r="C2786" t="str">
            <v>JUSTECH (JIANGSU) PRECISION INDUSTRY CO., LTD.</v>
          </cell>
          <cell r="D2786" t="str">
            <v>V64</v>
          </cell>
          <cell r="E2786" t="str">
            <v>1172099-01-R</v>
          </cell>
          <cell r="F2786" t="str">
            <v>AAA</v>
          </cell>
          <cell r="G2786" t="str">
            <v>EQP,AE,AAA,D23-V64,JUSTECH,RETROFIT KIT</v>
          </cell>
          <cell r="H2786">
            <v>20007.96</v>
          </cell>
          <cell r="I2786" t="str">
            <v>AE</v>
          </cell>
          <cell r="J2786" t="str">
            <v>Retrofit</v>
          </cell>
          <cell r="K2786">
            <v>160063.67999999999</v>
          </cell>
          <cell r="L2786">
            <v>8</v>
          </cell>
          <cell r="M2786" t="str">
            <v>OTS Quote</v>
          </cell>
          <cell r="N2786">
            <v>20007.96</v>
          </cell>
          <cell r="O2786">
            <v>160063.67999999999</v>
          </cell>
          <cell r="P2786" t="b">
            <v>0</v>
          </cell>
          <cell r="Q2786" t="str">
            <v>China</v>
          </cell>
          <cell r="R2786">
            <v>5535.51</v>
          </cell>
          <cell r="S2786">
            <v>120.7</v>
          </cell>
          <cell r="T2786">
            <v>2081.4499999999998</v>
          </cell>
          <cell r="U2786">
            <v>11151.9</v>
          </cell>
          <cell r="V2786">
            <v>5009.4339405849987</v>
          </cell>
          <cell r="Y2786">
            <v>1615.0241355687908</v>
          </cell>
          <cell r="Z2786">
            <v>160063.67999999999</v>
          </cell>
          <cell r="AB2786" t="str">
            <v>Under</v>
          </cell>
          <cell r="AC2786">
            <v>0.875</v>
          </cell>
          <cell r="AD2786">
            <v>6624.4580761537891</v>
          </cell>
          <cell r="AF2786" t="str">
            <v>12200.00 / 20007.96</v>
          </cell>
          <cell r="AG2786">
            <v>16103.98</v>
          </cell>
          <cell r="AH2786">
            <v>1.242423301568929</v>
          </cell>
          <cell r="AK2786">
            <v>1.242423301568929</v>
          </cell>
          <cell r="AL2786">
            <v>9.939386412551432</v>
          </cell>
          <cell r="AM2786">
            <v>0.99993790354930889</v>
          </cell>
          <cell r="AN2786">
            <v>73838</v>
          </cell>
          <cell r="AO2786">
            <v>0.99998317365988298</v>
          </cell>
          <cell r="AP2786">
            <v>0.72902895528047895</v>
          </cell>
          <cell r="AS2786">
            <v>1</v>
          </cell>
          <cell r="AT2786">
            <v>0</v>
          </cell>
        </row>
        <row r="2787">
          <cell r="B2787">
            <v>385211</v>
          </cell>
          <cell r="C2787" t="str">
            <v>JUSTECH (JIANGSU) PRECISION INDUSTRY CO., LTD.</v>
          </cell>
          <cell r="D2787" t="str">
            <v>V64</v>
          </cell>
          <cell r="E2787" t="str">
            <v>1172098-01-R</v>
          </cell>
          <cell r="F2787" t="str">
            <v>AAA</v>
          </cell>
          <cell r="G2787" t="str">
            <v>EQP,AE,AAA,V53-V64,JUSTECH,RETROFIT KIT</v>
          </cell>
          <cell r="H2787">
            <v>20007.96</v>
          </cell>
          <cell r="I2787" t="str">
            <v>AE</v>
          </cell>
          <cell r="J2787" t="str">
            <v>Retrofit</v>
          </cell>
          <cell r="K2787">
            <v>140055.72</v>
          </cell>
          <cell r="L2787">
            <v>7</v>
          </cell>
          <cell r="M2787" t="str">
            <v>EBD</v>
          </cell>
          <cell r="N2787">
            <v>20007.96</v>
          </cell>
          <cell r="O2787">
            <v>140055.72</v>
          </cell>
          <cell r="P2787" t="b">
            <v>0</v>
          </cell>
          <cell r="Q2787" t="str">
            <v>China</v>
          </cell>
          <cell r="R2787">
            <v>5535.51</v>
          </cell>
          <cell r="S2787">
            <v>120.7</v>
          </cell>
          <cell r="T2787">
            <v>2081.4499999999998</v>
          </cell>
          <cell r="U2787">
            <v>11151.9</v>
          </cell>
          <cell r="V2787">
            <v>5009.4339405849987</v>
          </cell>
          <cell r="Y2787">
            <v>1615.0241355687908</v>
          </cell>
          <cell r="Z2787">
            <v>140055.72</v>
          </cell>
          <cell r="AB2787" t="str">
            <v>Under</v>
          </cell>
          <cell r="AC2787">
            <v>0.85714285714285721</v>
          </cell>
          <cell r="AD2787">
            <v>6624.4580761537891</v>
          </cell>
          <cell r="AF2787" t="str">
            <v>12200.00 / 20007.96</v>
          </cell>
          <cell r="AG2787">
            <v>16103.98</v>
          </cell>
          <cell r="AH2787">
            <v>1.242423301568929</v>
          </cell>
          <cell r="AK2787">
            <v>1.242423301568929</v>
          </cell>
          <cell r="AL2787">
            <v>8.6969631109825034</v>
          </cell>
          <cell r="AM2787">
            <v>0.99993790354930889</v>
          </cell>
          <cell r="AN2787">
            <v>73838</v>
          </cell>
          <cell r="AO2787">
            <v>0.99998317365988298</v>
          </cell>
          <cell r="AP2787">
            <v>0.72902895528047895</v>
          </cell>
          <cell r="AS2787">
            <v>1</v>
          </cell>
          <cell r="AT2787">
            <v>0</v>
          </cell>
        </row>
        <row r="2788">
          <cell r="B2788">
            <v>385210</v>
          </cell>
          <cell r="C2788" t="str">
            <v>JUSTECH (JIANGSU) PRECISION INDUSTRY CO., LTD.</v>
          </cell>
          <cell r="D2788" t="str">
            <v>V64</v>
          </cell>
          <cell r="E2788" t="str">
            <v>1172094-01-R</v>
          </cell>
          <cell r="F2788" t="str">
            <v>AAA</v>
          </cell>
          <cell r="G2788" t="str">
            <v>EQP,AE,AAA,D48-V64,JUSTECH,RETROFIT KIT</v>
          </cell>
          <cell r="H2788">
            <v>20007.96</v>
          </cell>
          <cell r="I2788" t="str">
            <v>AE</v>
          </cell>
          <cell r="J2788" t="str">
            <v>Retrofit</v>
          </cell>
          <cell r="K2788">
            <v>220087.56</v>
          </cell>
          <cell r="L2788">
            <v>11</v>
          </cell>
          <cell r="M2788" t="str">
            <v>OTS Quote</v>
          </cell>
          <cell r="N2788">
            <v>20007.96</v>
          </cell>
          <cell r="O2788">
            <v>220087.56</v>
          </cell>
          <cell r="P2788" t="b">
            <v>0</v>
          </cell>
          <cell r="Q2788" t="str">
            <v>China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Y2788">
            <v>0</v>
          </cell>
          <cell r="Z2788">
            <v>220087.56</v>
          </cell>
          <cell r="AB2788" t="str">
            <v>Under</v>
          </cell>
          <cell r="AC2788">
            <v>0.90909090909090917</v>
          </cell>
          <cell r="AD2788">
            <v>0</v>
          </cell>
          <cell r="AF2788" t="str">
            <v>12200.00 / 20007.96</v>
          </cell>
          <cell r="AG2788">
            <v>16103.98</v>
          </cell>
          <cell r="AH2788">
            <v>1.242423301568929</v>
          </cell>
          <cell r="AK2788">
            <v>1.242423301568929</v>
          </cell>
          <cell r="AL2788">
            <v>13.666656317258219</v>
          </cell>
          <cell r="AM2788">
            <v>0.99993790354930889</v>
          </cell>
          <cell r="AN2788">
            <v>73838</v>
          </cell>
          <cell r="AO2788">
            <v>0.99998317365988298</v>
          </cell>
          <cell r="AP2788">
            <v>0.72902895528047895</v>
          </cell>
          <cell r="AS2788">
            <v>1</v>
          </cell>
          <cell r="AT2788">
            <v>0</v>
          </cell>
        </row>
        <row r="2789">
          <cell r="B2789">
            <v>385208</v>
          </cell>
          <cell r="C2789" t="str">
            <v>JUSTECH (JIANGSU) PRECISION INDUSTRY CO., LTD.</v>
          </cell>
          <cell r="D2789" t="str">
            <v>V64</v>
          </cell>
          <cell r="E2789" t="str">
            <v>1172084-01-R</v>
          </cell>
          <cell r="F2789" t="str">
            <v>AAA</v>
          </cell>
          <cell r="G2789" t="str">
            <v>EQP,AE,AAA COLIBRI,V54-V64,JUSTECH,RETROFIT KIT</v>
          </cell>
          <cell r="H2789">
            <v>12200</v>
          </cell>
          <cell r="I2789" t="str">
            <v>AE</v>
          </cell>
          <cell r="J2789" t="str">
            <v>Retrofit</v>
          </cell>
          <cell r="K2789">
            <v>146400</v>
          </cell>
          <cell r="L2789">
            <v>12</v>
          </cell>
          <cell r="M2789" t="str">
            <v>EBD</v>
          </cell>
          <cell r="N2789">
            <v>12200</v>
          </cell>
          <cell r="O2789">
            <v>146400</v>
          </cell>
          <cell r="P2789" t="b">
            <v>0</v>
          </cell>
          <cell r="Q2789" t="str">
            <v>China</v>
          </cell>
          <cell r="R2789">
            <v>3861.48</v>
          </cell>
          <cell r="S2789">
            <v>107.93</v>
          </cell>
          <cell r="T2789">
            <v>1668.54</v>
          </cell>
          <cell r="U2789">
            <v>6960.32</v>
          </cell>
          <cell r="V2789">
            <v>3494.4980630312584</v>
          </cell>
          <cell r="Y2789">
            <v>984.77278312927706</v>
          </cell>
          <cell r="Z2789">
            <v>146400</v>
          </cell>
          <cell r="AB2789" t="str">
            <v>Under</v>
          </cell>
          <cell r="AC2789">
            <v>0.91666666666666663</v>
          </cell>
          <cell r="AD2789">
            <v>4479.2708461605353</v>
          </cell>
          <cell r="AF2789" t="str">
            <v>12200.00 / 20007.96</v>
          </cell>
          <cell r="AG2789">
            <v>16103.98</v>
          </cell>
          <cell r="AH2789">
            <v>0.75757669843107112</v>
          </cell>
          <cell r="AK2789">
            <v>0.75757669843107112</v>
          </cell>
          <cell r="AL2789">
            <v>9.0909203811728538</v>
          </cell>
          <cell r="AM2789">
            <v>0.99993790354930889</v>
          </cell>
          <cell r="AN2789">
            <v>73838</v>
          </cell>
          <cell r="AO2789">
            <v>0.99998974001600205</v>
          </cell>
          <cell r="AP2789">
            <v>0.83477342289877843</v>
          </cell>
          <cell r="AS2789">
            <v>1</v>
          </cell>
          <cell r="AT2789">
            <v>0</v>
          </cell>
        </row>
        <row r="2790">
          <cell r="B2790">
            <v>385208</v>
          </cell>
          <cell r="C2790" t="str">
            <v>JUSTECH (JIANGSU) PRECISION INDUSTRY CO., LTD.</v>
          </cell>
          <cell r="D2790" t="str">
            <v>V64</v>
          </cell>
          <cell r="E2790" t="str">
            <v>1172084-01-R</v>
          </cell>
          <cell r="F2790" t="str">
            <v>AAA</v>
          </cell>
          <cell r="G2790" t="str">
            <v>EQP,AE,AAA COLIBRI,V54-V64,JUSTECH,RETROFIT KIT</v>
          </cell>
          <cell r="H2790">
            <v>12200</v>
          </cell>
          <cell r="I2790" t="str">
            <v>AE</v>
          </cell>
          <cell r="J2790" t="str">
            <v>Retrofit</v>
          </cell>
          <cell r="K2790">
            <v>183000</v>
          </cell>
          <cell r="L2790">
            <v>15</v>
          </cell>
          <cell r="M2790" t="str">
            <v>EBD</v>
          </cell>
          <cell r="N2790">
            <v>12200</v>
          </cell>
          <cell r="O2790">
            <v>183000</v>
          </cell>
          <cell r="P2790" t="b">
            <v>0</v>
          </cell>
          <cell r="Q2790" t="str">
            <v>China</v>
          </cell>
          <cell r="R2790">
            <v>3861.48</v>
          </cell>
          <cell r="S2790">
            <v>107.93</v>
          </cell>
          <cell r="T2790">
            <v>1668.54</v>
          </cell>
          <cell r="U2790">
            <v>6960.32</v>
          </cell>
          <cell r="V2790">
            <v>3494.4980630312584</v>
          </cell>
          <cell r="Y2790">
            <v>984.77278312927706</v>
          </cell>
          <cell r="Z2790">
            <v>183000</v>
          </cell>
          <cell r="AB2790" t="str">
            <v>Under</v>
          </cell>
          <cell r="AC2790">
            <v>0.93333333333333335</v>
          </cell>
          <cell r="AD2790">
            <v>4479.2708461605353</v>
          </cell>
          <cell r="AF2790" t="str">
            <v>12200.00 / 20007.96</v>
          </cell>
          <cell r="AG2790">
            <v>16103.98</v>
          </cell>
          <cell r="AH2790">
            <v>0.75757669843107112</v>
          </cell>
          <cell r="AK2790">
            <v>0.75757669843107112</v>
          </cell>
          <cell r="AL2790">
            <v>11.363650476466066</v>
          </cell>
          <cell r="AM2790">
            <v>0.99993790354930889</v>
          </cell>
          <cell r="AN2790">
            <v>73838</v>
          </cell>
          <cell r="AO2790">
            <v>0.99998974001600205</v>
          </cell>
          <cell r="AP2790">
            <v>0.83477342289877843</v>
          </cell>
          <cell r="AS2790">
            <v>1</v>
          </cell>
          <cell r="AT2790">
            <v>0</v>
          </cell>
        </row>
        <row r="2791">
          <cell r="B2791">
            <v>385207</v>
          </cell>
          <cell r="C2791" t="str">
            <v>JUSTECH (JIANGSU) PRECISION INDUSTRY CO., LTD.</v>
          </cell>
          <cell r="D2791" t="str">
            <v>V64</v>
          </cell>
          <cell r="E2791" t="str">
            <v>1172082-01-R</v>
          </cell>
          <cell r="F2791" t="str">
            <v>AAA</v>
          </cell>
          <cell r="G2791" t="str">
            <v>EQP,AE,AAA COLIBRI,D23-V64,JUSTECH,RETROFIT KIT</v>
          </cell>
          <cell r="H2791">
            <v>20007.96</v>
          </cell>
          <cell r="I2791" t="str">
            <v>AE</v>
          </cell>
          <cell r="J2791" t="str">
            <v>Retrofit</v>
          </cell>
          <cell r="K2791">
            <v>40015.919999999998</v>
          </cell>
          <cell r="L2791">
            <v>2</v>
          </cell>
          <cell r="M2791" t="str">
            <v>OTS Quote</v>
          </cell>
          <cell r="N2791">
            <v>20007.96</v>
          </cell>
          <cell r="O2791">
            <v>40015.919999999998</v>
          </cell>
          <cell r="P2791" t="b">
            <v>0</v>
          </cell>
          <cell r="Q2791" t="str">
            <v>China</v>
          </cell>
          <cell r="R2791">
            <v>5535.51</v>
          </cell>
          <cell r="S2791">
            <v>120.7</v>
          </cell>
          <cell r="T2791">
            <v>2081.4499999999998</v>
          </cell>
          <cell r="U2791">
            <v>11151.9</v>
          </cell>
          <cell r="V2791">
            <v>5009.4339405849987</v>
          </cell>
          <cell r="Y2791">
            <v>1615.0241355687908</v>
          </cell>
          <cell r="Z2791">
            <v>40015.919999999998</v>
          </cell>
          <cell r="AB2791" t="str">
            <v>Under</v>
          </cell>
          <cell r="AC2791">
            <v>0.5</v>
          </cell>
          <cell r="AD2791">
            <v>6624.4580761537891</v>
          </cell>
          <cell r="AF2791" t="str">
            <v>12200.00 / 20007.96</v>
          </cell>
          <cell r="AG2791">
            <v>16103.98</v>
          </cell>
          <cell r="AH2791">
            <v>1.242423301568929</v>
          </cell>
          <cell r="AK2791">
            <v>1.242423301568929</v>
          </cell>
          <cell r="AL2791">
            <v>2.484846603137858</v>
          </cell>
          <cell r="AM2791">
            <v>0.99993790354930889</v>
          </cell>
          <cell r="AN2791">
            <v>73838</v>
          </cell>
          <cell r="AO2791">
            <v>0.99998317365988298</v>
          </cell>
          <cell r="AP2791">
            <v>0.72902895528047895</v>
          </cell>
          <cell r="AS2791">
            <v>1</v>
          </cell>
          <cell r="AT2791">
            <v>0</v>
          </cell>
        </row>
        <row r="2792">
          <cell r="B2792">
            <v>385206</v>
          </cell>
          <cell r="C2792" t="str">
            <v>JUSTECH (JIANGSU) PRECISION INDUSTRY CO., LTD.</v>
          </cell>
          <cell r="D2792" t="str">
            <v>V64</v>
          </cell>
          <cell r="E2792" t="str">
            <v>1172081-01-R</v>
          </cell>
          <cell r="F2792" t="str">
            <v>AAA</v>
          </cell>
          <cell r="G2792" t="str">
            <v>EQP,AE,AAA COLIBRI,V53-V64,JUSTECH,RETROFIT KIT</v>
          </cell>
          <cell r="H2792">
            <v>20007.96</v>
          </cell>
          <cell r="I2792" t="str">
            <v>AE</v>
          </cell>
          <cell r="J2792" t="str">
            <v>Retrofit</v>
          </cell>
          <cell r="K2792">
            <v>60023.88</v>
          </cell>
          <cell r="L2792">
            <v>3</v>
          </cell>
          <cell r="M2792" t="str">
            <v>EBD</v>
          </cell>
          <cell r="N2792">
            <v>20007.96</v>
          </cell>
          <cell r="O2792">
            <v>60023.88</v>
          </cell>
          <cell r="P2792" t="b">
            <v>0</v>
          </cell>
          <cell r="Q2792" t="str">
            <v>China</v>
          </cell>
          <cell r="R2792">
            <v>5535.51</v>
          </cell>
          <cell r="S2792">
            <v>120.7</v>
          </cell>
          <cell r="T2792">
            <v>2081.4499999999998</v>
          </cell>
          <cell r="U2792">
            <v>11151.9</v>
          </cell>
          <cell r="V2792">
            <v>5009.4339405849987</v>
          </cell>
          <cell r="Y2792">
            <v>1615.0241355687908</v>
          </cell>
          <cell r="Z2792">
            <v>60023.88</v>
          </cell>
          <cell r="AB2792" t="str">
            <v>Under</v>
          </cell>
          <cell r="AC2792">
            <v>0.66666666666666663</v>
          </cell>
          <cell r="AD2792">
            <v>6624.4580761537891</v>
          </cell>
          <cell r="AF2792" t="str">
            <v>12200.00 / 20007.96</v>
          </cell>
          <cell r="AG2792">
            <v>16103.98</v>
          </cell>
          <cell r="AH2792">
            <v>1.242423301568929</v>
          </cell>
          <cell r="AK2792">
            <v>1.242423301568929</v>
          </cell>
          <cell r="AL2792">
            <v>3.727269904706787</v>
          </cell>
          <cell r="AM2792">
            <v>0.99993790354930889</v>
          </cell>
          <cell r="AN2792">
            <v>73838</v>
          </cell>
          <cell r="AO2792">
            <v>0.99998317365988298</v>
          </cell>
          <cell r="AP2792">
            <v>0.72902895528047895</v>
          </cell>
          <cell r="AS2792">
            <v>1</v>
          </cell>
          <cell r="AT2792">
            <v>0</v>
          </cell>
        </row>
        <row r="2793">
          <cell r="B2793">
            <v>385200</v>
          </cell>
          <cell r="C2793" t="str">
            <v>JUSTECH (JIANGSU) PRECISION INDUSTRY CO., LTD.</v>
          </cell>
          <cell r="D2793" t="str">
            <v>V64</v>
          </cell>
          <cell r="E2793" t="str">
            <v>1172036-01-R</v>
          </cell>
          <cell r="F2793" t="str">
            <v>IT-FF</v>
          </cell>
          <cell r="G2793" t="str">
            <v>EQP,AE,IT-FF 4-BAY,V54-V64,JUSTECH,RETROFIT KIT</v>
          </cell>
          <cell r="H2793">
            <v>15011.58</v>
          </cell>
          <cell r="I2793" t="str">
            <v>AE</v>
          </cell>
          <cell r="J2793" t="str">
            <v>Retrofit</v>
          </cell>
          <cell r="K2793">
            <v>45034.74</v>
          </cell>
          <cell r="L2793">
            <v>3</v>
          </cell>
          <cell r="M2793" t="str">
            <v>EBD</v>
          </cell>
          <cell r="N2793">
            <v>15011.58</v>
          </cell>
          <cell r="O2793">
            <v>45034.74</v>
          </cell>
          <cell r="P2793" t="b">
            <v>0</v>
          </cell>
          <cell r="Q2793" t="str">
            <v>China</v>
          </cell>
          <cell r="R2793" t="e">
            <v>#N/A</v>
          </cell>
          <cell r="S2793" t="e">
            <v>#N/A</v>
          </cell>
          <cell r="T2793" t="e">
            <v>#N/A</v>
          </cell>
          <cell r="U2793" t="e">
            <v>#N/A</v>
          </cell>
          <cell r="V2793" t="e">
            <v>#N/A</v>
          </cell>
          <cell r="Y2793" t="e">
            <v>#N/A</v>
          </cell>
          <cell r="Z2793">
            <v>45034.74</v>
          </cell>
          <cell r="AB2793" t="str">
            <v>Under</v>
          </cell>
          <cell r="AC2793">
            <v>0.66666666666666663</v>
          </cell>
          <cell r="AD2793" t="e">
            <v>#N/A</v>
          </cell>
          <cell r="AF2793" t="str">
            <v>8190.00 / 12146.69 / 12550.00 / 15011.58 / 16705.73 / 20123.25 / 24846.99</v>
          </cell>
          <cell r="AG2793">
            <v>18414.489999999951</v>
          </cell>
          <cell r="AH2793">
            <v>0.81520476537770203</v>
          </cell>
          <cell r="AK2793">
            <v>0.81520476537770203</v>
          </cell>
          <cell r="AL2793">
            <v>2.445614296133106</v>
          </cell>
          <cell r="AM2793">
            <v>0.99994569493914842</v>
          </cell>
          <cell r="AN2793">
            <v>128416</v>
          </cell>
          <cell r="AO2793">
            <v>0.99999365184427669</v>
          </cell>
          <cell r="AP2793">
            <v>0.88310194991278346</v>
          </cell>
          <cell r="AS2793">
            <v>1</v>
          </cell>
          <cell r="AT2793">
            <v>0</v>
          </cell>
        </row>
        <row r="2794">
          <cell r="B2794">
            <v>385200</v>
          </cell>
          <cell r="C2794" t="str">
            <v>JUSTECH (JIANGSU) PRECISION INDUSTRY CO., LTD.</v>
          </cell>
          <cell r="D2794" t="str">
            <v>V64</v>
          </cell>
          <cell r="E2794" t="str">
            <v>1172036-01-R</v>
          </cell>
          <cell r="F2794" t="str">
            <v>IT-FF</v>
          </cell>
          <cell r="G2794" t="str">
            <v>EQP,AE,IT-FF 4-BAY,V54-V64,JUSTECH,RETROFIT KIT</v>
          </cell>
          <cell r="H2794">
            <v>15011.58</v>
          </cell>
          <cell r="I2794" t="str">
            <v>AE</v>
          </cell>
          <cell r="J2794" t="str">
            <v>Retrofit</v>
          </cell>
          <cell r="K2794">
            <v>120092.64</v>
          </cell>
          <cell r="L2794">
            <v>8</v>
          </cell>
          <cell r="M2794" t="str">
            <v>EBD</v>
          </cell>
          <cell r="N2794">
            <v>15011.58</v>
          </cell>
          <cell r="O2794">
            <v>120092.64</v>
          </cell>
          <cell r="P2794" t="b">
            <v>0</v>
          </cell>
          <cell r="Q2794" t="str">
            <v>China</v>
          </cell>
          <cell r="R2794" t="e">
            <v>#N/A</v>
          </cell>
          <cell r="S2794" t="e">
            <v>#N/A</v>
          </cell>
          <cell r="T2794" t="e">
            <v>#N/A</v>
          </cell>
          <cell r="U2794" t="e">
            <v>#N/A</v>
          </cell>
          <cell r="V2794" t="e">
            <v>#N/A</v>
          </cell>
          <cell r="Y2794" t="e">
            <v>#N/A</v>
          </cell>
          <cell r="Z2794">
            <v>120092.64</v>
          </cell>
          <cell r="AB2794" t="str">
            <v>Under</v>
          </cell>
          <cell r="AC2794">
            <v>0.875</v>
          </cell>
          <cell r="AD2794" t="e">
            <v>#N/A</v>
          </cell>
          <cell r="AF2794" t="str">
            <v>8190.00 / 12146.69 / 12550.00 / 15011.58 / 16705.73 / 20123.25 / 24846.99</v>
          </cell>
          <cell r="AG2794">
            <v>18414.489999999951</v>
          </cell>
          <cell r="AH2794">
            <v>0.81520476537770203</v>
          </cell>
          <cell r="AK2794">
            <v>0.81520476537770203</v>
          </cell>
          <cell r="AL2794">
            <v>6.5216381230216163</v>
          </cell>
          <cell r="AM2794">
            <v>0.99994569493914842</v>
          </cell>
          <cell r="AN2794">
            <v>128416</v>
          </cell>
          <cell r="AO2794">
            <v>0.99999365184427669</v>
          </cell>
          <cell r="AP2794">
            <v>0.88310194991278346</v>
          </cell>
          <cell r="AS2794">
            <v>1</v>
          </cell>
          <cell r="AT2794">
            <v>0</v>
          </cell>
        </row>
        <row r="2795">
          <cell r="B2795">
            <v>385199</v>
          </cell>
          <cell r="C2795" t="str">
            <v>JUSTECH (JIANGSU) PRECISION INDUSTRY CO., LTD.</v>
          </cell>
          <cell r="D2795" t="str">
            <v>V64</v>
          </cell>
          <cell r="E2795" t="str">
            <v>1172030-01-R</v>
          </cell>
          <cell r="F2795" t="str">
            <v>IT-FF</v>
          </cell>
          <cell r="G2795" t="str">
            <v>EQP,AE,IT-FF 4-BAY,D48-V64,JUSTECH,RETROFIT KIT</v>
          </cell>
          <cell r="H2795">
            <v>24846.988399999998</v>
          </cell>
          <cell r="I2795" t="str">
            <v>AE</v>
          </cell>
          <cell r="J2795" t="str">
            <v>Retrofit</v>
          </cell>
          <cell r="K2795">
            <v>74540.965199999991</v>
          </cell>
          <cell r="L2795">
            <v>3</v>
          </cell>
          <cell r="M2795" t="str">
            <v>OTS Quote</v>
          </cell>
          <cell r="N2795">
            <v>24846.988399999998</v>
          </cell>
          <cell r="O2795">
            <v>74540.965199999991</v>
          </cell>
          <cell r="P2795" t="b">
            <v>0</v>
          </cell>
          <cell r="Q2795" t="str">
            <v>China</v>
          </cell>
          <cell r="R2795" t="e">
            <v>#N/A</v>
          </cell>
          <cell r="S2795" t="e">
            <v>#N/A</v>
          </cell>
          <cell r="T2795" t="e">
            <v>#N/A</v>
          </cell>
          <cell r="U2795" t="e">
            <v>#N/A</v>
          </cell>
          <cell r="V2795" t="e">
            <v>#N/A</v>
          </cell>
          <cell r="Y2795" t="e">
            <v>#N/A</v>
          </cell>
          <cell r="Z2795">
            <v>74540.965199999991</v>
          </cell>
          <cell r="AB2795" t="str">
            <v>Under</v>
          </cell>
          <cell r="AC2795">
            <v>0.66666666666666663</v>
          </cell>
          <cell r="AD2795" t="e">
            <v>#N/A</v>
          </cell>
          <cell r="AF2795" t="str">
            <v>8190.00 / 12146.69 / 12550.00 / 15011.58 / 16705.73 / 20123.25 / 24846.99</v>
          </cell>
          <cell r="AG2795">
            <v>18414.489999999951</v>
          </cell>
          <cell r="AH2795">
            <v>1.349317217039411</v>
          </cell>
          <cell r="AK2795">
            <v>1.349317217039411</v>
          </cell>
          <cell r="AL2795">
            <v>4.0479516511182325</v>
          </cell>
          <cell r="AM2795">
            <v>0.99994569493914853</v>
          </cell>
          <cell r="AN2795">
            <v>128416</v>
          </cell>
          <cell r="AO2795">
            <v>0.99998949260826497</v>
          </cell>
          <cell r="AP2795">
            <v>0.80651173997009717</v>
          </cell>
          <cell r="AS2795">
            <v>1</v>
          </cell>
          <cell r="AT2795">
            <v>0</v>
          </cell>
        </row>
        <row r="2796">
          <cell r="B2796">
            <v>385190</v>
          </cell>
          <cell r="C2796" t="str">
            <v>JUSTECH (JIANGSU) PRECISION INDUSTRY CO., LTD.</v>
          </cell>
          <cell r="D2796" t="str">
            <v>V64</v>
          </cell>
          <cell r="E2796" t="str">
            <v>1171992-01-R</v>
          </cell>
          <cell r="F2796" t="str">
            <v>IT-FF</v>
          </cell>
          <cell r="G2796" t="str">
            <v>EQP,AE,IT-FF 3-BAY,V54-V64,JUSTECH,RETROFIT KIT</v>
          </cell>
          <cell r="H2796">
            <v>12146.69</v>
          </cell>
          <cell r="I2796" t="str">
            <v>AE</v>
          </cell>
          <cell r="J2796" t="str">
            <v>Retrofit</v>
          </cell>
          <cell r="K2796">
            <v>24293.38</v>
          </cell>
          <cell r="L2796">
            <v>2</v>
          </cell>
          <cell r="M2796" t="str">
            <v>EBD</v>
          </cell>
          <cell r="N2796">
            <v>12146.69</v>
          </cell>
          <cell r="O2796">
            <v>24293.38</v>
          </cell>
          <cell r="P2796" t="b">
            <v>0</v>
          </cell>
          <cell r="Q2796" t="str">
            <v>China</v>
          </cell>
          <cell r="R2796" t="e">
            <v>#N/A</v>
          </cell>
          <cell r="S2796" t="e">
            <v>#N/A</v>
          </cell>
          <cell r="T2796" t="e">
            <v>#N/A</v>
          </cell>
          <cell r="U2796" t="e">
            <v>#N/A</v>
          </cell>
          <cell r="V2796" t="e">
            <v>#N/A</v>
          </cell>
          <cell r="Y2796" t="e">
            <v>#N/A</v>
          </cell>
          <cell r="Z2796">
            <v>24293.38</v>
          </cell>
          <cell r="AB2796" t="str">
            <v>Under</v>
          </cell>
          <cell r="AC2796">
            <v>0.5</v>
          </cell>
          <cell r="AD2796" t="e">
            <v>#N/A</v>
          </cell>
          <cell r="AF2796" t="str">
            <v>8190.00 / 12146.69 / 12550.00 / 15011.58 / 16705.73 / 20123.25 / 24846.99</v>
          </cell>
          <cell r="AG2796">
            <v>18414.489999999951</v>
          </cell>
          <cell r="AH2796">
            <v>0.65962673959474483</v>
          </cell>
          <cell r="AK2796">
            <v>0.65962673959474483</v>
          </cell>
          <cell r="AL2796">
            <v>1.3192534791894897</v>
          </cell>
          <cell r="AM2796">
            <v>0.99994569493914853</v>
          </cell>
          <cell r="AN2796">
            <v>128416</v>
          </cell>
          <cell r="AO2796">
            <v>0.9999948633601764</v>
          </cell>
          <cell r="AP2796">
            <v>0.9054113973336656</v>
          </cell>
          <cell r="AS2796">
            <v>1</v>
          </cell>
          <cell r="AT2796">
            <v>0</v>
          </cell>
        </row>
        <row r="2797">
          <cell r="B2797">
            <v>385187</v>
          </cell>
          <cell r="C2797" t="str">
            <v>JUSTECH (JIANGSU) PRECISION INDUSTRY CO., LTD.</v>
          </cell>
          <cell r="D2797" t="str">
            <v>V64</v>
          </cell>
          <cell r="E2797" t="str">
            <v>1171962-01-R</v>
          </cell>
          <cell r="F2797" t="str">
            <v>IT-4</v>
          </cell>
          <cell r="G2797" t="str">
            <v>EQP,AE,IT-4 8-BAY,V54-V64,JUSTECH,RETROFIT KIT</v>
          </cell>
          <cell r="H2797">
            <v>14117.24</v>
          </cell>
          <cell r="I2797" t="str">
            <v>AE</v>
          </cell>
          <cell r="J2797" t="str">
            <v>Retrofit</v>
          </cell>
          <cell r="K2797">
            <v>42351.72</v>
          </cell>
          <cell r="L2797">
            <v>3</v>
          </cell>
          <cell r="M2797" t="str">
            <v>EBD</v>
          </cell>
          <cell r="N2797">
            <v>14117.24</v>
          </cell>
          <cell r="O2797">
            <v>42351.72</v>
          </cell>
          <cell r="P2797" t="b">
            <v>0</v>
          </cell>
          <cell r="Q2797" t="str">
            <v>China</v>
          </cell>
          <cell r="R2797" t="e">
            <v>#N/A</v>
          </cell>
          <cell r="S2797" t="e">
            <v>#N/A</v>
          </cell>
          <cell r="T2797" t="e">
            <v>#N/A</v>
          </cell>
          <cell r="U2797" t="e">
            <v>#N/A</v>
          </cell>
          <cell r="V2797" t="e">
            <v>#N/A</v>
          </cell>
          <cell r="Y2797" t="e">
            <v>#N/A</v>
          </cell>
          <cell r="Z2797">
            <v>42351.72</v>
          </cell>
          <cell r="AB2797" t="str">
            <v>Under</v>
          </cell>
          <cell r="AC2797">
            <v>0.66666666666666674</v>
          </cell>
          <cell r="AD2797" t="e">
            <v>#N/A</v>
          </cell>
          <cell r="AF2797" t="str">
            <v>6332.80 / 8113.10 / 9251.22 / 9403.86 / 10479.44 / 11039.00 / 11442.89 / 12148.00 / 12516.85 / 13357.69 / 14117.24 / 15063.84 / 15834.40 / 18473.89 / 19694.27 / 29417.36 / 30572.01</v>
          </cell>
          <cell r="AG2797">
            <v>7222.9534499999954</v>
          </cell>
          <cell r="AH2797">
            <v>1.9544968824352604</v>
          </cell>
          <cell r="AK2797">
            <v>1.9544968824352604</v>
          </cell>
          <cell r="AL2797">
            <v>5.8634906473057811</v>
          </cell>
          <cell r="AM2797">
            <v>0.99986155247892394</v>
          </cell>
          <cell r="AN2797">
            <v>101236</v>
          </cell>
          <cell r="AO2797">
            <v>0.99998069365756814</v>
          </cell>
          <cell r="AP2797">
            <v>0.86055118732466707</v>
          </cell>
          <cell r="AS2797">
            <v>1</v>
          </cell>
          <cell r="AT2797">
            <v>0</v>
          </cell>
        </row>
        <row r="2798">
          <cell r="B2798">
            <v>385187</v>
          </cell>
          <cell r="C2798" t="str">
            <v>JUSTECH (JIANGSU) PRECISION INDUSTRY CO., LTD.</v>
          </cell>
          <cell r="D2798" t="str">
            <v>V64</v>
          </cell>
          <cell r="E2798" t="str">
            <v>1171962-01-R</v>
          </cell>
          <cell r="F2798" t="str">
            <v>IT-4</v>
          </cell>
          <cell r="G2798" t="str">
            <v>EQP,AE,IT-4 8-BAY,V54-V64,JUSTECH,RETROFIT KIT</v>
          </cell>
          <cell r="H2798">
            <v>14117.24</v>
          </cell>
          <cell r="I2798" t="str">
            <v>AE</v>
          </cell>
          <cell r="J2798" t="str">
            <v>Retrofit</v>
          </cell>
          <cell r="K2798">
            <v>42351.72</v>
          </cell>
          <cell r="L2798">
            <v>3</v>
          </cell>
          <cell r="M2798" t="str">
            <v>EBD</v>
          </cell>
          <cell r="N2798">
            <v>14117.24</v>
          </cell>
          <cell r="O2798">
            <v>42351.72</v>
          </cell>
          <cell r="P2798" t="b">
            <v>0</v>
          </cell>
          <cell r="Q2798" t="str">
            <v>China</v>
          </cell>
          <cell r="R2798" t="e">
            <v>#N/A</v>
          </cell>
          <cell r="S2798" t="e">
            <v>#N/A</v>
          </cell>
          <cell r="T2798" t="e">
            <v>#N/A</v>
          </cell>
          <cell r="U2798" t="e">
            <v>#N/A</v>
          </cell>
          <cell r="V2798" t="e">
            <v>#N/A</v>
          </cell>
          <cell r="Y2798" t="e">
            <v>#N/A</v>
          </cell>
          <cell r="Z2798">
            <v>42351.72</v>
          </cell>
          <cell r="AB2798" t="str">
            <v>Under</v>
          </cell>
          <cell r="AC2798">
            <v>0.66666666666666674</v>
          </cell>
          <cell r="AD2798" t="e">
            <v>#N/A</v>
          </cell>
          <cell r="AF2798" t="str">
            <v>6332.80 / 8113.10 / 9251.22 / 9403.86 / 10479.44 / 11039.00 / 11442.89 / 12148.00 / 12516.85 / 13357.69 / 14117.24 / 15063.84 / 15834.40 / 18473.89 / 19694.27 / 29417.36 / 30572.01</v>
          </cell>
          <cell r="AG2798">
            <v>7222.9534499999954</v>
          </cell>
          <cell r="AH2798">
            <v>1.9544968824352604</v>
          </cell>
          <cell r="AK2798">
            <v>1.9544968824352604</v>
          </cell>
          <cell r="AL2798">
            <v>5.8634906473057811</v>
          </cell>
          <cell r="AM2798">
            <v>0.99986155247892394</v>
          </cell>
          <cell r="AN2798">
            <v>101236</v>
          </cell>
          <cell r="AO2798">
            <v>0.99998069365756814</v>
          </cell>
          <cell r="AP2798">
            <v>0.86055118732466707</v>
          </cell>
          <cell r="AS2798">
            <v>1</v>
          </cell>
          <cell r="AT2798">
            <v>0</v>
          </cell>
        </row>
        <row r="2799">
          <cell r="B2799">
            <v>385186</v>
          </cell>
          <cell r="C2799" t="str">
            <v>JUSTECH (JIANGSU) PRECISION INDUSTRY CO., LTD.</v>
          </cell>
          <cell r="D2799" t="str">
            <v>V64</v>
          </cell>
          <cell r="E2799" t="str">
            <v>1171956-01-R</v>
          </cell>
          <cell r="F2799" t="str">
            <v>IT-4</v>
          </cell>
          <cell r="G2799" t="str">
            <v>EQP,AE,IT-4 8-BAY,D48-V64,JUSTECH,RETROFIT KIT</v>
          </cell>
          <cell r="H2799">
            <v>30572.01</v>
          </cell>
          <cell r="I2799" t="str">
            <v>AE</v>
          </cell>
          <cell r="J2799" t="str">
            <v>Retrofit</v>
          </cell>
          <cell r="K2799">
            <v>30572.01</v>
          </cell>
          <cell r="L2799">
            <v>1</v>
          </cell>
          <cell r="M2799" t="str">
            <v>OTS Quote</v>
          </cell>
          <cell r="N2799">
            <v>30572.01</v>
          </cell>
          <cell r="O2799">
            <v>30572.01</v>
          </cell>
          <cell r="P2799" t="b">
            <v>0</v>
          </cell>
          <cell r="Q2799" t="str">
            <v>China</v>
          </cell>
          <cell r="R2799" t="e">
            <v>#N/A</v>
          </cell>
          <cell r="S2799" t="e">
            <v>#N/A</v>
          </cell>
          <cell r="T2799" t="e">
            <v>#N/A</v>
          </cell>
          <cell r="U2799" t="e">
            <v>#N/A</v>
          </cell>
          <cell r="V2799" t="e">
            <v>#N/A</v>
          </cell>
          <cell r="Y2799" t="e">
            <v>#N/A</v>
          </cell>
          <cell r="Z2799">
            <v>30572.01</v>
          </cell>
          <cell r="AB2799" t="str">
            <v>Under</v>
          </cell>
          <cell r="AC2799" t="str">
            <v/>
          </cell>
          <cell r="AD2799" t="e">
            <v>#N/A</v>
          </cell>
          <cell r="AF2799" t="str">
            <v>6332.80 / 8113.10 / 9251.22 / 9403.86 / 10479.44 / 11039.00 / 11442.89 / 12148.00 / 12516.85 / 13357.69 / 14117.24 / 15063.84 / 15834.40 / 18473.89 / 19694.27 / 29417.36 / 30572.01</v>
          </cell>
          <cell r="AG2799">
            <v>7222.9534499999954</v>
          </cell>
          <cell r="AH2799">
            <v>4.2326189988113541</v>
          </cell>
          <cell r="AK2799">
            <v>4.2326189988113541</v>
          </cell>
          <cell r="AL2799">
            <v>4.2326189988113541</v>
          </cell>
          <cell r="AM2799">
            <v>0.99986155247892394</v>
          </cell>
          <cell r="AN2799">
            <v>101236</v>
          </cell>
          <cell r="AO2799">
            <v>0.99995819057451096</v>
          </cell>
          <cell r="AP2799">
            <v>0.6980124659212138</v>
          </cell>
          <cell r="AS2799">
            <v>1</v>
          </cell>
          <cell r="AT2799">
            <v>0</v>
          </cell>
        </row>
        <row r="2800">
          <cell r="B2800">
            <v>385184</v>
          </cell>
          <cell r="C2800" t="str">
            <v>JUSTECH (JIANGSU) PRECISION INDUSTRY CO., LTD.</v>
          </cell>
          <cell r="D2800" t="str">
            <v>V64</v>
          </cell>
          <cell r="E2800" t="str">
            <v>1171937-01-R</v>
          </cell>
          <cell r="F2800" t="str">
            <v>IT-4</v>
          </cell>
          <cell r="G2800" t="str">
            <v>EQP,AE,IT-4 7-BAY,V54-V64,JUSTECH,RETROFIT KIT</v>
          </cell>
          <cell r="H2800">
            <v>13357.69</v>
          </cell>
          <cell r="I2800" t="str">
            <v>AE</v>
          </cell>
          <cell r="J2800" t="str">
            <v>Retrofit</v>
          </cell>
          <cell r="K2800">
            <v>26715.38</v>
          </cell>
          <cell r="L2800">
            <v>2</v>
          </cell>
          <cell r="M2800" t="str">
            <v>EBD</v>
          </cell>
          <cell r="N2800">
            <v>13357.69</v>
          </cell>
          <cell r="O2800">
            <v>26715.38</v>
          </cell>
          <cell r="P2800" t="b">
            <v>0</v>
          </cell>
          <cell r="Q2800" t="str">
            <v>China</v>
          </cell>
          <cell r="R2800" t="e">
            <v>#N/A</v>
          </cell>
          <cell r="S2800" t="e">
            <v>#N/A</v>
          </cell>
          <cell r="T2800" t="e">
            <v>#N/A</v>
          </cell>
          <cell r="U2800" t="e">
            <v>#N/A</v>
          </cell>
          <cell r="V2800" t="e">
            <v>#N/A</v>
          </cell>
          <cell r="Y2800" t="e">
            <v>#N/A</v>
          </cell>
          <cell r="Z2800">
            <v>26715.38</v>
          </cell>
          <cell r="AB2800" t="str">
            <v>Under</v>
          </cell>
          <cell r="AC2800">
            <v>0.5</v>
          </cell>
          <cell r="AD2800" t="e">
            <v>#N/A</v>
          </cell>
          <cell r="AF2800" t="str">
            <v>6332.80 / 8113.10 / 9251.22 / 9403.86 / 10479.44 / 11039.00 / 11442.89 / 12148.00 / 12516.85 / 13357.69 / 14117.24 / 15063.84 / 15834.40 / 18473.89 / 19694.27 / 29417.36 / 30572.01</v>
          </cell>
          <cell r="AG2800">
            <v>7222.9534499999954</v>
          </cell>
          <cell r="AH2800">
            <v>1.8493390678019681</v>
          </cell>
          <cell r="AK2800">
            <v>1.8493390678019681</v>
          </cell>
          <cell r="AL2800">
            <v>3.6986781356039362</v>
          </cell>
          <cell r="AM2800">
            <v>0.99986155247892405</v>
          </cell>
          <cell r="AN2800">
            <v>101236</v>
          </cell>
          <cell r="AO2800">
            <v>0.99998173239689636</v>
          </cell>
          <cell r="AP2800">
            <v>0.86805395313919942</v>
          </cell>
          <cell r="AS2800">
            <v>1</v>
          </cell>
          <cell r="AT2800">
            <v>0</v>
          </cell>
        </row>
        <row r="2801">
          <cell r="B2801">
            <v>385183</v>
          </cell>
          <cell r="C2801" t="str">
            <v>JUSTECH (JIANGSU) PRECISION INDUSTRY CO., LTD.</v>
          </cell>
          <cell r="D2801" t="str">
            <v>V64</v>
          </cell>
          <cell r="E2801" t="str">
            <v>1171931-01-R</v>
          </cell>
          <cell r="F2801" t="str">
            <v>IT-4</v>
          </cell>
          <cell r="G2801" t="str">
            <v>EQP,AE,IT-4 7-BAY,D48-V64,JUSTECH,RETROFIT KIT</v>
          </cell>
          <cell r="H2801">
            <v>29417.360000000001</v>
          </cell>
          <cell r="I2801" t="str">
            <v>AE</v>
          </cell>
          <cell r="J2801" t="str">
            <v>Retrofit</v>
          </cell>
          <cell r="K2801">
            <v>29417.360000000001</v>
          </cell>
          <cell r="L2801">
            <v>1</v>
          </cell>
          <cell r="M2801" t="str">
            <v>OTS Quote</v>
          </cell>
          <cell r="N2801">
            <v>29417.360000000001</v>
          </cell>
          <cell r="O2801">
            <v>29417.360000000001</v>
          </cell>
          <cell r="P2801" t="b">
            <v>0</v>
          </cell>
          <cell r="Q2801" t="str">
            <v>China</v>
          </cell>
          <cell r="R2801" t="e">
            <v>#N/A</v>
          </cell>
          <cell r="S2801" t="e">
            <v>#N/A</v>
          </cell>
          <cell r="T2801" t="e">
            <v>#N/A</v>
          </cell>
          <cell r="U2801" t="e">
            <v>#N/A</v>
          </cell>
          <cell r="V2801" t="e">
            <v>#N/A</v>
          </cell>
          <cell r="Y2801" t="e">
            <v>#N/A</v>
          </cell>
          <cell r="Z2801">
            <v>29417.360000000001</v>
          </cell>
          <cell r="AB2801" t="str">
            <v>Under</v>
          </cell>
          <cell r="AC2801" t="str">
            <v/>
          </cell>
          <cell r="AD2801" t="e">
            <v>#N/A</v>
          </cell>
          <cell r="AF2801" t="str">
            <v>6332.80 / 8113.10 / 9251.22 / 9403.86 / 10479.44 / 11039.00 / 11442.89 / 12148.00 / 12516.85 / 13357.69 / 14117.24 / 15063.84 / 15834.40 / 18473.89 / 19694.27 / 29417.36 / 30572.01</v>
          </cell>
          <cell r="AG2801">
            <v>7222.9534499999954</v>
          </cell>
          <cell r="AH2801">
            <v>4.0727605686009261</v>
          </cell>
          <cell r="AK2801">
            <v>4.0727605686009261</v>
          </cell>
          <cell r="AL2801">
            <v>4.0727605686009261</v>
          </cell>
          <cell r="AM2801">
            <v>0.99986155247892394</v>
          </cell>
          <cell r="AN2801">
            <v>101236</v>
          </cell>
          <cell r="AO2801">
            <v>0.99995976964154454</v>
          </cell>
          <cell r="AP2801">
            <v>0.70941799359911495</v>
          </cell>
          <cell r="AS2801">
            <v>1</v>
          </cell>
          <cell r="AT2801">
            <v>0</v>
          </cell>
        </row>
        <row r="2802">
          <cell r="B2802">
            <v>385179</v>
          </cell>
          <cell r="C2802" t="str">
            <v>JUSTECH (JIANGSU) PRECISION INDUSTRY CO., LTD.</v>
          </cell>
          <cell r="D2802" t="str">
            <v>V64</v>
          </cell>
          <cell r="E2802" t="str">
            <v>1171907-01-R</v>
          </cell>
          <cell r="F2802" t="str">
            <v>IT-4</v>
          </cell>
          <cell r="G2802" t="str">
            <v>EQP,AE,IT-4 6-BAY,V54-V64,JUSTECH,RETROFIT KIT</v>
          </cell>
          <cell r="H2802">
            <v>12516.85</v>
          </cell>
          <cell r="I2802" t="str">
            <v>AE</v>
          </cell>
          <cell r="J2802" t="str">
            <v>Retrofit</v>
          </cell>
          <cell r="K2802">
            <v>12516.85</v>
          </cell>
          <cell r="L2802">
            <v>1</v>
          </cell>
          <cell r="M2802" t="str">
            <v>EBD</v>
          </cell>
          <cell r="N2802">
            <v>12516.85</v>
          </cell>
          <cell r="O2802">
            <v>12516.85</v>
          </cell>
          <cell r="P2802" t="b">
            <v>0</v>
          </cell>
          <cell r="Q2802" t="str">
            <v>China</v>
          </cell>
          <cell r="R2802" t="e">
            <v>#N/A</v>
          </cell>
          <cell r="S2802" t="e">
            <v>#N/A</v>
          </cell>
          <cell r="T2802" t="e">
            <v>#N/A</v>
          </cell>
          <cell r="U2802" t="e">
            <v>#N/A</v>
          </cell>
          <cell r="V2802" t="e">
            <v>#N/A</v>
          </cell>
          <cell r="Y2802" t="e">
            <v>#N/A</v>
          </cell>
          <cell r="Z2802">
            <v>12516.85</v>
          </cell>
          <cell r="AB2802" t="str">
            <v>Under</v>
          </cell>
          <cell r="AC2802" t="str">
            <v/>
          </cell>
          <cell r="AD2802" t="e">
            <v>#N/A</v>
          </cell>
          <cell r="AF2802" t="str">
            <v>6332.80 / 8113.10 / 9251.22 / 9403.86 / 10479.44 / 11039.00 / 11442.89 / 12148.00 / 12516.85 / 13357.69 / 14117.24 / 15063.84 / 15834.40 / 18473.89 / 19694.27 / 29417.36 / 30572.01</v>
          </cell>
          <cell r="AG2802">
            <v>7222.9534499999954</v>
          </cell>
          <cell r="AH2802">
            <v>1.7329268541804057</v>
          </cell>
          <cell r="AK2802">
            <v>1.7329268541804057</v>
          </cell>
          <cell r="AL2802">
            <v>1.7329268541804057</v>
          </cell>
          <cell r="AM2802">
            <v>0.99986155247892405</v>
          </cell>
          <cell r="AN2802">
            <v>101236</v>
          </cell>
          <cell r="AO2802">
            <v>0.99998288230615417</v>
          </cell>
          <cell r="AP2802">
            <v>0.87635969417993598</v>
          </cell>
          <cell r="AS2802">
            <v>1</v>
          </cell>
          <cell r="AT2802">
            <v>0</v>
          </cell>
        </row>
        <row r="2803">
          <cell r="B2803">
            <v>385177</v>
          </cell>
          <cell r="C2803" t="str">
            <v>JUSTECH (JIANGSU) PRECISION INDUSTRY CO., LTD.</v>
          </cell>
          <cell r="D2803" t="str">
            <v>V64</v>
          </cell>
          <cell r="E2803" t="str">
            <v>1171886-01-R</v>
          </cell>
          <cell r="F2803" t="str">
            <v>IT-4</v>
          </cell>
          <cell r="G2803" t="str">
            <v>EQP,AE,IT-4 5-BAY,V54-V64,JUSTECH,RETROFIT KIT</v>
          </cell>
          <cell r="H2803">
            <v>11442.89</v>
          </cell>
          <cell r="I2803" t="str">
            <v>AE</v>
          </cell>
          <cell r="J2803" t="str">
            <v>Retrofit</v>
          </cell>
          <cell r="K2803">
            <v>34328.67</v>
          </cell>
          <cell r="L2803">
            <v>3</v>
          </cell>
          <cell r="M2803" t="str">
            <v>EBD</v>
          </cell>
          <cell r="N2803">
            <v>11442.89</v>
          </cell>
          <cell r="O2803">
            <v>34328.67</v>
          </cell>
          <cell r="P2803" t="b">
            <v>0</v>
          </cell>
          <cell r="Q2803" t="str">
            <v>China</v>
          </cell>
          <cell r="R2803" t="e">
            <v>#N/A</v>
          </cell>
          <cell r="S2803" t="e">
            <v>#N/A</v>
          </cell>
          <cell r="T2803" t="e">
            <v>#N/A</v>
          </cell>
          <cell r="U2803" t="e">
            <v>#N/A</v>
          </cell>
          <cell r="V2803" t="e">
            <v>#N/A</v>
          </cell>
          <cell r="Y2803" t="e">
            <v>#N/A</v>
          </cell>
          <cell r="Z2803">
            <v>34328.67</v>
          </cell>
          <cell r="AB2803" t="str">
            <v>Under</v>
          </cell>
          <cell r="AC2803">
            <v>0.66666666666666663</v>
          </cell>
          <cell r="AD2803" t="e">
            <v>#N/A</v>
          </cell>
          <cell r="AF2803" t="str">
            <v>6332.80 / 8113.10 / 9251.22 / 9403.86 / 10479.44 / 11039.00 / 11442.89 / 12148.00 / 12516.85 / 13357.69 / 14117.24 / 15063.84 / 15834.40 / 18473.89 / 19694.27 / 29417.36 / 30572.01</v>
          </cell>
          <cell r="AG2803">
            <v>7222.9534499999954</v>
          </cell>
          <cell r="AH2803">
            <v>1.5842397544456011</v>
          </cell>
          <cell r="AK2803">
            <v>1.5842397544456011</v>
          </cell>
          <cell r="AL2803">
            <v>4.7527192633368029</v>
          </cell>
          <cell r="AM2803">
            <v>0.99986155247892394</v>
          </cell>
          <cell r="AN2803">
            <v>101236</v>
          </cell>
          <cell r="AO2803">
            <v>0.99998435102380134</v>
          </cell>
          <cell r="AP2803">
            <v>0.88696817337705958</v>
          </cell>
          <cell r="AS2803">
            <v>1</v>
          </cell>
          <cell r="AT2803">
            <v>0</v>
          </cell>
        </row>
        <row r="2804">
          <cell r="B2804">
            <v>385176</v>
          </cell>
          <cell r="C2804" t="str">
            <v>JUSTECH (JIANGSU) PRECISION INDUSTRY CO., LTD.</v>
          </cell>
          <cell r="D2804" t="str">
            <v>V64</v>
          </cell>
          <cell r="E2804" t="str">
            <v>1171885-01-R</v>
          </cell>
          <cell r="F2804" t="str">
            <v>IT-4</v>
          </cell>
          <cell r="G2804" t="str">
            <v>EQP,AE,IT-4 5-BAY,V53-V64,JUSTECH,RETROFIT KIT</v>
          </cell>
          <cell r="H2804">
            <v>15834.4</v>
          </cell>
          <cell r="I2804" t="str">
            <v>AE</v>
          </cell>
          <cell r="J2804" t="str">
            <v>Retrofit</v>
          </cell>
          <cell r="K2804">
            <v>15834.4</v>
          </cell>
          <cell r="L2804">
            <v>1</v>
          </cell>
          <cell r="M2804" t="str">
            <v>EBD</v>
          </cell>
          <cell r="N2804">
            <v>15834.4</v>
          </cell>
          <cell r="O2804">
            <v>15834.4</v>
          </cell>
          <cell r="P2804" t="b">
            <v>0</v>
          </cell>
          <cell r="Q2804" t="str">
            <v>China</v>
          </cell>
          <cell r="R2804" t="e">
            <v>#N/A</v>
          </cell>
          <cell r="S2804" t="e">
            <v>#N/A</v>
          </cell>
          <cell r="T2804" t="e">
            <v>#N/A</v>
          </cell>
          <cell r="U2804" t="e">
            <v>#N/A</v>
          </cell>
          <cell r="V2804" t="e">
            <v>#N/A</v>
          </cell>
          <cell r="Y2804" t="e">
            <v>#N/A</v>
          </cell>
          <cell r="Z2804">
            <v>15834.4</v>
          </cell>
          <cell r="AB2804" t="str">
            <v>Under</v>
          </cell>
          <cell r="AC2804" t="str">
            <v/>
          </cell>
          <cell r="AD2804" t="e">
            <v>#N/A</v>
          </cell>
          <cell r="AF2804" t="str">
            <v>6332.80 / 8113.10 / 9251.22 / 9403.86 / 10479.44 / 11039.00 / 11442.89 / 12148.00 / 12516.85 / 13357.69 / 14117.24 / 15063.84 / 15834.40 / 18473.89 / 19694.27 / 29417.36 / 30572.01</v>
          </cell>
          <cell r="AG2804">
            <v>7222.9534499999954</v>
          </cell>
          <cell r="AH2804">
            <v>2.1922334277261624</v>
          </cell>
          <cell r="AK2804">
            <v>2.1922334277261624</v>
          </cell>
          <cell r="AL2804">
            <v>2.1922334277261624</v>
          </cell>
          <cell r="AM2804">
            <v>0.99986155247892394</v>
          </cell>
          <cell r="AN2804">
            <v>101236</v>
          </cell>
          <cell r="AO2804">
            <v>0.99997834531759722</v>
          </cell>
          <cell r="AP2804">
            <v>0.84358923703030553</v>
          </cell>
          <cell r="AS2804">
            <v>1</v>
          </cell>
          <cell r="AT2804">
            <v>0</v>
          </cell>
        </row>
        <row r="2805">
          <cell r="B2805">
            <v>385173</v>
          </cell>
          <cell r="C2805" t="str">
            <v>JUSTECH (JIANGSU) PRECISION INDUSTRY CO., LTD.</v>
          </cell>
          <cell r="D2805" t="str">
            <v>V64</v>
          </cell>
          <cell r="E2805" t="str">
            <v>1171860-01-R</v>
          </cell>
          <cell r="F2805" t="str">
            <v>IT-4</v>
          </cell>
          <cell r="G2805" t="str">
            <v>EQP,AE,IT-4 4-BAY,V54-V64,JUSTECH,RETROFIT KIT</v>
          </cell>
          <cell r="H2805">
            <v>10479.44</v>
          </cell>
          <cell r="I2805" t="str">
            <v>AE</v>
          </cell>
          <cell r="J2805" t="str">
            <v>Retrofit</v>
          </cell>
          <cell r="K2805">
            <v>31438.32</v>
          </cell>
          <cell r="L2805">
            <v>3</v>
          </cell>
          <cell r="M2805" t="str">
            <v>EBD</v>
          </cell>
          <cell r="N2805">
            <v>10479.44</v>
          </cell>
          <cell r="O2805">
            <v>31438.32</v>
          </cell>
          <cell r="P2805" t="b">
            <v>0</v>
          </cell>
          <cell r="Q2805" t="str">
            <v>China</v>
          </cell>
          <cell r="R2805" t="e">
            <v>#N/A</v>
          </cell>
          <cell r="S2805" t="e">
            <v>#N/A</v>
          </cell>
          <cell r="T2805" t="e">
            <v>#N/A</v>
          </cell>
          <cell r="U2805" t="e">
            <v>#N/A</v>
          </cell>
          <cell r="V2805" t="e">
            <v>#N/A</v>
          </cell>
          <cell r="Y2805" t="e">
            <v>#N/A</v>
          </cell>
          <cell r="Z2805">
            <v>31438.32</v>
          </cell>
          <cell r="AB2805" t="str">
            <v>Under</v>
          </cell>
          <cell r="AC2805">
            <v>0.66666666666666663</v>
          </cell>
          <cell r="AD2805" t="e">
            <v>#N/A</v>
          </cell>
          <cell r="AF2805" t="str">
            <v>6332.80 / 8113.10 / 9251.22 / 9403.86 / 10479.44 / 11039.00 / 11442.89 / 12148.00 / 12516.85 / 13357.69 / 14117.24 / 15063.84 / 15834.40 / 18473.89 / 19694.27 / 29417.36 / 30572.01</v>
          </cell>
          <cell r="AG2805">
            <v>7222.9534499999954</v>
          </cell>
          <cell r="AH2805">
            <v>1.4508524902649078</v>
          </cell>
          <cell r="AK2805">
            <v>1.4508524902649078</v>
          </cell>
          <cell r="AL2805">
            <v>4.3525574707947232</v>
          </cell>
          <cell r="AM2805">
            <v>0.99986155247892394</v>
          </cell>
          <cell r="AN2805">
            <v>101236</v>
          </cell>
          <cell r="AO2805">
            <v>0.99998566861106464</v>
          </cell>
          <cell r="AP2805">
            <v>0.89648504484570701</v>
          </cell>
          <cell r="AS2805">
            <v>1</v>
          </cell>
          <cell r="AT2805">
            <v>0</v>
          </cell>
        </row>
        <row r="2806">
          <cell r="B2806">
            <v>385172</v>
          </cell>
          <cell r="C2806" t="str">
            <v>JUSTECH (JIANGSU) PRECISION INDUSTRY CO., LTD.</v>
          </cell>
          <cell r="D2806" t="str">
            <v>V64</v>
          </cell>
          <cell r="E2806" t="str">
            <v>1171847-01-R</v>
          </cell>
          <cell r="F2806" t="str">
            <v>IT-4</v>
          </cell>
          <cell r="G2806" t="str">
            <v>EQP,AE,IT-4 4-BAY,D48-V64,JUSTECH,RETROFIT KIT</v>
          </cell>
          <cell r="H2806">
            <v>19694.27</v>
          </cell>
          <cell r="I2806" t="str">
            <v>AE</v>
          </cell>
          <cell r="J2806" t="str">
            <v>Retrofit</v>
          </cell>
          <cell r="K2806">
            <v>19694.27</v>
          </cell>
          <cell r="L2806">
            <v>1</v>
          </cell>
          <cell r="M2806" t="str">
            <v>OTS Quote</v>
          </cell>
          <cell r="N2806">
            <v>19694.27</v>
          </cell>
          <cell r="O2806">
            <v>19694.27</v>
          </cell>
          <cell r="P2806" t="b">
            <v>0</v>
          </cell>
          <cell r="Q2806" t="str">
            <v>China</v>
          </cell>
          <cell r="R2806" t="e">
            <v>#N/A</v>
          </cell>
          <cell r="S2806" t="e">
            <v>#N/A</v>
          </cell>
          <cell r="T2806" t="e">
            <v>#N/A</v>
          </cell>
          <cell r="U2806" t="e">
            <v>#N/A</v>
          </cell>
          <cell r="V2806" t="e">
            <v>#N/A</v>
          </cell>
          <cell r="Y2806" t="e">
            <v>#N/A</v>
          </cell>
          <cell r="Z2806">
            <v>19694.27</v>
          </cell>
          <cell r="AB2806" t="str">
            <v>Under</v>
          </cell>
          <cell r="AC2806" t="str">
            <v/>
          </cell>
          <cell r="AD2806" t="e">
            <v>#N/A</v>
          </cell>
          <cell r="AF2806" t="str">
            <v>6332.80 / 8113.10 / 9251.22 / 9403.86 / 10479.44 / 11039.00 / 11442.89 / 12148.00 / 12516.85 / 13357.69 / 14117.24 / 15063.84 / 15834.40 / 18473.89 / 19694.27 / 29417.36 / 30572.01</v>
          </cell>
          <cell r="AG2806">
            <v>7222.9534499999954</v>
          </cell>
          <cell r="AH2806">
            <v>2.7266228609018675</v>
          </cell>
          <cell r="AK2806">
            <v>2.7266228609018675</v>
          </cell>
          <cell r="AL2806">
            <v>2.7266228609018675</v>
          </cell>
          <cell r="AM2806">
            <v>0.99986155247892405</v>
          </cell>
          <cell r="AN2806">
            <v>101236</v>
          </cell>
          <cell r="AO2806">
            <v>0.99997306666738206</v>
          </cell>
          <cell r="AP2806">
            <v>0.80546179224781689</v>
          </cell>
          <cell r="AS2806">
            <v>1</v>
          </cell>
          <cell r="AT2806">
            <v>0</v>
          </cell>
        </row>
        <row r="2807">
          <cell r="B2807">
            <v>385170</v>
          </cell>
          <cell r="C2807" t="str">
            <v>JUSTECH (JIANGSU) PRECISION INDUSTRY CO., LTD.</v>
          </cell>
          <cell r="D2807" t="str">
            <v>V64</v>
          </cell>
          <cell r="E2807" t="str">
            <v>1171820-01-R</v>
          </cell>
          <cell r="F2807" t="str">
            <v>IT-4</v>
          </cell>
          <cell r="G2807" t="str">
            <v>EQP,AE,IT-4 3-BAY,V54-V64,JUSTECH,RETROFIT KIT</v>
          </cell>
          <cell r="H2807">
            <v>9403.86</v>
          </cell>
          <cell r="I2807" t="str">
            <v>AE</v>
          </cell>
          <cell r="J2807" t="str">
            <v>Retrofit</v>
          </cell>
          <cell r="K2807">
            <v>9403.86</v>
          </cell>
          <cell r="L2807">
            <v>1</v>
          </cell>
          <cell r="M2807" t="str">
            <v>EBD</v>
          </cell>
          <cell r="N2807">
            <v>9403.86</v>
          </cell>
          <cell r="O2807">
            <v>9403.86</v>
          </cell>
          <cell r="P2807" t="b">
            <v>0</v>
          </cell>
          <cell r="Q2807" t="str">
            <v>China</v>
          </cell>
          <cell r="R2807" t="e">
            <v>#N/A</v>
          </cell>
          <cell r="S2807" t="e">
            <v>#N/A</v>
          </cell>
          <cell r="T2807" t="e">
            <v>#N/A</v>
          </cell>
          <cell r="U2807" t="e">
            <v>#N/A</v>
          </cell>
          <cell r="V2807" t="e">
            <v>#N/A</v>
          </cell>
          <cell r="Y2807" t="e">
            <v>#N/A</v>
          </cell>
          <cell r="Z2807">
            <v>9403.86</v>
          </cell>
          <cell r="AB2807" t="str">
            <v>Under</v>
          </cell>
          <cell r="AC2807" t="str">
            <v/>
          </cell>
          <cell r="AD2807" t="e">
            <v>#N/A</v>
          </cell>
          <cell r="AF2807" t="str">
            <v>6332.80 / 8113.10 / 9251.22 / 9403.86 / 10479.44 / 11039.00 / 11442.89 / 12148.00 / 12516.85 / 13357.69 / 14117.24 / 15063.84 / 15834.40 / 18473.89 / 19694.27 / 29417.36 / 30572.01</v>
          </cell>
          <cell r="AG2807">
            <v>7222.9534499999954</v>
          </cell>
          <cell r="AH2807">
            <v>1.30194110554596</v>
          </cell>
          <cell r="AK2807">
            <v>1.30194110554596</v>
          </cell>
          <cell r="AL2807">
            <v>1.30194110554596</v>
          </cell>
          <cell r="AM2807">
            <v>0.99986155247892394</v>
          </cell>
          <cell r="AN2807">
            <v>101236</v>
          </cell>
          <cell r="AO2807">
            <v>0.9999871395441785</v>
          </cell>
          <cell r="AP2807">
            <v>0.90710952625548225</v>
          </cell>
          <cell r="AS2807">
            <v>1</v>
          </cell>
          <cell r="AT2807">
            <v>0</v>
          </cell>
        </row>
        <row r="2808">
          <cell r="B2808">
            <v>385142</v>
          </cell>
          <cell r="C2808" t="str">
            <v>JUSTECH (JIANGSU) PRECISION INDUSTRY CO., LTD.</v>
          </cell>
          <cell r="D2808" t="str">
            <v>V64</v>
          </cell>
          <cell r="E2808" t="str">
            <v>1171512-01-R</v>
          </cell>
          <cell r="F2808" t="str">
            <v>IT-REP</v>
          </cell>
          <cell r="G2808" t="str">
            <v>EQP,AE,IT-REP SINGLE,V54-V64,JUSTECH,RETROFIT KIT</v>
          </cell>
          <cell r="H2808">
            <v>6554.1125000000002</v>
          </cell>
          <cell r="I2808" t="str">
            <v>AE</v>
          </cell>
          <cell r="J2808" t="str">
            <v>Retrofit</v>
          </cell>
          <cell r="K2808">
            <v>26216.45</v>
          </cell>
          <cell r="L2808">
            <v>4</v>
          </cell>
          <cell r="M2808" t="str">
            <v>EBD</v>
          </cell>
          <cell r="N2808">
            <v>6554.1125000000002</v>
          </cell>
          <cell r="O2808">
            <v>26216.45</v>
          </cell>
          <cell r="P2808" t="b">
            <v>0</v>
          </cell>
          <cell r="Q2808" t="str">
            <v>China</v>
          </cell>
          <cell r="R2808" t="e">
            <v>#N/A</v>
          </cell>
          <cell r="S2808" t="e">
            <v>#N/A</v>
          </cell>
          <cell r="T2808" t="e">
            <v>#N/A</v>
          </cell>
          <cell r="U2808" t="e">
            <v>#N/A</v>
          </cell>
          <cell r="V2808" t="e">
            <v>#N/A</v>
          </cell>
          <cell r="Y2808" t="e">
            <v>#N/A</v>
          </cell>
          <cell r="Z2808">
            <v>26216.45</v>
          </cell>
          <cell r="AB2808" t="str">
            <v>Under</v>
          </cell>
          <cell r="AC2808">
            <v>0.75</v>
          </cell>
          <cell r="AD2808" t="e">
            <v>#N/A</v>
          </cell>
          <cell r="AF2808" t="str">
            <v>6554.11 / 9213.05 / 13670.67 / 14857.96 / 17130.27 / 20282.27 / 31415.92</v>
          </cell>
          <cell r="AG2808">
            <v>25849.092499999999</v>
          </cell>
          <cell r="AH2808">
            <v>0.25355290519386708</v>
          </cell>
          <cell r="AK2808">
            <v>0.25355290519386708</v>
          </cell>
          <cell r="AL2808">
            <v>1.0142116207754683</v>
          </cell>
          <cell r="AM2808">
            <v>0.999961313922336</v>
          </cell>
          <cell r="AN2808" t="str">
            <v/>
          </cell>
          <cell r="AO2808" t="e">
            <v>#VALUE!</v>
          </cell>
          <cell r="AP2808" t="e">
            <v>#VALUE!</v>
          </cell>
          <cell r="AS2808">
            <v>1</v>
          </cell>
          <cell r="AT2808">
            <v>0</v>
          </cell>
        </row>
        <row r="2809">
          <cell r="B2809">
            <v>385138</v>
          </cell>
          <cell r="C2809" t="str">
            <v>JUSTECH (JIANGSU) PRECISION INDUSTRY CO., LTD.</v>
          </cell>
          <cell r="D2809" t="str">
            <v>V64</v>
          </cell>
          <cell r="E2809" t="str">
            <v>1171466-01-R</v>
          </cell>
          <cell r="F2809" t="str">
            <v>IT-REP</v>
          </cell>
          <cell r="G2809" t="str">
            <v>EQP,AE,IT-REP DOUBLE,V54-V64,JUSTECH,RETROFIT KIT</v>
          </cell>
          <cell r="H2809">
            <v>9213.0480000000007</v>
          </cell>
          <cell r="I2809" t="str">
            <v>AE</v>
          </cell>
          <cell r="J2809" t="str">
            <v>Retrofit</v>
          </cell>
          <cell r="K2809">
            <v>9213.0480000000007</v>
          </cell>
          <cell r="L2809">
            <v>1</v>
          </cell>
          <cell r="M2809" t="str">
            <v>EBD</v>
          </cell>
          <cell r="N2809">
            <v>9213.0480000000007</v>
          </cell>
          <cell r="O2809">
            <v>9213.0480000000007</v>
          </cell>
          <cell r="P2809" t="b">
            <v>0</v>
          </cell>
          <cell r="Q2809" t="str">
            <v>China</v>
          </cell>
          <cell r="R2809" t="e">
            <v>#N/A</v>
          </cell>
          <cell r="S2809" t="e">
            <v>#N/A</v>
          </cell>
          <cell r="T2809" t="e">
            <v>#N/A</v>
          </cell>
          <cell r="U2809" t="e">
            <v>#N/A</v>
          </cell>
          <cell r="V2809" t="e">
            <v>#N/A</v>
          </cell>
          <cell r="Y2809" t="e">
            <v>#N/A</v>
          </cell>
          <cell r="Z2809">
            <v>9213.0480000000007</v>
          </cell>
          <cell r="AB2809" t="str">
            <v>Under</v>
          </cell>
          <cell r="AC2809" t="str">
            <v/>
          </cell>
          <cell r="AD2809" t="e">
            <v>#N/A</v>
          </cell>
          <cell r="AF2809" t="str">
            <v>6554.11 / 9213.05 / 13670.67 / 14857.96 / 17130.27 / 20282.27 / 31415.92</v>
          </cell>
          <cell r="AG2809">
            <v>25849.092499999999</v>
          </cell>
          <cell r="AH2809">
            <v>0.35641669045054486</v>
          </cell>
          <cell r="AK2809">
            <v>0.35641669045054486</v>
          </cell>
          <cell r="AL2809">
            <v>0.35641669045054486</v>
          </cell>
          <cell r="AM2809">
            <v>0.99996131392233589</v>
          </cell>
          <cell r="AN2809" t="str">
            <v/>
          </cell>
          <cell r="AO2809" t="e">
            <v>#VALUE!</v>
          </cell>
          <cell r="AP2809" t="e">
            <v>#VALUE!</v>
          </cell>
          <cell r="AS2809">
            <v>1</v>
          </cell>
          <cell r="AT2809">
            <v>0</v>
          </cell>
        </row>
        <row r="2810">
          <cell r="B2810">
            <v>384896</v>
          </cell>
          <cell r="C2810" t="str">
            <v>JUSTECH (JIANGSU) PRECISION INDUSTRY CO., LTD.</v>
          </cell>
          <cell r="D2810" t="str">
            <v>V63</v>
          </cell>
          <cell r="E2810" t="str">
            <v>1169362-01-R</v>
          </cell>
          <cell r="F2810" t="str">
            <v>IT-REP</v>
          </cell>
          <cell r="G2810" t="str">
            <v>EQP,AE,IT-REP DOUBLE,V53-V63,JUSTECH,RETROFIT KIT</v>
          </cell>
          <cell r="H2810">
            <v>9213.0480000000007</v>
          </cell>
          <cell r="I2810" t="str">
            <v>AE</v>
          </cell>
          <cell r="J2810" t="str">
            <v>Retrofit</v>
          </cell>
          <cell r="K2810">
            <v>9213.0480000000007</v>
          </cell>
          <cell r="L2810">
            <v>1</v>
          </cell>
          <cell r="M2810" t="str">
            <v>EBD</v>
          </cell>
          <cell r="N2810">
            <v>9213.0480000000007</v>
          </cell>
          <cell r="O2810">
            <v>9213.0480000000007</v>
          </cell>
          <cell r="P2810" t="b">
            <v>0</v>
          </cell>
          <cell r="Q2810" t="str">
            <v>China</v>
          </cell>
          <cell r="R2810" t="e">
            <v>#N/A</v>
          </cell>
          <cell r="S2810" t="e">
            <v>#N/A</v>
          </cell>
          <cell r="T2810" t="e">
            <v>#N/A</v>
          </cell>
          <cell r="U2810" t="e">
            <v>#N/A</v>
          </cell>
          <cell r="V2810" t="e">
            <v>#N/A</v>
          </cell>
          <cell r="Y2810" t="e">
            <v>#N/A</v>
          </cell>
          <cell r="Z2810">
            <v>9213.0480000000007</v>
          </cell>
          <cell r="AB2810" t="str">
            <v>Under</v>
          </cell>
          <cell r="AC2810" t="str">
            <v/>
          </cell>
          <cell r="AD2810" t="e">
            <v>#N/A</v>
          </cell>
          <cell r="AF2810" t="str">
            <v>9213.05 / 14857.96 / 20282.27</v>
          </cell>
          <cell r="AG2810">
            <v>17570.114999999951</v>
          </cell>
          <cell r="AH2810">
            <v>0.52435900391090362</v>
          </cell>
          <cell r="AK2810">
            <v>0.52435900391090362</v>
          </cell>
          <cell r="AL2810">
            <v>0.52435900391090362</v>
          </cell>
          <cell r="AM2810">
            <v>0.99994308517616415</v>
          </cell>
          <cell r="AN2810" t="str">
            <v/>
          </cell>
          <cell r="AO2810" t="e">
            <v>#VALUE!</v>
          </cell>
          <cell r="AP2810" t="e">
            <v>#VALUE!</v>
          </cell>
          <cell r="AS2810">
            <v>1</v>
          </cell>
          <cell r="AT2810">
            <v>0</v>
          </cell>
        </row>
        <row r="2811">
          <cell r="B2811">
            <v>385103</v>
          </cell>
          <cell r="C2811" t="str">
            <v>JUSTECH (JIANGSU) PRECISION INDUSTRY CO., LTD.</v>
          </cell>
          <cell r="D2811" t="str">
            <v>V64</v>
          </cell>
          <cell r="E2811" t="str">
            <v>1171140-01-R</v>
          </cell>
          <cell r="F2811" t="str">
            <v>OIM-AB</v>
          </cell>
          <cell r="G2811" t="str">
            <v>EQP,AE,OIM-AB,V57-V64,JUSTECH,RETROFIT KIT</v>
          </cell>
          <cell r="H2811">
            <v>16693.118999999999</v>
          </cell>
          <cell r="I2811" t="str">
            <v>AE</v>
          </cell>
          <cell r="J2811" t="str">
            <v>Retrofit</v>
          </cell>
          <cell r="K2811">
            <v>16693.118999999999</v>
          </cell>
          <cell r="L2811">
            <v>1</v>
          </cell>
          <cell r="M2811" t="str">
            <v>EBD</v>
          </cell>
          <cell r="N2811">
            <v>16693.118999999999</v>
          </cell>
          <cell r="O2811">
            <v>16693.118999999999</v>
          </cell>
          <cell r="P2811" t="b">
            <v>0</v>
          </cell>
          <cell r="Q2811" t="str">
            <v>China</v>
          </cell>
          <cell r="R2811" t="e">
            <v>#N/A</v>
          </cell>
          <cell r="S2811" t="e">
            <v>#N/A</v>
          </cell>
          <cell r="T2811" t="e">
            <v>#N/A</v>
          </cell>
          <cell r="U2811" t="e">
            <v>#N/A</v>
          </cell>
          <cell r="V2811" t="e">
            <v>#N/A</v>
          </cell>
          <cell r="Y2811" t="e">
            <v>#N/A</v>
          </cell>
          <cell r="Z2811">
            <v>16693.118999999999</v>
          </cell>
          <cell r="AB2811" t="str">
            <v>Under</v>
          </cell>
          <cell r="AC2811" t="str">
            <v/>
          </cell>
          <cell r="AD2811" t="e">
            <v>#N/A</v>
          </cell>
          <cell r="AF2811" t="str">
            <v>15823.60 / 16693.12</v>
          </cell>
          <cell r="AG2811">
            <v>16258.360499999999</v>
          </cell>
          <cell r="AH2811">
            <v>1.0267406113919051</v>
          </cell>
          <cell r="AK2811">
            <v>1.0267406113919051</v>
          </cell>
          <cell r="AL2811">
            <v>1.0267406113919051</v>
          </cell>
          <cell r="AM2811">
            <v>0.99993849318324557</v>
          </cell>
          <cell r="AN2811" t="str">
            <v/>
          </cell>
          <cell r="AO2811" t="e">
            <v>#VALUE!</v>
          </cell>
          <cell r="AP2811" t="e">
            <v>#VALUE!</v>
          </cell>
          <cell r="AS2811">
            <v>1</v>
          </cell>
          <cell r="AT2811">
            <v>0</v>
          </cell>
        </row>
        <row r="2812">
          <cell r="B2812">
            <v>385102</v>
          </cell>
          <cell r="C2812" t="str">
            <v>JUSTECH (JIANGSU) PRECISION INDUSTRY CO., LTD.</v>
          </cell>
          <cell r="D2812" t="str">
            <v>V64</v>
          </cell>
          <cell r="E2812" t="str">
            <v>1171137-01-R</v>
          </cell>
          <cell r="F2812" t="str">
            <v>OIM-AB</v>
          </cell>
          <cell r="G2812" t="str">
            <v>EQP,AE,OIM-AB,V54-V64,JUSTECH,RETROFIT KIT</v>
          </cell>
          <cell r="H2812">
            <v>16693.118999999999</v>
          </cell>
          <cell r="I2812" t="str">
            <v>AE</v>
          </cell>
          <cell r="J2812" t="str">
            <v>Retrofit</v>
          </cell>
          <cell r="K2812">
            <v>66772.475999999995</v>
          </cell>
          <cell r="L2812">
            <v>4</v>
          </cell>
          <cell r="M2812" t="str">
            <v>EBD</v>
          </cell>
          <cell r="N2812">
            <v>16693.118999999999</v>
          </cell>
          <cell r="O2812">
            <v>66772.475999999995</v>
          </cell>
          <cell r="P2812" t="b">
            <v>0</v>
          </cell>
          <cell r="Q2812" t="str">
            <v>China</v>
          </cell>
          <cell r="R2812" t="e">
            <v>#N/A</v>
          </cell>
          <cell r="S2812" t="e">
            <v>#N/A</v>
          </cell>
          <cell r="T2812" t="e">
            <v>#N/A</v>
          </cell>
          <cell r="U2812" t="e">
            <v>#N/A</v>
          </cell>
          <cell r="V2812" t="e">
            <v>#N/A</v>
          </cell>
          <cell r="Y2812" t="e">
            <v>#N/A</v>
          </cell>
          <cell r="Z2812">
            <v>66772.475999999995</v>
          </cell>
          <cell r="AB2812" t="str">
            <v>Under</v>
          </cell>
          <cell r="AC2812">
            <v>0.75</v>
          </cell>
          <cell r="AD2812" t="e">
            <v>#N/A</v>
          </cell>
          <cell r="AF2812" t="str">
            <v>15823.60 / 16693.12</v>
          </cell>
          <cell r="AG2812">
            <v>16258.360499999999</v>
          </cell>
          <cell r="AH2812">
            <v>1.0267406113919051</v>
          </cell>
          <cell r="AK2812">
            <v>1.0267406113919051</v>
          </cell>
          <cell r="AL2812">
            <v>4.1069624455676204</v>
          </cell>
          <cell r="AM2812">
            <v>0.99993849318324557</v>
          </cell>
          <cell r="AN2812" t="str">
            <v/>
          </cell>
          <cell r="AO2812" t="e">
            <v>#VALUE!</v>
          </cell>
          <cell r="AP2812" t="e">
            <v>#VALUE!</v>
          </cell>
          <cell r="AS2812">
            <v>1</v>
          </cell>
          <cell r="AT2812">
            <v>0</v>
          </cell>
        </row>
        <row r="2813">
          <cell r="B2813">
            <v>385102</v>
          </cell>
          <cell r="C2813" t="str">
            <v>JUSTECH (JIANGSU) PRECISION INDUSTRY CO., LTD.</v>
          </cell>
          <cell r="D2813" t="str">
            <v>V64</v>
          </cell>
          <cell r="E2813" t="str">
            <v>1171137-01-R</v>
          </cell>
          <cell r="F2813" t="str">
            <v>OIM-AB</v>
          </cell>
          <cell r="G2813" t="str">
            <v>EQP,AE,OIM-AB,V54-V64,JUSTECH,RETROFIT KIT</v>
          </cell>
          <cell r="H2813">
            <v>16693.118999999999</v>
          </cell>
          <cell r="I2813" t="str">
            <v>AE</v>
          </cell>
          <cell r="J2813" t="str">
            <v>Retrofit</v>
          </cell>
          <cell r="K2813">
            <v>66772.475999999995</v>
          </cell>
          <cell r="L2813">
            <v>4</v>
          </cell>
          <cell r="M2813" t="str">
            <v>EBD</v>
          </cell>
          <cell r="N2813">
            <v>16693.118999999999</v>
          </cell>
          <cell r="O2813">
            <v>66772.475999999995</v>
          </cell>
          <cell r="P2813" t="b">
            <v>0</v>
          </cell>
          <cell r="Q2813" t="str">
            <v>China</v>
          </cell>
          <cell r="R2813" t="e">
            <v>#N/A</v>
          </cell>
          <cell r="S2813" t="e">
            <v>#N/A</v>
          </cell>
          <cell r="T2813" t="e">
            <v>#N/A</v>
          </cell>
          <cell r="U2813" t="e">
            <v>#N/A</v>
          </cell>
          <cell r="V2813" t="e">
            <v>#N/A</v>
          </cell>
          <cell r="Y2813" t="e">
            <v>#N/A</v>
          </cell>
          <cell r="Z2813">
            <v>66772.475999999995</v>
          </cell>
          <cell r="AB2813" t="str">
            <v>Under</v>
          </cell>
          <cell r="AC2813">
            <v>0.75</v>
          </cell>
          <cell r="AD2813" t="e">
            <v>#N/A</v>
          </cell>
          <cell r="AF2813" t="str">
            <v>15823.60 / 16693.12</v>
          </cell>
          <cell r="AG2813">
            <v>16258.360499999999</v>
          </cell>
          <cell r="AH2813">
            <v>1.0267406113919051</v>
          </cell>
          <cell r="AK2813">
            <v>1.0267406113919051</v>
          </cell>
          <cell r="AL2813">
            <v>4.1069624455676204</v>
          </cell>
          <cell r="AM2813">
            <v>0.99993849318324557</v>
          </cell>
          <cell r="AN2813" t="str">
            <v/>
          </cell>
          <cell r="AO2813" t="e">
            <v>#VALUE!</v>
          </cell>
          <cell r="AP2813" t="e">
            <v>#VALUE!</v>
          </cell>
          <cell r="AS2813">
            <v>1</v>
          </cell>
          <cell r="AT2813">
            <v>0</v>
          </cell>
        </row>
        <row r="2814">
          <cell r="B2814">
            <v>385101</v>
          </cell>
          <cell r="C2814" t="str">
            <v>JUSTECH (JIANGSU) PRECISION INDUSTRY CO., LTD.</v>
          </cell>
          <cell r="D2814" t="str">
            <v>V64</v>
          </cell>
          <cell r="E2814" t="str">
            <v>1171123-01-R</v>
          </cell>
          <cell r="F2814" t="str">
            <v>OIM-AB</v>
          </cell>
          <cell r="G2814" t="str">
            <v>EQP,AE,OIM-AB(OIM-RB),D94-V64,JUSTECH,RETROFIT KIT</v>
          </cell>
          <cell r="H2814">
            <v>15823.602000000001</v>
          </cell>
          <cell r="I2814" t="str">
            <v>AE</v>
          </cell>
          <cell r="J2814" t="str">
            <v>Retrofit</v>
          </cell>
          <cell r="K2814">
            <v>15823.602000000001</v>
          </cell>
          <cell r="L2814">
            <v>1</v>
          </cell>
          <cell r="M2814" t="str">
            <v>OTS Quote</v>
          </cell>
          <cell r="N2814">
            <v>15823.602000000001</v>
          </cell>
          <cell r="O2814">
            <v>15823.602000000001</v>
          </cell>
          <cell r="P2814" t="b">
            <v>0</v>
          </cell>
          <cell r="Q2814" t="str">
            <v>China</v>
          </cell>
          <cell r="R2814" t="e">
            <v>#N/A</v>
          </cell>
          <cell r="S2814" t="e">
            <v>#N/A</v>
          </cell>
          <cell r="T2814" t="e">
            <v>#N/A</v>
          </cell>
          <cell r="U2814" t="e">
            <v>#N/A</v>
          </cell>
          <cell r="V2814" t="e">
            <v>#N/A</v>
          </cell>
          <cell r="Y2814" t="e">
            <v>#N/A</v>
          </cell>
          <cell r="Z2814">
            <v>15823.602000000001</v>
          </cell>
          <cell r="AB2814" t="str">
            <v>Under</v>
          </cell>
          <cell r="AC2814" t="str">
            <v/>
          </cell>
          <cell r="AD2814" t="e">
            <v>#N/A</v>
          </cell>
          <cell r="AF2814" t="str">
            <v>15823.60 / 16693.12</v>
          </cell>
          <cell r="AG2814">
            <v>16258.360499999999</v>
          </cell>
          <cell r="AH2814">
            <v>0.97325938860809502</v>
          </cell>
          <cell r="AK2814">
            <v>0.97325938860809502</v>
          </cell>
          <cell r="AL2814">
            <v>0.97325938860809502</v>
          </cell>
          <cell r="AM2814">
            <v>0.99993849318324568</v>
          </cell>
          <cell r="AN2814" t="str">
            <v/>
          </cell>
          <cell r="AO2814" t="e">
            <v>#VALUE!</v>
          </cell>
          <cell r="AP2814" t="e">
            <v>#VALUE!</v>
          </cell>
          <cell r="AS2814">
            <v>1</v>
          </cell>
          <cell r="AT2814">
            <v>0</v>
          </cell>
        </row>
        <row r="2815">
          <cell r="B2815">
            <v>385100</v>
          </cell>
          <cell r="C2815" t="str">
            <v>JUSTECH (JIANGSU) PRECISION INDUSTRY CO., LTD.</v>
          </cell>
          <cell r="D2815" t="str">
            <v>V64</v>
          </cell>
          <cell r="E2815" t="str">
            <v>1171120-01-R</v>
          </cell>
          <cell r="F2815" t="str">
            <v>OIM-AB</v>
          </cell>
          <cell r="G2815" t="str">
            <v>EQP,AE,OIM-AB(OIM-RB),D47-V64,JUSTECH,RETROFIT KIT</v>
          </cell>
          <cell r="H2815">
            <v>15823.602000000001</v>
          </cell>
          <cell r="I2815" t="str">
            <v>AE</v>
          </cell>
          <cell r="J2815" t="str">
            <v>Retrofit</v>
          </cell>
          <cell r="K2815">
            <v>15823.602000000001</v>
          </cell>
          <cell r="L2815">
            <v>1</v>
          </cell>
          <cell r="M2815" t="str">
            <v>OTS Quote</v>
          </cell>
          <cell r="N2815">
            <v>15823.602000000001</v>
          </cell>
          <cell r="O2815">
            <v>15823.602000000001</v>
          </cell>
          <cell r="P2815" t="b">
            <v>0</v>
          </cell>
          <cell r="Q2815" t="str">
            <v>China</v>
          </cell>
          <cell r="R2815" t="e">
            <v>#N/A</v>
          </cell>
          <cell r="S2815" t="e">
            <v>#N/A</v>
          </cell>
          <cell r="T2815" t="e">
            <v>#N/A</v>
          </cell>
          <cell r="U2815" t="e">
            <v>#N/A</v>
          </cell>
          <cell r="V2815" t="e">
            <v>#N/A</v>
          </cell>
          <cell r="Y2815" t="e">
            <v>#N/A</v>
          </cell>
          <cell r="Z2815">
            <v>15823.602000000001</v>
          </cell>
          <cell r="AB2815" t="str">
            <v>Under</v>
          </cell>
          <cell r="AC2815" t="str">
            <v/>
          </cell>
          <cell r="AD2815" t="e">
            <v>#N/A</v>
          </cell>
          <cell r="AF2815" t="str">
            <v>15823.60 / 16693.12</v>
          </cell>
          <cell r="AG2815">
            <v>16258.360499999999</v>
          </cell>
          <cell r="AH2815">
            <v>0.97325938860809502</v>
          </cell>
          <cell r="AK2815">
            <v>0.97325938860809502</v>
          </cell>
          <cell r="AL2815">
            <v>0.97325938860809502</v>
          </cell>
          <cell r="AM2815">
            <v>0.99993849318324568</v>
          </cell>
          <cell r="AN2815" t="str">
            <v/>
          </cell>
          <cell r="AO2815" t="e">
            <v>#VALUE!</v>
          </cell>
          <cell r="AP2815" t="e">
            <v>#VALUE!</v>
          </cell>
          <cell r="AS2815">
            <v>1</v>
          </cell>
          <cell r="AT2815">
            <v>0</v>
          </cell>
        </row>
        <row r="2816">
          <cell r="B2816">
            <v>384871</v>
          </cell>
          <cell r="C2816" t="str">
            <v>JUSTECH (JIANGSU) PRECISION INDUSTRY CO., LTD.</v>
          </cell>
          <cell r="D2816" t="str">
            <v>V63</v>
          </cell>
          <cell r="E2816" t="str">
            <v>1169102-01-R</v>
          </cell>
          <cell r="F2816" t="str">
            <v>OIM-AB</v>
          </cell>
          <cell r="G2816" t="str">
            <v>EQP,AE,OIM-AB,V57-V63,JUSTECH,RETROFIT KIT</v>
          </cell>
          <cell r="H2816">
            <v>16693.118999999999</v>
          </cell>
          <cell r="I2816" t="str">
            <v>AE</v>
          </cell>
          <cell r="J2816" t="str">
            <v>Retrofit</v>
          </cell>
          <cell r="K2816">
            <v>16693.118999999999</v>
          </cell>
          <cell r="L2816">
            <v>1</v>
          </cell>
          <cell r="M2816" t="str">
            <v>EBD</v>
          </cell>
          <cell r="N2816">
            <v>16693.118999999999</v>
          </cell>
          <cell r="O2816">
            <v>16693.118999999999</v>
          </cell>
          <cell r="P2816" t="b">
            <v>0</v>
          </cell>
          <cell r="Q2816" t="str">
            <v>China</v>
          </cell>
          <cell r="R2816" t="e">
            <v>#N/A</v>
          </cell>
          <cell r="S2816" t="e">
            <v>#N/A</v>
          </cell>
          <cell r="T2816" t="e">
            <v>#N/A</v>
          </cell>
          <cell r="U2816" t="e">
            <v>#N/A</v>
          </cell>
          <cell r="V2816" t="e">
            <v>#N/A</v>
          </cell>
          <cell r="Y2816" t="e">
            <v>#N/A</v>
          </cell>
          <cell r="Z2816">
            <v>16693.118999999999</v>
          </cell>
          <cell r="AB2816" t="str">
            <v>Under</v>
          </cell>
          <cell r="AC2816" t="str">
            <v/>
          </cell>
          <cell r="AD2816" t="e">
            <v>#N/A</v>
          </cell>
          <cell r="AF2816" t="str">
            <v>15823.60 / 16693.12</v>
          </cell>
          <cell r="AG2816">
            <v>16258.360499999999</v>
          </cell>
          <cell r="AH2816">
            <v>1.0267406113919051</v>
          </cell>
          <cell r="AK2816">
            <v>1.0267406113919051</v>
          </cell>
          <cell r="AL2816">
            <v>1.0267406113919051</v>
          </cell>
          <cell r="AM2816">
            <v>0.99993849318324557</v>
          </cell>
          <cell r="AN2816" t="str">
            <v/>
          </cell>
          <cell r="AO2816" t="e">
            <v>#VALUE!</v>
          </cell>
          <cell r="AP2816" t="e">
            <v>#VALUE!</v>
          </cell>
          <cell r="AS2816">
            <v>1</v>
          </cell>
          <cell r="AT2816">
            <v>0</v>
          </cell>
        </row>
        <row r="2817">
          <cell r="B2817">
            <v>384870</v>
          </cell>
          <cell r="C2817" t="str">
            <v>JUSTECH (JIANGSU) PRECISION INDUSTRY CO., LTD.</v>
          </cell>
          <cell r="D2817" t="str">
            <v>V63</v>
          </cell>
          <cell r="E2817" t="str">
            <v>1169099-01-R</v>
          </cell>
          <cell r="F2817" t="str">
            <v>OIM-AB</v>
          </cell>
          <cell r="G2817" t="str">
            <v>EQP,AE,OIM-AB,V54-V63,JUSTECH,RETROFIT KIT</v>
          </cell>
          <cell r="H2817">
            <v>16693.118999999999</v>
          </cell>
          <cell r="I2817" t="str">
            <v>AE</v>
          </cell>
          <cell r="J2817" t="str">
            <v>Retrofit</v>
          </cell>
          <cell r="K2817">
            <v>16693.118999999999</v>
          </cell>
          <cell r="L2817">
            <v>1</v>
          </cell>
          <cell r="M2817" t="str">
            <v>EBD</v>
          </cell>
          <cell r="N2817">
            <v>16693.118999999999</v>
          </cell>
          <cell r="O2817">
            <v>16693.118999999999</v>
          </cell>
          <cell r="P2817" t="b">
            <v>0</v>
          </cell>
          <cell r="Q2817" t="str">
            <v>China</v>
          </cell>
          <cell r="R2817" t="e">
            <v>#N/A</v>
          </cell>
          <cell r="S2817" t="e">
            <v>#N/A</v>
          </cell>
          <cell r="T2817" t="e">
            <v>#N/A</v>
          </cell>
          <cell r="U2817" t="e">
            <v>#N/A</v>
          </cell>
          <cell r="V2817" t="e">
            <v>#N/A</v>
          </cell>
          <cell r="Y2817" t="e">
            <v>#N/A</v>
          </cell>
          <cell r="Z2817">
            <v>16693.118999999999</v>
          </cell>
          <cell r="AB2817" t="str">
            <v>Under</v>
          </cell>
          <cell r="AC2817" t="str">
            <v/>
          </cell>
          <cell r="AD2817" t="e">
            <v>#N/A</v>
          </cell>
          <cell r="AF2817" t="str">
            <v>15823.60 / 16693.12</v>
          </cell>
          <cell r="AG2817">
            <v>16258.360499999999</v>
          </cell>
          <cell r="AH2817">
            <v>1.0267406113919051</v>
          </cell>
          <cell r="AK2817">
            <v>1.0267406113919051</v>
          </cell>
          <cell r="AL2817">
            <v>1.0267406113919051</v>
          </cell>
          <cell r="AM2817">
            <v>0.99993849318324557</v>
          </cell>
          <cell r="AN2817" t="str">
            <v/>
          </cell>
          <cell r="AO2817" t="e">
            <v>#VALUE!</v>
          </cell>
          <cell r="AP2817" t="e">
            <v>#VALUE!</v>
          </cell>
          <cell r="AS2817">
            <v>1</v>
          </cell>
          <cell r="AT2817">
            <v>0</v>
          </cell>
        </row>
        <row r="2818">
          <cell r="B2818">
            <v>384869</v>
          </cell>
          <cell r="C2818" t="str">
            <v>JUSTECH (JIANGSU) PRECISION INDUSTRY CO., LTD.</v>
          </cell>
          <cell r="D2818" t="str">
            <v>V63</v>
          </cell>
          <cell r="E2818" t="str">
            <v>1169096-01-R</v>
          </cell>
          <cell r="F2818" t="str">
            <v>OIM-AB</v>
          </cell>
          <cell r="G2818" t="str">
            <v>EQP,AE,OIM-AB,V53-V63,JUSTECH,RETROFIT KIT</v>
          </cell>
          <cell r="H2818">
            <v>16693.118999999999</v>
          </cell>
          <cell r="I2818" t="str">
            <v>AE</v>
          </cell>
          <cell r="J2818" t="str">
            <v>Retrofit</v>
          </cell>
          <cell r="K2818">
            <v>33386.237999999998</v>
          </cell>
          <cell r="L2818">
            <v>2</v>
          </cell>
          <cell r="M2818" t="str">
            <v>EBD</v>
          </cell>
          <cell r="N2818">
            <v>16693.118999999999</v>
          </cell>
          <cell r="O2818">
            <v>33386.237999999998</v>
          </cell>
          <cell r="P2818" t="b">
            <v>0</v>
          </cell>
          <cell r="Q2818" t="str">
            <v>China</v>
          </cell>
          <cell r="R2818" t="e">
            <v>#N/A</v>
          </cell>
          <cell r="S2818" t="e">
            <v>#N/A</v>
          </cell>
          <cell r="T2818" t="e">
            <v>#N/A</v>
          </cell>
          <cell r="U2818" t="e">
            <v>#N/A</v>
          </cell>
          <cell r="V2818" t="e">
            <v>#N/A</v>
          </cell>
          <cell r="Y2818" t="e">
            <v>#N/A</v>
          </cell>
          <cell r="Z2818">
            <v>33386.237999999998</v>
          </cell>
          <cell r="AB2818" t="str">
            <v>Under</v>
          </cell>
          <cell r="AC2818">
            <v>0.5</v>
          </cell>
          <cell r="AD2818" t="e">
            <v>#N/A</v>
          </cell>
          <cell r="AF2818" t="str">
            <v>15823.60 / 16693.12</v>
          </cell>
          <cell r="AG2818">
            <v>16258.360499999999</v>
          </cell>
          <cell r="AH2818">
            <v>1.0267406113919051</v>
          </cell>
          <cell r="AK2818">
            <v>1.0267406113919051</v>
          </cell>
          <cell r="AL2818">
            <v>2.0534812227838102</v>
          </cell>
          <cell r="AM2818">
            <v>0.99993849318324557</v>
          </cell>
          <cell r="AN2818" t="str">
            <v/>
          </cell>
          <cell r="AO2818" t="e">
            <v>#VALUE!</v>
          </cell>
          <cell r="AP2818" t="e">
            <v>#VALUE!</v>
          </cell>
          <cell r="AS2818">
            <v>1</v>
          </cell>
          <cell r="AT2818">
            <v>0</v>
          </cell>
        </row>
        <row r="2819">
          <cell r="B2819">
            <v>384869</v>
          </cell>
          <cell r="C2819" t="str">
            <v>JUSTECH (JIANGSU) PRECISION INDUSTRY CO., LTD.</v>
          </cell>
          <cell r="D2819" t="str">
            <v>V63</v>
          </cell>
          <cell r="E2819" t="str">
            <v>1169096-01-R</v>
          </cell>
          <cell r="F2819" t="str">
            <v>OIM-AB</v>
          </cell>
          <cell r="G2819" t="str">
            <v>EQP,AE,OIM-AB,V53-V63,JUSTECH,RETROFIT KIT</v>
          </cell>
          <cell r="H2819">
            <v>16693.118999999999</v>
          </cell>
          <cell r="I2819" t="str">
            <v>AE</v>
          </cell>
          <cell r="J2819" t="str">
            <v>Retrofit</v>
          </cell>
          <cell r="K2819">
            <v>50079.356999999996</v>
          </cell>
          <cell r="L2819">
            <v>3</v>
          </cell>
          <cell r="M2819" t="str">
            <v>EBD</v>
          </cell>
          <cell r="N2819">
            <v>16693.118999999999</v>
          </cell>
          <cell r="O2819">
            <v>50079.356999999996</v>
          </cell>
          <cell r="P2819" t="b">
            <v>0</v>
          </cell>
          <cell r="Q2819" t="str">
            <v>China</v>
          </cell>
          <cell r="R2819" t="e">
            <v>#N/A</v>
          </cell>
          <cell r="S2819" t="e">
            <v>#N/A</v>
          </cell>
          <cell r="T2819" t="e">
            <v>#N/A</v>
          </cell>
          <cell r="U2819" t="e">
            <v>#N/A</v>
          </cell>
          <cell r="V2819" t="e">
            <v>#N/A</v>
          </cell>
          <cell r="Y2819" t="e">
            <v>#N/A</v>
          </cell>
          <cell r="Z2819">
            <v>50079.356999999996</v>
          </cell>
          <cell r="AB2819" t="str">
            <v>Under</v>
          </cell>
          <cell r="AC2819">
            <v>0.66666666666666663</v>
          </cell>
          <cell r="AD2819" t="e">
            <v>#N/A</v>
          </cell>
          <cell r="AF2819" t="str">
            <v>15823.60 / 16693.12</v>
          </cell>
          <cell r="AG2819">
            <v>16258.360499999999</v>
          </cell>
          <cell r="AH2819">
            <v>1.0267406113919051</v>
          </cell>
          <cell r="AK2819">
            <v>1.0267406113919051</v>
          </cell>
          <cell r="AL2819">
            <v>3.080221834175715</v>
          </cell>
          <cell r="AM2819">
            <v>0.99993849318324557</v>
          </cell>
          <cell r="AN2819" t="str">
            <v/>
          </cell>
          <cell r="AO2819" t="e">
            <v>#VALUE!</v>
          </cell>
          <cell r="AP2819" t="e">
            <v>#VALUE!</v>
          </cell>
          <cell r="AS2819">
            <v>1</v>
          </cell>
          <cell r="AT2819">
            <v>0</v>
          </cell>
        </row>
        <row r="2820">
          <cell r="B2820">
            <v>384869</v>
          </cell>
          <cell r="C2820" t="str">
            <v>JUSTECH (JIANGSU) PRECISION INDUSTRY CO., LTD.</v>
          </cell>
          <cell r="D2820" t="str">
            <v>V63</v>
          </cell>
          <cell r="E2820" t="str">
            <v>1169096-01-R</v>
          </cell>
          <cell r="F2820" t="str">
            <v>OIM-AB</v>
          </cell>
          <cell r="G2820" t="str">
            <v>EQP,AE,OIM-AB,V53-V63,JUSTECH,RETROFIT KIT</v>
          </cell>
          <cell r="H2820">
            <v>16693.118999999999</v>
          </cell>
          <cell r="I2820" t="str">
            <v>AE</v>
          </cell>
          <cell r="J2820" t="str">
            <v>Retrofit</v>
          </cell>
          <cell r="K2820">
            <v>50079.356999999996</v>
          </cell>
          <cell r="L2820">
            <v>3</v>
          </cell>
          <cell r="M2820" t="str">
            <v>EBD</v>
          </cell>
          <cell r="N2820">
            <v>16693.118999999999</v>
          </cell>
          <cell r="O2820">
            <v>50079.356999999996</v>
          </cell>
          <cell r="P2820" t="b">
            <v>0</v>
          </cell>
          <cell r="Q2820" t="str">
            <v>China</v>
          </cell>
          <cell r="R2820" t="e">
            <v>#N/A</v>
          </cell>
          <cell r="S2820" t="e">
            <v>#N/A</v>
          </cell>
          <cell r="T2820" t="e">
            <v>#N/A</v>
          </cell>
          <cell r="U2820" t="e">
            <v>#N/A</v>
          </cell>
          <cell r="V2820" t="e">
            <v>#N/A</v>
          </cell>
          <cell r="Y2820" t="e">
            <v>#N/A</v>
          </cell>
          <cell r="Z2820">
            <v>50079.356999999996</v>
          </cell>
          <cell r="AB2820" t="str">
            <v>Under</v>
          </cell>
          <cell r="AC2820">
            <v>0.66666666666666663</v>
          </cell>
          <cell r="AD2820" t="e">
            <v>#N/A</v>
          </cell>
          <cell r="AF2820" t="str">
            <v>15823.60 / 16693.12</v>
          </cell>
          <cell r="AG2820">
            <v>16258.360499999999</v>
          </cell>
          <cell r="AH2820">
            <v>1.0267406113919051</v>
          </cell>
          <cell r="AK2820">
            <v>1.0267406113919051</v>
          </cell>
          <cell r="AL2820">
            <v>3.080221834175715</v>
          </cell>
          <cell r="AM2820">
            <v>0.99993849318324557</v>
          </cell>
          <cell r="AN2820" t="str">
            <v/>
          </cell>
          <cell r="AO2820" t="e">
            <v>#VALUE!</v>
          </cell>
          <cell r="AP2820" t="e">
            <v>#VALUE!</v>
          </cell>
          <cell r="AS2820">
            <v>1</v>
          </cell>
          <cell r="AT2820">
            <v>0</v>
          </cell>
        </row>
        <row r="2821">
          <cell r="B2821">
            <v>384868</v>
          </cell>
          <cell r="C2821" t="str">
            <v>JUSTECH (JIANGSU) PRECISION INDUSTRY CO., LTD.</v>
          </cell>
          <cell r="D2821" t="str">
            <v>V63</v>
          </cell>
          <cell r="E2821" t="str">
            <v>1169084-01-R</v>
          </cell>
          <cell r="F2821" t="str">
            <v>OIM-AB</v>
          </cell>
          <cell r="G2821" t="str">
            <v>EQP,AE,OIM-AB(OIM-RB),D93-V63,JUSTECH,RETROFIT KIT</v>
          </cell>
          <cell r="H2821">
            <v>15823.602000000001</v>
          </cell>
          <cell r="I2821" t="str">
            <v>AE</v>
          </cell>
          <cell r="J2821" t="str">
            <v>Retrofit</v>
          </cell>
          <cell r="K2821">
            <v>15823.602000000001</v>
          </cell>
          <cell r="L2821">
            <v>1</v>
          </cell>
          <cell r="M2821" t="str">
            <v>OTS Quote</v>
          </cell>
          <cell r="N2821">
            <v>15823.602000000001</v>
          </cell>
          <cell r="O2821">
            <v>15823.602000000001</v>
          </cell>
          <cell r="P2821" t="b">
            <v>0</v>
          </cell>
          <cell r="Q2821" t="str">
            <v>China</v>
          </cell>
          <cell r="R2821" t="e">
            <v>#N/A</v>
          </cell>
          <cell r="S2821" t="e">
            <v>#N/A</v>
          </cell>
          <cell r="T2821" t="e">
            <v>#N/A</v>
          </cell>
          <cell r="U2821" t="e">
            <v>#N/A</v>
          </cell>
          <cell r="V2821" t="e">
            <v>#N/A</v>
          </cell>
          <cell r="Y2821" t="e">
            <v>#N/A</v>
          </cell>
          <cell r="Z2821">
            <v>15823.602000000001</v>
          </cell>
          <cell r="AB2821" t="str">
            <v>Under</v>
          </cell>
          <cell r="AC2821" t="str">
            <v/>
          </cell>
          <cell r="AD2821" t="e">
            <v>#N/A</v>
          </cell>
          <cell r="AF2821" t="str">
            <v>15823.60 / 16693.12</v>
          </cell>
          <cell r="AG2821">
            <v>16258.360499999999</v>
          </cell>
          <cell r="AH2821">
            <v>0.97325938860809502</v>
          </cell>
          <cell r="AK2821">
            <v>0.97325938860809502</v>
          </cell>
          <cell r="AL2821">
            <v>0.97325938860809502</v>
          </cell>
          <cell r="AM2821">
            <v>0.99993849318324568</v>
          </cell>
          <cell r="AN2821" t="str">
            <v/>
          </cell>
          <cell r="AO2821" t="e">
            <v>#VALUE!</v>
          </cell>
          <cell r="AP2821" t="e">
            <v>#VALUE!</v>
          </cell>
          <cell r="AS2821">
            <v>1</v>
          </cell>
          <cell r="AT2821">
            <v>0</v>
          </cell>
        </row>
        <row r="2822">
          <cell r="B2822">
            <v>384577</v>
          </cell>
          <cell r="C2822" t="str">
            <v>JUSTECH (JIANGSU) PRECISION INDUSTRY CO., LTD.</v>
          </cell>
          <cell r="D2822" t="str">
            <v>V64</v>
          </cell>
          <cell r="E2822" t="str">
            <v>1165522-01</v>
          </cell>
          <cell r="F2822" t="str">
            <v>OIM-AB</v>
          </cell>
          <cell r="G2822" t="str">
            <v>EQP,AE,OIM-AB,V64,JUSTECH</v>
          </cell>
          <cell r="H2822">
            <v>102847.24</v>
          </cell>
          <cell r="I2822" t="str">
            <v>AE</v>
          </cell>
          <cell r="J2822" t="str">
            <v>New Buy</v>
          </cell>
          <cell r="K2822">
            <v>102847.24</v>
          </cell>
          <cell r="L2822">
            <v>1</v>
          </cell>
          <cell r="M2822" t="str">
            <v>EBD</v>
          </cell>
          <cell r="N2822">
            <v>102847.24</v>
          </cell>
          <cell r="O2822">
            <v>102847.24</v>
          </cell>
          <cell r="P2822" t="b">
            <v>0</v>
          </cell>
          <cell r="Q2822" t="str">
            <v>China</v>
          </cell>
          <cell r="R2822" t="e">
            <v>#N/A</v>
          </cell>
          <cell r="S2822" t="e">
            <v>#N/A</v>
          </cell>
          <cell r="T2822" t="e">
            <v>#N/A</v>
          </cell>
          <cell r="U2822" t="e">
            <v>#N/A</v>
          </cell>
          <cell r="V2822" t="e">
            <v>#N/A</v>
          </cell>
          <cell r="Y2822" t="e">
            <v>#N/A</v>
          </cell>
          <cell r="Z2822">
            <v>102847.24</v>
          </cell>
          <cell r="AB2822" t="str">
            <v>Under</v>
          </cell>
          <cell r="AC2822" t="str">
            <v/>
          </cell>
          <cell r="AD2822" t="e">
            <v>#N/A</v>
          </cell>
          <cell r="AF2822">
            <v>102847.24</v>
          </cell>
          <cell r="AG2822">
            <v>102847.24</v>
          </cell>
          <cell r="AH2822">
            <v>1</v>
          </cell>
          <cell r="AK2822">
            <v>1</v>
          </cell>
          <cell r="AL2822">
            <v>1</v>
          </cell>
          <cell r="AM2822">
            <v>0.99999027684165365</v>
          </cell>
          <cell r="AN2822" t="str">
            <v/>
          </cell>
          <cell r="AO2822" t="e">
            <v>#VALUE!</v>
          </cell>
          <cell r="AP2822" t="e">
            <v>#VALUE!</v>
          </cell>
          <cell r="AS2822">
            <v>1</v>
          </cell>
          <cell r="AT2822">
            <v>0</v>
          </cell>
        </row>
        <row r="2823">
          <cell r="B2823">
            <v>385107</v>
          </cell>
          <cell r="C2823" t="str">
            <v>JUSTECH (JIANGSU) PRECISION INDUSTRY CO., LTD.</v>
          </cell>
          <cell r="D2823" t="str">
            <v>V64</v>
          </cell>
          <cell r="E2823" t="str">
            <v>1171167-01-R</v>
          </cell>
          <cell r="F2823" t="str">
            <v>OIM-HB</v>
          </cell>
          <cell r="G2823" t="str">
            <v>EQP,AE,OIM-HB,V57-V64,JUSTECH,RETROFIT KIT</v>
          </cell>
          <cell r="H2823">
            <v>11477.205</v>
          </cell>
          <cell r="I2823" t="str">
            <v>AE</v>
          </cell>
          <cell r="J2823" t="str">
            <v>Retrofit</v>
          </cell>
          <cell r="K2823">
            <v>11477.205</v>
          </cell>
          <cell r="L2823">
            <v>1</v>
          </cell>
          <cell r="M2823" t="str">
            <v>EBD</v>
          </cell>
          <cell r="N2823">
            <v>11477.205</v>
          </cell>
          <cell r="O2823">
            <v>11477.205</v>
          </cell>
          <cell r="P2823" t="b">
            <v>0</v>
          </cell>
          <cell r="Q2823" t="str">
            <v>China</v>
          </cell>
          <cell r="R2823" t="e">
            <v>#N/A</v>
          </cell>
          <cell r="S2823" t="e">
            <v>#N/A</v>
          </cell>
          <cell r="T2823" t="e">
            <v>#N/A</v>
          </cell>
          <cell r="U2823" t="e">
            <v>#N/A</v>
          </cell>
          <cell r="V2823" t="e">
            <v>#N/A</v>
          </cell>
          <cell r="Y2823" t="e">
            <v>#N/A</v>
          </cell>
          <cell r="Z2823">
            <v>11477.205</v>
          </cell>
          <cell r="AB2823" t="str">
            <v>Under</v>
          </cell>
          <cell r="AC2823" t="str">
            <v/>
          </cell>
          <cell r="AD2823" t="e">
            <v>#N/A</v>
          </cell>
          <cell r="AF2823" t="str">
            <v>11471.32 / 11477.21</v>
          </cell>
          <cell r="AG2823">
            <v>11474.261999999999</v>
          </cell>
          <cell r="AH2823">
            <v>1.0002564870838753</v>
          </cell>
          <cell r="AK2823">
            <v>1.0002564870838753</v>
          </cell>
          <cell r="AL2823">
            <v>1.0002564870838753</v>
          </cell>
          <cell r="AM2823">
            <v>0.99991284842545858</v>
          </cell>
          <cell r="AN2823">
            <v>89000</v>
          </cell>
          <cell r="AO2823">
            <v>0.99998876116306645</v>
          </cell>
          <cell r="AP2823">
            <v>0.87104264044943813</v>
          </cell>
          <cell r="AS2823">
            <v>1</v>
          </cell>
          <cell r="AT2823">
            <v>0</v>
          </cell>
        </row>
        <row r="2824">
          <cell r="B2824">
            <v>385106</v>
          </cell>
          <cell r="C2824" t="str">
            <v>JUSTECH (JIANGSU) PRECISION INDUSTRY CO., LTD.</v>
          </cell>
          <cell r="D2824" t="str">
            <v>V64</v>
          </cell>
          <cell r="E2824" t="str">
            <v>1171165-01-R</v>
          </cell>
          <cell r="F2824" t="str">
            <v>OIM-HB</v>
          </cell>
          <cell r="G2824" t="str">
            <v>EQP,AE,OIM-HB,V54-V64,JUSTECH,RETROFIT KIT</v>
          </cell>
          <cell r="H2824">
            <v>11477.205</v>
          </cell>
          <cell r="I2824" t="str">
            <v>AE</v>
          </cell>
          <cell r="J2824" t="str">
            <v>Retrofit</v>
          </cell>
          <cell r="K2824">
            <v>45908.82</v>
          </cell>
          <cell r="L2824">
            <v>4</v>
          </cell>
          <cell r="M2824" t="str">
            <v>EBD</v>
          </cell>
          <cell r="N2824">
            <v>11477.205</v>
          </cell>
          <cell r="O2824">
            <v>45908.82</v>
          </cell>
          <cell r="P2824" t="b">
            <v>0</v>
          </cell>
          <cell r="Q2824" t="str">
            <v>China</v>
          </cell>
          <cell r="R2824" t="e">
            <v>#N/A</v>
          </cell>
          <cell r="S2824" t="e">
            <v>#N/A</v>
          </cell>
          <cell r="T2824" t="e">
            <v>#N/A</v>
          </cell>
          <cell r="U2824" t="e">
            <v>#N/A</v>
          </cell>
          <cell r="V2824" t="e">
            <v>#N/A</v>
          </cell>
          <cell r="Y2824" t="e">
            <v>#N/A</v>
          </cell>
          <cell r="Z2824">
            <v>45908.82</v>
          </cell>
          <cell r="AB2824" t="str">
            <v>Under</v>
          </cell>
          <cell r="AC2824">
            <v>0.75</v>
          </cell>
          <cell r="AD2824" t="e">
            <v>#N/A</v>
          </cell>
          <cell r="AF2824" t="str">
            <v>11471.32 / 11477.21</v>
          </cell>
          <cell r="AG2824">
            <v>11474.261999999999</v>
          </cell>
          <cell r="AH2824">
            <v>1.0002564870838753</v>
          </cell>
          <cell r="AK2824">
            <v>1.0002564870838753</v>
          </cell>
          <cell r="AL2824">
            <v>4.0010259483355011</v>
          </cell>
          <cell r="AM2824">
            <v>0.99991284842545858</v>
          </cell>
          <cell r="AN2824">
            <v>89000</v>
          </cell>
          <cell r="AO2824">
            <v>0.99998876116306645</v>
          </cell>
          <cell r="AP2824">
            <v>0.87104264044943813</v>
          </cell>
          <cell r="AS2824">
            <v>1</v>
          </cell>
          <cell r="AT2824">
            <v>0</v>
          </cell>
        </row>
        <row r="2825">
          <cell r="B2825">
            <v>385106</v>
          </cell>
          <cell r="C2825" t="str">
            <v>JUSTECH (JIANGSU) PRECISION INDUSTRY CO., LTD.</v>
          </cell>
          <cell r="D2825" t="str">
            <v>V64</v>
          </cell>
          <cell r="E2825" t="str">
            <v>1171165-01-R</v>
          </cell>
          <cell r="F2825" t="str">
            <v>OIM-HB</v>
          </cell>
          <cell r="G2825" t="str">
            <v>EQP,AE,OIM-HB,V54-V64,JUSTECH,RETROFIT KIT</v>
          </cell>
          <cell r="H2825">
            <v>11477.205</v>
          </cell>
          <cell r="I2825" t="str">
            <v>AE</v>
          </cell>
          <cell r="J2825" t="str">
            <v>Retrofit</v>
          </cell>
          <cell r="K2825">
            <v>45908.82</v>
          </cell>
          <cell r="L2825">
            <v>4</v>
          </cell>
          <cell r="M2825" t="str">
            <v>EBD</v>
          </cell>
          <cell r="N2825">
            <v>11477.205</v>
          </cell>
          <cell r="O2825">
            <v>45908.82</v>
          </cell>
          <cell r="P2825" t="b">
            <v>0</v>
          </cell>
          <cell r="Q2825" t="str">
            <v>China</v>
          </cell>
          <cell r="R2825" t="e">
            <v>#N/A</v>
          </cell>
          <cell r="S2825" t="e">
            <v>#N/A</v>
          </cell>
          <cell r="T2825" t="e">
            <v>#N/A</v>
          </cell>
          <cell r="U2825" t="e">
            <v>#N/A</v>
          </cell>
          <cell r="V2825" t="e">
            <v>#N/A</v>
          </cell>
          <cell r="Y2825" t="e">
            <v>#N/A</v>
          </cell>
          <cell r="Z2825">
            <v>45908.82</v>
          </cell>
          <cell r="AB2825" t="str">
            <v>Under</v>
          </cell>
          <cell r="AC2825">
            <v>0.75</v>
          </cell>
          <cell r="AD2825" t="e">
            <v>#N/A</v>
          </cell>
          <cell r="AF2825" t="str">
            <v>11471.32 / 11477.21</v>
          </cell>
          <cell r="AG2825">
            <v>11474.261999999999</v>
          </cell>
          <cell r="AH2825">
            <v>1.0002564870838753</v>
          </cell>
          <cell r="AK2825">
            <v>1.0002564870838753</v>
          </cell>
          <cell r="AL2825">
            <v>4.0010259483355011</v>
          </cell>
          <cell r="AM2825">
            <v>0.99991284842545858</v>
          </cell>
          <cell r="AN2825">
            <v>89000</v>
          </cell>
          <cell r="AO2825">
            <v>0.99998876116306645</v>
          </cell>
          <cell r="AP2825">
            <v>0.87104264044943813</v>
          </cell>
          <cell r="AS2825">
            <v>1</v>
          </cell>
          <cell r="AT2825">
            <v>0</v>
          </cell>
        </row>
        <row r="2826">
          <cell r="B2826">
            <v>385105</v>
          </cell>
          <cell r="C2826" t="str">
            <v>JUSTECH (JIANGSU) PRECISION INDUSTRY CO., LTD.</v>
          </cell>
          <cell r="D2826" t="str">
            <v>V64</v>
          </cell>
          <cell r="E2826" t="str">
            <v>1171154-01-R</v>
          </cell>
          <cell r="F2826" t="str">
            <v>OIM-HB</v>
          </cell>
          <cell r="G2826" t="str">
            <v>EQP,AE,OIM-HB,D94-V64,JUSTECH,RETROFIT KIT</v>
          </cell>
          <cell r="H2826">
            <v>11471.319</v>
          </cell>
          <cell r="I2826" t="str">
            <v>AE</v>
          </cell>
          <cell r="J2826" t="str">
            <v>Retrofit</v>
          </cell>
          <cell r="K2826">
            <v>11471.319</v>
          </cell>
          <cell r="L2826">
            <v>1</v>
          </cell>
          <cell r="M2826" t="str">
            <v>OTS Quote</v>
          </cell>
          <cell r="N2826">
            <v>11471.319</v>
          </cell>
          <cell r="O2826">
            <v>11471.319</v>
          </cell>
          <cell r="P2826" t="b">
            <v>0</v>
          </cell>
          <cell r="Q2826" t="str">
            <v>China</v>
          </cell>
          <cell r="R2826" t="e">
            <v>#N/A</v>
          </cell>
          <cell r="S2826" t="e">
            <v>#N/A</v>
          </cell>
          <cell r="T2826" t="e">
            <v>#N/A</v>
          </cell>
          <cell r="U2826" t="e">
            <v>#N/A</v>
          </cell>
          <cell r="V2826" t="e">
            <v>#N/A</v>
          </cell>
          <cell r="Y2826" t="e">
            <v>#N/A</v>
          </cell>
          <cell r="Z2826">
            <v>11471.319</v>
          </cell>
          <cell r="AB2826" t="str">
            <v>Under</v>
          </cell>
          <cell r="AC2826" t="str">
            <v/>
          </cell>
          <cell r="AD2826" t="e">
            <v>#N/A</v>
          </cell>
          <cell r="AF2826" t="str">
            <v>11471.32 / 11477.21</v>
          </cell>
          <cell r="AG2826">
            <v>11474.261999999999</v>
          </cell>
          <cell r="AH2826">
            <v>0.99974351291612484</v>
          </cell>
          <cell r="AK2826">
            <v>0.99974351291612484</v>
          </cell>
          <cell r="AL2826">
            <v>0.99974351291612484</v>
          </cell>
          <cell r="AM2826">
            <v>0.99991284842545869</v>
          </cell>
          <cell r="AN2826">
            <v>89000</v>
          </cell>
          <cell r="AO2826">
            <v>0.99998876692682115</v>
          </cell>
          <cell r="AP2826">
            <v>0.87110877528089881</v>
          </cell>
          <cell r="AS2826">
            <v>1</v>
          </cell>
          <cell r="AT2826">
            <v>0</v>
          </cell>
        </row>
        <row r="2827">
          <cell r="B2827">
            <v>385104</v>
          </cell>
          <cell r="C2827" t="str">
            <v>JUSTECH (JIANGSU) PRECISION INDUSTRY CO., LTD.</v>
          </cell>
          <cell r="D2827" t="str">
            <v>V64</v>
          </cell>
          <cell r="E2827" t="str">
            <v>1171151-01-R</v>
          </cell>
          <cell r="F2827" t="str">
            <v>OIM-HB</v>
          </cell>
          <cell r="G2827" t="str">
            <v>EQP,AE,OIM-HB,D47-V64,JUSTECH,RETROFIT KIT</v>
          </cell>
          <cell r="H2827">
            <v>11471.319</v>
          </cell>
          <cell r="I2827" t="str">
            <v>AE</v>
          </cell>
          <cell r="J2827" t="str">
            <v>Retrofit</v>
          </cell>
          <cell r="K2827">
            <v>11471.319</v>
          </cell>
          <cell r="L2827">
            <v>1</v>
          </cell>
          <cell r="M2827" t="str">
            <v>OTS Quote</v>
          </cell>
          <cell r="N2827">
            <v>11471.319</v>
          </cell>
          <cell r="O2827">
            <v>11471.319</v>
          </cell>
          <cell r="P2827" t="b">
            <v>0</v>
          </cell>
          <cell r="Q2827" t="str">
            <v>China</v>
          </cell>
          <cell r="R2827" t="e">
            <v>#N/A</v>
          </cell>
          <cell r="S2827" t="e">
            <v>#N/A</v>
          </cell>
          <cell r="T2827" t="e">
            <v>#N/A</v>
          </cell>
          <cell r="U2827" t="e">
            <v>#N/A</v>
          </cell>
          <cell r="V2827" t="e">
            <v>#N/A</v>
          </cell>
          <cell r="Y2827" t="e">
            <v>#N/A</v>
          </cell>
          <cell r="Z2827">
            <v>11471.319</v>
          </cell>
          <cell r="AB2827" t="str">
            <v>Under</v>
          </cell>
          <cell r="AC2827" t="str">
            <v/>
          </cell>
          <cell r="AD2827" t="e">
            <v>#N/A</v>
          </cell>
          <cell r="AF2827" t="str">
            <v>11471.32 / 11477.21</v>
          </cell>
          <cell r="AG2827">
            <v>11474.261999999999</v>
          </cell>
          <cell r="AH2827">
            <v>0.99974351291612484</v>
          </cell>
          <cell r="AK2827">
            <v>0.99974351291612484</v>
          </cell>
          <cell r="AL2827">
            <v>0.99974351291612484</v>
          </cell>
          <cell r="AM2827">
            <v>0.99991284842545869</v>
          </cell>
          <cell r="AN2827">
            <v>89000</v>
          </cell>
          <cell r="AO2827">
            <v>0.99998876692682115</v>
          </cell>
          <cell r="AP2827">
            <v>0.87110877528089881</v>
          </cell>
          <cell r="AS2827">
            <v>1</v>
          </cell>
          <cell r="AT2827">
            <v>0</v>
          </cell>
        </row>
        <row r="2828">
          <cell r="B2828">
            <v>384875</v>
          </cell>
          <cell r="C2828" t="str">
            <v>JUSTECH (JIANGSU) PRECISION INDUSTRY CO., LTD.</v>
          </cell>
          <cell r="D2828" t="str">
            <v>V63</v>
          </cell>
          <cell r="E2828" t="str">
            <v>1169129-01-R</v>
          </cell>
          <cell r="F2828" t="str">
            <v>OIM-HB</v>
          </cell>
          <cell r="G2828" t="str">
            <v>EQP,AE,OIM-HB,V57-V63,JUSTECH,RETROFIT KIT</v>
          </cell>
          <cell r="H2828">
            <v>11477.205</v>
          </cell>
          <cell r="I2828" t="str">
            <v>AE</v>
          </cell>
          <cell r="J2828" t="str">
            <v>Retrofit</v>
          </cell>
          <cell r="K2828">
            <v>11477.205</v>
          </cell>
          <cell r="L2828">
            <v>1</v>
          </cell>
          <cell r="M2828" t="str">
            <v>EBD</v>
          </cell>
          <cell r="N2828">
            <v>11477.205</v>
          </cell>
          <cell r="O2828">
            <v>11477.205</v>
          </cell>
          <cell r="P2828" t="b">
            <v>0</v>
          </cell>
          <cell r="Q2828" t="str">
            <v>China</v>
          </cell>
          <cell r="R2828" t="e">
            <v>#N/A</v>
          </cell>
          <cell r="S2828" t="e">
            <v>#N/A</v>
          </cell>
          <cell r="T2828" t="e">
            <v>#N/A</v>
          </cell>
          <cell r="U2828" t="e">
            <v>#N/A</v>
          </cell>
          <cell r="V2828" t="e">
            <v>#N/A</v>
          </cell>
          <cell r="Y2828" t="e">
            <v>#N/A</v>
          </cell>
          <cell r="Z2828">
            <v>11477.205</v>
          </cell>
          <cell r="AB2828" t="str">
            <v>Under</v>
          </cell>
          <cell r="AC2828" t="str">
            <v/>
          </cell>
          <cell r="AD2828" t="e">
            <v>#N/A</v>
          </cell>
          <cell r="AF2828" t="str">
            <v>11471.32 / 11477.21</v>
          </cell>
          <cell r="AG2828">
            <v>11474.261999999999</v>
          </cell>
          <cell r="AH2828">
            <v>1.0002564870838753</v>
          </cell>
          <cell r="AK2828">
            <v>1.0002564870838753</v>
          </cell>
          <cell r="AL2828">
            <v>1.0002564870838753</v>
          </cell>
          <cell r="AM2828">
            <v>0.99991284842545858</v>
          </cell>
          <cell r="AN2828">
            <v>89000</v>
          </cell>
          <cell r="AO2828">
            <v>0.99998876116306645</v>
          </cell>
          <cell r="AP2828">
            <v>0.87104264044943813</v>
          </cell>
          <cell r="AS2828">
            <v>1</v>
          </cell>
          <cell r="AT2828">
            <v>0</v>
          </cell>
        </row>
        <row r="2829">
          <cell r="B2829">
            <v>384874</v>
          </cell>
          <cell r="C2829" t="str">
            <v>JUSTECH (JIANGSU) PRECISION INDUSTRY CO., LTD.</v>
          </cell>
          <cell r="D2829" t="str">
            <v>V63</v>
          </cell>
          <cell r="E2829" t="str">
            <v>1169127-01-R</v>
          </cell>
          <cell r="F2829" t="str">
            <v>OIM-HB</v>
          </cell>
          <cell r="G2829" t="str">
            <v>EQP,AE,OIM-HB,V54-V63,JUSTECH,RETROFIT KIT</v>
          </cell>
          <cell r="H2829">
            <v>11477.205</v>
          </cell>
          <cell r="I2829" t="str">
            <v>AE</v>
          </cell>
          <cell r="J2829" t="str">
            <v>Retrofit</v>
          </cell>
          <cell r="K2829">
            <v>11477.205</v>
          </cell>
          <cell r="L2829">
            <v>1</v>
          </cell>
          <cell r="M2829" t="str">
            <v>EBD</v>
          </cell>
          <cell r="N2829">
            <v>11477.205</v>
          </cell>
          <cell r="O2829">
            <v>11477.205</v>
          </cell>
          <cell r="P2829" t="b">
            <v>0</v>
          </cell>
          <cell r="Q2829" t="str">
            <v>China</v>
          </cell>
          <cell r="R2829" t="e">
            <v>#N/A</v>
          </cell>
          <cell r="S2829" t="e">
            <v>#N/A</v>
          </cell>
          <cell r="T2829" t="e">
            <v>#N/A</v>
          </cell>
          <cell r="U2829" t="e">
            <v>#N/A</v>
          </cell>
          <cell r="V2829" t="e">
            <v>#N/A</v>
          </cell>
          <cell r="Y2829" t="e">
            <v>#N/A</v>
          </cell>
          <cell r="Z2829">
            <v>11477.205</v>
          </cell>
          <cell r="AB2829" t="str">
            <v>Under</v>
          </cell>
          <cell r="AC2829" t="str">
            <v/>
          </cell>
          <cell r="AD2829" t="e">
            <v>#N/A</v>
          </cell>
          <cell r="AF2829" t="str">
            <v>11471.32 / 11477.21</v>
          </cell>
          <cell r="AG2829">
            <v>11474.261999999999</v>
          </cell>
          <cell r="AH2829">
            <v>1.0002564870838753</v>
          </cell>
          <cell r="AK2829">
            <v>1.0002564870838753</v>
          </cell>
          <cell r="AL2829">
            <v>1.0002564870838753</v>
          </cell>
          <cell r="AM2829">
            <v>0.99991284842545858</v>
          </cell>
          <cell r="AN2829">
            <v>89000</v>
          </cell>
          <cell r="AO2829">
            <v>0.99998876116306645</v>
          </cell>
          <cell r="AP2829">
            <v>0.87104264044943813</v>
          </cell>
          <cell r="AS2829">
            <v>1</v>
          </cell>
          <cell r="AT2829">
            <v>0</v>
          </cell>
        </row>
        <row r="2830">
          <cell r="B2830">
            <v>385060</v>
          </cell>
          <cell r="C2830" t="str">
            <v>JUSTECH (JIANGSU) PRECISION INDUSTRY CO., LTD.</v>
          </cell>
          <cell r="D2830" t="str">
            <v>V63</v>
          </cell>
          <cell r="E2830" t="str">
            <v>1170765-01-R</v>
          </cell>
          <cell r="F2830" t="str">
            <v>IT-OQC</v>
          </cell>
          <cell r="G2830" t="str">
            <v>EQP,AE,IT-OQC SINGLE,V57-V63,JUSTECH,RETROFIT KIT</v>
          </cell>
          <cell r="H2830">
            <v>23427.57</v>
          </cell>
          <cell r="I2830" t="str">
            <v>AE</v>
          </cell>
          <cell r="J2830" t="str">
            <v>Retrofit</v>
          </cell>
          <cell r="K2830">
            <v>23427.57</v>
          </cell>
          <cell r="L2830">
            <v>1</v>
          </cell>
          <cell r="M2830" t="str">
            <v>EBD</v>
          </cell>
          <cell r="N2830">
            <v>23427.57</v>
          </cell>
          <cell r="O2830">
            <v>23427.57</v>
          </cell>
          <cell r="P2830" t="b">
            <v>0</v>
          </cell>
          <cell r="Q2830" t="str">
            <v>China</v>
          </cell>
          <cell r="R2830" t="e">
            <v>#N/A</v>
          </cell>
          <cell r="S2830" t="e">
            <v>#N/A</v>
          </cell>
          <cell r="T2830" t="e">
            <v>#N/A</v>
          </cell>
          <cell r="U2830" t="e">
            <v>#N/A</v>
          </cell>
          <cell r="V2830" t="e">
            <v>#N/A</v>
          </cell>
          <cell r="Y2830" t="e">
            <v>#N/A</v>
          </cell>
          <cell r="Z2830">
            <v>23427.57</v>
          </cell>
          <cell r="AB2830" t="str">
            <v>Under</v>
          </cell>
          <cell r="AC2830" t="str">
            <v/>
          </cell>
          <cell r="AD2830" t="e">
            <v>#N/A</v>
          </cell>
          <cell r="AF2830" t="str">
            <v>10900.16 / 13020.00 / 17268.55 / 23427.57 / 24808.20 / 34337.30</v>
          </cell>
          <cell r="AG2830">
            <v>11960.078999999951</v>
          </cell>
          <cell r="AH2830">
            <v>1.9588139844226862</v>
          </cell>
          <cell r="AK2830">
            <v>1.9588139844226862</v>
          </cell>
          <cell r="AL2830">
            <v>1.9588139844226862</v>
          </cell>
          <cell r="AM2830">
            <v>0.99991638851214937</v>
          </cell>
          <cell r="AN2830" t="str">
            <v/>
          </cell>
          <cell r="AO2830" t="e">
            <v>#VALUE!</v>
          </cell>
          <cell r="AP2830" t="e">
            <v>#VALUE!</v>
          </cell>
          <cell r="AS2830">
            <v>1</v>
          </cell>
          <cell r="AT2830">
            <v>0</v>
          </cell>
        </row>
        <row r="2831">
          <cell r="B2831">
            <v>385059</v>
          </cell>
          <cell r="C2831" t="str">
            <v>JUSTECH (JIANGSU) PRECISION INDUSTRY CO., LTD.</v>
          </cell>
          <cell r="D2831" t="str">
            <v>V63</v>
          </cell>
          <cell r="E2831" t="str">
            <v>1170697-01-R</v>
          </cell>
          <cell r="F2831" t="str">
            <v>IT-OQC</v>
          </cell>
          <cell r="G2831" t="str">
            <v>EQP,AE,IT-OQC DOUBLE(IT-OQC 8-BAY),D83-V63,JUSTECH,RETROFIT KIT</v>
          </cell>
          <cell r="H2831">
            <v>34337.299800000001</v>
          </cell>
          <cell r="I2831" t="str">
            <v>AE</v>
          </cell>
          <cell r="J2831" t="str">
            <v>Retrofit</v>
          </cell>
          <cell r="K2831">
            <v>34337.299800000001</v>
          </cell>
          <cell r="L2831">
            <v>1</v>
          </cell>
          <cell r="M2831" t="str">
            <v>OTS Quote</v>
          </cell>
          <cell r="N2831">
            <v>34337.299800000001</v>
          </cell>
          <cell r="O2831">
            <v>34337.299800000001</v>
          </cell>
          <cell r="P2831" t="b">
            <v>0</v>
          </cell>
          <cell r="Q2831" t="str">
            <v>China</v>
          </cell>
          <cell r="R2831" t="e">
            <v>#N/A</v>
          </cell>
          <cell r="S2831" t="e">
            <v>#N/A</v>
          </cell>
          <cell r="T2831" t="e">
            <v>#N/A</v>
          </cell>
          <cell r="U2831" t="e">
            <v>#N/A</v>
          </cell>
          <cell r="V2831" t="e">
            <v>#N/A</v>
          </cell>
          <cell r="Y2831" t="e">
            <v>#N/A</v>
          </cell>
          <cell r="Z2831">
            <v>34337.299800000001</v>
          </cell>
          <cell r="AB2831" t="str">
            <v>Under</v>
          </cell>
          <cell r="AC2831" t="str">
            <v/>
          </cell>
          <cell r="AD2831" t="e">
            <v>#N/A</v>
          </cell>
          <cell r="AF2831" t="str">
            <v>10900.16 / 13020.00 / 17268.55 / 23427.57 / 24808.20 / 34337.30</v>
          </cell>
          <cell r="AG2831">
            <v>11960.078999999951</v>
          </cell>
          <cell r="AH2831">
            <v>2.8709927250480654</v>
          </cell>
          <cell r="AK2831">
            <v>2.8709927250480654</v>
          </cell>
          <cell r="AL2831">
            <v>2.8709927250480654</v>
          </cell>
          <cell r="AM2831">
            <v>0.99991638851214948</v>
          </cell>
          <cell r="AN2831" t="str">
            <v/>
          </cell>
          <cell r="AO2831" t="e">
            <v>#VALUE!</v>
          </cell>
          <cell r="AP2831" t="e">
            <v>#VALUE!</v>
          </cell>
          <cell r="AS2831">
            <v>1</v>
          </cell>
          <cell r="AT2831">
            <v>0</v>
          </cell>
        </row>
        <row r="2832">
          <cell r="B2832">
            <v>385004</v>
          </cell>
          <cell r="C2832" t="str">
            <v>JUSTECH (JIANGSU) PRECISION INDUSTRY CO., LTD.</v>
          </cell>
          <cell r="D2832" t="str">
            <v>V63</v>
          </cell>
          <cell r="E2832" t="str">
            <v>1170353-01-R</v>
          </cell>
          <cell r="F2832" t="str">
            <v>SA-IT-MIDC</v>
          </cell>
          <cell r="G2832" t="str">
            <v>EQP,AE,SA-IT-MIDC 6-BAY,V54-V63,JUSTECH,RETROFIT KIT</v>
          </cell>
          <cell r="H2832">
            <v>19726.509999999998</v>
          </cell>
          <cell r="I2832" t="str">
            <v>AE</v>
          </cell>
          <cell r="J2832" t="str">
            <v>Retrofit</v>
          </cell>
          <cell r="K2832">
            <v>19726.509999999998</v>
          </cell>
          <cell r="L2832">
            <v>1</v>
          </cell>
          <cell r="M2832" t="str">
            <v>EBD</v>
          </cell>
          <cell r="N2832">
            <v>19726.509999999998</v>
          </cell>
          <cell r="O2832">
            <v>19726.509999999998</v>
          </cell>
          <cell r="P2832" t="b">
            <v>0</v>
          </cell>
          <cell r="Q2832" t="str">
            <v>China</v>
          </cell>
          <cell r="R2832" t="e">
            <v>#N/A</v>
          </cell>
          <cell r="S2832" t="e">
            <v>#N/A</v>
          </cell>
          <cell r="T2832" t="e">
            <v>#N/A</v>
          </cell>
          <cell r="U2832" t="e">
            <v>#N/A</v>
          </cell>
          <cell r="V2832" t="e">
            <v>#N/A</v>
          </cell>
          <cell r="Y2832" t="e">
            <v>#N/A</v>
          </cell>
          <cell r="Z2832">
            <v>19726.509999999998</v>
          </cell>
          <cell r="AB2832" t="str">
            <v>Under</v>
          </cell>
          <cell r="AC2832" t="str">
            <v/>
          </cell>
          <cell r="AD2832" t="e">
            <v>#N/A</v>
          </cell>
          <cell r="AF2832" t="str">
            <v>14174.71 / 15358.49 / 19726.51 / 27278.62 / 36310.50 / 88389.00</v>
          </cell>
          <cell r="AG2832">
            <v>20726.663499999951</v>
          </cell>
          <cell r="AH2832">
            <v>0.95174556194247306</v>
          </cell>
          <cell r="AK2832">
            <v>0.95174556194247306</v>
          </cell>
          <cell r="AL2832">
            <v>0.95174556194247306</v>
          </cell>
          <cell r="AM2832">
            <v>0.99995175296786187</v>
          </cell>
          <cell r="AN2832">
            <v>171824</v>
          </cell>
          <cell r="AO2832">
            <v>0.99999446092768218</v>
          </cell>
          <cell r="AP2832">
            <v>0.88519351196573237</v>
          </cell>
          <cell r="AS2832">
            <v>1</v>
          </cell>
          <cell r="AT2832">
            <v>0</v>
          </cell>
        </row>
        <row r="2833">
          <cell r="B2833">
            <v>385003</v>
          </cell>
          <cell r="C2833" t="str">
            <v>JUSTECH (JIANGSU) PRECISION INDUSTRY CO., LTD.</v>
          </cell>
          <cell r="D2833" t="str">
            <v>V63</v>
          </cell>
          <cell r="E2833" t="str">
            <v>1170347-01-R</v>
          </cell>
          <cell r="F2833" t="str">
            <v>SA-IT-MIDC</v>
          </cell>
          <cell r="G2833" t="str">
            <v>EQP,AE,SA-IT-MIDC 6-BAY,V53-V63,JUSTECH,RETROFIT KIT</v>
          </cell>
          <cell r="H2833">
            <v>15358.49</v>
          </cell>
          <cell r="I2833" t="str">
            <v>AE</v>
          </cell>
          <cell r="J2833" t="str">
            <v>Retrofit</v>
          </cell>
          <cell r="K2833">
            <v>46075.47</v>
          </cell>
          <cell r="L2833">
            <v>3</v>
          </cell>
          <cell r="M2833" t="str">
            <v>EBD</v>
          </cell>
          <cell r="N2833">
            <v>15358.49</v>
          </cell>
          <cell r="O2833">
            <v>46075.47</v>
          </cell>
          <cell r="P2833" t="b">
            <v>0</v>
          </cell>
          <cell r="Q2833" t="str">
            <v>China</v>
          </cell>
          <cell r="R2833" t="e">
            <v>#N/A</v>
          </cell>
          <cell r="S2833" t="e">
            <v>#N/A</v>
          </cell>
          <cell r="T2833" t="e">
            <v>#N/A</v>
          </cell>
          <cell r="U2833" t="e">
            <v>#N/A</v>
          </cell>
          <cell r="V2833" t="e">
            <v>#N/A</v>
          </cell>
          <cell r="Y2833" t="e">
            <v>#N/A</v>
          </cell>
          <cell r="Z2833">
            <v>46075.47</v>
          </cell>
          <cell r="AB2833" t="str">
            <v>Under</v>
          </cell>
          <cell r="AC2833">
            <v>0.66666666666666674</v>
          </cell>
          <cell r="AD2833" t="e">
            <v>#N/A</v>
          </cell>
          <cell r="AF2833" t="str">
            <v>14174.71 / 15358.49 / 19726.51 / 27278.62 / 36310.50 / 88389.00</v>
          </cell>
          <cell r="AG2833">
            <v>20726.663499999951</v>
          </cell>
          <cell r="AH2833">
            <v>0.74100156062262679</v>
          </cell>
          <cell r="AK2833">
            <v>0.74100156062262679</v>
          </cell>
          <cell r="AL2833">
            <v>2.2230046818678804</v>
          </cell>
          <cell r="AM2833">
            <v>0.99995175296786198</v>
          </cell>
          <cell r="AN2833">
            <v>171824</v>
          </cell>
          <cell r="AO2833">
            <v>0.99999568743853817</v>
          </cell>
          <cell r="AP2833">
            <v>0.91061498975696065</v>
          </cell>
          <cell r="AS2833">
            <v>1</v>
          </cell>
          <cell r="AT2833">
            <v>0</v>
          </cell>
        </row>
        <row r="2834">
          <cell r="B2834">
            <v>385002</v>
          </cell>
          <cell r="C2834" t="str">
            <v>JUSTECH (JIANGSU) PRECISION INDUSTRY CO., LTD.</v>
          </cell>
          <cell r="D2834" t="str">
            <v>V63</v>
          </cell>
          <cell r="E2834" t="str">
            <v>1170341-01-R</v>
          </cell>
          <cell r="F2834" t="str">
            <v>SA-IT-MIDC</v>
          </cell>
          <cell r="G2834" t="str">
            <v>EQP,AE,SA-IT-MIDC 6-BAY,D93-V63,JUSTECH,RETROFIT KIT</v>
          </cell>
          <cell r="H2834">
            <v>36310.5</v>
          </cell>
          <cell r="I2834" t="str">
            <v>AE</v>
          </cell>
          <cell r="J2834" t="str">
            <v>Retrofit</v>
          </cell>
          <cell r="K2834">
            <v>36310.5</v>
          </cell>
          <cell r="L2834">
            <v>1</v>
          </cell>
          <cell r="M2834" t="str">
            <v>OTS Quote</v>
          </cell>
          <cell r="N2834">
            <v>36310.5</v>
          </cell>
          <cell r="O2834">
            <v>36310.5</v>
          </cell>
          <cell r="P2834" t="b">
            <v>0</v>
          </cell>
          <cell r="Q2834" t="str">
            <v>China</v>
          </cell>
          <cell r="R2834" t="e">
            <v>#N/A</v>
          </cell>
          <cell r="S2834" t="e">
            <v>#N/A</v>
          </cell>
          <cell r="T2834" t="e">
            <v>#N/A</v>
          </cell>
          <cell r="U2834" t="e">
            <v>#N/A</v>
          </cell>
          <cell r="V2834" t="e">
            <v>#N/A</v>
          </cell>
          <cell r="Y2834" t="e">
            <v>#N/A</v>
          </cell>
          <cell r="Z2834">
            <v>36310.5</v>
          </cell>
          <cell r="AB2834" t="str">
            <v>Under</v>
          </cell>
          <cell r="AC2834" t="str">
            <v/>
          </cell>
          <cell r="AD2834" t="e">
            <v>#N/A</v>
          </cell>
          <cell r="AF2834" t="str">
            <v>14174.71 / 15358.49 / 19726.51 / 27278.62 / 36310.50 / 88389.00</v>
          </cell>
          <cell r="AG2834">
            <v>20726.663499999951</v>
          </cell>
          <cell r="AH2834">
            <v>1.7518738604503366</v>
          </cell>
          <cell r="AK2834">
            <v>1.7518738604503366</v>
          </cell>
          <cell r="AL2834">
            <v>1.7518738604503366</v>
          </cell>
          <cell r="AM2834">
            <v>0.99995175296786198</v>
          </cell>
          <cell r="AN2834">
            <v>171824</v>
          </cell>
          <cell r="AO2834">
            <v>0.99998980425400141</v>
          </cell>
          <cell r="AP2834">
            <v>0.7886762035571282</v>
          </cell>
          <cell r="AS2834">
            <v>1</v>
          </cell>
          <cell r="AT2834">
            <v>0</v>
          </cell>
        </row>
        <row r="2835">
          <cell r="B2835">
            <v>384988</v>
          </cell>
          <cell r="C2835" t="str">
            <v>JUSTECH (JIANGSU) PRECISION INDUSTRY CO., LTD.</v>
          </cell>
          <cell r="D2835" t="str">
            <v>V63</v>
          </cell>
          <cell r="E2835" t="str">
            <v>1170170-01-R</v>
          </cell>
          <cell r="F2835" t="str">
            <v>CGS</v>
          </cell>
          <cell r="G2835" t="str">
            <v>EQP,AE,CGS,V53-V63,JUSTECH,RETROFIT KIT</v>
          </cell>
          <cell r="H2835">
            <v>10336.459999999999</v>
          </cell>
          <cell r="I2835" t="str">
            <v>AE</v>
          </cell>
          <cell r="J2835" t="str">
            <v>Retrofit</v>
          </cell>
          <cell r="K2835">
            <v>248075.03999999998</v>
          </cell>
          <cell r="L2835">
            <v>24</v>
          </cell>
          <cell r="M2835" t="str">
            <v>EBD</v>
          </cell>
          <cell r="N2835">
            <v>10336.459999999999</v>
          </cell>
          <cell r="O2835">
            <v>248075.03999999998</v>
          </cell>
          <cell r="P2835" t="b">
            <v>0</v>
          </cell>
          <cell r="Q2835" t="str">
            <v>China</v>
          </cell>
          <cell r="R2835" t="e">
            <v>#N/A</v>
          </cell>
          <cell r="S2835" t="e">
            <v>#N/A</v>
          </cell>
          <cell r="T2835" t="e">
            <v>#N/A</v>
          </cell>
          <cell r="U2835" t="e">
            <v>#N/A</v>
          </cell>
          <cell r="V2835" t="e">
            <v>#N/A</v>
          </cell>
          <cell r="Y2835" t="e">
            <v>#N/A</v>
          </cell>
          <cell r="Z2835">
            <v>248075.03999999998</v>
          </cell>
          <cell r="AB2835" t="str">
            <v>Under</v>
          </cell>
          <cell r="AC2835">
            <v>0.95833333333333337</v>
          </cell>
          <cell r="AD2835" t="e">
            <v>#N/A</v>
          </cell>
          <cell r="AF2835" t="str">
            <v>10336.46 / 15865.92 / 18110.02 / 22028.00 / 23948.00 / 43355.62</v>
          </cell>
          <cell r="AG2835">
            <v>22988</v>
          </cell>
          <cell r="AH2835">
            <v>0.44964590220984857</v>
          </cell>
          <cell r="AK2835">
            <v>0.44964590220984857</v>
          </cell>
          <cell r="AL2835">
            <v>10.791501653036367</v>
          </cell>
          <cell r="AM2835">
            <v>0.9999564990429789</v>
          </cell>
          <cell r="AN2835">
            <v>78570</v>
          </cell>
          <cell r="AO2835">
            <v>0.99999427712991973</v>
          </cell>
          <cell r="AP2835">
            <v>0.86844266259386549</v>
          </cell>
          <cell r="AS2835">
            <v>1</v>
          </cell>
          <cell r="AT2835">
            <v>0</v>
          </cell>
        </row>
        <row r="2836">
          <cell r="B2836">
            <v>384988</v>
          </cell>
          <cell r="C2836" t="str">
            <v>JUSTECH (JIANGSU) PRECISION INDUSTRY CO., LTD.</v>
          </cell>
          <cell r="D2836" t="str">
            <v>V63</v>
          </cell>
          <cell r="E2836" t="str">
            <v>1170170-01-R</v>
          </cell>
          <cell r="F2836" t="str">
            <v>CGS</v>
          </cell>
          <cell r="G2836" t="str">
            <v>EQP,AE,CGS,V53-V63,JUSTECH,RETROFIT KIT</v>
          </cell>
          <cell r="H2836">
            <v>10336.459999999999</v>
          </cell>
          <cell r="I2836" t="str">
            <v>AE</v>
          </cell>
          <cell r="J2836" t="str">
            <v>Retrofit</v>
          </cell>
          <cell r="K2836">
            <v>320430.25999999995</v>
          </cell>
          <cell r="L2836">
            <v>31</v>
          </cell>
          <cell r="M2836" t="str">
            <v>EBD</v>
          </cell>
          <cell r="N2836">
            <v>10336.459999999999</v>
          </cell>
          <cell r="O2836">
            <v>320430.25999999995</v>
          </cell>
          <cell r="P2836" t="b">
            <v>0</v>
          </cell>
          <cell r="Q2836" t="str">
            <v>China</v>
          </cell>
          <cell r="R2836" t="e">
            <v>#N/A</v>
          </cell>
          <cell r="S2836" t="e">
            <v>#N/A</v>
          </cell>
          <cell r="T2836" t="e">
            <v>#N/A</v>
          </cell>
          <cell r="U2836" t="e">
            <v>#N/A</v>
          </cell>
          <cell r="V2836" t="e">
            <v>#N/A</v>
          </cell>
          <cell r="Y2836" t="e">
            <v>#N/A</v>
          </cell>
          <cell r="Z2836">
            <v>320430.25999999995</v>
          </cell>
          <cell r="AB2836" t="str">
            <v>Under</v>
          </cell>
          <cell r="AC2836">
            <v>0.96774193548387089</v>
          </cell>
          <cell r="AD2836" t="e">
            <v>#N/A</v>
          </cell>
          <cell r="AF2836" t="str">
            <v>10336.46 / 15865.92 / 18110.02 / 22028.00 / 23948.00 / 43355.62</v>
          </cell>
          <cell r="AG2836">
            <v>22988</v>
          </cell>
          <cell r="AH2836">
            <v>0.44964590220984857</v>
          </cell>
          <cell r="AK2836">
            <v>0.44964590220984857</v>
          </cell>
          <cell r="AL2836">
            <v>13.939022968505306</v>
          </cell>
          <cell r="AM2836">
            <v>0.9999564990429789</v>
          </cell>
          <cell r="AN2836">
            <v>78570</v>
          </cell>
          <cell r="AO2836">
            <v>0.99999427712991973</v>
          </cell>
          <cell r="AP2836">
            <v>0.86844266259386549</v>
          </cell>
          <cell r="AS2836">
            <v>1</v>
          </cell>
          <cell r="AT2836">
            <v>0</v>
          </cell>
        </row>
        <row r="2837">
          <cell r="B2837">
            <v>384987</v>
          </cell>
          <cell r="C2837" t="str">
            <v>JUSTECH (JIANGSU) PRECISION INDUSTRY CO., LTD.</v>
          </cell>
          <cell r="D2837" t="str">
            <v>V63</v>
          </cell>
          <cell r="E2837" t="str">
            <v>1170165-01-R</v>
          </cell>
          <cell r="F2837" t="str">
            <v>CGS</v>
          </cell>
          <cell r="G2837" t="str">
            <v>EQP,AE,CGS,D47-V63,JUSTECH,RETROFIT KIT</v>
          </cell>
          <cell r="H2837">
            <v>15865.92</v>
          </cell>
          <cell r="I2837" t="str">
            <v>AE</v>
          </cell>
          <cell r="J2837" t="str">
            <v>Retrofit</v>
          </cell>
          <cell r="K2837">
            <v>190391.04000000001</v>
          </cell>
          <cell r="L2837">
            <v>12</v>
          </cell>
          <cell r="M2837" t="str">
            <v>OTS Quote</v>
          </cell>
          <cell r="N2837">
            <v>15865.92</v>
          </cell>
          <cell r="O2837">
            <v>190391.04000000001</v>
          </cell>
          <cell r="P2837" t="b">
            <v>0</v>
          </cell>
          <cell r="Q2837" t="str">
            <v>China</v>
          </cell>
          <cell r="R2837" t="e">
            <v>#N/A</v>
          </cell>
          <cell r="S2837" t="e">
            <v>#N/A</v>
          </cell>
          <cell r="T2837" t="e">
            <v>#N/A</v>
          </cell>
          <cell r="U2837" t="e">
            <v>#N/A</v>
          </cell>
          <cell r="V2837" t="e">
            <v>#N/A</v>
          </cell>
          <cell r="Y2837" t="e">
            <v>#N/A</v>
          </cell>
          <cell r="Z2837">
            <v>190391.04000000001</v>
          </cell>
          <cell r="AB2837" t="str">
            <v>Under</v>
          </cell>
          <cell r="AC2837">
            <v>0.91666666666666663</v>
          </cell>
          <cell r="AD2837" t="e">
            <v>#N/A</v>
          </cell>
          <cell r="AF2837" t="str">
            <v>10336.46 / 15865.92 / 18110.02 / 22028.00 / 23948.00 / 43355.62</v>
          </cell>
          <cell r="AG2837">
            <v>22988</v>
          </cell>
          <cell r="AH2837">
            <v>0.69018270401948845</v>
          </cell>
          <cell r="AK2837">
            <v>0.69018270401948845</v>
          </cell>
          <cell r="AL2837">
            <v>8.2821924482338609</v>
          </cell>
          <cell r="AM2837">
            <v>0.9999564990429789</v>
          </cell>
          <cell r="AN2837">
            <v>78570</v>
          </cell>
          <cell r="AO2837">
            <v>0.99999121569677973</v>
          </cell>
          <cell r="AP2837">
            <v>0.79806643757159224</v>
          </cell>
          <cell r="AS2837">
            <v>1</v>
          </cell>
          <cell r="AT2837">
            <v>0</v>
          </cell>
        </row>
        <row r="2838">
          <cell r="B2838">
            <v>384977</v>
          </cell>
          <cell r="C2838" t="str">
            <v>JUSTECH (JIANGSU) PRECISION INDUSTRY CO., LTD.</v>
          </cell>
          <cell r="D2838" t="str">
            <v>V63</v>
          </cell>
          <cell r="E2838" t="str">
            <v>1170119-01-R</v>
          </cell>
          <cell r="F2838" t="str">
            <v>BGS2</v>
          </cell>
          <cell r="G2838" t="str">
            <v>EQP,AE,BGS2,V53-V63,JUSTECH,RETROFIT KIT</v>
          </cell>
          <cell r="H2838">
            <v>8126.4</v>
          </cell>
          <cell r="I2838" t="str">
            <v>AE</v>
          </cell>
          <cell r="J2838" t="str">
            <v>Retrofit</v>
          </cell>
          <cell r="K2838">
            <v>16252.8</v>
          </cell>
          <cell r="L2838">
            <v>2</v>
          </cell>
          <cell r="M2838" t="str">
            <v>EBD</v>
          </cell>
          <cell r="N2838">
            <v>8126.4</v>
          </cell>
          <cell r="O2838">
            <v>16252.8</v>
          </cell>
          <cell r="P2838" t="b">
            <v>0</v>
          </cell>
          <cell r="Q2838" t="str">
            <v>China</v>
          </cell>
          <cell r="R2838" t="e">
            <v>#N/A</v>
          </cell>
          <cell r="S2838" t="e">
            <v>#N/A</v>
          </cell>
          <cell r="T2838" t="e">
            <v>#N/A</v>
          </cell>
          <cell r="U2838" t="e">
            <v>#N/A</v>
          </cell>
          <cell r="V2838" t="e">
            <v>#N/A</v>
          </cell>
          <cell r="Y2838" t="e">
            <v>#N/A</v>
          </cell>
          <cell r="Z2838">
            <v>16252.8</v>
          </cell>
          <cell r="AB2838" t="str">
            <v>Under</v>
          </cell>
          <cell r="AC2838">
            <v>0.5</v>
          </cell>
          <cell r="AD2838" t="e">
            <v>#N/A</v>
          </cell>
          <cell r="AF2838" t="str">
            <v>5752.00 / 8126.40 / 9766.00 / 17818.25</v>
          </cell>
          <cell r="AG2838">
            <v>7759</v>
          </cell>
          <cell r="AH2838">
            <v>1.0473514628173732</v>
          </cell>
          <cell r="AK2838">
            <v>1.0473514628173732</v>
          </cell>
          <cell r="AL2838">
            <v>2.0947029256347465</v>
          </cell>
          <cell r="AM2838">
            <v>0.9998711174120376</v>
          </cell>
          <cell r="AN2838">
            <v>72113</v>
          </cell>
          <cell r="AO2838">
            <v>0.99998547624613021</v>
          </cell>
          <cell r="AP2838">
            <v>0.88731019372373909</v>
          </cell>
          <cell r="AS2838">
            <v>1</v>
          </cell>
          <cell r="AT2838">
            <v>0</v>
          </cell>
        </row>
        <row r="2839">
          <cell r="B2839">
            <v>384977</v>
          </cell>
          <cell r="C2839" t="str">
            <v>JUSTECH (JIANGSU) PRECISION INDUSTRY CO., LTD.</v>
          </cell>
          <cell r="D2839" t="str">
            <v>V63</v>
          </cell>
          <cell r="E2839" t="str">
            <v>1170119-01-R</v>
          </cell>
          <cell r="F2839" t="str">
            <v>BGS2</v>
          </cell>
          <cell r="G2839" t="str">
            <v>EQP,AE,BGS2,V53-V63,JUSTECH,RETROFIT KIT</v>
          </cell>
          <cell r="H2839">
            <v>8126.4</v>
          </cell>
          <cell r="I2839" t="str">
            <v>AE</v>
          </cell>
          <cell r="J2839" t="str">
            <v>Retrofit</v>
          </cell>
          <cell r="K2839">
            <v>48758.399999999994</v>
          </cell>
          <cell r="L2839">
            <v>6</v>
          </cell>
          <cell r="M2839" t="str">
            <v>EBD</v>
          </cell>
          <cell r="N2839">
            <v>8126.4</v>
          </cell>
          <cell r="O2839">
            <v>48758.399999999994</v>
          </cell>
          <cell r="P2839" t="b">
            <v>0</v>
          </cell>
          <cell r="Q2839" t="str">
            <v>China</v>
          </cell>
          <cell r="R2839" t="e">
            <v>#N/A</v>
          </cell>
          <cell r="S2839" t="e">
            <v>#N/A</v>
          </cell>
          <cell r="T2839" t="e">
            <v>#N/A</v>
          </cell>
          <cell r="U2839" t="e">
            <v>#N/A</v>
          </cell>
          <cell r="V2839" t="e">
            <v>#N/A</v>
          </cell>
          <cell r="Y2839" t="e">
            <v>#N/A</v>
          </cell>
          <cell r="Z2839">
            <v>48758.399999999994</v>
          </cell>
          <cell r="AB2839" t="str">
            <v>Under</v>
          </cell>
          <cell r="AC2839">
            <v>0.83333333333333326</v>
          </cell>
          <cell r="AD2839" t="e">
            <v>#N/A</v>
          </cell>
          <cell r="AF2839" t="str">
            <v>5752.00 / 8126.40 / 9766.00 / 17818.25</v>
          </cell>
          <cell r="AG2839">
            <v>7759</v>
          </cell>
          <cell r="AH2839">
            <v>1.0473514628173732</v>
          </cell>
          <cell r="AK2839">
            <v>1.0473514628173732</v>
          </cell>
          <cell r="AL2839">
            <v>6.2841087769042394</v>
          </cell>
          <cell r="AM2839">
            <v>0.9998711174120376</v>
          </cell>
          <cell r="AN2839">
            <v>72113</v>
          </cell>
          <cell r="AO2839">
            <v>0.99998547624613021</v>
          </cell>
          <cell r="AP2839">
            <v>0.88731019372373909</v>
          </cell>
          <cell r="AS2839">
            <v>1</v>
          </cell>
          <cell r="AT2839">
            <v>0</v>
          </cell>
        </row>
        <row r="2840">
          <cell r="B2840">
            <v>384977</v>
          </cell>
          <cell r="C2840" t="str">
            <v>JUSTECH (JIANGSU) PRECISION INDUSTRY CO., LTD.</v>
          </cell>
          <cell r="D2840" t="str">
            <v>V63</v>
          </cell>
          <cell r="E2840" t="str">
            <v>1170119-01-R</v>
          </cell>
          <cell r="F2840" t="str">
            <v>BGS2</v>
          </cell>
          <cell r="G2840" t="str">
            <v>EQP,AE,BGS2,V53-V63,JUSTECH,RETROFIT KIT</v>
          </cell>
          <cell r="H2840">
            <v>8126.4</v>
          </cell>
          <cell r="I2840" t="str">
            <v>AE</v>
          </cell>
          <cell r="J2840" t="str">
            <v>Retrofit</v>
          </cell>
          <cell r="K2840">
            <v>146275.19999999998</v>
          </cell>
          <cell r="L2840">
            <v>18</v>
          </cell>
          <cell r="M2840" t="str">
            <v>EBD</v>
          </cell>
          <cell r="N2840">
            <v>8126.4</v>
          </cell>
          <cell r="O2840">
            <v>146275.19999999998</v>
          </cell>
          <cell r="P2840" t="b">
            <v>0</v>
          </cell>
          <cell r="Q2840" t="str">
            <v>China</v>
          </cell>
          <cell r="R2840" t="e">
            <v>#N/A</v>
          </cell>
          <cell r="S2840" t="e">
            <v>#N/A</v>
          </cell>
          <cell r="T2840" t="e">
            <v>#N/A</v>
          </cell>
          <cell r="U2840" t="e">
            <v>#N/A</v>
          </cell>
          <cell r="V2840" t="e">
            <v>#N/A</v>
          </cell>
          <cell r="Y2840" t="e">
            <v>#N/A</v>
          </cell>
          <cell r="Z2840">
            <v>146275.19999999998</v>
          </cell>
          <cell r="AB2840" t="str">
            <v>Under</v>
          </cell>
          <cell r="AC2840">
            <v>0.94444444444444453</v>
          </cell>
          <cell r="AD2840" t="e">
            <v>#N/A</v>
          </cell>
          <cell r="AF2840" t="str">
            <v>5752.00 / 8126.40 / 9766.00 / 17818.25</v>
          </cell>
          <cell r="AG2840">
            <v>7759</v>
          </cell>
          <cell r="AH2840">
            <v>1.0473514628173732</v>
          </cell>
          <cell r="AK2840">
            <v>1.0473514628173732</v>
          </cell>
          <cell r="AL2840">
            <v>18.852326330712717</v>
          </cell>
          <cell r="AM2840">
            <v>0.9998711174120376</v>
          </cell>
          <cell r="AN2840">
            <v>72113</v>
          </cell>
          <cell r="AO2840">
            <v>0.99998547624613021</v>
          </cell>
          <cell r="AP2840">
            <v>0.88731019372373909</v>
          </cell>
          <cell r="AS2840">
            <v>1</v>
          </cell>
          <cell r="AT2840">
            <v>0</v>
          </cell>
        </row>
        <row r="2841">
          <cell r="B2841">
            <v>384976</v>
          </cell>
          <cell r="C2841" t="str">
            <v>JUSTECH (JIANGSU) PRECISION INDUSTRY CO., LTD.</v>
          </cell>
          <cell r="D2841" t="str">
            <v>V63</v>
          </cell>
          <cell r="E2841" t="str">
            <v>1170114-01-R</v>
          </cell>
          <cell r="F2841" t="str">
            <v>BGS2</v>
          </cell>
          <cell r="G2841" t="str">
            <v>EQP,AE,BGS2,D47-V63,JUSTECH,RETROFIT KIT</v>
          </cell>
          <cell r="H2841">
            <v>17818.25</v>
          </cell>
          <cell r="I2841" t="str">
            <v>AE</v>
          </cell>
          <cell r="J2841" t="str">
            <v>Retrofit</v>
          </cell>
          <cell r="K2841">
            <v>213819</v>
          </cell>
          <cell r="L2841">
            <v>12</v>
          </cell>
          <cell r="M2841" t="str">
            <v>OTS Quote</v>
          </cell>
          <cell r="N2841">
            <v>17818.25</v>
          </cell>
          <cell r="O2841">
            <v>213819</v>
          </cell>
          <cell r="P2841" t="b">
            <v>0</v>
          </cell>
          <cell r="Q2841" t="str">
            <v>China</v>
          </cell>
          <cell r="R2841" t="e">
            <v>#N/A</v>
          </cell>
          <cell r="S2841" t="e">
            <v>#N/A</v>
          </cell>
          <cell r="T2841" t="e">
            <v>#N/A</v>
          </cell>
          <cell r="U2841" t="e">
            <v>#N/A</v>
          </cell>
          <cell r="V2841" t="e">
            <v>#N/A</v>
          </cell>
          <cell r="Y2841" t="e">
            <v>#N/A</v>
          </cell>
          <cell r="Z2841">
            <v>213819</v>
          </cell>
          <cell r="AB2841" t="str">
            <v>Under</v>
          </cell>
          <cell r="AC2841">
            <v>0.91666666666666663</v>
          </cell>
          <cell r="AD2841" t="e">
            <v>#N/A</v>
          </cell>
          <cell r="AF2841" t="str">
            <v>5752.00 / 8126.40 / 9766.00 / 17818.25</v>
          </cell>
          <cell r="AG2841">
            <v>7759</v>
          </cell>
          <cell r="AH2841">
            <v>2.2964621729604331</v>
          </cell>
          <cell r="AK2841">
            <v>2.2964621729604331</v>
          </cell>
          <cell r="AL2841">
            <v>27.557546075525195</v>
          </cell>
          <cell r="AM2841">
            <v>0.99987111741203771</v>
          </cell>
          <cell r="AN2841">
            <v>72113</v>
          </cell>
          <cell r="AO2841">
            <v>0.99996815467151601</v>
          </cell>
          <cell r="AP2841">
            <v>0.75291209629331746</v>
          </cell>
          <cell r="AS2841">
            <v>1</v>
          </cell>
          <cell r="AT2841">
            <v>0</v>
          </cell>
        </row>
        <row r="2842">
          <cell r="B2842">
            <v>384971</v>
          </cell>
          <cell r="C2842" t="str">
            <v>JUSTECH (JIANGSU) PRECISION INDUSTRY CO., LTD.</v>
          </cell>
          <cell r="D2842" t="str">
            <v>V63</v>
          </cell>
          <cell r="E2842" t="str">
            <v>1170085-01-R</v>
          </cell>
          <cell r="F2842" t="str">
            <v>BGS1</v>
          </cell>
          <cell r="G2842" t="str">
            <v>EQP,AE,BGS1,V53-V63,JUSTECH,RETROFIT KIT</v>
          </cell>
          <cell r="H2842">
            <v>6744.31</v>
          </cell>
          <cell r="I2842" t="str">
            <v>AE</v>
          </cell>
          <cell r="J2842" t="str">
            <v>Retrofit</v>
          </cell>
          <cell r="K2842">
            <v>13488.62</v>
          </cell>
          <cell r="L2842">
            <v>2</v>
          </cell>
          <cell r="M2842" t="str">
            <v>EBD</v>
          </cell>
          <cell r="N2842">
            <v>6744.31</v>
          </cell>
          <cell r="O2842">
            <v>13488.62</v>
          </cell>
          <cell r="P2842" t="b">
            <v>0</v>
          </cell>
          <cell r="Q2842" t="str">
            <v>China</v>
          </cell>
          <cell r="R2842" t="e">
            <v>#N/A</v>
          </cell>
          <cell r="S2842" t="e">
            <v>#N/A</v>
          </cell>
          <cell r="T2842" t="e">
            <v>#N/A</v>
          </cell>
          <cell r="U2842" t="e">
            <v>#N/A</v>
          </cell>
          <cell r="V2842" t="e">
            <v>#N/A</v>
          </cell>
          <cell r="Y2842" t="e">
            <v>#N/A</v>
          </cell>
          <cell r="Z2842">
            <v>13488.62</v>
          </cell>
          <cell r="AB2842" t="str">
            <v>Under</v>
          </cell>
          <cell r="AC2842">
            <v>0.5</v>
          </cell>
          <cell r="AD2842" t="e">
            <v>#N/A</v>
          </cell>
          <cell r="AF2842" t="str">
            <v>6546.00 / 6744.31 / 7200.13 / 15130.71</v>
          </cell>
          <cell r="AG2842">
            <v>6873.0650000000005</v>
          </cell>
          <cell r="AH2842">
            <v>0.98126672743528542</v>
          </cell>
          <cell r="AK2842">
            <v>0.98126672743528542</v>
          </cell>
          <cell r="AL2842">
            <v>1.9625334548705708</v>
          </cell>
          <cell r="AM2842">
            <v>0.99985450450417679</v>
          </cell>
          <cell r="AN2842">
            <v>68142</v>
          </cell>
          <cell r="AO2842">
            <v>0.99998559967820966</v>
          </cell>
          <cell r="AP2842">
            <v>0.90102565231428489</v>
          </cell>
          <cell r="AS2842">
            <v>1</v>
          </cell>
          <cell r="AT2842">
            <v>0</v>
          </cell>
        </row>
        <row r="2843">
          <cell r="B2843">
            <v>384971</v>
          </cell>
          <cell r="C2843" t="str">
            <v>JUSTECH (JIANGSU) PRECISION INDUSTRY CO., LTD.</v>
          </cell>
          <cell r="D2843" t="str">
            <v>V63</v>
          </cell>
          <cell r="E2843" t="str">
            <v>1170085-01-R</v>
          </cell>
          <cell r="F2843" t="str">
            <v>BGS1</v>
          </cell>
          <cell r="G2843" t="str">
            <v>EQP,AE,BGS1,V53-V63,JUSTECH,RETROFIT KIT</v>
          </cell>
          <cell r="H2843">
            <v>6744.31</v>
          </cell>
          <cell r="I2843" t="str">
            <v>AE</v>
          </cell>
          <cell r="J2843" t="str">
            <v>Retrofit</v>
          </cell>
          <cell r="K2843">
            <v>40465.86</v>
          </cell>
          <cell r="L2843">
            <v>6</v>
          </cell>
          <cell r="M2843" t="str">
            <v>EBD</v>
          </cell>
          <cell r="N2843">
            <v>6744.31</v>
          </cell>
          <cell r="O2843">
            <v>40465.86</v>
          </cell>
          <cell r="P2843" t="b">
            <v>0</v>
          </cell>
          <cell r="Q2843" t="str">
            <v>China</v>
          </cell>
          <cell r="R2843" t="e">
            <v>#N/A</v>
          </cell>
          <cell r="S2843" t="e">
            <v>#N/A</v>
          </cell>
          <cell r="T2843" t="e">
            <v>#N/A</v>
          </cell>
          <cell r="U2843" t="e">
            <v>#N/A</v>
          </cell>
          <cell r="V2843" t="e">
            <v>#N/A</v>
          </cell>
          <cell r="Y2843" t="e">
            <v>#N/A</v>
          </cell>
          <cell r="Z2843">
            <v>40465.86</v>
          </cell>
          <cell r="AB2843" t="str">
            <v>Under</v>
          </cell>
          <cell r="AC2843">
            <v>0.83333333333333337</v>
          </cell>
          <cell r="AD2843" t="e">
            <v>#N/A</v>
          </cell>
          <cell r="AF2843" t="str">
            <v>6546.00 / 6744.31 / 7200.13 / 15130.71</v>
          </cell>
          <cell r="AG2843">
            <v>6873.0650000000005</v>
          </cell>
          <cell r="AH2843">
            <v>0.98126672743528542</v>
          </cell>
          <cell r="AK2843">
            <v>0.98126672743528542</v>
          </cell>
          <cell r="AL2843">
            <v>5.8876003646117123</v>
          </cell>
          <cell r="AM2843">
            <v>0.99985450450417679</v>
          </cell>
          <cell r="AN2843">
            <v>68142</v>
          </cell>
          <cell r="AO2843">
            <v>0.99998559967820966</v>
          </cell>
          <cell r="AP2843">
            <v>0.90102565231428489</v>
          </cell>
          <cell r="AS2843">
            <v>1</v>
          </cell>
          <cell r="AT2843">
            <v>0</v>
          </cell>
        </row>
        <row r="2844">
          <cell r="B2844">
            <v>384971</v>
          </cell>
          <cell r="C2844" t="str">
            <v>JUSTECH (JIANGSU) PRECISION INDUSTRY CO., LTD.</v>
          </cell>
          <cell r="D2844" t="str">
            <v>V63</v>
          </cell>
          <cell r="E2844" t="str">
            <v>1170085-01-R</v>
          </cell>
          <cell r="F2844" t="str">
            <v>BGS1</v>
          </cell>
          <cell r="G2844" t="str">
            <v>EQP,AE,BGS1,V53-V63,JUSTECH,RETROFIT KIT</v>
          </cell>
          <cell r="H2844">
            <v>6744.31</v>
          </cell>
          <cell r="I2844" t="str">
            <v>AE</v>
          </cell>
          <cell r="J2844" t="str">
            <v>Retrofit</v>
          </cell>
          <cell r="K2844">
            <v>121397.58</v>
          </cell>
          <cell r="L2844">
            <v>18</v>
          </cell>
          <cell r="M2844" t="str">
            <v>EBD</v>
          </cell>
          <cell r="N2844">
            <v>6744.31</v>
          </cell>
          <cell r="O2844">
            <v>121397.58</v>
          </cell>
          <cell r="P2844" t="b">
            <v>0</v>
          </cell>
          <cell r="Q2844" t="str">
            <v>China</v>
          </cell>
          <cell r="R2844" t="e">
            <v>#N/A</v>
          </cell>
          <cell r="S2844" t="e">
            <v>#N/A</v>
          </cell>
          <cell r="T2844" t="e">
            <v>#N/A</v>
          </cell>
          <cell r="U2844" t="e">
            <v>#N/A</v>
          </cell>
          <cell r="V2844" t="e">
            <v>#N/A</v>
          </cell>
          <cell r="Y2844" t="e">
            <v>#N/A</v>
          </cell>
          <cell r="Z2844">
            <v>121397.58</v>
          </cell>
          <cell r="AB2844" t="str">
            <v>Under</v>
          </cell>
          <cell r="AC2844">
            <v>0.94444444444444442</v>
          </cell>
          <cell r="AD2844" t="e">
            <v>#N/A</v>
          </cell>
          <cell r="AF2844" t="str">
            <v>6546.00 / 6744.31 / 7200.13 / 15130.71</v>
          </cell>
          <cell r="AG2844">
            <v>6873.0650000000005</v>
          </cell>
          <cell r="AH2844">
            <v>0.98126672743528542</v>
          </cell>
          <cell r="AK2844">
            <v>0.98126672743528542</v>
          </cell>
          <cell r="AL2844">
            <v>17.662801093835139</v>
          </cell>
          <cell r="AM2844">
            <v>0.99985450450417679</v>
          </cell>
          <cell r="AN2844">
            <v>68142</v>
          </cell>
          <cell r="AO2844">
            <v>0.99998559967820966</v>
          </cell>
          <cell r="AP2844">
            <v>0.90102565231428489</v>
          </cell>
          <cell r="AS2844">
            <v>1</v>
          </cell>
          <cell r="AT2844">
            <v>0</v>
          </cell>
        </row>
        <row r="2845">
          <cell r="B2845">
            <v>384970</v>
          </cell>
          <cell r="C2845" t="str">
            <v>JUSTECH (JIANGSU) PRECISION INDUSTRY CO., LTD.</v>
          </cell>
          <cell r="D2845" t="str">
            <v>V63</v>
          </cell>
          <cell r="E2845" t="str">
            <v>1170080-01-R</v>
          </cell>
          <cell r="F2845" t="str">
            <v>BGS1</v>
          </cell>
          <cell r="G2845" t="str">
            <v>EQP,AE,BGS1,D47-V63,JUSTECH,RETROFIT KIT</v>
          </cell>
          <cell r="H2845">
            <v>15130.71</v>
          </cell>
          <cell r="I2845" t="str">
            <v>AE</v>
          </cell>
          <cell r="J2845" t="str">
            <v>Retrofit</v>
          </cell>
          <cell r="K2845">
            <v>181568.52</v>
          </cell>
          <cell r="L2845">
            <v>12</v>
          </cell>
          <cell r="M2845" t="str">
            <v>OTS Quote</v>
          </cell>
          <cell r="N2845">
            <v>15130.71</v>
          </cell>
          <cell r="O2845">
            <v>181568.52</v>
          </cell>
          <cell r="P2845" t="b">
            <v>0</v>
          </cell>
          <cell r="Q2845" t="str">
            <v>China</v>
          </cell>
          <cell r="R2845" t="e">
            <v>#N/A</v>
          </cell>
          <cell r="S2845" t="e">
            <v>#N/A</v>
          </cell>
          <cell r="T2845" t="e">
            <v>#N/A</v>
          </cell>
          <cell r="U2845" t="e">
            <v>#N/A</v>
          </cell>
          <cell r="V2845" t="e">
            <v>#N/A</v>
          </cell>
          <cell r="Y2845" t="e">
            <v>#N/A</v>
          </cell>
          <cell r="Z2845">
            <v>181568.52</v>
          </cell>
          <cell r="AB2845" t="str">
            <v>Under</v>
          </cell>
          <cell r="AC2845">
            <v>0.91666666666666674</v>
          </cell>
          <cell r="AD2845" t="e">
            <v>#N/A</v>
          </cell>
          <cell r="AF2845" t="str">
            <v>6546.00 / 6744.31 / 7200.13 / 15130.71</v>
          </cell>
          <cell r="AG2845">
            <v>6873.0650000000005</v>
          </cell>
          <cell r="AH2845">
            <v>2.2014501536068694</v>
          </cell>
          <cell r="AK2845">
            <v>2.2014501536068694</v>
          </cell>
          <cell r="AL2845">
            <v>26.417401843282434</v>
          </cell>
          <cell r="AM2845">
            <v>0.99985450450417679</v>
          </cell>
          <cell r="AN2845">
            <v>68142</v>
          </cell>
          <cell r="AO2845">
            <v>0.99996769319724099</v>
          </cell>
          <cell r="AP2845">
            <v>0.77795324469490179</v>
          </cell>
          <cell r="AS2845">
            <v>1</v>
          </cell>
          <cell r="AT2845">
            <v>0</v>
          </cell>
        </row>
        <row r="2846">
          <cell r="B2846">
            <v>384967</v>
          </cell>
          <cell r="C2846" t="str">
            <v>JUSTECH (JIANGSU) PRECISION INDUSTRY CO., LTD.</v>
          </cell>
          <cell r="D2846" t="str">
            <v>V63</v>
          </cell>
          <cell r="E2846" t="str">
            <v>1170059-01-R</v>
          </cell>
          <cell r="F2846" t="str">
            <v>BAA</v>
          </cell>
          <cell r="G2846" t="str">
            <v>EQP,AE,BAA,V53-V63,JUSTECH,RETROFIT KIT</v>
          </cell>
          <cell r="H2846">
            <v>8200</v>
          </cell>
          <cell r="I2846" t="str">
            <v>AE</v>
          </cell>
          <cell r="J2846" t="str">
            <v>Retrofit</v>
          </cell>
          <cell r="K2846">
            <v>164000</v>
          </cell>
          <cell r="L2846">
            <v>20</v>
          </cell>
          <cell r="M2846" t="str">
            <v>EBD</v>
          </cell>
          <cell r="N2846">
            <v>8200</v>
          </cell>
          <cell r="O2846">
            <v>164000</v>
          </cell>
          <cell r="P2846" t="b">
            <v>0</v>
          </cell>
          <cell r="Q2846" t="str">
            <v>China</v>
          </cell>
          <cell r="R2846">
            <v>1551.2</v>
          </cell>
          <cell r="S2846">
            <v>97.03</v>
          </cell>
          <cell r="T2846">
            <v>1583.14</v>
          </cell>
          <cell r="U2846">
            <v>5577.9</v>
          </cell>
          <cell r="V2846">
            <v>1403.7792233480654</v>
          </cell>
          <cell r="Y2846">
            <v>661.8964607918092</v>
          </cell>
          <cell r="Z2846">
            <v>164000</v>
          </cell>
          <cell r="AB2846" t="str">
            <v>Under</v>
          </cell>
          <cell r="AC2846">
            <v>0.95</v>
          </cell>
          <cell r="AD2846">
            <v>2065.6756841398746</v>
          </cell>
          <cell r="AF2846" t="str">
            <v>8200.00 / 19233.30 / 30568.26</v>
          </cell>
          <cell r="AG2846">
            <v>19384.129999999997</v>
          </cell>
          <cell r="AH2846">
            <v>0.42302646546427419</v>
          </cell>
          <cell r="AK2846">
            <v>0.42302646546427419</v>
          </cell>
          <cell r="AL2846">
            <v>8.4605293092854836</v>
          </cell>
          <cell r="AM2846">
            <v>0.99994841140665081</v>
          </cell>
          <cell r="AN2846">
            <v>76800</v>
          </cell>
          <cell r="AO2846">
            <v>0.99999449184289768</v>
          </cell>
          <cell r="AP2846">
            <v>0.89322916666666663</v>
          </cell>
          <cell r="AS2846">
            <v>1</v>
          </cell>
          <cell r="AT2846">
            <v>0</v>
          </cell>
        </row>
        <row r="2847">
          <cell r="B2847">
            <v>384967</v>
          </cell>
          <cell r="C2847" t="str">
            <v>JUSTECH (JIANGSU) PRECISION INDUSTRY CO., LTD.</v>
          </cell>
          <cell r="D2847" t="str">
            <v>V63</v>
          </cell>
          <cell r="E2847" t="str">
            <v>1170059-01-R</v>
          </cell>
          <cell r="F2847" t="str">
            <v>BAA</v>
          </cell>
          <cell r="G2847" t="str">
            <v>EQP,AE,BAA,V53-V63,JUSTECH,RETROFIT KIT</v>
          </cell>
          <cell r="H2847">
            <v>8200</v>
          </cell>
          <cell r="I2847" t="str">
            <v>AE</v>
          </cell>
          <cell r="J2847" t="str">
            <v>Retrofit</v>
          </cell>
          <cell r="K2847">
            <v>205000</v>
          </cell>
          <cell r="L2847">
            <v>25</v>
          </cell>
          <cell r="M2847" t="str">
            <v>EBD</v>
          </cell>
          <cell r="N2847">
            <v>8200</v>
          </cell>
          <cell r="O2847">
            <v>205000</v>
          </cell>
          <cell r="P2847" t="b">
            <v>0</v>
          </cell>
          <cell r="Q2847" t="str">
            <v>China</v>
          </cell>
          <cell r="R2847">
            <v>1551.2</v>
          </cell>
          <cell r="S2847">
            <v>97.03</v>
          </cell>
          <cell r="T2847">
            <v>1583.14</v>
          </cell>
          <cell r="U2847">
            <v>5577.9</v>
          </cell>
          <cell r="V2847">
            <v>1403.7792233480654</v>
          </cell>
          <cell r="Y2847">
            <v>661.8964607918092</v>
          </cell>
          <cell r="Z2847">
            <v>205000</v>
          </cell>
          <cell r="AB2847" t="str">
            <v>Under</v>
          </cell>
          <cell r="AC2847">
            <v>0.96</v>
          </cell>
          <cell r="AD2847">
            <v>2065.6756841398746</v>
          </cell>
          <cell r="AF2847" t="str">
            <v>8200.00 / 19233.30 / 30568.26</v>
          </cell>
          <cell r="AG2847">
            <v>19384.129999999997</v>
          </cell>
          <cell r="AH2847">
            <v>0.42302646546427419</v>
          </cell>
          <cell r="AK2847">
            <v>0.42302646546427419</v>
          </cell>
          <cell r="AL2847">
            <v>10.575661636606855</v>
          </cell>
          <cell r="AM2847">
            <v>0.99994841140665081</v>
          </cell>
          <cell r="AN2847">
            <v>76800</v>
          </cell>
          <cell r="AO2847">
            <v>0.99999449184289768</v>
          </cell>
          <cell r="AP2847">
            <v>0.89322916666666663</v>
          </cell>
          <cell r="AS2847">
            <v>1</v>
          </cell>
          <cell r="AT2847">
            <v>0</v>
          </cell>
        </row>
        <row r="2848">
          <cell r="B2848">
            <v>384967</v>
          </cell>
          <cell r="C2848" t="str">
            <v>JUSTECH (JIANGSU) PRECISION INDUSTRY CO., LTD.</v>
          </cell>
          <cell r="D2848" t="str">
            <v>V63</v>
          </cell>
          <cell r="E2848" t="str">
            <v>1170059-01-R</v>
          </cell>
          <cell r="F2848" t="str">
            <v>BAA</v>
          </cell>
          <cell r="G2848" t="str">
            <v>EQP,AE,BAA,V53-V63,JUSTECH,RETROFIT KIT</v>
          </cell>
          <cell r="H2848">
            <v>8200</v>
          </cell>
          <cell r="I2848" t="str">
            <v>AE</v>
          </cell>
          <cell r="J2848" t="str">
            <v>Retrofit</v>
          </cell>
          <cell r="K2848">
            <v>328000</v>
          </cell>
          <cell r="L2848">
            <v>40</v>
          </cell>
          <cell r="M2848" t="str">
            <v>EBD</v>
          </cell>
          <cell r="N2848">
            <v>8200</v>
          </cell>
          <cell r="O2848">
            <v>328000</v>
          </cell>
          <cell r="P2848" t="b">
            <v>0</v>
          </cell>
          <cell r="Q2848" t="str">
            <v>China</v>
          </cell>
          <cell r="R2848">
            <v>1551.2</v>
          </cell>
          <cell r="S2848">
            <v>97.03</v>
          </cell>
          <cell r="T2848">
            <v>1583.14</v>
          </cell>
          <cell r="U2848">
            <v>5577.9</v>
          </cell>
          <cell r="V2848">
            <v>1403.7792233480654</v>
          </cell>
          <cell r="Y2848">
            <v>661.8964607918092</v>
          </cell>
          <cell r="Z2848">
            <v>328000</v>
          </cell>
          <cell r="AB2848" t="str">
            <v>Under</v>
          </cell>
          <cell r="AC2848">
            <v>0.97499999999999998</v>
          </cell>
          <cell r="AD2848">
            <v>2065.6756841398746</v>
          </cell>
          <cell r="AF2848" t="str">
            <v>8200.00 / 19233.30 / 30568.26</v>
          </cell>
          <cell r="AG2848">
            <v>19384.129999999997</v>
          </cell>
          <cell r="AH2848">
            <v>0.42302646546427419</v>
          </cell>
          <cell r="AK2848">
            <v>0.42302646546427419</v>
          </cell>
          <cell r="AL2848">
            <v>16.921058618570967</v>
          </cell>
          <cell r="AM2848">
            <v>0.99994841140665081</v>
          </cell>
          <cell r="AN2848">
            <v>76800</v>
          </cell>
          <cell r="AO2848">
            <v>0.99999449184289768</v>
          </cell>
          <cell r="AP2848">
            <v>0.89322916666666663</v>
          </cell>
          <cell r="AS2848">
            <v>1</v>
          </cell>
          <cell r="AT2848">
            <v>0</v>
          </cell>
        </row>
        <row r="2849">
          <cell r="B2849">
            <v>384966</v>
          </cell>
          <cell r="C2849" t="str">
            <v>JUSTECH (JIANGSU) PRECISION INDUSTRY CO., LTD.</v>
          </cell>
          <cell r="D2849" t="str">
            <v>V63</v>
          </cell>
          <cell r="E2849" t="str">
            <v>1170054-01-R</v>
          </cell>
          <cell r="F2849" t="str">
            <v>BAA</v>
          </cell>
          <cell r="G2849" t="str">
            <v>EQP,AE,BAA,D93-V63,JUSTECH,RETROFIT KIT</v>
          </cell>
          <cell r="H2849">
            <v>19233.3</v>
          </cell>
          <cell r="I2849" t="str">
            <v>AE</v>
          </cell>
          <cell r="J2849" t="str">
            <v>Retrofit</v>
          </cell>
          <cell r="K2849">
            <v>115399.79999999999</v>
          </cell>
          <cell r="L2849">
            <v>6</v>
          </cell>
          <cell r="M2849" t="str">
            <v>OTS Quote</v>
          </cell>
          <cell r="N2849">
            <v>19233.3</v>
          </cell>
          <cell r="O2849">
            <v>115399.79999999999</v>
          </cell>
          <cell r="P2849" t="b">
            <v>0</v>
          </cell>
          <cell r="Q2849" t="str">
            <v>China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Y2849">
            <v>0</v>
          </cell>
          <cell r="Z2849">
            <v>115399.79999999999</v>
          </cell>
          <cell r="AB2849" t="str">
            <v>Under</v>
          </cell>
          <cell r="AC2849">
            <v>0.83333333333333326</v>
          </cell>
          <cell r="AD2849">
            <v>0</v>
          </cell>
          <cell r="AF2849" t="str">
            <v>8200.00 / 19233.30 / 30568.26</v>
          </cell>
          <cell r="AG2849">
            <v>19384.129999999997</v>
          </cell>
          <cell r="AH2849">
            <v>0.99221889246512496</v>
          </cell>
          <cell r="AK2849">
            <v>0.99221889246512496</v>
          </cell>
          <cell r="AL2849">
            <v>5.9533133547907493</v>
          </cell>
          <cell r="AM2849">
            <v>0.99994841140665069</v>
          </cell>
          <cell r="AN2849">
            <v>76800</v>
          </cell>
          <cell r="AO2849">
            <v>0.99998708048317098</v>
          </cell>
          <cell r="AP2849">
            <v>0.74956640624999993</v>
          </cell>
          <cell r="AS2849">
            <v>1</v>
          </cell>
          <cell r="AT2849">
            <v>0</v>
          </cell>
        </row>
        <row r="2850">
          <cell r="B2850">
            <v>384965</v>
          </cell>
          <cell r="C2850" t="str">
            <v>JUSTECH (JIANGSU) PRECISION INDUSTRY CO., LTD.</v>
          </cell>
          <cell r="D2850" t="str">
            <v>V63</v>
          </cell>
          <cell r="E2850" t="str">
            <v>1170052-01-R</v>
          </cell>
          <cell r="F2850" t="str">
            <v>BAA</v>
          </cell>
          <cell r="G2850" t="str">
            <v>EQP,AE,BAA,D47-V63,JUSTECH,RETROFIT KIT</v>
          </cell>
          <cell r="H2850">
            <v>19233.3</v>
          </cell>
          <cell r="I2850" t="str">
            <v>AE</v>
          </cell>
          <cell r="J2850" t="str">
            <v>Retrofit</v>
          </cell>
          <cell r="K2850">
            <v>192333</v>
          </cell>
          <cell r="L2850">
            <v>10</v>
          </cell>
          <cell r="M2850" t="str">
            <v>OTS Quote</v>
          </cell>
          <cell r="N2850">
            <v>19233.3</v>
          </cell>
          <cell r="O2850">
            <v>192333</v>
          </cell>
          <cell r="P2850" t="b">
            <v>0</v>
          </cell>
          <cell r="Q2850" t="str">
            <v>China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Y2850">
            <v>0</v>
          </cell>
          <cell r="Z2850">
            <v>192333</v>
          </cell>
          <cell r="AB2850" t="str">
            <v>Under</v>
          </cell>
          <cell r="AC2850">
            <v>0.9</v>
          </cell>
          <cell r="AD2850">
            <v>0</v>
          </cell>
          <cell r="AF2850" t="str">
            <v>8200.00 / 19233.30 / 30568.26</v>
          </cell>
          <cell r="AG2850">
            <v>19384.129999999997</v>
          </cell>
          <cell r="AH2850">
            <v>0.99221889246512496</v>
          </cell>
          <cell r="AK2850">
            <v>0.99221889246512496</v>
          </cell>
          <cell r="AL2850">
            <v>9.92218892465125</v>
          </cell>
          <cell r="AM2850">
            <v>0.99994841140665069</v>
          </cell>
          <cell r="AN2850">
            <v>76800</v>
          </cell>
          <cell r="AO2850">
            <v>0.99998708048317098</v>
          </cell>
          <cell r="AP2850">
            <v>0.74956640624999993</v>
          </cell>
          <cell r="AS2850">
            <v>1</v>
          </cell>
          <cell r="AT2850">
            <v>0</v>
          </cell>
        </row>
        <row r="2851">
          <cell r="B2851">
            <v>384959</v>
          </cell>
          <cell r="C2851" t="str">
            <v>JUSTECH (JIANGSU) PRECISION INDUSTRY CO., LTD.</v>
          </cell>
          <cell r="D2851" t="str">
            <v>V63</v>
          </cell>
          <cell r="E2851" t="str">
            <v>1170007-01-R</v>
          </cell>
          <cell r="F2851" t="str">
            <v>AAA</v>
          </cell>
          <cell r="G2851" t="str">
            <v>EQP,AE,AAA,V53-V63,JUSTECH,RETROFIT KIT</v>
          </cell>
          <cell r="H2851">
            <v>12200</v>
          </cell>
          <cell r="I2851" t="str">
            <v>AE</v>
          </cell>
          <cell r="J2851" t="str">
            <v>Retrofit</v>
          </cell>
          <cell r="K2851">
            <v>195200</v>
          </cell>
          <cell r="L2851">
            <v>16</v>
          </cell>
          <cell r="M2851" t="str">
            <v>EBD</v>
          </cell>
          <cell r="N2851">
            <v>12200</v>
          </cell>
          <cell r="O2851">
            <v>195200</v>
          </cell>
          <cell r="P2851" t="b">
            <v>0</v>
          </cell>
          <cell r="Q2851" t="str">
            <v>China</v>
          </cell>
          <cell r="R2851">
            <v>3861.48</v>
          </cell>
          <cell r="S2851">
            <v>107.93</v>
          </cell>
          <cell r="T2851">
            <v>1668.54</v>
          </cell>
          <cell r="U2851">
            <v>6960.32</v>
          </cell>
          <cell r="V2851">
            <v>3494.4980630312584</v>
          </cell>
          <cell r="Y2851">
            <v>984.77278312927706</v>
          </cell>
          <cell r="Z2851">
            <v>195200</v>
          </cell>
          <cell r="AB2851" t="str">
            <v>Under</v>
          </cell>
          <cell r="AC2851">
            <v>0.9375</v>
          </cell>
          <cell r="AD2851">
            <v>4479.2708461605353</v>
          </cell>
          <cell r="AF2851" t="str">
            <v>12200.00 / 18876.16 / 20007.96 / 28836.53</v>
          </cell>
          <cell r="AG2851">
            <v>20518.264999999999</v>
          </cell>
          <cell r="AH2851">
            <v>0.59459218408574022</v>
          </cell>
          <cell r="AK2851">
            <v>0.59459218408574022</v>
          </cell>
          <cell r="AL2851">
            <v>9.5134749453718435</v>
          </cell>
          <cell r="AM2851">
            <v>0.99995126293573078</v>
          </cell>
          <cell r="AN2851">
            <v>73838</v>
          </cell>
          <cell r="AO2851">
            <v>0.99999194734169272</v>
          </cell>
          <cell r="AP2851">
            <v>0.83477342289877843</v>
          </cell>
          <cell r="AS2851">
            <v>1</v>
          </cell>
          <cell r="AT2851">
            <v>0</v>
          </cell>
        </row>
        <row r="2852">
          <cell r="B2852">
            <v>384959</v>
          </cell>
          <cell r="C2852" t="str">
            <v>JUSTECH (JIANGSU) PRECISION INDUSTRY CO., LTD.</v>
          </cell>
          <cell r="D2852" t="str">
            <v>V63</v>
          </cell>
          <cell r="E2852" t="str">
            <v>1170007-01-R</v>
          </cell>
          <cell r="F2852" t="str">
            <v>AAA</v>
          </cell>
          <cell r="G2852" t="str">
            <v>EQP,AE,AAA,V53-V63,JUSTECH,RETROFIT KIT</v>
          </cell>
          <cell r="H2852">
            <v>12200</v>
          </cell>
          <cell r="I2852" t="str">
            <v>AE</v>
          </cell>
          <cell r="J2852" t="str">
            <v>Retrofit</v>
          </cell>
          <cell r="K2852">
            <v>305000</v>
          </cell>
          <cell r="L2852">
            <v>25</v>
          </cell>
          <cell r="M2852" t="str">
            <v>EBD</v>
          </cell>
          <cell r="N2852">
            <v>12200</v>
          </cell>
          <cell r="O2852">
            <v>305000</v>
          </cell>
          <cell r="P2852" t="b">
            <v>0</v>
          </cell>
          <cell r="Q2852" t="str">
            <v>China</v>
          </cell>
          <cell r="R2852">
            <v>3861.48</v>
          </cell>
          <cell r="S2852">
            <v>107.93</v>
          </cell>
          <cell r="T2852">
            <v>1668.54</v>
          </cell>
          <cell r="U2852">
            <v>6960.32</v>
          </cell>
          <cell r="V2852">
            <v>3494.4980630312584</v>
          </cell>
          <cell r="Y2852">
            <v>984.77278312927706</v>
          </cell>
          <cell r="Z2852">
            <v>305000</v>
          </cell>
          <cell r="AB2852" t="str">
            <v>Under</v>
          </cell>
          <cell r="AC2852">
            <v>0.96</v>
          </cell>
          <cell r="AD2852">
            <v>4479.2708461605353</v>
          </cell>
          <cell r="AF2852" t="str">
            <v>12200.00 / 18876.16 / 20007.96 / 28836.53</v>
          </cell>
          <cell r="AG2852">
            <v>20518.264999999999</v>
          </cell>
          <cell r="AH2852">
            <v>0.59459218408574022</v>
          </cell>
          <cell r="AK2852">
            <v>0.59459218408574022</v>
          </cell>
          <cell r="AL2852">
            <v>14.864804602143506</v>
          </cell>
          <cell r="AM2852">
            <v>0.99995126293573078</v>
          </cell>
          <cell r="AN2852">
            <v>73838</v>
          </cell>
          <cell r="AO2852">
            <v>0.99999194734169272</v>
          </cell>
          <cell r="AP2852">
            <v>0.83477342289877843</v>
          </cell>
          <cell r="AS2852">
            <v>1</v>
          </cell>
          <cell r="AT2852">
            <v>0</v>
          </cell>
        </row>
        <row r="2853">
          <cell r="B2853">
            <v>384959</v>
          </cell>
          <cell r="C2853" t="str">
            <v>JUSTECH (JIANGSU) PRECISION INDUSTRY CO., LTD.</v>
          </cell>
          <cell r="D2853" t="str">
            <v>V63</v>
          </cell>
          <cell r="E2853" t="str">
            <v>1170007-01-R</v>
          </cell>
          <cell r="F2853" t="str">
            <v>AAA</v>
          </cell>
          <cell r="G2853" t="str">
            <v>EQP,AE,AAA,V53-V63,JUSTECH,RETROFIT KIT</v>
          </cell>
          <cell r="H2853">
            <v>12200</v>
          </cell>
          <cell r="I2853" t="str">
            <v>AE</v>
          </cell>
          <cell r="J2853" t="str">
            <v>Retrofit</v>
          </cell>
          <cell r="K2853">
            <v>353800</v>
          </cell>
          <cell r="L2853">
            <v>29</v>
          </cell>
          <cell r="M2853" t="str">
            <v>EBD</v>
          </cell>
          <cell r="N2853">
            <v>12200</v>
          </cell>
          <cell r="O2853">
            <v>353800</v>
          </cell>
          <cell r="P2853" t="b">
            <v>0</v>
          </cell>
          <cell r="Q2853" t="str">
            <v>China</v>
          </cell>
          <cell r="R2853">
            <v>3861.48</v>
          </cell>
          <cell r="S2853">
            <v>107.93</v>
          </cell>
          <cell r="T2853">
            <v>1668.54</v>
          </cell>
          <cell r="U2853">
            <v>6960.32</v>
          </cell>
          <cell r="V2853">
            <v>3494.4980630312584</v>
          </cell>
          <cell r="Y2853">
            <v>984.77278312927706</v>
          </cell>
          <cell r="Z2853">
            <v>353800</v>
          </cell>
          <cell r="AB2853" t="str">
            <v>Under</v>
          </cell>
          <cell r="AC2853">
            <v>0.96551724137931039</v>
          </cell>
          <cell r="AD2853">
            <v>4479.2708461605353</v>
          </cell>
          <cell r="AF2853" t="str">
            <v>12200.00 / 18876.16 / 20007.96 / 28836.53</v>
          </cell>
          <cell r="AG2853">
            <v>20518.264999999999</v>
          </cell>
          <cell r="AH2853">
            <v>0.59459218408574022</v>
          </cell>
          <cell r="AK2853">
            <v>0.59459218408574022</v>
          </cell>
          <cell r="AL2853">
            <v>17.243173338486468</v>
          </cell>
          <cell r="AM2853">
            <v>0.99995126293573078</v>
          </cell>
          <cell r="AN2853">
            <v>73838</v>
          </cell>
          <cell r="AO2853">
            <v>0.99999194734169272</v>
          </cell>
          <cell r="AP2853">
            <v>0.83477342289877843</v>
          </cell>
          <cell r="AS2853">
            <v>1</v>
          </cell>
          <cell r="AT2853">
            <v>0</v>
          </cell>
        </row>
        <row r="2854">
          <cell r="B2854">
            <v>384958</v>
          </cell>
          <cell r="C2854" t="str">
            <v>JUSTECH (JIANGSU) PRECISION INDUSTRY CO., LTD.</v>
          </cell>
          <cell r="D2854" t="str">
            <v>V63</v>
          </cell>
          <cell r="E2854" t="str">
            <v>1170004-01-R</v>
          </cell>
          <cell r="F2854" t="str">
            <v>AAA</v>
          </cell>
          <cell r="G2854" t="str">
            <v>EQP,AE,AAA,D93-V63,JUSTECH,RETROFIT KIT</v>
          </cell>
          <cell r="H2854">
            <v>18876.16</v>
          </cell>
          <cell r="I2854" t="str">
            <v>AE</v>
          </cell>
          <cell r="J2854" t="str">
            <v>Retrofit</v>
          </cell>
          <cell r="K2854">
            <v>113256.95999999999</v>
          </cell>
          <cell r="L2854">
            <v>6</v>
          </cell>
          <cell r="M2854" t="str">
            <v>OTS Quote</v>
          </cell>
          <cell r="N2854">
            <v>18876.16</v>
          </cell>
          <cell r="O2854">
            <v>113256.95999999999</v>
          </cell>
          <cell r="P2854" t="b">
            <v>0</v>
          </cell>
          <cell r="Q2854" t="str">
            <v>China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Y2854">
            <v>0</v>
          </cell>
          <cell r="Z2854">
            <v>113256.95999999999</v>
          </cell>
          <cell r="AB2854" t="str">
            <v>Under</v>
          </cell>
          <cell r="AC2854">
            <v>0.83333333333333326</v>
          </cell>
          <cell r="AD2854">
            <v>0</v>
          </cell>
          <cell r="AF2854" t="str">
            <v>12200.00 / 18876.16 / 20007.96 / 28836.53</v>
          </cell>
          <cell r="AG2854">
            <v>20518.264999999999</v>
          </cell>
          <cell r="AH2854">
            <v>0.91996862307802341</v>
          </cell>
          <cell r="AK2854">
            <v>0.91996862307802341</v>
          </cell>
          <cell r="AL2854">
            <v>5.5198117384681407</v>
          </cell>
          <cell r="AM2854">
            <v>0.99995126293573067</v>
          </cell>
          <cell r="AN2854">
            <v>73838</v>
          </cell>
          <cell r="AO2854">
            <v>0.99998754071584994</v>
          </cell>
          <cell r="AP2854">
            <v>0.74435710609713146</v>
          </cell>
          <cell r="AS2854">
            <v>1</v>
          </cell>
          <cell r="AT2854">
            <v>0</v>
          </cell>
        </row>
        <row r="2855">
          <cell r="B2855">
            <v>384957</v>
          </cell>
          <cell r="C2855" t="str">
            <v>JUSTECH (JIANGSU) PRECISION INDUSTRY CO., LTD.</v>
          </cell>
          <cell r="D2855" t="str">
            <v>V63</v>
          </cell>
          <cell r="E2855" t="str">
            <v>1170002-01-R</v>
          </cell>
          <cell r="F2855" t="str">
            <v>AAA</v>
          </cell>
          <cell r="G2855" t="str">
            <v>EQP,AE,AAA,D47-V63,JUSTECH,RETROFIT KIT</v>
          </cell>
          <cell r="H2855">
            <v>20007.96</v>
          </cell>
          <cell r="I2855" t="str">
            <v>AE</v>
          </cell>
          <cell r="J2855" t="str">
            <v>Retrofit</v>
          </cell>
          <cell r="K2855">
            <v>120047.76</v>
          </cell>
          <cell r="L2855">
            <v>6</v>
          </cell>
          <cell r="M2855" t="str">
            <v>OTS Quote</v>
          </cell>
          <cell r="N2855">
            <v>20007.96</v>
          </cell>
          <cell r="O2855">
            <v>120047.76</v>
          </cell>
          <cell r="P2855" t="b">
            <v>0</v>
          </cell>
          <cell r="Q2855" t="str">
            <v>China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Y2855">
            <v>0</v>
          </cell>
          <cell r="Z2855">
            <v>120047.76</v>
          </cell>
          <cell r="AB2855" t="str">
            <v>Under</v>
          </cell>
          <cell r="AC2855">
            <v>0.83333333333333326</v>
          </cell>
          <cell r="AD2855">
            <v>0</v>
          </cell>
          <cell r="AF2855" t="str">
            <v>12200.00 / 18876.16 / 20007.96 / 28836.53</v>
          </cell>
          <cell r="AG2855">
            <v>20518.264999999999</v>
          </cell>
          <cell r="AH2855">
            <v>0.97512923241804317</v>
          </cell>
          <cell r="AK2855">
            <v>0.97512923241804317</v>
          </cell>
          <cell r="AL2855">
            <v>5.8507753945082595</v>
          </cell>
          <cell r="AM2855">
            <v>0.99995126293573067</v>
          </cell>
          <cell r="AN2855">
            <v>73838</v>
          </cell>
          <cell r="AO2855">
            <v>0.99998679366677834</v>
          </cell>
          <cell r="AP2855">
            <v>0.72902895528047895</v>
          </cell>
          <cell r="AS2855">
            <v>1</v>
          </cell>
          <cell r="AT2855">
            <v>0</v>
          </cell>
        </row>
        <row r="2856">
          <cell r="B2856">
            <v>384955</v>
          </cell>
          <cell r="C2856" t="str">
            <v>JUSTECH (JIANGSU) PRECISION INDUSTRY CO., LTD.</v>
          </cell>
          <cell r="D2856" t="str">
            <v>V63</v>
          </cell>
          <cell r="E2856" t="str">
            <v>1169990-01-R</v>
          </cell>
          <cell r="F2856" t="str">
            <v>AAA</v>
          </cell>
          <cell r="G2856" t="str">
            <v>EQP,AE,AAA COLIBRI,V53-V63,JUSTECH,RETROFIT KIT</v>
          </cell>
          <cell r="H2856">
            <v>12200</v>
          </cell>
          <cell r="I2856" t="str">
            <v>AE</v>
          </cell>
          <cell r="J2856" t="str">
            <v>Retrofit</v>
          </cell>
          <cell r="K2856">
            <v>48800</v>
          </cell>
          <cell r="L2856">
            <v>4</v>
          </cell>
          <cell r="M2856" t="str">
            <v>EBD</v>
          </cell>
          <cell r="N2856">
            <v>12200</v>
          </cell>
          <cell r="O2856">
            <v>48800</v>
          </cell>
          <cell r="P2856" t="b">
            <v>0</v>
          </cell>
          <cell r="Q2856" t="str">
            <v>China</v>
          </cell>
          <cell r="R2856">
            <v>3861.48</v>
          </cell>
          <cell r="S2856">
            <v>107.93</v>
          </cell>
          <cell r="T2856">
            <v>1668.54</v>
          </cell>
          <cell r="U2856">
            <v>6960.32</v>
          </cell>
          <cell r="V2856">
            <v>3494.4980630312584</v>
          </cell>
          <cell r="Y2856">
            <v>984.77278312927706</v>
          </cell>
          <cell r="Z2856">
            <v>48800</v>
          </cell>
          <cell r="AB2856" t="str">
            <v>Under</v>
          </cell>
          <cell r="AC2856">
            <v>0.75</v>
          </cell>
          <cell r="AD2856">
            <v>4479.2708461605353</v>
          </cell>
          <cell r="AF2856" t="str">
            <v>12200.00 / 18876.16 / 20007.96 / 28836.53</v>
          </cell>
          <cell r="AG2856">
            <v>20518.264999999999</v>
          </cell>
          <cell r="AH2856">
            <v>0.59459218408574022</v>
          </cell>
          <cell r="AK2856">
            <v>0.59459218408574022</v>
          </cell>
          <cell r="AL2856">
            <v>2.3783687363429609</v>
          </cell>
          <cell r="AM2856">
            <v>0.99995126293573078</v>
          </cell>
          <cell r="AN2856">
            <v>73838</v>
          </cell>
          <cell r="AO2856">
            <v>0.99999194734169272</v>
          </cell>
          <cell r="AP2856">
            <v>0.83477342289877843</v>
          </cell>
          <cell r="AS2856">
            <v>1</v>
          </cell>
          <cell r="AT2856">
            <v>0</v>
          </cell>
        </row>
        <row r="2857">
          <cell r="B2857">
            <v>384955</v>
          </cell>
          <cell r="C2857" t="str">
            <v>JUSTECH (JIANGSU) PRECISION INDUSTRY CO., LTD.</v>
          </cell>
          <cell r="D2857" t="str">
            <v>V63</v>
          </cell>
          <cell r="E2857" t="str">
            <v>1169990-01-R</v>
          </cell>
          <cell r="F2857" t="str">
            <v>AAA</v>
          </cell>
          <cell r="G2857" t="str">
            <v>EQP,AE,AAA COLIBRI,V53-V63,JUSTECH,RETROFIT KIT</v>
          </cell>
          <cell r="H2857">
            <v>12200</v>
          </cell>
          <cell r="I2857" t="str">
            <v>AE</v>
          </cell>
          <cell r="J2857" t="str">
            <v>Retrofit</v>
          </cell>
          <cell r="K2857">
            <v>134200</v>
          </cell>
          <cell r="L2857">
            <v>11</v>
          </cell>
          <cell r="M2857" t="str">
            <v>EBD</v>
          </cell>
          <cell r="N2857">
            <v>12200</v>
          </cell>
          <cell r="O2857">
            <v>134200</v>
          </cell>
          <cell r="P2857" t="b">
            <v>0</v>
          </cell>
          <cell r="Q2857" t="str">
            <v>China</v>
          </cell>
          <cell r="R2857">
            <v>3861.48</v>
          </cell>
          <cell r="S2857">
            <v>107.93</v>
          </cell>
          <cell r="T2857">
            <v>1668.54</v>
          </cell>
          <cell r="U2857">
            <v>6960.32</v>
          </cell>
          <cell r="V2857">
            <v>3494.4980630312584</v>
          </cell>
          <cell r="Y2857">
            <v>984.77278312927706</v>
          </cell>
          <cell r="Z2857">
            <v>134200</v>
          </cell>
          <cell r="AB2857" t="str">
            <v>Under</v>
          </cell>
          <cell r="AC2857">
            <v>0.90909090909090906</v>
          </cell>
          <cell r="AD2857">
            <v>4479.2708461605353</v>
          </cell>
          <cell r="AF2857" t="str">
            <v>12200.00 / 18876.16 / 20007.96 / 28836.53</v>
          </cell>
          <cell r="AG2857">
            <v>20518.264999999999</v>
          </cell>
          <cell r="AH2857">
            <v>0.59459218408574022</v>
          </cell>
          <cell r="AK2857">
            <v>0.59459218408574022</v>
          </cell>
          <cell r="AL2857">
            <v>6.5405140249431426</v>
          </cell>
          <cell r="AM2857">
            <v>0.99995126293573078</v>
          </cell>
          <cell r="AN2857">
            <v>73838</v>
          </cell>
          <cell r="AO2857">
            <v>0.99999194734169272</v>
          </cell>
          <cell r="AP2857">
            <v>0.83477342289877843</v>
          </cell>
          <cell r="AS2857">
            <v>1</v>
          </cell>
          <cell r="AT2857">
            <v>0</v>
          </cell>
        </row>
        <row r="2858">
          <cell r="B2858">
            <v>384954</v>
          </cell>
          <cell r="C2858" t="str">
            <v>JUSTECH (JIANGSU) PRECISION INDUSTRY CO., LTD.</v>
          </cell>
          <cell r="D2858" t="str">
            <v>V63</v>
          </cell>
          <cell r="E2858" t="str">
            <v>1169988-01-R</v>
          </cell>
          <cell r="F2858" t="str">
            <v>AAA</v>
          </cell>
          <cell r="G2858" t="str">
            <v>EQP,AE,AAA COLIBRI,D94-V63,JUSTECH,RETROFIT KIT</v>
          </cell>
          <cell r="H2858">
            <v>20007.96</v>
          </cell>
          <cell r="I2858" t="str">
            <v>AE</v>
          </cell>
          <cell r="J2858" t="str">
            <v>Retrofit</v>
          </cell>
          <cell r="K2858">
            <v>60023.88</v>
          </cell>
          <cell r="L2858">
            <v>3</v>
          </cell>
          <cell r="M2858" t="str">
            <v>OTS Quote</v>
          </cell>
          <cell r="N2858">
            <v>20007.96</v>
          </cell>
          <cell r="O2858">
            <v>60023.88</v>
          </cell>
          <cell r="P2858" t="b">
            <v>0</v>
          </cell>
          <cell r="Q2858" t="str">
            <v>China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Y2858">
            <v>0</v>
          </cell>
          <cell r="Z2858">
            <v>60023.88</v>
          </cell>
          <cell r="AB2858" t="str">
            <v>Under</v>
          </cell>
          <cell r="AC2858">
            <v>0.66666666666666663</v>
          </cell>
          <cell r="AD2858">
            <v>0</v>
          </cell>
          <cell r="AF2858" t="str">
            <v>12200.00 / 18876.16 / 20007.96 / 28836.53</v>
          </cell>
          <cell r="AG2858">
            <v>20518.264999999999</v>
          </cell>
          <cell r="AH2858">
            <v>0.97512923241804317</v>
          </cell>
          <cell r="AK2858">
            <v>0.97512923241804317</v>
          </cell>
          <cell r="AL2858">
            <v>2.9253876972541297</v>
          </cell>
          <cell r="AM2858">
            <v>0.99995126293573067</v>
          </cell>
          <cell r="AN2858">
            <v>73838</v>
          </cell>
          <cell r="AO2858">
            <v>0.99998679366677834</v>
          </cell>
          <cell r="AP2858">
            <v>0.72902895528047895</v>
          </cell>
          <cell r="AS2858">
            <v>1</v>
          </cell>
          <cell r="AT2858">
            <v>0</v>
          </cell>
        </row>
        <row r="2859">
          <cell r="B2859">
            <v>384953</v>
          </cell>
          <cell r="C2859" t="str">
            <v>JUSTECH (JIANGSU) PRECISION INDUSTRY CO., LTD.</v>
          </cell>
          <cell r="D2859" t="str">
            <v>V63</v>
          </cell>
          <cell r="E2859" t="str">
            <v>1169985-01-R</v>
          </cell>
          <cell r="F2859" t="str">
            <v>AAA</v>
          </cell>
          <cell r="G2859" t="str">
            <v>EQP,AE,AAA COLIBRI,D47-V63,JUSTECH,RETROFIT KIT</v>
          </cell>
          <cell r="H2859">
            <v>20007.96</v>
          </cell>
          <cell r="I2859" t="str">
            <v>AE</v>
          </cell>
          <cell r="J2859" t="str">
            <v>Retrofit</v>
          </cell>
          <cell r="K2859">
            <v>80031.839999999997</v>
          </cell>
          <cell r="L2859">
            <v>4</v>
          </cell>
          <cell r="M2859" t="str">
            <v>OTS Quote</v>
          </cell>
          <cell r="N2859">
            <v>20007.96</v>
          </cell>
          <cell r="O2859">
            <v>80031.839999999997</v>
          </cell>
          <cell r="P2859" t="b">
            <v>0</v>
          </cell>
          <cell r="Q2859" t="str">
            <v>China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Y2859">
            <v>0</v>
          </cell>
          <cell r="Z2859">
            <v>80031.839999999997</v>
          </cell>
          <cell r="AB2859" t="str">
            <v>Under</v>
          </cell>
          <cell r="AC2859">
            <v>0.75</v>
          </cell>
          <cell r="AD2859">
            <v>0</v>
          </cell>
          <cell r="AF2859" t="str">
            <v>12200.00 / 18876.16 / 20007.96 / 28836.53</v>
          </cell>
          <cell r="AG2859">
            <v>20518.264999999999</v>
          </cell>
          <cell r="AH2859">
            <v>0.97512923241804317</v>
          </cell>
          <cell r="AK2859">
            <v>0.97512923241804317</v>
          </cell>
          <cell r="AL2859">
            <v>3.9005169296721727</v>
          </cell>
          <cell r="AM2859">
            <v>0.99995126293573067</v>
          </cell>
          <cell r="AN2859">
            <v>73838</v>
          </cell>
          <cell r="AO2859">
            <v>0.99998679366677834</v>
          </cell>
          <cell r="AP2859">
            <v>0.72902895528047895</v>
          </cell>
          <cell r="AS2859">
            <v>1</v>
          </cell>
          <cell r="AT2859">
            <v>0</v>
          </cell>
        </row>
        <row r="2860">
          <cell r="B2860">
            <v>384950</v>
          </cell>
          <cell r="C2860" t="str">
            <v>JUSTECH (JIANGSU) PRECISION INDUSTRY CO., LTD.</v>
          </cell>
          <cell r="D2860" t="str">
            <v>V63</v>
          </cell>
          <cell r="E2860" t="str">
            <v>1169944-01-R</v>
          </cell>
          <cell r="F2860" t="str">
            <v>IT-FF</v>
          </cell>
          <cell r="G2860" t="str">
            <v>EQP,AE,IT-FF 4-BAY,V53-V63,JUSTECH,RETROFIT KIT</v>
          </cell>
          <cell r="H2860">
            <v>15011.58</v>
          </cell>
          <cell r="I2860" t="str">
            <v>AE</v>
          </cell>
          <cell r="J2860" t="str">
            <v>Retrofit</v>
          </cell>
          <cell r="K2860">
            <v>60046.32</v>
          </cell>
          <cell r="L2860">
            <v>4</v>
          </cell>
          <cell r="M2860" t="str">
            <v>EBD</v>
          </cell>
          <cell r="N2860">
            <v>15011.58</v>
          </cell>
          <cell r="O2860">
            <v>60046.32</v>
          </cell>
          <cell r="P2860" t="b">
            <v>0</v>
          </cell>
          <cell r="Q2860" t="str">
            <v>China</v>
          </cell>
          <cell r="R2860" t="e">
            <v>#N/A</v>
          </cell>
          <cell r="S2860" t="e">
            <v>#N/A</v>
          </cell>
          <cell r="T2860" t="e">
            <v>#N/A</v>
          </cell>
          <cell r="U2860" t="e">
            <v>#N/A</v>
          </cell>
          <cell r="V2860" t="e">
            <v>#N/A</v>
          </cell>
          <cell r="Y2860" t="e">
            <v>#N/A</v>
          </cell>
          <cell r="Z2860">
            <v>60046.32</v>
          </cell>
          <cell r="AB2860" t="str">
            <v>Under</v>
          </cell>
          <cell r="AC2860">
            <v>0.75</v>
          </cell>
          <cell r="AD2860" t="e">
            <v>#N/A</v>
          </cell>
          <cell r="AF2860" t="str">
            <v>10484.20 / 12550.00 / 15011.58 / 24846.99</v>
          </cell>
          <cell r="AG2860">
            <v>11517.1</v>
          </cell>
          <cell r="AH2860">
            <v>1.3034166587074871</v>
          </cell>
          <cell r="AK2860">
            <v>1.3034166587074871</v>
          </cell>
          <cell r="AL2860">
            <v>5.2136666348299485</v>
          </cell>
          <cell r="AM2860">
            <v>0.99991317258684909</v>
          </cell>
          <cell r="AN2860">
            <v>128416</v>
          </cell>
          <cell r="AO2860">
            <v>0.99998985004470864</v>
          </cell>
          <cell r="AP2860">
            <v>0.88310194991278346</v>
          </cell>
          <cell r="AS2860">
            <v>1</v>
          </cell>
          <cell r="AT2860">
            <v>0</v>
          </cell>
        </row>
        <row r="2861">
          <cell r="B2861">
            <v>384950</v>
          </cell>
          <cell r="C2861" t="str">
            <v>JUSTECH (JIANGSU) PRECISION INDUSTRY CO., LTD.</v>
          </cell>
          <cell r="D2861" t="str">
            <v>V63</v>
          </cell>
          <cell r="E2861" t="str">
            <v>1169944-01-R</v>
          </cell>
          <cell r="F2861" t="str">
            <v>IT-FF</v>
          </cell>
          <cell r="G2861" t="str">
            <v>EQP,AE,IT-FF 4-BAY,V53-V63,JUSTECH,RETROFIT KIT</v>
          </cell>
          <cell r="H2861">
            <v>15011.58</v>
          </cell>
          <cell r="I2861" t="str">
            <v>AE</v>
          </cell>
          <cell r="J2861" t="str">
            <v>Retrofit</v>
          </cell>
          <cell r="K2861">
            <v>90069.48</v>
          </cell>
          <cell r="L2861">
            <v>6</v>
          </cell>
          <cell r="M2861" t="str">
            <v>EBD</v>
          </cell>
          <cell r="N2861">
            <v>15011.58</v>
          </cell>
          <cell r="O2861">
            <v>90069.48</v>
          </cell>
          <cell r="P2861" t="b">
            <v>0</v>
          </cell>
          <cell r="Q2861" t="str">
            <v>China</v>
          </cell>
          <cell r="R2861" t="e">
            <v>#N/A</v>
          </cell>
          <cell r="S2861" t="e">
            <v>#N/A</v>
          </cell>
          <cell r="T2861" t="e">
            <v>#N/A</v>
          </cell>
          <cell r="U2861" t="e">
            <v>#N/A</v>
          </cell>
          <cell r="V2861" t="e">
            <v>#N/A</v>
          </cell>
          <cell r="Y2861" t="e">
            <v>#N/A</v>
          </cell>
          <cell r="Z2861">
            <v>90069.48</v>
          </cell>
          <cell r="AB2861" t="str">
            <v>Under</v>
          </cell>
          <cell r="AC2861">
            <v>0.83333333333333326</v>
          </cell>
          <cell r="AD2861" t="e">
            <v>#N/A</v>
          </cell>
          <cell r="AF2861" t="str">
            <v>10484.20 / 12550.00 / 15011.58 / 24846.99</v>
          </cell>
          <cell r="AG2861">
            <v>11517.1</v>
          </cell>
          <cell r="AH2861">
            <v>1.3034166587074871</v>
          </cell>
          <cell r="AK2861">
            <v>1.3034166587074871</v>
          </cell>
          <cell r="AL2861">
            <v>7.8204999522449228</v>
          </cell>
          <cell r="AM2861">
            <v>0.99991317258684909</v>
          </cell>
          <cell r="AN2861">
            <v>128416</v>
          </cell>
          <cell r="AO2861">
            <v>0.99998985004470864</v>
          </cell>
          <cell r="AP2861">
            <v>0.88310194991278346</v>
          </cell>
          <cell r="AS2861">
            <v>1</v>
          </cell>
          <cell r="AT2861">
            <v>0</v>
          </cell>
        </row>
        <row r="2862">
          <cell r="B2862">
            <v>384949</v>
          </cell>
          <cell r="C2862" t="str">
            <v>JUSTECH (JIANGSU) PRECISION INDUSTRY CO., LTD.</v>
          </cell>
          <cell r="D2862" t="str">
            <v>V63</v>
          </cell>
          <cell r="E2862" t="str">
            <v>1169941-01-R</v>
          </cell>
          <cell r="F2862" t="str">
            <v>IT-FF</v>
          </cell>
          <cell r="G2862" t="str">
            <v>EQP,AE,IT-FF 4-BAY,D94-V63,JUSTECH,RETROFIT KIT</v>
          </cell>
          <cell r="H2862">
            <v>24846.988399999998</v>
          </cell>
          <cell r="I2862" t="str">
            <v>AE</v>
          </cell>
          <cell r="J2862" t="str">
            <v>Retrofit</v>
          </cell>
          <cell r="K2862">
            <v>24846.988399999998</v>
          </cell>
          <cell r="L2862">
            <v>1</v>
          </cell>
          <cell r="M2862" t="str">
            <v>OTS Quote</v>
          </cell>
          <cell r="N2862">
            <v>24846.988399999998</v>
          </cell>
          <cell r="O2862">
            <v>24846.988399999998</v>
          </cell>
          <cell r="P2862" t="b">
            <v>0</v>
          </cell>
          <cell r="Q2862" t="str">
            <v>China</v>
          </cell>
          <cell r="R2862" t="e">
            <v>#N/A</v>
          </cell>
          <cell r="S2862" t="e">
            <v>#N/A</v>
          </cell>
          <cell r="T2862" t="e">
            <v>#N/A</v>
          </cell>
          <cell r="U2862" t="e">
            <v>#N/A</v>
          </cell>
          <cell r="V2862" t="e">
            <v>#N/A</v>
          </cell>
          <cell r="Y2862" t="e">
            <v>#N/A</v>
          </cell>
          <cell r="Z2862">
            <v>24846.988399999998</v>
          </cell>
          <cell r="AB2862" t="str">
            <v>Under</v>
          </cell>
          <cell r="AC2862" t="str">
            <v/>
          </cell>
          <cell r="AD2862" t="e">
            <v>#N/A</v>
          </cell>
          <cell r="AF2862" t="str">
            <v>10484.20 / 12550.00 / 15011.58 / 24846.99</v>
          </cell>
          <cell r="AG2862">
            <v>11517.1</v>
          </cell>
          <cell r="AH2862">
            <v>2.1573997273619225</v>
          </cell>
          <cell r="AK2862">
            <v>2.1573997273619225</v>
          </cell>
          <cell r="AL2862">
            <v>2.1573997273619225</v>
          </cell>
          <cell r="AM2862">
            <v>0.99991317258684909</v>
          </cell>
          <cell r="AN2862">
            <v>128416</v>
          </cell>
          <cell r="AO2862">
            <v>0.99998319991490647</v>
          </cell>
          <cell r="AP2862">
            <v>0.80651173997009717</v>
          </cell>
          <cell r="AS2862">
            <v>1</v>
          </cell>
          <cell r="AT2862">
            <v>0</v>
          </cell>
        </row>
        <row r="2863">
          <cell r="B2863">
            <v>384948</v>
          </cell>
          <cell r="C2863" t="str">
            <v>JUSTECH (JIANGSU) PRECISION INDUSTRY CO., LTD.</v>
          </cell>
          <cell r="D2863" t="str">
            <v>V63</v>
          </cell>
          <cell r="E2863" t="str">
            <v>1169940-01-R</v>
          </cell>
          <cell r="F2863" t="str">
            <v>IT-FF</v>
          </cell>
          <cell r="G2863" t="str">
            <v>EQP,AE,IT-FF 4-BAY,D93-V63,JUSTECH,RETROFIT KIT</v>
          </cell>
          <cell r="H2863">
            <v>24846.988399999998</v>
          </cell>
          <cell r="I2863" t="str">
            <v>AE</v>
          </cell>
          <cell r="J2863" t="str">
            <v>Retrofit</v>
          </cell>
          <cell r="K2863">
            <v>24846.988399999998</v>
          </cell>
          <cell r="L2863">
            <v>1</v>
          </cell>
          <cell r="M2863" t="str">
            <v>OTS Quote</v>
          </cell>
          <cell r="N2863">
            <v>24846.988399999998</v>
          </cell>
          <cell r="O2863">
            <v>24846.988399999998</v>
          </cell>
          <cell r="P2863" t="b">
            <v>0</v>
          </cell>
          <cell r="Q2863" t="str">
            <v>China</v>
          </cell>
          <cell r="R2863" t="e">
            <v>#N/A</v>
          </cell>
          <cell r="S2863" t="e">
            <v>#N/A</v>
          </cell>
          <cell r="T2863" t="e">
            <v>#N/A</v>
          </cell>
          <cell r="U2863" t="e">
            <v>#N/A</v>
          </cell>
          <cell r="V2863" t="e">
            <v>#N/A</v>
          </cell>
          <cell r="Y2863" t="e">
            <v>#N/A</v>
          </cell>
          <cell r="Z2863">
            <v>24846.988399999998</v>
          </cell>
          <cell r="AB2863" t="str">
            <v>Under</v>
          </cell>
          <cell r="AC2863" t="str">
            <v/>
          </cell>
          <cell r="AD2863" t="e">
            <v>#N/A</v>
          </cell>
          <cell r="AF2863" t="str">
            <v>10484.20 / 12550.00 / 15011.58 / 24846.99</v>
          </cell>
          <cell r="AG2863">
            <v>11517.1</v>
          </cell>
          <cell r="AH2863">
            <v>2.1573997273619225</v>
          </cell>
          <cell r="AK2863">
            <v>2.1573997273619225</v>
          </cell>
          <cell r="AL2863">
            <v>2.1573997273619225</v>
          </cell>
          <cell r="AM2863">
            <v>0.99991317258684909</v>
          </cell>
          <cell r="AN2863">
            <v>128416</v>
          </cell>
          <cell r="AO2863">
            <v>0.99998319991490647</v>
          </cell>
          <cell r="AP2863">
            <v>0.80651173997009717</v>
          </cell>
          <cell r="AS2863">
            <v>1</v>
          </cell>
          <cell r="AT2863">
            <v>0</v>
          </cell>
        </row>
        <row r="2864">
          <cell r="B2864">
            <v>384943</v>
          </cell>
          <cell r="C2864" t="str">
            <v>JUSTECH (JIANGSU) PRECISION INDUSTRY CO., LTD.</v>
          </cell>
          <cell r="D2864" t="str">
            <v>V63</v>
          </cell>
          <cell r="E2864" t="str">
            <v>1169870-01-R</v>
          </cell>
          <cell r="F2864" t="str">
            <v>IT-4</v>
          </cell>
          <cell r="G2864" t="str">
            <v>EQP,AE,IT-4 8-BAY,V53-V63,JUSTECH,RETROFIT KIT</v>
          </cell>
          <cell r="H2864">
            <v>14117.24</v>
          </cell>
          <cell r="I2864" t="str">
            <v>AE</v>
          </cell>
          <cell r="J2864" t="str">
            <v>Retrofit</v>
          </cell>
          <cell r="K2864">
            <v>42351.72</v>
          </cell>
          <cell r="L2864">
            <v>3</v>
          </cell>
          <cell r="M2864" t="str">
            <v>EBD</v>
          </cell>
          <cell r="N2864">
            <v>14117.24</v>
          </cell>
          <cell r="O2864">
            <v>42351.72</v>
          </cell>
          <cell r="P2864" t="b">
            <v>0</v>
          </cell>
          <cell r="Q2864" t="str">
            <v>China</v>
          </cell>
          <cell r="R2864" t="e">
            <v>#N/A</v>
          </cell>
          <cell r="S2864" t="e">
            <v>#N/A</v>
          </cell>
          <cell r="T2864" t="e">
            <v>#N/A</v>
          </cell>
          <cell r="U2864" t="e">
            <v>#N/A</v>
          </cell>
          <cell r="V2864" t="e">
            <v>#N/A</v>
          </cell>
          <cell r="Y2864" t="e">
            <v>#N/A</v>
          </cell>
          <cell r="Z2864">
            <v>42351.72</v>
          </cell>
          <cell r="AB2864" t="str">
            <v>Under</v>
          </cell>
          <cell r="AC2864">
            <v>0.66666666666666674</v>
          </cell>
          <cell r="AD2864" t="e">
            <v>#N/A</v>
          </cell>
          <cell r="AF2864" t="str">
            <v>6332.80 / 8113.10 / 9251.22 / 9403.86 / 10479.44 / 11442.89 / 11638.76 / 12148.00 / 12516.85 / 13357.69 / 13882.00 / 14117.24 / 19602.21 / 30572.01 / 32155.86</v>
          </cell>
          <cell r="AG2864">
            <v>7222.9534499999954</v>
          </cell>
          <cell r="AH2864">
            <v>1.9544968824352604</v>
          </cell>
          <cell r="AK2864">
            <v>1.9544968824352604</v>
          </cell>
          <cell r="AL2864">
            <v>5.8634906473057811</v>
          </cell>
          <cell r="AM2864">
            <v>0.99986155247892394</v>
          </cell>
          <cell r="AN2864">
            <v>101236</v>
          </cell>
          <cell r="AO2864">
            <v>0.99998069365756814</v>
          </cell>
          <cell r="AP2864">
            <v>0.86055118732466707</v>
          </cell>
          <cell r="AS2864">
            <v>1</v>
          </cell>
          <cell r="AT2864">
            <v>0</v>
          </cell>
        </row>
        <row r="2865">
          <cell r="B2865">
            <v>384943</v>
          </cell>
          <cell r="C2865" t="str">
            <v>JUSTECH (JIANGSU) PRECISION INDUSTRY CO., LTD.</v>
          </cell>
          <cell r="D2865" t="str">
            <v>V63</v>
          </cell>
          <cell r="E2865" t="str">
            <v>1169870-01-R</v>
          </cell>
          <cell r="F2865" t="str">
            <v>IT-4</v>
          </cell>
          <cell r="G2865" t="str">
            <v>EQP,AE,IT-4 8-BAY,V53-V63,JUSTECH,RETROFIT KIT</v>
          </cell>
          <cell r="H2865">
            <v>14117.24</v>
          </cell>
          <cell r="I2865" t="str">
            <v>AE</v>
          </cell>
          <cell r="J2865" t="str">
            <v>Retrofit</v>
          </cell>
          <cell r="K2865">
            <v>42351.72</v>
          </cell>
          <cell r="L2865">
            <v>3</v>
          </cell>
          <cell r="M2865" t="str">
            <v>EBD</v>
          </cell>
          <cell r="N2865">
            <v>14117.24</v>
          </cell>
          <cell r="O2865">
            <v>42351.72</v>
          </cell>
          <cell r="P2865" t="b">
            <v>0</v>
          </cell>
          <cell r="Q2865" t="str">
            <v>China</v>
          </cell>
          <cell r="R2865" t="e">
            <v>#N/A</v>
          </cell>
          <cell r="S2865" t="e">
            <v>#N/A</v>
          </cell>
          <cell r="T2865" t="e">
            <v>#N/A</v>
          </cell>
          <cell r="U2865" t="e">
            <v>#N/A</v>
          </cell>
          <cell r="V2865" t="e">
            <v>#N/A</v>
          </cell>
          <cell r="Y2865" t="e">
            <v>#N/A</v>
          </cell>
          <cell r="Z2865">
            <v>42351.72</v>
          </cell>
          <cell r="AB2865" t="str">
            <v>Under</v>
          </cell>
          <cell r="AC2865">
            <v>0.66666666666666674</v>
          </cell>
          <cell r="AD2865" t="e">
            <v>#N/A</v>
          </cell>
          <cell r="AF2865" t="str">
            <v>6332.80 / 8113.10 / 9251.22 / 9403.86 / 10479.44 / 11442.89 / 11638.76 / 12148.00 / 12516.85 / 13357.69 / 13882.00 / 14117.24 / 19602.21 / 30572.01 / 32155.86</v>
          </cell>
          <cell r="AG2865">
            <v>7222.9534499999954</v>
          </cell>
          <cell r="AH2865">
            <v>1.9544968824352604</v>
          </cell>
          <cell r="AK2865">
            <v>1.9544968824352604</v>
          </cell>
          <cell r="AL2865">
            <v>5.8634906473057811</v>
          </cell>
          <cell r="AM2865">
            <v>0.99986155247892394</v>
          </cell>
          <cell r="AN2865">
            <v>101236</v>
          </cell>
          <cell r="AO2865">
            <v>0.99998069365756814</v>
          </cell>
          <cell r="AP2865">
            <v>0.86055118732466707</v>
          </cell>
          <cell r="AS2865">
            <v>1</v>
          </cell>
          <cell r="AT2865">
            <v>0</v>
          </cell>
        </row>
        <row r="2866">
          <cell r="B2866">
            <v>384942</v>
          </cell>
          <cell r="C2866" t="str">
            <v>JUSTECH (JIANGSU) PRECISION INDUSTRY CO., LTD.</v>
          </cell>
          <cell r="D2866" t="str">
            <v>V63</v>
          </cell>
          <cell r="E2866" t="str">
            <v>1169867-01-R</v>
          </cell>
          <cell r="F2866" t="str">
            <v>IT-4</v>
          </cell>
          <cell r="G2866" t="str">
            <v>EQP,AE,IT-4 8-BAY,D94-V63,JUSTECH,RETROFIT KIT</v>
          </cell>
          <cell r="H2866">
            <v>30572.01</v>
          </cell>
          <cell r="I2866" t="str">
            <v>AE</v>
          </cell>
          <cell r="J2866" t="str">
            <v>Retrofit</v>
          </cell>
          <cell r="K2866">
            <v>30572.01</v>
          </cell>
          <cell r="L2866">
            <v>1</v>
          </cell>
          <cell r="M2866" t="str">
            <v>OTS Quote</v>
          </cell>
          <cell r="N2866">
            <v>30572.01</v>
          </cell>
          <cell r="O2866">
            <v>30572.01</v>
          </cell>
          <cell r="P2866" t="b">
            <v>0</v>
          </cell>
          <cell r="Q2866" t="str">
            <v>China</v>
          </cell>
          <cell r="R2866" t="e">
            <v>#N/A</v>
          </cell>
          <cell r="S2866" t="e">
            <v>#N/A</v>
          </cell>
          <cell r="T2866" t="e">
            <v>#N/A</v>
          </cell>
          <cell r="U2866" t="e">
            <v>#N/A</v>
          </cell>
          <cell r="V2866" t="e">
            <v>#N/A</v>
          </cell>
          <cell r="Y2866" t="e">
            <v>#N/A</v>
          </cell>
          <cell r="Z2866">
            <v>30572.01</v>
          </cell>
          <cell r="AB2866" t="str">
            <v>Under</v>
          </cell>
          <cell r="AC2866" t="str">
            <v/>
          </cell>
          <cell r="AD2866" t="e">
            <v>#N/A</v>
          </cell>
          <cell r="AF2866" t="str">
            <v>6332.80 / 8113.10 / 9251.22 / 9403.86 / 10479.44 / 11442.89 / 11638.76 / 12148.00 / 12516.85 / 13357.69 / 13882.00 / 14117.24 / 19602.21 / 30572.01 / 32155.86</v>
          </cell>
          <cell r="AG2866">
            <v>7222.9534499999954</v>
          </cell>
          <cell r="AH2866">
            <v>4.2326189988113541</v>
          </cell>
          <cell r="AK2866">
            <v>4.2326189988113541</v>
          </cell>
          <cell r="AL2866">
            <v>4.2326189988113541</v>
          </cell>
          <cell r="AM2866">
            <v>0.99986155247892394</v>
          </cell>
          <cell r="AN2866">
            <v>101236</v>
          </cell>
          <cell r="AO2866">
            <v>0.99995819057451096</v>
          </cell>
          <cell r="AP2866">
            <v>0.6980124659212138</v>
          </cell>
          <cell r="AS2866">
            <v>1</v>
          </cell>
          <cell r="AT2866">
            <v>0</v>
          </cell>
        </row>
        <row r="2867">
          <cell r="B2867">
            <v>384941</v>
          </cell>
          <cell r="C2867" t="str">
            <v>JUSTECH (JIANGSU) PRECISION INDUSTRY CO., LTD.</v>
          </cell>
          <cell r="D2867" t="str">
            <v>V63</v>
          </cell>
          <cell r="E2867" t="str">
            <v>1169866-01-R</v>
          </cell>
          <cell r="F2867" t="str">
            <v>IT-4</v>
          </cell>
          <cell r="G2867" t="str">
            <v>EQP,AE,IT-4 8-BAY,D93-V63,JUSTECH,RETROFIT KIT</v>
          </cell>
          <cell r="H2867">
            <v>32155.86</v>
          </cell>
          <cell r="I2867" t="str">
            <v>AE</v>
          </cell>
          <cell r="J2867" t="str">
            <v>Retrofit</v>
          </cell>
          <cell r="K2867">
            <v>32155.86</v>
          </cell>
          <cell r="L2867">
            <v>1</v>
          </cell>
          <cell r="M2867" t="str">
            <v>OTS Quote</v>
          </cell>
          <cell r="N2867">
            <v>32155.86</v>
          </cell>
          <cell r="O2867">
            <v>32155.86</v>
          </cell>
          <cell r="P2867" t="b">
            <v>0</v>
          </cell>
          <cell r="Q2867" t="str">
            <v>China</v>
          </cell>
          <cell r="R2867" t="e">
            <v>#N/A</v>
          </cell>
          <cell r="S2867" t="e">
            <v>#N/A</v>
          </cell>
          <cell r="T2867" t="e">
            <v>#N/A</v>
          </cell>
          <cell r="U2867" t="e">
            <v>#N/A</v>
          </cell>
          <cell r="V2867" t="e">
            <v>#N/A</v>
          </cell>
          <cell r="Y2867" t="e">
            <v>#N/A</v>
          </cell>
          <cell r="Z2867">
            <v>32155.86</v>
          </cell>
          <cell r="AB2867" t="str">
            <v>Under</v>
          </cell>
          <cell r="AC2867" t="str">
            <v/>
          </cell>
          <cell r="AD2867" t="e">
            <v>#N/A</v>
          </cell>
          <cell r="AF2867" t="str">
            <v>6332.80 / 8113.10 / 9251.22 / 9403.86 / 10479.44 / 11442.89 / 11638.76 / 12148.00 / 12516.85 / 13357.69 / 13882.00 / 14117.24 / 19602.21 / 30572.01 / 32155.86</v>
          </cell>
          <cell r="AG2867">
            <v>7222.9534499999954</v>
          </cell>
          <cell r="AH2867">
            <v>4.4518991050676124</v>
          </cell>
          <cell r="AK2867">
            <v>4.4518991050676124</v>
          </cell>
          <cell r="AL2867">
            <v>4.4518991050676124</v>
          </cell>
          <cell r="AM2867">
            <v>0.99986155247892394</v>
          </cell>
          <cell r="AN2867">
            <v>101236</v>
          </cell>
          <cell r="AO2867">
            <v>0.99995602454556609</v>
          </cell>
          <cell r="AP2867">
            <v>0.68236733968153618</v>
          </cell>
          <cell r="AS2867">
            <v>1</v>
          </cell>
          <cell r="AT2867">
            <v>0</v>
          </cell>
        </row>
        <row r="2868">
          <cell r="B2868">
            <v>384938</v>
          </cell>
          <cell r="C2868" t="str">
            <v>JUSTECH (JIANGSU) PRECISION INDUSTRY CO., LTD.</v>
          </cell>
          <cell r="D2868" t="str">
            <v>V63</v>
          </cell>
          <cell r="E2868" t="str">
            <v>1169845-01-R</v>
          </cell>
          <cell r="F2868" t="str">
            <v>IT-4</v>
          </cell>
          <cell r="G2868" t="str">
            <v>EQP,AE,IT-4 7-BAY,V53-V63,JUSTECH,RETROFIT KIT</v>
          </cell>
          <cell r="H2868">
            <v>13357.69</v>
          </cell>
          <cell r="I2868" t="str">
            <v>AE</v>
          </cell>
          <cell r="J2868" t="str">
            <v>Retrofit</v>
          </cell>
          <cell r="K2868">
            <v>13357.69</v>
          </cell>
          <cell r="L2868">
            <v>1</v>
          </cell>
          <cell r="M2868" t="str">
            <v>EBD</v>
          </cell>
          <cell r="N2868">
            <v>13357.69</v>
          </cell>
          <cell r="O2868">
            <v>13357.69</v>
          </cell>
          <cell r="P2868" t="b">
            <v>0</v>
          </cell>
          <cell r="Q2868" t="str">
            <v>China</v>
          </cell>
          <cell r="R2868" t="e">
            <v>#N/A</v>
          </cell>
          <cell r="S2868" t="e">
            <v>#N/A</v>
          </cell>
          <cell r="T2868" t="e">
            <v>#N/A</v>
          </cell>
          <cell r="U2868" t="e">
            <v>#N/A</v>
          </cell>
          <cell r="V2868" t="e">
            <v>#N/A</v>
          </cell>
          <cell r="Y2868" t="e">
            <v>#N/A</v>
          </cell>
          <cell r="Z2868">
            <v>13357.69</v>
          </cell>
          <cell r="AB2868" t="str">
            <v>Under</v>
          </cell>
          <cell r="AC2868" t="str">
            <v/>
          </cell>
          <cell r="AD2868" t="e">
            <v>#N/A</v>
          </cell>
          <cell r="AF2868" t="str">
            <v>6332.80 / 8113.10 / 9251.22 / 9403.86 / 10479.44 / 11442.89 / 11638.76 / 12148.00 / 12516.85 / 13357.69 / 13882.00 / 14117.24 / 19602.21 / 30572.01 / 32155.86</v>
          </cell>
          <cell r="AG2868">
            <v>7222.9534499999954</v>
          </cell>
          <cell r="AH2868">
            <v>1.8493390678019681</v>
          </cell>
          <cell r="AK2868">
            <v>1.8493390678019681</v>
          </cell>
          <cell r="AL2868">
            <v>1.8493390678019681</v>
          </cell>
          <cell r="AM2868">
            <v>0.99986155247892405</v>
          </cell>
          <cell r="AN2868">
            <v>101236</v>
          </cell>
          <cell r="AO2868">
            <v>0.99998173239689636</v>
          </cell>
          <cell r="AP2868">
            <v>0.86805395313919942</v>
          </cell>
          <cell r="AS2868">
            <v>1</v>
          </cell>
          <cell r="AT2868">
            <v>0</v>
          </cell>
        </row>
        <row r="2869">
          <cell r="B2869">
            <v>384937</v>
          </cell>
          <cell r="C2869" t="str">
            <v>JUSTECH (JIANGSU) PRECISION INDUSTRY CO., LTD.</v>
          </cell>
          <cell r="D2869" t="str">
            <v>V63</v>
          </cell>
          <cell r="E2869" t="str">
            <v>1169815-01-R</v>
          </cell>
          <cell r="F2869" t="str">
            <v>IT-4</v>
          </cell>
          <cell r="G2869" t="str">
            <v>EQP,AE,IT-4 6-BAY,V53-V63,JUSTECH,RETROFIT KIT</v>
          </cell>
          <cell r="H2869">
            <v>12516.85</v>
          </cell>
          <cell r="I2869" t="str">
            <v>AE</v>
          </cell>
          <cell r="J2869" t="str">
            <v>Retrofit</v>
          </cell>
          <cell r="K2869">
            <v>12516.85</v>
          </cell>
          <cell r="L2869">
            <v>1</v>
          </cell>
          <cell r="M2869" t="str">
            <v>EBD</v>
          </cell>
          <cell r="N2869">
            <v>12516.85</v>
          </cell>
          <cell r="O2869">
            <v>12516.85</v>
          </cell>
          <cell r="P2869" t="b">
            <v>0</v>
          </cell>
          <cell r="Q2869" t="str">
            <v>China</v>
          </cell>
          <cell r="R2869" t="e">
            <v>#N/A</v>
          </cell>
          <cell r="S2869" t="e">
            <v>#N/A</v>
          </cell>
          <cell r="T2869" t="e">
            <v>#N/A</v>
          </cell>
          <cell r="U2869" t="e">
            <v>#N/A</v>
          </cell>
          <cell r="V2869" t="e">
            <v>#N/A</v>
          </cell>
          <cell r="Y2869" t="e">
            <v>#N/A</v>
          </cell>
          <cell r="Z2869">
            <v>12516.85</v>
          </cell>
          <cell r="AB2869" t="str">
            <v>Under</v>
          </cell>
          <cell r="AC2869" t="str">
            <v/>
          </cell>
          <cell r="AD2869" t="e">
            <v>#N/A</v>
          </cell>
          <cell r="AF2869" t="str">
            <v>6332.80 / 8113.10 / 9251.22 / 9403.86 / 10479.44 / 11442.89 / 11638.76 / 12148.00 / 12516.85 / 13357.69 / 13882.00 / 14117.24 / 19602.21 / 30572.01 / 32155.86</v>
          </cell>
          <cell r="AG2869">
            <v>7222.9534499999954</v>
          </cell>
          <cell r="AH2869">
            <v>1.7329268541804057</v>
          </cell>
          <cell r="AK2869">
            <v>1.7329268541804057</v>
          </cell>
          <cell r="AL2869">
            <v>1.7329268541804057</v>
          </cell>
          <cell r="AM2869">
            <v>0.99986155247892405</v>
          </cell>
          <cell r="AN2869">
            <v>101236</v>
          </cell>
          <cell r="AO2869">
            <v>0.99998288230615417</v>
          </cell>
          <cell r="AP2869">
            <v>0.87635969417993598</v>
          </cell>
          <cell r="AS2869">
            <v>1</v>
          </cell>
          <cell r="AT2869">
            <v>0</v>
          </cell>
        </row>
        <row r="2870">
          <cell r="B2870">
            <v>384936</v>
          </cell>
          <cell r="C2870" t="str">
            <v>JUSTECH (JIANGSU) PRECISION INDUSTRY CO., LTD.</v>
          </cell>
          <cell r="D2870" t="str">
            <v>V63</v>
          </cell>
          <cell r="E2870" t="str">
            <v>1169794-01-R</v>
          </cell>
          <cell r="F2870" t="str">
            <v>IT-4</v>
          </cell>
          <cell r="G2870" t="str">
            <v>EQP,AE,IT-4 5-BAY,V53-V63,JUSTECH,RETROFIT KIT</v>
          </cell>
          <cell r="H2870">
            <v>11442.89</v>
          </cell>
          <cell r="I2870" t="str">
            <v>AE</v>
          </cell>
          <cell r="J2870" t="str">
            <v>Retrofit</v>
          </cell>
          <cell r="K2870">
            <v>11442.89</v>
          </cell>
          <cell r="L2870">
            <v>1</v>
          </cell>
          <cell r="M2870" t="str">
            <v>EBD</v>
          </cell>
          <cell r="N2870">
            <v>11442.89</v>
          </cell>
          <cell r="O2870">
            <v>11442.89</v>
          </cell>
          <cell r="P2870" t="b">
            <v>0</v>
          </cell>
          <cell r="Q2870" t="str">
            <v>China</v>
          </cell>
          <cell r="R2870" t="e">
            <v>#N/A</v>
          </cell>
          <cell r="S2870" t="e">
            <v>#N/A</v>
          </cell>
          <cell r="T2870" t="e">
            <v>#N/A</v>
          </cell>
          <cell r="U2870" t="e">
            <v>#N/A</v>
          </cell>
          <cell r="V2870" t="e">
            <v>#N/A</v>
          </cell>
          <cell r="Y2870" t="e">
            <v>#N/A</v>
          </cell>
          <cell r="Z2870">
            <v>11442.89</v>
          </cell>
          <cell r="AB2870" t="str">
            <v>Under</v>
          </cell>
          <cell r="AC2870" t="str">
            <v/>
          </cell>
          <cell r="AD2870" t="e">
            <v>#N/A</v>
          </cell>
          <cell r="AF2870" t="str">
            <v>6332.80 / 8113.10 / 9251.22 / 9403.86 / 10479.44 / 11442.89 / 11638.76 / 12148.00 / 12516.85 / 13357.69 / 13882.00 / 14117.24 / 19602.21 / 30572.01 / 32155.86</v>
          </cell>
          <cell r="AG2870">
            <v>7222.9534499999954</v>
          </cell>
          <cell r="AH2870">
            <v>1.5842397544456011</v>
          </cell>
          <cell r="AK2870">
            <v>1.5842397544456011</v>
          </cell>
          <cell r="AL2870">
            <v>1.5842397544456011</v>
          </cell>
          <cell r="AM2870">
            <v>0.99986155247892394</v>
          </cell>
          <cell r="AN2870">
            <v>101236</v>
          </cell>
          <cell r="AO2870">
            <v>0.99998435102380134</v>
          </cell>
          <cell r="AP2870">
            <v>0.88696817337705958</v>
          </cell>
          <cell r="AS2870">
            <v>1</v>
          </cell>
          <cell r="AT2870">
            <v>0</v>
          </cell>
        </row>
        <row r="2871">
          <cell r="B2871">
            <v>384934</v>
          </cell>
          <cell r="C2871" t="str">
            <v>JUSTECH (JIANGSU) PRECISION INDUSTRY CO., LTD.</v>
          </cell>
          <cell r="D2871" t="str">
            <v>V63</v>
          </cell>
          <cell r="E2871" t="str">
            <v>1169767-01-R</v>
          </cell>
          <cell r="F2871" t="str">
            <v>IT-4</v>
          </cell>
          <cell r="G2871" t="str">
            <v>EQP,AE,IT-4 4-BAY,V53-V63,JUSTECH,RETROFIT KIT</v>
          </cell>
          <cell r="H2871">
            <v>10479.44</v>
          </cell>
          <cell r="I2871" t="str">
            <v>AE</v>
          </cell>
          <cell r="J2871" t="str">
            <v>Retrofit</v>
          </cell>
          <cell r="K2871">
            <v>10479.44</v>
          </cell>
          <cell r="L2871">
            <v>1</v>
          </cell>
          <cell r="M2871" t="str">
            <v>EBD</v>
          </cell>
          <cell r="N2871">
            <v>10479.44</v>
          </cell>
          <cell r="O2871">
            <v>10479.44</v>
          </cell>
          <cell r="P2871" t="b">
            <v>0</v>
          </cell>
          <cell r="Q2871" t="str">
            <v>China</v>
          </cell>
          <cell r="R2871" t="e">
            <v>#N/A</v>
          </cell>
          <cell r="S2871" t="e">
            <v>#N/A</v>
          </cell>
          <cell r="T2871" t="e">
            <v>#N/A</v>
          </cell>
          <cell r="U2871" t="e">
            <v>#N/A</v>
          </cell>
          <cell r="V2871" t="e">
            <v>#N/A</v>
          </cell>
          <cell r="Y2871" t="e">
            <v>#N/A</v>
          </cell>
          <cell r="Z2871">
            <v>10479.44</v>
          </cell>
          <cell r="AB2871" t="str">
            <v>Under</v>
          </cell>
          <cell r="AC2871" t="str">
            <v/>
          </cell>
          <cell r="AD2871" t="e">
            <v>#N/A</v>
          </cell>
          <cell r="AF2871" t="str">
            <v>6332.80 / 8113.10 / 9251.22 / 9403.86 / 10479.44 / 11442.89 / 11638.76 / 12148.00 / 12516.85 / 13357.69 / 13882.00 / 14117.24 / 19602.21 / 30572.01 / 32155.86</v>
          </cell>
          <cell r="AG2871">
            <v>7222.9534499999954</v>
          </cell>
          <cell r="AH2871">
            <v>1.4508524902649078</v>
          </cell>
          <cell r="AK2871">
            <v>1.4508524902649078</v>
          </cell>
          <cell r="AL2871">
            <v>1.4508524902649078</v>
          </cell>
          <cell r="AM2871">
            <v>0.99986155247892394</v>
          </cell>
          <cell r="AN2871">
            <v>101236</v>
          </cell>
          <cell r="AO2871">
            <v>0.99998566861106464</v>
          </cell>
          <cell r="AP2871">
            <v>0.89648504484570701</v>
          </cell>
          <cell r="AS2871">
            <v>1</v>
          </cell>
          <cell r="AT2871">
            <v>0</v>
          </cell>
        </row>
        <row r="2872">
          <cell r="B2872">
            <v>384933</v>
          </cell>
          <cell r="C2872" t="str">
            <v>JUSTECH (JIANGSU) PRECISION INDUSTRY CO., LTD.</v>
          </cell>
          <cell r="D2872" t="str">
            <v>V63</v>
          </cell>
          <cell r="E2872" t="str">
            <v>1169728-01-R</v>
          </cell>
          <cell r="F2872" t="str">
            <v>IT-4</v>
          </cell>
          <cell r="G2872" t="str">
            <v>EQP,AE,IT-4 3-BAY,V53-V63,JUSTECH,RETROFIT KIT</v>
          </cell>
          <cell r="H2872">
            <v>9403.86</v>
          </cell>
          <cell r="I2872" t="str">
            <v>AE</v>
          </cell>
          <cell r="J2872" t="str">
            <v>Retrofit</v>
          </cell>
          <cell r="K2872">
            <v>9403.86</v>
          </cell>
          <cell r="L2872">
            <v>1</v>
          </cell>
          <cell r="M2872" t="str">
            <v>EBD</v>
          </cell>
          <cell r="N2872">
            <v>9403.86</v>
          </cell>
          <cell r="O2872">
            <v>9403.86</v>
          </cell>
          <cell r="P2872" t="b">
            <v>0</v>
          </cell>
          <cell r="Q2872" t="str">
            <v>China</v>
          </cell>
          <cell r="R2872" t="e">
            <v>#N/A</v>
          </cell>
          <cell r="S2872" t="e">
            <v>#N/A</v>
          </cell>
          <cell r="T2872" t="e">
            <v>#N/A</v>
          </cell>
          <cell r="U2872" t="e">
            <v>#N/A</v>
          </cell>
          <cell r="V2872" t="e">
            <v>#N/A</v>
          </cell>
          <cell r="Y2872" t="e">
            <v>#N/A</v>
          </cell>
          <cell r="Z2872">
            <v>9403.86</v>
          </cell>
          <cell r="AB2872" t="str">
            <v>Under</v>
          </cell>
          <cell r="AC2872" t="str">
            <v/>
          </cell>
          <cell r="AD2872" t="e">
            <v>#N/A</v>
          </cell>
          <cell r="AF2872" t="str">
            <v>6332.80 / 8113.10 / 9251.22 / 9403.86 / 10479.44 / 11442.89 / 11638.76 / 12148.00 / 12516.85 / 13357.69 / 13882.00 / 14117.24 / 19602.21 / 30572.01 / 32155.86</v>
          </cell>
          <cell r="AG2872">
            <v>7222.9534499999954</v>
          </cell>
          <cell r="AH2872">
            <v>1.30194110554596</v>
          </cell>
          <cell r="AK2872">
            <v>1.30194110554596</v>
          </cell>
          <cell r="AL2872">
            <v>1.30194110554596</v>
          </cell>
          <cell r="AM2872">
            <v>0.99986155247892394</v>
          </cell>
          <cell r="AN2872">
            <v>101236</v>
          </cell>
          <cell r="AO2872">
            <v>0.9999871395441785</v>
          </cell>
          <cell r="AP2872">
            <v>0.90710952625548225</v>
          </cell>
          <cell r="AS2872">
            <v>1</v>
          </cell>
          <cell r="AT2872">
            <v>0</v>
          </cell>
        </row>
        <row r="2873">
          <cell r="B2873">
            <v>384932</v>
          </cell>
          <cell r="C2873" t="str">
            <v>JUSTECH (JIANGSU) PRECISION INDUSTRY CO., LTD.</v>
          </cell>
          <cell r="D2873" t="str">
            <v>V63</v>
          </cell>
          <cell r="E2873" t="str">
            <v>1169727-01-R</v>
          </cell>
          <cell r="F2873" t="str">
            <v>IT-4</v>
          </cell>
          <cell r="G2873" t="str">
            <v>EQP,AE,IT-4 3-BAY,D23-V63,JUSTECH,RETROFIT KIT</v>
          </cell>
          <cell r="H2873">
            <v>11638.76</v>
          </cell>
          <cell r="I2873" t="str">
            <v>AE</v>
          </cell>
          <cell r="J2873" t="str">
            <v>Retrofit</v>
          </cell>
          <cell r="K2873">
            <v>11638.76</v>
          </cell>
          <cell r="L2873">
            <v>1</v>
          </cell>
          <cell r="M2873" t="str">
            <v>OTS Quote</v>
          </cell>
          <cell r="N2873">
            <v>11638.76</v>
          </cell>
          <cell r="O2873">
            <v>11638.76</v>
          </cell>
          <cell r="P2873" t="b">
            <v>0</v>
          </cell>
          <cell r="Q2873" t="str">
            <v>China</v>
          </cell>
          <cell r="R2873" t="e">
            <v>#N/A</v>
          </cell>
          <cell r="S2873" t="e">
            <v>#N/A</v>
          </cell>
          <cell r="T2873" t="e">
            <v>#N/A</v>
          </cell>
          <cell r="U2873" t="e">
            <v>#N/A</v>
          </cell>
          <cell r="V2873" t="e">
            <v>#N/A</v>
          </cell>
          <cell r="Y2873" t="e">
            <v>#N/A</v>
          </cell>
          <cell r="Z2873">
            <v>11638.76</v>
          </cell>
          <cell r="AB2873" t="str">
            <v>Under</v>
          </cell>
          <cell r="AC2873" t="str">
            <v/>
          </cell>
          <cell r="AD2873" t="e">
            <v>#N/A</v>
          </cell>
          <cell r="AF2873" t="str">
            <v>6332.80 / 8113.10 / 9251.22 / 9403.86 / 10479.44 / 11442.89 / 11638.76 / 12148.00 / 12516.85 / 13357.69 / 13882.00 / 14117.24 / 19602.21 / 30572.01 / 32155.86</v>
          </cell>
          <cell r="AG2873">
            <v>7222.9534499999954</v>
          </cell>
          <cell r="AH2873">
            <v>1.6113574703987616</v>
          </cell>
          <cell r="AK2873">
            <v>1.6113574703987616</v>
          </cell>
          <cell r="AL2873">
            <v>1.6113574703987616</v>
          </cell>
          <cell r="AM2873">
            <v>0.99986155247892394</v>
          </cell>
          <cell r="AN2873">
            <v>101236</v>
          </cell>
          <cell r="AO2873">
            <v>0.99998408315746978</v>
          </cell>
          <cell r="AP2873">
            <v>0.88503338733256953</v>
          </cell>
          <cell r="AS2873">
            <v>1</v>
          </cell>
          <cell r="AT2873">
            <v>0</v>
          </cell>
        </row>
        <row r="2874">
          <cell r="B2874">
            <v>384931</v>
          </cell>
          <cell r="C2874" t="str">
            <v>JUSTECH (JIANGSU) PRECISION INDUSTRY CO., LTD.</v>
          </cell>
          <cell r="D2874" t="str">
            <v>V63</v>
          </cell>
          <cell r="E2874" t="str">
            <v>1169724-01-R</v>
          </cell>
          <cell r="F2874" t="str">
            <v>IT-4</v>
          </cell>
          <cell r="G2874" t="str">
            <v>EQP,AE,IT-4 3-BAY,D93-V63,JUSTECH,RETROFIT KIT</v>
          </cell>
          <cell r="H2874">
            <v>19602.21</v>
          </cell>
          <cell r="I2874" t="str">
            <v>AE</v>
          </cell>
          <cell r="J2874" t="str">
            <v>Retrofit</v>
          </cell>
          <cell r="K2874">
            <v>19602.21</v>
          </cell>
          <cell r="L2874">
            <v>1</v>
          </cell>
          <cell r="M2874" t="str">
            <v>OTS Quote</v>
          </cell>
          <cell r="N2874">
            <v>19602.21</v>
          </cell>
          <cell r="O2874">
            <v>19602.21</v>
          </cell>
          <cell r="P2874" t="b">
            <v>0</v>
          </cell>
          <cell r="Q2874" t="str">
            <v>China</v>
          </cell>
          <cell r="R2874" t="e">
            <v>#N/A</v>
          </cell>
          <cell r="S2874" t="e">
            <v>#N/A</v>
          </cell>
          <cell r="T2874" t="e">
            <v>#N/A</v>
          </cell>
          <cell r="U2874" t="e">
            <v>#N/A</v>
          </cell>
          <cell r="V2874" t="e">
            <v>#N/A</v>
          </cell>
          <cell r="Y2874" t="e">
            <v>#N/A</v>
          </cell>
          <cell r="Z2874">
            <v>19602.21</v>
          </cell>
          <cell r="AB2874" t="str">
            <v>Under</v>
          </cell>
          <cell r="AC2874" t="str">
            <v/>
          </cell>
          <cell r="AD2874" t="e">
            <v>#N/A</v>
          </cell>
          <cell r="AF2874" t="str">
            <v>6332.80 / 8113.10 / 9251.22 / 9403.86 / 10479.44 / 11442.89 / 11638.76 / 12148.00 / 12516.85 / 13357.69 / 13882.00 / 14117.24 / 19602.21 / 30572.01 / 32155.86</v>
          </cell>
          <cell r="AG2874">
            <v>7222.9534499999954</v>
          </cell>
          <cell r="AH2874">
            <v>2.7138773821116087</v>
          </cell>
          <cell r="AK2874">
            <v>2.7138773821116087</v>
          </cell>
          <cell r="AL2874">
            <v>2.7138773821116087</v>
          </cell>
          <cell r="AM2874">
            <v>0.99986155247892383</v>
          </cell>
          <cell r="AN2874">
            <v>101236</v>
          </cell>
          <cell r="AO2874">
            <v>0.99997319256606243</v>
          </cell>
          <cell r="AP2874">
            <v>0.80637115255442737</v>
          </cell>
          <cell r="AS2874">
            <v>1</v>
          </cell>
          <cell r="AT2874">
            <v>0</v>
          </cell>
        </row>
        <row r="2875">
          <cell r="B2875">
            <v>384873</v>
          </cell>
          <cell r="C2875" t="str">
            <v>JUSTECH (JIANGSU) PRECISION INDUSTRY CO., LTD.</v>
          </cell>
          <cell r="D2875" t="str">
            <v>V63</v>
          </cell>
          <cell r="E2875" t="str">
            <v>1169125-01-R</v>
          </cell>
          <cell r="F2875" t="str">
            <v>OIM-HB</v>
          </cell>
          <cell r="G2875" t="str">
            <v>EQP,AE,OIM-HB,V53-V63,JUSTECH,RETROFIT KIT</v>
          </cell>
          <cell r="H2875">
            <v>11477.205</v>
          </cell>
          <cell r="I2875" t="str">
            <v>AE</v>
          </cell>
          <cell r="J2875" t="str">
            <v>Retrofit</v>
          </cell>
          <cell r="K2875">
            <v>22954.41</v>
          </cell>
          <cell r="L2875">
            <v>2</v>
          </cell>
          <cell r="M2875" t="str">
            <v>EBD</v>
          </cell>
          <cell r="N2875">
            <v>11477.205</v>
          </cell>
          <cell r="O2875">
            <v>22954.41</v>
          </cell>
          <cell r="P2875" t="b">
            <v>0</v>
          </cell>
          <cell r="Q2875" t="str">
            <v>China</v>
          </cell>
          <cell r="R2875" t="e">
            <v>#N/A</v>
          </cell>
          <cell r="S2875" t="e">
            <v>#N/A</v>
          </cell>
          <cell r="T2875" t="e">
            <v>#N/A</v>
          </cell>
          <cell r="U2875" t="e">
            <v>#N/A</v>
          </cell>
          <cell r="V2875" t="e">
            <v>#N/A</v>
          </cell>
          <cell r="Y2875" t="e">
            <v>#N/A</v>
          </cell>
          <cell r="Z2875">
            <v>22954.41</v>
          </cell>
          <cell r="AB2875" t="str">
            <v>Under</v>
          </cell>
          <cell r="AC2875">
            <v>0.5</v>
          </cell>
          <cell r="AD2875" t="e">
            <v>#N/A</v>
          </cell>
          <cell r="AF2875" t="str">
            <v>11471.32 / 11477.21</v>
          </cell>
          <cell r="AG2875">
            <v>11474.261999999999</v>
          </cell>
          <cell r="AH2875">
            <v>1.0002564870838753</v>
          </cell>
          <cell r="AK2875">
            <v>1.0002564870838753</v>
          </cell>
          <cell r="AL2875">
            <v>2.0005129741677505</v>
          </cell>
          <cell r="AM2875">
            <v>0.99991284842545858</v>
          </cell>
          <cell r="AN2875">
            <v>89000</v>
          </cell>
          <cell r="AO2875">
            <v>0.99998876116306645</v>
          </cell>
          <cell r="AP2875">
            <v>0.87104264044943813</v>
          </cell>
          <cell r="AS2875">
            <v>1</v>
          </cell>
          <cell r="AT2875">
            <v>0</v>
          </cell>
        </row>
        <row r="2876">
          <cell r="B2876">
            <v>384873</v>
          </cell>
          <cell r="C2876" t="str">
            <v>JUSTECH (JIANGSU) PRECISION INDUSTRY CO., LTD.</v>
          </cell>
          <cell r="D2876" t="str">
            <v>V63</v>
          </cell>
          <cell r="E2876" t="str">
            <v>1169125-01-R</v>
          </cell>
          <cell r="F2876" t="str">
            <v>OIM-HB</v>
          </cell>
          <cell r="G2876" t="str">
            <v>EQP,AE,OIM-HB,V53-V63,JUSTECH,RETROFIT KIT</v>
          </cell>
          <cell r="H2876">
            <v>11477.205</v>
          </cell>
          <cell r="I2876" t="str">
            <v>AE</v>
          </cell>
          <cell r="J2876" t="str">
            <v>Retrofit</v>
          </cell>
          <cell r="K2876">
            <v>34431.614999999998</v>
          </cell>
          <cell r="L2876">
            <v>3</v>
          </cell>
          <cell r="M2876" t="str">
            <v>EBD</v>
          </cell>
          <cell r="N2876">
            <v>11477.205</v>
          </cell>
          <cell r="O2876">
            <v>34431.614999999998</v>
          </cell>
          <cell r="P2876" t="b">
            <v>0</v>
          </cell>
          <cell r="Q2876" t="str">
            <v>China</v>
          </cell>
          <cell r="R2876" t="e">
            <v>#N/A</v>
          </cell>
          <cell r="S2876" t="e">
            <v>#N/A</v>
          </cell>
          <cell r="T2876" t="e">
            <v>#N/A</v>
          </cell>
          <cell r="U2876" t="e">
            <v>#N/A</v>
          </cell>
          <cell r="V2876" t="e">
            <v>#N/A</v>
          </cell>
          <cell r="Y2876" t="e">
            <v>#N/A</v>
          </cell>
          <cell r="Z2876">
            <v>34431.614999999998</v>
          </cell>
          <cell r="AB2876" t="str">
            <v>Under</v>
          </cell>
          <cell r="AC2876">
            <v>0.66666666666666663</v>
          </cell>
          <cell r="AD2876" t="e">
            <v>#N/A</v>
          </cell>
          <cell r="AF2876" t="str">
            <v>11471.32 / 11477.21</v>
          </cell>
          <cell r="AG2876">
            <v>11474.261999999999</v>
          </cell>
          <cell r="AH2876">
            <v>1.0002564870838753</v>
          </cell>
          <cell r="AK2876">
            <v>1.0002564870838753</v>
          </cell>
          <cell r="AL2876">
            <v>3.0007694612516258</v>
          </cell>
          <cell r="AM2876">
            <v>0.99991284842545858</v>
          </cell>
          <cell r="AN2876">
            <v>89000</v>
          </cell>
          <cell r="AO2876">
            <v>0.99998876116306645</v>
          </cell>
          <cell r="AP2876">
            <v>0.87104264044943813</v>
          </cell>
          <cell r="AS2876">
            <v>1</v>
          </cell>
          <cell r="AT2876">
            <v>0</v>
          </cell>
        </row>
        <row r="2877">
          <cell r="B2877">
            <v>384873</v>
          </cell>
          <cell r="C2877" t="str">
            <v>JUSTECH (JIANGSU) PRECISION INDUSTRY CO., LTD.</v>
          </cell>
          <cell r="D2877" t="str">
            <v>V63</v>
          </cell>
          <cell r="E2877" t="str">
            <v>1169125-01-R</v>
          </cell>
          <cell r="F2877" t="str">
            <v>OIM-HB</v>
          </cell>
          <cell r="G2877" t="str">
            <v>EQP,AE,OIM-HB,V53-V63,JUSTECH,RETROFIT KIT</v>
          </cell>
          <cell r="H2877">
            <v>11477.205</v>
          </cell>
          <cell r="I2877" t="str">
            <v>AE</v>
          </cell>
          <cell r="J2877" t="str">
            <v>Retrofit</v>
          </cell>
          <cell r="K2877">
            <v>34431.614999999998</v>
          </cell>
          <cell r="L2877">
            <v>3</v>
          </cell>
          <cell r="M2877" t="str">
            <v>EBD</v>
          </cell>
          <cell r="N2877">
            <v>11477.205</v>
          </cell>
          <cell r="O2877">
            <v>34431.614999999998</v>
          </cell>
          <cell r="P2877" t="b">
            <v>0</v>
          </cell>
          <cell r="Q2877" t="str">
            <v>China</v>
          </cell>
          <cell r="R2877" t="e">
            <v>#N/A</v>
          </cell>
          <cell r="S2877" t="e">
            <v>#N/A</v>
          </cell>
          <cell r="T2877" t="e">
            <v>#N/A</v>
          </cell>
          <cell r="U2877" t="e">
            <v>#N/A</v>
          </cell>
          <cell r="V2877" t="e">
            <v>#N/A</v>
          </cell>
          <cell r="Y2877" t="e">
            <v>#N/A</v>
          </cell>
          <cell r="Z2877">
            <v>34431.614999999998</v>
          </cell>
          <cell r="AB2877" t="str">
            <v>Under</v>
          </cell>
          <cell r="AC2877">
            <v>0.66666666666666663</v>
          </cell>
          <cell r="AD2877" t="e">
            <v>#N/A</v>
          </cell>
          <cell r="AF2877" t="str">
            <v>11471.32 / 11477.21</v>
          </cell>
          <cell r="AG2877">
            <v>11474.261999999999</v>
          </cell>
          <cell r="AH2877">
            <v>1.0002564870838753</v>
          </cell>
          <cell r="AK2877">
            <v>1.0002564870838753</v>
          </cell>
          <cell r="AL2877">
            <v>3.0007694612516258</v>
          </cell>
          <cell r="AM2877">
            <v>0.99991284842545858</v>
          </cell>
          <cell r="AN2877">
            <v>89000</v>
          </cell>
          <cell r="AO2877">
            <v>0.99998876116306645</v>
          </cell>
          <cell r="AP2877">
            <v>0.87104264044943813</v>
          </cell>
          <cell r="AS2877">
            <v>1</v>
          </cell>
          <cell r="AT2877">
            <v>0</v>
          </cell>
        </row>
        <row r="2878">
          <cell r="B2878">
            <v>384872</v>
          </cell>
          <cell r="C2878" t="str">
            <v>JUSTECH (JIANGSU) PRECISION INDUSTRY CO., LTD.</v>
          </cell>
          <cell r="D2878" t="str">
            <v>V63</v>
          </cell>
          <cell r="E2878" t="str">
            <v>1169115-01-R</v>
          </cell>
          <cell r="F2878" t="str">
            <v>OIM-HB</v>
          </cell>
          <cell r="G2878" t="str">
            <v>EQP,AE,OIM-HB,D93-V63,JUSTECH,RETROFIT KIT</v>
          </cell>
          <cell r="H2878">
            <v>11471.319</v>
          </cell>
          <cell r="I2878" t="str">
            <v>AE</v>
          </cell>
          <cell r="J2878" t="str">
            <v>Retrofit</v>
          </cell>
          <cell r="K2878">
            <v>11471.319</v>
          </cell>
          <cell r="L2878">
            <v>1</v>
          </cell>
          <cell r="M2878" t="str">
            <v>OTS Quote</v>
          </cell>
          <cell r="N2878">
            <v>11471.319</v>
          </cell>
          <cell r="O2878">
            <v>11471.319</v>
          </cell>
          <cell r="P2878" t="b">
            <v>0</v>
          </cell>
          <cell r="Q2878" t="str">
            <v>China</v>
          </cell>
          <cell r="R2878" t="e">
            <v>#N/A</v>
          </cell>
          <cell r="S2878" t="e">
            <v>#N/A</v>
          </cell>
          <cell r="T2878" t="e">
            <v>#N/A</v>
          </cell>
          <cell r="U2878" t="e">
            <v>#N/A</v>
          </cell>
          <cell r="V2878" t="e">
            <v>#N/A</v>
          </cell>
          <cell r="Y2878" t="e">
            <v>#N/A</v>
          </cell>
          <cell r="Z2878">
            <v>11471.319</v>
          </cell>
          <cell r="AB2878" t="str">
            <v>Under</v>
          </cell>
          <cell r="AC2878" t="str">
            <v/>
          </cell>
          <cell r="AD2878" t="e">
            <v>#N/A</v>
          </cell>
          <cell r="AF2878" t="str">
            <v>11471.32 / 11477.21</v>
          </cell>
          <cell r="AG2878">
            <v>11474.261999999999</v>
          </cell>
          <cell r="AH2878">
            <v>0.99974351291612484</v>
          </cell>
          <cell r="AK2878">
            <v>0.99974351291612484</v>
          </cell>
          <cell r="AL2878">
            <v>0.99974351291612484</v>
          </cell>
          <cell r="AM2878">
            <v>0.99991284842545869</v>
          </cell>
          <cell r="AN2878">
            <v>89000</v>
          </cell>
          <cell r="AO2878">
            <v>0.99998876692682115</v>
          </cell>
          <cell r="AP2878">
            <v>0.87110877528089881</v>
          </cell>
          <cell r="AS2878">
            <v>1</v>
          </cell>
          <cell r="AT2878">
            <v>0</v>
          </cell>
        </row>
        <row r="2879">
          <cell r="B2879">
            <v>384578</v>
          </cell>
          <cell r="C2879" t="str">
            <v>JUSTECH (JIANGSU) PRECISION INDUSTRY CO., LTD.</v>
          </cell>
          <cell r="D2879" t="str">
            <v>V64</v>
          </cell>
          <cell r="E2879" t="str">
            <v>1165523-01</v>
          </cell>
          <cell r="F2879" t="str">
            <v>OIM-HB</v>
          </cell>
          <cell r="G2879" t="str">
            <v>EQP,AE,OIM-HB,V64,JUSTECH</v>
          </cell>
          <cell r="H2879">
            <v>96975.039999999994</v>
          </cell>
          <cell r="I2879" t="str">
            <v>AE</v>
          </cell>
          <cell r="J2879" t="str">
            <v>New Buy</v>
          </cell>
          <cell r="K2879">
            <v>96975.039999999994</v>
          </cell>
          <cell r="L2879">
            <v>1</v>
          </cell>
          <cell r="M2879" t="str">
            <v>EBD</v>
          </cell>
          <cell r="N2879">
            <v>96975.039999999994</v>
          </cell>
          <cell r="O2879">
            <v>96975.039999999994</v>
          </cell>
          <cell r="P2879" t="b">
            <v>0</v>
          </cell>
          <cell r="Q2879" t="str">
            <v>China</v>
          </cell>
          <cell r="R2879" t="e">
            <v>#N/A</v>
          </cell>
          <cell r="S2879" t="e">
            <v>#N/A</v>
          </cell>
          <cell r="T2879" t="e">
            <v>#N/A</v>
          </cell>
          <cell r="U2879" t="e">
            <v>#N/A</v>
          </cell>
          <cell r="V2879" t="e">
            <v>#N/A</v>
          </cell>
          <cell r="Y2879" t="e">
            <v>#N/A</v>
          </cell>
          <cell r="Z2879">
            <v>96975.039999999994</v>
          </cell>
          <cell r="AB2879" t="str">
            <v>Under</v>
          </cell>
          <cell r="AC2879" t="str">
            <v/>
          </cell>
          <cell r="AD2879" t="e">
            <v>#N/A</v>
          </cell>
          <cell r="AF2879">
            <v>96975.039999999994</v>
          </cell>
          <cell r="AG2879">
            <v>96975.039999999994</v>
          </cell>
          <cell r="AH2879">
            <v>1</v>
          </cell>
          <cell r="AK2879">
            <v>1</v>
          </cell>
          <cell r="AL2879">
            <v>1</v>
          </cell>
          <cell r="AM2879">
            <v>0.99998968806818744</v>
          </cell>
          <cell r="AN2879">
            <v>89000</v>
          </cell>
          <cell r="AO2879">
            <v>0.99998876404494386</v>
          </cell>
          <cell r="AP2879">
            <v>-8.960719101123589E-2</v>
          </cell>
          <cell r="AS2879">
            <v>1</v>
          </cell>
          <cell r="AT2879">
            <v>0</v>
          </cell>
        </row>
        <row r="2880">
          <cell r="B2880">
            <v>386279</v>
          </cell>
          <cell r="C2880" t="str">
            <v>JUSTECH (JIANGSU) PRECISION INDUSTRY CO., LTD.</v>
          </cell>
          <cell r="D2880" t="str">
            <v>V68</v>
          </cell>
          <cell r="E2880" t="str">
            <v>1189231-01-R</v>
          </cell>
          <cell r="F2880" t="str">
            <v>OIM-VB</v>
          </cell>
          <cell r="G2880" t="str">
            <v>EQP,AE,OIM-VB,V57-V68,JUSTECH,RETROFIT KIT</v>
          </cell>
          <cell r="H2880">
            <v>36825.542999999998</v>
          </cell>
          <cell r="I2880" t="str">
            <v>AE</v>
          </cell>
          <cell r="J2880" t="str">
            <v>Retrofit</v>
          </cell>
          <cell r="K2880">
            <v>36825.542999999998</v>
          </cell>
          <cell r="L2880">
            <v>1</v>
          </cell>
          <cell r="M2880" t="str">
            <v>EBD</v>
          </cell>
          <cell r="N2880">
            <v>36825.542999999998</v>
          </cell>
          <cell r="O2880">
            <v>36825.542999999998</v>
          </cell>
          <cell r="P2880" t="b">
            <v>0</v>
          </cell>
          <cell r="Q2880" t="str">
            <v>China</v>
          </cell>
          <cell r="R2880" t="e">
            <v>#N/A</v>
          </cell>
          <cell r="S2880" t="e">
            <v>#N/A</v>
          </cell>
          <cell r="T2880" t="e">
            <v>#N/A</v>
          </cell>
          <cell r="U2880" t="e">
            <v>#N/A</v>
          </cell>
          <cell r="V2880" t="e">
            <v>#N/A</v>
          </cell>
          <cell r="Y2880" t="e">
            <v>#N/A</v>
          </cell>
          <cell r="Z2880">
            <v>36825.542999999998</v>
          </cell>
          <cell r="AB2880" t="str">
            <v>Under</v>
          </cell>
          <cell r="AC2880" t="str">
            <v/>
          </cell>
          <cell r="AD2880" t="e">
            <v>#N/A</v>
          </cell>
          <cell r="AF2880" t="str">
            <v>36758.81 / 36825.54</v>
          </cell>
          <cell r="AG2880">
            <v>36792.175499999998</v>
          </cell>
          <cell r="AH2880">
            <v>1.0009069183745332</v>
          </cell>
          <cell r="AK2880">
            <v>1.0009069183745332</v>
          </cell>
          <cell r="AL2880">
            <v>1.0009069183745332</v>
          </cell>
          <cell r="AM2880">
            <v>0.99997282030794843</v>
          </cell>
          <cell r="AN2880">
            <v>89000</v>
          </cell>
          <cell r="AO2880">
            <v>0.99998875385484975</v>
          </cell>
          <cell r="AP2880">
            <v>0.58622985393258431</v>
          </cell>
          <cell r="AS2880">
            <v>1</v>
          </cell>
          <cell r="AT2880">
            <v>0</v>
          </cell>
        </row>
        <row r="2881">
          <cell r="B2881">
            <v>386278</v>
          </cell>
          <cell r="C2881" t="str">
            <v>JUSTECH (JIANGSU) PRECISION INDUSTRY CO., LTD.</v>
          </cell>
          <cell r="D2881" t="str">
            <v>V68</v>
          </cell>
          <cell r="E2881" t="str">
            <v>1189229-01-R</v>
          </cell>
          <cell r="F2881" t="str">
            <v>OIM-VB</v>
          </cell>
          <cell r="G2881" t="str">
            <v>EQP,AE,OIM-VB,V54-V68,JUSTECH,RETROFIT KIT</v>
          </cell>
          <cell r="H2881">
            <v>36825.542999999998</v>
          </cell>
          <cell r="I2881" t="str">
            <v>AE</v>
          </cell>
          <cell r="J2881" t="str">
            <v>Retrofit</v>
          </cell>
          <cell r="K2881">
            <v>73651.085999999996</v>
          </cell>
          <cell r="L2881">
            <v>2</v>
          </cell>
          <cell r="M2881" t="str">
            <v>EBD</v>
          </cell>
          <cell r="N2881">
            <v>36825.542999999998</v>
          </cell>
          <cell r="O2881">
            <v>73651.085999999996</v>
          </cell>
          <cell r="P2881" t="b">
            <v>0</v>
          </cell>
          <cell r="Q2881" t="str">
            <v>China</v>
          </cell>
          <cell r="R2881" t="e">
            <v>#N/A</v>
          </cell>
          <cell r="S2881" t="e">
            <v>#N/A</v>
          </cell>
          <cell r="T2881" t="e">
            <v>#N/A</v>
          </cell>
          <cell r="U2881" t="e">
            <v>#N/A</v>
          </cell>
          <cell r="V2881" t="e">
            <v>#N/A</v>
          </cell>
          <cell r="Y2881" t="e">
            <v>#N/A</v>
          </cell>
          <cell r="Z2881">
            <v>73651.085999999996</v>
          </cell>
          <cell r="AB2881" t="str">
            <v>Under</v>
          </cell>
          <cell r="AC2881">
            <v>0.5</v>
          </cell>
          <cell r="AD2881" t="e">
            <v>#N/A</v>
          </cell>
          <cell r="AF2881" t="str">
            <v>36758.81 / 36825.54</v>
          </cell>
          <cell r="AG2881">
            <v>36792.175499999998</v>
          </cell>
          <cell r="AH2881">
            <v>1.0009069183745332</v>
          </cell>
          <cell r="AK2881">
            <v>1.0009069183745332</v>
          </cell>
          <cell r="AL2881">
            <v>2.0018138367490663</v>
          </cell>
          <cell r="AM2881">
            <v>0.99997282030794843</v>
          </cell>
          <cell r="AN2881">
            <v>89000</v>
          </cell>
          <cell r="AO2881">
            <v>0.99998875385484975</v>
          </cell>
          <cell r="AP2881">
            <v>0.58622985393258431</v>
          </cell>
          <cell r="AS2881">
            <v>1</v>
          </cell>
          <cell r="AT2881">
            <v>0</v>
          </cell>
        </row>
        <row r="2882">
          <cell r="B2882">
            <v>386277</v>
          </cell>
          <cell r="C2882" t="str">
            <v>JUSTECH (JIANGSU) PRECISION INDUSTRY CO., LTD.</v>
          </cell>
          <cell r="D2882" t="str">
            <v>V68</v>
          </cell>
          <cell r="E2882" t="str">
            <v>1189227-01-R</v>
          </cell>
          <cell r="F2882" t="str">
            <v>OIM-VB</v>
          </cell>
          <cell r="G2882" t="str">
            <v>EQP,AE,OIM-VB,V53-V68,JUSTECH,RETROFIT KIT</v>
          </cell>
          <cell r="H2882">
            <v>36825.542999999998</v>
          </cell>
          <cell r="I2882" t="str">
            <v>AE</v>
          </cell>
          <cell r="J2882" t="str">
            <v>Retrofit</v>
          </cell>
          <cell r="K2882">
            <v>73651.085999999996</v>
          </cell>
          <cell r="L2882">
            <v>2</v>
          </cell>
          <cell r="M2882" t="str">
            <v>EBD</v>
          </cell>
          <cell r="N2882">
            <v>36825.542999999998</v>
          </cell>
          <cell r="O2882">
            <v>73651.085999999996</v>
          </cell>
          <cell r="P2882" t="b">
            <v>0</v>
          </cell>
          <cell r="Q2882" t="str">
            <v>China</v>
          </cell>
          <cell r="R2882" t="e">
            <v>#N/A</v>
          </cell>
          <cell r="S2882" t="e">
            <v>#N/A</v>
          </cell>
          <cell r="T2882" t="e">
            <v>#N/A</v>
          </cell>
          <cell r="U2882" t="e">
            <v>#N/A</v>
          </cell>
          <cell r="V2882" t="e">
            <v>#N/A</v>
          </cell>
          <cell r="Y2882" t="e">
            <v>#N/A</v>
          </cell>
          <cell r="Z2882">
            <v>73651.085999999996</v>
          </cell>
          <cell r="AB2882" t="str">
            <v>Under</v>
          </cell>
          <cell r="AC2882">
            <v>0.5</v>
          </cell>
          <cell r="AD2882" t="e">
            <v>#N/A</v>
          </cell>
          <cell r="AF2882" t="str">
            <v>36758.81 / 36825.54</v>
          </cell>
          <cell r="AG2882">
            <v>36792.175499999998</v>
          </cell>
          <cell r="AH2882">
            <v>1.0009069183745332</v>
          </cell>
          <cell r="AK2882">
            <v>1.0009069183745332</v>
          </cell>
          <cell r="AL2882">
            <v>2.0018138367490663</v>
          </cell>
          <cell r="AM2882">
            <v>0.99997282030794843</v>
          </cell>
          <cell r="AN2882">
            <v>89000</v>
          </cell>
          <cell r="AO2882">
            <v>0.99998875385484975</v>
          </cell>
          <cell r="AP2882">
            <v>0.58622985393258431</v>
          </cell>
          <cell r="AS2882">
            <v>1</v>
          </cell>
          <cell r="AT2882">
            <v>0</v>
          </cell>
        </row>
        <row r="2883">
          <cell r="B2883">
            <v>386276</v>
          </cell>
          <cell r="C2883" t="str">
            <v>JUSTECH (JIANGSU) PRECISION INDUSTRY CO., LTD.</v>
          </cell>
          <cell r="D2883" t="str">
            <v>V68</v>
          </cell>
          <cell r="E2883" t="str">
            <v>1189220-01-R</v>
          </cell>
          <cell r="F2883" t="str">
            <v>OIM-VB</v>
          </cell>
          <cell r="G2883" t="str">
            <v>EQP,AE,OIM-VB,D94-V68,JUSTECH,RETROFIT KIT</v>
          </cell>
          <cell r="H2883">
            <v>36758.807999999997</v>
          </cell>
          <cell r="I2883" t="str">
            <v>AE</v>
          </cell>
          <cell r="J2883" t="str">
            <v>Retrofit</v>
          </cell>
          <cell r="K2883">
            <v>36758.807999999997</v>
          </cell>
          <cell r="L2883">
            <v>1</v>
          </cell>
          <cell r="M2883" t="str">
            <v>OTS Quote</v>
          </cell>
          <cell r="N2883">
            <v>36758.807999999997</v>
          </cell>
          <cell r="O2883">
            <v>36758.807999999997</v>
          </cell>
          <cell r="P2883" t="b">
            <v>0</v>
          </cell>
          <cell r="Q2883" t="str">
            <v>China</v>
          </cell>
          <cell r="R2883" t="e">
            <v>#N/A</v>
          </cell>
          <cell r="S2883" t="e">
            <v>#N/A</v>
          </cell>
          <cell r="T2883" t="e">
            <v>#N/A</v>
          </cell>
          <cell r="U2883" t="e">
            <v>#N/A</v>
          </cell>
          <cell r="V2883" t="e">
            <v>#N/A</v>
          </cell>
          <cell r="Y2883" t="e">
            <v>#N/A</v>
          </cell>
          <cell r="Z2883">
            <v>36758.807999999997</v>
          </cell>
          <cell r="AB2883" t="str">
            <v>Under</v>
          </cell>
          <cell r="AC2883" t="str">
            <v/>
          </cell>
          <cell r="AD2883" t="e">
            <v>#N/A</v>
          </cell>
          <cell r="AF2883" t="str">
            <v>36758.81 / 36825.54</v>
          </cell>
          <cell r="AG2883">
            <v>36792.175499999998</v>
          </cell>
          <cell r="AH2883">
            <v>0.99909308162546684</v>
          </cell>
          <cell r="AK2883">
            <v>0.99909308162546684</v>
          </cell>
          <cell r="AL2883">
            <v>0.99909308162546684</v>
          </cell>
          <cell r="AM2883">
            <v>0.99997282030794832</v>
          </cell>
          <cell r="AN2883">
            <v>89000</v>
          </cell>
          <cell r="AO2883">
            <v>0.99998877423503785</v>
          </cell>
          <cell r="AP2883">
            <v>0.58697968539325851</v>
          </cell>
          <cell r="AS2883">
            <v>1</v>
          </cell>
          <cell r="AT2883">
            <v>0</v>
          </cell>
        </row>
        <row r="2884">
          <cell r="B2884">
            <v>386275</v>
          </cell>
          <cell r="C2884" t="str">
            <v>JUSTECH (JIANGSU) PRECISION INDUSTRY CO., LTD.</v>
          </cell>
          <cell r="D2884" t="str">
            <v>V68</v>
          </cell>
          <cell r="E2884" t="str">
            <v>1189217-01-R</v>
          </cell>
          <cell r="F2884" t="str">
            <v>OIM-VB</v>
          </cell>
          <cell r="G2884" t="str">
            <v>EQP,AE,OIM-VB,D47-V68,JUSTECH,RETROFIT KIT</v>
          </cell>
          <cell r="H2884">
            <v>36758.807999999997</v>
          </cell>
          <cell r="I2884" t="str">
            <v>AE</v>
          </cell>
          <cell r="J2884" t="str">
            <v>Retrofit</v>
          </cell>
          <cell r="K2884">
            <v>36758.807999999997</v>
          </cell>
          <cell r="L2884">
            <v>1</v>
          </cell>
          <cell r="M2884" t="str">
            <v>OTS Quote</v>
          </cell>
          <cell r="N2884">
            <v>36758.807999999997</v>
          </cell>
          <cell r="O2884">
            <v>36758.807999999997</v>
          </cell>
          <cell r="P2884" t="b">
            <v>0</v>
          </cell>
          <cell r="Q2884" t="str">
            <v>China</v>
          </cell>
          <cell r="R2884" t="e">
            <v>#N/A</v>
          </cell>
          <cell r="S2884" t="e">
            <v>#N/A</v>
          </cell>
          <cell r="T2884" t="e">
            <v>#N/A</v>
          </cell>
          <cell r="U2884" t="e">
            <v>#N/A</v>
          </cell>
          <cell r="V2884" t="e">
            <v>#N/A</v>
          </cell>
          <cell r="Y2884" t="e">
            <v>#N/A</v>
          </cell>
          <cell r="Z2884">
            <v>36758.807999999997</v>
          </cell>
          <cell r="AB2884" t="str">
            <v>Under</v>
          </cell>
          <cell r="AC2884" t="str">
            <v/>
          </cell>
          <cell r="AD2884" t="e">
            <v>#N/A</v>
          </cell>
          <cell r="AF2884" t="str">
            <v>36758.81 / 36825.54</v>
          </cell>
          <cell r="AG2884">
            <v>36792.175499999998</v>
          </cell>
          <cell r="AH2884">
            <v>0.99909308162546684</v>
          </cell>
          <cell r="AK2884">
            <v>0.99909308162546684</v>
          </cell>
          <cell r="AL2884">
            <v>0.99909308162546684</v>
          </cell>
          <cell r="AM2884">
            <v>0.99997282030794832</v>
          </cell>
          <cell r="AN2884">
            <v>89000</v>
          </cell>
          <cell r="AO2884">
            <v>0.99998877423503785</v>
          </cell>
          <cell r="AP2884">
            <v>0.58697968539325851</v>
          </cell>
          <cell r="AS2884">
            <v>1</v>
          </cell>
          <cell r="AT2884">
            <v>0</v>
          </cell>
        </row>
        <row r="2885">
          <cell r="B2885">
            <v>386274</v>
          </cell>
          <cell r="C2885" t="str">
            <v>JUSTECH (JIANGSU) PRECISION INDUSTRY CO., LTD.</v>
          </cell>
          <cell r="D2885" t="str">
            <v>V68</v>
          </cell>
          <cell r="E2885" t="str">
            <v>1189203-01-R</v>
          </cell>
          <cell r="F2885" t="str">
            <v>OIM-VB</v>
          </cell>
          <cell r="G2885" t="str">
            <v>EQP,AE,OIM-VB,D37-V68,JUSTECH,RETROFIT KIT</v>
          </cell>
          <cell r="H2885">
            <v>36758.807999999997</v>
          </cell>
          <cell r="I2885" t="str">
            <v>AE</v>
          </cell>
          <cell r="J2885" t="str">
            <v>Retrofit</v>
          </cell>
          <cell r="K2885">
            <v>73517.615999999995</v>
          </cell>
          <cell r="L2885">
            <v>2</v>
          </cell>
          <cell r="M2885" t="str">
            <v>OTS Quote</v>
          </cell>
          <cell r="N2885">
            <v>36758.807999999997</v>
          </cell>
          <cell r="O2885">
            <v>73517.615999999995</v>
          </cell>
          <cell r="P2885" t="b">
            <v>0</v>
          </cell>
          <cell r="Q2885" t="str">
            <v>China</v>
          </cell>
          <cell r="R2885" t="e">
            <v>#N/A</v>
          </cell>
          <cell r="S2885" t="e">
            <v>#N/A</v>
          </cell>
          <cell r="T2885" t="e">
            <v>#N/A</v>
          </cell>
          <cell r="U2885" t="e">
            <v>#N/A</v>
          </cell>
          <cell r="V2885" t="e">
            <v>#N/A</v>
          </cell>
          <cell r="Y2885" t="e">
            <v>#N/A</v>
          </cell>
          <cell r="Z2885">
            <v>73517.615999999995</v>
          </cell>
          <cell r="AB2885" t="str">
            <v>Under</v>
          </cell>
          <cell r="AC2885">
            <v>0.5</v>
          </cell>
          <cell r="AD2885" t="e">
            <v>#N/A</v>
          </cell>
          <cell r="AF2885" t="str">
            <v>36758.81 / 36825.54</v>
          </cell>
          <cell r="AG2885">
            <v>36792.175499999998</v>
          </cell>
          <cell r="AH2885">
            <v>0.99909308162546684</v>
          </cell>
          <cell r="AK2885">
            <v>0.99909308162546684</v>
          </cell>
          <cell r="AL2885">
            <v>1.9981861632509337</v>
          </cell>
          <cell r="AM2885">
            <v>0.99997282030794832</v>
          </cell>
          <cell r="AN2885">
            <v>89000</v>
          </cell>
          <cell r="AO2885">
            <v>0.99998877423503785</v>
          </cell>
          <cell r="AP2885">
            <v>0.58697968539325851</v>
          </cell>
          <cell r="AS2885">
            <v>1</v>
          </cell>
          <cell r="AT2885">
            <v>0</v>
          </cell>
        </row>
        <row r="2886">
          <cell r="B2886">
            <v>385111</v>
          </cell>
          <cell r="C2886" t="str">
            <v>JUSTECH (JIANGSU) PRECISION INDUSTRY CO., LTD.</v>
          </cell>
          <cell r="D2886" t="str">
            <v>V64</v>
          </cell>
          <cell r="E2886" t="str">
            <v>1171201-01-R</v>
          </cell>
          <cell r="F2886" t="str">
            <v>OIM-VB</v>
          </cell>
          <cell r="G2886" t="str">
            <v>EQP,AE,OIM-VB,V57-V64,JUSTECH,RETROFIT KIT</v>
          </cell>
          <cell r="H2886">
            <v>9878.0040000000008</v>
          </cell>
          <cell r="I2886" t="str">
            <v>AE</v>
          </cell>
          <cell r="J2886" t="str">
            <v>Retrofit</v>
          </cell>
          <cell r="K2886">
            <v>9878.0040000000008</v>
          </cell>
          <cell r="L2886">
            <v>1</v>
          </cell>
          <cell r="M2886" t="str">
            <v>EBD</v>
          </cell>
          <cell r="N2886">
            <v>9878.0040000000008</v>
          </cell>
          <cell r="O2886">
            <v>9878.0040000000008</v>
          </cell>
          <cell r="P2886" t="b">
            <v>0</v>
          </cell>
          <cell r="Q2886" t="str">
            <v>China</v>
          </cell>
          <cell r="R2886" t="e">
            <v>#N/A</v>
          </cell>
          <cell r="S2886" t="e">
            <v>#N/A</v>
          </cell>
          <cell r="T2886" t="e">
            <v>#N/A</v>
          </cell>
          <cell r="U2886" t="e">
            <v>#N/A</v>
          </cell>
          <cell r="V2886" t="e">
            <v>#N/A</v>
          </cell>
          <cell r="Y2886" t="e">
            <v>#N/A</v>
          </cell>
          <cell r="Z2886">
            <v>9878.0040000000008</v>
          </cell>
          <cell r="AB2886" t="str">
            <v>Under</v>
          </cell>
          <cell r="AC2886" t="str">
            <v/>
          </cell>
          <cell r="AD2886" t="e">
            <v>#N/A</v>
          </cell>
          <cell r="AF2886" t="str">
            <v>9729.84 / 9878.00</v>
          </cell>
          <cell r="AG2886">
            <v>9803.9205000000002</v>
          </cell>
          <cell r="AH2886">
            <v>1.0075565178236605</v>
          </cell>
          <cell r="AK2886">
            <v>1.0075565178236605</v>
          </cell>
          <cell r="AL2886">
            <v>1.0075565178236605</v>
          </cell>
          <cell r="AM2886">
            <v>0.99989799998888207</v>
          </cell>
          <cell r="AN2886">
            <v>89000</v>
          </cell>
          <cell r="AO2886">
            <v>0.99998867914024914</v>
          </cell>
          <cell r="AP2886">
            <v>0.88901119101123594</v>
          </cell>
          <cell r="AS2886">
            <v>1</v>
          </cell>
          <cell r="AT2886">
            <v>0</v>
          </cell>
        </row>
        <row r="2887">
          <cell r="B2887">
            <v>385110</v>
          </cell>
          <cell r="C2887" t="str">
            <v>JUSTECH (JIANGSU) PRECISION INDUSTRY CO., LTD.</v>
          </cell>
          <cell r="D2887" t="str">
            <v>V64</v>
          </cell>
          <cell r="E2887" t="str">
            <v>1171199-01-R</v>
          </cell>
          <cell r="F2887" t="str">
            <v>OIM-VB</v>
          </cell>
          <cell r="G2887" t="str">
            <v>EQP,AE,OIM-VB,V54-V64,JUSTECH,RETROFIT KIT</v>
          </cell>
          <cell r="H2887">
            <v>9878.0040000000008</v>
          </cell>
          <cell r="I2887" t="str">
            <v>AE</v>
          </cell>
          <cell r="J2887" t="str">
            <v>Retrofit</v>
          </cell>
          <cell r="K2887">
            <v>79024.032000000007</v>
          </cell>
          <cell r="L2887">
            <v>8</v>
          </cell>
          <cell r="M2887" t="str">
            <v>EBD</v>
          </cell>
          <cell r="N2887">
            <v>9878.0040000000008</v>
          </cell>
          <cell r="O2887">
            <v>79024.032000000007</v>
          </cell>
          <cell r="P2887" t="b">
            <v>0</v>
          </cell>
          <cell r="Q2887" t="str">
            <v>China</v>
          </cell>
          <cell r="R2887" t="e">
            <v>#N/A</v>
          </cell>
          <cell r="S2887" t="e">
            <v>#N/A</v>
          </cell>
          <cell r="T2887" t="e">
            <v>#N/A</v>
          </cell>
          <cell r="U2887" t="e">
            <v>#N/A</v>
          </cell>
          <cell r="V2887" t="e">
            <v>#N/A</v>
          </cell>
          <cell r="Y2887" t="e">
            <v>#N/A</v>
          </cell>
          <cell r="Z2887">
            <v>79024.032000000007</v>
          </cell>
          <cell r="AB2887" t="str">
            <v>Under</v>
          </cell>
          <cell r="AC2887">
            <v>0.875</v>
          </cell>
          <cell r="AD2887" t="e">
            <v>#N/A</v>
          </cell>
          <cell r="AF2887" t="str">
            <v>9729.84 / 9878.00</v>
          </cell>
          <cell r="AG2887">
            <v>9803.9205000000002</v>
          </cell>
          <cell r="AH2887">
            <v>1.0075565178236605</v>
          </cell>
          <cell r="AK2887">
            <v>1.0075565178236605</v>
          </cell>
          <cell r="AL2887">
            <v>8.0604521425892841</v>
          </cell>
          <cell r="AM2887">
            <v>0.99989799998888207</v>
          </cell>
          <cell r="AN2887">
            <v>89000</v>
          </cell>
          <cell r="AO2887">
            <v>0.99998867914024914</v>
          </cell>
          <cell r="AP2887">
            <v>0.88901119101123594</v>
          </cell>
          <cell r="AS2887">
            <v>1</v>
          </cell>
          <cell r="AT2887">
            <v>0</v>
          </cell>
        </row>
        <row r="2888">
          <cell r="B2888">
            <v>385110</v>
          </cell>
          <cell r="C2888" t="str">
            <v>JUSTECH (JIANGSU) PRECISION INDUSTRY CO., LTD.</v>
          </cell>
          <cell r="D2888" t="str">
            <v>V64</v>
          </cell>
          <cell r="E2888" t="str">
            <v>1171199-01-R</v>
          </cell>
          <cell r="F2888" t="str">
            <v>OIM-VB</v>
          </cell>
          <cell r="G2888" t="str">
            <v>EQP,AE,OIM-VB,V54-V64,JUSTECH,RETROFIT KIT</v>
          </cell>
          <cell r="H2888">
            <v>9878.0040000000008</v>
          </cell>
          <cell r="I2888" t="str">
            <v>AE</v>
          </cell>
          <cell r="J2888" t="str">
            <v>Retrofit</v>
          </cell>
          <cell r="K2888">
            <v>88902.036000000007</v>
          </cell>
          <cell r="L2888">
            <v>9</v>
          </cell>
          <cell r="M2888" t="str">
            <v>EBD</v>
          </cell>
          <cell r="N2888">
            <v>9878.0040000000008</v>
          </cell>
          <cell r="O2888">
            <v>88902.036000000007</v>
          </cell>
          <cell r="P2888" t="b">
            <v>0</v>
          </cell>
          <cell r="Q2888" t="str">
            <v>China</v>
          </cell>
          <cell r="R2888" t="e">
            <v>#N/A</v>
          </cell>
          <cell r="S2888" t="e">
            <v>#N/A</v>
          </cell>
          <cell r="T2888" t="e">
            <v>#N/A</v>
          </cell>
          <cell r="U2888" t="e">
            <v>#N/A</v>
          </cell>
          <cell r="V2888" t="e">
            <v>#N/A</v>
          </cell>
          <cell r="Y2888" t="e">
            <v>#N/A</v>
          </cell>
          <cell r="Z2888">
            <v>88902.036000000007</v>
          </cell>
          <cell r="AB2888" t="str">
            <v>Under</v>
          </cell>
          <cell r="AC2888">
            <v>0.88888888888888884</v>
          </cell>
          <cell r="AD2888" t="e">
            <v>#N/A</v>
          </cell>
          <cell r="AF2888" t="str">
            <v>9729.84 / 9878.00</v>
          </cell>
          <cell r="AG2888">
            <v>9803.9205000000002</v>
          </cell>
          <cell r="AH2888">
            <v>1.0075565178236605</v>
          </cell>
          <cell r="AK2888">
            <v>1.0075565178236605</v>
          </cell>
          <cell r="AL2888">
            <v>9.0680086604129446</v>
          </cell>
          <cell r="AM2888">
            <v>0.99989799998888207</v>
          </cell>
          <cell r="AN2888">
            <v>89000</v>
          </cell>
          <cell r="AO2888">
            <v>0.99998867914024914</v>
          </cell>
          <cell r="AP2888">
            <v>0.88901119101123594</v>
          </cell>
          <cell r="AS2888">
            <v>1</v>
          </cell>
          <cell r="AT2888">
            <v>0</v>
          </cell>
        </row>
        <row r="2889">
          <cell r="B2889">
            <v>385109</v>
          </cell>
          <cell r="C2889" t="str">
            <v>JUSTECH (JIANGSU) PRECISION INDUSTRY CO., LTD.</v>
          </cell>
          <cell r="D2889" t="str">
            <v>V64</v>
          </cell>
          <cell r="E2889" t="str">
            <v>1171197-01-R</v>
          </cell>
          <cell r="F2889" t="str">
            <v>OIM-VB</v>
          </cell>
          <cell r="G2889" t="str">
            <v>EQP,AE,OIM-VB,V53-V64,JUSTECH,RETROFIT KIT</v>
          </cell>
          <cell r="H2889">
            <v>9878.0040000000008</v>
          </cell>
          <cell r="I2889" t="str">
            <v>AE</v>
          </cell>
          <cell r="J2889" t="str">
            <v>Retrofit</v>
          </cell>
          <cell r="K2889">
            <v>9878.0040000000008</v>
          </cell>
          <cell r="L2889">
            <v>1</v>
          </cell>
          <cell r="M2889" t="str">
            <v>EBD</v>
          </cell>
          <cell r="N2889">
            <v>9878.0040000000008</v>
          </cell>
          <cell r="O2889">
            <v>9878.0040000000008</v>
          </cell>
          <cell r="P2889" t="b">
            <v>0</v>
          </cell>
          <cell r="Q2889" t="str">
            <v>China</v>
          </cell>
          <cell r="R2889" t="e">
            <v>#N/A</v>
          </cell>
          <cell r="S2889" t="e">
            <v>#N/A</v>
          </cell>
          <cell r="T2889" t="e">
            <v>#N/A</v>
          </cell>
          <cell r="U2889" t="e">
            <v>#N/A</v>
          </cell>
          <cell r="V2889" t="e">
            <v>#N/A</v>
          </cell>
          <cell r="Y2889" t="e">
            <v>#N/A</v>
          </cell>
          <cell r="Z2889">
            <v>9878.0040000000008</v>
          </cell>
          <cell r="AB2889" t="str">
            <v>Under</v>
          </cell>
          <cell r="AC2889" t="str">
            <v/>
          </cell>
          <cell r="AD2889" t="e">
            <v>#N/A</v>
          </cell>
          <cell r="AF2889" t="str">
            <v>9729.84 / 9878.00</v>
          </cell>
          <cell r="AG2889">
            <v>9803.9205000000002</v>
          </cell>
          <cell r="AH2889">
            <v>1.0075565178236605</v>
          </cell>
          <cell r="AK2889">
            <v>1.0075565178236605</v>
          </cell>
          <cell r="AL2889">
            <v>1.0075565178236605</v>
          </cell>
          <cell r="AM2889">
            <v>0.99989799998888207</v>
          </cell>
          <cell r="AN2889">
            <v>89000</v>
          </cell>
          <cell r="AO2889">
            <v>0.99998867914024914</v>
          </cell>
          <cell r="AP2889">
            <v>0.88901119101123594</v>
          </cell>
          <cell r="AS2889">
            <v>1</v>
          </cell>
          <cell r="AT2889">
            <v>0</v>
          </cell>
        </row>
        <row r="2890">
          <cell r="B2890">
            <v>385108</v>
          </cell>
          <cell r="C2890" t="str">
            <v>JUSTECH (JIANGSU) PRECISION INDUSTRY CO., LTD.</v>
          </cell>
          <cell r="D2890" t="str">
            <v>V64</v>
          </cell>
          <cell r="E2890" t="str">
            <v>1171187-01-R</v>
          </cell>
          <cell r="F2890" t="str">
            <v>OIM-VB</v>
          </cell>
          <cell r="G2890" t="str">
            <v>EQP,AE,OIM-VB,D47-V64,JUSTECH,RETROFIT KIT</v>
          </cell>
          <cell r="H2890">
            <v>9729.8369999999995</v>
          </cell>
          <cell r="I2890" t="str">
            <v>AE</v>
          </cell>
          <cell r="J2890" t="str">
            <v>Retrofit</v>
          </cell>
          <cell r="K2890">
            <v>9729.8369999999995</v>
          </cell>
          <cell r="L2890">
            <v>1</v>
          </cell>
          <cell r="M2890" t="str">
            <v>OTS Quote</v>
          </cell>
          <cell r="N2890">
            <v>9729.8369999999995</v>
          </cell>
          <cell r="O2890">
            <v>9729.8369999999995</v>
          </cell>
          <cell r="P2890" t="b">
            <v>0</v>
          </cell>
          <cell r="Q2890" t="str">
            <v>China</v>
          </cell>
          <cell r="R2890" t="e">
            <v>#N/A</v>
          </cell>
          <cell r="S2890" t="e">
            <v>#N/A</v>
          </cell>
          <cell r="T2890" t="e">
            <v>#N/A</v>
          </cell>
          <cell r="U2890" t="e">
            <v>#N/A</v>
          </cell>
          <cell r="V2890" t="e">
            <v>#N/A</v>
          </cell>
          <cell r="Y2890" t="e">
            <v>#N/A</v>
          </cell>
          <cell r="Z2890">
            <v>9729.8369999999995</v>
          </cell>
          <cell r="AB2890" t="str">
            <v>Under</v>
          </cell>
          <cell r="AC2890" t="str">
            <v/>
          </cell>
          <cell r="AD2890" t="e">
            <v>#N/A</v>
          </cell>
          <cell r="AF2890" t="str">
            <v>9729.84 / 9878.00</v>
          </cell>
          <cell r="AG2890">
            <v>9803.9205000000002</v>
          </cell>
          <cell r="AH2890">
            <v>0.99244348217633949</v>
          </cell>
          <cell r="AK2890">
            <v>0.99244348217633949</v>
          </cell>
          <cell r="AL2890">
            <v>0.99244348217633949</v>
          </cell>
          <cell r="AM2890">
            <v>0.99989799998888196</v>
          </cell>
          <cell r="AN2890">
            <v>89000</v>
          </cell>
          <cell r="AO2890">
            <v>0.99998884894963846</v>
          </cell>
          <cell r="AP2890">
            <v>0.89067598876404497</v>
          </cell>
          <cell r="AS2890">
            <v>1</v>
          </cell>
          <cell r="AT2890">
            <v>0</v>
          </cell>
        </row>
        <row r="2891">
          <cell r="B2891">
            <v>384879</v>
          </cell>
          <cell r="C2891" t="str">
            <v>JUSTECH (JIANGSU) PRECISION INDUSTRY CO., LTD.</v>
          </cell>
          <cell r="D2891" t="str">
            <v>V63</v>
          </cell>
          <cell r="E2891" t="str">
            <v>1169163-01-R</v>
          </cell>
          <cell r="F2891" t="str">
            <v>OIM-VB</v>
          </cell>
          <cell r="G2891" t="str">
            <v>EQP,AE,OIM-VB,V57-V63,JUSTECH,RETROFIT KIT</v>
          </cell>
          <cell r="H2891">
            <v>9878.0040000000008</v>
          </cell>
          <cell r="I2891" t="str">
            <v>AE</v>
          </cell>
          <cell r="J2891" t="str">
            <v>Retrofit</v>
          </cell>
          <cell r="K2891">
            <v>9878.0040000000008</v>
          </cell>
          <cell r="L2891">
            <v>1</v>
          </cell>
          <cell r="M2891" t="str">
            <v>EBD</v>
          </cell>
          <cell r="N2891">
            <v>9878.0040000000008</v>
          </cell>
          <cell r="O2891">
            <v>9878.0040000000008</v>
          </cell>
          <cell r="P2891" t="b">
            <v>0</v>
          </cell>
          <cell r="Q2891" t="str">
            <v>China</v>
          </cell>
          <cell r="R2891" t="e">
            <v>#N/A</v>
          </cell>
          <cell r="S2891" t="e">
            <v>#N/A</v>
          </cell>
          <cell r="T2891" t="e">
            <v>#N/A</v>
          </cell>
          <cell r="U2891" t="e">
            <v>#N/A</v>
          </cell>
          <cell r="V2891" t="e">
            <v>#N/A</v>
          </cell>
          <cell r="Y2891" t="e">
            <v>#N/A</v>
          </cell>
          <cell r="Z2891">
            <v>9878.0040000000008</v>
          </cell>
          <cell r="AB2891" t="str">
            <v>Under</v>
          </cell>
          <cell r="AC2891" t="str">
            <v/>
          </cell>
          <cell r="AD2891" t="e">
            <v>#N/A</v>
          </cell>
          <cell r="AF2891" t="str">
            <v>9729.84 / 9878.00</v>
          </cell>
          <cell r="AG2891">
            <v>9803.9205000000002</v>
          </cell>
          <cell r="AH2891">
            <v>1.0075565178236605</v>
          </cell>
          <cell r="AK2891">
            <v>1.0075565178236605</v>
          </cell>
          <cell r="AL2891">
            <v>1.0075565178236605</v>
          </cell>
          <cell r="AM2891">
            <v>0.99989799998888207</v>
          </cell>
          <cell r="AN2891">
            <v>89000</v>
          </cell>
          <cell r="AO2891">
            <v>0.99998867914024914</v>
          </cell>
          <cell r="AP2891">
            <v>0.88901119101123594</v>
          </cell>
          <cell r="AS2891">
            <v>1</v>
          </cell>
          <cell r="AT2891">
            <v>0</v>
          </cell>
        </row>
        <row r="2892">
          <cell r="B2892">
            <v>384878</v>
          </cell>
          <cell r="C2892" t="str">
            <v>JUSTECH (JIANGSU) PRECISION INDUSTRY CO., LTD.</v>
          </cell>
          <cell r="D2892" t="str">
            <v>V63</v>
          </cell>
          <cell r="E2892" t="str">
            <v>1169159-01-R</v>
          </cell>
          <cell r="F2892" t="str">
            <v>OIM-VB</v>
          </cell>
          <cell r="G2892" t="str">
            <v>EQP,AE,OIM-VB,V53-V63,JUSTECH,RETROFIT KIT</v>
          </cell>
          <cell r="H2892">
            <v>9878.0040000000008</v>
          </cell>
          <cell r="I2892" t="str">
            <v>AE</v>
          </cell>
          <cell r="J2892" t="str">
            <v>Retrofit</v>
          </cell>
          <cell r="K2892">
            <v>29634.012000000002</v>
          </cell>
          <cell r="L2892">
            <v>3</v>
          </cell>
          <cell r="M2892" t="str">
            <v>EBD</v>
          </cell>
          <cell r="N2892">
            <v>9878.0040000000008</v>
          </cell>
          <cell r="O2892">
            <v>29634.012000000002</v>
          </cell>
          <cell r="P2892" t="b">
            <v>0</v>
          </cell>
          <cell r="Q2892" t="str">
            <v>China</v>
          </cell>
          <cell r="R2892" t="e">
            <v>#N/A</v>
          </cell>
          <cell r="S2892" t="e">
            <v>#N/A</v>
          </cell>
          <cell r="T2892" t="e">
            <v>#N/A</v>
          </cell>
          <cell r="U2892" t="e">
            <v>#N/A</v>
          </cell>
          <cell r="V2892" t="e">
            <v>#N/A</v>
          </cell>
          <cell r="Y2892" t="e">
            <v>#N/A</v>
          </cell>
          <cell r="Z2892">
            <v>29634.012000000002</v>
          </cell>
          <cell r="AB2892" t="str">
            <v>Under</v>
          </cell>
          <cell r="AC2892">
            <v>0.66666666666666663</v>
          </cell>
          <cell r="AD2892" t="e">
            <v>#N/A</v>
          </cell>
          <cell r="AF2892" t="str">
            <v>9729.84 / 9878.00</v>
          </cell>
          <cell r="AG2892">
            <v>9803.9205000000002</v>
          </cell>
          <cell r="AH2892">
            <v>1.0075565178236605</v>
          </cell>
          <cell r="AK2892">
            <v>1.0075565178236605</v>
          </cell>
          <cell r="AL2892">
            <v>3.0226695534709815</v>
          </cell>
          <cell r="AM2892">
            <v>0.99989799998888207</v>
          </cell>
          <cell r="AN2892">
            <v>89000</v>
          </cell>
          <cell r="AO2892">
            <v>0.99998867914024914</v>
          </cell>
          <cell r="AP2892">
            <v>0.88901119101123594</v>
          </cell>
          <cell r="AS2892">
            <v>1</v>
          </cell>
          <cell r="AT2892">
            <v>0</v>
          </cell>
        </row>
        <row r="2893">
          <cell r="B2893">
            <v>384878</v>
          </cell>
          <cell r="C2893" t="str">
            <v>JUSTECH (JIANGSU) PRECISION INDUSTRY CO., LTD.</v>
          </cell>
          <cell r="D2893" t="str">
            <v>V63</v>
          </cell>
          <cell r="E2893" t="str">
            <v>1169159-01-R</v>
          </cell>
          <cell r="F2893" t="str">
            <v>OIM-VB</v>
          </cell>
          <cell r="G2893" t="str">
            <v>EQP,AE,OIM-VB,V53-V63,JUSTECH,RETROFIT KIT</v>
          </cell>
          <cell r="H2893">
            <v>9878.0040000000008</v>
          </cell>
          <cell r="I2893" t="str">
            <v>AE</v>
          </cell>
          <cell r="J2893" t="str">
            <v>Retrofit</v>
          </cell>
          <cell r="K2893">
            <v>59268.024000000005</v>
          </cell>
          <cell r="L2893">
            <v>6</v>
          </cell>
          <cell r="M2893" t="str">
            <v>EBD</v>
          </cell>
          <cell r="N2893">
            <v>9878.0040000000008</v>
          </cell>
          <cell r="O2893">
            <v>59268.024000000005</v>
          </cell>
          <cell r="P2893" t="b">
            <v>0</v>
          </cell>
          <cell r="Q2893" t="str">
            <v>China</v>
          </cell>
          <cell r="R2893" t="e">
            <v>#N/A</v>
          </cell>
          <cell r="S2893" t="e">
            <v>#N/A</v>
          </cell>
          <cell r="T2893" t="e">
            <v>#N/A</v>
          </cell>
          <cell r="U2893" t="e">
            <v>#N/A</v>
          </cell>
          <cell r="V2893" t="e">
            <v>#N/A</v>
          </cell>
          <cell r="Y2893" t="e">
            <v>#N/A</v>
          </cell>
          <cell r="Z2893">
            <v>59268.024000000005</v>
          </cell>
          <cell r="AB2893" t="str">
            <v>Under</v>
          </cell>
          <cell r="AC2893">
            <v>0.83333333333333337</v>
          </cell>
          <cell r="AD2893" t="e">
            <v>#N/A</v>
          </cell>
          <cell r="AF2893" t="str">
            <v>9729.84 / 9878.00</v>
          </cell>
          <cell r="AG2893">
            <v>9803.9205000000002</v>
          </cell>
          <cell r="AH2893">
            <v>1.0075565178236605</v>
          </cell>
          <cell r="AK2893">
            <v>1.0075565178236605</v>
          </cell>
          <cell r="AL2893">
            <v>6.0453391069419631</v>
          </cell>
          <cell r="AM2893">
            <v>0.99989799998888207</v>
          </cell>
          <cell r="AN2893">
            <v>89000</v>
          </cell>
          <cell r="AO2893">
            <v>0.99998867914024914</v>
          </cell>
          <cell r="AP2893">
            <v>0.88901119101123594</v>
          </cell>
          <cell r="AS2893">
            <v>1</v>
          </cell>
          <cell r="AT2893">
            <v>0</v>
          </cell>
        </row>
        <row r="2894">
          <cell r="B2894">
            <v>384878</v>
          </cell>
          <cell r="C2894" t="str">
            <v>JUSTECH (JIANGSU) PRECISION INDUSTRY CO., LTD.</v>
          </cell>
          <cell r="D2894" t="str">
            <v>V63</v>
          </cell>
          <cell r="E2894" t="str">
            <v>1169159-01-R</v>
          </cell>
          <cell r="F2894" t="str">
            <v>OIM-VB</v>
          </cell>
          <cell r="G2894" t="str">
            <v>EQP,AE,OIM-VB,V53-V63,JUSTECH,RETROFIT KIT</v>
          </cell>
          <cell r="H2894">
            <v>9878.0040000000008</v>
          </cell>
          <cell r="I2894" t="str">
            <v>AE</v>
          </cell>
          <cell r="J2894" t="str">
            <v>Retrofit</v>
          </cell>
          <cell r="K2894">
            <v>69146.028000000006</v>
          </cell>
          <cell r="L2894">
            <v>7</v>
          </cell>
          <cell r="M2894" t="str">
            <v>EBD</v>
          </cell>
          <cell r="N2894">
            <v>9878.0040000000008</v>
          </cell>
          <cell r="O2894">
            <v>69146.028000000006</v>
          </cell>
          <cell r="P2894" t="b">
            <v>0</v>
          </cell>
          <cell r="Q2894" t="str">
            <v>China</v>
          </cell>
          <cell r="R2894" t="e">
            <v>#N/A</v>
          </cell>
          <cell r="S2894" t="e">
            <v>#N/A</v>
          </cell>
          <cell r="T2894" t="e">
            <v>#N/A</v>
          </cell>
          <cell r="U2894" t="e">
            <v>#N/A</v>
          </cell>
          <cell r="V2894" t="e">
            <v>#N/A</v>
          </cell>
          <cell r="Y2894" t="e">
            <v>#N/A</v>
          </cell>
          <cell r="Z2894">
            <v>69146.028000000006</v>
          </cell>
          <cell r="AB2894" t="str">
            <v>Under</v>
          </cell>
          <cell r="AC2894">
            <v>0.8571428571428571</v>
          </cell>
          <cell r="AD2894" t="e">
            <v>#N/A</v>
          </cell>
          <cell r="AF2894" t="str">
            <v>9729.84 / 9878.00</v>
          </cell>
          <cell r="AG2894">
            <v>9803.9205000000002</v>
          </cell>
          <cell r="AH2894">
            <v>1.0075565178236605</v>
          </cell>
          <cell r="AK2894">
            <v>1.0075565178236605</v>
          </cell>
          <cell r="AL2894">
            <v>7.0528956247656236</v>
          </cell>
          <cell r="AM2894">
            <v>0.99989799998888207</v>
          </cell>
          <cell r="AN2894">
            <v>89000</v>
          </cell>
          <cell r="AO2894">
            <v>0.99998867914024914</v>
          </cell>
          <cell r="AP2894">
            <v>0.88901119101123594</v>
          </cell>
          <cell r="AS2894">
            <v>1</v>
          </cell>
          <cell r="AT2894">
            <v>0</v>
          </cell>
        </row>
        <row r="2895">
          <cell r="B2895">
            <v>384877</v>
          </cell>
          <cell r="C2895" t="str">
            <v>JUSTECH (JIANGSU) PRECISION INDUSTRY CO., LTD.</v>
          </cell>
          <cell r="D2895" t="str">
            <v>V63</v>
          </cell>
          <cell r="E2895" t="str">
            <v>1169154-01-R</v>
          </cell>
          <cell r="F2895" t="str">
            <v>OIM-VB</v>
          </cell>
          <cell r="G2895" t="str">
            <v>EQP,AE,OIM-VB,V59-V63,JUSTECH,RETROFIT KIT</v>
          </cell>
          <cell r="H2895">
            <v>9729.8369999999995</v>
          </cell>
          <cell r="I2895" t="str">
            <v>AE</v>
          </cell>
          <cell r="J2895" t="str">
            <v>Retrofit</v>
          </cell>
          <cell r="K2895">
            <v>19459.673999999999</v>
          </cell>
          <cell r="L2895">
            <v>2</v>
          </cell>
          <cell r="M2895" t="str">
            <v>OTS Quote</v>
          </cell>
          <cell r="N2895">
            <v>9729.8369999999995</v>
          </cell>
          <cell r="O2895">
            <v>19459.673999999999</v>
          </cell>
          <cell r="P2895" t="b">
            <v>0</v>
          </cell>
          <cell r="Q2895" t="str">
            <v>China</v>
          </cell>
          <cell r="R2895" t="e">
            <v>#N/A</v>
          </cell>
          <cell r="S2895" t="e">
            <v>#N/A</v>
          </cell>
          <cell r="T2895" t="e">
            <v>#N/A</v>
          </cell>
          <cell r="U2895" t="e">
            <v>#N/A</v>
          </cell>
          <cell r="V2895" t="e">
            <v>#N/A</v>
          </cell>
          <cell r="Y2895" t="e">
            <v>#N/A</v>
          </cell>
          <cell r="Z2895">
            <v>19459.673999999999</v>
          </cell>
          <cell r="AB2895" t="str">
            <v>Under</v>
          </cell>
          <cell r="AC2895">
            <v>0.5</v>
          </cell>
          <cell r="AD2895" t="e">
            <v>#N/A</v>
          </cell>
          <cell r="AF2895" t="str">
            <v>9729.84 / 9878.00</v>
          </cell>
          <cell r="AG2895">
            <v>9803.9205000000002</v>
          </cell>
          <cell r="AH2895">
            <v>0.99244348217633949</v>
          </cell>
          <cell r="AK2895">
            <v>0.99244348217633949</v>
          </cell>
          <cell r="AL2895">
            <v>1.984886964352679</v>
          </cell>
          <cell r="AM2895">
            <v>0.99989799998888196</v>
          </cell>
          <cell r="AN2895">
            <v>89000</v>
          </cell>
          <cell r="AO2895">
            <v>0.99998884894963846</v>
          </cell>
          <cell r="AP2895">
            <v>0.89067598876404497</v>
          </cell>
          <cell r="AS2895">
            <v>1</v>
          </cell>
          <cell r="AT2895">
            <v>0</v>
          </cell>
        </row>
        <row r="2896">
          <cell r="B2896">
            <v>384876</v>
          </cell>
          <cell r="C2896" t="str">
            <v>JUSTECH (JIANGSU) PRECISION INDUSTRY CO., LTD.</v>
          </cell>
          <cell r="D2896" t="str">
            <v>V63</v>
          </cell>
          <cell r="E2896" t="str">
            <v>1169151-01-R</v>
          </cell>
          <cell r="F2896" t="str">
            <v>OIM-VB</v>
          </cell>
          <cell r="G2896" t="str">
            <v>EQP,AE,OIM-VB,D93-V63,JUSTECH,RETROFIT KIT</v>
          </cell>
          <cell r="H2896">
            <v>9729.8369999999995</v>
          </cell>
          <cell r="I2896" t="str">
            <v>AE</v>
          </cell>
          <cell r="J2896" t="str">
            <v>Retrofit</v>
          </cell>
          <cell r="K2896">
            <v>9729.8369999999995</v>
          </cell>
          <cell r="L2896">
            <v>1</v>
          </cell>
          <cell r="M2896" t="str">
            <v>OTS Quote</v>
          </cell>
          <cell r="N2896">
            <v>9729.8369999999995</v>
          </cell>
          <cell r="O2896">
            <v>9729.8369999999995</v>
          </cell>
          <cell r="P2896" t="b">
            <v>0</v>
          </cell>
          <cell r="Q2896" t="str">
            <v>China</v>
          </cell>
          <cell r="R2896" t="e">
            <v>#N/A</v>
          </cell>
          <cell r="S2896" t="e">
            <v>#N/A</v>
          </cell>
          <cell r="T2896" t="e">
            <v>#N/A</v>
          </cell>
          <cell r="U2896" t="e">
            <v>#N/A</v>
          </cell>
          <cell r="V2896" t="e">
            <v>#N/A</v>
          </cell>
          <cell r="Y2896" t="e">
            <v>#N/A</v>
          </cell>
          <cell r="Z2896">
            <v>9729.8369999999995</v>
          </cell>
          <cell r="AB2896" t="str">
            <v>Under</v>
          </cell>
          <cell r="AC2896" t="str">
            <v/>
          </cell>
          <cell r="AD2896" t="e">
            <v>#N/A</v>
          </cell>
          <cell r="AF2896" t="str">
            <v>9729.84 / 9878.00</v>
          </cell>
          <cell r="AG2896">
            <v>9803.9205000000002</v>
          </cell>
          <cell r="AH2896">
            <v>0.99244348217633949</v>
          </cell>
          <cell r="AK2896">
            <v>0.99244348217633949</v>
          </cell>
          <cell r="AL2896">
            <v>0.99244348217633949</v>
          </cell>
          <cell r="AM2896">
            <v>0.99989799998888196</v>
          </cell>
          <cell r="AN2896">
            <v>89000</v>
          </cell>
          <cell r="AO2896">
            <v>0.99998884894963846</v>
          </cell>
          <cell r="AP2896">
            <v>0.89067598876404497</v>
          </cell>
          <cell r="AS2896">
            <v>1</v>
          </cell>
          <cell r="AT2896">
            <v>0</v>
          </cell>
        </row>
        <row r="2897">
          <cell r="B2897">
            <v>384579</v>
          </cell>
          <cell r="C2897" t="str">
            <v>JUSTECH (JIANGSU) PRECISION INDUSTRY CO., LTD.</v>
          </cell>
          <cell r="D2897" t="str">
            <v>V64</v>
          </cell>
          <cell r="E2897" t="str">
            <v>1165524-01</v>
          </cell>
          <cell r="F2897" t="str">
            <v>OIM-VB</v>
          </cell>
          <cell r="G2897" t="str">
            <v>EQP,AE,OIM-VB,V64,JUSTECH</v>
          </cell>
          <cell r="H2897">
            <v>96975.039999999994</v>
          </cell>
          <cell r="I2897" t="str">
            <v>AE</v>
          </cell>
          <cell r="J2897" t="str">
            <v>New Buy</v>
          </cell>
          <cell r="K2897">
            <v>387900.15999999997</v>
          </cell>
          <cell r="L2897">
            <v>4</v>
          </cell>
          <cell r="M2897" t="str">
            <v>EBD</v>
          </cell>
          <cell r="N2897">
            <v>96975.039999999994</v>
          </cell>
          <cell r="O2897">
            <v>387900.15999999997</v>
          </cell>
          <cell r="P2897" t="b">
            <v>0</v>
          </cell>
          <cell r="Q2897" t="str">
            <v>China</v>
          </cell>
          <cell r="R2897" t="e">
            <v>#N/A</v>
          </cell>
          <cell r="S2897" t="e">
            <v>#N/A</v>
          </cell>
          <cell r="T2897" t="e">
            <v>#N/A</v>
          </cell>
          <cell r="U2897" t="e">
            <v>#N/A</v>
          </cell>
          <cell r="V2897" t="e">
            <v>#N/A</v>
          </cell>
          <cell r="Y2897" t="e">
            <v>#N/A</v>
          </cell>
          <cell r="Z2897">
            <v>387900.15999999997</v>
          </cell>
          <cell r="AB2897" t="str">
            <v>Under</v>
          </cell>
          <cell r="AC2897">
            <v>0.75</v>
          </cell>
          <cell r="AD2897" t="e">
            <v>#N/A</v>
          </cell>
          <cell r="AF2897">
            <v>96975.039999999994</v>
          </cell>
          <cell r="AG2897">
            <v>96975.039999999994</v>
          </cell>
          <cell r="AH2897">
            <v>1</v>
          </cell>
          <cell r="AK2897">
            <v>1</v>
          </cell>
          <cell r="AL2897">
            <v>4</v>
          </cell>
          <cell r="AM2897">
            <v>0.99998968806818744</v>
          </cell>
          <cell r="AN2897">
            <v>89000</v>
          </cell>
          <cell r="AO2897">
            <v>0.99998876404494386</v>
          </cell>
          <cell r="AP2897">
            <v>-8.960719101123589E-2</v>
          </cell>
          <cell r="AS2897">
            <v>1</v>
          </cell>
          <cell r="AT2897">
            <v>0</v>
          </cell>
        </row>
        <row r="2898">
          <cell r="B2898">
            <v>386557</v>
          </cell>
          <cell r="C2898" t="str">
            <v>JUSTECH (JIANGSU) PRECISION INDUSTRY CO., LTD.</v>
          </cell>
          <cell r="D2898" t="str">
            <v>V64</v>
          </cell>
          <cell r="E2898" t="str">
            <v>1193801-01-R</v>
          </cell>
          <cell r="F2898" t="str">
            <v>SA-IT-CG</v>
          </cell>
          <cell r="G2898" t="str">
            <v>EQP,AE,SA-IT-CG 8-BAY(SA-IT-CG 4-BAY),D17-V64,JUSTECH,RETROFIT KIT</v>
          </cell>
          <cell r="H2898">
            <v>49867.8</v>
          </cell>
          <cell r="I2898" t="str">
            <v>AE</v>
          </cell>
          <cell r="J2898" t="str">
            <v>Retrofit</v>
          </cell>
          <cell r="K2898">
            <v>299206.80000000005</v>
          </cell>
          <cell r="L2898">
            <v>6</v>
          </cell>
          <cell r="M2898" t="str">
            <v>OTS Quote</v>
          </cell>
          <cell r="N2898">
            <v>49867.8</v>
          </cell>
          <cell r="O2898">
            <v>299206.80000000005</v>
          </cell>
          <cell r="P2898" t="b">
            <v>0</v>
          </cell>
          <cell r="Q2898" t="str">
            <v>China</v>
          </cell>
          <cell r="R2898" t="e">
            <v>#N/A</v>
          </cell>
          <cell r="S2898" t="e">
            <v>#N/A</v>
          </cell>
          <cell r="T2898" t="e">
            <v>#N/A</v>
          </cell>
          <cell r="U2898" t="e">
            <v>#N/A</v>
          </cell>
          <cell r="V2898" t="e">
            <v>#N/A</v>
          </cell>
          <cell r="Y2898" t="e">
            <v>#N/A</v>
          </cell>
          <cell r="Z2898">
            <v>299206.80000000005</v>
          </cell>
          <cell r="AB2898" t="str">
            <v>Under</v>
          </cell>
          <cell r="AC2898">
            <v>0.83333333333333337</v>
          </cell>
          <cell r="AD2898" t="e">
            <v>#N/A</v>
          </cell>
          <cell r="AF2898" t="str">
            <v>5596.16 / 5957.16 / 11376.86 / 12701.31 / 20635.62 / 20957.94 / 25365.57 / 25467.69 / 38108.76 / 38852.99 / 40733.56 / 49867.80</v>
          </cell>
          <cell r="AG2898">
            <v>23051.654999999901</v>
          </cell>
          <cell r="AH2898">
            <v>2.1633067126850638</v>
          </cell>
          <cell r="AK2898">
            <v>2.1633067126850638</v>
          </cell>
          <cell r="AL2898">
            <v>12.979840276110384</v>
          </cell>
          <cell r="AM2898">
            <v>0.99995661916682343</v>
          </cell>
          <cell r="AN2898">
            <v>69972</v>
          </cell>
          <cell r="AO2898">
            <v>0.99996908325169098</v>
          </cell>
          <cell r="AP2898">
            <v>0.28731778425655974</v>
          </cell>
          <cell r="AS2898">
            <v>1</v>
          </cell>
          <cell r="AT2898">
            <v>0</v>
          </cell>
        </row>
        <row r="2899">
          <cell r="B2899">
            <v>386556</v>
          </cell>
          <cell r="C2899" t="str">
            <v>JUSTECH (JIANGSU) PRECISION INDUSTRY CO., LTD.</v>
          </cell>
          <cell r="D2899" t="str">
            <v>V64</v>
          </cell>
          <cell r="E2899" t="str">
            <v>1193800-01-R</v>
          </cell>
          <cell r="F2899" t="str">
            <v>SA-IT-CG</v>
          </cell>
          <cell r="G2899" t="str">
            <v>EQP,AE,SA-IT-CG 7-BAY(SA-IT-CG 4-BAY),D28-V64,JUSTECH,RETROFIT KIT</v>
          </cell>
          <cell r="H2899">
            <v>40733.56</v>
          </cell>
          <cell r="I2899" t="str">
            <v>AE</v>
          </cell>
          <cell r="J2899" t="str">
            <v>Retrofit</v>
          </cell>
          <cell r="K2899">
            <v>40733.56</v>
          </cell>
          <cell r="L2899">
            <v>1</v>
          </cell>
          <cell r="M2899" t="str">
            <v>OTS Quote</v>
          </cell>
          <cell r="N2899">
            <v>40733.56</v>
          </cell>
          <cell r="O2899">
            <v>40733.56</v>
          </cell>
          <cell r="P2899" t="b">
            <v>0</v>
          </cell>
          <cell r="Q2899" t="str">
            <v>China</v>
          </cell>
          <cell r="R2899" t="e">
            <v>#N/A</v>
          </cell>
          <cell r="S2899" t="e">
            <v>#N/A</v>
          </cell>
          <cell r="T2899" t="e">
            <v>#N/A</v>
          </cell>
          <cell r="U2899" t="e">
            <v>#N/A</v>
          </cell>
          <cell r="V2899" t="e">
            <v>#N/A</v>
          </cell>
          <cell r="Y2899" t="e">
            <v>#N/A</v>
          </cell>
          <cell r="Z2899">
            <v>40733.56</v>
          </cell>
          <cell r="AB2899" t="str">
            <v>Under</v>
          </cell>
          <cell r="AC2899" t="str">
            <v/>
          </cell>
          <cell r="AD2899" t="e">
            <v>#N/A</v>
          </cell>
          <cell r="AF2899" t="str">
            <v>5596.16 / 5957.16 / 11376.86 / 12701.31 / 20635.62 / 20957.94 / 25365.57 / 25467.69 / 38108.76 / 38852.99 / 40733.56 / 49867.80</v>
          </cell>
          <cell r="AG2899">
            <v>23051.654999999901</v>
          </cell>
          <cell r="AH2899">
            <v>1.7670557710498518</v>
          </cell>
          <cell r="AK2899">
            <v>1.7670557710498518</v>
          </cell>
          <cell r="AL2899">
            <v>1.7670557710498518</v>
          </cell>
          <cell r="AM2899">
            <v>0.99995661916682332</v>
          </cell>
          <cell r="AN2899">
            <v>69972</v>
          </cell>
          <cell r="AO2899">
            <v>0.99997474624462568</v>
          </cell>
          <cell r="AP2899">
            <v>0.41785914365746302</v>
          </cell>
          <cell r="AS2899">
            <v>1</v>
          </cell>
          <cell r="AT2899">
            <v>0</v>
          </cell>
        </row>
        <row r="2900">
          <cell r="B2900">
            <v>386509</v>
          </cell>
          <cell r="C2900" t="str">
            <v>JUSTECH (JIANGSU) PRECISION INDUSTRY CO., LTD.</v>
          </cell>
          <cell r="D2900" t="str">
            <v>V63</v>
          </cell>
          <cell r="E2900" t="str">
            <v>1193157-01-R</v>
          </cell>
          <cell r="F2900" t="str">
            <v>SA-IT-CG</v>
          </cell>
          <cell r="G2900" t="str">
            <v>EQP,AE,SA-IT-CG 6-BAY,V53-V63,JUSTECH,RETROFIT KIT</v>
          </cell>
          <cell r="H2900">
            <v>5241.0303000000004</v>
          </cell>
          <cell r="I2900" t="str">
            <v>AE</v>
          </cell>
          <cell r="J2900" t="str">
            <v>Retrofit</v>
          </cell>
          <cell r="K2900">
            <v>5241.0303000000004</v>
          </cell>
          <cell r="L2900">
            <v>1</v>
          </cell>
          <cell r="M2900" t="str">
            <v>EBD</v>
          </cell>
          <cell r="N2900">
            <v>5241.0303000000004</v>
          </cell>
          <cell r="O2900">
            <v>5241.0303000000004</v>
          </cell>
          <cell r="P2900" t="b">
            <v>0</v>
          </cell>
          <cell r="Q2900" t="str">
            <v>China</v>
          </cell>
          <cell r="R2900" t="e">
            <v>#N/A</v>
          </cell>
          <cell r="S2900" t="e">
            <v>#N/A</v>
          </cell>
          <cell r="T2900" t="e">
            <v>#N/A</v>
          </cell>
          <cell r="U2900" t="e">
            <v>#N/A</v>
          </cell>
          <cell r="V2900" t="e">
            <v>#N/A</v>
          </cell>
          <cell r="Y2900" t="e">
            <v>#N/A</v>
          </cell>
          <cell r="Z2900">
            <v>5241.0303000000004</v>
          </cell>
          <cell r="AB2900" t="str">
            <v>Under</v>
          </cell>
          <cell r="AC2900" t="str">
            <v/>
          </cell>
          <cell r="AD2900" t="e">
            <v>#N/A</v>
          </cell>
          <cell r="AF2900" t="str">
            <v>4224.87 / 4885.11 / 5241.03 / 5596.16 / 5957.16 / 7359.81 / 11376.86 / 11591.95 / 12701.31 / 13129.70 / 30917.04</v>
          </cell>
          <cell r="AG2900">
            <v>9368.3350000000009</v>
          </cell>
          <cell r="AH2900">
            <v>0.55944095722452281</v>
          </cell>
          <cell r="AK2900">
            <v>0.55944095722452281</v>
          </cell>
          <cell r="AL2900">
            <v>0.55944095722452281</v>
          </cell>
          <cell r="AM2900">
            <v>0.99989325744649404</v>
          </cell>
          <cell r="AN2900">
            <v>69972</v>
          </cell>
          <cell r="AO2900">
            <v>0.99999200478824068</v>
          </cell>
          <cell r="AP2900">
            <v>0.92509817784256565</v>
          </cell>
          <cell r="AS2900">
            <v>1</v>
          </cell>
          <cell r="AT2900">
            <v>0</v>
          </cell>
        </row>
        <row r="2901">
          <cell r="B2901">
            <v>385851</v>
          </cell>
          <cell r="C2901" t="str">
            <v>JUSTECH (JIANGSU) PRECISION INDUSTRY CO., LTD.</v>
          </cell>
          <cell r="D2901" t="str">
            <v>V64</v>
          </cell>
          <cell r="E2901" t="str">
            <v>1180690-01-R</v>
          </cell>
          <cell r="F2901" t="str">
            <v>SA-IT-CG</v>
          </cell>
          <cell r="G2901" t="str">
            <v>EQP,AE,SA-IT-CG 8-BAY,V54-V64,JUSTECH,RETROFIT KIT</v>
          </cell>
          <cell r="H2901">
            <v>5957.1554999999998</v>
          </cell>
          <cell r="I2901" t="str">
            <v>AE</v>
          </cell>
          <cell r="J2901" t="str">
            <v>Retrofit</v>
          </cell>
          <cell r="K2901">
            <v>41700.088499999998</v>
          </cell>
          <cell r="L2901">
            <v>7</v>
          </cell>
          <cell r="M2901" t="str">
            <v>EBD</v>
          </cell>
          <cell r="N2901">
            <v>5957.1554999999998</v>
          </cell>
          <cell r="O2901">
            <v>41700.088499999998</v>
          </cell>
          <cell r="P2901" t="b">
            <v>0</v>
          </cell>
          <cell r="Q2901" t="str">
            <v>China</v>
          </cell>
          <cell r="R2901" t="e">
            <v>#N/A</v>
          </cell>
          <cell r="S2901" t="e">
            <v>#N/A</v>
          </cell>
          <cell r="T2901" t="e">
            <v>#N/A</v>
          </cell>
          <cell r="U2901" t="e">
            <v>#N/A</v>
          </cell>
          <cell r="V2901" t="e">
            <v>#N/A</v>
          </cell>
          <cell r="Y2901" t="e">
            <v>#N/A</v>
          </cell>
          <cell r="Z2901">
            <v>41700.088499999998</v>
          </cell>
          <cell r="AB2901" t="str">
            <v>Under</v>
          </cell>
          <cell r="AC2901">
            <v>0.8571428571428571</v>
          </cell>
          <cell r="AD2901" t="e">
            <v>#N/A</v>
          </cell>
          <cell r="AF2901" t="str">
            <v>5596.16 / 5957.16 / 11376.86 / 12701.31 / 20635.62 / 20957.94 / 25365.57 / 25467.69 / 38108.76 / 38852.99 / 40733.56 / 49867.80</v>
          </cell>
          <cell r="AG2901">
            <v>23051.654999999901</v>
          </cell>
          <cell r="AH2901">
            <v>0.25842636895268584</v>
          </cell>
          <cell r="AK2901">
            <v>0.25842636895268584</v>
          </cell>
          <cell r="AL2901">
            <v>1.8089845826688009</v>
          </cell>
          <cell r="AM2901">
            <v>0.99995661916682343</v>
          </cell>
          <cell r="AN2901">
            <v>69972</v>
          </cell>
          <cell r="AO2901">
            <v>0.99999630671741624</v>
          </cell>
          <cell r="AP2901">
            <v>0.91486372406105299</v>
          </cell>
          <cell r="AS2901">
            <v>1</v>
          </cell>
          <cell r="AT2901">
            <v>0</v>
          </cell>
        </row>
        <row r="2902">
          <cell r="B2902">
            <v>385849</v>
          </cell>
          <cell r="C2902" t="str">
            <v>JUSTECH (JIANGSU) PRECISION INDUSTRY CO., LTD.</v>
          </cell>
          <cell r="D2902" t="str">
            <v>V64</v>
          </cell>
          <cell r="E2902" t="str">
            <v>1180686-01-R</v>
          </cell>
          <cell r="F2902" t="str">
            <v>SA-IT-CG</v>
          </cell>
          <cell r="G2902" t="str">
            <v>EQP,AE,SA-IT-CG 7-BAY,V54-V64,JUSTECH,RETROFIT KIT</v>
          </cell>
          <cell r="H2902">
            <v>5596.1574000000001</v>
          </cell>
          <cell r="I2902" t="str">
            <v>AE</v>
          </cell>
          <cell r="J2902" t="str">
            <v>Retrofit</v>
          </cell>
          <cell r="K2902">
            <v>33576.9444</v>
          </cell>
          <cell r="L2902">
            <v>6</v>
          </cell>
          <cell r="M2902" t="str">
            <v>EBD</v>
          </cell>
          <cell r="N2902">
            <v>5596.1574000000001</v>
          </cell>
          <cell r="O2902">
            <v>33576.9444</v>
          </cell>
          <cell r="P2902" t="b">
            <v>0</v>
          </cell>
          <cell r="Q2902" t="str">
            <v>China</v>
          </cell>
          <cell r="R2902" t="e">
            <v>#N/A</v>
          </cell>
          <cell r="S2902" t="e">
            <v>#N/A</v>
          </cell>
          <cell r="T2902" t="e">
            <v>#N/A</v>
          </cell>
          <cell r="U2902" t="e">
            <v>#N/A</v>
          </cell>
          <cell r="V2902" t="e">
            <v>#N/A</v>
          </cell>
          <cell r="Y2902" t="e">
            <v>#N/A</v>
          </cell>
          <cell r="Z2902">
            <v>33576.9444</v>
          </cell>
          <cell r="AB2902" t="str">
            <v>Under</v>
          </cell>
          <cell r="AC2902">
            <v>0.83333333333333337</v>
          </cell>
          <cell r="AD2902" t="e">
            <v>#N/A</v>
          </cell>
          <cell r="AF2902" t="str">
            <v>5596.16 / 5957.16 / 11376.86 / 12701.31 / 20635.62 / 20957.94 / 25365.57 / 25467.69 / 38108.76 / 38852.99 / 40733.56 / 49867.80</v>
          </cell>
          <cell r="AG2902">
            <v>23051.654999999901</v>
          </cell>
          <cell r="AH2902">
            <v>0.24276597059950897</v>
          </cell>
          <cell r="AK2902">
            <v>0.24276597059950897</v>
          </cell>
          <cell r="AL2902">
            <v>1.4565958235970538</v>
          </cell>
          <cell r="AM2902">
            <v>0.99995661916682343</v>
          </cell>
          <cell r="AN2902">
            <v>69972</v>
          </cell>
          <cell r="AO2902">
            <v>0.99999653052691651</v>
          </cell>
          <cell r="AP2902">
            <v>0.92002290344709314</v>
          </cell>
          <cell r="AS2902">
            <v>1</v>
          </cell>
          <cell r="AT2902">
            <v>0</v>
          </cell>
        </row>
        <row r="2903">
          <cell r="B2903">
            <v>385574</v>
          </cell>
          <cell r="C2903" t="str">
            <v>JUSTECH (JIANGSU) PRECISION INDUSTRY CO., LTD.</v>
          </cell>
          <cell r="D2903" t="str">
            <v>V63</v>
          </cell>
          <cell r="E2903" t="str">
            <v>1177802-01-R</v>
          </cell>
          <cell r="F2903" t="str">
            <v>SA-IT-CG</v>
          </cell>
          <cell r="G2903" t="str">
            <v>EQP,AE,SA-IT-CG 8-BAY,V54-V63,JUSTECH,RETROFIT KIT</v>
          </cell>
          <cell r="H2903">
            <v>13129.704900000001</v>
          </cell>
          <cell r="I2903" t="str">
            <v>AE</v>
          </cell>
          <cell r="J2903" t="str">
            <v>Retrofit</v>
          </cell>
          <cell r="K2903">
            <v>13129.704900000001</v>
          </cell>
          <cell r="L2903">
            <v>1</v>
          </cell>
          <cell r="M2903" t="str">
            <v>EBD</v>
          </cell>
          <cell r="N2903">
            <v>13129.704900000001</v>
          </cell>
          <cell r="O2903">
            <v>13129.704900000001</v>
          </cell>
          <cell r="P2903" t="b">
            <v>0</v>
          </cell>
          <cell r="Q2903" t="str">
            <v>China</v>
          </cell>
          <cell r="R2903" t="e">
            <v>#N/A</v>
          </cell>
          <cell r="S2903" t="e">
            <v>#N/A</v>
          </cell>
          <cell r="T2903" t="e">
            <v>#N/A</v>
          </cell>
          <cell r="U2903" t="e">
            <v>#N/A</v>
          </cell>
          <cell r="V2903" t="e">
            <v>#N/A</v>
          </cell>
          <cell r="Y2903" t="e">
            <v>#N/A</v>
          </cell>
          <cell r="Z2903">
            <v>13129.704900000001</v>
          </cell>
          <cell r="AB2903" t="str">
            <v>Under</v>
          </cell>
          <cell r="AC2903" t="str">
            <v/>
          </cell>
          <cell r="AD2903" t="e">
            <v>#N/A</v>
          </cell>
          <cell r="AF2903" t="str">
            <v>4224.87 / 4885.11 / 5241.03 / 5596.16 / 5957.16 / 7359.81 / 11376.86 / 11591.95 / 12701.31 / 13129.70 / 30917.04</v>
          </cell>
          <cell r="AG2903">
            <v>9368.3350000000009</v>
          </cell>
          <cell r="AH2903">
            <v>1.4014982278067554</v>
          </cell>
          <cell r="AK2903">
            <v>1.4014982278067554</v>
          </cell>
          <cell r="AL2903">
            <v>1.4014982278067554</v>
          </cell>
          <cell r="AM2903">
            <v>0.99989325744649404</v>
          </cell>
          <cell r="AN2903">
            <v>69972</v>
          </cell>
          <cell r="AO2903">
            <v>0.99997997058497967</v>
          </cell>
          <cell r="AP2903">
            <v>0.81235773023495117</v>
          </cell>
          <cell r="AS2903">
            <v>1</v>
          </cell>
          <cell r="AT2903">
            <v>0</v>
          </cell>
        </row>
        <row r="2904">
          <cell r="B2904">
            <v>385573</v>
          </cell>
          <cell r="C2904" t="str">
            <v>JUSTECH (JIANGSU) PRECISION INDUSTRY CO., LTD.</v>
          </cell>
          <cell r="D2904" t="str">
            <v>V63</v>
          </cell>
          <cell r="E2904" t="str">
            <v>1177801-01-R</v>
          </cell>
          <cell r="F2904" t="str">
            <v>SA-IT-CG</v>
          </cell>
          <cell r="G2904" t="str">
            <v>EQP,AE,SA-IT-CG 8-BAY,V53-V63,JUSTECH,RETROFIT KIT</v>
          </cell>
          <cell r="H2904">
            <v>5957.1554999999998</v>
          </cell>
          <cell r="I2904" t="str">
            <v>AE</v>
          </cell>
          <cell r="J2904" t="str">
            <v>Retrofit</v>
          </cell>
          <cell r="K2904">
            <v>11914.311</v>
          </cell>
          <cell r="L2904">
            <v>2</v>
          </cell>
          <cell r="M2904" t="str">
            <v>EBD</v>
          </cell>
          <cell r="N2904">
            <v>5957.1554999999998</v>
          </cell>
          <cell r="O2904">
            <v>11914.311</v>
          </cell>
          <cell r="P2904" t="b">
            <v>0</v>
          </cell>
          <cell r="Q2904" t="str">
            <v>China</v>
          </cell>
          <cell r="R2904" t="e">
            <v>#N/A</v>
          </cell>
          <cell r="S2904" t="e">
            <v>#N/A</v>
          </cell>
          <cell r="T2904" t="e">
            <v>#N/A</v>
          </cell>
          <cell r="U2904" t="e">
            <v>#N/A</v>
          </cell>
          <cell r="V2904" t="e">
            <v>#N/A</v>
          </cell>
          <cell r="Y2904" t="e">
            <v>#N/A</v>
          </cell>
          <cell r="Z2904">
            <v>11914.311</v>
          </cell>
          <cell r="AB2904" t="str">
            <v>Under</v>
          </cell>
          <cell r="AC2904">
            <v>0.5</v>
          </cell>
          <cell r="AD2904" t="e">
            <v>#N/A</v>
          </cell>
          <cell r="AF2904" t="str">
            <v>4224.87 / 4885.11 / 5241.03 / 5596.16 / 5957.16 / 7359.81 / 11376.86 / 11591.95 / 12701.31 / 13129.70 / 30917.04</v>
          </cell>
          <cell r="AG2904">
            <v>9368.3350000000009</v>
          </cell>
          <cell r="AH2904">
            <v>0.63588198970254584</v>
          </cell>
          <cell r="AK2904">
            <v>0.63588198970254584</v>
          </cell>
          <cell r="AL2904">
            <v>1.2717639794050917</v>
          </cell>
          <cell r="AM2904">
            <v>0.99989325744649404</v>
          </cell>
          <cell r="AN2904">
            <v>69972</v>
          </cell>
          <cell r="AO2904">
            <v>0.99999091233651027</v>
          </cell>
          <cell r="AP2904">
            <v>0.91486372406105299</v>
          </cell>
          <cell r="AS2904">
            <v>1</v>
          </cell>
          <cell r="AT2904">
            <v>0</v>
          </cell>
        </row>
        <row r="2905">
          <cell r="B2905">
            <v>385571</v>
          </cell>
          <cell r="C2905" t="str">
            <v>JUSTECH (JIANGSU) PRECISION INDUSTRY CO., LTD.</v>
          </cell>
          <cell r="D2905" t="str">
            <v>V63</v>
          </cell>
          <cell r="E2905" t="str">
            <v>1177798-01-R</v>
          </cell>
          <cell r="F2905" t="str">
            <v>SA-IT-CG</v>
          </cell>
          <cell r="G2905" t="str">
            <v>EQP,AE,SA-IT-CG 7-BAY,V54-V63,JUSTECH,RETROFIT KIT</v>
          </cell>
          <cell r="H2905">
            <v>11591.9532</v>
          </cell>
          <cell r="I2905" t="str">
            <v>AE</v>
          </cell>
          <cell r="J2905" t="str">
            <v>Retrofit</v>
          </cell>
          <cell r="K2905">
            <v>11591.9532</v>
          </cell>
          <cell r="L2905">
            <v>1</v>
          </cell>
          <cell r="M2905" t="str">
            <v>EBD</v>
          </cell>
          <cell r="N2905">
            <v>11591.9532</v>
          </cell>
          <cell r="O2905">
            <v>11591.9532</v>
          </cell>
          <cell r="P2905" t="b">
            <v>0</v>
          </cell>
          <cell r="Q2905" t="str">
            <v>China</v>
          </cell>
          <cell r="R2905" t="e">
            <v>#N/A</v>
          </cell>
          <cell r="S2905" t="e">
            <v>#N/A</v>
          </cell>
          <cell r="T2905" t="e">
            <v>#N/A</v>
          </cell>
          <cell r="U2905" t="e">
            <v>#N/A</v>
          </cell>
          <cell r="V2905" t="e">
            <v>#N/A</v>
          </cell>
          <cell r="Y2905" t="e">
            <v>#N/A</v>
          </cell>
          <cell r="Z2905">
            <v>11591.9532</v>
          </cell>
          <cell r="AB2905" t="str">
            <v>Under</v>
          </cell>
          <cell r="AC2905" t="str">
            <v/>
          </cell>
          <cell r="AD2905" t="e">
            <v>#N/A</v>
          </cell>
          <cell r="AF2905" t="str">
            <v>4224.87 / 4885.11 / 5241.03 / 5596.16 / 5957.16 / 7359.81 / 11376.86 / 11591.95 / 12701.31 / 13129.70 / 30917.04</v>
          </cell>
          <cell r="AG2905">
            <v>9368.3350000000009</v>
          </cell>
          <cell r="AH2905">
            <v>1.2373546846905026</v>
          </cell>
          <cell r="AK2905">
            <v>1.2373546846905026</v>
          </cell>
          <cell r="AL2905">
            <v>1.2373546846905026</v>
          </cell>
          <cell r="AM2905">
            <v>0.99989325744649393</v>
          </cell>
          <cell r="AN2905">
            <v>69972</v>
          </cell>
          <cell r="AO2905">
            <v>0.99998231643107682</v>
          </cell>
          <cell r="AP2905">
            <v>0.83433440233236145</v>
          </cell>
          <cell r="AS2905">
            <v>1</v>
          </cell>
          <cell r="AT2905">
            <v>0</v>
          </cell>
        </row>
        <row r="2906">
          <cell r="B2906">
            <v>385570</v>
          </cell>
          <cell r="C2906" t="str">
            <v>JUSTECH (JIANGSU) PRECISION INDUSTRY CO., LTD.</v>
          </cell>
          <cell r="D2906" t="str">
            <v>V63</v>
          </cell>
          <cell r="E2906" t="str">
            <v>1177797-01-R</v>
          </cell>
          <cell r="F2906" t="str">
            <v>SA-IT-CG</v>
          </cell>
          <cell r="G2906" t="str">
            <v>EQP,AE,SA-IT-CG 7-BAY,V53-V63,JUSTECH,RETROFIT KIT</v>
          </cell>
          <cell r="H2906">
            <v>5596.1574000000001</v>
          </cell>
          <cell r="I2906" t="str">
            <v>AE</v>
          </cell>
          <cell r="J2906" t="str">
            <v>Retrofit</v>
          </cell>
          <cell r="K2906">
            <v>33576.9444</v>
          </cell>
          <cell r="L2906">
            <v>6</v>
          </cell>
          <cell r="M2906" t="str">
            <v>EBD</v>
          </cell>
          <cell r="N2906">
            <v>5596.1574000000001</v>
          </cell>
          <cell r="O2906">
            <v>33576.9444</v>
          </cell>
          <cell r="P2906" t="b">
            <v>0</v>
          </cell>
          <cell r="Q2906" t="str">
            <v>China</v>
          </cell>
          <cell r="R2906" t="e">
            <v>#N/A</v>
          </cell>
          <cell r="S2906" t="e">
            <v>#N/A</v>
          </cell>
          <cell r="T2906" t="e">
            <v>#N/A</v>
          </cell>
          <cell r="U2906" t="e">
            <v>#N/A</v>
          </cell>
          <cell r="V2906" t="e">
            <v>#N/A</v>
          </cell>
          <cell r="Y2906" t="e">
            <v>#N/A</v>
          </cell>
          <cell r="Z2906">
            <v>33576.9444</v>
          </cell>
          <cell r="AB2906" t="str">
            <v>Under</v>
          </cell>
          <cell r="AC2906">
            <v>0.83333333333333337</v>
          </cell>
          <cell r="AD2906" t="e">
            <v>#N/A</v>
          </cell>
          <cell r="AF2906" t="str">
            <v>4224.87 / 4885.11 / 5241.03 / 5596.16 / 5957.16 / 7359.81 / 11376.86 / 11591.95 / 12701.31 / 13129.70 / 30917.04</v>
          </cell>
          <cell r="AG2906">
            <v>9368.3350000000009</v>
          </cell>
          <cell r="AH2906">
            <v>0.59734813069771731</v>
          </cell>
          <cell r="AK2906">
            <v>0.59734813069771731</v>
          </cell>
          <cell r="AL2906">
            <v>3.5840887841863038</v>
          </cell>
          <cell r="AM2906">
            <v>0.99989325744649404</v>
          </cell>
          <cell r="AN2906">
            <v>69972</v>
          </cell>
          <cell r="AO2906">
            <v>0.99999146304049191</v>
          </cell>
          <cell r="AP2906">
            <v>0.92002290344709314</v>
          </cell>
          <cell r="AS2906">
            <v>1</v>
          </cell>
          <cell r="AT2906">
            <v>0</v>
          </cell>
        </row>
        <row r="2907">
          <cell r="B2907">
            <v>384829</v>
          </cell>
          <cell r="C2907" t="str">
            <v>JUSTECH (JIANGSU) PRECISION INDUSTRY CO., LTD.</v>
          </cell>
          <cell r="D2907" t="str">
            <v>V63</v>
          </cell>
          <cell r="E2907" t="str">
            <v>1168907-01-R</v>
          </cell>
          <cell r="F2907" t="str">
            <v>SA-IT-CG</v>
          </cell>
          <cell r="G2907" t="str">
            <v>EQP,AE,SA-IT-CG 5-BAY,V53-V63,BOZHON,RETROFIT KIT</v>
          </cell>
          <cell r="H2907">
            <v>4885.1052</v>
          </cell>
          <cell r="I2907" t="str">
            <v>AE</v>
          </cell>
          <cell r="J2907" t="str">
            <v>Retrofit</v>
          </cell>
          <cell r="K2907">
            <v>14655.3156</v>
          </cell>
          <cell r="L2907">
            <v>3</v>
          </cell>
          <cell r="M2907" t="str">
            <v>EBD</v>
          </cell>
          <cell r="N2907">
            <v>4885.1052</v>
          </cell>
          <cell r="O2907">
            <v>14655.3156</v>
          </cell>
          <cell r="P2907" t="b">
            <v>0</v>
          </cell>
          <cell r="Q2907" t="str">
            <v>China</v>
          </cell>
          <cell r="R2907" t="e">
            <v>#N/A</v>
          </cell>
          <cell r="S2907" t="e">
            <v>#N/A</v>
          </cell>
          <cell r="T2907" t="e">
            <v>#N/A</v>
          </cell>
          <cell r="U2907" t="e">
            <v>#N/A</v>
          </cell>
          <cell r="V2907" t="e">
            <v>#N/A</v>
          </cell>
          <cell r="Y2907" t="e">
            <v>#N/A</v>
          </cell>
          <cell r="Z2907">
            <v>14655.3156</v>
          </cell>
          <cell r="AB2907" t="str">
            <v>Under</v>
          </cell>
          <cell r="AC2907">
            <v>0.66666666666666663</v>
          </cell>
          <cell r="AD2907" t="e">
            <v>#N/A</v>
          </cell>
          <cell r="AF2907" t="str">
            <v>4224.87 / 4885.11 / 5241.03 / 5596.16 / 5957.16 / 7359.81 / 11376.86 / 11591.95 / 12701.31 / 13129.70 / 30917.04</v>
          </cell>
          <cell r="AG2907">
            <v>9368.3350000000009</v>
          </cell>
          <cell r="AH2907">
            <v>0.5214486031936304</v>
          </cell>
          <cell r="AK2907">
            <v>0.5214486031936304</v>
          </cell>
          <cell r="AL2907">
            <v>1.5643458095808911</v>
          </cell>
          <cell r="AM2907">
            <v>0.99989325744649393</v>
          </cell>
          <cell r="AN2907">
            <v>69972</v>
          </cell>
          <cell r="AO2907">
            <v>0.99999254775334145</v>
          </cell>
          <cell r="AP2907">
            <v>0.93018485679986285</v>
          </cell>
          <cell r="AS2907">
            <v>1</v>
          </cell>
          <cell r="AT2907">
            <v>0</v>
          </cell>
        </row>
        <row r="2908">
          <cell r="B2908">
            <v>384828</v>
          </cell>
          <cell r="C2908" t="str">
            <v>JUSTECH (JIANGSU) PRECISION INDUSTRY CO., LTD.</v>
          </cell>
          <cell r="D2908" t="str">
            <v>V63</v>
          </cell>
          <cell r="E2908" t="str">
            <v>1168904-01-R</v>
          </cell>
          <cell r="F2908" t="str">
            <v>SA-IT-CG</v>
          </cell>
          <cell r="G2908" t="str">
            <v>EQP,AE,SA-IT-CG 4-BAY,V53-V63,JUSTECH,RETROFIT KIT</v>
          </cell>
          <cell r="H2908">
            <v>4224.8742000000002</v>
          </cell>
          <cell r="I2908" t="str">
            <v>AE</v>
          </cell>
          <cell r="J2908" t="str">
            <v>Retrofit</v>
          </cell>
          <cell r="K2908">
            <v>33798.993600000002</v>
          </cell>
          <cell r="L2908">
            <v>8</v>
          </cell>
          <cell r="M2908" t="str">
            <v>EBD</v>
          </cell>
          <cell r="N2908">
            <v>4224.8742000000002</v>
          </cell>
          <cell r="O2908">
            <v>33798.993600000002</v>
          </cell>
          <cell r="P2908" t="b">
            <v>0</v>
          </cell>
          <cell r="Q2908" t="str">
            <v>China</v>
          </cell>
          <cell r="R2908" t="e">
            <v>#N/A</v>
          </cell>
          <cell r="S2908" t="e">
            <v>#N/A</v>
          </cell>
          <cell r="T2908" t="e">
            <v>#N/A</v>
          </cell>
          <cell r="U2908" t="e">
            <v>#N/A</v>
          </cell>
          <cell r="V2908" t="e">
            <v>#N/A</v>
          </cell>
          <cell r="Y2908" t="e">
            <v>#N/A</v>
          </cell>
          <cell r="Z2908">
            <v>33798.993600000002</v>
          </cell>
          <cell r="AB2908" t="str">
            <v>Under</v>
          </cell>
          <cell r="AC2908">
            <v>0.875</v>
          </cell>
          <cell r="AD2908" t="e">
            <v>#N/A</v>
          </cell>
          <cell r="AF2908" t="str">
            <v>4224.87 / 4885.11 / 5241.03 / 5596.16 / 5957.16 / 7359.81 / 11376.86 / 11591.95 / 12701.31 / 13129.70 / 30917.04</v>
          </cell>
          <cell r="AG2908">
            <v>9368.3350000000009</v>
          </cell>
          <cell r="AH2908">
            <v>0.45097386034978465</v>
          </cell>
          <cell r="AK2908">
            <v>0.45097386034978465</v>
          </cell>
          <cell r="AL2908">
            <v>3.6077908827982772</v>
          </cell>
          <cell r="AM2908">
            <v>0.99989325744649393</v>
          </cell>
          <cell r="AN2908">
            <v>69972</v>
          </cell>
          <cell r="AO2908">
            <v>0.99999355493825604</v>
          </cell>
          <cell r="AP2908">
            <v>0.93962050248670892</v>
          </cell>
          <cell r="AS2908">
            <v>1</v>
          </cell>
          <cell r="AT2908">
            <v>0</v>
          </cell>
        </row>
        <row r="2909">
          <cell r="B2909">
            <v>386159</v>
          </cell>
          <cell r="C2909" t="str">
            <v>JUSTECH (JIANGSU) PRECISION INDUSTRY CO., LTD.</v>
          </cell>
          <cell r="D2909" t="str">
            <v>V64</v>
          </cell>
          <cell r="E2909" t="str">
            <v>1188554-01-R</v>
          </cell>
          <cell r="F2909" t="str">
            <v>SPA1</v>
          </cell>
          <cell r="G2909" t="str">
            <v>EQP,AE,SPA1,V54-V64,JUSTECH,RETROFIT KIT</v>
          </cell>
          <cell r="H2909">
            <v>7351.3919999999998</v>
          </cell>
          <cell r="I2909" t="str">
            <v>AE</v>
          </cell>
          <cell r="J2909" t="str">
            <v>Retrofit</v>
          </cell>
          <cell r="K2909">
            <v>22054.175999999999</v>
          </cell>
          <cell r="L2909">
            <v>3</v>
          </cell>
          <cell r="M2909" t="str">
            <v>EBD</v>
          </cell>
          <cell r="N2909">
            <v>7351.3919999999998</v>
          </cell>
          <cell r="O2909">
            <v>22054.175999999999</v>
          </cell>
          <cell r="P2909" t="b">
            <v>0</v>
          </cell>
          <cell r="Q2909" t="str">
            <v>China</v>
          </cell>
          <cell r="R2909" t="e">
            <v>#N/A</v>
          </cell>
          <cell r="S2909" t="e">
            <v>#N/A</v>
          </cell>
          <cell r="T2909" t="e">
            <v>#N/A</v>
          </cell>
          <cell r="U2909" t="e">
            <v>#N/A</v>
          </cell>
          <cell r="V2909" t="e">
            <v>#N/A</v>
          </cell>
          <cell r="Y2909" t="e">
            <v>#N/A</v>
          </cell>
          <cell r="Z2909">
            <v>22054.175999999999</v>
          </cell>
          <cell r="AB2909" t="str">
            <v>Under</v>
          </cell>
          <cell r="AC2909">
            <v>0.66666666666666663</v>
          </cell>
          <cell r="AD2909" t="e">
            <v>#N/A</v>
          </cell>
          <cell r="AF2909">
            <v>6900</v>
          </cell>
          <cell r="AG2909">
            <v>7125.6959999999999</v>
          </cell>
          <cell r="AH2909">
            <v>1.0316735375744348</v>
          </cell>
          <cell r="AK2909">
            <v>1.0316735375744348</v>
          </cell>
          <cell r="AL2909">
            <v>3.0950206127233044</v>
          </cell>
          <cell r="AM2909">
            <v>0.99985966283153249</v>
          </cell>
          <cell r="AN2909">
            <v>42102</v>
          </cell>
          <cell r="AO2909">
            <v>0.99997549585441137</v>
          </cell>
          <cell r="AP2909">
            <v>0.82539090779535418</v>
          </cell>
          <cell r="AS2909">
            <v>1</v>
          </cell>
          <cell r="AT2909">
            <v>0</v>
          </cell>
        </row>
        <row r="2910">
          <cell r="B2910">
            <v>386158</v>
          </cell>
          <cell r="C2910" t="str">
            <v>JUSTECH (JIANGSU) PRECISION INDUSTRY CO., LTD.</v>
          </cell>
          <cell r="D2910" t="str">
            <v>V64</v>
          </cell>
          <cell r="E2910" t="str">
            <v>1188553-01-R</v>
          </cell>
          <cell r="F2910" t="str">
            <v>SPA1</v>
          </cell>
          <cell r="G2910" t="str">
            <v>EQP,AE,SPA1 PLUS,V54-V64,JUSTECH,RETROFIT KIT</v>
          </cell>
          <cell r="H2910">
            <v>7351.3919999999998</v>
          </cell>
          <cell r="I2910" t="str">
            <v>AE</v>
          </cell>
          <cell r="J2910" t="str">
            <v>Retrofit</v>
          </cell>
          <cell r="K2910">
            <v>7351.3919999999998</v>
          </cell>
          <cell r="L2910">
            <v>1</v>
          </cell>
          <cell r="M2910" t="str">
            <v>EBD</v>
          </cell>
          <cell r="N2910">
            <v>7351.3919999999998</v>
          </cell>
          <cell r="O2910">
            <v>7351.3919999999998</v>
          </cell>
          <cell r="P2910" t="b">
            <v>0</v>
          </cell>
          <cell r="Q2910" t="str">
            <v>China</v>
          </cell>
          <cell r="R2910" t="e">
            <v>#N/A</v>
          </cell>
          <cell r="S2910" t="e">
            <v>#N/A</v>
          </cell>
          <cell r="T2910" t="e">
            <v>#N/A</v>
          </cell>
          <cell r="U2910" t="e">
            <v>#N/A</v>
          </cell>
          <cell r="V2910" t="e">
            <v>#N/A</v>
          </cell>
          <cell r="Y2910" t="e">
            <v>#N/A</v>
          </cell>
          <cell r="Z2910">
            <v>7351.3919999999998</v>
          </cell>
          <cell r="AB2910" t="str">
            <v>Under</v>
          </cell>
          <cell r="AC2910" t="str">
            <v/>
          </cell>
          <cell r="AD2910" t="e">
            <v>#N/A</v>
          </cell>
          <cell r="AF2910">
            <v>6900</v>
          </cell>
          <cell r="AG2910">
            <v>7125.6959999999999</v>
          </cell>
          <cell r="AH2910">
            <v>1.0316735375744348</v>
          </cell>
          <cell r="AK2910">
            <v>1.0316735375744348</v>
          </cell>
          <cell r="AL2910">
            <v>1.0316735375744348</v>
          </cell>
          <cell r="AM2910">
            <v>0.99985966283153249</v>
          </cell>
          <cell r="AN2910">
            <v>42102</v>
          </cell>
          <cell r="AO2910">
            <v>0.99997549585441137</v>
          </cell>
          <cell r="AP2910">
            <v>0.82539090779535418</v>
          </cell>
          <cell r="AS2910">
            <v>1</v>
          </cell>
          <cell r="AT2910">
            <v>0</v>
          </cell>
        </row>
        <row r="2911">
          <cell r="B2911">
            <v>386163</v>
          </cell>
          <cell r="C2911" t="str">
            <v>JUSTECH (JIANGSU) PRECISION INDUSTRY CO., LTD.</v>
          </cell>
          <cell r="D2911" t="str">
            <v>V64</v>
          </cell>
          <cell r="E2911" t="str">
            <v>1188558-01-R</v>
          </cell>
          <cell r="F2911" t="str">
            <v>SPA2</v>
          </cell>
          <cell r="G2911" t="str">
            <v>EQP,AE,SPA2,V54-V64,JUSTECH,RETROFIT KIT</v>
          </cell>
          <cell r="H2911">
            <v>7351.3919999999998</v>
          </cell>
          <cell r="I2911" t="str">
            <v>AE</v>
          </cell>
          <cell r="J2911" t="str">
            <v>Retrofit</v>
          </cell>
          <cell r="K2911">
            <v>22054.175999999999</v>
          </cell>
          <cell r="L2911">
            <v>3</v>
          </cell>
          <cell r="M2911" t="str">
            <v>EBD</v>
          </cell>
          <cell r="N2911">
            <v>7351.3919999999998</v>
          </cell>
          <cell r="O2911">
            <v>22054.175999999999</v>
          </cell>
          <cell r="P2911" t="b">
            <v>0</v>
          </cell>
          <cell r="Q2911" t="str">
            <v>China</v>
          </cell>
          <cell r="R2911" t="e">
            <v>#N/A</v>
          </cell>
          <cell r="S2911" t="e">
            <v>#N/A</v>
          </cell>
          <cell r="T2911" t="e">
            <v>#N/A</v>
          </cell>
          <cell r="U2911" t="e">
            <v>#N/A</v>
          </cell>
          <cell r="V2911" t="e">
            <v>#N/A</v>
          </cell>
          <cell r="Y2911" t="e">
            <v>#N/A</v>
          </cell>
          <cell r="Z2911">
            <v>22054.175999999999</v>
          </cell>
          <cell r="AB2911" t="str">
            <v>Under</v>
          </cell>
          <cell r="AC2911">
            <v>0.66666666666666663</v>
          </cell>
          <cell r="AD2911" t="e">
            <v>#N/A</v>
          </cell>
          <cell r="AF2911">
            <v>6900</v>
          </cell>
          <cell r="AG2911">
            <v>7125.6959999999999</v>
          </cell>
          <cell r="AH2911">
            <v>1.0316735375744348</v>
          </cell>
          <cell r="AK2911">
            <v>1.0316735375744348</v>
          </cell>
          <cell r="AL2911">
            <v>3.0950206127233044</v>
          </cell>
          <cell r="AM2911">
            <v>0.99985966283153249</v>
          </cell>
          <cell r="AN2911">
            <v>42102</v>
          </cell>
          <cell r="AO2911">
            <v>0.99997549585441137</v>
          </cell>
          <cell r="AP2911">
            <v>0.82539090779535418</v>
          </cell>
          <cell r="AS2911">
            <v>1</v>
          </cell>
          <cell r="AT2911">
            <v>0</v>
          </cell>
        </row>
        <row r="2912">
          <cell r="B2912">
            <v>386162</v>
          </cell>
          <cell r="C2912" t="str">
            <v>JUSTECH (JIANGSU) PRECISION INDUSTRY CO., LTD.</v>
          </cell>
          <cell r="D2912" t="str">
            <v>V64</v>
          </cell>
          <cell r="E2912" t="str">
            <v>1188557-01-R</v>
          </cell>
          <cell r="F2912" t="str">
            <v>SPA2</v>
          </cell>
          <cell r="G2912" t="str">
            <v>EQP,AE,SPA2 PLUS,V54-V64,JUSTECH,RETROFIT KIT</v>
          </cell>
          <cell r="H2912">
            <v>7351.3919999999998</v>
          </cell>
          <cell r="I2912" t="str">
            <v>AE</v>
          </cell>
          <cell r="J2912" t="str">
            <v>Retrofit</v>
          </cell>
          <cell r="K2912">
            <v>7351.3919999999998</v>
          </cell>
          <cell r="L2912">
            <v>1</v>
          </cell>
          <cell r="M2912" t="str">
            <v>EBD</v>
          </cell>
          <cell r="N2912">
            <v>7351.3919999999998</v>
          </cell>
          <cell r="O2912">
            <v>7351.3919999999998</v>
          </cell>
          <cell r="P2912" t="b">
            <v>0</v>
          </cell>
          <cell r="Q2912" t="str">
            <v>China</v>
          </cell>
          <cell r="R2912" t="e">
            <v>#N/A</v>
          </cell>
          <cell r="S2912" t="e">
            <v>#N/A</v>
          </cell>
          <cell r="T2912" t="e">
            <v>#N/A</v>
          </cell>
          <cell r="U2912" t="e">
            <v>#N/A</v>
          </cell>
          <cell r="V2912" t="e">
            <v>#N/A</v>
          </cell>
          <cell r="Y2912" t="e">
            <v>#N/A</v>
          </cell>
          <cell r="Z2912">
            <v>7351.3919999999998</v>
          </cell>
          <cell r="AB2912" t="str">
            <v>Under</v>
          </cell>
          <cell r="AC2912" t="str">
            <v/>
          </cell>
          <cell r="AD2912" t="e">
            <v>#N/A</v>
          </cell>
          <cell r="AF2912">
            <v>6900</v>
          </cell>
          <cell r="AG2912">
            <v>7125.6959999999999</v>
          </cell>
          <cell r="AH2912">
            <v>1.0316735375744348</v>
          </cell>
          <cell r="AK2912">
            <v>1.0316735375744348</v>
          </cell>
          <cell r="AL2912">
            <v>1.0316735375744348</v>
          </cell>
          <cell r="AM2912">
            <v>0.99985966283153249</v>
          </cell>
          <cell r="AN2912">
            <v>42102</v>
          </cell>
          <cell r="AO2912">
            <v>0.99997549585441137</v>
          </cell>
          <cell r="AP2912">
            <v>0.82539090779535418</v>
          </cell>
          <cell r="AS2912">
            <v>1</v>
          </cell>
          <cell r="AT2912">
            <v>0</v>
          </cell>
        </row>
        <row r="2913">
          <cell r="B2913">
            <v>386411</v>
          </cell>
          <cell r="C2913" t="str">
            <v>JUSTECH (JIANGSU) PRECISION INDUSTRY CO., LTD.</v>
          </cell>
          <cell r="D2913" t="str">
            <v>V64</v>
          </cell>
          <cell r="E2913" t="str">
            <v>1191546-01-R</v>
          </cell>
          <cell r="F2913" t="str">
            <v>SPA4</v>
          </cell>
          <cell r="G2913" t="str">
            <v>EQP,AE,SPA4,V54-V64,JUSTECH,RETROFIT KIT</v>
          </cell>
          <cell r="H2913">
            <v>7351.3919999999998</v>
          </cell>
          <cell r="I2913" t="str">
            <v>AE</v>
          </cell>
          <cell r="J2913" t="str">
            <v>Retrofit</v>
          </cell>
          <cell r="K2913">
            <v>14702.784</v>
          </cell>
          <cell r="L2913">
            <v>2</v>
          </cell>
          <cell r="M2913" t="str">
            <v>EBD</v>
          </cell>
          <cell r="N2913">
            <v>7351.3919999999998</v>
          </cell>
          <cell r="O2913">
            <v>14702.784</v>
          </cell>
          <cell r="P2913" t="b">
            <v>0</v>
          </cell>
          <cell r="Q2913" t="str">
            <v>China</v>
          </cell>
          <cell r="R2913" t="e">
            <v>#N/A</v>
          </cell>
          <cell r="S2913" t="e">
            <v>#N/A</v>
          </cell>
          <cell r="T2913" t="e">
            <v>#N/A</v>
          </cell>
          <cell r="U2913" t="e">
            <v>#N/A</v>
          </cell>
          <cell r="V2913" t="e">
            <v>#N/A</v>
          </cell>
          <cell r="Y2913" t="e">
            <v>#N/A</v>
          </cell>
          <cell r="Z2913">
            <v>14702.784</v>
          </cell>
          <cell r="AB2913" t="str">
            <v>Under</v>
          </cell>
          <cell r="AC2913">
            <v>0.5</v>
          </cell>
          <cell r="AD2913" t="e">
            <v>#N/A</v>
          </cell>
          <cell r="AF2913">
            <v>6900</v>
          </cell>
          <cell r="AG2913">
            <v>7125.6959999999999</v>
          </cell>
          <cell r="AH2913">
            <v>1.0316735375744348</v>
          </cell>
          <cell r="AK2913">
            <v>1.0316735375744348</v>
          </cell>
          <cell r="AL2913">
            <v>2.0633470751488696</v>
          </cell>
          <cell r="AM2913">
            <v>0.99985966283153249</v>
          </cell>
          <cell r="AN2913">
            <v>42102</v>
          </cell>
          <cell r="AO2913">
            <v>0.99997549585441137</v>
          </cell>
          <cell r="AP2913">
            <v>0.82539090779535418</v>
          </cell>
          <cell r="AS2913">
            <v>1</v>
          </cell>
          <cell r="AT2913">
            <v>0</v>
          </cell>
        </row>
        <row r="2914">
          <cell r="B2914">
            <v>386411</v>
          </cell>
          <cell r="C2914" t="str">
            <v>JUSTECH (JIANGSU) PRECISION INDUSTRY CO., LTD.</v>
          </cell>
          <cell r="D2914" t="str">
            <v>V64</v>
          </cell>
          <cell r="E2914" t="str">
            <v>1191546-01-R</v>
          </cell>
          <cell r="F2914" t="str">
            <v>SPA4</v>
          </cell>
          <cell r="G2914" t="str">
            <v>EQP,AE,SPA4,V54-V64,JUSTECH,RETROFIT KIT</v>
          </cell>
          <cell r="H2914">
            <v>7351.3919999999998</v>
          </cell>
          <cell r="I2914" t="str">
            <v>AE</v>
          </cell>
          <cell r="J2914" t="str">
            <v>Retrofit</v>
          </cell>
          <cell r="K2914">
            <v>14702.784</v>
          </cell>
          <cell r="L2914">
            <v>2</v>
          </cell>
          <cell r="M2914" t="str">
            <v>EBD</v>
          </cell>
          <cell r="N2914">
            <v>7351.3919999999998</v>
          </cell>
          <cell r="O2914">
            <v>14702.784</v>
          </cell>
          <cell r="P2914" t="b">
            <v>0</v>
          </cell>
          <cell r="Q2914" t="str">
            <v>China</v>
          </cell>
          <cell r="R2914" t="e">
            <v>#N/A</v>
          </cell>
          <cell r="S2914" t="e">
            <v>#N/A</v>
          </cell>
          <cell r="T2914" t="e">
            <v>#N/A</v>
          </cell>
          <cell r="U2914" t="e">
            <v>#N/A</v>
          </cell>
          <cell r="V2914" t="e">
            <v>#N/A</v>
          </cell>
          <cell r="Y2914" t="e">
            <v>#N/A</v>
          </cell>
          <cell r="Z2914">
            <v>14702.784</v>
          </cell>
          <cell r="AB2914" t="str">
            <v>Under</v>
          </cell>
          <cell r="AC2914">
            <v>0.5</v>
          </cell>
          <cell r="AD2914" t="e">
            <v>#N/A</v>
          </cell>
          <cell r="AF2914">
            <v>6900</v>
          </cell>
          <cell r="AG2914">
            <v>7125.6959999999999</v>
          </cell>
          <cell r="AH2914">
            <v>1.0316735375744348</v>
          </cell>
          <cell r="AK2914">
            <v>1.0316735375744348</v>
          </cell>
          <cell r="AL2914">
            <v>2.0633470751488696</v>
          </cell>
          <cell r="AM2914">
            <v>0.99985966283153249</v>
          </cell>
          <cell r="AN2914">
            <v>42102</v>
          </cell>
          <cell r="AO2914">
            <v>0.99997549585441137</v>
          </cell>
          <cell r="AP2914">
            <v>0.82539090779535418</v>
          </cell>
          <cell r="AS2914">
            <v>1</v>
          </cell>
          <cell r="AT2914">
            <v>0</v>
          </cell>
        </row>
        <row r="2915">
          <cell r="B2915">
            <v>384724</v>
          </cell>
          <cell r="C2915" t="str">
            <v>JUSTECH (JIANGSU) PRECISION INDUSTRY CO., LTD.</v>
          </cell>
          <cell r="D2915" t="str">
            <v>V64</v>
          </cell>
          <cell r="E2915" t="str">
            <v>1166194-01-R</v>
          </cell>
          <cell r="F2915" t="str">
            <v>PAMI5</v>
          </cell>
          <cell r="G2915" t="str">
            <v>EQP,AE,PAMI5,V57-V6X,JUSTECH,RETROFIT KIT</v>
          </cell>
          <cell r="H2915">
            <v>17319.439999999999</v>
          </cell>
          <cell r="I2915" t="str">
            <v>AE</v>
          </cell>
          <cell r="J2915" t="str">
            <v>Retrofit</v>
          </cell>
          <cell r="K2915">
            <v>34638.879999999997</v>
          </cell>
          <cell r="L2915">
            <v>2</v>
          </cell>
          <cell r="M2915" t="str">
            <v>OTS Quote</v>
          </cell>
          <cell r="N2915">
            <v>17319.439999999999</v>
          </cell>
          <cell r="O2915">
            <v>34638.879999999997</v>
          </cell>
          <cell r="P2915" t="b">
            <v>0</v>
          </cell>
          <cell r="Q2915" t="str">
            <v>China</v>
          </cell>
          <cell r="R2915" t="e">
            <v>#N/A</v>
          </cell>
          <cell r="S2915" t="e">
            <v>#N/A</v>
          </cell>
          <cell r="T2915" t="e">
            <v>#N/A</v>
          </cell>
          <cell r="U2915" t="e">
            <v>#N/A</v>
          </cell>
          <cell r="V2915" t="e">
            <v>#N/A</v>
          </cell>
          <cell r="Y2915" t="e">
            <v>#N/A</v>
          </cell>
          <cell r="Z2915">
            <v>34638.879999999997</v>
          </cell>
          <cell r="AB2915" t="str">
            <v>Under</v>
          </cell>
          <cell r="AC2915">
            <v>0.5</v>
          </cell>
          <cell r="AD2915" t="e">
            <v>#N/A</v>
          </cell>
          <cell r="AF2915" t="str">
            <v>11092.03 / 17000.00 / 17319.44</v>
          </cell>
          <cell r="AG2915">
            <v>14205.735000000001</v>
          </cell>
          <cell r="AH2915">
            <v>1.2191864764477163</v>
          </cell>
          <cell r="AK2915">
            <v>1.2191864764477163</v>
          </cell>
          <cell r="AL2915">
            <v>2.4383729528954325</v>
          </cell>
          <cell r="AM2915">
            <v>0.99992960589508395</v>
          </cell>
          <cell r="AN2915">
            <v>52396</v>
          </cell>
          <cell r="AO2915">
            <v>0.9999767313062744</v>
          </cell>
          <cell r="AP2915">
            <v>0.669451103137644</v>
          </cell>
          <cell r="AS2915">
            <v>1</v>
          </cell>
          <cell r="AT2915">
            <v>0</v>
          </cell>
        </row>
        <row r="2916">
          <cell r="B2916">
            <v>384724</v>
          </cell>
          <cell r="C2916" t="str">
            <v>JUSTECH (JIANGSU) PRECISION INDUSTRY CO., LTD.</v>
          </cell>
          <cell r="D2916" t="str">
            <v>V64</v>
          </cell>
          <cell r="E2916" t="str">
            <v>1166194-01-R</v>
          </cell>
          <cell r="F2916" t="str">
            <v>PAMI5</v>
          </cell>
          <cell r="G2916" t="str">
            <v>EQP,AE,PAMI5,V57-V6X,JUSTECH,RETROFIT KIT</v>
          </cell>
          <cell r="H2916">
            <v>17319.439999999999</v>
          </cell>
          <cell r="I2916" t="str">
            <v>AE</v>
          </cell>
          <cell r="J2916" t="str">
            <v>Retrofit</v>
          </cell>
          <cell r="K2916">
            <v>51958.319999999992</v>
          </cell>
          <cell r="L2916">
            <v>3</v>
          </cell>
          <cell r="M2916" t="str">
            <v>EBD</v>
          </cell>
          <cell r="N2916">
            <v>17319.439999999999</v>
          </cell>
          <cell r="O2916">
            <v>51958.319999999992</v>
          </cell>
          <cell r="P2916" t="b">
            <v>0</v>
          </cell>
          <cell r="Q2916" t="str">
            <v>China</v>
          </cell>
          <cell r="R2916" t="e">
            <v>#N/A</v>
          </cell>
          <cell r="S2916" t="e">
            <v>#N/A</v>
          </cell>
          <cell r="T2916" t="e">
            <v>#N/A</v>
          </cell>
          <cell r="U2916" t="e">
            <v>#N/A</v>
          </cell>
          <cell r="V2916" t="e">
            <v>#N/A</v>
          </cell>
          <cell r="Y2916" t="e">
            <v>#N/A</v>
          </cell>
          <cell r="Z2916">
            <v>51958.319999999992</v>
          </cell>
          <cell r="AB2916" t="str">
            <v>Under</v>
          </cell>
          <cell r="AC2916">
            <v>0.66666666666666652</v>
          </cell>
          <cell r="AD2916" t="e">
            <v>#N/A</v>
          </cell>
          <cell r="AF2916" t="str">
            <v>11092.03 / 17000.00 / 17319.44</v>
          </cell>
          <cell r="AG2916">
            <v>14205.735000000001</v>
          </cell>
          <cell r="AH2916">
            <v>1.2191864764477163</v>
          </cell>
          <cell r="AK2916">
            <v>1.2191864764477163</v>
          </cell>
          <cell r="AL2916">
            <v>3.6575594293431486</v>
          </cell>
          <cell r="AM2916">
            <v>0.99992960589508395</v>
          </cell>
          <cell r="AN2916">
            <v>52396</v>
          </cell>
          <cell r="AO2916">
            <v>0.9999767313062744</v>
          </cell>
          <cell r="AP2916">
            <v>0.669451103137644</v>
          </cell>
          <cell r="AS2916">
            <v>1</v>
          </cell>
          <cell r="AT2916">
            <v>0</v>
          </cell>
        </row>
        <row r="2917">
          <cell r="B2917">
            <v>384722</v>
          </cell>
          <cell r="C2917" t="str">
            <v>JUSTECH (JIANGSU) PRECISION INDUSTRY CO., LTD.</v>
          </cell>
          <cell r="D2917" t="str">
            <v>V63</v>
          </cell>
          <cell r="E2917" t="str">
            <v>1166192-01-R</v>
          </cell>
          <cell r="F2917" t="str">
            <v>PAMI5</v>
          </cell>
          <cell r="G2917" t="str">
            <v>EQP,AE,PAMI5,V5X-V6X,JUSTECH,RETROFIT KIT</v>
          </cell>
          <cell r="H2917">
            <v>11092.03</v>
          </cell>
          <cell r="I2917" t="str">
            <v>AE</v>
          </cell>
          <cell r="J2917" t="str">
            <v>Retrofit</v>
          </cell>
          <cell r="K2917">
            <v>44368.12</v>
          </cell>
          <cell r="L2917">
            <v>4</v>
          </cell>
          <cell r="M2917" t="str">
            <v>EBD</v>
          </cell>
          <cell r="N2917">
            <v>11092.03</v>
          </cell>
          <cell r="O2917">
            <v>44368.12</v>
          </cell>
          <cell r="P2917" t="b">
            <v>0</v>
          </cell>
          <cell r="Q2917" t="str">
            <v>China</v>
          </cell>
          <cell r="R2917" t="e">
            <v>#N/A</v>
          </cell>
          <cell r="S2917" t="e">
            <v>#N/A</v>
          </cell>
          <cell r="T2917" t="e">
            <v>#N/A</v>
          </cell>
          <cell r="U2917" t="e">
            <v>#N/A</v>
          </cell>
          <cell r="V2917" t="e">
            <v>#N/A</v>
          </cell>
          <cell r="Y2917" t="e">
            <v>#N/A</v>
          </cell>
          <cell r="Z2917">
            <v>44368.12</v>
          </cell>
          <cell r="AB2917" t="str">
            <v>Under</v>
          </cell>
          <cell r="AC2917">
            <v>0.75</v>
          </cell>
          <cell r="AD2917" t="e">
            <v>#N/A</v>
          </cell>
          <cell r="AF2917" t="str">
            <v>11092.03 / 17000.00 / 28280.00</v>
          </cell>
          <cell r="AG2917">
            <v>19686.014999999999</v>
          </cell>
          <cell r="AH2917">
            <v>0.5634471984299515</v>
          </cell>
          <cell r="AK2917">
            <v>0.5634471984299515</v>
          </cell>
          <cell r="AL2917">
            <v>2.253788793719806</v>
          </cell>
          <cell r="AM2917">
            <v>0.99994920251762476</v>
          </cell>
          <cell r="AN2917">
            <v>52396</v>
          </cell>
          <cell r="AO2917">
            <v>0.99998924636998188</v>
          </cell>
          <cell r="AP2917">
            <v>0.78830387815863812</v>
          </cell>
          <cell r="AS2917">
            <v>1</v>
          </cell>
          <cell r="AT2917">
            <v>0</v>
          </cell>
        </row>
        <row r="2918">
          <cell r="B2918">
            <v>384722</v>
          </cell>
          <cell r="C2918" t="str">
            <v>JUSTECH (JIANGSU) PRECISION INDUSTRY CO., LTD.</v>
          </cell>
          <cell r="D2918" t="str">
            <v>V63</v>
          </cell>
          <cell r="E2918" t="str">
            <v>1166192-01-R</v>
          </cell>
          <cell r="F2918" t="str">
            <v>PAMI5</v>
          </cell>
          <cell r="G2918" t="str">
            <v>EQP,AE,PAMI5,V5X-V6X,JUSTECH,RETROFIT KIT</v>
          </cell>
          <cell r="H2918">
            <v>11092.03</v>
          </cell>
          <cell r="I2918" t="str">
            <v>AE</v>
          </cell>
          <cell r="J2918" t="str">
            <v>Retrofit</v>
          </cell>
          <cell r="K2918">
            <v>66552.180000000008</v>
          </cell>
          <cell r="L2918">
            <v>6</v>
          </cell>
          <cell r="M2918" t="str">
            <v>EBD</v>
          </cell>
          <cell r="N2918">
            <v>11092.03</v>
          </cell>
          <cell r="O2918">
            <v>66552.180000000008</v>
          </cell>
          <cell r="P2918" t="b">
            <v>0</v>
          </cell>
          <cell r="Q2918" t="str">
            <v>China</v>
          </cell>
          <cell r="R2918" t="e">
            <v>#N/A</v>
          </cell>
          <cell r="S2918" t="e">
            <v>#N/A</v>
          </cell>
          <cell r="T2918" t="e">
            <v>#N/A</v>
          </cell>
          <cell r="U2918" t="e">
            <v>#N/A</v>
          </cell>
          <cell r="V2918" t="e">
            <v>#N/A</v>
          </cell>
          <cell r="Y2918" t="e">
            <v>#N/A</v>
          </cell>
          <cell r="Z2918">
            <v>66552.180000000008</v>
          </cell>
          <cell r="AB2918" t="str">
            <v>Under</v>
          </cell>
          <cell r="AC2918">
            <v>0.83333333333333337</v>
          </cell>
          <cell r="AD2918" t="e">
            <v>#N/A</v>
          </cell>
          <cell r="AF2918" t="str">
            <v>11092.03 / 17000.00 / 28280.00</v>
          </cell>
          <cell r="AG2918">
            <v>19686.014999999999</v>
          </cell>
          <cell r="AH2918">
            <v>0.5634471984299515</v>
          </cell>
          <cell r="AK2918">
            <v>0.5634471984299515</v>
          </cell>
          <cell r="AL2918">
            <v>3.3806831905797088</v>
          </cell>
          <cell r="AM2918">
            <v>0.99994920251762476</v>
          </cell>
          <cell r="AN2918">
            <v>52396</v>
          </cell>
          <cell r="AO2918">
            <v>0.99998924636998188</v>
          </cell>
          <cell r="AP2918">
            <v>0.78830387815863812</v>
          </cell>
          <cell r="AS2918">
            <v>1</v>
          </cell>
          <cell r="AT2918">
            <v>0</v>
          </cell>
        </row>
        <row r="2919">
          <cell r="B2919">
            <v>384722</v>
          </cell>
          <cell r="C2919" t="str">
            <v>JUSTECH (JIANGSU) PRECISION INDUSTRY CO., LTD.</v>
          </cell>
          <cell r="D2919" t="str">
            <v>V63</v>
          </cell>
          <cell r="E2919" t="str">
            <v>1166192-01-R</v>
          </cell>
          <cell r="F2919" t="str">
            <v>PAMI5</v>
          </cell>
          <cell r="G2919" t="str">
            <v>EQP,AE,PAMI5,V5X-V6X,JUSTECH,RETROFIT KIT</v>
          </cell>
          <cell r="H2919">
            <v>11092.03</v>
          </cell>
          <cell r="I2919" t="str">
            <v>AE</v>
          </cell>
          <cell r="J2919" t="str">
            <v>Retrofit</v>
          </cell>
          <cell r="K2919">
            <v>88736.24</v>
          </cell>
          <cell r="L2919">
            <v>8</v>
          </cell>
          <cell r="M2919" t="str">
            <v>EBD</v>
          </cell>
          <cell r="N2919">
            <v>11092.03</v>
          </cell>
          <cell r="O2919">
            <v>88736.24</v>
          </cell>
          <cell r="P2919" t="b">
            <v>0</v>
          </cell>
          <cell r="Q2919" t="str">
            <v>China</v>
          </cell>
          <cell r="R2919" t="e">
            <v>#N/A</v>
          </cell>
          <cell r="S2919" t="e">
            <v>#N/A</v>
          </cell>
          <cell r="T2919" t="e">
            <v>#N/A</v>
          </cell>
          <cell r="U2919" t="e">
            <v>#N/A</v>
          </cell>
          <cell r="V2919" t="e">
            <v>#N/A</v>
          </cell>
          <cell r="Y2919" t="e">
            <v>#N/A</v>
          </cell>
          <cell r="Z2919">
            <v>88736.24</v>
          </cell>
          <cell r="AB2919" t="str">
            <v>Under</v>
          </cell>
          <cell r="AC2919">
            <v>0.875</v>
          </cell>
          <cell r="AD2919" t="e">
            <v>#N/A</v>
          </cell>
          <cell r="AF2919" t="str">
            <v>11092.03 / 17000.00 / 28280.00</v>
          </cell>
          <cell r="AG2919">
            <v>19686.014999999999</v>
          </cell>
          <cell r="AH2919">
            <v>0.5634471984299515</v>
          </cell>
          <cell r="AK2919">
            <v>0.5634471984299515</v>
          </cell>
          <cell r="AL2919">
            <v>4.507577587439612</v>
          </cell>
          <cell r="AM2919">
            <v>0.99994920251762476</v>
          </cell>
          <cell r="AN2919">
            <v>52396</v>
          </cell>
          <cell r="AO2919">
            <v>0.99998924636998188</v>
          </cell>
          <cell r="AP2919">
            <v>0.78830387815863812</v>
          </cell>
          <cell r="AS2919">
            <v>1</v>
          </cell>
          <cell r="AT2919">
            <v>0</v>
          </cell>
        </row>
        <row r="2920">
          <cell r="B2920">
            <v>384722</v>
          </cell>
          <cell r="C2920" t="str">
            <v>JUSTECH (JIANGSU) PRECISION INDUSTRY CO., LTD.</v>
          </cell>
          <cell r="D2920" t="str">
            <v>V63</v>
          </cell>
          <cell r="E2920" t="str">
            <v>1166192-01-R</v>
          </cell>
          <cell r="F2920" t="str">
            <v>PAMI5</v>
          </cell>
          <cell r="G2920" t="str">
            <v>EQP,AE,PAMI5,V5X-V6X,JUSTECH,RETROFIT KIT</v>
          </cell>
          <cell r="H2920">
            <v>11092.03</v>
          </cell>
          <cell r="I2920" t="str">
            <v>AE</v>
          </cell>
          <cell r="J2920" t="str">
            <v>Retrofit</v>
          </cell>
          <cell r="K2920">
            <v>44368.12</v>
          </cell>
          <cell r="L2920">
            <v>4</v>
          </cell>
          <cell r="M2920" t="str">
            <v>EBD</v>
          </cell>
          <cell r="N2920">
            <v>11092.03</v>
          </cell>
          <cell r="O2920">
            <v>44368.12</v>
          </cell>
          <cell r="P2920" t="b">
            <v>0</v>
          </cell>
          <cell r="Q2920" t="str">
            <v>China</v>
          </cell>
          <cell r="R2920" t="e">
            <v>#N/A</v>
          </cell>
          <cell r="S2920" t="e">
            <v>#N/A</v>
          </cell>
          <cell r="T2920" t="e">
            <v>#N/A</v>
          </cell>
          <cell r="U2920" t="e">
            <v>#N/A</v>
          </cell>
          <cell r="V2920" t="e">
            <v>#N/A</v>
          </cell>
          <cell r="Y2920" t="e">
            <v>#N/A</v>
          </cell>
          <cell r="Z2920">
            <v>44368.12</v>
          </cell>
          <cell r="AB2920" t="str">
            <v>Under</v>
          </cell>
          <cell r="AC2920">
            <v>0.75</v>
          </cell>
          <cell r="AD2920" t="e">
            <v>#N/A</v>
          </cell>
          <cell r="AF2920" t="str">
            <v>11092.03 / 17000.00 / 28280.00</v>
          </cell>
          <cell r="AG2920">
            <v>19686.014999999999</v>
          </cell>
          <cell r="AH2920">
            <v>0.5634471984299515</v>
          </cell>
          <cell r="AK2920">
            <v>0.5634471984299515</v>
          </cell>
          <cell r="AL2920">
            <v>2.253788793719806</v>
          </cell>
          <cell r="AM2920">
            <v>0.99994920251762476</v>
          </cell>
          <cell r="AN2920">
            <v>52396</v>
          </cell>
          <cell r="AO2920">
            <v>0.99998924636998188</v>
          </cell>
          <cell r="AP2920">
            <v>0.78830387815863812</v>
          </cell>
          <cell r="AS2920">
            <v>1</v>
          </cell>
          <cell r="AT2920">
            <v>0</v>
          </cell>
        </row>
        <row r="2921">
          <cell r="B2921">
            <v>384723</v>
          </cell>
          <cell r="C2921" t="str">
            <v>JUSTECH (JIANGSU) PRECISION INDUSTRY CO., LTD.</v>
          </cell>
          <cell r="D2921" t="str">
            <v>V64</v>
          </cell>
          <cell r="E2921" t="str">
            <v>1166192-01-R</v>
          </cell>
          <cell r="F2921" t="str">
            <v>PAMI5</v>
          </cell>
          <cell r="G2921" t="str">
            <v>EQP,AE,PAMI5,V5X-V6X,JUSTECH,RETROFIT KIT</v>
          </cell>
          <cell r="H2921">
            <v>11092.03</v>
          </cell>
          <cell r="I2921" t="str">
            <v>AE</v>
          </cell>
          <cell r="J2921" t="str">
            <v>Retrofit</v>
          </cell>
          <cell r="K2921">
            <v>11092.03</v>
          </cell>
          <cell r="L2921">
            <v>1</v>
          </cell>
          <cell r="M2921" t="str">
            <v>EBD</v>
          </cell>
          <cell r="N2921">
            <v>11092.03</v>
          </cell>
          <cell r="O2921">
            <v>11092.03</v>
          </cell>
          <cell r="P2921" t="b">
            <v>0</v>
          </cell>
          <cell r="Q2921" t="str">
            <v>China</v>
          </cell>
          <cell r="R2921" t="e">
            <v>#N/A</v>
          </cell>
          <cell r="S2921" t="e">
            <v>#N/A</v>
          </cell>
          <cell r="T2921" t="e">
            <v>#N/A</v>
          </cell>
          <cell r="U2921" t="e">
            <v>#N/A</v>
          </cell>
          <cell r="V2921" t="e">
            <v>#N/A</v>
          </cell>
          <cell r="Y2921" t="e">
            <v>#N/A</v>
          </cell>
          <cell r="Z2921">
            <v>11092.03</v>
          </cell>
          <cell r="AB2921" t="str">
            <v>Under</v>
          </cell>
          <cell r="AC2921" t="str">
            <v/>
          </cell>
          <cell r="AD2921" t="e">
            <v>#N/A</v>
          </cell>
          <cell r="AF2921" t="str">
            <v>11092.03 / 17000.00 / 17319.44</v>
          </cell>
          <cell r="AG2921">
            <v>14205.735000000001</v>
          </cell>
          <cell r="AH2921">
            <v>0.78081352355228362</v>
          </cell>
          <cell r="AK2921">
            <v>0.78081352355228362</v>
          </cell>
          <cell r="AL2921">
            <v>0.78081352355228362</v>
          </cell>
          <cell r="AM2921">
            <v>0.99992960589508395</v>
          </cell>
          <cell r="AN2921">
            <v>52396</v>
          </cell>
          <cell r="AO2921">
            <v>0.99998509784098877</v>
          </cell>
          <cell r="AP2921">
            <v>0.78830387815863812</v>
          </cell>
          <cell r="AS2921">
            <v>1</v>
          </cell>
          <cell r="AT2921">
            <v>0</v>
          </cell>
        </row>
        <row r="2922">
          <cell r="B2922">
            <v>384723</v>
          </cell>
          <cell r="C2922" t="str">
            <v>JUSTECH (JIANGSU) PRECISION INDUSTRY CO., LTD.</v>
          </cell>
          <cell r="D2922" t="str">
            <v>V64</v>
          </cell>
          <cell r="E2922" t="str">
            <v>1166192-01-R</v>
          </cell>
          <cell r="F2922" t="str">
            <v>PAMI5</v>
          </cell>
          <cell r="G2922" t="str">
            <v>EQP,AE,PAMI5,V5X-V6X,JUSTECH,RETROFIT KIT</v>
          </cell>
          <cell r="H2922">
            <v>11092.03</v>
          </cell>
          <cell r="I2922" t="str">
            <v>AE</v>
          </cell>
          <cell r="J2922" t="str">
            <v>Retrofit</v>
          </cell>
          <cell r="K2922">
            <v>22184.06</v>
          </cell>
          <cell r="L2922">
            <v>2</v>
          </cell>
          <cell r="M2922" t="str">
            <v>EBD</v>
          </cell>
          <cell r="N2922">
            <v>11092.03</v>
          </cell>
          <cell r="O2922">
            <v>22184.06</v>
          </cell>
          <cell r="P2922" t="b">
            <v>0</v>
          </cell>
          <cell r="Q2922" t="str">
            <v>China</v>
          </cell>
          <cell r="R2922" t="e">
            <v>#N/A</v>
          </cell>
          <cell r="S2922" t="e">
            <v>#N/A</v>
          </cell>
          <cell r="T2922" t="e">
            <v>#N/A</v>
          </cell>
          <cell r="U2922" t="e">
            <v>#N/A</v>
          </cell>
          <cell r="V2922" t="e">
            <v>#N/A</v>
          </cell>
          <cell r="Y2922" t="e">
            <v>#N/A</v>
          </cell>
          <cell r="Z2922">
            <v>22184.06</v>
          </cell>
          <cell r="AB2922" t="str">
            <v>Under</v>
          </cell>
          <cell r="AC2922">
            <v>0.5</v>
          </cell>
          <cell r="AD2922" t="e">
            <v>#N/A</v>
          </cell>
          <cell r="AF2922" t="str">
            <v>11092.03 / 17000.00 / 17319.44</v>
          </cell>
          <cell r="AG2922">
            <v>14205.735000000001</v>
          </cell>
          <cell r="AH2922">
            <v>0.78081352355228362</v>
          </cell>
          <cell r="AK2922">
            <v>0.78081352355228362</v>
          </cell>
          <cell r="AL2922">
            <v>1.5616270471045672</v>
          </cell>
          <cell r="AM2922">
            <v>0.99992960589508395</v>
          </cell>
          <cell r="AN2922">
            <v>52396</v>
          </cell>
          <cell r="AO2922">
            <v>0.99998509784098877</v>
          </cell>
          <cell r="AP2922">
            <v>0.78830387815863812</v>
          </cell>
          <cell r="AS2922">
            <v>1</v>
          </cell>
          <cell r="AT2922">
            <v>0</v>
          </cell>
        </row>
        <row r="2923">
          <cell r="B2923">
            <v>384723</v>
          </cell>
          <cell r="C2923" t="str">
            <v>JUSTECH (JIANGSU) PRECISION INDUSTRY CO., LTD.</v>
          </cell>
          <cell r="D2923" t="str">
            <v>V64</v>
          </cell>
          <cell r="E2923" t="str">
            <v>1166192-01-R</v>
          </cell>
          <cell r="F2923" t="str">
            <v>PAMI5</v>
          </cell>
          <cell r="G2923" t="str">
            <v>EQP,AE,PAMI5,V5X-V6X,JUSTECH,RETROFIT KIT</v>
          </cell>
          <cell r="H2923">
            <v>11092.03</v>
          </cell>
          <cell r="I2923" t="str">
            <v>AE</v>
          </cell>
          <cell r="J2923" t="str">
            <v>Retrofit</v>
          </cell>
          <cell r="K2923">
            <v>122012.33</v>
          </cell>
          <cell r="L2923">
            <v>11</v>
          </cell>
          <cell r="M2923" t="str">
            <v>EBD</v>
          </cell>
          <cell r="N2923">
            <v>11092.03</v>
          </cell>
          <cell r="O2923">
            <v>122012.33</v>
          </cell>
          <cell r="P2923" t="b">
            <v>0</v>
          </cell>
          <cell r="Q2923" t="str">
            <v>China</v>
          </cell>
          <cell r="R2923" t="e">
            <v>#N/A</v>
          </cell>
          <cell r="S2923" t="e">
            <v>#N/A</v>
          </cell>
          <cell r="T2923" t="e">
            <v>#N/A</v>
          </cell>
          <cell r="U2923" t="e">
            <v>#N/A</v>
          </cell>
          <cell r="V2923" t="e">
            <v>#N/A</v>
          </cell>
          <cell r="Y2923" t="e">
            <v>#N/A</v>
          </cell>
          <cell r="Z2923">
            <v>122012.33</v>
          </cell>
          <cell r="AB2923" t="str">
            <v>Under</v>
          </cell>
          <cell r="AC2923">
            <v>0.90909090909090906</v>
          </cell>
          <cell r="AD2923" t="e">
            <v>#N/A</v>
          </cell>
          <cell r="AF2923" t="str">
            <v>11092.03 / 17000.00 / 17319.44</v>
          </cell>
          <cell r="AG2923">
            <v>14205.735000000001</v>
          </cell>
          <cell r="AH2923">
            <v>0.78081352355228362</v>
          </cell>
          <cell r="AK2923">
            <v>0.78081352355228362</v>
          </cell>
          <cell r="AL2923">
            <v>8.5889487590751195</v>
          </cell>
          <cell r="AM2923">
            <v>0.99992960589508395</v>
          </cell>
          <cell r="AN2923">
            <v>52396</v>
          </cell>
          <cell r="AO2923">
            <v>0.99998509784098877</v>
          </cell>
          <cell r="AP2923">
            <v>0.78830387815863812</v>
          </cell>
          <cell r="AS2923">
            <v>1</v>
          </cell>
          <cell r="AT2923">
            <v>0</v>
          </cell>
        </row>
        <row r="2924">
          <cell r="B2924">
            <v>384723</v>
          </cell>
          <cell r="C2924" t="str">
            <v>JUSTECH (JIANGSU) PRECISION INDUSTRY CO., LTD.</v>
          </cell>
          <cell r="D2924" t="str">
            <v>V64</v>
          </cell>
          <cell r="E2924" t="str">
            <v>1166192-01-R</v>
          </cell>
          <cell r="F2924" t="str">
            <v>PAMI5</v>
          </cell>
          <cell r="G2924" t="str">
            <v>EQP,AE,PAMI5,V5X-V6X,JUSTECH,RETROFIT KIT</v>
          </cell>
          <cell r="H2924">
            <v>11092.03</v>
          </cell>
          <cell r="I2924" t="str">
            <v>AE</v>
          </cell>
          <cell r="J2924" t="str">
            <v>Retrofit</v>
          </cell>
          <cell r="K2924">
            <v>133104.36000000002</v>
          </cell>
          <cell r="L2924">
            <v>12</v>
          </cell>
          <cell r="M2924" t="str">
            <v>EBD</v>
          </cell>
          <cell r="N2924">
            <v>11092.03</v>
          </cell>
          <cell r="O2924">
            <v>133104.36000000002</v>
          </cell>
          <cell r="P2924" t="b">
            <v>0</v>
          </cell>
          <cell r="Q2924" t="str">
            <v>China</v>
          </cell>
          <cell r="R2924" t="e">
            <v>#N/A</v>
          </cell>
          <cell r="S2924" t="e">
            <v>#N/A</v>
          </cell>
          <cell r="T2924" t="e">
            <v>#N/A</v>
          </cell>
          <cell r="U2924" t="e">
            <v>#N/A</v>
          </cell>
          <cell r="V2924" t="e">
            <v>#N/A</v>
          </cell>
          <cell r="Y2924" t="e">
            <v>#N/A</v>
          </cell>
          <cell r="Z2924">
            <v>133104.36000000002</v>
          </cell>
          <cell r="AB2924" t="str">
            <v>Under</v>
          </cell>
          <cell r="AC2924">
            <v>0.91666666666666663</v>
          </cell>
          <cell r="AD2924" t="e">
            <v>#N/A</v>
          </cell>
          <cell r="AF2924" t="str">
            <v>11092.03 / 17000.00 / 17319.44</v>
          </cell>
          <cell r="AG2924">
            <v>14205.735000000001</v>
          </cell>
          <cell r="AH2924">
            <v>0.78081352355228362</v>
          </cell>
          <cell r="AK2924">
            <v>0.78081352355228362</v>
          </cell>
          <cell r="AL2924">
            <v>9.3697622826274038</v>
          </cell>
          <cell r="AM2924">
            <v>0.99992960589508395</v>
          </cell>
          <cell r="AN2924">
            <v>52396</v>
          </cell>
          <cell r="AO2924">
            <v>0.99998509784098877</v>
          </cell>
          <cell r="AP2924">
            <v>0.78830387815863812</v>
          </cell>
          <cell r="AS2924">
            <v>1</v>
          </cell>
          <cell r="AT2924">
            <v>0</v>
          </cell>
        </row>
        <row r="2925">
          <cell r="B2925">
            <v>384721</v>
          </cell>
          <cell r="C2925" t="str">
            <v>JUSTECH (JIANGSU) PRECISION INDUSTRY CO., LTD.</v>
          </cell>
          <cell r="D2925" t="str">
            <v>V64</v>
          </cell>
          <cell r="E2925" t="str">
            <v>1166190-01-R</v>
          </cell>
          <cell r="F2925" t="str">
            <v>PAMI5</v>
          </cell>
          <cell r="G2925" t="str">
            <v>EQP,AE,PAMI5,D23-V6X,JUSTECH,RETROFIT KIT</v>
          </cell>
          <cell r="H2925">
            <v>17319.439999999999</v>
          </cell>
          <cell r="I2925" t="str">
            <v>AE</v>
          </cell>
          <cell r="J2925" t="str">
            <v>Retrofit</v>
          </cell>
          <cell r="K2925">
            <v>34638.879999999997</v>
          </cell>
          <cell r="L2925">
            <v>2</v>
          </cell>
          <cell r="M2925" t="str">
            <v>OTS Quote</v>
          </cell>
          <cell r="N2925">
            <v>17319.439999999999</v>
          </cell>
          <cell r="O2925">
            <v>34638.879999999997</v>
          </cell>
          <cell r="P2925" t="b">
            <v>0</v>
          </cell>
          <cell r="Q2925" t="str">
            <v>China</v>
          </cell>
          <cell r="R2925" t="e">
            <v>#N/A</v>
          </cell>
          <cell r="S2925" t="e">
            <v>#N/A</v>
          </cell>
          <cell r="T2925" t="e">
            <v>#N/A</v>
          </cell>
          <cell r="U2925" t="e">
            <v>#N/A</v>
          </cell>
          <cell r="V2925" t="e">
            <v>#N/A</v>
          </cell>
          <cell r="Y2925" t="e">
            <v>#N/A</v>
          </cell>
          <cell r="Z2925">
            <v>34638.879999999997</v>
          </cell>
          <cell r="AB2925" t="str">
            <v>Under</v>
          </cell>
          <cell r="AC2925">
            <v>0.5</v>
          </cell>
          <cell r="AD2925" t="e">
            <v>#N/A</v>
          </cell>
          <cell r="AF2925" t="str">
            <v>11092.03 / 17000.00 / 17319.44</v>
          </cell>
          <cell r="AG2925">
            <v>14205.735000000001</v>
          </cell>
          <cell r="AH2925">
            <v>1.2191864764477163</v>
          </cell>
          <cell r="AK2925">
            <v>1.2191864764477163</v>
          </cell>
          <cell r="AL2925">
            <v>2.4383729528954325</v>
          </cell>
          <cell r="AM2925">
            <v>0.99992960589508395</v>
          </cell>
          <cell r="AN2925">
            <v>52396</v>
          </cell>
          <cell r="AO2925">
            <v>0.9999767313062744</v>
          </cell>
          <cell r="AP2925">
            <v>0.669451103137644</v>
          </cell>
          <cell r="AS2925">
            <v>1</v>
          </cell>
          <cell r="AT2925">
            <v>0</v>
          </cell>
        </row>
        <row r="2926">
          <cell r="B2926">
            <v>384719</v>
          </cell>
          <cell r="C2926" t="str">
            <v>JUSTECH (JIANGSU) PRECISION INDUSTRY CO., LTD.</v>
          </cell>
          <cell r="D2926" t="str">
            <v>V63</v>
          </cell>
          <cell r="E2926" t="str">
            <v>1166184-01-R</v>
          </cell>
          <cell r="F2926" t="str">
            <v>PAMI5</v>
          </cell>
          <cell r="G2926" t="str">
            <v>EQP,AE,PAMI5,D47-V6X,JUSTECH,RETROFIT KIT</v>
          </cell>
          <cell r="H2926">
            <v>17000</v>
          </cell>
          <cell r="I2926" t="str">
            <v>AE</v>
          </cell>
          <cell r="J2926" t="str">
            <v>Retrofit</v>
          </cell>
          <cell r="K2926">
            <v>34000</v>
          </cell>
          <cell r="L2926">
            <v>2</v>
          </cell>
          <cell r="M2926" t="str">
            <v>OTS Quote</v>
          </cell>
          <cell r="N2926">
            <v>17000</v>
          </cell>
          <cell r="O2926">
            <v>34000</v>
          </cell>
          <cell r="P2926" t="b">
            <v>0</v>
          </cell>
          <cell r="Q2926" t="str">
            <v>China</v>
          </cell>
          <cell r="R2926" t="e">
            <v>#N/A</v>
          </cell>
          <cell r="S2926" t="e">
            <v>#N/A</v>
          </cell>
          <cell r="T2926" t="e">
            <v>#N/A</v>
          </cell>
          <cell r="U2926" t="e">
            <v>#N/A</v>
          </cell>
          <cell r="V2926" t="e">
            <v>#N/A</v>
          </cell>
          <cell r="Y2926" t="e">
            <v>#N/A</v>
          </cell>
          <cell r="Z2926">
            <v>34000</v>
          </cell>
          <cell r="AB2926" t="str">
            <v>Under</v>
          </cell>
          <cell r="AC2926">
            <v>0.5</v>
          </cell>
          <cell r="AD2926" t="e">
            <v>#N/A</v>
          </cell>
          <cell r="AF2926" t="str">
            <v>11092.03 / 17000.00 / 28280.00</v>
          </cell>
          <cell r="AG2926">
            <v>19686.014999999999</v>
          </cell>
          <cell r="AH2926">
            <v>0.86355720037803485</v>
          </cell>
          <cell r="AK2926">
            <v>0.86355720037803485</v>
          </cell>
          <cell r="AL2926">
            <v>1.7271144007560697</v>
          </cell>
          <cell r="AM2926">
            <v>0.99994920251762487</v>
          </cell>
          <cell r="AN2926">
            <v>52396</v>
          </cell>
          <cell r="AO2926">
            <v>0.99998351864263724</v>
          </cell>
          <cell r="AP2926">
            <v>0.67554775173677384</v>
          </cell>
          <cell r="AS2926">
            <v>1</v>
          </cell>
          <cell r="AT2926">
            <v>0</v>
          </cell>
        </row>
        <row r="2927">
          <cell r="B2927">
            <v>384720</v>
          </cell>
          <cell r="C2927" t="str">
            <v>JUSTECH (JIANGSU) PRECISION INDUSTRY CO., LTD.</v>
          </cell>
          <cell r="D2927" t="str">
            <v>V64</v>
          </cell>
          <cell r="E2927" t="str">
            <v>1166184-01-R</v>
          </cell>
          <cell r="F2927" t="str">
            <v>PAMI5</v>
          </cell>
          <cell r="G2927" t="str">
            <v>EQP,AE,PAMI5,D47-V6X,JUSTECH,RETROFIT KIT</v>
          </cell>
          <cell r="H2927">
            <v>17000</v>
          </cell>
          <cell r="I2927" t="str">
            <v>AE</v>
          </cell>
          <cell r="J2927" t="str">
            <v>Retrofit</v>
          </cell>
          <cell r="K2927">
            <v>34000</v>
          </cell>
          <cell r="L2927">
            <v>2</v>
          </cell>
          <cell r="M2927" t="str">
            <v>OTS Quote</v>
          </cell>
          <cell r="N2927">
            <v>17000</v>
          </cell>
          <cell r="O2927">
            <v>34000</v>
          </cell>
          <cell r="P2927" t="b">
            <v>0</v>
          </cell>
          <cell r="Q2927" t="str">
            <v>China</v>
          </cell>
          <cell r="R2927" t="e">
            <v>#N/A</v>
          </cell>
          <cell r="S2927" t="e">
            <v>#N/A</v>
          </cell>
          <cell r="T2927" t="e">
            <v>#N/A</v>
          </cell>
          <cell r="U2927" t="e">
            <v>#N/A</v>
          </cell>
          <cell r="V2927" t="e">
            <v>#N/A</v>
          </cell>
          <cell r="Y2927" t="e">
            <v>#N/A</v>
          </cell>
          <cell r="Z2927">
            <v>34000</v>
          </cell>
          <cell r="AB2927" t="str">
            <v>Under</v>
          </cell>
          <cell r="AC2927">
            <v>0.5</v>
          </cell>
          <cell r="AD2927" t="e">
            <v>#N/A</v>
          </cell>
          <cell r="AF2927" t="str">
            <v>11092.03 / 17000.00 / 17319.44</v>
          </cell>
          <cell r="AG2927">
            <v>14205.735000000001</v>
          </cell>
          <cell r="AH2927">
            <v>1.1966997835733244</v>
          </cell>
          <cell r="AK2927">
            <v>1.1966997835733244</v>
          </cell>
          <cell r="AL2927">
            <v>2.3933995671466488</v>
          </cell>
          <cell r="AM2927">
            <v>0.99992960589508395</v>
          </cell>
          <cell r="AN2927">
            <v>52396</v>
          </cell>
          <cell r="AO2927">
            <v>0.99997716047439555</v>
          </cell>
          <cell r="AP2927">
            <v>0.67554775173677384</v>
          </cell>
          <cell r="AS2927">
            <v>1</v>
          </cell>
          <cell r="AT2927">
            <v>0</v>
          </cell>
        </row>
        <row r="2928">
          <cell r="B2928">
            <v>386773</v>
          </cell>
          <cell r="C2928" t="str">
            <v>JUSTECH (JIANGSU) PRECISION INDUSTRY CO., LTD.</v>
          </cell>
          <cell r="D2928" t="str">
            <v>V68</v>
          </cell>
          <cell r="E2928" t="str">
            <v>1195280-01-R</v>
          </cell>
          <cell r="F2928" t="str">
            <v>SPA5</v>
          </cell>
          <cell r="G2928" t="str">
            <v>EQP,AE,SPA5(SPA8),V57-V68,JUSTECH,RETROFIT KIT</v>
          </cell>
          <cell r="H2928">
            <v>14630.982</v>
          </cell>
          <cell r="I2928" t="str">
            <v>AE</v>
          </cell>
          <cell r="J2928" t="str">
            <v>Retrofit</v>
          </cell>
          <cell r="K2928">
            <v>14630.982</v>
          </cell>
          <cell r="L2928">
            <v>1</v>
          </cell>
          <cell r="M2928" t="str">
            <v>EBD</v>
          </cell>
          <cell r="N2928">
            <v>14630.982</v>
          </cell>
          <cell r="O2928">
            <v>14630.982</v>
          </cell>
          <cell r="P2928" t="b">
            <v>0</v>
          </cell>
          <cell r="Q2928" t="str">
            <v>China</v>
          </cell>
          <cell r="R2928" t="e">
            <v>#N/A</v>
          </cell>
          <cell r="S2928" t="e">
            <v>#N/A</v>
          </cell>
          <cell r="T2928" t="e">
            <v>#N/A</v>
          </cell>
          <cell r="U2928" t="e">
            <v>#N/A</v>
          </cell>
          <cell r="V2928" t="e">
            <v>#N/A</v>
          </cell>
          <cell r="Y2928" t="e">
            <v>#N/A</v>
          </cell>
          <cell r="Z2928">
            <v>14630.982</v>
          </cell>
          <cell r="AB2928" t="str">
            <v>Under</v>
          </cell>
          <cell r="AC2928" t="str">
            <v/>
          </cell>
          <cell r="AD2928" t="e">
            <v>#N/A</v>
          </cell>
          <cell r="AF2928" t="str">
            <v>7351.39 / 14630.98</v>
          </cell>
          <cell r="AG2928">
            <v>10991.187</v>
          </cell>
          <cell r="AH2928">
            <v>1.3311557705277874</v>
          </cell>
          <cell r="AK2928">
            <v>1.3311557705277874</v>
          </cell>
          <cell r="AL2928">
            <v>1.3311557705277874</v>
          </cell>
          <cell r="AM2928">
            <v>0.99990901801597953</v>
          </cell>
          <cell r="AN2928">
            <v>42102</v>
          </cell>
          <cell r="AO2928">
            <v>0.99996838260010135</v>
          </cell>
          <cell r="AP2928">
            <v>0.65248724526150781</v>
          </cell>
          <cell r="AS2928">
            <v>1</v>
          </cell>
          <cell r="AT2928">
            <v>0</v>
          </cell>
        </row>
        <row r="2929">
          <cell r="B2929">
            <v>386771</v>
          </cell>
          <cell r="C2929" t="str">
            <v>JUSTECH (JIANGSU) PRECISION INDUSTRY CO., LTD.</v>
          </cell>
          <cell r="D2929" t="str">
            <v>V68</v>
          </cell>
          <cell r="E2929" t="str">
            <v>1195279-01-R</v>
          </cell>
          <cell r="F2929" t="str">
            <v>SPA5</v>
          </cell>
          <cell r="G2929" t="str">
            <v>EQP,AE,SPA5,V57-V68,JUSTECH,RETROFIT KIT</v>
          </cell>
          <cell r="H2929">
            <v>14630.982</v>
          </cell>
          <cell r="I2929" t="str">
            <v>AE</v>
          </cell>
          <cell r="J2929" t="str">
            <v>Retrofit</v>
          </cell>
          <cell r="K2929">
            <v>14630.982</v>
          </cell>
          <cell r="L2929">
            <v>1</v>
          </cell>
          <cell r="M2929" t="str">
            <v>EBD</v>
          </cell>
          <cell r="N2929">
            <v>14630.982</v>
          </cell>
          <cell r="O2929">
            <v>14630.982</v>
          </cell>
          <cell r="P2929" t="b">
            <v>0</v>
          </cell>
          <cell r="Q2929" t="str">
            <v>China</v>
          </cell>
          <cell r="R2929" t="e">
            <v>#N/A</v>
          </cell>
          <cell r="S2929" t="e">
            <v>#N/A</v>
          </cell>
          <cell r="T2929" t="e">
            <v>#N/A</v>
          </cell>
          <cell r="U2929" t="e">
            <v>#N/A</v>
          </cell>
          <cell r="V2929" t="e">
            <v>#N/A</v>
          </cell>
          <cell r="Y2929" t="e">
            <v>#N/A</v>
          </cell>
          <cell r="Z2929">
            <v>14630.982</v>
          </cell>
          <cell r="AB2929" t="str">
            <v>Under</v>
          </cell>
          <cell r="AC2929" t="str">
            <v/>
          </cell>
          <cell r="AD2929" t="e">
            <v>#N/A</v>
          </cell>
          <cell r="AF2929" t="str">
            <v>7351.39 / 14630.98</v>
          </cell>
          <cell r="AG2929">
            <v>10991.187</v>
          </cell>
          <cell r="AH2929">
            <v>1.3311557705277874</v>
          </cell>
          <cell r="AK2929">
            <v>1.3311557705277874</v>
          </cell>
          <cell r="AL2929">
            <v>1.3311557705277874</v>
          </cell>
          <cell r="AM2929">
            <v>0.99990901801597953</v>
          </cell>
          <cell r="AN2929">
            <v>42102</v>
          </cell>
          <cell r="AO2929">
            <v>0.99996838260010135</v>
          </cell>
          <cell r="AP2929">
            <v>0.65248724526150781</v>
          </cell>
          <cell r="AS2929">
            <v>1</v>
          </cell>
          <cell r="AT2929">
            <v>0</v>
          </cell>
        </row>
        <row r="2930">
          <cell r="B2930">
            <v>386770</v>
          </cell>
          <cell r="C2930" t="str">
            <v>JUSTECH (JIANGSU) PRECISION INDUSTRY CO., LTD.</v>
          </cell>
          <cell r="D2930" t="str">
            <v>V68</v>
          </cell>
          <cell r="E2930" t="str">
            <v>1195278-01-R</v>
          </cell>
          <cell r="F2930" t="str">
            <v>SPA5</v>
          </cell>
          <cell r="G2930" t="str">
            <v>EQP,AE,SPA5,D23-V68,JUSTECH,RETROFIT KIT</v>
          </cell>
          <cell r="H2930">
            <v>7351.3919999999998</v>
          </cell>
          <cell r="I2930" t="str">
            <v>AE</v>
          </cell>
          <cell r="J2930" t="str">
            <v>Retrofit</v>
          </cell>
          <cell r="K2930">
            <v>7351.3919999999998</v>
          </cell>
          <cell r="L2930">
            <v>1</v>
          </cell>
          <cell r="M2930" t="str">
            <v>OTS Quote</v>
          </cell>
          <cell r="N2930">
            <v>7351.3919999999998</v>
          </cell>
          <cell r="O2930">
            <v>7351.3919999999998</v>
          </cell>
          <cell r="P2930" t="b">
            <v>0</v>
          </cell>
          <cell r="Q2930" t="str">
            <v>China</v>
          </cell>
          <cell r="R2930" t="e">
            <v>#N/A</v>
          </cell>
          <cell r="S2930" t="e">
            <v>#N/A</v>
          </cell>
          <cell r="T2930" t="e">
            <v>#N/A</v>
          </cell>
          <cell r="U2930" t="e">
            <v>#N/A</v>
          </cell>
          <cell r="V2930" t="e">
            <v>#N/A</v>
          </cell>
          <cell r="Y2930" t="e">
            <v>#N/A</v>
          </cell>
          <cell r="Z2930">
            <v>7351.3919999999998</v>
          </cell>
          <cell r="AB2930" t="str">
            <v>Under</v>
          </cell>
          <cell r="AC2930" t="str">
            <v/>
          </cell>
          <cell r="AD2930" t="e">
            <v>#N/A</v>
          </cell>
          <cell r="AF2930" t="str">
            <v>7351.39 / 14630.98</v>
          </cell>
          <cell r="AG2930">
            <v>10991.187</v>
          </cell>
          <cell r="AH2930">
            <v>0.66884422947221256</v>
          </cell>
          <cell r="AK2930">
            <v>0.66884422947221256</v>
          </cell>
          <cell r="AL2930">
            <v>0.66884422947221256</v>
          </cell>
          <cell r="AM2930">
            <v>0.99990901801597942</v>
          </cell>
          <cell r="AN2930">
            <v>42102</v>
          </cell>
          <cell r="AO2930">
            <v>0.99998411371836327</v>
          </cell>
          <cell r="AP2930">
            <v>0.82539090779535418</v>
          </cell>
          <cell r="AS2930">
            <v>1</v>
          </cell>
          <cell r="AT2930">
            <v>0</v>
          </cell>
        </row>
        <row r="2931">
          <cell r="B2931">
            <v>386769</v>
          </cell>
          <cell r="C2931" t="str">
            <v>JUSTECH (JIANGSU) PRECISION INDUSTRY CO., LTD.</v>
          </cell>
          <cell r="D2931" t="str">
            <v>V68</v>
          </cell>
          <cell r="E2931" t="str">
            <v>1195277-01-R</v>
          </cell>
          <cell r="F2931" t="str">
            <v>SPA5</v>
          </cell>
          <cell r="G2931" t="str">
            <v>EQP,AE,SPA5(SPA4),D23-V68,JUSTECH,RETROFIT KIT</v>
          </cell>
          <cell r="H2931">
            <v>7351.3919999999998</v>
          </cell>
          <cell r="I2931" t="str">
            <v>AE</v>
          </cell>
          <cell r="J2931" t="str">
            <v>Retrofit</v>
          </cell>
          <cell r="K2931">
            <v>7351.3919999999998</v>
          </cell>
          <cell r="L2931">
            <v>1</v>
          </cell>
          <cell r="M2931" t="str">
            <v>OTS Quote</v>
          </cell>
          <cell r="N2931">
            <v>7351.3919999999998</v>
          </cell>
          <cell r="O2931">
            <v>7351.3919999999998</v>
          </cell>
          <cell r="P2931" t="b">
            <v>0</v>
          </cell>
          <cell r="Q2931" t="str">
            <v>China</v>
          </cell>
          <cell r="R2931" t="e">
            <v>#N/A</v>
          </cell>
          <cell r="S2931" t="e">
            <v>#N/A</v>
          </cell>
          <cell r="T2931" t="e">
            <v>#N/A</v>
          </cell>
          <cell r="U2931" t="e">
            <v>#N/A</v>
          </cell>
          <cell r="V2931" t="e">
            <v>#N/A</v>
          </cell>
          <cell r="Y2931" t="e">
            <v>#N/A</v>
          </cell>
          <cell r="Z2931">
            <v>7351.3919999999998</v>
          </cell>
          <cell r="AB2931" t="str">
            <v>Under</v>
          </cell>
          <cell r="AC2931" t="str">
            <v/>
          </cell>
          <cell r="AD2931" t="e">
            <v>#N/A</v>
          </cell>
          <cell r="AF2931" t="str">
            <v>7351.39 / 14630.98</v>
          </cell>
          <cell r="AG2931">
            <v>10991.187</v>
          </cell>
          <cell r="AH2931">
            <v>0.66884422947221256</v>
          </cell>
          <cell r="AK2931">
            <v>0.66884422947221256</v>
          </cell>
          <cell r="AL2931">
            <v>0.66884422947221256</v>
          </cell>
          <cell r="AM2931">
            <v>0.99990901801597942</v>
          </cell>
          <cell r="AN2931">
            <v>42102</v>
          </cell>
          <cell r="AO2931">
            <v>0.99998411371836327</v>
          </cell>
          <cell r="AP2931">
            <v>0.82539090779535418</v>
          </cell>
          <cell r="AS2931">
            <v>1</v>
          </cell>
          <cell r="AT2931">
            <v>0</v>
          </cell>
        </row>
        <row r="2932">
          <cell r="B2932">
            <v>386412</v>
          </cell>
          <cell r="C2932" t="str">
            <v>JUSTECH (JIANGSU) PRECISION INDUSTRY CO., LTD.</v>
          </cell>
          <cell r="D2932" t="str">
            <v>V68</v>
          </cell>
          <cell r="E2932" t="str">
            <v>1191548-01-R</v>
          </cell>
          <cell r="F2932" t="str">
            <v>SPA5</v>
          </cell>
          <cell r="G2932" t="str">
            <v>EQP,AE,SPA5(SPA3),V54-V68,JUSTECH,RETROFIT KIT</v>
          </cell>
          <cell r="H2932">
            <v>7351.3919999999998</v>
          </cell>
          <cell r="I2932" t="str">
            <v>AE</v>
          </cell>
          <cell r="J2932" t="str">
            <v>Retrofit</v>
          </cell>
          <cell r="K2932">
            <v>22054.175999999999</v>
          </cell>
          <cell r="L2932">
            <v>3</v>
          </cell>
          <cell r="M2932" t="str">
            <v>EBD</v>
          </cell>
          <cell r="N2932">
            <v>7351.3919999999998</v>
          </cell>
          <cell r="O2932">
            <v>22054.175999999999</v>
          </cell>
          <cell r="P2932" t="b">
            <v>0</v>
          </cell>
          <cell r="Q2932" t="str">
            <v>China</v>
          </cell>
          <cell r="R2932" t="e">
            <v>#N/A</v>
          </cell>
          <cell r="S2932" t="e">
            <v>#N/A</v>
          </cell>
          <cell r="T2932" t="e">
            <v>#N/A</v>
          </cell>
          <cell r="U2932" t="e">
            <v>#N/A</v>
          </cell>
          <cell r="V2932" t="e">
            <v>#N/A</v>
          </cell>
          <cell r="Y2932" t="e">
            <v>#N/A</v>
          </cell>
          <cell r="Z2932">
            <v>22054.175999999999</v>
          </cell>
          <cell r="AB2932" t="str">
            <v>Under</v>
          </cell>
          <cell r="AC2932">
            <v>0.66666666666666663</v>
          </cell>
          <cell r="AD2932" t="e">
            <v>#N/A</v>
          </cell>
          <cell r="AF2932" t="str">
            <v>7351.39 / 14630.98</v>
          </cell>
          <cell r="AG2932">
            <v>10991.187</v>
          </cell>
          <cell r="AH2932">
            <v>0.66884422947221256</v>
          </cell>
          <cell r="AK2932">
            <v>0.66884422947221256</v>
          </cell>
          <cell r="AL2932">
            <v>2.0065326884166375</v>
          </cell>
          <cell r="AM2932">
            <v>0.99990901801597942</v>
          </cell>
          <cell r="AN2932">
            <v>42102</v>
          </cell>
          <cell r="AO2932">
            <v>0.99998411371836327</v>
          </cell>
          <cell r="AP2932">
            <v>0.82539090779535418</v>
          </cell>
          <cell r="AS2932">
            <v>1</v>
          </cell>
          <cell r="AT2932">
            <v>0</v>
          </cell>
        </row>
        <row r="2933">
          <cell r="B2933">
            <v>384607</v>
          </cell>
          <cell r="C2933" t="str">
            <v>JUSTECH (JIANGSU) PRECISION INDUSTRY CO., LTD.</v>
          </cell>
          <cell r="D2933" t="str">
            <v>V64</v>
          </cell>
          <cell r="E2933" t="str">
            <v>1165624-01</v>
          </cell>
          <cell r="F2933" t="str">
            <v>ORBIT CORE MODULE</v>
          </cell>
          <cell r="G2933" t="str">
            <v>EQP,AE,ORBIT CORE MODULE AUTO,V64,JUSTECH</v>
          </cell>
          <cell r="H2933">
            <v>125000</v>
          </cell>
          <cell r="I2933" t="str">
            <v>AE</v>
          </cell>
          <cell r="J2933" t="str">
            <v>New Buy</v>
          </cell>
          <cell r="K2933">
            <v>625000</v>
          </cell>
          <cell r="L2933">
            <v>5</v>
          </cell>
          <cell r="M2933" t="str">
            <v>EBD</v>
          </cell>
          <cell r="N2933">
            <v>125000</v>
          </cell>
          <cell r="O2933">
            <v>625000</v>
          </cell>
          <cell r="P2933" t="b">
            <v>0</v>
          </cell>
          <cell r="Q2933" t="str">
            <v>China</v>
          </cell>
          <cell r="R2933" t="e">
            <v>#N/A</v>
          </cell>
          <cell r="S2933" t="e">
            <v>#N/A</v>
          </cell>
          <cell r="T2933" t="e">
            <v>#N/A</v>
          </cell>
          <cell r="U2933" t="e">
            <v>#N/A</v>
          </cell>
          <cell r="V2933" t="e">
            <v>#N/A</v>
          </cell>
          <cell r="Y2933" t="e">
            <v>#N/A</v>
          </cell>
          <cell r="Z2933">
            <v>625000</v>
          </cell>
          <cell r="AB2933" t="str">
            <v>Under</v>
          </cell>
          <cell r="AC2933">
            <v>0.8</v>
          </cell>
          <cell r="AD2933" t="e">
            <v>#N/A</v>
          </cell>
          <cell r="AF2933">
            <v>125000</v>
          </cell>
          <cell r="AG2933">
            <v>125000</v>
          </cell>
          <cell r="AH2933">
            <v>1</v>
          </cell>
          <cell r="AK2933">
            <v>1</v>
          </cell>
          <cell r="AL2933">
            <v>5</v>
          </cell>
          <cell r="AM2933">
            <v>0.99999199999999999</v>
          </cell>
          <cell r="AN2933">
            <v>90000</v>
          </cell>
          <cell r="AO2933">
            <v>0.99998888888888893</v>
          </cell>
          <cell r="AP2933">
            <v>-0.3888888888888889</v>
          </cell>
          <cell r="AS2933">
            <v>1</v>
          </cell>
          <cell r="AT2933">
            <v>0</v>
          </cell>
        </row>
        <row r="2934">
          <cell r="B2934">
            <v>384607</v>
          </cell>
          <cell r="C2934" t="str">
            <v>JUSTECH (JIANGSU) PRECISION INDUSTRY CO., LTD.</v>
          </cell>
          <cell r="D2934" t="str">
            <v>V64</v>
          </cell>
          <cell r="E2934" t="str">
            <v>1165624-01</v>
          </cell>
          <cell r="F2934" t="str">
            <v>ORBIT CORE MODULE</v>
          </cell>
          <cell r="G2934" t="str">
            <v>EQP,AE,ORBIT CORE MODULE AUTO,V64,JUSTECH</v>
          </cell>
          <cell r="H2934">
            <v>125000</v>
          </cell>
          <cell r="I2934" t="str">
            <v>AE</v>
          </cell>
          <cell r="J2934" t="str">
            <v>New Buy</v>
          </cell>
          <cell r="K2934">
            <v>750000</v>
          </cell>
          <cell r="L2934">
            <v>6</v>
          </cell>
          <cell r="M2934" t="str">
            <v>EBD</v>
          </cell>
          <cell r="N2934">
            <v>125000</v>
          </cell>
          <cell r="O2934">
            <v>750000</v>
          </cell>
          <cell r="P2934" t="b">
            <v>0</v>
          </cell>
          <cell r="Q2934" t="str">
            <v>China</v>
          </cell>
          <cell r="R2934" t="e">
            <v>#N/A</v>
          </cell>
          <cell r="S2934" t="e">
            <v>#N/A</v>
          </cell>
          <cell r="T2934" t="e">
            <v>#N/A</v>
          </cell>
          <cell r="U2934" t="e">
            <v>#N/A</v>
          </cell>
          <cell r="V2934" t="e">
            <v>#N/A</v>
          </cell>
          <cell r="Y2934" t="e">
            <v>#N/A</v>
          </cell>
          <cell r="Z2934">
            <v>750000</v>
          </cell>
          <cell r="AB2934" t="str">
            <v>Under</v>
          </cell>
          <cell r="AC2934">
            <v>0.83333333333333337</v>
          </cell>
          <cell r="AD2934" t="e">
            <v>#N/A</v>
          </cell>
          <cell r="AF2934">
            <v>125000</v>
          </cell>
          <cell r="AG2934">
            <v>125000</v>
          </cell>
          <cell r="AH2934">
            <v>1</v>
          </cell>
          <cell r="AK2934">
            <v>1</v>
          </cell>
          <cell r="AL2934">
            <v>6</v>
          </cell>
          <cell r="AM2934">
            <v>0.99999199999999999</v>
          </cell>
          <cell r="AN2934">
            <v>90000</v>
          </cell>
          <cell r="AO2934">
            <v>0.99998888888888893</v>
          </cell>
          <cell r="AP2934">
            <v>-0.3888888888888889</v>
          </cell>
          <cell r="AS2934">
            <v>1</v>
          </cell>
          <cell r="AT2934">
            <v>0</v>
          </cell>
        </row>
        <row r="2935">
          <cell r="B2935">
            <v>384606</v>
          </cell>
          <cell r="C2935" t="str">
            <v>JUSTECH (JIANGSU) PRECISION INDUSTRY CO., LTD.</v>
          </cell>
          <cell r="D2935" t="str">
            <v>V64</v>
          </cell>
          <cell r="E2935" t="str">
            <v>1165623-01</v>
          </cell>
          <cell r="F2935" t="str">
            <v>ORBIT-LUL</v>
          </cell>
          <cell r="G2935" t="str">
            <v>EQP,AE,ORBIT AUTO LUL,V64,JUSTECH</v>
          </cell>
          <cell r="H2935">
            <v>60000</v>
          </cell>
          <cell r="I2935" t="str">
            <v>AE</v>
          </cell>
          <cell r="J2935" t="str">
            <v>New Buy</v>
          </cell>
          <cell r="K2935">
            <v>180000</v>
          </cell>
          <cell r="L2935">
            <v>3</v>
          </cell>
          <cell r="M2935" t="str">
            <v>EBD</v>
          </cell>
          <cell r="N2935">
            <v>60000</v>
          </cell>
          <cell r="O2935">
            <v>180000</v>
          </cell>
          <cell r="P2935" t="b">
            <v>0</v>
          </cell>
          <cell r="Q2935" t="str">
            <v>China</v>
          </cell>
          <cell r="R2935" t="e">
            <v>#N/A</v>
          </cell>
          <cell r="S2935" t="e">
            <v>#N/A</v>
          </cell>
          <cell r="T2935" t="e">
            <v>#N/A</v>
          </cell>
          <cell r="U2935" t="e">
            <v>#N/A</v>
          </cell>
          <cell r="V2935" t="e">
            <v>#N/A</v>
          </cell>
          <cell r="Y2935" t="e">
            <v>#N/A</v>
          </cell>
          <cell r="Z2935">
            <v>180000</v>
          </cell>
          <cell r="AB2935" t="str">
            <v>Under</v>
          </cell>
          <cell r="AC2935">
            <v>0.66666666666666663</v>
          </cell>
          <cell r="AD2935" t="e">
            <v>#N/A</v>
          </cell>
          <cell r="AF2935">
            <v>60000</v>
          </cell>
          <cell r="AG2935">
            <v>60000</v>
          </cell>
          <cell r="AH2935">
            <v>1</v>
          </cell>
          <cell r="AK2935">
            <v>1</v>
          </cell>
          <cell r="AL2935">
            <v>3</v>
          </cell>
          <cell r="AM2935">
            <v>0.99998333333333334</v>
          </cell>
          <cell r="AN2935">
            <v>50000</v>
          </cell>
          <cell r="AO2935">
            <v>0.99997999999999998</v>
          </cell>
          <cell r="AP2935">
            <v>-0.2</v>
          </cell>
          <cell r="AS2935">
            <v>1</v>
          </cell>
          <cell r="AT2935">
            <v>0</v>
          </cell>
        </row>
        <row r="2936">
          <cell r="B2936">
            <v>384606</v>
          </cell>
          <cell r="C2936" t="str">
            <v>JUSTECH (JIANGSU) PRECISION INDUSTRY CO., LTD.</v>
          </cell>
          <cell r="D2936" t="str">
            <v>V64</v>
          </cell>
          <cell r="E2936" t="str">
            <v>1165623-01</v>
          </cell>
          <cell r="F2936" t="str">
            <v>ORBIT-LUL</v>
          </cell>
          <cell r="G2936" t="str">
            <v>EQP,AE,ORBIT AUTO LUL,V64,JUSTECH</v>
          </cell>
          <cell r="H2936">
            <v>60000</v>
          </cell>
          <cell r="I2936" t="str">
            <v>AE</v>
          </cell>
          <cell r="J2936" t="str">
            <v>New Buy</v>
          </cell>
          <cell r="K2936">
            <v>180000</v>
          </cell>
          <cell r="L2936">
            <v>3</v>
          </cell>
          <cell r="M2936" t="str">
            <v>EBD</v>
          </cell>
          <cell r="N2936">
            <v>60000</v>
          </cell>
          <cell r="O2936">
            <v>180000</v>
          </cell>
          <cell r="P2936" t="b">
            <v>0</v>
          </cell>
          <cell r="Q2936" t="str">
            <v>China</v>
          </cell>
          <cell r="R2936" t="e">
            <v>#N/A</v>
          </cell>
          <cell r="S2936" t="e">
            <v>#N/A</v>
          </cell>
          <cell r="T2936" t="e">
            <v>#N/A</v>
          </cell>
          <cell r="U2936" t="e">
            <v>#N/A</v>
          </cell>
          <cell r="V2936" t="e">
            <v>#N/A</v>
          </cell>
          <cell r="Y2936" t="e">
            <v>#N/A</v>
          </cell>
          <cell r="Z2936">
            <v>180000</v>
          </cell>
          <cell r="AB2936" t="str">
            <v>Under</v>
          </cell>
          <cell r="AC2936">
            <v>0.66666666666666663</v>
          </cell>
          <cell r="AD2936" t="e">
            <v>#N/A</v>
          </cell>
          <cell r="AF2936">
            <v>60000</v>
          </cell>
          <cell r="AG2936">
            <v>60000</v>
          </cell>
          <cell r="AH2936">
            <v>1</v>
          </cell>
          <cell r="AK2936">
            <v>1</v>
          </cell>
          <cell r="AL2936">
            <v>3</v>
          </cell>
          <cell r="AM2936">
            <v>0.99998333333333334</v>
          </cell>
          <cell r="AN2936">
            <v>50000</v>
          </cell>
          <cell r="AO2936">
            <v>0.99997999999999998</v>
          </cell>
          <cell r="AP2936">
            <v>-0.2</v>
          </cell>
          <cell r="AS2936">
            <v>1</v>
          </cell>
          <cell r="AT2936">
            <v>0</v>
          </cell>
        </row>
        <row r="2937">
          <cell r="R2937" t="e">
            <v>#N/A</v>
          </cell>
          <cell r="S2937" t="e">
            <v>#N/A</v>
          </cell>
          <cell r="T2937" t="e">
            <v>#N/A</v>
          </cell>
          <cell r="U2937" t="e">
            <v>#N/A</v>
          </cell>
          <cell r="V2937" t="e">
            <v>#N/A</v>
          </cell>
          <cell r="Y2937" t="e">
            <v>#N/A</v>
          </cell>
          <cell r="AB2937" t="str">
            <v>Previous gen price missing</v>
          </cell>
          <cell r="AC2937" t="str">
            <v/>
          </cell>
          <cell r="AD2937" t="e">
            <v>#N/A</v>
          </cell>
          <cell r="AF2937" t="str">
            <v/>
          </cell>
          <cell r="AL2937">
            <v>0</v>
          </cell>
          <cell r="AM2937" t="e">
            <v>#DIV/0!</v>
          </cell>
          <cell r="AN2937" t="str">
            <v/>
          </cell>
          <cell r="AO2937" t="e">
            <v>#VALUE!</v>
          </cell>
          <cell r="AP2937" t="e">
            <v>#VALUE!</v>
          </cell>
          <cell r="AS2937" t="e">
            <v>#DIV/0!</v>
          </cell>
          <cell r="AT2937">
            <v>0</v>
          </cell>
        </row>
        <row r="2938">
          <cell r="R2938" t="e">
            <v>#N/A</v>
          </cell>
          <cell r="S2938" t="e">
            <v>#N/A</v>
          </cell>
          <cell r="T2938" t="e">
            <v>#N/A</v>
          </cell>
          <cell r="U2938" t="e">
            <v>#N/A</v>
          </cell>
          <cell r="V2938" t="e">
            <v>#N/A</v>
          </cell>
          <cell r="Y2938" t="e">
            <v>#N/A</v>
          </cell>
          <cell r="AB2938" t="str">
            <v>Previous gen price missing</v>
          </cell>
          <cell r="AC2938" t="str">
            <v/>
          </cell>
          <cell r="AD2938" t="e">
            <v>#N/A</v>
          </cell>
          <cell r="AF2938" t="str">
            <v/>
          </cell>
          <cell r="AL2938">
            <v>0</v>
          </cell>
          <cell r="AM2938" t="e">
            <v>#DIV/0!</v>
          </cell>
          <cell r="AN2938" t="str">
            <v/>
          </cell>
          <cell r="AO2938" t="e">
            <v>#VALUE!</v>
          </cell>
          <cell r="AP2938" t="e">
            <v>#VALUE!</v>
          </cell>
          <cell r="AS2938" t="e">
            <v>#DIV/0!</v>
          </cell>
          <cell r="AT2938">
            <v>0</v>
          </cell>
        </row>
        <row r="2939">
          <cell r="R2939" t="e">
            <v>#N/A</v>
          </cell>
          <cell r="S2939" t="e">
            <v>#N/A</v>
          </cell>
          <cell r="T2939" t="e">
            <v>#N/A</v>
          </cell>
          <cell r="U2939" t="e">
            <v>#N/A</v>
          </cell>
          <cell r="V2939" t="e">
            <v>#N/A</v>
          </cell>
          <cell r="Y2939" t="e">
            <v>#N/A</v>
          </cell>
          <cell r="AB2939" t="str">
            <v>Previous gen price missing</v>
          </cell>
          <cell r="AC2939" t="str">
            <v/>
          </cell>
          <cell r="AD2939" t="e">
            <v>#N/A</v>
          </cell>
          <cell r="AF2939" t="str">
            <v/>
          </cell>
          <cell r="AL2939">
            <v>0</v>
          </cell>
          <cell r="AM2939" t="e">
            <v>#DIV/0!</v>
          </cell>
          <cell r="AN2939" t="str">
            <v/>
          </cell>
          <cell r="AO2939" t="e">
            <v>#VALUE!</v>
          </cell>
          <cell r="AP2939" t="e">
            <v>#VALUE!</v>
          </cell>
          <cell r="AS2939" t="e">
            <v>#DIV/0!</v>
          </cell>
          <cell r="AT2939">
            <v>0</v>
          </cell>
        </row>
        <row r="2940">
          <cell r="R2940" t="e">
            <v>#N/A</v>
          </cell>
          <cell r="S2940" t="e">
            <v>#N/A</v>
          </cell>
          <cell r="T2940" t="e">
            <v>#N/A</v>
          </cell>
          <cell r="U2940" t="e">
            <v>#N/A</v>
          </cell>
          <cell r="V2940" t="e">
            <v>#N/A</v>
          </cell>
          <cell r="Y2940" t="e">
            <v>#N/A</v>
          </cell>
          <cell r="AB2940" t="str">
            <v>Previous gen price missing</v>
          </cell>
          <cell r="AC2940" t="str">
            <v/>
          </cell>
          <cell r="AD2940" t="e">
            <v>#N/A</v>
          </cell>
          <cell r="AF2940" t="str">
            <v/>
          </cell>
          <cell r="AL2940">
            <v>0</v>
          </cell>
          <cell r="AM2940" t="e">
            <v>#DIV/0!</v>
          </cell>
          <cell r="AN2940" t="str">
            <v/>
          </cell>
          <cell r="AO2940" t="e">
            <v>#VALUE!</v>
          </cell>
          <cell r="AP2940" t="e">
            <v>#VALUE!</v>
          </cell>
          <cell r="AS2940" t="e">
            <v>#DIV/0!</v>
          </cell>
          <cell r="AT2940">
            <v>0</v>
          </cell>
        </row>
        <row r="2941">
          <cell r="R2941" t="e">
            <v>#N/A</v>
          </cell>
          <cell r="S2941" t="e">
            <v>#N/A</v>
          </cell>
          <cell r="T2941" t="e">
            <v>#N/A</v>
          </cell>
          <cell r="U2941" t="e">
            <v>#N/A</v>
          </cell>
          <cell r="V2941" t="e">
            <v>#N/A</v>
          </cell>
          <cell r="Y2941" t="e">
            <v>#N/A</v>
          </cell>
          <cell r="AB2941" t="str">
            <v>Previous gen price missing</v>
          </cell>
          <cell r="AC2941" t="str">
            <v/>
          </cell>
          <cell r="AD2941" t="e">
            <v>#N/A</v>
          </cell>
          <cell r="AF2941" t="str">
            <v/>
          </cell>
          <cell r="AL2941">
            <v>0</v>
          </cell>
          <cell r="AM2941" t="e">
            <v>#DIV/0!</v>
          </cell>
          <cell r="AN2941" t="str">
            <v/>
          </cell>
          <cell r="AO2941" t="e">
            <v>#VALUE!</v>
          </cell>
          <cell r="AP2941" t="e">
            <v>#VALUE!</v>
          </cell>
          <cell r="AS2941" t="e">
            <v>#DIV/0!</v>
          </cell>
          <cell r="AT2941">
            <v>0</v>
          </cell>
        </row>
        <row r="2942">
          <cell r="R2942" t="e">
            <v>#N/A</v>
          </cell>
          <cell r="S2942" t="e">
            <v>#N/A</v>
          </cell>
          <cell r="T2942" t="e">
            <v>#N/A</v>
          </cell>
          <cell r="U2942" t="e">
            <v>#N/A</v>
          </cell>
          <cell r="V2942" t="e">
            <v>#N/A</v>
          </cell>
          <cell r="Y2942" t="e">
            <v>#N/A</v>
          </cell>
          <cell r="AB2942" t="str">
            <v>Previous gen price missing</v>
          </cell>
          <cell r="AC2942" t="str">
            <v/>
          </cell>
          <cell r="AD2942" t="e">
            <v>#N/A</v>
          </cell>
          <cell r="AF2942" t="str">
            <v/>
          </cell>
          <cell r="AL2942">
            <v>0</v>
          </cell>
          <cell r="AM2942" t="e">
            <v>#DIV/0!</v>
          </cell>
          <cell r="AN2942" t="str">
            <v/>
          </cell>
          <cell r="AO2942" t="e">
            <v>#VALUE!</v>
          </cell>
          <cell r="AP2942" t="e">
            <v>#VALUE!</v>
          </cell>
          <cell r="AS2942" t="e">
            <v>#DIV/0!</v>
          </cell>
          <cell r="AT2942">
            <v>0</v>
          </cell>
        </row>
        <row r="2943">
          <cell r="R2943" t="e">
            <v>#N/A</v>
          </cell>
          <cell r="S2943" t="e">
            <v>#N/A</v>
          </cell>
          <cell r="T2943" t="e">
            <v>#N/A</v>
          </cell>
          <cell r="U2943" t="e">
            <v>#N/A</v>
          </cell>
          <cell r="V2943" t="e">
            <v>#N/A</v>
          </cell>
          <cell r="Y2943" t="e">
            <v>#N/A</v>
          </cell>
          <cell r="AB2943" t="str">
            <v>Previous gen price missing</v>
          </cell>
          <cell r="AC2943" t="str">
            <v/>
          </cell>
          <cell r="AD2943" t="e">
            <v>#N/A</v>
          </cell>
          <cell r="AF2943" t="str">
            <v/>
          </cell>
          <cell r="AL2943">
            <v>0</v>
          </cell>
          <cell r="AM2943" t="e">
            <v>#DIV/0!</v>
          </cell>
          <cell r="AN2943" t="str">
            <v/>
          </cell>
          <cell r="AO2943" t="e">
            <v>#VALUE!</v>
          </cell>
          <cell r="AP2943" t="e">
            <v>#VALUE!</v>
          </cell>
          <cell r="AS2943" t="e">
            <v>#DIV/0!</v>
          </cell>
          <cell r="AT2943">
            <v>0</v>
          </cell>
        </row>
        <row r="2944">
          <cell r="R2944" t="e">
            <v>#N/A</v>
          </cell>
          <cell r="S2944" t="e">
            <v>#N/A</v>
          </cell>
          <cell r="T2944" t="e">
            <v>#N/A</v>
          </cell>
          <cell r="U2944" t="e">
            <v>#N/A</v>
          </cell>
          <cell r="V2944" t="e">
            <v>#N/A</v>
          </cell>
          <cell r="Y2944" t="e">
            <v>#N/A</v>
          </cell>
          <cell r="AB2944" t="str">
            <v>Previous gen price missing</v>
          </cell>
          <cell r="AC2944" t="str">
            <v/>
          </cell>
          <cell r="AD2944" t="e">
            <v>#N/A</v>
          </cell>
          <cell r="AF2944" t="str">
            <v/>
          </cell>
          <cell r="AL2944">
            <v>0</v>
          </cell>
          <cell r="AM2944" t="e">
            <v>#DIV/0!</v>
          </cell>
          <cell r="AN2944" t="str">
            <v/>
          </cell>
          <cell r="AO2944" t="e">
            <v>#VALUE!</v>
          </cell>
          <cell r="AP2944" t="e">
            <v>#VALUE!</v>
          </cell>
          <cell r="AS2944" t="e">
            <v>#DIV/0!</v>
          </cell>
          <cell r="AT2944">
            <v>0</v>
          </cell>
        </row>
        <row r="2945">
          <cell r="R2945" t="e">
            <v>#N/A</v>
          </cell>
          <cell r="S2945" t="e">
            <v>#N/A</v>
          </cell>
          <cell r="T2945" t="e">
            <v>#N/A</v>
          </cell>
          <cell r="U2945" t="e">
            <v>#N/A</v>
          </cell>
          <cell r="V2945" t="e">
            <v>#N/A</v>
          </cell>
          <cell r="Y2945" t="e">
            <v>#N/A</v>
          </cell>
          <cell r="AB2945" t="str">
            <v>Previous gen price missing</v>
          </cell>
          <cell r="AC2945" t="str">
            <v/>
          </cell>
          <cell r="AD2945" t="e">
            <v>#N/A</v>
          </cell>
          <cell r="AF2945" t="str">
            <v/>
          </cell>
          <cell r="AL2945">
            <v>0</v>
          </cell>
          <cell r="AM2945" t="e">
            <v>#DIV/0!</v>
          </cell>
          <cell r="AN2945" t="str">
            <v/>
          </cell>
          <cell r="AO2945" t="e">
            <v>#VALUE!</v>
          </cell>
          <cell r="AP2945" t="e">
            <v>#VALUE!</v>
          </cell>
          <cell r="AS2945" t="e">
            <v>#DIV/0!</v>
          </cell>
          <cell r="AT2945">
            <v>0</v>
          </cell>
        </row>
        <row r="2946">
          <cell r="R2946" t="e">
            <v>#N/A</v>
          </cell>
          <cell r="S2946" t="e">
            <v>#N/A</v>
          </cell>
          <cell r="T2946" t="e">
            <v>#N/A</v>
          </cell>
          <cell r="U2946" t="e">
            <v>#N/A</v>
          </cell>
          <cell r="V2946" t="e">
            <v>#N/A</v>
          </cell>
          <cell r="Y2946" t="e">
            <v>#N/A</v>
          </cell>
          <cell r="AB2946" t="str">
            <v>Previous gen price missing</v>
          </cell>
          <cell r="AC2946" t="str">
            <v/>
          </cell>
          <cell r="AD2946" t="e">
            <v>#N/A</v>
          </cell>
          <cell r="AF2946" t="str">
            <v/>
          </cell>
          <cell r="AL2946">
            <v>0</v>
          </cell>
          <cell r="AM2946" t="e">
            <v>#DIV/0!</v>
          </cell>
          <cell r="AN2946" t="str">
            <v/>
          </cell>
          <cell r="AO2946" t="e">
            <v>#VALUE!</v>
          </cell>
          <cell r="AP2946" t="e">
            <v>#VALUE!</v>
          </cell>
          <cell r="AS2946" t="e">
            <v>#DIV/0!</v>
          </cell>
          <cell r="AT2946">
            <v>0</v>
          </cell>
        </row>
        <row r="2947">
          <cell r="R2947" t="e">
            <v>#N/A</v>
          </cell>
          <cell r="S2947" t="e">
            <v>#N/A</v>
          </cell>
          <cell r="T2947" t="e">
            <v>#N/A</v>
          </cell>
          <cell r="U2947" t="e">
            <v>#N/A</v>
          </cell>
          <cell r="V2947" t="e">
            <v>#N/A</v>
          </cell>
          <cell r="Y2947" t="e">
            <v>#N/A</v>
          </cell>
          <cell r="AB2947" t="str">
            <v>Previous gen price missing</v>
          </cell>
          <cell r="AC2947" t="str">
            <v/>
          </cell>
          <cell r="AD2947" t="e">
            <v>#N/A</v>
          </cell>
          <cell r="AF2947" t="str">
            <v/>
          </cell>
          <cell r="AL2947">
            <v>0</v>
          </cell>
          <cell r="AM2947" t="e">
            <v>#DIV/0!</v>
          </cell>
          <cell r="AN2947" t="str">
            <v/>
          </cell>
          <cell r="AO2947" t="e">
            <v>#VALUE!</v>
          </cell>
          <cell r="AP2947" t="e">
            <v>#VALUE!</v>
          </cell>
          <cell r="AS2947" t="e">
            <v>#DIV/0!</v>
          </cell>
          <cell r="AT2947">
            <v>0</v>
          </cell>
        </row>
        <row r="2948">
          <cell r="R2948" t="e">
            <v>#N/A</v>
          </cell>
          <cell r="S2948" t="e">
            <v>#N/A</v>
          </cell>
          <cell r="T2948" t="e">
            <v>#N/A</v>
          </cell>
          <cell r="U2948" t="e">
            <v>#N/A</v>
          </cell>
          <cell r="V2948" t="e">
            <v>#N/A</v>
          </cell>
          <cell r="Y2948" t="e">
            <v>#N/A</v>
          </cell>
          <cell r="AB2948" t="str">
            <v>Previous gen price missing</v>
          </cell>
          <cell r="AC2948" t="str">
            <v/>
          </cell>
          <cell r="AD2948" t="e">
            <v>#N/A</v>
          </cell>
          <cell r="AF2948" t="str">
            <v/>
          </cell>
          <cell r="AL2948">
            <v>0</v>
          </cell>
          <cell r="AM2948" t="e">
            <v>#DIV/0!</v>
          </cell>
          <cell r="AN2948" t="str">
            <v/>
          </cell>
          <cell r="AO2948" t="e">
            <v>#VALUE!</v>
          </cell>
          <cell r="AP2948" t="e">
            <v>#VALUE!</v>
          </cell>
          <cell r="AS2948" t="e">
            <v>#DIV/0!</v>
          </cell>
          <cell r="AT2948">
            <v>0</v>
          </cell>
        </row>
        <row r="2949">
          <cell r="R2949" t="e">
            <v>#N/A</v>
          </cell>
          <cell r="S2949" t="e">
            <v>#N/A</v>
          </cell>
          <cell r="T2949" t="e">
            <v>#N/A</v>
          </cell>
          <cell r="U2949" t="e">
            <v>#N/A</v>
          </cell>
          <cell r="V2949" t="e">
            <v>#N/A</v>
          </cell>
          <cell r="Y2949" t="e">
            <v>#N/A</v>
          </cell>
          <cell r="AB2949" t="str">
            <v>Previous gen price missing</v>
          </cell>
          <cell r="AC2949" t="str">
            <v/>
          </cell>
          <cell r="AD2949" t="e">
            <v>#N/A</v>
          </cell>
          <cell r="AF2949" t="str">
            <v/>
          </cell>
          <cell r="AL2949">
            <v>0</v>
          </cell>
          <cell r="AM2949" t="e">
            <v>#DIV/0!</v>
          </cell>
          <cell r="AN2949" t="str">
            <v/>
          </cell>
          <cell r="AO2949" t="e">
            <v>#VALUE!</v>
          </cell>
          <cell r="AP2949" t="e">
            <v>#VALUE!</v>
          </cell>
          <cell r="AS2949" t="e">
            <v>#DIV/0!</v>
          </cell>
          <cell r="AT2949">
            <v>0</v>
          </cell>
        </row>
        <row r="2950">
          <cell r="R2950" t="e">
            <v>#N/A</v>
          </cell>
          <cell r="S2950" t="e">
            <v>#N/A</v>
          </cell>
          <cell r="T2950" t="e">
            <v>#N/A</v>
          </cell>
          <cell r="U2950" t="e">
            <v>#N/A</v>
          </cell>
          <cell r="V2950" t="e">
            <v>#N/A</v>
          </cell>
          <cell r="Y2950" t="e">
            <v>#N/A</v>
          </cell>
          <cell r="AB2950" t="str">
            <v>Previous gen price missing</v>
          </cell>
          <cell r="AC2950" t="str">
            <v/>
          </cell>
          <cell r="AD2950" t="e">
            <v>#N/A</v>
          </cell>
          <cell r="AF2950" t="str">
            <v/>
          </cell>
          <cell r="AL2950">
            <v>0</v>
          </cell>
          <cell r="AM2950" t="e">
            <v>#DIV/0!</v>
          </cell>
          <cell r="AN2950" t="str">
            <v/>
          </cell>
          <cell r="AO2950" t="e">
            <v>#VALUE!</v>
          </cell>
          <cell r="AP2950" t="e">
            <v>#VALUE!</v>
          </cell>
          <cell r="AS2950" t="e">
            <v>#DIV/0!</v>
          </cell>
          <cell r="AT2950">
            <v>0</v>
          </cell>
        </row>
        <row r="2951">
          <cell r="R2951" t="e">
            <v>#N/A</v>
          </cell>
          <cell r="S2951" t="e">
            <v>#N/A</v>
          </cell>
          <cell r="T2951" t="e">
            <v>#N/A</v>
          </cell>
          <cell r="U2951" t="e">
            <v>#N/A</v>
          </cell>
          <cell r="V2951" t="e">
            <v>#N/A</v>
          </cell>
          <cell r="Y2951" t="e">
            <v>#N/A</v>
          </cell>
          <cell r="AB2951" t="str">
            <v>Previous gen price missing</v>
          </cell>
          <cell r="AC2951" t="str">
            <v/>
          </cell>
          <cell r="AD2951" t="e">
            <v>#N/A</v>
          </cell>
          <cell r="AF2951" t="str">
            <v/>
          </cell>
          <cell r="AL2951">
            <v>0</v>
          </cell>
          <cell r="AM2951" t="e">
            <v>#DIV/0!</v>
          </cell>
          <cell r="AN2951" t="str">
            <v/>
          </cell>
          <cell r="AO2951" t="e">
            <v>#VALUE!</v>
          </cell>
          <cell r="AP2951" t="e">
            <v>#VALUE!</v>
          </cell>
          <cell r="AS2951" t="e">
            <v>#DIV/0!</v>
          </cell>
          <cell r="AT2951">
            <v>0</v>
          </cell>
        </row>
        <row r="2952">
          <cell r="R2952" t="e">
            <v>#N/A</v>
          </cell>
          <cell r="S2952" t="e">
            <v>#N/A</v>
          </cell>
          <cell r="T2952" t="e">
            <v>#N/A</v>
          </cell>
          <cell r="U2952" t="e">
            <v>#N/A</v>
          </cell>
          <cell r="V2952" t="e">
            <v>#N/A</v>
          </cell>
          <cell r="Y2952" t="e">
            <v>#N/A</v>
          </cell>
          <cell r="AB2952" t="str">
            <v>Previous gen price missing</v>
          </cell>
          <cell r="AC2952" t="str">
            <v/>
          </cell>
          <cell r="AD2952" t="e">
            <v>#N/A</v>
          </cell>
          <cell r="AF2952" t="str">
            <v/>
          </cell>
          <cell r="AL2952">
            <v>0</v>
          </cell>
          <cell r="AM2952" t="e">
            <v>#DIV/0!</v>
          </cell>
          <cell r="AN2952" t="str">
            <v/>
          </cell>
          <cell r="AO2952" t="e">
            <v>#VALUE!</v>
          </cell>
          <cell r="AP2952" t="e">
            <v>#VALUE!</v>
          </cell>
          <cell r="AS2952" t="e">
            <v>#DIV/0!</v>
          </cell>
          <cell r="AT2952">
            <v>0</v>
          </cell>
        </row>
        <row r="2953">
          <cell r="R2953" t="e">
            <v>#N/A</v>
          </cell>
          <cell r="S2953" t="e">
            <v>#N/A</v>
          </cell>
          <cell r="T2953" t="e">
            <v>#N/A</v>
          </cell>
          <cell r="U2953" t="e">
            <v>#N/A</v>
          </cell>
          <cell r="V2953" t="e">
            <v>#N/A</v>
          </cell>
          <cell r="Y2953" t="e">
            <v>#N/A</v>
          </cell>
          <cell r="AB2953" t="str">
            <v>Previous gen price missing</v>
          </cell>
          <cell r="AC2953" t="str">
            <v/>
          </cell>
          <cell r="AD2953" t="e">
            <v>#N/A</v>
          </cell>
          <cell r="AF2953" t="str">
            <v/>
          </cell>
          <cell r="AL2953">
            <v>0</v>
          </cell>
          <cell r="AM2953" t="e">
            <v>#DIV/0!</v>
          </cell>
          <cell r="AN2953" t="str">
            <v/>
          </cell>
          <cell r="AO2953" t="e">
            <v>#VALUE!</v>
          </cell>
          <cell r="AP2953" t="e">
            <v>#VALUE!</v>
          </cell>
          <cell r="AS2953" t="e">
            <v>#DIV/0!</v>
          </cell>
          <cell r="AT2953">
            <v>0</v>
          </cell>
        </row>
        <row r="2954">
          <cell r="R2954" t="e">
            <v>#N/A</v>
          </cell>
          <cell r="S2954" t="e">
            <v>#N/A</v>
          </cell>
          <cell r="T2954" t="e">
            <v>#N/A</v>
          </cell>
          <cell r="U2954" t="e">
            <v>#N/A</v>
          </cell>
          <cell r="V2954" t="e">
            <v>#N/A</v>
          </cell>
          <cell r="Y2954" t="e">
            <v>#N/A</v>
          </cell>
          <cell r="AB2954" t="str">
            <v>Previous gen price missing</v>
          </cell>
          <cell r="AC2954" t="str">
            <v/>
          </cell>
          <cell r="AD2954" t="e">
            <v>#N/A</v>
          </cell>
          <cell r="AF2954" t="str">
            <v/>
          </cell>
          <cell r="AL2954">
            <v>0</v>
          </cell>
          <cell r="AM2954" t="e">
            <v>#DIV/0!</v>
          </cell>
          <cell r="AN2954" t="str">
            <v/>
          </cell>
          <cell r="AO2954" t="e">
            <v>#VALUE!</v>
          </cell>
          <cell r="AP2954" t="e">
            <v>#VALUE!</v>
          </cell>
          <cell r="AS2954" t="e">
            <v>#DIV/0!</v>
          </cell>
          <cell r="AT2954">
            <v>0</v>
          </cell>
        </row>
        <row r="2955">
          <cell r="R2955" t="e">
            <v>#N/A</v>
          </cell>
          <cell r="S2955" t="e">
            <v>#N/A</v>
          </cell>
          <cell r="T2955" t="e">
            <v>#N/A</v>
          </cell>
          <cell r="U2955" t="e">
            <v>#N/A</v>
          </cell>
          <cell r="V2955" t="e">
            <v>#N/A</v>
          </cell>
          <cell r="Y2955" t="e">
            <v>#N/A</v>
          </cell>
          <cell r="AB2955" t="str">
            <v>Previous gen price missing</v>
          </cell>
          <cell r="AC2955" t="str">
            <v/>
          </cell>
          <cell r="AD2955" t="e">
            <v>#N/A</v>
          </cell>
          <cell r="AF2955" t="str">
            <v/>
          </cell>
          <cell r="AL2955">
            <v>0</v>
          </cell>
          <cell r="AM2955" t="e">
            <v>#DIV/0!</v>
          </cell>
          <cell r="AN2955" t="str">
            <v/>
          </cell>
          <cell r="AO2955" t="e">
            <v>#VALUE!</v>
          </cell>
          <cell r="AP2955" t="e">
            <v>#VALUE!</v>
          </cell>
          <cell r="AS2955" t="e">
            <v>#DIV/0!</v>
          </cell>
          <cell r="AT2955">
            <v>0</v>
          </cell>
        </row>
        <row r="2956">
          <cell r="R2956" t="e">
            <v>#N/A</v>
          </cell>
          <cell r="S2956" t="e">
            <v>#N/A</v>
          </cell>
          <cell r="T2956" t="e">
            <v>#N/A</v>
          </cell>
          <cell r="U2956" t="e">
            <v>#N/A</v>
          </cell>
          <cell r="V2956" t="e">
            <v>#N/A</v>
          </cell>
          <cell r="Y2956" t="e">
            <v>#N/A</v>
          </cell>
          <cell r="AB2956" t="str">
            <v>Previous gen price missing</v>
          </cell>
          <cell r="AC2956" t="str">
            <v/>
          </cell>
          <cell r="AD2956" t="e">
            <v>#N/A</v>
          </cell>
          <cell r="AF2956" t="str">
            <v/>
          </cell>
          <cell r="AL2956">
            <v>0</v>
          </cell>
          <cell r="AM2956" t="e">
            <v>#DIV/0!</v>
          </cell>
          <cell r="AN2956" t="str">
            <v/>
          </cell>
          <cell r="AO2956" t="e">
            <v>#VALUE!</v>
          </cell>
          <cell r="AP2956" t="e">
            <v>#VALUE!</v>
          </cell>
          <cell r="AS2956" t="e">
            <v>#DIV/0!</v>
          </cell>
          <cell r="AT2956">
            <v>0</v>
          </cell>
        </row>
        <row r="2957">
          <cell r="R2957" t="e">
            <v>#N/A</v>
          </cell>
          <cell r="S2957" t="e">
            <v>#N/A</v>
          </cell>
          <cell r="T2957" t="e">
            <v>#N/A</v>
          </cell>
          <cell r="U2957" t="e">
            <v>#N/A</v>
          </cell>
          <cell r="V2957" t="e">
            <v>#N/A</v>
          </cell>
          <cell r="Y2957" t="e">
            <v>#N/A</v>
          </cell>
          <cell r="AB2957" t="str">
            <v>Previous gen price missing</v>
          </cell>
          <cell r="AC2957" t="str">
            <v/>
          </cell>
          <cell r="AD2957" t="e">
            <v>#N/A</v>
          </cell>
          <cell r="AF2957" t="str">
            <v/>
          </cell>
          <cell r="AL2957">
            <v>0</v>
          </cell>
          <cell r="AM2957" t="e">
            <v>#DIV/0!</v>
          </cell>
          <cell r="AN2957" t="str">
            <v/>
          </cell>
          <cell r="AO2957" t="e">
            <v>#VALUE!</v>
          </cell>
          <cell r="AP2957" t="e">
            <v>#VALUE!</v>
          </cell>
          <cell r="AS2957" t="e">
            <v>#DIV/0!</v>
          </cell>
          <cell r="AT2957">
            <v>0</v>
          </cell>
        </row>
        <row r="2958">
          <cell r="R2958" t="e">
            <v>#N/A</v>
          </cell>
          <cell r="S2958" t="e">
            <v>#N/A</v>
          </cell>
          <cell r="T2958" t="e">
            <v>#N/A</v>
          </cell>
          <cell r="U2958" t="e">
            <v>#N/A</v>
          </cell>
          <cell r="V2958" t="e">
            <v>#N/A</v>
          </cell>
          <cell r="Y2958" t="e">
            <v>#N/A</v>
          </cell>
          <cell r="AB2958" t="str">
            <v>Previous gen price missing</v>
          </cell>
          <cell r="AC2958" t="str">
            <v/>
          </cell>
          <cell r="AD2958" t="e">
            <v>#N/A</v>
          </cell>
          <cell r="AF2958" t="str">
            <v/>
          </cell>
          <cell r="AL2958">
            <v>0</v>
          </cell>
          <cell r="AM2958" t="e">
            <v>#DIV/0!</v>
          </cell>
          <cell r="AN2958" t="str">
            <v/>
          </cell>
          <cell r="AO2958" t="e">
            <v>#VALUE!</v>
          </cell>
          <cell r="AP2958" t="e">
            <v>#VALUE!</v>
          </cell>
          <cell r="AS2958" t="e">
            <v>#DIV/0!</v>
          </cell>
          <cell r="AT2958">
            <v>0</v>
          </cell>
        </row>
        <row r="2959">
          <cell r="R2959" t="e">
            <v>#N/A</v>
          </cell>
          <cell r="S2959" t="e">
            <v>#N/A</v>
          </cell>
          <cell r="T2959" t="e">
            <v>#N/A</v>
          </cell>
          <cell r="U2959" t="e">
            <v>#N/A</v>
          </cell>
          <cell r="V2959" t="e">
            <v>#N/A</v>
          </cell>
          <cell r="Y2959" t="e">
            <v>#N/A</v>
          </cell>
          <cell r="AB2959" t="str">
            <v>Previous gen price missing</v>
          </cell>
          <cell r="AC2959" t="str">
            <v/>
          </cell>
          <cell r="AD2959" t="e">
            <v>#N/A</v>
          </cell>
          <cell r="AF2959" t="str">
            <v/>
          </cell>
          <cell r="AL2959">
            <v>0</v>
          </cell>
          <cell r="AM2959" t="e">
            <v>#DIV/0!</v>
          </cell>
          <cell r="AN2959" t="str">
            <v/>
          </cell>
          <cell r="AO2959" t="e">
            <v>#VALUE!</v>
          </cell>
          <cell r="AP2959" t="e">
            <v>#VALUE!</v>
          </cell>
          <cell r="AS2959" t="e">
            <v>#DIV/0!</v>
          </cell>
          <cell r="AT2959">
            <v>0</v>
          </cell>
        </row>
        <row r="2960">
          <cell r="R2960" t="e">
            <v>#N/A</v>
          </cell>
          <cell r="S2960" t="e">
            <v>#N/A</v>
          </cell>
          <cell r="T2960" t="e">
            <v>#N/A</v>
          </cell>
          <cell r="U2960" t="e">
            <v>#N/A</v>
          </cell>
          <cell r="V2960" t="e">
            <v>#N/A</v>
          </cell>
          <cell r="Y2960" t="e">
            <v>#N/A</v>
          </cell>
          <cell r="AB2960" t="str">
            <v>Previous gen price missing</v>
          </cell>
          <cell r="AC2960" t="str">
            <v/>
          </cell>
          <cell r="AD2960" t="e">
            <v>#N/A</v>
          </cell>
          <cell r="AF2960" t="str">
            <v/>
          </cell>
          <cell r="AL2960">
            <v>0</v>
          </cell>
          <cell r="AM2960" t="e">
            <v>#DIV/0!</v>
          </cell>
          <cell r="AN2960" t="str">
            <v/>
          </cell>
          <cell r="AO2960" t="e">
            <v>#VALUE!</v>
          </cell>
          <cell r="AP2960" t="e">
            <v>#VALUE!</v>
          </cell>
          <cell r="AS2960" t="e">
            <v>#DIV/0!</v>
          </cell>
          <cell r="AT2960">
            <v>0</v>
          </cell>
        </row>
        <row r="2961">
          <cell r="R2961" t="e">
            <v>#N/A</v>
          </cell>
          <cell r="S2961" t="e">
            <v>#N/A</v>
          </cell>
          <cell r="T2961" t="e">
            <v>#N/A</v>
          </cell>
          <cell r="U2961" t="e">
            <v>#N/A</v>
          </cell>
          <cell r="V2961" t="e">
            <v>#N/A</v>
          </cell>
          <cell r="Y2961" t="e">
            <v>#N/A</v>
          </cell>
          <cell r="AB2961" t="str">
            <v>Previous gen price missing</v>
          </cell>
          <cell r="AC2961" t="str">
            <v/>
          </cell>
          <cell r="AD2961" t="e">
            <v>#N/A</v>
          </cell>
          <cell r="AF2961" t="str">
            <v/>
          </cell>
          <cell r="AL2961">
            <v>0</v>
          </cell>
          <cell r="AM2961" t="e">
            <v>#DIV/0!</v>
          </cell>
          <cell r="AN2961" t="str">
            <v/>
          </cell>
          <cell r="AO2961" t="e">
            <v>#VALUE!</v>
          </cell>
          <cell r="AP2961" t="e">
            <v>#VALUE!</v>
          </cell>
          <cell r="AS2961" t="e">
            <v>#DIV/0!</v>
          </cell>
          <cell r="AT2961">
            <v>0</v>
          </cell>
        </row>
        <row r="2962">
          <cell r="R2962" t="e">
            <v>#N/A</v>
          </cell>
          <cell r="S2962" t="e">
            <v>#N/A</v>
          </cell>
          <cell r="T2962" t="e">
            <v>#N/A</v>
          </cell>
          <cell r="U2962" t="e">
            <v>#N/A</v>
          </cell>
          <cell r="V2962" t="e">
            <v>#N/A</v>
          </cell>
          <cell r="Y2962" t="e">
            <v>#N/A</v>
          </cell>
          <cell r="AB2962" t="str">
            <v>Previous gen price missing</v>
          </cell>
          <cell r="AC2962" t="str">
            <v/>
          </cell>
          <cell r="AD2962" t="e">
            <v>#N/A</v>
          </cell>
          <cell r="AF2962" t="str">
            <v/>
          </cell>
          <cell r="AL2962">
            <v>0</v>
          </cell>
          <cell r="AM2962" t="e">
            <v>#DIV/0!</v>
          </cell>
          <cell r="AN2962" t="str">
            <v/>
          </cell>
          <cell r="AO2962" t="e">
            <v>#VALUE!</v>
          </cell>
          <cell r="AP2962" t="e">
            <v>#VALUE!</v>
          </cell>
          <cell r="AS2962" t="e">
            <v>#DIV/0!</v>
          </cell>
          <cell r="AT2962">
            <v>0</v>
          </cell>
        </row>
        <row r="2963">
          <cell r="R2963" t="e">
            <v>#N/A</v>
          </cell>
          <cell r="S2963" t="e">
            <v>#N/A</v>
          </cell>
          <cell r="T2963" t="e">
            <v>#N/A</v>
          </cell>
          <cell r="U2963" t="e">
            <v>#N/A</v>
          </cell>
          <cell r="V2963" t="e">
            <v>#N/A</v>
          </cell>
          <cell r="Y2963" t="e">
            <v>#N/A</v>
          </cell>
          <cell r="AB2963" t="str">
            <v>Previous gen price missing</v>
          </cell>
          <cell r="AC2963" t="str">
            <v/>
          </cell>
          <cell r="AD2963" t="e">
            <v>#N/A</v>
          </cell>
          <cell r="AF2963" t="str">
            <v/>
          </cell>
          <cell r="AL2963">
            <v>0</v>
          </cell>
          <cell r="AM2963" t="e">
            <v>#DIV/0!</v>
          </cell>
          <cell r="AN2963" t="str">
            <v/>
          </cell>
          <cell r="AO2963" t="e">
            <v>#VALUE!</v>
          </cell>
          <cell r="AP2963" t="e">
            <v>#VALUE!</v>
          </cell>
          <cell r="AS2963" t="e">
            <v>#DIV/0!</v>
          </cell>
          <cell r="AT2963">
            <v>0</v>
          </cell>
        </row>
        <row r="2964">
          <cell r="R2964" t="e">
            <v>#N/A</v>
          </cell>
          <cell r="S2964" t="e">
            <v>#N/A</v>
          </cell>
          <cell r="T2964" t="e">
            <v>#N/A</v>
          </cell>
          <cell r="U2964" t="e">
            <v>#N/A</v>
          </cell>
          <cell r="V2964" t="e">
            <v>#N/A</v>
          </cell>
          <cell r="Y2964" t="e">
            <v>#N/A</v>
          </cell>
          <cell r="AB2964" t="str">
            <v>Previous gen price missing</v>
          </cell>
          <cell r="AC2964" t="str">
            <v/>
          </cell>
          <cell r="AD2964" t="e">
            <v>#N/A</v>
          </cell>
          <cell r="AF2964" t="str">
            <v/>
          </cell>
          <cell r="AL2964">
            <v>0</v>
          </cell>
          <cell r="AM2964" t="e">
            <v>#DIV/0!</v>
          </cell>
          <cell r="AN2964" t="str">
            <v/>
          </cell>
          <cell r="AO2964" t="e">
            <v>#VALUE!</v>
          </cell>
          <cell r="AP2964" t="e">
            <v>#VALUE!</v>
          </cell>
          <cell r="AS2964" t="e">
            <v>#DIV/0!</v>
          </cell>
          <cell r="AT2964">
            <v>0</v>
          </cell>
        </row>
        <row r="2965">
          <cell r="R2965" t="e">
            <v>#N/A</v>
          </cell>
          <cell r="S2965" t="e">
            <v>#N/A</v>
          </cell>
          <cell r="T2965" t="e">
            <v>#N/A</v>
          </cell>
          <cell r="U2965" t="e">
            <v>#N/A</v>
          </cell>
          <cell r="V2965" t="e">
            <v>#N/A</v>
          </cell>
          <cell r="Y2965" t="e">
            <v>#N/A</v>
          </cell>
          <cell r="AB2965" t="str">
            <v>Previous gen price missing</v>
          </cell>
          <cell r="AC2965" t="str">
            <v/>
          </cell>
          <cell r="AD2965" t="e">
            <v>#N/A</v>
          </cell>
          <cell r="AF2965" t="str">
            <v/>
          </cell>
          <cell r="AL2965">
            <v>0</v>
          </cell>
          <cell r="AM2965" t="e">
            <v>#DIV/0!</v>
          </cell>
          <cell r="AN2965" t="str">
            <v/>
          </cell>
          <cell r="AO2965" t="e">
            <v>#VALUE!</v>
          </cell>
          <cell r="AP2965" t="e">
            <v>#VALUE!</v>
          </cell>
          <cell r="AS2965" t="e">
            <v>#DIV/0!</v>
          </cell>
          <cell r="AT2965">
            <v>0</v>
          </cell>
        </row>
        <row r="2966">
          <cell r="R2966" t="e">
            <v>#N/A</v>
          </cell>
          <cell r="S2966" t="e">
            <v>#N/A</v>
          </cell>
          <cell r="T2966" t="e">
            <v>#N/A</v>
          </cell>
          <cell r="U2966" t="e">
            <v>#N/A</v>
          </cell>
          <cell r="V2966" t="e">
            <v>#N/A</v>
          </cell>
          <cell r="Y2966" t="e">
            <v>#N/A</v>
          </cell>
          <cell r="AB2966" t="str">
            <v>Previous gen price missing</v>
          </cell>
          <cell r="AC2966" t="str">
            <v/>
          </cell>
          <cell r="AD2966" t="e">
            <v>#N/A</v>
          </cell>
          <cell r="AF2966" t="str">
            <v/>
          </cell>
          <cell r="AL2966">
            <v>0</v>
          </cell>
          <cell r="AM2966" t="e">
            <v>#DIV/0!</v>
          </cell>
          <cell r="AN2966" t="str">
            <v/>
          </cell>
          <cell r="AO2966" t="e">
            <v>#VALUE!</v>
          </cell>
          <cell r="AP2966" t="e">
            <v>#VALUE!</v>
          </cell>
          <cell r="AS2966" t="e">
            <v>#DIV/0!</v>
          </cell>
          <cell r="AT2966">
            <v>0</v>
          </cell>
        </row>
        <row r="2967">
          <cell r="R2967" t="e">
            <v>#N/A</v>
          </cell>
          <cell r="S2967" t="e">
            <v>#N/A</v>
          </cell>
          <cell r="T2967" t="e">
            <v>#N/A</v>
          </cell>
          <cell r="U2967" t="e">
            <v>#N/A</v>
          </cell>
          <cell r="V2967" t="e">
            <v>#N/A</v>
          </cell>
          <cell r="Y2967" t="e">
            <v>#N/A</v>
          </cell>
          <cell r="AB2967" t="str">
            <v>Previous gen price missing</v>
          </cell>
          <cell r="AC2967" t="str">
            <v/>
          </cell>
          <cell r="AD2967" t="e">
            <v>#N/A</v>
          </cell>
          <cell r="AF2967" t="str">
            <v/>
          </cell>
          <cell r="AL2967">
            <v>0</v>
          </cell>
          <cell r="AM2967" t="e">
            <v>#DIV/0!</v>
          </cell>
          <cell r="AN2967" t="str">
            <v/>
          </cell>
          <cell r="AO2967" t="e">
            <v>#VALUE!</v>
          </cell>
          <cell r="AP2967" t="e">
            <v>#VALUE!</v>
          </cell>
          <cell r="AS2967" t="e">
            <v>#DIV/0!</v>
          </cell>
          <cell r="AT2967">
            <v>0</v>
          </cell>
        </row>
        <row r="2968">
          <cell r="R2968" t="e">
            <v>#N/A</v>
          </cell>
          <cell r="S2968" t="e">
            <v>#N/A</v>
          </cell>
          <cell r="T2968" t="e">
            <v>#N/A</v>
          </cell>
          <cell r="U2968" t="e">
            <v>#N/A</v>
          </cell>
          <cell r="V2968" t="e">
            <v>#N/A</v>
          </cell>
          <cell r="Y2968" t="e">
            <v>#N/A</v>
          </cell>
          <cell r="AB2968" t="str">
            <v>Previous gen price missing</v>
          </cell>
          <cell r="AC2968" t="str">
            <v/>
          </cell>
          <cell r="AD2968" t="e">
            <v>#N/A</v>
          </cell>
          <cell r="AF2968" t="str">
            <v/>
          </cell>
          <cell r="AL2968">
            <v>0</v>
          </cell>
          <cell r="AM2968" t="e">
            <v>#DIV/0!</v>
          </cell>
          <cell r="AN2968" t="str">
            <v/>
          </cell>
          <cell r="AO2968" t="e">
            <v>#VALUE!</v>
          </cell>
          <cell r="AP2968" t="e">
            <v>#VALUE!</v>
          </cell>
          <cell r="AS2968" t="e">
            <v>#DIV/0!</v>
          </cell>
          <cell r="AT2968">
            <v>0</v>
          </cell>
        </row>
        <row r="2969">
          <cell r="R2969" t="e">
            <v>#N/A</v>
          </cell>
          <cell r="S2969" t="e">
            <v>#N/A</v>
          </cell>
          <cell r="T2969" t="e">
            <v>#N/A</v>
          </cell>
          <cell r="U2969" t="e">
            <v>#N/A</v>
          </cell>
          <cell r="V2969" t="e">
            <v>#N/A</v>
          </cell>
          <cell r="Y2969" t="e">
            <v>#N/A</v>
          </cell>
          <cell r="AB2969" t="str">
            <v>Previous gen price missing</v>
          </cell>
          <cell r="AC2969" t="str">
            <v/>
          </cell>
          <cell r="AD2969" t="e">
            <v>#N/A</v>
          </cell>
          <cell r="AF2969" t="str">
            <v/>
          </cell>
          <cell r="AL2969">
            <v>0</v>
          </cell>
          <cell r="AM2969" t="e">
            <v>#DIV/0!</v>
          </cell>
          <cell r="AN2969" t="str">
            <v/>
          </cell>
          <cell r="AO2969" t="e">
            <v>#VALUE!</v>
          </cell>
          <cell r="AP2969" t="e">
            <v>#VALUE!</v>
          </cell>
          <cell r="AS2969" t="e">
            <v>#DIV/0!</v>
          </cell>
          <cell r="AT2969">
            <v>0</v>
          </cell>
        </row>
        <row r="2970">
          <cell r="R2970" t="e">
            <v>#N/A</v>
          </cell>
          <cell r="S2970" t="e">
            <v>#N/A</v>
          </cell>
          <cell r="T2970" t="e">
            <v>#N/A</v>
          </cell>
          <cell r="U2970" t="e">
            <v>#N/A</v>
          </cell>
          <cell r="V2970" t="e">
            <v>#N/A</v>
          </cell>
          <cell r="Y2970" t="e">
            <v>#N/A</v>
          </cell>
          <cell r="AB2970" t="str">
            <v>Previous gen price missing</v>
          </cell>
          <cell r="AC2970" t="str">
            <v/>
          </cell>
          <cell r="AD2970" t="e">
            <v>#N/A</v>
          </cell>
          <cell r="AF2970" t="str">
            <v/>
          </cell>
          <cell r="AL2970">
            <v>0</v>
          </cell>
          <cell r="AM2970" t="e">
            <v>#DIV/0!</v>
          </cell>
          <cell r="AN2970" t="str">
            <v/>
          </cell>
          <cell r="AO2970" t="e">
            <v>#VALUE!</v>
          </cell>
          <cell r="AP2970" t="e">
            <v>#VALUE!</v>
          </cell>
          <cell r="AS2970" t="e">
            <v>#DIV/0!</v>
          </cell>
          <cell r="AT2970">
            <v>0</v>
          </cell>
        </row>
        <row r="2971">
          <cell r="R2971" t="e">
            <v>#N/A</v>
          </cell>
          <cell r="S2971" t="e">
            <v>#N/A</v>
          </cell>
          <cell r="T2971" t="e">
            <v>#N/A</v>
          </cell>
          <cell r="U2971" t="e">
            <v>#N/A</v>
          </cell>
          <cell r="V2971" t="e">
            <v>#N/A</v>
          </cell>
          <cell r="Y2971" t="e">
            <v>#N/A</v>
          </cell>
          <cell r="AB2971" t="str">
            <v>Previous gen price missing</v>
          </cell>
          <cell r="AC2971" t="str">
            <v/>
          </cell>
          <cell r="AD2971" t="e">
            <v>#N/A</v>
          </cell>
          <cell r="AF2971" t="str">
            <v/>
          </cell>
          <cell r="AL2971">
            <v>0</v>
          </cell>
          <cell r="AM2971" t="e">
            <v>#DIV/0!</v>
          </cell>
          <cell r="AN2971" t="str">
            <v/>
          </cell>
          <cell r="AO2971" t="e">
            <v>#VALUE!</v>
          </cell>
          <cell r="AP2971" t="e">
            <v>#VALUE!</v>
          </cell>
          <cell r="AS2971" t="e">
            <v>#DIV/0!</v>
          </cell>
          <cell r="AT2971">
            <v>0</v>
          </cell>
        </row>
        <row r="2972">
          <cell r="R2972" t="e">
            <v>#N/A</v>
          </cell>
          <cell r="S2972" t="e">
            <v>#N/A</v>
          </cell>
          <cell r="T2972" t="e">
            <v>#N/A</v>
          </cell>
          <cell r="U2972" t="e">
            <v>#N/A</v>
          </cell>
          <cell r="V2972" t="e">
            <v>#N/A</v>
          </cell>
          <cell r="Y2972" t="e">
            <v>#N/A</v>
          </cell>
          <cell r="AB2972" t="str">
            <v>Previous gen price missing</v>
          </cell>
          <cell r="AC2972" t="str">
            <v/>
          </cell>
          <cell r="AD2972" t="e">
            <v>#N/A</v>
          </cell>
          <cell r="AF2972" t="str">
            <v/>
          </cell>
          <cell r="AL2972">
            <v>0</v>
          </cell>
          <cell r="AM2972" t="e">
            <v>#DIV/0!</v>
          </cell>
          <cell r="AN2972" t="str">
            <v/>
          </cell>
          <cell r="AO2972" t="e">
            <v>#VALUE!</v>
          </cell>
          <cell r="AP2972" t="e">
            <v>#VALUE!</v>
          </cell>
          <cell r="AS2972" t="e">
            <v>#DIV/0!</v>
          </cell>
          <cell r="AT2972">
            <v>0</v>
          </cell>
        </row>
        <row r="2973">
          <cell r="R2973" t="e">
            <v>#N/A</v>
          </cell>
          <cell r="S2973" t="e">
            <v>#N/A</v>
          </cell>
          <cell r="T2973" t="e">
            <v>#N/A</v>
          </cell>
          <cell r="U2973" t="e">
            <v>#N/A</v>
          </cell>
          <cell r="V2973" t="e">
            <v>#N/A</v>
          </cell>
          <cell r="Y2973" t="e">
            <v>#N/A</v>
          </cell>
          <cell r="AB2973" t="str">
            <v>Previous gen price missing</v>
          </cell>
          <cell r="AC2973" t="str">
            <v/>
          </cell>
          <cell r="AD2973" t="e">
            <v>#N/A</v>
          </cell>
          <cell r="AF2973" t="str">
            <v/>
          </cell>
          <cell r="AL2973">
            <v>0</v>
          </cell>
          <cell r="AM2973" t="e">
            <v>#DIV/0!</v>
          </cell>
          <cell r="AN2973" t="str">
            <v/>
          </cell>
          <cell r="AO2973" t="e">
            <v>#VALUE!</v>
          </cell>
          <cell r="AP2973" t="e">
            <v>#VALUE!</v>
          </cell>
          <cell r="AS2973" t="e">
            <v>#DIV/0!</v>
          </cell>
          <cell r="AT2973">
            <v>0</v>
          </cell>
        </row>
        <row r="2974">
          <cell r="R2974" t="e">
            <v>#N/A</v>
          </cell>
          <cell r="S2974" t="e">
            <v>#N/A</v>
          </cell>
          <cell r="T2974" t="e">
            <v>#N/A</v>
          </cell>
          <cell r="U2974" t="e">
            <v>#N/A</v>
          </cell>
          <cell r="V2974" t="e">
            <v>#N/A</v>
          </cell>
          <cell r="Y2974" t="e">
            <v>#N/A</v>
          </cell>
          <cell r="AB2974" t="str">
            <v>Previous gen price missing</v>
          </cell>
          <cell r="AC2974" t="str">
            <v/>
          </cell>
          <cell r="AD2974" t="e">
            <v>#N/A</v>
          </cell>
          <cell r="AF2974" t="str">
            <v/>
          </cell>
          <cell r="AL2974">
            <v>0</v>
          </cell>
          <cell r="AM2974" t="e">
            <v>#DIV/0!</v>
          </cell>
          <cell r="AN2974" t="str">
            <v/>
          </cell>
          <cell r="AO2974" t="e">
            <v>#VALUE!</v>
          </cell>
          <cell r="AP2974" t="e">
            <v>#VALUE!</v>
          </cell>
          <cell r="AS2974" t="e">
            <v>#DIV/0!</v>
          </cell>
          <cell r="AT2974">
            <v>0</v>
          </cell>
        </row>
        <row r="2975">
          <cell r="R2975" t="e">
            <v>#N/A</v>
          </cell>
          <cell r="S2975" t="e">
            <v>#N/A</v>
          </cell>
          <cell r="T2975" t="e">
            <v>#N/A</v>
          </cell>
          <cell r="U2975" t="e">
            <v>#N/A</v>
          </cell>
          <cell r="V2975" t="e">
            <v>#N/A</v>
          </cell>
          <cell r="Y2975" t="e">
            <v>#N/A</v>
          </cell>
          <cell r="AB2975" t="str">
            <v>Previous gen price missing</v>
          </cell>
          <cell r="AC2975" t="str">
            <v/>
          </cell>
          <cell r="AD2975" t="e">
            <v>#N/A</v>
          </cell>
          <cell r="AF2975" t="str">
            <v/>
          </cell>
          <cell r="AL2975">
            <v>0</v>
          </cell>
          <cell r="AM2975" t="e">
            <v>#DIV/0!</v>
          </cell>
          <cell r="AN2975" t="str">
            <v/>
          </cell>
          <cell r="AO2975" t="e">
            <v>#VALUE!</v>
          </cell>
          <cell r="AP2975" t="e">
            <v>#VALUE!</v>
          </cell>
          <cell r="AS2975" t="e">
            <v>#DIV/0!</v>
          </cell>
          <cell r="AT2975">
            <v>0</v>
          </cell>
        </row>
        <row r="2976">
          <cell r="R2976" t="e">
            <v>#N/A</v>
          </cell>
          <cell r="S2976" t="e">
            <v>#N/A</v>
          </cell>
          <cell r="T2976" t="e">
            <v>#N/A</v>
          </cell>
          <cell r="U2976" t="e">
            <v>#N/A</v>
          </cell>
          <cell r="V2976" t="e">
            <v>#N/A</v>
          </cell>
          <cell r="Y2976" t="e">
            <v>#N/A</v>
          </cell>
          <cell r="AB2976" t="str">
            <v>Previous gen price missing</v>
          </cell>
          <cell r="AC2976" t="str">
            <v/>
          </cell>
          <cell r="AD2976" t="e">
            <v>#N/A</v>
          </cell>
          <cell r="AF2976" t="str">
            <v/>
          </cell>
          <cell r="AL2976">
            <v>0</v>
          </cell>
          <cell r="AM2976" t="e">
            <v>#DIV/0!</v>
          </cell>
          <cell r="AN2976" t="str">
            <v/>
          </cell>
          <cell r="AO2976" t="e">
            <v>#VALUE!</v>
          </cell>
          <cell r="AP2976" t="e">
            <v>#VALUE!</v>
          </cell>
          <cell r="AS2976" t="e">
            <v>#DIV/0!</v>
          </cell>
          <cell r="AT2976">
            <v>0</v>
          </cell>
        </row>
        <row r="2977">
          <cell r="R2977" t="e">
            <v>#N/A</v>
          </cell>
          <cell r="S2977" t="e">
            <v>#N/A</v>
          </cell>
          <cell r="T2977" t="e">
            <v>#N/A</v>
          </cell>
          <cell r="U2977" t="e">
            <v>#N/A</v>
          </cell>
          <cell r="V2977" t="e">
            <v>#N/A</v>
          </cell>
          <cell r="Y2977" t="e">
            <v>#N/A</v>
          </cell>
          <cell r="AB2977" t="str">
            <v>Previous gen price missing</v>
          </cell>
          <cell r="AC2977" t="str">
            <v/>
          </cell>
          <cell r="AD2977" t="e">
            <v>#N/A</v>
          </cell>
          <cell r="AF2977" t="str">
            <v/>
          </cell>
          <cell r="AL2977">
            <v>0</v>
          </cell>
          <cell r="AM2977" t="e">
            <v>#DIV/0!</v>
          </cell>
          <cell r="AN2977" t="str">
            <v/>
          </cell>
          <cell r="AO2977" t="e">
            <v>#VALUE!</v>
          </cell>
          <cell r="AP2977" t="e">
            <v>#VALUE!</v>
          </cell>
          <cell r="AS2977" t="e">
            <v>#DIV/0!</v>
          </cell>
          <cell r="AT2977">
            <v>0</v>
          </cell>
        </row>
        <row r="2978">
          <cell r="R2978" t="e">
            <v>#N/A</v>
          </cell>
          <cell r="S2978" t="e">
            <v>#N/A</v>
          </cell>
          <cell r="T2978" t="e">
            <v>#N/A</v>
          </cell>
          <cell r="U2978" t="e">
            <v>#N/A</v>
          </cell>
          <cell r="V2978" t="e">
            <v>#N/A</v>
          </cell>
          <cell r="Y2978" t="e">
            <v>#N/A</v>
          </cell>
          <cell r="AB2978" t="str">
            <v>Previous gen price missing</v>
          </cell>
          <cell r="AC2978" t="str">
            <v/>
          </cell>
          <cell r="AD2978" t="e">
            <v>#N/A</v>
          </cell>
          <cell r="AF2978" t="str">
            <v/>
          </cell>
          <cell r="AL2978">
            <v>0</v>
          </cell>
          <cell r="AM2978" t="e">
            <v>#DIV/0!</v>
          </cell>
          <cell r="AN2978" t="str">
            <v/>
          </cell>
          <cell r="AO2978" t="e">
            <v>#VALUE!</v>
          </cell>
          <cell r="AP2978" t="e">
            <v>#VALUE!</v>
          </cell>
          <cell r="AS2978" t="e">
            <v>#DIV/0!</v>
          </cell>
          <cell r="AT2978">
            <v>0</v>
          </cell>
        </row>
        <row r="2979">
          <cell r="R2979" t="e">
            <v>#N/A</v>
          </cell>
          <cell r="S2979" t="e">
            <v>#N/A</v>
          </cell>
          <cell r="T2979" t="e">
            <v>#N/A</v>
          </cell>
          <cell r="U2979" t="e">
            <v>#N/A</v>
          </cell>
          <cell r="V2979" t="e">
            <v>#N/A</v>
          </cell>
          <cell r="Y2979" t="e">
            <v>#N/A</v>
          </cell>
          <cell r="AB2979" t="str">
            <v>Previous gen price missing</v>
          </cell>
          <cell r="AC2979" t="str">
            <v/>
          </cell>
          <cell r="AD2979" t="e">
            <v>#N/A</v>
          </cell>
          <cell r="AF2979" t="str">
            <v/>
          </cell>
          <cell r="AL2979">
            <v>0</v>
          </cell>
          <cell r="AM2979" t="e">
            <v>#DIV/0!</v>
          </cell>
          <cell r="AN2979" t="str">
            <v/>
          </cell>
          <cell r="AO2979" t="e">
            <v>#VALUE!</v>
          </cell>
          <cell r="AP2979" t="e">
            <v>#VALUE!</v>
          </cell>
          <cell r="AS2979" t="e">
            <v>#DIV/0!</v>
          </cell>
          <cell r="AT2979">
            <v>0</v>
          </cell>
        </row>
        <row r="2980">
          <cell r="R2980" t="e">
            <v>#N/A</v>
          </cell>
          <cell r="S2980" t="e">
            <v>#N/A</v>
          </cell>
          <cell r="T2980" t="e">
            <v>#N/A</v>
          </cell>
          <cell r="U2980" t="e">
            <v>#N/A</v>
          </cell>
          <cell r="V2980" t="e">
            <v>#N/A</v>
          </cell>
          <cell r="Y2980" t="e">
            <v>#N/A</v>
          </cell>
          <cell r="AB2980" t="str">
            <v>Previous gen price missing</v>
          </cell>
          <cell r="AC2980" t="str">
            <v/>
          </cell>
          <cell r="AD2980" t="e">
            <v>#N/A</v>
          </cell>
          <cell r="AF2980" t="str">
            <v/>
          </cell>
          <cell r="AL2980">
            <v>0</v>
          </cell>
          <cell r="AM2980" t="e">
            <v>#DIV/0!</v>
          </cell>
          <cell r="AN2980" t="str">
            <v/>
          </cell>
          <cell r="AO2980" t="e">
            <v>#VALUE!</v>
          </cell>
          <cell r="AP2980" t="e">
            <v>#VALUE!</v>
          </cell>
          <cell r="AS2980" t="e">
            <v>#DIV/0!</v>
          </cell>
          <cell r="AT2980">
            <v>0</v>
          </cell>
        </row>
        <row r="2981">
          <cell r="R2981" t="e">
            <v>#N/A</v>
          </cell>
          <cell r="S2981" t="e">
            <v>#N/A</v>
          </cell>
          <cell r="T2981" t="e">
            <v>#N/A</v>
          </cell>
          <cell r="U2981" t="e">
            <v>#N/A</v>
          </cell>
          <cell r="V2981" t="e">
            <v>#N/A</v>
          </cell>
          <cell r="Y2981" t="e">
            <v>#N/A</v>
          </cell>
          <cell r="AB2981" t="str">
            <v>Previous gen price missing</v>
          </cell>
          <cell r="AC2981" t="str">
            <v/>
          </cell>
          <cell r="AD2981" t="e">
            <v>#N/A</v>
          </cell>
          <cell r="AF2981" t="str">
            <v/>
          </cell>
          <cell r="AL2981">
            <v>0</v>
          </cell>
          <cell r="AM2981" t="e">
            <v>#DIV/0!</v>
          </cell>
          <cell r="AN2981" t="str">
            <v/>
          </cell>
          <cell r="AO2981" t="e">
            <v>#VALUE!</v>
          </cell>
          <cell r="AP2981" t="e">
            <v>#VALUE!</v>
          </cell>
          <cell r="AS2981" t="e">
            <v>#DIV/0!</v>
          </cell>
          <cell r="AT2981">
            <v>0</v>
          </cell>
        </row>
        <row r="2982">
          <cell r="R2982" t="e">
            <v>#N/A</v>
          </cell>
          <cell r="S2982" t="e">
            <v>#N/A</v>
          </cell>
          <cell r="T2982" t="e">
            <v>#N/A</v>
          </cell>
          <cell r="U2982" t="e">
            <v>#N/A</v>
          </cell>
          <cell r="V2982" t="e">
            <v>#N/A</v>
          </cell>
          <cell r="Y2982" t="e">
            <v>#N/A</v>
          </cell>
          <cell r="AB2982" t="str">
            <v>Previous gen price missing</v>
          </cell>
          <cell r="AC2982" t="str">
            <v/>
          </cell>
          <cell r="AD2982" t="e">
            <v>#N/A</v>
          </cell>
          <cell r="AF2982" t="str">
            <v/>
          </cell>
          <cell r="AL2982">
            <v>0</v>
          </cell>
          <cell r="AM2982" t="e">
            <v>#DIV/0!</v>
          </cell>
          <cell r="AN2982" t="str">
            <v/>
          </cell>
          <cell r="AO2982" t="e">
            <v>#VALUE!</v>
          </cell>
          <cell r="AP2982" t="e">
            <v>#VALUE!</v>
          </cell>
          <cell r="AS2982" t="e">
            <v>#DIV/0!</v>
          </cell>
          <cell r="AT2982">
            <v>0</v>
          </cell>
        </row>
        <row r="2983">
          <cell r="R2983" t="e">
            <v>#N/A</v>
          </cell>
          <cell r="S2983" t="e">
            <v>#N/A</v>
          </cell>
          <cell r="T2983" t="e">
            <v>#N/A</v>
          </cell>
          <cell r="U2983" t="e">
            <v>#N/A</v>
          </cell>
          <cell r="V2983" t="e">
            <v>#N/A</v>
          </cell>
          <cell r="Y2983" t="e">
            <v>#N/A</v>
          </cell>
          <cell r="AB2983" t="str">
            <v>Previous gen price missing</v>
          </cell>
          <cell r="AC2983" t="str">
            <v/>
          </cell>
          <cell r="AD2983" t="e">
            <v>#N/A</v>
          </cell>
          <cell r="AF2983" t="str">
            <v/>
          </cell>
          <cell r="AL2983">
            <v>0</v>
          </cell>
          <cell r="AM2983" t="e">
            <v>#DIV/0!</v>
          </cell>
          <cell r="AN2983" t="str">
            <v/>
          </cell>
          <cell r="AO2983" t="e">
            <v>#VALUE!</v>
          </cell>
          <cell r="AP2983" t="e">
            <v>#VALUE!</v>
          </cell>
          <cell r="AS2983" t="e">
            <v>#DIV/0!</v>
          </cell>
          <cell r="AT2983">
            <v>0</v>
          </cell>
        </row>
        <row r="2984">
          <cell r="R2984" t="e">
            <v>#N/A</v>
          </cell>
          <cell r="S2984" t="e">
            <v>#N/A</v>
          </cell>
          <cell r="T2984" t="e">
            <v>#N/A</v>
          </cell>
          <cell r="U2984" t="e">
            <v>#N/A</v>
          </cell>
          <cell r="V2984" t="e">
            <v>#N/A</v>
          </cell>
          <cell r="Y2984" t="e">
            <v>#N/A</v>
          </cell>
          <cell r="AB2984" t="str">
            <v>Previous gen price missing</v>
          </cell>
          <cell r="AC2984" t="str">
            <v/>
          </cell>
          <cell r="AD2984" t="e">
            <v>#N/A</v>
          </cell>
          <cell r="AF2984" t="str">
            <v/>
          </cell>
          <cell r="AL2984">
            <v>0</v>
          </cell>
          <cell r="AM2984" t="e">
            <v>#DIV/0!</v>
          </cell>
          <cell r="AN2984" t="str">
            <v/>
          </cell>
          <cell r="AO2984" t="e">
            <v>#VALUE!</v>
          </cell>
          <cell r="AP2984" t="e">
            <v>#VALUE!</v>
          </cell>
          <cell r="AS2984" t="e">
            <v>#DIV/0!</v>
          </cell>
          <cell r="AT2984">
            <v>0</v>
          </cell>
        </row>
        <row r="2985">
          <cell r="R2985" t="e">
            <v>#N/A</v>
          </cell>
          <cell r="S2985" t="e">
            <v>#N/A</v>
          </cell>
          <cell r="T2985" t="e">
            <v>#N/A</v>
          </cell>
          <cell r="U2985" t="e">
            <v>#N/A</v>
          </cell>
          <cell r="V2985" t="e">
            <v>#N/A</v>
          </cell>
          <cell r="Y2985" t="e">
            <v>#N/A</v>
          </cell>
          <cell r="AB2985" t="str">
            <v>Previous gen price missing</v>
          </cell>
          <cell r="AC2985" t="str">
            <v/>
          </cell>
          <cell r="AD2985" t="e">
            <v>#N/A</v>
          </cell>
          <cell r="AF2985" t="str">
            <v/>
          </cell>
          <cell r="AL2985">
            <v>0</v>
          </cell>
          <cell r="AM2985" t="e">
            <v>#DIV/0!</v>
          </cell>
          <cell r="AN2985" t="str">
            <v/>
          </cell>
          <cell r="AO2985" t="e">
            <v>#VALUE!</v>
          </cell>
          <cell r="AP2985" t="e">
            <v>#VALUE!</v>
          </cell>
          <cell r="AS2985" t="e">
            <v>#DIV/0!</v>
          </cell>
          <cell r="AT2985">
            <v>0</v>
          </cell>
        </row>
        <row r="2986">
          <cell r="R2986" t="e">
            <v>#N/A</v>
          </cell>
          <cell r="S2986" t="e">
            <v>#N/A</v>
          </cell>
          <cell r="T2986" t="e">
            <v>#N/A</v>
          </cell>
          <cell r="U2986" t="e">
            <v>#N/A</v>
          </cell>
          <cell r="V2986" t="e">
            <v>#N/A</v>
          </cell>
          <cell r="Y2986" t="e">
            <v>#N/A</v>
          </cell>
          <cell r="AB2986" t="str">
            <v>Previous gen price missing</v>
          </cell>
          <cell r="AC2986" t="str">
            <v/>
          </cell>
          <cell r="AD2986" t="e">
            <v>#N/A</v>
          </cell>
          <cell r="AF2986" t="str">
            <v/>
          </cell>
          <cell r="AL2986">
            <v>0</v>
          </cell>
          <cell r="AM2986" t="e">
            <v>#DIV/0!</v>
          </cell>
          <cell r="AN2986" t="str">
            <v/>
          </cell>
          <cell r="AO2986" t="e">
            <v>#VALUE!</v>
          </cell>
          <cell r="AP2986" t="e">
            <v>#VALUE!</v>
          </cell>
          <cell r="AS2986" t="e">
            <v>#DIV/0!</v>
          </cell>
          <cell r="AT2986">
            <v>0</v>
          </cell>
        </row>
        <row r="2987">
          <cell r="R2987" t="e">
            <v>#N/A</v>
          </cell>
          <cell r="S2987" t="e">
            <v>#N/A</v>
          </cell>
          <cell r="T2987" t="e">
            <v>#N/A</v>
          </cell>
          <cell r="U2987" t="e">
            <v>#N/A</v>
          </cell>
          <cell r="V2987" t="e">
            <v>#N/A</v>
          </cell>
          <cell r="Y2987" t="e">
            <v>#N/A</v>
          </cell>
          <cell r="AB2987" t="str">
            <v>Previous gen price missing</v>
          </cell>
          <cell r="AC2987" t="str">
            <v/>
          </cell>
          <cell r="AD2987" t="e">
            <v>#N/A</v>
          </cell>
          <cell r="AF2987" t="str">
            <v/>
          </cell>
          <cell r="AL2987">
            <v>0</v>
          </cell>
          <cell r="AM2987" t="e">
            <v>#DIV/0!</v>
          </cell>
          <cell r="AN2987" t="str">
            <v/>
          </cell>
          <cell r="AO2987" t="e">
            <v>#VALUE!</v>
          </cell>
          <cell r="AP2987" t="e">
            <v>#VALUE!</v>
          </cell>
          <cell r="AS2987" t="e">
            <v>#DIV/0!</v>
          </cell>
          <cell r="AT2987">
            <v>0</v>
          </cell>
        </row>
        <row r="2988">
          <cell r="R2988" t="e">
            <v>#N/A</v>
          </cell>
          <cell r="S2988" t="e">
            <v>#N/A</v>
          </cell>
          <cell r="T2988" t="e">
            <v>#N/A</v>
          </cell>
          <cell r="U2988" t="e">
            <v>#N/A</v>
          </cell>
          <cell r="V2988" t="e">
            <v>#N/A</v>
          </cell>
          <cell r="Y2988" t="e">
            <v>#N/A</v>
          </cell>
          <cell r="AB2988" t="str">
            <v>Previous gen price missing</v>
          </cell>
          <cell r="AC2988" t="str">
            <v/>
          </cell>
          <cell r="AD2988" t="e">
            <v>#N/A</v>
          </cell>
          <cell r="AF2988" t="str">
            <v/>
          </cell>
          <cell r="AL2988">
            <v>0</v>
          </cell>
          <cell r="AM2988" t="e">
            <v>#DIV/0!</v>
          </cell>
          <cell r="AN2988" t="str">
            <v/>
          </cell>
          <cell r="AO2988" t="e">
            <v>#VALUE!</v>
          </cell>
          <cell r="AP2988" t="e">
            <v>#VALUE!</v>
          </cell>
          <cell r="AS2988" t="e">
            <v>#DIV/0!</v>
          </cell>
          <cell r="AT2988">
            <v>0</v>
          </cell>
        </row>
        <row r="2989">
          <cell r="R2989" t="e">
            <v>#N/A</v>
          </cell>
          <cell r="S2989" t="e">
            <v>#N/A</v>
          </cell>
          <cell r="T2989" t="e">
            <v>#N/A</v>
          </cell>
          <cell r="U2989" t="e">
            <v>#N/A</v>
          </cell>
          <cell r="V2989" t="e">
            <v>#N/A</v>
          </cell>
          <cell r="Y2989" t="e">
            <v>#N/A</v>
          </cell>
          <cell r="AB2989" t="str">
            <v>Previous gen price missing</v>
          </cell>
          <cell r="AC2989" t="str">
            <v/>
          </cell>
          <cell r="AD2989" t="e">
            <v>#N/A</v>
          </cell>
          <cell r="AF2989" t="str">
            <v/>
          </cell>
          <cell r="AL2989">
            <v>0</v>
          </cell>
          <cell r="AM2989" t="e">
            <v>#DIV/0!</v>
          </cell>
          <cell r="AN2989" t="str">
            <v/>
          </cell>
          <cell r="AO2989" t="e">
            <v>#VALUE!</v>
          </cell>
          <cell r="AP2989" t="e">
            <v>#VALUE!</v>
          </cell>
          <cell r="AS2989" t="e">
            <v>#DIV/0!</v>
          </cell>
          <cell r="AT2989">
            <v>0</v>
          </cell>
        </row>
        <row r="2990">
          <cell r="R2990" t="e">
            <v>#N/A</v>
          </cell>
          <cell r="S2990" t="e">
            <v>#N/A</v>
          </cell>
          <cell r="T2990" t="e">
            <v>#N/A</v>
          </cell>
          <cell r="U2990" t="e">
            <v>#N/A</v>
          </cell>
          <cell r="V2990" t="e">
            <v>#N/A</v>
          </cell>
          <cell r="Y2990" t="e">
            <v>#N/A</v>
          </cell>
          <cell r="AB2990" t="str">
            <v>Previous gen price missing</v>
          </cell>
          <cell r="AC2990" t="str">
            <v/>
          </cell>
          <cell r="AD2990" t="e">
            <v>#N/A</v>
          </cell>
          <cell r="AF2990" t="str">
            <v/>
          </cell>
          <cell r="AL2990">
            <v>0</v>
          </cell>
          <cell r="AM2990" t="e">
            <v>#DIV/0!</v>
          </cell>
          <cell r="AN2990" t="str">
            <v/>
          </cell>
          <cell r="AO2990" t="e">
            <v>#VALUE!</v>
          </cell>
          <cell r="AP2990" t="e">
            <v>#VALUE!</v>
          </cell>
          <cell r="AS2990" t="e">
            <v>#DIV/0!</v>
          </cell>
          <cell r="AT2990">
            <v>0</v>
          </cell>
        </row>
        <row r="2991">
          <cell r="R2991" t="e">
            <v>#N/A</v>
          </cell>
          <cell r="S2991" t="e">
            <v>#N/A</v>
          </cell>
          <cell r="T2991" t="e">
            <v>#N/A</v>
          </cell>
          <cell r="U2991" t="e">
            <v>#N/A</v>
          </cell>
          <cell r="V2991" t="e">
            <v>#N/A</v>
          </cell>
          <cell r="Y2991" t="e">
            <v>#N/A</v>
          </cell>
          <cell r="AB2991" t="str">
            <v>Previous gen price missing</v>
          </cell>
          <cell r="AC2991" t="str">
            <v/>
          </cell>
          <cell r="AD2991" t="e">
            <v>#N/A</v>
          </cell>
          <cell r="AF2991" t="str">
            <v/>
          </cell>
          <cell r="AL2991">
            <v>0</v>
          </cell>
          <cell r="AM2991" t="e">
            <v>#DIV/0!</v>
          </cell>
          <cell r="AN2991" t="str">
            <v/>
          </cell>
          <cell r="AO2991" t="e">
            <v>#VALUE!</v>
          </cell>
          <cell r="AP2991" t="e">
            <v>#VALUE!</v>
          </cell>
          <cell r="AS2991" t="e">
            <v>#DIV/0!</v>
          </cell>
          <cell r="AT2991">
            <v>0</v>
          </cell>
        </row>
        <row r="2992">
          <cell r="R2992" t="e">
            <v>#N/A</v>
          </cell>
          <cell r="S2992" t="e">
            <v>#N/A</v>
          </cell>
          <cell r="T2992" t="e">
            <v>#N/A</v>
          </cell>
          <cell r="U2992" t="e">
            <v>#N/A</v>
          </cell>
          <cell r="V2992" t="e">
            <v>#N/A</v>
          </cell>
          <cell r="Y2992" t="e">
            <v>#N/A</v>
          </cell>
          <cell r="AB2992" t="str">
            <v>Previous gen price missing</v>
          </cell>
          <cell r="AC2992" t="str">
            <v/>
          </cell>
          <cell r="AD2992" t="e">
            <v>#N/A</v>
          </cell>
          <cell r="AF2992" t="str">
            <v/>
          </cell>
          <cell r="AL2992">
            <v>0</v>
          </cell>
          <cell r="AM2992" t="e">
            <v>#DIV/0!</v>
          </cell>
          <cell r="AN2992" t="str">
            <v/>
          </cell>
          <cell r="AO2992" t="e">
            <v>#VALUE!</v>
          </cell>
          <cell r="AP2992" t="e">
            <v>#VALUE!</v>
          </cell>
          <cell r="AS2992" t="e">
            <v>#DIV/0!</v>
          </cell>
          <cell r="AT2992">
            <v>0</v>
          </cell>
        </row>
        <row r="2993">
          <cell r="R2993" t="e">
            <v>#N/A</v>
          </cell>
          <cell r="S2993" t="e">
            <v>#N/A</v>
          </cell>
          <cell r="T2993" t="e">
            <v>#N/A</v>
          </cell>
          <cell r="U2993" t="e">
            <v>#N/A</v>
          </cell>
          <cell r="V2993" t="e">
            <v>#N/A</v>
          </cell>
          <cell r="Y2993" t="e">
            <v>#N/A</v>
          </cell>
          <cell r="AB2993" t="str">
            <v>Previous gen price missing</v>
          </cell>
          <cell r="AC2993" t="str">
            <v/>
          </cell>
          <cell r="AD2993" t="e">
            <v>#N/A</v>
          </cell>
          <cell r="AF2993" t="str">
            <v/>
          </cell>
          <cell r="AL2993">
            <v>0</v>
          </cell>
          <cell r="AM2993" t="e">
            <v>#DIV/0!</v>
          </cell>
          <cell r="AN2993" t="str">
            <v/>
          </cell>
          <cell r="AO2993" t="e">
            <v>#VALUE!</v>
          </cell>
          <cell r="AP2993" t="e">
            <v>#VALUE!</v>
          </cell>
          <cell r="AS2993" t="e">
            <v>#DIV/0!</v>
          </cell>
          <cell r="AT2993">
            <v>0</v>
          </cell>
        </row>
        <row r="2994">
          <cell r="R2994" t="e">
            <v>#N/A</v>
          </cell>
          <cell r="S2994" t="e">
            <v>#N/A</v>
          </cell>
          <cell r="T2994" t="e">
            <v>#N/A</v>
          </cell>
          <cell r="U2994" t="e">
            <v>#N/A</v>
          </cell>
          <cell r="V2994" t="e">
            <v>#N/A</v>
          </cell>
          <cell r="Y2994" t="e">
            <v>#N/A</v>
          </cell>
          <cell r="AB2994" t="str">
            <v>Previous gen price missing</v>
          </cell>
          <cell r="AC2994" t="str">
            <v/>
          </cell>
          <cell r="AD2994" t="e">
            <v>#N/A</v>
          </cell>
          <cell r="AF2994" t="str">
            <v/>
          </cell>
          <cell r="AL2994">
            <v>0</v>
          </cell>
          <cell r="AM2994" t="e">
            <v>#DIV/0!</v>
          </cell>
          <cell r="AN2994" t="str">
            <v/>
          </cell>
          <cell r="AO2994" t="e">
            <v>#VALUE!</v>
          </cell>
          <cell r="AP2994" t="e">
            <v>#VALUE!</v>
          </cell>
          <cell r="AS2994" t="e">
            <v>#DIV/0!</v>
          </cell>
          <cell r="AT2994">
            <v>0</v>
          </cell>
        </row>
        <row r="2995">
          <cell r="R2995" t="e">
            <v>#N/A</v>
          </cell>
          <cell r="S2995" t="e">
            <v>#N/A</v>
          </cell>
          <cell r="T2995" t="e">
            <v>#N/A</v>
          </cell>
          <cell r="U2995" t="e">
            <v>#N/A</v>
          </cell>
          <cell r="V2995" t="e">
            <v>#N/A</v>
          </cell>
          <cell r="Y2995" t="e">
            <v>#N/A</v>
          </cell>
          <cell r="AB2995" t="str">
            <v>Previous gen price missing</v>
          </cell>
          <cell r="AC2995" t="str">
            <v/>
          </cell>
          <cell r="AD2995" t="e">
            <v>#N/A</v>
          </cell>
          <cell r="AF2995" t="str">
            <v/>
          </cell>
          <cell r="AL2995">
            <v>0</v>
          </cell>
          <cell r="AM2995" t="e">
            <v>#DIV/0!</v>
          </cell>
          <cell r="AN2995" t="str">
            <v/>
          </cell>
          <cell r="AO2995" t="e">
            <v>#VALUE!</v>
          </cell>
          <cell r="AP2995" t="e">
            <v>#VALUE!</v>
          </cell>
          <cell r="AS2995" t="e">
            <v>#DIV/0!</v>
          </cell>
          <cell r="AT2995">
            <v>0</v>
          </cell>
        </row>
        <row r="2996">
          <cell r="R2996" t="e">
            <v>#N/A</v>
          </cell>
          <cell r="S2996" t="e">
            <v>#N/A</v>
          </cell>
          <cell r="T2996" t="e">
            <v>#N/A</v>
          </cell>
          <cell r="U2996" t="e">
            <v>#N/A</v>
          </cell>
          <cell r="V2996" t="e">
            <v>#N/A</v>
          </cell>
          <cell r="Y2996" t="e">
            <v>#N/A</v>
          </cell>
          <cell r="AB2996" t="str">
            <v>Previous gen price missing</v>
          </cell>
          <cell r="AC2996" t="str">
            <v/>
          </cell>
          <cell r="AD2996" t="e">
            <v>#N/A</v>
          </cell>
          <cell r="AF2996" t="str">
            <v/>
          </cell>
          <cell r="AL2996">
            <v>0</v>
          </cell>
          <cell r="AM2996" t="e">
            <v>#DIV/0!</v>
          </cell>
          <cell r="AN2996" t="str">
            <v/>
          </cell>
          <cell r="AO2996" t="e">
            <v>#VALUE!</v>
          </cell>
          <cell r="AP2996" t="e">
            <v>#VALUE!</v>
          </cell>
          <cell r="AS2996" t="e">
            <v>#DIV/0!</v>
          </cell>
          <cell r="AT2996">
            <v>0</v>
          </cell>
        </row>
        <row r="2997">
          <cell r="R2997" t="e">
            <v>#N/A</v>
          </cell>
          <cell r="S2997" t="e">
            <v>#N/A</v>
          </cell>
          <cell r="T2997" t="e">
            <v>#N/A</v>
          </cell>
          <cell r="U2997" t="e">
            <v>#N/A</v>
          </cell>
          <cell r="V2997" t="e">
            <v>#N/A</v>
          </cell>
          <cell r="Y2997" t="e">
            <v>#N/A</v>
          </cell>
          <cell r="AB2997" t="str">
            <v>Previous gen price missing</v>
          </cell>
          <cell r="AC2997" t="str">
            <v/>
          </cell>
          <cell r="AD2997" t="e">
            <v>#N/A</v>
          </cell>
          <cell r="AF2997" t="str">
            <v/>
          </cell>
          <cell r="AL2997">
            <v>0</v>
          </cell>
          <cell r="AM2997" t="e">
            <v>#DIV/0!</v>
          </cell>
          <cell r="AN2997" t="str">
            <v/>
          </cell>
          <cell r="AO2997" t="e">
            <v>#VALUE!</v>
          </cell>
          <cell r="AP2997" t="e">
            <v>#VALUE!</v>
          </cell>
          <cell r="AS2997" t="e">
            <v>#DIV/0!</v>
          </cell>
          <cell r="AT2997">
            <v>0</v>
          </cell>
        </row>
        <row r="2998">
          <cell r="R2998" t="e">
            <v>#N/A</v>
          </cell>
          <cell r="S2998" t="e">
            <v>#N/A</v>
          </cell>
          <cell r="T2998" t="e">
            <v>#N/A</v>
          </cell>
          <cell r="U2998" t="e">
            <v>#N/A</v>
          </cell>
          <cell r="V2998" t="e">
            <v>#N/A</v>
          </cell>
          <cell r="Y2998" t="e">
            <v>#N/A</v>
          </cell>
          <cell r="AB2998" t="str">
            <v>Previous gen price missing</v>
          </cell>
          <cell r="AC2998" t="str">
            <v/>
          </cell>
          <cell r="AD2998" t="e">
            <v>#N/A</v>
          </cell>
          <cell r="AF2998" t="str">
            <v/>
          </cell>
          <cell r="AL2998">
            <v>0</v>
          </cell>
          <cell r="AM2998" t="e">
            <v>#DIV/0!</v>
          </cell>
          <cell r="AN2998" t="str">
            <v/>
          </cell>
          <cell r="AO2998" t="e">
            <v>#VALUE!</v>
          </cell>
          <cell r="AP2998" t="e">
            <v>#VALUE!</v>
          </cell>
          <cell r="AS2998" t="e">
            <v>#DIV/0!</v>
          </cell>
          <cell r="AT2998">
            <v>0</v>
          </cell>
        </row>
        <row r="2999">
          <cell r="R2999" t="e">
            <v>#N/A</v>
          </cell>
          <cell r="S2999" t="e">
            <v>#N/A</v>
          </cell>
          <cell r="T2999" t="e">
            <v>#N/A</v>
          </cell>
          <cell r="U2999" t="e">
            <v>#N/A</v>
          </cell>
          <cell r="V2999" t="e">
            <v>#N/A</v>
          </cell>
          <cell r="Y2999" t="e">
            <v>#N/A</v>
          </cell>
          <cell r="AB2999" t="str">
            <v>Previous gen price missing</v>
          </cell>
          <cell r="AC2999" t="str">
            <v/>
          </cell>
          <cell r="AD2999" t="e">
            <v>#N/A</v>
          </cell>
          <cell r="AF2999" t="str">
            <v/>
          </cell>
          <cell r="AL2999">
            <v>0</v>
          </cell>
          <cell r="AM2999" t="e">
            <v>#DIV/0!</v>
          </cell>
          <cell r="AN2999" t="str">
            <v/>
          </cell>
          <cell r="AO2999" t="e">
            <v>#VALUE!</v>
          </cell>
          <cell r="AP2999" t="e">
            <v>#VALUE!</v>
          </cell>
          <cell r="AS2999" t="e">
            <v>#DIV/0!</v>
          </cell>
          <cell r="AT2999">
            <v>0</v>
          </cell>
        </row>
        <row r="3000">
          <cell r="R3000" t="e">
            <v>#N/A</v>
          </cell>
          <cell r="S3000" t="e">
            <v>#N/A</v>
          </cell>
          <cell r="T3000" t="e">
            <v>#N/A</v>
          </cell>
          <cell r="U3000" t="e">
            <v>#N/A</v>
          </cell>
          <cell r="V3000" t="e">
            <v>#N/A</v>
          </cell>
          <cell r="Y3000" t="e">
            <v>#N/A</v>
          </cell>
          <cell r="AB3000" t="str">
            <v>Previous gen price missing</v>
          </cell>
          <cell r="AC3000" t="str">
            <v/>
          </cell>
          <cell r="AD3000" t="e">
            <v>#N/A</v>
          </cell>
          <cell r="AF3000" t="str">
            <v/>
          </cell>
          <cell r="AL3000">
            <v>0</v>
          </cell>
          <cell r="AM3000" t="e">
            <v>#DIV/0!</v>
          </cell>
          <cell r="AN3000" t="str">
            <v/>
          </cell>
          <cell r="AO3000" t="e">
            <v>#VALUE!</v>
          </cell>
          <cell r="AP3000" t="e">
            <v>#VALUE!</v>
          </cell>
          <cell r="AS3000" t="e">
            <v>#DIV/0!</v>
          </cell>
          <cell r="AT3000">
            <v>0</v>
          </cell>
        </row>
        <row r="3001">
          <cell r="R3001" t="e">
            <v>#N/A</v>
          </cell>
          <cell r="S3001" t="e">
            <v>#N/A</v>
          </cell>
          <cell r="T3001" t="e">
            <v>#N/A</v>
          </cell>
          <cell r="U3001" t="e">
            <v>#N/A</v>
          </cell>
          <cell r="V3001" t="e">
            <v>#N/A</v>
          </cell>
          <cell r="Y3001" t="e">
            <v>#N/A</v>
          </cell>
          <cell r="AB3001" t="str">
            <v>Previous gen price missing</v>
          </cell>
          <cell r="AC3001" t="str">
            <v/>
          </cell>
          <cell r="AD3001" t="e">
            <v>#N/A</v>
          </cell>
          <cell r="AF3001" t="str">
            <v/>
          </cell>
          <cell r="AL3001">
            <v>0</v>
          </cell>
          <cell r="AM3001" t="e">
            <v>#DIV/0!</v>
          </cell>
          <cell r="AN3001" t="str">
            <v/>
          </cell>
          <cell r="AO3001" t="e">
            <v>#VALUE!</v>
          </cell>
          <cell r="AP3001" t="e">
            <v>#VALUE!</v>
          </cell>
          <cell r="AS3001" t="e">
            <v>#DIV/0!</v>
          </cell>
          <cell r="AT3001">
            <v>0</v>
          </cell>
        </row>
        <row r="3002">
          <cell r="R3002" t="e">
            <v>#N/A</v>
          </cell>
          <cell r="S3002" t="e">
            <v>#N/A</v>
          </cell>
          <cell r="T3002" t="e">
            <v>#N/A</v>
          </cell>
          <cell r="U3002" t="e">
            <v>#N/A</v>
          </cell>
          <cell r="V3002" t="e">
            <v>#N/A</v>
          </cell>
          <cell r="Y3002" t="e">
            <v>#N/A</v>
          </cell>
          <cell r="AB3002" t="str">
            <v>Previous gen price missing</v>
          </cell>
          <cell r="AC3002" t="str">
            <v/>
          </cell>
          <cell r="AD3002" t="e">
            <v>#N/A</v>
          </cell>
          <cell r="AF3002" t="str">
            <v/>
          </cell>
          <cell r="AL3002">
            <v>0</v>
          </cell>
          <cell r="AM3002" t="e">
            <v>#DIV/0!</v>
          </cell>
          <cell r="AN3002" t="str">
            <v/>
          </cell>
          <cell r="AO3002" t="e">
            <v>#VALUE!</v>
          </cell>
          <cell r="AP3002" t="e">
            <v>#VALUE!</v>
          </cell>
          <cell r="AS3002" t="e">
            <v>#DIV/0!</v>
          </cell>
          <cell r="AT3002">
            <v>0</v>
          </cell>
        </row>
        <row r="3003">
          <cell r="R3003" t="e">
            <v>#N/A</v>
          </cell>
          <cell r="S3003" t="e">
            <v>#N/A</v>
          </cell>
          <cell r="T3003" t="e">
            <v>#N/A</v>
          </cell>
          <cell r="U3003" t="e">
            <v>#N/A</v>
          </cell>
          <cell r="V3003" t="e">
            <v>#N/A</v>
          </cell>
          <cell r="Y3003" t="e">
            <v>#N/A</v>
          </cell>
          <cell r="AB3003" t="str">
            <v>Previous gen price missing</v>
          </cell>
          <cell r="AC3003" t="str">
            <v/>
          </cell>
          <cell r="AD3003" t="e">
            <v>#N/A</v>
          </cell>
          <cell r="AF3003" t="str">
            <v/>
          </cell>
          <cell r="AL3003">
            <v>0</v>
          </cell>
          <cell r="AM3003" t="e">
            <v>#DIV/0!</v>
          </cell>
          <cell r="AN3003" t="str">
            <v/>
          </cell>
          <cell r="AO3003" t="e">
            <v>#VALUE!</v>
          </cell>
          <cell r="AP3003" t="e">
            <v>#VALUE!</v>
          </cell>
          <cell r="AS3003" t="e">
            <v>#DIV/0!</v>
          </cell>
          <cell r="AT3003">
            <v>0</v>
          </cell>
        </row>
        <row r="3004">
          <cell r="R3004" t="e">
            <v>#N/A</v>
          </cell>
          <cell r="S3004" t="e">
            <v>#N/A</v>
          </cell>
          <cell r="T3004" t="e">
            <v>#N/A</v>
          </cell>
          <cell r="U3004" t="e">
            <v>#N/A</v>
          </cell>
          <cell r="V3004" t="e">
            <v>#N/A</v>
          </cell>
          <cell r="Y3004" t="e">
            <v>#N/A</v>
          </cell>
          <cell r="AB3004" t="str">
            <v>Previous gen price missing</v>
          </cell>
          <cell r="AC3004" t="str">
            <v/>
          </cell>
          <cell r="AD3004" t="e">
            <v>#N/A</v>
          </cell>
          <cell r="AF3004" t="str">
            <v/>
          </cell>
          <cell r="AL3004">
            <v>0</v>
          </cell>
          <cell r="AM3004" t="e">
            <v>#DIV/0!</v>
          </cell>
          <cell r="AN3004" t="str">
            <v/>
          </cell>
          <cell r="AO3004" t="e">
            <v>#VALUE!</v>
          </cell>
          <cell r="AP3004" t="e">
            <v>#VALUE!</v>
          </cell>
          <cell r="AS3004" t="e">
            <v>#DIV/0!</v>
          </cell>
          <cell r="AT3004">
            <v>0</v>
          </cell>
        </row>
        <row r="3005">
          <cell r="R3005" t="e">
            <v>#N/A</v>
          </cell>
          <cell r="S3005" t="e">
            <v>#N/A</v>
          </cell>
          <cell r="T3005" t="e">
            <v>#N/A</v>
          </cell>
          <cell r="U3005" t="e">
            <v>#N/A</v>
          </cell>
          <cell r="V3005" t="e">
            <v>#N/A</v>
          </cell>
          <cell r="Y3005" t="e">
            <v>#N/A</v>
          </cell>
          <cell r="AB3005" t="str">
            <v>Previous gen price missing</v>
          </cell>
          <cell r="AC3005" t="str">
            <v/>
          </cell>
          <cell r="AD3005" t="e">
            <v>#N/A</v>
          </cell>
          <cell r="AF3005" t="str">
            <v/>
          </cell>
          <cell r="AL3005">
            <v>0</v>
          </cell>
          <cell r="AM3005" t="e">
            <v>#DIV/0!</v>
          </cell>
          <cell r="AN3005" t="str">
            <v/>
          </cell>
          <cell r="AO3005" t="e">
            <v>#VALUE!</v>
          </cell>
          <cell r="AP3005" t="e">
            <v>#VALUE!</v>
          </cell>
          <cell r="AS3005" t="e">
            <v>#DIV/0!</v>
          </cell>
          <cell r="AT3005">
            <v>0</v>
          </cell>
        </row>
        <row r="3006">
          <cell r="R3006" t="e">
            <v>#N/A</v>
          </cell>
          <cell r="S3006" t="e">
            <v>#N/A</v>
          </cell>
          <cell r="T3006" t="e">
            <v>#N/A</v>
          </cell>
          <cell r="U3006" t="e">
            <v>#N/A</v>
          </cell>
          <cell r="V3006" t="e">
            <v>#N/A</v>
          </cell>
          <cell r="Y3006" t="e">
            <v>#N/A</v>
          </cell>
          <cell r="AB3006" t="str">
            <v>Previous gen price missing</v>
          </cell>
          <cell r="AC3006" t="str">
            <v/>
          </cell>
          <cell r="AD3006" t="e">
            <v>#N/A</v>
          </cell>
          <cell r="AF3006" t="str">
            <v/>
          </cell>
          <cell r="AL3006">
            <v>0</v>
          </cell>
          <cell r="AM3006" t="e">
            <v>#DIV/0!</v>
          </cell>
          <cell r="AN3006" t="str">
            <v/>
          </cell>
          <cell r="AO3006" t="e">
            <v>#VALUE!</v>
          </cell>
          <cell r="AP3006" t="e">
            <v>#VALUE!</v>
          </cell>
          <cell r="AS3006" t="e">
            <v>#DIV/0!</v>
          </cell>
          <cell r="AT3006">
            <v>0</v>
          </cell>
        </row>
        <row r="3007">
          <cell r="R3007" t="e">
            <v>#N/A</v>
          </cell>
          <cell r="S3007" t="e">
            <v>#N/A</v>
          </cell>
          <cell r="T3007" t="e">
            <v>#N/A</v>
          </cell>
          <cell r="U3007" t="e">
            <v>#N/A</v>
          </cell>
          <cell r="V3007" t="e">
            <v>#N/A</v>
          </cell>
          <cell r="Y3007" t="e">
            <v>#N/A</v>
          </cell>
          <cell r="AB3007" t="str">
            <v>Previous gen price missing</v>
          </cell>
          <cell r="AC3007" t="str">
            <v/>
          </cell>
          <cell r="AD3007" t="e">
            <v>#N/A</v>
          </cell>
          <cell r="AF3007" t="str">
            <v/>
          </cell>
          <cell r="AL3007">
            <v>0</v>
          </cell>
          <cell r="AM3007" t="e">
            <v>#DIV/0!</v>
          </cell>
          <cell r="AN3007" t="str">
            <v/>
          </cell>
          <cell r="AO3007" t="e">
            <v>#VALUE!</v>
          </cell>
          <cell r="AP3007" t="e">
            <v>#VALUE!</v>
          </cell>
          <cell r="AS3007" t="e">
            <v>#DIV/0!</v>
          </cell>
          <cell r="AT3007">
            <v>0</v>
          </cell>
        </row>
        <row r="3008">
          <cell r="R3008" t="e">
            <v>#N/A</v>
          </cell>
          <cell r="S3008" t="e">
            <v>#N/A</v>
          </cell>
          <cell r="T3008" t="e">
            <v>#N/A</v>
          </cell>
          <cell r="U3008" t="e">
            <v>#N/A</v>
          </cell>
          <cell r="V3008" t="e">
            <v>#N/A</v>
          </cell>
          <cell r="Y3008" t="e">
            <v>#N/A</v>
          </cell>
          <cell r="AB3008" t="str">
            <v>Previous gen price missing</v>
          </cell>
          <cell r="AC3008" t="str">
            <v/>
          </cell>
          <cell r="AD3008" t="e">
            <v>#N/A</v>
          </cell>
          <cell r="AF3008" t="str">
            <v/>
          </cell>
          <cell r="AL3008">
            <v>0</v>
          </cell>
          <cell r="AM3008" t="e">
            <v>#DIV/0!</v>
          </cell>
          <cell r="AN3008" t="str">
            <v/>
          </cell>
          <cell r="AO3008" t="e">
            <v>#VALUE!</v>
          </cell>
          <cell r="AP3008" t="e">
            <v>#VALUE!</v>
          </cell>
          <cell r="AS3008" t="e">
            <v>#DIV/0!</v>
          </cell>
          <cell r="AT3008">
            <v>0</v>
          </cell>
        </row>
        <row r="3009">
          <cell r="R3009" t="e">
            <v>#N/A</v>
          </cell>
          <cell r="S3009" t="e">
            <v>#N/A</v>
          </cell>
          <cell r="T3009" t="e">
            <v>#N/A</v>
          </cell>
          <cell r="U3009" t="e">
            <v>#N/A</v>
          </cell>
          <cell r="V3009" t="e">
            <v>#N/A</v>
          </cell>
          <cell r="Y3009" t="e">
            <v>#N/A</v>
          </cell>
          <cell r="AB3009" t="str">
            <v>Previous gen price missing</v>
          </cell>
          <cell r="AC3009" t="str">
            <v/>
          </cell>
          <cell r="AD3009" t="e">
            <v>#N/A</v>
          </cell>
          <cell r="AF3009" t="str">
            <v/>
          </cell>
          <cell r="AL3009">
            <v>0</v>
          </cell>
          <cell r="AM3009" t="e">
            <v>#DIV/0!</v>
          </cell>
          <cell r="AN3009" t="str">
            <v/>
          </cell>
          <cell r="AO3009" t="e">
            <v>#VALUE!</v>
          </cell>
          <cell r="AP3009" t="e">
            <v>#VALUE!</v>
          </cell>
          <cell r="AS3009" t="e">
            <v>#DIV/0!</v>
          </cell>
          <cell r="AT3009">
            <v>0</v>
          </cell>
        </row>
        <row r="3010">
          <cell r="R3010" t="e">
            <v>#N/A</v>
          </cell>
          <cell r="S3010" t="e">
            <v>#N/A</v>
          </cell>
          <cell r="T3010" t="e">
            <v>#N/A</v>
          </cell>
          <cell r="U3010" t="e">
            <v>#N/A</v>
          </cell>
          <cell r="V3010" t="e">
            <v>#N/A</v>
          </cell>
          <cell r="Y3010" t="e">
            <v>#N/A</v>
          </cell>
          <cell r="AB3010" t="str">
            <v>Previous gen price missing</v>
          </cell>
          <cell r="AC3010" t="str">
            <v/>
          </cell>
          <cell r="AD3010" t="e">
            <v>#N/A</v>
          </cell>
          <cell r="AF3010" t="str">
            <v/>
          </cell>
          <cell r="AL3010">
            <v>0</v>
          </cell>
          <cell r="AM3010" t="e">
            <v>#DIV/0!</v>
          </cell>
          <cell r="AN3010" t="str">
            <v/>
          </cell>
          <cell r="AO3010" t="e">
            <v>#VALUE!</v>
          </cell>
          <cell r="AP3010" t="e">
            <v>#VALUE!</v>
          </cell>
          <cell r="AS3010" t="e">
            <v>#DIV/0!</v>
          </cell>
          <cell r="AT3010">
            <v>0</v>
          </cell>
        </row>
        <row r="3011">
          <cell r="R3011" t="e">
            <v>#N/A</v>
          </cell>
          <cell r="S3011" t="e">
            <v>#N/A</v>
          </cell>
          <cell r="T3011" t="e">
            <v>#N/A</v>
          </cell>
          <cell r="U3011" t="e">
            <v>#N/A</v>
          </cell>
          <cell r="V3011" t="e">
            <v>#N/A</v>
          </cell>
          <cell r="Y3011" t="e">
            <v>#N/A</v>
          </cell>
          <cell r="AB3011" t="str">
            <v>Previous gen price missing</v>
          </cell>
          <cell r="AC3011" t="str">
            <v/>
          </cell>
          <cell r="AD3011" t="e">
            <v>#N/A</v>
          </cell>
          <cell r="AF3011" t="str">
            <v/>
          </cell>
          <cell r="AL3011">
            <v>0</v>
          </cell>
          <cell r="AM3011" t="e">
            <v>#DIV/0!</v>
          </cell>
          <cell r="AN3011" t="str">
            <v/>
          </cell>
          <cell r="AO3011" t="e">
            <v>#VALUE!</v>
          </cell>
          <cell r="AP3011" t="e">
            <v>#VALUE!</v>
          </cell>
          <cell r="AS3011" t="e">
            <v>#DIV/0!</v>
          </cell>
          <cell r="AT3011">
            <v>0</v>
          </cell>
        </row>
        <row r="3012">
          <cell r="R3012" t="e">
            <v>#N/A</v>
          </cell>
          <cell r="S3012" t="e">
            <v>#N/A</v>
          </cell>
          <cell r="T3012" t="e">
            <v>#N/A</v>
          </cell>
          <cell r="U3012" t="e">
            <v>#N/A</v>
          </cell>
          <cell r="V3012" t="e">
            <v>#N/A</v>
          </cell>
          <cell r="Y3012" t="e">
            <v>#N/A</v>
          </cell>
          <cell r="AB3012" t="str">
            <v>Previous gen price missing</v>
          </cell>
          <cell r="AC3012" t="str">
            <v/>
          </cell>
          <cell r="AD3012" t="e">
            <v>#N/A</v>
          </cell>
          <cell r="AF3012" t="str">
            <v/>
          </cell>
          <cell r="AL3012">
            <v>0</v>
          </cell>
          <cell r="AM3012" t="e">
            <v>#DIV/0!</v>
          </cell>
          <cell r="AN3012" t="str">
            <v/>
          </cell>
          <cell r="AO3012" t="e">
            <v>#VALUE!</v>
          </cell>
          <cell r="AP3012" t="e">
            <v>#VALUE!</v>
          </cell>
          <cell r="AS3012" t="e">
            <v>#DIV/0!</v>
          </cell>
          <cell r="AT3012">
            <v>0</v>
          </cell>
        </row>
        <row r="3013">
          <cell r="R3013" t="e">
            <v>#N/A</v>
          </cell>
          <cell r="S3013" t="e">
            <v>#N/A</v>
          </cell>
          <cell r="T3013" t="e">
            <v>#N/A</v>
          </cell>
          <cell r="U3013" t="e">
            <v>#N/A</v>
          </cell>
          <cell r="V3013" t="e">
            <v>#N/A</v>
          </cell>
          <cell r="Y3013" t="e">
            <v>#N/A</v>
          </cell>
          <cell r="AB3013" t="str">
            <v>Previous gen price missing</v>
          </cell>
          <cell r="AC3013" t="str">
            <v/>
          </cell>
          <cell r="AD3013" t="e">
            <v>#N/A</v>
          </cell>
          <cell r="AF3013" t="str">
            <v/>
          </cell>
          <cell r="AL3013">
            <v>0</v>
          </cell>
          <cell r="AM3013" t="e">
            <v>#DIV/0!</v>
          </cell>
          <cell r="AN3013" t="str">
            <v/>
          </cell>
          <cell r="AO3013" t="e">
            <v>#VALUE!</v>
          </cell>
          <cell r="AP3013" t="e">
            <v>#VALUE!</v>
          </cell>
          <cell r="AS3013" t="e">
            <v>#DIV/0!</v>
          </cell>
          <cell r="AT3013">
            <v>0</v>
          </cell>
        </row>
        <row r="3014">
          <cell r="R3014" t="e">
            <v>#N/A</v>
          </cell>
          <cell r="S3014" t="e">
            <v>#N/A</v>
          </cell>
          <cell r="T3014" t="e">
            <v>#N/A</v>
          </cell>
          <cell r="U3014" t="e">
            <v>#N/A</v>
          </cell>
          <cell r="V3014" t="e">
            <v>#N/A</v>
          </cell>
          <cell r="Y3014" t="e">
            <v>#N/A</v>
          </cell>
          <cell r="AB3014" t="str">
            <v>Previous gen price missing</v>
          </cell>
          <cell r="AC3014" t="str">
            <v/>
          </cell>
          <cell r="AD3014" t="e">
            <v>#N/A</v>
          </cell>
          <cell r="AF3014" t="str">
            <v/>
          </cell>
          <cell r="AL3014">
            <v>0</v>
          </cell>
          <cell r="AM3014" t="e">
            <v>#DIV/0!</v>
          </cell>
          <cell r="AN3014" t="str">
            <v/>
          </cell>
          <cell r="AO3014" t="e">
            <v>#VALUE!</v>
          </cell>
          <cell r="AP3014" t="e">
            <v>#VALUE!</v>
          </cell>
          <cell r="AS3014" t="e">
            <v>#DIV/0!</v>
          </cell>
          <cell r="AT3014">
            <v>0</v>
          </cell>
        </row>
        <row r="3015">
          <cell r="R3015" t="e">
            <v>#N/A</v>
          </cell>
          <cell r="S3015" t="e">
            <v>#N/A</v>
          </cell>
          <cell r="T3015" t="e">
            <v>#N/A</v>
          </cell>
          <cell r="U3015" t="e">
            <v>#N/A</v>
          </cell>
          <cell r="V3015" t="e">
            <v>#N/A</v>
          </cell>
          <cell r="Y3015" t="e">
            <v>#N/A</v>
          </cell>
          <cell r="AB3015" t="str">
            <v>Previous gen price missing</v>
          </cell>
          <cell r="AC3015" t="str">
            <v/>
          </cell>
          <cell r="AD3015" t="e">
            <v>#N/A</v>
          </cell>
          <cell r="AF3015" t="str">
            <v/>
          </cell>
          <cell r="AL3015">
            <v>0</v>
          </cell>
          <cell r="AM3015" t="e">
            <v>#DIV/0!</v>
          </cell>
          <cell r="AN3015" t="str">
            <v/>
          </cell>
          <cell r="AO3015" t="e">
            <v>#VALUE!</v>
          </cell>
          <cell r="AP3015" t="e">
            <v>#VALUE!</v>
          </cell>
          <cell r="AS3015" t="e">
            <v>#DIV/0!</v>
          </cell>
          <cell r="AT3015">
            <v>0</v>
          </cell>
        </row>
        <row r="3016">
          <cell r="R3016" t="e">
            <v>#N/A</v>
          </cell>
          <cell r="S3016" t="e">
            <v>#N/A</v>
          </cell>
          <cell r="T3016" t="e">
            <v>#N/A</v>
          </cell>
          <cell r="U3016" t="e">
            <v>#N/A</v>
          </cell>
          <cell r="V3016" t="e">
            <v>#N/A</v>
          </cell>
          <cell r="Y3016" t="e">
            <v>#N/A</v>
          </cell>
          <cell r="AB3016" t="str">
            <v>Previous gen price missing</v>
          </cell>
          <cell r="AC3016" t="str">
            <v/>
          </cell>
          <cell r="AD3016" t="e">
            <v>#N/A</v>
          </cell>
          <cell r="AF3016" t="str">
            <v/>
          </cell>
          <cell r="AL3016">
            <v>0</v>
          </cell>
          <cell r="AM3016" t="e">
            <v>#DIV/0!</v>
          </cell>
          <cell r="AN3016" t="str">
            <v/>
          </cell>
          <cell r="AO3016" t="e">
            <v>#VALUE!</v>
          </cell>
          <cell r="AP3016" t="e">
            <v>#VALUE!</v>
          </cell>
          <cell r="AS3016" t="e">
            <v>#DIV/0!</v>
          </cell>
          <cell r="AT3016">
            <v>0</v>
          </cell>
        </row>
        <row r="3017">
          <cell r="R3017" t="e">
            <v>#N/A</v>
          </cell>
          <cell r="S3017" t="e">
            <v>#N/A</v>
          </cell>
          <cell r="T3017" t="e">
            <v>#N/A</v>
          </cell>
          <cell r="U3017" t="e">
            <v>#N/A</v>
          </cell>
          <cell r="V3017" t="e">
            <v>#N/A</v>
          </cell>
          <cell r="Y3017" t="e">
            <v>#N/A</v>
          </cell>
          <cell r="AB3017" t="str">
            <v>Previous gen price missing</v>
          </cell>
          <cell r="AC3017" t="str">
            <v/>
          </cell>
          <cell r="AD3017" t="e">
            <v>#N/A</v>
          </cell>
          <cell r="AF3017" t="str">
            <v/>
          </cell>
          <cell r="AL3017">
            <v>0</v>
          </cell>
          <cell r="AM3017" t="e">
            <v>#DIV/0!</v>
          </cell>
          <cell r="AN3017" t="str">
            <v/>
          </cell>
          <cell r="AO3017" t="e">
            <v>#VALUE!</v>
          </cell>
          <cell r="AP3017" t="e">
            <v>#VALUE!</v>
          </cell>
          <cell r="AS3017" t="e">
            <v>#DIV/0!</v>
          </cell>
          <cell r="AT3017">
            <v>0</v>
          </cell>
        </row>
        <row r="3018">
          <cell r="R3018" t="e">
            <v>#N/A</v>
          </cell>
          <cell r="S3018" t="e">
            <v>#N/A</v>
          </cell>
          <cell r="T3018" t="e">
            <v>#N/A</v>
          </cell>
          <cell r="U3018" t="e">
            <v>#N/A</v>
          </cell>
          <cell r="V3018" t="e">
            <v>#N/A</v>
          </cell>
          <cell r="Y3018" t="e">
            <v>#N/A</v>
          </cell>
          <cell r="AB3018" t="str">
            <v>Previous gen price missing</v>
          </cell>
          <cell r="AC3018" t="str">
            <v/>
          </cell>
          <cell r="AD3018" t="e">
            <v>#N/A</v>
          </cell>
          <cell r="AF3018" t="str">
            <v/>
          </cell>
          <cell r="AL3018">
            <v>0</v>
          </cell>
          <cell r="AM3018" t="e">
            <v>#DIV/0!</v>
          </cell>
          <cell r="AN3018" t="str">
            <v/>
          </cell>
          <cell r="AO3018" t="e">
            <v>#VALUE!</v>
          </cell>
          <cell r="AP3018" t="e">
            <v>#VALUE!</v>
          </cell>
          <cell r="AS3018" t="e">
            <v>#DIV/0!</v>
          </cell>
          <cell r="AT3018">
            <v>0</v>
          </cell>
        </row>
        <row r="3019">
          <cell r="R3019" t="e">
            <v>#N/A</v>
          </cell>
          <cell r="S3019" t="e">
            <v>#N/A</v>
          </cell>
          <cell r="T3019" t="e">
            <v>#N/A</v>
          </cell>
          <cell r="U3019" t="e">
            <v>#N/A</v>
          </cell>
          <cell r="V3019" t="e">
            <v>#N/A</v>
          </cell>
          <cell r="Y3019" t="e">
            <v>#N/A</v>
          </cell>
          <cell r="AB3019" t="str">
            <v>Previous gen price missing</v>
          </cell>
          <cell r="AC3019" t="str">
            <v/>
          </cell>
          <cell r="AD3019" t="e">
            <v>#N/A</v>
          </cell>
          <cell r="AF3019" t="str">
            <v/>
          </cell>
          <cell r="AL3019">
            <v>0</v>
          </cell>
          <cell r="AM3019" t="e">
            <v>#DIV/0!</v>
          </cell>
          <cell r="AN3019" t="str">
            <v/>
          </cell>
          <cell r="AO3019" t="e">
            <v>#VALUE!</v>
          </cell>
          <cell r="AP3019" t="e">
            <v>#VALUE!</v>
          </cell>
          <cell r="AS3019" t="e">
            <v>#DIV/0!</v>
          </cell>
          <cell r="AT3019">
            <v>0</v>
          </cell>
        </row>
        <row r="3020">
          <cell r="R3020" t="e">
            <v>#N/A</v>
          </cell>
          <cell r="S3020" t="e">
            <v>#N/A</v>
          </cell>
          <cell r="T3020" t="e">
            <v>#N/A</v>
          </cell>
          <cell r="U3020" t="e">
            <v>#N/A</v>
          </cell>
          <cell r="V3020" t="e">
            <v>#N/A</v>
          </cell>
          <cell r="Y3020" t="e">
            <v>#N/A</v>
          </cell>
          <cell r="AB3020" t="str">
            <v>Previous gen price missing</v>
          </cell>
          <cell r="AC3020" t="str">
            <v/>
          </cell>
          <cell r="AD3020" t="e">
            <v>#N/A</v>
          </cell>
          <cell r="AF3020" t="str">
            <v/>
          </cell>
          <cell r="AL3020">
            <v>0</v>
          </cell>
          <cell r="AM3020" t="e">
            <v>#DIV/0!</v>
          </cell>
          <cell r="AN3020" t="str">
            <v/>
          </cell>
          <cell r="AO3020" t="e">
            <v>#VALUE!</v>
          </cell>
          <cell r="AP3020" t="e">
            <v>#VALUE!</v>
          </cell>
          <cell r="AS3020" t="e">
            <v>#DIV/0!</v>
          </cell>
          <cell r="AT3020">
            <v>0</v>
          </cell>
        </row>
        <row r="3021">
          <cell r="R3021" t="e">
            <v>#N/A</v>
          </cell>
          <cell r="S3021" t="e">
            <v>#N/A</v>
          </cell>
          <cell r="T3021" t="e">
            <v>#N/A</v>
          </cell>
          <cell r="U3021" t="e">
            <v>#N/A</v>
          </cell>
          <cell r="V3021" t="e">
            <v>#N/A</v>
          </cell>
          <cell r="Y3021" t="e">
            <v>#N/A</v>
          </cell>
          <cell r="AB3021" t="str">
            <v>Previous gen price missing</v>
          </cell>
          <cell r="AC3021" t="str">
            <v/>
          </cell>
          <cell r="AD3021" t="e">
            <v>#N/A</v>
          </cell>
          <cell r="AF3021" t="str">
            <v/>
          </cell>
          <cell r="AL3021">
            <v>0</v>
          </cell>
          <cell r="AM3021" t="e">
            <v>#DIV/0!</v>
          </cell>
          <cell r="AN3021" t="str">
            <v/>
          </cell>
          <cell r="AO3021" t="e">
            <v>#VALUE!</v>
          </cell>
          <cell r="AP3021" t="e">
            <v>#VALUE!</v>
          </cell>
          <cell r="AS3021" t="e">
            <v>#DIV/0!</v>
          </cell>
          <cell r="AT3021">
            <v>0</v>
          </cell>
        </row>
        <row r="3022">
          <cell r="R3022" t="e">
            <v>#N/A</v>
          </cell>
          <cell r="S3022" t="e">
            <v>#N/A</v>
          </cell>
          <cell r="T3022" t="e">
            <v>#N/A</v>
          </cell>
          <cell r="U3022" t="e">
            <v>#N/A</v>
          </cell>
          <cell r="V3022" t="e">
            <v>#N/A</v>
          </cell>
          <cell r="Y3022" t="e">
            <v>#N/A</v>
          </cell>
          <cell r="AB3022" t="str">
            <v>Previous gen price missing</v>
          </cell>
          <cell r="AC3022" t="str">
            <v/>
          </cell>
          <cell r="AD3022" t="e">
            <v>#N/A</v>
          </cell>
          <cell r="AF3022" t="str">
            <v/>
          </cell>
          <cell r="AL3022">
            <v>0</v>
          </cell>
          <cell r="AM3022" t="e">
            <v>#DIV/0!</v>
          </cell>
          <cell r="AN3022" t="str">
            <v/>
          </cell>
          <cell r="AO3022" t="e">
            <v>#VALUE!</v>
          </cell>
          <cell r="AP3022" t="e">
            <v>#VALUE!</v>
          </cell>
          <cell r="AS3022" t="e">
            <v>#DIV/0!</v>
          </cell>
          <cell r="AT3022">
            <v>0</v>
          </cell>
        </row>
        <row r="3023">
          <cell r="R3023" t="e">
            <v>#N/A</v>
          </cell>
          <cell r="S3023" t="e">
            <v>#N/A</v>
          </cell>
          <cell r="T3023" t="e">
            <v>#N/A</v>
          </cell>
          <cell r="U3023" t="e">
            <v>#N/A</v>
          </cell>
          <cell r="V3023" t="e">
            <v>#N/A</v>
          </cell>
          <cell r="Y3023" t="e">
            <v>#N/A</v>
          </cell>
          <cell r="AB3023" t="str">
            <v>Previous gen price missing</v>
          </cell>
          <cell r="AC3023" t="str">
            <v/>
          </cell>
          <cell r="AD3023" t="e">
            <v>#N/A</v>
          </cell>
          <cell r="AF3023" t="str">
            <v/>
          </cell>
          <cell r="AL3023">
            <v>0</v>
          </cell>
          <cell r="AM3023" t="e">
            <v>#DIV/0!</v>
          </cell>
          <cell r="AN3023" t="str">
            <v/>
          </cell>
          <cell r="AO3023" t="e">
            <v>#VALUE!</v>
          </cell>
          <cell r="AP3023" t="e">
            <v>#VALUE!</v>
          </cell>
          <cell r="AS3023" t="e">
            <v>#DIV/0!</v>
          </cell>
          <cell r="AT3023">
            <v>0</v>
          </cell>
        </row>
        <row r="3024">
          <cell r="R3024" t="e">
            <v>#N/A</v>
          </cell>
          <cell r="S3024" t="e">
            <v>#N/A</v>
          </cell>
          <cell r="T3024" t="e">
            <v>#N/A</v>
          </cell>
          <cell r="U3024" t="e">
            <v>#N/A</v>
          </cell>
          <cell r="V3024" t="e">
            <v>#N/A</v>
          </cell>
          <cell r="Y3024" t="e">
            <v>#N/A</v>
          </cell>
          <cell r="AB3024" t="str">
            <v>Previous gen price missing</v>
          </cell>
          <cell r="AC3024" t="str">
            <v/>
          </cell>
          <cell r="AD3024" t="e">
            <v>#N/A</v>
          </cell>
          <cell r="AF3024" t="str">
            <v/>
          </cell>
          <cell r="AL3024">
            <v>0</v>
          </cell>
          <cell r="AM3024" t="e">
            <v>#DIV/0!</v>
          </cell>
          <cell r="AN3024" t="str">
            <v/>
          </cell>
          <cell r="AO3024" t="e">
            <v>#VALUE!</v>
          </cell>
          <cell r="AP3024" t="e">
            <v>#VALUE!</v>
          </cell>
          <cell r="AS3024" t="e">
            <v>#DIV/0!</v>
          </cell>
          <cell r="AT3024">
            <v>0</v>
          </cell>
        </row>
        <row r="3025">
          <cell r="R3025" t="e">
            <v>#N/A</v>
          </cell>
          <cell r="S3025" t="e">
            <v>#N/A</v>
          </cell>
          <cell r="T3025" t="e">
            <v>#N/A</v>
          </cell>
          <cell r="U3025" t="e">
            <v>#N/A</v>
          </cell>
          <cell r="V3025" t="e">
            <v>#N/A</v>
          </cell>
          <cell r="Y3025" t="e">
            <v>#N/A</v>
          </cell>
          <cell r="AB3025" t="str">
            <v>Previous gen price missing</v>
          </cell>
          <cell r="AC3025" t="str">
            <v/>
          </cell>
          <cell r="AD3025" t="e">
            <v>#N/A</v>
          </cell>
          <cell r="AF3025" t="str">
            <v/>
          </cell>
          <cell r="AL3025">
            <v>0</v>
          </cell>
          <cell r="AM3025" t="e">
            <v>#DIV/0!</v>
          </cell>
          <cell r="AN3025" t="str">
            <v/>
          </cell>
          <cell r="AO3025" t="e">
            <v>#VALUE!</v>
          </cell>
          <cell r="AP3025" t="e">
            <v>#VALUE!</v>
          </cell>
          <cell r="AS3025" t="e">
            <v>#DIV/0!</v>
          </cell>
          <cell r="AT3025">
            <v>0</v>
          </cell>
        </row>
        <row r="3026">
          <cell r="R3026" t="e">
            <v>#N/A</v>
          </cell>
          <cell r="S3026" t="e">
            <v>#N/A</v>
          </cell>
          <cell r="T3026" t="e">
            <v>#N/A</v>
          </cell>
          <cell r="U3026" t="e">
            <v>#N/A</v>
          </cell>
          <cell r="V3026" t="e">
            <v>#N/A</v>
          </cell>
          <cell r="Y3026" t="e">
            <v>#N/A</v>
          </cell>
          <cell r="AB3026" t="str">
            <v>Previous gen price missing</v>
          </cell>
          <cell r="AC3026" t="str">
            <v/>
          </cell>
          <cell r="AD3026" t="e">
            <v>#N/A</v>
          </cell>
          <cell r="AF3026" t="str">
            <v/>
          </cell>
          <cell r="AL3026">
            <v>0</v>
          </cell>
          <cell r="AM3026" t="e">
            <v>#DIV/0!</v>
          </cell>
          <cell r="AN3026" t="str">
            <v/>
          </cell>
          <cell r="AO3026" t="e">
            <v>#VALUE!</v>
          </cell>
          <cell r="AP3026" t="e">
            <v>#VALUE!</v>
          </cell>
          <cell r="AS3026" t="e">
            <v>#DIV/0!</v>
          </cell>
          <cell r="AT3026">
            <v>0</v>
          </cell>
        </row>
        <row r="3027">
          <cell r="R3027" t="e">
            <v>#N/A</v>
          </cell>
          <cell r="S3027" t="e">
            <v>#N/A</v>
          </cell>
          <cell r="T3027" t="e">
            <v>#N/A</v>
          </cell>
          <cell r="U3027" t="e">
            <v>#N/A</v>
          </cell>
          <cell r="V3027" t="e">
            <v>#N/A</v>
          </cell>
          <cell r="Y3027" t="e">
            <v>#N/A</v>
          </cell>
          <cell r="AB3027" t="str">
            <v>Previous gen price missing</v>
          </cell>
          <cell r="AC3027" t="str">
            <v/>
          </cell>
          <cell r="AD3027" t="e">
            <v>#N/A</v>
          </cell>
          <cell r="AF3027" t="str">
            <v/>
          </cell>
          <cell r="AL3027">
            <v>0</v>
          </cell>
          <cell r="AM3027" t="e">
            <v>#DIV/0!</v>
          </cell>
          <cell r="AN3027" t="str">
            <v/>
          </cell>
          <cell r="AO3027" t="e">
            <v>#VALUE!</v>
          </cell>
          <cell r="AP3027" t="e">
            <v>#VALUE!</v>
          </cell>
          <cell r="AS3027" t="e">
            <v>#DIV/0!</v>
          </cell>
          <cell r="AT3027">
            <v>0</v>
          </cell>
        </row>
        <row r="3028">
          <cell r="R3028" t="e">
            <v>#N/A</v>
          </cell>
          <cell r="S3028" t="e">
            <v>#N/A</v>
          </cell>
          <cell r="T3028" t="e">
            <v>#N/A</v>
          </cell>
          <cell r="U3028" t="e">
            <v>#N/A</v>
          </cell>
          <cell r="V3028" t="e">
            <v>#N/A</v>
          </cell>
          <cell r="Y3028" t="e">
            <v>#N/A</v>
          </cell>
          <cell r="AB3028" t="str">
            <v>Previous gen price missing</v>
          </cell>
          <cell r="AC3028" t="str">
            <v/>
          </cell>
          <cell r="AD3028" t="e">
            <v>#N/A</v>
          </cell>
          <cell r="AF3028" t="str">
            <v/>
          </cell>
          <cell r="AL3028">
            <v>0</v>
          </cell>
          <cell r="AM3028" t="e">
            <v>#DIV/0!</v>
          </cell>
          <cell r="AN3028" t="str">
            <v/>
          </cell>
          <cell r="AO3028" t="e">
            <v>#VALUE!</v>
          </cell>
          <cell r="AP3028" t="e">
            <v>#VALUE!</v>
          </cell>
          <cell r="AS3028" t="e">
            <v>#DIV/0!</v>
          </cell>
          <cell r="AT3028">
            <v>0</v>
          </cell>
        </row>
        <row r="3029">
          <cell r="R3029" t="e">
            <v>#N/A</v>
          </cell>
          <cell r="S3029" t="e">
            <v>#N/A</v>
          </cell>
          <cell r="T3029" t="e">
            <v>#N/A</v>
          </cell>
          <cell r="U3029" t="e">
            <v>#N/A</v>
          </cell>
          <cell r="V3029" t="e">
            <v>#N/A</v>
          </cell>
          <cell r="Y3029" t="e">
            <v>#N/A</v>
          </cell>
          <cell r="AB3029" t="str">
            <v>Previous gen price missing</v>
          </cell>
          <cell r="AC3029" t="str">
            <v/>
          </cell>
          <cell r="AD3029" t="e">
            <v>#N/A</v>
          </cell>
          <cell r="AF3029" t="str">
            <v/>
          </cell>
          <cell r="AL3029">
            <v>0</v>
          </cell>
          <cell r="AM3029" t="e">
            <v>#DIV/0!</v>
          </cell>
          <cell r="AN3029" t="str">
            <v/>
          </cell>
          <cell r="AO3029" t="e">
            <v>#VALUE!</v>
          </cell>
          <cell r="AP3029" t="e">
            <v>#VALUE!</v>
          </cell>
          <cell r="AS3029" t="e">
            <v>#DIV/0!</v>
          </cell>
          <cell r="AT3029">
            <v>0</v>
          </cell>
        </row>
        <row r="3030">
          <cell r="R3030" t="e">
            <v>#N/A</v>
          </cell>
          <cell r="S3030" t="e">
            <v>#N/A</v>
          </cell>
          <cell r="T3030" t="e">
            <v>#N/A</v>
          </cell>
          <cell r="U3030" t="e">
            <v>#N/A</v>
          </cell>
          <cell r="V3030" t="e">
            <v>#N/A</v>
          </cell>
          <cell r="Y3030" t="e">
            <v>#N/A</v>
          </cell>
          <cell r="AB3030" t="str">
            <v>Previous gen price missing</v>
          </cell>
          <cell r="AC3030" t="str">
            <v/>
          </cell>
          <cell r="AD3030" t="e">
            <v>#N/A</v>
          </cell>
          <cell r="AF3030" t="str">
            <v/>
          </cell>
          <cell r="AL3030">
            <v>0</v>
          </cell>
          <cell r="AM3030" t="e">
            <v>#DIV/0!</v>
          </cell>
          <cell r="AN3030" t="str">
            <v/>
          </cell>
          <cell r="AO3030" t="e">
            <v>#VALUE!</v>
          </cell>
          <cell r="AP3030" t="e">
            <v>#VALUE!</v>
          </cell>
          <cell r="AS3030" t="e">
            <v>#DIV/0!</v>
          </cell>
          <cell r="AT3030">
            <v>0</v>
          </cell>
        </row>
        <row r="3031">
          <cell r="R3031" t="e">
            <v>#N/A</v>
          </cell>
          <cell r="S3031" t="e">
            <v>#N/A</v>
          </cell>
          <cell r="T3031" t="e">
            <v>#N/A</v>
          </cell>
          <cell r="U3031" t="e">
            <v>#N/A</v>
          </cell>
          <cell r="V3031" t="e">
            <v>#N/A</v>
          </cell>
          <cell r="Y3031" t="e">
            <v>#N/A</v>
          </cell>
          <cell r="AB3031" t="str">
            <v>Previous gen price missing</v>
          </cell>
          <cell r="AC3031" t="str">
            <v/>
          </cell>
          <cell r="AD3031" t="e">
            <v>#N/A</v>
          </cell>
          <cell r="AF3031" t="str">
            <v/>
          </cell>
          <cell r="AL3031">
            <v>0</v>
          </cell>
          <cell r="AM3031" t="e">
            <v>#DIV/0!</v>
          </cell>
          <cell r="AN3031" t="str">
            <v/>
          </cell>
          <cell r="AO3031" t="e">
            <v>#VALUE!</v>
          </cell>
          <cell r="AP3031" t="e">
            <v>#VALUE!</v>
          </cell>
          <cell r="AS3031" t="e">
            <v>#DIV/0!</v>
          </cell>
          <cell r="AT3031">
            <v>0</v>
          </cell>
        </row>
        <row r="3032">
          <cell r="R3032" t="e">
            <v>#N/A</v>
          </cell>
          <cell r="S3032" t="e">
            <v>#N/A</v>
          </cell>
          <cell r="T3032" t="e">
            <v>#N/A</v>
          </cell>
          <cell r="U3032" t="e">
            <v>#N/A</v>
          </cell>
          <cell r="V3032" t="e">
            <v>#N/A</v>
          </cell>
          <cell r="Y3032" t="e">
            <v>#N/A</v>
          </cell>
          <cell r="AB3032" t="str">
            <v>Previous gen price missing</v>
          </cell>
          <cell r="AC3032" t="str">
            <v/>
          </cell>
          <cell r="AD3032" t="e">
            <v>#N/A</v>
          </cell>
          <cell r="AF3032" t="str">
            <v/>
          </cell>
          <cell r="AL3032">
            <v>0</v>
          </cell>
          <cell r="AM3032" t="e">
            <v>#DIV/0!</v>
          </cell>
          <cell r="AN3032" t="str">
            <v/>
          </cell>
          <cell r="AO3032" t="e">
            <v>#VALUE!</v>
          </cell>
          <cell r="AP3032" t="e">
            <v>#VALUE!</v>
          </cell>
          <cell r="AS3032" t="e">
            <v>#DIV/0!</v>
          </cell>
          <cell r="AT3032">
            <v>0</v>
          </cell>
        </row>
        <row r="3033">
          <cell r="R3033" t="e">
            <v>#N/A</v>
          </cell>
          <cell r="S3033" t="e">
            <v>#N/A</v>
          </cell>
          <cell r="T3033" t="e">
            <v>#N/A</v>
          </cell>
          <cell r="U3033" t="e">
            <v>#N/A</v>
          </cell>
          <cell r="V3033" t="e">
            <v>#N/A</v>
          </cell>
          <cell r="Y3033" t="e">
            <v>#N/A</v>
          </cell>
          <cell r="AB3033" t="str">
            <v>Previous gen price missing</v>
          </cell>
          <cell r="AC3033" t="str">
            <v/>
          </cell>
          <cell r="AD3033" t="e">
            <v>#N/A</v>
          </cell>
          <cell r="AF3033" t="str">
            <v/>
          </cell>
          <cell r="AL3033">
            <v>0</v>
          </cell>
          <cell r="AM3033" t="e">
            <v>#DIV/0!</v>
          </cell>
          <cell r="AN3033" t="str">
            <v/>
          </cell>
          <cell r="AO3033" t="e">
            <v>#VALUE!</v>
          </cell>
          <cell r="AP3033" t="e">
            <v>#VALUE!</v>
          </cell>
          <cell r="AS3033" t="e">
            <v>#DIV/0!</v>
          </cell>
          <cell r="AT3033">
            <v>0</v>
          </cell>
        </row>
        <row r="3034">
          <cell r="R3034" t="e">
            <v>#N/A</v>
          </cell>
          <cell r="S3034" t="e">
            <v>#N/A</v>
          </cell>
          <cell r="T3034" t="e">
            <v>#N/A</v>
          </cell>
          <cell r="U3034" t="e">
            <v>#N/A</v>
          </cell>
          <cell r="V3034" t="e">
            <v>#N/A</v>
          </cell>
          <cell r="Y3034" t="e">
            <v>#N/A</v>
          </cell>
          <cell r="AB3034" t="str">
            <v>Previous gen price missing</v>
          </cell>
          <cell r="AC3034" t="str">
            <v/>
          </cell>
          <cell r="AD3034" t="e">
            <v>#N/A</v>
          </cell>
          <cell r="AF3034" t="str">
            <v/>
          </cell>
          <cell r="AL3034">
            <v>0</v>
          </cell>
          <cell r="AM3034" t="e">
            <v>#DIV/0!</v>
          </cell>
          <cell r="AN3034" t="str">
            <v/>
          </cell>
          <cell r="AO3034" t="e">
            <v>#VALUE!</v>
          </cell>
          <cell r="AP3034" t="e">
            <v>#VALUE!</v>
          </cell>
          <cell r="AS3034" t="e">
            <v>#DIV/0!</v>
          </cell>
          <cell r="AT3034">
            <v>0</v>
          </cell>
        </row>
        <row r="3035">
          <cell r="R3035" t="e">
            <v>#N/A</v>
          </cell>
          <cell r="S3035" t="e">
            <v>#N/A</v>
          </cell>
          <cell r="T3035" t="e">
            <v>#N/A</v>
          </cell>
          <cell r="U3035" t="e">
            <v>#N/A</v>
          </cell>
          <cell r="V3035" t="e">
            <v>#N/A</v>
          </cell>
          <cell r="Y3035" t="e">
            <v>#N/A</v>
          </cell>
          <cell r="AB3035" t="str">
            <v>Previous gen price missing</v>
          </cell>
          <cell r="AC3035" t="str">
            <v/>
          </cell>
          <cell r="AD3035" t="e">
            <v>#N/A</v>
          </cell>
          <cell r="AF3035" t="str">
            <v/>
          </cell>
          <cell r="AL3035">
            <v>0</v>
          </cell>
          <cell r="AM3035" t="e">
            <v>#DIV/0!</v>
          </cell>
          <cell r="AN3035" t="str">
            <v/>
          </cell>
          <cell r="AO3035" t="e">
            <v>#VALUE!</v>
          </cell>
          <cell r="AP3035" t="e">
            <v>#VALUE!</v>
          </cell>
          <cell r="AS3035" t="e">
            <v>#DIV/0!</v>
          </cell>
          <cell r="AT3035">
            <v>0</v>
          </cell>
        </row>
        <row r="3036">
          <cell r="R3036" t="e">
            <v>#N/A</v>
          </cell>
          <cell r="S3036" t="e">
            <v>#N/A</v>
          </cell>
          <cell r="T3036" t="e">
            <v>#N/A</v>
          </cell>
          <cell r="U3036" t="e">
            <v>#N/A</v>
          </cell>
          <cell r="V3036" t="e">
            <v>#N/A</v>
          </cell>
          <cell r="Y3036" t="e">
            <v>#N/A</v>
          </cell>
          <cell r="AB3036" t="str">
            <v>Previous gen price missing</v>
          </cell>
          <cell r="AC3036" t="str">
            <v/>
          </cell>
          <cell r="AD3036" t="e">
            <v>#N/A</v>
          </cell>
          <cell r="AF3036" t="str">
            <v/>
          </cell>
          <cell r="AL3036">
            <v>0</v>
          </cell>
          <cell r="AM3036" t="e">
            <v>#DIV/0!</v>
          </cell>
          <cell r="AN3036" t="str">
            <v/>
          </cell>
          <cell r="AO3036" t="e">
            <v>#VALUE!</v>
          </cell>
          <cell r="AP3036" t="e">
            <v>#VALUE!</v>
          </cell>
          <cell r="AS3036" t="e">
            <v>#DIV/0!</v>
          </cell>
          <cell r="AT3036">
            <v>0</v>
          </cell>
        </row>
        <row r="3037">
          <cell r="R3037" t="e">
            <v>#N/A</v>
          </cell>
          <cell r="S3037" t="e">
            <v>#N/A</v>
          </cell>
          <cell r="T3037" t="e">
            <v>#N/A</v>
          </cell>
          <cell r="U3037" t="e">
            <v>#N/A</v>
          </cell>
          <cell r="V3037" t="e">
            <v>#N/A</v>
          </cell>
          <cell r="Y3037" t="e">
            <v>#N/A</v>
          </cell>
          <cell r="AB3037" t="str">
            <v>Previous gen price missing</v>
          </cell>
          <cell r="AC3037" t="str">
            <v/>
          </cell>
          <cell r="AD3037" t="e">
            <v>#N/A</v>
          </cell>
          <cell r="AF3037" t="str">
            <v/>
          </cell>
          <cell r="AL3037">
            <v>0</v>
          </cell>
          <cell r="AM3037" t="e">
            <v>#DIV/0!</v>
          </cell>
          <cell r="AN3037" t="str">
            <v/>
          </cell>
          <cell r="AO3037" t="e">
            <v>#VALUE!</v>
          </cell>
          <cell r="AP3037" t="e">
            <v>#VALUE!</v>
          </cell>
          <cell r="AS3037" t="e">
            <v>#DIV/0!</v>
          </cell>
          <cell r="AT3037">
            <v>0</v>
          </cell>
        </row>
        <row r="3038">
          <cell r="R3038" t="e">
            <v>#N/A</v>
          </cell>
          <cell r="S3038" t="e">
            <v>#N/A</v>
          </cell>
          <cell r="T3038" t="e">
            <v>#N/A</v>
          </cell>
          <cell r="U3038" t="e">
            <v>#N/A</v>
          </cell>
          <cell r="V3038" t="e">
            <v>#N/A</v>
          </cell>
          <cell r="Y3038" t="e">
            <v>#N/A</v>
          </cell>
          <cell r="AB3038" t="str">
            <v>Previous gen price missing</v>
          </cell>
          <cell r="AC3038" t="str">
            <v/>
          </cell>
          <cell r="AD3038" t="e">
            <v>#N/A</v>
          </cell>
          <cell r="AF3038" t="str">
            <v/>
          </cell>
          <cell r="AL3038">
            <v>0</v>
          </cell>
          <cell r="AM3038" t="e">
            <v>#DIV/0!</v>
          </cell>
          <cell r="AN3038" t="str">
            <v/>
          </cell>
          <cell r="AO3038" t="e">
            <v>#VALUE!</v>
          </cell>
          <cell r="AP3038" t="e">
            <v>#VALUE!</v>
          </cell>
          <cell r="AS3038" t="e">
            <v>#DIV/0!</v>
          </cell>
          <cell r="AT3038">
            <v>0</v>
          </cell>
        </row>
        <row r="3039">
          <cell r="R3039" t="e">
            <v>#N/A</v>
          </cell>
          <cell r="S3039" t="e">
            <v>#N/A</v>
          </cell>
          <cell r="T3039" t="e">
            <v>#N/A</v>
          </cell>
          <cell r="U3039" t="e">
            <v>#N/A</v>
          </cell>
          <cell r="V3039" t="e">
            <v>#N/A</v>
          </cell>
          <cell r="Y3039" t="e">
            <v>#N/A</v>
          </cell>
          <cell r="AB3039" t="str">
            <v>Previous gen price missing</v>
          </cell>
          <cell r="AC3039" t="str">
            <v/>
          </cell>
          <cell r="AD3039" t="e">
            <v>#N/A</v>
          </cell>
          <cell r="AF3039" t="str">
            <v/>
          </cell>
          <cell r="AL3039">
            <v>0</v>
          </cell>
          <cell r="AM3039" t="e">
            <v>#DIV/0!</v>
          </cell>
          <cell r="AN3039" t="str">
            <v/>
          </cell>
          <cell r="AO3039" t="e">
            <v>#VALUE!</v>
          </cell>
          <cell r="AP3039" t="e">
            <v>#VALUE!</v>
          </cell>
          <cell r="AS3039" t="e">
            <v>#DIV/0!</v>
          </cell>
          <cell r="AT3039">
            <v>0</v>
          </cell>
        </row>
        <row r="3040">
          <cell r="R3040" t="e">
            <v>#N/A</v>
          </cell>
          <cell r="S3040" t="e">
            <v>#N/A</v>
          </cell>
          <cell r="T3040" t="e">
            <v>#N/A</v>
          </cell>
          <cell r="U3040" t="e">
            <v>#N/A</v>
          </cell>
          <cell r="V3040" t="e">
            <v>#N/A</v>
          </cell>
          <cell r="Y3040" t="e">
            <v>#N/A</v>
          </cell>
          <cell r="AB3040" t="str">
            <v>Previous gen price missing</v>
          </cell>
          <cell r="AC3040" t="str">
            <v/>
          </cell>
          <cell r="AD3040" t="e">
            <v>#N/A</v>
          </cell>
          <cell r="AF3040" t="str">
            <v/>
          </cell>
          <cell r="AL3040">
            <v>0</v>
          </cell>
          <cell r="AM3040" t="e">
            <v>#DIV/0!</v>
          </cell>
          <cell r="AN3040" t="str">
            <v/>
          </cell>
          <cell r="AO3040" t="e">
            <v>#VALUE!</v>
          </cell>
          <cell r="AP3040" t="e">
            <v>#VALUE!</v>
          </cell>
          <cell r="AS3040" t="e">
            <v>#DIV/0!</v>
          </cell>
          <cell r="AT3040">
            <v>0</v>
          </cell>
        </row>
        <row r="3041">
          <cell r="R3041" t="e">
            <v>#N/A</v>
          </cell>
          <cell r="S3041" t="e">
            <v>#N/A</v>
          </cell>
          <cell r="T3041" t="e">
            <v>#N/A</v>
          </cell>
          <cell r="U3041" t="e">
            <v>#N/A</v>
          </cell>
          <cell r="V3041" t="e">
            <v>#N/A</v>
          </cell>
          <cell r="Y3041" t="e">
            <v>#N/A</v>
          </cell>
          <cell r="AB3041" t="str">
            <v>Previous gen price missing</v>
          </cell>
          <cell r="AC3041" t="str">
            <v/>
          </cell>
          <cell r="AD3041" t="e">
            <v>#N/A</v>
          </cell>
          <cell r="AF3041" t="str">
            <v/>
          </cell>
          <cell r="AL3041">
            <v>0</v>
          </cell>
          <cell r="AM3041" t="e">
            <v>#DIV/0!</v>
          </cell>
          <cell r="AN3041" t="str">
            <v/>
          </cell>
          <cell r="AO3041" t="e">
            <v>#VALUE!</v>
          </cell>
          <cell r="AP3041" t="e">
            <v>#VALUE!</v>
          </cell>
          <cell r="AS3041" t="e">
            <v>#DIV/0!</v>
          </cell>
          <cell r="AT3041">
            <v>0</v>
          </cell>
        </row>
        <row r="3042">
          <cell r="R3042" t="e">
            <v>#N/A</v>
          </cell>
          <cell r="S3042" t="e">
            <v>#N/A</v>
          </cell>
          <cell r="T3042" t="e">
            <v>#N/A</v>
          </cell>
          <cell r="U3042" t="e">
            <v>#N/A</v>
          </cell>
          <cell r="V3042" t="e">
            <v>#N/A</v>
          </cell>
          <cell r="Y3042" t="e">
            <v>#N/A</v>
          </cell>
          <cell r="AB3042" t="str">
            <v>Previous gen price missing</v>
          </cell>
          <cell r="AC3042" t="str">
            <v/>
          </cell>
          <cell r="AD3042" t="e">
            <v>#N/A</v>
          </cell>
          <cell r="AF3042" t="str">
            <v/>
          </cell>
          <cell r="AL3042">
            <v>0</v>
          </cell>
          <cell r="AM3042" t="e">
            <v>#DIV/0!</v>
          </cell>
          <cell r="AN3042" t="str">
            <v/>
          </cell>
          <cell r="AO3042" t="e">
            <v>#VALUE!</v>
          </cell>
          <cell r="AP3042" t="e">
            <v>#VALUE!</v>
          </cell>
          <cell r="AS3042" t="e">
            <v>#DIV/0!</v>
          </cell>
          <cell r="AT3042">
            <v>0</v>
          </cell>
        </row>
        <row r="3043">
          <cell r="R3043" t="e">
            <v>#N/A</v>
          </cell>
          <cell r="S3043" t="e">
            <v>#N/A</v>
          </cell>
          <cell r="T3043" t="e">
            <v>#N/A</v>
          </cell>
          <cell r="U3043" t="e">
            <v>#N/A</v>
          </cell>
          <cell r="V3043" t="e">
            <v>#N/A</v>
          </cell>
          <cell r="Y3043" t="e">
            <v>#N/A</v>
          </cell>
          <cell r="AB3043" t="str">
            <v>Previous gen price missing</v>
          </cell>
          <cell r="AC3043" t="str">
            <v/>
          </cell>
          <cell r="AD3043" t="e">
            <v>#N/A</v>
          </cell>
          <cell r="AF3043" t="str">
            <v/>
          </cell>
          <cell r="AL3043">
            <v>0</v>
          </cell>
          <cell r="AM3043" t="e">
            <v>#DIV/0!</v>
          </cell>
          <cell r="AN3043" t="str">
            <v/>
          </cell>
          <cell r="AO3043" t="e">
            <v>#VALUE!</v>
          </cell>
          <cell r="AP3043" t="e">
            <v>#VALUE!</v>
          </cell>
          <cell r="AS3043" t="e">
            <v>#DIV/0!</v>
          </cell>
          <cell r="AT3043">
            <v>0</v>
          </cell>
        </row>
        <row r="3044">
          <cell r="R3044" t="e">
            <v>#N/A</v>
          </cell>
          <cell r="S3044" t="e">
            <v>#N/A</v>
          </cell>
          <cell r="T3044" t="e">
            <v>#N/A</v>
          </cell>
          <cell r="U3044" t="e">
            <v>#N/A</v>
          </cell>
          <cell r="V3044" t="e">
            <v>#N/A</v>
          </cell>
          <cell r="Y3044" t="e">
            <v>#N/A</v>
          </cell>
          <cell r="AB3044" t="str">
            <v>Previous gen price missing</v>
          </cell>
          <cell r="AC3044" t="str">
            <v/>
          </cell>
          <cell r="AD3044" t="e">
            <v>#N/A</v>
          </cell>
          <cell r="AF3044" t="str">
            <v/>
          </cell>
          <cell r="AL3044">
            <v>0</v>
          </cell>
          <cell r="AM3044" t="e">
            <v>#DIV/0!</v>
          </cell>
          <cell r="AN3044" t="str">
            <v/>
          </cell>
          <cell r="AO3044" t="e">
            <v>#VALUE!</v>
          </cell>
          <cell r="AP3044" t="e">
            <v>#VALUE!</v>
          </cell>
          <cell r="AS3044" t="e">
            <v>#DIV/0!</v>
          </cell>
          <cell r="AT3044">
            <v>0</v>
          </cell>
        </row>
        <row r="3045">
          <cell r="R3045" t="e">
            <v>#N/A</v>
          </cell>
          <cell r="S3045" t="e">
            <v>#N/A</v>
          </cell>
          <cell r="T3045" t="e">
            <v>#N/A</v>
          </cell>
          <cell r="U3045" t="e">
            <v>#N/A</v>
          </cell>
          <cell r="V3045" t="e">
            <v>#N/A</v>
          </cell>
          <cell r="Y3045" t="e">
            <v>#N/A</v>
          </cell>
          <cell r="AB3045" t="str">
            <v>Previous gen price missing</v>
          </cell>
          <cell r="AC3045" t="str">
            <v/>
          </cell>
          <cell r="AD3045" t="e">
            <v>#N/A</v>
          </cell>
          <cell r="AF3045" t="str">
            <v/>
          </cell>
          <cell r="AL3045">
            <v>0</v>
          </cell>
          <cell r="AM3045" t="e">
            <v>#DIV/0!</v>
          </cell>
          <cell r="AN3045" t="str">
            <v/>
          </cell>
          <cell r="AO3045" t="e">
            <v>#VALUE!</v>
          </cell>
          <cell r="AP3045" t="e">
            <v>#VALUE!</v>
          </cell>
          <cell r="AS3045" t="e">
            <v>#DIV/0!</v>
          </cell>
          <cell r="AT3045">
            <v>0</v>
          </cell>
        </row>
        <row r="3046">
          <cell r="R3046" t="e">
            <v>#N/A</v>
          </cell>
          <cell r="S3046" t="e">
            <v>#N/A</v>
          </cell>
          <cell r="T3046" t="e">
            <v>#N/A</v>
          </cell>
          <cell r="U3046" t="e">
            <v>#N/A</v>
          </cell>
          <cell r="V3046" t="e">
            <v>#N/A</v>
          </cell>
          <cell r="Y3046" t="e">
            <v>#N/A</v>
          </cell>
          <cell r="AB3046" t="str">
            <v>Previous gen price missing</v>
          </cell>
          <cell r="AC3046" t="str">
            <v/>
          </cell>
          <cell r="AD3046" t="e">
            <v>#N/A</v>
          </cell>
          <cell r="AF3046" t="str">
            <v/>
          </cell>
          <cell r="AL3046">
            <v>0</v>
          </cell>
          <cell r="AM3046" t="e">
            <v>#DIV/0!</v>
          </cell>
          <cell r="AN3046" t="str">
            <v/>
          </cell>
          <cell r="AO3046" t="e">
            <v>#VALUE!</v>
          </cell>
          <cell r="AP3046" t="e">
            <v>#VALUE!</v>
          </cell>
          <cell r="AS3046" t="e">
            <v>#DIV/0!</v>
          </cell>
          <cell r="AT3046">
            <v>0</v>
          </cell>
        </row>
        <row r="3047">
          <cell r="R3047" t="e">
            <v>#N/A</v>
          </cell>
          <cell r="S3047" t="e">
            <v>#N/A</v>
          </cell>
          <cell r="T3047" t="e">
            <v>#N/A</v>
          </cell>
          <cell r="U3047" t="e">
            <v>#N/A</v>
          </cell>
          <cell r="V3047" t="e">
            <v>#N/A</v>
          </cell>
          <cell r="Y3047" t="e">
            <v>#N/A</v>
          </cell>
          <cell r="AB3047" t="str">
            <v>Previous gen price missing</v>
          </cell>
          <cell r="AC3047" t="str">
            <v/>
          </cell>
          <cell r="AD3047" t="e">
            <v>#N/A</v>
          </cell>
          <cell r="AF3047" t="str">
            <v/>
          </cell>
          <cell r="AL3047">
            <v>0</v>
          </cell>
          <cell r="AM3047" t="e">
            <v>#DIV/0!</v>
          </cell>
          <cell r="AN3047" t="str">
            <v/>
          </cell>
          <cell r="AO3047" t="e">
            <v>#VALUE!</v>
          </cell>
          <cell r="AP3047" t="e">
            <v>#VALUE!</v>
          </cell>
          <cell r="AS3047" t="e">
            <v>#DIV/0!</v>
          </cell>
          <cell r="AT3047">
            <v>0</v>
          </cell>
        </row>
        <row r="3048">
          <cell r="R3048" t="e">
            <v>#N/A</v>
          </cell>
          <cell r="S3048" t="e">
            <v>#N/A</v>
          </cell>
          <cell r="T3048" t="e">
            <v>#N/A</v>
          </cell>
          <cell r="U3048" t="e">
            <v>#N/A</v>
          </cell>
          <cell r="V3048" t="e">
            <v>#N/A</v>
          </cell>
          <cell r="Y3048" t="e">
            <v>#N/A</v>
          </cell>
          <cell r="AB3048" t="str">
            <v>Previous gen price missing</v>
          </cell>
          <cell r="AC3048" t="str">
            <v/>
          </cell>
          <cell r="AD3048" t="e">
            <v>#N/A</v>
          </cell>
          <cell r="AF3048" t="str">
            <v/>
          </cell>
          <cell r="AL3048">
            <v>0</v>
          </cell>
          <cell r="AM3048" t="e">
            <v>#DIV/0!</v>
          </cell>
          <cell r="AN3048" t="str">
            <v/>
          </cell>
          <cell r="AO3048" t="e">
            <v>#VALUE!</v>
          </cell>
          <cell r="AP3048" t="e">
            <v>#VALUE!</v>
          </cell>
          <cell r="AS3048" t="e">
            <v>#DIV/0!</v>
          </cell>
          <cell r="AT3048">
            <v>0</v>
          </cell>
        </row>
        <row r="3049">
          <cell r="R3049" t="e">
            <v>#N/A</v>
          </cell>
          <cell r="S3049" t="e">
            <v>#N/A</v>
          </cell>
          <cell r="T3049" t="e">
            <v>#N/A</v>
          </cell>
          <cell r="U3049" t="e">
            <v>#N/A</v>
          </cell>
          <cell r="V3049" t="e">
            <v>#N/A</v>
          </cell>
          <cell r="Y3049" t="e">
            <v>#N/A</v>
          </cell>
          <cell r="AB3049" t="str">
            <v>Previous gen price missing</v>
          </cell>
          <cell r="AC3049" t="str">
            <v/>
          </cell>
          <cell r="AD3049" t="e">
            <v>#N/A</v>
          </cell>
          <cell r="AF3049" t="str">
            <v/>
          </cell>
          <cell r="AL3049">
            <v>0</v>
          </cell>
          <cell r="AM3049" t="e">
            <v>#DIV/0!</v>
          </cell>
          <cell r="AN3049" t="str">
            <v/>
          </cell>
          <cell r="AO3049" t="e">
            <v>#VALUE!</v>
          </cell>
          <cell r="AP3049" t="e">
            <v>#VALUE!</v>
          </cell>
          <cell r="AS3049" t="e">
            <v>#DIV/0!</v>
          </cell>
          <cell r="AT3049">
            <v>0</v>
          </cell>
        </row>
        <row r="3050">
          <cell r="R3050" t="e">
            <v>#N/A</v>
          </cell>
          <cell r="S3050" t="e">
            <v>#N/A</v>
          </cell>
          <cell r="T3050" t="e">
            <v>#N/A</v>
          </cell>
          <cell r="U3050" t="e">
            <v>#N/A</v>
          </cell>
          <cell r="V3050" t="e">
            <v>#N/A</v>
          </cell>
          <cell r="Y3050" t="e">
            <v>#N/A</v>
          </cell>
          <cell r="AB3050" t="str">
            <v>Previous gen price missing</v>
          </cell>
          <cell r="AC3050" t="str">
            <v/>
          </cell>
          <cell r="AD3050" t="e">
            <v>#N/A</v>
          </cell>
          <cell r="AF3050" t="str">
            <v/>
          </cell>
          <cell r="AL3050">
            <v>0</v>
          </cell>
          <cell r="AM3050" t="e">
            <v>#DIV/0!</v>
          </cell>
          <cell r="AN3050" t="str">
            <v/>
          </cell>
          <cell r="AO3050" t="e">
            <v>#VALUE!</v>
          </cell>
          <cell r="AP3050" t="e">
            <v>#VALUE!</v>
          </cell>
          <cell r="AS3050" t="e">
            <v>#DIV/0!</v>
          </cell>
          <cell r="AT3050">
            <v>0</v>
          </cell>
        </row>
        <row r="3051">
          <cell r="R3051" t="e">
            <v>#N/A</v>
          </cell>
          <cell r="S3051" t="e">
            <v>#N/A</v>
          </cell>
          <cell r="T3051" t="e">
            <v>#N/A</v>
          </cell>
          <cell r="U3051" t="e">
            <v>#N/A</v>
          </cell>
          <cell r="V3051" t="e">
            <v>#N/A</v>
          </cell>
          <cell r="Y3051" t="e">
            <v>#N/A</v>
          </cell>
          <cell r="AB3051" t="str">
            <v>Previous gen price missing</v>
          </cell>
          <cell r="AC3051" t="str">
            <v/>
          </cell>
          <cell r="AD3051" t="e">
            <v>#N/A</v>
          </cell>
          <cell r="AF3051" t="str">
            <v/>
          </cell>
          <cell r="AL3051">
            <v>0</v>
          </cell>
          <cell r="AM3051" t="e">
            <v>#DIV/0!</v>
          </cell>
          <cell r="AN3051" t="str">
            <v/>
          </cell>
          <cell r="AO3051" t="e">
            <v>#VALUE!</v>
          </cell>
          <cell r="AP3051" t="e">
            <v>#VALUE!</v>
          </cell>
          <cell r="AS3051" t="e">
            <v>#DIV/0!</v>
          </cell>
          <cell r="AT3051">
            <v>0</v>
          </cell>
        </row>
        <row r="3052">
          <cell r="R3052" t="e">
            <v>#N/A</v>
          </cell>
          <cell r="S3052" t="e">
            <v>#N/A</v>
          </cell>
          <cell r="T3052" t="e">
            <v>#N/A</v>
          </cell>
          <cell r="U3052" t="e">
            <v>#N/A</v>
          </cell>
          <cell r="V3052" t="e">
            <v>#N/A</v>
          </cell>
          <cell r="Y3052" t="e">
            <v>#N/A</v>
          </cell>
          <cell r="AB3052" t="str">
            <v>Previous gen price missing</v>
          </cell>
          <cell r="AC3052" t="str">
            <v/>
          </cell>
          <cell r="AD3052" t="e">
            <v>#N/A</v>
          </cell>
          <cell r="AF3052" t="str">
            <v/>
          </cell>
          <cell r="AL3052">
            <v>0</v>
          </cell>
          <cell r="AM3052" t="e">
            <v>#DIV/0!</v>
          </cell>
          <cell r="AN3052" t="str">
            <v/>
          </cell>
          <cell r="AO3052" t="e">
            <v>#VALUE!</v>
          </cell>
          <cell r="AP3052" t="e">
            <v>#VALUE!</v>
          </cell>
          <cell r="AS3052" t="e">
            <v>#DIV/0!</v>
          </cell>
          <cell r="AT3052">
            <v>0</v>
          </cell>
        </row>
        <row r="3053">
          <cell r="R3053" t="e">
            <v>#N/A</v>
          </cell>
          <cell r="S3053" t="e">
            <v>#N/A</v>
          </cell>
          <cell r="T3053" t="e">
            <v>#N/A</v>
          </cell>
          <cell r="U3053" t="e">
            <v>#N/A</v>
          </cell>
          <cell r="V3053" t="e">
            <v>#N/A</v>
          </cell>
          <cell r="Y3053" t="e">
            <v>#N/A</v>
          </cell>
          <cell r="AB3053" t="str">
            <v>Previous gen price missing</v>
          </cell>
          <cell r="AC3053" t="str">
            <v/>
          </cell>
          <cell r="AD3053" t="e">
            <v>#N/A</v>
          </cell>
          <cell r="AF3053" t="str">
            <v/>
          </cell>
          <cell r="AL3053">
            <v>0</v>
          </cell>
          <cell r="AM3053" t="e">
            <v>#DIV/0!</v>
          </cell>
          <cell r="AN3053" t="str">
            <v/>
          </cell>
          <cell r="AO3053" t="e">
            <v>#VALUE!</v>
          </cell>
          <cell r="AP3053" t="e">
            <v>#VALUE!</v>
          </cell>
          <cell r="AS3053" t="e">
            <v>#DIV/0!</v>
          </cell>
          <cell r="AT3053">
            <v>0</v>
          </cell>
        </row>
        <row r="3054">
          <cell r="R3054" t="e">
            <v>#N/A</v>
          </cell>
          <cell r="S3054" t="e">
            <v>#N/A</v>
          </cell>
          <cell r="T3054" t="e">
            <v>#N/A</v>
          </cell>
          <cell r="U3054" t="e">
            <v>#N/A</v>
          </cell>
          <cell r="V3054" t="e">
            <v>#N/A</v>
          </cell>
          <cell r="Y3054" t="e">
            <v>#N/A</v>
          </cell>
          <cell r="AB3054" t="str">
            <v>Previous gen price missing</v>
          </cell>
          <cell r="AC3054" t="str">
            <v/>
          </cell>
          <cell r="AD3054" t="e">
            <v>#N/A</v>
          </cell>
          <cell r="AF3054" t="str">
            <v/>
          </cell>
          <cell r="AL3054">
            <v>0</v>
          </cell>
          <cell r="AM3054" t="e">
            <v>#DIV/0!</v>
          </cell>
          <cell r="AN3054" t="str">
            <v/>
          </cell>
          <cell r="AO3054" t="e">
            <v>#VALUE!</v>
          </cell>
          <cell r="AP3054" t="e">
            <v>#VALUE!</v>
          </cell>
          <cell r="AS3054" t="e">
            <v>#DIV/0!</v>
          </cell>
          <cell r="AT3054">
            <v>0</v>
          </cell>
        </row>
        <row r="3055">
          <cell r="R3055" t="e">
            <v>#N/A</v>
          </cell>
          <cell r="S3055" t="e">
            <v>#N/A</v>
          </cell>
          <cell r="T3055" t="e">
            <v>#N/A</v>
          </cell>
          <cell r="U3055" t="e">
            <v>#N/A</v>
          </cell>
          <cell r="V3055" t="e">
            <v>#N/A</v>
          </cell>
          <cell r="Y3055" t="e">
            <v>#N/A</v>
          </cell>
          <cell r="AB3055" t="str">
            <v>Previous gen price missing</v>
          </cell>
          <cell r="AC3055" t="str">
            <v/>
          </cell>
          <cell r="AD3055" t="e">
            <v>#N/A</v>
          </cell>
          <cell r="AF3055" t="str">
            <v/>
          </cell>
          <cell r="AL3055">
            <v>0</v>
          </cell>
          <cell r="AM3055" t="e">
            <v>#DIV/0!</v>
          </cell>
          <cell r="AN3055" t="str">
            <v/>
          </cell>
          <cell r="AO3055" t="e">
            <v>#VALUE!</v>
          </cell>
          <cell r="AP3055" t="e">
            <v>#VALUE!</v>
          </cell>
          <cell r="AS3055" t="e">
            <v>#DIV/0!</v>
          </cell>
          <cell r="AT3055">
            <v>0</v>
          </cell>
        </row>
        <row r="3056">
          <cell r="R3056" t="e">
            <v>#N/A</v>
          </cell>
          <cell r="S3056" t="e">
            <v>#N/A</v>
          </cell>
          <cell r="T3056" t="e">
            <v>#N/A</v>
          </cell>
          <cell r="U3056" t="e">
            <v>#N/A</v>
          </cell>
          <cell r="V3056" t="e">
            <v>#N/A</v>
          </cell>
          <cell r="Y3056" t="e">
            <v>#N/A</v>
          </cell>
          <cell r="AB3056" t="str">
            <v>Previous gen price missing</v>
          </cell>
          <cell r="AC3056" t="str">
            <v/>
          </cell>
          <cell r="AD3056" t="e">
            <v>#N/A</v>
          </cell>
          <cell r="AF3056" t="str">
            <v/>
          </cell>
          <cell r="AL3056">
            <v>0</v>
          </cell>
          <cell r="AM3056" t="e">
            <v>#DIV/0!</v>
          </cell>
          <cell r="AN3056" t="str">
            <v/>
          </cell>
          <cell r="AO3056" t="e">
            <v>#VALUE!</v>
          </cell>
          <cell r="AP3056" t="e">
            <v>#VALUE!</v>
          </cell>
          <cell r="AS3056" t="e">
            <v>#DIV/0!</v>
          </cell>
          <cell r="AT3056">
            <v>0</v>
          </cell>
        </row>
        <row r="3057">
          <cell r="R3057" t="e">
            <v>#N/A</v>
          </cell>
          <cell r="S3057" t="e">
            <v>#N/A</v>
          </cell>
          <cell r="T3057" t="e">
            <v>#N/A</v>
          </cell>
          <cell r="U3057" t="e">
            <v>#N/A</v>
          </cell>
          <cell r="V3057" t="e">
            <v>#N/A</v>
          </cell>
          <cell r="Y3057" t="e">
            <v>#N/A</v>
          </cell>
          <cell r="AB3057" t="str">
            <v>Previous gen price missing</v>
          </cell>
          <cell r="AC3057" t="str">
            <v/>
          </cell>
          <cell r="AD3057" t="e">
            <v>#N/A</v>
          </cell>
          <cell r="AF3057" t="str">
            <v/>
          </cell>
          <cell r="AL3057">
            <v>0</v>
          </cell>
          <cell r="AM3057" t="e">
            <v>#DIV/0!</v>
          </cell>
          <cell r="AN3057" t="str">
            <v/>
          </cell>
          <cell r="AO3057" t="e">
            <v>#VALUE!</v>
          </cell>
          <cell r="AP3057" t="e">
            <v>#VALUE!</v>
          </cell>
          <cell r="AS3057" t="e">
            <v>#DIV/0!</v>
          </cell>
          <cell r="AT3057">
            <v>0</v>
          </cell>
        </row>
        <row r="3058">
          <cell r="R3058" t="e">
            <v>#N/A</v>
          </cell>
          <cell r="S3058" t="e">
            <v>#N/A</v>
          </cell>
          <cell r="T3058" t="e">
            <v>#N/A</v>
          </cell>
          <cell r="U3058" t="e">
            <v>#N/A</v>
          </cell>
          <cell r="V3058" t="e">
            <v>#N/A</v>
          </cell>
          <cell r="Y3058" t="e">
            <v>#N/A</v>
          </cell>
          <cell r="AB3058" t="str">
            <v>Previous gen price missing</v>
          </cell>
          <cell r="AC3058" t="str">
            <v/>
          </cell>
          <cell r="AD3058" t="e">
            <v>#N/A</v>
          </cell>
          <cell r="AF3058" t="str">
            <v/>
          </cell>
          <cell r="AL3058">
            <v>0</v>
          </cell>
          <cell r="AM3058" t="e">
            <v>#DIV/0!</v>
          </cell>
          <cell r="AN3058" t="str">
            <v/>
          </cell>
          <cell r="AO3058" t="e">
            <v>#VALUE!</v>
          </cell>
          <cell r="AP3058" t="e">
            <v>#VALUE!</v>
          </cell>
          <cell r="AS3058" t="e">
            <v>#DIV/0!</v>
          </cell>
          <cell r="AT3058">
            <v>0</v>
          </cell>
        </row>
        <row r="3059">
          <cell r="R3059" t="e">
            <v>#N/A</v>
          </cell>
          <cell r="S3059" t="e">
            <v>#N/A</v>
          </cell>
          <cell r="T3059" t="e">
            <v>#N/A</v>
          </cell>
          <cell r="U3059" t="e">
            <v>#N/A</v>
          </cell>
          <cell r="V3059" t="e">
            <v>#N/A</v>
          </cell>
          <cell r="Y3059" t="e">
            <v>#N/A</v>
          </cell>
          <cell r="AB3059" t="str">
            <v>Previous gen price missing</v>
          </cell>
          <cell r="AC3059" t="str">
            <v/>
          </cell>
          <cell r="AD3059" t="e">
            <v>#N/A</v>
          </cell>
          <cell r="AF3059" t="str">
            <v/>
          </cell>
          <cell r="AL3059">
            <v>0</v>
          </cell>
          <cell r="AM3059" t="e">
            <v>#DIV/0!</v>
          </cell>
          <cell r="AN3059" t="str">
            <v/>
          </cell>
          <cell r="AO3059" t="e">
            <v>#VALUE!</v>
          </cell>
          <cell r="AP3059" t="e">
            <v>#VALUE!</v>
          </cell>
          <cell r="AS3059" t="e">
            <v>#DIV/0!</v>
          </cell>
          <cell r="AT3059">
            <v>0</v>
          </cell>
        </row>
        <row r="3060">
          <cell r="R3060" t="e">
            <v>#N/A</v>
          </cell>
          <cell r="S3060" t="e">
            <v>#N/A</v>
          </cell>
          <cell r="T3060" t="e">
            <v>#N/A</v>
          </cell>
          <cell r="U3060" t="e">
            <v>#N/A</v>
          </cell>
          <cell r="V3060" t="e">
            <v>#N/A</v>
          </cell>
          <cell r="Y3060" t="e">
            <v>#N/A</v>
          </cell>
          <cell r="AB3060" t="str">
            <v>Previous gen price missing</v>
          </cell>
          <cell r="AC3060" t="str">
            <v/>
          </cell>
          <cell r="AD3060" t="e">
            <v>#N/A</v>
          </cell>
          <cell r="AF3060" t="str">
            <v/>
          </cell>
          <cell r="AL3060">
            <v>0</v>
          </cell>
          <cell r="AM3060" t="e">
            <v>#DIV/0!</v>
          </cell>
          <cell r="AN3060" t="str">
            <v/>
          </cell>
          <cell r="AO3060" t="e">
            <v>#VALUE!</v>
          </cell>
          <cell r="AP3060" t="e">
            <v>#VALUE!</v>
          </cell>
          <cell r="AS3060" t="e">
            <v>#DIV/0!</v>
          </cell>
          <cell r="AT3060">
            <v>0</v>
          </cell>
        </row>
        <row r="3061">
          <cell r="R3061" t="e">
            <v>#N/A</v>
          </cell>
          <cell r="S3061" t="e">
            <v>#N/A</v>
          </cell>
          <cell r="T3061" t="e">
            <v>#N/A</v>
          </cell>
          <cell r="U3061" t="e">
            <v>#N/A</v>
          </cell>
          <cell r="V3061" t="e">
            <v>#N/A</v>
          </cell>
          <cell r="Y3061" t="e">
            <v>#N/A</v>
          </cell>
          <cell r="AB3061" t="str">
            <v>Previous gen price missing</v>
          </cell>
          <cell r="AC3061" t="str">
            <v/>
          </cell>
          <cell r="AD3061" t="e">
            <v>#N/A</v>
          </cell>
          <cell r="AF3061" t="str">
            <v/>
          </cell>
          <cell r="AL3061">
            <v>0</v>
          </cell>
          <cell r="AM3061" t="e">
            <v>#DIV/0!</v>
          </cell>
          <cell r="AN3061" t="str">
            <v/>
          </cell>
          <cell r="AO3061" t="e">
            <v>#VALUE!</v>
          </cell>
          <cell r="AP3061" t="e">
            <v>#VALUE!</v>
          </cell>
          <cell r="AS3061" t="e">
            <v>#DIV/0!</v>
          </cell>
          <cell r="AT3061">
            <v>0</v>
          </cell>
        </row>
        <row r="3062">
          <cell r="R3062" t="e">
            <v>#N/A</v>
          </cell>
          <cell r="S3062" t="e">
            <v>#N/A</v>
          </cell>
          <cell r="T3062" t="e">
            <v>#N/A</v>
          </cell>
          <cell r="U3062" t="e">
            <v>#N/A</v>
          </cell>
          <cell r="V3062" t="e">
            <v>#N/A</v>
          </cell>
          <cell r="Y3062" t="e">
            <v>#N/A</v>
          </cell>
          <cell r="AB3062" t="str">
            <v>Previous gen price missing</v>
          </cell>
          <cell r="AC3062" t="str">
            <v/>
          </cell>
          <cell r="AD3062" t="e">
            <v>#N/A</v>
          </cell>
          <cell r="AF3062" t="str">
            <v/>
          </cell>
          <cell r="AL3062">
            <v>0</v>
          </cell>
          <cell r="AM3062" t="e">
            <v>#DIV/0!</v>
          </cell>
          <cell r="AN3062" t="str">
            <v/>
          </cell>
          <cell r="AO3062" t="e">
            <v>#VALUE!</v>
          </cell>
          <cell r="AP3062" t="e">
            <v>#VALUE!</v>
          </cell>
          <cell r="AS3062" t="e">
            <v>#DIV/0!</v>
          </cell>
          <cell r="AT3062">
            <v>0</v>
          </cell>
        </row>
        <row r="3063">
          <cell r="R3063" t="e">
            <v>#N/A</v>
          </cell>
          <cell r="S3063" t="e">
            <v>#N/A</v>
          </cell>
          <cell r="T3063" t="e">
            <v>#N/A</v>
          </cell>
          <cell r="U3063" t="e">
            <v>#N/A</v>
          </cell>
          <cell r="V3063" t="e">
            <v>#N/A</v>
          </cell>
          <cell r="Y3063" t="e">
            <v>#N/A</v>
          </cell>
          <cell r="AB3063" t="str">
            <v>Previous gen price missing</v>
          </cell>
          <cell r="AC3063" t="str">
            <v/>
          </cell>
          <cell r="AD3063" t="e">
            <v>#N/A</v>
          </cell>
          <cell r="AF3063" t="str">
            <v/>
          </cell>
          <cell r="AL3063">
            <v>0</v>
          </cell>
          <cell r="AM3063" t="e">
            <v>#DIV/0!</v>
          </cell>
          <cell r="AN3063" t="str">
            <v/>
          </cell>
          <cell r="AO3063" t="e">
            <v>#VALUE!</v>
          </cell>
          <cell r="AP3063" t="e">
            <v>#VALUE!</v>
          </cell>
          <cell r="AS3063" t="e">
            <v>#DIV/0!</v>
          </cell>
          <cell r="AT3063">
            <v>0</v>
          </cell>
        </row>
        <row r="3064">
          <cell r="R3064" t="e">
            <v>#N/A</v>
          </cell>
          <cell r="S3064" t="e">
            <v>#N/A</v>
          </cell>
          <cell r="T3064" t="e">
            <v>#N/A</v>
          </cell>
          <cell r="U3064" t="e">
            <v>#N/A</v>
          </cell>
          <cell r="V3064" t="e">
            <v>#N/A</v>
          </cell>
          <cell r="Y3064" t="e">
            <v>#N/A</v>
          </cell>
          <cell r="AB3064" t="str">
            <v>Previous gen price missing</v>
          </cell>
          <cell r="AC3064" t="str">
            <v/>
          </cell>
          <cell r="AD3064" t="e">
            <v>#N/A</v>
          </cell>
          <cell r="AF3064" t="str">
            <v/>
          </cell>
          <cell r="AL3064">
            <v>0</v>
          </cell>
          <cell r="AM3064" t="e">
            <v>#DIV/0!</v>
          </cell>
          <cell r="AN3064" t="str">
            <v/>
          </cell>
          <cell r="AO3064" t="e">
            <v>#VALUE!</v>
          </cell>
          <cell r="AP3064" t="e">
            <v>#VALUE!</v>
          </cell>
          <cell r="AS3064" t="e">
            <v>#DIV/0!</v>
          </cell>
          <cell r="AT3064">
            <v>0</v>
          </cell>
        </row>
        <row r="3065">
          <cell r="R3065" t="e">
            <v>#N/A</v>
          </cell>
          <cell r="S3065" t="e">
            <v>#N/A</v>
          </cell>
          <cell r="T3065" t="e">
            <v>#N/A</v>
          </cell>
          <cell r="U3065" t="e">
            <v>#N/A</v>
          </cell>
          <cell r="V3065" t="e">
            <v>#N/A</v>
          </cell>
          <cell r="Y3065" t="e">
            <v>#N/A</v>
          </cell>
          <cell r="AB3065" t="str">
            <v>Previous gen price missing</v>
          </cell>
          <cell r="AC3065" t="str">
            <v/>
          </cell>
          <cell r="AD3065" t="e">
            <v>#N/A</v>
          </cell>
          <cell r="AF3065" t="str">
            <v/>
          </cell>
          <cell r="AL3065">
            <v>0</v>
          </cell>
          <cell r="AM3065" t="e">
            <v>#DIV/0!</v>
          </cell>
          <cell r="AN3065" t="str">
            <v/>
          </cell>
          <cell r="AO3065" t="e">
            <v>#VALUE!</v>
          </cell>
          <cell r="AP3065" t="e">
            <v>#VALUE!</v>
          </cell>
          <cell r="AS3065" t="e">
            <v>#DIV/0!</v>
          </cell>
          <cell r="AT3065">
            <v>0</v>
          </cell>
        </row>
        <row r="3066">
          <cell r="R3066" t="e">
            <v>#N/A</v>
          </cell>
          <cell r="S3066" t="e">
            <v>#N/A</v>
          </cell>
          <cell r="T3066" t="e">
            <v>#N/A</v>
          </cell>
          <cell r="U3066" t="e">
            <v>#N/A</v>
          </cell>
          <cell r="V3066" t="e">
            <v>#N/A</v>
          </cell>
          <cell r="Y3066" t="e">
            <v>#N/A</v>
          </cell>
          <cell r="AB3066" t="str">
            <v>Previous gen price missing</v>
          </cell>
          <cell r="AC3066" t="str">
            <v/>
          </cell>
          <cell r="AD3066" t="e">
            <v>#N/A</v>
          </cell>
          <cell r="AF3066" t="str">
            <v/>
          </cell>
          <cell r="AL3066">
            <v>0</v>
          </cell>
          <cell r="AM3066" t="e">
            <v>#DIV/0!</v>
          </cell>
          <cell r="AN3066" t="str">
            <v/>
          </cell>
          <cell r="AO3066" t="e">
            <v>#VALUE!</v>
          </cell>
          <cell r="AP3066" t="e">
            <v>#VALUE!</v>
          </cell>
          <cell r="AS3066" t="e">
            <v>#DIV/0!</v>
          </cell>
          <cell r="AT3066">
            <v>0</v>
          </cell>
        </row>
        <row r="3067">
          <cell r="R3067" t="e">
            <v>#N/A</v>
          </cell>
          <cell r="S3067" t="e">
            <v>#N/A</v>
          </cell>
          <cell r="T3067" t="e">
            <v>#N/A</v>
          </cell>
          <cell r="U3067" t="e">
            <v>#N/A</v>
          </cell>
          <cell r="V3067" t="e">
            <v>#N/A</v>
          </cell>
          <cell r="Y3067" t="e">
            <v>#N/A</v>
          </cell>
          <cell r="AB3067" t="str">
            <v>Previous gen price missing</v>
          </cell>
          <cell r="AC3067" t="str">
            <v/>
          </cell>
          <cell r="AD3067" t="e">
            <v>#N/A</v>
          </cell>
          <cell r="AF3067" t="str">
            <v/>
          </cell>
          <cell r="AL3067">
            <v>0</v>
          </cell>
          <cell r="AM3067" t="e">
            <v>#DIV/0!</v>
          </cell>
          <cell r="AN3067" t="str">
            <v/>
          </cell>
          <cell r="AO3067" t="e">
            <v>#VALUE!</v>
          </cell>
          <cell r="AP3067" t="e">
            <v>#VALUE!</v>
          </cell>
          <cell r="AS3067" t="e">
            <v>#DIV/0!</v>
          </cell>
          <cell r="AT3067">
            <v>0</v>
          </cell>
        </row>
        <row r="3068">
          <cell r="R3068" t="e">
            <v>#N/A</v>
          </cell>
          <cell r="S3068" t="e">
            <v>#N/A</v>
          </cell>
          <cell r="T3068" t="e">
            <v>#N/A</v>
          </cell>
          <cell r="U3068" t="e">
            <v>#N/A</v>
          </cell>
          <cell r="V3068" t="e">
            <v>#N/A</v>
          </cell>
          <cell r="Y3068" t="e">
            <v>#N/A</v>
          </cell>
          <cell r="AB3068" t="str">
            <v>Previous gen price missing</v>
          </cell>
          <cell r="AC3068" t="str">
            <v/>
          </cell>
          <cell r="AD3068" t="e">
            <v>#N/A</v>
          </cell>
          <cell r="AF3068" t="str">
            <v/>
          </cell>
          <cell r="AL3068">
            <v>0</v>
          </cell>
          <cell r="AM3068" t="e">
            <v>#DIV/0!</v>
          </cell>
          <cell r="AN3068" t="str">
            <v/>
          </cell>
          <cell r="AO3068" t="e">
            <v>#VALUE!</v>
          </cell>
          <cell r="AP3068" t="e">
            <v>#VALUE!</v>
          </cell>
          <cell r="AS3068" t="e">
            <v>#DIV/0!</v>
          </cell>
          <cell r="AT3068">
            <v>0</v>
          </cell>
        </row>
        <row r="3069">
          <cell r="R3069" t="e">
            <v>#N/A</v>
          </cell>
          <cell r="S3069" t="e">
            <v>#N/A</v>
          </cell>
          <cell r="T3069" t="e">
            <v>#N/A</v>
          </cell>
          <cell r="U3069" t="e">
            <v>#N/A</v>
          </cell>
          <cell r="V3069" t="e">
            <v>#N/A</v>
          </cell>
          <cell r="Y3069" t="e">
            <v>#N/A</v>
          </cell>
          <cell r="AB3069" t="str">
            <v>Previous gen price missing</v>
          </cell>
          <cell r="AC3069" t="str">
            <v/>
          </cell>
          <cell r="AD3069" t="e">
            <v>#N/A</v>
          </cell>
          <cell r="AF3069" t="str">
            <v/>
          </cell>
          <cell r="AL3069">
            <v>0</v>
          </cell>
          <cell r="AM3069" t="e">
            <v>#DIV/0!</v>
          </cell>
          <cell r="AN3069" t="str">
            <v/>
          </cell>
          <cell r="AO3069" t="e">
            <v>#VALUE!</v>
          </cell>
          <cell r="AP3069" t="e">
            <v>#VALUE!</v>
          </cell>
          <cell r="AS3069" t="e">
            <v>#DIV/0!</v>
          </cell>
          <cell r="AT3069">
            <v>0</v>
          </cell>
        </row>
        <row r="3070">
          <cell r="R3070" t="e">
            <v>#N/A</v>
          </cell>
          <cell r="S3070" t="e">
            <v>#N/A</v>
          </cell>
          <cell r="T3070" t="e">
            <v>#N/A</v>
          </cell>
          <cell r="U3070" t="e">
            <v>#N/A</v>
          </cell>
          <cell r="V3070" t="e">
            <v>#N/A</v>
          </cell>
          <cell r="Y3070" t="e">
            <v>#N/A</v>
          </cell>
          <cell r="AB3070" t="str">
            <v>Previous gen price missing</v>
          </cell>
          <cell r="AC3070" t="str">
            <v/>
          </cell>
          <cell r="AD3070" t="e">
            <v>#N/A</v>
          </cell>
          <cell r="AF3070" t="str">
            <v/>
          </cell>
          <cell r="AL3070">
            <v>0</v>
          </cell>
          <cell r="AM3070" t="e">
            <v>#DIV/0!</v>
          </cell>
          <cell r="AN3070" t="str">
            <v/>
          </cell>
          <cell r="AO3070" t="e">
            <v>#VALUE!</v>
          </cell>
          <cell r="AP3070" t="e">
            <v>#VALUE!</v>
          </cell>
          <cell r="AS3070" t="e">
            <v>#DIV/0!</v>
          </cell>
          <cell r="AT3070">
            <v>0</v>
          </cell>
        </row>
        <row r="3071">
          <cell r="R3071" t="e">
            <v>#N/A</v>
          </cell>
          <cell r="S3071" t="e">
            <v>#N/A</v>
          </cell>
          <cell r="T3071" t="e">
            <v>#N/A</v>
          </cell>
          <cell r="U3071" t="e">
            <v>#N/A</v>
          </cell>
          <cell r="V3071" t="e">
            <v>#N/A</v>
          </cell>
          <cell r="Y3071" t="e">
            <v>#N/A</v>
          </cell>
          <cell r="AB3071" t="str">
            <v>Previous gen price missing</v>
          </cell>
          <cell r="AC3071" t="str">
            <v/>
          </cell>
          <cell r="AD3071" t="e">
            <v>#N/A</v>
          </cell>
          <cell r="AF3071" t="str">
            <v/>
          </cell>
          <cell r="AL3071">
            <v>0</v>
          </cell>
          <cell r="AM3071" t="e">
            <v>#DIV/0!</v>
          </cell>
          <cell r="AN3071" t="str">
            <v/>
          </cell>
          <cell r="AO3071" t="e">
            <v>#VALUE!</v>
          </cell>
          <cell r="AP3071" t="e">
            <v>#VALUE!</v>
          </cell>
          <cell r="AS3071" t="e">
            <v>#DIV/0!</v>
          </cell>
          <cell r="AT3071">
            <v>0</v>
          </cell>
        </row>
        <row r="3072">
          <cell r="R3072" t="e">
            <v>#N/A</v>
          </cell>
          <cell r="S3072" t="e">
            <v>#N/A</v>
          </cell>
          <cell r="T3072" t="e">
            <v>#N/A</v>
          </cell>
          <cell r="U3072" t="e">
            <v>#N/A</v>
          </cell>
          <cell r="V3072" t="e">
            <v>#N/A</v>
          </cell>
          <cell r="Y3072" t="e">
            <v>#N/A</v>
          </cell>
          <cell r="AB3072" t="str">
            <v>Previous gen price missing</v>
          </cell>
          <cell r="AC3072" t="str">
            <v/>
          </cell>
          <cell r="AD3072" t="e">
            <v>#N/A</v>
          </cell>
          <cell r="AF3072" t="str">
            <v/>
          </cell>
          <cell r="AL3072">
            <v>0</v>
          </cell>
          <cell r="AM3072" t="e">
            <v>#DIV/0!</v>
          </cell>
          <cell r="AN3072" t="str">
            <v/>
          </cell>
          <cell r="AO3072" t="e">
            <v>#VALUE!</v>
          </cell>
          <cell r="AP3072" t="e">
            <v>#VALUE!</v>
          </cell>
          <cell r="AS3072" t="e">
            <v>#DIV/0!</v>
          </cell>
          <cell r="AT3072">
            <v>0</v>
          </cell>
        </row>
        <row r="3073">
          <cell r="R3073" t="e">
            <v>#N/A</v>
          </cell>
          <cell r="S3073" t="e">
            <v>#N/A</v>
          </cell>
          <cell r="T3073" t="e">
            <v>#N/A</v>
          </cell>
          <cell r="U3073" t="e">
            <v>#N/A</v>
          </cell>
          <cell r="V3073" t="e">
            <v>#N/A</v>
          </cell>
          <cell r="Y3073" t="e">
            <v>#N/A</v>
          </cell>
          <cell r="AB3073" t="str">
            <v>Previous gen price missing</v>
          </cell>
          <cell r="AC3073" t="str">
            <v/>
          </cell>
          <cell r="AD3073" t="e">
            <v>#N/A</v>
          </cell>
          <cell r="AF3073" t="str">
            <v/>
          </cell>
          <cell r="AL3073">
            <v>0</v>
          </cell>
          <cell r="AM3073" t="e">
            <v>#DIV/0!</v>
          </cell>
          <cell r="AN3073" t="str">
            <v/>
          </cell>
          <cell r="AO3073" t="e">
            <v>#VALUE!</v>
          </cell>
          <cell r="AP3073" t="e">
            <v>#VALUE!</v>
          </cell>
          <cell r="AS3073" t="e">
            <v>#DIV/0!</v>
          </cell>
          <cell r="AT3073">
            <v>0</v>
          </cell>
        </row>
        <row r="3074">
          <cell r="R3074" t="e">
            <v>#N/A</v>
          </cell>
          <cell r="S3074" t="e">
            <v>#N/A</v>
          </cell>
          <cell r="T3074" t="e">
            <v>#N/A</v>
          </cell>
          <cell r="U3074" t="e">
            <v>#N/A</v>
          </cell>
          <cell r="V3074" t="e">
            <v>#N/A</v>
          </cell>
          <cell r="Y3074" t="e">
            <v>#N/A</v>
          </cell>
          <cell r="AB3074" t="str">
            <v>Previous gen price missing</v>
          </cell>
          <cell r="AC3074" t="str">
            <v/>
          </cell>
          <cell r="AD3074" t="e">
            <v>#N/A</v>
          </cell>
          <cell r="AF3074" t="str">
            <v/>
          </cell>
          <cell r="AL3074">
            <v>0</v>
          </cell>
          <cell r="AM3074" t="e">
            <v>#DIV/0!</v>
          </cell>
          <cell r="AN3074" t="str">
            <v/>
          </cell>
          <cell r="AO3074" t="e">
            <v>#VALUE!</v>
          </cell>
          <cell r="AP3074" t="e">
            <v>#VALUE!</v>
          </cell>
          <cell r="AS3074" t="e">
            <v>#DIV/0!</v>
          </cell>
          <cell r="AT3074">
            <v>0</v>
          </cell>
        </row>
        <row r="3075">
          <cell r="R3075" t="e">
            <v>#N/A</v>
          </cell>
          <cell r="S3075" t="e">
            <v>#N/A</v>
          </cell>
          <cell r="T3075" t="e">
            <v>#N/A</v>
          </cell>
          <cell r="U3075" t="e">
            <v>#N/A</v>
          </cell>
          <cell r="V3075" t="e">
            <v>#N/A</v>
          </cell>
          <cell r="Y3075" t="e">
            <v>#N/A</v>
          </cell>
          <cell r="AB3075" t="str">
            <v>Previous gen price missing</v>
          </cell>
          <cell r="AC3075" t="str">
            <v/>
          </cell>
          <cell r="AD3075" t="e">
            <v>#N/A</v>
          </cell>
          <cell r="AF3075" t="str">
            <v/>
          </cell>
          <cell r="AL3075">
            <v>0</v>
          </cell>
          <cell r="AM3075" t="e">
            <v>#DIV/0!</v>
          </cell>
          <cell r="AN3075" t="str">
            <v/>
          </cell>
          <cell r="AO3075" t="e">
            <v>#VALUE!</v>
          </cell>
          <cell r="AP3075" t="e">
            <v>#VALUE!</v>
          </cell>
          <cell r="AS3075" t="e">
            <v>#DIV/0!</v>
          </cell>
          <cell r="AT3075">
            <v>0</v>
          </cell>
        </row>
        <row r="3076">
          <cell r="R3076" t="e">
            <v>#N/A</v>
          </cell>
          <cell r="S3076" t="e">
            <v>#N/A</v>
          </cell>
          <cell r="T3076" t="e">
            <v>#N/A</v>
          </cell>
          <cell r="U3076" t="e">
            <v>#N/A</v>
          </cell>
          <cell r="V3076" t="e">
            <v>#N/A</v>
          </cell>
          <cell r="Y3076" t="e">
            <v>#N/A</v>
          </cell>
          <cell r="AB3076" t="str">
            <v>Previous gen price missing</v>
          </cell>
          <cell r="AC3076" t="str">
            <v/>
          </cell>
          <cell r="AD3076" t="e">
            <v>#N/A</v>
          </cell>
          <cell r="AF3076" t="str">
            <v/>
          </cell>
          <cell r="AL3076">
            <v>0</v>
          </cell>
          <cell r="AM3076" t="e">
            <v>#DIV/0!</v>
          </cell>
          <cell r="AN3076" t="str">
            <v/>
          </cell>
          <cell r="AO3076" t="e">
            <v>#VALUE!</v>
          </cell>
          <cell r="AP3076" t="e">
            <v>#VALUE!</v>
          </cell>
          <cell r="AS3076" t="e">
            <v>#DIV/0!</v>
          </cell>
          <cell r="AT3076">
            <v>0</v>
          </cell>
        </row>
        <row r="3077">
          <cell r="R3077" t="e">
            <v>#N/A</v>
          </cell>
          <cell r="S3077" t="e">
            <v>#N/A</v>
          </cell>
          <cell r="T3077" t="e">
            <v>#N/A</v>
          </cell>
          <cell r="U3077" t="e">
            <v>#N/A</v>
          </cell>
          <cell r="V3077" t="e">
            <v>#N/A</v>
          </cell>
          <cell r="Y3077" t="e">
            <v>#N/A</v>
          </cell>
          <cell r="AB3077" t="str">
            <v>Previous gen price missing</v>
          </cell>
          <cell r="AC3077" t="str">
            <v/>
          </cell>
          <cell r="AD3077" t="e">
            <v>#N/A</v>
          </cell>
          <cell r="AF3077" t="str">
            <v/>
          </cell>
          <cell r="AL3077">
            <v>0</v>
          </cell>
          <cell r="AM3077" t="e">
            <v>#DIV/0!</v>
          </cell>
          <cell r="AN3077" t="str">
            <v/>
          </cell>
          <cell r="AO3077" t="e">
            <v>#VALUE!</v>
          </cell>
          <cell r="AP3077" t="e">
            <v>#VALUE!</v>
          </cell>
          <cell r="AS3077" t="e">
            <v>#DIV/0!</v>
          </cell>
          <cell r="AT3077">
            <v>0</v>
          </cell>
        </row>
        <row r="3078">
          <cell r="R3078" t="e">
            <v>#N/A</v>
          </cell>
          <cell r="S3078" t="e">
            <v>#N/A</v>
          </cell>
          <cell r="T3078" t="e">
            <v>#N/A</v>
          </cell>
          <cell r="U3078" t="e">
            <v>#N/A</v>
          </cell>
          <cell r="V3078" t="e">
            <v>#N/A</v>
          </cell>
          <cell r="Y3078" t="e">
            <v>#N/A</v>
          </cell>
          <cell r="AB3078" t="str">
            <v>Previous gen price missing</v>
          </cell>
          <cell r="AC3078" t="str">
            <v/>
          </cell>
          <cell r="AD3078" t="e">
            <v>#N/A</v>
          </cell>
          <cell r="AF3078" t="str">
            <v/>
          </cell>
          <cell r="AL3078">
            <v>0</v>
          </cell>
          <cell r="AM3078" t="e">
            <v>#DIV/0!</v>
          </cell>
          <cell r="AN3078" t="str">
            <v/>
          </cell>
          <cell r="AO3078" t="e">
            <v>#VALUE!</v>
          </cell>
          <cell r="AP3078" t="e">
            <v>#VALUE!</v>
          </cell>
          <cell r="AS3078" t="e">
            <v>#DIV/0!</v>
          </cell>
          <cell r="AT3078">
            <v>0</v>
          </cell>
        </row>
        <row r="3079">
          <cell r="R3079" t="e">
            <v>#N/A</v>
          </cell>
          <cell r="S3079" t="e">
            <v>#N/A</v>
          </cell>
          <cell r="T3079" t="e">
            <v>#N/A</v>
          </cell>
          <cell r="U3079" t="e">
            <v>#N/A</v>
          </cell>
          <cell r="V3079" t="e">
            <v>#N/A</v>
          </cell>
          <cell r="Y3079" t="e">
            <v>#N/A</v>
          </cell>
          <cell r="AB3079" t="str">
            <v>Previous gen price missing</v>
          </cell>
          <cell r="AC3079" t="str">
            <v/>
          </cell>
          <cell r="AD3079" t="e">
            <v>#N/A</v>
          </cell>
          <cell r="AF3079" t="str">
            <v/>
          </cell>
          <cell r="AL3079">
            <v>0</v>
          </cell>
          <cell r="AM3079" t="e">
            <v>#DIV/0!</v>
          </cell>
          <cell r="AN3079" t="str">
            <v/>
          </cell>
          <cell r="AO3079" t="e">
            <v>#VALUE!</v>
          </cell>
          <cell r="AP3079" t="e">
            <v>#VALUE!</v>
          </cell>
          <cell r="AS3079" t="e">
            <v>#DIV/0!</v>
          </cell>
          <cell r="AT3079">
            <v>0</v>
          </cell>
        </row>
        <row r="3080">
          <cell r="R3080" t="e">
            <v>#N/A</v>
          </cell>
          <cell r="S3080" t="e">
            <v>#N/A</v>
          </cell>
          <cell r="T3080" t="e">
            <v>#N/A</v>
          </cell>
          <cell r="U3080" t="e">
            <v>#N/A</v>
          </cell>
          <cell r="V3080" t="e">
            <v>#N/A</v>
          </cell>
          <cell r="Y3080" t="e">
            <v>#N/A</v>
          </cell>
          <cell r="AB3080" t="str">
            <v>Previous gen price missing</v>
          </cell>
          <cell r="AC3080" t="str">
            <v/>
          </cell>
          <cell r="AD3080" t="e">
            <v>#N/A</v>
          </cell>
          <cell r="AF3080" t="str">
            <v/>
          </cell>
          <cell r="AL3080">
            <v>0</v>
          </cell>
          <cell r="AM3080" t="e">
            <v>#DIV/0!</v>
          </cell>
          <cell r="AN3080" t="str">
            <v/>
          </cell>
          <cell r="AO3080" t="e">
            <v>#VALUE!</v>
          </cell>
          <cell r="AP3080" t="e">
            <v>#VALUE!</v>
          </cell>
          <cell r="AS3080" t="e">
            <v>#DIV/0!</v>
          </cell>
          <cell r="AT3080">
            <v>0</v>
          </cell>
        </row>
        <row r="3081">
          <cell r="R3081" t="e">
            <v>#N/A</v>
          </cell>
          <cell r="S3081" t="e">
            <v>#N/A</v>
          </cell>
          <cell r="T3081" t="e">
            <v>#N/A</v>
          </cell>
          <cell r="U3081" t="e">
            <v>#N/A</v>
          </cell>
          <cell r="V3081" t="e">
            <v>#N/A</v>
          </cell>
          <cell r="Y3081" t="e">
            <v>#N/A</v>
          </cell>
          <cell r="AB3081" t="str">
            <v>Previous gen price missing</v>
          </cell>
          <cell r="AC3081" t="str">
            <v/>
          </cell>
          <cell r="AD3081" t="e">
            <v>#N/A</v>
          </cell>
          <cell r="AF3081" t="str">
            <v/>
          </cell>
          <cell r="AL3081">
            <v>0</v>
          </cell>
          <cell r="AM3081" t="e">
            <v>#DIV/0!</v>
          </cell>
          <cell r="AN3081" t="str">
            <v/>
          </cell>
          <cell r="AO3081" t="e">
            <v>#VALUE!</v>
          </cell>
          <cell r="AP3081" t="e">
            <v>#VALUE!</v>
          </cell>
          <cell r="AS3081" t="e">
            <v>#DIV/0!</v>
          </cell>
          <cell r="AT3081">
            <v>0</v>
          </cell>
        </row>
        <row r="3082">
          <cell r="R3082" t="e">
            <v>#N/A</v>
          </cell>
          <cell r="S3082" t="e">
            <v>#N/A</v>
          </cell>
          <cell r="T3082" t="e">
            <v>#N/A</v>
          </cell>
          <cell r="U3082" t="e">
            <v>#N/A</v>
          </cell>
          <cell r="V3082" t="e">
            <v>#N/A</v>
          </cell>
          <cell r="Y3082" t="e">
            <v>#N/A</v>
          </cell>
          <cell r="AB3082" t="str">
            <v>Previous gen price missing</v>
          </cell>
          <cell r="AC3082" t="str">
            <v/>
          </cell>
          <cell r="AD3082" t="e">
            <v>#N/A</v>
          </cell>
          <cell r="AF3082" t="str">
            <v/>
          </cell>
          <cell r="AL3082">
            <v>0</v>
          </cell>
          <cell r="AM3082" t="e">
            <v>#DIV/0!</v>
          </cell>
          <cell r="AN3082" t="str">
            <v/>
          </cell>
          <cell r="AO3082" t="e">
            <v>#VALUE!</v>
          </cell>
          <cell r="AP3082" t="e">
            <v>#VALUE!</v>
          </cell>
          <cell r="AS3082" t="e">
            <v>#DIV/0!</v>
          </cell>
          <cell r="AT3082">
            <v>0</v>
          </cell>
        </row>
        <row r="3083">
          <cell r="R3083" t="e">
            <v>#N/A</v>
          </cell>
          <cell r="S3083" t="e">
            <v>#N/A</v>
          </cell>
          <cell r="T3083" t="e">
            <v>#N/A</v>
          </cell>
          <cell r="U3083" t="e">
            <v>#N/A</v>
          </cell>
          <cell r="V3083" t="e">
            <v>#N/A</v>
          </cell>
          <cell r="Y3083" t="e">
            <v>#N/A</v>
          </cell>
          <cell r="AB3083" t="str">
            <v>Previous gen price missing</v>
          </cell>
          <cell r="AC3083" t="str">
            <v/>
          </cell>
          <cell r="AD3083" t="e">
            <v>#N/A</v>
          </cell>
          <cell r="AF3083" t="str">
            <v/>
          </cell>
          <cell r="AL3083">
            <v>0</v>
          </cell>
          <cell r="AM3083" t="e">
            <v>#DIV/0!</v>
          </cell>
          <cell r="AN3083" t="str">
            <v/>
          </cell>
          <cell r="AO3083" t="e">
            <v>#VALUE!</v>
          </cell>
          <cell r="AP3083" t="e">
            <v>#VALUE!</v>
          </cell>
          <cell r="AS3083" t="e">
            <v>#DIV/0!</v>
          </cell>
          <cell r="AT3083">
            <v>0</v>
          </cell>
        </row>
        <row r="3084">
          <cell r="R3084" t="e">
            <v>#N/A</v>
          </cell>
          <cell r="S3084" t="e">
            <v>#N/A</v>
          </cell>
          <cell r="T3084" t="e">
            <v>#N/A</v>
          </cell>
          <cell r="U3084" t="e">
            <v>#N/A</v>
          </cell>
          <cell r="V3084" t="e">
            <v>#N/A</v>
          </cell>
          <cell r="Y3084" t="e">
            <v>#N/A</v>
          </cell>
          <cell r="AB3084" t="str">
            <v>Previous gen price missing</v>
          </cell>
          <cell r="AC3084" t="str">
            <v/>
          </cell>
          <cell r="AD3084" t="e">
            <v>#N/A</v>
          </cell>
          <cell r="AF3084" t="str">
            <v/>
          </cell>
          <cell r="AL3084">
            <v>0</v>
          </cell>
          <cell r="AM3084" t="e">
            <v>#DIV/0!</v>
          </cell>
          <cell r="AN3084" t="str">
            <v/>
          </cell>
          <cell r="AO3084" t="e">
            <v>#VALUE!</v>
          </cell>
          <cell r="AP3084" t="e">
            <v>#VALUE!</v>
          </cell>
          <cell r="AS3084" t="e">
            <v>#DIV/0!</v>
          </cell>
          <cell r="AT3084">
            <v>0</v>
          </cell>
        </row>
        <row r="3085">
          <cell r="R3085" t="e">
            <v>#N/A</v>
          </cell>
          <cell r="S3085" t="e">
            <v>#N/A</v>
          </cell>
          <cell r="T3085" t="e">
            <v>#N/A</v>
          </cell>
          <cell r="U3085" t="e">
            <v>#N/A</v>
          </cell>
          <cell r="V3085" t="e">
            <v>#N/A</v>
          </cell>
          <cell r="Y3085" t="e">
            <v>#N/A</v>
          </cell>
          <cell r="AB3085" t="str">
            <v>Previous gen price missing</v>
          </cell>
          <cell r="AC3085" t="str">
            <v/>
          </cell>
          <cell r="AD3085" t="e">
            <v>#N/A</v>
          </cell>
          <cell r="AF3085" t="str">
            <v/>
          </cell>
          <cell r="AL3085">
            <v>0</v>
          </cell>
          <cell r="AM3085" t="e">
            <v>#DIV/0!</v>
          </cell>
          <cell r="AN3085" t="str">
            <v/>
          </cell>
          <cell r="AO3085" t="e">
            <v>#VALUE!</v>
          </cell>
          <cell r="AP3085" t="e">
            <v>#VALUE!</v>
          </cell>
          <cell r="AS3085" t="e">
            <v>#DIV/0!</v>
          </cell>
          <cell r="AT3085">
            <v>0</v>
          </cell>
        </row>
        <row r="3086">
          <cell r="R3086" t="e">
            <v>#N/A</v>
          </cell>
          <cell r="S3086" t="e">
            <v>#N/A</v>
          </cell>
          <cell r="T3086" t="e">
            <v>#N/A</v>
          </cell>
          <cell r="U3086" t="e">
            <v>#N/A</v>
          </cell>
          <cell r="V3086" t="e">
            <v>#N/A</v>
          </cell>
          <cell r="Y3086" t="e">
            <v>#N/A</v>
          </cell>
          <cell r="AB3086" t="str">
            <v>Previous gen price missing</v>
          </cell>
          <cell r="AC3086" t="str">
            <v/>
          </cell>
          <cell r="AD3086" t="e">
            <v>#N/A</v>
          </cell>
          <cell r="AF3086" t="str">
            <v/>
          </cell>
          <cell r="AL3086">
            <v>0</v>
          </cell>
          <cell r="AM3086" t="e">
            <v>#DIV/0!</v>
          </cell>
          <cell r="AN3086" t="str">
            <v/>
          </cell>
          <cell r="AO3086" t="e">
            <v>#VALUE!</v>
          </cell>
          <cell r="AP3086" t="e">
            <v>#VALUE!</v>
          </cell>
          <cell r="AS3086" t="e">
            <v>#DIV/0!</v>
          </cell>
          <cell r="AT3086">
            <v>0</v>
          </cell>
        </row>
        <row r="3087">
          <cell r="R3087" t="e">
            <v>#N/A</v>
          </cell>
          <cell r="S3087" t="e">
            <v>#N/A</v>
          </cell>
          <cell r="T3087" t="e">
            <v>#N/A</v>
          </cell>
          <cell r="U3087" t="e">
            <v>#N/A</v>
          </cell>
          <cell r="V3087" t="e">
            <v>#N/A</v>
          </cell>
          <cell r="Y3087" t="e">
            <v>#N/A</v>
          </cell>
          <cell r="AB3087" t="str">
            <v>Previous gen price missing</v>
          </cell>
          <cell r="AC3087" t="str">
            <v/>
          </cell>
          <cell r="AD3087" t="e">
            <v>#N/A</v>
          </cell>
          <cell r="AF3087" t="str">
            <v/>
          </cell>
          <cell r="AL3087">
            <v>0</v>
          </cell>
          <cell r="AM3087" t="e">
            <v>#DIV/0!</v>
          </cell>
          <cell r="AN3087" t="str">
            <v/>
          </cell>
          <cell r="AO3087" t="e">
            <v>#VALUE!</v>
          </cell>
          <cell r="AP3087" t="e">
            <v>#VALUE!</v>
          </cell>
          <cell r="AS3087" t="e">
            <v>#DIV/0!</v>
          </cell>
          <cell r="AT3087">
            <v>0</v>
          </cell>
        </row>
        <row r="3088">
          <cell r="R3088" t="e">
            <v>#N/A</v>
          </cell>
          <cell r="S3088" t="e">
            <v>#N/A</v>
          </cell>
          <cell r="T3088" t="e">
            <v>#N/A</v>
          </cell>
          <cell r="U3088" t="e">
            <v>#N/A</v>
          </cell>
          <cell r="V3088" t="e">
            <v>#N/A</v>
          </cell>
          <cell r="Y3088" t="e">
            <v>#N/A</v>
          </cell>
          <cell r="AB3088" t="str">
            <v>Previous gen price missing</v>
          </cell>
          <cell r="AC3088" t="str">
            <v/>
          </cell>
          <cell r="AD3088" t="e">
            <v>#N/A</v>
          </cell>
          <cell r="AF3088" t="str">
            <v/>
          </cell>
          <cell r="AL3088">
            <v>0</v>
          </cell>
          <cell r="AM3088" t="e">
            <v>#DIV/0!</v>
          </cell>
          <cell r="AN3088" t="str">
            <v/>
          </cell>
          <cell r="AO3088" t="e">
            <v>#VALUE!</v>
          </cell>
          <cell r="AP3088" t="e">
            <v>#VALUE!</v>
          </cell>
          <cell r="AS3088" t="e">
            <v>#DIV/0!</v>
          </cell>
          <cell r="AT3088">
            <v>0</v>
          </cell>
        </row>
        <row r="3089">
          <cell r="R3089" t="e">
            <v>#N/A</v>
          </cell>
          <cell r="S3089" t="e">
            <v>#N/A</v>
          </cell>
          <cell r="T3089" t="e">
            <v>#N/A</v>
          </cell>
          <cell r="U3089" t="e">
            <v>#N/A</v>
          </cell>
          <cell r="V3089" t="e">
            <v>#N/A</v>
          </cell>
          <cell r="Y3089" t="e">
            <v>#N/A</v>
          </cell>
          <cell r="AB3089" t="str">
            <v>Previous gen price missing</v>
          </cell>
          <cell r="AC3089" t="str">
            <v/>
          </cell>
          <cell r="AD3089" t="e">
            <v>#N/A</v>
          </cell>
          <cell r="AF3089" t="str">
            <v/>
          </cell>
          <cell r="AL3089">
            <v>0</v>
          </cell>
          <cell r="AM3089" t="e">
            <v>#DIV/0!</v>
          </cell>
          <cell r="AN3089" t="str">
            <v/>
          </cell>
          <cell r="AO3089" t="e">
            <v>#VALUE!</v>
          </cell>
          <cell r="AP3089" t="e">
            <v>#VALUE!</v>
          </cell>
          <cell r="AS3089" t="e">
            <v>#DIV/0!</v>
          </cell>
          <cell r="AT3089">
            <v>0</v>
          </cell>
        </row>
        <row r="3090">
          <cell r="R3090" t="e">
            <v>#N/A</v>
          </cell>
          <cell r="S3090" t="e">
            <v>#N/A</v>
          </cell>
          <cell r="T3090" t="e">
            <v>#N/A</v>
          </cell>
          <cell r="U3090" t="e">
            <v>#N/A</v>
          </cell>
          <cell r="V3090" t="e">
            <v>#N/A</v>
          </cell>
          <cell r="Y3090" t="e">
            <v>#N/A</v>
          </cell>
          <cell r="AB3090" t="str">
            <v>Previous gen price missing</v>
          </cell>
          <cell r="AC3090" t="str">
            <v/>
          </cell>
          <cell r="AD3090" t="e">
            <v>#N/A</v>
          </cell>
          <cell r="AF3090" t="str">
            <v/>
          </cell>
          <cell r="AL3090">
            <v>0</v>
          </cell>
          <cell r="AM3090" t="e">
            <v>#DIV/0!</v>
          </cell>
          <cell r="AN3090" t="str">
            <v/>
          </cell>
          <cell r="AO3090" t="e">
            <v>#VALUE!</v>
          </cell>
          <cell r="AP3090" t="e">
            <v>#VALUE!</v>
          </cell>
          <cell r="AS3090" t="e">
            <v>#DIV/0!</v>
          </cell>
          <cell r="AT3090">
            <v>0</v>
          </cell>
        </row>
        <row r="3091">
          <cell r="R3091" t="e">
            <v>#N/A</v>
          </cell>
          <cell r="S3091" t="e">
            <v>#N/A</v>
          </cell>
          <cell r="T3091" t="e">
            <v>#N/A</v>
          </cell>
          <cell r="U3091" t="e">
            <v>#N/A</v>
          </cell>
          <cell r="V3091" t="e">
            <v>#N/A</v>
          </cell>
          <cell r="Y3091" t="e">
            <v>#N/A</v>
          </cell>
          <cell r="AB3091" t="str">
            <v>Previous gen price missing</v>
          </cell>
          <cell r="AC3091" t="str">
            <v/>
          </cell>
          <cell r="AD3091" t="e">
            <v>#N/A</v>
          </cell>
          <cell r="AF3091" t="str">
            <v/>
          </cell>
          <cell r="AL3091">
            <v>0</v>
          </cell>
          <cell r="AM3091" t="e">
            <v>#DIV/0!</v>
          </cell>
          <cell r="AN3091" t="str">
            <v/>
          </cell>
          <cell r="AO3091" t="e">
            <v>#VALUE!</v>
          </cell>
          <cell r="AP3091" t="e">
            <v>#VALUE!</v>
          </cell>
          <cell r="AS3091" t="e">
            <v>#DIV/0!</v>
          </cell>
          <cell r="AT3091">
            <v>0</v>
          </cell>
        </row>
        <row r="3092">
          <cell r="R3092" t="e">
            <v>#N/A</v>
          </cell>
          <cell r="S3092" t="e">
            <v>#N/A</v>
          </cell>
          <cell r="T3092" t="e">
            <v>#N/A</v>
          </cell>
          <cell r="U3092" t="e">
            <v>#N/A</v>
          </cell>
          <cell r="V3092" t="e">
            <v>#N/A</v>
          </cell>
          <cell r="Y3092" t="e">
            <v>#N/A</v>
          </cell>
          <cell r="AB3092" t="str">
            <v>Previous gen price missing</v>
          </cell>
          <cell r="AC3092" t="str">
            <v/>
          </cell>
          <cell r="AD3092" t="e">
            <v>#N/A</v>
          </cell>
          <cell r="AF3092" t="str">
            <v/>
          </cell>
          <cell r="AL3092">
            <v>0</v>
          </cell>
          <cell r="AM3092" t="e">
            <v>#DIV/0!</v>
          </cell>
          <cell r="AN3092" t="str">
            <v/>
          </cell>
          <cell r="AO3092" t="e">
            <v>#VALUE!</v>
          </cell>
          <cell r="AP3092" t="e">
            <v>#VALUE!</v>
          </cell>
          <cell r="AS3092" t="e">
            <v>#DIV/0!</v>
          </cell>
          <cell r="AT3092">
            <v>0</v>
          </cell>
        </row>
        <row r="3093">
          <cell r="R3093" t="e">
            <v>#N/A</v>
          </cell>
          <cell r="S3093" t="e">
            <v>#N/A</v>
          </cell>
          <cell r="T3093" t="e">
            <v>#N/A</v>
          </cell>
          <cell r="U3093" t="e">
            <v>#N/A</v>
          </cell>
          <cell r="V3093" t="e">
            <v>#N/A</v>
          </cell>
          <cell r="Y3093" t="e">
            <v>#N/A</v>
          </cell>
          <cell r="AB3093" t="str">
            <v>Previous gen price missing</v>
          </cell>
          <cell r="AC3093" t="str">
            <v/>
          </cell>
          <cell r="AD3093" t="e">
            <v>#N/A</v>
          </cell>
          <cell r="AF3093" t="str">
            <v/>
          </cell>
          <cell r="AL3093">
            <v>0</v>
          </cell>
          <cell r="AM3093" t="e">
            <v>#DIV/0!</v>
          </cell>
          <cell r="AN3093" t="str">
            <v/>
          </cell>
          <cell r="AO3093" t="e">
            <v>#VALUE!</v>
          </cell>
          <cell r="AP3093" t="e">
            <v>#VALUE!</v>
          </cell>
          <cell r="AS3093" t="e">
            <v>#DIV/0!</v>
          </cell>
          <cell r="AT3093">
            <v>0</v>
          </cell>
        </row>
        <row r="3094">
          <cell r="R3094" t="e">
            <v>#N/A</v>
          </cell>
          <cell r="S3094" t="e">
            <v>#N/A</v>
          </cell>
          <cell r="T3094" t="e">
            <v>#N/A</v>
          </cell>
          <cell r="U3094" t="e">
            <v>#N/A</v>
          </cell>
          <cell r="V3094" t="e">
            <v>#N/A</v>
          </cell>
          <cell r="Y3094" t="e">
            <v>#N/A</v>
          </cell>
          <cell r="AB3094" t="str">
            <v>Previous gen price missing</v>
          </cell>
          <cell r="AC3094" t="str">
            <v/>
          </cell>
          <cell r="AD3094" t="e">
            <v>#N/A</v>
          </cell>
          <cell r="AF3094" t="str">
            <v/>
          </cell>
          <cell r="AL3094">
            <v>0</v>
          </cell>
          <cell r="AM3094" t="e">
            <v>#DIV/0!</v>
          </cell>
          <cell r="AN3094" t="str">
            <v/>
          </cell>
          <cell r="AO3094" t="e">
            <v>#VALUE!</v>
          </cell>
          <cell r="AP3094" t="e">
            <v>#VALUE!</v>
          </cell>
          <cell r="AS3094" t="e">
            <v>#DIV/0!</v>
          </cell>
          <cell r="AT3094">
            <v>0</v>
          </cell>
        </row>
        <row r="3095">
          <cell r="R3095" t="e">
            <v>#N/A</v>
          </cell>
          <cell r="S3095" t="e">
            <v>#N/A</v>
          </cell>
          <cell r="T3095" t="e">
            <v>#N/A</v>
          </cell>
          <cell r="U3095" t="e">
            <v>#N/A</v>
          </cell>
          <cell r="V3095" t="e">
            <v>#N/A</v>
          </cell>
          <cell r="Y3095" t="e">
            <v>#N/A</v>
          </cell>
          <cell r="AB3095" t="str">
            <v>Previous gen price missing</v>
          </cell>
          <cell r="AC3095" t="str">
            <v/>
          </cell>
          <cell r="AD3095" t="e">
            <v>#N/A</v>
          </cell>
          <cell r="AF3095" t="str">
            <v/>
          </cell>
          <cell r="AL3095">
            <v>0</v>
          </cell>
          <cell r="AM3095" t="e">
            <v>#DIV/0!</v>
          </cell>
          <cell r="AN3095" t="str">
            <v/>
          </cell>
          <cell r="AO3095" t="e">
            <v>#VALUE!</v>
          </cell>
          <cell r="AP3095" t="e">
            <v>#VALUE!</v>
          </cell>
          <cell r="AS3095" t="e">
            <v>#DIV/0!</v>
          </cell>
          <cell r="AT3095">
            <v>0</v>
          </cell>
        </row>
        <row r="3096">
          <cell r="R3096" t="e">
            <v>#N/A</v>
          </cell>
          <cell r="S3096" t="e">
            <v>#N/A</v>
          </cell>
          <cell r="T3096" t="e">
            <v>#N/A</v>
          </cell>
          <cell r="U3096" t="e">
            <v>#N/A</v>
          </cell>
          <cell r="V3096" t="e">
            <v>#N/A</v>
          </cell>
          <cell r="Y3096" t="e">
            <v>#N/A</v>
          </cell>
          <cell r="AB3096" t="str">
            <v>Previous gen price missing</v>
          </cell>
          <cell r="AC3096" t="str">
            <v/>
          </cell>
          <cell r="AD3096" t="e">
            <v>#N/A</v>
          </cell>
          <cell r="AF3096" t="str">
            <v/>
          </cell>
          <cell r="AL3096">
            <v>0</v>
          </cell>
          <cell r="AM3096" t="e">
            <v>#DIV/0!</v>
          </cell>
          <cell r="AN3096" t="str">
            <v/>
          </cell>
          <cell r="AO3096" t="e">
            <v>#VALUE!</v>
          </cell>
          <cell r="AP3096" t="e">
            <v>#VALUE!</v>
          </cell>
          <cell r="AS3096" t="e">
            <v>#DIV/0!</v>
          </cell>
          <cell r="AT3096">
            <v>0</v>
          </cell>
        </row>
        <row r="3097">
          <cell r="R3097" t="e">
            <v>#N/A</v>
          </cell>
          <cell r="S3097" t="e">
            <v>#N/A</v>
          </cell>
          <cell r="T3097" t="e">
            <v>#N/A</v>
          </cell>
          <cell r="U3097" t="e">
            <v>#N/A</v>
          </cell>
          <cell r="V3097" t="e">
            <v>#N/A</v>
          </cell>
          <cell r="Y3097" t="e">
            <v>#N/A</v>
          </cell>
          <cell r="AB3097" t="str">
            <v>Previous gen price missing</v>
          </cell>
          <cell r="AC3097" t="str">
            <v/>
          </cell>
          <cell r="AD3097" t="e">
            <v>#N/A</v>
          </cell>
          <cell r="AF3097" t="str">
            <v/>
          </cell>
          <cell r="AL3097">
            <v>0</v>
          </cell>
          <cell r="AM3097" t="e">
            <v>#DIV/0!</v>
          </cell>
          <cell r="AN3097" t="str">
            <v/>
          </cell>
          <cell r="AO3097" t="e">
            <v>#VALUE!</v>
          </cell>
          <cell r="AP3097" t="e">
            <v>#VALUE!</v>
          </cell>
          <cell r="AS3097" t="e">
            <v>#DIV/0!</v>
          </cell>
          <cell r="AT3097">
            <v>0</v>
          </cell>
        </row>
        <row r="3098">
          <cell r="R3098" t="e">
            <v>#N/A</v>
          </cell>
          <cell r="S3098" t="e">
            <v>#N/A</v>
          </cell>
          <cell r="T3098" t="e">
            <v>#N/A</v>
          </cell>
          <cell r="U3098" t="e">
            <v>#N/A</v>
          </cell>
          <cell r="V3098" t="e">
            <v>#N/A</v>
          </cell>
          <cell r="Y3098" t="e">
            <v>#N/A</v>
          </cell>
          <cell r="AB3098" t="str">
            <v>Previous gen price missing</v>
          </cell>
          <cell r="AC3098" t="str">
            <v/>
          </cell>
          <cell r="AD3098" t="e">
            <v>#N/A</v>
          </cell>
          <cell r="AF3098" t="str">
            <v/>
          </cell>
          <cell r="AL3098">
            <v>0</v>
          </cell>
          <cell r="AM3098" t="e">
            <v>#DIV/0!</v>
          </cell>
          <cell r="AN3098" t="str">
            <v/>
          </cell>
          <cell r="AO3098" t="e">
            <v>#VALUE!</v>
          </cell>
          <cell r="AP3098" t="e">
            <v>#VALUE!</v>
          </cell>
          <cell r="AS3098" t="e">
            <v>#DIV/0!</v>
          </cell>
          <cell r="AT3098">
            <v>0</v>
          </cell>
        </row>
        <row r="3099">
          <cell r="R3099" t="e">
            <v>#N/A</v>
          </cell>
          <cell r="S3099" t="e">
            <v>#N/A</v>
          </cell>
          <cell r="T3099" t="e">
            <v>#N/A</v>
          </cell>
          <cell r="U3099" t="e">
            <v>#N/A</v>
          </cell>
          <cell r="V3099" t="e">
            <v>#N/A</v>
          </cell>
          <cell r="Y3099" t="e">
            <v>#N/A</v>
          </cell>
          <cell r="AB3099" t="str">
            <v>Previous gen price missing</v>
          </cell>
          <cell r="AC3099" t="str">
            <v/>
          </cell>
          <cell r="AD3099" t="e">
            <v>#N/A</v>
          </cell>
          <cell r="AF3099" t="str">
            <v/>
          </cell>
          <cell r="AL3099">
            <v>0</v>
          </cell>
          <cell r="AM3099" t="e">
            <v>#DIV/0!</v>
          </cell>
          <cell r="AN3099" t="str">
            <v/>
          </cell>
          <cell r="AO3099" t="e">
            <v>#VALUE!</v>
          </cell>
          <cell r="AP3099" t="e">
            <v>#VALUE!</v>
          </cell>
          <cell r="AS3099" t="e">
            <v>#DIV/0!</v>
          </cell>
          <cell r="AT3099">
            <v>0</v>
          </cell>
        </row>
        <row r="3100">
          <cell r="R3100" t="e">
            <v>#N/A</v>
          </cell>
          <cell r="S3100" t="e">
            <v>#N/A</v>
          </cell>
          <cell r="T3100" t="e">
            <v>#N/A</v>
          </cell>
          <cell r="U3100" t="e">
            <v>#N/A</v>
          </cell>
          <cell r="V3100" t="e">
            <v>#N/A</v>
          </cell>
          <cell r="Y3100" t="e">
            <v>#N/A</v>
          </cell>
          <cell r="AB3100" t="str">
            <v>Previous gen price missing</v>
          </cell>
          <cell r="AC3100" t="str">
            <v/>
          </cell>
          <cell r="AD3100" t="e">
            <v>#N/A</v>
          </cell>
          <cell r="AF3100" t="str">
            <v/>
          </cell>
          <cell r="AL3100">
            <v>0</v>
          </cell>
          <cell r="AM3100" t="e">
            <v>#DIV/0!</v>
          </cell>
          <cell r="AN3100" t="str">
            <v/>
          </cell>
          <cell r="AO3100" t="e">
            <v>#VALUE!</v>
          </cell>
          <cell r="AP3100" t="e">
            <v>#VALUE!</v>
          </cell>
          <cell r="AS3100" t="e">
            <v>#DIV/0!</v>
          </cell>
          <cell r="AT3100">
            <v>0</v>
          </cell>
        </row>
        <row r="3101">
          <cell r="R3101" t="e">
            <v>#N/A</v>
          </cell>
          <cell r="S3101" t="e">
            <v>#N/A</v>
          </cell>
          <cell r="T3101" t="e">
            <v>#N/A</v>
          </cell>
          <cell r="U3101" t="e">
            <v>#N/A</v>
          </cell>
          <cell r="V3101" t="e">
            <v>#N/A</v>
          </cell>
          <cell r="Y3101" t="e">
            <v>#N/A</v>
          </cell>
          <cell r="AB3101" t="str">
            <v>Previous gen price missing</v>
          </cell>
          <cell r="AC3101" t="str">
            <v/>
          </cell>
          <cell r="AD3101" t="e">
            <v>#N/A</v>
          </cell>
          <cell r="AF3101" t="str">
            <v/>
          </cell>
          <cell r="AL3101">
            <v>0</v>
          </cell>
          <cell r="AM3101" t="e">
            <v>#DIV/0!</v>
          </cell>
          <cell r="AN3101" t="str">
            <v/>
          </cell>
          <cell r="AO3101" t="e">
            <v>#VALUE!</v>
          </cell>
          <cell r="AP3101" t="e">
            <v>#VALUE!</v>
          </cell>
          <cell r="AS3101" t="e">
            <v>#DIV/0!</v>
          </cell>
          <cell r="AT3101">
            <v>0</v>
          </cell>
        </row>
        <row r="3102">
          <cell r="R3102" t="e">
            <v>#N/A</v>
          </cell>
          <cell r="S3102" t="e">
            <v>#N/A</v>
          </cell>
          <cell r="T3102" t="e">
            <v>#N/A</v>
          </cell>
          <cell r="U3102" t="e">
            <v>#N/A</v>
          </cell>
          <cell r="V3102" t="e">
            <v>#N/A</v>
          </cell>
          <cell r="Y3102" t="e">
            <v>#N/A</v>
          </cell>
          <cell r="AB3102" t="str">
            <v>Previous gen price missing</v>
          </cell>
          <cell r="AC3102" t="str">
            <v/>
          </cell>
          <cell r="AD3102" t="e">
            <v>#N/A</v>
          </cell>
          <cell r="AF3102" t="str">
            <v/>
          </cell>
          <cell r="AL3102">
            <v>0</v>
          </cell>
          <cell r="AM3102" t="e">
            <v>#DIV/0!</v>
          </cell>
          <cell r="AN3102" t="str">
            <v/>
          </cell>
          <cell r="AO3102" t="e">
            <v>#VALUE!</v>
          </cell>
          <cell r="AP3102" t="e">
            <v>#VALUE!</v>
          </cell>
          <cell r="AS3102" t="e">
            <v>#DIV/0!</v>
          </cell>
          <cell r="AT3102">
            <v>0</v>
          </cell>
        </row>
        <row r="3103">
          <cell r="R3103" t="e">
            <v>#N/A</v>
          </cell>
          <cell r="S3103" t="e">
            <v>#N/A</v>
          </cell>
          <cell r="T3103" t="e">
            <v>#N/A</v>
          </cell>
          <cell r="U3103" t="e">
            <v>#N/A</v>
          </cell>
          <cell r="V3103" t="e">
            <v>#N/A</v>
          </cell>
          <cell r="Y3103" t="e">
            <v>#N/A</v>
          </cell>
          <cell r="AB3103" t="str">
            <v>Previous gen price missing</v>
          </cell>
          <cell r="AC3103" t="str">
            <v/>
          </cell>
          <cell r="AD3103" t="e">
            <v>#N/A</v>
          </cell>
          <cell r="AF3103" t="str">
            <v/>
          </cell>
          <cell r="AL3103">
            <v>0</v>
          </cell>
          <cell r="AM3103" t="e">
            <v>#DIV/0!</v>
          </cell>
          <cell r="AN3103" t="str">
            <v/>
          </cell>
          <cell r="AO3103" t="e">
            <v>#VALUE!</v>
          </cell>
          <cell r="AP3103" t="e">
            <v>#VALUE!</v>
          </cell>
          <cell r="AS3103" t="e">
            <v>#DIV/0!</v>
          </cell>
          <cell r="AT3103">
            <v>0</v>
          </cell>
        </row>
        <row r="3104">
          <cell r="R3104" t="e">
            <v>#N/A</v>
          </cell>
          <cell r="S3104" t="e">
            <v>#N/A</v>
          </cell>
          <cell r="T3104" t="e">
            <v>#N/A</v>
          </cell>
          <cell r="U3104" t="e">
            <v>#N/A</v>
          </cell>
          <cell r="V3104" t="e">
            <v>#N/A</v>
          </cell>
          <cell r="Y3104" t="e">
            <v>#N/A</v>
          </cell>
          <cell r="AB3104" t="str">
            <v>Previous gen price missing</v>
          </cell>
          <cell r="AC3104" t="str">
            <v/>
          </cell>
          <cell r="AD3104" t="e">
            <v>#N/A</v>
          </cell>
          <cell r="AF3104" t="str">
            <v/>
          </cell>
          <cell r="AL3104">
            <v>0</v>
          </cell>
          <cell r="AM3104" t="e">
            <v>#DIV/0!</v>
          </cell>
          <cell r="AN3104" t="str">
            <v/>
          </cell>
          <cell r="AO3104" t="e">
            <v>#VALUE!</v>
          </cell>
          <cell r="AP3104" t="e">
            <v>#VALUE!</v>
          </cell>
          <cell r="AS3104" t="e">
            <v>#DIV/0!</v>
          </cell>
          <cell r="AT3104">
            <v>0</v>
          </cell>
        </row>
        <row r="3105">
          <cell r="R3105" t="e">
            <v>#N/A</v>
          </cell>
          <cell r="S3105" t="e">
            <v>#N/A</v>
          </cell>
          <cell r="T3105" t="e">
            <v>#N/A</v>
          </cell>
          <cell r="U3105" t="e">
            <v>#N/A</v>
          </cell>
          <cell r="V3105" t="e">
            <v>#N/A</v>
          </cell>
          <cell r="Y3105" t="e">
            <v>#N/A</v>
          </cell>
          <cell r="AB3105" t="str">
            <v>Previous gen price missing</v>
          </cell>
          <cell r="AC3105" t="str">
            <v/>
          </cell>
          <cell r="AD3105" t="e">
            <v>#N/A</v>
          </cell>
          <cell r="AF3105" t="str">
            <v/>
          </cell>
          <cell r="AL3105">
            <v>0</v>
          </cell>
          <cell r="AM3105" t="e">
            <v>#DIV/0!</v>
          </cell>
          <cell r="AN3105" t="str">
            <v/>
          </cell>
          <cell r="AO3105" t="e">
            <v>#VALUE!</v>
          </cell>
          <cell r="AP3105" t="e">
            <v>#VALUE!</v>
          </cell>
          <cell r="AS3105" t="e">
            <v>#DIV/0!</v>
          </cell>
          <cell r="AT3105">
            <v>0</v>
          </cell>
        </row>
        <row r="3106">
          <cell r="R3106" t="e">
            <v>#N/A</v>
          </cell>
          <cell r="S3106" t="e">
            <v>#N/A</v>
          </cell>
          <cell r="T3106" t="e">
            <v>#N/A</v>
          </cell>
          <cell r="U3106" t="e">
            <v>#N/A</v>
          </cell>
          <cell r="V3106" t="e">
            <v>#N/A</v>
          </cell>
          <cell r="Y3106" t="e">
            <v>#N/A</v>
          </cell>
          <cell r="AB3106" t="str">
            <v>Previous gen price missing</v>
          </cell>
          <cell r="AC3106" t="str">
            <v/>
          </cell>
          <cell r="AD3106" t="e">
            <v>#N/A</v>
          </cell>
          <cell r="AF3106" t="str">
            <v/>
          </cell>
          <cell r="AL3106">
            <v>0</v>
          </cell>
          <cell r="AM3106" t="e">
            <v>#DIV/0!</v>
          </cell>
          <cell r="AN3106" t="str">
            <v/>
          </cell>
          <cell r="AO3106" t="e">
            <v>#VALUE!</v>
          </cell>
          <cell r="AP3106" t="e">
            <v>#VALUE!</v>
          </cell>
          <cell r="AS3106" t="e">
            <v>#DIV/0!</v>
          </cell>
          <cell r="AT3106">
            <v>0</v>
          </cell>
        </row>
        <row r="3107">
          <cell r="R3107" t="e">
            <v>#N/A</v>
          </cell>
          <cell r="S3107" t="e">
            <v>#N/A</v>
          </cell>
          <cell r="T3107" t="e">
            <v>#N/A</v>
          </cell>
          <cell r="U3107" t="e">
            <v>#N/A</v>
          </cell>
          <cell r="V3107" t="e">
            <v>#N/A</v>
          </cell>
          <cell r="Y3107" t="e">
            <v>#N/A</v>
          </cell>
          <cell r="AB3107" t="str">
            <v>Previous gen price missing</v>
          </cell>
          <cell r="AC3107" t="str">
            <v/>
          </cell>
          <cell r="AD3107" t="e">
            <v>#N/A</v>
          </cell>
          <cell r="AF3107" t="str">
            <v/>
          </cell>
          <cell r="AL3107">
            <v>0</v>
          </cell>
          <cell r="AM3107" t="e">
            <v>#DIV/0!</v>
          </cell>
          <cell r="AN3107" t="str">
            <v/>
          </cell>
          <cell r="AO3107" t="e">
            <v>#VALUE!</v>
          </cell>
          <cell r="AP3107" t="e">
            <v>#VALUE!</v>
          </cell>
          <cell r="AS3107" t="e">
            <v>#DIV/0!</v>
          </cell>
          <cell r="AT3107">
            <v>0</v>
          </cell>
        </row>
        <row r="3108">
          <cell r="R3108" t="e">
            <v>#N/A</v>
          </cell>
          <cell r="S3108" t="e">
            <v>#N/A</v>
          </cell>
          <cell r="T3108" t="e">
            <v>#N/A</v>
          </cell>
          <cell r="U3108" t="e">
            <v>#N/A</v>
          </cell>
          <cell r="V3108" t="e">
            <v>#N/A</v>
          </cell>
          <cell r="Y3108" t="e">
            <v>#N/A</v>
          </cell>
          <cell r="AB3108" t="str">
            <v>Previous gen price missing</v>
          </cell>
          <cell r="AC3108" t="str">
            <v/>
          </cell>
          <cell r="AD3108" t="e">
            <v>#N/A</v>
          </cell>
          <cell r="AF3108" t="str">
            <v/>
          </cell>
          <cell r="AL3108">
            <v>0</v>
          </cell>
          <cell r="AM3108" t="e">
            <v>#DIV/0!</v>
          </cell>
          <cell r="AN3108" t="str">
            <v/>
          </cell>
          <cell r="AO3108" t="e">
            <v>#VALUE!</v>
          </cell>
          <cell r="AP3108" t="e">
            <v>#VALUE!</v>
          </cell>
          <cell r="AS3108" t="e">
            <v>#DIV/0!</v>
          </cell>
          <cell r="AT3108">
            <v>0</v>
          </cell>
        </row>
        <row r="3109">
          <cell r="R3109" t="e">
            <v>#N/A</v>
          </cell>
          <cell r="S3109" t="e">
            <v>#N/A</v>
          </cell>
          <cell r="T3109" t="e">
            <v>#N/A</v>
          </cell>
          <cell r="U3109" t="e">
            <v>#N/A</v>
          </cell>
          <cell r="V3109" t="e">
            <v>#N/A</v>
          </cell>
          <cell r="Y3109" t="e">
            <v>#N/A</v>
          </cell>
          <cell r="AB3109" t="str">
            <v>Previous gen price missing</v>
          </cell>
          <cell r="AC3109" t="str">
            <v/>
          </cell>
          <cell r="AD3109" t="e">
            <v>#N/A</v>
          </cell>
          <cell r="AF3109" t="str">
            <v/>
          </cell>
          <cell r="AL3109">
            <v>0</v>
          </cell>
          <cell r="AM3109" t="e">
            <v>#DIV/0!</v>
          </cell>
          <cell r="AN3109" t="str">
            <v/>
          </cell>
          <cell r="AO3109" t="e">
            <v>#VALUE!</v>
          </cell>
          <cell r="AP3109" t="e">
            <v>#VALUE!</v>
          </cell>
          <cell r="AS3109" t="e">
            <v>#DIV/0!</v>
          </cell>
          <cell r="AT3109">
            <v>0</v>
          </cell>
        </row>
        <row r="3110">
          <cell r="R3110" t="e">
            <v>#N/A</v>
          </cell>
          <cell r="S3110" t="e">
            <v>#N/A</v>
          </cell>
          <cell r="T3110" t="e">
            <v>#N/A</v>
          </cell>
          <cell r="U3110" t="e">
            <v>#N/A</v>
          </cell>
          <cell r="V3110" t="e">
            <v>#N/A</v>
          </cell>
          <cell r="Y3110" t="e">
            <v>#N/A</v>
          </cell>
          <cell r="AB3110" t="str">
            <v>Previous gen price missing</v>
          </cell>
          <cell r="AC3110" t="str">
            <v/>
          </cell>
          <cell r="AD3110" t="e">
            <v>#N/A</v>
          </cell>
          <cell r="AF3110" t="str">
            <v/>
          </cell>
          <cell r="AL3110">
            <v>0</v>
          </cell>
          <cell r="AM3110" t="e">
            <v>#DIV/0!</v>
          </cell>
          <cell r="AN3110" t="str">
            <v/>
          </cell>
          <cell r="AO3110" t="e">
            <v>#VALUE!</v>
          </cell>
          <cell r="AP3110" t="e">
            <v>#VALUE!</v>
          </cell>
          <cell r="AS3110" t="e">
            <v>#DIV/0!</v>
          </cell>
          <cell r="AT3110">
            <v>0</v>
          </cell>
        </row>
        <row r="3111">
          <cell r="R3111" t="e">
            <v>#N/A</v>
          </cell>
          <cell r="S3111" t="e">
            <v>#N/A</v>
          </cell>
          <cell r="T3111" t="e">
            <v>#N/A</v>
          </cell>
          <cell r="U3111" t="e">
            <v>#N/A</v>
          </cell>
          <cell r="V3111" t="e">
            <v>#N/A</v>
          </cell>
          <cell r="Y3111" t="e">
            <v>#N/A</v>
          </cell>
          <cell r="AB3111" t="str">
            <v>Previous gen price missing</v>
          </cell>
          <cell r="AC3111" t="str">
            <v/>
          </cell>
          <cell r="AD3111" t="e">
            <v>#N/A</v>
          </cell>
          <cell r="AF3111" t="str">
            <v/>
          </cell>
          <cell r="AL3111">
            <v>0</v>
          </cell>
          <cell r="AM3111" t="e">
            <v>#DIV/0!</v>
          </cell>
          <cell r="AN3111" t="str">
            <v/>
          </cell>
          <cell r="AO3111" t="e">
            <v>#VALUE!</v>
          </cell>
          <cell r="AP3111" t="e">
            <v>#VALUE!</v>
          </cell>
          <cell r="AS3111" t="e">
            <v>#DIV/0!</v>
          </cell>
          <cell r="AT3111">
            <v>0</v>
          </cell>
        </row>
        <row r="3112">
          <cell r="R3112" t="e">
            <v>#N/A</v>
          </cell>
          <cell r="S3112" t="e">
            <v>#N/A</v>
          </cell>
          <cell r="T3112" t="e">
            <v>#N/A</v>
          </cell>
          <cell r="U3112" t="e">
            <v>#N/A</v>
          </cell>
          <cell r="V3112" t="e">
            <v>#N/A</v>
          </cell>
          <cell r="Y3112" t="e">
            <v>#N/A</v>
          </cell>
          <cell r="AB3112" t="str">
            <v>Previous gen price missing</v>
          </cell>
          <cell r="AC3112" t="str">
            <v/>
          </cell>
          <cell r="AD3112" t="e">
            <v>#N/A</v>
          </cell>
          <cell r="AF3112" t="str">
            <v/>
          </cell>
          <cell r="AL3112">
            <v>0</v>
          </cell>
          <cell r="AM3112" t="e">
            <v>#DIV/0!</v>
          </cell>
          <cell r="AN3112" t="str">
            <v/>
          </cell>
          <cell r="AO3112" t="e">
            <v>#VALUE!</v>
          </cell>
          <cell r="AP3112" t="e">
            <v>#VALUE!</v>
          </cell>
          <cell r="AS3112" t="e">
            <v>#DIV/0!</v>
          </cell>
          <cell r="AT3112">
            <v>0</v>
          </cell>
        </row>
        <row r="3113">
          <cell r="R3113" t="e">
            <v>#N/A</v>
          </cell>
          <cell r="S3113" t="e">
            <v>#N/A</v>
          </cell>
          <cell r="T3113" t="e">
            <v>#N/A</v>
          </cell>
          <cell r="U3113" t="e">
            <v>#N/A</v>
          </cell>
          <cell r="V3113" t="e">
            <v>#N/A</v>
          </cell>
          <cell r="Y3113" t="e">
            <v>#N/A</v>
          </cell>
          <cell r="AB3113" t="str">
            <v>Previous gen price missing</v>
          </cell>
          <cell r="AC3113" t="str">
            <v/>
          </cell>
          <cell r="AD3113" t="e">
            <v>#N/A</v>
          </cell>
          <cell r="AF3113" t="str">
            <v/>
          </cell>
          <cell r="AL3113">
            <v>0</v>
          </cell>
          <cell r="AM3113" t="e">
            <v>#DIV/0!</v>
          </cell>
          <cell r="AN3113" t="str">
            <v/>
          </cell>
          <cell r="AO3113" t="e">
            <v>#VALUE!</v>
          </cell>
          <cell r="AP3113" t="e">
            <v>#VALUE!</v>
          </cell>
          <cell r="AS3113" t="e">
            <v>#DIV/0!</v>
          </cell>
          <cell r="AT3113">
            <v>0</v>
          </cell>
        </row>
        <row r="3114">
          <cell r="R3114" t="e">
            <v>#N/A</v>
          </cell>
          <cell r="S3114" t="e">
            <v>#N/A</v>
          </cell>
          <cell r="T3114" t="e">
            <v>#N/A</v>
          </cell>
          <cell r="U3114" t="e">
            <v>#N/A</v>
          </cell>
          <cell r="V3114" t="e">
            <v>#N/A</v>
          </cell>
          <cell r="Y3114" t="e">
            <v>#N/A</v>
          </cell>
          <cell r="AB3114" t="str">
            <v>Previous gen price missing</v>
          </cell>
          <cell r="AC3114" t="str">
            <v/>
          </cell>
          <cell r="AD3114" t="e">
            <v>#N/A</v>
          </cell>
          <cell r="AF3114" t="str">
            <v/>
          </cell>
          <cell r="AL3114">
            <v>0</v>
          </cell>
          <cell r="AM3114" t="e">
            <v>#DIV/0!</v>
          </cell>
          <cell r="AN3114" t="str">
            <v/>
          </cell>
          <cell r="AO3114" t="e">
            <v>#VALUE!</v>
          </cell>
          <cell r="AP3114" t="e">
            <v>#VALUE!</v>
          </cell>
          <cell r="AS3114" t="e">
            <v>#DIV/0!</v>
          </cell>
          <cell r="AT3114">
            <v>0</v>
          </cell>
        </row>
        <row r="3115">
          <cell r="R3115" t="e">
            <v>#N/A</v>
          </cell>
          <cell r="S3115" t="e">
            <v>#N/A</v>
          </cell>
          <cell r="T3115" t="e">
            <v>#N/A</v>
          </cell>
          <cell r="U3115" t="e">
            <v>#N/A</v>
          </cell>
          <cell r="V3115" t="e">
            <v>#N/A</v>
          </cell>
          <cell r="Y3115" t="e">
            <v>#N/A</v>
          </cell>
          <cell r="AB3115" t="str">
            <v>Previous gen price missing</v>
          </cell>
          <cell r="AC3115" t="str">
            <v/>
          </cell>
          <cell r="AD3115" t="e">
            <v>#N/A</v>
          </cell>
          <cell r="AF3115" t="str">
            <v/>
          </cell>
          <cell r="AL3115">
            <v>0</v>
          </cell>
          <cell r="AM3115" t="e">
            <v>#DIV/0!</v>
          </cell>
          <cell r="AN3115" t="str">
            <v/>
          </cell>
          <cell r="AO3115" t="e">
            <v>#VALUE!</v>
          </cell>
          <cell r="AP3115" t="e">
            <v>#VALUE!</v>
          </cell>
          <cell r="AS3115" t="e">
            <v>#DIV/0!</v>
          </cell>
          <cell r="AT3115">
            <v>0</v>
          </cell>
        </row>
        <row r="3116">
          <cell r="R3116" t="e">
            <v>#N/A</v>
          </cell>
          <cell r="S3116" t="e">
            <v>#N/A</v>
          </cell>
          <cell r="T3116" t="e">
            <v>#N/A</v>
          </cell>
          <cell r="U3116" t="e">
            <v>#N/A</v>
          </cell>
          <cell r="V3116" t="e">
            <v>#N/A</v>
          </cell>
          <cell r="Y3116" t="e">
            <v>#N/A</v>
          </cell>
          <cell r="AB3116" t="str">
            <v>Previous gen price missing</v>
          </cell>
          <cell r="AC3116" t="str">
            <v/>
          </cell>
          <cell r="AD3116" t="e">
            <v>#N/A</v>
          </cell>
          <cell r="AF3116" t="str">
            <v/>
          </cell>
          <cell r="AL3116">
            <v>0</v>
          </cell>
          <cell r="AM3116" t="e">
            <v>#DIV/0!</v>
          </cell>
          <cell r="AN3116" t="str">
            <v/>
          </cell>
          <cell r="AO3116" t="e">
            <v>#VALUE!</v>
          </cell>
          <cell r="AP3116" t="e">
            <v>#VALUE!</v>
          </cell>
          <cell r="AS3116" t="e">
            <v>#DIV/0!</v>
          </cell>
          <cell r="AT3116">
            <v>0</v>
          </cell>
        </row>
        <row r="3117">
          <cell r="R3117" t="e">
            <v>#N/A</v>
          </cell>
          <cell r="S3117" t="e">
            <v>#N/A</v>
          </cell>
          <cell r="T3117" t="e">
            <v>#N/A</v>
          </cell>
          <cell r="U3117" t="e">
            <v>#N/A</v>
          </cell>
          <cell r="V3117" t="e">
            <v>#N/A</v>
          </cell>
          <cell r="Y3117" t="e">
            <v>#N/A</v>
          </cell>
          <cell r="AB3117" t="str">
            <v>Previous gen price missing</v>
          </cell>
          <cell r="AC3117" t="str">
            <v/>
          </cell>
          <cell r="AD3117" t="e">
            <v>#N/A</v>
          </cell>
          <cell r="AF3117" t="str">
            <v/>
          </cell>
          <cell r="AL3117">
            <v>0</v>
          </cell>
          <cell r="AM3117" t="e">
            <v>#DIV/0!</v>
          </cell>
          <cell r="AN3117" t="str">
            <v/>
          </cell>
          <cell r="AO3117" t="e">
            <v>#VALUE!</v>
          </cell>
          <cell r="AP3117" t="e">
            <v>#VALUE!</v>
          </cell>
          <cell r="AS3117" t="e">
            <v>#DIV/0!</v>
          </cell>
          <cell r="AT3117">
            <v>0</v>
          </cell>
        </row>
        <row r="3118">
          <cell r="R3118" t="e">
            <v>#N/A</v>
          </cell>
          <cell r="S3118" t="e">
            <v>#N/A</v>
          </cell>
          <cell r="T3118" t="e">
            <v>#N/A</v>
          </cell>
          <cell r="U3118" t="e">
            <v>#N/A</v>
          </cell>
          <cell r="V3118" t="e">
            <v>#N/A</v>
          </cell>
          <cell r="Y3118" t="e">
            <v>#N/A</v>
          </cell>
          <cell r="AB3118" t="str">
            <v>Previous gen price missing</v>
          </cell>
          <cell r="AC3118" t="str">
            <v/>
          </cell>
          <cell r="AD3118" t="e">
            <v>#N/A</v>
          </cell>
          <cell r="AF3118" t="str">
            <v/>
          </cell>
          <cell r="AL3118">
            <v>0</v>
          </cell>
          <cell r="AM3118" t="e">
            <v>#DIV/0!</v>
          </cell>
          <cell r="AN3118" t="str">
            <v/>
          </cell>
          <cell r="AO3118" t="e">
            <v>#VALUE!</v>
          </cell>
          <cell r="AP3118" t="e">
            <v>#VALUE!</v>
          </cell>
          <cell r="AS3118" t="e">
            <v>#DIV/0!</v>
          </cell>
          <cell r="AT3118">
            <v>0</v>
          </cell>
        </row>
        <row r="3119">
          <cell r="R3119" t="e">
            <v>#N/A</v>
          </cell>
          <cell r="S3119" t="e">
            <v>#N/A</v>
          </cell>
          <cell r="T3119" t="e">
            <v>#N/A</v>
          </cell>
          <cell r="U3119" t="e">
            <v>#N/A</v>
          </cell>
          <cell r="V3119" t="e">
            <v>#N/A</v>
          </cell>
          <cell r="Y3119" t="e">
            <v>#N/A</v>
          </cell>
          <cell r="AB3119" t="str">
            <v>Previous gen price missing</v>
          </cell>
          <cell r="AC3119" t="str">
            <v/>
          </cell>
          <cell r="AD3119" t="e">
            <v>#N/A</v>
          </cell>
          <cell r="AF3119" t="str">
            <v/>
          </cell>
          <cell r="AL3119">
            <v>0</v>
          </cell>
          <cell r="AM3119" t="e">
            <v>#DIV/0!</v>
          </cell>
          <cell r="AN3119" t="str">
            <v/>
          </cell>
          <cell r="AO3119" t="e">
            <v>#VALUE!</v>
          </cell>
          <cell r="AP3119" t="e">
            <v>#VALUE!</v>
          </cell>
          <cell r="AS3119" t="e">
            <v>#DIV/0!</v>
          </cell>
          <cell r="AT3119">
            <v>0</v>
          </cell>
        </row>
        <row r="3120">
          <cell r="R3120" t="e">
            <v>#N/A</v>
          </cell>
          <cell r="S3120" t="e">
            <v>#N/A</v>
          </cell>
          <cell r="T3120" t="e">
            <v>#N/A</v>
          </cell>
          <cell r="U3120" t="e">
            <v>#N/A</v>
          </cell>
          <cell r="V3120" t="e">
            <v>#N/A</v>
          </cell>
          <cell r="Y3120" t="e">
            <v>#N/A</v>
          </cell>
          <cell r="AB3120" t="str">
            <v>Previous gen price missing</v>
          </cell>
          <cell r="AC3120" t="str">
            <v/>
          </cell>
          <cell r="AD3120" t="e">
            <v>#N/A</v>
          </cell>
          <cell r="AF3120" t="str">
            <v/>
          </cell>
          <cell r="AL3120">
            <v>0</v>
          </cell>
          <cell r="AM3120" t="e">
            <v>#DIV/0!</v>
          </cell>
          <cell r="AN3120" t="str">
            <v/>
          </cell>
          <cell r="AO3120" t="e">
            <v>#VALUE!</v>
          </cell>
          <cell r="AP3120" t="e">
            <v>#VALUE!</v>
          </cell>
          <cell r="AS3120" t="e">
            <v>#DIV/0!</v>
          </cell>
          <cell r="AT3120">
            <v>0</v>
          </cell>
        </row>
        <row r="3121">
          <cell r="R3121" t="e">
            <v>#N/A</v>
          </cell>
          <cell r="S3121" t="e">
            <v>#N/A</v>
          </cell>
          <cell r="T3121" t="e">
            <v>#N/A</v>
          </cell>
          <cell r="U3121" t="e">
            <v>#N/A</v>
          </cell>
          <cell r="V3121" t="e">
            <v>#N/A</v>
          </cell>
          <cell r="Y3121" t="e">
            <v>#N/A</v>
          </cell>
          <cell r="AB3121" t="str">
            <v>Previous gen price missing</v>
          </cell>
          <cell r="AC3121" t="str">
            <v/>
          </cell>
          <cell r="AD3121" t="e">
            <v>#N/A</v>
          </cell>
          <cell r="AF3121" t="str">
            <v/>
          </cell>
          <cell r="AL3121">
            <v>0</v>
          </cell>
          <cell r="AM3121" t="e">
            <v>#DIV/0!</v>
          </cell>
          <cell r="AN3121" t="str">
            <v/>
          </cell>
          <cell r="AO3121" t="e">
            <v>#VALUE!</v>
          </cell>
          <cell r="AP3121" t="e">
            <v>#VALUE!</v>
          </cell>
          <cell r="AS3121" t="e">
            <v>#DIV/0!</v>
          </cell>
          <cell r="AT3121">
            <v>0</v>
          </cell>
        </row>
        <row r="3122">
          <cell r="R3122" t="e">
            <v>#N/A</v>
          </cell>
          <cell r="S3122" t="e">
            <v>#N/A</v>
          </cell>
          <cell r="T3122" t="e">
            <v>#N/A</v>
          </cell>
          <cell r="U3122" t="e">
            <v>#N/A</v>
          </cell>
          <cell r="V3122" t="e">
            <v>#N/A</v>
          </cell>
          <cell r="Y3122" t="e">
            <v>#N/A</v>
          </cell>
          <cell r="AB3122" t="str">
            <v>Previous gen price missing</v>
          </cell>
          <cell r="AC3122" t="str">
            <v/>
          </cell>
          <cell r="AD3122" t="e">
            <v>#N/A</v>
          </cell>
          <cell r="AF3122" t="str">
            <v/>
          </cell>
          <cell r="AL3122">
            <v>0</v>
          </cell>
          <cell r="AM3122" t="e">
            <v>#DIV/0!</v>
          </cell>
          <cell r="AN3122" t="str">
            <v/>
          </cell>
          <cell r="AO3122" t="e">
            <v>#VALUE!</v>
          </cell>
          <cell r="AP3122" t="e">
            <v>#VALUE!</v>
          </cell>
          <cell r="AS3122" t="e">
            <v>#DIV/0!</v>
          </cell>
          <cell r="AT3122">
            <v>0</v>
          </cell>
        </row>
        <row r="3123">
          <cell r="R3123" t="e">
            <v>#N/A</v>
          </cell>
          <cell r="S3123" t="e">
            <v>#N/A</v>
          </cell>
          <cell r="T3123" t="e">
            <v>#N/A</v>
          </cell>
          <cell r="U3123" t="e">
            <v>#N/A</v>
          </cell>
          <cell r="V3123" t="e">
            <v>#N/A</v>
          </cell>
          <cell r="Y3123" t="e">
            <v>#N/A</v>
          </cell>
          <cell r="AB3123" t="str">
            <v>Previous gen price missing</v>
          </cell>
          <cell r="AC3123" t="str">
            <v/>
          </cell>
          <cell r="AD3123" t="e">
            <v>#N/A</v>
          </cell>
          <cell r="AF3123" t="str">
            <v/>
          </cell>
          <cell r="AL3123">
            <v>0</v>
          </cell>
          <cell r="AM3123" t="e">
            <v>#DIV/0!</v>
          </cell>
          <cell r="AN3123" t="str">
            <v/>
          </cell>
          <cell r="AO3123" t="e">
            <v>#VALUE!</v>
          </cell>
          <cell r="AP3123" t="e">
            <v>#VALUE!</v>
          </cell>
          <cell r="AS3123" t="e">
            <v>#DIV/0!</v>
          </cell>
          <cell r="AT3123">
            <v>0</v>
          </cell>
        </row>
        <row r="3124">
          <cell r="R3124" t="e">
            <v>#N/A</v>
          </cell>
          <cell r="S3124" t="e">
            <v>#N/A</v>
          </cell>
          <cell r="T3124" t="e">
            <v>#N/A</v>
          </cell>
          <cell r="U3124" t="e">
            <v>#N/A</v>
          </cell>
          <cell r="V3124" t="e">
            <v>#N/A</v>
          </cell>
          <cell r="Y3124" t="e">
            <v>#N/A</v>
          </cell>
          <cell r="AB3124" t="str">
            <v>Previous gen price missing</v>
          </cell>
          <cell r="AC3124" t="str">
            <v/>
          </cell>
          <cell r="AD3124" t="e">
            <v>#N/A</v>
          </cell>
          <cell r="AF3124" t="str">
            <v/>
          </cell>
          <cell r="AL3124">
            <v>0</v>
          </cell>
          <cell r="AM3124" t="e">
            <v>#DIV/0!</v>
          </cell>
          <cell r="AN3124" t="str">
            <v/>
          </cell>
          <cell r="AO3124" t="e">
            <v>#VALUE!</v>
          </cell>
          <cell r="AP3124" t="e">
            <v>#VALUE!</v>
          </cell>
          <cell r="AS3124" t="e">
            <v>#DIV/0!</v>
          </cell>
          <cell r="AT3124">
            <v>0</v>
          </cell>
        </row>
        <row r="3125">
          <cell r="R3125" t="e">
            <v>#N/A</v>
          </cell>
          <cell r="S3125" t="e">
            <v>#N/A</v>
          </cell>
          <cell r="T3125" t="e">
            <v>#N/A</v>
          </cell>
          <cell r="U3125" t="e">
            <v>#N/A</v>
          </cell>
          <cell r="V3125" t="e">
            <v>#N/A</v>
          </cell>
          <cell r="Y3125" t="e">
            <v>#N/A</v>
          </cell>
          <cell r="AB3125" t="str">
            <v>Previous gen price missing</v>
          </cell>
          <cell r="AC3125" t="str">
            <v/>
          </cell>
          <cell r="AD3125" t="e">
            <v>#N/A</v>
          </cell>
          <cell r="AF3125" t="str">
            <v/>
          </cell>
          <cell r="AL3125">
            <v>0</v>
          </cell>
          <cell r="AM3125" t="e">
            <v>#DIV/0!</v>
          </cell>
          <cell r="AN3125" t="str">
            <v/>
          </cell>
          <cell r="AO3125" t="e">
            <v>#VALUE!</v>
          </cell>
          <cell r="AP3125" t="e">
            <v>#VALUE!</v>
          </cell>
          <cell r="AS3125" t="e">
            <v>#DIV/0!</v>
          </cell>
          <cell r="AT3125">
            <v>0</v>
          </cell>
        </row>
        <row r="3126">
          <cell r="R3126" t="e">
            <v>#N/A</v>
          </cell>
          <cell r="S3126" t="e">
            <v>#N/A</v>
          </cell>
          <cell r="T3126" t="e">
            <v>#N/A</v>
          </cell>
          <cell r="U3126" t="e">
            <v>#N/A</v>
          </cell>
          <cell r="V3126" t="e">
            <v>#N/A</v>
          </cell>
          <cell r="Y3126" t="e">
            <v>#N/A</v>
          </cell>
          <cell r="AB3126" t="str">
            <v>Previous gen price missing</v>
          </cell>
          <cell r="AC3126" t="str">
            <v/>
          </cell>
          <cell r="AD3126" t="e">
            <v>#N/A</v>
          </cell>
          <cell r="AF3126" t="str">
            <v/>
          </cell>
          <cell r="AL3126">
            <v>0</v>
          </cell>
          <cell r="AM3126" t="e">
            <v>#DIV/0!</v>
          </cell>
          <cell r="AN3126" t="str">
            <v/>
          </cell>
          <cell r="AO3126" t="e">
            <v>#VALUE!</v>
          </cell>
          <cell r="AP3126" t="e">
            <v>#VALUE!</v>
          </cell>
          <cell r="AS3126" t="e">
            <v>#DIV/0!</v>
          </cell>
          <cell r="AT3126">
            <v>0</v>
          </cell>
        </row>
        <row r="3127">
          <cell r="R3127" t="e">
            <v>#N/A</v>
          </cell>
          <cell r="S3127" t="e">
            <v>#N/A</v>
          </cell>
          <cell r="T3127" t="e">
            <v>#N/A</v>
          </cell>
          <cell r="U3127" t="e">
            <v>#N/A</v>
          </cell>
          <cell r="V3127" t="e">
            <v>#N/A</v>
          </cell>
          <cell r="Y3127" t="e">
            <v>#N/A</v>
          </cell>
          <cell r="AB3127" t="str">
            <v>Previous gen price missing</v>
          </cell>
          <cell r="AC3127" t="str">
            <v/>
          </cell>
          <cell r="AD3127" t="e">
            <v>#N/A</v>
          </cell>
          <cell r="AF3127" t="str">
            <v/>
          </cell>
          <cell r="AL3127">
            <v>0</v>
          </cell>
          <cell r="AM3127" t="e">
            <v>#DIV/0!</v>
          </cell>
          <cell r="AN3127" t="str">
            <v/>
          </cell>
          <cell r="AO3127" t="e">
            <v>#VALUE!</v>
          </cell>
          <cell r="AP3127" t="e">
            <v>#VALUE!</v>
          </cell>
          <cell r="AS3127" t="e">
            <v>#DIV/0!</v>
          </cell>
          <cell r="AT3127">
            <v>0</v>
          </cell>
        </row>
        <row r="3128">
          <cell r="R3128" t="e">
            <v>#N/A</v>
          </cell>
          <cell r="S3128" t="e">
            <v>#N/A</v>
          </cell>
          <cell r="T3128" t="e">
            <v>#N/A</v>
          </cell>
          <cell r="U3128" t="e">
            <v>#N/A</v>
          </cell>
          <cell r="V3128" t="e">
            <v>#N/A</v>
          </cell>
          <cell r="Y3128" t="e">
            <v>#N/A</v>
          </cell>
          <cell r="AB3128" t="str">
            <v>Previous gen price missing</v>
          </cell>
          <cell r="AC3128" t="str">
            <v/>
          </cell>
          <cell r="AD3128" t="e">
            <v>#N/A</v>
          </cell>
          <cell r="AF3128" t="str">
            <v/>
          </cell>
          <cell r="AL3128">
            <v>0</v>
          </cell>
          <cell r="AM3128" t="e">
            <v>#DIV/0!</v>
          </cell>
          <cell r="AN3128" t="str">
            <v/>
          </cell>
          <cell r="AO3128" t="e">
            <v>#VALUE!</v>
          </cell>
          <cell r="AP3128" t="e">
            <v>#VALUE!</v>
          </cell>
          <cell r="AS3128" t="e">
            <v>#DIV/0!</v>
          </cell>
          <cell r="AT3128">
            <v>0</v>
          </cell>
        </row>
        <row r="3129">
          <cell r="R3129" t="e">
            <v>#N/A</v>
          </cell>
          <cell r="S3129" t="e">
            <v>#N/A</v>
          </cell>
          <cell r="T3129" t="e">
            <v>#N/A</v>
          </cell>
          <cell r="U3129" t="e">
            <v>#N/A</v>
          </cell>
          <cell r="V3129" t="e">
            <v>#N/A</v>
          </cell>
          <cell r="Y3129" t="e">
            <v>#N/A</v>
          </cell>
          <cell r="AB3129" t="str">
            <v>Previous gen price missing</v>
          </cell>
          <cell r="AC3129" t="str">
            <v/>
          </cell>
          <cell r="AD3129" t="e">
            <v>#N/A</v>
          </cell>
          <cell r="AF3129" t="str">
            <v/>
          </cell>
          <cell r="AL3129">
            <v>0</v>
          </cell>
          <cell r="AM3129" t="e">
            <v>#DIV/0!</v>
          </cell>
          <cell r="AN3129" t="str">
            <v/>
          </cell>
          <cell r="AO3129" t="e">
            <v>#VALUE!</v>
          </cell>
          <cell r="AP3129" t="e">
            <v>#VALUE!</v>
          </cell>
          <cell r="AS3129" t="e">
            <v>#DIV/0!</v>
          </cell>
          <cell r="AT3129">
            <v>0</v>
          </cell>
        </row>
        <row r="3130">
          <cell r="R3130" t="e">
            <v>#N/A</v>
          </cell>
          <cell r="S3130" t="e">
            <v>#N/A</v>
          </cell>
          <cell r="T3130" t="e">
            <v>#N/A</v>
          </cell>
          <cell r="U3130" t="e">
            <v>#N/A</v>
          </cell>
          <cell r="V3130" t="e">
            <v>#N/A</v>
          </cell>
          <cell r="Y3130" t="e">
            <v>#N/A</v>
          </cell>
          <cell r="AB3130" t="str">
            <v>Previous gen price missing</v>
          </cell>
          <cell r="AC3130" t="str">
            <v/>
          </cell>
          <cell r="AD3130" t="e">
            <v>#N/A</v>
          </cell>
          <cell r="AF3130" t="str">
            <v/>
          </cell>
          <cell r="AL3130">
            <v>0</v>
          </cell>
          <cell r="AM3130" t="e">
            <v>#DIV/0!</v>
          </cell>
          <cell r="AN3130" t="str">
            <v/>
          </cell>
          <cell r="AO3130" t="e">
            <v>#VALUE!</v>
          </cell>
          <cell r="AP3130" t="e">
            <v>#VALUE!</v>
          </cell>
          <cell r="AS3130" t="e">
            <v>#DIV/0!</v>
          </cell>
          <cell r="AT3130">
            <v>0</v>
          </cell>
        </row>
        <row r="3131">
          <cell r="R3131" t="e">
            <v>#N/A</v>
          </cell>
          <cell r="S3131" t="e">
            <v>#N/A</v>
          </cell>
          <cell r="T3131" t="e">
            <v>#N/A</v>
          </cell>
          <cell r="U3131" t="e">
            <v>#N/A</v>
          </cell>
          <cell r="V3131" t="e">
            <v>#N/A</v>
          </cell>
          <cell r="Y3131" t="e">
            <v>#N/A</v>
          </cell>
          <cell r="AB3131" t="str">
            <v>Previous gen price missing</v>
          </cell>
          <cell r="AC3131" t="str">
            <v/>
          </cell>
          <cell r="AD3131" t="e">
            <v>#N/A</v>
          </cell>
          <cell r="AF3131" t="str">
            <v/>
          </cell>
          <cell r="AL3131">
            <v>0</v>
          </cell>
          <cell r="AM3131" t="e">
            <v>#DIV/0!</v>
          </cell>
          <cell r="AN3131" t="str">
            <v/>
          </cell>
          <cell r="AO3131" t="e">
            <v>#VALUE!</v>
          </cell>
          <cell r="AP3131" t="e">
            <v>#VALUE!</v>
          </cell>
          <cell r="AS3131" t="e">
            <v>#DIV/0!</v>
          </cell>
          <cell r="AT3131">
            <v>0</v>
          </cell>
        </row>
        <row r="3132">
          <cell r="R3132" t="e">
            <v>#N/A</v>
          </cell>
          <cell r="S3132" t="e">
            <v>#N/A</v>
          </cell>
          <cell r="T3132" t="e">
            <v>#N/A</v>
          </cell>
          <cell r="U3132" t="e">
            <v>#N/A</v>
          </cell>
          <cell r="V3132" t="e">
            <v>#N/A</v>
          </cell>
          <cell r="Y3132" t="e">
            <v>#N/A</v>
          </cell>
          <cell r="AB3132" t="str">
            <v>Previous gen price missing</v>
          </cell>
          <cell r="AC3132" t="str">
            <v/>
          </cell>
          <cell r="AD3132" t="e">
            <v>#N/A</v>
          </cell>
          <cell r="AF3132" t="str">
            <v/>
          </cell>
          <cell r="AL3132">
            <v>0</v>
          </cell>
          <cell r="AM3132" t="e">
            <v>#DIV/0!</v>
          </cell>
          <cell r="AN3132" t="str">
            <v/>
          </cell>
          <cell r="AO3132" t="e">
            <v>#VALUE!</v>
          </cell>
          <cell r="AP3132" t="e">
            <v>#VALUE!</v>
          </cell>
          <cell r="AS3132" t="e">
            <v>#DIV/0!</v>
          </cell>
          <cell r="AT3132">
            <v>0</v>
          </cell>
        </row>
        <row r="3133">
          <cell r="R3133" t="e">
            <v>#N/A</v>
          </cell>
          <cell r="S3133" t="e">
            <v>#N/A</v>
          </cell>
          <cell r="T3133" t="e">
            <v>#N/A</v>
          </cell>
          <cell r="U3133" t="e">
            <v>#N/A</v>
          </cell>
          <cell r="V3133" t="e">
            <v>#N/A</v>
          </cell>
          <cell r="Y3133" t="e">
            <v>#N/A</v>
          </cell>
          <cell r="AB3133" t="str">
            <v>Previous gen price missing</v>
          </cell>
          <cell r="AC3133" t="str">
            <v/>
          </cell>
          <cell r="AD3133" t="e">
            <v>#N/A</v>
          </cell>
          <cell r="AF3133" t="str">
            <v/>
          </cell>
          <cell r="AL3133">
            <v>0</v>
          </cell>
          <cell r="AM3133" t="e">
            <v>#DIV/0!</v>
          </cell>
          <cell r="AN3133" t="str">
            <v/>
          </cell>
          <cell r="AO3133" t="e">
            <v>#VALUE!</v>
          </cell>
          <cell r="AP3133" t="e">
            <v>#VALUE!</v>
          </cell>
          <cell r="AS3133" t="e">
            <v>#DIV/0!</v>
          </cell>
          <cell r="AT3133">
            <v>0</v>
          </cell>
        </row>
        <row r="3134">
          <cell r="R3134" t="e">
            <v>#N/A</v>
          </cell>
          <cell r="S3134" t="e">
            <v>#N/A</v>
          </cell>
          <cell r="T3134" t="e">
            <v>#N/A</v>
          </cell>
          <cell r="U3134" t="e">
            <v>#N/A</v>
          </cell>
          <cell r="V3134" t="e">
            <v>#N/A</v>
          </cell>
          <cell r="Y3134" t="e">
            <v>#N/A</v>
          </cell>
          <cell r="AB3134" t="str">
            <v>Previous gen price missing</v>
          </cell>
          <cell r="AC3134" t="str">
            <v/>
          </cell>
          <cell r="AD3134" t="e">
            <v>#N/A</v>
          </cell>
          <cell r="AF3134" t="str">
            <v/>
          </cell>
          <cell r="AL3134">
            <v>0</v>
          </cell>
          <cell r="AM3134" t="e">
            <v>#DIV/0!</v>
          </cell>
          <cell r="AN3134" t="str">
            <v/>
          </cell>
          <cell r="AO3134" t="e">
            <v>#VALUE!</v>
          </cell>
          <cell r="AP3134" t="e">
            <v>#VALUE!</v>
          </cell>
          <cell r="AS3134" t="e">
            <v>#DIV/0!</v>
          </cell>
          <cell r="AT3134">
            <v>0</v>
          </cell>
        </row>
        <row r="3135">
          <cell r="R3135" t="e">
            <v>#N/A</v>
          </cell>
          <cell r="S3135" t="e">
            <v>#N/A</v>
          </cell>
          <cell r="T3135" t="e">
            <v>#N/A</v>
          </cell>
          <cell r="U3135" t="e">
            <v>#N/A</v>
          </cell>
          <cell r="V3135" t="e">
            <v>#N/A</v>
          </cell>
          <cell r="Y3135" t="e">
            <v>#N/A</v>
          </cell>
          <cell r="AB3135" t="str">
            <v>Previous gen price missing</v>
          </cell>
          <cell r="AC3135" t="str">
            <v/>
          </cell>
          <cell r="AD3135" t="e">
            <v>#N/A</v>
          </cell>
          <cell r="AF3135" t="str">
            <v/>
          </cell>
          <cell r="AL3135">
            <v>0</v>
          </cell>
          <cell r="AM3135" t="e">
            <v>#DIV/0!</v>
          </cell>
          <cell r="AN3135" t="str">
            <v/>
          </cell>
          <cell r="AO3135" t="e">
            <v>#VALUE!</v>
          </cell>
          <cell r="AP3135" t="e">
            <v>#VALUE!</v>
          </cell>
          <cell r="AS3135" t="e">
            <v>#DIV/0!</v>
          </cell>
          <cell r="AT3135">
            <v>0</v>
          </cell>
        </row>
        <row r="3136">
          <cell r="R3136" t="e">
            <v>#N/A</v>
          </cell>
          <cell r="S3136" t="e">
            <v>#N/A</v>
          </cell>
          <cell r="T3136" t="e">
            <v>#N/A</v>
          </cell>
          <cell r="U3136" t="e">
            <v>#N/A</v>
          </cell>
          <cell r="V3136" t="e">
            <v>#N/A</v>
          </cell>
          <cell r="Y3136" t="e">
            <v>#N/A</v>
          </cell>
          <cell r="AB3136" t="str">
            <v>Previous gen price missing</v>
          </cell>
          <cell r="AC3136" t="str">
            <v/>
          </cell>
          <cell r="AD3136" t="e">
            <v>#N/A</v>
          </cell>
          <cell r="AF3136" t="str">
            <v/>
          </cell>
          <cell r="AL3136">
            <v>0</v>
          </cell>
          <cell r="AM3136" t="e">
            <v>#DIV/0!</v>
          </cell>
          <cell r="AN3136" t="str">
            <v/>
          </cell>
          <cell r="AO3136" t="e">
            <v>#VALUE!</v>
          </cell>
          <cell r="AP3136" t="e">
            <v>#VALUE!</v>
          </cell>
          <cell r="AS3136" t="e">
            <v>#DIV/0!</v>
          </cell>
          <cell r="AT3136">
            <v>0</v>
          </cell>
        </row>
        <row r="3137">
          <cell r="R3137" t="e">
            <v>#N/A</v>
          </cell>
          <cell r="S3137" t="e">
            <v>#N/A</v>
          </cell>
          <cell r="T3137" t="e">
            <v>#N/A</v>
          </cell>
          <cell r="U3137" t="e">
            <v>#N/A</v>
          </cell>
          <cell r="V3137" t="e">
            <v>#N/A</v>
          </cell>
          <cell r="Y3137" t="e">
            <v>#N/A</v>
          </cell>
          <cell r="AB3137" t="str">
            <v>Previous gen price missing</v>
          </cell>
          <cell r="AC3137" t="str">
            <v/>
          </cell>
          <cell r="AD3137" t="e">
            <v>#N/A</v>
          </cell>
          <cell r="AF3137" t="str">
            <v/>
          </cell>
          <cell r="AL3137">
            <v>0</v>
          </cell>
          <cell r="AM3137" t="e">
            <v>#DIV/0!</v>
          </cell>
          <cell r="AN3137" t="str">
            <v/>
          </cell>
          <cell r="AO3137" t="e">
            <v>#VALUE!</v>
          </cell>
          <cell r="AP3137" t="e">
            <v>#VALUE!</v>
          </cell>
          <cell r="AS3137" t="e">
            <v>#DIV/0!</v>
          </cell>
          <cell r="AT3137">
            <v>0</v>
          </cell>
        </row>
        <row r="3138">
          <cell r="R3138" t="e">
            <v>#N/A</v>
          </cell>
          <cell r="S3138" t="e">
            <v>#N/A</v>
          </cell>
          <cell r="T3138" t="e">
            <v>#N/A</v>
          </cell>
          <cell r="U3138" t="e">
            <v>#N/A</v>
          </cell>
          <cell r="V3138" t="e">
            <v>#N/A</v>
          </cell>
          <cell r="Y3138" t="e">
            <v>#N/A</v>
          </cell>
          <cell r="AB3138" t="str">
            <v>Previous gen price missing</v>
          </cell>
          <cell r="AC3138" t="str">
            <v/>
          </cell>
          <cell r="AD3138" t="e">
            <v>#N/A</v>
          </cell>
          <cell r="AF3138" t="str">
            <v/>
          </cell>
          <cell r="AL3138">
            <v>0</v>
          </cell>
          <cell r="AM3138" t="e">
            <v>#DIV/0!</v>
          </cell>
          <cell r="AN3138" t="str">
            <v/>
          </cell>
          <cell r="AO3138" t="e">
            <v>#VALUE!</v>
          </cell>
          <cell r="AP3138" t="e">
            <v>#VALUE!</v>
          </cell>
          <cell r="AS3138" t="e">
            <v>#DIV/0!</v>
          </cell>
          <cell r="AT3138">
            <v>0</v>
          </cell>
        </row>
        <row r="3139">
          <cell r="R3139" t="e">
            <v>#N/A</v>
          </cell>
          <cell r="S3139" t="e">
            <v>#N/A</v>
          </cell>
          <cell r="T3139" t="e">
            <v>#N/A</v>
          </cell>
          <cell r="U3139" t="e">
            <v>#N/A</v>
          </cell>
          <cell r="V3139" t="e">
            <v>#N/A</v>
          </cell>
          <cell r="Y3139" t="e">
            <v>#N/A</v>
          </cell>
          <cell r="AB3139" t="str">
            <v>Previous gen price missing</v>
          </cell>
          <cell r="AC3139" t="str">
            <v/>
          </cell>
          <cell r="AD3139" t="e">
            <v>#N/A</v>
          </cell>
          <cell r="AF3139" t="str">
            <v/>
          </cell>
          <cell r="AL3139">
            <v>0</v>
          </cell>
          <cell r="AM3139" t="e">
            <v>#DIV/0!</v>
          </cell>
          <cell r="AN3139" t="str">
            <v/>
          </cell>
          <cell r="AO3139" t="e">
            <v>#VALUE!</v>
          </cell>
          <cell r="AP3139" t="e">
            <v>#VALUE!</v>
          </cell>
          <cell r="AS3139" t="e">
            <v>#DIV/0!</v>
          </cell>
          <cell r="AT3139">
            <v>0</v>
          </cell>
        </row>
        <row r="3140">
          <cell r="R3140" t="e">
            <v>#N/A</v>
          </cell>
          <cell r="S3140" t="e">
            <v>#N/A</v>
          </cell>
          <cell r="T3140" t="e">
            <v>#N/A</v>
          </cell>
          <cell r="U3140" t="e">
            <v>#N/A</v>
          </cell>
          <cell r="V3140" t="e">
            <v>#N/A</v>
          </cell>
          <cell r="Y3140" t="e">
            <v>#N/A</v>
          </cell>
          <cell r="AB3140" t="str">
            <v>Previous gen price missing</v>
          </cell>
          <cell r="AC3140" t="str">
            <v/>
          </cell>
          <cell r="AD3140" t="e">
            <v>#N/A</v>
          </cell>
          <cell r="AF3140" t="str">
            <v/>
          </cell>
          <cell r="AL3140">
            <v>0</v>
          </cell>
          <cell r="AM3140" t="e">
            <v>#DIV/0!</v>
          </cell>
          <cell r="AN3140" t="str">
            <v/>
          </cell>
          <cell r="AO3140" t="e">
            <v>#VALUE!</v>
          </cell>
          <cell r="AP3140" t="e">
            <v>#VALUE!</v>
          </cell>
          <cell r="AS3140" t="e">
            <v>#DIV/0!</v>
          </cell>
          <cell r="AT3140">
            <v>0</v>
          </cell>
        </row>
        <row r="3141">
          <cell r="R3141" t="e">
            <v>#N/A</v>
          </cell>
          <cell r="S3141" t="e">
            <v>#N/A</v>
          </cell>
          <cell r="T3141" t="e">
            <v>#N/A</v>
          </cell>
          <cell r="U3141" t="e">
            <v>#N/A</v>
          </cell>
          <cell r="V3141" t="e">
            <v>#N/A</v>
          </cell>
          <cell r="Y3141" t="e">
            <v>#N/A</v>
          </cell>
          <cell r="AB3141" t="str">
            <v>Previous gen price missing</v>
          </cell>
          <cell r="AC3141" t="str">
            <v/>
          </cell>
          <cell r="AD3141" t="e">
            <v>#N/A</v>
          </cell>
          <cell r="AF3141" t="str">
            <v/>
          </cell>
          <cell r="AL3141">
            <v>0</v>
          </cell>
          <cell r="AM3141" t="e">
            <v>#DIV/0!</v>
          </cell>
          <cell r="AN3141" t="str">
            <v/>
          </cell>
          <cell r="AO3141" t="e">
            <v>#VALUE!</v>
          </cell>
          <cell r="AP3141" t="e">
            <v>#VALUE!</v>
          </cell>
          <cell r="AS3141" t="e">
            <v>#DIV/0!</v>
          </cell>
          <cell r="AT3141">
            <v>0</v>
          </cell>
        </row>
        <row r="3142">
          <cell r="R3142" t="e">
            <v>#N/A</v>
          </cell>
          <cell r="S3142" t="e">
            <v>#N/A</v>
          </cell>
          <cell r="T3142" t="e">
            <v>#N/A</v>
          </cell>
          <cell r="U3142" t="e">
            <v>#N/A</v>
          </cell>
          <cell r="V3142" t="e">
            <v>#N/A</v>
          </cell>
          <cell r="Y3142" t="e">
            <v>#N/A</v>
          </cell>
          <cell r="AB3142" t="str">
            <v>Previous gen price missing</v>
          </cell>
          <cell r="AC3142" t="str">
            <v/>
          </cell>
          <cell r="AD3142" t="e">
            <v>#N/A</v>
          </cell>
          <cell r="AF3142" t="str">
            <v/>
          </cell>
          <cell r="AL3142">
            <v>0</v>
          </cell>
          <cell r="AM3142" t="e">
            <v>#DIV/0!</v>
          </cell>
          <cell r="AN3142" t="str">
            <v/>
          </cell>
          <cell r="AO3142" t="e">
            <v>#VALUE!</v>
          </cell>
          <cell r="AP3142" t="e">
            <v>#VALUE!</v>
          </cell>
          <cell r="AS3142" t="e">
            <v>#DIV/0!</v>
          </cell>
          <cell r="AT3142">
            <v>0</v>
          </cell>
        </row>
        <row r="3143">
          <cell r="R3143" t="e">
            <v>#N/A</v>
          </cell>
          <cell r="S3143" t="e">
            <v>#N/A</v>
          </cell>
          <cell r="T3143" t="e">
            <v>#N/A</v>
          </cell>
          <cell r="U3143" t="e">
            <v>#N/A</v>
          </cell>
          <cell r="V3143" t="e">
            <v>#N/A</v>
          </cell>
          <cell r="Y3143" t="e">
            <v>#N/A</v>
          </cell>
          <cell r="AB3143" t="str">
            <v>Previous gen price missing</v>
          </cell>
          <cell r="AC3143" t="str">
            <v/>
          </cell>
          <cell r="AD3143" t="e">
            <v>#N/A</v>
          </cell>
          <cell r="AF3143" t="str">
            <v/>
          </cell>
          <cell r="AL3143">
            <v>0</v>
          </cell>
          <cell r="AM3143" t="e">
            <v>#DIV/0!</v>
          </cell>
          <cell r="AN3143" t="str">
            <v/>
          </cell>
          <cell r="AO3143" t="e">
            <v>#VALUE!</v>
          </cell>
          <cell r="AP3143" t="e">
            <v>#VALUE!</v>
          </cell>
          <cell r="AS3143" t="e">
            <v>#DIV/0!</v>
          </cell>
          <cell r="AT3143">
            <v>0</v>
          </cell>
        </row>
        <row r="3144">
          <cell r="R3144" t="e">
            <v>#N/A</v>
          </cell>
          <cell r="S3144" t="e">
            <v>#N/A</v>
          </cell>
          <cell r="T3144" t="e">
            <v>#N/A</v>
          </cell>
          <cell r="U3144" t="e">
            <v>#N/A</v>
          </cell>
          <cell r="V3144" t="e">
            <v>#N/A</v>
          </cell>
          <cell r="Y3144" t="e">
            <v>#N/A</v>
          </cell>
          <cell r="AB3144" t="str">
            <v>Previous gen price missing</v>
          </cell>
          <cell r="AC3144" t="str">
            <v/>
          </cell>
          <cell r="AD3144" t="e">
            <v>#N/A</v>
          </cell>
          <cell r="AF3144" t="str">
            <v/>
          </cell>
          <cell r="AL3144">
            <v>0</v>
          </cell>
          <cell r="AM3144" t="e">
            <v>#DIV/0!</v>
          </cell>
          <cell r="AN3144" t="str">
            <v/>
          </cell>
          <cell r="AO3144" t="e">
            <v>#VALUE!</v>
          </cell>
          <cell r="AP3144" t="e">
            <v>#VALUE!</v>
          </cell>
          <cell r="AS3144" t="e">
            <v>#DIV/0!</v>
          </cell>
          <cell r="AT3144">
            <v>0</v>
          </cell>
        </row>
        <row r="3145">
          <cell r="R3145" t="e">
            <v>#N/A</v>
          </cell>
          <cell r="S3145" t="e">
            <v>#N/A</v>
          </cell>
          <cell r="T3145" t="e">
            <v>#N/A</v>
          </cell>
          <cell r="U3145" t="e">
            <v>#N/A</v>
          </cell>
          <cell r="V3145" t="e">
            <v>#N/A</v>
          </cell>
          <cell r="Y3145" t="e">
            <v>#N/A</v>
          </cell>
          <cell r="AB3145" t="str">
            <v>Previous gen price missing</v>
          </cell>
          <cell r="AC3145" t="str">
            <v/>
          </cell>
          <cell r="AD3145" t="e">
            <v>#N/A</v>
          </cell>
          <cell r="AF3145" t="str">
            <v/>
          </cell>
          <cell r="AL3145">
            <v>0</v>
          </cell>
          <cell r="AM3145" t="e">
            <v>#DIV/0!</v>
          </cell>
          <cell r="AN3145" t="str">
            <v/>
          </cell>
          <cell r="AO3145" t="e">
            <v>#VALUE!</v>
          </cell>
          <cell r="AP3145" t="e">
            <v>#VALUE!</v>
          </cell>
          <cell r="AS3145" t="e">
            <v>#DIV/0!</v>
          </cell>
          <cell r="AT3145">
            <v>0</v>
          </cell>
        </row>
        <row r="3146">
          <cell r="R3146" t="e">
            <v>#N/A</v>
          </cell>
          <cell r="S3146" t="e">
            <v>#N/A</v>
          </cell>
          <cell r="T3146" t="e">
            <v>#N/A</v>
          </cell>
          <cell r="U3146" t="e">
            <v>#N/A</v>
          </cell>
          <cell r="V3146" t="e">
            <v>#N/A</v>
          </cell>
          <cell r="Y3146" t="e">
            <v>#N/A</v>
          </cell>
          <cell r="AB3146" t="str">
            <v>Previous gen price missing</v>
          </cell>
          <cell r="AC3146" t="str">
            <v/>
          </cell>
          <cell r="AD3146" t="e">
            <v>#N/A</v>
          </cell>
          <cell r="AF3146" t="str">
            <v/>
          </cell>
          <cell r="AL3146">
            <v>0</v>
          </cell>
          <cell r="AM3146" t="e">
            <v>#DIV/0!</v>
          </cell>
          <cell r="AN3146" t="str">
            <v/>
          </cell>
          <cell r="AO3146" t="e">
            <v>#VALUE!</v>
          </cell>
          <cell r="AP3146" t="e">
            <v>#VALUE!</v>
          </cell>
          <cell r="AS3146" t="e">
            <v>#DIV/0!</v>
          </cell>
          <cell r="AT3146">
            <v>0</v>
          </cell>
        </row>
        <row r="3147">
          <cell r="R3147" t="e">
            <v>#N/A</v>
          </cell>
          <cell r="S3147" t="e">
            <v>#N/A</v>
          </cell>
          <cell r="T3147" t="e">
            <v>#N/A</v>
          </cell>
          <cell r="U3147" t="e">
            <v>#N/A</v>
          </cell>
          <cell r="V3147" t="e">
            <v>#N/A</v>
          </cell>
          <cell r="Y3147" t="e">
            <v>#N/A</v>
          </cell>
          <cell r="AB3147" t="str">
            <v>Previous gen price missing</v>
          </cell>
          <cell r="AC3147" t="str">
            <v/>
          </cell>
          <cell r="AD3147" t="e">
            <v>#N/A</v>
          </cell>
          <cell r="AF3147" t="str">
            <v/>
          </cell>
          <cell r="AL3147">
            <v>0</v>
          </cell>
          <cell r="AM3147" t="e">
            <v>#DIV/0!</v>
          </cell>
          <cell r="AN3147" t="str">
            <v/>
          </cell>
          <cell r="AO3147" t="e">
            <v>#VALUE!</v>
          </cell>
          <cell r="AP3147" t="e">
            <v>#VALUE!</v>
          </cell>
          <cell r="AS3147" t="e">
            <v>#DIV/0!</v>
          </cell>
          <cell r="AT3147">
            <v>0</v>
          </cell>
        </row>
        <row r="3148">
          <cell r="R3148" t="e">
            <v>#N/A</v>
          </cell>
          <cell r="S3148" t="e">
            <v>#N/A</v>
          </cell>
          <cell r="T3148" t="e">
            <v>#N/A</v>
          </cell>
          <cell r="U3148" t="e">
            <v>#N/A</v>
          </cell>
          <cell r="V3148" t="e">
            <v>#N/A</v>
          </cell>
          <cell r="Y3148" t="e">
            <v>#N/A</v>
          </cell>
          <cell r="AB3148" t="str">
            <v>Previous gen price missing</v>
          </cell>
          <cell r="AC3148" t="str">
            <v/>
          </cell>
          <cell r="AD3148" t="e">
            <v>#N/A</v>
          </cell>
          <cell r="AF3148" t="str">
            <v/>
          </cell>
          <cell r="AL3148">
            <v>0</v>
          </cell>
          <cell r="AM3148" t="e">
            <v>#DIV/0!</v>
          </cell>
          <cell r="AN3148" t="str">
            <v/>
          </cell>
          <cell r="AO3148" t="e">
            <v>#VALUE!</v>
          </cell>
          <cell r="AP3148" t="e">
            <v>#VALUE!</v>
          </cell>
          <cell r="AS3148" t="e">
            <v>#DIV/0!</v>
          </cell>
          <cell r="AT3148">
            <v>0</v>
          </cell>
        </row>
        <row r="3149">
          <cell r="R3149" t="e">
            <v>#N/A</v>
          </cell>
          <cell r="S3149" t="e">
            <v>#N/A</v>
          </cell>
          <cell r="T3149" t="e">
            <v>#N/A</v>
          </cell>
          <cell r="U3149" t="e">
            <v>#N/A</v>
          </cell>
          <cell r="V3149" t="e">
            <v>#N/A</v>
          </cell>
          <cell r="Y3149" t="e">
            <v>#N/A</v>
          </cell>
          <cell r="AB3149" t="str">
            <v>Previous gen price missing</v>
          </cell>
          <cell r="AC3149" t="str">
            <v/>
          </cell>
          <cell r="AD3149" t="e">
            <v>#N/A</v>
          </cell>
          <cell r="AF3149" t="str">
            <v/>
          </cell>
          <cell r="AL3149">
            <v>0</v>
          </cell>
          <cell r="AM3149" t="e">
            <v>#DIV/0!</v>
          </cell>
          <cell r="AN3149" t="str">
            <v/>
          </cell>
          <cell r="AO3149" t="e">
            <v>#VALUE!</v>
          </cell>
          <cell r="AP3149" t="e">
            <v>#VALUE!</v>
          </cell>
          <cell r="AS3149" t="e">
            <v>#DIV/0!</v>
          </cell>
          <cell r="AT3149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eha Mishra" id="{C9DA4F8F-F033-0A4B-A0C1-9F90107226C9}" userId="44854105458_tp_box_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" dT="2026-03-04T19:59:43.98" personId="{C9DA4F8F-F033-0A4B-A0C1-9F90107226C9}" id="{6DE2C391-BED0-D841-8744-E8EB0B132FDB}">
    <text>same as col BG IN SHEET 1</text>
  </threadedComment>
  <threadedComment ref="AL1" dT="2026-03-04T20:00:51.23" personId="{C9DA4F8F-F033-0A4B-A0C1-9F90107226C9}" id="{37539926-2F1D-184E-B0CB-60354F90A1CC}">
    <text>SAME AS COL BG IN SHEET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AFBC-DA86-804A-9AC0-C23444BADCAB}">
  <dimension ref="A1:AN4234"/>
  <sheetViews>
    <sheetView tabSelected="1" topLeftCell="AC1" workbookViewId="0">
      <selection activeCell="AE5" sqref="AE5"/>
    </sheetView>
  </sheetViews>
  <sheetFormatPr baseColWidth="10" defaultColWidth="25.83203125" defaultRowHeight="16"/>
  <cols>
    <col min="1" max="1" width="58.83203125" customWidth="1"/>
    <col min="2" max="2" width="60" customWidth="1"/>
    <col min="5" max="5" width="71.33203125" customWidth="1"/>
    <col min="13" max="13" width="61.1640625" customWidth="1"/>
    <col min="19" max="20" width="25.83203125" style="3"/>
    <col min="24" max="24" width="25.83203125" style="3"/>
    <col min="28" max="28" width="25.83203125" style="3"/>
    <col min="31" max="31" width="25.83203125" style="3"/>
    <col min="33" max="33" width="25.83203125" style="3"/>
    <col min="35" max="35" width="25.83203125" style="3"/>
    <col min="38" max="38" width="19.83203125" style="3" customWidth="1"/>
  </cols>
  <sheetData>
    <row r="1" spans="1:40" ht="51">
      <c r="A1" s="88" t="s">
        <v>0</v>
      </c>
      <c r="B1" s="89" t="s">
        <v>1</v>
      </c>
      <c r="C1" s="90" t="s">
        <v>2</v>
      </c>
      <c r="D1" s="91" t="s">
        <v>3</v>
      </c>
      <c r="E1" s="91" t="s">
        <v>4</v>
      </c>
      <c r="F1" s="91" t="s">
        <v>5</v>
      </c>
      <c r="G1" s="91" t="s">
        <v>6</v>
      </c>
      <c r="H1" s="91" t="s">
        <v>7</v>
      </c>
      <c r="I1" s="91" t="s">
        <v>8</v>
      </c>
      <c r="J1" s="91" t="s">
        <v>9</v>
      </c>
      <c r="K1" s="91" t="s">
        <v>10</v>
      </c>
      <c r="L1" s="91" t="s">
        <v>11</v>
      </c>
      <c r="M1" s="91" t="s">
        <v>12</v>
      </c>
      <c r="N1" s="91" t="s">
        <v>13</v>
      </c>
      <c r="O1" s="91" t="s">
        <v>14</v>
      </c>
      <c r="P1" s="91" t="s">
        <v>15</v>
      </c>
      <c r="Q1" s="91" t="s">
        <v>16</v>
      </c>
      <c r="R1" s="91" t="s">
        <v>17</v>
      </c>
      <c r="S1" s="91" t="s">
        <v>18</v>
      </c>
      <c r="T1" s="91" t="s">
        <v>19</v>
      </c>
      <c r="U1" s="91" t="s">
        <v>20</v>
      </c>
      <c r="V1" s="91" t="s">
        <v>21</v>
      </c>
      <c r="W1" s="92" t="s">
        <v>22</v>
      </c>
      <c r="X1" s="92" t="s">
        <v>23</v>
      </c>
      <c r="Y1" s="92" t="s">
        <v>24</v>
      </c>
      <c r="Z1" s="93" t="s">
        <v>25</v>
      </c>
      <c r="AA1" s="94" t="s">
        <v>26</v>
      </c>
      <c r="AB1" s="94" t="s">
        <v>27</v>
      </c>
      <c r="AC1" s="94" t="s">
        <v>28</v>
      </c>
      <c r="AD1" s="88" t="s">
        <v>29</v>
      </c>
      <c r="AE1" s="95" t="s">
        <v>30</v>
      </c>
      <c r="AF1" s="88" t="s">
        <v>31</v>
      </c>
      <c r="AG1" s="88" t="s">
        <v>32</v>
      </c>
      <c r="AH1" s="88" t="s">
        <v>33</v>
      </c>
      <c r="AI1" s="1" t="str">
        <f>_xlfn.XLOOKUP(B1,'[1]TE DATA'!$B:$B,'[1]TE DATA'!$Q:$Q)</f>
        <v>Post BOC China Benchmark</v>
      </c>
      <c r="AJ1" s="96" t="s">
        <v>34</v>
      </c>
      <c r="AK1" s="96" t="s">
        <v>35</v>
      </c>
      <c r="AL1" s="97" t="s">
        <v>36</v>
      </c>
      <c r="AM1" s="97" t="s">
        <v>37</v>
      </c>
      <c r="AN1" s="97" t="s">
        <v>38</v>
      </c>
    </row>
    <row r="2" spans="1:40">
      <c r="A2" s="2" t="str">
        <f t="shared" ref="A2:A65" si="0">CONCATENATE(E2,H2,L2)</f>
        <v>JUSTECH (JIANGSU) PRECISION INDUSTRY CO., LTD.V64ORBIT-LUL</v>
      </c>
      <c r="B2" s="2" t="str">
        <f t="shared" ref="B2:B65" si="1">CONCATENATE(M2,I2)</f>
        <v>EQP,AE,ORBIT AUTO LUL,V64,JUSTECHNew Buy</v>
      </c>
      <c r="C2" s="3" t="str">
        <f t="shared" ref="C2:C65" si="2">_xlfn.CONCAT(G2,L2,"New Buy")</f>
        <v>iphoneORBIT-LULNew Buy</v>
      </c>
      <c r="D2" s="2">
        <v>384606</v>
      </c>
      <c r="E2" s="2" t="s">
        <v>39</v>
      </c>
      <c r="F2" s="2" t="s">
        <v>40</v>
      </c>
      <c r="G2" s="2" t="s">
        <v>41</v>
      </c>
      <c r="H2" s="2" t="s">
        <v>65</v>
      </c>
      <c r="I2" s="2" t="s">
        <v>201</v>
      </c>
      <c r="J2" s="2" t="s">
        <v>202</v>
      </c>
      <c r="K2" s="2" t="s">
        <v>203</v>
      </c>
      <c r="L2" s="2" t="s">
        <v>204</v>
      </c>
      <c r="M2" s="2" t="s">
        <v>205</v>
      </c>
      <c r="N2" s="13">
        <v>61297</v>
      </c>
      <c r="O2" s="2">
        <v>60000</v>
      </c>
      <c r="P2" s="2">
        <v>3</v>
      </c>
      <c r="Q2" s="2" t="s">
        <v>70</v>
      </c>
      <c r="R2" s="2" t="s">
        <v>202</v>
      </c>
      <c r="S2" s="2" t="s">
        <v>202</v>
      </c>
      <c r="T2" s="2" t="s">
        <v>202</v>
      </c>
      <c r="U2" s="2" t="s">
        <v>192</v>
      </c>
      <c r="V2" s="2" t="s">
        <v>85</v>
      </c>
      <c r="W2" s="18">
        <v>50000</v>
      </c>
      <c r="X2" t="s">
        <v>202</v>
      </c>
      <c r="Y2" t="s">
        <v>202</v>
      </c>
      <c r="Z2" s="3">
        <f t="shared" ref="Z2:Z65" si="3">IFERROR(N2*P2,0)</f>
        <v>183891</v>
      </c>
      <c r="AA2" s="3">
        <f t="shared" ref="AA2:AA65" si="4">IFERROR(W2*P2,0)</f>
        <v>150000</v>
      </c>
      <c r="AB2" s="3">
        <f t="shared" ref="AB2:AB65" si="5">IFERROR(O2*P2,0)</f>
        <v>180000</v>
      </c>
      <c r="AC2">
        <f t="shared" ref="AC2:AC65" si="6">IF(AB2=0,0,Z2-AB2)</f>
        <v>3891</v>
      </c>
      <c r="AD2" t="str">
        <f>_xlfn.XLOOKUP(V2,[2]Index!L:L,[2]Index!M:M)</f>
        <v>CN</v>
      </c>
      <c r="AE2" s="3" t="s">
        <v>5819</v>
      </c>
      <c r="AF2" t="s">
        <v>52</v>
      </c>
      <c r="AG2" s="4"/>
      <c r="AH2" t="s">
        <v>196</v>
      </c>
      <c r="AJ2" t="e">
        <f>VLOOKUP(D2,[3]Multipliers!$B:$AT,36)</f>
        <v>#VALUE!</v>
      </c>
      <c r="AK2" t="e">
        <f>VLOOKUP(D2,[3]Multipliers!$B:$AT,36)</f>
        <v>#VALUE!</v>
      </c>
      <c r="AM2">
        <f t="shared" ref="AM2:AM65" si="7">IF(AE8="Retrofit",O8/AL8,0)</f>
        <v>0</v>
      </c>
    </row>
    <row r="3" spans="1:40">
      <c r="A3" s="2" t="str">
        <f t="shared" si="0"/>
        <v>JUSTECH (JIANGSU) PRECISION INDUSTRY CO., LTD.V64ORBIT-LUL</v>
      </c>
      <c r="B3" s="2" t="str">
        <f t="shared" si="1"/>
        <v>EQP,AE,ORBIT AUTO LUL,V64,JUSTECHNew Buy</v>
      </c>
      <c r="C3" s="3" t="str">
        <f t="shared" si="2"/>
        <v>iphoneORBIT-LULNew Buy</v>
      </c>
      <c r="D3" s="2">
        <v>384606</v>
      </c>
      <c r="E3" s="2" t="s">
        <v>39</v>
      </c>
      <c r="F3" s="2" t="s">
        <v>40</v>
      </c>
      <c r="G3" s="2" t="s">
        <v>41</v>
      </c>
      <c r="H3" s="2" t="s">
        <v>65</v>
      </c>
      <c r="I3" s="2" t="s">
        <v>201</v>
      </c>
      <c r="J3" s="2" t="s">
        <v>202</v>
      </c>
      <c r="K3" s="2" t="s">
        <v>203</v>
      </c>
      <c r="L3" s="2" t="s">
        <v>204</v>
      </c>
      <c r="M3" s="2" t="s">
        <v>205</v>
      </c>
      <c r="N3" s="13">
        <v>61297</v>
      </c>
      <c r="O3" s="2">
        <v>60000</v>
      </c>
      <c r="P3" s="2">
        <v>3</v>
      </c>
      <c r="Q3" s="2" t="s">
        <v>70</v>
      </c>
      <c r="R3" s="2" t="s">
        <v>202</v>
      </c>
      <c r="S3" s="2" t="s">
        <v>202</v>
      </c>
      <c r="T3" s="2" t="s">
        <v>202</v>
      </c>
      <c r="U3" s="2" t="s">
        <v>192</v>
      </c>
      <c r="V3" s="2" t="s">
        <v>71</v>
      </c>
      <c r="W3" s="18">
        <v>50000</v>
      </c>
      <c r="X3" t="s">
        <v>202</v>
      </c>
      <c r="Y3" t="s">
        <v>202</v>
      </c>
      <c r="Z3" s="3">
        <f t="shared" si="3"/>
        <v>183891</v>
      </c>
      <c r="AA3" s="3">
        <f t="shared" si="4"/>
        <v>150000</v>
      </c>
      <c r="AB3" s="3">
        <f t="shared" si="5"/>
        <v>180000</v>
      </c>
      <c r="AC3">
        <f t="shared" si="6"/>
        <v>3891</v>
      </c>
      <c r="AD3" t="str">
        <f>_xlfn.XLOOKUP(V3,[2]Index!L:L,[2]Index!M:M)</f>
        <v>CN</v>
      </c>
      <c r="AE3" s="3" t="s">
        <v>5819</v>
      </c>
      <c r="AF3" t="s">
        <v>52</v>
      </c>
      <c r="AG3" s="4"/>
      <c r="AH3" t="s">
        <v>196</v>
      </c>
      <c r="AJ3" t="e">
        <f>VLOOKUP(D3,[3]Multipliers!$B:$AT,36)</f>
        <v>#VALUE!</v>
      </c>
      <c r="AK3" t="e">
        <f>VLOOKUP(D3,[3]Multipliers!$B:$AT,36)</f>
        <v>#VALUE!</v>
      </c>
      <c r="AM3">
        <f t="shared" si="7"/>
        <v>0</v>
      </c>
    </row>
    <row r="4" spans="1:40">
      <c r="A4" s="2" t="str">
        <f t="shared" si="0"/>
        <v>TITAN ENGINEERING AND AUTOMATION LTDV64UV Laser</v>
      </c>
      <c r="B4" s="2" t="str">
        <f t="shared" si="1"/>
        <v>EQP,EQP,DFM,V6X,2D LASER UV,TEALNew Buy</v>
      </c>
      <c r="C4" s="3" t="str">
        <f t="shared" si="2"/>
        <v>iphoneUV LaserNew Buy</v>
      </c>
      <c r="D4" s="2">
        <v>385993</v>
      </c>
      <c r="E4" s="2" t="s">
        <v>377</v>
      </c>
      <c r="F4" s="2" t="s">
        <v>378</v>
      </c>
      <c r="G4" s="2" t="s">
        <v>41</v>
      </c>
      <c r="H4" s="2" t="s">
        <v>65</v>
      </c>
      <c r="I4" s="2" t="s">
        <v>201</v>
      </c>
      <c r="J4" s="2" t="s">
        <v>202</v>
      </c>
      <c r="K4" s="2" t="s">
        <v>379</v>
      </c>
      <c r="L4" s="2" t="s">
        <v>380</v>
      </c>
      <c r="M4" s="2" t="s">
        <v>381</v>
      </c>
      <c r="N4" s="13">
        <v>231585</v>
      </c>
      <c r="O4" s="2">
        <v>167000</v>
      </c>
      <c r="P4" s="23">
        <v>5</v>
      </c>
      <c r="Q4" s="2" t="s">
        <v>70</v>
      </c>
      <c r="R4" s="2" t="s">
        <v>202</v>
      </c>
      <c r="S4" s="2" t="s">
        <v>202</v>
      </c>
      <c r="T4" s="2" t="s">
        <v>202</v>
      </c>
      <c r="U4" s="2" t="s">
        <v>382</v>
      </c>
      <c r="V4" s="2" t="s">
        <v>383</v>
      </c>
      <c r="W4" s="23">
        <v>167000</v>
      </c>
      <c r="X4" s="2" t="s">
        <v>202</v>
      </c>
      <c r="Y4" s="2" t="s">
        <v>202</v>
      </c>
      <c r="Z4" s="3">
        <f t="shared" si="3"/>
        <v>1157925</v>
      </c>
      <c r="AA4" s="3">
        <f t="shared" si="4"/>
        <v>835000</v>
      </c>
      <c r="AB4" s="3">
        <f t="shared" si="5"/>
        <v>835000</v>
      </c>
      <c r="AC4">
        <f t="shared" si="6"/>
        <v>322925</v>
      </c>
      <c r="AD4" t="str">
        <f>_xlfn.XLOOKUP(V4,[2]Index!L:L,[2]Index!M:M)</f>
        <v>IN</v>
      </c>
      <c r="AE4" s="3" t="s">
        <v>5819</v>
      </c>
      <c r="AF4" t="s">
        <v>52</v>
      </c>
      <c r="AJ4">
        <f>VLOOKUP(D4,[3]Multipliers!$B:$AT,36)</f>
        <v>3.7660111852787299</v>
      </c>
      <c r="AK4">
        <f>VLOOKUP(D4,[3]Multipliers!$B:$AT,36)</f>
        <v>3.7660111852787299</v>
      </c>
      <c r="AM4">
        <f t="shared" si="7"/>
        <v>0</v>
      </c>
    </row>
    <row r="5" spans="1:40">
      <c r="A5" s="2" t="str">
        <f t="shared" si="0"/>
        <v>TITAN ENGINEERING AND AUTOMATION LTDV63UV Laser</v>
      </c>
      <c r="B5" s="2" t="str">
        <f t="shared" si="1"/>
        <v>EQP,EQP,DFM,V6X,2D LASER UV,TEALNew Buy</v>
      </c>
      <c r="C5" s="3" t="str">
        <f t="shared" si="2"/>
        <v>iphoneUV LaserNew Buy</v>
      </c>
      <c r="D5" s="2">
        <v>385992</v>
      </c>
      <c r="E5" s="2" t="s">
        <v>377</v>
      </c>
      <c r="F5" s="2" t="s">
        <v>378</v>
      </c>
      <c r="G5" s="2" t="s">
        <v>41</v>
      </c>
      <c r="H5" s="2" t="s">
        <v>42</v>
      </c>
      <c r="I5" s="2" t="s">
        <v>201</v>
      </c>
      <c r="J5" s="2" t="s">
        <v>202</v>
      </c>
      <c r="K5" s="2" t="s">
        <v>379</v>
      </c>
      <c r="L5" s="2" t="s">
        <v>380</v>
      </c>
      <c r="M5" s="2" t="s">
        <v>381</v>
      </c>
      <c r="N5" s="13">
        <v>231585</v>
      </c>
      <c r="O5" s="2">
        <v>167000</v>
      </c>
      <c r="P5" s="23">
        <v>3</v>
      </c>
      <c r="Q5" s="2" t="s">
        <v>70</v>
      </c>
      <c r="R5" s="2" t="s">
        <v>202</v>
      </c>
      <c r="S5" s="2" t="s">
        <v>202</v>
      </c>
      <c r="T5" s="2" t="s">
        <v>202</v>
      </c>
      <c r="U5" s="2" t="s">
        <v>382</v>
      </c>
      <c r="V5" s="2" t="s">
        <v>383</v>
      </c>
      <c r="W5" s="23">
        <v>167000</v>
      </c>
      <c r="X5" s="2" t="s">
        <v>202</v>
      </c>
      <c r="Y5" s="2" t="s">
        <v>202</v>
      </c>
      <c r="Z5" s="3">
        <f t="shared" si="3"/>
        <v>694755</v>
      </c>
      <c r="AA5" s="3">
        <f t="shared" si="4"/>
        <v>501000</v>
      </c>
      <c r="AB5" s="3">
        <f t="shared" si="5"/>
        <v>501000</v>
      </c>
      <c r="AC5">
        <f t="shared" si="6"/>
        <v>193755</v>
      </c>
      <c r="AD5" t="str">
        <f>_xlfn.XLOOKUP(V5,[2]Index!L:L,[2]Index!M:M)</f>
        <v>IN</v>
      </c>
      <c r="AE5" s="3" t="s">
        <v>5819</v>
      </c>
      <c r="AF5" t="s">
        <v>52</v>
      </c>
      <c r="AJ5">
        <f>VLOOKUP(D5,[3]Multipliers!$B:$AT,36)</f>
        <v>3.7660111852787299</v>
      </c>
      <c r="AK5">
        <f>VLOOKUP(D5,[3]Multipliers!$B:$AT,36)</f>
        <v>3.7660111852787299</v>
      </c>
      <c r="AM5">
        <f t="shared" si="7"/>
        <v>0</v>
      </c>
    </row>
    <row r="6" spans="1:40">
      <c r="A6" s="2" t="str">
        <f t="shared" si="0"/>
        <v>HANGZHOU AMPHENOL PHOENIX TELECOM PARTS CO., LTDV63MIM SP-M1S2</v>
      </c>
      <c r="B6" s="2" t="str">
        <f t="shared" si="1"/>
        <v>EQP,AE,MIM SP-M1S2,V63,AMPHENOLNew Buy</v>
      </c>
      <c r="C6" s="3" t="str">
        <f t="shared" si="2"/>
        <v>iphoneMIM SP-M1S2New Buy</v>
      </c>
      <c r="D6" s="39">
        <v>384445</v>
      </c>
      <c r="E6" s="39" t="s">
        <v>384</v>
      </c>
      <c r="F6" s="39" t="s">
        <v>40</v>
      </c>
      <c r="G6" s="39" t="s">
        <v>41</v>
      </c>
      <c r="H6" s="39" t="s">
        <v>42</v>
      </c>
      <c r="I6" s="39" t="s">
        <v>201</v>
      </c>
      <c r="J6" s="39" t="s">
        <v>202</v>
      </c>
      <c r="K6" s="39" t="s">
        <v>385</v>
      </c>
      <c r="L6" s="39" t="s">
        <v>386</v>
      </c>
      <c r="M6" s="39" t="s">
        <v>387</v>
      </c>
      <c r="N6" s="40">
        <v>186034</v>
      </c>
      <c r="O6" s="26">
        <v>185114</v>
      </c>
      <c r="P6" s="39">
        <v>8</v>
      </c>
      <c r="Q6" s="39" t="s">
        <v>70</v>
      </c>
      <c r="R6" s="39" t="s">
        <v>202</v>
      </c>
      <c r="S6" s="39" t="s">
        <v>202</v>
      </c>
      <c r="T6" s="39" t="s">
        <v>202</v>
      </c>
      <c r="U6" s="39" t="s">
        <v>382</v>
      </c>
      <c r="V6" s="39" t="s">
        <v>388</v>
      </c>
      <c r="W6" s="24">
        <v>148827.20000000001</v>
      </c>
      <c r="X6" s="41" t="s">
        <v>389</v>
      </c>
      <c r="Y6" s="42" t="s">
        <v>202</v>
      </c>
      <c r="Z6" s="3">
        <f t="shared" si="3"/>
        <v>1488272</v>
      </c>
      <c r="AA6" s="3">
        <f t="shared" si="4"/>
        <v>1190617.6000000001</v>
      </c>
      <c r="AB6" s="3">
        <f t="shared" si="5"/>
        <v>1480912</v>
      </c>
      <c r="AC6">
        <f t="shared" si="6"/>
        <v>7360</v>
      </c>
      <c r="AD6" t="str">
        <f>_xlfn.XLOOKUP(V6,[2]Index!L:L,[2]Index!M:M)</f>
        <v>CN</v>
      </c>
      <c r="AE6" s="3" t="s">
        <v>5819</v>
      </c>
      <c r="AF6" t="s">
        <v>52</v>
      </c>
      <c r="AG6" s="4"/>
      <c r="AJ6">
        <f>VLOOKUP(D6,[3]Multipliers!$B:$AT,36)</f>
        <v>1</v>
      </c>
      <c r="AK6">
        <f>VLOOKUP(D6,[3]Multipliers!$B:$AT,36)</f>
        <v>1</v>
      </c>
      <c r="AM6">
        <f t="shared" si="7"/>
        <v>0</v>
      </c>
    </row>
    <row r="7" spans="1:40">
      <c r="A7" s="2" t="str">
        <f t="shared" si="0"/>
        <v>HANGZHOU AMPHENOL PHOENIX TELECOM PARTS CO., LTDV64MIM SP-M1S2</v>
      </c>
      <c r="B7" s="2" t="str">
        <f t="shared" si="1"/>
        <v>EQP,AE,MIM SP-M1S2,V64,AMPHENOLNew Buy</v>
      </c>
      <c r="C7" s="3" t="str">
        <f t="shared" si="2"/>
        <v>iphoneMIM SP-M1S2New Buy</v>
      </c>
      <c r="D7" s="39">
        <v>384647</v>
      </c>
      <c r="E7" s="39" t="s">
        <v>384</v>
      </c>
      <c r="F7" s="39" t="s">
        <v>40</v>
      </c>
      <c r="G7" s="39" t="s">
        <v>41</v>
      </c>
      <c r="H7" s="39" t="s">
        <v>65</v>
      </c>
      <c r="I7" s="39" t="s">
        <v>201</v>
      </c>
      <c r="J7" s="39" t="s">
        <v>202</v>
      </c>
      <c r="K7" s="39" t="s">
        <v>390</v>
      </c>
      <c r="L7" s="39" t="s">
        <v>386</v>
      </c>
      <c r="M7" s="39" t="s">
        <v>391</v>
      </c>
      <c r="N7" s="40">
        <v>186034</v>
      </c>
      <c r="O7" s="26">
        <v>185114</v>
      </c>
      <c r="P7" s="39">
        <v>4</v>
      </c>
      <c r="Q7" s="39" t="s">
        <v>70</v>
      </c>
      <c r="R7" s="39" t="s">
        <v>202</v>
      </c>
      <c r="S7" s="39" t="s">
        <v>202</v>
      </c>
      <c r="T7" s="39" t="s">
        <v>202</v>
      </c>
      <c r="U7" s="39" t="s">
        <v>382</v>
      </c>
      <c r="V7" s="39" t="s">
        <v>388</v>
      </c>
      <c r="W7" s="24">
        <v>148827.20000000001</v>
      </c>
      <c r="X7" s="41" t="s">
        <v>389</v>
      </c>
      <c r="Y7" s="42" t="s">
        <v>202</v>
      </c>
      <c r="Z7" s="3">
        <f t="shared" si="3"/>
        <v>744136</v>
      </c>
      <c r="AA7" s="3">
        <f t="shared" si="4"/>
        <v>595308.80000000005</v>
      </c>
      <c r="AB7" s="3">
        <f t="shared" si="5"/>
        <v>740456</v>
      </c>
      <c r="AC7">
        <f t="shared" si="6"/>
        <v>3680</v>
      </c>
      <c r="AD7" t="str">
        <f>_xlfn.XLOOKUP(V7,[2]Index!L:L,[2]Index!M:M)</f>
        <v>CN</v>
      </c>
      <c r="AE7" s="3" t="s">
        <v>5819</v>
      </c>
      <c r="AF7" t="s">
        <v>52</v>
      </c>
      <c r="AG7" s="4"/>
      <c r="AJ7">
        <f>VLOOKUP(D7,[3]Multipliers!$B:$AT,36)</f>
        <v>1</v>
      </c>
      <c r="AK7">
        <f>VLOOKUP(D7,[3]Multipliers!$B:$AT,36)</f>
        <v>1</v>
      </c>
      <c r="AM7">
        <f t="shared" si="7"/>
        <v>0</v>
      </c>
    </row>
    <row r="8" spans="1:40">
      <c r="A8" s="2" t="str">
        <f t="shared" si="0"/>
        <v>JUSTECH (JIANGSU) PRECISION INDUSTRY CO., LTD.V68A-HDP SP-P2</v>
      </c>
      <c r="B8" s="2" t="str">
        <f t="shared" si="1"/>
        <v>EQP,AE,A-HDP SP-P2,V68,JUSTECHNew Buy</v>
      </c>
      <c r="C8" s="3" t="str">
        <f t="shared" si="2"/>
        <v>iphoneA-HDP SP-P2New Buy</v>
      </c>
      <c r="D8" s="39">
        <v>386323</v>
      </c>
      <c r="E8" s="39" t="s">
        <v>39</v>
      </c>
      <c r="F8" s="39" t="s">
        <v>40</v>
      </c>
      <c r="G8" s="39" t="s">
        <v>41</v>
      </c>
      <c r="H8" s="39" t="s">
        <v>206</v>
      </c>
      <c r="I8" s="39" t="s">
        <v>201</v>
      </c>
      <c r="J8" s="39" t="s">
        <v>202</v>
      </c>
      <c r="K8" s="39" t="s">
        <v>392</v>
      </c>
      <c r="L8" s="39" t="s">
        <v>393</v>
      </c>
      <c r="M8" s="39" t="s">
        <v>394</v>
      </c>
      <c r="N8" s="40">
        <v>194349.18</v>
      </c>
      <c r="O8" s="26">
        <v>170918.3</v>
      </c>
      <c r="P8" s="39">
        <v>18</v>
      </c>
      <c r="Q8" s="39" t="s">
        <v>70</v>
      </c>
      <c r="R8" s="39" t="s">
        <v>202</v>
      </c>
      <c r="S8" s="39" t="s">
        <v>202</v>
      </c>
      <c r="T8" s="39" t="s">
        <v>202</v>
      </c>
      <c r="U8" s="39" t="s">
        <v>382</v>
      </c>
      <c r="V8" s="39" t="s">
        <v>388</v>
      </c>
      <c r="W8" s="24">
        <v>145761.89000000001</v>
      </c>
      <c r="X8" s="41" t="s">
        <v>202</v>
      </c>
      <c r="Y8" s="42" t="s">
        <v>202</v>
      </c>
      <c r="Z8" s="3">
        <f t="shared" si="3"/>
        <v>3498285.2399999998</v>
      </c>
      <c r="AA8" s="3">
        <f t="shared" si="4"/>
        <v>2623714.0200000005</v>
      </c>
      <c r="AB8" s="3">
        <f t="shared" si="5"/>
        <v>3076529.4</v>
      </c>
      <c r="AC8">
        <f t="shared" si="6"/>
        <v>421755.83999999985</v>
      </c>
      <c r="AD8" t="str">
        <f>_xlfn.XLOOKUP(V8,[2]Index!L:L,[2]Index!M:M)</f>
        <v>CN</v>
      </c>
      <c r="AE8" s="3" t="s">
        <v>5819</v>
      </c>
      <c r="AF8" t="s">
        <v>52</v>
      </c>
      <c r="AG8" s="4"/>
      <c r="AJ8">
        <f>VLOOKUP(D8,[3]Multipliers!$B:$AT,36)</f>
        <v>1</v>
      </c>
      <c r="AK8">
        <f>VLOOKUP(D8,[3]Multipliers!$B:$AT,36)</f>
        <v>1</v>
      </c>
      <c r="AM8">
        <f t="shared" si="7"/>
        <v>0</v>
      </c>
    </row>
    <row r="9" spans="1:40">
      <c r="A9" s="2" t="str">
        <f t="shared" si="0"/>
        <v>JUSTECH (JIANGSU) PRECISION INDUSTRY CO., LTD.V68B-HDP SP-P2</v>
      </c>
      <c r="B9" s="2" t="str">
        <f t="shared" si="1"/>
        <v>EQP,AE,B-HDP SP-P2,V68,JUSTECHNew Buy</v>
      </c>
      <c r="C9" s="3" t="str">
        <f t="shared" si="2"/>
        <v>iphoneB-HDP SP-P2New Buy</v>
      </c>
      <c r="D9" s="39">
        <v>386326</v>
      </c>
      <c r="E9" s="39" t="s">
        <v>39</v>
      </c>
      <c r="F9" s="39" t="s">
        <v>40</v>
      </c>
      <c r="G9" s="39" t="s">
        <v>41</v>
      </c>
      <c r="H9" s="39" t="s">
        <v>206</v>
      </c>
      <c r="I9" s="39" t="s">
        <v>201</v>
      </c>
      <c r="J9" s="39" t="s">
        <v>202</v>
      </c>
      <c r="K9" s="39" t="s">
        <v>395</v>
      </c>
      <c r="L9" s="39" t="s">
        <v>396</v>
      </c>
      <c r="M9" s="39" t="s">
        <v>397</v>
      </c>
      <c r="N9" s="40">
        <v>194349.18</v>
      </c>
      <c r="O9" s="26">
        <v>170918.3</v>
      </c>
      <c r="P9" s="39">
        <v>18</v>
      </c>
      <c r="Q9" s="39" t="s">
        <v>70</v>
      </c>
      <c r="R9" s="39" t="s">
        <v>202</v>
      </c>
      <c r="S9" s="39" t="s">
        <v>202</v>
      </c>
      <c r="T9" s="39" t="s">
        <v>202</v>
      </c>
      <c r="U9" s="39" t="s">
        <v>382</v>
      </c>
      <c r="V9" s="39" t="s">
        <v>388</v>
      </c>
      <c r="W9" s="24">
        <v>145761.89000000001</v>
      </c>
      <c r="X9" s="41" t="s">
        <v>202</v>
      </c>
      <c r="Y9" s="42" t="s">
        <v>202</v>
      </c>
      <c r="Z9" s="3">
        <f t="shared" si="3"/>
        <v>3498285.2399999998</v>
      </c>
      <c r="AA9" s="3">
        <f t="shared" si="4"/>
        <v>2623714.0200000005</v>
      </c>
      <c r="AB9" s="3">
        <f t="shared" si="5"/>
        <v>3076529.4</v>
      </c>
      <c r="AC9">
        <f t="shared" si="6"/>
        <v>421755.83999999985</v>
      </c>
      <c r="AD9" t="str">
        <f>_xlfn.XLOOKUP(V9,[2]Index!L:L,[2]Index!M:M)</f>
        <v>CN</v>
      </c>
      <c r="AE9" s="3" t="s">
        <v>5819</v>
      </c>
      <c r="AF9" t="s">
        <v>52</v>
      </c>
      <c r="AG9" s="4"/>
      <c r="AJ9">
        <f>VLOOKUP(D9,[3]Multipliers!$B:$AT,36)</f>
        <v>1.3396602088425189</v>
      </c>
      <c r="AK9">
        <f>VLOOKUP(D9,[3]Multipliers!$B:$AT,36)</f>
        <v>1.3396602088425189</v>
      </c>
      <c r="AM9">
        <f t="shared" si="7"/>
        <v>0</v>
      </c>
    </row>
    <row r="10" spans="1:40">
      <c r="A10" s="2" t="str">
        <f t="shared" si="0"/>
        <v>JUSTECH (JIANGSU) PRECISION INDUSTRY CO., LTD.V68A-HDP SP-P2</v>
      </c>
      <c r="B10" s="2" t="str">
        <f t="shared" si="1"/>
        <v>EQP,AE,A-HDP SP-P2,V68,JUSTECHNew Buy</v>
      </c>
      <c r="C10" s="3" t="str">
        <f t="shared" si="2"/>
        <v>iphoneA-HDP SP-P2New Buy</v>
      </c>
      <c r="D10" s="39">
        <v>386323</v>
      </c>
      <c r="E10" s="39" t="s">
        <v>39</v>
      </c>
      <c r="F10" s="39" t="s">
        <v>40</v>
      </c>
      <c r="G10" s="39" t="s">
        <v>41</v>
      </c>
      <c r="H10" s="39" t="s">
        <v>206</v>
      </c>
      <c r="I10" s="39" t="s">
        <v>201</v>
      </c>
      <c r="J10" s="39" t="s">
        <v>202</v>
      </c>
      <c r="K10" s="39" t="s">
        <v>392</v>
      </c>
      <c r="L10" s="39" t="s">
        <v>393</v>
      </c>
      <c r="M10" s="39" t="s">
        <v>394</v>
      </c>
      <c r="N10" s="40">
        <v>194349.18</v>
      </c>
      <c r="O10" s="26">
        <v>170918.3</v>
      </c>
      <c r="P10" s="39">
        <v>8</v>
      </c>
      <c r="Q10" s="39" t="s">
        <v>70</v>
      </c>
      <c r="R10" s="39" t="s">
        <v>202</v>
      </c>
      <c r="S10" s="39" t="s">
        <v>202</v>
      </c>
      <c r="T10" s="39" t="s">
        <v>202</v>
      </c>
      <c r="U10" s="39" t="s">
        <v>382</v>
      </c>
      <c r="V10" s="39" t="s">
        <v>388</v>
      </c>
      <c r="W10" s="24">
        <v>145761.89000000001</v>
      </c>
      <c r="X10" s="41" t="s">
        <v>202</v>
      </c>
      <c r="Y10" s="42" t="s">
        <v>202</v>
      </c>
      <c r="Z10" s="3">
        <f t="shared" si="3"/>
        <v>1554793.44</v>
      </c>
      <c r="AA10" s="3">
        <f t="shared" si="4"/>
        <v>1166095.1200000001</v>
      </c>
      <c r="AB10" s="3">
        <f t="shared" si="5"/>
        <v>1367346.4</v>
      </c>
      <c r="AC10">
        <f t="shared" si="6"/>
        <v>187447.04000000004</v>
      </c>
      <c r="AD10" t="str">
        <f>_xlfn.XLOOKUP(V10,[2]Index!L:L,[2]Index!M:M)</f>
        <v>CN</v>
      </c>
      <c r="AE10" s="3" t="s">
        <v>5819</v>
      </c>
      <c r="AF10" t="s">
        <v>52</v>
      </c>
      <c r="AG10" s="4"/>
      <c r="AJ10">
        <f>VLOOKUP(D10,[3]Multipliers!$B:$AT,36)</f>
        <v>1</v>
      </c>
      <c r="AK10">
        <f>VLOOKUP(D10,[3]Multipliers!$B:$AT,36)</f>
        <v>1</v>
      </c>
      <c r="AM10">
        <f t="shared" si="7"/>
        <v>0</v>
      </c>
    </row>
    <row r="11" spans="1:40">
      <c r="A11" s="2" t="str">
        <f t="shared" si="0"/>
        <v>JUSTECH (JIANGSU) PRECISION INDUSTRY CO., LTD.V68B-HDP SP-P2</v>
      </c>
      <c r="B11" s="2" t="str">
        <f t="shared" si="1"/>
        <v>EQP,AE,B-HDP SP-P2,V68,JUSTECHNew Buy</v>
      </c>
      <c r="C11" s="3" t="str">
        <f t="shared" si="2"/>
        <v>iphoneB-HDP SP-P2New Buy</v>
      </c>
      <c r="D11" s="39">
        <v>386326</v>
      </c>
      <c r="E11" s="39" t="s">
        <v>39</v>
      </c>
      <c r="F11" s="39" t="s">
        <v>40</v>
      </c>
      <c r="G11" s="39" t="s">
        <v>41</v>
      </c>
      <c r="H11" s="39" t="s">
        <v>206</v>
      </c>
      <c r="I11" s="39" t="s">
        <v>201</v>
      </c>
      <c r="J11" s="39" t="s">
        <v>202</v>
      </c>
      <c r="K11" s="39" t="s">
        <v>395</v>
      </c>
      <c r="L11" s="39" t="s">
        <v>396</v>
      </c>
      <c r="M11" s="39" t="s">
        <v>397</v>
      </c>
      <c r="N11" s="40">
        <v>194349.18</v>
      </c>
      <c r="O11" s="26">
        <v>170918.3</v>
      </c>
      <c r="P11" s="39">
        <v>8</v>
      </c>
      <c r="Q11" s="39" t="s">
        <v>70</v>
      </c>
      <c r="R11" s="39" t="s">
        <v>202</v>
      </c>
      <c r="S11" s="39" t="s">
        <v>202</v>
      </c>
      <c r="T11" s="39" t="s">
        <v>202</v>
      </c>
      <c r="U11" s="39" t="s">
        <v>382</v>
      </c>
      <c r="V11" s="39" t="s">
        <v>388</v>
      </c>
      <c r="W11" s="24">
        <v>145761.89000000001</v>
      </c>
      <c r="X11" s="41" t="s">
        <v>202</v>
      </c>
      <c r="Y11" s="42" t="s">
        <v>202</v>
      </c>
      <c r="Z11" s="3">
        <f t="shared" si="3"/>
        <v>1554793.44</v>
      </c>
      <c r="AA11" s="3">
        <f t="shared" si="4"/>
        <v>1166095.1200000001</v>
      </c>
      <c r="AB11" s="3">
        <f t="shared" si="5"/>
        <v>1367346.4</v>
      </c>
      <c r="AC11">
        <f t="shared" si="6"/>
        <v>187447.04000000004</v>
      </c>
      <c r="AD11" t="str">
        <f>_xlfn.XLOOKUP(V11,[2]Index!L:L,[2]Index!M:M)</f>
        <v>CN</v>
      </c>
      <c r="AE11" s="3" t="s">
        <v>5819</v>
      </c>
      <c r="AF11" t="s">
        <v>52</v>
      </c>
      <c r="AG11" s="4"/>
      <c r="AJ11">
        <f>VLOOKUP(D11,[3]Multipliers!$B:$AT,36)</f>
        <v>1.3396602088425189</v>
      </c>
      <c r="AK11">
        <f>VLOOKUP(D11,[3]Multipliers!$B:$AT,36)</f>
        <v>1.3396602088425189</v>
      </c>
      <c r="AM11">
        <f t="shared" si="7"/>
        <v>0</v>
      </c>
    </row>
    <row r="12" spans="1:40">
      <c r="A12" s="2" t="str">
        <f t="shared" si="0"/>
        <v>JUSTECH (JIANGSU) PRECISION INDUSTRY CO., LTD.V68BAA SP-M1</v>
      </c>
      <c r="B12" s="2" t="str">
        <f t="shared" si="1"/>
        <v>EQP,AE,BAA SP-M1,V68,JUSTECHNew Buy</v>
      </c>
      <c r="C12" s="3" t="str">
        <f t="shared" si="2"/>
        <v>iphoneBAA SP-M1New Buy</v>
      </c>
      <c r="D12" s="39">
        <v>386327</v>
      </c>
      <c r="E12" s="39" t="s">
        <v>39</v>
      </c>
      <c r="F12" s="39" t="s">
        <v>40</v>
      </c>
      <c r="G12" s="39" t="s">
        <v>41</v>
      </c>
      <c r="H12" s="39" t="s">
        <v>206</v>
      </c>
      <c r="I12" s="39" t="s">
        <v>201</v>
      </c>
      <c r="J12" s="39" t="s">
        <v>202</v>
      </c>
      <c r="K12" s="39" t="s">
        <v>398</v>
      </c>
      <c r="L12" s="39" t="s">
        <v>399</v>
      </c>
      <c r="M12" s="39" t="s">
        <v>400</v>
      </c>
      <c r="N12" s="40">
        <v>191821.75</v>
      </c>
      <c r="O12" s="26">
        <v>169678.88</v>
      </c>
      <c r="P12" s="39">
        <v>16</v>
      </c>
      <c r="Q12" s="39" t="s">
        <v>70</v>
      </c>
      <c r="R12" s="39" t="s">
        <v>202</v>
      </c>
      <c r="S12" s="39" t="s">
        <v>202</v>
      </c>
      <c r="T12" s="39" t="s">
        <v>202</v>
      </c>
      <c r="U12" s="39" t="s">
        <v>382</v>
      </c>
      <c r="V12" s="39" t="s">
        <v>388</v>
      </c>
      <c r="W12" s="24">
        <v>121594</v>
      </c>
      <c r="X12" s="41" t="s">
        <v>202</v>
      </c>
      <c r="Y12" s="42" t="s">
        <v>202</v>
      </c>
      <c r="Z12" s="3">
        <f t="shared" si="3"/>
        <v>3069148</v>
      </c>
      <c r="AA12" s="3">
        <f t="shared" si="4"/>
        <v>1945504</v>
      </c>
      <c r="AB12" s="3">
        <f t="shared" si="5"/>
        <v>2714862.08</v>
      </c>
      <c r="AC12">
        <f t="shared" si="6"/>
        <v>354285.91999999993</v>
      </c>
      <c r="AD12" t="str">
        <f>_xlfn.XLOOKUP(V12,[2]Index!L:L,[2]Index!M:M)</f>
        <v>CN</v>
      </c>
      <c r="AE12" s="3" t="s">
        <v>5819</v>
      </c>
      <c r="AF12" t="s">
        <v>52</v>
      </c>
      <c r="AG12" s="4"/>
      <c r="AJ12">
        <f>VLOOKUP(D12,[3]Multipliers!$B:$AT,36)</f>
        <v>1.3396602088425189</v>
      </c>
      <c r="AK12">
        <f>VLOOKUP(D12,[3]Multipliers!$B:$AT,36)</f>
        <v>1.3396602088425189</v>
      </c>
      <c r="AM12">
        <f t="shared" si="7"/>
        <v>0</v>
      </c>
    </row>
    <row r="13" spans="1:40">
      <c r="A13" s="2" t="str">
        <f t="shared" si="0"/>
        <v>JUSTECH (JIANGSU) PRECISION INDUSTRY CO., LTD.V68BAA SP-M1</v>
      </c>
      <c r="B13" s="2" t="str">
        <f t="shared" si="1"/>
        <v>EQP,AE,BAA SP-M1,V68,JUSTECHNew Buy</v>
      </c>
      <c r="C13" s="3" t="str">
        <f t="shared" si="2"/>
        <v>iphoneBAA SP-M1New Buy</v>
      </c>
      <c r="D13" s="39">
        <v>386327</v>
      </c>
      <c r="E13" s="39" t="s">
        <v>39</v>
      </c>
      <c r="F13" s="39" t="s">
        <v>40</v>
      </c>
      <c r="G13" s="39" t="s">
        <v>41</v>
      </c>
      <c r="H13" s="39" t="s">
        <v>206</v>
      </c>
      <c r="I13" s="39" t="s">
        <v>201</v>
      </c>
      <c r="J13" s="39" t="s">
        <v>202</v>
      </c>
      <c r="K13" s="39" t="s">
        <v>398</v>
      </c>
      <c r="L13" s="39" t="s">
        <v>399</v>
      </c>
      <c r="M13" s="39" t="s">
        <v>400</v>
      </c>
      <c r="N13" s="40">
        <v>191821.75</v>
      </c>
      <c r="O13" s="26">
        <v>169678.88</v>
      </c>
      <c r="P13" s="39">
        <v>6</v>
      </c>
      <c r="Q13" s="39" t="s">
        <v>70</v>
      </c>
      <c r="R13" s="39" t="s">
        <v>202</v>
      </c>
      <c r="S13" s="39" t="s">
        <v>202</v>
      </c>
      <c r="T13" s="39" t="s">
        <v>202</v>
      </c>
      <c r="U13" s="39" t="s">
        <v>382</v>
      </c>
      <c r="V13" s="39" t="s">
        <v>388</v>
      </c>
      <c r="W13" s="24">
        <v>121594</v>
      </c>
      <c r="X13" s="41" t="s">
        <v>202</v>
      </c>
      <c r="Y13" s="42" t="s">
        <v>202</v>
      </c>
      <c r="Z13" s="3">
        <f t="shared" si="3"/>
        <v>1150930.5</v>
      </c>
      <c r="AA13" s="3">
        <f t="shared" si="4"/>
        <v>729564</v>
      </c>
      <c r="AB13" s="3">
        <f t="shared" si="5"/>
        <v>1018073.28</v>
      </c>
      <c r="AC13">
        <f t="shared" si="6"/>
        <v>132857.21999999997</v>
      </c>
      <c r="AD13" t="str">
        <f>_xlfn.XLOOKUP(V13,[2]Index!L:L,[2]Index!M:M)</f>
        <v>CN</v>
      </c>
      <c r="AE13" s="3" t="s">
        <v>5819</v>
      </c>
      <c r="AF13" t="s">
        <v>52</v>
      </c>
      <c r="AG13" s="4"/>
      <c r="AJ13">
        <f>VLOOKUP(D13,[3]Multipliers!$B:$AT,36)</f>
        <v>1.3396602088425189</v>
      </c>
      <c r="AK13">
        <f>VLOOKUP(D13,[3]Multipliers!$B:$AT,36)</f>
        <v>1.3396602088425189</v>
      </c>
      <c r="AM13">
        <f t="shared" si="7"/>
        <v>0</v>
      </c>
    </row>
    <row r="14" spans="1:40">
      <c r="A14" s="2" t="str">
        <f t="shared" si="0"/>
        <v>JUSTECH (JIANGSU) PRECISION INDUSTRY CO., LTD.V68AAA SP-M1</v>
      </c>
      <c r="B14" s="2" t="str">
        <f t="shared" si="1"/>
        <v>EQP,AE,AAA SP-M1,V68,JUSTECHNew Buy</v>
      </c>
      <c r="C14" s="3" t="str">
        <f t="shared" si="2"/>
        <v>iphoneAAA SP-M1New Buy</v>
      </c>
      <c r="D14" s="39">
        <v>386324</v>
      </c>
      <c r="E14" s="39" t="s">
        <v>39</v>
      </c>
      <c r="F14" s="39" t="s">
        <v>40</v>
      </c>
      <c r="G14" s="39" t="s">
        <v>41</v>
      </c>
      <c r="H14" s="39" t="s">
        <v>206</v>
      </c>
      <c r="I14" s="39" t="s">
        <v>201</v>
      </c>
      <c r="J14" s="39" t="s">
        <v>202</v>
      </c>
      <c r="K14" s="39" t="s">
        <v>401</v>
      </c>
      <c r="L14" s="39" t="s">
        <v>402</v>
      </c>
      <c r="M14" s="39" t="s">
        <v>403</v>
      </c>
      <c r="N14" s="40">
        <v>185788.86</v>
      </c>
      <c r="O14" s="26">
        <v>166923.48000000001</v>
      </c>
      <c r="P14" s="39">
        <v>16</v>
      </c>
      <c r="Q14" s="39" t="s">
        <v>70</v>
      </c>
      <c r="R14" s="39" t="s">
        <v>202</v>
      </c>
      <c r="S14" s="39" t="s">
        <v>202</v>
      </c>
      <c r="T14" s="39" t="s">
        <v>202</v>
      </c>
      <c r="U14" s="39" t="s">
        <v>382</v>
      </c>
      <c r="V14" s="39" t="s">
        <v>388</v>
      </c>
      <c r="W14" s="24">
        <v>121594</v>
      </c>
      <c r="X14" s="41" t="s">
        <v>202</v>
      </c>
      <c r="Y14" s="42" t="s">
        <v>202</v>
      </c>
      <c r="Z14" s="3">
        <f t="shared" si="3"/>
        <v>2972621.76</v>
      </c>
      <c r="AA14" s="3">
        <f t="shared" si="4"/>
        <v>1945504</v>
      </c>
      <c r="AB14" s="3">
        <f t="shared" si="5"/>
        <v>2670775.6800000002</v>
      </c>
      <c r="AC14">
        <f t="shared" si="6"/>
        <v>301846.07999999961</v>
      </c>
      <c r="AD14" t="str">
        <f>_xlfn.XLOOKUP(V14,[2]Index!L:L,[2]Index!M:M)</f>
        <v>CN</v>
      </c>
      <c r="AE14" s="3" t="s">
        <v>5819</v>
      </c>
      <c r="AF14" t="s">
        <v>52</v>
      </c>
      <c r="AG14" s="4"/>
      <c r="AJ14">
        <f>VLOOKUP(D14,[3]Multipliers!$B:$AT,36)</f>
        <v>1</v>
      </c>
      <c r="AK14">
        <f>VLOOKUP(D14,[3]Multipliers!$B:$AT,36)</f>
        <v>1</v>
      </c>
      <c r="AM14">
        <f t="shared" si="7"/>
        <v>0</v>
      </c>
    </row>
    <row r="15" spans="1:40">
      <c r="A15" s="2" t="str">
        <f t="shared" si="0"/>
        <v>JUSTECH (JIANGSU) PRECISION INDUSTRY CO., LTD.V68AAA SP-M1</v>
      </c>
      <c r="B15" s="2" t="str">
        <f t="shared" si="1"/>
        <v>EQP,AE,AAA SP-M1,V68,JUSTECHNew Buy</v>
      </c>
      <c r="C15" s="3" t="str">
        <f t="shared" si="2"/>
        <v>iphoneAAA SP-M1New Buy</v>
      </c>
      <c r="D15" s="39">
        <v>386324</v>
      </c>
      <c r="E15" s="39" t="s">
        <v>39</v>
      </c>
      <c r="F15" s="39" t="s">
        <v>40</v>
      </c>
      <c r="G15" s="39" t="s">
        <v>41</v>
      </c>
      <c r="H15" s="39" t="s">
        <v>206</v>
      </c>
      <c r="I15" s="39" t="s">
        <v>201</v>
      </c>
      <c r="J15" s="39" t="s">
        <v>202</v>
      </c>
      <c r="K15" s="39" t="s">
        <v>401</v>
      </c>
      <c r="L15" s="39" t="s">
        <v>402</v>
      </c>
      <c r="M15" s="39" t="s">
        <v>403</v>
      </c>
      <c r="N15" s="40">
        <v>185788.86</v>
      </c>
      <c r="O15" s="26">
        <v>166923.48000000001</v>
      </c>
      <c r="P15" s="39">
        <v>6</v>
      </c>
      <c r="Q15" s="39" t="s">
        <v>70</v>
      </c>
      <c r="R15" s="39" t="s">
        <v>202</v>
      </c>
      <c r="S15" s="39" t="s">
        <v>202</v>
      </c>
      <c r="T15" s="39" t="s">
        <v>202</v>
      </c>
      <c r="U15" s="39" t="s">
        <v>382</v>
      </c>
      <c r="V15" s="39" t="s">
        <v>388</v>
      </c>
      <c r="W15" s="24">
        <v>121594</v>
      </c>
      <c r="X15" s="41" t="s">
        <v>202</v>
      </c>
      <c r="Y15" s="42" t="s">
        <v>202</v>
      </c>
      <c r="Z15" s="3">
        <f t="shared" si="3"/>
        <v>1114733.1599999999</v>
      </c>
      <c r="AA15" s="3">
        <f t="shared" si="4"/>
        <v>729564</v>
      </c>
      <c r="AB15" s="3">
        <f t="shared" si="5"/>
        <v>1001540.8800000001</v>
      </c>
      <c r="AC15">
        <f t="shared" si="6"/>
        <v>113192.2799999998</v>
      </c>
      <c r="AD15" t="str">
        <f>_xlfn.XLOOKUP(V15,[2]Index!L:L,[2]Index!M:M)</f>
        <v>CN</v>
      </c>
      <c r="AE15" s="3" t="s">
        <v>5819</v>
      </c>
      <c r="AF15" t="s">
        <v>52</v>
      </c>
      <c r="AG15" s="4"/>
      <c r="AJ15">
        <f>VLOOKUP(D15,[3]Multipliers!$B:$AT,36)</f>
        <v>1</v>
      </c>
      <c r="AK15">
        <f>VLOOKUP(D15,[3]Multipliers!$B:$AT,36)</f>
        <v>1</v>
      </c>
      <c r="AM15">
        <f t="shared" si="7"/>
        <v>0</v>
      </c>
    </row>
    <row r="16" spans="1:40">
      <c r="A16" s="2" t="str">
        <f t="shared" si="0"/>
        <v>SECOTEV63BSI2</v>
      </c>
      <c r="B16" s="2" t="str">
        <f t="shared" si="1"/>
        <v>EQP,AE,BSI2,V63,SECOTENew Buy</v>
      </c>
      <c r="C16" s="3" t="str">
        <f t="shared" si="2"/>
        <v>iphoneBSI2New Buy</v>
      </c>
      <c r="D16" s="39">
        <v>384427</v>
      </c>
      <c r="E16" s="39" t="s">
        <v>409</v>
      </c>
      <c r="F16" s="39" t="s">
        <v>40</v>
      </c>
      <c r="G16" s="39" t="s">
        <v>41</v>
      </c>
      <c r="H16" s="39" t="s">
        <v>42</v>
      </c>
      <c r="I16" s="39" t="s">
        <v>201</v>
      </c>
      <c r="J16" s="39" t="s">
        <v>202</v>
      </c>
      <c r="K16" s="39" t="s">
        <v>410</v>
      </c>
      <c r="L16" s="39" t="s">
        <v>411</v>
      </c>
      <c r="M16" s="39" t="s">
        <v>412</v>
      </c>
      <c r="N16" s="40">
        <v>145597.56</v>
      </c>
      <c r="O16" s="26">
        <v>145597.56</v>
      </c>
      <c r="P16" s="39">
        <v>4</v>
      </c>
      <c r="Q16" s="39" t="s">
        <v>70</v>
      </c>
      <c r="R16" s="39" t="s">
        <v>202</v>
      </c>
      <c r="S16" s="39" t="s">
        <v>202</v>
      </c>
      <c r="T16" s="39" t="s">
        <v>202</v>
      </c>
      <c r="U16" s="39" t="s">
        <v>382</v>
      </c>
      <c r="V16" s="39" t="s">
        <v>388</v>
      </c>
      <c r="W16" s="24">
        <v>109198.38</v>
      </c>
      <c r="X16" s="41" t="s">
        <v>413</v>
      </c>
      <c r="Y16" s="42" t="s">
        <v>414</v>
      </c>
      <c r="Z16" s="3">
        <f t="shared" si="3"/>
        <v>582390.24</v>
      </c>
      <c r="AA16" s="3">
        <f t="shared" si="4"/>
        <v>436793.52</v>
      </c>
      <c r="AB16" s="3">
        <f t="shared" si="5"/>
        <v>582390.24</v>
      </c>
      <c r="AC16">
        <f t="shared" si="6"/>
        <v>0</v>
      </c>
      <c r="AD16" t="str">
        <f>_xlfn.XLOOKUP(V16,[2]Index!L:L,[2]Index!M:M)</f>
        <v>CN</v>
      </c>
      <c r="AE16" s="3" t="s">
        <v>5819</v>
      </c>
      <c r="AF16" t="s">
        <v>52</v>
      </c>
      <c r="AG16" s="4"/>
      <c r="AJ16">
        <f>VLOOKUP(D16,[3]Multipliers!$B:$AT,36)</f>
        <v>1.0284944355116825</v>
      </c>
      <c r="AK16">
        <f>VLOOKUP(D16,[3]Multipliers!$B:$AT,36)</f>
        <v>1.0284944355116825</v>
      </c>
      <c r="AM16">
        <f t="shared" si="7"/>
        <v>0</v>
      </c>
    </row>
    <row r="17" spans="1:39">
      <c r="A17" s="2" t="str">
        <f t="shared" si="0"/>
        <v>SECOTEV64BSI2</v>
      </c>
      <c r="B17" s="2" t="str">
        <f t="shared" si="1"/>
        <v>EQP,AE,BSI2,V64,SECOTENew Buy</v>
      </c>
      <c r="C17" s="3" t="str">
        <f t="shared" si="2"/>
        <v>iphoneBSI2New Buy</v>
      </c>
      <c r="D17" s="39">
        <v>384633</v>
      </c>
      <c r="E17" s="39" t="s">
        <v>409</v>
      </c>
      <c r="F17" s="39" t="s">
        <v>40</v>
      </c>
      <c r="G17" s="39" t="s">
        <v>41</v>
      </c>
      <c r="H17" s="39" t="s">
        <v>65</v>
      </c>
      <c r="I17" s="39" t="s">
        <v>201</v>
      </c>
      <c r="J17" s="39" t="s">
        <v>202</v>
      </c>
      <c r="K17" s="39" t="s">
        <v>415</v>
      </c>
      <c r="L17" s="39" t="s">
        <v>411</v>
      </c>
      <c r="M17" s="39" t="s">
        <v>416</v>
      </c>
      <c r="N17" s="40">
        <v>145597.56</v>
      </c>
      <c r="O17" s="26">
        <v>145597.56</v>
      </c>
      <c r="P17" s="39">
        <v>4</v>
      </c>
      <c r="Q17" s="39" t="s">
        <v>70</v>
      </c>
      <c r="R17" s="39" t="s">
        <v>202</v>
      </c>
      <c r="S17" s="39" t="s">
        <v>202</v>
      </c>
      <c r="T17" s="39" t="s">
        <v>202</v>
      </c>
      <c r="U17" s="39" t="s">
        <v>382</v>
      </c>
      <c r="V17" s="39" t="s">
        <v>388</v>
      </c>
      <c r="W17" s="24">
        <v>109198.38</v>
      </c>
      <c r="X17" s="41" t="s">
        <v>413</v>
      </c>
      <c r="Y17" s="42" t="s">
        <v>414</v>
      </c>
      <c r="Z17" s="3">
        <f t="shared" si="3"/>
        <v>582390.24</v>
      </c>
      <c r="AA17" s="3">
        <f t="shared" si="4"/>
        <v>436793.52</v>
      </c>
      <c r="AB17" s="3">
        <f t="shared" si="5"/>
        <v>582390.24</v>
      </c>
      <c r="AC17">
        <f t="shared" si="6"/>
        <v>0</v>
      </c>
      <c r="AD17" t="str">
        <f>_xlfn.XLOOKUP(V17,[2]Index!L:L,[2]Index!M:M)</f>
        <v>CN</v>
      </c>
      <c r="AE17" s="3" t="s">
        <v>5819</v>
      </c>
      <c r="AF17" t="s">
        <v>52</v>
      </c>
      <c r="AG17" s="4"/>
      <c r="AJ17">
        <f>VLOOKUP(D17,[3]Multipliers!$B:$AT,36)</f>
        <v>1.0284944355116825</v>
      </c>
      <c r="AK17">
        <f>VLOOKUP(D17,[3]Multipliers!$B:$AT,36)</f>
        <v>1.0284944355116825</v>
      </c>
      <c r="AM17">
        <f t="shared" si="7"/>
        <v>0</v>
      </c>
    </row>
    <row r="18" spans="1:39">
      <c r="A18" s="2" t="str">
        <f t="shared" si="0"/>
        <v>SHENZHEN STRONG TECHNOLOGY CO., LTD.V63BSI2</v>
      </c>
      <c r="B18" s="2" t="str">
        <f t="shared" si="1"/>
        <v>EQP,AE,BSI2,V63,STRONGNew Buy</v>
      </c>
      <c r="C18" s="3" t="str">
        <f t="shared" si="2"/>
        <v>iphoneBSI2New Buy</v>
      </c>
      <c r="D18" s="39">
        <v>384428</v>
      </c>
      <c r="E18" s="39" t="s">
        <v>369</v>
      </c>
      <c r="F18" s="39" t="s">
        <v>40</v>
      </c>
      <c r="G18" s="39" t="s">
        <v>41</v>
      </c>
      <c r="H18" s="39" t="s">
        <v>42</v>
      </c>
      <c r="I18" s="39" t="s">
        <v>201</v>
      </c>
      <c r="J18" s="39" t="s">
        <v>202</v>
      </c>
      <c r="K18" s="39" t="s">
        <v>417</v>
      </c>
      <c r="L18" s="39" t="s">
        <v>411</v>
      </c>
      <c r="M18" s="39" t="s">
        <v>418</v>
      </c>
      <c r="N18" s="40">
        <v>152811</v>
      </c>
      <c r="O18" s="26">
        <v>137530</v>
      </c>
      <c r="P18" s="39">
        <v>4</v>
      </c>
      <c r="Q18" s="39" t="s">
        <v>70</v>
      </c>
      <c r="R18" s="39">
        <v>8</v>
      </c>
      <c r="S18" s="39" t="s">
        <v>202</v>
      </c>
      <c r="T18" s="39" t="s">
        <v>202</v>
      </c>
      <c r="U18" s="39" t="s">
        <v>382</v>
      </c>
      <c r="V18" s="39" t="s">
        <v>388</v>
      </c>
      <c r="W18" s="24">
        <v>109198.38</v>
      </c>
      <c r="X18" s="41" t="s">
        <v>419</v>
      </c>
      <c r="Y18" s="42" t="s">
        <v>420</v>
      </c>
      <c r="Z18" s="3">
        <f t="shared" si="3"/>
        <v>611244</v>
      </c>
      <c r="AA18" s="3">
        <f t="shared" si="4"/>
        <v>436793.52</v>
      </c>
      <c r="AB18" s="3">
        <f t="shared" si="5"/>
        <v>550120</v>
      </c>
      <c r="AC18">
        <f t="shared" si="6"/>
        <v>61124</v>
      </c>
      <c r="AD18" t="str">
        <f>_xlfn.XLOOKUP(V18,[2]Index!L:L,[2]Index!M:M)</f>
        <v>CN</v>
      </c>
      <c r="AE18" s="3" t="s">
        <v>5819</v>
      </c>
      <c r="AF18" t="s">
        <v>52</v>
      </c>
      <c r="AG18" s="4"/>
      <c r="AJ18">
        <f>VLOOKUP(D18,[3]Multipliers!$B:$AT,36)</f>
        <v>0.9715055644883176</v>
      </c>
      <c r="AK18">
        <f>VLOOKUP(D18,[3]Multipliers!$B:$AT,36)</f>
        <v>0.9715055644883176</v>
      </c>
      <c r="AM18">
        <f t="shared" si="7"/>
        <v>0</v>
      </c>
    </row>
    <row r="19" spans="1:39">
      <c r="A19" s="2" t="str">
        <f t="shared" si="0"/>
        <v>SHENZHEN STRONG TECHNOLOGY CO., LTD.V64BSI2</v>
      </c>
      <c r="B19" s="2" t="str">
        <f t="shared" si="1"/>
        <v>EQP,AE,BSI2,V64,STRONGNew Buy</v>
      </c>
      <c r="C19" s="3" t="str">
        <f t="shared" si="2"/>
        <v>iphoneBSI2New Buy</v>
      </c>
      <c r="D19" s="39">
        <v>384634</v>
      </c>
      <c r="E19" s="39" t="s">
        <v>369</v>
      </c>
      <c r="F19" s="39" t="s">
        <v>40</v>
      </c>
      <c r="G19" s="39" t="s">
        <v>41</v>
      </c>
      <c r="H19" s="39" t="s">
        <v>65</v>
      </c>
      <c r="I19" s="39" t="s">
        <v>201</v>
      </c>
      <c r="J19" s="39" t="s">
        <v>202</v>
      </c>
      <c r="K19" s="39" t="s">
        <v>421</v>
      </c>
      <c r="L19" s="39" t="s">
        <v>411</v>
      </c>
      <c r="M19" s="39" t="s">
        <v>422</v>
      </c>
      <c r="N19" s="40">
        <v>152811</v>
      </c>
      <c r="O19" s="26">
        <v>137530</v>
      </c>
      <c r="P19" s="39">
        <v>2</v>
      </c>
      <c r="Q19" s="39" t="s">
        <v>70</v>
      </c>
      <c r="R19" s="39">
        <v>8</v>
      </c>
      <c r="S19" s="39" t="s">
        <v>202</v>
      </c>
      <c r="T19" s="39" t="s">
        <v>202</v>
      </c>
      <c r="U19" s="39" t="s">
        <v>382</v>
      </c>
      <c r="V19" s="39" t="s">
        <v>388</v>
      </c>
      <c r="W19" s="24">
        <v>109198.38</v>
      </c>
      <c r="X19" s="41" t="s">
        <v>419</v>
      </c>
      <c r="Y19" s="42" t="s">
        <v>420</v>
      </c>
      <c r="Z19" s="3">
        <f t="shared" si="3"/>
        <v>305622</v>
      </c>
      <c r="AA19" s="3">
        <f t="shared" si="4"/>
        <v>218396.76</v>
      </c>
      <c r="AB19" s="3">
        <f t="shared" si="5"/>
        <v>275060</v>
      </c>
      <c r="AC19">
        <f t="shared" si="6"/>
        <v>30562</v>
      </c>
      <c r="AD19" t="str">
        <f>_xlfn.XLOOKUP(V19,[2]Index!L:L,[2]Index!M:M)</f>
        <v>CN</v>
      </c>
      <c r="AE19" s="3" t="s">
        <v>5819</v>
      </c>
      <c r="AF19" t="s">
        <v>52</v>
      </c>
      <c r="AG19" s="4"/>
      <c r="AJ19">
        <f>VLOOKUP(D19,[3]Multipliers!$B:$AT,36)</f>
        <v>0.9715055644883176</v>
      </c>
      <c r="AK19">
        <f>VLOOKUP(D19,[3]Multipliers!$B:$AT,36)</f>
        <v>0.9715055644883176</v>
      </c>
      <c r="AM19">
        <f t="shared" si="7"/>
        <v>0</v>
      </c>
    </row>
    <row r="20" spans="1:39">
      <c r="A20" s="2" t="str">
        <f t="shared" si="0"/>
        <v>BOZHON PRECISION INDUSTRY TECHNOLOGY CO., LTD.V63JUMPER LIFT and BENDING</v>
      </c>
      <c r="B20" s="2" t="str">
        <f t="shared" si="1"/>
        <v>EQP,DFM,V63,JUMPER LIFT and BENDING,BZNew Buy</v>
      </c>
      <c r="C20" s="3" t="str">
        <f t="shared" si="2"/>
        <v>iphoneJUMPER LIFT and BENDINGNew Buy</v>
      </c>
      <c r="D20" s="39" t="s">
        <v>202</v>
      </c>
      <c r="E20" s="39" t="s">
        <v>423</v>
      </c>
      <c r="F20" s="39" t="s">
        <v>378</v>
      </c>
      <c r="G20" s="39" t="s">
        <v>41</v>
      </c>
      <c r="H20" s="39" t="s">
        <v>42</v>
      </c>
      <c r="I20" s="39" t="s">
        <v>201</v>
      </c>
      <c r="J20" s="39" t="s">
        <v>202</v>
      </c>
      <c r="K20" s="39" t="s">
        <v>294</v>
      </c>
      <c r="L20" s="39" t="s">
        <v>424</v>
      </c>
      <c r="M20" s="39" t="s">
        <v>425</v>
      </c>
      <c r="N20" s="40">
        <v>139765.60999999999</v>
      </c>
      <c r="O20" s="26">
        <v>100631.24</v>
      </c>
      <c r="P20" s="39">
        <v>1</v>
      </c>
      <c r="Q20" s="39" t="s">
        <v>70</v>
      </c>
      <c r="R20" s="39">
        <v>11</v>
      </c>
      <c r="S20" s="39" t="s">
        <v>202</v>
      </c>
      <c r="T20" s="39" t="s">
        <v>202</v>
      </c>
      <c r="U20" s="39" t="s">
        <v>382</v>
      </c>
      <c r="V20" s="39" t="s">
        <v>383</v>
      </c>
      <c r="W20" s="24">
        <v>100631.239</v>
      </c>
      <c r="X20" s="41" t="s">
        <v>202</v>
      </c>
      <c r="Y20" s="42" t="s">
        <v>202</v>
      </c>
      <c r="Z20" s="3">
        <f t="shared" si="3"/>
        <v>139765.60999999999</v>
      </c>
      <c r="AA20" s="3">
        <f t="shared" si="4"/>
        <v>100631.239</v>
      </c>
      <c r="AB20" s="3">
        <f t="shared" si="5"/>
        <v>100631.24</v>
      </c>
      <c r="AC20">
        <f t="shared" si="6"/>
        <v>39134.369999999981</v>
      </c>
      <c r="AD20" t="str">
        <f>_xlfn.XLOOKUP(V20,[2]Index!L:L,[2]Index!M:M)</f>
        <v>IN</v>
      </c>
      <c r="AE20" s="3" t="s">
        <v>5819</v>
      </c>
      <c r="AF20" t="s">
        <v>52</v>
      </c>
      <c r="AG20" s="4"/>
      <c r="AJ20" t="e">
        <f>VLOOKUP(D20,[3]Multipliers!$B:$AT,36)</f>
        <v>#N/A</v>
      </c>
      <c r="AK20" t="e">
        <f>VLOOKUP(D20,[3]Multipliers!$B:$AT,36)</f>
        <v>#N/A</v>
      </c>
      <c r="AM20">
        <f t="shared" si="7"/>
        <v>0</v>
      </c>
    </row>
    <row r="21" spans="1:39">
      <c r="A21" s="2" t="str">
        <f t="shared" si="0"/>
        <v>HANGZHOU AMPHENOL PHOENIX TELECOM PARTS CO., LTDV63MAM1.2 SP-S4</v>
      </c>
      <c r="B21" s="2" t="str">
        <f t="shared" si="1"/>
        <v>EQP,AE,MAM1.2 SP-S4,V63,AMPHENOLNew Buy</v>
      </c>
      <c r="C21" s="3" t="str">
        <f t="shared" si="2"/>
        <v>iphoneMAM1.2 SP-S4New Buy</v>
      </c>
      <c r="D21" s="39">
        <v>384436</v>
      </c>
      <c r="E21" s="39" t="s">
        <v>384</v>
      </c>
      <c r="F21" s="39" t="s">
        <v>40</v>
      </c>
      <c r="G21" s="39" t="s">
        <v>41</v>
      </c>
      <c r="H21" s="39" t="s">
        <v>42</v>
      </c>
      <c r="I21" s="39" t="s">
        <v>201</v>
      </c>
      <c r="J21" s="39" t="s">
        <v>202</v>
      </c>
      <c r="K21" s="39" t="s">
        <v>426</v>
      </c>
      <c r="L21" s="39" t="s">
        <v>427</v>
      </c>
      <c r="M21" s="39" t="s">
        <v>428</v>
      </c>
      <c r="N21" s="40">
        <v>138336</v>
      </c>
      <c r="O21" s="26">
        <v>137416</v>
      </c>
      <c r="P21" s="39">
        <v>6</v>
      </c>
      <c r="Q21" s="39" t="s">
        <v>70</v>
      </c>
      <c r="R21" s="39" t="s">
        <v>202</v>
      </c>
      <c r="S21" s="39" t="s">
        <v>202</v>
      </c>
      <c r="T21" s="39" t="s">
        <v>202</v>
      </c>
      <c r="U21" s="39" t="s">
        <v>382</v>
      </c>
      <c r="V21" s="39" t="s">
        <v>388</v>
      </c>
      <c r="W21" s="24">
        <v>85973.18</v>
      </c>
      <c r="X21" s="41" t="s">
        <v>429</v>
      </c>
      <c r="Y21" s="42" t="s">
        <v>202</v>
      </c>
      <c r="Z21" s="3">
        <f t="shared" si="3"/>
        <v>830016</v>
      </c>
      <c r="AA21" s="3">
        <f t="shared" si="4"/>
        <v>515839.07999999996</v>
      </c>
      <c r="AB21" s="3">
        <f t="shared" si="5"/>
        <v>824496</v>
      </c>
      <c r="AC21">
        <f t="shared" si="6"/>
        <v>5520</v>
      </c>
      <c r="AD21" t="str">
        <f>_xlfn.XLOOKUP(V21,[2]Index!L:L,[2]Index!M:M)</f>
        <v>CN</v>
      </c>
      <c r="AE21" s="3" t="s">
        <v>5819</v>
      </c>
      <c r="AF21" t="s">
        <v>52</v>
      </c>
      <c r="AG21" s="4"/>
      <c r="AJ21">
        <f>VLOOKUP(D21,[3]Multipliers!$B:$AT,36)</f>
        <v>1.1223038034645259</v>
      </c>
      <c r="AK21">
        <f>VLOOKUP(D21,[3]Multipliers!$B:$AT,36)</f>
        <v>1.1223038034645259</v>
      </c>
      <c r="AM21">
        <f t="shared" si="7"/>
        <v>0</v>
      </c>
    </row>
    <row r="22" spans="1:39">
      <c r="A22" s="2" t="str">
        <f t="shared" si="0"/>
        <v>HANGZHOU AMPHENOL PHOENIX TELECOM PARTS CO., LTDV63MAM1.1 SP-S4</v>
      </c>
      <c r="B22" s="2" t="str">
        <f t="shared" si="1"/>
        <v>EQP,AE,MAM1.1 SP-S4,V63,AMPHENOLNew Buy</v>
      </c>
      <c r="C22" s="3" t="str">
        <f t="shared" si="2"/>
        <v>iphoneMAM1.1 SP-S4New Buy</v>
      </c>
      <c r="D22" s="39">
        <v>384435</v>
      </c>
      <c r="E22" s="39" t="s">
        <v>384</v>
      </c>
      <c r="F22" s="39" t="s">
        <v>40</v>
      </c>
      <c r="G22" s="39" t="s">
        <v>41</v>
      </c>
      <c r="H22" s="39" t="s">
        <v>42</v>
      </c>
      <c r="I22" s="39" t="s">
        <v>201</v>
      </c>
      <c r="J22" s="39" t="s">
        <v>202</v>
      </c>
      <c r="K22" s="39" t="s">
        <v>430</v>
      </c>
      <c r="L22" s="39" t="s">
        <v>431</v>
      </c>
      <c r="M22" s="39" t="s">
        <v>432</v>
      </c>
      <c r="N22" s="40">
        <v>138336</v>
      </c>
      <c r="O22" s="26">
        <v>137416</v>
      </c>
      <c r="P22" s="39">
        <v>4</v>
      </c>
      <c r="Q22" s="39" t="s">
        <v>70</v>
      </c>
      <c r="R22" s="39" t="s">
        <v>202</v>
      </c>
      <c r="S22" s="39" t="s">
        <v>202</v>
      </c>
      <c r="T22" s="39" t="s">
        <v>202</v>
      </c>
      <c r="U22" s="39" t="s">
        <v>382</v>
      </c>
      <c r="V22" s="39" t="s">
        <v>388</v>
      </c>
      <c r="W22" s="24">
        <v>85973.18</v>
      </c>
      <c r="X22" s="41" t="s">
        <v>429</v>
      </c>
      <c r="Y22" s="42" t="s">
        <v>202</v>
      </c>
      <c r="Z22" s="3">
        <f t="shared" si="3"/>
        <v>553344</v>
      </c>
      <c r="AA22" s="3">
        <f t="shared" si="4"/>
        <v>343892.72</v>
      </c>
      <c r="AB22" s="3">
        <f t="shared" si="5"/>
        <v>549664</v>
      </c>
      <c r="AC22">
        <f t="shared" si="6"/>
        <v>3680</v>
      </c>
      <c r="AD22" t="str">
        <f>_xlfn.XLOOKUP(V22,[2]Index!L:L,[2]Index!M:M)</f>
        <v>CN</v>
      </c>
      <c r="AE22" s="3" t="s">
        <v>5819</v>
      </c>
      <c r="AF22" t="s">
        <v>52</v>
      </c>
      <c r="AG22" s="4"/>
      <c r="AJ22">
        <f>VLOOKUP(D22,[3]Multipliers!$B:$AT,36)</f>
        <v>1.1223038034645259</v>
      </c>
      <c r="AK22">
        <f>VLOOKUP(D22,[3]Multipliers!$B:$AT,36)</f>
        <v>1.1223038034645259</v>
      </c>
      <c r="AL22" s="2"/>
      <c r="AM22">
        <f t="shared" si="7"/>
        <v>0</v>
      </c>
    </row>
    <row r="23" spans="1:39" ht="17">
      <c r="A23" s="2" t="str">
        <f t="shared" si="0"/>
        <v>BOZHON PRECISION INDUSTRY TECHNOLOGY CO., LTD.V63UAT LIFT and BENDING</v>
      </c>
      <c r="B23" s="2" t="str">
        <f t="shared" si="1"/>
        <v>EQP,DFM,V63,UAT LIFT and BENDING,BZNew Buy</v>
      </c>
      <c r="C23" s="3" t="str">
        <f t="shared" si="2"/>
        <v>iphoneUAT LIFT and BENDINGNew Buy</v>
      </c>
      <c r="D23" s="2" t="s">
        <v>202</v>
      </c>
      <c r="E23" s="2" t="s">
        <v>423</v>
      </c>
      <c r="F23" s="2" t="s">
        <v>378</v>
      </c>
      <c r="G23" s="2" t="s">
        <v>41</v>
      </c>
      <c r="H23" s="2" t="s">
        <v>42</v>
      </c>
      <c r="I23" s="2" t="s">
        <v>201</v>
      </c>
      <c r="J23" s="2" t="s">
        <v>202</v>
      </c>
      <c r="K23" s="2" t="s">
        <v>294</v>
      </c>
      <c r="L23" s="2" t="s">
        <v>440</v>
      </c>
      <c r="M23" s="2" t="s">
        <v>441</v>
      </c>
      <c r="N23" s="13">
        <v>129457.89</v>
      </c>
      <c r="O23" s="2">
        <v>107838.65</v>
      </c>
      <c r="P23" s="2">
        <v>1</v>
      </c>
      <c r="Q23" s="2" t="s">
        <v>70</v>
      </c>
      <c r="R23" s="2">
        <v>11</v>
      </c>
      <c r="S23" s="2" t="s">
        <v>202</v>
      </c>
      <c r="T23" s="2" t="s">
        <v>202</v>
      </c>
      <c r="U23" s="2" t="s">
        <v>382</v>
      </c>
      <c r="V23" s="2" t="s">
        <v>383</v>
      </c>
      <c r="W23" s="2">
        <v>93209.680800000002</v>
      </c>
      <c r="X23" s="20" t="s">
        <v>202</v>
      </c>
      <c r="Y23" s="2" t="s">
        <v>202</v>
      </c>
      <c r="Z23" s="3">
        <f t="shared" si="3"/>
        <v>129457.89</v>
      </c>
      <c r="AA23" s="3">
        <f t="shared" si="4"/>
        <v>93209.680800000002</v>
      </c>
      <c r="AB23" s="3">
        <f t="shared" si="5"/>
        <v>107838.65</v>
      </c>
      <c r="AC23">
        <f t="shared" si="6"/>
        <v>21619.240000000005</v>
      </c>
      <c r="AD23" t="str">
        <f>_xlfn.XLOOKUP(V23,[2]Index!L:L,[2]Index!M:M)</f>
        <v>IN</v>
      </c>
      <c r="AE23" s="3" t="s">
        <v>5819</v>
      </c>
      <c r="AF23" t="s">
        <v>52</v>
      </c>
      <c r="AJ23" t="e">
        <f>VLOOKUP(D23,[3]Multipliers!$B:$AT,36)</f>
        <v>#N/A</v>
      </c>
      <c r="AK23" t="e">
        <f>VLOOKUP(D23,[3]Multipliers!$B:$AT,36)</f>
        <v>#N/A</v>
      </c>
      <c r="AM23">
        <f t="shared" si="7"/>
        <v>0</v>
      </c>
    </row>
    <row r="24" spans="1:39" ht="17">
      <c r="A24" s="2" t="str">
        <f t="shared" si="0"/>
        <v>TITAN ENGINEERING AND AUTOMATION LTDV642D Laser</v>
      </c>
      <c r="B24" s="2" t="str">
        <f t="shared" si="1"/>
        <v>EQP,EQP,DFM,V6X,2D LASER,TEALNew Buy</v>
      </c>
      <c r="C24" s="3" t="str">
        <f t="shared" si="2"/>
        <v>iphone2D LaserNew Buy</v>
      </c>
      <c r="D24" s="2">
        <v>385994</v>
      </c>
      <c r="E24" s="2" t="s">
        <v>377</v>
      </c>
      <c r="F24" s="2" t="s">
        <v>378</v>
      </c>
      <c r="G24" s="2" t="s">
        <v>41</v>
      </c>
      <c r="H24" s="2" t="s">
        <v>65</v>
      </c>
      <c r="I24" s="2" t="s">
        <v>201</v>
      </c>
      <c r="J24" s="2" t="s">
        <v>202</v>
      </c>
      <c r="K24" s="2" t="s">
        <v>379</v>
      </c>
      <c r="L24" s="2" t="s">
        <v>442</v>
      </c>
      <c r="M24" s="2" t="s">
        <v>443</v>
      </c>
      <c r="N24" s="13">
        <v>162707.74</v>
      </c>
      <c r="O24" s="2">
        <v>102000</v>
      </c>
      <c r="P24" s="2">
        <v>3</v>
      </c>
      <c r="Q24" s="2" t="s">
        <v>70</v>
      </c>
      <c r="R24" s="2" t="s">
        <v>202</v>
      </c>
      <c r="S24" s="2" t="s">
        <v>202</v>
      </c>
      <c r="T24" s="2" t="s">
        <v>202</v>
      </c>
      <c r="U24" s="2" t="s">
        <v>382</v>
      </c>
      <c r="V24" s="2" t="s">
        <v>383</v>
      </c>
      <c r="W24" s="2">
        <v>102000</v>
      </c>
      <c r="X24" s="20" t="s">
        <v>202</v>
      </c>
      <c r="Y24" s="2" t="s">
        <v>202</v>
      </c>
      <c r="Z24" s="3">
        <f t="shared" si="3"/>
        <v>488123.22</v>
      </c>
      <c r="AA24" s="3">
        <f t="shared" si="4"/>
        <v>306000</v>
      </c>
      <c r="AB24" s="3">
        <f t="shared" si="5"/>
        <v>306000</v>
      </c>
      <c r="AC24">
        <f t="shared" si="6"/>
        <v>182123.21999999997</v>
      </c>
      <c r="AD24" t="str">
        <f>_xlfn.XLOOKUP(V24,[2]Index!L:L,[2]Index!M:M)</f>
        <v>IN</v>
      </c>
      <c r="AE24" s="3" t="s">
        <v>5819</v>
      </c>
      <c r="AF24" t="s">
        <v>52</v>
      </c>
      <c r="AJ24" t="e">
        <f>VLOOKUP(D24,[3]Multipliers!$B:$AT,36)</f>
        <v>#VALUE!</v>
      </c>
      <c r="AK24" t="e">
        <f>VLOOKUP(D24,[3]Multipliers!$B:$AT,36)</f>
        <v>#VALUE!</v>
      </c>
      <c r="AM24">
        <f t="shared" si="7"/>
        <v>0</v>
      </c>
    </row>
    <row r="25" spans="1:39">
      <c r="A25" s="2" t="str">
        <f t="shared" si="0"/>
        <v>TITAN ENGINEERING AND AUTOMATION LTDV682D Laser</v>
      </c>
      <c r="B25" s="2" t="str">
        <f t="shared" si="1"/>
        <v>EQP,EQP,EQP,SMT,2D BARCODE LASER,X7956,TEALNew Buy</v>
      </c>
      <c r="C25" s="3" t="str">
        <f t="shared" si="2"/>
        <v>iphone2D LaserNew Buy</v>
      </c>
      <c r="D25" s="2">
        <v>386832</v>
      </c>
      <c r="E25" s="2" t="s">
        <v>377</v>
      </c>
      <c r="F25" s="2" t="s">
        <v>378</v>
      </c>
      <c r="G25" s="2" t="s">
        <v>41</v>
      </c>
      <c r="H25" s="2" t="s">
        <v>206</v>
      </c>
      <c r="I25" s="2" t="s">
        <v>201</v>
      </c>
      <c r="J25" s="2" t="s">
        <v>202</v>
      </c>
      <c r="K25" s="2" t="s">
        <v>444</v>
      </c>
      <c r="L25" s="2" t="s">
        <v>442</v>
      </c>
      <c r="M25" s="2" t="s">
        <v>445</v>
      </c>
      <c r="N25" s="2">
        <v>162707.74</v>
      </c>
      <c r="O25" s="2">
        <v>102000</v>
      </c>
      <c r="P25" s="2">
        <v>1</v>
      </c>
      <c r="Q25" s="2" t="s">
        <v>70</v>
      </c>
      <c r="R25" s="2" t="s">
        <v>202</v>
      </c>
      <c r="S25" s="2" t="s">
        <v>202</v>
      </c>
      <c r="T25" s="2" t="s">
        <v>202</v>
      </c>
      <c r="U25" s="2" t="s">
        <v>382</v>
      </c>
      <c r="V25" s="2" t="s">
        <v>383</v>
      </c>
      <c r="W25" s="18">
        <v>102000</v>
      </c>
      <c r="X25" t="s">
        <v>202</v>
      </c>
      <c r="Y25" t="s">
        <v>202</v>
      </c>
      <c r="Z25" s="3">
        <f t="shared" si="3"/>
        <v>162707.74</v>
      </c>
      <c r="AA25" s="3">
        <f t="shared" si="4"/>
        <v>102000</v>
      </c>
      <c r="AB25" s="3">
        <f t="shared" si="5"/>
        <v>102000</v>
      </c>
      <c r="AC25">
        <f t="shared" si="6"/>
        <v>60707.739999999991</v>
      </c>
      <c r="AD25" t="str">
        <f>_xlfn.XLOOKUP(V25,[2]Index!L:L,[2]Index!M:M)</f>
        <v>IN</v>
      </c>
      <c r="AE25" s="3" t="s">
        <v>5819</v>
      </c>
      <c r="AF25" t="s">
        <v>52</v>
      </c>
      <c r="AJ25">
        <f>VLOOKUP(D25,[3]Multipliers!$B:$AT,36)</f>
        <v>2.8220451527224437</v>
      </c>
      <c r="AK25">
        <f>VLOOKUP(D25,[3]Multipliers!$B:$AT,36)</f>
        <v>2.8220451527224437</v>
      </c>
      <c r="AM25">
        <f t="shared" si="7"/>
        <v>0</v>
      </c>
    </row>
    <row r="26" spans="1:39">
      <c r="A26" s="2" t="str">
        <f t="shared" si="0"/>
        <v>SHENZHEN STRONG TECHNOLOGY CO., LTD.V63MAM2 SP-S4</v>
      </c>
      <c r="B26" s="2" t="str">
        <f t="shared" si="1"/>
        <v>EQP,AE,MAM2 SP-S4,V63,STRONGNew Buy</v>
      </c>
      <c r="C26" s="3" t="str">
        <f t="shared" si="2"/>
        <v>iphoneMAM2 SP-S4New Buy</v>
      </c>
      <c r="D26" s="2">
        <v>384442</v>
      </c>
      <c r="E26" s="2" t="s">
        <v>369</v>
      </c>
      <c r="F26" s="2" t="s">
        <v>40</v>
      </c>
      <c r="G26" s="2" t="s">
        <v>41</v>
      </c>
      <c r="H26" s="2" t="s">
        <v>42</v>
      </c>
      <c r="I26" s="2" t="s">
        <v>201</v>
      </c>
      <c r="J26" s="2" t="s">
        <v>202</v>
      </c>
      <c r="K26" s="2" t="s">
        <v>463</v>
      </c>
      <c r="L26" s="2" t="s">
        <v>464</v>
      </c>
      <c r="M26" s="2" t="s">
        <v>465</v>
      </c>
      <c r="N26" s="2">
        <v>127470</v>
      </c>
      <c r="O26" s="2">
        <v>116000</v>
      </c>
      <c r="P26" s="2">
        <v>8</v>
      </c>
      <c r="Q26" s="2" t="s">
        <v>70</v>
      </c>
      <c r="R26" s="2">
        <v>8</v>
      </c>
      <c r="S26" s="2" t="s">
        <v>202</v>
      </c>
      <c r="T26" s="2" t="s">
        <v>202</v>
      </c>
      <c r="U26" s="2" t="s">
        <v>382</v>
      </c>
      <c r="V26" s="2" t="s">
        <v>388</v>
      </c>
      <c r="W26" s="18">
        <v>95602.5</v>
      </c>
      <c r="X26" t="s">
        <v>466</v>
      </c>
      <c r="Y26" t="s">
        <v>420</v>
      </c>
      <c r="Z26" s="3">
        <f t="shared" si="3"/>
        <v>1019760</v>
      </c>
      <c r="AA26" s="3">
        <f t="shared" si="4"/>
        <v>764820</v>
      </c>
      <c r="AB26" s="3">
        <f t="shared" si="5"/>
        <v>928000</v>
      </c>
      <c r="AC26">
        <f t="shared" si="6"/>
        <v>91760</v>
      </c>
      <c r="AD26" t="str">
        <f>_xlfn.XLOOKUP(V26,[2]Index!L:L,[2]Index!M:M)</f>
        <v>CN</v>
      </c>
      <c r="AE26" s="3" t="s">
        <v>5819</v>
      </c>
      <c r="AF26" t="s">
        <v>52</v>
      </c>
      <c r="AJ26">
        <f>VLOOKUP(D26,[3]Multipliers!$B:$AT,36)</f>
        <v>1</v>
      </c>
      <c r="AK26">
        <f>VLOOKUP(D26,[3]Multipliers!$B:$AT,36)</f>
        <v>1</v>
      </c>
      <c r="AM26">
        <f t="shared" si="7"/>
        <v>0</v>
      </c>
    </row>
    <row r="27" spans="1:39">
      <c r="A27" s="2" t="str">
        <f t="shared" si="0"/>
        <v>SHENZHEN STRONG TECHNOLOGY CO., LTD.V64MAM2 SP-S4</v>
      </c>
      <c r="B27" s="2" t="str">
        <f t="shared" si="1"/>
        <v>EQP,AE,MAM2 SP-S4,V64,STRONGNew Buy</v>
      </c>
      <c r="C27" s="3" t="str">
        <f t="shared" si="2"/>
        <v>iphoneMAM2 SP-S4New Buy</v>
      </c>
      <c r="D27" s="2">
        <v>384642</v>
      </c>
      <c r="E27" s="2" t="s">
        <v>369</v>
      </c>
      <c r="F27" s="2" t="s">
        <v>40</v>
      </c>
      <c r="G27" s="2" t="s">
        <v>41</v>
      </c>
      <c r="H27" s="2" t="s">
        <v>65</v>
      </c>
      <c r="I27" s="2" t="s">
        <v>201</v>
      </c>
      <c r="J27" s="2" t="s">
        <v>202</v>
      </c>
      <c r="K27" s="2" t="s">
        <v>467</v>
      </c>
      <c r="L27" s="2" t="s">
        <v>464</v>
      </c>
      <c r="M27" s="2" t="s">
        <v>468</v>
      </c>
      <c r="N27" s="2">
        <v>127470</v>
      </c>
      <c r="O27" s="2">
        <v>116000</v>
      </c>
      <c r="P27" s="2">
        <v>6</v>
      </c>
      <c r="Q27" s="2" t="s">
        <v>70</v>
      </c>
      <c r="R27" s="2">
        <v>8</v>
      </c>
      <c r="S27" s="2" t="s">
        <v>202</v>
      </c>
      <c r="T27" s="2" t="s">
        <v>202</v>
      </c>
      <c r="U27" s="2" t="s">
        <v>382</v>
      </c>
      <c r="V27" s="2" t="s">
        <v>388</v>
      </c>
      <c r="W27" s="18">
        <v>95602.5</v>
      </c>
      <c r="X27" t="s">
        <v>466</v>
      </c>
      <c r="Y27" t="s">
        <v>420</v>
      </c>
      <c r="Z27" s="3">
        <f t="shared" si="3"/>
        <v>764820</v>
      </c>
      <c r="AA27" s="3">
        <f t="shared" si="4"/>
        <v>573615</v>
      </c>
      <c r="AB27" s="3">
        <f t="shared" si="5"/>
        <v>696000</v>
      </c>
      <c r="AC27">
        <f t="shared" si="6"/>
        <v>68820</v>
      </c>
      <c r="AD27" t="str">
        <f>_xlfn.XLOOKUP(V27,[2]Index!L:L,[2]Index!M:M)</f>
        <v>CN</v>
      </c>
      <c r="AE27" s="3" t="s">
        <v>5819</v>
      </c>
      <c r="AF27" t="s">
        <v>52</v>
      </c>
      <c r="AJ27">
        <f>VLOOKUP(D27,[3]Multipliers!$B:$AT,36)</f>
        <v>1</v>
      </c>
      <c r="AK27">
        <f>VLOOKUP(D27,[3]Multipliers!$B:$AT,36)</f>
        <v>1</v>
      </c>
      <c r="AM27">
        <f t="shared" si="7"/>
        <v>0</v>
      </c>
    </row>
    <row r="28" spans="1:39">
      <c r="A28" s="2" t="str">
        <f t="shared" si="0"/>
        <v>BOZHON PRECISION INDUSTRY TECHNOLOGY CO., LTD.V64UAT PNP</v>
      </c>
      <c r="B28" s="2" t="str">
        <f t="shared" si="1"/>
        <v>EQP,DFM,V64,UAT PB,BZNew Buy</v>
      </c>
      <c r="C28" s="3" t="str">
        <f t="shared" si="2"/>
        <v>iphoneUAT PNPNew Buy</v>
      </c>
      <c r="D28" s="2">
        <v>386535</v>
      </c>
      <c r="E28" s="2" t="s">
        <v>423</v>
      </c>
      <c r="F28" s="2" t="s">
        <v>378</v>
      </c>
      <c r="G28" s="2" t="s">
        <v>41</v>
      </c>
      <c r="H28" s="2" t="s">
        <v>65</v>
      </c>
      <c r="I28" s="2" t="s">
        <v>201</v>
      </c>
      <c r="J28" s="2" t="s">
        <v>202</v>
      </c>
      <c r="K28" s="2" t="s">
        <v>469</v>
      </c>
      <c r="L28" s="2" t="s">
        <v>470</v>
      </c>
      <c r="M28" s="2" t="s">
        <v>471</v>
      </c>
      <c r="N28" s="2">
        <v>117423.35</v>
      </c>
      <c r="O28" s="2">
        <v>88067.51</v>
      </c>
      <c r="P28" s="2">
        <v>4</v>
      </c>
      <c r="Q28" s="2" t="s">
        <v>70</v>
      </c>
      <c r="R28" s="2">
        <v>10</v>
      </c>
      <c r="S28" s="2" t="s">
        <v>202</v>
      </c>
      <c r="T28" s="2" t="s">
        <v>202</v>
      </c>
      <c r="U28" s="2" t="s">
        <v>382</v>
      </c>
      <c r="V28" s="2" t="s">
        <v>388</v>
      </c>
      <c r="W28" s="18">
        <v>88067.51</v>
      </c>
      <c r="X28" t="s">
        <v>202</v>
      </c>
      <c r="Y28" t="s">
        <v>202</v>
      </c>
      <c r="Z28" s="3">
        <f t="shared" si="3"/>
        <v>469693.4</v>
      </c>
      <c r="AA28" s="3">
        <f t="shared" si="4"/>
        <v>352270.04</v>
      </c>
      <c r="AB28" s="3">
        <f t="shared" si="5"/>
        <v>352270.04</v>
      </c>
      <c r="AC28">
        <f t="shared" si="6"/>
        <v>117423.36000000004</v>
      </c>
      <c r="AD28" t="str">
        <f>_xlfn.XLOOKUP(V28,[2]Index!L:L,[2]Index!M:M)</f>
        <v>CN</v>
      </c>
      <c r="AE28" s="3" t="s">
        <v>5819</v>
      </c>
      <c r="AF28" t="s">
        <v>52</v>
      </c>
      <c r="AJ28">
        <f>VLOOKUP(D28,[3]Multipliers!$B:$AT,36)</f>
        <v>0.79627367380789471</v>
      </c>
      <c r="AK28">
        <f>VLOOKUP(D28,[3]Multipliers!$B:$AT,36)</f>
        <v>0.79627367380789471</v>
      </c>
      <c r="AM28">
        <f t="shared" si="7"/>
        <v>0</v>
      </c>
    </row>
    <row r="29" spans="1:39">
      <c r="A29" s="2" t="str">
        <f t="shared" si="0"/>
        <v>BOZHON PRECISION INDUSTRY TECHNOLOGY CO., LTD.V63UAT PNP</v>
      </c>
      <c r="B29" s="2" t="str">
        <f t="shared" si="1"/>
        <v>EQP,DFM,V63,UAT PNP,BZNew Buy</v>
      </c>
      <c r="C29" s="3" t="str">
        <f t="shared" si="2"/>
        <v>iphoneUAT PNPNew Buy</v>
      </c>
      <c r="D29" s="2">
        <v>386531</v>
      </c>
      <c r="E29" s="2" t="s">
        <v>423</v>
      </c>
      <c r="F29" s="2" t="s">
        <v>378</v>
      </c>
      <c r="G29" s="2" t="s">
        <v>41</v>
      </c>
      <c r="H29" s="2" t="s">
        <v>42</v>
      </c>
      <c r="I29" s="2" t="s">
        <v>201</v>
      </c>
      <c r="J29" s="2" t="s">
        <v>202</v>
      </c>
      <c r="K29" s="2" t="s">
        <v>472</v>
      </c>
      <c r="L29" s="2" t="s">
        <v>470</v>
      </c>
      <c r="M29" s="2" t="s">
        <v>473</v>
      </c>
      <c r="N29" s="2">
        <v>117423.35</v>
      </c>
      <c r="O29" s="2">
        <v>88067.51</v>
      </c>
      <c r="P29" s="2">
        <v>3</v>
      </c>
      <c r="Q29" s="2" t="s">
        <v>70</v>
      </c>
      <c r="R29" s="2">
        <v>10</v>
      </c>
      <c r="S29" s="2" t="s">
        <v>202</v>
      </c>
      <c r="T29" s="2" t="s">
        <v>202</v>
      </c>
      <c r="U29" s="2" t="s">
        <v>382</v>
      </c>
      <c r="V29" s="2" t="s">
        <v>388</v>
      </c>
      <c r="W29" s="18">
        <v>88067.51</v>
      </c>
      <c r="X29" t="s">
        <v>202</v>
      </c>
      <c r="Y29" t="s">
        <v>202</v>
      </c>
      <c r="Z29" s="3">
        <f t="shared" si="3"/>
        <v>352270.05000000005</v>
      </c>
      <c r="AA29" s="3">
        <f t="shared" si="4"/>
        <v>264202.52999999997</v>
      </c>
      <c r="AB29" s="3">
        <f t="shared" si="5"/>
        <v>264202.52999999997</v>
      </c>
      <c r="AC29">
        <f t="shared" si="6"/>
        <v>88067.520000000077</v>
      </c>
      <c r="AD29" t="str">
        <f>_xlfn.XLOOKUP(V29,[2]Index!L:L,[2]Index!M:M)</f>
        <v>CN</v>
      </c>
      <c r="AE29" s="3" t="s">
        <v>5819</v>
      </c>
      <c r="AF29" t="s">
        <v>52</v>
      </c>
      <c r="AJ29">
        <f>VLOOKUP(D29,[3]Multipliers!$B:$AT,36)</f>
        <v>0.79627367380789471</v>
      </c>
      <c r="AK29">
        <f>VLOOKUP(D29,[3]Multipliers!$B:$AT,36)</f>
        <v>0.79627367380789471</v>
      </c>
      <c r="AM29">
        <f t="shared" si="7"/>
        <v>0</v>
      </c>
    </row>
    <row r="30" spans="1:39">
      <c r="A30" s="2" t="str">
        <f t="shared" si="0"/>
        <v>BOZHON PRECISION INDUSTRY TECHNOLOGY CO., LTD.V64UAT PNP</v>
      </c>
      <c r="B30" s="2" t="str">
        <f t="shared" si="1"/>
        <v>EQP,DFM,V64,UAT PB,BZNew Buy</v>
      </c>
      <c r="C30" s="3" t="str">
        <f t="shared" si="2"/>
        <v>iphoneUAT PNPNew Buy</v>
      </c>
      <c r="D30" s="2">
        <v>386535</v>
      </c>
      <c r="E30" s="2" t="s">
        <v>423</v>
      </c>
      <c r="F30" s="2" t="s">
        <v>378</v>
      </c>
      <c r="G30" s="2" t="s">
        <v>41</v>
      </c>
      <c r="H30" s="2" t="s">
        <v>65</v>
      </c>
      <c r="I30" s="2" t="s">
        <v>201</v>
      </c>
      <c r="J30" s="2" t="s">
        <v>202</v>
      </c>
      <c r="K30" s="2" t="s">
        <v>469</v>
      </c>
      <c r="L30" s="2" t="s">
        <v>470</v>
      </c>
      <c r="M30" s="2" t="s">
        <v>471</v>
      </c>
      <c r="N30" s="2">
        <v>117423.35</v>
      </c>
      <c r="O30" s="2">
        <v>88067.51</v>
      </c>
      <c r="P30" s="2">
        <v>3</v>
      </c>
      <c r="Q30" s="2" t="s">
        <v>70</v>
      </c>
      <c r="R30" s="2">
        <v>10</v>
      </c>
      <c r="S30" s="2" t="s">
        <v>202</v>
      </c>
      <c r="T30" s="2" t="s">
        <v>202</v>
      </c>
      <c r="U30" s="2" t="s">
        <v>382</v>
      </c>
      <c r="V30" s="2" t="s">
        <v>388</v>
      </c>
      <c r="W30" s="18">
        <v>88067.51</v>
      </c>
      <c r="X30" t="s">
        <v>202</v>
      </c>
      <c r="Y30" t="s">
        <v>202</v>
      </c>
      <c r="Z30" s="3">
        <f t="shared" si="3"/>
        <v>352270.05000000005</v>
      </c>
      <c r="AA30" s="3">
        <f t="shared" si="4"/>
        <v>264202.52999999997</v>
      </c>
      <c r="AB30" s="3">
        <f t="shared" si="5"/>
        <v>264202.52999999997</v>
      </c>
      <c r="AC30">
        <f t="shared" si="6"/>
        <v>88067.520000000077</v>
      </c>
      <c r="AD30" t="str">
        <f>_xlfn.XLOOKUP(V30,[2]Index!L:L,[2]Index!M:M)</f>
        <v>CN</v>
      </c>
      <c r="AE30" s="3" t="s">
        <v>5819</v>
      </c>
      <c r="AF30" t="s">
        <v>52</v>
      </c>
      <c r="AJ30">
        <f>VLOOKUP(D30,[3]Multipliers!$B:$AT,36)</f>
        <v>0.79627367380789471</v>
      </c>
      <c r="AK30">
        <f>VLOOKUP(D30,[3]Multipliers!$B:$AT,36)</f>
        <v>0.79627367380789471</v>
      </c>
      <c r="AM30">
        <f t="shared" si="7"/>
        <v>0</v>
      </c>
    </row>
    <row r="31" spans="1:39">
      <c r="A31" s="2" t="str">
        <f t="shared" si="0"/>
        <v>BOZHON PRECISION INDUSTRY TECHNOLOGY CO., LTD.V63JUMPER UAT PNP</v>
      </c>
      <c r="B31" s="2" t="str">
        <f t="shared" si="1"/>
        <v>EQP,DFM,V63,JUMPER PNP,BZNew Buy</v>
      </c>
      <c r="C31" s="3" t="str">
        <f t="shared" si="2"/>
        <v>iphoneJUMPER UAT PNPNew Buy</v>
      </c>
      <c r="D31" s="2">
        <v>386526</v>
      </c>
      <c r="E31" s="2" t="s">
        <v>423</v>
      </c>
      <c r="F31" s="2" t="s">
        <v>378</v>
      </c>
      <c r="G31" s="2" t="s">
        <v>41</v>
      </c>
      <c r="H31" s="2" t="s">
        <v>42</v>
      </c>
      <c r="I31" s="2" t="s">
        <v>201</v>
      </c>
      <c r="J31" s="2" t="s">
        <v>202</v>
      </c>
      <c r="K31" s="2" t="s">
        <v>474</v>
      </c>
      <c r="L31" s="2" t="s">
        <v>475</v>
      </c>
      <c r="M31" s="2" t="s">
        <v>476</v>
      </c>
      <c r="N31" s="13">
        <v>117423.35</v>
      </c>
      <c r="O31" s="2">
        <v>88067.51</v>
      </c>
      <c r="P31" s="2">
        <v>2</v>
      </c>
      <c r="Q31" s="2" t="s">
        <v>70</v>
      </c>
      <c r="R31" s="2">
        <v>10</v>
      </c>
      <c r="S31" s="2" t="s">
        <v>202</v>
      </c>
      <c r="T31" s="2" t="s">
        <v>202</v>
      </c>
      <c r="U31" s="2" t="s">
        <v>382</v>
      </c>
      <c r="V31" s="2" t="s">
        <v>388</v>
      </c>
      <c r="W31" s="2">
        <v>88067.51</v>
      </c>
      <c r="X31" s="2" t="s">
        <v>202</v>
      </c>
      <c r="Y31" s="2" t="s">
        <v>202</v>
      </c>
      <c r="Z31" s="3">
        <f t="shared" si="3"/>
        <v>234846.7</v>
      </c>
      <c r="AA31" s="3">
        <f t="shared" si="4"/>
        <v>176135.02</v>
      </c>
      <c r="AB31" s="3">
        <f t="shared" si="5"/>
        <v>176135.02</v>
      </c>
      <c r="AC31">
        <f t="shared" si="6"/>
        <v>58711.680000000022</v>
      </c>
      <c r="AD31" t="str">
        <f>_xlfn.XLOOKUP(V31,[2]Index!L:L,[2]Index!M:M)</f>
        <v>CN</v>
      </c>
      <c r="AE31" s="3" t="s">
        <v>5819</v>
      </c>
      <c r="AF31" t="s">
        <v>52</v>
      </c>
      <c r="AG31" s="4"/>
      <c r="AJ31">
        <f>VLOOKUP(D31,[3]Multipliers!$B:$AT,36)</f>
        <v>0.79627367380789471</v>
      </c>
      <c r="AK31">
        <f>VLOOKUP(D31,[3]Multipliers!$B:$AT,36)</f>
        <v>0.79627367380789471</v>
      </c>
      <c r="AM31">
        <f t="shared" si="7"/>
        <v>0</v>
      </c>
    </row>
    <row r="32" spans="1:39">
      <c r="A32" s="2" t="str">
        <f t="shared" si="0"/>
        <v>BOZHON PRECISION INDUSTRY TECHNOLOGY CO., LTD.V63UAT PNP</v>
      </c>
      <c r="B32" s="2" t="str">
        <f t="shared" si="1"/>
        <v>EQP,DFM,V63,UAT PNP,BZNew Buy</v>
      </c>
      <c r="C32" s="3" t="str">
        <f t="shared" si="2"/>
        <v>iphoneUAT PNPNew Buy</v>
      </c>
      <c r="D32" s="2">
        <v>386531</v>
      </c>
      <c r="E32" s="2" t="s">
        <v>423</v>
      </c>
      <c r="F32" s="2" t="s">
        <v>378</v>
      </c>
      <c r="G32" s="2" t="s">
        <v>41</v>
      </c>
      <c r="H32" s="2" t="s">
        <v>42</v>
      </c>
      <c r="I32" s="2" t="s">
        <v>201</v>
      </c>
      <c r="J32" s="2" t="s">
        <v>202</v>
      </c>
      <c r="K32" s="2" t="s">
        <v>472</v>
      </c>
      <c r="L32" s="2" t="s">
        <v>470</v>
      </c>
      <c r="M32" s="2" t="s">
        <v>473</v>
      </c>
      <c r="N32" s="2">
        <v>117423.35</v>
      </c>
      <c r="O32" s="2">
        <v>88067.51</v>
      </c>
      <c r="P32" s="2">
        <v>2</v>
      </c>
      <c r="Q32" s="2" t="s">
        <v>70</v>
      </c>
      <c r="R32" s="2">
        <v>10</v>
      </c>
      <c r="S32" s="2" t="s">
        <v>202</v>
      </c>
      <c r="T32" s="2" t="s">
        <v>202</v>
      </c>
      <c r="U32" s="2" t="s">
        <v>382</v>
      </c>
      <c r="V32" s="2" t="s">
        <v>388</v>
      </c>
      <c r="W32" s="18">
        <v>88067.51</v>
      </c>
      <c r="X32" t="s">
        <v>202</v>
      </c>
      <c r="Y32" t="s">
        <v>202</v>
      </c>
      <c r="Z32" s="3">
        <f t="shared" si="3"/>
        <v>234846.7</v>
      </c>
      <c r="AA32" s="3">
        <f t="shared" si="4"/>
        <v>176135.02</v>
      </c>
      <c r="AB32" s="3">
        <f t="shared" si="5"/>
        <v>176135.02</v>
      </c>
      <c r="AC32">
        <f t="shared" si="6"/>
        <v>58711.680000000022</v>
      </c>
      <c r="AD32" t="str">
        <f>_xlfn.XLOOKUP(V32,[2]Index!L:L,[2]Index!M:M)</f>
        <v>CN</v>
      </c>
      <c r="AE32" s="3" t="s">
        <v>5819</v>
      </c>
      <c r="AF32" t="s">
        <v>52</v>
      </c>
      <c r="AJ32">
        <f>VLOOKUP(D32,[3]Multipliers!$B:$AT,36)</f>
        <v>0.79627367380789471</v>
      </c>
      <c r="AK32">
        <f>VLOOKUP(D32,[3]Multipliers!$B:$AT,36)</f>
        <v>0.79627367380789471</v>
      </c>
      <c r="AM32">
        <f t="shared" si="7"/>
        <v>0</v>
      </c>
    </row>
    <row r="33" spans="1:39">
      <c r="A33" s="2" t="str">
        <f t="shared" si="0"/>
        <v>BOZHON PRECISION INDUSTRY TECHNOLOGY CO., LTD.V64UAT PNP</v>
      </c>
      <c r="B33" s="2" t="str">
        <f t="shared" si="1"/>
        <v>EQP,DFM,V64,UAT PB,BZNew Buy</v>
      </c>
      <c r="C33" s="3" t="str">
        <f t="shared" si="2"/>
        <v>iphoneUAT PNPNew Buy</v>
      </c>
      <c r="D33" s="2">
        <v>386535</v>
      </c>
      <c r="E33" s="2" t="s">
        <v>423</v>
      </c>
      <c r="F33" s="2" t="s">
        <v>378</v>
      </c>
      <c r="G33" s="2" t="s">
        <v>41</v>
      </c>
      <c r="H33" s="2" t="s">
        <v>65</v>
      </c>
      <c r="I33" s="2" t="s">
        <v>201</v>
      </c>
      <c r="J33" s="2" t="s">
        <v>202</v>
      </c>
      <c r="K33" s="2" t="s">
        <v>469</v>
      </c>
      <c r="L33" s="2" t="s">
        <v>470</v>
      </c>
      <c r="M33" s="2" t="s">
        <v>471</v>
      </c>
      <c r="N33" s="2">
        <v>117423.35</v>
      </c>
      <c r="O33" s="2">
        <v>88067.51</v>
      </c>
      <c r="P33" s="2">
        <v>2</v>
      </c>
      <c r="Q33" s="2" t="s">
        <v>70</v>
      </c>
      <c r="R33" s="2">
        <v>10</v>
      </c>
      <c r="S33" s="2" t="s">
        <v>202</v>
      </c>
      <c r="T33" s="2" t="s">
        <v>202</v>
      </c>
      <c r="U33" s="2" t="s">
        <v>382</v>
      </c>
      <c r="V33" s="2" t="s">
        <v>388</v>
      </c>
      <c r="W33" s="18">
        <v>88067.51</v>
      </c>
      <c r="X33" t="s">
        <v>202</v>
      </c>
      <c r="Y33" t="s">
        <v>202</v>
      </c>
      <c r="Z33" s="3">
        <f t="shared" si="3"/>
        <v>234846.7</v>
      </c>
      <c r="AA33" s="3">
        <f t="shared" si="4"/>
        <v>176135.02</v>
      </c>
      <c r="AB33" s="3">
        <f t="shared" si="5"/>
        <v>176135.02</v>
      </c>
      <c r="AC33">
        <f t="shared" si="6"/>
        <v>58711.680000000022</v>
      </c>
      <c r="AD33" t="str">
        <f>_xlfn.XLOOKUP(V33,[2]Index!L:L,[2]Index!M:M)</f>
        <v>CN</v>
      </c>
      <c r="AE33" s="3" t="s">
        <v>5819</v>
      </c>
      <c r="AF33" t="s">
        <v>52</v>
      </c>
      <c r="AJ33">
        <f>VLOOKUP(D33,[3]Multipliers!$B:$AT,36)</f>
        <v>0.79627367380789471</v>
      </c>
      <c r="AK33">
        <f>VLOOKUP(D33,[3]Multipliers!$B:$AT,36)</f>
        <v>0.79627367380789471</v>
      </c>
      <c r="AM33">
        <f t="shared" si="7"/>
        <v>0</v>
      </c>
    </row>
    <row r="34" spans="1:39" ht="17">
      <c r="A34" s="2" t="str">
        <f t="shared" si="0"/>
        <v>BOZHON PRECISION INDUSTRY TECHNOLOGY CO., LTD.V63JUMPER UAT PNP</v>
      </c>
      <c r="B34" s="2" t="str">
        <f t="shared" si="1"/>
        <v>EQP,DFM,V63,JUMPER PNP,BZNew Buy</v>
      </c>
      <c r="C34" s="3" t="str">
        <f t="shared" si="2"/>
        <v>iphoneJUMPER UAT PNPNew Buy</v>
      </c>
      <c r="D34" s="2">
        <v>386526</v>
      </c>
      <c r="E34" s="2" t="s">
        <v>423</v>
      </c>
      <c r="F34" s="2" t="s">
        <v>378</v>
      </c>
      <c r="G34" s="2" t="s">
        <v>41</v>
      </c>
      <c r="H34" s="2" t="s">
        <v>42</v>
      </c>
      <c r="I34" s="2" t="s">
        <v>201</v>
      </c>
      <c r="J34" s="2" t="s">
        <v>202</v>
      </c>
      <c r="K34" s="2" t="s">
        <v>474</v>
      </c>
      <c r="L34" s="2" t="s">
        <v>475</v>
      </c>
      <c r="M34" s="2" t="s">
        <v>476</v>
      </c>
      <c r="N34" s="13">
        <v>117423.35</v>
      </c>
      <c r="O34" s="2">
        <v>88067.51</v>
      </c>
      <c r="P34" s="2">
        <v>1</v>
      </c>
      <c r="Q34" s="2" t="s">
        <v>70</v>
      </c>
      <c r="R34" s="2">
        <v>10</v>
      </c>
      <c r="S34" s="2" t="s">
        <v>202</v>
      </c>
      <c r="T34" s="2" t="s">
        <v>202</v>
      </c>
      <c r="U34" s="2" t="s">
        <v>382</v>
      </c>
      <c r="V34" s="2" t="s">
        <v>388</v>
      </c>
      <c r="W34" s="2">
        <v>88067.51</v>
      </c>
      <c r="X34" s="20" t="s">
        <v>202</v>
      </c>
      <c r="Y34" s="2" t="s">
        <v>202</v>
      </c>
      <c r="Z34" s="3">
        <f t="shared" si="3"/>
        <v>117423.35</v>
      </c>
      <c r="AA34" s="3">
        <f t="shared" si="4"/>
        <v>88067.51</v>
      </c>
      <c r="AB34" s="3">
        <f t="shared" si="5"/>
        <v>88067.51</v>
      </c>
      <c r="AC34">
        <f t="shared" si="6"/>
        <v>29355.840000000011</v>
      </c>
      <c r="AD34" t="str">
        <f>_xlfn.XLOOKUP(V34,[2]Index!L:L,[2]Index!M:M)</f>
        <v>CN</v>
      </c>
      <c r="AE34" s="3" t="s">
        <v>5819</v>
      </c>
      <c r="AF34" t="s">
        <v>52</v>
      </c>
      <c r="AJ34">
        <f>VLOOKUP(D34,[3]Multipliers!$B:$AT,36)</f>
        <v>0.79627367380789471</v>
      </c>
      <c r="AK34">
        <f>VLOOKUP(D34,[3]Multipliers!$B:$AT,36)</f>
        <v>0.79627367380789471</v>
      </c>
      <c r="AM34">
        <f t="shared" si="7"/>
        <v>0</v>
      </c>
    </row>
    <row r="35" spans="1:39" ht="17">
      <c r="A35" s="2" t="str">
        <f t="shared" si="0"/>
        <v>BOZHON PRECISION INDUSTRY TECHNOLOGY CO., LTD.V63UAT PNP</v>
      </c>
      <c r="B35" s="2" t="str">
        <f t="shared" si="1"/>
        <v>EQP,DFM,V63,UAT PNP,BZNew Buy</v>
      </c>
      <c r="C35" s="3" t="str">
        <f t="shared" si="2"/>
        <v>iphoneUAT PNPNew Buy</v>
      </c>
      <c r="D35" s="2">
        <v>386531</v>
      </c>
      <c r="E35" s="2" t="s">
        <v>423</v>
      </c>
      <c r="F35" s="2" t="s">
        <v>378</v>
      </c>
      <c r="G35" s="2" t="s">
        <v>41</v>
      </c>
      <c r="H35" s="2" t="s">
        <v>42</v>
      </c>
      <c r="I35" s="2" t="s">
        <v>201</v>
      </c>
      <c r="J35" s="2" t="s">
        <v>202</v>
      </c>
      <c r="K35" s="2" t="s">
        <v>472</v>
      </c>
      <c r="L35" s="2" t="s">
        <v>470</v>
      </c>
      <c r="M35" s="2" t="s">
        <v>473</v>
      </c>
      <c r="N35" s="13">
        <v>117423.35</v>
      </c>
      <c r="O35" s="2">
        <v>88067.51</v>
      </c>
      <c r="P35" s="2">
        <v>1</v>
      </c>
      <c r="Q35" s="2" t="s">
        <v>70</v>
      </c>
      <c r="R35" s="2">
        <v>10</v>
      </c>
      <c r="S35" s="2" t="s">
        <v>202</v>
      </c>
      <c r="T35" s="2" t="s">
        <v>202</v>
      </c>
      <c r="U35" s="2" t="s">
        <v>382</v>
      </c>
      <c r="V35" s="2" t="s">
        <v>388</v>
      </c>
      <c r="W35" s="2">
        <v>88067.51</v>
      </c>
      <c r="X35" s="20" t="s">
        <v>202</v>
      </c>
      <c r="Y35" s="2" t="s">
        <v>202</v>
      </c>
      <c r="Z35" s="3">
        <f t="shared" si="3"/>
        <v>117423.35</v>
      </c>
      <c r="AA35" s="3">
        <f t="shared" si="4"/>
        <v>88067.51</v>
      </c>
      <c r="AB35" s="3">
        <f t="shared" si="5"/>
        <v>88067.51</v>
      </c>
      <c r="AC35">
        <f t="shared" si="6"/>
        <v>29355.840000000011</v>
      </c>
      <c r="AD35" t="str">
        <f>_xlfn.XLOOKUP(V35,[2]Index!L:L,[2]Index!M:M)</f>
        <v>CN</v>
      </c>
      <c r="AE35" s="3" t="s">
        <v>5819</v>
      </c>
      <c r="AF35" t="s">
        <v>52</v>
      </c>
      <c r="AJ35">
        <f>VLOOKUP(D35,[3]Multipliers!$B:$AT,36)</f>
        <v>0.79627367380789471</v>
      </c>
      <c r="AK35">
        <f>VLOOKUP(D35,[3]Multipliers!$B:$AT,36)</f>
        <v>0.79627367380789471</v>
      </c>
      <c r="AM35">
        <f t="shared" si="7"/>
        <v>0</v>
      </c>
    </row>
    <row r="36" spans="1:39" ht="17">
      <c r="A36" s="2" t="str">
        <f t="shared" si="0"/>
        <v>TITAN ENGINEERING AND AUTOMATION LTDV64A-HDP</v>
      </c>
      <c r="B36" s="2" t="str">
        <f t="shared" si="1"/>
        <v>EQP,AE,A-HDP JUSTECH,V64,TEALNew Buy</v>
      </c>
      <c r="C36" s="3" t="str">
        <f t="shared" si="2"/>
        <v>iphoneA-HDPNew Buy</v>
      </c>
      <c r="D36" s="2">
        <v>384620</v>
      </c>
      <c r="E36" s="2" t="s">
        <v>377</v>
      </c>
      <c r="F36" s="2" t="s">
        <v>40</v>
      </c>
      <c r="G36" s="2" t="s">
        <v>41</v>
      </c>
      <c r="H36" s="2" t="s">
        <v>65</v>
      </c>
      <c r="I36" s="2" t="s">
        <v>201</v>
      </c>
      <c r="J36" s="2" t="s">
        <v>202</v>
      </c>
      <c r="K36" s="2" t="s">
        <v>477</v>
      </c>
      <c r="L36" s="2" t="s">
        <v>478</v>
      </c>
      <c r="M36" s="2" t="s">
        <v>479</v>
      </c>
      <c r="N36" s="13">
        <v>108580.64</v>
      </c>
      <c r="O36" s="2">
        <v>95000</v>
      </c>
      <c r="P36" s="2">
        <v>1</v>
      </c>
      <c r="Q36" s="2" t="s">
        <v>70</v>
      </c>
      <c r="R36" s="2" t="s">
        <v>202</v>
      </c>
      <c r="S36" s="2" t="s">
        <v>202</v>
      </c>
      <c r="T36" s="2" t="s">
        <v>202</v>
      </c>
      <c r="U36" s="2" t="s">
        <v>382</v>
      </c>
      <c r="V36" s="2" t="s">
        <v>383</v>
      </c>
      <c r="W36" s="2">
        <v>95000</v>
      </c>
      <c r="X36" s="20" t="s">
        <v>202</v>
      </c>
      <c r="Y36" s="2" t="s">
        <v>202</v>
      </c>
      <c r="Z36" s="3">
        <f t="shared" si="3"/>
        <v>108580.64</v>
      </c>
      <c r="AA36" s="3">
        <f t="shared" si="4"/>
        <v>95000</v>
      </c>
      <c r="AB36" s="3">
        <f t="shared" si="5"/>
        <v>95000</v>
      </c>
      <c r="AC36">
        <f t="shared" si="6"/>
        <v>13580.64</v>
      </c>
      <c r="AD36" t="str">
        <f>_xlfn.XLOOKUP(V36,[2]Index!L:L,[2]Index!M:M)</f>
        <v>IN</v>
      </c>
      <c r="AE36" s="3" t="s">
        <v>5819</v>
      </c>
      <c r="AF36" t="s">
        <v>52</v>
      </c>
      <c r="AJ36" t="e">
        <f>VLOOKUP(D36,[3]Multipliers!$B:$AT,36)</f>
        <v>#VALUE!</v>
      </c>
      <c r="AK36" t="e">
        <f>VLOOKUP(D36,[3]Multipliers!$B:$AT,36)</f>
        <v>#VALUE!</v>
      </c>
      <c r="AM36">
        <f t="shared" si="7"/>
        <v>0</v>
      </c>
    </row>
    <row r="37" spans="1:39">
      <c r="A37" s="2" t="str">
        <f t="shared" si="0"/>
        <v>TITAN ENGINEERING AND AUTOMATION LTDV64B-HDP</v>
      </c>
      <c r="B37" s="2" t="str">
        <f t="shared" si="1"/>
        <v>EQP,AE,B-HDP JUSTECH,V64,TEALNew Buy</v>
      </c>
      <c r="C37" s="3" t="str">
        <f t="shared" si="2"/>
        <v>iphoneB-HDPNew Buy</v>
      </c>
      <c r="D37" s="2">
        <v>384622</v>
      </c>
      <c r="E37" s="2" t="s">
        <v>377</v>
      </c>
      <c r="F37" s="2" t="s">
        <v>40</v>
      </c>
      <c r="G37" s="2" t="s">
        <v>41</v>
      </c>
      <c r="H37" s="2" t="s">
        <v>65</v>
      </c>
      <c r="I37" s="2" t="s">
        <v>201</v>
      </c>
      <c r="J37" s="2" t="s">
        <v>202</v>
      </c>
      <c r="K37" s="2" t="s">
        <v>480</v>
      </c>
      <c r="L37" s="2" t="s">
        <v>481</v>
      </c>
      <c r="M37" s="2" t="s">
        <v>482</v>
      </c>
      <c r="N37" s="13">
        <v>108580.64</v>
      </c>
      <c r="O37" s="2">
        <v>95000</v>
      </c>
      <c r="P37" s="2">
        <v>1</v>
      </c>
      <c r="Q37" s="2" t="s">
        <v>70</v>
      </c>
      <c r="R37" s="2" t="s">
        <v>202</v>
      </c>
      <c r="S37" s="2" t="s">
        <v>202</v>
      </c>
      <c r="T37" s="2" t="s">
        <v>202</v>
      </c>
      <c r="U37" s="2" t="s">
        <v>382</v>
      </c>
      <c r="V37" s="2" t="s">
        <v>383</v>
      </c>
      <c r="W37" s="2">
        <v>95000</v>
      </c>
      <c r="X37" s="2" t="s">
        <v>202</v>
      </c>
      <c r="Y37" s="2" t="s">
        <v>202</v>
      </c>
      <c r="Z37" s="3">
        <f t="shared" si="3"/>
        <v>108580.64</v>
      </c>
      <c r="AA37" s="3">
        <f t="shared" si="4"/>
        <v>95000</v>
      </c>
      <c r="AB37" s="3">
        <f t="shared" si="5"/>
        <v>95000</v>
      </c>
      <c r="AC37">
        <f t="shared" si="6"/>
        <v>13580.64</v>
      </c>
      <c r="AD37" t="str">
        <f>_xlfn.XLOOKUP(V37,[2]Index!L:L,[2]Index!M:M)</f>
        <v>IN</v>
      </c>
      <c r="AE37" s="3" t="s">
        <v>5819</v>
      </c>
      <c r="AF37" t="s">
        <v>52</v>
      </c>
      <c r="AG37" s="4"/>
      <c r="AJ37" t="e">
        <f>VLOOKUP(D37,[3]Multipliers!$B:$AT,36)</f>
        <v>#VALUE!</v>
      </c>
      <c r="AK37" t="e">
        <f>VLOOKUP(D37,[3]Multipliers!$B:$AT,36)</f>
        <v>#VALUE!</v>
      </c>
      <c r="AL37" s="3">
        <v>72207.77</v>
      </c>
      <c r="AM37">
        <f t="shared" si="7"/>
        <v>0</v>
      </c>
    </row>
    <row r="38" spans="1:39">
      <c r="A38" s="2" t="str">
        <f t="shared" si="0"/>
        <v>BOZHON PRECISION INDUSTRY TECHNOLOGY CO., LTD.V64UAT HB</v>
      </c>
      <c r="B38" s="2" t="str">
        <f t="shared" si="1"/>
        <v>EQP,SFHB-2026 NB,BZNew Buy</v>
      </c>
      <c r="C38" s="3" t="str">
        <f t="shared" si="2"/>
        <v>iphoneUAT HBNew Buy</v>
      </c>
      <c r="D38" s="2">
        <v>387068</v>
      </c>
      <c r="E38" s="2" t="s">
        <v>423</v>
      </c>
      <c r="F38" s="2" t="s">
        <v>378</v>
      </c>
      <c r="G38" s="2" t="s">
        <v>41</v>
      </c>
      <c r="H38" s="2" t="s">
        <v>65</v>
      </c>
      <c r="I38" s="2" t="s">
        <v>201</v>
      </c>
      <c r="J38" s="2" t="s">
        <v>202</v>
      </c>
      <c r="K38" s="2" t="s">
        <v>294</v>
      </c>
      <c r="L38" s="2" t="s">
        <v>483</v>
      </c>
      <c r="M38" s="2" t="s">
        <v>484</v>
      </c>
      <c r="N38" s="13">
        <v>107471.37</v>
      </c>
      <c r="O38" s="2">
        <v>105322</v>
      </c>
      <c r="P38" s="2">
        <v>3</v>
      </c>
      <c r="Q38" s="2" t="s">
        <v>70</v>
      </c>
      <c r="R38" s="2">
        <v>10</v>
      </c>
      <c r="S38" s="2" t="s">
        <v>202</v>
      </c>
      <c r="T38" s="2" t="s">
        <v>202</v>
      </c>
      <c r="U38" s="2" t="s">
        <v>382</v>
      </c>
      <c r="V38" s="2" t="s">
        <v>388</v>
      </c>
      <c r="W38" s="2">
        <v>80603.53</v>
      </c>
      <c r="X38" s="2" t="s">
        <v>485</v>
      </c>
      <c r="Y38" s="2" t="s">
        <v>202</v>
      </c>
      <c r="Z38" s="3">
        <f t="shared" si="3"/>
        <v>322414.11</v>
      </c>
      <c r="AA38" s="3">
        <f t="shared" si="4"/>
        <v>241810.59</v>
      </c>
      <c r="AB38" s="3">
        <f t="shared" si="5"/>
        <v>315966</v>
      </c>
      <c r="AC38">
        <f t="shared" si="6"/>
        <v>6448.109999999986</v>
      </c>
      <c r="AD38" t="str">
        <f>_xlfn.XLOOKUP(V38,[2]Index!L:L,[2]Index!M:M)</f>
        <v>CN</v>
      </c>
      <c r="AE38" s="3" t="s">
        <v>5819</v>
      </c>
      <c r="AF38" t="s">
        <v>52</v>
      </c>
      <c r="AG38" s="4"/>
      <c r="AJ38">
        <f>VLOOKUP(D38,[3]Multipliers!$B:$AT,36)</f>
        <v>1</v>
      </c>
      <c r="AK38">
        <f>VLOOKUP(D38,[3]Multipliers!$B:$AT,36)</f>
        <v>1</v>
      </c>
      <c r="AM38">
        <f t="shared" si="7"/>
        <v>0</v>
      </c>
    </row>
    <row r="39" spans="1:39">
      <c r="A39" s="2" t="str">
        <f t="shared" si="0"/>
        <v>BOZHON PRECISION INDUSTRY TECHNOLOGY CO., LTD.V63MAM1.1 SP-S4</v>
      </c>
      <c r="B39" s="2" t="str">
        <f t="shared" si="1"/>
        <v>EQP,AE,MAM1.1 SP-S4,V63,BOZHONNew Buy</v>
      </c>
      <c r="C39" s="3" t="str">
        <f t="shared" si="2"/>
        <v>iphoneMAM1.1 SP-S4New Buy</v>
      </c>
      <c r="D39" s="2">
        <v>384437</v>
      </c>
      <c r="E39" s="2" t="s">
        <v>423</v>
      </c>
      <c r="F39" s="2" t="s">
        <v>40</v>
      </c>
      <c r="G39" s="2" t="s">
        <v>41</v>
      </c>
      <c r="H39" s="2" t="s">
        <v>42</v>
      </c>
      <c r="I39" s="2" t="s">
        <v>201</v>
      </c>
      <c r="J39" s="2" t="s">
        <v>202</v>
      </c>
      <c r="K39" s="2" t="s">
        <v>486</v>
      </c>
      <c r="L39" s="2" t="s">
        <v>431</v>
      </c>
      <c r="M39" s="2" t="s">
        <v>487</v>
      </c>
      <c r="N39" s="13">
        <v>107466.48</v>
      </c>
      <c r="O39" s="2">
        <v>107466</v>
      </c>
      <c r="P39" s="2">
        <v>3</v>
      </c>
      <c r="Q39" s="2" t="s">
        <v>70</v>
      </c>
      <c r="R39" s="2">
        <v>11</v>
      </c>
      <c r="S39" s="2" t="s">
        <v>202</v>
      </c>
      <c r="T39" s="2" t="s">
        <v>202</v>
      </c>
      <c r="U39" s="2" t="s">
        <v>382</v>
      </c>
      <c r="V39" s="2" t="s">
        <v>388</v>
      </c>
      <c r="W39" s="2">
        <v>80616.467900000003</v>
      </c>
      <c r="X39" s="2" t="s">
        <v>488</v>
      </c>
      <c r="Y39" s="2" t="s">
        <v>202</v>
      </c>
      <c r="Z39" s="3">
        <f t="shared" si="3"/>
        <v>322399.44</v>
      </c>
      <c r="AA39" s="3">
        <f t="shared" si="4"/>
        <v>241849.40370000002</v>
      </c>
      <c r="AB39" s="3">
        <f t="shared" si="5"/>
        <v>322398</v>
      </c>
      <c r="AC39">
        <f t="shared" si="6"/>
        <v>1.4400000000023283</v>
      </c>
      <c r="AD39" t="str">
        <f>_xlfn.XLOOKUP(V39,[2]Index!L:L,[2]Index!M:M)</f>
        <v>CN</v>
      </c>
      <c r="AE39" s="3" t="s">
        <v>5819</v>
      </c>
      <c r="AF39" t="s">
        <v>52</v>
      </c>
      <c r="AG39" s="4"/>
      <c r="AJ39">
        <f>VLOOKUP(D39,[3]Multipliers!$B:$AT,36)</f>
        <v>0.87769619653547426</v>
      </c>
      <c r="AK39">
        <f>VLOOKUP(D39,[3]Multipliers!$B:$AT,36)</f>
        <v>0.87769619653547426</v>
      </c>
      <c r="AL39" s="2"/>
      <c r="AM39">
        <f t="shared" si="7"/>
        <v>0</v>
      </c>
    </row>
    <row r="40" spans="1:39" ht="17">
      <c r="A40" s="2" t="str">
        <f t="shared" si="0"/>
        <v>BOZHON PRECISION INDUSTRY TECHNOLOGY CO., LTD.V63MAM1.2 SP-S4</v>
      </c>
      <c r="B40" s="2" t="str">
        <f t="shared" si="1"/>
        <v>EQP,AE,MAM1.2 SP-S4,V63,BOZHONNew Buy</v>
      </c>
      <c r="C40" s="3" t="str">
        <f t="shared" si="2"/>
        <v>iphoneMAM1.2 SP-S4New Buy</v>
      </c>
      <c r="D40" s="2">
        <v>384438</v>
      </c>
      <c r="E40" s="2" t="s">
        <v>423</v>
      </c>
      <c r="F40" s="2" t="s">
        <v>40</v>
      </c>
      <c r="G40" s="2" t="s">
        <v>41</v>
      </c>
      <c r="H40" s="2" t="s">
        <v>42</v>
      </c>
      <c r="I40" s="2" t="s">
        <v>201</v>
      </c>
      <c r="J40" s="2" t="s">
        <v>202</v>
      </c>
      <c r="K40" s="2" t="s">
        <v>489</v>
      </c>
      <c r="L40" s="2" t="s">
        <v>427</v>
      </c>
      <c r="M40" s="2" t="s">
        <v>490</v>
      </c>
      <c r="N40" s="13">
        <v>107466.48</v>
      </c>
      <c r="O40" s="2">
        <v>107466</v>
      </c>
      <c r="P40" s="2">
        <v>3</v>
      </c>
      <c r="Q40" s="2" t="s">
        <v>70</v>
      </c>
      <c r="R40" s="2">
        <v>11</v>
      </c>
      <c r="S40" s="2" t="s">
        <v>202</v>
      </c>
      <c r="T40" s="2" t="s">
        <v>202</v>
      </c>
      <c r="U40" s="2" t="s">
        <v>382</v>
      </c>
      <c r="V40" s="2" t="s">
        <v>388</v>
      </c>
      <c r="W40" s="2">
        <v>80616.467900000003</v>
      </c>
      <c r="X40" s="20" t="s">
        <v>488</v>
      </c>
      <c r="Y40" s="2" t="s">
        <v>202</v>
      </c>
      <c r="Z40" s="3">
        <f t="shared" si="3"/>
        <v>322399.44</v>
      </c>
      <c r="AA40" s="3">
        <f t="shared" si="4"/>
        <v>241849.40370000002</v>
      </c>
      <c r="AB40" s="3">
        <f t="shared" si="5"/>
        <v>322398</v>
      </c>
      <c r="AC40">
        <f t="shared" si="6"/>
        <v>1.4400000000023283</v>
      </c>
      <c r="AD40" t="str">
        <f>_xlfn.XLOOKUP(V40,[2]Index!L:L,[2]Index!M:M)</f>
        <v>CN</v>
      </c>
      <c r="AE40" s="3" t="s">
        <v>5819</v>
      </c>
      <c r="AF40" t="s">
        <v>52</v>
      </c>
      <c r="AJ40">
        <f>VLOOKUP(D40,[3]Multipliers!$B:$AT,36)</f>
        <v>0.87769619653547426</v>
      </c>
      <c r="AK40">
        <f>VLOOKUP(D40,[3]Multipliers!$B:$AT,36)</f>
        <v>0.87769619653547426</v>
      </c>
      <c r="AM40">
        <f t="shared" si="7"/>
        <v>0</v>
      </c>
    </row>
    <row r="41" spans="1:39" ht="17">
      <c r="A41" s="2" t="str">
        <f t="shared" si="0"/>
        <v>JUSTECH (JIANGSU) PRECISION INDUSTRY CO., LTD.V63BAA</v>
      </c>
      <c r="B41" s="2" t="str">
        <f t="shared" si="1"/>
        <v>EQP,AE,BAA,V63,JUSTECHNew Buy</v>
      </c>
      <c r="C41" s="3" t="str">
        <f t="shared" si="2"/>
        <v>iphoneBAANew Buy</v>
      </c>
      <c r="D41" s="2">
        <v>384417</v>
      </c>
      <c r="E41" s="2" t="s">
        <v>39</v>
      </c>
      <c r="F41" s="2" t="s">
        <v>40</v>
      </c>
      <c r="G41" s="2" t="s">
        <v>41</v>
      </c>
      <c r="H41" s="2" t="s">
        <v>42</v>
      </c>
      <c r="I41" s="2" t="s">
        <v>201</v>
      </c>
      <c r="J41" s="2" t="s">
        <v>202</v>
      </c>
      <c r="K41" s="2" t="s">
        <v>491</v>
      </c>
      <c r="L41" s="2" t="s">
        <v>405</v>
      </c>
      <c r="M41" s="2" t="s">
        <v>492</v>
      </c>
      <c r="N41" s="13">
        <v>101059.82</v>
      </c>
      <c r="O41" s="2">
        <v>88932.64</v>
      </c>
      <c r="P41" s="2">
        <v>7</v>
      </c>
      <c r="Q41" s="2" t="s">
        <v>70</v>
      </c>
      <c r="R41" s="2" t="s">
        <v>202</v>
      </c>
      <c r="S41" s="2" t="s">
        <v>202</v>
      </c>
      <c r="T41" s="2" t="s">
        <v>202</v>
      </c>
      <c r="U41" s="2" t="s">
        <v>382</v>
      </c>
      <c r="V41" s="2" t="s">
        <v>388</v>
      </c>
      <c r="W41" s="2">
        <v>75794.87</v>
      </c>
      <c r="X41" s="20" t="s">
        <v>202</v>
      </c>
      <c r="Y41" s="2" t="s">
        <v>202</v>
      </c>
      <c r="Z41" s="3">
        <f t="shared" si="3"/>
        <v>707418.74</v>
      </c>
      <c r="AA41" s="3">
        <f t="shared" si="4"/>
        <v>530564.09</v>
      </c>
      <c r="AB41" s="3">
        <f t="shared" si="5"/>
        <v>622528.48</v>
      </c>
      <c r="AC41">
        <f t="shared" si="6"/>
        <v>84890.260000000009</v>
      </c>
      <c r="AD41" t="str">
        <f>_xlfn.XLOOKUP(V41,[2]Index!L:L,[2]Index!M:M)</f>
        <v>CN</v>
      </c>
      <c r="AE41" s="3" t="s">
        <v>5819</v>
      </c>
      <c r="AF41" t="s">
        <v>52</v>
      </c>
      <c r="AJ41">
        <f>VLOOKUP(D41,[3]Multipliers!$B:$AT,36)</f>
        <v>2.1537615132574728</v>
      </c>
      <c r="AK41">
        <f>VLOOKUP(D41,[3]Multipliers!$B:$AT,36)</f>
        <v>2.1537615132574728</v>
      </c>
      <c r="AM41">
        <f t="shared" si="7"/>
        <v>0</v>
      </c>
    </row>
    <row r="42" spans="1:39">
      <c r="A42" s="2" t="str">
        <f t="shared" si="0"/>
        <v>JUSTECH (JIANGSU) PRECISION INDUSTRY CO., LTD.V64BAA</v>
      </c>
      <c r="B42" s="2" t="str">
        <f t="shared" si="1"/>
        <v>EQP,AE,BAA,V64,JUSTECHNew Buy</v>
      </c>
      <c r="C42" s="3" t="str">
        <f t="shared" si="2"/>
        <v>iphoneBAANew Buy</v>
      </c>
      <c r="D42" s="2">
        <v>384623</v>
      </c>
      <c r="E42" s="2" t="s">
        <v>39</v>
      </c>
      <c r="F42" s="2" t="s">
        <v>40</v>
      </c>
      <c r="G42" s="2" t="s">
        <v>41</v>
      </c>
      <c r="H42" s="2" t="s">
        <v>65</v>
      </c>
      <c r="I42" s="2" t="s">
        <v>201</v>
      </c>
      <c r="J42" s="2" t="s">
        <v>202</v>
      </c>
      <c r="K42" s="2" t="s">
        <v>493</v>
      </c>
      <c r="L42" s="2" t="s">
        <v>405</v>
      </c>
      <c r="M42" s="2" t="s">
        <v>494</v>
      </c>
      <c r="N42" s="2">
        <v>101059.82</v>
      </c>
      <c r="O42" s="2">
        <v>88932.64</v>
      </c>
      <c r="P42" s="2">
        <v>4</v>
      </c>
      <c r="Q42" s="2" t="s">
        <v>70</v>
      </c>
      <c r="R42" s="2" t="s">
        <v>202</v>
      </c>
      <c r="S42" s="2" t="s">
        <v>202</v>
      </c>
      <c r="T42" s="2" t="s">
        <v>202</v>
      </c>
      <c r="U42" s="2" t="s">
        <v>382</v>
      </c>
      <c r="V42" s="2" t="s">
        <v>388</v>
      </c>
      <c r="W42" s="18">
        <v>75794.87</v>
      </c>
      <c r="X42" t="s">
        <v>202</v>
      </c>
      <c r="Y42" t="s">
        <v>202</v>
      </c>
      <c r="Z42" s="3">
        <f t="shared" si="3"/>
        <v>404239.28</v>
      </c>
      <c r="AA42" s="3">
        <f t="shared" si="4"/>
        <v>303179.48</v>
      </c>
      <c r="AB42" s="3">
        <f t="shared" si="5"/>
        <v>355730.56</v>
      </c>
      <c r="AC42">
        <f t="shared" si="6"/>
        <v>48508.72000000003</v>
      </c>
      <c r="AD42" t="str">
        <f>_xlfn.XLOOKUP(V42,[2]Index!L:L,[2]Index!M:M)</f>
        <v>CN</v>
      </c>
      <c r="AE42" s="3" t="s">
        <v>5819</v>
      </c>
      <c r="AF42" t="s">
        <v>52</v>
      </c>
      <c r="AJ42" t="e">
        <f>VLOOKUP(D42,[3]Multipliers!$B:$AT,36)</f>
        <v>#VALUE!</v>
      </c>
      <c r="AK42" t="e">
        <f>VLOOKUP(D42,[3]Multipliers!$B:$AT,36)</f>
        <v>#VALUE!</v>
      </c>
      <c r="AM42">
        <f t="shared" si="7"/>
        <v>0</v>
      </c>
    </row>
    <row r="43" spans="1:39">
      <c r="A43" s="2" t="str">
        <f t="shared" si="0"/>
        <v>BOZHON PRECISION INDUSTRY TECHNOLOGY CO., LTD.V63UAT HB</v>
      </c>
      <c r="B43" s="2" t="str">
        <f t="shared" si="1"/>
        <v>EQP,DFM,V63,JUMPER UAT HB,BZNew Buy</v>
      </c>
      <c r="C43" s="3" t="str">
        <f t="shared" si="2"/>
        <v>iphoneUAT HBNew Buy</v>
      </c>
      <c r="D43" s="2">
        <v>386490</v>
      </c>
      <c r="E43" s="2" t="s">
        <v>423</v>
      </c>
      <c r="F43" s="2" t="s">
        <v>378</v>
      </c>
      <c r="G43" s="2" t="s">
        <v>41</v>
      </c>
      <c r="H43" s="2" t="s">
        <v>42</v>
      </c>
      <c r="I43" s="2" t="s">
        <v>201</v>
      </c>
      <c r="J43" s="2" t="s">
        <v>202</v>
      </c>
      <c r="K43" s="2" t="s">
        <v>495</v>
      </c>
      <c r="L43" s="2" t="s">
        <v>483</v>
      </c>
      <c r="M43" s="2" t="s">
        <v>496</v>
      </c>
      <c r="N43" s="2">
        <v>99071.39</v>
      </c>
      <c r="O43" s="2">
        <v>74303.539999999994</v>
      </c>
      <c r="P43" s="2">
        <v>4</v>
      </c>
      <c r="Q43" s="2" t="s">
        <v>70</v>
      </c>
      <c r="R43" s="2">
        <v>10</v>
      </c>
      <c r="S43" s="2" t="s">
        <v>202</v>
      </c>
      <c r="T43" s="2" t="s">
        <v>202</v>
      </c>
      <c r="U43" s="2" t="s">
        <v>382</v>
      </c>
      <c r="V43" s="2" t="s">
        <v>388</v>
      </c>
      <c r="W43" s="18">
        <v>74303.539999999994</v>
      </c>
      <c r="X43" t="s">
        <v>202</v>
      </c>
      <c r="Y43" t="s">
        <v>202</v>
      </c>
      <c r="Z43" s="3">
        <f t="shared" si="3"/>
        <v>396285.56</v>
      </c>
      <c r="AA43" s="3">
        <f t="shared" si="4"/>
        <v>297214.15999999997</v>
      </c>
      <c r="AB43" s="3">
        <f t="shared" si="5"/>
        <v>297214.15999999997</v>
      </c>
      <c r="AC43">
        <f t="shared" si="6"/>
        <v>99071.400000000023</v>
      </c>
      <c r="AD43" t="str">
        <f>_xlfn.XLOOKUP(V43,[2]Index!L:L,[2]Index!M:M)</f>
        <v>CN</v>
      </c>
      <c r="AE43" s="3" t="s">
        <v>5819</v>
      </c>
      <c r="AF43" t="s">
        <v>52</v>
      </c>
      <c r="AJ43">
        <f>VLOOKUP(D43,[3]Multipliers!$B:$AT,36)</f>
        <v>1</v>
      </c>
      <c r="AK43">
        <f>VLOOKUP(D43,[3]Multipliers!$B:$AT,36)</f>
        <v>1</v>
      </c>
      <c r="AM43">
        <f t="shared" si="7"/>
        <v>0</v>
      </c>
    </row>
    <row r="44" spans="1:39">
      <c r="A44" s="2" t="str">
        <f t="shared" si="0"/>
        <v>SECOTEV63BSI1</v>
      </c>
      <c r="B44" s="2" t="str">
        <f t="shared" si="1"/>
        <v>EQP,AE,BSI1,V63,SECOTENew Buy</v>
      </c>
      <c r="C44" s="3" t="str">
        <f t="shared" si="2"/>
        <v>iphoneBSI1New Buy</v>
      </c>
      <c r="D44" s="2">
        <v>384424</v>
      </c>
      <c r="E44" s="2" t="s">
        <v>409</v>
      </c>
      <c r="F44" s="2" t="s">
        <v>40</v>
      </c>
      <c r="G44" s="2" t="s">
        <v>41</v>
      </c>
      <c r="H44" s="2" t="s">
        <v>42</v>
      </c>
      <c r="I44" s="2" t="s">
        <v>201</v>
      </c>
      <c r="J44" s="2" t="s">
        <v>202</v>
      </c>
      <c r="K44" s="2" t="s">
        <v>497</v>
      </c>
      <c r="L44" s="2" t="s">
        <v>498</v>
      </c>
      <c r="M44" s="2" t="s">
        <v>499</v>
      </c>
      <c r="N44" s="2">
        <v>97437.2</v>
      </c>
      <c r="O44" s="2">
        <v>97437.2</v>
      </c>
      <c r="P44" s="2">
        <v>4</v>
      </c>
      <c r="Q44" s="2" t="s">
        <v>70</v>
      </c>
      <c r="R44" s="2" t="s">
        <v>202</v>
      </c>
      <c r="S44" s="2" t="s">
        <v>202</v>
      </c>
      <c r="T44" s="2" t="s">
        <v>202</v>
      </c>
      <c r="U44" s="2" t="s">
        <v>382</v>
      </c>
      <c r="V44" s="2" t="s">
        <v>388</v>
      </c>
      <c r="W44" s="18">
        <v>73077.899999999994</v>
      </c>
      <c r="X44" t="s">
        <v>500</v>
      </c>
      <c r="Y44" t="s">
        <v>414</v>
      </c>
      <c r="Z44" s="3">
        <f t="shared" si="3"/>
        <v>389748.8</v>
      </c>
      <c r="AA44" s="3">
        <f t="shared" si="4"/>
        <v>292311.59999999998</v>
      </c>
      <c r="AB44" s="3">
        <f t="shared" si="5"/>
        <v>389748.8</v>
      </c>
      <c r="AC44">
        <f t="shared" si="6"/>
        <v>0</v>
      </c>
      <c r="AD44" t="str">
        <f>_xlfn.XLOOKUP(V44,[2]Index!L:L,[2]Index!M:M)</f>
        <v>CN</v>
      </c>
      <c r="AE44" s="3" t="s">
        <v>5819</v>
      </c>
      <c r="AF44" t="s">
        <v>52</v>
      </c>
      <c r="AJ44">
        <f>VLOOKUP(D44,[3]Multipliers!$B:$AT,36)</f>
        <v>1.0054131248155553</v>
      </c>
      <c r="AK44">
        <f>VLOOKUP(D44,[3]Multipliers!$B:$AT,36)</f>
        <v>1.0054131248155553</v>
      </c>
      <c r="AM44">
        <f t="shared" si="7"/>
        <v>0</v>
      </c>
    </row>
    <row r="45" spans="1:39">
      <c r="A45" s="2" t="str">
        <f t="shared" si="0"/>
        <v>SECOTEV64BSI1</v>
      </c>
      <c r="B45" s="2" t="str">
        <f t="shared" si="1"/>
        <v>EQP,AE,BSI1,V64,SECOTENew Buy</v>
      </c>
      <c r="C45" s="3" t="str">
        <f t="shared" si="2"/>
        <v>iphoneBSI1New Buy</v>
      </c>
      <c r="D45" s="2">
        <v>384630</v>
      </c>
      <c r="E45" s="2" t="s">
        <v>409</v>
      </c>
      <c r="F45" s="2" t="s">
        <v>40</v>
      </c>
      <c r="G45" s="2" t="s">
        <v>41</v>
      </c>
      <c r="H45" s="2" t="s">
        <v>65</v>
      </c>
      <c r="I45" s="2" t="s">
        <v>201</v>
      </c>
      <c r="J45" s="2" t="s">
        <v>202</v>
      </c>
      <c r="K45" s="2" t="s">
        <v>501</v>
      </c>
      <c r="L45" s="2" t="s">
        <v>498</v>
      </c>
      <c r="M45" s="2" t="s">
        <v>502</v>
      </c>
      <c r="N45" s="2">
        <v>97437.2</v>
      </c>
      <c r="O45" s="2">
        <v>97437.2</v>
      </c>
      <c r="P45" s="2">
        <v>4</v>
      </c>
      <c r="Q45" s="2" t="s">
        <v>70</v>
      </c>
      <c r="R45" s="2" t="s">
        <v>202</v>
      </c>
      <c r="S45" s="2" t="s">
        <v>202</v>
      </c>
      <c r="T45" s="2" t="s">
        <v>202</v>
      </c>
      <c r="U45" s="2" t="s">
        <v>382</v>
      </c>
      <c r="V45" s="2" t="s">
        <v>388</v>
      </c>
      <c r="W45" s="18">
        <v>73077.899999999994</v>
      </c>
      <c r="X45" t="s">
        <v>500</v>
      </c>
      <c r="Y45" t="s">
        <v>414</v>
      </c>
      <c r="Z45" s="3">
        <f t="shared" si="3"/>
        <v>389748.8</v>
      </c>
      <c r="AA45" s="3">
        <f t="shared" si="4"/>
        <v>292311.59999999998</v>
      </c>
      <c r="AB45" s="3">
        <f t="shared" si="5"/>
        <v>389748.8</v>
      </c>
      <c r="AC45">
        <f t="shared" si="6"/>
        <v>0</v>
      </c>
      <c r="AD45" t="str">
        <f>_xlfn.XLOOKUP(V45,[2]Index!L:L,[2]Index!M:M)</f>
        <v>CN</v>
      </c>
      <c r="AE45" s="3" t="s">
        <v>5819</v>
      </c>
      <c r="AF45" t="s">
        <v>52</v>
      </c>
      <c r="AJ45">
        <f>VLOOKUP(D45,[3]Multipliers!$B:$AT,36)</f>
        <v>1.0054131248155553</v>
      </c>
      <c r="AK45">
        <f>VLOOKUP(D45,[3]Multipliers!$B:$AT,36)</f>
        <v>1.0054131248155553</v>
      </c>
      <c r="AM45">
        <f t="shared" si="7"/>
        <v>0</v>
      </c>
    </row>
    <row r="46" spans="1:39">
      <c r="A46" s="2" t="str">
        <f t="shared" si="0"/>
        <v>SHENZHEN STRONG TECHNOLOGY CO., LTD.V63BSI1</v>
      </c>
      <c r="B46" s="2" t="str">
        <f t="shared" si="1"/>
        <v>EQP,AE,BSI1,V63,STRONGNew Buy</v>
      </c>
      <c r="C46" s="3" t="str">
        <f t="shared" si="2"/>
        <v>iphoneBSI1New Buy</v>
      </c>
      <c r="D46" s="2">
        <v>384425</v>
      </c>
      <c r="E46" s="2" t="s">
        <v>369</v>
      </c>
      <c r="F46" s="2" t="s">
        <v>40</v>
      </c>
      <c r="G46" s="2" t="s">
        <v>41</v>
      </c>
      <c r="H46" s="2" t="s">
        <v>42</v>
      </c>
      <c r="I46" s="2" t="s">
        <v>201</v>
      </c>
      <c r="J46" s="2" t="s">
        <v>202</v>
      </c>
      <c r="K46" s="2" t="s">
        <v>503</v>
      </c>
      <c r="L46" s="2" t="s">
        <v>498</v>
      </c>
      <c r="M46" s="2" t="s">
        <v>504</v>
      </c>
      <c r="N46" s="2">
        <v>99369</v>
      </c>
      <c r="O46" s="2">
        <v>96388</v>
      </c>
      <c r="P46" s="2">
        <v>4</v>
      </c>
      <c r="Q46" s="2" t="s">
        <v>70</v>
      </c>
      <c r="R46" s="2">
        <v>8</v>
      </c>
      <c r="S46" s="2" t="s">
        <v>202</v>
      </c>
      <c r="T46" s="2" t="s">
        <v>202</v>
      </c>
      <c r="U46" s="2" t="s">
        <v>382</v>
      </c>
      <c r="V46" s="2" t="s">
        <v>388</v>
      </c>
      <c r="W46" s="18">
        <v>73077.899999999994</v>
      </c>
      <c r="X46" t="s">
        <v>419</v>
      </c>
      <c r="Y46" t="s">
        <v>420</v>
      </c>
      <c r="Z46" s="3">
        <f t="shared" si="3"/>
        <v>397476</v>
      </c>
      <c r="AA46" s="3">
        <f t="shared" si="4"/>
        <v>292311.59999999998</v>
      </c>
      <c r="AB46" s="3">
        <f t="shared" si="5"/>
        <v>385552</v>
      </c>
      <c r="AC46">
        <f t="shared" si="6"/>
        <v>11924</v>
      </c>
      <c r="AD46" t="str">
        <f>_xlfn.XLOOKUP(V46,[2]Index!L:L,[2]Index!M:M)</f>
        <v>CN</v>
      </c>
      <c r="AE46" s="3" t="s">
        <v>5819</v>
      </c>
      <c r="AF46" t="s">
        <v>52</v>
      </c>
      <c r="AJ46">
        <f>VLOOKUP(D46,[3]Multipliers!$B:$AT,36)</f>
        <v>0.99458687518444444</v>
      </c>
      <c r="AK46">
        <f>VLOOKUP(D46,[3]Multipliers!$B:$AT,36)</f>
        <v>0.99458687518444444</v>
      </c>
      <c r="AM46">
        <f t="shared" si="7"/>
        <v>0</v>
      </c>
    </row>
    <row r="47" spans="1:39">
      <c r="A47" s="2" t="str">
        <f t="shared" si="0"/>
        <v>SHENZHEN STRONG TECHNOLOGY CO., LTD.V64BSI1</v>
      </c>
      <c r="B47" s="2" t="str">
        <f t="shared" si="1"/>
        <v>EQP,AE,BSI1,V64,STRONGNew Buy</v>
      </c>
      <c r="C47" s="3" t="str">
        <f t="shared" si="2"/>
        <v>iphoneBSI1New Buy</v>
      </c>
      <c r="D47" s="2">
        <v>384631</v>
      </c>
      <c r="E47" s="2" t="s">
        <v>369</v>
      </c>
      <c r="F47" s="2" t="s">
        <v>40</v>
      </c>
      <c r="G47" s="2" t="s">
        <v>41</v>
      </c>
      <c r="H47" s="2" t="s">
        <v>65</v>
      </c>
      <c r="I47" s="2" t="s">
        <v>201</v>
      </c>
      <c r="J47" s="2" t="s">
        <v>202</v>
      </c>
      <c r="K47" s="2" t="s">
        <v>505</v>
      </c>
      <c r="L47" s="2" t="s">
        <v>498</v>
      </c>
      <c r="M47" s="2" t="s">
        <v>506</v>
      </c>
      <c r="N47" s="2">
        <v>99369</v>
      </c>
      <c r="O47" s="2">
        <v>96388</v>
      </c>
      <c r="P47" s="2">
        <v>2</v>
      </c>
      <c r="Q47" s="2" t="s">
        <v>70</v>
      </c>
      <c r="R47" s="2">
        <v>8</v>
      </c>
      <c r="S47" s="2" t="s">
        <v>202</v>
      </c>
      <c r="T47" s="2" t="s">
        <v>202</v>
      </c>
      <c r="U47" s="2" t="s">
        <v>382</v>
      </c>
      <c r="V47" s="2" t="s">
        <v>388</v>
      </c>
      <c r="W47" s="18">
        <v>73077.899999999994</v>
      </c>
      <c r="X47" t="s">
        <v>419</v>
      </c>
      <c r="Y47" t="s">
        <v>420</v>
      </c>
      <c r="Z47" s="3">
        <f t="shared" si="3"/>
        <v>198738</v>
      </c>
      <c r="AA47" s="3">
        <f t="shared" si="4"/>
        <v>146155.79999999999</v>
      </c>
      <c r="AB47" s="3">
        <f t="shared" si="5"/>
        <v>192776</v>
      </c>
      <c r="AC47">
        <f t="shared" si="6"/>
        <v>5962</v>
      </c>
      <c r="AD47" t="str">
        <f>_xlfn.XLOOKUP(V47,[2]Index!L:L,[2]Index!M:M)</f>
        <v>CN</v>
      </c>
      <c r="AE47" s="3" t="s">
        <v>5819</v>
      </c>
      <c r="AF47" t="s">
        <v>52</v>
      </c>
      <c r="AJ47">
        <f>VLOOKUP(D47,[3]Multipliers!$B:$AT,36)</f>
        <v>0.99458687518444444</v>
      </c>
      <c r="AK47">
        <f>VLOOKUP(D47,[3]Multipliers!$B:$AT,36)</f>
        <v>0.99458687518444444</v>
      </c>
      <c r="AM47">
        <f t="shared" si="7"/>
        <v>0</v>
      </c>
    </row>
    <row r="48" spans="1:39">
      <c r="A48" s="2" t="str">
        <f t="shared" si="0"/>
        <v>RV FORMS &amp; GEARS LLPV642D Laser</v>
      </c>
      <c r="B48" s="2" t="str">
        <f t="shared" si="1"/>
        <v>EQP,EQP,DFM,V6X,2D LASER- IR,ASMNew Buy</v>
      </c>
      <c r="C48" s="3" t="str">
        <f t="shared" si="2"/>
        <v>iphone2D LaserNew Buy</v>
      </c>
      <c r="D48" s="2">
        <v>386004</v>
      </c>
      <c r="E48" s="2" t="s">
        <v>507</v>
      </c>
      <c r="F48" s="2" t="s">
        <v>378</v>
      </c>
      <c r="G48" s="2" t="s">
        <v>41</v>
      </c>
      <c r="H48" s="2" t="s">
        <v>65</v>
      </c>
      <c r="I48" s="2" t="s">
        <v>201</v>
      </c>
      <c r="J48" s="2" t="s">
        <v>202</v>
      </c>
      <c r="K48" s="2" t="s">
        <v>508</v>
      </c>
      <c r="L48" s="2" t="s">
        <v>442</v>
      </c>
      <c r="M48" s="2" t="s">
        <v>509</v>
      </c>
      <c r="N48" s="2">
        <v>115476.2</v>
      </c>
      <c r="O48" s="2">
        <v>92177.279999999999</v>
      </c>
      <c r="P48" s="2">
        <v>4</v>
      </c>
      <c r="Q48" s="2" t="s">
        <v>70</v>
      </c>
      <c r="R48" s="2">
        <v>12</v>
      </c>
      <c r="S48" s="2" t="s">
        <v>202</v>
      </c>
      <c r="T48" s="2" t="s">
        <v>202</v>
      </c>
      <c r="U48" s="2" t="s">
        <v>382</v>
      </c>
      <c r="V48" s="2" t="s">
        <v>383</v>
      </c>
      <c r="W48" s="18">
        <v>82000</v>
      </c>
      <c r="X48" t="s">
        <v>510</v>
      </c>
      <c r="Y48" t="s">
        <v>202</v>
      </c>
      <c r="Z48" s="3">
        <f t="shared" si="3"/>
        <v>461904.8</v>
      </c>
      <c r="AA48" s="3">
        <f t="shared" si="4"/>
        <v>328000</v>
      </c>
      <c r="AB48" s="3">
        <f t="shared" si="5"/>
        <v>368709.12</v>
      </c>
      <c r="AC48">
        <f t="shared" si="6"/>
        <v>93195.68</v>
      </c>
      <c r="AD48" t="str">
        <f>_xlfn.XLOOKUP(V48,[2]Index!L:L,[2]Index!M:M)</f>
        <v>IN</v>
      </c>
      <c r="AE48" s="3" t="s">
        <v>5819</v>
      </c>
      <c r="AF48" t="s">
        <v>52</v>
      </c>
      <c r="AJ48" t="e">
        <f>VLOOKUP(D48,[3]Multipliers!$B:$AT,36)</f>
        <v>#VALUE!</v>
      </c>
      <c r="AK48" t="e">
        <f>VLOOKUP(D48,[3]Multipliers!$B:$AT,36)</f>
        <v>#VALUE!</v>
      </c>
      <c r="AM48">
        <f t="shared" si="7"/>
        <v>0</v>
      </c>
    </row>
    <row r="49" spans="1:39">
      <c r="A49" s="2" t="str">
        <f t="shared" si="0"/>
        <v>RV FORMS &amp; GEARS LLPV682D Laser</v>
      </c>
      <c r="B49" s="2" t="str">
        <f t="shared" si="1"/>
        <v>EQP,EQP,EQP,DFM,2D BARCODE LASER- IR,X7956,ASMNew Buy</v>
      </c>
      <c r="C49" s="3" t="str">
        <f t="shared" si="2"/>
        <v>iphone2D LaserNew Buy</v>
      </c>
      <c r="D49" s="2">
        <v>386830</v>
      </c>
      <c r="E49" s="2" t="s">
        <v>507</v>
      </c>
      <c r="F49" s="2" t="s">
        <v>378</v>
      </c>
      <c r="G49" s="2" t="s">
        <v>41</v>
      </c>
      <c r="H49" s="2" t="s">
        <v>206</v>
      </c>
      <c r="I49" s="2" t="s">
        <v>201</v>
      </c>
      <c r="J49" s="2" t="s">
        <v>202</v>
      </c>
      <c r="K49" s="2" t="s">
        <v>511</v>
      </c>
      <c r="L49" s="2" t="s">
        <v>442</v>
      </c>
      <c r="M49" s="2" t="s">
        <v>512</v>
      </c>
      <c r="N49" s="2">
        <v>115476.2</v>
      </c>
      <c r="O49" s="2">
        <v>92177.279999999999</v>
      </c>
      <c r="P49" s="2">
        <v>2</v>
      </c>
      <c r="Q49" s="2" t="s">
        <v>70</v>
      </c>
      <c r="R49" s="2">
        <v>12</v>
      </c>
      <c r="S49" s="2" t="s">
        <v>202</v>
      </c>
      <c r="T49" s="2" t="s">
        <v>202</v>
      </c>
      <c r="U49" s="2" t="s">
        <v>382</v>
      </c>
      <c r="V49" s="2" t="s">
        <v>383</v>
      </c>
      <c r="W49" s="18">
        <v>82000</v>
      </c>
      <c r="X49" t="s">
        <v>510</v>
      </c>
      <c r="Y49" t="s">
        <v>202</v>
      </c>
      <c r="Z49" s="3">
        <f t="shared" si="3"/>
        <v>230952.4</v>
      </c>
      <c r="AA49" s="3">
        <f t="shared" si="4"/>
        <v>164000</v>
      </c>
      <c r="AB49" s="3">
        <f t="shared" si="5"/>
        <v>184354.56</v>
      </c>
      <c r="AC49">
        <f t="shared" si="6"/>
        <v>46597.84</v>
      </c>
      <c r="AD49" t="str">
        <f>_xlfn.XLOOKUP(V49,[2]Index!L:L,[2]Index!M:M)</f>
        <v>IN</v>
      </c>
      <c r="AE49" s="3" t="s">
        <v>5819</v>
      </c>
      <c r="AF49" t="s">
        <v>52</v>
      </c>
      <c r="AJ49">
        <f>VLOOKUP(D49,[3]Multipliers!$B:$AT,36)</f>
        <v>2.5502787552531099</v>
      </c>
      <c r="AK49">
        <f>VLOOKUP(D49,[3]Multipliers!$B:$AT,36)</f>
        <v>2.5502787552531099</v>
      </c>
      <c r="AM49">
        <f t="shared" si="7"/>
        <v>0</v>
      </c>
    </row>
    <row r="50" spans="1:39">
      <c r="A50" s="2" t="str">
        <f t="shared" si="0"/>
        <v>SHENZHEN STRONG TECHNOLOGY CO., LTD.V63UAT BENDING</v>
      </c>
      <c r="B50" s="2" t="str">
        <f t="shared" si="1"/>
        <v>EQP,UAT BENDING-2026NB,V63,STRONGNew Buy</v>
      </c>
      <c r="C50" s="3" t="str">
        <f t="shared" si="2"/>
        <v>iphoneUAT BENDINGNew Buy</v>
      </c>
      <c r="D50" s="2">
        <v>387069</v>
      </c>
      <c r="E50" s="2" t="s">
        <v>369</v>
      </c>
      <c r="F50" s="2" t="s">
        <v>378</v>
      </c>
      <c r="G50" s="2" t="s">
        <v>41</v>
      </c>
      <c r="H50" s="2" t="s">
        <v>42</v>
      </c>
      <c r="I50" s="2" t="s">
        <v>201</v>
      </c>
      <c r="J50" s="2" t="s">
        <v>202</v>
      </c>
      <c r="K50" s="2" t="s">
        <v>294</v>
      </c>
      <c r="L50" s="2" t="s">
        <v>513</v>
      </c>
      <c r="M50" s="2" t="s">
        <v>514</v>
      </c>
      <c r="N50" s="13">
        <v>90000</v>
      </c>
      <c r="O50" s="2">
        <v>71000</v>
      </c>
      <c r="P50" s="2">
        <v>5</v>
      </c>
      <c r="Q50" s="2" t="s">
        <v>70</v>
      </c>
      <c r="R50" s="2">
        <v>8</v>
      </c>
      <c r="S50" s="2" t="s">
        <v>202</v>
      </c>
      <c r="T50" s="2" t="s">
        <v>202</v>
      </c>
      <c r="U50" s="2" t="s">
        <v>382</v>
      </c>
      <c r="V50" s="2" t="s">
        <v>388</v>
      </c>
      <c r="W50" s="2">
        <v>67000</v>
      </c>
      <c r="X50" s="2" t="s">
        <v>515</v>
      </c>
      <c r="Y50" s="2" t="s">
        <v>420</v>
      </c>
      <c r="Z50" s="3">
        <f t="shared" si="3"/>
        <v>450000</v>
      </c>
      <c r="AA50" s="3">
        <f t="shared" si="4"/>
        <v>335000</v>
      </c>
      <c r="AB50" s="3">
        <f t="shared" si="5"/>
        <v>355000</v>
      </c>
      <c r="AC50">
        <f t="shared" si="6"/>
        <v>95000</v>
      </c>
      <c r="AD50" t="str">
        <f>_xlfn.XLOOKUP(V50,[2]Index!L:L,[2]Index!M:M)</f>
        <v>CN</v>
      </c>
      <c r="AE50" s="3" t="s">
        <v>5819</v>
      </c>
      <c r="AF50" t="s">
        <v>52</v>
      </c>
      <c r="AG50" s="4"/>
      <c r="AJ50">
        <f>VLOOKUP(D50,[3]Multipliers!$B:$AT,36)</f>
        <v>1.295859273333225</v>
      </c>
      <c r="AK50">
        <f>VLOOKUP(D50,[3]Multipliers!$B:$AT,36)</f>
        <v>1.295859273333225</v>
      </c>
      <c r="AM50">
        <f t="shared" si="7"/>
        <v>0</v>
      </c>
    </row>
    <row r="51" spans="1:39">
      <c r="A51" s="2" t="str">
        <f t="shared" si="0"/>
        <v>SHENZHEN STRONG TECHNOLOGY CO., LTD.V64UAT BENDING</v>
      </c>
      <c r="B51" s="2" t="str">
        <f t="shared" si="1"/>
        <v>EQP,DFM,V64,UAT BENDING,STRONGNew Buy</v>
      </c>
      <c r="C51" s="3" t="str">
        <f t="shared" si="2"/>
        <v>iphoneUAT BENDINGNew Buy</v>
      </c>
      <c r="D51" s="2">
        <v>386768</v>
      </c>
      <c r="E51" s="2" t="s">
        <v>369</v>
      </c>
      <c r="F51" s="2" t="s">
        <v>378</v>
      </c>
      <c r="G51" s="2" t="s">
        <v>41</v>
      </c>
      <c r="H51" s="2" t="s">
        <v>65</v>
      </c>
      <c r="I51" s="2" t="s">
        <v>201</v>
      </c>
      <c r="J51" s="2" t="s">
        <v>202</v>
      </c>
      <c r="K51" s="2" t="s">
        <v>516</v>
      </c>
      <c r="L51" s="2" t="s">
        <v>513</v>
      </c>
      <c r="M51" s="2" t="s">
        <v>517</v>
      </c>
      <c r="N51" s="13">
        <v>90000</v>
      </c>
      <c r="O51" s="2">
        <v>71000</v>
      </c>
      <c r="P51" s="2">
        <v>1</v>
      </c>
      <c r="Q51" s="2" t="s">
        <v>70</v>
      </c>
      <c r="R51" s="2">
        <v>8</v>
      </c>
      <c r="S51" s="2" t="s">
        <v>202</v>
      </c>
      <c r="T51" s="2" t="s">
        <v>202</v>
      </c>
      <c r="U51" s="2" t="s">
        <v>382</v>
      </c>
      <c r="V51" s="2" t="s">
        <v>388</v>
      </c>
      <c r="W51" s="2">
        <v>67000</v>
      </c>
      <c r="X51" s="2" t="s">
        <v>515</v>
      </c>
      <c r="Y51" s="2" t="s">
        <v>420</v>
      </c>
      <c r="Z51" s="3">
        <f t="shared" si="3"/>
        <v>90000</v>
      </c>
      <c r="AA51" s="3">
        <f t="shared" si="4"/>
        <v>67000</v>
      </c>
      <c r="AB51" s="3">
        <f t="shared" si="5"/>
        <v>71000</v>
      </c>
      <c r="AC51">
        <f t="shared" si="6"/>
        <v>19000</v>
      </c>
      <c r="AD51" t="str">
        <f>_xlfn.XLOOKUP(V51,[2]Index!L:L,[2]Index!M:M)</f>
        <v>CN</v>
      </c>
      <c r="AE51" s="3" t="s">
        <v>5819</v>
      </c>
      <c r="AF51" t="s">
        <v>52</v>
      </c>
      <c r="AG51" s="4"/>
      <c r="AJ51">
        <f>VLOOKUP(D51,[3]Multipliers!$B:$AT,36)</f>
        <v>1.4004027637244414</v>
      </c>
      <c r="AK51">
        <f>VLOOKUP(D51,[3]Multipliers!$B:$AT,36)</f>
        <v>1.4004027637244414</v>
      </c>
      <c r="AM51">
        <f t="shared" si="7"/>
        <v>0</v>
      </c>
    </row>
    <row r="52" spans="1:39">
      <c r="A52" s="2" t="str">
        <f t="shared" si="0"/>
        <v>JUSTECH (JIANGSU) PRECISION INDUSTRY CO., LTD.V64AAA</v>
      </c>
      <c r="B52" s="2" t="str">
        <f t="shared" si="1"/>
        <v>EQP,AE,AAA,V64,JUSTECHNew Buy</v>
      </c>
      <c r="C52" s="3" t="str">
        <f t="shared" si="2"/>
        <v>iphoneAAANew Buy</v>
      </c>
      <c r="D52" s="2">
        <v>384621</v>
      </c>
      <c r="E52" s="2" t="s">
        <v>39</v>
      </c>
      <c r="F52" s="2" t="s">
        <v>40</v>
      </c>
      <c r="G52" s="2" t="s">
        <v>41</v>
      </c>
      <c r="H52" s="2" t="s">
        <v>65</v>
      </c>
      <c r="I52" s="2" t="s">
        <v>201</v>
      </c>
      <c r="J52" s="2" t="s">
        <v>202</v>
      </c>
      <c r="K52" s="2" t="s">
        <v>520</v>
      </c>
      <c r="L52" s="2" t="s">
        <v>434</v>
      </c>
      <c r="M52" s="2" t="s">
        <v>521</v>
      </c>
      <c r="N52" s="2">
        <v>87629</v>
      </c>
      <c r="O52" s="2">
        <v>77113.72</v>
      </c>
      <c r="P52" s="2">
        <v>4</v>
      </c>
      <c r="Q52" s="2" t="s">
        <v>70</v>
      </c>
      <c r="R52" s="2" t="s">
        <v>202</v>
      </c>
      <c r="S52" s="2" t="s">
        <v>202</v>
      </c>
      <c r="T52" s="2" t="s">
        <v>202</v>
      </c>
      <c r="U52" s="2" t="s">
        <v>382</v>
      </c>
      <c r="V52" s="2" t="s">
        <v>388</v>
      </c>
      <c r="W52" s="18">
        <v>65721.919999999998</v>
      </c>
      <c r="X52" t="s">
        <v>202</v>
      </c>
      <c r="Y52" t="s">
        <v>202</v>
      </c>
      <c r="Z52" s="3">
        <f t="shared" si="3"/>
        <v>350516</v>
      </c>
      <c r="AA52" s="3">
        <f t="shared" si="4"/>
        <v>262887.67999999999</v>
      </c>
      <c r="AB52" s="3">
        <f t="shared" si="5"/>
        <v>308454.88</v>
      </c>
      <c r="AC52">
        <f t="shared" si="6"/>
        <v>42061.119999999995</v>
      </c>
      <c r="AD52" t="str">
        <f>_xlfn.XLOOKUP(V52,[2]Index!L:L,[2]Index!M:M)</f>
        <v>CN</v>
      </c>
      <c r="AE52" s="3" t="s">
        <v>5819</v>
      </c>
      <c r="AF52" t="s">
        <v>52</v>
      </c>
      <c r="AJ52" t="e">
        <f>VLOOKUP(D52,[3]Multipliers!$B:$AT,36)</f>
        <v>#VALUE!</v>
      </c>
      <c r="AK52" t="e">
        <f>VLOOKUP(D52,[3]Multipliers!$B:$AT,36)</f>
        <v>#VALUE!</v>
      </c>
      <c r="AM52">
        <f t="shared" si="7"/>
        <v>0</v>
      </c>
    </row>
    <row r="53" spans="1:39">
      <c r="A53" s="2" t="str">
        <f t="shared" si="0"/>
        <v>SHENZHEN STRONG TECHNOLOGY CO., LTD.V63Jumper Bending</v>
      </c>
      <c r="B53" s="2" t="str">
        <f t="shared" si="1"/>
        <v>EQP,DFM,V63,JUMPER BENDING,STRONGNew Buy</v>
      </c>
      <c r="C53" s="3" t="str">
        <f t="shared" si="2"/>
        <v>iphoneJumper BendingNew Buy</v>
      </c>
      <c r="D53" s="2">
        <v>386766</v>
      </c>
      <c r="E53" s="2" t="s">
        <v>369</v>
      </c>
      <c r="F53" s="2" t="s">
        <v>378</v>
      </c>
      <c r="G53" s="2" t="s">
        <v>41</v>
      </c>
      <c r="H53" s="2" t="s">
        <v>42</v>
      </c>
      <c r="I53" s="2" t="s">
        <v>201</v>
      </c>
      <c r="J53" s="2" t="s">
        <v>202</v>
      </c>
      <c r="K53" s="2" t="s">
        <v>522</v>
      </c>
      <c r="L53" s="2" t="s">
        <v>523</v>
      </c>
      <c r="M53" s="2" t="s">
        <v>524</v>
      </c>
      <c r="N53" s="2">
        <v>80000</v>
      </c>
      <c r="O53" s="2">
        <v>71000</v>
      </c>
      <c r="P53" s="2">
        <v>4</v>
      </c>
      <c r="Q53" s="2" t="s">
        <v>70</v>
      </c>
      <c r="R53" s="2">
        <v>8</v>
      </c>
      <c r="S53" s="2" t="s">
        <v>202</v>
      </c>
      <c r="T53" s="2" t="s">
        <v>202</v>
      </c>
      <c r="U53" s="2" t="s">
        <v>382</v>
      </c>
      <c r="V53" s="2" t="s">
        <v>388</v>
      </c>
      <c r="W53" s="18">
        <v>59463.563000000002</v>
      </c>
      <c r="X53" t="s">
        <v>515</v>
      </c>
      <c r="Y53" t="s">
        <v>420</v>
      </c>
      <c r="Z53" s="3">
        <f t="shared" si="3"/>
        <v>320000</v>
      </c>
      <c r="AA53" s="3">
        <f t="shared" si="4"/>
        <v>237854.25200000001</v>
      </c>
      <c r="AB53" s="3">
        <f t="shared" si="5"/>
        <v>284000</v>
      </c>
      <c r="AC53">
        <f t="shared" si="6"/>
        <v>36000</v>
      </c>
      <c r="AD53" t="str">
        <f>_xlfn.XLOOKUP(V53,[2]Index!L:L,[2]Index!M:M)</f>
        <v>CN</v>
      </c>
      <c r="AE53" s="3" t="s">
        <v>5819</v>
      </c>
      <c r="AF53" t="s">
        <v>52</v>
      </c>
      <c r="AJ53">
        <f>VLOOKUP(D53,[3]Multipliers!$B:$AT,36)</f>
        <v>1.1776033118849201</v>
      </c>
      <c r="AK53">
        <f>VLOOKUP(D53,[3]Multipliers!$B:$AT,36)</f>
        <v>1.1776033118849201</v>
      </c>
      <c r="AM53">
        <f t="shared" si="7"/>
        <v>0</v>
      </c>
    </row>
    <row r="54" spans="1:39">
      <c r="A54" s="2" t="str">
        <f t="shared" si="0"/>
        <v>SHENZHEN STRONG TECHNOLOGY CO., LTD.V64JEMISON BENDING</v>
      </c>
      <c r="B54" s="2" t="str">
        <f t="shared" si="1"/>
        <v>EQP,DFM,V64,JEMISON BENDING,STRONGNew Buy</v>
      </c>
      <c r="C54" s="3" t="str">
        <f t="shared" si="2"/>
        <v>iphoneJEMISON BENDINGNew Buy</v>
      </c>
      <c r="D54" s="2">
        <v>386767</v>
      </c>
      <c r="E54" s="2" t="s">
        <v>369</v>
      </c>
      <c r="F54" s="2" t="s">
        <v>378</v>
      </c>
      <c r="G54" s="2" t="s">
        <v>41</v>
      </c>
      <c r="H54" s="2" t="s">
        <v>65</v>
      </c>
      <c r="I54" s="2" t="s">
        <v>201</v>
      </c>
      <c r="J54" s="2" t="s">
        <v>202</v>
      </c>
      <c r="K54" s="2" t="s">
        <v>525</v>
      </c>
      <c r="L54" s="2" t="s">
        <v>526</v>
      </c>
      <c r="M54" s="2" t="s">
        <v>527</v>
      </c>
      <c r="N54" s="13">
        <v>80000</v>
      </c>
      <c r="O54" s="2">
        <v>71000</v>
      </c>
      <c r="P54" s="2">
        <v>2</v>
      </c>
      <c r="Q54" s="2" t="s">
        <v>70</v>
      </c>
      <c r="R54" s="2">
        <v>8</v>
      </c>
      <c r="S54" s="2" t="s">
        <v>202</v>
      </c>
      <c r="T54" s="2" t="s">
        <v>202</v>
      </c>
      <c r="U54" s="2" t="s">
        <v>382</v>
      </c>
      <c r="V54" s="2" t="s">
        <v>388</v>
      </c>
      <c r="W54" s="2">
        <v>64044.308100000002</v>
      </c>
      <c r="X54" s="2" t="s">
        <v>515</v>
      </c>
      <c r="Y54" s="2" t="s">
        <v>420</v>
      </c>
      <c r="Z54" s="3">
        <f t="shared" si="3"/>
        <v>160000</v>
      </c>
      <c r="AA54" s="3">
        <f t="shared" si="4"/>
        <v>128088.6162</v>
      </c>
      <c r="AB54" s="3">
        <f t="shared" si="5"/>
        <v>142000</v>
      </c>
      <c r="AC54">
        <f t="shared" si="6"/>
        <v>18000</v>
      </c>
      <c r="AD54" t="str">
        <f>_xlfn.XLOOKUP(V54,[2]Index!L:L,[2]Index!M:M)</f>
        <v>CN</v>
      </c>
      <c r="AE54" s="3" t="s">
        <v>5819</v>
      </c>
      <c r="AF54" t="s">
        <v>52</v>
      </c>
      <c r="AG54" s="4"/>
      <c r="AJ54">
        <f>VLOOKUP(D54,[3]Multipliers!$B:$AT,36)</f>
        <v>1.1776033118849201</v>
      </c>
      <c r="AK54">
        <f>VLOOKUP(D54,[3]Multipliers!$B:$AT,36)</f>
        <v>1.1776033118849201</v>
      </c>
      <c r="AM54">
        <f t="shared" si="7"/>
        <v>0</v>
      </c>
    </row>
    <row r="55" spans="1:39">
      <c r="A55" s="2" t="str">
        <f t="shared" si="0"/>
        <v>SHENZHEN STRONG TECHNOLOGY CO., LTD.V64JEMISON BENDING</v>
      </c>
      <c r="B55" s="2" t="str">
        <f t="shared" si="1"/>
        <v>EQP,DFM,V64,JEMISON BENDING,STRONGNew Buy</v>
      </c>
      <c r="C55" s="3" t="str">
        <f t="shared" si="2"/>
        <v>iphoneJEMISON BENDINGNew Buy</v>
      </c>
      <c r="D55" s="2">
        <v>386767</v>
      </c>
      <c r="E55" s="2" t="s">
        <v>369</v>
      </c>
      <c r="F55" s="2" t="s">
        <v>378</v>
      </c>
      <c r="G55" s="2" t="s">
        <v>41</v>
      </c>
      <c r="H55" s="2" t="s">
        <v>65</v>
      </c>
      <c r="I55" s="2" t="s">
        <v>201</v>
      </c>
      <c r="J55" s="2" t="s">
        <v>202</v>
      </c>
      <c r="K55" s="2" t="s">
        <v>525</v>
      </c>
      <c r="L55" s="2" t="s">
        <v>526</v>
      </c>
      <c r="M55" s="2" t="s">
        <v>527</v>
      </c>
      <c r="N55" s="13">
        <v>80000</v>
      </c>
      <c r="O55" s="2">
        <v>71000</v>
      </c>
      <c r="P55" s="2">
        <v>1</v>
      </c>
      <c r="Q55" s="2" t="s">
        <v>70</v>
      </c>
      <c r="R55" s="2">
        <v>8</v>
      </c>
      <c r="S55" s="2" t="s">
        <v>202</v>
      </c>
      <c r="T55" s="2" t="s">
        <v>202</v>
      </c>
      <c r="U55" s="2" t="s">
        <v>382</v>
      </c>
      <c r="V55" s="2" t="s">
        <v>388</v>
      </c>
      <c r="W55" s="2">
        <v>64044.308100000002</v>
      </c>
      <c r="X55" s="2" t="s">
        <v>515</v>
      </c>
      <c r="Y55" s="2" t="s">
        <v>420</v>
      </c>
      <c r="Z55" s="3">
        <f t="shared" si="3"/>
        <v>80000</v>
      </c>
      <c r="AA55" s="3">
        <f t="shared" si="4"/>
        <v>64044.308100000002</v>
      </c>
      <c r="AB55" s="3">
        <f t="shared" si="5"/>
        <v>71000</v>
      </c>
      <c r="AC55">
        <f t="shared" si="6"/>
        <v>9000</v>
      </c>
      <c r="AD55" t="str">
        <f>_xlfn.XLOOKUP(V55,[2]Index!L:L,[2]Index!M:M)</f>
        <v>CN</v>
      </c>
      <c r="AE55" s="3" t="s">
        <v>5819</v>
      </c>
      <c r="AF55" t="s">
        <v>52</v>
      </c>
      <c r="AG55" s="4"/>
      <c r="AJ55">
        <f>VLOOKUP(D55,[3]Multipliers!$B:$AT,36)</f>
        <v>1.1776033118849201</v>
      </c>
      <c r="AK55">
        <f>VLOOKUP(D55,[3]Multipliers!$B:$AT,36)</f>
        <v>1.1776033118849201</v>
      </c>
      <c r="AM55">
        <f t="shared" si="7"/>
        <v>0</v>
      </c>
    </row>
    <row r="56" spans="1:39">
      <c r="A56" s="2" t="str">
        <f t="shared" si="0"/>
        <v>HANGZHOU AMPHENOL PHOENIX TELECOM PARTS CO., LTDV63MIM-AOI</v>
      </c>
      <c r="B56" s="2" t="str">
        <f t="shared" si="1"/>
        <v>EQP,AE,MIM-AOI,V63,AMPHENOLNew Buy</v>
      </c>
      <c r="C56" s="3" t="str">
        <f t="shared" si="2"/>
        <v>iphoneMIM-AOINew Buy</v>
      </c>
      <c r="D56" s="2">
        <v>384447</v>
      </c>
      <c r="E56" s="2" t="s">
        <v>384</v>
      </c>
      <c r="F56" s="2" t="s">
        <v>40</v>
      </c>
      <c r="G56" s="2" t="s">
        <v>41</v>
      </c>
      <c r="H56" s="2" t="s">
        <v>42</v>
      </c>
      <c r="I56" s="2" t="s">
        <v>201</v>
      </c>
      <c r="J56" s="2" t="s">
        <v>202</v>
      </c>
      <c r="K56" s="2" t="s">
        <v>530</v>
      </c>
      <c r="L56" s="2" t="s">
        <v>531</v>
      </c>
      <c r="M56" s="2" t="s">
        <v>532</v>
      </c>
      <c r="N56" s="13">
        <v>69142</v>
      </c>
      <c r="O56" s="2">
        <v>69142</v>
      </c>
      <c r="P56" s="2">
        <v>4</v>
      </c>
      <c r="Q56" s="2" t="s">
        <v>70</v>
      </c>
      <c r="R56" s="2" t="s">
        <v>202</v>
      </c>
      <c r="S56" s="2" t="s">
        <v>202</v>
      </c>
      <c r="T56" s="2" t="s">
        <v>202</v>
      </c>
      <c r="U56" s="2" t="s">
        <v>382</v>
      </c>
      <c r="V56" s="2" t="s">
        <v>388</v>
      </c>
      <c r="W56" s="2">
        <v>55313.599999999999</v>
      </c>
      <c r="X56" s="2" t="s">
        <v>533</v>
      </c>
      <c r="Y56" s="2" t="s">
        <v>202</v>
      </c>
      <c r="Z56" s="3">
        <f t="shared" si="3"/>
        <v>276568</v>
      </c>
      <c r="AA56" s="3">
        <f t="shared" si="4"/>
        <v>221254.39999999999</v>
      </c>
      <c r="AB56" s="3">
        <f t="shared" si="5"/>
        <v>276568</v>
      </c>
      <c r="AC56">
        <f t="shared" si="6"/>
        <v>0</v>
      </c>
      <c r="AD56" t="str">
        <f>_xlfn.XLOOKUP(V56,[2]Index!L:L,[2]Index!M:M)</f>
        <v>CN</v>
      </c>
      <c r="AE56" s="3" t="s">
        <v>5819</v>
      </c>
      <c r="AF56" t="s">
        <v>52</v>
      </c>
      <c r="AG56" s="4"/>
      <c r="AJ56">
        <f>VLOOKUP(D56,[3]Multipliers!$B:$AT,36)</f>
        <v>1</v>
      </c>
      <c r="AK56">
        <f>VLOOKUP(D56,[3]Multipliers!$B:$AT,36)</f>
        <v>1</v>
      </c>
      <c r="AM56">
        <f t="shared" si="7"/>
        <v>0</v>
      </c>
    </row>
    <row r="57" spans="1:39">
      <c r="A57" s="2" t="str">
        <f t="shared" si="0"/>
        <v>HANGZHOU AMPHENOL PHOENIX TELECOM PARTS CO., LTDV64MIM-AOI</v>
      </c>
      <c r="B57" s="2" t="str">
        <f t="shared" si="1"/>
        <v>EQP,AE,MIM-AOI,V64,AMPHENOLNew Buy</v>
      </c>
      <c r="C57" s="3" t="str">
        <f t="shared" si="2"/>
        <v>iphoneMIM-AOINew Buy</v>
      </c>
      <c r="D57" s="2">
        <v>384649</v>
      </c>
      <c r="E57" s="2" t="s">
        <v>384</v>
      </c>
      <c r="F57" s="2" t="s">
        <v>40</v>
      </c>
      <c r="G57" s="2" t="s">
        <v>41</v>
      </c>
      <c r="H57" s="2" t="s">
        <v>65</v>
      </c>
      <c r="I57" s="2" t="s">
        <v>201</v>
      </c>
      <c r="J57" s="2" t="s">
        <v>202</v>
      </c>
      <c r="K57" s="2" t="s">
        <v>534</v>
      </c>
      <c r="L57" s="2" t="s">
        <v>531</v>
      </c>
      <c r="M57" s="2" t="s">
        <v>535</v>
      </c>
      <c r="N57" s="13">
        <v>69142</v>
      </c>
      <c r="O57" s="2">
        <v>69142</v>
      </c>
      <c r="P57" s="2">
        <v>3</v>
      </c>
      <c r="Q57" s="2" t="s">
        <v>70</v>
      </c>
      <c r="R57" s="2" t="s">
        <v>202</v>
      </c>
      <c r="S57" s="2" t="s">
        <v>202</v>
      </c>
      <c r="T57" s="2" t="s">
        <v>202</v>
      </c>
      <c r="U57" s="2" t="s">
        <v>382</v>
      </c>
      <c r="V57" s="2" t="s">
        <v>388</v>
      </c>
      <c r="W57" s="2">
        <v>55313.599999999999</v>
      </c>
      <c r="X57" s="2" t="s">
        <v>533</v>
      </c>
      <c r="Y57" s="2" t="s">
        <v>202</v>
      </c>
      <c r="Z57" s="3">
        <f t="shared" si="3"/>
        <v>207426</v>
      </c>
      <c r="AA57" s="3">
        <f t="shared" si="4"/>
        <v>165940.79999999999</v>
      </c>
      <c r="AB57" s="3">
        <f t="shared" si="5"/>
        <v>207426</v>
      </c>
      <c r="AC57">
        <f t="shared" si="6"/>
        <v>0</v>
      </c>
      <c r="AD57" t="str">
        <f>_xlfn.XLOOKUP(V57,[2]Index!L:L,[2]Index!M:M)</f>
        <v>CN</v>
      </c>
      <c r="AE57" s="3" t="s">
        <v>5819</v>
      </c>
      <c r="AF57" t="s">
        <v>52</v>
      </c>
      <c r="AG57" s="4"/>
      <c r="AJ57">
        <f>VLOOKUP(D57,[3]Multipliers!$B:$AT,36)</f>
        <v>1</v>
      </c>
      <c r="AK57">
        <f>VLOOKUP(D57,[3]Multipliers!$B:$AT,36)</f>
        <v>1</v>
      </c>
      <c r="AM57">
        <f t="shared" si="7"/>
        <v>0</v>
      </c>
    </row>
    <row r="58" spans="1:39">
      <c r="A58" s="2" t="str">
        <f t="shared" si="0"/>
        <v>SHENZHEN STRONG TECHNOLOGY CO., LTD.V63BSI-AOI</v>
      </c>
      <c r="B58" s="2" t="str">
        <f t="shared" si="1"/>
        <v>EQP,AE,BSI-AOI,V63,STRONGNew Buy</v>
      </c>
      <c r="C58" s="3" t="str">
        <f t="shared" si="2"/>
        <v>iphoneBSI-AOINew Buy</v>
      </c>
      <c r="D58" s="2">
        <v>384431</v>
      </c>
      <c r="E58" s="2" t="s">
        <v>369</v>
      </c>
      <c r="F58" s="2" t="s">
        <v>40</v>
      </c>
      <c r="G58" s="2" t="s">
        <v>41</v>
      </c>
      <c r="H58" s="2" t="s">
        <v>42</v>
      </c>
      <c r="I58" s="2" t="s">
        <v>201</v>
      </c>
      <c r="J58" s="2" t="s">
        <v>202</v>
      </c>
      <c r="K58" s="2" t="s">
        <v>536</v>
      </c>
      <c r="L58" s="2" t="s">
        <v>537</v>
      </c>
      <c r="M58" s="2" t="s">
        <v>538</v>
      </c>
      <c r="N58" s="13">
        <v>72502</v>
      </c>
      <c r="O58" s="2">
        <v>65252</v>
      </c>
      <c r="P58" s="2">
        <v>4</v>
      </c>
      <c r="Q58" s="2" t="s">
        <v>70</v>
      </c>
      <c r="R58" s="2">
        <v>8</v>
      </c>
      <c r="S58" s="2" t="s">
        <v>202</v>
      </c>
      <c r="T58" s="2" t="s">
        <v>202</v>
      </c>
      <c r="U58" s="2" t="s">
        <v>382</v>
      </c>
      <c r="V58" s="2" t="s">
        <v>388</v>
      </c>
      <c r="W58" s="2">
        <v>46113.107600000003</v>
      </c>
      <c r="X58" s="2" t="s">
        <v>419</v>
      </c>
      <c r="Y58" s="2" t="s">
        <v>420</v>
      </c>
      <c r="Z58" s="3">
        <f t="shared" si="3"/>
        <v>290008</v>
      </c>
      <c r="AA58" s="3">
        <f t="shared" si="4"/>
        <v>184452.43040000001</v>
      </c>
      <c r="AB58" s="3">
        <f t="shared" si="5"/>
        <v>261008</v>
      </c>
      <c r="AC58">
        <f t="shared" si="6"/>
        <v>29000</v>
      </c>
      <c r="AD58" t="str">
        <f>_xlfn.XLOOKUP(V58,[2]Index!L:L,[2]Index!M:M)</f>
        <v>CN</v>
      </c>
      <c r="AE58" s="3" t="s">
        <v>5819</v>
      </c>
      <c r="AF58" t="s">
        <v>52</v>
      </c>
      <c r="AG58" s="4"/>
      <c r="AJ58">
        <f>VLOOKUP(D58,[3]Multipliers!$B:$AT,36)</f>
        <v>1.0858945374938322</v>
      </c>
      <c r="AK58">
        <f>VLOOKUP(D58,[3]Multipliers!$B:$AT,36)</f>
        <v>1.0858945374938322</v>
      </c>
      <c r="AM58">
        <f t="shared" si="7"/>
        <v>0</v>
      </c>
    </row>
    <row r="59" spans="1:39">
      <c r="A59" s="2" t="str">
        <f t="shared" si="0"/>
        <v>SHENZHEN STRONG TECHNOLOGY CO., LTD.V64BSI-AOI</v>
      </c>
      <c r="B59" s="2" t="str">
        <f t="shared" si="1"/>
        <v>EQP,AE,BSI-AOI,V64,STRONGNew Buy</v>
      </c>
      <c r="C59" s="3" t="str">
        <f t="shared" si="2"/>
        <v>iphoneBSI-AOINew Buy</v>
      </c>
      <c r="D59" s="2">
        <v>384637</v>
      </c>
      <c r="E59" s="2" t="s">
        <v>369</v>
      </c>
      <c r="F59" s="2" t="s">
        <v>40</v>
      </c>
      <c r="G59" s="2" t="s">
        <v>41</v>
      </c>
      <c r="H59" s="2" t="s">
        <v>65</v>
      </c>
      <c r="I59" s="2" t="s">
        <v>201</v>
      </c>
      <c r="J59" s="2" t="s">
        <v>202</v>
      </c>
      <c r="K59" s="2" t="s">
        <v>539</v>
      </c>
      <c r="L59" s="2" t="s">
        <v>537</v>
      </c>
      <c r="M59" s="2" t="s">
        <v>540</v>
      </c>
      <c r="N59" s="13">
        <v>72502</v>
      </c>
      <c r="O59" s="2">
        <v>65252</v>
      </c>
      <c r="P59" s="2">
        <v>2</v>
      </c>
      <c r="Q59" s="2" t="s">
        <v>70</v>
      </c>
      <c r="R59" s="2">
        <v>8</v>
      </c>
      <c r="S59" s="2" t="s">
        <v>202</v>
      </c>
      <c r="T59" s="2" t="s">
        <v>202</v>
      </c>
      <c r="U59" s="2" t="s">
        <v>382</v>
      </c>
      <c r="V59" s="2" t="s">
        <v>388</v>
      </c>
      <c r="W59" s="2">
        <v>46058.329100000003</v>
      </c>
      <c r="X59" s="2" t="s">
        <v>419</v>
      </c>
      <c r="Y59" s="2" t="s">
        <v>420</v>
      </c>
      <c r="Z59" s="3">
        <f t="shared" si="3"/>
        <v>145004</v>
      </c>
      <c r="AA59" s="3">
        <f t="shared" si="4"/>
        <v>92116.658200000005</v>
      </c>
      <c r="AB59" s="3">
        <f t="shared" si="5"/>
        <v>130504</v>
      </c>
      <c r="AC59">
        <f t="shared" si="6"/>
        <v>14500</v>
      </c>
      <c r="AD59" t="str">
        <f>_xlfn.XLOOKUP(V59,[2]Index!L:L,[2]Index!M:M)</f>
        <v>CN</v>
      </c>
      <c r="AE59" s="3" t="s">
        <v>5819</v>
      </c>
      <c r="AF59" t="s">
        <v>52</v>
      </c>
      <c r="AG59" s="4"/>
      <c r="AJ59">
        <f>VLOOKUP(D59,[3]Multipliers!$B:$AT,36)</f>
        <v>1.0858945374938322</v>
      </c>
      <c r="AK59">
        <f>VLOOKUP(D59,[3]Multipliers!$B:$AT,36)</f>
        <v>1.0858945374938322</v>
      </c>
      <c r="AM59">
        <f t="shared" si="7"/>
        <v>0</v>
      </c>
    </row>
    <row r="60" spans="1:39" ht="17">
      <c r="A60" s="2" t="str">
        <f t="shared" si="0"/>
        <v>BOZHON PRECISION INDUSTRY TECHNOLOGY CO., LTD.V63UAT UNLOADING</v>
      </c>
      <c r="B60" s="2" t="str">
        <f t="shared" si="1"/>
        <v>EQP,DFM,V63,UAT UNLOADING,BZNew Buy</v>
      </c>
      <c r="C60" s="3" t="str">
        <f t="shared" si="2"/>
        <v>iphoneUAT UNLOADINGNew Buy</v>
      </c>
      <c r="D60" s="2" t="s">
        <v>202</v>
      </c>
      <c r="E60" s="2" t="s">
        <v>423</v>
      </c>
      <c r="F60" s="2" t="s">
        <v>378</v>
      </c>
      <c r="G60" s="2" t="s">
        <v>41</v>
      </c>
      <c r="H60" s="2" t="s">
        <v>42</v>
      </c>
      <c r="I60" s="2" t="s">
        <v>201</v>
      </c>
      <c r="J60" s="2" t="s">
        <v>202</v>
      </c>
      <c r="K60" s="2" t="s">
        <v>294</v>
      </c>
      <c r="L60" s="2" t="s">
        <v>553</v>
      </c>
      <c r="M60" s="2" t="s">
        <v>554</v>
      </c>
      <c r="N60" s="13">
        <v>63824.42</v>
      </c>
      <c r="O60" s="2">
        <v>59420.6</v>
      </c>
      <c r="P60" s="2">
        <v>1</v>
      </c>
      <c r="Q60" s="2" t="s">
        <v>70</v>
      </c>
      <c r="R60" s="2">
        <v>11</v>
      </c>
      <c r="S60" s="2" t="s">
        <v>202</v>
      </c>
      <c r="T60" s="2" t="s">
        <v>202</v>
      </c>
      <c r="U60" s="2" t="s">
        <v>382</v>
      </c>
      <c r="V60" s="2" t="s">
        <v>383</v>
      </c>
      <c r="W60" s="2">
        <v>45953.582399999999</v>
      </c>
      <c r="X60" s="20" t="s">
        <v>202</v>
      </c>
      <c r="Y60" s="2" t="s">
        <v>202</v>
      </c>
      <c r="Z60" s="3">
        <f t="shared" si="3"/>
        <v>63824.42</v>
      </c>
      <c r="AA60" s="3">
        <f t="shared" si="4"/>
        <v>45953.582399999999</v>
      </c>
      <c r="AB60" s="3">
        <f t="shared" si="5"/>
        <v>59420.6</v>
      </c>
      <c r="AC60">
        <f t="shared" si="6"/>
        <v>4403.82</v>
      </c>
      <c r="AD60" t="str">
        <f>_xlfn.XLOOKUP(V60,[2]Index!L:L,[2]Index!M:M)</f>
        <v>IN</v>
      </c>
      <c r="AE60" s="3" t="s">
        <v>5819</v>
      </c>
      <c r="AF60" t="s">
        <v>52</v>
      </c>
      <c r="AJ60" t="e">
        <f>VLOOKUP(D60,[3]Multipliers!$B:$AT,36)</f>
        <v>#N/A</v>
      </c>
      <c r="AK60" t="e">
        <f>VLOOKUP(D60,[3]Multipliers!$B:$AT,36)</f>
        <v>#N/A</v>
      </c>
      <c r="AM60">
        <f t="shared" si="7"/>
        <v>0</v>
      </c>
    </row>
    <row r="61" spans="1:39" ht="17">
      <c r="A61" s="2" t="str">
        <f t="shared" si="0"/>
        <v>BOZHON PRECISION INDUSTRY TECHNOLOGY CO., LTD.V63JUMPER UNLOADING,BZ</v>
      </c>
      <c r="B61" s="2" t="str">
        <f t="shared" si="1"/>
        <v>EQP,DFM,V63,JUMPER UNLOADING,BZNew Buy</v>
      </c>
      <c r="C61" s="3" t="str">
        <f t="shared" si="2"/>
        <v>iphoneJUMPER UNLOADING,BZNew Buy</v>
      </c>
      <c r="D61" s="2" t="s">
        <v>202</v>
      </c>
      <c r="E61" s="2" t="s">
        <v>423</v>
      </c>
      <c r="F61" s="2" t="s">
        <v>378</v>
      </c>
      <c r="G61" s="2" t="s">
        <v>41</v>
      </c>
      <c r="H61" s="2" t="s">
        <v>42</v>
      </c>
      <c r="I61" s="2" t="s">
        <v>201</v>
      </c>
      <c r="J61" s="2" t="s">
        <v>202</v>
      </c>
      <c r="K61" s="2" t="s">
        <v>294</v>
      </c>
      <c r="L61" s="2" t="s">
        <v>555</v>
      </c>
      <c r="M61" s="2" t="s">
        <v>556</v>
      </c>
      <c r="N61" s="13">
        <v>63380.68</v>
      </c>
      <c r="O61" s="2">
        <v>52796.9</v>
      </c>
      <c r="P61" s="2">
        <v>1</v>
      </c>
      <c r="Q61" s="2" t="s">
        <v>70</v>
      </c>
      <c r="R61" s="2">
        <v>11</v>
      </c>
      <c r="S61" s="2" t="s">
        <v>202</v>
      </c>
      <c r="T61" s="2" t="s">
        <v>202</v>
      </c>
      <c r="U61" s="2" t="s">
        <v>382</v>
      </c>
      <c r="V61" s="2" t="s">
        <v>383</v>
      </c>
      <c r="W61" s="2">
        <v>45634.089599999999</v>
      </c>
      <c r="X61" s="20" t="s">
        <v>202</v>
      </c>
      <c r="Y61" s="2" t="s">
        <v>202</v>
      </c>
      <c r="Z61" s="3">
        <f t="shared" si="3"/>
        <v>63380.68</v>
      </c>
      <c r="AA61" s="3">
        <f t="shared" si="4"/>
        <v>45634.089599999999</v>
      </c>
      <c r="AB61" s="3">
        <f t="shared" si="5"/>
        <v>52796.9</v>
      </c>
      <c r="AC61">
        <f t="shared" si="6"/>
        <v>10583.779999999999</v>
      </c>
      <c r="AD61" t="str">
        <f>_xlfn.XLOOKUP(V61,[2]Index!L:L,[2]Index!M:M)</f>
        <v>IN</v>
      </c>
      <c r="AE61" s="3" t="s">
        <v>5819</v>
      </c>
      <c r="AF61" t="s">
        <v>52</v>
      </c>
      <c r="AJ61" t="e">
        <f>VLOOKUP(D61,[3]Multipliers!$B:$AT,36)</f>
        <v>#N/A</v>
      </c>
      <c r="AK61" t="e">
        <f>VLOOKUP(D61,[3]Multipliers!$B:$AT,36)</f>
        <v>#N/A</v>
      </c>
      <c r="AM61">
        <f t="shared" si="7"/>
        <v>0</v>
      </c>
    </row>
    <row r="62" spans="1:39" ht="17">
      <c r="A62" s="2" t="str">
        <f t="shared" si="0"/>
        <v>BOZHON PRECISION INDUSTRY TECHNOLOGY CO., LTD.V63JUMPER LOADING,BZ</v>
      </c>
      <c r="B62" s="2" t="str">
        <f t="shared" si="1"/>
        <v>EQP,DFM,V63,JUMPER LOADING,BZNew Buy</v>
      </c>
      <c r="C62" s="3" t="str">
        <f t="shared" si="2"/>
        <v>iphoneJUMPER LOADING,BZNew Buy</v>
      </c>
      <c r="D62" s="2" t="s">
        <v>202</v>
      </c>
      <c r="E62" s="2" t="s">
        <v>423</v>
      </c>
      <c r="F62" s="2" t="s">
        <v>378</v>
      </c>
      <c r="G62" s="2" t="s">
        <v>41</v>
      </c>
      <c r="H62" s="2" t="s">
        <v>42</v>
      </c>
      <c r="I62" s="2" t="s">
        <v>201</v>
      </c>
      <c r="J62" s="2" t="s">
        <v>202</v>
      </c>
      <c r="K62" s="2" t="s">
        <v>294</v>
      </c>
      <c r="L62" s="2" t="s">
        <v>557</v>
      </c>
      <c r="M62" s="2" t="s">
        <v>558</v>
      </c>
      <c r="N62" s="13">
        <v>61819.54</v>
      </c>
      <c r="O62" s="2">
        <v>49678.879999999997</v>
      </c>
      <c r="P62" s="2">
        <v>1</v>
      </c>
      <c r="Q62" s="2" t="s">
        <v>70</v>
      </c>
      <c r="R62" s="2">
        <v>11</v>
      </c>
      <c r="S62" s="2" t="s">
        <v>202</v>
      </c>
      <c r="T62" s="2" t="s">
        <v>202</v>
      </c>
      <c r="U62" s="2" t="s">
        <v>382</v>
      </c>
      <c r="V62" s="2" t="s">
        <v>383</v>
      </c>
      <c r="W62" s="2">
        <v>44510.068800000001</v>
      </c>
      <c r="X62" s="20" t="s">
        <v>202</v>
      </c>
      <c r="Y62" s="2" t="s">
        <v>202</v>
      </c>
      <c r="Z62" s="3">
        <f t="shared" si="3"/>
        <v>61819.54</v>
      </c>
      <c r="AA62" s="3">
        <f t="shared" si="4"/>
        <v>44510.068800000001</v>
      </c>
      <c r="AB62" s="3">
        <f t="shared" si="5"/>
        <v>49678.879999999997</v>
      </c>
      <c r="AC62">
        <f t="shared" si="6"/>
        <v>12140.660000000003</v>
      </c>
      <c r="AD62" t="str">
        <f>_xlfn.XLOOKUP(V62,[2]Index!L:L,[2]Index!M:M)</f>
        <v>IN</v>
      </c>
      <c r="AE62" s="3" t="s">
        <v>5819</v>
      </c>
      <c r="AF62" t="s">
        <v>52</v>
      </c>
      <c r="AJ62" t="e">
        <f>VLOOKUP(D62,[3]Multipliers!$B:$AT,36)</f>
        <v>#N/A</v>
      </c>
      <c r="AK62" t="e">
        <f>VLOOKUP(D62,[3]Multipliers!$B:$AT,36)</f>
        <v>#N/A</v>
      </c>
      <c r="AM62">
        <f t="shared" si="7"/>
        <v>0</v>
      </c>
    </row>
    <row r="63" spans="1:39" ht="17">
      <c r="A63" s="2" t="str">
        <f t="shared" si="0"/>
        <v>BOZHON PRECISION INDUSTRY TECHNOLOGY CO., LTD.V63UAT LOADING</v>
      </c>
      <c r="B63" s="2" t="str">
        <f t="shared" si="1"/>
        <v>EQP,DFM,V63,UAT LOADING,BZNew Buy</v>
      </c>
      <c r="C63" s="3" t="str">
        <f t="shared" si="2"/>
        <v>iphoneUAT LOADINGNew Buy</v>
      </c>
      <c r="D63" s="2" t="s">
        <v>202</v>
      </c>
      <c r="E63" s="2" t="s">
        <v>423</v>
      </c>
      <c r="F63" s="2" t="s">
        <v>378</v>
      </c>
      <c r="G63" s="2" t="s">
        <v>41</v>
      </c>
      <c r="H63" s="2" t="s">
        <v>42</v>
      </c>
      <c r="I63" s="2" t="s">
        <v>201</v>
      </c>
      <c r="J63" s="2" t="s">
        <v>202</v>
      </c>
      <c r="K63" s="2" t="s">
        <v>294</v>
      </c>
      <c r="L63" s="2" t="s">
        <v>559</v>
      </c>
      <c r="M63" s="2" t="s">
        <v>560</v>
      </c>
      <c r="N63" s="13">
        <v>61444.639999999999</v>
      </c>
      <c r="O63" s="2">
        <v>54191.7</v>
      </c>
      <c r="P63" s="2">
        <v>1</v>
      </c>
      <c r="Q63" s="2" t="s">
        <v>70</v>
      </c>
      <c r="R63" s="2">
        <v>11</v>
      </c>
      <c r="S63" s="2" t="s">
        <v>202</v>
      </c>
      <c r="T63" s="2" t="s">
        <v>202</v>
      </c>
      <c r="U63" s="2" t="s">
        <v>382</v>
      </c>
      <c r="V63" s="2" t="s">
        <v>383</v>
      </c>
      <c r="W63" s="2">
        <v>44240.140800000001</v>
      </c>
      <c r="X63" s="20" t="s">
        <v>202</v>
      </c>
      <c r="Y63" s="2" t="s">
        <v>202</v>
      </c>
      <c r="Z63" s="3">
        <f t="shared" si="3"/>
        <v>61444.639999999999</v>
      </c>
      <c r="AA63" s="3">
        <f t="shared" si="4"/>
        <v>44240.140800000001</v>
      </c>
      <c r="AB63" s="3">
        <f t="shared" si="5"/>
        <v>54191.7</v>
      </c>
      <c r="AC63">
        <f t="shared" si="6"/>
        <v>7252.9400000000023</v>
      </c>
      <c r="AD63" t="str">
        <f>_xlfn.XLOOKUP(V63,[2]Index!L:L,[2]Index!M:M)</f>
        <v>IN</v>
      </c>
      <c r="AE63" s="3" t="s">
        <v>5819</v>
      </c>
      <c r="AF63" t="s">
        <v>52</v>
      </c>
      <c r="AJ63" t="e">
        <f>VLOOKUP(D63,[3]Multipliers!$B:$AT,36)</f>
        <v>#N/A</v>
      </c>
      <c r="AK63" t="e">
        <f>VLOOKUP(D63,[3]Multipliers!$B:$AT,36)</f>
        <v>#N/A</v>
      </c>
      <c r="AM63">
        <f t="shared" si="7"/>
        <v>0</v>
      </c>
    </row>
    <row r="64" spans="1:39" ht="17">
      <c r="A64" s="2" t="str">
        <f t="shared" si="0"/>
        <v>SECOTEV63BSI-AOI</v>
      </c>
      <c r="B64" s="2" t="str">
        <f t="shared" si="1"/>
        <v>EQP,AE,BSI-AOI,V63,SECOTENew Buy</v>
      </c>
      <c r="C64" s="3" t="str">
        <f t="shared" si="2"/>
        <v>iphoneBSI-AOINew Buy</v>
      </c>
      <c r="D64" s="2">
        <v>384430</v>
      </c>
      <c r="E64" s="2" t="s">
        <v>409</v>
      </c>
      <c r="F64" s="2" t="s">
        <v>40</v>
      </c>
      <c r="G64" s="2" t="s">
        <v>41</v>
      </c>
      <c r="H64" s="2" t="s">
        <v>42</v>
      </c>
      <c r="I64" s="2" t="s">
        <v>201</v>
      </c>
      <c r="J64" s="2" t="s">
        <v>202</v>
      </c>
      <c r="K64" s="2" t="s">
        <v>561</v>
      </c>
      <c r="L64" s="2" t="s">
        <v>537</v>
      </c>
      <c r="M64" s="2" t="s">
        <v>562</v>
      </c>
      <c r="N64" s="13">
        <v>55129.2</v>
      </c>
      <c r="O64" s="2">
        <v>54929.1</v>
      </c>
      <c r="P64" s="2">
        <v>4</v>
      </c>
      <c r="Q64" s="2" t="s">
        <v>70</v>
      </c>
      <c r="R64" s="2" t="s">
        <v>202</v>
      </c>
      <c r="S64" s="2" t="s">
        <v>202</v>
      </c>
      <c r="T64" s="2" t="s">
        <v>202</v>
      </c>
      <c r="U64" s="2" t="s">
        <v>382</v>
      </c>
      <c r="V64" s="2" t="s">
        <v>388</v>
      </c>
      <c r="W64" s="2">
        <v>41346.9</v>
      </c>
      <c r="X64" s="20" t="s">
        <v>563</v>
      </c>
      <c r="Y64" s="2" t="s">
        <v>414</v>
      </c>
      <c r="Z64" s="3">
        <f t="shared" si="3"/>
        <v>220516.8</v>
      </c>
      <c r="AA64" s="3">
        <f t="shared" si="4"/>
        <v>165387.6</v>
      </c>
      <c r="AB64" s="3">
        <f t="shared" si="5"/>
        <v>219716.4</v>
      </c>
      <c r="AC64">
        <f t="shared" si="6"/>
        <v>800.39999999999418</v>
      </c>
      <c r="AD64" t="str">
        <f>_xlfn.XLOOKUP(V64,[2]Index!L:L,[2]Index!M:M)</f>
        <v>CN</v>
      </c>
      <c r="AE64" s="3" t="s">
        <v>5819</v>
      </c>
      <c r="AF64" t="s">
        <v>52</v>
      </c>
      <c r="AJ64">
        <f>VLOOKUP(D64,[3]Multipliers!$B:$AT,36)</f>
        <v>0.91410546250616775</v>
      </c>
      <c r="AK64">
        <f>VLOOKUP(D64,[3]Multipliers!$B:$AT,36)</f>
        <v>0.91410546250616775</v>
      </c>
      <c r="AM64">
        <f t="shared" si="7"/>
        <v>0</v>
      </c>
    </row>
    <row r="65" spans="1:39" ht="17">
      <c r="A65" s="2" t="str">
        <f t="shared" si="0"/>
        <v>SECOTEV64BSI-AOI</v>
      </c>
      <c r="B65" s="2" t="str">
        <f t="shared" si="1"/>
        <v>EQP,AE,BSI-AOI,V64,SECOTENew Buy</v>
      </c>
      <c r="C65" s="3" t="str">
        <f t="shared" si="2"/>
        <v>iphoneBSI-AOINew Buy</v>
      </c>
      <c r="D65" s="2">
        <v>384636</v>
      </c>
      <c r="E65" s="2" t="s">
        <v>409</v>
      </c>
      <c r="F65" s="2" t="s">
        <v>40</v>
      </c>
      <c r="G65" s="2" t="s">
        <v>41</v>
      </c>
      <c r="H65" s="2" t="s">
        <v>65</v>
      </c>
      <c r="I65" s="2" t="s">
        <v>201</v>
      </c>
      <c r="J65" s="2" t="s">
        <v>202</v>
      </c>
      <c r="K65" s="2" t="s">
        <v>564</v>
      </c>
      <c r="L65" s="2" t="s">
        <v>537</v>
      </c>
      <c r="M65" s="2" t="s">
        <v>565</v>
      </c>
      <c r="N65" s="13">
        <v>55129.2</v>
      </c>
      <c r="O65" s="2">
        <v>54929.1</v>
      </c>
      <c r="P65" s="2">
        <v>4</v>
      </c>
      <c r="Q65" s="2" t="s">
        <v>70</v>
      </c>
      <c r="R65" s="2" t="s">
        <v>202</v>
      </c>
      <c r="S65" s="2" t="s">
        <v>202</v>
      </c>
      <c r="T65" s="2" t="s">
        <v>202</v>
      </c>
      <c r="U65" s="2" t="s">
        <v>382</v>
      </c>
      <c r="V65" s="2" t="s">
        <v>388</v>
      </c>
      <c r="W65" s="2">
        <v>41346.9</v>
      </c>
      <c r="X65" s="20" t="s">
        <v>563</v>
      </c>
      <c r="Y65" s="2" t="s">
        <v>414</v>
      </c>
      <c r="Z65" s="3">
        <f t="shared" si="3"/>
        <v>220516.8</v>
      </c>
      <c r="AA65" s="3">
        <f t="shared" si="4"/>
        <v>165387.6</v>
      </c>
      <c r="AB65" s="3">
        <f t="shared" si="5"/>
        <v>219716.4</v>
      </c>
      <c r="AC65">
        <f t="shared" si="6"/>
        <v>800.39999999999418</v>
      </c>
      <c r="AD65" t="str">
        <f>_xlfn.XLOOKUP(V65,[2]Index!L:L,[2]Index!M:M)</f>
        <v>CN</v>
      </c>
      <c r="AE65" s="3" t="s">
        <v>5819</v>
      </c>
      <c r="AF65" t="s">
        <v>52</v>
      </c>
      <c r="AJ65">
        <f>VLOOKUP(D65,[3]Multipliers!$B:$AT,36)</f>
        <v>0.91410546250616775</v>
      </c>
      <c r="AK65">
        <f>VLOOKUP(D65,[3]Multipliers!$B:$AT,36)</f>
        <v>0.91410546250616775</v>
      </c>
      <c r="AM65">
        <f t="shared" si="7"/>
        <v>0</v>
      </c>
    </row>
    <row r="66" spans="1:39">
      <c r="A66" s="2" t="str">
        <f t="shared" ref="A66:A129" si="8">CONCATENATE(E66,H66,L66)</f>
        <v>HGLASER CO., LTD.V64UV Laser</v>
      </c>
      <c r="B66" s="2" t="str">
        <f t="shared" ref="B66:B129" si="9">CONCATENATE(M66,I66)</f>
        <v>EQP,EQP,DFM,V6X,2D LASER UV,HGNew Buy</v>
      </c>
      <c r="C66" s="3" t="str">
        <f t="shared" ref="C66:C129" si="10">_xlfn.CONCAT(G66,L66,"New Buy")</f>
        <v>iphoneUV LaserNew Buy</v>
      </c>
      <c r="D66" s="2">
        <v>386455</v>
      </c>
      <c r="E66" s="2" t="s">
        <v>566</v>
      </c>
      <c r="F66" s="2" t="s">
        <v>378</v>
      </c>
      <c r="G66" s="2" t="s">
        <v>41</v>
      </c>
      <c r="H66" s="2" t="s">
        <v>65</v>
      </c>
      <c r="I66" s="2" t="s">
        <v>201</v>
      </c>
      <c r="J66" s="2" t="s">
        <v>202</v>
      </c>
      <c r="K66" s="2" t="s">
        <v>567</v>
      </c>
      <c r="L66" s="2" t="s">
        <v>380</v>
      </c>
      <c r="M66" s="2" t="s">
        <v>568</v>
      </c>
      <c r="N66" s="13">
        <v>54356</v>
      </c>
      <c r="O66" s="2">
        <v>40000</v>
      </c>
      <c r="P66" s="23">
        <v>7</v>
      </c>
      <c r="Q66" s="2" t="s">
        <v>70</v>
      </c>
      <c r="R66" s="2">
        <v>8</v>
      </c>
      <c r="S66" s="2" t="s">
        <v>202</v>
      </c>
      <c r="T66" s="2" t="s">
        <v>202</v>
      </c>
      <c r="U66" s="2" t="s">
        <v>382</v>
      </c>
      <c r="V66" s="2" t="s">
        <v>388</v>
      </c>
      <c r="W66" s="23">
        <v>40767</v>
      </c>
      <c r="X66" s="2" t="s">
        <v>202</v>
      </c>
      <c r="Y66" s="2" t="s">
        <v>569</v>
      </c>
      <c r="Z66" s="3">
        <f t="shared" ref="Z66:Z129" si="11">IFERROR(N66*P66,0)</f>
        <v>380492</v>
      </c>
      <c r="AA66" s="3">
        <f t="shared" ref="AA66:AA129" si="12">IFERROR(W66*P66,0)</f>
        <v>285369</v>
      </c>
      <c r="AB66" s="3">
        <f t="shared" ref="AB66:AB129" si="13">IFERROR(O66*P66,0)</f>
        <v>280000</v>
      </c>
      <c r="AC66">
        <f t="shared" ref="AC66:AC129" si="14">IF(AB66=0,0,Z66-AB66)</f>
        <v>100492</v>
      </c>
      <c r="AD66" t="str">
        <f>_xlfn.XLOOKUP(V66,[2]Index!L:L,[2]Index!M:M)</f>
        <v>CN</v>
      </c>
      <c r="AE66" s="3" t="s">
        <v>5819</v>
      </c>
      <c r="AF66" t="s">
        <v>52</v>
      </c>
      <c r="AJ66">
        <f>VLOOKUP(D66,[3]Multipliers!$B:$AT,36)</f>
        <v>0.90203860725239038</v>
      </c>
      <c r="AK66">
        <f>VLOOKUP(D66,[3]Multipliers!$B:$AT,36)</f>
        <v>0.90203860725239038</v>
      </c>
      <c r="AM66">
        <f t="shared" ref="AM66:AM129" si="15">IF(AE72="Retrofit",O72/AL72,0)</f>
        <v>0</v>
      </c>
    </row>
    <row r="67" spans="1:39">
      <c r="A67" s="2" t="str">
        <f t="shared" si="8"/>
        <v>HGLASER CO., LTD.V64UV Laser</v>
      </c>
      <c r="B67" s="2" t="str">
        <f t="shared" si="9"/>
        <v>EQP,EQP,DFM,V6X,2D LASER UV,HGNew Buy</v>
      </c>
      <c r="C67" s="3" t="str">
        <f t="shared" si="10"/>
        <v>iphoneUV LaserNew Buy</v>
      </c>
      <c r="D67" s="2">
        <v>386455</v>
      </c>
      <c r="E67" s="2" t="s">
        <v>566</v>
      </c>
      <c r="F67" s="2" t="s">
        <v>378</v>
      </c>
      <c r="G67" s="2" t="s">
        <v>41</v>
      </c>
      <c r="H67" s="2" t="s">
        <v>65</v>
      </c>
      <c r="I67" s="2" t="s">
        <v>201</v>
      </c>
      <c r="J67" s="2" t="s">
        <v>202</v>
      </c>
      <c r="K67" s="2" t="s">
        <v>567</v>
      </c>
      <c r="L67" s="2" t="s">
        <v>380</v>
      </c>
      <c r="M67" s="2" t="s">
        <v>568</v>
      </c>
      <c r="N67" s="13">
        <v>54356</v>
      </c>
      <c r="O67" s="2">
        <v>40000</v>
      </c>
      <c r="P67" s="23">
        <v>7</v>
      </c>
      <c r="Q67" s="2" t="s">
        <v>70</v>
      </c>
      <c r="R67" s="2">
        <v>8</v>
      </c>
      <c r="S67" s="2" t="s">
        <v>202</v>
      </c>
      <c r="T67" s="2" t="s">
        <v>202</v>
      </c>
      <c r="U67" s="2" t="s">
        <v>382</v>
      </c>
      <c r="V67" s="2" t="s">
        <v>388</v>
      </c>
      <c r="W67" s="23">
        <v>40767</v>
      </c>
      <c r="X67" s="2" t="s">
        <v>202</v>
      </c>
      <c r="Y67" s="2" t="s">
        <v>569</v>
      </c>
      <c r="Z67" s="3">
        <f t="shared" si="11"/>
        <v>380492</v>
      </c>
      <c r="AA67" s="3">
        <f t="shared" si="12"/>
        <v>285369</v>
      </c>
      <c r="AB67" s="3">
        <f t="shared" si="13"/>
        <v>280000</v>
      </c>
      <c r="AC67">
        <f t="shared" si="14"/>
        <v>100492</v>
      </c>
      <c r="AD67" t="str">
        <f>_xlfn.XLOOKUP(V67,[2]Index!L:L,[2]Index!M:M)</f>
        <v>CN</v>
      </c>
      <c r="AE67" s="3" t="s">
        <v>5819</v>
      </c>
      <c r="AF67" t="s">
        <v>52</v>
      </c>
      <c r="AJ67">
        <f>VLOOKUP(D67,[3]Multipliers!$B:$AT,36)</f>
        <v>0.90203860725239038</v>
      </c>
      <c r="AK67">
        <f>VLOOKUP(D67,[3]Multipliers!$B:$AT,36)</f>
        <v>0.90203860725239038</v>
      </c>
      <c r="AM67">
        <f t="shared" si="15"/>
        <v>0</v>
      </c>
    </row>
    <row r="68" spans="1:39">
      <c r="A68" s="2" t="str">
        <f t="shared" si="8"/>
        <v>HGLASER CO., LTD.V63UV Laser</v>
      </c>
      <c r="B68" s="2" t="str">
        <f t="shared" si="9"/>
        <v>EQP,EQP,DFM,V6X,2D LASER UV,HGNew Buy</v>
      </c>
      <c r="C68" s="3" t="str">
        <f t="shared" si="10"/>
        <v>iphoneUV LaserNew Buy</v>
      </c>
      <c r="D68" s="2">
        <v>386454</v>
      </c>
      <c r="E68" s="2" t="s">
        <v>566</v>
      </c>
      <c r="F68" s="2" t="s">
        <v>378</v>
      </c>
      <c r="G68" s="2" t="s">
        <v>41</v>
      </c>
      <c r="H68" s="2" t="s">
        <v>42</v>
      </c>
      <c r="I68" s="2" t="s">
        <v>201</v>
      </c>
      <c r="J68" s="2" t="s">
        <v>202</v>
      </c>
      <c r="K68" s="2" t="s">
        <v>567</v>
      </c>
      <c r="L68" s="2" t="s">
        <v>380</v>
      </c>
      <c r="M68" s="2" t="s">
        <v>568</v>
      </c>
      <c r="N68" s="13">
        <v>54356</v>
      </c>
      <c r="O68" s="2">
        <v>40000</v>
      </c>
      <c r="P68" s="23">
        <v>5</v>
      </c>
      <c r="Q68" s="2" t="s">
        <v>70</v>
      </c>
      <c r="R68" s="2">
        <v>8</v>
      </c>
      <c r="S68" s="2" t="s">
        <v>202</v>
      </c>
      <c r="T68" s="2" t="s">
        <v>202</v>
      </c>
      <c r="U68" s="2" t="s">
        <v>382</v>
      </c>
      <c r="V68" s="2" t="s">
        <v>388</v>
      </c>
      <c r="W68" s="23">
        <v>40767</v>
      </c>
      <c r="X68" s="2" t="s">
        <v>202</v>
      </c>
      <c r="Y68" s="2" t="s">
        <v>569</v>
      </c>
      <c r="Z68" s="3">
        <f t="shared" si="11"/>
        <v>271780</v>
      </c>
      <c r="AA68" s="3">
        <f t="shared" si="12"/>
        <v>203835</v>
      </c>
      <c r="AB68" s="3">
        <f t="shared" si="13"/>
        <v>200000</v>
      </c>
      <c r="AC68">
        <f t="shared" si="14"/>
        <v>71780</v>
      </c>
      <c r="AD68" t="str">
        <f>_xlfn.XLOOKUP(V68,[2]Index!L:L,[2]Index!M:M)</f>
        <v>CN</v>
      </c>
      <c r="AE68" s="3" t="s">
        <v>5819</v>
      </c>
      <c r="AF68" t="s">
        <v>52</v>
      </c>
      <c r="AJ68">
        <f>VLOOKUP(D68,[3]Multipliers!$B:$AT,36)</f>
        <v>0.90203860725239038</v>
      </c>
      <c r="AK68">
        <f>VLOOKUP(D68,[3]Multipliers!$B:$AT,36)</f>
        <v>0.90203860725239038</v>
      </c>
      <c r="AM68">
        <f t="shared" si="15"/>
        <v>0</v>
      </c>
    </row>
    <row r="69" spans="1:39">
      <c r="A69" s="2" t="str">
        <f t="shared" si="8"/>
        <v>HGLASER CO., LTD.V63UV Laser</v>
      </c>
      <c r="B69" s="2" t="str">
        <f t="shared" si="9"/>
        <v>EQP,EQP,DFM,V6X,2D LASER UV,HGNew Buy</v>
      </c>
      <c r="C69" s="3" t="str">
        <f t="shared" si="10"/>
        <v>iphoneUV LaserNew Buy</v>
      </c>
      <c r="D69" s="2">
        <v>386454</v>
      </c>
      <c r="E69" s="2" t="s">
        <v>566</v>
      </c>
      <c r="F69" s="2" t="s">
        <v>378</v>
      </c>
      <c r="G69" s="2" t="s">
        <v>41</v>
      </c>
      <c r="H69" s="2" t="s">
        <v>42</v>
      </c>
      <c r="I69" s="2" t="s">
        <v>201</v>
      </c>
      <c r="J69" s="2" t="s">
        <v>202</v>
      </c>
      <c r="K69" s="2" t="s">
        <v>567</v>
      </c>
      <c r="L69" s="2" t="s">
        <v>380</v>
      </c>
      <c r="M69" s="2" t="s">
        <v>568</v>
      </c>
      <c r="N69" s="13">
        <v>54356</v>
      </c>
      <c r="O69" s="2">
        <v>40000</v>
      </c>
      <c r="P69" s="23">
        <v>4</v>
      </c>
      <c r="Q69" s="2" t="s">
        <v>70</v>
      </c>
      <c r="R69" s="2">
        <v>8</v>
      </c>
      <c r="S69" s="2" t="s">
        <v>202</v>
      </c>
      <c r="T69" s="2" t="s">
        <v>202</v>
      </c>
      <c r="U69" s="2" t="s">
        <v>382</v>
      </c>
      <c r="V69" s="2" t="s">
        <v>388</v>
      </c>
      <c r="W69" s="23">
        <v>40767</v>
      </c>
      <c r="X69" s="2" t="s">
        <v>202</v>
      </c>
      <c r="Y69" s="2" t="s">
        <v>569</v>
      </c>
      <c r="Z69" s="3">
        <f t="shared" si="11"/>
        <v>217424</v>
      </c>
      <c r="AA69" s="3">
        <f t="shared" si="12"/>
        <v>163068</v>
      </c>
      <c r="AB69" s="3">
        <f t="shared" si="13"/>
        <v>160000</v>
      </c>
      <c r="AC69">
        <f t="shared" si="14"/>
        <v>57424</v>
      </c>
      <c r="AD69" t="str">
        <f>_xlfn.XLOOKUP(V69,[2]Index!L:L,[2]Index!M:M)</f>
        <v>CN</v>
      </c>
      <c r="AE69" s="3" t="s">
        <v>5819</v>
      </c>
      <c r="AF69" t="s">
        <v>52</v>
      </c>
      <c r="AJ69">
        <f>VLOOKUP(D69,[3]Multipliers!$B:$AT,36)</f>
        <v>0.90203860725239038</v>
      </c>
      <c r="AK69">
        <f>VLOOKUP(D69,[3]Multipliers!$B:$AT,36)</f>
        <v>0.90203860725239038</v>
      </c>
      <c r="AM69">
        <f t="shared" si="15"/>
        <v>0</v>
      </c>
    </row>
    <row r="70" spans="1:39">
      <c r="A70" s="2" t="str">
        <f t="shared" si="8"/>
        <v>HGLASER CO., LTD.V63UV Laser</v>
      </c>
      <c r="B70" s="2" t="str">
        <f t="shared" si="9"/>
        <v>EQP,EQP,DFM,V6X,2D LASER UV,HGNew Buy</v>
      </c>
      <c r="C70" s="3" t="str">
        <f t="shared" si="10"/>
        <v>iphoneUV LaserNew Buy</v>
      </c>
      <c r="D70" s="2">
        <v>386454</v>
      </c>
      <c r="E70" s="2" t="s">
        <v>566</v>
      </c>
      <c r="F70" s="2" t="s">
        <v>378</v>
      </c>
      <c r="G70" s="2" t="s">
        <v>41</v>
      </c>
      <c r="H70" s="2" t="s">
        <v>42</v>
      </c>
      <c r="I70" s="2" t="s">
        <v>201</v>
      </c>
      <c r="J70" s="2" t="s">
        <v>202</v>
      </c>
      <c r="K70" s="2" t="s">
        <v>567</v>
      </c>
      <c r="L70" s="2" t="s">
        <v>380</v>
      </c>
      <c r="M70" s="2" t="s">
        <v>568</v>
      </c>
      <c r="N70" s="13">
        <v>54356</v>
      </c>
      <c r="O70" s="2">
        <v>40000</v>
      </c>
      <c r="P70" s="23">
        <v>3</v>
      </c>
      <c r="Q70" s="2" t="s">
        <v>70</v>
      </c>
      <c r="R70" s="2">
        <v>8</v>
      </c>
      <c r="S70" s="2" t="s">
        <v>202</v>
      </c>
      <c r="T70" s="2" t="s">
        <v>202</v>
      </c>
      <c r="U70" s="2" t="s">
        <v>382</v>
      </c>
      <c r="V70" s="2" t="s">
        <v>388</v>
      </c>
      <c r="W70" s="23">
        <v>40767</v>
      </c>
      <c r="X70" s="2" t="s">
        <v>202</v>
      </c>
      <c r="Y70" s="2" t="s">
        <v>569</v>
      </c>
      <c r="Z70" s="3">
        <f t="shared" si="11"/>
        <v>163068</v>
      </c>
      <c r="AA70" s="3">
        <f t="shared" si="12"/>
        <v>122301</v>
      </c>
      <c r="AB70" s="3">
        <f t="shared" si="13"/>
        <v>120000</v>
      </c>
      <c r="AC70">
        <f t="shared" si="14"/>
        <v>43068</v>
      </c>
      <c r="AD70" t="str">
        <f>_xlfn.XLOOKUP(V70,[2]Index!L:L,[2]Index!M:M)</f>
        <v>CN</v>
      </c>
      <c r="AE70" s="3" t="s">
        <v>5819</v>
      </c>
      <c r="AF70" t="s">
        <v>52</v>
      </c>
      <c r="AJ70">
        <f>VLOOKUP(D70,[3]Multipliers!$B:$AT,36)</f>
        <v>0.90203860725239038</v>
      </c>
      <c r="AK70">
        <f>VLOOKUP(D70,[3]Multipliers!$B:$AT,36)</f>
        <v>0.90203860725239038</v>
      </c>
      <c r="AM70">
        <f t="shared" si="15"/>
        <v>0</v>
      </c>
    </row>
    <row r="71" spans="1:39">
      <c r="A71" s="2" t="str">
        <f t="shared" si="8"/>
        <v>HGLASER CO., LTD.V63UV Laser</v>
      </c>
      <c r="B71" s="2" t="str">
        <f t="shared" si="9"/>
        <v>EQP,DFM,V6X,2D LASER UV,HANSNew Buy</v>
      </c>
      <c r="C71" s="3" t="str">
        <f t="shared" si="10"/>
        <v>iphoneUV LaserNew Buy</v>
      </c>
      <c r="D71" s="2">
        <v>386591</v>
      </c>
      <c r="E71" s="2" t="s">
        <v>566</v>
      </c>
      <c r="F71" s="2" t="s">
        <v>378</v>
      </c>
      <c r="G71" s="2" t="s">
        <v>41</v>
      </c>
      <c r="H71" s="2" t="s">
        <v>42</v>
      </c>
      <c r="I71" s="2" t="s">
        <v>201</v>
      </c>
      <c r="J71" s="2" t="s">
        <v>202</v>
      </c>
      <c r="K71" s="2" t="s">
        <v>570</v>
      </c>
      <c r="L71" s="2" t="s">
        <v>380</v>
      </c>
      <c r="M71" s="2" t="s">
        <v>571</v>
      </c>
      <c r="N71" s="13">
        <v>54356</v>
      </c>
      <c r="O71" s="2">
        <v>40000</v>
      </c>
      <c r="P71" s="23">
        <v>2</v>
      </c>
      <c r="Q71" s="2" t="s">
        <v>70</v>
      </c>
      <c r="R71" s="2">
        <v>8</v>
      </c>
      <c r="S71" s="2" t="s">
        <v>202</v>
      </c>
      <c r="T71" s="2" t="s">
        <v>202</v>
      </c>
      <c r="U71" s="2" t="s">
        <v>382</v>
      </c>
      <c r="V71" s="2" t="s">
        <v>388</v>
      </c>
      <c r="W71" s="23">
        <v>40767</v>
      </c>
      <c r="X71" s="2" t="s">
        <v>202</v>
      </c>
      <c r="Y71" s="2" t="s">
        <v>569</v>
      </c>
      <c r="Z71" s="3">
        <f t="shared" si="11"/>
        <v>108712</v>
      </c>
      <c r="AA71" s="3">
        <f t="shared" si="12"/>
        <v>81534</v>
      </c>
      <c r="AB71" s="3">
        <f t="shared" si="13"/>
        <v>80000</v>
      </c>
      <c r="AC71">
        <f t="shared" si="14"/>
        <v>28712</v>
      </c>
      <c r="AD71" t="str">
        <f>_xlfn.XLOOKUP(V71,[2]Index!L:L,[2]Index!M:M)</f>
        <v>CN</v>
      </c>
      <c r="AE71" s="3" t="s">
        <v>5819</v>
      </c>
      <c r="AF71" t="s">
        <v>52</v>
      </c>
      <c r="AJ71">
        <f>VLOOKUP(D71,[3]Multipliers!$B:$AT,36)</f>
        <v>0.90203860725239038</v>
      </c>
      <c r="AK71">
        <f>VLOOKUP(D71,[3]Multipliers!$B:$AT,36)</f>
        <v>0.90203860725239038</v>
      </c>
      <c r="AM71">
        <f t="shared" si="15"/>
        <v>0</v>
      </c>
    </row>
    <row r="72" spans="1:39">
      <c r="A72" s="2" t="str">
        <f t="shared" si="8"/>
        <v>BOZHON PRECISION INDUSTRY TECHNOLOGY CO., LTD.V63UAT AOI</v>
      </c>
      <c r="B72" s="2" t="str">
        <f t="shared" si="9"/>
        <v>EQP,DFM,UAT AOI,,BZNew Buy</v>
      </c>
      <c r="C72" s="3" t="str">
        <f t="shared" si="10"/>
        <v>iphoneUAT AOINew Buy</v>
      </c>
      <c r="D72" s="2">
        <v>386588</v>
      </c>
      <c r="E72" s="2" t="s">
        <v>423</v>
      </c>
      <c r="F72" s="2" t="s">
        <v>378</v>
      </c>
      <c r="G72" s="2" t="s">
        <v>41</v>
      </c>
      <c r="H72" s="2" t="s">
        <v>42</v>
      </c>
      <c r="I72" s="2" t="s">
        <v>201</v>
      </c>
      <c r="J72" s="2" t="s">
        <v>202</v>
      </c>
      <c r="K72" s="2" t="s">
        <v>572</v>
      </c>
      <c r="L72" s="2" t="s">
        <v>573</v>
      </c>
      <c r="M72" s="2" t="s">
        <v>574</v>
      </c>
      <c r="N72" s="2">
        <v>52743.33</v>
      </c>
      <c r="O72" s="2">
        <v>51259</v>
      </c>
      <c r="P72" s="2">
        <v>1</v>
      </c>
      <c r="Q72" s="2" t="s">
        <v>70</v>
      </c>
      <c r="R72" s="2">
        <v>10</v>
      </c>
      <c r="S72" s="2" t="s">
        <v>202</v>
      </c>
      <c r="T72" s="2" t="s">
        <v>202</v>
      </c>
      <c r="U72" s="2" t="s">
        <v>382</v>
      </c>
      <c r="V72" s="2" t="s">
        <v>388</v>
      </c>
      <c r="W72" s="18">
        <v>33286.165399999998</v>
      </c>
      <c r="X72" t="s">
        <v>202</v>
      </c>
      <c r="Y72" t="s">
        <v>202</v>
      </c>
      <c r="Z72" s="3">
        <f t="shared" si="11"/>
        <v>52743.33</v>
      </c>
      <c r="AA72" s="3">
        <f t="shared" si="12"/>
        <v>33286.165399999998</v>
      </c>
      <c r="AB72" s="3">
        <f t="shared" si="13"/>
        <v>51259</v>
      </c>
      <c r="AC72">
        <f t="shared" si="14"/>
        <v>1484.3300000000017</v>
      </c>
      <c r="AD72" t="str">
        <f>_xlfn.XLOOKUP(V72,[2]Index!L:L,[2]Index!M:M)</f>
        <v>CN</v>
      </c>
      <c r="AE72" s="3" t="s">
        <v>5819</v>
      </c>
      <c r="AF72" t="s">
        <v>52</v>
      </c>
      <c r="AG72" s="4"/>
      <c r="AJ72">
        <f>VLOOKUP(D72,[3]Multipliers!$B:$AT,36)</f>
        <v>1</v>
      </c>
      <c r="AK72">
        <f>VLOOKUP(D72,[3]Multipliers!$B:$AT,36)</f>
        <v>1</v>
      </c>
      <c r="AM72">
        <f t="shared" si="15"/>
        <v>0</v>
      </c>
    </row>
    <row r="73" spans="1:39" ht="17">
      <c r="A73" s="2" t="str">
        <f t="shared" si="8"/>
        <v>BOZHON PRECISION INDUSTRY TECHNOLOGY CO., LTD.V64UAT AOI</v>
      </c>
      <c r="B73" s="2" t="str">
        <f t="shared" si="9"/>
        <v>EQP,DFM,UAT AOI,,BZNew Buy</v>
      </c>
      <c r="C73" s="3" t="str">
        <f t="shared" si="10"/>
        <v>iphoneUAT AOINew Buy</v>
      </c>
      <c r="D73" s="2">
        <v>386589</v>
      </c>
      <c r="E73" s="2" t="s">
        <v>423</v>
      </c>
      <c r="F73" s="2" t="s">
        <v>378</v>
      </c>
      <c r="G73" s="2" t="s">
        <v>41</v>
      </c>
      <c r="H73" s="2" t="s">
        <v>65</v>
      </c>
      <c r="I73" s="2" t="s">
        <v>201</v>
      </c>
      <c r="J73" s="2" t="s">
        <v>202</v>
      </c>
      <c r="K73" s="2" t="s">
        <v>572</v>
      </c>
      <c r="L73" s="2" t="s">
        <v>573</v>
      </c>
      <c r="M73" s="2" t="s">
        <v>574</v>
      </c>
      <c r="N73" s="13">
        <v>52743.33</v>
      </c>
      <c r="O73" s="2">
        <v>51259</v>
      </c>
      <c r="P73" s="2">
        <v>1</v>
      </c>
      <c r="Q73" s="2" t="s">
        <v>70</v>
      </c>
      <c r="R73" s="2">
        <v>10</v>
      </c>
      <c r="S73" s="2" t="s">
        <v>202</v>
      </c>
      <c r="T73" s="2" t="s">
        <v>202</v>
      </c>
      <c r="U73" s="2" t="s">
        <v>382</v>
      </c>
      <c r="V73" s="2" t="s">
        <v>388</v>
      </c>
      <c r="W73" s="2">
        <v>39557.5</v>
      </c>
      <c r="X73" s="20" t="s">
        <v>202</v>
      </c>
      <c r="Y73" s="2" t="s">
        <v>202</v>
      </c>
      <c r="Z73" s="3">
        <f t="shared" si="11"/>
        <v>52743.33</v>
      </c>
      <c r="AA73" s="3">
        <f t="shared" si="12"/>
        <v>39557.5</v>
      </c>
      <c r="AB73" s="3">
        <f t="shared" si="13"/>
        <v>51259</v>
      </c>
      <c r="AC73">
        <f t="shared" si="14"/>
        <v>1484.3300000000017</v>
      </c>
      <c r="AD73" t="str">
        <f>_xlfn.XLOOKUP(V73,[2]Index!L:L,[2]Index!M:M)</f>
        <v>CN</v>
      </c>
      <c r="AE73" s="3" t="s">
        <v>5819</v>
      </c>
      <c r="AF73" t="s">
        <v>52</v>
      </c>
      <c r="AJ73">
        <f>VLOOKUP(D73,[3]Multipliers!$B:$AT,36)</f>
        <v>1</v>
      </c>
      <c r="AK73">
        <f>VLOOKUP(D73,[3]Multipliers!$B:$AT,36)</f>
        <v>1</v>
      </c>
      <c r="AM73">
        <f t="shared" si="15"/>
        <v>0</v>
      </c>
    </row>
    <row r="74" spans="1:39">
      <c r="A74" s="2" t="str">
        <f t="shared" si="8"/>
        <v>BOZHON PRECISION INDUSTRY TECHNOLOGY CO., LTD.V63UAT FILM TEARING AND LIFT</v>
      </c>
      <c r="B74" s="2" t="str">
        <f t="shared" si="9"/>
        <v>EQP,DFM,V63,UAT FILM TEARING AND LIFT,BZNew Buy</v>
      </c>
      <c r="C74" s="3" t="str">
        <f t="shared" si="10"/>
        <v>iphoneUAT FILM TEARING AND LIFTNew Buy</v>
      </c>
      <c r="D74" s="2" t="s">
        <v>202</v>
      </c>
      <c r="E74" s="2" t="s">
        <v>423</v>
      </c>
      <c r="F74" s="2" t="s">
        <v>378</v>
      </c>
      <c r="G74" s="2" t="s">
        <v>41</v>
      </c>
      <c r="H74" s="2" t="s">
        <v>42</v>
      </c>
      <c r="I74" s="2" t="s">
        <v>201</v>
      </c>
      <c r="J74" s="2" t="s">
        <v>202</v>
      </c>
      <c r="K74" s="2" t="s">
        <v>294</v>
      </c>
      <c r="L74" s="2" t="s">
        <v>579</v>
      </c>
      <c r="M74" s="2" t="s">
        <v>580</v>
      </c>
      <c r="N74" s="13">
        <v>50753.36</v>
      </c>
      <c r="O74" s="2">
        <v>42278.15</v>
      </c>
      <c r="P74" s="2">
        <v>1</v>
      </c>
      <c r="Q74" s="2" t="s">
        <v>70</v>
      </c>
      <c r="R74" s="2">
        <v>11</v>
      </c>
      <c r="S74" s="2" t="s">
        <v>202</v>
      </c>
      <c r="T74" s="2" t="s">
        <v>202</v>
      </c>
      <c r="U74" s="2" t="s">
        <v>382</v>
      </c>
      <c r="V74" s="2" t="s">
        <v>383</v>
      </c>
      <c r="W74" s="2">
        <v>36542.419199999997</v>
      </c>
      <c r="X74" s="2" t="s">
        <v>202</v>
      </c>
      <c r="Y74" s="2" t="s">
        <v>202</v>
      </c>
      <c r="Z74" s="3">
        <f t="shared" si="11"/>
        <v>50753.36</v>
      </c>
      <c r="AA74" s="3">
        <f t="shared" si="12"/>
        <v>36542.419199999997</v>
      </c>
      <c r="AB74" s="3">
        <f t="shared" si="13"/>
        <v>42278.15</v>
      </c>
      <c r="AC74">
        <f t="shared" si="14"/>
        <v>8475.2099999999991</v>
      </c>
      <c r="AD74" t="str">
        <f>_xlfn.XLOOKUP(V74,[2]Index!L:L,[2]Index!M:M)</f>
        <v>IN</v>
      </c>
      <c r="AE74" s="3" t="s">
        <v>5819</v>
      </c>
      <c r="AF74" t="s">
        <v>52</v>
      </c>
      <c r="AJ74" t="e">
        <f>VLOOKUP(D74,[3]Multipliers!$B:$AT,36)</f>
        <v>#N/A</v>
      </c>
      <c r="AK74" t="e">
        <f>VLOOKUP(D74,[3]Multipliers!$B:$AT,36)</f>
        <v>#N/A</v>
      </c>
      <c r="AM74">
        <f t="shared" si="15"/>
        <v>0</v>
      </c>
    </row>
    <row r="75" spans="1:39">
      <c r="A75" s="2" t="str">
        <f t="shared" si="8"/>
        <v>BOZHON PRECISION INDUSTRY TECHNOLOGY CO., LTD.V63JUMPER FILM TEARING AND LIFT</v>
      </c>
      <c r="B75" s="2" t="str">
        <f t="shared" si="9"/>
        <v>EQP,DFM,V63,JFILM TEARING AND LIFT,BZNew Buy</v>
      </c>
      <c r="C75" s="3" t="str">
        <f t="shared" si="10"/>
        <v>iphoneJUMPER FILM TEARING AND LIFTNew Buy</v>
      </c>
      <c r="D75" s="2" t="s">
        <v>202</v>
      </c>
      <c r="E75" s="2" t="s">
        <v>423</v>
      </c>
      <c r="F75" s="2" t="s">
        <v>378</v>
      </c>
      <c r="G75" s="2" t="s">
        <v>41</v>
      </c>
      <c r="H75" s="2" t="s">
        <v>42</v>
      </c>
      <c r="I75" s="2" t="s">
        <v>201</v>
      </c>
      <c r="J75" s="2" t="s">
        <v>202</v>
      </c>
      <c r="K75" s="2" t="s">
        <v>294</v>
      </c>
      <c r="L75" s="2" t="s">
        <v>581</v>
      </c>
      <c r="M75" s="2" t="s">
        <v>582</v>
      </c>
      <c r="N75" s="13">
        <v>49692.63</v>
      </c>
      <c r="O75" s="2">
        <v>35778.69</v>
      </c>
      <c r="P75" s="2">
        <v>1</v>
      </c>
      <c r="Q75" s="2" t="s">
        <v>70</v>
      </c>
      <c r="R75" s="2">
        <v>11</v>
      </c>
      <c r="S75" s="2" t="s">
        <v>202</v>
      </c>
      <c r="T75" s="2" t="s">
        <v>202</v>
      </c>
      <c r="U75" s="2" t="s">
        <v>382</v>
      </c>
      <c r="V75" s="2" t="s">
        <v>383</v>
      </c>
      <c r="W75" s="2">
        <v>35778.693599999999</v>
      </c>
      <c r="X75" s="2" t="s">
        <v>202</v>
      </c>
      <c r="Y75" s="2" t="s">
        <v>202</v>
      </c>
      <c r="Z75" s="3">
        <f t="shared" si="11"/>
        <v>49692.63</v>
      </c>
      <c r="AA75" s="3">
        <f t="shared" si="12"/>
        <v>35778.693599999999</v>
      </c>
      <c r="AB75" s="3">
        <f t="shared" si="13"/>
        <v>35778.69</v>
      </c>
      <c r="AC75">
        <f t="shared" si="14"/>
        <v>13913.939999999995</v>
      </c>
      <c r="AD75" t="str">
        <f>_xlfn.XLOOKUP(V75,[2]Index!L:L,[2]Index!M:M)</f>
        <v>IN</v>
      </c>
      <c r="AE75" s="3" t="s">
        <v>5819</v>
      </c>
      <c r="AF75" t="s">
        <v>52</v>
      </c>
      <c r="AJ75" t="e">
        <f>VLOOKUP(D75,[3]Multipliers!$B:$AT,36)</f>
        <v>#N/A</v>
      </c>
      <c r="AK75" t="e">
        <f>VLOOKUP(D75,[3]Multipliers!$B:$AT,36)</f>
        <v>#N/A</v>
      </c>
      <c r="AM75">
        <f t="shared" si="15"/>
        <v>0</v>
      </c>
    </row>
    <row r="76" spans="1:39">
      <c r="A76" s="2" t="str">
        <f t="shared" si="8"/>
        <v>GUANGDONG ANDA AUTOMATION SOLUTIONS CO., LTD.V63UF</v>
      </c>
      <c r="B76" s="2" t="str">
        <f t="shared" si="9"/>
        <v>EQP,DISPENSE,UF,DH-SP,ATTACH HEATER,ANDANew Buy</v>
      </c>
      <c r="C76" s="3" t="str">
        <f t="shared" si="10"/>
        <v>iphoneUFNew Buy</v>
      </c>
      <c r="D76" s="2">
        <v>386917</v>
      </c>
      <c r="E76" s="2" t="s">
        <v>188</v>
      </c>
      <c r="F76" s="2" t="s">
        <v>378</v>
      </c>
      <c r="G76" s="2" t="s">
        <v>41</v>
      </c>
      <c r="H76" s="2" t="s">
        <v>42</v>
      </c>
      <c r="I76" s="2" t="s">
        <v>201</v>
      </c>
      <c r="J76" s="2" t="s">
        <v>202</v>
      </c>
      <c r="K76" s="2" t="s">
        <v>583</v>
      </c>
      <c r="L76" s="2" t="s">
        <v>584</v>
      </c>
      <c r="M76" s="2" t="s">
        <v>585</v>
      </c>
      <c r="N76" s="13">
        <v>46874.48</v>
      </c>
      <c r="O76" s="2">
        <v>46405.74</v>
      </c>
      <c r="P76" s="2">
        <v>4</v>
      </c>
      <c r="Q76" s="2" t="s">
        <v>70</v>
      </c>
      <c r="R76" s="2">
        <v>8</v>
      </c>
      <c r="S76" s="2" t="s">
        <v>202</v>
      </c>
      <c r="T76" s="2" t="s">
        <v>202</v>
      </c>
      <c r="U76" s="2" t="s">
        <v>382</v>
      </c>
      <c r="V76" s="2" t="s">
        <v>388</v>
      </c>
      <c r="W76" s="2">
        <v>37499.58</v>
      </c>
      <c r="X76" s="2" t="s">
        <v>586</v>
      </c>
      <c r="Y76" s="2" t="s">
        <v>587</v>
      </c>
      <c r="Z76" s="3">
        <f t="shared" si="11"/>
        <v>187497.92</v>
      </c>
      <c r="AA76" s="3">
        <f t="shared" si="12"/>
        <v>149998.32</v>
      </c>
      <c r="AB76" s="3">
        <f t="shared" si="13"/>
        <v>185622.96</v>
      </c>
      <c r="AC76">
        <f t="shared" si="14"/>
        <v>1874.960000000021</v>
      </c>
      <c r="AD76" t="str">
        <f>_xlfn.XLOOKUP(V76,[2]Index!L:L,[2]Index!M:M)</f>
        <v>CN</v>
      </c>
      <c r="AE76" s="3" t="s">
        <v>5819</v>
      </c>
      <c r="AF76" t="s">
        <v>52</v>
      </c>
      <c r="AJ76">
        <f>VLOOKUP(D76,[3]Multipliers!$B:$AT,36)</f>
        <v>1</v>
      </c>
      <c r="AK76">
        <f>VLOOKUP(D76,[3]Multipliers!$B:$AT,36)</f>
        <v>1</v>
      </c>
      <c r="AM76">
        <f t="shared" si="15"/>
        <v>0</v>
      </c>
    </row>
    <row r="77" spans="1:39">
      <c r="A77" s="2" t="str">
        <f t="shared" si="8"/>
        <v>GUANGDONG ANDA AUTOMATION SOLUTIONS CO., LTD.V68UF</v>
      </c>
      <c r="B77" s="2" t="str">
        <f t="shared" si="9"/>
        <v>EQP,DISPENSE,UF,DH-SP,ATTACH HEATER,ANDANew Buy</v>
      </c>
      <c r="C77" s="3" t="str">
        <f t="shared" si="10"/>
        <v>iphoneUFNew Buy</v>
      </c>
      <c r="D77" s="2">
        <v>386919</v>
      </c>
      <c r="E77" s="2" t="s">
        <v>188</v>
      </c>
      <c r="F77" s="2" t="s">
        <v>378</v>
      </c>
      <c r="G77" s="2" t="s">
        <v>41</v>
      </c>
      <c r="H77" s="2" t="s">
        <v>206</v>
      </c>
      <c r="I77" s="2" t="s">
        <v>201</v>
      </c>
      <c r="J77" s="2" t="s">
        <v>202</v>
      </c>
      <c r="K77" s="2" t="s">
        <v>583</v>
      </c>
      <c r="L77" s="2" t="s">
        <v>584</v>
      </c>
      <c r="M77" s="2" t="s">
        <v>585</v>
      </c>
      <c r="N77" s="13">
        <v>46874.48</v>
      </c>
      <c r="O77" s="2">
        <v>46405.74</v>
      </c>
      <c r="P77" s="2">
        <v>3</v>
      </c>
      <c r="Q77" s="2" t="s">
        <v>70</v>
      </c>
      <c r="R77" s="2">
        <v>8</v>
      </c>
      <c r="S77" s="2" t="s">
        <v>202</v>
      </c>
      <c r="T77" s="2" t="s">
        <v>202</v>
      </c>
      <c r="U77" s="2" t="s">
        <v>382</v>
      </c>
      <c r="V77" s="2" t="s">
        <v>388</v>
      </c>
      <c r="W77" s="2">
        <v>35810.79</v>
      </c>
      <c r="X77" s="2" t="s">
        <v>586</v>
      </c>
      <c r="Y77" s="2" t="s">
        <v>587</v>
      </c>
      <c r="Z77" s="3">
        <f t="shared" si="11"/>
        <v>140623.44</v>
      </c>
      <c r="AA77" s="3">
        <f t="shared" si="12"/>
        <v>107432.37</v>
      </c>
      <c r="AB77" s="3">
        <f t="shared" si="13"/>
        <v>139217.22</v>
      </c>
      <c r="AC77">
        <f t="shared" si="14"/>
        <v>1406.2200000000012</v>
      </c>
      <c r="AD77" t="str">
        <f>_xlfn.XLOOKUP(V77,[2]Index!L:L,[2]Index!M:M)</f>
        <v>CN</v>
      </c>
      <c r="AE77" s="3" t="s">
        <v>5819</v>
      </c>
      <c r="AF77" t="s">
        <v>52</v>
      </c>
      <c r="AJ77">
        <f>VLOOKUP(D77,[3]Multipliers!$B:$AT,36)</f>
        <v>1</v>
      </c>
      <c r="AK77">
        <f>VLOOKUP(D77,[3]Multipliers!$B:$AT,36)</f>
        <v>1</v>
      </c>
      <c r="AM77">
        <f t="shared" si="15"/>
        <v>0</v>
      </c>
    </row>
    <row r="78" spans="1:39">
      <c r="A78" s="2" t="str">
        <f t="shared" si="8"/>
        <v>GUANGDONG ANDA AUTOMATION SOLUTIONS CO., LTD.V68UF</v>
      </c>
      <c r="B78" s="2" t="str">
        <f t="shared" si="9"/>
        <v>EQP,DISPENSE,UF,DH-SP,ATTACH HEATER,ANDANew Buy</v>
      </c>
      <c r="C78" s="3" t="str">
        <f t="shared" si="10"/>
        <v>iphoneUFNew Buy</v>
      </c>
      <c r="D78" s="2">
        <v>386919</v>
      </c>
      <c r="E78" s="2" t="s">
        <v>188</v>
      </c>
      <c r="F78" s="2" t="s">
        <v>378</v>
      </c>
      <c r="G78" s="2" t="s">
        <v>41</v>
      </c>
      <c r="H78" s="2" t="s">
        <v>206</v>
      </c>
      <c r="I78" s="2" t="s">
        <v>201</v>
      </c>
      <c r="J78" s="2" t="s">
        <v>202</v>
      </c>
      <c r="K78" s="2" t="s">
        <v>583</v>
      </c>
      <c r="L78" s="2" t="s">
        <v>584</v>
      </c>
      <c r="M78" s="2" t="s">
        <v>585</v>
      </c>
      <c r="N78" s="2">
        <v>46874.48</v>
      </c>
      <c r="O78" s="2">
        <v>46405.74</v>
      </c>
      <c r="P78" s="2">
        <v>3</v>
      </c>
      <c r="Q78" s="2" t="s">
        <v>70</v>
      </c>
      <c r="R78" s="2">
        <v>8</v>
      </c>
      <c r="S78" s="2" t="s">
        <v>202</v>
      </c>
      <c r="T78" s="2" t="s">
        <v>202</v>
      </c>
      <c r="U78" s="2" t="s">
        <v>382</v>
      </c>
      <c r="V78" s="2" t="s">
        <v>388</v>
      </c>
      <c r="W78" s="18">
        <v>35810.79</v>
      </c>
      <c r="X78" t="s">
        <v>586</v>
      </c>
      <c r="Y78" t="s">
        <v>587</v>
      </c>
      <c r="Z78" s="3">
        <f t="shared" si="11"/>
        <v>140623.44</v>
      </c>
      <c r="AA78" s="3">
        <f t="shared" si="12"/>
        <v>107432.37</v>
      </c>
      <c r="AB78" s="3">
        <f t="shared" si="13"/>
        <v>139217.22</v>
      </c>
      <c r="AC78">
        <f t="shared" si="14"/>
        <v>1406.2200000000012</v>
      </c>
      <c r="AD78" t="str">
        <f>_xlfn.XLOOKUP(V78,[2]Index!L:L,[2]Index!M:M)</f>
        <v>CN</v>
      </c>
      <c r="AE78" s="3" t="s">
        <v>5819</v>
      </c>
      <c r="AF78" t="s">
        <v>52</v>
      </c>
      <c r="AJ78">
        <f>VLOOKUP(D78,[3]Multipliers!$B:$AT,36)</f>
        <v>1</v>
      </c>
      <c r="AK78">
        <f>VLOOKUP(D78,[3]Multipliers!$B:$AT,36)</f>
        <v>1</v>
      </c>
      <c r="AM78">
        <f t="shared" si="15"/>
        <v>0</v>
      </c>
    </row>
    <row r="79" spans="1:39">
      <c r="A79" s="2" t="str">
        <f t="shared" si="8"/>
        <v>GUANGDONG ANDA AUTOMATION SOLUTIONS CO., LTD.V63UF</v>
      </c>
      <c r="B79" s="2" t="str">
        <f t="shared" si="9"/>
        <v>EQP,DISPENSE,UF,DH-SP,ATTACH HEATER,ANDANew Buy</v>
      </c>
      <c r="C79" s="3" t="str">
        <f t="shared" si="10"/>
        <v>iphoneUFNew Buy</v>
      </c>
      <c r="D79" s="2">
        <v>386917</v>
      </c>
      <c r="E79" s="2" t="s">
        <v>188</v>
      </c>
      <c r="F79" s="2" t="s">
        <v>378</v>
      </c>
      <c r="G79" s="2" t="s">
        <v>41</v>
      </c>
      <c r="H79" s="2" t="s">
        <v>42</v>
      </c>
      <c r="I79" s="2" t="s">
        <v>201</v>
      </c>
      <c r="J79" s="2" t="s">
        <v>202</v>
      </c>
      <c r="K79" s="2" t="s">
        <v>583</v>
      </c>
      <c r="L79" s="2" t="s">
        <v>584</v>
      </c>
      <c r="M79" s="2" t="s">
        <v>585</v>
      </c>
      <c r="N79" s="13">
        <v>46874.48</v>
      </c>
      <c r="O79" s="2">
        <v>46405.74</v>
      </c>
      <c r="P79" s="2">
        <v>1</v>
      </c>
      <c r="Q79" s="2" t="s">
        <v>70</v>
      </c>
      <c r="R79" s="2">
        <v>8</v>
      </c>
      <c r="S79" s="2" t="s">
        <v>202</v>
      </c>
      <c r="T79" s="2" t="s">
        <v>202</v>
      </c>
      <c r="U79" s="2" t="s">
        <v>382</v>
      </c>
      <c r="V79" s="2" t="s">
        <v>388</v>
      </c>
      <c r="W79" s="2">
        <v>37499.58</v>
      </c>
      <c r="X79" s="2" t="s">
        <v>586</v>
      </c>
      <c r="Y79" s="2" t="s">
        <v>587</v>
      </c>
      <c r="Z79" s="3">
        <f t="shared" si="11"/>
        <v>46874.48</v>
      </c>
      <c r="AA79" s="3">
        <f t="shared" si="12"/>
        <v>37499.58</v>
      </c>
      <c r="AB79" s="3">
        <f t="shared" si="13"/>
        <v>46405.74</v>
      </c>
      <c r="AC79">
        <f t="shared" si="14"/>
        <v>468.74000000000524</v>
      </c>
      <c r="AD79" t="str">
        <f>_xlfn.XLOOKUP(V79,[2]Index!L:L,[2]Index!M:M)</f>
        <v>CN</v>
      </c>
      <c r="AE79" s="3" t="s">
        <v>5819</v>
      </c>
      <c r="AF79" t="s">
        <v>52</v>
      </c>
      <c r="AJ79">
        <f>VLOOKUP(D79,[3]Multipliers!$B:$AT,36)</f>
        <v>1</v>
      </c>
      <c r="AK79">
        <f>VLOOKUP(D79,[3]Multipliers!$B:$AT,36)</f>
        <v>1</v>
      </c>
      <c r="AM79">
        <f t="shared" si="15"/>
        <v>0</v>
      </c>
    </row>
    <row r="80" spans="1:39">
      <c r="A80" s="2" t="str">
        <f t="shared" si="8"/>
        <v>GUANGDONG ANDA AUTOMATION SOLUTIONS CO., LTD.V64UF</v>
      </c>
      <c r="B80" s="2" t="str">
        <f t="shared" si="9"/>
        <v>EQP,DISPENSE,UF,DH-SP,ATTACH HEATER,ANDANew Buy</v>
      </c>
      <c r="C80" s="3" t="str">
        <f t="shared" si="10"/>
        <v>iphoneUFNew Buy</v>
      </c>
      <c r="D80" s="2">
        <v>386918</v>
      </c>
      <c r="E80" s="2" t="s">
        <v>188</v>
      </c>
      <c r="F80" s="2" t="s">
        <v>378</v>
      </c>
      <c r="G80" s="2" t="s">
        <v>41</v>
      </c>
      <c r="H80" s="2" t="s">
        <v>65</v>
      </c>
      <c r="I80" s="2" t="s">
        <v>201</v>
      </c>
      <c r="J80" s="2" t="s">
        <v>202</v>
      </c>
      <c r="K80" s="2" t="s">
        <v>583</v>
      </c>
      <c r="L80" s="2" t="s">
        <v>584</v>
      </c>
      <c r="M80" s="2" t="s">
        <v>585</v>
      </c>
      <c r="N80" s="2">
        <v>46874.48</v>
      </c>
      <c r="O80" s="2">
        <v>46405.74</v>
      </c>
      <c r="P80" s="2">
        <v>1</v>
      </c>
      <c r="Q80" s="2" t="s">
        <v>70</v>
      </c>
      <c r="R80" s="2">
        <v>8</v>
      </c>
      <c r="S80" s="2" t="s">
        <v>202</v>
      </c>
      <c r="T80" s="2" t="s">
        <v>202</v>
      </c>
      <c r="U80" s="2" t="s">
        <v>382</v>
      </c>
      <c r="V80" s="2" t="s">
        <v>388</v>
      </c>
      <c r="W80" s="18">
        <v>35810.79</v>
      </c>
      <c r="X80" t="s">
        <v>586</v>
      </c>
      <c r="Y80" t="s">
        <v>587</v>
      </c>
      <c r="Z80" s="3">
        <f t="shared" si="11"/>
        <v>46874.48</v>
      </c>
      <c r="AA80" s="3">
        <f t="shared" si="12"/>
        <v>35810.79</v>
      </c>
      <c r="AB80" s="3">
        <f t="shared" si="13"/>
        <v>46405.74</v>
      </c>
      <c r="AC80">
        <f t="shared" si="14"/>
        <v>468.74000000000524</v>
      </c>
      <c r="AD80" t="str">
        <f>_xlfn.XLOOKUP(V80,[2]Index!L:L,[2]Index!M:M)</f>
        <v>CN</v>
      </c>
      <c r="AE80" s="3" t="s">
        <v>5819</v>
      </c>
      <c r="AF80" t="s">
        <v>52</v>
      </c>
      <c r="AG80" s="4"/>
      <c r="AJ80">
        <f>VLOOKUP(D80,[3]Multipliers!$B:$AT,36)</f>
        <v>1</v>
      </c>
      <c r="AK80">
        <f>VLOOKUP(D80,[3]Multipliers!$B:$AT,36)</f>
        <v>1</v>
      </c>
      <c r="AM80">
        <f t="shared" si="15"/>
        <v>0</v>
      </c>
    </row>
    <row r="81" spans="1:39">
      <c r="A81" s="2" t="str">
        <f t="shared" si="8"/>
        <v>HGLASER CO., LTD.V682D laser</v>
      </c>
      <c r="B81" s="2" t="str">
        <f t="shared" si="9"/>
        <v>EQP,SMT,2D BARCODE LASER,HGNew Buy</v>
      </c>
      <c r="C81" s="3" t="str">
        <f t="shared" si="10"/>
        <v>iphone2D laserNew Buy</v>
      </c>
      <c r="D81" s="2">
        <v>386928</v>
      </c>
      <c r="E81" s="2" t="s">
        <v>566</v>
      </c>
      <c r="F81" s="2" t="s">
        <v>378</v>
      </c>
      <c r="G81" s="2" t="s">
        <v>41</v>
      </c>
      <c r="H81" s="2" t="s">
        <v>206</v>
      </c>
      <c r="I81" s="2" t="s">
        <v>201</v>
      </c>
      <c r="J81" s="2" t="s">
        <v>202</v>
      </c>
      <c r="K81" s="2" t="s">
        <v>594</v>
      </c>
      <c r="L81" s="2" t="s">
        <v>595</v>
      </c>
      <c r="M81" s="2" t="s">
        <v>596</v>
      </c>
      <c r="N81" s="2">
        <v>42330</v>
      </c>
      <c r="O81" s="2">
        <v>40000</v>
      </c>
      <c r="P81" s="2">
        <v>4</v>
      </c>
      <c r="Q81" s="2" t="s">
        <v>70</v>
      </c>
      <c r="R81" s="2">
        <v>8</v>
      </c>
      <c r="S81" s="2" t="s">
        <v>202</v>
      </c>
      <c r="T81" s="2" t="s">
        <v>202</v>
      </c>
      <c r="U81" s="2" t="s">
        <v>382</v>
      </c>
      <c r="V81" s="2" t="s">
        <v>388</v>
      </c>
      <c r="W81" s="18">
        <v>29866.31</v>
      </c>
      <c r="X81" t="s">
        <v>597</v>
      </c>
      <c r="Y81" t="s">
        <v>569</v>
      </c>
      <c r="Z81" s="3">
        <f t="shared" si="11"/>
        <v>169320</v>
      </c>
      <c r="AA81" s="3">
        <f t="shared" si="12"/>
        <v>119465.24</v>
      </c>
      <c r="AB81" s="3">
        <f t="shared" si="13"/>
        <v>160000</v>
      </c>
      <c r="AC81">
        <f t="shared" si="14"/>
        <v>9320</v>
      </c>
      <c r="AD81" t="str">
        <f>_xlfn.XLOOKUP(V81,[2]Index!L:L,[2]Index!M:M)</f>
        <v>CN</v>
      </c>
      <c r="AE81" s="3" t="s">
        <v>5819</v>
      </c>
      <c r="AF81" t="s">
        <v>52</v>
      </c>
      <c r="AJ81">
        <f>VLOOKUP(D81,[3]Multipliers!$B:$AT,36)</f>
        <v>1.1066843736166445</v>
      </c>
      <c r="AK81">
        <f>VLOOKUP(D81,[3]Multipliers!$B:$AT,36)</f>
        <v>1.1066843736166445</v>
      </c>
      <c r="AM81">
        <f t="shared" si="15"/>
        <v>0</v>
      </c>
    </row>
    <row r="82" spans="1:39">
      <c r="A82" s="2" t="str">
        <f t="shared" si="8"/>
        <v>HGLASER CO., LTD.V682D laser</v>
      </c>
      <c r="B82" s="2" t="str">
        <f t="shared" si="9"/>
        <v>EQP,SMT,2D BARCODE LASER,HGNew Buy</v>
      </c>
      <c r="C82" s="3" t="str">
        <f t="shared" si="10"/>
        <v>iphone2D laserNew Buy</v>
      </c>
      <c r="D82" s="2">
        <v>386928</v>
      </c>
      <c r="E82" s="2" t="s">
        <v>566</v>
      </c>
      <c r="F82" s="2" t="s">
        <v>378</v>
      </c>
      <c r="G82" s="2" t="s">
        <v>41</v>
      </c>
      <c r="H82" s="2" t="s">
        <v>206</v>
      </c>
      <c r="I82" s="2" t="s">
        <v>201</v>
      </c>
      <c r="J82" s="2" t="s">
        <v>202</v>
      </c>
      <c r="K82" s="2" t="s">
        <v>594</v>
      </c>
      <c r="L82" s="2" t="s">
        <v>595</v>
      </c>
      <c r="M82" s="2" t="s">
        <v>596</v>
      </c>
      <c r="N82" s="2">
        <v>42330</v>
      </c>
      <c r="O82" s="2">
        <v>40000</v>
      </c>
      <c r="P82" s="2">
        <v>1</v>
      </c>
      <c r="Q82" s="2" t="s">
        <v>70</v>
      </c>
      <c r="R82" s="2">
        <v>8</v>
      </c>
      <c r="S82" s="2" t="s">
        <v>202</v>
      </c>
      <c r="T82" s="2" t="s">
        <v>202</v>
      </c>
      <c r="U82" s="2" t="s">
        <v>382</v>
      </c>
      <c r="V82" s="2" t="s">
        <v>388</v>
      </c>
      <c r="W82" s="18">
        <v>29866.31</v>
      </c>
      <c r="X82" t="s">
        <v>597</v>
      </c>
      <c r="Y82" t="s">
        <v>569</v>
      </c>
      <c r="Z82" s="3">
        <f t="shared" si="11"/>
        <v>42330</v>
      </c>
      <c r="AA82" s="3">
        <f t="shared" si="12"/>
        <v>29866.31</v>
      </c>
      <c r="AB82" s="3">
        <f t="shared" si="13"/>
        <v>40000</v>
      </c>
      <c r="AC82">
        <f t="shared" si="14"/>
        <v>2330</v>
      </c>
      <c r="AD82" t="str">
        <f>_xlfn.XLOOKUP(V82,[2]Index!L:L,[2]Index!M:M)</f>
        <v>CN</v>
      </c>
      <c r="AE82" s="3" t="s">
        <v>5819</v>
      </c>
      <c r="AF82" t="s">
        <v>52</v>
      </c>
      <c r="AJ82">
        <f>VLOOKUP(D82,[3]Multipliers!$B:$AT,36)</f>
        <v>1.1066843736166445</v>
      </c>
      <c r="AK82">
        <f>VLOOKUP(D82,[3]Multipliers!$B:$AT,36)</f>
        <v>1.1066843736166445</v>
      </c>
      <c r="AM82">
        <f t="shared" si="15"/>
        <v>0</v>
      </c>
    </row>
    <row r="83" spans="1:39">
      <c r="A83" s="2" t="str">
        <f t="shared" si="8"/>
        <v>GUANGDONG ANDA AUTOMATION SOLUTIONS CO., LTD.V63UF</v>
      </c>
      <c r="B83" s="2" t="str">
        <f t="shared" si="9"/>
        <v>EQP,DISPENSE,UF,DH-SP,ANDANew Buy</v>
      </c>
      <c r="C83" s="3" t="str">
        <f t="shared" si="10"/>
        <v>iphoneUFNew Buy</v>
      </c>
      <c r="D83" s="2">
        <v>386916</v>
      </c>
      <c r="E83" s="2" t="s">
        <v>188</v>
      </c>
      <c r="F83" s="2" t="s">
        <v>378</v>
      </c>
      <c r="G83" s="2" t="s">
        <v>41</v>
      </c>
      <c r="H83" s="2" t="s">
        <v>42</v>
      </c>
      <c r="I83" s="2" t="s">
        <v>201</v>
      </c>
      <c r="J83" s="2" t="s">
        <v>202</v>
      </c>
      <c r="K83" s="2" t="s">
        <v>598</v>
      </c>
      <c r="L83" s="2" t="s">
        <v>584</v>
      </c>
      <c r="M83" s="2" t="s">
        <v>599</v>
      </c>
      <c r="N83" s="2">
        <v>41609.480000000003</v>
      </c>
      <c r="O83" s="2">
        <v>41193.39</v>
      </c>
      <c r="P83" s="2">
        <v>3</v>
      </c>
      <c r="Q83" s="2" t="s">
        <v>70</v>
      </c>
      <c r="R83" s="2">
        <v>8</v>
      </c>
      <c r="S83" s="2" t="s">
        <v>202</v>
      </c>
      <c r="T83" s="2" t="s">
        <v>202</v>
      </c>
      <c r="U83" s="2" t="s">
        <v>382</v>
      </c>
      <c r="V83" s="2" t="s">
        <v>388</v>
      </c>
      <c r="W83" s="18">
        <v>33287.58</v>
      </c>
      <c r="X83" t="s">
        <v>600</v>
      </c>
      <c r="Y83" t="s">
        <v>587</v>
      </c>
      <c r="Z83" s="3">
        <f t="shared" si="11"/>
        <v>124828.44</v>
      </c>
      <c r="AA83" s="3">
        <f t="shared" si="12"/>
        <v>99862.74</v>
      </c>
      <c r="AB83" s="3">
        <f t="shared" si="13"/>
        <v>123580.17</v>
      </c>
      <c r="AC83">
        <f t="shared" si="14"/>
        <v>1248.2700000000041</v>
      </c>
      <c r="AD83" t="str">
        <f>_xlfn.XLOOKUP(V83,[2]Index!L:L,[2]Index!M:M)</f>
        <v>CN</v>
      </c>
      <c r="AE83" s="3" t="s">
        <v>5819</v>
      </c>
      <c r="AF83" t="s">
        <v>52</v>
      </c>
      <c r="AJ83">
        <f>VLOOKUP(D83,[3]Multipliers!$B:$AT,36)</f>
        <v>1</v>
      </c>
      <c r="AK83">
        <f>VLOOKUP(D83,[3]Multipliers!$B:$AT,36)</f>
        <v>1</v>
      </c>
      <c r="AM83">
        <f t="shared" si="15"/>
        <v>0</v>
      </c>
    </row>
    <row r="84" spans="1:39">
      <c r="A84" s="2" t="str">
        <f t="shared" si="8"/>
        <v>BOZHON PRECISION INDUSTRY TECHNOLOGY CO., LTD.V63MIM-FIFO</v>
      </c>
      <c r="B84" s="2" t="str">
        <f t="shared" si="9"/>
        <v>EQP,AE,MIM-FIFO,V63,BOZHONNew Buy</v>
      </c>
      <c r="C84" s="3" t="str">
        <f t="shared" si="10"/>
        <v>iphoneMIM-FIFONew Buy</v>
      </c>
      <c r="D84" s="2">
        <v>384446</v>
      </c>
      <c r="E84" s="2" t="s">
        <v>423</v>
      </c>
      <c r="F84" s="2" t="s">
        <v>40</v>
      </c>
      <c r="G84" s="2" t="s">
        <v>41</v>
      </c>
      <c r="H84" s="2" t="s">
        <v>42</v>
      </c>
      <c r="I84" s="2" t="s">
        <v>201</v>
      </c>
      <c r="J84" s="2" t="s">
        <v>202</v>
      </c>
      <c r="K84" s="2" t="s">
        <v>619</v>
      </c>
      <c r="L84" s="2" t="s">
        <v>620</v>
      </c>
      <c r="M84" s="2" t="s">
        <v>621</v>
      </c>
      <c r="N84" s="2">
        <v>35194.639999999999</v>
      </c>
      <c r="O84" s="2">
        <v>31041.9</v>
      </c>
      <c r="P84" s="2">
        <v>4</v>
      </c>
      <c r="Q84" s="2" t="s">
        <v>70</v>
      </c>
      <c r="R84" s="2">
        <v>10</v>
      </c>
      <c r="S84" s="2" t="s">
        <v>202</v>
      </c>
      <c r="T84" s="2" t="s">
        <v>202</v>
      </c>
      <c r="U84" s="2" t="s">
        <v>382</v>
      </c>
      <c r="V84" s="2" t="s">
        <v>388</v>
      </c>
      <c r="W84" s="18">
        <v>26395.98</v>
      </c>
      <c r="X84" t="s">
        <v>622</v>
      </c>
      <c r="Y84" t="s">
        <v>202</v>
      </c>
      <c r="Z84" s="3">
        <f t="shared" si="11"/>
        <v>140778.56</v>
      </c>
      <c r="AA84" s="3">
        <f t="shared" si="12"/>
        <v>105583.92</v>
      </c>
      <c r="AB84" s="3">
        <f t="shared" si="13"/>
        <v>124167.6</v>
      </c>
      <c r="AC84">
        <f t="shared" si="14"/>
        <v>16610.959999999992</v>
      </c>
      <c r="AD84" t="str">
        <f>_xlfn.XLOOKUP(V84,[2]Index!L:L,[2]Index!M:M)</f>
        <v>CN</v>
      </c>
      <c r="AE84" s="3" t="s">
        <v>5819</v>
      </c>
      <c r="AF84" t="s">
        <v>52</v>
      </c>
      <c r="AG84" s="4"/>
      <c r="AJ84">
        <f>VLOOKUP(D84,[3]Multipliers!$B:$AT,36)</f>
        <v>1</v>
      </c>
      <c r="AK84">
        <f>VLOOKUP(D84,[3]Multipliers!$B:$AT,36)</f>
        <v>1</v>
      </c>
      <c r="AM84">
        <f t="shared" si="15"/>
        <v>0</v>
      </c>
    </row>
    <row r="85" spans="1:39">
      <c r="A85" s="2" t="str">
        <f t="shared" si="8"/>
        <v>BOZHON PRECISION INDUSTRY TECHNOLOGY CO., LTD.V64MIM-FIFO</v>
      </c>
      <c r="B85" s="2" t="str">
        <f t="shared" si="9"/>
        <v>EQP,AE,MIM-FIFO,V64,BOZHONNew Buy</v>
      </c>
      <c r="C85" s="3" t="str">
        <f t="shared" si="10"/>
        <v>iphoneMIM-FIFONew Buy</v>
      </c>
      <c r="D85" s="2">
        <v>384648</v>
      </c>
      <c r="E85" s="2" t="s">
        <v>423</v>
      </c>
      <c r="F85" s="2" t="s">
        <v>40</v>
      </c>
      <c r="G85" s="2" t="s">
        <v>41</v>
      </c>
      <c r="H85" s="2" t="s">
        <v>65</v>
      </c>
      <c r="I85" s="2" t="s">
        <v>201</v>
      </c>
      <c r="J85" s="2" t="s">
        <v>202</v>
      </c>
      <c r="K85" s="2" t="s">
        <v>623</v>
      </c>
      <c r="L85" s="2" t="s">
        <v>620</v>
      </c>
      <c r="M85" s="2" t="s">
        <v>624</v>
      </c>
      <c r="N85" s="2">
        <v>35194.639999999999</v>
      </c>
      <c r="O85" s="2">
        <v>31041.9</v>
      </c>
      <c r="P85" s="2">
        <v>3</v>
      </c>
      <c r="Q85" s="2" t="s">
        <v>70</v>
      </c>
      <c r="R85" s="2">
        <v>10</v>
      </c>
      <c r="S85" s="2" t="s">
        <v>202</v>
      </c>
      <c r="T85" s="2" t="s">
        <v>202</v>
      </c>
      <c r="U85" s="2" t="s">
        <v>382</v>
      </c>
      <c r="V85" s="2" t="s">
        <v>388</v>
      </c>
      <c r="W85" s="18">
        <v>26395.98</v>
      </c>
      <c r="X85" t="s">
        <v>622</v>
      </c>
      <c r="Y85" t="s">
        <v>202</v>
      </c>
      <c r="Z85" s="3">
        <f t="shared" si="11"/>
        <v>105583.92</v>
      </c>
      <c r="AA85" s="3">
        <f t="shared" si="12"/>
        <v>79187.94</v>
      </c>
      <c r="AB85" s="3">
        <f t="shared" si="13"/>
        <v>93125.700000000012</v>
      </c>
      <c r="AC85">
        <f t="shared" si="14"/>
        <v>12458.219999999987</v>
      </c>
      <c r="AD85" t="str">
        <f>_xlfn.XLOOKUP(V85,[2]Index!L:L,[2]Index!M:M)</f>
        <v>CN</v>
      </c>
      <c r="AE85" s="3" t="s">
        <v>5819</v>
      </c>
      <c r="AF85" t="s">
        <v>52</v>
      </c>
      <c r="AJ85">
        <f>VLOOKUP(D85,[3]Multipliers!$B:$AT,36)</f>
        <v>1</v>
      </c>
      <c r="AK85">
        <f>VLOOKUP(D85,[3]Multipliers!$B:$AT,36)</f>
        <v>1</v>
      </c>
      <c r="AM85">
        <f t="shared" si="15"/>
        <v>0</v>
      </c>
    </row>
    <row r="86" spans="1:39">
      <c r="A86" s="2" t="str">
        <f t="shared" si="8"/>
        <v>BOZHON PRECISION INDUSTRY TECHNOLOGY CO., LTD.V63UV Dam Curing</v>
      </c>
      <c r="B86" s="2" t="str">
        <f t="shared" si="9"/>
        <v>EQP,EQP,DFM,UV Dam Curing,BZNew Buy</v>
      </c>
      <c r="C86" s="3" t="str">
        <f t="shared" si="10"/>
        <v>iphoneUV Dam CuringNew Buy</v>
      </c>
      <c r="D86" s="2">
        <v>386450</v>
      </c>
      <c r="E86" s="2" t="s">
        <v>423</v>
      </c>
      <c r="F86" s="2" t="s">
        <v>378</v>
      </c>
      <c r="G86" s="2" t="s">
        <v>41</v>
      </c>
      <c r="H86" s="2" t="s">
        <v>42</v>
      </c>
      <c r="I86" s="2" t="s">
        <v>201</v>
      </c>
      <c r="J86" s="2" t="s">
        <v>202</v>
      </c>
      <c r="K86" s="2" t="s">
        <v>625</v>
      </c>
      <c r="L86" s="2" t="s">
        <v>626</v>
      </c>
      <c r="M86" s="2" t="s">
        <v>627</v>
      </c>
      <c r="N86" s="13">
        <v>31603.66</v>
      </c>
      <c r="O86" s="2">
        <v>23702.75</v>
      </c>
      <c r="P86" s="2">
        <v>5</v>
      </c>
      <c r="Q86" s="2" t="s">
        <v>70</v>
      </c>
      <c r="R86" s="2">
        <v>10</v>
      </c>
      <c r="S86" s="2" t="s">
        <v>202</v>
      </c>
      <c r="T86" s="2" t="s">
        <v>202</v>
      </c>
      <c r="U86" s="2" t="s">
        <v>382</v>
      </c>
      <c r="V86" s="2" t="s">
        <v>388</v>
      </c>
      <c r="W86" s="2">
        <v>23702.75</v>
      </c>
      <c r="X86" s="21" t="s">
        <v>202</v>
      </c>
      <c r="Y86" s="2" t="s">
        <v>202</v>
      </c>
      <c r="Z86" s="3">
        <f t="shared" si="11"/>
        <v>158018.29999999999</v>
      </c>
      <c r="AA86" s="3">
        <f t="shared" si="12"/>
        <v>118513.75</v>
      </c>
      <c r="AB86" s="3">
        <f t="shared" si="13"/>
        <v>118513.75</v>
      </c>
      <c r="AC86">
        <f t="shared" si="14"/>
        <v>39504.549999999988</v>
      </c>
      <c r="AD86" t="str">
        <f>_xlfn.XLOOKUP(V86,[2]Index!L:L,[2]Index!M:M)</f>
        <v>CN</v>
      </c>
      <c r="AE86" s="3" t="s">
        <v>5819</v>
      </c>
      <c r="AF86" t="s">
        <v>52</v>
      </c>
      <c r="AJ86">
        <f>VLOOKUP(D86,[3]Multipliers!$B:$AT,36)</f>
        <v>1</v>
      </c>
      <c r="AK86">
        <f>VLOOKUP(D86,[3]Multipliers!$B:$AT,36)</f>
        <v>1</v>
      </c>
      <c r="AM86">
        <f t="shared" si="15"/>
        <v>0</v>
      </c>
    </row>
    <row r="87" spans="1:39">
      <c r="A87" s="2" t="str">
        <f t="shared" si="8"/>
        <v>BOZHON PRECISION INDUSTRY TECHNOLOGY CO., LTD.V63JUMPER BUFFER</v>
      </c>
      <c r="B87" s="2" t="str">
        <f t="shared" si="9"/>
        <v>EQP,DFM,V63,JUMPER BUFFER,BZNew Buy</v>
      </c>
      <c r="C87" s="3" t="str">
        <f t="shared" si="10"/>
        <v>iphoneJUMPER BUFFERNew Buy</v>
      </c>
      <c r="D87" s="2" t="s">
        <v>202</v>
      </c>
      <c r="E87" s="2" t="s">
        <v>423</v>
      </c>
      <c r="F87" s="2" t="s">
        <v>378</v>
      </c>
      <c r="G87" s="2" t="s">
        <v>41</v>
      </c>
      <c r="H87" s="2" t="s">
        <v>42</v>
      </c>
      <c r="I87" s="2" t="s">
        <v>201</v>
      </c>
      <c r="J87" s="2" t="s">
        <v>202</v>
      </c>
      <c r="K87" s="2" t="s">
        <v>294</v>
      </c>
      <c r="L87" s="2" t="s">
        <v>657</v>
      </c>
      <c r="M87" s="2" t="s">
        <v>658</v>
      </c>
      <c r="N87" s="2">
        <v>22548.66</v>
      </c>
      <c r="O87" s="2">
        <v>16235.04</v>
      </c>
      <c r="P87" s="2">
        <v>1</v>
      </c>
      <c r="Q87" s="2" t="s">
        <v>70</v>
      </c>
      <c r="R87" s="2">
        <v>11</v>
      </c>
      <c r="S87" s="2" t="s">
        <v>202</v>
      </c>
      <c r="T87" s="2" t="s">
        <v>202</v>
      </c>
      <c r="U87" s="2" t="s">
        <v>382</v>
      </c>
      <c r="V87" s="2" t="s">
        <v>383</v>
      </c>
      <c r="W87" s="18">
        <v>16235.0352</v>
      </c>
      <c r="X87" t="s">
        <v>202</v>
      </c>
      <c r="Y87" t="s">
        <v>202</v>
      </c>
      <c r="Z87" s="3">
        <f t="shared" si="11"/>
        <v>22548.66</v>
      </c>
      <c r="AA87" s="3">
        <f t="shared" si="12"/>
        <v>16235.0352</v>
      </c>
      <c r="AB87" s="3">
        <f t="shared" si="13"/>
        <v>16235.04</v>
      </c>
      <c r="AC87">
        <f t="shared" si="14"/>
        <v>6313.619999999999</v>
      </c>
      <c r="AD87" t="str">
        <f>_xlfn.XLOOKUP(V87,[2]Index!L:L,[2]Index!M:M)</f>
        <v>IN</v>
      </c>
      <c r="AE87" s="3" t="s">
        <v>5819</v>
      </c>
      <c r="AF87" t="s">
        <v>52</v>
      </c>
      <c r="AJ87" t="e">
        <f>VLOOKUP(D87,[3]Multipliers!$B:$AT,36)</f>
        <v>#N/A</v>
      </c>
      <c r="AK87" t="e">
        <f>VLOOKUP(D87,[3]Multipliers!$B:$AT,36)</f>
        <v>#N/A</v>
      </c>
      <c r="AM87">
        <f t="shared" si="15"/>
        <v>0</v>
      </c>
    </row>
    <row r="88" spans="1:39">
      <c r="A88" s="2" t="str">
        <f t="shared" si="8"/>
        <v>BOZHON PRECISION INDUSTRY TECHNOLOGY CO., LTD.V63UAT BUFFER</v>
      </c>
      <c r="B88" s="2" t="str">
        <f t="shared" si="9"/>
        <v>EQP,DFM,V63,UAT BUFFER,BZNew Buy</v>
      </c>
      <c r="C88" s="3" t="str">
        <f t="shared" si="10"/>
        <v>iphoneUAT BUFFERNew Buy</v>
      </c>
      <c r="D88" s="2" t="s">
        <v>202</v>
      </c>
      <c r="E88" s="2" t="s">
        <v>423</v>
      </c>
      <c r="F88" s="2" t="s">
        <v>378</v>
      </c>
      <c r="G88" s="2" t="s">
        <v>41</v>
      </c>
      <c r="H88" s="2" t="s">
        <v>42</v>
      </c>
      <c r="I88" s="2" t="s">
        <v>201</v>
      </c>
      <c r="J88" s="2" t="s">
        <v>202</v>
      </c>
      <c r="K88" s="2" t="s">
        <v>294</v>
      </c>
      <c r="L88" s="2" t="s">
        <v>659</v>
      </c>
      <c r="M88" s="2" t="s">
        <v>660</v>
      </c>
      <c r="N88" s="2">
        <v>22548.66</v>
      </c>
      <c r="O88" s="2">
        <v>16235.04</v>
      </c>
      <c r="P88" s="2">
        <v>1</v>
      </c>
      <c r="Q88" s="2" t="s">
        <v>70</v>
      </c>
      <c r="R88" s="2">
        <v>11</v>
      </c>
      <c r="S88" s="2" t="s">
        <v>202</v>
      </c>
      <c r="T88" s="2" t="s">
        <v>202</v>
      </c>
      <c r="U88" s="2" t="s">
        <v>382</v>
      </c>
      <c r="V88" s="2" t="s">
        <v>383</v>
      </c>
      <c r="W88" s="18">
        <v>16235.0352</v>
      </c>
      <c r="X88" t="s">
        <v>202</v>
      </c>
      <c r="Y88" t="s">
        <v>202</v>
      </c>
      <c r="Z88" s="3">
        <f t="shared" si="11"/>
        <v>22548.66</v>
      </c>
      <c r="AA88" s="3">
        <f t="shared" si="12"/>
        <v>16235.0352</v>
      </c>
      <c r="AB88" s="3">
        <f t="shared" si="13"/>
        <v>16235.04</v>
      </c>
      <c r="AC88">
        <f t="shared" si="14"/>
        <v>6313.619999999999</v>
      </c>
      <c r="AD88" t="str">
        <f>_xlfn.XLOOKUP(V88,[2]Index!L:L,[2]Index!M:M)</f>
        <v>IN</v>
      </c>
      <c r="AE88" s="3" t="s">
        <v>5819</v>
      </c>
      <c r="AF88" t="s">
        <v>52</v>
      </c>
      <c r="AJ88" t="e">
        <f>VLOOKUP(D88,[3]Multipliers!$B:$AT,36)</f>
        <v>#N/A</v>
      </c>
      <c r="AK88" t="e">
        <f>VLOOKUP(D88,[3]Multipliers!$B:$AT,36)</f>
        <v>#N/A</v>
      </c>
      <c r="AM88">
        <f t="shared" si="15"/>
        <v>0</v>
      </c>
    </row>
    <row r="89" spans="1:39">
      <c r="A89" s="2" t="str">
        <f t="shared" si="8"/>
        <v>BOZHON PRECISION INDUSTRY TECHNOLOGY CO., LTD.V63INLINE SHUTTLE E</v>
      </c>
      <c r="B89" s="2" t="str">
        <f t="shared" si="9"/>
        <v>EQP,AE,INLINE SHUTTLE E,V6X,BOZHONNew Buy</v>
      </c>
      <c r="C89" s="3" t="str">
        <f t="shared" si="10"/>
        <v>iphoneINLINE SHUTTLE ENew Buy</v>
      </c>
      <c r="D89" s="2">
        <v>386972</v>
      </c>
      <c r="E89" s="2" t="s">
        <v>423</v>
      </c>
      <c r="F89" s="2" t="s">
        <v>40</v>
      </c>
      <c r="G89" s="2" t="s">
        <v>41</v>
      </c>
      <c r="H89" s="2" t="s">
        <v>42</v>
      </c>
      <c r="I89" s="2" t="s">
        <v>201</v>
      </c>
      <c r="J89" s="2" t="s">
        <v>202</v>
      </c>
      <c r="K89" s="2" t="s">
        <v>294</v>
      </c>
      <c r="L89" s="2" t="s">
        <v>709</v>
      </c>
      <c r="M89" s="2" t="s">
        <v>710</v>
      </c>
      <c r="N89" s="2">
        <v>17463.47</v>
      </c>
      <c r="O89" s="2">
        <v>13097.6</v>
      </c>
      <c r="P89" s="2">
        <v>13</v>
      </c>
      <c r="Q89" s="2" t="s">
        <v>70</v>
      </c>
      <c r="R89" s="2">
        <v>10</v>
      </c>
      <c r="S89" s="2" t="s">
        <v>202</v>
      </c>
      <c r="T89" s="2" t="s">
        <v>202</v>
      </c>
      <c r="U89" s="2" t="s">
        <v>382</v>
      </c>
      <c r="V89" s="2" t="s">
        <v>388</v>
      </c>
      <c r="W89" s="18">
        <v>13097.6</v>
      </c>
      <c r="X89" t="s">
        <v>711</v>
      </c>
      <c r="Y89" t="s">
        <v>202</v>
      </c>
      <c r="Z89" s="3">
        <f t="shared" si="11"/>
        <v>227025.11000000002</v>
      </c>
      <c r="AA89" s="3">
        <f t="shared" si="12"/>
        <v>170268.80000000002</v>
      </c>
      <c r="AB89" s="3">
        <f t="shared" si="13"/>
        <v>170268.80000000002</v>
      </c>
      <c r="AC89">
        <f t="shared" si="14"/>
        <v>56756.31</v>
      </c>
      <c r="AD89" t="str">
        <f>_xlfn.XLOOKUP(V89,[2]Index!L:L,[2]Index!M:M)</f>
        <v>CN</v>
      </c>
      <c r="AE89" s="3" t="s">
        <v>5820</v>
      </c>
      <c r="AF89" t="s">
        <v>52</v>
      </c>
      <c r="AJ89">
        <f>VLOOKUP(D89,[3]Multipliers!$B:$AT,36)</f>
        <v>1</v>
      </c>
      <c r="AK89">
        <f>VLOOKUP(D89,[3]Multipliers!$B:$AT,36)</f>
        <v>1</v>
      </c>
      <c r="AM89">
        <f t="shared" si="15"/>
        <v>0</v>
      </c>
    </row>
    <row r="90" spans="1:39">
      <c r="A90" s="2" t="str">
        <f t="shared" si="8"/>
        <v>BOZHON PRECISION INDUSTRY TECHNOLOGY CO., LTD.V64INLINE SHUTTLE E</v>
      </c>
      <c r="B90" s="2" t="str">
        <f t="shared" si="9"/>
        <v>EQP,AE,INLINE SHUTTLE E,V6X,BOZHONNew Buy</v>
      </c>
      <c r="C90" s="3" t="str">
        <f t="shared" si="10"/>
        <v>iphoneINLINE SHUTTLE ENew Buy</v>
      </c>
      <c r="D90" s="2">
        <v>384249</v>
      </c>
      <c r="E90" s="2" t="s">
        <v>423</v>
      </c>
      <c r="F90" s="2" t="s">
        <v>40</v>
      </c>
      <c r="G90" s="2" t="s">
        <v>41</v>
      </c>
      <c r="H90" s="2" t="s">
        <v>65</v>
      </c>
      <c r="I90" s="2" t="s">
        <v>201</v>
      </c>
      <c r="J90" s="2" t="s">
        <v>202</v>
      </c>
      <c r="K90" s="2" t="s">
        <v>712</v>
      </c>
      <c r="L90" s="2" t="s">
        <v>709</v>
      </c>
      <c r="M90" s="2" t="s">
        <v>710</v>
      </c>
      <c r="N90" s="13">
        <v>17463.47</v>
      </c>
      <c r="O90" s="2">
        <v>13097.6</v>
      </c>
      <c r="P90" s="2">
        <v>9</v>
      </c>
      <c r="Q90" s="2" t="s">
        <v>70</v>
      </c>
      <c r="R90" s="2">
        <v>10</v>
      </c>
      <c r="S90" s="2" t="s">
        <v>202</v>
      </c>
      <c r="T90" s="2" t="s">
        <v>202</v>
      </c>
      <c r="U90" s="2" t="s">
        <v>382</v>
      </c>
      <c r="V90" s="2" t="s">
        <v>388</v>
      </c>
      <c r="W90" s="2">
        <v>13097.6</v>
      </c>
      <c r="X90" s="2" t="s">
        <v>711</v>
      </c>
      <c r="Y90" s="2" t="s">
        <v>202</v>
      </c>
      <c r="Z90" s="3">
        <f t="shared" si="11"/>
        <v>157171.23000000001</v>
      </c>
      <c r="AA90" s="3">
        <f t="shared" si="12"/>
        <v>117878.40000000001</v>
      </c>
      <c r="AB90" s="3">
        <f t="shared" si="13"/>
        <v>117878.40000000001</v>
      </c>
      <c r="AC90">
        <f t="shared" si="14"/>
        <v>39292.83</v>
      </c>
      <c r="AD90" t="str">
        <f>_xlfn.XLOOKUP(V90,[2]Index!L:L,[2]Index!M:M)</f>
        <v>CN</v>
      </c>
      <c r="AE90" s="3" t="s">
        <v>5820</v>
      </c>
      <c r="AF90" t="s">
        <v>52</v>
      </c>
      <c r="AJ90">
        <f>VLOOKUP(D90,[3]Multipliers!$B:$AT,36)</f>
        <v>1</v>
      </c>
      <c r="AK90">
        <f>VLOOKUP(D90,[3]Multipliers!$B:$AT,36)</f>
        <v>1</v>
      </c>
      <c r="AM90">
        <f t="shared" si="15"/>
        <v>0</v>
      </c>
    </row>
    <row r="91" spans="1:39">
      <c r="A91" s="2" t="str">
        <f t="shared" si="8"/>
        <v>BOZHON PRECISION INDUSTRY TECHNOLOGY CO., LTD.V63INLINE SHUTTLE E</v>
      </c>
      <c r="B91" s="2" t="str">
        <f t="shared" si="9"/>
        <v>EQP,AE,INLINE SHUTTLE E,V5X,BOZHONNew Buy</v>
      </c>
      <c r="C91" s="3" t="str">
        <f t="shared" si="10"/>
        <v>iphoneINLINE SHUTTLE ENew Buy</v>
      </c>
      <c r="D91" s="2">
        <v>384220</v>
      </c>
      <c r="E91" s="2" t="s">
        <v>423</v>
      </c>
      <c r="F91" s="2" t="s">
        <v>40</v>
      </c>
      <c r="G91" s="2" t="s">
        <v>41</v>
      </c>
      <c r="H91" s="2" t="s">
        <v>42</v>
      </c>
      <c r="I91" s="2" t="s">
        <v>201</v>
      </c>
      <c r="J91" s="2" t="s">
        <v>202</v>
      </c>
      <c r="K91" s="2" t="s">
        <v>713</v>
      </c>
      <c r="L91" s="2" t="s">
        <v>709</v>
      </c>
      <c r="M91" s="2" t="s">
        <v>714</v>
      </c>
      <c r="N91" s="13">
        <v>17463.47</v>
      </c>
      <c r="O91" s="2">
        <v>13097.6</v>
      </c>
      <c r="P91" s="2">
        <v>8</v>
      </c>
      <c r="Q91" s="2" t="s">
        <v>70</v>
      </c>
      <c r="R91" s="2">
        <v>10</v>
      </c>
      <c r="S91" s="2" t="s">
        <v>202</v>
      </c>
      <c r="T91" s="2" t="s">
        <v>202</v>
      </c>
      <c r="U91" s="2" t="s">
        <v>382</v>
      </c>
      <c r="V91" s="2" t="s">
        <v>388</v>
      </c>
      <c r="W91" s="2">
        <v>13097.6</v>
      </c>
      <c r="X91" s="2" t="s">
        <v>711</v>
      </c>
      <c r="Y91" s="2" t="s">
        <v>202</v>
      </c>
      <c r="Z91" s="3">
        <f t="shared" si="11"/>
        <v>139707.76</v>
      </c>
      <c r="AA91" s="3">
        <f t="shared" si="12"/>
        <v>104780.8</v>
      </c>
      <c r="AB91" s="3">
        <f t="shared" si="13"/>
        <v>104780.8</v>
      </c>
      <c r="AC91">
        <f t="shared" si="14"/>
        <v>34926.960000000006</v>
      </c>
      <c r="AD91" t="str">
        <f>_xlfn.XLOOKUP(V91,[2]Index!L:L,[2]Index!M:M)</f>
        <v>CN</v>
      </c>
      <c r="AE91" s="3" t="s">
        <v>5820</v>
      </c>
      <c r="AF91" t="s">
        <v>52</v>
      </c>
      <c r="AJ91" t="e">
        <f>VLOOKUP(D91,[3]Multipliers!$B:$AT,36)</f>
        <v>#N/A</v>
      </c>
      <c r="AK91" t="e">
        <f>VLOOKUP(D91,[3]Multipliers!$B:$AT,36)</f>
        <v>#N/A</v>
      </c>
      <c r="AM91">
        <f t="shared" si="15"/>
        <v>0</v>
      </c>
    </row>
    <row r="92" spans="1:39">
      <c r="A92" s="2" t="str">
        <f t="shared" si="8"/>
        <v>BOZHON PRECISION INDUSTRY TECHNOLOGY CO., LTD.V64INLINE SHUTTLE E</v>
      </c>
      <c r="B92" s="2" t="str">
        <f t="shared" si="9"/>
        <v>EQP,AE,INLINE SHUTTLE E,V6X,BOZHONNew Buy</v>
      </c>
      <c r="C92" s="3" t="str">
        <f t="shared" si="10"/>
        <v>iphoneINLINE SHUTTLE ENew Buy</v>
      </c>
      <c r="D92" s="2">
        <v>384249</v>
      </c>
      <c r="E92" s="2" t="s">
        <v>423</v>
      </c>
      <c r="F92" s="2" t="s">
        <v>40</v>
      </c>
      <c r="G92" s="2" t="s">
        <v>41</v>
      </c>
      <c r="H92" s="2" t="s">
        <v>65</v>
      </c>
      <c r="I92" s="2" t="s">
        <v>201</v>
      </c>
      <c r="J92" s="2" t="s">
        <v>202</v>
      </c>
      <c r="K92" s="2" t="s">
        <v>712</v>
      </c>
      <c r="L92" s="2" t="s">
        <v>709</v>
      </c>
      <c r="M92" s="2" t="s">
        <v>710</v>
      </c>
      <c r="N92" s="2">
        <v>17463.47</v>
      </c>
      <c r="O92" s="2">
        <v>13097.6</v>
      </c>
      <c r="P92" s="2">
        <v>6</v>
      </c>
      <c r="Q92" s="2" t="s">
        <v>70</v>
      </c>
      <c r="R92" s="2">
        <v>10</v>
      </c>
      <c r="S92" s="2" t="s">
        <v>202</v>
      </c>
      <c r="T92" s="2" t="s">
        <v>202</v>
      </c>
      <c r="U92" s="2" t="s">
        <v>382</v>
      </c>
      <c r="V92" s="2" t="s">
        <v>388</v>
      </c>
      <c r="W92" s="18">
        <v>13097.6</v>
      </c>
      <c r="X92" t="s">
        <v>711</v>
      </c>
      <c r="Y92" t="s">
        <v>202</v>
      </c>
      <c r="Z92" s="3">
        <f t="shared" si="11"/>
        <v>104780.82</v>
      </c>
      <c r="AA92" s="3">
        <f t="shared" si="12"/>
        <v>78585.600000000006</v>
      </c>
      <c r="AB92" s="3">
        <f t="shared" si="13"/>
        <v>78585.600000000006</v>
      </c>
      <c r="AC92">
        <f t="shared" si="14"/>
        <v>26195.22</v>
      </c>
      <c r="AD92" t="str">
        <f>_xlfn.XLOOKUP(V92,[2]Index!L:L,[2]Index!M:M)</f>
        <v>CN</v>
      </c>
      <c r="AE92" s="3" t="s">
        <v>5820</v>
      </c>
      <c r="AF92" t="s">
        <v>52</v>
      </c>
      <c r="AJ92">
        <f>VLOOKUP(D92,[3]Multipliers!$B:$AT,36)</f>
        <v>1</v>
      </c>
      <c r="AK92">
        <f>VLOOKUP(D92,[3]Multipliers!$B:$AT,36)</f>
        <v>1</v>
      </c>
      <c r="AM92">
        <f t="shared" si="15"/>
        <v>0</v>
      </c>
    </row>
    <row r="93" spans="1:39">
      <c r="A93" s="2" t="str">
        <f t="shared" si="8"/>
        <v>BOZHON PRECISION INDUSTRY TECHNOLOGY CO., LTD.V63INLINE SHUTTLE E</v>
      </c>
      <c r="B93" s="2" t="str">
        <f t="shared" si="9"/>
        <v>EQP,AE,INLINE SHUTTLE E,V6X,BOZHONNew Buy</v>
      </c>
      <c r="C93" s="3" t="str">
        <f t="shared" si="10"/>
        <v>iphoneINLINE SHUTTLE ENew Buy</v>
      </c>
      <c r="D93" s="2">
        <v>386972</v>
      </c>
      <c r="E93" s="2" t="s">
        <v>423</v>
      </c>
      <c r="F93" s="2" t="s">
        <v>40</v>
      </c>
      <c r="G93" s="2" t="s">
        <v>41</v>
      </c>
      <c r="H93" s="2" t="s">
        <v>42</v>
      </c>
      <c r="I93" s="2" t="s">
        <v>201</v>
      </c>
      <c r="J93" s="2" t="s">
        <v>202</v>
      </c>
      <c r="K93" s="2" t="s">
        <v>294</v>
      </c>
      <c r="L93" s="2" t="s">
        <v>709</v>
      </c>
      <c r="M93" s="2" t="s">
        <v>710</v>
      </c>
      <c r="N93" s="13">
        <v>17463.47</v>
      </c>
      <c r="O93" s="2">
        <v>13097.6</v>
      </c>
      <c r="P93" s="2">
        <v>4</v>
      </c>
      <c r="Q93" s="2" t="s">
        <v>70</v>
      </c>
      <c r="R93" s="2">
        <v>10</v>
      </c>
      <c r="S93" s="2" t="s">
        <v>202</v>
      </c>
      <c r="T93" s="2" t="s">
        <v>202</v>
      </c>
      <c r="U93" s="2" t="s">
        <v>382</v>
      </c>
      <c r="V93" s="2" t="s">
        <v>388</v>
      </c>
      <c r="W93" s="2">
        <v>13097.6</v>
      </c>
      <c r="X93" s="2" t="s">
        <v>711</v>
      </c>
      <c r="Y93" s="2" t="s">
        <v>202</v>
      </c>
      <c r="Z93" s="3">
        <f t="shared" si="11"/>
        <v>69853.88</v>
      </c>
      <c r="AA93" s="3">
        <f t="shared" si="12"/>
        <v>52390.400000000001</v>
      </c>
      <c r="AB93" s="3">
        <f t="shared" si="13"/>
        <v>52390.400000000001</v>
      </c>
      <c r="AC93">
        <f t="shared" si="14"/>
        <v>17463.480000000003</v>
      </c>
      <c r="AD93" t="str">
        <f>_xlfn.XLOOKUP(V93,[2]Index!L:L,[2]Index!M:M)</f>
        <v>CN</v>
      </c>
      <c r="AE93" s="3" t="s">
        <v>5820</v>
      </c>
      <c r="AF93" t="s">
        <v>52</v>
      </c>
      <c r="AJ93">
        <f>VLOOKUP(D93,[3]Multipliers!$B:$AT,36)</f>
        <v>1</v>
      </c>
      <c r="AK93">
        <f>VLOOKUP(D93,[3]Multipliers!$B:$AT,36)</f>
        <v>1</v>
      </c>
      <c r="AM93">
        <f t="shared" si="15"/>
        <v>0</v>
      </c>
    </row>
    <row r="94" spans="1:39">
      <c r="A94" s="2" t="str">
        <f t="shared" si="8"/>
        <v>BOZHON PRECISION INDUSTRY TECHNOLOGY CO., LTD.V63INLINE SHUTTLE</v>
      </c>
      <c r="B94" s="2" t="str">
        <f t="shared" si="9"/>
        <v>EQP,AE,INLINE SHUTTLE,D9X/D4Y,BOZHONNew Buy</v>
      </c>
      <c r="C94" s="3" t="str">
        <f t="shared" si="10"/>
        <v>iphoneINLINE SHUTTLENew Buy</v>
      </c>
      <c r="D94" s="2">
        <v>386925</v>
      </c>
      <c r="E94" s="2" t="s">
        <v>423</v>
      </c>
      <c r="F94" s="2" t="s">
        <v>40</v>
      </c>
      <c r="G94" s="2" t="s">
        <v>41</v>
      </c>
      <c r="H94" s="2" t="s">
        <v>42</v>
      </c>
      <c r="I94" s="2" t="s">
        <v>201</v>
      </c>
      <c r="J94" s="2" t="s">
        <v>202</v>
      </c>
      <c r="K94" s="2" t="s">
        <v>769</v>
      </c>
      <c r="L94" s="2" t="s">
        <v>770</v>
      </c>
      <c r="M94" s="2" t="s">
        <v>771</v>
      </c>
      <c r="N94" s="2">
        <v>8643</v>
      </c>
      <c r="O94" s="2">
        <v>8543</v>
      </c>
      <c r="P94" s="2">
        <v>20</v>
      </c>
      <c r="Q94" s="2" t="s">
        <v>70</v>
      </c>
      <c r="R94" s="2">
        <v>10</v>
      </c>
      <c r="S94" s="2" t="s">
        <v>202</v>
      </c>
      <c r="T94" s="2" t="s">
        <v>202</v>
      </c>
      <c r="U94" s="2" t="s">
        <v>382</v>
      </c>
      <c r="V94" s="2" t="s">
        <v>388</v>
      </c>
      <c r="W94" s="18">
        <v>6222.96</v>
      </c>
      <c r="X94" t="s">
        <v>815</v>
      </c>
      <c r="Y94" t="s">
        <v>202</v>
      </c>
      <c r="Z94" s="3">
        <f t="shared" si="11"/>
        <v>172860</v>
      </c>
      <c r="AA94" s="3">
        <f t="shared" si="12"/>
        <v>124459.2</v>
      </c>
      <c r="AB94" s="3">
        <f t="shared" si="13"/>
        <v>170860</v>
      </c>
      <c r="AC94">
        <f t="shared" si="14"/>
        <v>2000</v>
      </c>
      <c r="AD94" t="str">
        <f>_xlfn.XLOOKUP(V94,[2]Index!L:L,[2]Index!M:M)</f>
        <v>CN</v>
      </c>
      <c r="AE94" s="3" t="s">
        <v>5820</v>
      </c>
      <c r="AF94" t="s">
        <v>52</v>
      </c>
      <c r="AJ94">
        <f>VLOOKUP(D94,[3]Multipliers!$B:$AT,36)</f>
        <v>1</v>
      </c>
      <c r="AK94">
        <f>VLOOKUP(D94,[3]Multipliers!$B:$AT,36)</f>
        <v>1</v>
      </c>
      <c r="AM94">
        <f t="shared" si="15"/>
        <v>0</v>
      </c>
    </row>
    <row r="95" spans="1:39">
      <c r="A95" s="2" t="str">
        <f t="shared" si="8"/>
        <v>BOZHON PRECISION INDUSTRY TECHNOLOGY CO., LTD.V63INLINE SHUTTLE</v>
      </c>
      <c r="B95" s="2" t="str">
        <f t="shared" si="9"/>
        <v>EQP,AE,INLINE SHUTTLE,D9X/D4Y,BOZHONNew Buy</v>
      </c>
      <c r="C95" s="3" t="str">
        <f t="shared" si="10"/>
        <v>iphoneINLINE SHUTTLENew Buy</v>
      </c>
      <c r="D95" s="2">
        <v>386925</v>
      </c>
      <c r="E95" s="2" t="s">
        <v>423</v>
      </c>
      <c r="F95" s="2" t="s">
        <v>40</v>
      </c>
      <c r="G95" s="2" t="s">
        <v>41</v>
      </c>
      <c r="H95" s="2" t="s">
        <v>42</v>
      </c>
      <c r="I95" s="2" t="s">
        <v>201</v>
      </c>
      <c r="J95" s="2" t="s">
        <v>202</v>
      </c>
      <c r="K95" s="2" t="s">
        <v>769</v>
      </c>
      <c r="L95" s="2" t="s">
        <v>770</v>
      </c>
      <c r="M95" s="2" t="s">
        <v>771</v>
      </c>
      <c r="N95" s="2">
        <v>8643</v>
      </c>
      <c r="O95" s="2">
        <v>8543</v>
      </c>
      <c r="P95" s="2">
        <v>12</v>
      </c>
      <c r="Q95" s="2" t="s">
        <v>70</v>
      </c>
      <c r="R95" s="2">
        <v>10</v>
      </c>
      <c r="S95" s="2" t="s">
        <v>202</v>
      </c>
      <c r="T95" s="2" t="s">
        <v>202</v>
      </c>
      <c r="U95" s="2" t="s">
        <v>382</v>
      </c>
      <c r="V95" s="2" t="s">
        <v>388</v>
      </c>
      <c r="W95" s="18">
        <v>6222.96</v>
      </c>
      <c r="X95" t="s">
        <v>815</v>
      </c>
      <c r="Y95" t="s">
        <v>202</v>
      </c>
      <c r="Z95" s="3">
        <f t="shared" si="11"/>
        <v>103716</v>
      </c>
      <c r="AA95" s="3">
        <f t="shared" si="12"/>
        <v>74675.520000000004</v>
      </c>
      <c r="AB95" s="3">
        <f t="shared" si="13"/>
        <v>102516</v>
      </c>
      <c r="AC95">
        <f t="shared" si="14"/>
        <v>1200</v>
      </c>
      <c r="AD95" t="str">
        <f>_xlfn.XLOOKUP(V95,[2]Index!L:L,[2]Index!M:M)</f>
        <v>CN</v>
      </c>
      <c r="AE95" s="3" t="s">
        <v>5820</v>
      </c>
      <c r="AF95" t="s">
        <v>52</v>
      </c>
      <c r="AJ95">
        <f>VLOOKUP(D95,[3]Multipliers!$B:$AT,36)</f>
        <v>1</v>
      </c>
      <c r="AK95">
        <f>VLOOKUP(D95,[3]Multipliers!$B:$AT,36)</f>
        <v>1</v>
      </c>
      <c r="AM95">
        <f t="shared" si="15"/>
        <v>0</v>
      </c>
    </row>
    <row r="96" spans="1:39">
      <c r="A96" s="2" t="str">
        <f t="shared" si="8"/>
        <v>KIMBALL ELECTRONICS INDIANA, INC. DBA GESV63SGT-FF</v>
      </c>
      <c r="B96" s="2" t="str">
        <f t="shared" si="9"/>
        <v>EQP,AE,SGT-FF,D93-V63,GES,RETROFIT KITNew Buy</v>
      </c>
      <c r="C96" s="3" t="str">
        <f t="shared" si="10"/>
        <v>iPhoneSGT-FFNew Buy</v>
      </c>
      <c r="D96" s="2">
        <v>385005</v>
      </c>
      <c r="E96" s="2" t="s">
        <v>611</v>
      </c>
      <c r="F96" s="2" t="s">
        <v>40</v>
      </c>
      <c r="G96" s="2" t="s">
        <v>612</v>
      </c>
      <c r="H96" s="2" t="s">
        <v>42</v>
      </c>
      <c r="I96" s="2" t="s">
        <v>201</v>
      </c>
      <c r="J96" s="2" t="s">
        <v>202</v>
      </c>
      <c r="K96" s="2" t="s">
        <v>858</v>
      </c>
      <c r="L96" s="2" t="s">
        <v>614</v>
      </c>
      <c r="M96" s="2" t="s">
        <v>859</v>
      </c>
      <c r="N96" s="13">
        <v>3666.02</v>
      </c>
      <c r="O96" s="2">
        <v>3666.02</v>
      </c>
      <c r="P96" s="2">
        <v>2</v>
      </c>
      <c r="Q96" s="2" t="s">
        <v>202</v>
      </c>
      <c r="R96" s="2" t="s">
        <v>202</v>
      </c>
      <c r="S96" s="2" t="s">
        <v>202</v>
      </c>
      <c r="T96" s="2" t="s">
        <v>202</v>
      </c>
      <c r="U96" s="2" t="s">
        <v>382</v>
      </c>
      <c r="V96" s="2" t="s">
        <v>383</v>
      </c>
      <c r="W96" s="18">
        <v>2010</v>
      </c>
      <c r="X96" t="s">
        <v>202</v>
      </c>
      <c r="Y96" t="s">
        <v>202</v>
      </c>
      <c r="Z96" s="3">
        <f t="shared" si="11"/>
        <v>7332.04</v>
      </c>
      <c r="AA96" s="3">
        <f t="shared" si="12"/>
        <v>4020</v>
      </c>
      <c r="AB96" s="3">
        <f t="shared" si="13"/>
        <v>7332.04</v>
      </c>
      <c r="AC96">
        <f t="shared" si="14"/>
        <v>0</v>
      </c>
      <c r="AD96" t="str">
        <f>_xlfn.XLOOKUP(V96,[2]Index!L:L,[2]Index!M:M)</f>
        <v>IN</v>
      </c>
      <c r="AE96" s="3" t="s">
        <v>5821</v>
      </c>
      <c r="AF96" t="s">
        <v>52</v>
      </c>
      <c r="AJ96" t="e">
        <f>VLOOKUP(D96,[3]Multipliers!$B:$AT,36)</f>
        <v>#VALUE!</v>
      </c>
      <c r="AK96" t="e">
        <f>VLOOKUP(D96,[3]Multipliers!$B:$AT,36)</f>
        <v>#VALUE!</v>
      </c>
      <c r="AM96">
        <f t="shared" si="15"/>
        <v>0</v>
      </c>
    </row>
    <row r="97" spans="1:39">
      <c r="A97" s="2" t="str">
        <f t="shared" si="8"/>
        <v>SHEN ZHEN SAEJONG IND CO., LTDV63B-HDP</v>
      </c>
      <c r="B97" s="2" t="str">
        <f t="shared" si="9"/>
        <v>EQP,AE,B-HDP,V63,SAEJONGNew Buy</v>
      </c>
      <c r="C97" s="3" t="str">
        <f t="shared" si="10"/>
        <v>iphoneB-HDPNew Buy</v>
      </c>
      <c r="D97" s="2">
        <v>384416</v>
      </c>
      <c r="E97" s="2" t="s">
        <v>197</v>
      </c>
      <c r="F97" s="2" t="s">
        <v>40</v>
      </c>
      <c r="G97" s="2" t="s">
        <v>41</v>
      </c>
      <c r="H97" s="2" t="s">
        <v>42</v>
      </c>
      <c r="I97" s="2" t="s">
        <v>201</v>
      </c>
      <c r="J97" s="2" t="s">
        <v>202</v>
      </c>
      <c r="K97" s="2" t="s">
        <v>880</v>
      </c>
      <c r="L97" s="2" t="s">
        <v>481</v>
      </c>
      <c r="M97" s="2" t="s">
        <v>881</v>
      </c>
      <c r="N97" s="13">
        <v>279.26</v>
      </c>
      <c r="O97" s="2">
        <v>275</v>
      </c>
      <c r="P97" s="2">
        <v>1</v>
      </c>
      <c r="Q97" s="2" t="s">
        <v>70</v>
      </c>
      <c r="R97" s="2" t="s">
        <v>202</v>
      </c>
      <c r="S97" s="2" t="s">
        <v>202</v>
      </c>
      <c r="T97" s="2" t="s">
        <v>202</v>
      </c>
      <c r="U97" s="2" t="s">
        <v>382</v>
      </c>
      <c r="V97" s="2" t="s">
        <v>388</v>
      </c>
      <c r="W97" s="18">
        <v>25360.38</v>
      </c>
      <c r="X97" t="s">
        <v>877</v>
      </c>
      <c r="Y97" t="s">
        <v>202</v>
      </c>
      <c r="Z97" s="3">
        <f t="shared" si="11"/>
        <v>279.26</v>
      </c>
      <c r="AA97" s="3">
        <f t="shared" si="12"/>
        <v>25360.38</v>
      </c>
      <c r="AB97" s="3">
        <f t="shared" si="13"/>
        <v>275</v>
      </c>
      <c r="AC97">
        <f t="shared" si="14"/>
        <v>4.2599999999999909</v>
      </c>
      <c r="AD97" t="str">
        <f>_xlfn.XLOOKUP(V97,[2]Index!L:L,[2]Index!M:M)</f>
        <v>CN</v>
      </c>
      <c r="AE97" s="3" t="s">
        <v>5819</v>
      </c>
      <c r="AF97" t="s">
        <v>52</v>
      </c>
      <c r="AJ97">
        <f>VLOOKUP(D97,[3]Multipliers!$B:$AT,36)</f>
        <v>2.1537615132574728</v>
      </c>
      <c r="AK97">
        <f>VLOOKUP(D97,[3]Multipliers!$B:$AT,36)</f>
        <v>2.1537615132574728</v>
      </c>
      <c r="AM97">
        <f t="shared" si="15"/>
        <v>0</v>
      </c>
    </row>
    <row r="98" spans="1:39">
      <c r="A98" s="2" t="str">
        <f t="shared" si="8"/>
        <v>SHENZHEN STRONG TECHNOLOGY CO., LTD.V64MCH PALLET</v>
      </c>
      <c r="B98" s="2" t="str">
        <f t="shared" si="9"/>
        <v>FXT,AE,MCH PALLET,V64,STRONGNew Buy</v>
      </c>
      <c r="C98" s="3" t="str">
        <f t="shared" si="10"/>
        <v>iphoneMCH PALLETNew Buy</v>
      </c>
      <c r="D98" s="2">
        <v>384644</v>
      </c>
      <c r="E98" s="2" t="s">
        <v>369</v>
      </c>
      <c r="F98" s="2" t="s">
        <v>40</v>
      </c>
      <c r="G98" s="2" t="s">
        <v>41</v>
      </c>
      <c r="H98" s="2" t="s">
        <v>65</v>
      </c>
      <c r="I98" s="2" t="s">
        <v>201</v>
      </c>
      <c r="J98" s="2" t="s">
        <v>202</v>
      </c>
      <c r="K98" s="2" t="s">
        <v>882</v>
      </c>
      <c r="L98" s="2" t="s">
        <v>883</v>
      </c>
      <c r="M98" s="2" t="s">
        <v>884</v>
      </c>
      <c r="N98" s="13">
        <v>134</v>
      </c>
      <c r="O98" s="2">
        <v>122.6</v>
      </c>
      <c r="P98" s="2">
        <v>1207</v>
      </c>
      <c r="Q98" s="2" t="s">
        <v>70</v>
      </c>
      <c r="R98" s="2">
        <v>4</v>
      </c>
      <c r="S98" s="2" t="s">
        <v>202</v>
      </c>
      <c r="T98" s="2" t="s">
        <v>202</v>
      </c>
      <c r="U98" s="2" t="s">
        <v>382</v>
      </c>
      <c r="V98" s="2" t="s">
        <v>388</v>
      </c>
      <c r="W98" s="18">
        <v>100.5</v>
      </c>
      <c r="X98" t="s">
        <v>885</v>
      </c>
      <c r="Y98" t="s">
        <v>886</v>
      </c>
      <c r="Z98" s="3">
        <f t="shared" si="11"/>
        <v>161738</v>
      </c>
      <c r="AA98" s="3">
        <f t="shared" si="12"/>
        <v>121303.5</v>
      </c>
      <c r="AB98" s="3">
        <f t="shared" si="13"/>
        <v>147978.19999999998</v>
      </c>
      <c r="AC98">
        <f t="shared" si="14"/>
        <v>13759.800000000017</v>
      </c>
      <c r="AD98" t="str">
        <f>_xlfn.XLOOKUP(V98,[2]Index!L:L,[2]Index!M:M)</f>
        <v>CN</v>
      </c>
      <c r="AE98" s="3" t="s">
        <v>5819</v>
      </c>
      <c r="AF98" t="s">
        <v>52</v>
      </c>
      <c r="AJ98">
        <f>VLOOKUP(D98,[3]Multipliers!$B:$AT,36)</f>
        <v>1</v>
      </c>
      <c r="AK98">
        <f>VLOOKUP(D98,[3]Multipliers!$B:$AT,36)</f>
        <v>1</v>
      </c>
      <c r="AM98">
        <f t="shared" si="15"/>
        <v>0</v>
      </c>
    </row>
    <row r="99" spans="1:39">
      <c r="A99" s="2" t="str">
        <f t="shared" si="8"/>
        <v>SHENZHEN STRONG TECHNOLOGY CO., LTD.V64MCH PALLET</v>
      </c>
      <c r="B99" s="2" t="str">
        <f t="shared" si="9"/>
        <v>FXT,AE,MCH PALLET,V64,STRONGNew Buy</v>
      </c>
      <c r="C99" s="3" t="str">
        <f t="shared" si="10"/>
        <v>iphoneMCH PALLETNew Buy</v>
      </c>
      <c r="D99" s="2">
        <v>384644</v>
      </c>
      <c r="E99" s="2" t="s">
        <v>369</v>
      </c>
      <c r="F99" s="2" t="s">
        <v>40</v>
      </c>
      <c r="G99" s="2" t="s">
        <v>41</v>
      </c>
      <c r="H99" s="2" t="s">
        <v>65</v>
      </c>
      <c r="I99" s="2" t="s">
        <v>201</v>
      </c>
      <c r="J99" s="2" t="s">
        <v>202</v>
      </c>
      <c r="K99" s="2" t="s">
        <v>882</v>
      </c>
      <c r="L99" s="2" t="s">
        <v>883</v>
      </c>
      <c r="M99" s="2" t="s">
        <v>884</v>
      </c>
      <c r="N99" s="13">
        <v>134</v>
      </c>
      <c r="O99" s="2">
        <v>122.6</v>
      </c>
      <c r="P99" s="2">
        <v>1094</v>
      </c>
      <c r="Q99" s="2" t="s">
        <v>70</v>
      </c>
      <c r="R99" s="2">
        <v>4</v>
      </c>
      <c r="S99" s="2" t="s">
        <v>202</v>
      </c>
      <c r="T99" s="2" t="s">
        <v>202</v>
      </c>
      <c r="U99" s="2" t="s">
        <v>382</v>
      </c>
      <c r="V99" s="2" t="s">
        <v>388</v>
      </c>
      <c r="W99" s="18">
        <v>100.5</v>
      </c>
      <c r="X99" t="s">
        <v>885</v>
      </c>
      <c r="Y99" t="s">
        <v>886</v>
      </c>
      <c r="Z99" s="3">
        <f t="shared" si="11"/>
        <v>146596</v>
      </c>
      <c r="AA99" s="3">
        <f t="shared" si="12"/>
        <v>109947</v>
      </c>
      <c r="AB99" s="3">
        <f t="shared" si="13"/>
        <v>134124.4</v>
      </c>
      <c r="AC99">
        <f t="shared" si="14"/>
        <v>12471.600000000006</v>
      </c>
      <c r="AD99" t="str">
        <f>_xlfn.XLOOKUP(V99,[2]Index!L:L,[2]Index!M:M)</f>
        <v>CN</v>
      </c>
      <c r="AE99" s="3" t="s">
        <v>5819</v>
      </c>
      <c r="AF99" t="s">
        <v>52</v>
      </c>
      <c r="AJ99">
        <f>VLOOKUP(D99,[3]Multipliers!$B:$AT,36)</f>
        <v>1</v>
      </c>
      <c r="AK99">
        <f>VLOOKUP(D99,[3]Multipliers!$B:$AT,36)</f>
        <v>1</v>
      </c>
      <c r="AM99">
        <f t="shared" si="15"/>
        <v>0</v>
      </c>
    </row>
    <row r="100" spans="1:39">
      <c r="A100" s="2" t="str">
        <f t="shared" si="8"/>
        <v>SHENZHEN STRONG TECHNOLOGY CO., LTD.V63MCH PALLET</v>
      </c>
      <c r="B100" s="2" t="str">
        <f t="shared" si="9"/>
        <v>FXT,AE,MCH PALLET,V63,STRONGNew Buy</v>
      </c>
      <c r="C100" s="3" t="str">
        <f t="shared" si="10"/>
        <v>iphoneMCH PALLETNew Buy</v>
      </c>
      <c r="D100" s="2">
        <v>384444</v>
      </c>
      <c r="E100" s="2" t="s">
        <v>369</v>
      </c>
      <c r="F100" s="2" t="s">
        <v>40</v>
      </c>
      <c r="G100" s="2" t="s">
        <v>41</v>
      </c>
      <c r="H100" s="2" t="s">
        <v>42</v>
      </c>
      <c r="I100" s="2" t="s">
        <v>201</v>
      </c>
      <c r="J100" s="2" t="s">
        <v>202</v>
      </c>
      <c r="K100" s="2" t="s">
        <v>887</v>
      </c>
      <c r="L100" s="2" t="s">
        <v>883</v>
      </c>
      <c r="M100" s="2" t="s">
        <v>888</v>
      </c>
      <c r="N100" s="13">
        <v>134</v>
      </c>
      <c r="O100" s="2">
        <v>122.6</v>
      </c>
      <c r="P100" s="2">
        <v>590</v>
      </c>
      <c r="Q100" s="2" t="s">
        <v>70</v>
      </c>
      <c r="R100" s="2">
        <v>4</v>
      </c>
      <c r="S100" s="2" t="s">
        <v>202</v>
      </c>
      <c r="T100" s="2" t="s">
        <v>202</v>
      </c>
      <c r="U100" s="2" t="s">
        <v>382</v>
      </c>
      <c r="V100" s="2" t="s">
        <v>388</v>
      </c>
      <c r="W100" s="18">
        <v>100.5</v>
      </c>
      <c r="X100" t="s">
        <v>889</v>
      </c>
      <c r="Y100" t="s">
        <v>886</v>
      </c>
      <c r="Z100" s="3">
        <f t="shared" si="11"/>
        <v>79060</v>
      </c>
      <c r="AA100" s="3">
        <f t="shared" si="12"/>
        <v>59295</v>
      </c>
      <c r="AB100" s="3">
        <f t="shared" si="13"/>
        <v>72334</v>
      </c>
      <c r="AC100">
        <f t="shared" si="14"/>
        <v>6726</v>
      </c>
      <c r="AD100" t="str">
        <f>_xlfn.XLOOKUP(V100,[2]Index!L:L,[2]Index!M:M)</f>
        <v>CN</v>
      </c>
      <c r="AE100" s="3" t="s">
        <v>5819</v>
      </c>
      <c r="AF100" t="s">
        <v>52</v>
      </c>
      <c r="AJ100">
        <f>VLOOKUP(D100,[3]Multipliers!$B:$AT,36)</f>
        <v>1</v>
      </c>
      <c r="AK100">
        <f>VLOOKUP(D100,[3]Multipliers!$B:$AT,36)</f>
        <v>1</v>
      </c>
      <c r="AM100">
        <f t="shared" si="15"/>
        <v>0</v>
      </c>
    </row>
    <row r="101" spans="1:39">
      <c r="A101" s="2" t="str">
        <f t="shared" si="8"/>
        <v>SHENZHEN STRONG TECHNOLOGY CO., LTD.V63MCH PALLET</v>
      </c>
      <c r="B101" s="2" t="str">
        <f t="shared" si="9"/>
        <v>FXT,AE,MCH PALLET,V63,STRONGNew Buy</v>
      </c>
      <c r="C101" s="3" t="str">
        <f t="shared" si="10"/>
        <v>iphoneMCH PALLETNew Buy</v>
      </c>
      <c r="D101" s="2">
        <v>384444</v>
      </c>
      <c r="E101" s="2" t="s">
        <v>369</v>
      </c>
      <c r="F101" s="2" t="s">
        <v>40</v>
      </c>
      <c r="G101" s="2" t="s">
        <v>41</v>
      </c>
      <c r="H101" s="2" t="s">
        <v>42</v>
      </c>
      <c r="I101" s="2" t="s">
        <v>201</v>
      </c>
      <c r="J101" s="2" t="s">
        <v>202</v>
      </c>
      <c r="K101" s="2" t="s">
        <v>887</v>
      </c>
      <c r="L101" s="2" t="s">
        <v>883</v>
      </c>
      <c r="M101" s="2" t="s">
        <v>888</v>
      </c>
      <c r="N101" s="13">
        <v>134</v>
      </c>
      <c r="O101" s="2">
        <v>122.6</v>
      </c>
      <c r="P101" s="2">
        <v>568</v>
      </c>
      <c r="Q101" s="2" t="s">
        <v>70</v>
      </c>
      <c r="R101" s="2">
        <v>4</v>
      </c>
      <c r="S101" s="2" t="s">
        <v>202</v>
      </c>
      <c r="T101" s="2" t="s">
        <v>202</v>
      </c>
      <c r="U101" s="2" t="s">
        <v>382</v>
      </c>
      <c r="V101" s="2" t="s">
        <v>388</v>
      </c>
      <c r="W101" s="18">
        <v>100.5</v>
      </c>
      <c r="X101" t="s">
        <v>889</v>
      </c>
      <c r="Y101" t="s">
        <v>886</v>
      </c>
      <c r="Z101" s="3">
        <f t="shared" si="11"/>
        <v>76112</v>
      </c>
      <c r="AA101" s="3">
        <f t="shared" si="12"/>
        <v>57084</v>
      </c>
      <c r="AB101" s="3">
        <f t="shared" si="13"/>
        <v>69636.800000000003</v>
      </c>
      <c r="AC101">
        <f t="shared" si="14"/>
        <v>6475.1999999999971</v>
      </c>
      <c r="AD101" t="str">
        <f>_xlfn.XLOOKUP(V101,[2]Index!L:L,[2]Index!M:M)</f>
        <v>CN</v>
      </c>
      <c r="AE101" s="3" t="s">
        <v>5819</v>
      </c>
      <c r="AF101" t="s">
        <v>52</v>
      </c>
      <c r="AJ101">
        <f>VLOOKUP(D101,[3]Multipliers!$B:$AT,36)</f>
        <v>1</v>
      </c>
      <c r="AK101">
        <f>VLOOKUP(D101,[3]Multipliers!$B:$AT,36)</f>
        <v>1</v>
      </c>
      <c r="AM101">
        <f t="shared" si="15"/>
        <v>0</v>
      </c>
    </row>
    <row r="102" spans="1:39">
      <c r="A102" s="2" t="str">
        <f t="shared" si="8"/>
        <v>SHENZHEN STRONG TECHNOLOGY CO., LTD.V63MCH PALLET</v>
      </c>
      <c r="B102" s="2" t="str">
        <f t="shared" si="9"/>
        <v>FXT,AE,MCH PALLET,V63,STRONGNew Buy</v>
      </c>
      <c r="C102" s="3" t="str">
        <f t="shared" si="10"/>
        <v>iphoneMCH PALLETNew Buy</v>
      </c>
      <c r="D102" s="2">
        <v>384444</v>
      </c>
      <c r="E102" s="2" t="s">
        <v>369</v>
      </c>
      <c r="F102" s="2" t="s">
        <v>40</v>
      </c>
      <c r="G102" s="2" t="s">
        <v>41</v>
      </c>
      <c r="H102" s="2" t="s">
        <v>42</v>
      </c>
      <c r="I102" s="2" t="s">
        <v>201</v>
      </c>
      <c r="J102" s="2" t="s">
        <v>202</v>
      </c>
      <c r="K102" s="2" t="s">
        <v>887</v>
      </c>
      <c r="L102" s="2" t="s">
        <v>883</v>
      </c>
      <c r="M102" s="2" t="s">
        <v>888</v>
      </c>
      <c r="N102" s="13">
        <v>134</v>
      </c>
      <c r="O102" s="2">
        <v>122.6</v>
      </c>
      <c r="P102" s="2">
        <v>284</v>
      </c>
      <c r="Q102" s="2" t="s">
        <v>70</v>
      </c>
      <c r="R102" s="2">
        <v>4</v>
      </c>
      <c r="S102" s="2" t="s">
        <v>202</v>
      </c>
      <c r="T102" s="2" t="s">
        <v>202</v>
      </c>
      <c r="U102" s="2" t="s">
        <v>382</v>
      </c>
      <c r="V102" s="2" t="s">
        <v>388</v>
      </c>
      <c r="W102" s="18">
        <v>100.5</v>
      </c>
      <c r="X102" t="s">
        <v>889</v>
      </c>
      <c r="Y102" t="s">
        <v>886</v>
      </c>
      <c r="Z102" s="3">
        <f t="shared" si="11"/>
        <v>38056</v>
      </c>
      <c r="AA102" s="3">
        <f t="shared" si="12"/>
        <v>28542</v>
      </c>
      <c r="AB102" s="3">
        <f t="shared" si="13"/>
        <v>34818.400000000001</v>
      </c>
      <c r="AC102">
        <f t="shared" si="14"/>
        <v>3237.5999999999985</v>
      </c>
      <c r="AD102" t="str">
        <f>_xlfn.XLOOKUP(V102,[2]Index!L:L,[2]Index!M:M)</f>
        <v>CN</v>
      </c>
      <c r="AE102" s="3" t="s">
        <v>5819</v>
      </c>
      <c r="AF102" t="s">
        <v>52</v>
      </c>
      <c r="AJ102">
        <f>VLOOKUP(D102,[3]Multipliers!$B:$AT,36)</f>
        <v>1</v>
      </c>
      <c r="AK102">
        <f>VLOOKUP(D102,[3]Multipliers!$B:$AT,36)</f>
        <v>1</v>
      </c>
      <c r="AM102">
        <f t="shared" si="15"/>
        <v>0</v>
      </c>
    </row>
    <row r="103" spans="1:39">
      <c r="A103" s="2" t="str">
        <f t="shared" si="8"/>
        <v>RV FORMS &amp; GEARS LLPV64BOT-GRT</v>
      </c>
      <c r="B103" s="2" t="str">
        <f t="shared" si="9"/>
        <v>EQP,AE,BOT-GRT SECOTE,V64,ASMNew Buy</v>
      </c>
      <c r="C103" s="3" t="str">
        <f t="shared" si="10"/>
        <v>iphoneBOT-GRTNew Buy</v>
      </c>
      <c r="D103" s="2">
        <v>385361</v>
      </c>
      <c r="E103" s="2" t="s">
        <v>507</v>
      </c>
      <c r="F103" s="2" t="s">
        <v>40</v>
      </c>
      <c r="G103" s="2" t="s">
        <v>41</v>
      </c>
      <c r="H103" s="2" t="s">
        <v>65</v>
      </c>
      <c r="I103" s="2" t="s">
        <v>201</v>
      </c>
      <c r="J103" s="2"/>
      <c r="K103" s="2" t="s">
        <v>890</v>
      </c>
      <c r="L103" s="2" t="s">
        <v>891</v>
      </c>
      <c r="M103" s="2" t="s">
        <v>892</v>
      </c>
      <c r="N103" s="13" t="s">
        <v>893</v>
      </c>
      <c r="O103" s="2" t="s">
        <v>893</v>
      </c>
      <c r="P103" s="2">
        <v>1</v>
      </c>
      <c r="Q103" s="2" t="s">
        <v>70</v>
      </c>
      <c r="R103" s="2">
        <v>12</v>
      </c>
      <c r="S103" s="2"/>
      <c r="T103" s="2"/>
      <c r="U103" s="2" t="s">
        <v>374</v>
      </c>
      <c r="V103" s="2" t="s">
        <v>894</v>
      </c>
      <c r="W103" s="18"/>
      <c r="X103"/>
      <c r="Z103" s="3">
        <f t="shared" si="11"/>
        <v>0</v>
      </c>
      <c r="AA103" s="3">
        <f t="shared" si="12"/>
        <v>0</v>
      </c>
      <c r="AB103" s="3">
        <f t="shared" si="13"/>
        <v>0</v>
      </c>
      <c r="AC103">
        <f t="shared" si="14"/>
        <v>0</v>
      </c>
      <c r="AD103" t="str">
        <f>_xlfn.XLOOKUP(V103,[2]Index!L:L,[2]Index!M:M)</f>
        <v>IN</v>
      </c>
      <c r="AE103" s="3" t="s">
        <v>5819</v>
      </c>
      <c r="AF103" t="s">
        <v>52</v>
      </c>
      <c r="AG103" s="3" t="s">
        <v>895</v>
      </c>
      <c r="AJ103">
        <f>VLOOKUP(D103,[3]Multipliers!$B:$AT,36)</f>
        <v>2.4822675734868711</v>
      </c>
      <c r="AK103">
        <f>VLOOKUP(D103,[3]Multipliers!$B:$AT,36)</f>
        <v>2.4822675734868711</v>
      </c>
      <c r="AM103">
        <f t="shared" si="15"/>
        <v>0</v>
      </c>
    </row>
    <row r="104" spans="1:39">
      <c r="A104" s="2" t="str">
        <f t="shared" si="8"/>
        <v>RV FORMS &amp; GEARS LLPV63TOP-GRT</v>
      </c>
      <c r="B104" s="2" t="str">
        <f t="shared" si="9"/>
        <v>EQP,AE,TOP-GRT SECOTE,V63,ASMNew Buy</v>
      </c>
      <c r="C104" s="3" t="str">
        <f t="shared" si="10"/>
        <v>iphoneTOP-GRTNew Buy</v>
      </c>
      <c r="D104" s="2">
        <v>385337</v>
      </c>
      <c r="E104" s="2" t="s">
        <v>507</v>
      </c>
      <c r="F104" s="2" t="s">
        <v>40</v>
      </c>
      <c r="G104" s="2" t="s">
        <v>41</v>
      </c>
      <c r="H104" s="2" t="s">
        <v>42</v>
      </c>
      <c r="I104" s="2" t="s">
        <v>201</v>
      </c>
      <c r="J104" s="2"/>
      <c r="K104" s="2" t="s">
        <v>896</v>
      </c>
      <c r="L104" s="2" t="s">
        <v>897</v>
      </c>
      <c r="M104" s="2" t="s">
        <v>898</v>
      </c>
      <c r="N104" s="13" t="s">
        <v>893</v>
      </c>
      <c r="O104" s="2" t="s">
        <v>893</v>
      </c>
      <c r="P104" s="2">
        <v>1</v>
      </c>
      <c r="Q104" s="2" t="s">
        <v>70</v>
      </c>
      <c r="R104" s="2">
        <v>12</v>
      </c>
      <c r="S104" s="2"/>
      <c r="T104" s="2"/>
      <c r="U104" s="2" t="s">
        <v>374</v>
      </c>
      <c r="V104" s="2" t="s">
        <v>899</v>
      </c>
      <c r="W104" s="18"/>
      <c r="X104"/>
      <c r="Z104" s="3">
        <f t="shared" si="11"/>
        <v>0</v>
      </c>
      <c r="AA104" s="3">
        <f t="shared" si="12"/>
        <v>0</v>
      </c>
      <c r="AB104" s="3">
        <f t="shared" si="13"/>
        <v>0</v>
      </c>
      <c r="AC104">
        <f t="shared" si="14"/>
        <v>0</v>
      </c>
      <c r="AD104" t="str">
        <f>_xlfn.XLOOKUP(V104,[2]Index!L:L,[2]Index!M:M)</f>
        <v>IN</v>
      </c>
      <c r="AE104" s="3" t="s">
        <v>5819</v>
      </c>
      <c r="AF104" t="s">
        <v>52</v>
      </c>
      <c r="AG104" s="3" t="s">
        <v>895</v>
      </c>
      <c r="AJ104">
        <f>VLOOKUP(D104,[3]Multipliers!$B:$AT,36)</f>
        <v>1</v>
      </c>
      <c r="AK104">
        <f>VLOOKUP(D104,[3]Multipliers!$B:$AT,36)</f>
        <v>1</v>
      </c>
      <c r="AM104">
        <f t="shared" si="15"/>
        <v>0</v>
      </c>
    </row>
    <row r="105" spans="1:39">
      <c r="A105" s="2" t="str">
        <f t="shared" si="8"/>
        <v>HYVISION SYSTEM INC.V64DAA1</v>
      </c>
      <c r="B105" s="2" t="str">
        <f t="shared" si="9"/>
        <v>EQP,AE,RIM-DAA1,V6X,HYVISIONNew Buy</v>
      </c>
      <c r="C105" s="3" t="str">
        <f t="shared" si="10"/>
        <v>iphoneDAA1New Buy</v>
      </c>
      <c r="D105" s="2">
        <v>384280</v>
      </c>
      <c r="E105" s="2" t="s">
        <v>904</v>
      </c>
      <c r="F105" s="2" t="s">
        <v>40</v>
      </c>
      <c r="G105" s="2" t="s">
        <v>41</v>
      </c>
      <c r="H105" s="2" t="s">
        <v>65</v>
      </c>
      <c r="I105" s="2" t="s">
        <v>201</v>
      </c>
      <c r="J105" s="2"/>
      <c r="K105" s="2" t="s">
        <v>905</v>
      </c>
      <c r="L105" s="2" t="s">
        <v>316</v>
      </c>
      <c r="M105" s="2" t="s">
        <v>906</v>
      </c>
      <c r="N105" s="13">
        <v>566437</v>
      </c>
      <c r="O105" s="2">
        <v>465716</v>
      </c>
      <c r="P105" s="2">
        <v>30</v>
      </c>
      <c r="Q105" s="2" t="s">
        <v>70</v>
      </c>
      <c r="R105" s="2">
        <v>21</v>
      </c>
      <c r="S105" s="2"/>
      <c r="T105" s="2"/>
      <c r="U105" s="2" t="s">
        <v>192</v>
      </c>
      <c r="V105" s="2" t="s">
        <v>71</v>
      </c>
      <c r="W105" s="18">
        <v>460000</v>
      </c>
      <c r="X105"/>
      <c r="Y105">
        <v>7000</v>
      </c>
      <c r="Z105" s="3">
        <f t="shared" si="11"/>
        <v>16993110</v>
      </c>
      <c r="AA105" s="3">
        <f t="shared" si="12"/>
        <v>13800000</v>
      </c>
      <c r="AB105" s="3">
        <f t="shared" si="13"/>
        <v>13971480</v>
      </c>
      <c r="AC105">
        <f t="shared" si="14"/>
        <v>3021630</v>
      </c>
      <c r="AD105" t="str">
        <f>_xlfn.XLOOKUP(V105,[2]Index!L:L,[2]Index!M:M)</f>
        <v>CN</v>
      </c>
      <c r="AE105" s="3" t="s">
        <v>5819</v>
      </c>
      <c r="AF105" t="s">
        <v>52</v>
      </c>
      <c r="AG105" s="3" t="s">
        <v>318</v>
      </c>
      <c r="AH105" t="s">
        <v>196</v>
      </c>
      <c r="AJ105">
        <f>VLOOKUP(D105,[3]Multipliers!$B:$AT,36)</f>
        <v>0.88227515733397999</v>
      </c>
      <c r="AK105">
        <f>VLOOKUP(D105,[3]Multipliers!$B:$AT,36)</f>
        <v>0.88227515733397999</v>
      </c>
      <c r="AM105">
        <f t="shared" si="15"/>
        <v>0</v>
      </c>
    </row>
    <row r="106" spans="1:39">
      <c r="A106" s="2" t="str">
        <f t="shared" si="8"/>
        <v>HYVISION SYSTEM INC.V64DAA2</v>
      </c>
      <c r="B106" s="2" t="str">
        <f t="shared" si="9"/>
        <v>EQP,AE,RIM-DAA2,V6X,HYVISIONNew Buy</v>
      </c>
      <c r="C106" s="3" t="str">
        <f t="shared" si="10"/>
        <v>iphoneDAA2New Buy</v>
      </c>
      <c r="D106" s="2">
        <v>384283</v>
      </c>
      <c r="E106" s="2" t="s">
        <v>904</v>
      </c>
      <c r="F106" s="2" t="s">
        <v>40</v>
      </c>
      <c r="G106" s="2" t="s">
        <v>41</v>
      </c>
      <c r="H106" s="2" t="s">
        <v>65</v>
      </c>
      <c r="I106" s="2" t="s">
        <v>201</v>
      </c>
      <c r="J106" s="2"/>
      <c r="K106" s="2" t="s">
        <v>907</v>
      </c>
      <c r="L106" s="2" t="s">
        <v>328</v>
      </c>
      <c r="M106" s="2" t="s">
        <v>908</v>
      </c>
      <c r="N106" s="13">
        <v>566437</v>
      </c>
      <c r="O106" s="2">
        <v>465716</v>
      </c>
      <c r="P106" s="2">
        <v>4</v>
      </c>
      <c r="Q106" s="2" t="s">
        <v>70</v>
      </c>
      <c r="R106" s="2">
        <v>21</v>
      </c>
      <c r="S106" s="2"/>
      <c r="T106" s="2"/>
      <c r="U106" s="2" t="s">
        <v>192</v>
      </c>
      <c r="V106" s="2" t="s">
        <v>71</v>
      </c>
      <c r="W106" s="18">
        <v>460000</v>
      </c>
      <c r="X106"/>
      <c r="Y106">
        <v>7000</v>
      </c>
      <c r="Z106" s="3">
        <f t="shared" si="11"/>
        <v>2265748</v>
      </c>
      <c r="AA106" s="3">
        <f t="shared" si="12"/>
        <v>1840000</v>
      </c>
      <c r="AB106" s="3">
        <f t="shared" si="13"/>
        <v>1862864</v>
      </c>
      <c r="AC106">
        <f t="shared" si="14"/>
        <v>402884</v>
      </c>
      <c r="AD106" t="str">
        <f>_xlfn.XLOOKUP(V106,[2]Index!L:L,[2]Index!M:M)</f>
        <v>CN</v>
      </c>
      <c r="AE106" s="3" t="s">
        <v>5819</v>
      </c>
      <c r="AF106" t="s">
        <v>52</v>
      </c>
      <c r="AG106" s="3" t="s">
        <v>318</v>
      </c>
      <c r="AH106" t="s">
        <v>196</v>
      </c>
      <c r="AJ106">
        <f>VLOOKUP(D106,[3]Multipliers!$B:$AT,36)</f>
        <v>0.88227515733397999</v>
      </c>
      <c r="AK106">
        <f>VLOOKUP(D106,[3]Multipliers!$B:$AT,36)</f>
        <v>0.88227515733397999</v>
      </c>
      <c r="AM106">
        <f t="shared" si="15"/>
        <v>0</v>
      </c>
    </row>
    <row r="107" spans="1:39">
      <c r="A107" s="2" t="str">
        <f t="shared" si="8"/>
        <v>BOZHON PRECISION INDUSTRY TECHNOLOGY CO., LTD.V63PAM-FAE</v>
      </c>
      <c r="B107" s="2" t="str">
        <f t="shared" si="9"/>
        <v>EQP,AE,PAM-FAE,V6X,BOZHONNew Buy</v>
      </c>
      <c r="C107" s="3" t="str">
        <f t="shared" si="10"/>
        <v>iphonePAM-FAENew Buy</v>
      </c>
      <c r="D107" s="2" t="s">
        <v>294</v>
      </c>
      <c r="E107" s="2" t="s">
        <v>423</v>
      </c>
      <c r="F107" s="2" t="s">
        <v>40</v>
      </c>
      <c r="G107" s="2" t="s">
        <v>41</v>
      </c>
      <c r="H107" s="2" t="s">
        <v>42</v>
      </c>
      <c r="I107" s="2" t="s">
        <v>201</v>
      </c>
      <c r="J107" s="2" t="s">
        <v>202</v>
      </c>
      <c r="K107" s="2" t="s">
        <v>909</v>
      </c>
      <c r="L107" s="2" t="s">
        <v>910</v>
      </c>
      <c r="M107" s="2" t="s">
        <v>911</v>
      </c>
      <c r="N107" s="13">
        <v>117676.26</v>
      </c>
      <c r="O107" s="2">
        <v>110352</v>
      </c>
      <c r="P107" s="2">
        <v>5</v>
      </c>
      <c r="Q107" s="2" t="s">
        <v>70</v>
      </c>
      <c r="R107" s="2">
        <v>10</v>
      </c>
      <c r="S107" s="2" t="s">
        <v>202</v>
      </c>
      <c r="T107" s="2" t="s">
        <v>202</v>
      </c>
      <c r="U107" s="2" t="s">
        <v>192</v>
      </c>
      <c r="V107" s="2" t="s">
        <v>71</v>
      </c>
      <c r="W107" s="18">
        <v>69000</v>
      </c>
      <c r="X107" t="s">
        <v>202</v>
      </c>
      <c r="Y107" t="s">
        <v>202</v>
      </c>
      <c r="Z107" s="3">
        <f t="shared" si="11"/>
        <v>588381.29999999993</v>
      </c>
      <c r="AA107" s="3">
        <f t="shared" si="12"/>
        <v>345000</v>
      </c>
      <c r="AB107" s="3">
        <f t="shared" si="13"/>
        <v>551760</v>
      </c>
      <c r="AC107">
        <f t="shared" si="14"/>
        <v>36621.29999999993</v>
      </c>
      <c r="AD107" t="str">
        <f>_xlfn.XLOOKUP(V107,[2]Index!L:L,[2]Index!M:M)</f>
        <v>CN</v>
      </c>
      <c r="AE107" s="3" t="s">
        <v>5820</v>
      </c>
      <c r="AF107" t="s">
        <v>52</v>
      </c>
      <c r="AG107" s="3" t="s">
        <v>53</v>
      </c>
      <c r="AH107" t="s">
        <v>196</v>
      </c>
      <c r="AJ107">
        <f>VLOOKUP(D107,[3]Multipliers!$B:$AT,36)</f>
        <v>1</v>
      </c>
      <c r="AK107">
        <f>VLOOKUP(D107,[3]Multipliers!$B:$AT,36)</f>
        <v>1</v>
      </c>
      <c r="AM107">
        <f t="shared" si="15"/>
        <v>0</v>
      </c>
    </row>
    <row r="108" spans="1:39">
      <c r="A108" s="2" t="str">
        <f t="shared" si="8"/>
        <v>BOZHON PRECISION INDUSTRY TECHNOLOGY CO., LTD.V64PAM-FAE</v>
      </c>
      <c r="B108" s="2" t="str">
        <f t="shared" si="9"/>
        <v>EQP,AE,PAM-FAE,V6X,BOZHONNew Buy</v>
      </c>
      <c r="C108" s="3" t="str">
        <f t="shared" si="10"/>
        <v>iphonePAM-FAENew Buy</v>
      </c>
      <c r="D108" s="2">
        <v>386353</v>
      </c>
      <c r="E108" s="2" t="s">
        <v>423</v>
      </c>
      <c r="F108" s="2" t="s">
        <v>40</v>
      </c>
      <c r="G108" s="2" t="s">
        <v>41</v>
      </c>
      <c r="H108" s="2" t="s">
        <v>65</v>
      </c>
      <c r="I108" s="2" t="s">
        <v>201</v>
      </c>
      <c r="J108" s="2"/>
      <c r="K108" s="2" t="s">
        <v>909</v>
      </c>
      <c r="L108" s="2" t="s">
        <v>910</v>
      </c>
      <c r="M108" s="2" t="s">
        <v>911</v>
      </c>
      <c r="N108" s="13">
        <v>117676.26</v>
      </c>
      <c r="O108" s="2">
        <v>110352</v>
      </c>
      <c r="P108" s="2">
        <v>20</v>
      </c>
      <c r="Q108" s="2" t="s">
        <v>70</v>
      </c>
      <c r="R108" s="2">
        <v>10</v>
      </c>
      <c r="S108" s="2"/>
      <c r="T108" s="2"/>
      <c r="U108" s="2" t="s">
        <v>192</v>
      </c>
      <c r="V108" s="2" t="s">
        <v>71</v>
      </c>
      <c r="W108" s="18">
        <v>69000</v>
      </c>
      <c r="X108"/>
      <c r="Z108" s="3">
        <f t="shared" si="11"/>
        <v>2353525.1999999997</v>
      </c>
      <c r="AA108" s="3">
        <f t="shared" si="12"/>
        <v>1380000</v>
      </c>
      <c r="AB108" s="3">
        <f t="shared" si="13"/>
        <v>2207040</v>
      </c>
      <c r="AC108">
        <f t="shared" si="14"/>
        <v>146485.19999999972</v>
      </c>
      <c r="AD108" t="str">
        <f>_xlfn.XLOOKUP(V108,[2]Index!L:L,[2]Index!M:M)</f>
        <v>CN</v>
      </c>
      <c r="AE108" s="3" t="s">
        <v>5820</v>
      </c>
      <c r="AF108" t="s">
        <v>52</v>
      </c>
      <c r="AG108" s="3" t="s">
        <v>53</v>
      </c>
      <c r="AH108" t="s">
        <v>196</v>
      </c>
      <c r="AJ108">
        <f>VLOOKUP(D108,[3]Multipliers!$B:$AT,36)</f>
        <v>1</v>
      </c>
      <c r="AK108">
        <f>VLOOKUP(D108,[3]Multipliers!$B:$AT,36)</f>
        <v>1</v>
      </c>
      <c r="AM108">
        <f t="shared" si="15"/>
        <v>0</v>
      </c>
    </row>
    <row r="109" spans="1:39">
      <c r="A109" s="2" t="str">
        <f t="shared" si="8"/>
        <v>BOZHON PRECISION INDUSTRY TECHNOLOGY CO., LTD.V63PAM-FAE</v>
      </c>
      <c r="B109" s="2" t="str">
        <f t="shared" si="9"/>
        <v>EQP,AE,PAM-FAE,V6X,STRONGNew Buy</v>
      </c>
      <c r="C109" s="3" t="str">
        <f t="shared" si="10"/>
        <v>iphonePAM-FAENew Buy</v>
      </c>
      <c r="D109" s="2">
        <v>386354</v>
      </c>
      <c r="E109" s="2" t="s">
        <v>423</v>
      </c>
      <c r="F109" s="2" t="s">
        <v>40</v>
      </c>
      <c r="G109" s="2" t="s">
        <v>41</v>
      </c>
      <c r="H109" s="2" t="s">
        <v>42</v>
      </c>
      <c r="I109" s="2" t="s">
        <v>201</v>
      </c>
      <c r="J109" s="2"/>
      <c r="K109" s="2" t="s">
        <v>912</v>
      </c>
      <c r="L109" s="2" t="s">
        <v>910</v>
      </c>
      <c r="M109" s="2" t="s">
        <v>913</v>
      </c>
      <c r="N109" s="13">
        <v>117676.26</v>
      </c>
      <c r="O109" s="2">
        <v>110352</v>
      </c>
      <c r="P109" s="2">
        <v>4</v>
      </c>
      <c r="Q109" s="2" t="s">
        <v>70</v>
      </c>
      <c r="R109" s="2">
        <v>10</v>
      </c>
      <c r="S109" s="2"/>
      <c r="T109" s="2"/>
      <c r="U109" s="2" t="s">
        <v>192</v>
      </c>
      <c r="V109" s="2" t="s">
        <v>71</v>
      </c>
      <c r="W109" s="18">
        <v>69000</v>
      </c>
      <c r="X109"/>
      <c r="Z109" s="3">
        <f t="shared" si="11"/>
        <v>470705.04</v>
      </c>
      <c r="AA109" s="3">
        <f t="shared" si="12"/>
        <v>276000</v>
      </c>
      <c r="AB109" s="3">
        <f t="shared" si="13"/>
        <v>441408</v>
      </c>
      <c r="AC109">
        <f t="shared" si="14"/>
        <v>29297.039999999979</v>
      </c>
      <c r="AD109" t="str">
        <f>_xlfn.XLOOKUP(V109,[2]Index!L:L,[2]Index!M:M)</f>
        <v>CN</v>
      </c>
      <c r="AE109" s="3" t="s">
        <v>5820</v>
      </c>
      <c r="AF109" t="s">
        <v>52</v>
      </c>
      <c r="AG109" s="3" t="s">
        <v>53</v>
      </c>
      <c r="AH109" t="s">
        <v>196</v>
      </c>
      <c r="AJ109">
        <f>VLOOKUP(D109,[3]Multipliers!$B:$AT,36)</f>
        <v>1</v>
      </c>
      <c r="AK109">
        <f>VLOOKUP(D109,[3]Multipliers!$B:$AT,36)</f>
        <v>1</v>
      </c>
      <c r="AM109">
        <f t="shared" si="15"/>
        <v>0</v>
      </c>
    </row>
    <row r="110" spans="1:39">
      <c r="A110" s="2" t="str">
        <f t="shared" si="8"/>
        <v>BOZHON PRECISION INDUSTRY TECHNOLOGY CO., LTD.V64PAM-FAE</v>
      </c>
      <c r="B110" s="2" t="str">
        <f t="shared" si="9"/>
        <v>EQP,AE,PAM-FAE,V6X,BOZHONNew Buy</v>
      </c>
      <c r="C110" s="3" t="str">
        <f t="shared" si="10"/>
        <v>iphonePAM-FAENew Buy</v>
      </c>
      <c r="D110" s="2">
        <v>386353</v>
      </c>
      <c r="E110" s="2" t="s">
        <v>423</v>
      </c>
      <c r="F110" s="2" t="s">
        <v>40</v>
      </c>
      <c r="G110" s="2" t="s">
        <v>41</v>
      </c>
      <c r="H110" s="2" t="s">
        <v>65</v>
      </c>
      <c r="I110" s="2" t="s">
        <v>201</v>
      </c>
      <c r="J110" s="2"/>
      <c r="K110" s="2" t="s">
        <v>909</v>
      </c>
      <c r="L110" s="2" t="s">
        <v>910</v>
      </c>
      <c r="M110" s="2" t="s">
        <v>911</v>
      </c>
      <c r="N110" s="13">
        <v>117676.26</v>
      </c>
      <c r="O110" s="2">
        <v>110352</v>
      </c>
      <c r="P110" s="2">
        <v>15</v>
      </c>
      <c r="Q110" s="2" t="s">
        <v>70</v>
      </c>
      <c r="R110" s="2">
        <v>10</v>
      </c>
      <c r="S110" s="2"/>
      <c r="T110" s="2"/>
      <c r="U110" s="2" t="s">
        <v>192</v>
      </c>
      <c r="V110" s="2" t="s">
        <v>85</v>
      </c>
      <c r="W110" s="18">
        <v>69000</v>
      </c>
      <c r="X110"/>
      <c r="Z110" s="3">
        <f t="shared" si="11"/>
        <v>1765143.9</v>
      </c>
      <c r="AA110" s="3">
        <f t="shared" si="12"/>
        <v>1035000</v>
      </c>
      <c r="AB110" s="3">
        <f t="shared" si="13"/>
        <v>1655280</v>
      </c>
      <c r="AC110">
        <f t="shared" si="14"/>
        <v>109863.89999999991</v>
      </c>
      <c r="AD110" t="str">
        <f>_xlfn.XLOOKUP(V110,[2]Index!L:L,[2]Index!M:M)</f>
        <v>CN</v>
      </c>
      <c r="AE110" s="3" t="s">
        <v>5820</v>
      </c>
      <c r="AF110" t="s">
        <v>52</v>
      </c>
      <c r="AG110" s="3" t="s">
        <v>53</v>
      </c>
      <c r="AH110" t="s">
        <v>196</v>
      </c>
      <c r="AJ110">
        <f>VLOOKUP(D110,[3]Multipliers!$B:$AT,36)</f>
        <v>1</v>
      </c>
      <c r="AK110">
        <f>VLOOKUP(D110,[3]Multipliers!$B:$AT,36)</f>
        <v>1</v>
      </c>
      <c r="AM110">
        <f t="shared" si="15"/>
        <v>0</v>
      </c>
    </row>
    <row r="111" spans="1:39">
      <c r="A111" s="2" t="str">
        <f t="shared" si="8"/>
        <v>BOZHON PRECISION INDUSTRY TECHNOLOGY CO., LTD.V63PAM-FAE</v>
      </c>
      <c r="B111" s="2" t="str">
        <f t="shared" si="9"/>
        <v>EQP,AE,PAM-FAE,V6X,BOZHONNew Buy</v>
      </c>
      <c r="C111" s="3" t="str">
        <f t="shared" si="10"/>
        <v>iphonePAM-FAENew Buy</v>
      </c>
      <c r="D111" s="2">
        <v>386352</v>
      </c>
      <c r="E111" s="2" t="s">
        <v>423</v>
      </c>
      <c r="F111" s="2" t="s">
        <v>40</v>
      </c>
      <c r="G111" s="2" t="s">
        <v>41</v>
      </c>
      <c r="H111" s="2" t="s">
        <v>42</v>
      </c>
      <c r="I111" s="2" t="s">
        <v>201</v>
      </c>
      <c r="J111" s="2"/>
      <c r="K111" s="2" t="s">
        <v>909</v>
      </c>
      <c r="L111" s="2" t="s">
        <v>910</v>
      </c>
      <c r="M111" s="2" t="s">
        <v>911</v>
      </c>
      <c r="N111" s="13">
        <v>117676.26</v>
      </c>
      <c r="O111" s="2">
        <v>110352</v>
      </c>
      <c r="P111" s="2">
        <v>12</v>
      </c>
      <c r="Q111" s="2" t="s">
        <v>70</v>
      </c>
      <c r="R111" s="2">
        <v>10</v>
      </c>
      <c r="S111" s="2"/>
      <c r="T111" s="2"/>
      <c r="U111" s="2" t="s">
        <v>192</v>
      </c>
      <c r="V111" s="2" t="s">
        <v>85</v>
      </c>
      <c r="W111" s="18">
        <v>69000</v>
      </c>
      <c r="X111"/>
      <c r="Z111" s="3">
        <f t="shared" si="11"/>
        <v>1412115.1199999999</v>
      </c>
      <c r="AA111" s="3">
        <f t="shared" si="12"/>
        <v>828000</v>
      </c>
      <c r="AB111" s="3">
        <f t="shared" si="13"/>
        <v>1324224</v>
      </c>
      <c r="AC111">
        <f t="shared" si="14"/>
        <v>87891.119999999879</v>
      </c>
      <c r="AD111" t="str">
        <f>_xlfn.XLOOKUP(V111,[2]Index!L:L,[2]Index!M:M)</f>
        <v>CN</v>
      </c>
      <c r="AE111" s="3" t="s">
        <v>5820</v>
      </c>
      <c r="AF111" t="s">
        <v>52</v>
      </c>
      <c r="AG111" s="3" t="s">
        <v>53</v>
      </c>
      <c r="AH111" t="s">
        <v>196</v>
      </c>
      <c r="AJ111">
        <f>VLOOKUP(D111,[3]Multipliers!$B:$AT,36)</f>
        <v>1</v>
      </c>
      <c r="AK111">
        <f>VLOOKUP(D111,[3]Multipliers!$B:$AT,36)</f>
        <v>1</v>
      </c>
      <c r="AM111">
        <f t="shared" si="15"/>
        <v>0</v>
      </c>
    </row>
    <row r="112" spans="1:39">
      <c r="A112" s="2" t="str">
        <f t="shared" si="8"/>
        <v>BOZHON PRECISION INDUSTRY TECHNOLOGY CO., LTD.V63PAM-FAE</v>
      </c>
      <c r="B112" s="2" t="str">
        <f t="shared" si="9"/>
        <v>EQP,AE,PAM-FAE,V6X,BOZHONNew Buy</v>
      </c>
      <c r="C112" s="3" t="str">
        <f t="shared" si="10"/>
        <v>iphonePAM-FAENew Buy</v>
      </c>
      <c r="D112" s="2">
        <v>386352</v>
      </c>
      <c r="E112" s="2" t="s">
        <v>423</v>
      </c>
      <c r="F112" s="2" t="s">
        <v>40</v>
      </c>
      <c r="G112" s="2" t="s">
        <v>41</v>
      </c>
      <c r="H112" s="2" t="s">
        <v>42</v>
      </c>
      <c r="I112" s="2" t="s">
        <v>201</v>
      </c>
      <c r="J112" s="2"/>
      <c r="K112" s="2" t="s">
        <v>909</v>
      </c>
      <c r="L112" s="2" t="s">
        <v>910</v>
      </c>
      <c r="M112" s="2" t="s">
        <v>911</v>
      </c>
      <c r="N112" s="13">
        <v>117676.26</v>
      </c>
      <c r="O112" s="2">
        <v>110352</v>
      </c>
      <c r="P112" s="2">
        <v>4</v>
      </c>
      <c r="Q112" s="2" t="s">
        <v>70</v>
      </c>
      <c r="R112" s="2">
        <v>10</v>
      </c>
      <c r="S112" s="2"/>
      <c r="T112" s="2"/>
      <c r="U112" s="2" t="s">
        <v>192</v>
      </c>
      <c r="V112" s="2" t="s">
        <v>146</v>
      </c>
      <c r="W112" s="18">
        <v>69000</v>
      </c>
      <c r="X112"/>
      <c r="Z112" s="3">
        <f t="shared" si="11"/>
        <v>470705.04</v>
      </c>
      <c r="AA112" s="3">
        <f t="shared" si="12"/>
        <v>276000</v>
      </c>
      <c r="AB112" s="3">
        <f t="shared" si="13"/>
        <v>441408</v>
      </c>
      <c r="AC112">
        <f t="shared" si="14"/>
        <v>29297.039999999979</v>
      </c>
      <c r="AD112" t="str">
        <f>_xlfn.XLOOKUP(V112,[2]Index!L:L,[2]Index!M:M)</f>
        <v>CN</v>
      </c>
      <c r="AE112" s="3" t="s">
        <v>5820</v>
      </c>
      <c r="AF112" t="s">
        <v>52</v>
      </c>
      <c r="AG112" s="3" t="s">
        <v>53</v>
      </c>
      <c r="AH112" t="s">
        <v>196</v>
      </c>
      <c r="AJ112">
        <f>VLOOKUP(D112,[3]Multipliers!$B:$AT,36)</f>
        <v>1</v>
      </c>
      <c r="AK112">
        <f>VLOOKUP(D112,[3]Multipliers!$B:$AT,36)</f>
        <v>1</v>
      </c>
      <c r="AM112">
        <f t="shared" si="15"/>
        <v>0</v>
      </c>
    </row>
    <row r="113" spans="1:39">
      <c r="A113" s="2" t="str">
        <f t="shared" si="8"/>
        <v>BOZHON PRECISION INDUSTRY TECHNOLOGY CO., LTD.V64FAM1</v>
      </c>
      <c r="B113" s="2" t="str">
        <f t="shared" si="9"/>
        <v>EQP,AE,PAM-FAM1,V6X,BOZHONNew Buy</v>
      </c>
      <c r="C113" s="3" t="str">
        <f t="shared" si="10"/>
        <v>iphoneFAM1New Buy</v>
      </c>
      <c r="D113" s="2">
        <v>384255</v>
      </c>
      <c r="E113" s="2" t="s">
        <v>423</v>
      </c>
      <c r="F113" s="2" t="s">
        <v>40</v>
      </c>
      <c r="G113" s="2" t="s">
        <v>41</v>
      </c>
      <c r="H113" s="2" t="s">
        <v>65</v>
      </c>
      <c r="I113" s="2" t="s">
        <v>201</v>
      </c>
      <c r="J113" s="2"/>
      <c r="K113" s="2" t="s">
        <v>914</v>
      </c>
      <c r="L113" s="2" t="s">
        <v>915</v>
      </c>
      <c r="M113" s="2" t="s">
        <v>916</v>
      </c>
      <c r="N113" s="13">
        <v>71111.92</v>
      </c>
      <c r="O113" s="2">
        <v>60547</v>
      </c>
      <c r="P113" s="2">
        <v>7</v>
      </c>
      <c r="Q113" s="2" t="s">
        <v>70</v>
      </c>
      <c r="R113" s="2">
        <v>10</v>
      </c>
      <c r="S113" s="2"/>
      <c r="T113" s="2"/>
      <c r="U113" s="2" t="s">
        <v>192</v>
      </c>
      <c r="V113" s="2" t="s">
        <v>71</v>
      </c>
      <c r="W113" s="18">
        <v>40000</v>
      </c>
      <c r="X113" t="s">
        <v>917</v>
      </c>
      <c r="Z113" s="3">
        <f t="shared" si="11"/>
        <v>497783.44</v>
      </c>
      <c r="AA113" s="3">
        <f t="shared" si="12"/>
        <v>280000</v>
      </c>
      <c r="AB113" s="3">
        <f t="shared" si="13"/>
        <v>423829</v>
      </c>
      <c r="AC113">
        <f t="shared" si="14"/>
        <v>73954.44</v>
      </c>
      <c r="AD113" t="str">
        <f>_xlfn.XLOOKUP(V113,[2]Index!L:L,[2]Index!M:M)</f>
        <v>CN</v>
      </c>
      <c r="AE113" s="3" t="s">
        <v>5819</v>
      </c>
      <c r="AF113" t="s">
        <v>52</v>
      </c>
      <c r="AG113" s="3" t="s">
        <v>53</v>
      </c>
      <c r="AH113" t="s">
        <v>196</v>
      </c>
      <c r="AJ113">
        <f>VLOOKUP(D113,[3]Multipliers!$B:$AT,36)</f>
        <v>1</v>
      </c>
      <c r="AK113">
        <f>VLOOKUP(D113,[3]Multipliers!$B:$AT,36)</f>
        <v>1</v>
      </c>
      <c r="AM113">
        <f t="shared" si="15"/>
        <v>0</v>
      </c>
    </row>
    <row r="114" spans="1:39">
      <c r="A114" s="2" t="str">
        <f t="shared" si="8"/>
        <v>BOZHON PRECISION INDUSTRY TECHNOLOGY CO., LTD.V64FAM3</v>
      </c>
      <c r="B114" s="2" t="str">
        <f t="shared" si="9"/>
        <v>EQP,AE,PAM-FAM3,V64,BOZHONNew Buy</v>
      </c>
      <c r="C114" s="3" t="str">
        <f t="shared" si="10"/>
        <v>iphoneFAM3New Buy</v>
      </c>
      <c r="D114" s="2">
        <v>384680</v>
      </c>
      <c r="E114" s="2" t="s">
        <v>423</v>
      </c>
      <c r="F114" s="2" t="s">
        <v>40</v>
      </c>
      <c r="G114" s="2" t="s">
        <v>41</v>
      </c>
      <c r="H114" s="2" t="s">
        <v>65</v>
      </c>
      <c r="I114" s="2" t="s">
        <v>201</v>
      </c>
      <c r="J114" s="2"/>
      <c r="K114" s="2" t="s">
        <v>918</v>
      </c>
      <c r="L114" s="2" t="s">
        <v>919</v>
      </c>
      <c r="M114" s="2" t="s">
        <v>920</v>
      </c>
      <c r="N114" s="13">
        <v>71111.92</v>
      </c>
      <c r="O114" s="2">
        <v>60547</v>
      </c>
      <c r="P114" s="2">
        <v>5</v>
      </c>
      <c r="Q114" s="2" t="s">
        <v>70</v>
      </c>
      <c r="R114" s="2">
        <v>10</v>
      </c>
      <c r="S114" s="2"/>
      <c r="T114" s="2"/>
      <c r="U114" s="2" t="s">
        <v>192</v>
      </c>
      <c r="V114" s="2" t="s">
        <v>71</v>
      </c>
      <c r="W114" s="18">
        <v>40000</v>
      </c>
      <c r="X114" t="s">
        <v>921</v>
      </c>
      <c r="Z114" s="3">
        <f t="shared" si="11"/>
        <v>355559.6</v>
      </c>
      <c r="AA114" s="3">
        <f t="shared" si="12"/>
        <v>200000</v>
      </c>
      <c r="AB114" s="3">
        <f t="shared" si="13"/>
        <v>302735</v>
      </c>
      <c r="AC114">
        <f t="shared" si="14"/>
        <v>52824.599999999977</v>
      </c>
      <c r="AD114" t="str">
        <f>_xlfn.XLOOKUP(V114,[2]Index!L:L,[2]Index!M:M)</f>
        <v>CN</v>
      </c>
      <c r="AE114" s="3" t="s">
        <v>5819</v>
      </c>
      <c r="AF114" t="s">
        <v>52</v>
      </c>
      <c r="AG114" s="3" t="s">
        <v>53</v>
      </c>
      <c r="AH114" t="s">
        <v>196</v>
      </c>
      <c r="AJ114">
        <f>VLOOKUP(D114,[3]Multipliers!$B:$AT,36)</f>
        <v>1.0954073832849376</v>
      </c>
      <c r="AK114">
        <f>VLOOKUP(D114,[3]Multipliers!$B:$AT,36)</f>
        <v>1.0954073832849376</v>
      </c>
      <c r="AM114">
        <f t="shared" si="15"/>
        <v>0</v>
      </c>
    </row>
    <row r="115" spans="1:39">
      <c r="A115" s="2" t="str">
        <f t="shared" si="8"/>
        <v>BOZHON PRECISION INDUSTRY TECHNOLOGY CO., LTD.V63FAM1</v>
      </c>
      <c r="B115" s="2" t="str">
        <f t="shared" si="9"/>
        <v>EQP,AE,PAM-FAM1,V6X,BOZHONNew Buy</v>
      </c>
      <c r="C115" s="3" t="str">
        <f t="shared" si="10"/>
        <v>iphoneFAM1New Buy</v>
      </c>
      <c r="D115" s="2">
        <v>384254</v>
      </c>
      <c r="E115" s="2" t="s">
        <v>423</v>
      </c>
      <c r="F115" s="2" t="s">
        <v>40</v>
      </c>
      <c r="G115" s="2" t="s">
        <v>41</v>
      </c>
      <c r="H115" s="2" t="s">
        <v>42</v>
      </c>
      <c r="I115" s="2" t="s">
        <v>201</v>
      </c>
      <c r="J115" s="2"/>
      <c r="K115" s="2" t="s">
        <v>914</v>
      </c>
      <c r="L115" s="2" t="s">
        <v>915</v>
      </c>
      <c r="M115" s="2" t="s">
        <v>916</v>
      </c>
      <c r="N115" s="13">
        <v>71111.92</v>
      </c>
      <c r="O115" s="2">
        <v>60547</v>
      </c>
      <c r="P115" s="2">
        <v>2</v>
      </c>
      <c r="Q115" s="2" t="s">
        <v>70</v>
      </c>
      <c r="R115" s="2">
        <v>10</v>
      </c>
      <c r="S115" s="2"/>
      <c r="T115" s="2"/>
      <c r="U115" s="2" t="s">
        <v>192</v>
      </c>
      <c r="V115" s="2" t="s">
        <v>85</v>
      </c>
      <c r="W115" s="18">
        <v>40000</v>
      </c>
      <c r="X115" t="s">
        <v>917</v>
      </c>
      <c r="Z115" s="3">
        <f t="shared" si="11"/>
        <v>142223.84</v>
      </c>
      <c r="AA115" s="3">
        <f t="shared" si="12"/>
        <v>80000</v>
      </c>
      <c r="AB115" s="3">
        <f t="shared" si="13"/>
        <v>121094</v>
      </c>
      <c r="AC115">
        <f t="shared" si="14"/>
        <v>21129.839999999997</v>
      </c>
      <c r="AD115" t="str">
        <f>_xlfn.XLOOKUP(V115,[2]Index!L:L,[2]Index!M:M)</f>
        <v>CN</v>
      </c>
      <c r="AE115" s="3" t="s">
        <v>5819</v>
      </c>
      <c r="AF115" t="s">
        <v>52</v>
      </c>
      <c r="AG115" s="3" t="s">
        <v>53</v>
      </c>
      <c r="AH115" t="s">
        <v>196</v>
      </c>
      <c r="AJ115">
        <f>VLOOKUP(D115,[3]Multipliers!$B:$AT,36)</f>
        <v>1</v>
      </c>
      <c r="AK115">
        <f>VLOOKUP(D115,[3]Multipliers!$B:$AT,36)</f>
        <v>1</v>
      </c>
      <c r="AM115">
        <f t="shared" si="15"/>
        <v>0</v>
      </c>
    </row>
    <row r="116" spans="1:39">
      <c r="A116" s="2" t="str">
        <f t="shared" si="8"/>
        <v>BOZHON PRECISION INDUSTRY TECHNOLOGY CO., LTD.V64FAM1</v>
      </c>
      <c r="B116" s="2" t="str">
        <f t="shared" si="9"/>
        <v>EQP,AE,PAM-FAM1,V6X,BOZHONNew Buy</v>
      </c>
      <c r="C116" s="3" t="str">
        <f t="shared" si="10"/>
        <v>iphoneFAM1New Buy</v>
      </c>
      <c r="D116" s="2">
        <v>384255</v>
      </c>
      <c r="E116" s="2" t="s">
        <v>423</v>
      </c>
      <c r="F116" s="2" t="s">
        <v>40</v>
      </c>
      <c r="G116" s="2" t="s">
        <v>41</v>
      </c>
      <c r="H116" s="2" t="s">
        <v>65</v>
      </c>
      <c r="I116" s="2" t="s">
        <v>201</v>
      </c>
      <c r="J116" s="2"/>
      <c r="K116" s="2" t="s">
        <v>914</v>
      </c>
      <c r="L116" s="2" t="s">
        <v>915</v>
      </c>
      <c r="M116" s="2" t="s">
        <v>916</v>
      </c>
      <c r="N116" s="13">
        <v>71111.92</v>
      </c>
      <c r="O116" s="2">
        <v>60547</v>
      </c>
      <c r="P116" s="2">
        <v>2</v>
      </c>
      <c r="Q116" s="2" t="s">
        <v>70</v>
      </c>
      <c r="R116" s="2">
        <v>10</v>
      </c>
      <c r="S116" s="2"/>
      <c r="T116" s="2"/>
      <c r="U116" s="2" t="s">
        <v>192</v>
      </c>
      <c r="V116" s="2" t="s">
        <v>85</v>
      </c>
      <c r="W116" s="18">
        <v>40000</v>
      </c>
      <c r="X116" t="s">
        <v>917</v>
      </c>
      <c r="Z116" s="3">
        <f t="shared" si="11"/>
        <v>142223.84</v>
      </c>
      <c r="AA116" s="3">
        <f t="shared" si="12"/>
        <v>80000</v>
      </c>
      <c r="AB116" s="3">
        <f t="shared" si="13"/>
        <v>121094</v>
      </c>
      <c r="AC116">
        <f t="shared" si="14"/>
        <v>21129.839999999997</v>
      </c>
      <c r="AD116" t="str">
        <f>_xlfn.XLOOKUP(V116,[2]Index!L:L,[2]Index!M:M)</f>
        <v>CN</v>
      </c>
      <c r="AE116" s="3" t="s">
        <v>5819</v>
      </c>
      <c r="AF116" t="s">
        <v>52</v>
      </c>
      <c r="AG116" s="3" t="s">
        <v>53</v>
      </c>
      <c r="AH116" t="s">
        <v>196</v>
      </c>
      <c r="AJ116">
        <f>VLOOKUP(D116,[3]Multipliers!$B:$AT,36)</f>
        <v>1</v>
      </c>
      <c r="AK116">
        <f>VLOOKUP(D116,[3]Multipliers!$B:$AT,36)</f>
        <v>1</v>
      </c>
      <c r="AM116">
        <f t="shared" si="15"/>
        <v>0</v>
      </c>
    </row>
    <row r="117" spans="1:39">
      <c r="A117" s="2" t="str">
        <f t="shared" si="8"/>
        <v>HYVISION SYSTEM INC.V68AA-V</v>
      </c>
      <c r="B117" s="2" t="str">
        <f t="shared" si="9"/>
        <v>EQP,AE,RIM-AA-V,V68,HYVISIONNew Buy</v>
      </c>
      <c r="C117" s="3" t="str">
        <f t="shared" si="10"/>
        <v>iphoneAA-VNew Buy</v>
      </c>
      <c r="D117" s="2">
        <v>386079</v>
      </c>
      <c r="E117" s="2" t="s">
        <v>904</v>
      </c>
      <c r="F117" s="2" t="s">
        <v>40</v>
      </c>
      <c r="G117" s="2" t="s">
        <v>41</v>
      </c>
      <c r="H117" s="2" t="s">
        <v>206</v>
      </c>
      <c r="I117" s="2" t="s">
        <v>201</v>
      </c>
      <c r="J117" s="2"/>
      <c r="K117" s="2" t="s">
        <v>922</v>
      </c>
      <c r="L117" s="2" t="s">
        <v>923</v>
      </c>
      <c r="M117" s="2" t="s">
        <v>924</v>
      </c>
      <c r="N117" s="13">
        <v>37455</v>
      </c>
      <c r="O117" s="2">
        <v>31000</v>
      </c>
      <c r="P117" s="2">
        <v>1</v>
      </c>
      <c r="Q117" s="2" t="s">
        <v>70</v>
      </c>
      <c r="R117" s="2">
        <v>10</v>
      </c>
      <c r="S117" s="2"/>
      <c r="T117" s="2"/>
      <c r="U117" s="2" t="s">
        <v>192</v>
      </c>
      <c r="V117" s="2" t="s">
        <v>146</v>
      </c>
      <c r="W117" s="18">
        <v>31000</v>
      </c>
      <c r="X117"/>
      <c r="Z117" s="3">
        <f t="shared" si="11"/>
        <v>37455</v>
      </c>
      <c r="AA117" s="3">
        <f t="shared" si="12"/>
        <v>31000</v>
      </c>
      <c r="AB117" s="3">
        <f t="shared" si="13"/>
        <v>31000</v>
      </c>
      <c r="AC117">
        <f t="shared" si="14"/>
        <v>6455</v>
      </c>
      <c r="AD117" t="str">
        <f>_xlfn.XLOOKUP(V117,[2]Index!L:L,[2]Index!M:M)</f>
        <v>CN</v>
      </c>
      <c r="AE117" s="3" t="s">
        <v>5819</v>
      </c>
      <c r="AF117" t="s">
        <v>52</v>
      </c>
      <c r="AG117" s="3" t="s">
        <v>318</v>
      </c>
      <c r="AH117" t="s">
        <v>196</v>
      </c>
      <c r="AJ117">
        <f>VLOOKUP(D117,[3]Multipliers!$B:$AT,36)</f>
        <v>1</v>
      </c>
      <c r="AK117">
        <f>VLOOKUP(D117,[3]Multipliers!$B:$AT,36)</f>
        <v>1</v>
      </c>
      <c r="AM117">
        <f t="shared" si="15"/>
        <v>0</v>
      </c>
    </row>
    <row r="118" spans="1:39">
      <c r="A118" s="2" t="str">
        <f t="shared" si="8"/>
        <v>LG ELECTRONICSJUMPER UAT HB</v>
      </c>
      <c r="B118" s="2" t="str">
        <f t="shared" si="9"/>
        <v>EQP,DFM,V63,JUMPER UAT HB,LG PRINew Buy</v>
      </c>
      <c r="C118" s="3" t="str">
        <f t="shared" si="10"/>
        <v>iphoneJUMPER UAT HBNew Buy</v>
      </c>
      <c r="D118" s="2"/>
      <c r="E118" s="2" t="s">
        <v>925</v>
      </c>
      <c r="F118" s="2" t="s">
        <v>378</v>
      </c>
      <c r="G118" s="2" t="s">
        <v>41</v>
      </c>
      <c r="H118" s="2"/>
      <c r="I118" s="2" t="s">
        <v>201</v>
      </c>
      <c r="J118" s="2" t="s">
        <v>926</v>
      </c>
      <c r="K118" s="2"/>
      <c r="L118" s="2" t="s">
        <v>927</v>
      </c>
      <c r="M118" s="2" t="s">
        <v>928</v>
      </c>
      <c r="N118" s="13">
        <v>545383</v>
      </c>
      <c r="O118" s="2">
        <v>181280</v>
      </c>
      <c r="P118" s="2">
        <v>2</v>
      </c>
      <c r="Q118" s="2" t="s">
        <v>70</v>
      </c>
      <c r="R118" s="2"/>
      <c r="S118" s="2"/>
      <c r="T118" s="2"/>
      <c r="U118" s="2" t="s">
        <v>382</v>
      </c>
      <c r="V118" s="2" t="s">
        <v>899</v>
      </c>
      <c r="W118" s="18">
        <v>99071</v>
      </c>
      <c r="X118"/>
      <c r="Z118" s="3">
        <f t="shared" si="11"/>
        <v>1090766</v>
      </c>
      <c r="AA118" s="3">
        <f t="shared" si="12"/>
        <v>198142</v>
      </c>
      <c r="AB118" s="3">
        <f t="shared" si="13"/>
        <v>362560</v>
      </c>
      <c r="AC118">
        <f t="shared" si="14"/>
        <v>728206</v>
      </c>
      <c r="AD118" t="str">
        <f>_xlfn.XLOOKUP(V118,[2]Index!L:L,[2]Index!M:M)</f>
        <v>IN</v>
      </c>
      <c r="AE118" s="3" t="s">
        <v>5819</v>
      </c>
      <c r="AF118" t="s">
        <v>52</v>
      </c>
      <c r="AG118" s="3" t="s">
        <v>318</v>
      </c>
      <c r="AH118" t="s">
        <v>196</v>
      </c>
      <c r="AJ118" t="e">
        <f>VLOOKUP(D118,[3]Multipliers!$B:$AT,36)</f>
        <v>#N/A</v>
      </c>
      <c r="AK118" t="e">
        <f>VLOOKUP(D118,[3]Multipliers!$B:$AT,36)</f>
        <v>#N/A</v>
      </c>
      <c r="AM118">
        <f t="shared" si="15"/>
        <v>0</v>
      </c>
    </row>
    <row r="119" spans="1:39">
      <c r="A119" s="2" t="str">
        <f t="shared" si="8"/>
        <v>LG ELECTRONICSUAT PNP</v>
      </c>
      <c r="B119" s="2" t="str">
        <f t="shared" si="9"/>
        <v>EQP,EQP,DFM,V64,UAT PNP,LG PRINew Buy</v>
      </c>
      <c r="C119" s="3" t="str">
        <f t="shared" si="10"/>
        <v>iphoneUAT PNPNew Buy</v>
      </c>
      <c r="D119" s="2"/>
      <c r="E119" s="2" t="s">
        <v>925</v>
      </c>
      <c r="F119" s="2" t="s">
        <v>378</v>
      </c>
      <c r="G119" s="2" t="s">
        <v>41</v>
      </c>
      <c r="H119" s="2"/>
      <c r="I119" s="2" t="s">
        <v>201</v>
      </c>
      <c r="J119" s="2" t="s">
        <v>926</v>
      </c>
      <c r="K119" s="2"/>
      <c r="L119" s="2" t="s">
        <v>470</v>
      </c>
      <c r="M119" s="2" t="s">
        <v>929</v>
      </c>
      <c r="N119" s="13">
        <v>535464</v>
      </c>
      <c r="O119" s="2">
        <v>181419.07</v>
      </c>
      <c r="P119" s="2">
        <v>1</v>
      </c>
      <c r="Q119" s="2" t="s">
        <v>70</v>
      </c>
      <c r="R119" s="2"/>
      <c r="S119" s="2"/>
      <c r="T119" s="2"/>
      <c r="U119" s="2" t="s">
        <v>382</v>
      </c>
      <c r="V119" s="2" t="s">
        <v>894</v>
      </c>
      <c r="W119" s="18">
        <v>117423</v>
      </c>
      <c r="X119"/>
      <c r="Z119" s="3">
        <f t="shared" si="11"/>
        <v>535464</v>
      </c>
      <c r="AA119" s="3">
        <f t="shared" si="12"/>
        <v>117423</v>
      </c>
      <c r="AB119" s="3">
        <f t="shared" si="13"/>
        <v>181419.07</v>
      </c>
      <c r="AC119">
        <f t="shared" si="14"/>
        <v>354044.93</v>
      </c>
      <c r="AD119" t="str">
        <f>_xlfn.XLOOKUP(V119,[2]Index!L:L,[2]Index!M:M)</f>
        <v>IN</v>
      </c>
      <c r="AE119" s="3" t="s">
        <v>5819</v>
      </c>
      <c r="AF119" t="s">
        <v>52</v>
      </c>
      <c r="AG119" s="3" t="s">
        <v>318</v>
      </c>
      <c r="AH119" t="s">
        <v>196</v>
      </c>
      <c r="AJ119" t="e">
        <f>VLOOKUP(D119,[3]Multipliers!$B:$AT,36)</f>
        <v>#N/A</v>
      </c>
      <c r="AK119" t="e">
        <f>VLOOKUP(D119,[3]Multipliers!$B:$AT,36)</f>
        <v>#N/A</v>
      </c>
      <c r="AM119">
        <f t="shared" si="15"/>
        <v>0</v>
      </c>
    </row>
    <row r="120" spans="1:39">
      <c r="A120" s="2" t="str">
        <f t="shared" si="8"/>
        <v>LG ELECTRONICSJUMPER UAT PNP</v>
      </c>
      <c r="B120" s="2" t="str">
        <f t="shared" si="9"/>
        <v>EQP,DFM,V63,JUMPER UAT PNP,LG PRINew Buy</v>
      </c>
      <c r="C120" s="3" t="str">
        <f t="shared" si="10"/>
        <v>iphoneJUMPER UAT PNPNew Buy</v>
      </c>
      <c r="D120" s="2"/>
      <c r="E120" s="2" t="s">
        <v>925</v>
      </c>
      <c r="F120" s="2" t="s">
        <v>378</v>
      </c>
      <c r="G120" s="2" t="s">
        <v>41</v>
      </c>
      <c r="H120" s="2"/>
      <c r="I120" s="2" t="s">
        <v>201</v>
      </c>
      <c r="J120" s="2" t="s">
        <v>926</v>
      </c>
      <c r="K120" s="2"/>
      <c r="L120" s="2" t="s">
        <v>475</v>
      </c>
      <c r="M120" s="2" t="s">
        <v>930</v>
      </c>
      <c r="N120" s="13">
        <v>535464</v>
      </c>
      <c r="O120" s="2">
        <v>181419.07</v>
      </c>
      <c r="P120" s="2">
        <v>3</v>
      </c>
      <c r="Q120" s="2" t="s">
        <v>70</v>
      </c>
      <c r="R120" s="2"/>
      <c r="S120" s="2"/>
      <c r="T120" s="2"/>
      <c r="U120" s="2" t="s">
        <v>382</v>
      </c>
      <c r="V120" s="2" t="s">
        <v>899</v>
      </c>
      <c r="W120" s="18">
        <v>117423</v>
      </c>
      <c r="X120"/>
      <c r="Z120" s="3">
        <f t="shared" si="11"/>
        <v>1606392</v>
      </c>
      <c r="AA120" s="3">
        <f t="shared" si="12"/>
        <v>352269</v>
      </c>
      <c r="AB120" s="3">
        <f t="shared" si="13"/>
        <v>544257.21</v>
      </c>
      <c r="AC120">
        <f t="shared" si="14"/>
        <v>1062134.79</v>
      </c>
      <c r="AD120" t="str">
        <f>_xlfn.XLOOKUP(V120,[2]Index!L:L,[2]Index!M:M)</f>
        <v>IN</v>
      </c>
      <c r="AE120" s="3" t="s">
        <v>5819</v>
      </c>
      <c r="AF120" t="s">
        <v>52</v>
      </c>
      <c r="AG120" s="3" t="s">
        <v>318</v>
      </c>
      <c r="AH120" t="s">
        <v>196</v>
      </c>
      <c r="AJ120" t="e">
        <f>VLOOKUP(D120,[3]Multipliers!$B:$AT,36)</f>
        <v>#N/A</v>
      </c>
      <c r="AK120" t="e">
        <f>VLOOKUP(D120,[3]Multipliers!$B:$AT,36)</f>
        <v>#N/A</v>
      </c>
      <c r="AM120">
        <f t="shared" si="15"/>
        <v>0</v>
      </c>
    </row>
    <row r="121" spans="1:39">
      <c r="A121" s="2" t="str">
        <f t="shared" si="8"/>
        <v>PFA CORPORATIONV64DAA1</v>
      </c>
      <c r="B121" s="2" t="str">
        <f t="shared" si="9"/>
        <v>EQP,AE,RIM-DAA1,V6X,PFANew Buy</v>
      </c>
      <c r="C121" s="3" t="str">
        <f t="shared" si="10"/>
        <v>iphoneDAA1New Buy</v>
      </c>
      <c r="D121" s="2">
        <v>384282</v>
      </c>
      <c r="E121" s="2" t="s">
        <v>314</v>
      </c>
      <c r="F121" s="2" t="s">
        <v>40</v>
      </c>
      <c r="G121" s="2" t="s">
        <v>41</v>
      </c>
      <c r="H121" s="2" t="s">
        <v>65</v>
      </c>
      <c r="I121" s="2" t="s">
        <v>201</v>
      </c>
      <c r="J121" s="2"/>
      <c r="K121" s="2" t="s">
        <v>931</v>
      </c>
      <c r="L121" s="2" t="s">
        <v>316</v>
      </c>
      <c r="M121" s="2" t="s">
        <v>932</v>
      </c>
      <c r="N121" s="13">
        <v>654768</v>
      </c>
      <c r="O121" s="2">
        <v>590000</v>
      </c>
      <c r="P121" s="2">
        <v>2</v>
      </c>
      <c r="Q121" s="2" t="s">
        <v>70</v>
      </c>
      <c r="R121" s="2"/>
      <c r="S121" s="2"/>
      <c r="T121" s="2"/>
      <c r="U121" s="2" t="s">
        <v>192</v>
      </c>
      <c r="V121" s="2" t="s">
        <v>71</v>
      </c>
      <c r="W121" s="18">
        <v>480000</v>
      </c>
      <c r="X121">
        <v>610000</v>
      </c>
      <c r="Y121">
        <v>18000</v>
      </c>
      <c r="Z121" s="3">
        <f t="shared" si="11"/>
        <v>1309536</v>
      </c>
      <c r="AA121" s="3">
        <f t="shared" si="12"/>
        <v>960000</v>
      </c>
      <c r="AB121" s="3">
        <f t="shared" si="13"/>
        <v>1180000</v>
      </c>
      <c r="AC121">
        <f t="shared" si="14"/>
        <v>129536</v>
      </c>
      <c r="AD121" t="str">
        <f>_xlfn.XLOOKUP(V121,[2]Index!L:L,[2]Index!M:M)</f>
        <v>CN</v>
      </c>
      <c r="AE121" s="3" t="s">
        <v>5819</v>
      </c>
      <c r="AF121" t="s">
        <v>52</v>
      </c>
      <c r="AG121" s="3" t="s">
        <v>318</v>
      </c>
      <c r="AH121" t="s">
        <v>196</v>
      </c>
      <c r="AJ121">
        <f>VLOOKUP(D121,[3]Multipliers!$B:$AT,36)</f>
        <v>0.88227515733397999</v>
      </c>
      <c r="AK121">
        <f>VLOOKUP(D121,[3]Multipliers!$B:$AT,36)</f>
        <v>0.88227515733397999</v>
      </c>
      <c r="AM121">
        <f t="shared" si="15"/>
        <v>0</v>
      </c>
    </row>
    <row r="122" spans="1:39">
      <c r="A122" s="2" t="str">
        <f t="shared" si="8"/>
        <v>PFA CORPORATIONV64DAA2</v>
      </c>
      <c r="B122" s="2" t="str">
        <f t="shared" si="9"/>
        <v>EQP,AE,RIM-DAA1,V6X,PFANew Buy</v>
      </c>
      <c r="C122" s="3" t="str">
        <f t="shared" si="10"/>
        <v>iphoneDAA2New Buy</v>
      </c>
      <c r="D122" s="2">
        <v>384282</v>
      </c>
      <c r="E122" s="2" t="s">
        <v>314</v>
      </c>
      <c r="F122" s="2" t="s">
        <v>40</v>
      </c>
      <c r="G122" s="2" t="s">
        <v>41</v>
      </c>
      <c r="H122" s="2" t="s">
        <v>65</v>
      </c>
      <c r="I122" s="2" t="s">
        <v>201</v>
      </c>
      <c r="J122" s="2"/>
      <c r="K122" s="2" t="s">
        <v>931</v>
      </c>
      <c r="L122" s="2" t="s">
        <v>328</v>
      </c>
      <c r="M122" s="2" t="s">
        <v>932</v>
      </c>
      <c r="N122" s="13">
        <v>654768</v>
      </c>
      <c r="O122" s="2">
        <v>590000</v>
      </c>
      <c r="P122" s="2">
        <v>2</v>
      </c>
      <c r="Q122" s="2" t="s">
        <v>70</v>
      </c>
      <c r="R122" s="2"/>
      <c r="S122" s="2"/>
      <c r="T122" s="2"/>
      <c r="U122" s="2" t="s">
        <v>192</v>
      </c>
      <c r="V122" s="2" t="s">
        <v>71</v>
      </c>
      <c r="W122" s="18">
        <v>480000</v>
      </c>
      <c r="X122">
        <v>610000</v>
      </c>
      <c r="Y122">
        <v>18000</v>
      </c>
      <c r="Z122" s="3">
        <f t="shared" si="11"/>
        <v>1309536</v>
      </c>
      <c r="AA122" s="3">
        <f t="shared" si="12"/>
        <v>960000</v>
      </c>
      <c r="AB122" s="3">
        <f t="shared" si="13"/>
        <v>1180000</v>
      </c>
      <c r="AC122">
        <f t="shared" si="14"/>
        <v>129536</v>
      </c>
      <c r="AD122" t="str">
        <f>_xlfn.XLOOKUP(V122,[2]Index!L:L,[2]Index!M:M)</f>
        <v>CN</v>
      </c>
      <c r="AE122" s="3" t="s">
        <v>5819</v>
      </c>
      <c r="AF122" t="s">
        <v>52</v>
      </c>
      <c r="AG122" s="3" t="s">
        <v>318</v>
      </c>
      <c r="AH122" t="s">
        <v>196</v>
      </c>
      <c r="AJ122">
        <f>VLOOKUP(D122,[3]Multipliers!$B:$AT,36)</f>
        <v>0.88227515733397999</v>
      </c>
      <c r="AK122">
        <f>VLOOKUP(D122,[3]Multipliers!$B:$AT,36)</f>
        <v>0.88227515733397999</v>
      </c>
      <c r="AM122">
        <f t="shared" si="15"/>
        <v>0</v>
      </c>
    </row>
    <row r="123" spans="1:39">
      <c r="A123" s="2" t="str">
        <f t="shared" si="8"/>
        <v>PFA CORPORATIONV63DAA2</v>
      </c>
      <c r="B123" s="2" t="str">
        <f t="shared" si="9"/>
        <v>EQP,AE,RIM-DAA2,V6X,PFANew Buy</v>
      </c>
      <c r="C123" s="3" t="str">
        <f t="shared" si="10"/>
        <v>iphoneDAA2New Buy</v>
      </c>
      <c r="D123" s="2">
        <v>384284</v>
      </c>
      <c r="E123" s="2" t="s">
        <v>314</v>
      </c>
      <c r="F123" s="2" t="s">
        <v>40</v>
      </c>
      <c r="G123" s="2" t="s">
        <v>41</v>
      </c>
      <c r="H123" s="2" t="s">
        <v>42</v>
      </c>
      <c r="I123" s="2" t="s">
        <v>201</v>
      </c>
      <c r="J123" s="2"/>
      <c r="K123" s="2" t="s">
        <v>933</v>
      </c>
      <c r="L123" s="2" t="s">
        <v>328</v>
      </c>
      <c r="M123" s="2" t="s">
        <v>934</v>
      </c>
      <c r="N123" s="13">
        <v>654768</v>
      </c>
      <c r="O123" s="2">
        <v>590000</v>
      </c>
      <c r="P123" s="2">
        <v>2</v>
      </c>
      <c r="Q123" s="2" t="s">
        <v>70</v>
      </c>
      <c r="R123" s="2"/>
      <c r="S123" s="2"/>
      <c r="T123" s="2"/>
      <c r="U123" s="2" t="s">
        <v>192</v>
      </c>
      <c r="V123" s="2" t="s">
        <v>71</v>
      </c>
      <c r="W123" s="18">
        <v>480000</v>
      </c>
      <c r="X123">
        <v>610000</v>
      </c>
      <c r="Y123">
        <v>18000</v>
      </c>
      <c r="Z123" s="3">
        <f t="shared" si="11"/>
        <v>1309536</v>
      </c>
      <c r="AA123" s="3">
        <f t="shared" si="12"/>
        <v>960000</v>
      </c>
      <c r="AB123" s="3">
        <f t="shared" si="13"/>
        <v>1180000</v>
      </c>
      <c r="AC123">
        <f t="shared" si="14"/>
        <v>129536</v>
      </c>
      <c r="AD123" t="str">
        <f>_xlfn.XLOOKUP(V123,[2]Index!L:L,[2]Index!M:M)</f>
        <v>CN</v>
      </c>
      <c r="AE123" s="3" t="s">
        <v>5819</v>
      </c>
      <c r="AF123" t="s">
        <v>52</v>
      </c>
      <c r="AG123" s="3" t="s">
        <v>318</v>
      </c>
      <c r="AH123" t="s">
        <v>196</v>
      </c>
      <c r="AJ123">
        <f>VLOOKUP(D123,[3]Multipliers!$B:$AT,36)</f>
        <v>0.88227515733397999</v>
      </c>
      <c r="AK123">
        <f>VLOOKUP(D123,[3]Multipliers!$B:$AT,36)</f>
        <v>0.88227515733397999</v>
      </c>
      <c r="AM123">
        <f t="shared" si="15"/>
        <v>0</v>
      </c>
    </row>
    <row r="124" spans="1:39">
      <c r="A124" s="2" t="str">
        <f t="shared" si="8"/>
        <v>PFA CORPORATIONV63DAA1</v>
      </c>
      <c r="B124" s="2" t="str">
        <f t="shared" si="9"/>
        <v>EQP,AE,RIM-DAA1,V6X,PFANew Buy</v>
      </c>
      <c r="C124" s="3" t="str">
        <f t="shared" si="10"/>
        <v>iphoneDAA1New Buy</v>
      </c>
      <c r="D124" s="2">
        <v>384281</v>
      </c>
      <c r="E124" s="2" t="s">
        <v>314</v>
      </c>
      <c r="F124" s="2" t="s">
        <v>40</v>
      </c>
      <c r="G124" s="2" t="s">
        <v>41</v>
      </c>
      <c r="H124" s="2" t="s">
        <v>42</v>
      </c>
      <c r="I124" s="2" t="s">
        <v>201</v>
      </c>
      <c r="J124" s="2"/>
      <c r="K124" s="2" t="s">
        <v>931</v>
      </c>
      <c r="L124" s="2" t="s">
        <v>316</v>
      </c>
      <c r="M124" s="2" t="s">
        <v>932</v>
      </c>
      <c r="N124" s="13">
        <v>654768</v>
      </c>
      <c r="O124" s="2">
        <v>590000</v>
      </c>
      <c r="P124" s="2">
        <v>1</v>
      </c>
      <c r="Q124" s="2" t="s">
        <v>70</v>
      </c>
      <c r="R124" s="2"/>
      <c r="S124" s="2"/>
      <c r="T124" s="2"/>
      <c r="U124" s="2" t="s">
        <v>192</v>
      </c>
      <c r="V124" s="2" t="s">
        <v>71</v>
      </c>
      <c r="W124" s="18">
        <v>480000</v>
      </c>
      <c r="X124">
        <v>610000</v>
      </c>
      <c r="Y124">
        <v>18000</v>
      </c>
      <c r="Z124" s="3">
        <f t="shared" si="11"/>
        <v>654768</v>
      </c>
      <c r="AA124" s="3">
        <f t="shared" si="12"/>
        <v>480000</v>
      </c>
      <c r="AB124" s="3">
        <f t="shared" si="13"/>
        <v>590000</v>
      </c>
      <c r="AC124">
        <f t="shared" si="14"/>
        <v>64768</v>
      </c>
      <c r="AD124" t="str">
        <f>_xlfn.XLOOKUP(V124,[2]Index!L:L,[2]Index!M:M)</f>
        <v>CN</v>
      </c>
      <c r="AE124" s="3" t="s">
        <v>5819</v>
      </c>
      <c r="AF124" t="s">
        <v>52</v>
      </c>
      <c r="AG124" s="3" t="s">
        <v>318</v>
      </c>
      <c r="AH124" t="s">
        <v>196</v>
      </c>
      <c r="AJ124">
        <f>VLOOKUP(D124,[3]Multipliers!$B:$AT,36)</f>
        <v>0.88227515733397999</v>
      </c>
      <c r="AK124">
        <f>VLOOKUP(D124,[3]Multipliers!$B:$AT,36)</f>
        <v>0.88227515733397999</v>
      </c>
      <c r="AM124">
        <f t="shared" si="15"/>
        <v>0</v>
      </c>
    </row>
    <row r="125" spans="1:39">
      <c r="A125" s="2" t="str">
        <f t="shared" si="8"/>
        <v>SFO TECHNOLOGIES PRIVATE LIMITEDV64IT-REP</v>
      </c>
      <c r="B125" s="2" t="str">
        <f t="shared" si="9"/>
        <v>EQP,AE,IT-REP DOUBLE JUSTECH,V64,SFONew Buy</v>
      </c>
      <c r="C125" s="3" t="str">
        <f t="shared" si="10"/>
        <v>iPhoneIT-REPNew Buy</v>
      </c>
      <c r="D125" s="2">
        <v>384593</v>
      </c>
      <c r="E125" s="2" t="s">
        <v>935</v>
      </c>
      <c r="F125" s="2" t="s">
        <v>40</v>
      </c>
      <c r="G125" s="2" t="s">
        <v>612</v>
      </c>
      <c r="H125" s="2" t="s">
        <v>65</v>
      </c>
      <c r="I125" s="2" t="s">
        <v>201</v>
      </c>
      <c r="J125" s="2"/>
      <c r="K125" s="2" t="s">
        <v>936</v>
      </c>
      <c r="L125" s="2" t="s">
        <v>937</v>
      </c>
      <c r="M125" s="2" t="s">
        <v>938</v>
      </c>
      <c r="N125" s="13">
        <v>783424</v>
      </c>
      <c r="O125" s="2">
        <v>646723</v>
      </c>
      <c r="P125" s="2">
        <v>1</v>
      </c>
      <c r="Q125" s="2" t="s">
        <v>70</v>
      </c>
      <c r="R125" s="2"/>
      <c r="S125" s="2"/>
      <c r="T125" s="2" t="s">
        <v>939</v>
      </c>
      <c r="U125" s="2" t="s">
        <v>374</v>
      </c>
      <c r="V125" s="2" t="s">
        <v>894</v>
      </c>
      <c r="W125" s="18">
        <v>509225.60000000003</v>
      </c>
      <c r="X125"/>
      <c r="Z125" s="3">
        <f t="shared" si="11"/>
        <v>783424</v>
      </c>
      <c r="AA125" s="3">
        <f t="shared" si="12"/>
        <v>509225.60000000003</v>
      </c>
      <c r="AB125" s="3">
        <f t="shared" si="13"/>
        <v>646723</v>
      </c>
      <c r="AC125">
        <f t="shared" si="14"/>
        <v>136701</v>
      </c>
      <c r="AD125" t="str">
        <f>_xlfn.XLOOKUP(V125,[2]Index!L:L,[2]Index!M:M)</f>
        <v>IN</v>
      </c>
      <c r="AE125" s="3" t="s">
        <v>5819</v>
      </c>
      <c r="AF125" t="s">
        <v>52</v>
      </c>
      <c r="AG125" s="3" t="s">
        <v>895</v>
      </c>
      <c r="AJ125" t="e">
        <f>VLOOKUP(D125,[3]Multipliers!$B:$AT,36)</f>
        <v>#VALUE!</v>
      </c>
      <c r="AK125" t="e">
        <f>VLOOKUP(D125,[3]Multipliers!$B:$AT,36)</f>
        <v>#VALUE!</v>
      </c>
      <c r="AM125">
        <f t="shared" si="15"/>
        <v>0</v>
      </c>
    </row>
    <row r="126" spans="1:39">
      <c r="A126" s="2" t="str">
        <f t="shared" si="8"/>
        <v>LG ELECTRONICSJUMPER UAT FLUX</v>
      </c>
      <c r="B126" s="2" t="str">
        <f t="shared" si="9"/>
        <v>EQP,EQP,DFM,V64,UAT FD YH,LG PRINew Buy</v>
      </c>
      <c r="C126" s="3" t="str">
        <f t="shared" si="10"/>
        <v>iphoneJUMPER UAT FLUXNew Buy</v>
      </c>
      <c r="D126" s="2"/>
      <c r="E126" s="2" t="s">
        <v>925</v>
      </c>
      <c r="F126" s="2" t="s">
        <v>378</v>
      </c>
      <c r="G126" s="2" t="s">
        <v>41</v>
      </c>
      <c r="H126" s="2"/>
      <c r="I126" s="2" t="s">
        <v>201</v>
      </c>
      <c r="J126" s="2" t="s">
        <v>926</v>
      </c>
      <c r="K126" s="2"/>
      <c r="L126" s="2" t="s">
        <v>940</v>
      </c>
      <c r="M126" s="2" t="s">
        <v>941</v>
      </c>
      <c r="N126" s="13">
        <v>363014</v>
      </c>
      <c r="O126" s="2">
        <v>363014</v>
      </c>
      <c r="P126" s="2">
        <v>2</v>
      </c>
      <c r="Q126" s="2" t="s">
        <v>70</v>
      </c>
      <c r="R126" s="2"/>
      <c r="S126" s="2"/>
      <c r="T126" s="2"/>
      <c r="U126" s="2" t="s">
        <v>382</v>
      </c>
      <c r="V126" s="2" t="s">
        <v>899</v>
      </c>
      <c r="W126" s="18">
        <v>145000</v>
      </c>
      <c r="X126"/>
      <c r="Z126" s="3">
        <f t="shared" si="11"/>
        <v>726028</v>
      </c>
      <c r="AA126" s="3">
        <f t="shared" si="12"/>
        <v>290000</v>
      </c>
      <c r="AB126" s="3">
        <f t="shared" si="13"/>
        <v>726028</v>
      </c>
      <c r="AC126">
        <f t="shared" si="14"/>
        <v>0</v>
      </c>
      <c r="AD126" t="str">
        <f>_xlfn.XLOOKUP(V126,[2]Index!L:L,[2]Index!M:M)</f>
        <v>IN</v>
      </c>
      <c r="AE126" s="3" t="s">
        <v>5819</v>
      </c>
      <c r="AF126" t="s">
        <v>52</v>
      </c>
      <c r="AG126" s="3" t="s">
        <v>318</v>
      </c>
      <c r="AH126" t="s">
        <v>196</v>
      </c>
      <c r="AJ126" t="e">
        <f>VLOOKUP(D126,[3]Multipliers!$B:$AT,36)</f>
        <v>#N/A</v>
      </c>
      <c r="AK126" t="e">
        <f>VLOOKUP(D126,[3]Multipliers!$B:$AT,36)</f>
        <v>#N/A</v>
      </c>
      <c r="AM126">
        <f t="shared" si="15"/>
        <v>0</v>
      </c>
    </row>
    <row r="127" spans="1:39">
      <c r="A127" s="2" t="str">
        <f t="shared" si="8"/>
        <v>LG ELECTRONICSFLUX DISPENSE</v>
      </c>
      <c r="B127" s="2" t="str">
        <f t="shared" si="9"/>
        <v>EQP,EQP,DFM,V6X,TOP FIRE FD XH,LG PRINew Buy</v>
      </c>
      <c r="C127" s="3" t="str">
        <f t="shared" si="10"/>
        <v>iphoneFLUX DISPENSENew Buy</v>
      </c>
      <c r="D127" s="2"/>
      <c r="E127" s="2" t="s">
        <v>925</v>
      </c>
      <c r="F127" s="2" t="s">
        <v>378</v>
      </c>
      <c r="G127" s="2" t="s">
        <v>41</v>
      </c>
      <c r="H127" s="2"/>
      <c r="I127" s="2" t="s">
        <v>201</v>
      </c>
      <c r="J127" s="2" t="s">
        <v>926</v>
      </c>
      <c r="K127" s="2"/>
      <c r="L127" s="2" t="s">
        <v>789</v>
      </c>
      <c r="M127" s="2" t="s">
        <v>942</v>
      </c>
      <c r="N127" s="13">
        <v>363014</v>
      </c>
      <c r="O127" s="2">
        <v>363014</v>
      </c>
      <c r="P127" s="2">
        <v>1</v>
      </c>
      <c r="Q127" s="2" t="s">
        <v>70</v>
      </c>
      <c r="R127" s="2"/>
      <c r="S127" s="2"/>
      <c r="T127" s="2"/>
      <c r="U127" s="2" t="s">
        <v>382</v>
      </c>
      <c r="V127" s="2" t="s">
        <v>899</v>
      </c>
      <c r="W127" s="18">
        <v>115000</v>
      </c>
      <c r="X127"/>
      <c r="Z127" s="3">
        <f t="shared" si="11"/>
        <v>363014</v>
      </c>
      <c r="AA127" s="3">
        <f t="shared" si="12"/>
        <v>115000</v>
      </c>
      <c r="AB127" s="3">
        <f t="shared" si="13"/>
        <v>363014</v>
      </c>
      <c r="AC127">
        <f t="shared" si="14"/>
        <v>0</v>
      </c>
      <c r="AD127" t="str">
        <f>_xlfn.XLOOKUP(V127,[2]Index!L:L,[2]Index!M:M)</f>
        <v>IN</v>
      </c>
      <c r="AE127" s="3" t="s">
        <v>5819</v>
      </c>
      <c r="AF127" t="s">
        <v>52</v>
      </c>
      <c r="AG127" s="3" t="s">
        <v>318</v>
      </c>
      <c r="AH127" t="s">
        <v>196</v>
      </c>
      <c r="AJ127" t="e">
        <f>VLOOKUP(D127,[3]Multipliers!$B:$AT,36)</f>
        <v>#N/A</v>
      </c>
      <c r="AK127" t="e">
        <f>VLOOKUP(D127,[3]Multipliers!$B:$AT,36)</f>
        <v>#N/A</v>
      </c>
      <c r="AM127">
        <f t="shared" si="15"/>
        <v>0</v>
      </c>
    </row>
    <row r="128" spans="1:39">
      <c r="A128" s="2" t="str">
        <f t="shared" si="8"/>
        <v>LG ELECTRONICSMIM SP-M1S2</v>
      </c>
      <c r="B128" s="2" t="str">
        <f t="shared" si="9"/>
        <v>EQP,AE,MIM SP-M1S2,V63,LG PRINew Buy</v>
      </c>
      <c r="C128" s="3" t="str">
        <f t="shared" si="10"/>
        <v>iphoneMIM SP-M1S2New Buy</v>
      </c>
      <c r="D128" s="2"/>
      <c r="E128" s="2" t="s">
        <v>925</v>
      </c>
      <c r="F128" s="2" t="s">
        <v>40</v>
      </c>
      <c r="G128" s="2" t="s">
        <v>41</v>
      </c>
      <c r="H128" s="2"/>
      <c r="I128" s="2" t="s">
        <v>201</v>
      </c>
      <c r="J128" s="2"/>
      <c r="K128" s="2"/>
      <c r="L128" s="2" t="s">
        <v>386</v>
      </c>
      <c r="M128" s="2" t="s">
        <v>943</v>
      </c>
      <c r="N128" s="2">
        <v>501174</v>
      </c>
      <c r="O128" s="2">
        <v>381334.84</v>
      </c>
      <c r="P128" s="2">
        <v>3</v>
      </c>
      <c r="Q128" s="2" t="s">
        <v>70</v>
      </c>
      <c r="R128" s="2"/>
      <c r="S128" s="2"/>
      <c r="T128" s="2"/>
      <c r="U128" s="2" t="s">
        <v>382</v>
      </c>
      <c r="V128" s="2" t="s">
        <v>899</v>
      </c>
      <c r="W128" s="18">
        <v>138086</v>
      </c>
      <c r="X128"/>
      <c r="Z128" s="3">
        <f t="shared" si="11"/>
        <v>1503522</v>
      </c>
      <c r="AA128" s="3">
        <f t="shared" si="12"/>
        <v>414258</v>
      </c>
      <c r="AB128" s="3">
        <f t="shared" si="13"/>
        <v>1144004.52</v>
      </c>
      <c r="AC128">
        <f t="shared" si="14"/>
        <v>359517.48</v>
      </c>
      <c r="AD128" t="str">
        <f>_xlfn.XLOOKUP(V128,[2]Index!L:L,[2]Index!M:M)</f>
        <v>IN</v>
      </c>
      <c r="AE128" s="3" t="s">
        <v>5819</v>
      </c>
      <c r="AF128" t="s">
        <v>52</v>
      </c>
      <c r="AG128" s="3" t="s">
        <v>318</v>
      </c>
      <c r="AH128" t="s">
        <v>196</v>
      </c>
      <c r="AJ128" t="e">
        <f>VLOOKUP(D128,[3]Multipliers!$B:$AT,36)</f>
        <v>#N/A</v>
      </c>
      <c r="AK128" t="e">
        <f>VLOOKUP(D128,[3]Multipliers!$B:$AT,36)</f>
        <v>#N/A</v>
      </c>
      <c r="AM128">
        <f t="shared" si="15"/>
        <v>0</v>
      </c>
    </row>
    <row r="129" spans="1:39">
      <c r="A129" s="2" t="str">
        <f t="shared" si="8"/>
        <v>LG ELECTRONICSHAL-UV</v>
      </c>
      <c r="B129" s="2" t="str">
        <f t="shared" si="9"/>
        <v>EQP,AE,HAL-UV,V64,LG PRINew Buy</v>
      </c>
      <c r="C129" s="3" t="str">
        <f t="shared" si="10"/>
        <v>iphoneHAL-UVNew Buy</v>
      </c>
      <c r="D129" s="2"/>
      <c r="E129" s="2" t="s">
        <v>925</v>
      </c>
      <c r="F129" s="2" t="s">
        <v>40</v>
      </c>
      <c r="G129" s="2" t="s">
        <v>41</v>
      </c>
      <c r="H129" s="2"/>
      <c r="I129" s="2" t="s">
        <v>201</v>
      </c>
      <c r="J129" s="2"/>
      <c r="K129" s="2"/>
      <c r="L129" s="2" t="s">
        <v>944</v>
      </c>
      <c r="M129" s="2" t="s">
        <v>945</v>
      </c>
      <c r="N129" s="2">
        <v>464744</v>
      </c>
      <c r="O129" s="2">
        <v>119480</v>
      </c>
      <c r="P129" s="2">
        <v>3</v>
      </c>
      <c r="Q129" s="2" t="s">
        <v>70</v>
      </c>
      <c r="R129" s="2"/>
      <c r="S129" s="2"/>
      <c r="T129" s="2"/>
      <c r="U129" s="2" t="s">
        <v>50</v>
      </c>
      <c r="V129" s="2" t="s">
        <v>894</v>
      </c>
      <c r="W129" s="18">
        <v>119480</v>
      </c>
      <c r="X129"/>
      <c r="Z129" s="3">
        <f t="shared" si="11"/>
        <v>1394232</v>
      </c>
      <c r="AA129" s="3">
        <f t="shared" si="12"/>
        <v>358440</v>
      </c>
      <c r="AB129" s="3">
        <f t="shared" si="13"/>
        <v>358440</v>
      </c>
      <c r="AC129">
        <f t="shared" si="14"/>
        <v>1035792</v>
      </c>
      <c r="AD129" t="str">
        <f>_xlfn.XLOOKUP(V129,[2]Index!L:L,[2]Index!M:M)</f>
        <v>IN</v>
      </c>
      <c r="AE129" s="3" t="s">
        <v>5819</v>
      </c>
      <c r="AF129" t="s">
        <v>52</v>
      </c>
      <c r="AG129" s="3" t="s">
        <v>318</v>
      </c>
      <c r="AH129" t="s">
        <v>196</v>
      </c>
      <c r="AJ129" t="e">
        <f>VLOOKUP(D129,[3]Multipliers!$B:$AT,36)</f>
        <v>#N/A</v>
      </c>
      <c r="AK129" t="e">
        <f>VLOOKUP(D129,[3]Multipliers!$B:$AT,36)</f>
        <v>#N/A</v>
      </c>
      <c r="AM129">
        <f t="shared" si="15"/>
        <v>0</v>
      </c>
    </row>
    <row r="130" spans="1:39">
      <c r="A130" s="2" t="str">
        <f t="shared" ref="A130:A193" si="16">CONCATENATE(E130,H130,L130)</f>
        <v>WIPRO ENTERPRISES LTDV64SA-IT-MIDC INLINE</v>
      </c>
      <c r="B130" s="2" t="str">
        <f t="shared" ref="B130:B193" si="17">CONCATENATE(M130,I130)</f>
        <v>EQP,AE,SA-IT-MIDC INLINE 6-BAY BOZHON,V64,WIPRO-PARINew Buy</v>
      </c>
      <c r="C130" s="3" t="str">
        <f t="shared" ref="C130:C193" si="18">_xlfn.CONCAT(G130,L130,"New Buy")</f>
        <v>iphoneSA-IT-MIDC INLINENew Buy</v>
      </c>
      <c r="D130" s="2">
        <v>384652</v>
      </c>
      <c r="E130" s="2" t="s">
        <v>900</v>
      </c>
      <c r="F130" s="2" t="s">
        <v>40</v>
      </c>
      <c r="G130" s="2" t="s">
        <v>41</v>
      </c>
      <c r="H130" s="2" t="s">
        <v>65</v>
      </c>
      <c r="I130" s="2" t="s">
        <v>201</v>
      </c>
      <c r="J130" s="2"/>
      <c r="K130" s="2" t="s">
        <v>946</v>
      </c>
      <c r="L130" s="2" t="s">
        <v>68</v>
      </c>
      <c r="M130" s="2" t="s">
        <v>947</v>
      </c>
      <c r="N130" s="2">
        <v>583399.52</v>
      </c>
      <c r="O130" s="2">
        <v>555059.33702224831</v>
      </c>
      <c r="P130" s="2">
        <v>1</v>
      </c>
      <c r="Q130" s="2" t="s">
        <v>70</v>
      </c>
      <c r="R130" s="2"/>
      <c r="S130" s="2"/>
      <c r="T130" s="2" t="s">
        <v>948</v>
      </c>
      <c r="U130" s="2" t="s">
        <v>50</v>
      </c>
      <c r="V130" s="2" t="s">
        <v>894</v>
      </c>
      <c r="W130" s="18">
        <v>202865</v>
      </c>
      <c r="X130"/>
      <c r="Z130" s="3">
        <f t="shared" ref="Z130:Z193" si="19">IFERROR(N130*P130,0)</f>
        <v>583399.52</v>
      </c>
      <c r="AA130" s="3">
        <f t="shared" ref="AA130:AA193" si="20">IFERROR(W130*P130,0)</f>
        <v>202865</v>
      </c>
      <c r="AB130" s="3">
        <f t="shared" ref="AB130:AB193" si="21">IFERROR(O130*P130,0)</f>
        <v>555059.33702224831</v>
      </c>
      <c r="AC130">
        <f t="shared" ref="AC130:AC193" si="22">IF(AB130=0,0,Z130-AB130)</f>
        <v>28340.182977751712</v>
      </c>
      <c r="AD130" t="str">
        <f>_xlfn.XLOOKUP(V130,[2]Index!L:L,[2]Index!M:M)</f>
        <v>IN</v>
      </c>
      <c r="AE130" s="3" t="s">
        <v>5820</v>
      </c>
      <c r="AF130" t="s">
        <v>52</v>
      </c>
      <c r="AG130" s="3" t="s">
        <v>895</v>
      </c>
      <c r="AH130" t="s">
        <v>196</v>
      </c>
      <c r="AJ130">
        <f>VLOOKUP(D130,[3]Multipliers!$B:$AT,36)</f>
        <v>3.2630203345105286</v>
      </c>
      <c r="AK130">
        <f>VLOOKUP(D130,[3]Multipliers!$B:$AT,36)</f>
        <v>3.2630203345105286</v>
      </c>
      <c r="AM130">
        <f t="shared" ref="AM130:AM193" si="23">IF(AE136="Retrofit",O136/AL136,0)</f>
        <v>0</v>
      </c>
    </row>
    <row r="131" spans="1:39">
      <c r="A131" s="2" t="str">
        <f t="shared" si="16"/>
        <v>WIPRO ENTERPRISES LTDV64SA-IT-MIDC INLINE</v>
      </c>
      <c r="B131" s="2" t="str">
        <f t="shared" si="17"/>
        <v>EQP,AE,SA-IT-MIDC INLINE 6-BAY BOZHON,V64,WIPRO-PARINew Buy</v>
      </c>
      <c r="C131" s="3" t="str">
        <f t="shared" si="18"/>
        <v>iphoneSA-IT-MIDC INLINENew Buy</v>
      </c>
      <c r="D131" s="2">
        <v>384652</v>
      </c>
      <c r="E131" s="2" t="s">
        <v>900</v>
      </c>
      <c r="F131" s="2" t="s">
        <v>40</v>
      </c>
      <c r="G131" s="2" t="s">
        <v>41</v>
      </c>
      <c r="H131" s="2" t="s">
        <v>65</v>
      </c>
      <c r="I131" s="2" t="s">
        <v>201</v>
      </c>
      <c r="J131" s="2"/>
      <c r="K131" s="2" t="s">
        <v>946</v>
      </c>
      <c r="L131" s="2" t="s">
        <v>68</v>
      </c>
      <c r="M131" s="2" t="s">
        <v>947</v>
      </c>
      <c r="N131" s="13">
        <v>583399.52</v>
      </c>
      <c r="O131" s="2">
        <v>555059.33702224831</v>
      </c>
      <c r="P131" s="2">
        <v>1</v>
      </c>
      <c r="Q131" s="2" t="s">
        <v>70</v>
      </c>
      <c r="R131" s="2"/>
      <c r="S131" s="2"/>
      <c r="T131" s="2" t="s">
        <v>949</v>
      </c>
      <c r="U131" s="2" t="s">
        <v>50</v>
      </c>
      <c r="V131" s="2" t="s">
        <v>894</v>
      </c>
      <c r="W131" s="18">
        <v>202865</v>
      </c>
      <c r="X131"/>
      <c r="Z131" s="3">
        <f t="shared" si="19"/>
        <v>583399.52</v>
      </c>
      <c r="AA131" s="3">
        <f t="shared" si="20"/>
        <v>202865</v>
      </c>
      <c r="AB131" s="3">
        <f t="shared" si="21"/>
        <v>555059.33702224831</v>
      </c>
      <c r="AC131">
        <f t="shared" si="22"/>
        <v>28340.182977751712</v>
      </c>
      <c r="AD131" t="str">
        <f>_xlfn.XLOOKUP(V131,[2]Index!L:L,[2]Index!M:M)</f>
        <v>IN</v>
      </c>
      <c r="AE131" s="3" t="s">
        <v>5820</v>
      </c>
      <c r="AF131" t="s">
        <v>52</v>
      </c>
      <c r="AG131" s="3" t="s">
        <v>895</v>
      </c>
      <c r="AH131" t="s">
        <v>196</v>
      </c>
      <c r="AJ131">
        <f>VLOOKUP(D131,[3]Multipliers!$B:$AT,36)</f>
        <v>3.2630203345105286</v>
      </c>
      <c r="AK131">
        <f>VLOOKUP(D131,[3]Multipliers!$B:$AT,36)</f>
        <v>3.2630203345105286</v>
      </c>
      <c r="AM131">
        <f t="shared" si="23"/>
        <v>0</v>
      </c>
    </row>
    <row r="132" spans="1:39">
      <c r="A132" s="2" t="str">
        <f t="shared" si="16"/>
        <v>LG ELECTRONICSBSI2</v>
      </c>
      <c r="B132" s="2" t="str">
        <f t="shared" si="17"/>
        <v>EQP,AE,BSI2,V64,LG PRINew Buy</v>
      </c>
      <c r="C132" s="3" t="str">
        <f t="shared" si="18"/>
        <v>iphoneBSI2New Buy</v>
      </c>
      <c r="D132" s="2"/>
      <c r="E132" s="2" t="s">
        <v>925</v>
      </c>
      <c r="F132" s="2" t="s">
        <v>40</v>
      </c>
      <c r="G132" s="2" t="s">
        <v>41</v>
      </c>
      <c r="H132" s="2"/>
      <c r="I132" s="2" t="s">
        <v>201</v>
      </c>
      <c r="J132" s="2" t="s">
        <v>196</v>
      </c>
      <c r="K132" s="2"/>
      <c r="L132" s="2" t="s">
        <v>411</v>
      </c>
      <c r="M132" s="2" t="s">
        <v>950</v>
      </c>
      <c r="N132" s="13">
        <v>410168</v>
      </c>
      <c r="O132" s="2">
        <v>283311.8</v>
      </c>
      <c r="P132" s="2">
        <v>5</v>
      </c>
      <c r="Q132" s="2" t="s">
        <v>70</v>
      </c>
      <c r="R132" s="2"/>
      <c r="S132" s="2"/>
      <c r="T132" s="2"/>
      <c r="U132" s="2" t="s">
        <v>382</v>
      </c>
      <c r="V132" s="2" t="s">
        <v>894</v>
      </c>
      <c r="W132" s="18">
        <v>102750</v>
      </c>
      <c r="X132"/>
      <c r="Z132" s="3">
        <f t="shared" si="19"/>
        <v>2050840</v>
      </c>
      <c r="AA132" s="3">
        <f t="shared" si="20"/>
        <v>513750</v>
      </c>
      <c r="AB132" s="3">
        <f t="shared" si="21"/>
        <v>1416559</v>
      </c>
      <c r="AC132">
        <f t="shared" si="22"/>
        <v>634281</v>
      </c>
      <c r="AD132" t="str">
        <f>_xlfn.XLOOKUP(V132,[2]Index!L:L,[2]Index!M:M)</f>
        <v>IN</v>
      </c>
      <c r="AE132" s="3" t="s">
        <v>5819</v>
      </c>
      <c r="AF132" t="s">
        <v>52</v>
      </c>
      <c r="AG132" s="3" t="s">
        <v>318</v>
      </c>
      <c r="AH132" t="s">
        <v>196</v>
      </c>
      <c r="AJ132" t="e">
        <f>VLOOKUP(D132,[3]Multipliers!$B:$AT,36)</f>
        <v>#N/A</v>
      </c>
      <c r="AK132" t="e">
        <f>VLOOKUP(D132,[3]Multipliers!$B:$AT,36)</f>
        <v>#N/A</v>
      </c>
      <c r="AM132">
        <f t="shared" si="23"/>
        <v>0</v>
      </c>
    </row>
    <row r="133" spans="1:39">
      <c r="A133" s="2" t="str">
        <f t="shared" si="16"/>
        <v>LG ELECTRONICSBSI2</v>
      </c>
      <c r="B133" s="2" t="str">
        <f t="shared" si="17"/>
        <v>EQP,AE,BSI2,V63,LG PRINew Buy</v>
      </c>
      <c r="C133" s="3" t="str">
        <f t="shared" si="18"/>
        <v>iphoneBSI2New Buy</v>
      </c>
      <c r="D133" s="2"/>
      <c r="E133" s="2" t="s">
        <v>925</v>
      </c>
      <c r="F133" s="2" t="s">
        <v>40</v>
      </c>
      <c r="G133" s="2" t="s">
        <v>41</v>
      </c>
      <c r="H133" s="2"/>
      <c r="I133" s="2" t="s">
        <v>201</v>
      </c>
      <c r="J133" s="2"/>
      <c r="K133" s="2"/>
      <c r="L133" s="2" t="s">
        <v>411</v>
      </c>
      <c r="M133" s="2" t="s">
        <v>954</v>
      </c>
      <c r="N133" s="13">
        <v>410168</v>
      </c>
      <c r="O133" s="2">
        <v>283311.8</v>
      </c>
      <c r="P133" s="2">
        <v>4</v>
      </c>
      <c r="Q133" s="2" t="s">
        <v>70</v>
      </c>
      <c r="R133" s="2"/>
      <c r="S133" s="2"/>
      <c r="T133" s="2"/>
      <c r="U133" s="2" t="s">
        <v>382</v>
      </c>
      <c r="V133" s="2" t="s">
        <v>899</v>
      </c>
      <c r="W133" s="18">
        <v>102750</v>
      </c>
      <c r="X133"/>
      <c r="Z133" s="3">
        <f t="shared" si="19"/>
        <v>1640672</v>
      </c>
      <c r="AA133" s="3">
        <f t="shared" si="20"/>
        <v>411000</v>
      </c>
      <c r="AB133" s="3">
        <f t="shared" si="21"/>
        <v>1133247.2</v>
      </c>
      <c r="AC133">
        <f t="shared" si="22"/>
        <v>507424.80000000005</v>
      </c>
      <c r="AD133" t="str">
        <f>_xlfn.XLOOKUP(V133,[2]Index!L:L,[2]Index!M:M)</f>
        <v>IN</v>
      </c>
      <c r="AE133" s="3" t="s">
        <v>5819</v>
      </c>
      <c r="AF133" t="s">
        <v>52</v>
      </c>
      <c r="AG133" s="3" t="s">
        <v>318</v>
      </c>
      <c r="AH133" t="s">
        <v>196</v>
      </c>
      <c r="AJ133" t="e">
        <f>VLOOKUP(D133,[3]Multipliers!$B:$AT,36)</f>
        <v>#N/A</v>
      </c>
      <c r="AK133" t="e">
        <f>VLOOKUP(D133,[3]Multipliers!$B:$AT,36)</f>
        <v>#N/A</v>
      </c>
      <c r="AM133">
        <f t="shared" si="23"/>
        <v>0</v>
      </c>
    </row>
    <row r="134" spans="1:39">
      <c r="A134" s="2" t="str">
        <f t="shared" si="16"/>
        <v>LG ELECTRONICSBSI1</v>
      </c>
      <c r="B134" s="2" t="str">
        <f t="shared" si="17"/>
        <v>EQP,AE,BSI1,V64,LG PRINew Buy</v>
      </c>
      <c r="C134" s="3" t="str">
        <f t="shared" si="18"/>
        <v>iphoneBSI1New Buy</v>
      </c>
      <c r="D134" s="2"/>
      <c r="E134" s="2" t="s">
        <v>925</v>
      </c>
      <c r="F134" s="2" t="s">
        <v>40</v>
      </c>
      <c r="G134" s="2" t="s">
        <v>41</v>
      </c>
      <c r="H134" s="2"/>
      <c r="I134" s="2" t="s">
        <v>201</v>
      </c>
      <c r="J134" s="2" t="s">
        <v>196</v>
      </c>
      <c r="K134" s="2"/>
      <c r="L134" s="2" t="s">
        <v>498</v>
      </c>
      <c r="M134" s="2" t="s">
        <v>955</v>
      </c>
      <c r="N134" s="13">
        <v>329537</v>
      </c>
      <c r="O134" s="2">
        <v>198559.28</v>
      </c>
      <c r="P134" s="2">
        <v>5</v>
      </c>
      <c r="Q134" s="2" t="s">
        <v>70</v>
      </c>
      <c r="R134" s="2"/>
      <c r="S134" s="2"/>
      <c r="T134" s="2"/>
      <c r="U134" s="2" t="s">
        <v>382</v>
      </c>
      <c r="V134" s="2" t="s">
        <v>894</v>
      </c>
      <c r="W134" s="18">
        <v>61500</v>
      </c>
      <c r="X134"/>
      <c r="Z134" s="3">
        <f t="shared" si="19"/>
        <v>1647685</v>
      </c>
      <c r="AA134" s="3">
        <f t="shared" si="20"/>
        <v>307500</v>
      </c>
      <c r="AB134" s="3">
        <f t="shared" si="21"/>
        <v>992796.4</v>
      </c>
      <c r="AC134">
        <f t="shared" si="22"/>
        <v>654888.6</v>
      </c>
      <c r="AD134" t="str">
        <f>_xlfn.XLOOKUP(V134,[2]Index!L:L,[2]Index!M:M)</f>
        <v>IN</v>
      </c>
      <c r="AE134" s="3" t="s">
        <v>5819</v>
      </c>
      <c r="AF134" t="s">
        <v>52</v>
      </c>
      <c r="AG134" s="3" t="s">
        <v>318</v>
      </c>
      <c r="AH134" t="s">
        <v>196</v>
      </c>
      <c r="AJ134" t="e">
        <f>VLOOKUP(D134,[3]Multipliers!$B:$AT,36)</f>
        <v>#N/A</v>
      </c>
      <c r="AK134" t="e">
        <f>VLOOKUP(D134,[3]Multipliers!$B:$AT,36)</f>
        <v>#N/A</v>
      </c>
      <c r="AM134">
        <f t="shared" si="23"/>
        <v>0</v>
      </c>
    </row>
    <row r="135" spans="1:39">
      <c r="A135" s="2" t="str">
        <f t="shared" si="16"/>
        <v>LG ELECTRONICSUAT AOI</v>
      </c>
      <c r="B135" s="2" t="str">
        <f t="shared" si="17"/>
        <v>EQP,EQP,DFM,UAT AOI,LG PRINew Buy</v>
      </c>
      <c r="C135" s="3" t="str">
        <f t="shared" si="18"/>
        <v>iphoneUAT AOINew Buy</v>
      </c>
      <c r="D135" s="2"/>
      <c r="E135" s="2" t="s">
        <v>925</v>
      </c>
      <c r="F135" s="2" t="s">
        <v>378</v>
      </c>
      <c r="G135" s="2" t="s">
        <v>41</v>
      </c>
      <c r="H135" s="2"/>
      <c r="I135" s="2" t="s">
        <v>201</v>
      </c>
      <c r="J135" s="2" t="s">
        <v>926</v>
      </c>
      <c r="K135" s="2"/>
      <c r="L135" s="2" t="s">
        <v>573</v>
      </c>
      <c r="M135" s="2" t="s">
        <v>956</v>
      </c>
      <c r="N135" s="13">
        <v>258125</v>
      </c>
      <c r="O135" s="2">
        <v>105593.5</v>
      </c>
      <c r="P135" s="2">
        <v>1</v>
      </c>
      <c r="Q135" s="2" t="s">
        <v>70</v>
      </c>
      <c r="R135" s="2"/>
      <c r="S135" s="2"/>
      <c r="T135" s="2"/>
      <c r="U135" s="2" t="s">
        <v>382</v>
      </c>
      <c r="V135" s="2" t="s">
        <v>899</v>
      </c>
      <c r="W135" s="18">
        <v>52743</v>
      </c>
      <c r="X135"/>
      <c r="Z135" s="3">
        <f t="shared" si="19"/>
        <v>258125</v>
      </c>
      <c r="AA135" s="3">
        <f t="shared" si="20"/>
        <v>52743</v>
      </c>
      <c r="AB135" s="3">
        <f t="shared" si="21"/>
        <v>105593.5</v>
      </c>
      <c r="AC135">
        <f t="shared" si="22"/>
        <v>152531.5</v>
      </c>
      <c r="AD135" t="str">
        <f>_xlfn.XLOOKUP(V135,[2]Index!L:L,[2]Index!M:M)</f>
        <v>IN</v>
      </c>
      <c r="AE135" s="3" t="s">
        <v>5819</v>
      </c>
      <c r="AF135" t="s">
        <v>52</v>
      </c>
      <c r="AG135" s="3" t="s">
        <v>318</v>
      </c>
      <c r="AH135" t="s">
        <v>196</v>
      </c>
      <c r="AJ135" t="e">
        <f>VLOOKUP(D135,[3]Multipliers!$B:$AT,36)</f>
        <v>#N/A</v>
      </c>
      <c r="AK135" t="e">
        <f>VLOOKUP(D135,[3]Multipliers!$B:$AT,36)</f>
        <v>#N/A</v>
      </c>
      <c r="AM135">
        <f t="shared" si="23"/>
        <v>0</v>
      </c>
    </row>
    <row r="136" spans="1:39">
      <c r="A136" s="2" t="str">
        <f t="shared" si="16"/>
        <v>SFO TECHNOLOGIES PRIVATE LIMITEDV64SA-IT-MIDC INLINE</v>
      </c>
      <c r="B136" s="2" t="str">
        <f t="shared" si="17"/>
        <v>EQP,AE,SA-IT-MIDC INLINE 6-BAY JUSTECH,V64,SFONew Buy</v>
      </c>
      <c r="C136" s="3" t="str">
        <f t="shared" si="18"/>
        <v>iPhoneSA-IT-MIDC INLINENew Buy</v>
      </c>
      <c r="D136" s="2">
        <v>384653</v>
      </c>
      <c r="E136" s="2" t="s">
        <v>935</v>
      </c>
      <c r="F136" s="2" t="s">
        <v>40</v>
      </c>
      <c r="G136" s="2" t="s">
        <v>612</v>
      </c>
      <c r="H136" s="2" t="s">
        <v>65</v>
      </c>
      <c r="I136" s="2" t="s">
        <v>201</v>
      </c>
      <c r="J136" s="2"/>
      <c r="K136" s="2" t="s">
        <v>957</v>
      </c>
      <c r="L136" s="2" t="s">
        <v>68</v>
      </c>
      <c r="M136" s="2" t="s">
        <v>958</v>
      </c>
      <c r="N136" s="13">
        <v>499795</v>
      </c>
      <c r="O136" s="2">
        <v>409451</v>
      </c>
      <c r="P136" s="2">
        <v>1</v>
      </c>
      <c r="Q136" s="2" t="s">
        <v>70</v>
      </c>
      <c r="R136" s="2"/>
      <c r="S136" s="2"/>
      <c r="T136" s="2" t="s">
        <v>948</v>
      </c>
      <c r="U136" s="2" t="s">
        <v>50</v>
      </c>
      <c r="V136" s="2" t="s">
        <v>894</v>
      </c>
      <c r="W136" s="18">
        <v>156050</v>
      </c>
      <c r="X136"/>
      <c r="Z136" s="3">
        <f t="shared" si="19"/>
        <v>499795</v>
      </c>
      <c r="AA136" s="3">
        <f t="shared" si="20"/>
        <v>156050</v>
      </c>
      <c r="AB136" s="3">
        <f t="shared" si="21"/>
        <v>409451</v>
      </c>
      <c r="AC136">
        <f t="shared" si="22"/>
        <v>90344</v>
      </c>
      <c r="AD136" t="str">
        <f>_xlfn.XLOOKUP(V136,[2]Index!L:L,[2]Index!M:M)</f>
        <v>IN</v>
      </c>
      <c r="AE136" s="3" t="s">
        <v>5820</v>
      </c>
      <c r="AF136" t="s">
        <v>52</v>
      </c>
      <c r="AG136" s="3" t="s">
        <v>895</v>
      </c>
      <c r="AH136" t="s">
        <v>196</v>
      </c>
      <c r="AJ136">
        <f>VLOOKUP(D136,[3]Multipliers!$B:$AT,36)</f>
        <v>2.4070344373508283</v>
      </c>
      <c r="AK136">
        <f>VLOOKUP(D136,[3]Multipliers!$B:$AT,36)</f>
        <v>2.4070344373508283</v>
      </c>
      <c r="AM136">
        <f t="shared" si="23"/>
        <v>0</v>
      </c>
    </row>
    <row r="137" spans="1:39">
      <c r="A137" s="2" t="str">
        <f t="shared" si="16"/>
        <v>LG ELECTRONICSBSI-AOI</v>
      </c>
      <c r="B137" s="2" t="str">
        <f t="shared" si="17"/>
        <v>EQP,AE,BSI-AOI,V64,LG PRINew Buy</v>
      </c>
      <c r="C137" s="3" t="str">
        <f t="shared" si="18"/>
        <v>iphoneBSI-AOINew Buy</v>
      </c>
      <c r="D137" s="2"/>
      <c r="E137" s="2" t="s">
        <v>925</v>
      </c>
      <c r="F137" s="2" t="s">
        <v>40</v>
      </c>
      <c r="G137" s="2" t="s">
        <v>41</v>
      </c>
      <c r="H137" s="2"/>
      <c r="I137" s="2" t="s">
        <v>201</v>
      </c>
      <c r="J137" s="2" t="s">
        <v>196</v>
      </c>
      <c r="K137" s="2"/>
      <c r="L137" s="2" t="s">
        <v>537</v>
      </c>
      <c r="M137" s="2" t="s">
        <v>959</v>
      </c>
      <c r="N137" s="13">
        <v>113153.97</v>
      </c>
      <c r="O137" s="2">
        <v>275226</v>
      </c>
      <c r="P137" s="2">
        <v>5</v>
      </c>
      <c r="Q137" s="2" t="s">
        <v>70</v>
      </c>
      <c r="R137" s="2"/>
      <c r="S137" s="2"/>
      <c r="T137" s="2"/>
      <c r="U137" s="2" t="s">
        <v>382</v>
      </c>
      <c r="V137" s="2" t="s">
        <v>894</v>
      </c>
      <c r="W137" s="18">
        <v>45000</v>
      </c>
      <c r="X137"/>
      <c r="Z137" s="3">
        <f t="shared" si="19"/>
        <v>565769.85</v>
      </c>
      <c r="AA137" s="3">
        <f t="shared" si="20"/>
        <v>225000</v>
      </c>
      <c r="AB137" s="3">
        <f t="shared" si="21"/>
        <v>1376130</v>
      </c>
      <c r="AC137">
        <f t="shared" si="22"/>
        <v>-810360.15</v>
      </c>
      <c r="AD137" t="str">
        <f>_xlfn.XLOOKUP(V137,[2]Index!L:L,[2]Index!M:M)</f>
        <v>IN</v>
      </c>
      <c r="AE137" s="3" t="s">
        <v>5819</v>
      </c>
      <c r="AF137" t="s">
        <v>52</v>
      </c>
      <c r="AG137" s="3" t="s">
        <v>318</v>
      </c>
      <c r="AH137" t="s">
        <v>196</v>
      </c>
      <c r="AJ137" t="e">
        <f>VLOOKUP(D137,[3]Multipliers!$B:$AT,36)</f>
        <v>#N/A</v>
      </c>
      <c r="AK137" t="e">
        <f>VLOOKUP(D137,[3]Multipliers!$B:$AT,36)</f>
        <v>#N/A</v>
      </c>
      <c r="AM137">
        <f t="shared" si="23"/>
        <v>0</v>
      </c>
    </row>
    <row r="138" spans="1:39">
      <c r="A138" s="2" t="str">
        <f t="shared" si="16"/>
        <v>LG ELECTRONICSBSI1</v>
      </c>
      <c r="B138" s="2" t="str">
        <f t="shared" si="17"/>
        <v>EQP,AE,BSI1,V63,LG PRINew Buy</v>
      </c>
      <c r="C138" s="3" t="str">
        <f t="shared" si="18"/>
        <v>iphoneBSI1New Buy</v>
      </c>
      <c r="D138" s="2"/>
      <c r="E138" s="2" t="s">
        <v>925</v>
      </c>
      <c r="F138" s="2" t="s">
        <v>40</v>
      </c>
      <c r="G138" s="2" t="s">
        <v>41</v>
      </c>
      <c r="H138" s="2"/>
      <c r="I138" s="2" t="s">
        <v>201</v>
      </c>
      <c r="J138" s="2"/>
      <c r="K138" s="2"/>
      <c r="L138" s="2" t="s">
        <v>498</v>
      </c>
      <c r="M138" s="2" t="s">
        <v>960</v>
      </c>
      <c r="N138" s="13">
        <v>329537</v>
      </c>
      <c r="O138" s="2">
        <v>198559.28</v>
      </c>
      <c r="P138" s="2">
        <v>4</v>
      </c>
      <c r="Q138" s="2" t="s">
        <v>70</v>
      </c>
      <c r="R138" s="2"/>
      <c r="S138" s="2"/>
      <c r="T138" s="2"/>
      <c r="U138" s="2" t="s">
        <v>382</v>
      </c>
      <c r="V138" s="2" t="s">
        <v>899</v>
      </c>
      <c r="W138" s="18">
        <v>61500</v>
      </c>
      <c r="X138"/>
      <c r="Z138" s="3">
        <f t="shared" si="19"/>
        <v>1318148</v>
      </c>
      <c r="AA138" s="3">
        <f t="shared" si="20"/>
        <v>246000</v>
      </c>
      <c r="AB138" s="3">
        <f t="shared" si="21"/>
        <v>794237.12</v>
      </c>
      <c r="AC138">
        <f t="shared" si="22"/>
        <v>523910.88</v>
      </c>
      <c r="AD138" t="str">
        <f>_xlfn.XLOOKUP(V138,[2]Index!L:L,[2]Index!M:M)</f>
        <v>IN</v>
      </c>
      <c r="AE138" s="3" t="s">
        <v>5819</v>
      </c>
      <c r="AF138" t="s">
        <v>52</v>
      </c>
      <c r="AG138" s="3" t="s">
        <v>318</v>
      </c>
      <c r="AH138" t="s">
        <v>196</v>
      </c>
      <c r="AJ138" t="e">
        <f>VLOOKUP(D138,[3]Multipliers!$B:$AT,36)</f>
        <v>#N/A</v>
      </c>
      <c r="AK138" t="e">
        <f>VLOOKUP(D138,[3]Multipliers!$B:$AT,36)</f>
        <v>#N/A</v>
      </c>
      <c r="AM138">
        <f t="shared" si="23"/>
        <v>0</v>
      </c>
    </row>
    <row r="139" spans="1:39">
      <c r="A139" s="2" t="str">
        <f t="shared" si="16"/>
        <v>LG ELECTRONICSMAM1.1 SP-S4</v>
      </c>
      <c r="B139" s="2" t="str">
        <f t="shared" si="17"/>
        <v>EQP,AE,MAM1.1 SP-S4,V63,LG PRINew Buy</v>
      </c>
      <c r="C139" s="3" t="str">
        <f t="shared" si="18"/>
        <v>iphoneMAM1.1 SP-S4New Buy</v>
      </c>
      <c r="D139" s="2"/>
      <c r="E139" s="2" t="s">
        <v>925</v>
      </c>
      <c r="F139" s="2" t="s">
        <v>40</v>
      </c>
      <c r="G139" s="2" t="s">
        <v>41</v>
      </c>
      <c r="H139" s="2"/>
      <c r="I139" s="2" t="s">
        <v>201</v>
      </c>
      <c r="J139" s="2"/>
      <c r="K139" s="2"/>
      <c r="L139" s="2" t="s">
        <v>431</v>
      </c>
      <c r="M139" s="2" t="s">
        <v>961</v>
      </c>
      <c r="N139" s="13">
        <v>312411</v>
      </c>
      <c r="O139" s="2">
        <v>221379.96</v>
      </c>
      <c r="P139" s="2">
        <v>3</v>
      </c>
      <c r="Q139" s="2" t="s">
        <v>70</v>
      </c>
      <c r="R139" s="2"/>
      <c r="S139" s="2"/>
      <c r="T139" s="2"/>
      <c r="U139" s="2" t="s">
        <v>382</v>
      </c>
      <c r="V139" s="2" t="s">
        <v>899</v>
      </c>
      <c r="W139" s="18">
        <v>79606</v>
      </c>
      <c r="X139"/>
      <c r="Z139" s="3">
        <f t="shared" si="19"/>
        <v>937233</v>
      </c>
      <c r="AA139" s="3">
        <f t="shared" si="20"/>
        <v>238818</v>
      </c>
      <c r="AB139" s="3">
        <f t="shared" si="21"/>
        <v>664139.88</v>
      </c>
      <c r="AC139">
        <f t="shared" si="22"/>
        <v>273093.12</v>
      </c>
      <c r="AD139" t="str">
        <f>_xlfn.XLOOKUP(V139,[2]Index!L:L,[2]Index!M:M)</f>
        <v>IN</v>
      </c>
      <c r="AE139" s="3" t="s">
        <v>5819</v>
      </c>
      <c r="AF139" t="s">
        <v>52</v>
      </c>
      <c r="AG139" s="3" t="s">
        <v>318</v>
      </c>
      <c r="AH139" t="s">
        <v>196</v>
      </c>
      <c r="AJ139" t="e">
        <f>VLOOKUP(D139,[3]Multipliers!$B:$AT,36)</f>
        <v>#N/A</v>
      </c>
      <c r="AK139" t="e">
        <f>VLOOKUP(D139,[3]Multipliers!$B:$AT,36)</f>
        <v>#N/A</v>
      </c>
      <c r="AL139" s="2"/>
      <c r="AM139">
        <f t="shared" si="23"/>
        <v>0</v>
      </c>
    </row>
    <row r="140" spans="1:39">
      <c r="A140" s="2" t="str">
        <f t="shared" si="16"/>
        <v>LG ELECTRONICSMAM1.2 SP-S4</v>
      </c>
      <c r="B140" s="2" t="str">
        <f t="shared" si="17"/>
        <v>EQP,AE,MAM1.2 SP-S4,V63,LG PRINew Buy</v>
      </c>
      <c r="C140" s="3" t="str">
        <f t="shared" si="18"/>
        <v>iphoneMAM1.2 SP-S4New Buy</v>
      </c>
      <c r="D140" s="2"/>
      <c r="E140" s="2" t="s">
        <v>925</v>
      </c>
      <c r="F140" s="2" t="s">
        <v>40</v>
      </c>
      <c r="G140" s="2" t="s">
        <v>41</v>
      </c>
      <c r="H140" s="2"/>
      <c r="I140" s="2" t="s">
        <v>201</v>
      </c>
      <c r="J140" s="2"/>
      <c r="K140" s="2"/>
      <c r="L140" s="2" t="s">
        <v>427</v>
      </c>
      <c r="M140" s="2" t="s">
        <v>962</v>
      </c>
      <c r="N140" s="13">
        <v>312411</v>
      </c>
      <c r="O140" s="2">
        <v>221379.96</v>
      </c>
      <c r="P140" s="2">
        <v>3</v>
      </c>
      <c r="Q140" s="2" t="s">
        <v>70</v>
      </c>
      <c r="R140" s="2"/>
      <c r="S140" s="2"/>
      <c r="T140" s="2"/>
      <c r="U140" s="2" t="s">
        <v>382</v>
      </c>
      <c r="V140" s="2" t="s">
        <v>899</v>
      </c>
      <c r="W140" s="18">
        <v>79606</v>
      </c>
      <c r="X140"/>
      <c r="Z140" s="3">
        <f t="shared" si="19"/>
        <v>937233</v>
      </c>
      <c r="AA140" s="3">
        <f t="shared" si="20"/>
        <v>238818</v>
      </c>
      <c r="AB140" s="3">
        <f t="shared" si="21"/>
        <v>664139.88</v>
      </c>
      <c r="AC140">
        <f t="shared" si="22"/>
        <v>273093.12</v>
      </c>
      <c r="AD140" t="str">
        <f>_xlfn.XLOOKUP(V140,[2]Index!L:L,[2]Index!M:M)</f>
        <v>IN</v>
      </c>
      <c r="AE140" s="3" t="s">
        <v>5819</v>
      </c>
      <c r="AF140" t="s">
        <v>52</v>
      </c>
      <c r="AG140" s="3" t="s">
        <v>318</v>
      </c>
      <c r="AH140" t="s">
        <v>196</v>
      </c>
      <c r="AJ140" t="e">
        <f>VLOOKUP(D140,[3]Multipliers!$B:$AT,36)</f>
        <v>#N/A</v>
      </c>
      <c r="AK140" t="e">
        <f>VLOOKUP(D140,[3]Multipliers!$B:$AT,36)</f>
        <v>#N/A</v>
      </c>
      <c r="AM140">
        <f t="shared" si="23"/>
        <v>0</v>
      </c>
    </row>
    <row r="141" spans="1:39">
      <c r="A141" s="2" t="str">
        <f t="shared" si="16"/>
        <v>LG ELECTRONICSMAM2 SP-S4</v>
      </c>
      <c r="B141" s="2" t="str">
        <f t="shared" si="17"/>
        <v>EQP,AE,MAM2 SP-S4,V63,LG PRINew Buy</v>
      </c>
      <c r="C141" s="3" t="str">
        <f t="shared" si="18"/>
        <v>iphoneMAM2 SP-S4New Buy</v>
      </c>
      <c r="D141" s="2"/>
      <c r="E141" s="2" t="s">
        <v>925</v>
      </c>
      <c r="F141" s="2" t="s">
        <v>40</v>
      </c>
      <c r="G141" s="2" t="s">
        <v>41</v>
      </c>
      <c r="H141" s="2"/>
      <c r="I141" s="2" t="s">
        <v>201</v>
      </c>
      <c r="J141" s="2"/>
      <c r="K141" s="2"/>
      <c r="L141" s="2" t="s">
        <v>464</v>
      </c>
      <c r="M141" s="2" t="s">
        <v>963</v>
      </c>
      <c r="N141" s="13">
        <v>312187</v>
      </c>
      <c r="O141" s="2">
        <v>238960</v>
      </c>
      <c r="P141" s="2">
        <v>3</v>
      </c>
      <c r="Q141" s="2" t="s">
        <v>70</v>
      </c>
      <c r="R141" s="2"/>
      <c r="S141" s="2"/>
      <c r="T141" s="2"/>
      <c r="U141" s="2" t="s">
        <v>382</v>
      </c>
      <c r="V141" s="2" t="s">
        <v>899</v>
      </c>
      <c r="W141" s="18">
        <v>95563</v>
      </c>
      <c r="X141"/>
      <c r="Z141" s="3">
        <f t="shared" si="19"/>
        <v>936561</v>
      </c>
      <c r="AA141" s="3">
        <f t="shared" si="20"/>
        <v>286689</v>
      </c>
      <c r="AB141" s="3">
        <f t="shared" si="21"/>
        <v>716880</v>
      </c>
      <c r="AC141">
        <f t="shared" si="22"/>
        <v>219681</v>
      </c>
      <c r="AD141" t="str">
        <f>_xlfn.XLOOKUP(V141,[2]Index!L:L,[2]Index!M:M)</f>
        <v>IN</v>
      </c>
      <c r="AE141" s="3" t="s">
        <v>5819</v>
      </c>
      <c r="AF141" t="s">
        <v>52</v>
      </c>
      <c r="AG141" s="3" t="s">
        <v>318</v>
      </c>
      <c r="AH141" t="s">
        <v>196</v>
      </c>
      <c r="AJ141" t="e">
        <f>VLOOKUP(D141,[3]Multipliers!$B:$AT,36)</f>
        <v>#N/A</v>
      </c>
      <c r="AK141" t="e">
        <f>VLOOKUP(D141,[3]Multipliers!$B:$AT,36)</f>
        <v>#N/A</v>
      </c>
      <c r="AM141">
        <f t="shared" si="23"/>
        <v>0</v>
      </c>
    </row>
    <row r="142" spans="1:39">
      <c r="A142" s="2" t="str">
        <f t="shared" si="16"/>
        <v>WIPRO ENTERPRISES LTDV64IT-REP</v>
      </c>
      <c r="B142" s="2" t="str">
        <f t="shared" si="17"/>
        <v>EQP,AE,IT-REP DOUBLE BOZHON,V64,WIPRO-PARINew Buy</v>
      </c>
      <c r="C142" s="3" t="str">
        <f t="shared" si="18"/>
        <v>iphoneIT-REPNew Buy</v>
      </c>
      <c r="D142" s="2">
        <v>384592</v>
      </c>
      <c r="E142" s="2" t="s">
        <v>900</v>
      </c>
      <c r="F142" s="2" t="s">
        <v>40</v>
      </c>
      <c r="G142" s="2" t="s">
        <v>41</v>
      </c>
      <c r="H142" s="2" t="s">
        <v>65</v>
      </c>
      <c r="I142" s="2" t="s">
        <v>201</v>
      </c>
      <c r="J142" s="2"/>
      <c r="K142" s="2" t="s">
        <v>964</v>
      </c>
      <c r="L142" s="2" t="s">
        <v>937</v>
      </c>
      <c r="M142" s="2" t="s">
        <v>965</v>
      </c>
      <c r="N142" s="44">
        <v>362793</v>
      </c>
      <c r="O142" s="40">
        <v>353929</v>
      </c>
      <c r="P142" s="2">
        <v>1</v>
      </c>
      <c r="Q142" s="2" t="s">
        <v>70</v>
      </c>
      <c r="R142" s="5"/>
      <c r="S142" s="2"/>
      <c r="T142" s="2" t="s">
        <v>939</v>
      </c>
      <c r="U142" s="2" t="s">
        <v>374</v>
      </c>
      <c r="V142" s="2" t="s">
        <v>894</v>
      </c>
      <c r="W142" s="26">
        <v>235816</v>
      </c>
      <c r="X142" s="45"/>
      <c r="Y142" s="5"/>
      <c r="Z142" s="3">
        <f t="shared" si="19"/>
        <v>362793</v>
      </c>
      <c r="AA142" s="3">
        <f t="shared" si="20"/>
        <v>235816</v>
      </c>
      <c r="AB142" s="3">
        <f t="shared" si="21"/>
        <v>353929</v>
      </c>
      <c r="AC142">
        <f t="shared" si="22"/>
        <v>8864</v>
      </c>
      <c r="AD142" t="str">
        <f>_xlfn.XLOOKUP(V142,[2]Index!L:L,[2]Index!M:M)</f>
        <v>IN</v>
      </c>
      <c r="AE142" s="3" t="s">
        <v>5819</v>
      </c>
      <c r="AF142" t="s">
        <v>52</v>
      </c>
      <c r="AG142" s="3" t="s">
        <v>895</v>
      </c>
      <c r="AJ142" t="e">
        <f>VLOOKUP(D142,[3]Multipliers!$B:$AT,36)</f>
        <v>#VALUE!</v>
      </c>
      <c r="AK142" t="e">
        <f>VLOOKUP(D142,[3]Multipliers!$B:$AT,36)</f>
        <v>#VALUE!</v>
      </c>
      <c r="AM142">
        <f t="shared" si="23"/>
        <v>0</v>
      </c>
    </row>
    <row r="143" spans="1:39">
      <c r="A143" s="2" t="str">
        <f t="shared" si="16"/>
        <v>LG ELECTRONICSBSI-AOI</v>
      </c>
      <c r="B143" s="2" t="str">
        <f t="shared" si="17"/>
        <v>EQP,AE,BSI-AOI,V63,LG PRINew Buy</v>
      </c>
      <c r="C143" s="3" t="str">
        <f t="shared" si="18"/>
        <v>iphoneBSI-AOINew Buy</v>
      </c>
      <c r="D143" s="2"/>
      <c r="E143" s="2" t="s">
        <v>925</v>
      </c>
      <c r="F143" s="2" t="s">
        <v>40</v>
      </c>
      <c r="G143" s="2" t="s">
        <v>41</v>
      </c>
      <c r="H143" s="2"/>
      <c r="I143" s="2" t="s">
        <v>201</v>
      </c>
      <c r="J143" s="2"/>
      <c r="K143" s="2"/>
      <c r="L143" s="2" t="s">
        <v>537</v>
      </c>
      <c r="M143" s="2" t="s">
        <v>966</v>
      </c>
      <c r="N143" s="44">
        <v>113153.97</v>
      </c>
      <c r="O143" s="40">
        <v>275226</v>
      </c>
      <c r="P143" s="2">
        <v>4</v>
      </c>
      <c r="Q143" s="2" t="s">
        <v>70</v>
      </c>
      <c r="R143" s="5"/>
      <c r="S143" s="2"/>
      <c r="T143" s="2"/>
      <c r="U143" s="2" t="s">
        <v>382</v>
      </c>
      <c r="V143" s="2" t="s">
        <v>899</v>
      </c>
      <c r="W143" s="26">
        <v>45000</v>
      </c>
      <c r="X143" s="45"/>
      <c r="Y143" s="5"/>
      <c r="Z143" s="3">
        <f t="shared" si="19"/>
        <v>452615.88</v>
      </c>
      <c r="AA143" s="3">
        <f t="shared" si="20"/>
        <v>180000</v>
      </c>
      <c r="AB143" s="3">
        <f t="shared" si="21"/>
        <v>1100904</v>
      </c>
      <c r="AC143">
        <f t="shared" si="22"/>
        <v>-648288.12</v>
      </c>
      <c r="AD143" t="str">
        <f>_xlfn.XLOOKUP(V143,[2]Index!L:L,[2]Index!M:M)</f>
        <v>IN</v>
      </c>
      <c r="AE143" s="3" t="s">
        <v>5819</v>
      </c>
      <c r="AF143" t="s">
        <v>52</v>
      </c>
      <c r="AG143" s="3" t="s">
        <v>318</v>
      </c>
      <c r="AH143" t="s">
        <v>196</v>
      </c>
      <c r="AJ143" t="e">
        <f>VLOOKUP(D143,[3]Multipliers!$B:$AT,36)</f>
        <v>#N/A</v>
      </c>
      <c r="AK143" t="e">
        <f>VLOOKUP(D143,[3]Multipliers!$B:$AT,36)</f>
        <v>#N/A</v>
      </c>
      <c r="AM143">
        <f t="shared" si="23"/>
        <v>0</v>
      </c>
    </row>
    <row r="144" spans="1:39">
      <c r="A144" s="2" t="str">
        <f t="shared" si="16"/>
        <v>BOZHON PRECISION INDUSTRY TECHNOLOGY CO., LTD.V68SA-IT-MIDC INLINE</v>
      </c>
      <c r="B144" s="2" t="str">
        <f t="shared" si="17"/>
        <v>EQP,AE,SA-IT-MIDC INLINE 6-BAY,V68,BOZHONNew Buy</v>
      </c>
      <c r="C144" s="3" t="str">
        <f t="shared" si="18"/>
        <v>iphoneSA-IT-MIDC INLINENew Buy</v>
      </c>
      <c r="D144" s="24">
        <v>386381</v>
      </c>
      <c r="E144" s="24" t="s">
        <v>423</v>
      </c>
      <c r="F144" s="24" t="s">
        <v>40</v>
      </c>
      <c r="G144" s="24" t="s">
        <v>41</v>
      </c>
      <c r="H144" s="24" t="s">
        <v>206</v>
      </c>
      <c r="I144" s="24" t="s">
        <v>201</v>
      </c>
      <c r="J144" s="24"/>
      <c r="K144" s="24" t="s">
        <v>969</v>
      </c>
      <c r="L144" s="24" t="s">
        <v>68</v>
      </c>
      <c r="M144" s="24" t="s">
        <v>970</v>
      </c>
      <c r="N144" s="40">
        <v>251380.77</v>
      </c>
      <c r="O144" s="40">
        <v>239180</v>
      </c>
      <c r="P144" s="24">
        <v>9</v>
      </c>
      <c r="Q144" s="24" t="s">
        <v>70</v>
      </c>
      <c r="R144" s="24">
        <v>11</v>
      </c>
      <c r="S144" s="24"/>
      <c r="T144" s="24" t="s">
        <v>92</v>
      </c>
      <c r="U144" s="24" t="s">
        <v>50</v>
      </c>
      <c r="V144" s="24" t="s">
        <v>85</v>
      </c>
      <c r="W144" s="46">
        <v>156050.4</v>
      </c>
      <c r="X144" s="24"/>
      <c r="Y144" s="24"/>
      <c r="Z144" s="3">
        <f t="shared" si="19"/>
        <v>2262426.9299999997</v>
      </c>
      <c r="AA144" s="3">
        <f t="shared" si="20"/>
        <v>1404453.5999999999</v>
      </c>
      <c r="AB144" s="3">
        <f t="shared" si="21"/>
        <v>2152620</v>
      </c>
      <c r="AC144">
        <f t="shared" si="22"/>
        <v>109806.9299999997</v>
      </c>
      <c r="AD144" t="str">
        <f>_xlfn.XLOOKUP(V144,[2]Index!L:L,[2]Index!M:M)</f>
        <v>CN</v>
      </c>
      <c r="AE144" s="3" t="s">
        <v>5820</v>
      </c>
      <c r="AF144" t="s">
        <v>52</v>
      </c>
      <c r="AG144" s="4" t="s">
        <v>53</v>
      </c>
      <c r="AH144" t="s">
        <v>196</v>
      </c>
      <c r="AJ144">
        <f>VLOOKUP(D144,[3]Multipliers!$B:$AT,36)</f>
        <v>1</v>
      </c>
      <c r="AK144">
        <f>VLOOKUP(D144,[3]Multipliers!$B:$AT,36)</f>
        <v>1</v>
      </c>
      <c r="AM144">
        <f t="shared" si="23"/>
        <v>0</v>
      </c>
    </row>
    <row r="145" spans="1:39">
      <c r="A145" s="2" t="str">
        <f t="shared" si="16"/>
        <v>BOZHON PRECISION INDUSTRY TECHNOLOGY CO., LTD.V68SA-IT-MIDC INLINE</v>
      </c>
      <c r="B145" s="2" t="str">
        <f t="shared" si="17"/>
        <v>EQP,AE,SA-IT-MIDC INLINE 6-BAY,V68,BOZHONNew Buy</v>
      </c>
      <c r="C145" s="3" t="str">
        <f t="shared" si="18"/>
        <v>iphoneSA-IT-MIDC INLINENew Buy</v>
      </c>
      <c r="D145" s="24">
        <v>386381</v>
      </c>
      <c r="E145" s="24" t="s">
        <v>423</v>
      </c>
      <c r="F145" s="24" t="s">
        <v>40</v>
      </c>
      <c r="G145" s="24" t="s">
        <v>41</v>
      </c>
      <c r="H145" s="24" t="s">
        <v>206</v>
      </c>
      <c r="I145" s="24" t="s">
        <v>201</v>
      </c>
      <c r="J145" s="24"/>
      <c r="K145" s="24" t="s">
        <v>969</v>
      </c>
      <c r="L145" s="24" t="s">
        <v>68</v>
      </c>
      <c r="M145" s="24" t="s">
        <v>970</v>
      </c>
      <c r="N145" s="40">
        <v>251380.77</v>
      </c>
      <c r="O145" s="40">
        <v>239180</v>
      </c>
      <c r="P145" s="24">
        <v>4</v>
      </c>
      <c r="Q145" s="24" t="s">
        <v>70</v>
      </c>
      <c r="R145" s="24">
        <v>11</v>
      </c>
      <c r="S145" s="24"/>
      <c r="T145" s="24" t="s">
        <v>110</v>
      </c>
      <c r="U145" s="24" t="s">
        <v>50</v>
      </c>
      <c r="V145" s="24" t="s">
        <v>146</v>
      </c>
      <c r="W145" s="46">
        <v>156050.4</v>
      </c>
      <c r="X145" s="24"/>
      <c r="Y145" s="24"/>
      <c r="Z145" s="3">
        <f t="shared" si="19"/>
        <v>1005523.08</v>
      </c>
      <c r="AA145" s="3">
        <f t="shared" si="20"/>
        <v>624201.6</v>
      </c>
      <c r="AB145" s="3">
        <f t="shared" si="21"/>
        <v>956720</v>
      </c>
      <c r="AC145">
        <f t="shared" si="22"/>
        <v>48803.079999999958</v>
      </c>
      <c r="AD145" t="str">
        <f>_xlfn.XLOOKUP(V145,[2]Index!L:L,[2]Index!M:M)</f>
        <v>CN</v>
      </c>
      <c r="AE145" s="3" t="s">
        <v>5820</v>
      </c>
      <c r="AF145" t="s">
        <v>52</v>
      </c>
      <c r="AG145" s="4" t="s">
        <v>53</v>
      </c>
      <c r="AH145" t="s">
        <v>196</v>
      </c>
      <c r="AJ145">
        <f>VLOOKUP(D145,[3]Multipliers!$B:$AT,36)</f>
        <v>1</v>
      </c>
      <c r="AK145">
        <f>VLOOKUP(D145,[3]Multipliers!$B:$AT,36)</f>
        <v>1</v>
      </c>
      <c r="AM145">
        <f t="shared" si="23"/>
        <v>0</v>
      </c>
    </row>
    <row r="146" spans="1:39">
      <c r="A146" s="2" t="str">
        <f t="shared" si="16"/>
        <v>WIPRO ENTERPRISES LTDV64DPO</v>
      </c>
      <c r="B146" s="2" t="str">
        <f t="shared" si="17"/>
        <v>EQP,AE,DPO BOZHON,V64,WIPRO-PARINew Buy</v>
      </c>
      <c r="C146" s="3" t="str">
        <f t="shared" si="18"/>
        <v>iphoneDPONew Buy</v>
      </c>
      <c r="D146" s="24">
        <v>384598</v>
      </c>
      <c r="E146" s="24" t="s">
        <v>900</v>
      </c>
      <c r="F146" s="24" t="s">
        <v>40</v>
      </c>
      <c r="G146" s="24" t="s">
        <v>41</v>
      </c>
      <c r="H146" s="24" t="s">
        <v>65</v>
      </c>
      <c r="I146" s="24" t="s">
        <v>201</v>
      </c>
      <c r="J146" s="24"/>
      <c r="K146" s="24" t="s">
        <v>971</v>
      </c>
      <c r="L146" s="24" t="s">
        <v>972</v>
      </c>
      <c r="M146" s="24" t="s">
        <v>973</v>
      </c>
      <c r="N146" s="40">
        <v>272372</v>
      </c>
      <c r="O146" s="40">
        <v>230547</v>
      </c>
      <c r="P146" s="24">
        <v>8</v>
      </c>
      <c r="Q146" s="24" t="s">
        <v>70</v>
      </c>
      <c r="R146" s="24"/>
      <c r="S146" s="24"/>
      <c r="T146" s="24"/>
      <c r="U146" s="24" t="s">
        <v>374</v>
      </c>
      <c r="V146" s="24" t="s">
        <v>894</v>
      </c>
      <c r="W146" s="46">
        <v>123805</v>
      </c>
      <c r="X146" s="24"/>
      <c r="Y146" s="24"/>
      <c r="Z146" s="3">
        <f t="shared" si="19"/>
        <v>2178976</v>
      </c>
      <c r="AA146" s="3">
        <f t="shared" si="20"/>
        <v>990440</v>
      </c>
      <c r="AB146" s="3">
        <f t="shared" si="21"/>
        <v>1844376</v>
      </c>
      <c r="AC146">
        <f t="shared" si="22"/>
        <v>334600</v>
      </c>
      <c r="AD146" t="str">
        <f>_xlfn.XLOOKUP(V146,[2]Index!L:L,[2]Index!M:M)</f>
        <v>IN</v>
      </c>
      <c r="AE146" s="3" t="s">
        <v>5819</v>
      </c>
      <c r="AF146" t="s">
        <v>52</v>
      </c>
      <c r="AG146" s="4" t="s">
        <v>895</v>
      </c>
      <c r="AJ146" t="e">
        <f>VLOOKUP(D146,[3]Multipliers!$B:$AT,36)</f>
        <v>#VALUE!</v>
      </c>
      <c r="AK146" t="e">
        <f>VLOOKUP(D146,[3]Multipliers!$B:$AT,36)</f>
        <v>#VALUE!</v>
      </c>
      <c r="AM146">
        <f t="shared" si="23"/>
        <v>0</v>
      </c>
    </row>
    <row r="147" spans="1:39">
      <c r="A147" s="2" t="str">
        <f t="shared" si="16"/>
        <v>BOZHON PRECISION INDUSTRY TECHNOLOGY CO., LTD.V68BCW</v>
      </c>
      <c r="B147" s="2" t="str">
        <f t="shared" si="17"/>
        <v>EQP,AE,BCW,V68,BOZHONNew Buy</v>
      </c>
      <c r="C147" s="3" t="str">
        <f t="shared" si="18"/>
        <v>iphoneBCWNew Buy</v>
      </c>
      <c r="D147" s="24">
        <v>386058</v>
      </c>
      <c r="E147" s="24" t="s">
        <v>423</v>
      </c>
      <c r="F147" s="24" t="s">
        <v>40</v>
      </c>
      <c r="G147" s="24" t="s">
        <v>41</v>
      </c>
      <c r="H147" s="24" t="s">
        <v>206</v>
      </c>
      <c r="I147" s="24" t="s">
        <v>201</v>
      </c>
      <c r="J147" s="24"/>
      <c r="K147" s="24" t="s">
        <v>974</v>
      </c>
      <c r="L147" s="24" t="s">
        <v>975</v>
      </c>
      <c r="M147" s="24" t="s">
        <v>976</v>
      </c>
      <c r="N147" s="40">
        <v>234698.28</v>
      </c>
      <c r="O147" s="40">
        <v>228968</v>
      </c>
      <c r="P147" s="24">
        <v>3</v>
      </c>
      <c r="Q147" s="24" t="s">
        <v>70</v>
      </c>
      <c r="R147" s="24">
        <v>11</v>
      </c>
      <c r="S147" s="24"/>
      <c r="T147" s="24" t="s">
        <v>60</v>
      </c>
      <c r="U147" s="24" t="s">
        <v>50</v>
      </c>
      <c r="V147" s="24" t="s">
        <v>85</v>
      </c>
      <c r="W147" s="46">
        <v>144873.60000000001</v>
      </c>
      <c r="X147" s="24"/>
      <c r="Y147" s="24"/>
      <c r="Z147" s="3">
        <f t="shared" si="19"/>
        <v>704094.84</v>
      </c>
      <c r="AA147" s="3">
        <f t="shared" si="20"/>
        <v>434620.80000000005</v>
      </c>
      <c r="AB147" s="3">
        <f t="shared" si="21"/>
        <v>686904</v>
      </c>
      <c r="AC147">
        <f t="shared" si="22"/>
        <v>17190.839999999967</v>
      </c>
      <c r="AD147" t="str">
        <f>_xlfn.XLOOKUP(V147,[2]Index!L:L,[2]Index!M:M)</f>
        <v>CN</v>
      </c>
      <c r="AE147" s="3" t="s">
        <v>5819</v>
      </c>
      <c r="AF147" t="s">
        <v>52</v>
      </c>
      <c r="AG147" s="4" t="s">
        <v>53</v>
      </c>
      <c r="AH147" t="s">
        <v>196</v>
      </c>
      <c r="AJ147">
        <f>VLOOKUP(D147,[3]Multipliers!$B:$AT,36)</f>
        <v>1</v>
      </c>
      <c r="AK147">
        <f>VLOOKUP(D147,[3]Multipliers!$B:$AT,36)</f>
        <v>1</v>
      </c>
      <c r="AM147">
        <f t="shared" si="23"/>
        <v>0</v>
      </c>
    </row>
    <row r="148" spans="1:39">
      <c r="A148" s="2" t="str">
        <f t="shared" si="16"/>
        <v>BOZHON PRECISION INDUSTRY TECHNOLOGY CO., LTD.V68IT-OQC</v>
      </c>
      <c r="B148" s="2" t="str">
        <f t="shared" si="17"/>
        <v>EQP,AE,IT-OQC DOUBLE,V68,BOZHONNew Buy</v>
      </c>
      <c r="C148" s="3" t="str">
        <f t="shared" si="18"/>
        <v>iphoneIT-OQCNew Buy</v>
      </c>
      <c r="D148" s="24">
        <v>386909</v>
      </c>
      <c r="E148" s="24" t="s">
        <v>423</v>
      </c>
      <c r="F148" s="24" t="s">
        <v>40</v>
      </c>
      <c r="G148" s="24" t="s">
        <v>41</v>
      </c>
      <c r="H148" s="24" t="s">
        <v>206</v>
      </c>
      <c r="I148" s="24" t="s">
        <v>201</v>
      </c>
      <c r="J148" s="24"/>
      <c r="K148" s="24" t="s">
        <v>980</v>
      </c>
      <c r="L148" s="24" t="s">
        <v>82</v>
      </c>
      <c r="M148" s="24" t="s">
        <v>981</v>
      </c>
      <c r="N148" s="40">
        <v>211808.22</v>
      </c>
      <c r="O148" s="40">
        <v>189674.1</v>
      </c>
      <c r="P148" s="24">
        <v>1</v>
      </c>
      <c r="Q148" s="24" t="s">
        <v>70</v>
      </c>
      <c r="R148" s="24">
        <v>11</v>
      </c>
      <c r="S148" s="24"/>
      <c r="T148" s="24" t="s">
        <v>138</v>
      </c>
      <c r="U148" s="24" t="s">
        <v>50</v>
      </c>
      <c r="V148" s="24" t="s">
        <v>85</v>
      </c>
      <c r="W148" s="46">
        <v>114000</v>
      </c>
      <c r="X148" s="24"/>
      <c r="Y148" s="24"/>
      <c r="Z148" s="3">
        <f t="shared" si="19"/>
        <v>211808.22</v>
      </c>
      <c r="AA148" s="3">
        <f t="shared" si="20"/>
        <v>114000</v>
      </c>
      <c r="AB148" s="3">
        <f t="shared" si="21"/>
        <v>189674.1</v>
      </c>
      <c r="AC148">
        <f t="shared" si="22"/>
        <v>22134.119999999995</v>
      </c>
      <c r="AD148" t="str">
        <f>_xlfn.XLOOKUP(V148,[2]Index!L:L,[2]Index!M:M)</f>
        <v>CN</v>
      </c>
      <c r="AE148" s="3" t="s">
        <v>5819</v>
      </c>
      <c r="AF148" t="s">
        <v>52</v>
      </c>
      <c r="AG148" s="4" t="s">
        <v>53</v>
      </c>
      <c r="AH148" t="s">
        <v>196</v>
      </c>
      <c r="AJ148">
        <f>VLOOKUP(D148,[3]Multipliers!$B:$AT,36)</f>
        <v>1</v>
      </c>
      <c r="AK148">
        <f>VLOOKUP(D148,[3]Multipliers!$B:$AT,36)</f>
        <v>1</v>
      </c>
      <c r="AM148">
        <f t="shared" si="23"/>
        <v>0</v>
      </c>
    </row>
    <row r="149" spans="1:39">
      <c r="A149" s="2" t="str">
        <f t="shared" si="16"/>
        <v>RV FORMS &amp; GEARS LLPV64ELM</v>
      </c>
      <c r="B149" s="2" t="str">
        <f t="shared" si="17"/>
        <v>EQP,AE,ELM HG LASER,V64,ASMNew Buy</v>
      </c>
      <c r="C149" s="3" t="str">
        <f t="shared" si="18"/>
        <v>iphoneELMNew Buy</v>
      </c>
      <c r="D149" s="24">
        <v>384601</v>
      </c>
      <c r="E149" s="24" t="s">
        <v>507</v>
      </c>
      <c r="F149" s="24" t="s">
        <v>40</v>
      </c>
      <c r="G149" s="24" t="s">
        <v>41</v>
      </c>
      <c r="H149" s="24" t="s">
        <v>65</v>
      </c>
      <c r="I149" s="24" t="s">
        <v>201</v>
      </c>
      <c r="J149" s="24"/>
      <c r="K149" s="24" t="s">
        <v>984</v>
      </c>
      <c r="L149" s="24" t="s">
        <v>985</v>
      </c>
      <c r="M149" s="24" t="s">
        <v>986</v>
      </c>
      <c r="N149" s="40">
        <v>219813.57359999997</v>
      </c>
      <c r="O149" s="40">
        <v>193862.05347629421</v>
      </c>
      <c r="P149" s="24">
        <v>9</v>
      </c>
      <c r="Q149" s="24" t="s">
        <v>70</v>
      </c>
      <c r="R149" s="24">
        <v>12</v>
      </c>
      <c r="S149" s="24"/>
      <c r="T149" s="24"/>
      <c r="U149" s="24" t="s">
        <v>50</v>
      </c>
      <c r="V149" s="24" t="s">
        <v>894</v>
      </c>
      <c r="W149" s="46">
        <v>104689</v>
      </c>
      <c r="X149" s="24">
        <v>230027.10720000003</v>
      </c>
      <c r="Y149" s="24"/>
      <c r="Z149" s="3">
        <f t="shared" si="19"/>
        <v>1978322.1623999998</v>
      </c>
      <c r="AA149" s="3">
        <f t="shared" si="20"/>
        <v>942201</v>
      </c>
      <c r="AB149" s="3">
        <f t="shared" si="21"/>
        <v>1744758.481286648</v>
      </c>
      <c r="AC149">
        <f t="shared" si="22"/>
        <v>233563.68111335183</v>
      </c>
      <c r="AD149" t="str">
        <f>_xlfn.XLOOKUP(V149,[2]Index!L:L,[2]Index!M:M)</f>
        <v>IN</v>
      </c>
      <c r="AE149" s="3" t="s">
        <v>5819</v>
      </c>
      <c r="AF149" t="s">
        <v>52</v>
      </c>
      <c r="AG149" s="4" t="s">
        <v>895</v>
      </c>
      <c r="AH149" t="s">
        <v>196</v>
      </c>
      <c r="AJ149" t="e">
        <f>VLOOKUP(D149,[3]Multipliers!$B:$AT,36)</f>
        <v>#VALUE!</v>
      </c>
      <c r="AK149" t="e">
        <f>VLOOKUP(D149,[3]Multipliers!$B:$AT,36)</f>
        <v>#VALUE!</v>
      </c>
      <c r="AM149">
        <f t="shared" si="23"/>
        <v>0</v>
      </c>
    </row>
    <row r="150" spans="1:39">
      <c r="A150" s="2" t="str">
        <f t="shared" si="16"/>
        <v>RV FORMS &amp; GEARS LLPV64HAL-UV</v>
      </c>
      <c r="B150" s="2" t="str">
        <f t="shared" si="17"/>
        <v>EQP,AE,HAL-UV HG LASER,V64,ASMNew Buy</v>
      </c>
      <c r="C150" s="3" t="str">
        <f t="shared" si="18"/>
        <v>iphoneHAL-UVNew Buy</v>
      </c>
      <c r="D150" s="39">
        <v>384602</v>
      </c>
      <c r="E150" s="39" t="s">
        <v>507</v>
      </c>
      <c r="F150" s="39" t="s">
        <v>40</v>
      </c>
      <c r="G150" s="39" t="s">
        <v>41</v>
      </c>
      <c r="H150" s="39" t="s">
        <v>65</v>
      </c>
      <c r="I150" s="39" t="s">
        <v>201</v>
      </c>
      <c r="J150" s="39"/>
      <c r="K150" s="39" t="s">
        <v>987</v>
      </c>
      <c r="L150" s="39" t="s">
        <v>944</v>
      </c>
      <c r="M150" s="39" t="s">
        <v>988</v>
      </c>
      <c r="N150" s="40">
        <v>219813.57359999997</v>
      </c>
      <c r="O150" s="40">
        <v>193862.05347629421</v>
      </c>
      <c r="P150" s="39">
        <v>3</v>
      </c>
      <c r="Q150" s="39" t="s">
        <v>70</v>
      </c>
      <c r="R150" s="39">
        <v>12</v>
      </c>
      <c r="S150" s="39"/>
      <c r="T150" s="39"/>
      <c r="U150" s="39" t="s">
        <v>50</v>
      </c>
      <c r="V150" s="39" t="s">
        <v>894</v>
      </c>
      <c r="W150" s="24">
        <v>104689</v>
      </c>
      <c r="X150" s="41">
        <v>235950.30000000002</v>
      </c>
      <c r="Y150" s="42"/>
      <c r="Z150" s="3">
        <f t="shared" si="19"/>
        <v>659440.72079999989</v>
      </c>
      <c r="AA150" s="3">
        <f t="shared" si="20"/>
        <v>314067</v>
      </c>
      <c r="AB150" s="3">
        <f t="shared" si="21"/>
        <v>581586.16042888258</v>
      </c>
      <c r="AC150">
        <f t="shared" si="22"/>
        <v>77854.560371117317</v>
      </c>
      <c r="AD150" t="str">
        <f>_xlfn.XLOOKUP(V150,[2]Index!L:L,[2]Index!M:M)</f>
        <v>IN</v>
      </c>
      <c r="AE150" s="3" t="s">
        <v>5819</v>
      </c>
      <c r="AF150" t="s">
        <v>52</v>
      </c>
      <c r="AG150" s="4" t="s">
        <v>895</v>
      </c>
      <c r="AH150" t="s">
        <v>196</v>
      </c>
      <c r="AJ150" t="e">
        <f>VLOOKUP(D150,[3]Multipliers!$B:$AT,36)</f>
        <v>#VALUE!</v>
      </c>
      <c r="AK150" t="e">
        <f>VLOOKUP(D150,[3]Multipliers!$B:$AT,36)</f>
        <v>#VALUE!</v>
      </c>
      <c r="AM150">
        <f t="shared" si="23"/>
        <v>0</v>
      </c>
    </row>
    <row r="151" spans="1:39">
      <c r="A151" s="2" t="str">
        <f t="shared" si="16"/>
        <v>TITAN ENGINEERING AND AUTOMATION LTDV64TOP-GRT</v>
      </c>
      <c r="B151" s="2" t="str">
        <f t="shared" si="17"/>
        <v>EQP,AE,TOP-GRT TAOWINE,V64,TEALNew Buy</v>
      </c>
      <c r="C151" s="3" t="str">
        <f t="shared" si="18"/>
        <v>iphoneTOP-GRTNew Buy</v>
      </c>
      <c r="D151" s="24">
        <v>385364</v>
      </c>
      <c r="E151" s="24" t="s">
        <v>377</v>
      </c>
      <c r="F151" s="24" t="s">
        <v>40</v>
      </c>
      <c r="G151" s="24" t="s">
        <v>41</v>
      </c>
      <c r="H151" s="24" t="s">
        <v>65</v>
      </c>
      <c r="I151" s="24" t="s">
        <v>201</v>
      </c>
      <c r="J151" s="24"/>
      <c r="K151" s="24" t="s">
        <v>989</v>
      </c>
      <c r="L151" s="24" t="s">
        <v>897</v>
      </c>
      <c r="M151" s="24" t="s">
        <v>990</v>
      </c>
      <c r="N151" s="40">
        <v>180945.38</v>
      </c>
      <c r="O151" s="40">
        <v>151650</v>
      </c>
      <c r="P151" s="24">
        <v>1</v>
      </c>
      <c r="Q151" s="24" t="s">
        <v>70</v>
      </c>
      <c r="R151" s="24"/>
      <c r="S151" s="24"/>
      <c r="T151" s="24"/>
      <c r="U151" s="24" t="s">
        <v>374</v>
      </c>
      <c r="V151" s="24" t="s">
        <v>894</v>
      </c>
      <c r="W151" s="46">
        <v>91500</v>
      </c>
      <c r="X151" s="24"/>
      <c r="Y151" s="24"/>
      <c r="Z151" s="3">
        <f t="shared" si="19"/>
        <v>180945.38</v>
      </c>
      <c r="AA151" s="3">
        <f t="shared" si="20"/>
        <v>91500</v>
      </c>
      <c r="AB151" s="3">
        <f t="shared" si="21"/>
        <v>151650</v>
      </c>
      <c r="AC151">
        <f t="shared" si="22"/>
        <v>29295.380000000005</v>
      </c>
      <c r="AD151" t="str">
        <f>_xlfn.XLOOKUP(V151,[2]Index!L:L,[2]Index!M:M)</f>
        <v>IN</v>
      </c>
      <c r="AE151" s="3" t="s">
        <v>5819</v>
      </c>
      <c r="AF151" t="s">
        <v>52</v>
      </c>
      <c r="AG151" s="4" t="s">
        <v>895</v>
      </c>
      <c r="AJ151">
        <f>VLOOKUP(D151,[3]Multipliers!$B:$AT,36)</f>
        <v>2.4220037725124373</v>
      </c>
      <c r="AK151">
        <f>VLOOKUP(D151,[3]Multipliers!$B:$AT,36)</f>
        <v>2.4220037725124373</v>
      </c>
      <c r="AM151">
        <f t="shared" si="23"/>
        <v>0</v>
      </c>
    </row>
    <row r="152" spans="1:39">
      <c r="A152" s="2" t="str">
        <f t="shared" si="16"/>
        <v>TITAN ENGINEERING AND AUTOMATION LTDV64BOT-GRT</v>
      </c>
      <c r="B152" s="2" t="str">
        <f t="shared" si="17"/>
        <v>EQP,AE,BOT-GRT TAOWINE,V64,TEALNew Buy</v>
      </c>
      <c r="C152" s="3" t="str">
        <f t="shared" si="18"/>
        <v>iphoneBOT-GRTNew Buy</v>
      </c>
      <c r="D152" s="24">
        <v>385362</v>
      </c>
      <c r="E152" s="24" t="s">
        <v>377</v>
      </c>
      <c r="F152" s="24" t="s">
        <v>40</v>
      </c>
      <c r="G152" s="24" t="s">
        <v>41</v>
      </c>
      <c r="H152" s="24" t="s">
        <v>65</v>
      </c>
      <c r="I152" s="24" t="s">
        <v>201</v>
      </c>
      <c r="J152" s="24"/>
      <c r="K152" s="24" t="s">
        <v>991</v>
      </c>
      <c r="L152" s="24" t="s">
        <v>891</v>
      </c>
      <c r="M152" s="24" t="s">
        <v>992</v>
      </c>
      <c r="N152" s="40">
        <v>180945.38</v>
      </c>
      <c r="O152" s="40">
        <v>151650</v>
      </c>
      <c r="P152" s="24">
        <v>1</v>
      </c>
      <c r="Q152" s="24" t="s">
        <v>70</v>
      </c>
      <c r="R152" s="24"/>
      <c r="S152" s="24"/>
      <c r="T152" s="24"/>
      <c r="U152" s="24" t="s">
        <v>374</v>
      </c>
      <c r="V152" s="24" t="s">
        <v>894</v>
      </c>
      <c r="W152" s="46">
        <v>91500</v>
      </c>
      <c r="X152" s="24"/>
      <c r="Y152" s="24"/>
      <c r="Z152" s="3">
        <f t="shared" si="19"/>
        <v>180945.38</v>
      </c>
      <c r="AA152" s="3">
        <f t="shared" si="20"/>
        <v>91500</v>
      </c>
      <c r="AB152" s="3">
        <f t="shared" si="21"/>
        <v>151650</v>
      </c>
      <c r="AC152">
        <f t="shared" si="22"/>
        <v>29295.380000000005</v>
      </c>
      <c r="AD152" t="str">
        <f>_xlfn.XLOOKUP(V152,[2]Index!L:L,[2]Index!M:M)</f>
        <v>IN</v>
      </c>
      <c r="AE152" s="3" t="s">
        <v>5819</v>
      </c>
      <c r="AF152" t="s">
        <v>52</v>
      </c>
      <c r="AG152" s="4" t="s">
        <v>895</v>
      </c>
      <c r="AJ152">
        <f>VLOOKUP(D152,[3]Multipliers!$B:$AT,36)</f>
        <v>2.5990452172169394</v>
      </c>
      <c r="AK152">
        <f>VLOOKUP(D152,[3]Multipliers!$B:$AT,36)</f>
        <v>2.5990452172169394</v>
      </c>
      <c r="AM152">
        <f t="shared" si="23"/>
        <v>0</v>
      </c>
    </row>
    <row r="153" spans="1:39">
      <c r="A153" s="2" t="str">
        <f t="shared" si="16"/>
        <v>INDO-MIMV64BGS2</v>
      </c>
      <c r="B153" s="2" t="str">
        <f t="shared" si="17"/>
        <v>EQP,AE,BGS2 SECOTE,V64,INDO-MIMNew Buy</v>
      </c>
      <c r="C153" s="3" t="str">
        <f t="shared" si="18"/>
        <v>iPhoneBGS2New Buy</v>
      </c>
      <c r="D153" s="24">
        <v>384627</v>
      </c>
      <c r="E153" s="24" t="s">
        <v>993</v>
      </c>
      <c r="F153" s="24" t="s">
        <v>40</v>
      </c>
      <c r="G153" s="24" t="s">
        <v>612</v>
      </c>
      <c r="H153" s="24" t="s">
        <v>65</v>
      </c>
      <c r="I153" s="24" t="s">
        <v>201</v>
      </c>
      <c r="J153" s="24"/>
      <c r="K153" s="24" t="s">
        <v>994</v>
      </c>
      <c r="L153" s="24" t="s">
        <v>87</v>
      </c>
      <c r="M153" s="24" t="s">
        <v>995</v>
      </c>
      <c r="N153" s="40">
        <v>214056</v>
      </c>
      <c r="O153" s="40">
        <v>180454</v>
      </c>
      <c r="P153" s="24">
        <v>2</v>
      </c>
      <c r="Q153" s="24" t="s">
        <v>70</v>
      </c>
      <c r="R153" s="24">
        <v>8</v>
      </c>
      <c r="S153" s="24"/>
      <c r="T153" s="24"/>
      <c r="U153" s="24" t="s">
        <v>50</v>
      </c>
      <c r="V153" s="24" t="s">
        <v>894</v>
      </c>
      <c r="W153" s="46">
        <v>126317.79999999999</v>
      </c>
      <c r="X153" s="24">
        <v>180454</v>
      </c>
      <c r="Y153" s="24"/>
      <c r="Z153" s="3">
        <f t="shared" si="19"/>
        <v>428112</v>
      </c>
      <c r="AA153" s="3">
        <f t="shared" si="20"/>
        <v>252635.59999999998</v>
      </c>
      <c r="AB153" s="3">
        <f t="shared" si="21"/>
        <v>360908</v>
      </c>
      <c r="AC153">
        <f t="shared" si="22"/>
        <v>67204</v>
      </c>
      <c r="AD153" t="str">
        <f>_xlfn.XLOOKUP(V153,[2]Index!L:L,[2]Index!M:M)</f>
        <v>IN</v>
      </c>
      <c r="AE153" s="3" t="s">
        <v>5819</v>
      </c>
      <c r="AF153" t="s">
        <v>52</v>
      </c>
      <c r="AG153" s="4" t="s">
        <v>895</v>
      </c>
      <c r="AH153" t="s">
        <v>196</v>
      </c>
      <c r="AJ153">
        <f>VLOOKUP(D153,[3]Multipliers!$B:$AT,36)</f>
        <v>2.1620591754760041</v>
      </c>
      <c r="AK153">
        <f>VLOOKUP(D153,[3]Multipliers!$B:$AT,36)</f>
        <v>2.1620591754760041</v>
      </c>
      <c r="AM153">
        <f t="shared" si="23"/>
        <v>0</v>
      </c>
    </row>
    <row r="154" spans="1:39">
      <c r="A154" s="2" t="str">
        <f t="shared" si="16"/>
        <v>BOZHON PRECISION INDUSTRY TECHNOLOGY CO., LTD.V68IT-REP</v>
      </c>
      <c r="B154" s="2" t="str">
        <f t="shared" si="17"/>
        <v>EQP,AE,IT-REP DOUBLE,V68,BOZHONNew Buy</v>
      </c>
      <c r="C154" s="3" t="str">
        <f t="shared" si="18"/>
        <v>iphoneIT-REPNew Buy</v>
      </c>
      <c r="D154" s="24">
        <v>386902</v>
      </c>
      <c r="E154" s="24" t="s">
        <v>423</v>
      </c>
      <c r="F154" s="24" t="s">
        <v>40</v>
      </c>
      <c r="G154" s="24" t="s">
        <v>41</v>
      </c>
      <c r="H154" s="24" t="s">
        <v>206</v>
      </c>
      <c r="I154" s="24" t="s">
        <v>201</v>
      </c>
      <c r="J154" s="24"/>
      <c r="K154" s="24" t="s">
        <v>996</v>
      </c>
      <c r="L154" s="24" t="s">
        <v>937</v>
      </c>
      <c r="M154" s="24" t="s">
        <v>997</v>
      </c>
      <c r="N154" s="40">
        <v>176246.44</v>
      </c>
      <c r="O154" s="40">
        <v>174483.98</v>
      </c>
      <c r="P154" s="24">
        <v>4</v>
      </c>
      <c r="Q154" s="24" t="s">
        <v>70</v>
      </c>
      <c r="R154" s="24">
        <v>11</v>
      </c>
      <c r="S154" s="24"/>
      <c r="T154" s="24" t="s">
        <v>138</v>
      </c>
      <c r="U154" s="24" t="s">
        <v>374</v>
      </c>
      <c r="V154" s="24" t="s">
        <v>85</v>
      </c>
      <c r="W154" s="46">
        <v>114560.19</v>
      </c>
      <c r="X154" s="24"/>
      <c r="Y154" s="24"/>
      <c r="Z154" s="3">
        <f t="shared" si="19"/>
        <v>704985.76</v>
      </c>
      <c r="AA154" s="3">
        <f t="shared" si="20"/>
        <v>458240.76</v>
      </c>
      <c r="AB154" s="3">
        <f t="shared" si="21"/>
        <v>697935.92</v>
      </c>
      <c r="AC154">
        <f t="shared" si="22"/>
        <v>7049.8399999999674</v>
      </c>
      <c r="AD154" t="str">
        <f>_xlfn.XLOOKUP(V154,[2]Index!L:L,[2]Index!M:M)</f>
        <v>CN</v>
      </c>
      <c r="AE154" s="3" t="s">
        <v>5819</v>
      </c>
      <c r="AF154" t="s">
        <v>52</v>
      </c>
      <c r="AG154" s="4" t="s">
        <v>53</v>
      </c>
      <c r="AJ154">
        <f>VLOOKUP(D154,[3]Multipliers!$B:$AT,36)</f>
        <v>1</v>
      </c>
      <c r="AK154">
        <f>VLOOKUP(D154,[3]Multipliers!$B:$AT,36)</f>
        <v>1</v>
      </c>
      <c r="AM154">
        <f t="shared" si="23"/>
        <v>0</v>
      </c>
    </row>
    <row r="155" spans="1:39">
      <c r="A155" s="2" t="str">
        <f t="shared" si="16"/>
        <v>BOZHON PRECISION INDUSTRY TECHNOLOGY CO., LTD.V64SA-IT-MIDC INLINE</v>
      </c>
      <c r="B155" s="2" t="str">
        <f t="shared" si="17"/>
        <v>EQP,AE,SA-IT-MIDC INLINE 6-BAY,V64,BOZHONNew Buy</v>
      </c>
      <c r="C155" s="3" t="str">
        <f t="shared" si="18"/>
        <v>iphoneSA-IT-MIDC INLINENew Buy</v>
      </c>
      <c r="D155" s="24">
        <v>384654</v>
      </c>
      <c r="E155" s="24" t="s">
        <v>423</v>
      </c>
      <c r="F155" s="24" t="s">
        <v>40</v>
      </c>
      <c r="G155" s="24" t="s">
        <v>41</v>
      </c>
      <c r="H155" s="24" t="s">
        <v>65</v>
      </c>
      <c r="I155" s="24" t="s">
        <v>201</v>
      </c>
      <c r="J155" s="24"/>
      <c r="K155" s="24" t="s">
        <v>998</v>
      </c>
      <c r="L155" s="24" t="s">
        <v>68</v>
      </c>
      <c r="M155" s="24" t="s">
        <v>999</v>
      </c>
      <c r="N155" s="40">
        <v>171824</v>
      </c>
      <c r="O155" s="40">
        <v>170106</v>
      </c>
      <c r="P155" s="24">
        <v>3</v>
      </c>
      <c r="Q155" s="24" t="s">
        <v>70</v>
      </c>
      <c r="R155" s="24">
        <v>11</v>
      </c>
      <c r="S155" s="24"/>
      <c r="T155" s="24" t="s">
        <v>60</v>
      </c>
      <c r="U155" s="24" t="s">
        <v>50</v>
      </c>
      <c r="V155" s="24" t="s">
        <v>71</v>
      </c>
      <c r="W155" s="46">
        <v>156050.4</v>
      </c>
      <c r="X155" s="24">
        <v>171824</v>
      </c>
      <c r="Y155" s="24"/>
      <c r="Z155" s="3">
        <f t="shared" si="19"/>
        <v>515472</v>
      </c>
      <c r="AA155" s="3">
        <f t="shared" si="20"/>
        <v>468151.19999999995</v>
      </c>
      <c r="AB155" s="3">
        <f t="shared" si="21"/>
        <v>510318</v>
      </c>
      <c r="AC155">
        <f t="shared" si="22"/>
        <v>5154</v>
      </c>
      <c r="AD155" t="str">
        <f>_xlfn.XLOOKUP(V155,[2]Index!L:L,[2]Index!M:M)</f>
        <v>CN</v>
      </c>
      <c r="AE155" s="3" t="s">
        <v>5820</v>
      </c>
      <c r="AF155" t="s">
        <v>52</v>
      </c>
      <c r="AG155" s="4" t="s">
        <v>53</v>
      </c>
      <c r="AH155" t="s">
        <v>196</v>
      </c>
      <c r="AJ155">
        <f>VLOOKUP(D155,[3]Multipliers!$B:$AT,36)</f>
        <v>1</v>
      </c>
      <c r="AK155">
        <f>VLOOKUP(D155,[3]Multipliers!$B:$AT,36)</f>
        <v>1</v>
      </c>
      <c r="AM155">
        <f t="shared" si="23"/>
        <v>0</v>
      </c>
    </row>
    <row r="156" spans="1:39">
      <c r="A156" s="2" t="str">
        <f t="shared" si="16"/>
        <v>BOZHON PRECISION INDUSTRY TECHNOLOGY CO., LTD.V64BCW</v>
      </c>
      <c r="B156" s="2" t="str">
        <f t="shared" si="17"/>
        <v>EQP,AE,BCW,V64,BOZHONNew Buy</v>
      </c>
      <c r="C156" s="3" t="str">
        <f t="shared" si="18"/>
        <v>iphoneBCWNew Buy</v>
      </c>
      <c r="D156" s="24">
        <v>384564</v>
      </c>
      <c r="E156" s="24" t="s">
        <v>423</v>
      </c>
      <c r="F156" s="24" t="s">
        <v>40</v>
      </c>
      <c r="G156" s="24" t="s">
        <v>41</v>
      </c>
      <c r="H156" s="24" t="s">
        <v>65</v>
      </c>
      <c r="I156" s="24" t="s">
        <v>201</v>
      </c>
      <c r="J156" s="24"/>
      <c r="K156" s="24" t="s">
        <v>1000</v>
      </c>
      <c r="L156" s="24" t="s">
        <v>975</v>
      </c>
      <c r="M156" s="24" t="s">
        <v>1001</v>
      </c>
      <c r="N156" s="40">
        <v>168592</v>
      </c>
      <c r="O156" s="40">
        <v>168329.99</v>
      </c>
      <c r="P156" s="24">
        <v>1</v>
      </c>
      <c r="Q156" s="24" t="s">
        <v>70</v>
      </c>
      <c r="R156" s="24">
        <v>11</v>
      </c>
      <c r="S156" s="24"/>
      <c r="T156" s="24" t="s">
        <v>60</v>
      </c>
      <c r="U156" s="24" t="s">
        <v>50</v>
      </c>
      <c r="V156" s="24" t="s">
        <v>71</v>
      </c>
      <c r="W156" s="46">
        <v>144873.60000000001</v>
      </c>
      <c r="X156" s="24">
        <v>168329.99</v>
      </c>
      <c r="Y156" s="24"/>
      <c r="Z156" s="3">
        <f t="shared" si="19"/>
        <v>168592</v>
      </c>
      <c r="AA156" s="3">
        <f t="shared" si="20"/>
        <v>144873.60000000001</v>
      </c>
      <c r="AB156" s="3">
        <f t="shared" si="21"/>
        <v>168329.99</v>
      </c>
      <c r="AC156">
        <f t="shared" si="22"/>
        <v>262.01000000000931</v>
      </c>
      <c r="AD156" t="str">
        <f>_xlfn.XLOOKUP(V156,[2]Index!L:L,[2]Index!M:M)</f>
        <v>CN</v>
      </c>
      <c r="AE156" s="3" t="s">
        <v>5819</v>
      </c>
      <c r="AF156" t="s">
        <v>52</v>
      </c>
      <c r="AG156" s="4" t="s">
        <v>53</v>
      </c>
      <c r="AH156" t="s">
        <v>196</v>
      </c>
      <c r="AJ156">
        <f>VLOOKUP(D156,[3]Multipliers!$B:$AT,36)</f>
        <v>1</v>
      </c>
      <c r="AK156">
        <f>VLOOKUP(D156,[3]Multipliers!$B:$AT,36)</f>
        <v>1</v>
      </c>
      <c r="AM156">
        <f t="shared" si="23"/>
        <v>0</v>
      </c>
    </row>
    <row r="157" spans="1:39">
      <c r="A157" s="2" t="str">
        <f t="shared" si="16"/>
        <v>WUXI LEAD INTELLIGENT EQUIPMENT CO.,LTDV64AMI SP-M1S2</v>
      </c>
      <c r="B157" s="2" t="str">
        <f t="shared" si="17"/>
        <v>EQP,AE,AMI SP-M1S2,V64,LEADNew Buy</v>
      </c>
      <c r="C157" s="3" t="str">
        <f t="shared" si="18"/>
        <v>iphoneAMI SP-M1S2New Buy</v>
      </c>
      <c r="D157" s="24">
        <v>384615</v>
      </c>
      <c r="E157" s="24" t="s">
        <v>1002</v>
      </c>
      <c r="F157" s="24" t="s">
        <v>40</v>
      </c>
      <c r="G157" s="24" t="s">
        <v>41</v>
      </c>
      <c r="H157" s="24" t="s">
        <v>65</v>
      </c>
      <c r="I157" s="24" t="s">
        <v>201</v>
      </c>
      <c r="J157" s="24"/>
      <c r="K157" s="24" t="s">
        <v>1003</v>
      </c>
      <c r="L157" s="24" t="s">
        <v>1004</v>
      </c>
      <c r="M157" s="24" t="s">
        <v>1005</v>
      </c>
      <c r="N157" s="40">
        <v>165000</v>
      </c>
      <c r="O157" s="40">
        <v>165000</v>
      </c>
      <c r="P157" s="24">
        <v>10</v>
      </c>
      <c r="Q157" s="24" t="s">
        <v>70</v>
      </c>
      <c r="R157" s="24"/>
      <c r="S157" s="24"/>
      <c r="T157" s="24" t="s">
        <v>60</v>
      </c>
      <c r="U157" s="24" t="s">
        <v>374</v>
      </c>
      <c r="V157" s="24" t="s">
        <v>71</v>
      </c>
      <c r="W157" s="46">
        <v>132000</v>
      </c>
      <c r="X157" s="24">
        <v>161404</v>
      </c>
      <c r="Y157" s="24"/>
      <c r="Z157" s="3">
        <f t="shared" si="19"/>
        <v>1650000</v>
      </c>
      <c r="AA157" s="3">
        <f t="shared" si="20"/>
        <v>1320000</v>
      </c>
      <c r="AB157" s="3">
        <f t="shared" si="21"/>
        <v>1650000</v>
      </c>
      <c r="AC157">
        <f t="shared" si="22"/>
        <v>0</v>
      </c>
      <c r="AD157" t="str">
        <f>_xlfn.XLOOKUP(V157,[2]Index!L:L,[2]Index!M:M)</f>
        <v>CN</v>
      </c>
      <c r="AE157" s="3" t="s">
        <v>5819</v>
      </c>
      <c r="AF157" t="s">
        <v>52</v>
      </c>
      <c r="AG157" s="4" t="s">
        <v>53</v>
      </c>
      <c r="AJ157">
        <f>VLOOKUP(D157,[3]Multipliers!$B:$AT,36)</f>
        <v>1</v>
      </c>
      <c r="AK157">
        <f>VLOOKUP(D157,[3]Multipliers!$B:$AT,36)</f>
        <v>1</v>
      </c>
      <c r="AM157">
        <f t="shared" si="23"/>
        <v>0</v>
      </c>
    </row>
    <row r="158" spans="1:39">
      <c r="A158" s="2" t="str">
        <f t="shared" si="16"/>
        <v>INDO-MIMV64BGS1</v>
      </c>
      <c r="B158" s="2" t="str">
        <f t="shared" si="17"/>
        <v>EQP,AE,BGS1 SECOTE,V64,INDO-MIMNew Buy</v>
      </c>
      <c r="C158" s="3" t="str">
        <f t="shared" si="18"/>
        <v>iPhoneBGS1New Buy</v>
      </c>
      <c r="D158" s="5">
        <v>384625</v>
      </c>
      <c r="E158" s="5" t="s">
        <v>993</v>
      </c>
      <c r="F158" s="5" t="s">
        <v>40</v>
      </c>
      <c r="G158" s="5" t="s">
        <v>612</v>
      </c>
      <c r="H158" s="5" t="s">
        <v>65</v>
      </c>
      <c r="I158" s="5" t="s">
        <v>201</v>
      </c>
      <c r="J158" s="5"/>
      <c r="K158" s="5" t="s">
        <v>1010</v>
      </c>
      <c r="L158" s="5" t="s">
        <v>90</v>
      </c>
      <c r="M158" s="5" t="s">
        <v>1011</v>
      </c>
      <c r="N158" s="44">
        <v>195006</v>
      </c>
      <c r="O158" s="47">
        <v>152909</v>
      </c>
      <c r="P158" s="5">
        <v>2</v>
      </c>
      <c r="Q158" s="5" t="s">
        <v>70</v>
      </c>
      <c r="R158" s="5">
        <v>8</v>
      </c>
      <c r="S158" s="5"/>
      <c r="T158" s="5"/>
      <c r="U158" s="5" t="s">
        <v>50</v>
      </c>
      <c r="V158" s="5" t="s">
        <v>894</v>
      </c>
      <c r="W158" s="31">
        <v>107036.29999999999</v>
      </c>
      <c r="X158" s="32">
        <v>152909</v>
      </c>
      <c r="Y158" s="32"/>
      <c r="Z158" s="3">
        <f t="shared" si="19"/>
        <v>390012</v>
      </c>
      <c r="AA158" s="3">
        <f t="shared" si="20"/>
        <v>214072.59999999998</v>
      </c>
      <c r="AB158" s="3">
        <f t="shared" si="21"/>
        <v>305818</v>
      </c>
      <c r="AC158">
        <f t="shared" si="22"/>
        <v>84194</v>
      </c>
      <c r="AD158" t="str">
        <f>_xlfn.XLOOKUP(V158,[2]Index!L:L,[2]Index!M:M)</f>
        <v>IN</v>
      </c>
      <c r="AE158" s="3" t="s">
        <v>5819</v>
      </c>
      <c r="AF158" t="s">
        <v>52</v>
      </c>
      <c r="AG158" s="4" t="s">
        <v>895</v>
      </c>
      <c r="AH158" t="s">
        <v>196</v>
      </c>
      <c r="AJ158">
        <f>VLOOKUP(D158,[3]Multipliers!$B:$AT,36)</f>
        <v>2.7886839531490373</v>
      </c>
      <c r="AK158">
        <f>VLOOKUP(D158,[3]Multipliers!$B:$AT,36)</f>
        <v>2.7886839531490373</v>
      </c>
      <c r="AM158">
        <f t="shared" si="23"/>
        <v>0</v>
      </c>
    </row>
    <row r="159" spans="1:39">
      <c r="A159" s="2" t="str">
        <f t="shared" si="16"/>
        <v>TITAN ENGINEERING AND AUTOMATION LTDV64GBP</v>
      </c>
      <c r="B159" s="2" t="str">
        <f t="shared" si="17"/>
        <v>EQP,AE,GBP TAOWINE,V64,TEALNew Buy</v>
      </c>
      <c r="C159" s="3" t="str">
        <f t="shared" si="18"/>
        <v>iphoneGBPNew Buy</v>
      </c>
      <c r="D159" s="5">
        <v>385363</v>
      </c>
      <c r="E159" s="5" t="s">
        <v>377</v>
      </c>
      <c r="F159" s="5" t="s">
        <v>40</v>
      </c>
      <c r="G159" s="5" t="s">
        <v>41</v>
      </c>
      <c r="H159" s="5" t="s">
        <v>65</v>
      </c>
      <c r="I159" s="5" t="s">
        <v>201</v>
      </c>
      <c r="J159" s="5"/>
      <c r="K159" s="5" t="s">
        <v>1012</v>
      </c>
      <c r="L159" s="5" t="s">
        <v>1013</v>
      </c>
      <c r="M159" s="5" t="s">
        <v>1014</v>
      </c>
      <c r="N159" s="44">
        <v>144352.72</v>
      </c>
      <c r="O159" s="47">
        <v>128350</v>
      </c>
      <c r="P159" s="5">
        <v>1</v>
      </c>
      <c r="Q159" s="5" t="s">
        <v>70</v>
      </c>
      <c r="R159" s="5"/>
      <c r="S159" s="5"/>
      <c r="T159" s="5"/>
      <c r="U159" s="5" t="s">
        <v>374</v>
      </c>
      <c r="V159" s="5" t="s">
        <v>894</v>
      </c>
      <c r="W159" s="31">
        <v>119091</v>
      </c>
      <c r="X159" s="32"/>
      <c r="Y159" s="32"/>
      <c r="Z159" s="3">
        <f t="shared" si="19"/>
        <v>144352.72</v>
      </c>
      <c r="AA159" s="3">
        <f t="shared" si="20"/>
        <v>119091</v>
      </c>
      <c r="AB159" s="3">
        <f t="shared" si="21"/>
        <v>128350</v>
      </c>
      <c r="AC159">
        <f t="shared" si="22"/>
        <v>16002.720000000001</v>
      </c>
      <c r="AD159" t="str">
        <f>_xlfn.XLOOKUP(V159,[2]Index!L:L,[2]Index!M:M)</f>
        <v>IN</v>
      </c>
      <c r="AE159" s="3" t="s">
        <v>5819</v>
      </c>
      <c r="AF159" t="s">
        <v>52</v>
      </c>
      <c r="AG159" s="4" t="s">
        <v>895</v>
      </c>
      <c r="AJ159" t="e">
        <f>VLOOKUP(D159,[3]Multipliers!$B:$AT,36)</f>
        <v>#VALUE!</v>
      </c>
      <c r="AK159" t="e">
        <f>VLOOKUP(D159,[3]Multipliers!$B:$AT,36)</f>
        <v>#VALUE!</v>
      </c>
      <c r="AM159">
        <f t="shared" si="23"/>
        <v>0</v>
      </c>
    </row>
    <row r="160" spans="1:39">
      <c r="A160" s="2" t="str">
        <f t="shared" si="16"/>
        <v>BOZHON PRECISION INDUSTRY TECHNOLOGY CO., LTD.V64SMA SP-M1S2</v>
      </c>
      <c r="B160" s="2" t="str">
        <f t="shared" si="17"/>
        <v>EQP,AE,SMA SP-M1S2,V64,BOZHONNew Buy</v>
      </c>
      <c r="C160" s="3" t="str">
        <f t="shared" si="18"/>
        <v>iphoneSMA SP-M1S2New Buy</v>
      </c>
      <c r="D160" s="5">
        <v>384585</v>
      </c>
      <c r="E160" s="5" t="s">
        <v>423</v>
      </c>
      <c r="F160" s="5" t="s">
        <v>40</v>
      </c>
      <c r="G160" s="5" t="s">
        <v>41</v>
      </c>
      <c r="H160" s="5" t="s">
        <v>65</v>
      </c>
      <c r="I160" s="5" t="s">
        <v>201</v>
      </c>
      <c r="J160" s="5"/>
      <c r="K160" s="5" t="s">
        <v>1015</v>
      </c>
      <c r="L160" s="5" t="s">
        <v>1016</v>
      </c>
      <c r="M160" s="5" t="s">
        <v>1017</v>
      </c>
      <c r="N160" s="44">
        <v>144157.18</v>
      </c>
      <c r="O160" s="47">
        <v>144149</v>
      </c>
      <c r="P160" s="5">
        <v>18</v>
      </c>
      <c r="Q160" s="5" t="s">
        <v>70</v>
      </c>
      <c r="R160" s="5">
        <v>11</v>
      </c>
      <c r="S160" s="5"/>
      <c r="T160" s="5" t="s">
        <v>60</v>
      </c>
      <c r="U160" s="5" t="s">
        <v>374</v>
      </c>
      <c r="V160" s="5" t="s">
        <v>71</v>
      </c>
      <c r="W160" s="31">
        <v>108117.89</v>
      </c>
      <c r="X160" s="32">
        <v>144157.18</v>
      </c>
      <c r="Y160" s="32"/>
      <c r="Z160" s="3">
        <f t="shared" si="19"/>
        <v>2594829.2399999998</v>
      </c>
      <c r="AA160" s="3">
        <f t="shared" si="20"/>
        <v>1946122.02</v>
      </c>
      <c r="AB160" s="3">
        <f t="shared" si="21"/>
        <v>2594682</v>
      </c>
      <c r="AC160">
        <f t="shared" si="22"/>
        <v>147.23999999975786</v>
      </c>
      <c r="AD160" t="str">
        <f>_xlfn.XLOOKUP(V160,[2]Index!L:L,[2]Index!M:M)</f>
        <v>CN</v>
      </c>
      <c r="AE160" s="3" t="s">
        <v>5819</v>
      </c>
      <c r="AF160" t="s">
        <v>52</v>
      </c>
      <c r="AG160" s="4" t="s">
        <v>53</v>
      </c>
      <c r="AJ160">
        <f>VLOOKUP(D160,[3]Multipliers!$B:$AT,36)</f>
        <v>1</v>
      </c>
      <c r="AK160">
        <f>VLOOKUP(D160,[3]Multipliers!$B:$AT,36)</f>
        <v>1</v>
      </c>
      <c r="AM160">
        <f t="shared" si="23"/>
        <v>0</v>
      </c>
    </row>
    <row r="161" spans="1:39">
      <c r="A161" s="2" t="str">
        <f t="shared" si="16"/>
        <v>SFO TECHNOLOGIES PRIVATE LIMITEDV64SPA1</v>
      </c>
      <c r="B161" s="2" t="str">
        <f t="shared" si="17"/>
        <v>EQP,AE,SPA1 PLUS STRONG,V64,SFONew Buy</v>
      </c>
      <c r="C161" s="3" t="str">
        <f t="shared" si="18"/>
        <v>iPhoneSPA1New Buy</v>
      </c>
      <c r="D161" s="5">
        <v>384594</v>
      </c>
      <c r="E161" s="5" t="s">
        <v>935</v>
      </c>
      <c r="F161" s="5" t="s">
        <v>40</v>
      </c>
      <c r="G161" s="5" t="s">
        <v>612</v>
      </c>
      <c r="H161" s="5" t="s">
        <v>65</v>
      </c>
      <c r="I161" s="5" t="s">
        <v>201</v>
      </c>
      <c r="J161" s="5"/>
      <c r="K161" s="5" t="s">
        <v>1020</v>
      </c>
      <c r="L161" s="5" t="s">
        <v>1021</v>
      </c>
      <c r="M161" s="5" t="s">
        <v>1022</v>
      </c>
      <c r="N161" s="44">
        <v>169787</v>
      </c>
      <c r="O161" s="47">
        <v>141981</v>
      </c>
      <c r="P161" s="5">
        <v>1</v>
      </c>
      <c r="Q161" s="5" t="s">
        <v>70</v>
      </c>
      <c r="R161" s="5"/>
      <c r="S161" s="5"/>
      <c r="T161" s="5" t="s">
        <v>1023</v>
      </c>
      <c r="U161" s="5" t="s">
        <v>374</v>
      </c>
      <c r="V161" s="5" t="s">
        <v>894</v>
      </c>
      <c r="W161" s="31">
        <v>110523.71</v>
      </c>
      <c r="X161" s="32"/>
      <c r="Y161" s="32"/>
      <c r="Z161" s="3">
        <f t="shared" si="19"/>
        <v>169787</v>
      </c>
      <c r="AA161" s="3">
        <f t="shared" si="20"/>
        <v>110523.71</v>
      </c>
      <c r="AB161" s="3">
        <f t="shared" si="21"/>
        <v>141981</v>
      </c>
      <c r="AC161">
        <f t="shared" si="22"/>
        <v>27806</v>
      </c>
      <c r="AD161" t="str">
        <f>_xlfn.XLOOKUP(V161,[2]Index!L:L,[2]Index!M:M)</f>
        <v>IN</v>
      </c>
      <c r="AE161" s="3" t="s">
        <v>5819</v>
      </c>
      <c r="AF161" t="s">
        <v>52</v>
      </c>
      <c r="AG161" s="4" t="s">
        <v>895</v>
      </c>
      <c r="AJ161" t="e">
        <f>VLOOKUP(D161,[3]Multipliers!$B:$AT,36)</f>
        <v>#VALUE!</v>
      </c>
      <c r="AK161" t="e">
        <f>VLOOKUP(D161,[3]Multipliers!$B:$AT,36)</f>
        <v>#VALUE!</v>
      </c>
      <c r="AM161">
        <f t="shared" si="23"/>
        <v>0</v>
      </c>
    </row>
    <row r="162" spans="1:39">
      <c r="A162" s="2" t="str">
        <f t="shared" si="16"/>
        <v>SFO TECHNOLOGIES PRIVATE LIMITEDV64SPA2</v>
      </c>
      <c r="B162" s="2" t="str">
        <f t="shared" si="17"/>
        <v>EQP,AE,SPA2 PLUS STRONG,V64,SFONew Buy</v>
      </c>
      <c r="C162" s="3" t="str">
        <f t="shared" si="18"/>
        <v>iPhoneSPA2New Buy</v>
      </c>
      <c r="D162" s="48">
        <v>384595</v>
      </c>
      <c r="E162" s="48" t="s">
        <v>935</v>
      </c>
      <c r="F162" s="48" t="s">
        <v>40</v>
      </c>
      <c r="G162" s="48" t="s">
        <v>612</v>
      </c>
      <c r="H162" s="48" t="s">
        <v>65</v>
      </c>
      <c r="I162" s="48" t="s">
        <v>201</v>
      </c>
      <c r="J162" s="48"/>
      <c r="K162" s="48" t="s">
        <v>1024</v>
      </c>
      <c r="L162" s="48" t="s">
        <v>1025</v>
      </c>
      <c r="M162" s="48" t="s">
        <v>1026</v>
      </c>
      <c r="N162" s="44">
        <v>169787</v>
      </c>
      <c r="O162" s="47">
        <v>141981</v>
      </c>
      <c r="P162" s="48">
        <v>1</v>
      </c>
      <c r="Q162" s="49" t="s">
        <v>70</v>
      </c>
      <c r="R162" s="24"/>
      <c r="S162" s="24"/>
      <c r="T162" s="49" t="s">
        <v>1023</v>
      </c>
      <c r="U162" s="48" t="s">
        <v>374</v>
      </c>
      <c r="V162" s="48" t="s">
        <v>894</v>
      </c>
      <c r="W162" s="50">
        <v>110368.05</v>
      </c>
      <c r="X162" s="24"/>
      <c r="Y162" s="24"/>
      <c r="Z162" s="3">
        <f t="shared" si="19"/>
        <v>169787</v>
      </c>
      <c r="AA162" s="3">
        <f t="shared" si="20"/>
        <v>110368.05</v>
      </c>
      <c r="AB162" s="3">
        <f t="shared" si="21"/>
        <v>141981</v>
      </c>
      <c r="AC162">
        <f t="shared" si="22"/>
        <v>27806</v>
      </c>
      <c r="AD162" t="str">
        <f>_xlfn.XLOOKUP(V162,[2]Index!L:L,[2]Index!M:M)</f>
        <v>IN</v>
      </c>
      <c r="AE162" s="3" t="s">
        <v>5819</v>
      </c>
      <c r="AF162" t="s">
        <v>52</v>
      </c>
      <c r="AG162" s="3" t="s">
        <v>895</v>
      </c>
      <c r="AJ162" t="e">
        <f>VLOOKUP(D162,[3]Multipliers!$B:$AT,36)</f>
        <v>#VALUE!</v>
      </c>
      <c r="AK162" t="e">
        <f>VLOOKUP(D162,[3]Multipliers!$B:$AT,36)</f>
        <v>#VALUE!</v>
      </c>
      <c r="AM162">
        <f t="shared" si="23"/>
        <v>0</v>
      </c>
    </row>
    <row r="163" spans="1:39">
      <c r="A163" s="2" t="str">
        <f t="shared" si="16"/>
        <v>SFO TECHNOLOGIES PRIVATE LIMITEDV64SPA4</v>
      </c>
      <c r="B163" s="2" t="str">
        <f t="shared" si="17"/>
        <v>EQP,AE,SPA4 PLUS STRONG,V64,SFONew Buy</v>
      </c>
      <c r="C163" s="3" t="str">
        <f t="shared" si="18"/>
        <v>iPhoneSPA4New Buy</v>
      </c>
      <c r="D163" s="36">
        <v>384596</v>
      </c>
      <c r="E163" s="36" t="s">
        <v>935</v>
      </c>
      <c r="F163" s="36" t="s">
        <v>40</v>
      </c>
      <c r="G163" s="36" t="s">
        <v>612</v>
      </c>
      <c r="H163" s="36" t="s">
        <v>65</v>
      </c>
      <c r="I163" s="36" t="s">
        <v>201</v>
      </c>
      <c r="J163" s="36"/>
      <c r="K163" s="36" t="s">
        <v>1027</v>
      </c>
      <c r="L163" s="36" t="s">
        <v>1028</v>
      </c>
      <c r="M163" s="36" t="s">
        <v>1029</v>
      </c>
      <c r="N163" s="44">
        <v>169787</v>
      </c>
      <c r="O163" s="47">
        <v>141981</v>
      </c>
      <c r="P163" s="36">
        <v>1</v>
      </c>
      <c r="Q163" s="36" t="s">
        <v>70</v>
      </c>
      <c r="R163" s="34"/>
      <c r="S163" s="43"/>
      <c r="T163" s="43" t="s">
        <v>60</v>
      </c>
      <c r="U163" s="36" t="s">
        <v>374</v>
      </c>
      <c r="V163" s="36" t="s">
        <v>894</v>
      </c>
      <c r="W163" s="37">
        <v>110368.05</v>
      </c>
      <c r="X163" s="38"/>
      <c r="Y163" s="36"/>
      <c r="Z163" s="3">
        <f t="shared" si="19"/>
        <v>169787</v>
      </c>
      <c r="AA163" s="3">
        <f t="shared" si="20"/>
        <v>110368.05</v>
      </c>
      <c r="AB163" s="3">
        <f t="shared" si="21"/>
        <v>141981</v>
      </c>
      <c r="AC163">
        <f t="shared" si="22"/>
        <v>27806</v>
      </c>
      <c r="AD163" t="str">
        <f>_xlfn.XLOOKUP(V163,[2]Index!L:L,[2]Index!M:M)</f>
        <v>IN</v>
      </c>
      <c r="AE163" s="3" t="s">
        <v>5819</v>
      </c>
      <c r="AF163" t="s">
        <v>52</v>
      </c>
      <c r="AG163" s="4" t="s">
        <v>895</v>
      </c>
      <c r="AJ163" t="e">
        <f>VLOOKUP(D163,[3]Multipliers!$B:$AT,36)</f>
        <v>#VALUE!</v>
      </c>
      <c r="AK163" t="e">
        <f>VLOOKUP(D163,[3]Multipliers!$B:$AT,36)</f>
        <v>#VALUE!</v>
      </c>
      <c r="AM163">
        <f t="shared" si="23"/>
        <v>0</v>
      </c>
    </row>
    <row r="164" spans="1:39">
      <c r="A164" s="2" t="str">
        <f t="shared" si="16"/>
        <v>BOZHON PRECISION INDUSTRY TECHNOLOGY CO., LTD.V68DPO</v>
      </c>
      <c r="B164" s="2" t="str">
        <f t="shared" si="17"/>
        <v>EQP,AE,DPO,V68,BOZHONNew Buy</v>
      </c>
      <c r="C164" s="3" t="str">
        <f t="shared" si="18"/>
        <v>iphoneDPONew Buy</v>
      </c>
      <c r="D164" s="36">
        <v>386065</v>
      </c>
      <c r="E164" s="36" t="s">
        <v>423</v>
      </c>
      <c r="F164" s="36" t="s">
        <v>40</v>
      </c>
      <c r="G164" s="36" t="s">
        <v>41</v>
      </c>
      <c r="H164" s="36" t="s">
        <v>206</v>
      </c>
      <c r="I164" s="36" t="s">
        <v>201</v>
      </c>
      <c r="J164" s="36"/>
      <c r="K164" s="36" t="s">
        <v>1033</v>
      </c>
      <c r="L164" s="36" t="s">
        <v>972</v>
      </c>
      <c r="M164" s="36" t="s">
        <v>1034</v>
      </c>
      <c r="N164" s="44">
        <v>134125.64000000001</v>
      </c>
      <c r="O164" s="47">
        <v>104391.61</v>
      </c>
      <c r="P164" s="36">
        <v>10</v>
      </c>
      <c r="Q164" s="36" t="s">
        <v>70</v>
      </c>
      <c r="R164" s="34">
        <v>11</v>
      </c>
      <c r="S164" s="43"/>
      <c r="T164" s="43"/>
      <c r="U164" s="36" t="s">
        <v>374</v>
      </c>
      <c r="V164" s="36" t="s">
        <v>85</v>
      </c>
      <c r="W164" s="37">
        <v>100594.23</v>
      </c>
      <c r="X164" s="38"/>
      <c r="Y164" s="36"/>
      <c r="Z164" s="3">
        <f t="shared" si="19"/>
        <v>1341256.4000000001</v>
      </c>
      <c r="AA164" s="3">
        <f t="shared" si="20"/>
        <v>1005942.2999999999</v>
      </c>
      <c r="AB164" s="3">
        <f t="shared" si="21"/>
        <v>1043916.1</v>
      </c>
      <c r="AC164">
        <f t="shared" si="22"/>
        <v>297340.30000000016</v>
      </c>
      <c r="AD164" t="str">
        <f>_xlfn.XLOOKUP(V164,[2]Index!L:L,[2]Index!M:M)</f>
        <v>CN</v>
      </c>
      <c r="AE164" s="3" t="s">
        <v>5819</v>
      </c>
      <c r="AF164" t="s">
        <v>52</v>
      </c>
      <c r="AG164" s="4" t="s">
        <v>53</v>
      </c>
      <c r="AJ164">
        <f>VLOOKUP(D164,[3]Multipliers!$B:$AT,36)</f>
        <v>1</v>
      </c>
      <c r="AK164">
        <f>VLOOKUP(D164,[3]Multipliers!$B:$AT,36)</f>
        <v>1</v>
      </c>
      <c r="AM164">
        <f t="shared" si="23"/>
        <v>0</v>
      </c>
    </row>
    <row r="165" spans="1:39">
      <c r="A165" s="2" t="str">
        <f t="shared" si="16"/>
        <v>BOZHON PRECISION INDUSTRY TECHNOLOGY CO., LTD.V68DPO</v>
      </c>
      <c r="B165" s="2" t="str">
        <f t="shared" si="17"/>
        <v>EQP,AE,DPO,V68,BOZHONNew Buy</v>
      </c>
      <c r="C165" s="3" t="str">
        <f t="shared" si="18"/>
        <v>iphoneDPONew Buy</v>
      </c>
      <c r="D165" s="36">
        <v>386065</v>
      </c>
      <c r="E165" s="36" t="s">
        <v>423</v>
      </c>
      <c r="F165" s="36" t="s">
        <v>40</v>
      </c>
      <c r="G165" s="36" t="s">
        <v>41</v>
      </c>
      <c r="H165" s="36" t="s">
        <v>206</v>
      </c>
      <c r="I165" s="36" t="s">
        <v>201</v>
      </c>
      <c r="J165" s="36"/>
      <c r="K165" s="36" t="s">
        <v>1033</v>
      </c>
      <c r="L165" s="36" t="s">
        <v>972</v>
      </c>
      <c r="M165" s="36" t="s">
        <v>1034</v>
      </c>
      <c r="N165" s="44">
        <v>134125.64000000001</v>
      </c>
      <c r="O165" s="47">
        <v>104391.61</v>
      </c>
      <c r="P165" s="36">
        <v>1</v>
      </c>
      <c r="Q165" s="36" t="s">
        <v>70</v>
      </c>
      <c r="R165" s="34">
        <v>11</v>
      </c>
      <c r="S165" s="43"/>
      <c r="T165" s="43"/>
      <c r="U165" s="36" t="s">
        <v>374</v>
      </c>
      <c r="V165" s="36" t="s">
        <v>146</v>
      </c>
      <c r="W165" s="37">
        <v>100594.23</v>
      </c>
      <c r="X165" s="38"/>
      <c r="Y165" s="36"/>
      <c r="Z165" s="3">
        <f t="shared" si="19"/>
        <v>134125.64000000001</v>
      </c>
      <c r="AA165" s="3">
        <f t="shared" si="20"/>
        <v>100594.23</v>
      </c>
      <c r="AB165" s="3">
        <f t="shared" si="21"/>
        <v>104391.61</v>
      </c>
      <c r="AC165">
        <f t="shared" si="22"/>
        <v>29734.030000000013</v>
      </c>
      <c r="AD165" t="str">
        <f>_xlfn.XLOOKUP(V165,[2]Index!L:L,[2]Index!M:M)</f>
        <v>CN</v>
      </c>
      <c r="AE165" s="3" t="s">
        <v>5819</v>
      </c>
      <c r="AF165" t="s">
        <v>52</v>
      </c>
      <c r="AG165" s="4" t="s">
        <v>53</v>
      </c>
      <c r="AJ165">
        <f>VLOOKUP(D165,[3]Multipliers!$B:$AT,36)</f>
        <v>1</v>
      </c>
      <c r="AK165">
        <f>VLOOKUP(D165,[3]Multipliers!$B:$AT,36)</f>
        <v>1</v>
      </c>
      <c r="AM165">
        <f t="shared" si="23"/>
        <v>0</v>
      </c>
    </row>
    <row r="166" spans="1:39">
      <c r="A166" s="2" t="str">
        <f t="shared" si="16"/>
        <v>SECOTEV64VIM SP-M1S1</v>
      </c>
      <c r="B166" s="2" t="str">
        <f t="shared" si="17"/>
        <v>EQP,AE,VIM SP-M1S1,V64,SECOTENew Buy</v>
      </c>
      <c r="C166" s="3" t="str">
        <f t="shared" si="18"/>
        <v>iphoneVIM SP-M1S1New Buy</v>
      </c>
      <c r="D166" s="36">
        <v>384588</v>
      </c>
      <c r="E166" s="36" t="s">
        <v>409</v>
      </c>
      <c r="F166" s="36" t="s">
        <v>40</v>
      </c>
      <c r="G166" s="36" t="s">
        <v>41</v>
      </c>
      <c r="H166" s="36" t="s">
        <v>65</v>
      </c>
      <c r="I166" s="36" t="s">
        <v>201</v>
      </c>
      <c r="J166" s="36"/>
      <c r="K166" s="36" t="s">
        <v>1035</v>
      </c>
      <c r="L166" s="36" t="s">
        <v>1036</v>
      </c>
      <c r="M166" s="36" t="s">
        <v>1037</v>
      </c>
      <c r="N166" s="44">
        <v>132050.76</v>
      </c>
      <c r="O166" s="47">
        <v>130956.45</v>
      </c>
      <c r="P166" s="36">
        <v>9</v>
      </c>
      <c r="Q166" s="36" t="s">
        <v>70</v>
      </c>
      <c r="R166" s="34"/>
      <c r="S166" s="43"/>
      <c r="T166" s="43" t="s">
        <v>60</v>
      </c>
      <c r="U166" s="36" t="s">
        <v>374</v>
      </c>
      <c r="V166" s="36" t="s">
        <v>71</v>
      </c>
      <c r="W166" s="37">
        <v>105640.61</v>
      </c>
      <c r="X166" s="38"/>
      <c r="Y166" s="36">
        <v>1200</v>
      </c>
      <c r="Z166" s="3">
        <f t="shared" si="19"/>
        <v>1188456.8400000001</v>
      </c>
      <c r="AA166" s="3">
        <f t="shared" si="20"/>
        <v>950765.49</v>
      </c>
      <c r="AB166" s="3">
        <f t="shared" si="21"/>
        <v>1178608.05</v>
      </c>
      <c r="AC166">
        <f t="shared" si="22"/>
        <v>9848.7900000000373</v>
      </c>
      <c r="AD166" t="str">
        <f>_xlfn.XLOOKUP(V166,[2]Index!L:L,[2]Index!M:M)</f>
        <v>CN</v>
      </c>
      <c r="AE166" s="3" t="s">
        <v>5819</v>
      </c>
      <c r="AF166" t="s">
        <v>52</v>
      </c>
      <c r="AG166" s="4" t="s">
        <v>53</v>
      </c>
      <c r="AJ166">
        <f>VLOOKUP(D166,[3]Multipliers!$B:$AT,36)</f>
        <v>1</v>
      </c>
      <c r="AK166">
        <f>VLOOKUP(D166,[3]Multipliers!$B:$AT,36)</f>
        <v>1</v>
      </c>
      <c r="AM166">
        <f t="shared" si="23"/>
        <v>0</v>
      </c>
    </row>
    <row r="167" spans="1:39">
      <c r="A167" s="2" t="str">
        <f t="shared" si="16"/>
        <v>WIPRO ENTERPRISES LTDV64RCAM</v>
      </c>
      <c r="B167" s="2" t="str">
        <f t="shared" si="17"/>
        <v>EQP,AE,RCAM BOZHON,V64,WIPRO-PARINew Buy</v>
      </c>
      <c r="C167" s="3" t="str">
        <f t="shared" si="18"/>
        <v>iphoneRCAMNew Buy</v>
      </c>
      <c r="D167" s="36">
        <v>384651</v>
      </c>
      <c r="E167" s="36" t="s">
        <v>900</v>
      </c>
      <c r="F167" s="36" t="s">
        <v>40</v>
      </c>
      <c r="G167" s="36" t="s">
        <v>41</v>
      </c>
      <c r="H167" s="36" t="s">
        <v>65</v>
      </c>
      <c r="I167" s="36" t="s">
        <v>201</v>
      </c>
      <c r="J167" s="36"/>
      <c r="K167" s="36" t="s">
        <v>1049</v>
      </c>
      <c r="L167" s="36" t="s">
        <v>1050</v>
      </c>
      <c r="M167" s="36" t="s">
        <v>1051</v>
      </c>
      <c r="N167" s="44">
        <v>126088.92</v>
      </c>
      <c r="O167" s="47">
        <v>125235.76680420901</v>
      </c>
      <c r="P167" s="36">
        <v>2</v>
      </c>
      <c r="Q167" s="36" t="s">
        <v>70</v>
      </c>
      <c r="R167" s="34"/>
      <c r="S167" s="43"/>
      <c r="T167" s="43"/>
      <c r="U167" s="36" t="s">
        <v>50</v>
      </c>
      <c r="V167" s="36" t="s">
        <v>894</v>
      </c>
      <c r="W167" s="37">
        <v>31294.9</v>
      </c>
      <c r="X167" s="38"/>
      <c r="Y167" s="36"/>
      <c r="Z167" s="3">
        <f t="shared" si="19"/>
        <v>252177.84</v>
      </c>
      <c r="AA167" s="3">
        <f t="shared" si="20"/>
        <v>62589.8</v>
      </c>
      <c r="AB167" s="3">
        <f t="shared" si="21"/>
        <v>250471.53360841802</v>
      </c>
      <c r="AC167">
        <f t="shared" si="22"/>
        <v>1706.3063915819803</v>
      </c>
      <c r="AD167" t="str">
        <f>_xlfn.XLOOKUP(V167,[2]Index!L:L,[2]Index!M:M)</f>
        <v>IN</v>
      </c>
      <c r="AE167" s="3" t="s">
        <v>5819</v>
      </c>
      <c r="AF167" t="s">
        <v>52</v>
      </c>
      <c r="AG167" s="4" t="s">
        <v>895</v>
      </c>
      <c r="AH167" t="s">
        <v>196</v>
      </c>
      <c r="AJ167" t="e">
        <f>VLOOKUP(D167,[3]Multipliers!$B:$AT,36)</f>
        <v>#VALUE!</v>
      </c>
      <c r="AK167" t="e">
        <f>VLOOKUP(D167,[3]Multipliers!$B:$AT,36)</f>
        <v>#VALUE!</v>
      </c>
      <c r="AM167">
        <f t="shared" si="23"/>
        <v>0</v>
      </c>
    </row>
    <row r="168" spans="1:39">
      <c r="A168" s="2" t="str">
        <f t="shared" si="16"/>
        <v>WIPRO ENTERPRISES LTDV63RCAM</v>
      </c>
      <c r="B168" s="2" t="str">
        <f t="shared" si="17"/>
        <v>EQP,AE,RCAM BOZHON,V63,WIPRO-PARINew Buy</v>
      </c>
      <c r="C168" s="3" t="str">
        <f t="shared" si="18"/>
        <v>iphoneRCAMNew Buy</v>
      </c>
      <c r="D168" s="36">
        <v>384451</v>
      </c>
      <c r="E168" s="36" t="s">
        <v>900</v>
      </c>
      <c r="F168" s="36" t="s">
        <v>40</v>
      </c>
      <c r="G168" s="36" t="s">
        <v>41</v>
      </c>
      <c r="H168" s="36" t="s">
        <v>42</v>
      </c>
      <c r="I168" s="36" t="s">
        <v>201</v>
      </c>
      <c r="J168" s="36"/>
      <c r="K168" s="36" t="s">
        <v>1052</v>
      </c>
      <c r="L168" s="36" t="s">
        <v>1050</v>
      </c>
      <c r="M168" s="36" t="s">
        <v>1053</v>
      </c>
      <c r="N168" s="44">
        <v>126088.92</v>
      </c>
      <c r="O168" s="47">
        <v>125235.76680420901</v>
      </c>
      <c r="P168" s="36">
        <v>1</v>
      </c>
      <c r="Q168" s="36" t="s">
        <v>70</v>
      </c>
      <c r="R168" s="34"/>
      <c r="S168" s="43"/>
      <c r="T168" s="43"/>
      <c r="U168" s="36" t="s">
        <v>50</v>
      </c>
      <c r="V168" s="36" t="s">
        <v>899</v>
      </c>
      <c r="W168" s="37">
        <v>31294.9</v>
      </c>
      <c r="X168" s="38"/>
      <c r="Y168" s="36"/>
      <c r="Z168" s="3">
        <f t="shared" si="19"/>
        <v>126088.92</v>
      </c>
      <c r="AA168" s="3">
        <f t="shared" si="20"/>
        <v>31294.9</v>
      </c>
      <c r="AB168" s="3">
        <f t="shared" si="21"/>
        <v>125235.76680420901</v>
      </c>
      <c r="AC168">
        <f t="shared" si="22"/>
        <v>853.15319579099014</v>
      </c>
      <c r="AD168" t="str">
        <f>_xlfn.XLOOKUP(V168,[2]Index!L:L,[2]Index!M:M)</f>
        <v>IN</v>
      </c>
      <c r="AE168" s="3" t="s">
        <v>5819</v>
      </c>
      <c r="AF168" t="s">
        <v>52</v>
      </c>
      <c r="AG168" s="4" t="s">
        <v>895</v>
      </c>
      <c r="AH168" t="s">
        <v>196</v>
      </c>
      <c r="AJ168" t="e">
        <f>VLOOKUP(D168,[3]Multipliers!$B:$AT,36)</f>
        <v>#VALUE!</v>
      </c>
      <c r="AK168" t="e">
        <f>VLOOKUP(D168,[3]Multipliers!$B:$AT,36)</f>
        <v>#VALUE!</v>
      </c>
      <c r="AM168">
        <f t="shared" si="23"/>
        <v>0</v>
      </c>
    </row>
    <row r="169" spans="1:39">
      <c r="A169" s="2" t="str">
        <f t="shared" si="16"/>
        <v>BOZHON PRECISION INDUSTRY TECHNOLOGY CO., LTD.V64MCI SP-M1</v>
      </c>
      <c r="B169" s="2" t="str">
        <f t="shared" si="17"/>
        <v>EQP,AE,MCI SP-M1,V64,BOZHONNew Buy</v>
      </c>
      <c r="C169" s="3" t="str">
        <f t="shared" si="18"/>
        <v>iphoneMCI SP-M1New Buy</v>
      </c>
      <c r="D169" s="36">
        <v>384576</v>
      </c>
      <c r="E169" s="36" t="s">
        <v>423</v>
      </c>
      <c r="F169" s="36" t="s">
        <v>40</v>
      </c>
      <c r="G169" s="36" t="s">
        <v>41</v>
      </c>
      <c r="H169" s="36" t="s">
        <v>65</v>
      </c>
      <c r="I169" s="36" t="s">
        <v>201</v>
      </c>
      <c r="J169" s="36"/>
      <c r="K169" s="36" t="s">
        <v>1054</v>
      </c>
      <c r="L169" s="36" t="s">
        <v>1055</v>
      </c>
      <c r="M169" s="36" t="s">
        <v>1056</v>
      </c>
      <c r="N169" s="44">
        <v>120157.01</v>
      </c>
      <c r="O169" s="47">
        <v>112254.43</v>
      </c>
      <c r="P169" s="36">
        <v>10</v>
      </c>
      <c r="Q169" s="36" t="s">
        <v>70</v>
      </c>
      <c r="R169" s="34">
        <v>11</v>
      </c>
      <c r="S169" s="43"/>
      <c r="T169" s="43" t="s">
        <v>60</v>
      </c>
      <c r="U169" s="36" t="s">
        <v>374</v>
      </c>
      <c r="V169" s="36" t="s">
        <v>71</v>
      </c>
      <c r="W169" s="37">
        <v>95416.27</v>
      </c>
      <c r="X169" s="38">
        <v>112254.43</v>
      </c>
      <c r="Y169" s="36"/>
      <c r="Z169" s="3">
        <f t="shared" si="19"/>
        <v>1201570.0999999999</v>
      </c>
      <c r="AA169" s="3">
        <f t="shared" si="20"/>
        <v>954162.70000000007</v>
      </c>
      <c r="AB169" s="3">
        <f t="shared" si="21"/>
        <v>1122544.2999999998</v>
      </c>
      <c r="AC169">
        <f t="shared" si="22"/>
        <v>79025.800000000047</v>
      </c>
      <c r="AD169" t="str">
        <f>_xlfn.XLOOKUP(V169,[2]Index!L:L,[2]Index!M:M)</f>
        <v>CN</v>
      </c>
      <c r="AE169" s="3" t="s">
        <v>5819</v>
      </c>
      <c r="AF169" t="s">
        <v>52</v>
      </c>
      <c r="AG169" s="4" t="s">
        <v>53</v>
      </c>
      <c r="AJ169">
        <f>VLOOKUP(D169,[3]Multipliers!$B:$AT,36)</f>
        <v>1</v>
      </c>
      <c r="AK169">
        <f>VLOOKUP(D169,[3]Multipliers!$B:$AT,36)</f>
        <v>1</v>
      </c>
      <c r="AM169">
        <f t="shared" si="23"/>
        <v>0</v>
      </c>
    </row>
    <row r="170" spans="1:39">
      <c r="A170" s="2" t="str">
        <f t="shared" si="16"/>
        <v>BOZHON PRECISION INDUSTRY TECHNOLOGY CO., LTD.V64PAM3</v>
      </c>
      <c r="B170" s="2" t="str">
        <f t="shared" si="17"/>
        <v>EQP,AE,PAM3,V6X,BOZHONNew Buy</v>
      </c>
      <c r="C170" s="3" t="str">
        <f t="shared" si="18"/>
        <v>iphonePAM3New Buy</v>
      </c>
      <c r="D170" s="36">
        <v>384264</v>
      </c>
      <c r="E170" s="36" t="s">
        <v>423</v>
      </c>
      <c r="F170" s="36" t="s">
        <v>40</v>
      </c>
      <c r="G170" s="36" t="s">
        <v>41</v>
      </c>
      <c r="H170" s="36" t="s">
        <v>65</v>
      </c>
      <c r="I170" s="36" t="s">
        <v>201</v>
      </c>
      <c r="J170" s="36"/>
      <c r="K170" s="36" t="s">
        <v>1061</v>
      </c>
      <c r="L170" s="36" t="s">
        <v>1062</v>
      </c>
      <c r="M170" s="36" t="s">
        <v>1063</v>
      </c>
      <c r="N170" s="44">
        <v>117873.26</v>
      </c>
      <c r="O170" s="47">
        <v>113379</v>
      </c>
      <c r="P170" s="36">
        <v>19</v>
      </c>
      <c r="Q170" s="36" t="s">
        <v>70</v>
      </c>
      <c r="R170" s="34">
        <v>11</v>
      </c>
      <c r="S170" s="43"/>
      <c r="T170" s="43"/>
      <c r="U170" s="36" t="s">
        <v>192</v>
      </c>
      <c r="V170" s="36" t="s">
        <v>71</v>
      </c>
      <c r="W170" s="37">
        <v>113379</v>
      </c>
      <c r="X170" s="38"/>
      <c r="Y170" s="36"/>
      <c r="Z170" s="3">
        <f t="shared" si="19"/>
        <v>2239591.94</v>
      </c>
      <c r="AA170" s="3">
        <f t="shared" si="20"/>
        <v>2154201</v>
      </c>
      <c r="AB170" s="3">
        <f t="shared" si="21"/>
        <v>2154201</v>
      </c>
      <c r="AC170">
        <f t="shared" si="22"/>
        <v>85390.939999999944</v>
      </c>
      <c r="AD170" t="str">
        <f>_xlfn.XLOOKUP(V170,[2]Index!L:L,[2]Index!M:M)</f>
        <v>CN</v>
      </c>
      <c r="AE170" s="3" t="s">
        <v>5819</v>
      </c>
      <c r="AF170" t="s">
        <v>52</v>
      </c>
      <c r="AG170" s="4" t="s">
        <v>53</v>
      </c>
      <c r="AH170" t="s">
        <v>196</v>
      </c>
      <c r="AJ170">
        <f>VLOOKUP(D170,[3]Multipliers!$B:$AT,36)</f>
        <v>1</v>
      </c>
      <c r="AK170">
        <f>VLOOKUP(D170,[3]Multipliers!$B:$AT,36)</f>
        <v>1</v>
      </c>
      <c r="AM170">
        <f t="shared" si="23"/>
        <v>0</v>
      </c>
    </row>
    <row r="171" spans="1:39">
      <c r="A171" s="2" t="str">
        <f t="shared" si="16"/>
        <v>BOZHON PRECISION INDUSTRY TECHNOLOGY CO., LTD.V63PAM3</v>
      </c>
      <c r="B171" s="2" t="str">
        <f t="shared" si="17"/>
        <v>EQP,AE,PAM3,V6X,BOZHONNew Buy</v>
      </c>
      <c r="C171" s="3" t="str">
        <f t="shared" si="18"/>
        <v>iphonePAM3New Buy</v>
      </c>
      <c r="D171" s="36">
        <v>384263</v>
      </c>
      <c r="E171" s="36" t="s">
        <v>423</v>
      </c>
      <c r="F171" s="36" t="s">
        <v>40</v>
      </c>
      <c r="G171" s="36" t="s">
        <v>41</v>
      </c>
      <c r="H171" s="36" t="s">
        <v>42</v>
      </c>
      <c r="I171" s="36" t="s">
        <v>201</v>
      </c>
      <c r="J171" s="36"/>
      <c r="K171" s="36" t="s">
        <v>1061</v>
      </c>
      <c r="L171" s="36" t="s">
        <v>1062</v>
      </c>
      <c r="M171" s="36" t="s">
        <v>1063</v>
      </c>
      <c r="N171" s="44">
        <v>117873.26</v>
      </c>
      <c r="O171" s="47">
        <v>113379</v>
      </c>
      <c r="P171" s="36">
        <v>9</v>
      </c>
      <c r="Q171" s="36" t="s">
        <v>70</v>
      </c>
      <c r="R171" s="34">
        <v>11</v>
      </c>
      <c r="S171" s="43"/>
      <c r="T171" s="43"/>
      <c r="U171" s="36" t="s">
        <v>192</v>
      </c>
      <c r="V171" s="36" t="s">
        <v>71</v>
      </c>
      <c r="W171" s="37">
        <v>113379</v>
      </c>
      <c r="X171" s="38"/>
      <c r="Y171" s="36"/>
      <c r="Z171" s="3">
        <f t="shared" si="19"/>
        <v>1060859.3399999999</v>
      </c>
      <c r="AA171" s="3">
        <f t="shared" si="20"/>
        <v>1020411</v>
      </c>
      <c r="AB171" s="3">
        <f t="shared" si="21"/>
        <v>1020411</v>
      </c>
      <c r="AC171">
        <f t="shared" si="22"/>
        <v>40448.339999999851</v>
      </c>
      <c r="AD171" t="str">
        <f>_xlfn.XLOOKUP(V171,[2]Index!L:L,[2]Index!M:M)</f>
        <v>CN</v>
      </c>
      <c r="AE171" s="3" t="s">
        <v>5819</v>
      </c>
      <c r="AF171" t="s">
        <v>52</v>
      </c>
      <c r="AG171" s="4" t="s">
        <v>53</v>
      </c>
      <c r="AH171" t="s">
        <v>196</v>
      </c>
      <c r="AJ171">
        <f>VLOOKUP(D171,[3]Multipliers!$B:$AT,36)</f>
        <v>1</v>
      </c>
      <c r="AK171">
        <f>VLOOKUP(D171,[3]Multipliers!$B:$AT,36)</f>
        <v>1</v>
      </c>
      <c r="AM171">
        <f t="shared" si="23"/>
        <v>0</v>
      </c>
    </row>
    <row r="172" spans="1:39">
      <c r="A172" s="2" t="str">
        <f t="shared" si="16"/>
        <v>BOZHON PRECISION INDUSTRY TECHNOLOGY CO., LTD.V64PAM3</v>
      </c>
      <c r="B172" s="2" t="str">
        <f t="shared" si="17"/>
        <v>EQP,AE,PAM3,V6X,BOZHONNew Buy</v>
      </c>
      <c r="C172" s="3" t="str">
        <f t="shared" si="18"/>
        <v>iphonePAM3New Buy</v>
      </c>
      <c r="D172" s="36">
        <v>384264</v>
      </c>
      <c r="E172" s="36" t="s">
        <v>423</v>
      </c>
      <c r="F172" s="36" t="s">
        <v>40</v>
      </c>
      <c r="G172" s="36" t="s">
        <v>41</v>
      </c>
      <c r="H172" s="36" t="s">
        <v>65</v>
      </c>
      <c r="I172" s="36" t="s">
        <v>201</v>
      </c>
      <c r="J172" s="36"/>
      <c r="K172" s="36" t="s">
        <v>1061</v>
      </c>
      <c r="L172" s="36" t="s">
        <v>1062</v>
      </c>
      <c r="M172" s="36" t="s">
        <v>1063</v>
      </c>
      <c r="N172" s="44">
        <v>117873.26</v>
      </c>
      <c r="O172" s="47">
        <v>113379</v>
      </c>
      <c r="P172" s="36">
        <v>15</v>
      </c>
      <c r="Q172" s="36" t="s">
        <v>70</v>
      </c>
      <c r="R172" s="34">
        <v>11</v>
      </c>
      <c r="S172" s="43"/>
      <c r="T172" s="43"/>
      <c r="U172" s="36" t="s">
        <v>192</v>
      </c>
      <c r="V172" s="36" t="s">
        <v>85</v>
      </c>
      <c r="W172" s="37">
        <v>113379</v>
      </c>
      <c r="X172" s="38"/>
      <c r="Y172" s="36"/>
      <c r="Z172" s="3">
        <f t="shared" si="19"/>
        <v>1768098.9</v>
      </c>
      <c r="AA172" s="3">
        <f t="shared" si="20"/>
        <v>1700685</v>
      </c>
      <c r="AB172" s="3">
        <f t="shared" si="21"/>
        <v>1700685</v>
      </c>
      <c r="AC172">
        <f t="shared" si="22"/>
        <v>67413.899999999907</v>
      </c>
      <c r="AD172" t="str">
        <f>_xlfn.XLOOKUP(V172,[2]Index!L:L,[2]Index!M:M)</f>
        <v>CN</v>
      </c>
      <c r="AE172" s="3" t="s">
        <v>5819</v>
      </c>
      <c r="AF172" t="s">
        <v>52</v>
      </c>
      <c r="AG172" s="4" t="s">
        <v>53</v>
      </c>
      <c r="AH172" t="s">
        <v>196</v>
      </c>
      <c r="AJ172">
        <f>VLOOKUP(D172,[3]Multipliers!$B:$AT,36)</f>
        <v>1</v>
      </c>
      <c r="AK172">
        <f>VLOOKUP(D172,[3]Multipliers!$B:$AT,36)</f>
        <v>1</v>
      </c>
      <c r="AM172">
        <f t="shared" si="23"/>
        <v>0</v>
      </c>
    </row>
    <row r="173" spans="1:39">
      <c r="A173" s="2" t="str">
        <f t="shared" si="16"/>
        <v>BOZHON PRECISION INDUSTRY TECHNOLOGY CO., LTD.V63PAM3</v>
      </c>
      <c r="B173" s="2" t="str">
        <f t="shared" si="17"/>
        <v>EQP,AE,PAM3,V6X,BOZHONNew Buy</v>
      </c>
      <c r="C173" s="3" t="str">
        <f t="shared" si="18"/>
        <v>iphonePAM3New Buy</v>
      </c>
      <c r="D173" s="36">
        <v>384263</v>
      </c>
      <c r="E173" s="36" t="s">
        <v>423</v>
      </c>
      <c r="F173" s="36" t="s">
        <v>40</v>
      </c>
      <c r="G173" s="36" t="s">
        <v>41</v>
      </c>
      <c r="H173" s="36" t="s">
        <v>42</v>
      </c>
      <c r="I173" s="36" t="s">
        <v>201</v>
      </c>
      <c r="J173" s="36"/>
      <c r="K173" s="36" t="s">
        <v>1061</v>
      </c>
      <c r="L173" s="36" t="s">
        <v>1062</v>
      </c>
      <c r="M173" s="36" t="s">
        <v>1063</v>
      </c>
      <c r="N173" s="44">
        <v>117873.26</v>
      </c>
      <c r="O173" s="47">
        <v>113379</v>
      </c>
      <c r="P173" s="36">
        <v>12</v>
      </c>
      <c r="Q173" s="36" t="s">
        <v>70</v>
      </c>
      <c r="R173" s="34">
        <v>11</v>
      </c>
      <c r="S173" s="43"/>
      <c r="T173" s="43"/>
      <c r="U173" s="36" t="s">
        <v>192</v>
      </c>
      <c r="V173" s="36" t="s">
        <v>85</v>
      </c>
      <c r="W173" s="37">
        <v>113379</v>
      </c>
      <c r="X173" s="38"/>
      <c r="Y173" s="36"/>
      <c r="Z173" s="3">
        <f t="shared" si="19"/>
        <v>1414479.1199999999</v>
      </c>
      <c r="AA173" s="3">
        <f t="shared" si="20"/>
        <v>1360548</v>
      </c>
      <c r="AB173" s="3">
        <f t="shared" si="21"/>
        <v>1360548</v>
      </c>
      <c r="AC173">
        <f t="shared" si="22"/>
        <v>53931.119999999879</v>
      </c>
      <c r="AD173" t="str">
        <f>_xlfn.XLOOKUP(V173,[2]Index!L:L,[2]Index!M:M)</f>
        <v>CN</v>
      </c>
      <c r="AE173" s="3" t="s">
        <v>5819</v>
      </c>
      <c r="AF173" t="s">
        <v>52</v>
      </c>
      <c r="AG173" s="4" t="s">
        <v>53</v>
      </c>
      <c r="AH173" t="s">
        <v>196</v>
      </c>
      <c r="AJ173">
        <f>VLOOKUP(D173,[3]Multipliers!$B:$AT,36)</f>
        <v>1</v>
      </c>
      <c r="AK173">
        <f>VLOOKUP(D173,[3]Multipliers!$B:$AT,36)</f>
        <v>1</v>
      </c>
      <c r="AM173">
        <f t="shared" si="23"/>
        <v>0</v>
      </c>
    </row>
    <row r="174" spans="1:39">
      <c r="A174" s="2" t="str">
        <f t="shared" si="16"/>
        <v>BOZHON PRECISION INDUSTRY TECHNOLOGY CO., LTD.V63PAM3</v>
      </c>
      <c r="B174" s="2" t="str">
        <f t="shared" si="17"/>
        <v>EQP,AE,PAM3,V6X,BOZHONNew Buy</v>
      </c>
      <c r="C174" s="3" t="str">
        <f t="shared" si="18"/>
        <v>iphonePAM3New Buy</v>
      </c>
      <c r="D174" s="36">
        <v>384263</v>
      </c>
      <c r="E174" s="36" t="s">
        <v>423</v>
      </c>
      <c r="F174" s="36" t="s">
        <v>40</v>
      </c>
      <c r="G174" s="36" t="s">
        <v>41</v>
      </c>
      <c r="H174" s="36" t="s">
        <v>42</v>
      </c>
      <c r="I174" s="36" t="s">
        <v>201</v>
      </c>
      <c r="J174" s="36"/>
      <c r="K174" s="36" t="s">
        <v>1061</v>
      </c>
      <c r="L174" s="36" t="s">
        <v>1062</v>
      </c>
      <c r="M174" s="36" t="s">
        <v>1063</v>
      </c>
      <c r="N174" s="44">
        <v>117873.26</v>
      </c>
      <c r="O174" s="47">
        <v>113379</v>
      </c>
      <c r="P174" s="36">
        <v>4</v>
      </c>
      <c r="Q174" s="36" t="s">
        <v>70</v>
      </c>
      <c r="R174" s="34">
        <v>11</v>
      </c>
      <c r="S174" s="43"/>
      <c r="T174" s="43"/>
      <c r="U174" s="36" t="s">
        <v>192</v>
      </c>
      <c r="V174" s="36" t="s">
        <v>146</v>
      </c>
      <c r="W174" s="37">
        <v>113379</v>
      </c>
      <c r="X174" s="38"/>
      <c r="Y174" s="36"/>
      <c r="Z174" s="3">
        <f t="shared" si="19"/>
        <v>471493.04</v>
      </c>
      <c r="AA174" s="3">
        <f t="shared" si="20"/>
        <v>453516</v>
      </c>
      <c r="AB174" s="3">
        <f t="shared" si="21"/>
        <v>453516</v>
      </c>
      <c r="AC174">
        <f t="shared" si="22"/>
        <v>17977.039999999979</v>
      </c>
      <c r="AD174" t="str">
        <f>_xlfn.XLOOKUP(V174,[2]Index!L:L,[2]Index!M:M)</f>
        <v>CN</v>
      </c>
      <c r="AE174" s="3" t="s">
        <v>5819</v>
      </c>
      <c r="AF174" t="s">
        <v>52</v>
      </c>
      <c r="AG174" s="4" t="s">
        <v>53</v>
      </c>
      <c r="AH174" t="s">
        <v>196</v>
      </c>
      <c r="AJ174">
        <f>VLOOKUP(D174,[3]Multipliers!$B:$AT,36)</f>
        <v>1</v>
      </c>
      <c r="AK174">
        <f>VLOOKUP(D174,[3]Multipliers!$B:$AT,36)</f>
        <v>1</v>
      </c>
      <c r="AM174">
        <f t="shared" si="23"/>
        <v>0</v>
      </c>
    </row>
    <row r="175" spans="1:39">
      <c r="A175" s="2" t="str">
        <f t="shared" si="16"/>
        <v>HANGZHOU AMPHENOL PHOENIX TELECOM PARTS CO., LTDV64MIA1 SP-F1K1</v>
      </c>
      <c r="B175" s="2" t="str">
        <f t="shared" si="17"/>
        <v>EQP,AE,MIA1 SP-F1K1,V64,AMPHENOLNew Buy</v>
      </c>
      <c r="C175" s="3" t="str">
        <f t="shared" si="18"/>
        <v>iphoneMIA1 SP-F1K1New Buy</v>
      </c>
      <c r="D175" s="36">
        <v>384646</v>
      </c>
      <c r="E175" s="36" t="s">
        <v>384</v>
      </c>
      <c r="F175" s="36" t="s">
        <v>40</v>
      </c>
      <c r="G175" s="36" t="s">
        <v>41</v>
      </c>
      <c r="H175" s="36" t="s">
        <v>65</v>
      </c>
      <c r="I175" s="36" t="s">
        <v>201</v>
      </c>
      <c r="J175" s="36"/>
      <c r="K175" s="36" t="s">
        <v>1076</v>
      </c>
      <c r="L175" s="36" t="s">
        <v>1031</v>
      </c>
      <c r="M175" s="36" t="s">
        <v>1077</v>
      </c>
      <c r="N175" s="44">
        <v>113896</v>
      </c>
      <c r="O175" s="47">
        <v>111976</v>
      </c>
      <c r="P175" s="36">
        <v>2</v>
      </c>
      <c r="Q175" s="36" t="s">
        <v>70</v>
      </c>
      <c r="R175" s="34"/>
      <c r="S175" s="43"/>
      <c r="T175" s="43"/>
      <c r="U175" s="36" t="s">
        <v>50</v>
      </c>
      <c r="V175" s="36" t="s">
        <v>71</v>
      </c>
      <c r="W175" s="37">
        <v>95179</v>
      </c>
      <c r="X175" s="38">
        <v>111976</v>
      </c>
      <c r="Y175" s="36"/>
      <c r="Z175" s="3">
        <f t="shared" si="19"/>
        <v>227792</v>
      </c>
      <c r="AA175" s="3">
        <f t="shared" si="20"/>
        <v>190358</v>
      </c>
      <c r="AB175" s="3">
        <f t="shared" si="21"/>
        <v>223952</v>
      </c>
      <c r="AC175">
        <f t="shared" si="22"/>
        <v>3840</v>
      </c>
      <c r="AD175" t="str">
        <f>_xlfn.XLOOKUP(V175,[2]Index!L:L,[2]Index!M:M)</f>
        <v>CN</v>
      </c>
      <c r="AE175" s="3" t="s">
        <v>5819</v>
      </c>
      <c r="AF175" t="s">
        <v>52</v>
      </c>
      <c r="AG175" s="4" t="s">
        <v>318</v>
      </c>
      <c r="AH175" t="s">
        <v>196</v>
      </c>
      <c r="AJ175">
        <f>VLOOKUP(D175,[3]Multipliers!$B:$AT,36)</f>
        <v>1</v>
      </c>
      <c r="AK175">
        <f>VLOOKUP(D175,[3]Multipliers!$B:$AT,36)</f>
        <v>1</v>
      </c>
      <c r="AM175">
        <f t="shared" si="23"/>
        <v>0</v>
      </c>
    </row>
    <row r="176" spans="1:39">
      <c r="A176" s="2" t="str">
        <f t="shared" si="16"/>
        <v>BOZHON PRECISION INDUSTRY TECHNOLOGY CO., LTD.V68LSA</v>
      </c>
      <c r="B176" s="2" t="str">
        <f t="shared" si="17"/>
        <v>EQP,AE,LSA WC,V68,BOZHONNew Buy</v>
      </c>
      <c r="C176" s="3" t="str">
        <f t="shared" si="18"/>
        <v>iphoneLSANew Buy</v>
      </c>
      <c r="D176" s="36">
        <v>386380</v>
      </c>
      <c r="E176" s="36" t="s">
        <v>423</v>
      </c>
      <c r="F176" s="36" t="s">
        <v>40</v>
      </c>
      <c r="G176" s="36" t="s">
        <v>41</v>
      </c>
      <c r="H176" s="36" t="s">
        <v>206</v>
      </c>
      <c r="I176" s="36" t="s">
        <v>201</v>
      </c>
      <c r="J176" s="36"/>
      <c r="K176" s="36" t="s">
        <v>1078</v>
      </c>
      <c r="L176" s="36" t="s">
        <v>1079</v>
      </c>
      <c r="M176" s="36" t="s">
        <v>1080</v>
      </c>
      <c r="N176" s="44">
        <v>113890</v>
      </c>
      <c r="O176" s="47">
        <v>104030</v>
      </c>
      <c r="P176" s="36">
        <v>36</v>
      </c>
      <c r="Q176" s="36" t="s">
        <v>70</v>
      </c>
      <c r="R176" s="34">
        <v>11</v>
      </c>
      <c r="S176" s="43"/>
      <c r="T176" s="43" t="s">
        <v>1081</v>
      </c>
      <c r="U176" s="36" t="s">
        <v>374</v>
      </c>
      <c r="V176" s="36" t="s">
        <v>85</v>
      </c>
      <c r="W176" s="37">
        <v>91112</v>
      </c>
      <c r="X176" s="38"/>
      <c r="Y176" s="36"/>
      <c r="Z176" s="3">
        <f t="shared" si="19"/>
        <v>4100040</v>
      </c>
      <c r="AA176" s="3">
        <f t="shared" si="20"/>
        <v>3280032</v>
      </c>
      <c r="AB176" s="3">
        <f t="shared" si="21"/>
        <v>3745080</v>
      </c>
      <c r="AC176">
        <f t="shared" si="22"/>
        <v>354960</v>
      </c>
      <c r="AD176" t="str">
        <f>_xlfn.XLOOKUP(V176,[2]Index!L:L,[2]Index!M:M)</f>
        <v>CN</v>
      </c>
      <c r="AE176" s="3" t="s">
        <v>5819</v>
      </c>
      <c r="AF176" t="s">
        <v>52</v>
      </c>
      <c r="AG176" s="4" t="s">
        <v>53</v>
      </c>
      <c r="AJ176">
        <f>VLOOKUP(D176,[3]Multipliers!$B:$AT,36)</f>
        <v>1</v>
      </c>
      <c r="AK176">
        <f>VLOOKUP(D176,[3]Multipliers!$B:$AT,36)</f>
        <v>1</v>
      </c>
      <c r="AM176">
        <f t="shared" si="23"/>
        <v>0</v>
      </c>
    </row>
    <row r="177" spans="1:39">
      <c r="A177" s="2" t="str">
        <f t="shared" si="16"/>
        <v>BOZHON PRECISION INDUSTRY TECHNOLOGY CO., LTD.V68LSA</v>
      </c>
      <c r="B177" s="2" t="str">
        <f t="shared" si="17"/>
        <v>EQP,AE,LSA WC,V68,BOZHONNew Buy</v>
      </c>
      <c r="C177" s="3" t="str">
        <f t="shared" si="18"/>
        <v>iphoneLSANew Buy</v>
      </c>
      <c r="D177" s="36">
        <v>386380</v>
      </c>
      <c r="E177" s="36" t="s">
        <v>423</v>
      </c>
      <c r="F177" s="36" t="s">
        <v>40</v>
      </c>
      <c r="G177" s="36" t="s">
        <v>41</v>
      </c>
      <c r="H177" s="36" t="s">
        <v>206</v>
      </c>
      <c r="I177" s="36" t="s">
        <v>201</v>
      </c>
      <c r="J177" s="36"/>
      <c r="K177" s="36" t="s">
        <v>1078</v>
      </c>
      <c r="L177" s="36" t="s">
        <v>1079</v>
      </c>
      <c r="M177" s="36" t="s">
        <v>1080</v>
      </c>
      <c r="N177" s="44">
        <v>113890</v>
      </c>
      <c r="O177" s="47">
        <v>104030</v>
      </c>
      <c r="P177" s="36">
        <v>16</v>
      </c>
      <c r="Q177" s="36" t="s">
        <v>70</v>
      </c>
      <c r="R177" s="34">
        <v>11</v>
      </c>
      <c r="S177" s="43"/>
      <c r="T177" s="43" t="s">
        <v>1081</v>
      </c>
      <c r="U177" s="36" t="s">
        <v>374</v>
      </c>
      <c r="V177" s="36" t="s">
        <v>146</v>
      </c>
      <c r="W177" s="37">
        <v>91112</v>
      </c>
      <c r="X177" s="38"/>
      <c r="Y177" s="36"/>
      <c r="Z177" s="3">
        <f t="shared" si="19"/>
        <v>1822240</v>
      </c>
      <c r="AA177" s="3">
        <f t="shared" si="20"/>
        <v>1457792</v>
      </c>
      <c r="AB177" s="3">
        <f t="shared" si="21"/>
        <v>1664480</v>
      </c>
      <c r="AC177">
        <f t="shared" si="22"/>
        <v>157760</v>
      </c>
      <c r="AD177" t="str">
        <f>_xlfn.XLOOKUP(V177,[2]Index!L:L,[2]Index!M:M)</f>
        <v>CN</v>
      </c>
      <c r="AE177" s="3" t="s">
        <v>5819</v>
      </c>
      <c r="AF177" t="s">
        <v>52</v>
      </c>
      <c r="AG177" s="4" t="s">
        <v>53</v>
      </c>
      <c r="AJ177">
        <f>VLOOKUP(D177,[3]Multipliers!$B:$AT,36)</f>
        <v>1</v>
      </c>
      <c r="AK177">
        <f>VLOOKUP(D177,[3]Multipliers!$B:$AT,36)</f>
        <v>1</v>
      </c>
      <c r="AM177">
        <f t="shared" si="23"/>
        <v>0</v>
      </c>
    </row>
    <row r="178" spans="1:39">
      <c r="A178" s="2" t="str">
        <f t="shared" si="16"/>
        <v>TITAN ENGINEERING AND AUTOMATION LTDV64HSG MASK</v>
      </c>
      <c r="B178" s="2" t="str">
        <f t="shared" si="17"/>
        <v>EQP,AE,HSG MASK HUPH SKD TAOWINE,V64,TEALNew Buy</v>
      </c>
      <c r="C178" s="3" t="str">
        <f t="shared" si="18"/>
        <v>iphoneHSG MASKNew Buy</v>
      </c>
      <c r="D178" s="36">
        <v>384659</v>
      </c>
      <c r="E178" s="36" t="s">
        <v>377</v>
      </c>
      <c r="F178" s="36" t="s">
        <v>40</v>
      </c>
      <c r="G178" s="36" t="s">
        <v>41</v>
      </c>
      <c r="H178" s="36" t="s">
        <v>65</v>
      </c>
      <c r="I178" s="36" t="s">
        <v>201</v>
      </c>
      <c r="J178" s="36"/>
      <c r="K178" s="36" t="s">
        <v>1082</v>
      </c>
      <c r="L178" s="36" t="s">
        <v>1083</v>
      </c>
      <c r="M178" s="36" t="s">
        <v>1084</v>
      </c>
      <c r="N178" s="44">
        <v>112828.89</v>
      </c>
      <c r="O178" s="47">
        <v>103160</v>
      </c>
      <c r="P178" s="36">
        <v>2</v>
      </c>
      <c r="Q178" s="36" t="s">
        <v>70</v>
      </c>
      <c r="R178" s="34"/>
      <c r="S178" s="43"/>
      <c r="T178" s="43" t="s">
        <v>1085</v>
      </c>
      <c r="U178" s="36" t="s">
        <v>374</v>
      </c>
      <c r="V178" s="36" t="s">
        <v>894</v>
      </c>
      <c r="W178" s="37">
        <v>75219.259999999995</v>
      </c>
      <c r="X178" s="38"/>
      <c r="Y178" s="36"/>
      <c r="Z178" s="3">
        <f t="shared" si="19"/>
        <v>225657.78</v>
      </c>
      <c r="AA178" s="3">
        <f t="shared" si="20"/>
        <v>150438.51999999999</v>
      </c>
      <c r="AB178" s="3">
        <f t="shared" si="21"/>
        <v>206320</v>
      </c>
      <c r="AC178">
        <f t="shared" si="22"/>
        <v>19337.78</v>
      </c>
      <c r="AD178" t="str">
        <f>_xlfn.XLOOKUP(V178,[2]Index!L:L,[2]Index!M:M)</f>
        <v>IN</v>
      </c>
      <c r="AE178" s="3" t="s">
        <v>5819</v>
      </c>
      <c r="AF178" t="s">
        <v>52</v>
      </c>
      <c r="AG178" s="4" t="s">
        <v>895</v>
      </c>
      <c r="AJ178" t="e">
        <f>VLOOKUP(D178,[3]Multipliers!$B:$AT,36)</f>
        <v>#VALUE!</v>
      </c>
      <c r="AK178" t="e">
        <f>VLOOKUP(D178,[3]Multipliers!$B:$AT,36)</f>
        <v>#VALUE!</v>
      </c>
      <c r="AM178">
        <f t="shared" si="23"/>
        <v>0</v>
      </c>
    </row>
    <row r="179" spans="1:39">
      <c r="A179" s="2" t="str">
        <f t="shared" si="16"/>
        <v>BOZHON PRECISION INDUSTRY TECHNOLOGY CO., LTD.V63DPO</v>
      </c>
      <c r="B179" s="2" t="str">
        <f t="shared" si="17"/>
        <v>EQP,AE,DPO,V63,BOZHONNew Buy</v>
      </c>
      <c r="C179" s="3" t="str">
        <f t="shared" si="18"/>
        <v>iphoneDPONew Buy</v>
      </c>
      <c r="D179" s="36">
        <v>384408</v>
      </c>
      <c r="E179" s="36" t="s">
        <v>423</v>
      </c>
      <c r="F179" s="36" t="s">
        <v>40</v>
      </c>
      <c r="G179" s="36" t="s">
        <v>41</v>
      </c>
      <c r="H179" s="36" t="s">
        <v>42</v>
      </c>
      <c r="I179" s="36" t="s">
        <v>201</v>
      </c>
      <c r="J179" s="36"/>
      <c r="K179" s="36" t="s">
        <v>1086</v>
      </c>
      <c r="L179" s="36" t="s">
        <v>972</v>
      </c>
      <c r="M179" s="36" t="s">
        <v>1087</v>
      </c>
      <c r="N179" s="44">
        <v>110869.09</v>
      </c>
      <c r="O179" s="47">
        <v>96589.1</v>
      </c>
      <c r="P179" s="36">
        <v>8</v>
      </c>
      <c r="Q179" s="36" t="s">
        <v>70</v>
      </c>
      <c r="R179" s="34">
        <v>11</v>
      </c>
      <c r="S179" s="43"/>
      <c r="T179" s="43"/>
      <c r="U179" s="36" t="s">
        <v>374</v>
      </c>
      <c r="V179" s="36" t="s">
        <v>146</v>
      </c>
      <c r="W179" s="37">
        <v>82100.740000000005</v>
      </c>
      <c r="X179" s="38"/>
      <c r="Y179" s="36"/>
      <c r="Z179" s="3">
        <f t="shared" si="19"/>
        <v>886952.72</v>
      </c>
      <c r="AA179" s="3">
        <f t="shared" si="20"/>
        <v>656805.92000000004</v>
      </c>
      <c r="AB179" s="3">
        <f t="shared" si="21"/>
        <v>772712.8</v>
      </c>
      <c r="AC179">
        <f t="shared" si="22"/>
        <v>114239.91999999993</v>
      </c>
      <c r="AD179" t="str">
        <f>_xlfn.XLOOKUP(V179,[2]Index!L:L,[2]Index!M:M)</f>
        <v>CN</v>
      </c>
      <c r="AE179" s="3" t="s">
        <v>5819</v>
      </c>
      <c r="AF179" t="s">
        <v>52</v>
      </c>
      <c r="AG179" s="4" t="s">
        <v>53</v>
      </c>
      <c r="AJ179">
        <f>VLOOKUP(D179,[3]Multipliers!$B:$AT,36)</f>
        <v>1</v>
      </c>
      <c r="AK179">
        <f>VLOOKUP(D179,[3]Multipliers!$B:$AT,36)</f>
        <v>1</v>
      </c>
      <c r="AM179">
        <f t="shared" si="23"/>
        <v>0</v>
      </c>
    </row>
    <row r="180" spans="1:39">
      <c r="A180" s="2" t="str">
        <f t="shared" si="16"/>
        <v>WIPRO ENTERPRISES LTDV64RCAM AUTOSCREW</v>
      </c>
      <c r="B180" s="2" t="str">
        <f t="shared" si="17"/>
        <v>EQP,AE,RCAM AUTOSCREW BOZHON,V64,WIPRO-PARINew Buy</v>
      </c>
      <c r="C180" s="3" t="str">
        <f t="shared" si="18"/>
        <v>iphoneRCAM AUTOSCREWNew Buy</v>
      </c>
      <c r="D180" s="36">
        <v>384650</v>
      </c>
      <c r="E180" s="36" t="s">
        <v>900</v>
      </c>
      <c r="F180" s="36" t="s">
        <v>40</v>
      </c>
      <c r="G180" s="36" t="s">
        <v>41</v>
      </c>
      <c r="H180" s="36" t="s">
        <v>65</v>
      </c>
      <c r="I180" s="36" t="s">
        <v>201</v>
      </c>
      <c r="J180" s="36"/>
      <c r="K180" s="36" t="s">
        <v>1098</v>
      </c>
      <c r="L180" s="36" t="s">
        <v>1099</v>
      </c>
      <c r="M180" s="36" t="s">
        <v>1100</v>
      </c>
      <c r="N180" s="44">
        <v>106792.18</v>
      </c>
      <c r="O180" s="47">
        <v>102008.00316496758</v>
      </c>
      <c r="P180" s="36">
        <v>2</v>
      </c>
      <c r="Q180" s="36" t="s">
        <v>70</v>
      </c>
      <c r="R180" s="34"/>
      <c r="S180" s="43"/>
      <c r="T180" s="43"/>
      <c r="U180" s="36" t="s">
        <v>50</v>
      </c>
      <c r="V180" s="36" t="s">
        <v>894</v>
      </c>
      <c r="W180" s="37">
        <v>35083.1</v>
      </c>
      <c r="X180" s="38"/>
      <c r="Y180" s="36"/>
      <c r="Z180" s="3">
        <f t="shared" si="19"/>
        <v>213584.36</v>
      </c>
      <c r="AA180" s="3">
        <f t="shared" si="20"/>
        <v>70166.2</v>
      </c>
      <c r="AB180" s="3">
        <f t="shared" si="21"/>
        <v>204016.00632993516</v>
      </c>
      <c r="AC180">
        <f t="shared" si="22"/>
        <v>9568.3536700648256</v>
      </c>
      <c r="AD180" t="str">
        <f>_xlfn.XLOOKUP(V180,[2]Index!L:L,[2]Index!M:M)</f>
        <v>IN</v>
      </c>
      <c r="AE180" s="3" t="s">
        <v>5819</v>
      </c>
      <c r="AF180" t="s">
        <v>52</v>
      </c>
      <c r="AG180" s="4" t="s">
        <v>895</v>
      </c>
      <c r="AH180" t="s">
        <v>196</v>
      </c>
      <c r="AJ180" t="e">
        <f>VLOOKUP(D180,[3]Multipliers!$B:$AT,36)</f>
        <v>#VALUE!</v>
      </c>
      <c r="AK180" t="e">
        <f>VLOOKUP(D180,[3]Multipliers!$B:$AT,36)</f>
        <v>#VALUE!</v>
      </c>
      <c r="AM180">
        <f t="shared" si="23"/>
        <v>0</v>
      </c>
    </row>
    <row r="181" spans="1:39">
      <c r="A181" s="2" t="str">
        <f t="shared" si="16"/>
        <v>WIPRO ENTERPRISES LTDV63RCAM AUTOSCREW</v>
      </c>
      <c r="B181" s="2" t="str">
        <f t="shared" si="17"/>
        <v>EQP,AE,RCAM AUTOSCREW BOZHON,V63,WIPRO-PARINew Buy</v>
      </c>
      <c r="C181" s="3" t="str">
        <f t="shared" si="18"/>
        <v>iphoneRCAM AUTOSCREWNew Buy</v>
      </c>
      <c r="D181" s="36">
        <v>384450</v>
      </c>
      <c r="E181" s="36" t="s">
        <v>900</v>
      </c>
      <c r="F181" s="36" t="s">
        <v>40</v>
      </c>
      <c r="G181" s="36" t="s">
        <v>41</v>
      </c>
      <c r="H181" s="36" t="s">
        <v>42</v>
      </c>
      <c r="I181" s="36" t="s">
        <v>201</v>
      </c>
      <c r="J181" s="36"/>
      <c r="K181" s="36" t="s">
        <v>1101</v>
      </c>
      <c r="L181" s="36" t="s">
        <v>1099</v>
      </c>
      <c r="M181" s="36" t="s">
        <v>1102</v>
      </c>
      <c r="N181" s="44">
        <v>106792.18</v>
      </c>
      <c r="O181" s="47">
        <v>102008.00316496758</v>
      </c>
      <c r="P181" s="36">
        <v>5</v>
      </c>
      <c r="Q181" s="36" t="s">
        <v>70</v>
      </c>
      <c r="R181" s="34"/>
      <c r="S181" s="43"/>
      <c r="T181" s="43"/>
      <c r="U181" s="36" t="s">
        <v>50</v>
      </c>
      <c r="V181" s="36" t="s">
        <v>899</v>
      </c>
      <c r="W181" s="37">
        <v>35083.1</v>
      </c>
      <c r="X181" s="38"/>
      <c r="Y181" s="36"/>
      <c r="Z181" s="3">
        <f t="shared" si="19"/>
        <v>533960.89999999991</v>
      </c>
      <c r="AA181" s="3">
        <f t="shared" si="20"/>
        <v>175415.5</v>
      </c>
      <c r="AB181" s="3">
        <f t="shared" si="21"/>
        <v>510040.0158248379</v>
      </c>
      <c r="AC181">
        <f t="shared" si="22"/>
        <v>23920.884175162006</v>
      </c>
      <c r="AD181" t="str">
        <f>_xlfn.XLOOKUP(V181,[2]Index!L:L,[2]Index!M:M)</f>
        <v>IN</v>
      </c>
      <c r="AE181" s="3" t="s">
        <v>5819</v>
      </c>
      <c r="AF181" t="s">
        <v>52</v>
      </c>
      <c r="AG181" s="4" t="s">
        <v>895</v>
      </c>
      <c r="AH181" t="s">
        <v>196</v>
      </c>
      <c r="AJ181" t="e">
        <f>VLOOKUP(D181,[3]Multipliers!$B:$AT,36)</f>
        <v>#VALUE!</v>
      </c>
      <c r="AK181" t="e">
        <f>VLOOKUP(D181,[3]Multipliers!$B:$AT,36)</f>
        <v>#VALUE!</v>
      </c>
      <c r="AM181">
        <f t="shared" si="23"/>
        <v>0</v>
      </c>
    </row>
    <row r="182" spans="1:39">
      <c r="A182" s="2" t="str">
        <f t="shared" si="16"/>
        <v>INTELLIGENT AUTOMATION (ZHUHAI) CO., LTD.V63ORBIT CORE MODULE</v>
      </c>
      <c r="B182" s="2" t="str">
        <f t="shared" si="17"/>
        <v>EQP,AE,ORBIT CORE MODULE AUTO,V63,CYGNew Buy</v>
      </c>
      <c r="C182" s="3" t="str">
        <f t="shared" si="18"/>
        <v>iphoneORBIT CORE MODULENew Buy</v>
      </c>
      <c r="D182" s="36">
        <v>384411</v>
      </c>
      <c r="E182" s="36" t="s">
        <v>1108</v>
      </c>
      <c r="F182" s="36" t="s">
        <v>40</v>
      </c>
      <c r="G182" s="36" t="s">
        <v>41</v>
      </c>
      <c r="H182" s="36" t="s">
        <v>42</v>
      </c>
      <c r="I182" s="36" t="s">
        <v>201</v>
      </c>
      <c r="J182" s="36"/>
      <c r="K182" s="36" t="s">
        <v>1109</v>
      </c>
      <c r="L182" s="36" t="s">
        <v>295</v>
      </c>
      <c r="M182" s="36" t="s">
        <v>1110</v>
      </c>
      <c r="N182" s="44">
        <v>102377</v>
      </c>
      <c r="O182" s="47">
        <v>83200</v>
      </c>
      <c r="P182" s="36">
        <v>6</v>
      </c>
      <c r="Q182" s="36" t="s">
        <v>70</v>
      </c>
      <c r="R182" s="34">
        <v>9</v>
      </c>
      <c r="S182" s="43"/>
      <c r="T182" s="43"/>
      <c r="U182" s="36" t="s">
        <v>192</v>
      </c>
      <c r="V182" s="36" t="s">
        <v>51</v>
      </c>
      <c r="W182" s="37">
        <v>80000</v>
      </c>
      <c r="X182" s="38">
        <v>80000</v>
      </c>
      <c r="Y182" s="36">
        <v>1500</v>
      </c>
      <c r="Z182" s="3">
        <f t="shared" si="19"/>
        <v>614262</v>
      </c>
      <c r="AA182" s="3">
        <f t="shared" si="20"/>
        <v>480000</v>
      </c>
      <c r="AB182" s="3">
        <f t="shared" si="21"/>
        <v>499200</v>
      </c>
      <c r="AC182">
        <f t="shared" si="22"/>
        <v>115062</v>
      </c>
      <c r="AD182" t="e">
        <f>_xlfn.XLOOKUP(V182,[2]Index!L:L,[2]Index!M:M)</f>
        <v>#N/A</v>
      </c>
      <c r="AE182" s="3" t="s">
        <v>5819</v>
      </c>
      <c r="AF182" t="s">
        <v>52</v>
      </c>
      <c r="AG182" s="4"/>
      <c r="AH182" t="s">
        <v>196</v>
      </c>
      <c r="AJ182">
        <f>VLOOKUP(D182,[3]Multipliers!$B:$AT,36)</f>
        <v>1</v>
      </c>
      <c r="AK182">
        <f>VLOOKUP(D182,[3]Multipliers!$B:$AT,36)</f>
        <v>1</v>
      </c>
      <c r="AM182">
        <f t="shared" si="23"/>
        <v>0</v>
      </c>
    </row>
    <row r="183" spans="1:39">
      <c r="A183" s="2" t="str">
        <f t="shared" si="16"/>
        <v>BOZHON PRECISION INDUSTRY TECHNOLOGY CO., LTD.V64PAMW</v>
      </c>
      <c r="B183" s="2" t="str">
        <f t="shared" si="17"/>
        <v>EQP,AE,PAMW,V6X,BOZHONNew Buy</v>
      </c>
      <c r="C183" s="3" t="str">
        <f t="shared" si="18"/>
        <v>iphonePAMWNew Buy</v>
      </c>
      <c r="D183" s="36">
        <v>384268</v>
      </c>
      <c r="E183" s="36" t="s">
        <v>423</v>
      </c>
      <c r="F183" s="36" t="s">
        <v>40</v>
      </c>
      <c r="G183" s="36" t="s">
        <v>41</v>
      </c>
      <c r="H183" s="36" t="s">
        <v>65</v>
      </c>
      <c r="I183" s="36" t="s">
        <v>201</v>
      </c>
      <c r="J183" s="36"/>
      <c r="K183" s="36" t="s">
        <v>1111</v>
      </c>
      <c r="L183" s="36" t="s">
        <v>1112</v>
      </c>
      <c r="M183" s="36" t="s">
        <v>1113</v>
      </c>
      <c r="N183" s="44">
        <v>100192.81</v>
      </c>
      <c r="O183" s="47">
        <v>97285</v>
      </c>
      <c r="P183" s="36">
        <v>14</v>
      </c>
      <c r="Q183" s="36" t="s">
        <v>70</v>
      </c>
      <c r="R183" s="34">
        <v>11</v>
      </c>
      <c r="S183" s="43"/>
      <c r="T183" s="43"/>
      <c r="U183" s="36" t="s">
        <v>50</v>
      </c>
      <c r="V183" s="36" t="s">
        <v>71</v>
      </c>
      <c r="W183" s="37">
        <v>85171.341400000005</v>
      </c>
      <c r="X183" s="38">
        <v>90607.81</v>
      </c>
      <c r="Y183" s="36"/>
      <c r="Z183" s="3">
        <f t="shared" si="19"/>
        <v>1402699.3399999999</v>
      </c>
      <c r="AA183" s="3">
        <f t="shared" si="20"/>
        <v>1192398.7796</v>
      </c>
      <c r="AB183" s="3">
        <f t="shared" si="21"/>
        <v>1361990</v>
      </c>
      <c r="AC183">
        <f t="shared" si="22"/>
        <v>40709.339999999851</v>
      </c>
      <c r="AD183" t="str">
        <f>_xlfn.XLOOKUP(V183,[2]Index!L:L,[2]Index!M:M)</f>
        <v>CN</v>
      </c>
      <c r="AE183" s="3" t="s">
        <v>5819</v>
      </c>
      <c r="AF183" t="s">
        <v>52</v>
      </c>
      <c r="AG183" s="4" t="s">
        <v>53</v>
      </c>
      <c r="AH183" t="s">
        <v>196</v>
      </c>
      <c r="AJ183">
        <f>VLOOKUP(D183,[3]Multipliers!$B:$AT,36)</f>
        <v>1.1279093359612764</v>
      </c>
      <c r="AK183">
        <f>VLOOKUP(D183,[3]Multipliers!$B:$AT,36)</f>
        <v>1.1279093359612764</v>
      </c>
      <c r="AL183" s="3">
        <v>97285</v>
      </c>
      <c r="AM183">
        <f t="shared" si="23"/>
        <v>0</v>
      </c>
    </row>
    <row r="184" spans="1:39">
      <c r="A184" s="2" t="str">
        <f t="shared" si="16"/>
        <v>BOZHON PRECISION INDUSTRY TECHNOLOGY CO., LTD.V63PAMW</v>
      </c>
      <c r="B184" s="2" t="str">
        <f t="shared" si="17"/>
        <v>EQP,AE,PAMW,V6X,BOZHONNew Buy</v>
      </c>
      <c r="C184" s="3" t="str">
        <f t="shared" si="18"/>
        <v>iphonePAMWNew Buy</v>
      </c>
      <c r="D184" s="36">
        <v>384267</v>
      </c>
      <c r="E184" s="36" t="s">
        <v>423</v>
      </c>
      <c r="F184" s="36" t="s">
        <v>40</v>
      </c>
      <c r="G184" s="36" t="s">
        <v>41</v>
      </c>
      <c r="H184" s="36" t="s">
        <v>42</v>
      </c>
      <c r="I184" s="36" t="s">
        <v>201</v>
      </c>
      <c r="J184" s="36"/>
      <c r="K184" s="36" t="s">
        <v>1111</v>
      </c>
      <c r="L184" s="36" t="s">
        <v>1112</v>
      </c>
      <c r="M184" s="36" t="s">
        <v>1113</v>
      </c>
      <c r="N184" s="44">
        <v>100192.81</v>
      </c>
      <c r="O184" s="47">
        <v>97285</v>
      </c>
      <c r="P184" s="36">
        <v>2</v>
      </c>
      <c r="Q184" s="36" t="s">
        <v>70</v>
      </c>
      <c r="R184" s="34">
        <v>11</v>
      </c>
      <c r="S184" s="43"/>
      <c r="T184" s="43"/>
      <c r="U184" s="36" t="s">
        <v>50</v>
      </c>
      <c r="V184" s="36" t="s">
        <v>71</v>
      </c>
      <c r="W184" s="37">
        <v>85171.341400000005</v>
      </c>
      <c r="X184" s="38">
        <v>90607.81</v>
      </c>
      <c r="Y184" s="36"/>
      <c r="Z184" s="3">
        <f t="shared" si="19"/>
        <v>200385.62</v>
      </c>
      <c r="AA184" s="3">
        <f t="shared" si="20"/>
        <v>170342.68280000001</v>
      </c>
      <c r="AB184" s="3">
        <f t="shared" si="21"/>
        <v>194570</v>
      </c>
      <c r="AC184">
        <f t="shared" si="22"/>
        <v>5815.6199999999953</v>
      </c>
      <c r="AD184" t="str">
        <f>_xlfn.XLOOKUP(V184,[2]Index!L:L,[2]Index!M:M)</f>
        <v>CN</v>
      </c>
      <c r="AE184" s="3" t="s">
        <v>5819</v>
      </c>
      <c r="AF184" t="s">
        <v>52</v>
      </c>
      <c r="AG184" s="4" t="s">
        <v>53</v>
      </c>
      <c r="AH184" t="s">
        <v>196</v>
      </c>
      <c r="AJ184">
        <f>VLOOKUP(D184,[3]Multipliers!$B:$AT,36)</f>
        <v>1.1279093359612764</v>
      </c>
      <c r="AK184">
        <f>VLOOKUP(D184,[3]Multipliers!$B:$AT,36)</f>
        <v>1.1279093359612764</v>
      </c>
      <c r="AL184" s="3">
        <v>97285</v>
      </c>
      <c r="AM184">
        <f t="shared" si="23"/>
        <v>0</v>
      </c>
    </row>
    <row r="185" spans="1:39">
      <c r="A185" s="2" t="str">
        <f t="shared" si="16"/>
        <v>BOZHON PRECISION INDUSTRY TECHNOLOGY CO., LTD.V63SA-IT-CG</v>
      </c>
      <c r="B185" s="2" t="str">
        <f t="shared" si="17"/>
        <v>EQP,AE,SA-IT-CG 8-BAY,V63,BOZHONNew Buy</v>
      </c>
      <c r="C185" s="3" t="str">
        <f t="shared" si="18"/>
        <v>iphoneSA-IT-CGNew Buy</v>
      </c>
      <c r="D185" s="2">
        <v>384392</v>
      </c>
      <c r="E185" s="2" t="s">
        <v>423</v>
      </c>
      <c r="F185" s="2" t="s">
        <v>40</v>
      </c>
      <c r="G185" s="2" t="s">
        <v>41</v>
      </c>
      <c r="H185" s="2" t="s">
        <v>42</v>
      </c>
      <c r="I185" s="2" t="s">
        <v>201</v>
      </c>
      <c r="J185" s="2"/>
      <c r="K185" s="2" t="s">
        <v>1120</v>
      </c>
      <c r="L185" s="2" t="s">
        <v>1106</v>
      </c>
      <c r="M185" s="2" t="s">
        <v>1121</v>
      </c>
      <c r="N185" s="13">
        <v>98330.09</v>
      </c>
      <c r="O185" s="13">
        <v>97347</v>
      </c>
      <c r="P185" s="2">
        <v>1</v>
      </c>
      <c r="Q185" s="2" t="s">
        <v>70</v>
      </c>
      <c r="R185" s="2">
        <v>11</v>
      </c>
      <c r="S185" s="2"/>
      <c r="T185" s="2" t="s">
        <v>49</v>
      </c>
      <c r="U185" s="2" t="s">
        <v>374</v>
      </c>
      <c r="V185" s="2" t="s">
        <v>85</v>
      </c>
      <c r="W185" s="18">
        <v>56048.15</v>
      </c>
      <c r="X185"/>
      <c r="Z185" s="3">
        <f t="shared" si="19"/>
        <v>98330.09</v>
      </c>
      <c r="AA185" s="3">
        <f t="shared" si="20"/>
        <v>56048.15</v>
      </c>
      <c r="AB185" s="3">
        <f t="shared" si="21"/>
        <v>97347</v>
      </c>
      <c r="AC185">
        <f t="shared" si="22"/>
        <v>983.08999999999651</v>
      </c>
      <c r="AD185" t="str">
        <f>_xlfn.XLOOKUP(V185,[2]Index!L:L,[2]Index!M:M)</f>
        <v>CN</v>
      </c>
      <c r="AE185" s="3" t="s">
        <v>5819</v>
      </c>
      <c r="AF185" t="s">
        <v>52</v>
      </c>
      <c r="AG185" s="4" t="s">
        <v>53</v>
      </c>
      <c r="AJ185">
        <f>VLOOKUP(D185,[3]Multipliers!$B:$AT,36)</f>
        <v>1.0539060031946197</v>
      </c>
      <c r="AK185">
        <f>VLOOKUP(D185,[3]Multipliers!$B:$AT,36)</f>
        <v>1.0539060031946197</v>
      </c>
      <c r="AM185">
        <f t="shared" si="23"/>
        <v>0</v>
      </c>
    </row>
    <row r="186" spans="1:39">
      <c r="A186" s="2" t="str">
        <f t="shared" si="16"/>
        <v>GUANGDONG ANDA AUTOMATION SOLUTIONS CO., LTD.V63PC</v>
      </c>
      <c r="B186" s="2" t="str">
        <f t="shared" si="17"/>
        <v>EQP,AE,RIM-PC,V6X,ANDANew Buy</v>
      </c>
      <c r="C186" s="3" t="str">
        <f t="shared" si="18"/>
        <v>iphonePCNew Buy</v>
      </c>
      <c r="D186" s="2">
        <v>384308</v>
      </c>
      <c r="E186" s="2" t="s">
        <v>188</v>
      </c>
      <c r="F186" s="2" t="s">
        <v>40</v>
      </c>
      <c r="G186" s="2" t="s">
        <v>41</v>
      </c>
      <c r="H186" s="2" t="s">
        <v>42</v>
      </c>
      <c r="I186" s="2" t="s">
        <v>201</v>
      </c>
      <c r="J186" s="2"/>
      <c r="K186" s="2" t="s">
        <v>1124</v>
      </c>
      <c r="L186" s="2" t="s">
        <v>190</v>
      </c>
      <c r="M186" s="2" t="s">
        <v>1125</v>
      </c>
      <c r="N186" s="13">
        <v>95319.95</v>
      </c>
      <c r="O186" s="2">
        <v>94366.75</v>
      </c>
      <c r="P186" s="2">
        <v>3</v>
      </c>
      <c r="Q186" s="2" t="s">
        <v>70</v>
      </c>
      <c r="R186" s="2">
        <v>8</v>
      </c>
      <c r="S186" s="2"/>
      <c r="T186" s="2"/>
      <c r="U186" s="2" t="s">
        <v>192</v>
      </c>
      <c r="V186" s="2" t="s">
        <v>71</v>
      </c>
      <c r="W186" s="18">
        <v>52000</v>
      </c>
      <c r="X186" t="s">
        <v>1126</v>
      </c>
      <c r="Y186">
        <v>1406</v>
      </c>
      <c r="Z186" s="3">
        <f t="shared" si="19"/>
        <v>285959.84999999998</v>
      </c>
      <c r="AA186" s="3">
        <f t="shared" si="20"/>
        <v>156000</v>
      </c>
      <c r="AB186" s="3">
        <f t="shared" si="21"/>
        <v>283100.25</v>
      </c>
      <c r="AC186">
        <f t="shared" si="22"/>
        <v>2859.5999999999767</v>
      </c>
      <c r="AD186" t="str">
        <f>_xlfn.XLOOKUP(V186,[2]Index!L:L,[2]Index!M:M)</f>
        <v>CN</v>
      </c>
      <c r="AE186" s="3" t="s">
        <v>5819</v>
      </c>
      <c r="AF186" t="s">
        <v>52</v>
      </c>
      <c r="AG186" s="4" t="s">
        <v>53</v>
      </c>
      <c r="AH186" t="s">
        <v>196</v>
      </c>
      <c r="AJ186">
        <f>VLOOKUP(D186,[3]Multipliers!$B:$AT,36)</f>
        <v>1</v>
      </c>
      <c r="AK186">
        <f>VLOOKUP(D186,[3]Multipliers!$B:$AT,36)</f>
        <v>1</v>
      </c>
      <c r="AM186">
        <f t="shared" si="23"/>
        <v>0</v>
      </c>
    </row>
    <row r="187" spans="1:39">
      <c r="A187" s="2" t="str">
        <f t="shared" si="16"/>
        <v>GUANGDONG ANDA AUTOMATION SOLUTIONS CO., LTD.V63PC</v>
      </c>
      <c r="B187" s="2" t="str">
        <f t="shared" si="17"/>
        <v>EQP,AE,RIM-PC,V6X,ANDANew Buy</v>
      </c>
      <c r="C187" s="3" t="str">
        <f t="shared" si="18"/>
        <v>iphonePCNew Buy</v>
      </c>
      <c r="D187" s="2">
        <v>384308</v>
      </c>
      <c r="E187" s="2" t="s">
        <v>188</v>
      </c>
      <c r="F187" s="2" t="s">
        <v>40</v>
      </c>
      <c r="G187" s="2" t="s">
        <v>41</v>
      </c>
      <c r="H187" s="2" t="s">
        <v>42</v>
      </c>
      <c r="I187" s="2" t="s">
        <v>201</v>
      </c>
      <c r="J187" s="2"/>
      <c r="K187" s="2" t="s">
        <v>1124</v>
      </c>
      <c r="L187" s="2" t="s">
        <v>190</v>
      </c>
      <c r="M187" s="2" t="s">
        <v>1125</v>
      </c>
      <c r="N187" s="13">
        <v>95319.95</v>
      </c>
      <c r="O187" s="2">
        <v>94366.75</v>
      </c>
      <c r="P187" s="2">
        <v>1</v>
      </c>
      <c r="Q187" s="2" t="s">
        <v>70</v>
      </c>
      <c r="R187" s="2">
        <v>8</v>
      </c>
      <c r="S187" s="2"/>
      <c r="T187" s="2"/>
      <c r="U187" s="2" t="s">
        <v>192</v>
      </c>
      <c r="V187" s="2" t="s">
        <v>85</v>
      </c>
      <c r="W187" s="18">
        <v>52000</v>
      </c>
      <c r="X187" t="s">
        <v>1126</v>
      </c>
      <c r="Y187">
        <v>1406</v>
      </c>
      <c r="Z187" s="3">
        <f t="shared" si="19"/>
        <v>95319.95</v>
      </c>
      <c r="AA187" s="3">
        <f t="shared" si="20"/>
        <v>52000</v>
      </c>
      <c r="AB187" s="3">
        <f t="shared" si="21"/>
        <v>94366.75</v>
      </c>
      <c r="AC187">
        <f t="shared" si="22"/>
        <v>953.19999999999709</v>
      </c>
      <c r="AD187" t="str">
        <f>_xlfn.XLOOKUP(V187,[2]Index!L:L,[2]Index!M:M)</f>
        <v>CN</v>
      </c>
      <c r="AE187" s="3" t="s">
        <v>5819</v>
      </c>
      <c r="AF187" t="s">
        <v>52</v>
      </c>
      <c r="AG187" s="4" t="s">
        <v>53</v>
      </c>
      <c r="AH187" t="s">
        <v>196</v>
      </c>
      <c r="AJ187">
        <f>VLOOKUP(D187,[3]Multipliers!$B:$AT,36)</f>
        <v>1</v>
      </c>
      <c r="AK187">
        <f>VLOOKUP(D187,[3]Multipliers!$B:$AT,36)</f>
        <v>1</v>
      </c>
      <c r="AM187">
        <f t="shared" si="23"/>
        <v>0</v>
      </c>
    </row>
    <row r="188" spans="1:39">
      <c r="A188" s="2" t="str">
        <f t="shared" si="16"/>
        <v>GUANGDONG ANDA AUTOMATION SOLUTIONS CO., LTD.V64PC</v>
      </c>
      <c r="B188" s="2" t="str">
        <f t="shared" si="17"/>
        <v>EQP,AE,RIM-PC,V6X,ANDANew Buy</v>
      </c>
      <c r="C188" s="3" t="str">
        <f t="shared" si="18"/>
        <v>iphonePCNew Buy</v>
      </c>
      <c r="D188" s="2">
        <v>384309</v>
      </c>
      <c r="E188" s="2" t="s">
        <v>188</v>
      </c>
      <c r="F188" s="2" t="s">
        <v>40</v>
      </c>
      <c r="G188" s="2" t="s">
        <v>41</v>
      </c>
      <c r="H188" s="2" t="s">
        <v>65</v>
      </c>
      <c r="I188" s="2" t="s">
        <v>201</v>
      </c>
      <c r="J188" s="2"/>
      <c r="K188" s="2" t="s">
        <v>1124</v>
      </c>
      <c r="L188" s="2" t="s">
        <v>190</v>
      </c>
      <c r="M188" s="2" t="s">
        <v>1125</v>
      </c>
      <c r="N188" s="13">
        <v>95319.95</v>
      </c>
      <c r="O188" s="13">
        <v>94366.75</v>
      </c>
      <c r="P188" s="2">
        <v>1</v>
      </c>
      <c r="Q188" s="2" t="s">
        <v>70</v>
      </c>
      <c r="R188" s="2">
        <v>8</v>
      </c>
      <c r="S188" s="2"/>
      <c r="T188" s="2"/>
      <c r="U188" s="2" t="s">
        <v>192</v>
      </c>
      <c r="V188" s="2" t="s">
        <v>85</v>
      </c>
      <c r="W188" s="18">
        <v>52000</v>
      </c>
      <c r="X188" t="s">
        <v>1126</v>
      </c>
      <c r="Y188">
        <v>1406</v>
      </c>
      <c r="Z188" s="3">
        <f t="shared" si="19"/>
        <v>95319.95</v>
      </c>
      <c r="AA188" s="3">
        <f t="shared" si="20"/>
        <v>52000</v>
      </c>
      <c r="AB188" s="3">
        <f t="shared" si="21"/>
        <v>94366.75</v>
      </c>
      <c r="AC188">
        <f t="shared" si="22"/>
        <v>953.19999999999709</v>
      </c>
      <c r="AD188" t="str">
        <f>_xlfn.XLOOKUP(V188,[2]Index!L:L,[2]Index!M:M)</f>
        <v>CN</v>
      </c>
      <c r="AE188" s="3" t="s">
        <v>5819</v>
      </c>
      <c r="AF188" t="s">
        <v>52</v>
      </c>
      <c r="AG188" s="4" t="s">
        <v>53</v>
      </c>
      <c r="AH188" t="s">
        <v>196</v>
      </c>
      <c r="AJ188">
        <f>VLOOKUP(D188,[3]Multipliers!$B:$AT,36)</f>
        <v>1</v>
      </c>
      <c r="AK188">
        <f>VLOOKUP(D188,[3]Multipliers!$B:$AT,36)</f>
        <v>1</v>
      </c>
      <c r="AM188">
        <f t="shared" si="23"/>
        <v>0</v>
      </c>
    </row>
    <row r="189" spans="1:39">
      <c r="A189" s="2" t="str">
        <f t="shared" si="16"/>
        <v>GUANGDONG ANDA AUTOMATION SOLUTIONS CO., LTD.V63PC</v>
      </c>
      <c r="B189" s="2" t="str">
        <f t="shared" si="17"/>
        <v>EQP,AE,RIM-PC,V6X,ANDANew Buy</v>
      </c>
      <c r="C189" s="3" t="str">
        <f t="shared" si="18"/>
        <v>iphonePCNew Buy</v>
      </c>
      <c r="D189" s="2">
        <v>384308</v>
      </c>
      <c r="E189" s="2" t="s">
        <v>188</v>
      </c>
      <c r="F189" s="2" t="s">
        <v>40</v>
      </c>
      <c r="G189" s="2" t="s">
        <v>41</v>
      </c>
      <c r="H189" s="2" t="s">
        <v>42</v>
      </c>
      <c r="I189" s="2" t="s">
        <v>201</v>
      </c>
      <c r="J189" s="2"/>
      <c r="K189" s="2" t="s">
        <v>1124</v>
      </c>
      <c r="L189" s="2" t="s">
        <v>190</v>
      </c>
      <c r="M189" s="2" t="s">
        <v>1125</v>
      </c>
      <c r="N189" s="13">
        <v>95319.95</v>
      </c>
      <c r="O189" s="2">
        <v>94366.75</v>
      </c>
      <c r="P189" s="2">
        <v>1</v>
      </c>
      <c r="Q189" s="2" t="s">
        <v>70</v>
      </c>
      <c r="R189" s="2">
        <v>8</v>
      </c>
      <c r="S189" s="2"/>
      <c r="T189" s="2"/>
      <c r="U189" s="2" t="s">
        <v>192</v>
      </c>
      <c r="V189" s="2" t="s">
        <v>146</v>
      </c>
      <c r="W189" s="18">
        <v>52000</v>
      </c>
      <c r="X189" t="s">
        <v>1126</v>
      </c>
      <c r="Y189">
        <v>1406</v>
      </c>
      <c r="Z189" s="3">
        <f t="shared" si="19"/>
        <v>95319.95</v>
      </c>
      <c r="AA189" s="3">
        <f t="shared" si="20"/>
        <v>52000</v>
      </c>
      <c r="AB189" s="3">
        <f t="shared" si="21"/>
        <v>94366.75</v>
      </c>
      <c r="AC189">
        <f t="shared" si="22"/>
        <v>953.19999999999709</v>
      </c>
      <c r="AD189" t="str">
        <f>_xlfn.XLOOKUP(V189,[2]Index!L:L,[2]Index!M:M)</f>
        <v>CN</v>
      </c>
      <c r="AE189" s="3" t="s">
        <v>5819</v>
      </c>
      <c r="AF189" t="s">
        <v>52</v>
      </c>
      <c r="AG189" s="4" t="s">
        <v>53</v>
      </c>
      <c r="AH189" t="s">
        <v>196</v>
      </c>
      <c r="AJ189">
        <f>VLOOKUP(D189,[3]Multipliers!$B:$AT,36)</f>
        <v>1</v>
      </c>
      <c r="AK189">
        <f>VLOOKUP(D189,[3]Multipliers!$B:$AT,36)</f>
        <v>1</v>
      </c>
      <c r="AM189">
        <f t="shared" si="23"/>
        <v>0</v>
      </c>
    </row>
    <row r="190" spans="1:39">
      <c r="A190" s="2" t="str">
        <f t="shared" si="16"/>
        <v>GUANGDONG ANDA AUTOMATION SOLUTIONS CO., LTD.V68PC</v>
      </c>
      <c r="B190" s="2" t="str">
        <f t="shared" si="17"/>
        <v>EQP,AE,RIM-PC,V68,ANDANew Buy</v>
      </c>
      <c r="C190" s="3" t="str">
        <f t="shared" si="18"/>
        <v>iphonePCNew Buy</v>
      </c>
      <c r="D190" s="2">
        <v>386085</v>
      </c>
      <c r="E190" s="2" t="s">
        <v>188</v>
      </c>
      <c r="F190" s="2" t="s">
        <v>40</v>
      </c>
      <c r="G190" s="2" t="s">
        <v>41</v>
      </c>
      <c r="H190" s="2" t="s">
        <v>206</v>
      </c>
      <c r="I190" s="2" t="s">
        <v>201</v>
      </c>
      <c r="J190" s="2"/>
      <c r="K190" s="2" t="s">
        <v>1127</v>
      </c>
      <c r="L190" s="2" t="s">
        <v>190</v>
      </c>
      <c r="M190" s="2" t="s">
        <v>1128</v>
      </c>
      <c r="N190" s="13">
        <v>95319.95</v>
      </c>
      <c r="O190" s="2">
        <v>94366.75</v>
      </c>
      <c r="P190" s="2">
        <v>1</v>
      </c>
      <c r="Q190" s="2" t="s">
        <v>70</v>
      </c>
      <c r="R190" s="2">
        <v>8</v>
      </c>
      <c r="S190" s="2"/>
      <c r="T190" s="2"/>
      <c r="U190" s="2" t="s">
        <v>192</v>
      </c>
      <c r="V190" s="2" t="s">
        <v>146</v>
      </c>
      <c r="W190" s="18">
        <v>52000</v>
      </c>
      <c r="X190" t="s">
        <v>1126</v>
      </c>
      <c r="Y190">
        <v>1406</v>
      </c>
      <c r="Z190" s="3">
        <f t="shared" si="19"/>
        <v>95319.95</v>
      </c>
      <c r="AA190" s="3">
        <f t="shared" si="20"/>
        <v>52000</v>
      </c>
      <c r="AB190" s="3">
        <f t="shared" si="21"/>
        <v>94366.75</v>
      </c>
      <c r="AC190">
        <f t="shared" si="22"/>
        <v>953.19999999999709</v>
      </c>
      <c r="AD190" t="str">
        <f>_xlfn.XLOOKUP(V190,[2]Index!L:L,[2]Index!M:M)</f>
        <v>CN</v>
      </c>
      <c r="AE190" s="3" t="s">
        <v>5819</v>
      </c>
      <c r="AF190" t="s">
        <v>52</v>
      </c>
      <c r="AG190" s="3" t="s">
        <v>53</v>
      </c>
      <c r="AH190" t="s">
        <v>196</v>
      </c>
      <c r="AJ190">
        <f>VLOOKUP(D190,[3]Multipliers!$B:$AT,36)</f>
        <v>1</v>
      </c>
      <c r="AK190">
        <f>VLOOKUP(D190,[3]Multipliers!$B:$AT,36)</f>
        <v>1</v>
      </c>
      <c r="AM190">
        <f t="shared" si="23"/>
        <v>0</v>
      </c>
    </row>
    <row r="191" spans="1:39">
      <c r="A191" s="2" t="str">
        <f t="shared" si="16"/>
        <v>SHENZHEN STRONG TECHNOLOGY CO., LTD.V63FBA POST PLUS</v>
      </c>
      <c r="B191" s="2" t="str">
        <f t="shared" si="17"/>
        <v>EQP,AE,RIM-FBA POST PLUS,V6X,STRONGNew Buy</v>
      </c>
      <c r="C191" s="3" t="str">
        <f t="shared" si="18"/>
        <v>iphoneFBA POST PLUSNew Buy</v>
      </c>
      <c r="D191" s="2">
        <v>386361</v>
      </c>
      <c r="E191" s="2" t="s">
        <v>369</v>
      </c>
      <c r="F191" s="2" t="s">
        <v>40</v>
      </c>
      <c r="G191" s="2" t="s">
        <v>41</v>
      </c>
      <c r="H191" s="2" t="s">
        <v>42</v>
      </c>
      <c r="I191" s="2" t="s">
        <v>201</v>
      </c>
      <c r="J191" s="2"/>
      <c r="K191" s="2" t="s">
        <v>1141</v>
      </c>
      <c r="L191" s="2" t="s">
        <v>1142</v>
      </c>
      <c r="M191" s="2" t="s">
        <v>1143</v>
      </c>
      <c r="N191" s="13">
        <v>89100</v>
      </c>
      <c r="O191" s="2">
        <v>78700</v>
      </c>
      <c r="P191" s="2">
        <v>10</v>
      </c>
      <c r="Q191" s="2" t="s">
        <v>70</v>
      </c>
      <c r="R191" s="2">
        <v>10</v>
      </c>
      <c r="S191" s="2"/>
      <c r="T191" s="2"/>
      <c r="U191" s="2" t="s">
        <v>192</v>
      </c>
      <c r="V191" s="2" t="s">
        <v>71</v>
      </c>
      <c r="W191" s="18">
        <v>55000</v>
      </c>
      <c r="X191">
        <v>0</v>
      </c>
      <c r="Y191">
        <v>1102</v>
      </c>
      <c r="Z191" s="3">
        <f t="shared" si="19"/>
        <v>891000</v>
      </c>
      <c r="AA191" s="3">
        <f t="shared" si="20"/>
        <v>550000</v>
      </c>
      <c r="AB191" s="3">
        <f t="shared" si="21"/>
        <v>787000</v>
      </c>
      <c r="AC191">
        <f t="shared" si="22"/>
        <v>104000</v>
      </c>
      <c r="AD191" t="str">
        <f>_xlfn.XLOOKUP(V191,[2]Index!L:L,[2]Index!M:M)</f>
        <v>CN</v>
      </c>
      <c r="AE191" s="3" t="s">
        <v>5820</v>
      </c>
      <c r="AF191" t="s">
        <v>52</v>
      </c>
      <c r="AG191" s="4" t="s">
        <v>53</v>
      </c>
      <c r="AH191" t="s">
        <v>196</v>
      </c>
      <c r="AJ191">
        <f>VLOOKUP(D191,[3]Multipliers!$B:$AT,36)</f>
        <v>1</v>
      </c>
      <c r="AK191">
        <f>VLOOKUP(D191,[3]Multipliers!$B:$AT,36)</f>
        <v>1</v>
      </c>
      <c r="AM191">
        <f t="shared" si="23"/>
        <v>0</v>
      </c>
    </row>
    <row r="192" spans="1:39">
      <c r="A192" s="2" t="str">
        <f t="shared" si="16"/>
        <v>SHENZHEN STRONG TECHNOLOGY CO., LTD.V64FBA POST PLUS</v>
      </c>
      <c r="B192" s="2" t="str">
        <f t="shared" si="17"/>
        <v>EQP,AE,RIM-FBA POST PLUS,V6X,STRONGNew Buy</v>
      </c>
      <c r="C192" s="3" t="str">
        <f t="shared" si="18"/>
        <v>iphoneFBA POST PLUSNew Buy</v>
      </c>
      <c r="D192" s="2">
        <v>386362</v>
      </c>
      <c r="E192" s="2" t="s">
        <v>369</v>
      </c>
      <c r="F192" s="2" t="s">
        <v>40</v>
      </c>
      <c r="G192" s="2" t="s">
        <v>41</v>
      </c>
      <c r="H192" s="2" t="s">
        <v>65</v>
      </c>
      <c r="I192" s="2" t="s">
        <v>201</v>
      </c>
      <c r="J192" s="2"/>
      <c r="K192" s="2" t="s">
        <v>1141</v>
      </c>
      <c r="L192" s="2" t="s">
        <v>1142</v>
      </c>
      <c r="M192" s="2" t="s">
        <v>1143</v>
      </c>
      <c r="N192" s="13">
        <v>89100</v>
      </c>
      <c r="O192" s="2">
        <v>78700</v>
      </c>
      <c r="P192" s="2">
        <v>23</v>
      </c>
      <c r="Q192" s="2" t="s">
        <v>70</v>
      </c>
      <c r="R192" s="2">
        <v>10</v>
      </c>
      <c r="S192" s="2"/>
      <c r="T192" s="2"/>
      <c r="U192" s="2" t="s">
        <v>192</v>
      </c>
      <c r="V192" s="2" t="s">
        <v>71</v>
      </c>
      <c r="W192" s="18">
        <v>55000</v>
      </c>
      <c r="X192">
        <v>0</v>
      </c>
      <c r="Y192">
        <v>1102</v>
      </c>
      <c r="Z192" s="3">
        <f t="shared" si="19"/>
        <v>2049300</v>
      </c>
      <c r="AA192" s="3">
        <f t="shared" si="20"/>
        <v>1265000</v>
      </c>
      <c r="AB192" s="3">
        <f t="shared" si="21"/>
        <v>1810100</v>
      </c>
      <c r="AC192">
        <f t="shared" si="22"/>
        <v>239200</v>
      </c>
      <c r="AD192" t="str">
        <f>_xlfn.XLOOKUP(V192,[2]Index!L:L,[2]Index!M:M)</f>
        <v>CN</v>
      </c>
      <c r="AE192" s="3" t="s">
        <v>5820</v>
      </c>
      <c r="AF192" t="s">
        <v>52</v>
      </c>
      <c r="AG192" s="3" t="s">
        <v>53</v>
      </c>
      <c r="AH192" t="s">
        <v>196</v>
      </c>
      <c r="AJ192">
        <f>VLOOKUP(D192,[3]Multipliers!$B:$AT,36)</f>
        <v>1</v>
      </c>
      <c r="AK192">
        <f>VLOOKUP(D192,[3]Multipliers!$B:$AT,36)</f>
        <v>1</v>
      </c>
      <c r="AM192">
        <f t="shared" si="23"/>
        <v>0</v>
      </c>
    </row>
    <row r="193" spans="1:39">
      <c r="A193" s="2" t="str">
        <f t="shared" si="16"/>
        <v>SHENZHEN STRONG TECHNOLOGY CO., LTD.V63FBA POST PLUS</v>
      </c>
      <c r="B193" s="2" t="str">
        <f t="shared" si="17"/>
        <v>EQP,AE,RIM-FBA POST PLUS,V6X,STRONGNew Buy</v>
      </c>
      <c r="C193" s="3" t="str">
        <f t="shared" si="18"/>
        <v>iphoneFBA POST PLUSNew Buy</v>
      </c>
      <c r="D193" s="2">
        <v>386361</v>
      </c>
      <c r="E193" s="2" t="s">
        <v>369</v>
      </c>
      <c r="F193" s="2" t="s">
        <v>40</v>
      </c>
      <c r="G193" s="2" t="s">
        <v>41</v>
      </c>
      <c r="H193" s="2" t="s">
        <v>42</v>
      </c>
      <c r="I193" s="2" t="s">
        <v>201</v>
      </c>
      <c r="J193" s="2"/>
      <c r="K193" s="2" t="s">
        <v>1141</v>
      </c>
      <c r="L193" s="2" t="s">
        <v>1142</v>
      </c>
      <c r="M193" s="2" t="s">
        <v>1143</v>
      </c>
      <c r="N193" s="13">
        <v>89100</v>
      </c>
      <c r="O193" s="2">
        <v>78700</v>
      </c>
      <c r="P193" s="2">
        <v>15</v>
      </c>
      <c r="Q193" s="2" t="s">
        <v>70</v>
      </c>
      <c r="R193" s="2">
        <v>10</v>
      </c>
      <c r="S193" s="2"/>
      <c r="T193" s="2"/>
      <c r="U193" s="2" t="s">
        <v>192</v>
      </c>
      <c r="V193" s="2" t="s">
        <v>85</v>
      </c>
      <c r="W193" s="18">
        <v>55000</v>
      </c>
      <c r="X193">
        <v>0</v>
      </c>
      <c r="Y193">
        <v>1102</v>
      </c>
      <c r="Z193" s="3">
        <f t="shared" si="19"/>
        <v>1336500</v>
      </c>
      <c r="AA193" s="3">
        <f t="shared" si="20"/>
        <v>825000</v>
      </c>
      <c r="AB193" s="3">
        <f t="shared" si="21"/>
        <v>1180500</v>
      </c>
      <c r="AC193">
        <f t="shared" si="22"/>
        <v>156000</v>
      </c>
      <c r="AD193" t="str">
        <f>_xlfn.XLOOKUP(V193,[2]Index!L:L,[2]Index!M:M)</f>
        <v>CN</v>
      </c>
      <c r="AE193" s="3" t="s">
        <v>5820</v>
      </c>
      <c r="AF193" t="s">
        <v>52</v>
      </c>
      <c r="AG193" s="3" t="s">
        <v>53</v>
      </c>
      <c r="AH193" t="s">
        <v>196</v>
      </c>
      <c r="AJ193">
        <f>VLOOKUP(D193,[3]Multipliers!$B:$AT,36)</f>
        <v>1</v>
      </c>
      <c r="AK193">
        <f>VLOOKUP(D193,[3]Multipliers!$B:$AT,36)</f>
        <v>1</v>
      </c>
      <c r="AM193">
        <f t="shared" si="23"/>
        <v>0</v>
      </c>
    </row>
    <row r="194" spans="1:39">
      <c r="A194" s="2" t="str">
        <f t="shared" ref="A194:A257" si="24">CONCATENATE(E194,H194,L194)</f>
        <v>SHENZHEN STRONG TECHNOLOGY CO., LTD.V64FBA POST PLUS</v>
      </c>
      <c r="B194" s="2" t="str">
        <f t="shared" ref="B194:B257" si="25">CONCATENATE(M194,I194)</f>
        <v>EQP,AE,RIM-FBA POST PLUS,V6X,STRONGNew Buy</v>
      </c>
      <c r="C194" s="3" t="str">
        <f t="shared" ref="C194:C257" si="26">_xlfn.CONCAT(G194,L194,"New Buy")</f>
        <v>iphoneFBA POST PLUSNew Buy</v>
      </c>
      <c r="D194" s="2">
        <v>386362</v>
      </c>
      <c r="E194" s="2" t="s">
        <v>369</v>
      </c>
      <c r="F194" s="2" t="s">
        <v>40</v>
      </c>
      <c r="G194" s="2" t="s">
        <v>41</v>
      </c>
      <c r="H194" s="2" t="s">
        <v>65</v>
      </c>
      <c r="I194" s="2" t="s">
        <v>201</v>
      </c>
      <c r="J194" s="2"/>
      <c r="K194" s="2" t="s">
        <v>1141</v>
      </c>
      <c r="L194" s="2" t="s">
        <v>1142</v>
      </c>
      <c r="M194" s="2" t="s">
        <v>1143</v>
      </c>
      <c r="N194" s="13">
        <v>89100</v>
      </c>
      <c r="O194" s="2">
        <v>78700</v>
      </c>
      <c r="P194" s="2">
        <v>17</v>
      </c>
      <c r="Q194" s="2" t="s">
        <v>70</v>
      </c>
      <c r="R194" s="2">
        <v>10</v>
      </c>
      <c r="S194" s="2"/>
      <c r="T194" s="2"/>
      <c r="U194" s="2" t="s">
        <v>192</v>
      </c>
      <c r="V194" s="2" t="s">
        <v>85</v>
      </c>
      <c r="W194" s="18">
        <v>55000</v>
      </c>
      <c r="X194">
        <v>0</v>
      </c>
      <c r="Y194">
        <v>1102</v>
      </c>
      <c r="Z194" s="3">
        <f t="shared" ref="Z194:Z257" si="27">IFERROR(N194*P194,0)</f>
        <v>1514700</v>
      </c>
      <c r="AA194" s="3">
        <f t="shared" ref="AA194:AA257" si="28">IFERROR(W194*P194,0)</f>
        <v>935000</v>
      </c>
      <c r="AB194" s="3">
        <f t="shared" ref="AB194:AB257" si="29">IFERROR(O194*P194,0)</f>
        <v>1337900</v>
      </c>
      <c r="AC194">
        <f t="shared" ref="AC194:AC257" si="30">IF(AB194=0,0,Z194-AB194)</f>
        <v>176800</v>
      </c>
      <c r="AD194" t="str">
        <f>_xlfn.XLOOKUP(V194,[2]Index!L:L,[2]Index!M:M)</f>
        <v>CN</v>
      </c>
      <c r="AE194" s="3" t="s">
        <v>5820</v>
      </c>
      <c r="AF194" t="s">
        <v>52</v>
      </c>
      <c r="AG194" s="4" t="s">
        <v>53</v>
      </c>
      <c r="AH194" t="s">
        <v>196</v>
      </c>
      <c r="AJ194">
        <f>VLOOKUP(D194,[3]Multipliers!$B:$AT,36)</f>
        <v>1</v>
      </c>
      <c r="AK194">
        <f>VLOOKUP(D194,[3]Multipliers!$B:$AT,36)</f>
        <v>1</v>
      </c>
      <c r="AM194">
        <f t="shared" ref="AM194:AM257" si="31">IF(AE200="Retrofit",O200/AL200,0)</f>
        <v>0</v>
      </c>
    </row>
    <row r="195" spans="1:39">
      <c r="A195" s="2" t="str">
        <f t="shared" si="24"/>
        <v>SHENZHEN STRONG TECHNOLOGY CO., LTD.V63FBA POST PLUS</v>
      </c>
      <c r="B195" s="2" t="str">
        <f t="shared" si="25"/>
        <v>EQP,AE,RIM-FBA POST PLUS,V6X,STRONGNew Buy</v>
      </c>
      <c r="C195" s="3" t="str">
        <f t="shared" si="26"/>
        <v>iphoneFBA POST PLUSNew Buy</v>
      </c>
      <c r="D195" s="2">
        <v>386361</v>
      </c>
      <c r="E195" s="2" t="s">
        <v>369</v>
      </c>
      <c r="F195" s="2" t="s">
        <v>40</v>
      </c>
      <c r="G195" s="2" t="s">
        <v>41</v>
      </c>
      <c r="H195" s="2" t="s">
        <v>42</v>
      </c>
      <c r="I195" s="2" t="s">
        <v>201</v>
      </c>
      <c r="J195" s="2"/>
      <c r="K195" s="2" t="s">
        <v>1141</v>
      </c>
      <c r="L195" s="2" t="s">
        <v>1142</v>
      </c>
      <c r="M195" s="2" t="s">
        <v>1143</v>
      </c>
      <c r="N195" s="13">
        <v>89100</v>
      </c>
      <c r="O195" s="2">
        <v>78700</v>
      </c>
      <c r="P195" s="2">
        <v>4</v>
      </c>
      <c r="Q195" s="2" t="s">
        <v>70</v>
      </c>
      <c r="R195" s="2">
        <v>10</v>
      </c>
      <c r="S195" s="2"/>
      <c r="T195" s="2"/>
      <c r="U195" s="2" t="s">
        <v>192</v>
      </c>
      <c r="V195" s="2" t="s">
        <v>146</v>
      </c>
      <c r="W195" s="18">
        <v>55000</v>
      </c>
      <c r="X195">
        <v>0</v>
      </c>
      <c r="Y195">
        <v>1102</v>
      </c>
      <c r="Z195" s="3">
        <f t="shared" si="27"/>
        <v>356400</v>
      </c>
      <c r="AA195" s="3">
        <f t="shared" si="28"/>
        <v>220000</v>
      </c>
      <c r="AB195" s="3">
        <f t="shared" si="29"/>
        <v>314800</v>
      </c>
      <c r="AC195">
        <f t="shared" si="30"/>
        <v>41600</v>
      </c>
      <c r="AD195" t="str">
        <f>_xlfn.XLOOKUP(V195,[2]Index!L:L,[2]Index!M:M)</f>
        <v>CN</v>
      </c>
      <c r="AE195" s="3" t="s">
        <v>5820</v>
      </c>
      <c r="AF195" t="s">
        <v>52</v>
      </c>
      <c r="AG195" s="4" t="s">
        <v>53</v>
      </c>
      <c r="AH195" t="s">
        <v>196</v>
      </c>
      <c r="AJ195">
        <f>VLOOKUP(D195,[3]Multipliers!$B:$AT,36)</f>
        <v>1</v>
      </c>
      <c r="AK195">
        <f>VLOOKUP(D195,[3]Multipliers!$B:$AT,36)</f>
        <v>1</v>
      </c>
      <c r="AM195">
        <f t="shared" si="31"/>
        <v>0</v>
      </c>
    </row>
    <row r="196" spans="1:39">
      <c r="A196" s="2" t="str">
        <f t="shared" si="24"/>
        <v>BOZHON PRECISION INDUSTRY TECHNOLOGY CO., LTD.V63SA-IT-CG</v>
      </c>
      <c r="B196" s="2" t="str">
        <f t="shared" si="25"/>
        <v>EQP,AE,SA-IT-CG 7-BAY,V63,BOZHONNew Buy</v>
      </c>
      <c r="C196" s="3" t="str">
        <f t="shared" si="26"/>
        <v>iphoneSA-IT-CGNew Buy</v>
      </c>
      <c r="D196" s="2">
        <v>384391</v>
      </c>
      <c r="E196" s="2" t="s">
        <v>423</v>
      </c>
      <c r="F196" s="2" t="s">
        <v>40</v>
      </c>
      <c r="G196" s="2" t="s">
        <v>41</v>
      </c>
      <c r="H196" s="2" t="s">
        <v>42</v>
      </c>
      <c r="I196" s="2" t="s">
        <v>201</v>
      </c>
      <c r="J196" s="2"/>
      <c r="K196" s="2" t="s">
        <v>1146</v>
      </c>
      <c r="L196" s="2" t="s">
        <v>1106</v>
      </c>
      <c r="M196" s="2" t="s">
        <v>1147</v>
      </c>
      <c r="N196" s="13">
        <v>88271.35</v>
      </c>
      <c r="O196" s="2">
        <v>87388.64</v>
      </c>
      <c r="P196" s="2">
        <v>1</v>
      </c>
      <c r="Q196" s="2" t="s">
        <v>70</v>
      </c>
      <c r="R196" s="2">
        <v>11</v>
      </c>
      <c r="S196" s="2"/>
      <c r="T196" s="2" t="s">
        <v>1148</v>
      </c>
      <c r="U196" s="2" t="s">
        <v>374</v>
      </c>
      <c r="V196" s="2" t="s">
        <v>85</v>
      </c>
      <c r="W196" s="18">
        <v>50314.67</v>
      </c>
      <c r="X196"/>
      <c r="Z196" s="3">
        <f t="shared" si="27"/>
        <v>88271.35</v>
      </c>
      <c r="AA196" s="3">
        <f t="shared" si="28"/>
        <v>50314.67</v>
      </c>
      <c r="AB196" s="3">
        <f t="shared" si="29"/>
        <v>87388.64</v>
      </c>
      <c r="AC196">
        <f t="shared" si="30"/>
        <v>882.7100000000064</v>
      </c>
      <c r="AD196" t="str">
        <f>_xlfn.XLOOKUP(V196,[2]Index!L:L,[2]Index!M:M)</f>
        <v>CN</v>
      </c>
      <c r="AE196" s="3" t="s">
        <v>5819</v>
      </c>
      <c r="AF196" t="s">
        <v>52</v>
      </c>
      <c r="AG196" s="4" t="s">
        <v>53</v>
      </c>
      <c r="AJ196">
        <f>VLOOKUP(D196,[3]Multipliers!$B:$AT,36)</f>
        <v>0.94609399680538031</v>
      </c>
      <c r="AK196">
        <f>VLOOKUP(D196,[3]Multipliers!$B:$AT,36)</f>
        <v>0.94609399680538031</v>
      </c>
      <c r="AM196">
        <f t="shared" si="31"/>
        <v>0</v>
      </c>
    </row>
    <row r="197" spans="1:39">
      <c r="A197" s="2" t="str">
        <f t="shared" si="24"/>
        <v>INTELLIGENT AUTOMATION (ZHUHAI) CO., LTD.V63ORBIT-LUL</v>
      </c>
      <c r="B197" s="2" t="str">
        <f t="shared" si="25"/>
        <v>EQP,AE,ORBIT AUTO LUL,V63,CYGNew Buy</v>
      </c>
      <c r="C197" s="3" t="str">
        <f t="shared" si="26"/>
        <v>iphoneORBIT-LULNew Buy</v>
      </c>
      <c r="D197" s="2">
        <v>384410</v>
      </c>
      <c r="E197" s="2" t="s">
        <v>1108</v>
      </c>
      <c r="F197" s="2" t="s">
        <v>40</v>
      </c>
      <c r="G197" s="2" t="s">
        <v>41</v>
      </c>
      <c r="H197" s="2" t="s">
        <v>42</v>
      </c>
      <c r="I197" s="2" t="s">
        <v>201</v>
      </c>
      <c r="J197" s="2"/>
      <c r="K197" s="2" t="s">
        <v>1154</v>
      </c>
      <c r="L197" s="2" t="s">
        <v>204</v>
      </c>
      <c r="M197" s="2" t="s">
        <v>1155</v>
      </c>
      <c r="N197" s="13">
        <v>81247</v>
      </c>
      <c r="O197" s="2">
        <v>57030</v>
      </c>
      <c r="P197" s="2">
        <v>3</v>
      </c>
      <c r="Q197" s="2" t="s">
        <v>70</v>
      </c>
      <c r="R197" s="2">
        <v>9</v>
      </c>
      <c r="S197" s="2"/>
      <c r="T197" s="2"/>
      <c r="U197" s="2" t="s">
        <v>192</v>
      </c>
      <c r="V197" s="2" t="s">
        <v>51</v>
      </c>
      <c r="W197" s="18">
        <v>50000</v>
      </c>
      <c r="X197">
        <v>50000</v>
      </c>
      <c r="Y197">
        <v>0</v>
      </c>
      <c r="Z197" s="3">
        <f t="shared" si="27"/>
        <v>243741</v>
      </c>
      <c r="AA197" s="3">
        <f t="shared" si="28"/>
        <v>150000</v>
      </c>
      <c r="AB197" s="3">
        <f t="shared" si="29"/>
        <v>171090</v>
      </c>
      <c r="AC197">
        <f t="shared" si="30"/>
        <v>72651</v>
      </c>
      <c r="AD197" t="e">
        <f>_xlfn.XLOOKUP(V197,[2]Index!L:L,[2]Index!M:M)</f>
        <v>#N/A</v>
      </c>
      <c r="AE197" s="3" t="s">
        <v>5819</v>
      </c>
      <c r="AF197" t="s">
        <v>52</v>
      </c>
      <c r="AG197" s="4"/>
      <c r="AH197" t="s">
        <v>196</v>
      </c>
      <c r="AJ197">
        <f>VLOOKUP(D197,[3]Multipliers!$B:$AT,36)</f>
        <v>1</v>
      </c>
      <c r="AK197">
        <f>VLOOKUP(D197,[3]Multipliers!$B:$AT,36)</f>
        <v>1</v>
      </c>
      <c r="AM197">
        <f t="shared" si="31"/>
        <v>0</v>
      </c>
    </row>
    <row r="198" spans="1:39">
      <c r="A198" s="2" t="str">
        <f t="shared" si="24"/>
        <v>SHENZHEN STRONG TECHNOLOGY CO., LTD.V63PRE-FBA</v>
      </c>
      <c r="B198" s="2" t="str">
        <f t="shared" si="25"/>
        <v>EQP,AE,PAM-PRE-FBA,V63,STRONGNew Buy</v>
      </c>
      <c r="C198" s="3" t="str">
        <f t="shared" si="26"/>
        <v>iphonePRE-FBANew Buy</v>
      </c>
      <c r="D198" s="2">
        <v>384476</v>
      </c>
      <c r="E198" s="2" t="s">
        <v>369</v>
      </c>
      <c r="F198" s="2" t="s">
        <v>40</v>
      </c>
      <c r="G198" s="2" t="s">
        <v>41</v>
      </c>
      <c r="H198" s="2" t="s">
        <v>42</v>
      </c>
      <c r="I198" s="2" t="s">
        <v>201</v>
      </c>
      <c r="J198" s="2"/>
      <c r="K198" s="2" t="s">
        <v>1156</v>
      </c>
      <c r="L198" s="2" t="s">
        <v>1157</v>
      </c>
      <c r="M198" s="2" t="s">
        <v>1158</v>
      </c>
      <c r="N198" s="13">
        <v>81210</v>
      </c>
      <c r="O198" s="2">
        <v>78774</v>
      </c>
      <c r="P198" s="2">
        <v>1</v>
      </c>
      <c r="Q198" s="2" t="s">
        <v>70</v>
      </c>
      <c r="R198" s="2">
        <v>8</v>
      </c>
      <c r="S198" s="2"/>
      <c r="T198" s="2"/>
      <c r="U198" s="2" t="s">
        <v>192</v>
      </c>
      <c r="V198" s="2" t="s">
        <v>71</v>
      </c>
      <c r="W198" s="18">
        <v>55000</v>
      </c>
      <c r="X198">
        <v>68000</v>
      </c>
      <c r="Y198">
        <v>1102</v>
      </c>
      <c r="Z198" s="3">
        <f t="shared" si="27"/>
        <v>81210</v>
      </c>
      <c r="AA198" s="3">
        <f t="shared" si="28"/>
        <v>55000</v>
      </c>
      <c r="AB198" s="3">
        <f t="shared" si="29"/>
        <v>78774</v>
      </c>
      <c r="AC198">
        <f t="shared" si="30"/>
        <v>2436</v>
      </c>
      <c r="AD198" t="str">
        <f>_xlfn.XLOOKUP(V198,[2]Index!L:L,[2]Index!M:M)</f>
        <v>CN</v>
      </c>
      <c r="AE198" s="3" t="s">
        <v>5819</v>
      </c>
      <c r="AF198" t="s">
        <v>52</v>
      </c>
      <c r="AG198" s="4" t="s">
        <v>53</v>
      </c>
      <c r="AH198" t="s">
        <v>196</v>
      </c>
      <c r="AJ198">
        <f>VLOOKUP(D198,[3]Multipliers!$B:$AT,36)</f>
        <v>1</v>
      </c>
      <c r="AK198">
        <f>VLOOKUP(D198,[3]Multipliers!$B:$AT,36)</f>
        <v>1</v>
      </c>
      <c r="AM198">
        <f t="shared" si="31"/>
        <v>0</v>
      </c>
    </row>
    <row r="199" spans="1:39">
      <c r="A199" s="2" t="str">
        <f t="shared" si="24"/>
        <v>SHENZHEN STRONG TECHNOLOGY CO., LTD.V64PRE-FBA</v>
      </c>
      <c r="B199" s="2" t="str">
        <f t="shared" si="25"/>
        <v>EQP,AE,PAM-PRE-FBA,V64,STRONGNew Buy</v>
      </c>
      <c r="C199" s="3" t="str">
        <f t="shared" si="26"/>
        <v>iphonePRE-FBANew Buy</v>
      </c>
      <c r="D199" s="2">
        <v>384689</v>
      </c>
      <c r="E199" s="2" t="s">
        <v>369</v>
      </c>
      <c r="F199" s="2" t="s">
        <v>40</v>
      </c>
      <c r="G199" s="2" t="s">
        <v>41</v>
      </c>
      <c r="H199" s="2" t="s">
        <v>65</v>
      </c>
      <c r="I199" s="2" t="s">
        <v>201</v>
      </c>
      <c r="J199" s="2"/>
      <c r="K199" s="2" t="s">
        <v>1159</v>
      </c>
      <c r="L199" s="2" t="s">
        <v>1157</v>
      </c>
      <c r="M199" s="2" t="s">
        <v>1160</v>
      </c>
      <c r="N199" s="13">
        <v>81210</v>
      </c>
      <c r="O199" s="2">
        <v>78774</v>
      </c>
      <c r="P199" s="2">
        <v>4</v>
      </c>
      <c r="Q199" s="2" t="s">
        <v>70</v>
      </c>
      <c r="R199" s="2">
        <v>8</v>
      </c>
      <c r="S199" s="2"/>
      <c r="T199" s="2"/>
      <c r="U199" s="2" t="s">
        <v>192</v>
      </c>
      <c r="V199" s="2" t="s">
        <v>71</v>
      </c>
      <c r="W199" s="18">
        <v>55000</v>
      </c>
      <c r="X199">
        <v>68000</v>
      </c>
      <c r="Y199">
        <v>1102</v>
      </c>
      <c r="Z199" s="3">
        <f t="shared" si="27"/>
        <v>324840</v>
      </c>
      <c r="AA199" s="3">
        <f t="shared" si="28"/>
        <v>220000</v>
      </c>
      <c r="AB199" s="3">
        <f t="shared" si="29"/>
        <v>315096</v>
      </c>
      <c r="AC199">
        <f t="shared" si="30"/>
        <v>9744</v>
      </c>
      <c r="AD199" t="str">
        <f>_xlfn.XLOOKUP(V199,[2]Index!L:L,[2]Index!M:M)</f>
        <v>CN</v>
      </c>
      <c r="AE199" s="3" t="s">
        <v>5819</v>
      </c>
      <c r="AF199" t="s">
        <v>52</v>
      </c>
      <c r="AG199" s="4" t="s">
        <v>53</v>
      </c>
      <c r="AH199" t="s">
        <v>196</v>
      </c>
      <c r="AJ199">
        <f>VLOOKUP(D199,[3]Multipliers!$B:$AT,36)</f>
        <v>1</v>
      </c>
      <c r="AK199">
        <f>VLOOKUP(D199,[3]Multipliers!$B:$AT,36)</f>
        <v>1</v>
      </c>
      <c r="AM199">
        <f t="shared" si="31"/>
        <v>0</v>
      </c>
    </row>
    <row r="200" spans="1:39">
      <c r="A200" s="2" t="str">
        <f t="shared" si="24"/>
        <v>SHENZHEN STRONG TECHNOLOGY CO., LTD.V63PRE-FBA2</v>
      </c>
      <c r="B200" s="2" t="str">
        <f t="shared" si="25"/>
        <v>EQP,AE,PAM-PRE-FBA2,V63,STRONGNew Buy</v>
      </c>
      <c r="C200" s="3" t="str">
        <f t="shared" si="26"/>
        <v>iphonePRE-FBA2New Buy</v>
      </c>
      <c r="D200" s="2">
        <v>386355</v>
      </c>
      <c r="E200" s="2" t="s">
        <v>369</v>
      </c>
      <c r="F200" s="2" t="s">
        <v>40</v>
      </c>
      <c r="G200" s="2" t="s">
        <v>41</v>
      </c>
      <c r="H200" s="2" t="s">
        <v>42</v>
      </c>
      <c r="I200" s="2" t="s">
        <v>201</v>
      </c>
      <c r="J200" s="2"/>
      <c r="K200" s="2" t="s">
        <v>1161</v>
      </c>
      <c r="L200" s="2" t="s">
        <v>1162</v>
      </c>
      <c r="M200" s="2" t="s">
        <v>1163</v>
      </c>
      <c r="N200" s="13">
        <v>81210</v>
      </c>
      <c r="O200" s="2">
        <v>78774</v>
      </c>
      <c r="P200" s="2">
        <v>8</v>
      </c>
      <c r="Q200" s="2" t="s">
        <v>70</v>
      </c>
      <c r="R200" s="2">
        <v>10</v>
      </c>
      <c r="S200" s="2"/>
      <c r="T200" s="2"/>
      <c r="U200" s="2" t="s">
        <v>192</v>
      </c>
      <c r="V200" s="2" t="s">
        <v>71</v>
      </c>
      <c r="W200" s="18">
        <v>55000</v>
      </c>
      <c r="X200">
        <v>68000</v>
      </c>
      <c r="Y200">
        <v>1102</v>
      </c>
      <c r="Z200" s="3">
        <f t="shared" si="27"/>
        <v>649680</v>
      </c>
      <c r="AA200" s="3">
        <f t="shared" si="28"/>
        <v>440000</v>
      </c>
      <c r="AB200" s="3">
        <f t="shared" si="29"/>
        <v>630192</v>
      </c>
      <c r="AC200">
        <f t="shared" si="30"/>
        <v>19488</v>
      </c>
      <c r="AD200" t="str">
        <f>_xlfn.XLOOKUP(V200,[2]Index!L:L,[2]Index!M:M)</f>
        <v>CN</v>
      </c>
      <c r="AE200" s="3" t="s">
        <v>5819</v>
      </c>
      <c r="AF200" t="s">
        <v>52</v>
      </c>
      <c r="AG200" s="4" t="s">
        <v>53</v>
      </c>
      <c r="AH200" t="s">
        <v>196</v>
      </c>
      <c r="AJ200">
        <f>VLOOKUP(D200,[3]Multipliers!$B:$AT,36)</f>
        <v>1</v>
      </c>
      <c r="AK200">
        <f>VLOOKUP(D200,[3]Multipliers!$B:$AT,36)</f>
        <v>1</v>
      </c>
      <c r="AM200">
        <f t="shared" si="31"/>
        <v>0</v>
      </c>
    </row>
    <row r="201" spans="1:39">
      <c r="A201" s="2" t="str">
        <f t="shared" si="24"/>
        <v>SHENZHEN STRONG TECHNOLOGY CO., LTD.V64PRE-FBA2</v>
      </c>
      <c r="B201" s="2" t="str">
        <f t="shared" si="25"/>
        <v>EQP,AE,PAM-PRE-FBA2,V64,STRONGNew Buy</v>
      </c>
      <c r="C201" s="3" t="str">
        <f t="shared" si="26"/>
        <v>iphonePRE-FBA2New Buy</v>
      </c>
      <c r="D201" s="2">
        <v>386356</v>
      </c>
      <c r="E201" s="2" t="s">
        <v>369</v>
      </c>
      <c r="F201" s="2" t="s">
        <v>40</v>
      </c>
      <c r="G201" s="2" t="s">
        <v>41</v>
      </c>
      <c r="H201" s="2" t="s">
        <v>65</v>
      </c>
      <c r="I201" s="2" t="s">
        <v>201</v>
      </c>
      <c r="J201" s="2"/>
      <c r="K201" s="2" t="s">
        <v>1161</v>
      </c>
      <c r="L201" s="2" t="s">
        <v>1162</v>
      </c>
      <c r="M201" s="2" t="s">
        <v>1164</v>
      </c>
      <c r="N201" s="13">
        <v>81210</v>
      </c>
      <c r="O201" s="2">
        <v>78774</v>
      </c>
      <c r="P201" s="2">
        <v>16</v>
      </c>
      <c r="Q201" s="2" t="s">
        <v>70</v>
      </c>
      <c r="R201" s="2">
        <v>10</v>
      </c>
      <c r="S201" s="2"/>
      <c r="T201" s="2"/>
      <c r="U201" s="2" t="s">
        <v>192</v>
      </c>
      <c r="V201" s="2" t="s">
        <v>71</v>
      </c>
      <c r="W201" s="18">
        <v>55000</v>
      </c>
      <c r="X201">
        <v>68000</v>
      </c>
      <c r="Y201">
        <v>1102</v>
      </c>
      <c r="Z201" s="3">
        <f t="shared" si="27"/>
        <v>1299360</v>
      </c>
      <c r="AA201" s="3">
        <f t="shared" si="28"/>
        <v>880000</v>
      </c>
      <c r="AB201" s="3">
        <f t="shared" si="29"/>
        <v>1260384</v>
      </c>
      <c r="AC201">
        <f t="shared" si="30"/>
        <v>38976</v>
      </c>
      <c r="AD201" t="str">
        <f>_xlfn.XLOOKUP(V201,[2]Index!L:L,[2]Index!M:M)</f>
        <v>CN</v>
      </c>
      <c r="AE201" s="3" t="s">
        <v>5819</v>
      </c>
      <c r="AF201" t="s">
        <v>52</v>
      </c>
      <c r="AG201" s="4" t="s">
        <v>53</v>
      </c>
      <c r="AH201" t="s">
        <v>196</v>
      </c>
      <c r="AJ201">
        <f>VLOOKUP(D201,[3]Multipliers!$B:$AT,36)</f>
        <v>1</v>
      </c>
      <c r="AK201">
        <f>VLOOKUP(D201,[3]Multipliers!$B:$AT,36)</f>
        <v>1</v>
      </c>
      <c r="AM201">
        <f t="shared" si="31"/>
        <v>0</v>
      </c>
    </row>
    <row r="202" spans="1:39">
      <c r="A202" s="2" t="str">
        <f t="shared" si="24"/>
        <v>SHENZHEN STRONG TECHNOLOGY CO., LTD.V63PRE-FBA2</v>
      </c>
      <c r="B202" s="2" t="str">
        <f t="shared" si="25"/>
        <v>EQP,AE,PAM-PRE-FBA2,V6X,STRONGNew Buy</v>
      </c>
      <c r="C202" s="3" t="str">
        <f t="shared" si="26"/>
        <v>iphonePRE-FBA2New Buy</v>
      </c>
      <c r="D202" s="2">
        <v>386357</v>
      </c>
      <c r="E202" s="2" t="s">
        <v>369</v>
      </c>
      <c r="F202" s="2" t="s">
        <v>40</v>
      </c>
      <c r="G202" s="2" t="s">
        <v>41</v>
      </c>
      <c r="H202" s="2" t="s">
        <v>42</v>
      </c>
      <c r="I202" s="2" t="s">
        <v>201</v>
      </c>
      <c r="J202" s="2"/>
      <c r="K202" s="2" t="s">
        <v>1161</v>
      </c>
      <c r="L202" s="2" t="s">
        <v>1162</v>
      </c>
      <c r="M202" s="2" t="s">
        <v>1165</v>
      </c>
      <c r="N202" s="13">
        <v>81210</v>
      </c>
      <c r="O202" s="2">
        <v>78774</v>
      </c>
      <c r="P202" s="2">
        <v>7</v>
      </c>
      <c r="Q202" s="2" t="s">
        <v>70</v>
      </c>
      <c r="R202" s="2">
        <v>10</v>
      </c>
      <c r="S202" s="2"/>
      <c r="T202" s="2"/>
      <c r="U202" s="2" t="s">
        <v>192</v>
      </c>
      <c r="V202" s="2" t="s">
        <v>85</v>
      </c>
      <c r="W202" s="18">
        <v>55000</v>
      </c>
      <c r="X202">
        <v>68000</v>
      </c>
      <c r="Y202">
        <v>1102</v>
      </c>
      <c r="Z202" s="3">
        <f t="shared" si="27"/>
        <v>568470</v>
      </c>
      <c r="AA202" s="3">
        <f t="shared" si="28"/>
        <v>385000</v>
      </c>
      <c r="AB202" s="3">
        <f t="shared" si="29"/>
        <v>551418</v>
      </c>
      <c r="AC202">
        <f t="shared" si="30"/>
        <v>17052</v>
      </c>
      <c r="AD202" t="str">
        <f>_xlfn.XLOOKUP(V202,[2]Index!L:L,[2]Index!M:M)</f>
        <v>CN</v>
      </c>
      <c r="AE202" s="3" t="s">
        <v>5819</v>
      </c>
      <c r="AF202" t="s">
        <v>52</v>
      </c>
      <c r="AG202" s="4" t="s">
        <v>53</v>
      </c>
      <c r="AH202" t="s">
        <v>196</v>
      </c>
      <c r="AJ202">
        <f>VLOOKUP(D202,[3]Multipliers!$B:$AT,36)</f>
        <v>1</v>
      </c>
      <c r="AK202">
        <f>VLOOKUP(D202,[3]Multipliers!$B:$AT,36)</f>
        <v>1</v>
      </c>
      <c r="AM202">
        <f t="shared" si="31"/>
        <v>0</v>
      </c>
    </row>
    <row r="203" spans="1:39">
      <c r="A203" s="2" t="str">
        <f t="shared" si="24"/>
        <v>SHENZHEN STRONG TECHNOLOGY CO., LTD.V64PRE-FBA2</v>
      </c>
      <c r="B203" s="2" t="str">
        <f t="shared" si="25"/>
        <v>EQP,AE,PAM-PRE-FBA2,V6X,STRONGNew Buy</v>
      </c>
      <c r="C203" s="3" t="str">
        <f t="shared" si="26"/>
        <v>iphonePRE-FBA2New Buy</v>
      </c>
      <c r="D203" s="2">
        <v>386358</v>
      </c>
      <c r="E203" s="2" t="s">
        <v>369</v>
      </c>
      <c r="F203" s="2" t="s">
        <v>40</v>
      </c>
      <c r="G203" s="2" t="s">
        <v>41</v>
      </c>
      <c r="H203" s="2" t="s">
        <v>65</v>
      </c>
      <c r="I203" s="2" t="s">
        <v>201</v>
      </c>
      <c r="J203" s="2"/>
      <c r="K203" s="2" t="s">
        <v>1161</v>
      </c>
      <c r="L203" s="2" t="s">
        <v>1162</v>
      </c>
      <c r="M203" s="2" t="s">
        <v>1165</v>
      </c>
      <c r="N203" s="13">
        <v>81210</v>
      </c>
      <c r="O203" s="2">
        <v>78774</v>
      </c>
      <c r="P203" s="2">
        <v>11</v>
      </c>
      <c r="Q203" s="2" t="s">
        <v>70</v>
      </c>
      <c r="R203" s="2">
        <v>10</v>
      </c>
      <c r="S203" s="2"/>
      <c r="T203" s="2"/>
      <c r="U203" s="2" t="s">
        <v>192</v>
      </c>
      <c r="V203" s="2" t="s">
        <v>85</v>
      </c>
      <c r="W203" s="18">
        <v>55000</v>
      </c>
      <c r="X203">
        <v>68000</v>
      </c>
      <c r="Y203">
        <v>1102</v>
      </c>
      <c r="Z203" s="3">
        <f t="shared" si="27"/>
        <v>893310</v>
      </c>
      <c r="AA203" s="3">
        <f t="shared" si="28"/>
        <v>605000</v>
      </c>
      <c r="AB203" s="3">
        <f t="shared" si="29"/>
        <v>866514</v>
      </c>
      <c r="AC203">
        <f t="shared" si="30"/>
        <v>26796</v>
      </c>
      <c r="AD203" t="str">
        <f>_xlfn.XLOOKUP(V203,[2]Index!L:L,[2]Index!M:M)</f>
        <v>CN</v>
      </c>
      <c r="AE203" s="3" t="s">
        <v>5819</v>
      </c>
      <c r="AF203" t="s">
        <v>52</v>
      </c>
      <c r="AG203" s="4" t="s">
        <v>53</v>
      </c>
      <c r="AH203" t="s">
        <v>196</v>
      </c>
      <c r="AJ203">
        <f>VLOOKUP(D203,[3]Multipliers!$B:$AT,36)</f>
        <v>1</v>
      </c>
      <c r="AK203">
        <f>VLOOKUP(D203,[3]Multipliers!$B:$AT,36)</f>
        <v>1</v>
      </c>
      <c r="AM203">
        <f t="shared" si="31"/>
        <v>0</v>
      </c>
    </row>
    <row r="204" spans="1:39">
      <c r="A204" s="2" t="str">
        <f t="shared" si="24"/>
        <v>SHENZHEN STRONG TECHNOLOGY CO., LTD.V63PRE-FBA2</v>
      </c>
      <c r="B204" s="2" t="str">
        <f t="shared" si="25"/>
        <v>EQP,AE,PAM-PRE-FBA2,V6X,STRONGNew Buy</v>
      </c>
      <c r="C204" s="3" t="str">
        <f t="shared" si="26"/>
        <v>iphonePRE-FBA2New Buy</v>
      </c>
      <c r="D204" s="2">
        <v>386357</v>
      </c>
      <c r="E204" s="2" t="s">
        <v>369</v>
      </c>
      <c r="F204" s="2" t="s">
        <v>40</v>
      </c>
      <c r="G204" s="2" t="s">
        <v>41</v>
      </c>
      <c r="H204" s="2" t="s">
        <v>42</v>
      </c>
      <c r="I204" s="2" t="s">
        <v>201</v>
      </c>
      <c r="J204" s="2"/>
      <c r="K204" s="2" t="s">
        <v>1161</v>
      </c>
      <c r="L204" s="2" t="s">
        <v>1162</v>
      </c>
      <c r="M204" s="2" t="s">
        <v>1165</v>
      </c>
      <c r="N204" s="13">
        <v>81210</v>
      </c>
      <c r="O204" s="2">
        <v>78774</v>
      </c>
      <c r="P204" s="2">
        <v>3</v>
      </c>
      <c r="Q204" s="2" t="s">
        <v>70</v>
      </c>
      <c r="R204" s="2">
        <v>10</v>
      </c>
      <c r="S204" s="2"/>
      <c r="T204" s="2"/>
      <c r="U204" s="2" t="s">
        <v>192</v>
      </c>
      <c r="V204" s="2" t="s">
        <v>146</v>
      </c>
      <c r="W204" s="18">
        <v>55000</v>
      </c>
      <c r="X204">
        <v>68000</v>
      </c>
      <c r="Y204">
        <v>1102</v>
      </c>
      <c r="Z204" s="3">
        <f t="shared" si="27"/>
        <v>243630</v>
      </c>
      <c r="AA204" s="3">
        <f t="shared" si="28"/>
        <v>165000</v>
      </c>
      <c r="AB204" s="3">
        <f t="shared" si="29"/>
        <v>236322</v>
      </c>
      <c r="AC204">
        <f t="shared" si="30"/>
        <v>7308</v>
      </c>
      <c r="AD204" t="str">
        <f>_xlfn.XLOOKUP(V204,[2]Index!L:L,[2]Index!M:M)</f>
        <v>CN</v>
      </c>
      <c r="AE204" s="3" t="s">
        <v>5819</v>
      </c>
      <c r="AF204" t="s">
        <v>52</v>
      </c>
      <c r="AG204" s="4" t="s">
        <v>53</v>
      </c>
      <c r="AH204" t="s">
        <v>196</v>
      </c>
      <c r="AJ204">
        <f>VLOOKUP(D204,[3]Multipliers!$B:$AT,36)</f>
        <v>1</v>
      </c>
      <c r="AK204">
        <f>VLOOKUP(D204,[3]Multipliers!$B:$AT,36)</f>
        <v>1</v>
      </c>
      <c r="AM204">
        <f t="shared" si="31"/>
        <v>0</v>
      </c>
    </row>
    <row r="205" spans="1:39">
      <c r="A205" s="2" t="str">
        <f t="shared" si="24"/>
        <v>BOZHON PRECISION INDUSTRY TECHNOLOGY CO., LTD.V64SMA SP-S2</v>
      </c>
      <c r="B205" s="2" t="str">
        <f t="shared" si="25"/>
        <v>EQP,AE,SMA SP-S2,V64,BOZHONNew Buy</v>
      </c>
      <c r="C205" s="3" t="str">
        <f t="shared" si="26"/>
        <v>iphoneSMA SP-S2New Buy</v>
      </c>
      <c r="D205" s="2">
        <v>384587</v>
      </c>
      <c r="E205" s="2" t="s">
        <v>423</v>
      </c>
      <c r="F205" s="2" t="s">
        <v>40</v>
      </c>
      <c r="G205" s="2" t="s">
        <v>41</v>
      </c>
      <c r="H205" s="2" t="s">
        <v>65</v>
      </c>
      <c r="I205" s="2" t="s">
        <v>201</v>
      </c>
      <c r="J205" s="2"/>
      <c r="K205" s="2" t="s">
        <v>1166</v>
      </c>
      <c r="L205" s="2" t="s">
        <v>1167</v>
      </c>
      <c r="M205" s="2" t="s">
        <v>1168</v>
      </c>
      <c r="N205" s="13">
        <v>78999.350000000006</v>
      </c>
      <c r="O205" s="2">
        <v>78989</v>
      </c>
      <c r="P205" s="2">
        <v>18</v>
      </c>
      <c r="Q205" s="2" t="s">
        <v>70</v>
      </c>
      <c r="R205" s="2">
        <v>11</v>
      </c>
      <c r="S205" s="2"/>
      <c r="T205" s="2" t="s">
        <v>60</v>
      </c>
      <c r="U205" s="2" t="s">
        <v>374</v>
      </c>
      <c r="V205" s="2" t="s">
        <v>71</v>
      </c>
      <c r="W205" s="18">
        <v>59249.51</v>
      </c>
      <c r="X205">
        <v>78999.350000000006</v>
      </c>
      <c r="Z205" s="3">
        <f t="shared" si="27"/>
        <v>1421988.3</v>
      </c>
      <c r="AA205" s="3">
        <f t="shared" si="28"/>
        <v>1066491.18</v>
      </c>
      <c r="AB205" s="3">
        <f t="shared" si="29"/>
        <v>1421802</v>
      </c>
      <c r="AC205">
        <f t="shared" si="30"/>
        <v>186.30000000004657</v>
      </c>
      <c r="AD205" t="str">
        <f>_xlfn.XLOOKUP(V205,[2]Index!L:L,[2]Index!M:M)</f>
        <v>CN</v>
      </c>
      <c r="AE205" s="3" t="s">
        <v>5819</v>
      </c>
      <c r="AF205" t="s">
        <v>52</v>
      </c>
      <c r="AG205" s="4" t="s">
        <v>53</v>
      </c>
      <c r="AJ205">
        <f>VLOOKUP(D205,[3]Multipliers!$B:$AT,36)</f>
        <v>1</v>
      </c>
      <c r="AK205">
        <f>VLOOKUP(D205,[3]Multipliers!$B:$AT,36)</f>
        <v>1</v>
      </c>
      <c r="AM205">
        <f t="shared" si="31"/>
        <v>0</v>
      </c>
    </row>
    <row r="206" spans="1:39">
      <c r="A206" s="2" t="str">
        <f t="shared" si="24"/>
        <v>SECOTEV68TOP-GRT</v>
      </c>
      <c r="B206" s="2" t="str">
        <f t="shared" si="25"/>
        <v>EQP,AE,TOP-GRT,V68,SECOTENew Buy</v>
      </c>
      <c r="C206" s="3" t="str">
        <f t="shared" si="26"/>
        <v>iphoneTOP-GRTNew Buy</v>
      </c>
      <c r="D206" s="2">
        <v>386448</v>
      </c>
      <c r="E206" s="2" t="s">
        <v>409</v>
      </c>
      <c r="F206" s="2" t="s">
        <v>40</v>
      </c>
      <c r="G206" s="2" t="s">
        <v>41</v>
      </c>
      <c r="H206" s="2" t="s">
        <v>206</v>
      </c>
      <c r="I206" s="2" t="s">
        <v>201</v>
      </c>
      <c r="J206" s="2"/>
      <c r="K206" s="2" t="s">
        <v>1169</v>
      </c>
      <c r="L206" s="2" t="s">
        <v>897</v>
      </c>
      <c r="M206" s="2" t="s">
        <v>1170</v>
      </c>
      <c r="N206" s="13">
        <v>78925.88</v>
      </c>
      <c r="O206" s="2">
        <v>76790.039999999994</v>
      </c>
      <c r="P206" s="2">
        <v>3</v>
      </c>
      <c r="Q206" s="2" t="s">
        <v>70</v>
      </c>
      <c r="R206" s="2"/>
      <c r="S206" s="2"/>
      <c r="T206" s="2"/>
      <c r="U206" s="2" t="s">
        <v>374</v>
      </c>
      <c r="V206" s="2" t="s">
        <v>85</v>
      </c>
      <c r="W206" s="18">
        <v>63140.7</v>
      </c>
      <c r="X206"/>
      <c r="Y206">
        <v>1200</v>
      </c>
      <c r="Z206" s="3">
        <f t="shared" si="27"/>
        <v>236777.64</v>
      </c>
      <c r="AA206" s="3">
        <f t="shared" si="28"/>
        <v>189422.09999999998</v>
      </c>
      <c r="AB206" s="3">
        <f t="shared" si="29"/>
        <v>230370.12</v>
      </c>
      <c r="AC206">
        <f t="shared" si="30"/>
        <v>6407.5200000000186</v>
      </c>
      <c r="AD206" t="str">
        <f>_xlfn.XLOOKUP(V206,[2]Index!L:L,[2]Index!M:M)</f>
        <v>CN</v>
      </c>
      <c r="AE206" s="3" t="s">
        <v>5819</v>
      </c>
      <c r="AF206" t="s">
        <v>52</v>
      </c>
      <c r="AG206" s="4" t="s">
        <v>53</v>
      </c>
      <c r="AJ206">
        <f>VLOOKUP(D206,[3]Multipliers!$B:$AT,36)</f>
        <v>1.0462565569861708</v>
      </c>
      <c r="AK206">
        <f>VLOOKUP(D206,[3]Multipliers!$B:$AT,36)</f>
        <v>1.0462565569861708</v>
      </c>
      <c r="AM206">
        <f t="shared" si="31"/>
        <v>0</v>
      </c>
    </row>
    <row r="207" spans="1:39">
      <c r="A207" s="2" t="str">
        <f t="shared" si="24"/>
        <v>SECOTEV68TOP-GRT</v>
      </c>
      <c r="B207" s="2" t="str">
        <f t="shared" si="25"/>
        <v>EQP,AE,TOP-GRT,V68,SECOTENew Buy</v>
      </c>
      <c r="C207" s="3" t="str">
        <f t="shared" si="26"/>
        <v>iphoneTOP-GRTNew Buy</v>
      </c>
      <c r="D207" s="2">
        <v>386448</v>
      </c>
      <c r="E207" s="2" t="s">
        <v>409</v>
      </c>
      <c r="F207" s="2" t="s">
        <v>40</v>
      </c>
      <c r="G207" s="2" t="s">
        <v>41</v>
      </c>
      <c r="H207" s="2" t="s">
        <v>206</v>
      </c>
      <c r="I207" s="2" t="s">
        <v>201</v>
      </c>
      <c r="J207" s="2"/>
      <c r="K207" s="2" t="s">
        <v>1169</v>
      </c>
      <c r="L207" s="2" t="s">
        <v>897</v>
      </c>
      <c r="M207" s="2" t="s">
        <v>1170</v>
      </c>
      <c r="N207" s="13">
        <v>78925.88</v>
      </c>
      <c r="O207" s="2">
        <v>76790.039999999994</v>
      </c>
      <c r="P207" s="2">
        <v>1</v>
      </c>
      <c r="Q207" s="2" t="s">
        <v>70</v>
      </c>
      <c r="R207" s="2"/>
      <c r="S207" s="2"/>
      <c r="T207" s="2"/>
      <c r="U207" s="2" t="s">
        <v>374</v>
      </c>
      <c r="V207" s="2" t="s">
        <v>146</v>
      </c>
      <c r="W207" s="18">
        <v>63140.7</v>
      </c>
      <c r="X207"/>
      <c r="Y207">
        <v>1200</v>
      </c>
      <c r="Z207" s="3">
        <f t="shared" si="27"/>
        <v>78925.88</v>
      </c>
      <c r="AA207" s="3">
        <f t="shared" si="28"/>
        <v>63140.7</v>
      </c>
      <c r="AB207" s="3">
        <f t="shared" si="29"/>
        <v>76790.039999999994</v>
      </c>
      <c r="AC207">
        <f t="shared" si="30"/>
        <v>2135.8400000000111</v>
      </c>
      <c r="AD207" t="str">
        <f>_xlfn.XLOOKUP(V207,[2]Index!L:L,[2]Index!M:M)</f>
        <v>CN</v>
      </c>
      <c r="AE207" s="3" t="s">
        <v>5819</v>
      </c>
      <c r="AF207" t="s">
        <v>52</v>
      </c>
      <c r="AG207" s="4" t="s">
        <v>53</v>
      </c>
      <c r="AJ207">
        <f>VLOOKUP(D207,[3]Multipliers!$B:$AT,36)</f>
        <v>1.0462565569861708</v>
      </c>
      <c r="AK207">
        <f>VLOOKUP(D207,[3]Multipliers!$B:$AT,36)</f>
        <v>1.0462565569861708</v>
      </c>
      <c r="AM207">
        <f t="shared" si="31"/>
        <v>0</v>
      </c>
    </row>
    <row r="208" spans="1:39">
      <c r="A208" s="2" t="str">
        <f t="shared" si="24"/>
        <v>SECOTEV68BOT-GRT</v>
      </c>
      <c r="B208" s="2" t="str">
        <f t="shared" si="25"/>
        <v>EQP,AE,BOT-GRT,V68,SECOTENew Buy</v>
      </c>
      <c r="C208" s="3" t="str">
        <f t="shared" si="26"/>
        <v>iphoneBOT-GRTNew Buy</v>
      </c>
      <c r="D208" s="2">
        <v>386445</v>
      </c>
      <c r="E208" s="2" t="s">
        <v>409</v>
      </c>
      <c r="F208" s="2" t="s">
        <v>40</v>
      </c>
      <c r="G208" s="2" t="s">
        <v>41</v>
      </c>
      <c r="H208" s="2" t="s">
        <v>206</v>
      </c>
      <c r="I208" s="2" t="s">
        <v>201</v>
      </c>
      <c r="J208" s="2"/>
      <c r="K208" s="2" t="s">
        <v>1171</v>
      </c>
      <c r="L208" s="2" t="s">
        <v>891</v>
      </c>
      <c r="M208" s="2" t="s">
        <v>1172</v>
      </c>
      <c r="N208" s="13">
        <v>78925.88</v>
      </c>
      <c r="O208" s="2">
        <v>76790.039999999994</v>
      </c>
      <c r="P208" s="2">
        <v>1</v>
      </c>
      <c r="Q208" s="2" t="s">
        <v>70</v>
      </c>
      <c r="R208" s="2"/>
      <c r="S208" s="2"/>
      <c r="T208" s="2"/>
      <c r="U208" s="2" t="s">
        <v>374</v>
      </c>
      <c r="V208" s="2" t="s">
        <v>146</v>
      </c>
      <c r="W208" s="18">
        <v>63140.7</v>
      </c>
      <c r="X208"/>
      <c r="Y208">
        <v>1200</v>
      </c>
      <c r="Z208" s="3">
        <f t="shared" si="27"/>
        <v>78925.88</v>
      </c>
      <c r="AA208" s="3">
        <f t="shared" si="28"/>
        <v>63140.7</v>
      </c>
      <c r="AB208" s="3">
        <f t="shared" si="29"/>
        <v>76790.039999999994</v>
      </c>
      <c r="AC208">
        <f t="shared" si="30"/>
        <v>2135.8400000000111</v>
      </c>
      <c r="AD208" t="str">
        <f>_xlfn.XLOOKUP(V208,[2]Index!L:L,[2]Index!M:M)</f>
        <v>CN</v>
      </c>
      <c r="AE208" s="3" t="s">
        <v>5819</v>
      </c>
      <c r="AF208" t="s">
        <v>52</v>
      </c>
      <c r="AG208" s="4" t="s">
        <v>53</v>
      </c>
      <c r="AJ208">
        <f>VLOOKUP(D208,[3]Multipliers!$B:$AT,36)</f>
        <v>1.0462565569861708</v>
      </c>
      <c r="AK208">
        <f>VLOOKUP(D208,[3]Multipliers!$B:$AT,36)</f>
        <v>1.0462565569861708</v>
      </c>
      <c r="AM208">
        <f t="shared" si="31"/>
        <v>0</v>
      </c>
    </row>
    <row r="209" spans="1:39">
      <c r="A209" s="2" t="str">
        <f t="shared" si="24"/>
        <v>BOZHON PRECISION INDUSTRY TECHNOLOGY CO., LTD.V64DP1 INLINE</v>
      </c>
      <c r="B209" s="2" t="str">
        <f t="shared" si="25"/>
        <v>EQP,AE,DP1 INLINE,V64,BOZHONNew Buy</v>
      </c>
      <c r="C209" s="3" t="str">
        <f t="shared" si="26"/>
        <v>iphoneDP1 INLINENew Buy</v>
      </c>
      <c r="D209" s="2">
        <v>384573</v>
      </c>
      <c r="E209" s="2" t="s">
        <v>423</v>
      </c>
      <c r="F209" s="2" t="s">
        <v>40</v>
      </c>
      <c r="G209" s="2" t="s">
        <v>41</v>
      </c>
      <c r="H209" s="2" t="s">
        <v>65</v>
      </c>
      <c r="I209" s="2" t="s">
        <v>201</v>
      </c>
      <c r="J209" s="2"/>
      <c r="K209" s="2" t="s">
        <v>1173</v>
      </c>
      <c r="L209" s="2" t="s">
        <v>1174</v>
      </c>
      <c r="M209" s="2" t="s">
        <v>1175</v>
      </c>
      <c r="N209" s="13">
        <v>77623.850000000006</v>
      </c>
      <c r="O209" s="2">
        <v>76847.62</v>
      </c>
      <c r="P209" s="2">
        <v>1</v>
      </c>
      <c r="Q209" s="2" t="s">
        <v>70</v>
      </c>
      <c r="R209" s="2">
        <v>11</v>
      </c>
      <c r="S209" s="2"/>
      <c r="T209" s="2" t="s">
        <v>60</v>
      </c>
      <c r="U209" s="2" t="s">
        <v>374</v>
      </c>
      <c r="V209" s="2" t="s">
        <v>71</v>
      </c>
      <c r="W209" s="18">
        <v>51642.879999999997</v>
      </c>
      <c r="X209">
        <v>68857.17</v>
      </c>
      <c r="Z209" s="3">
        <f t="shared" si="27"/>
        <v>77623.850000000006</v>
      </c>
      <c r="AA209" s="3">
        <f t="shared" si="28"/>
        <v>51642.879999999997</v>
      </c>
      <c r="AB209" s="3">
        <f t="shared" si="29"/>
        <v>76847.62</v>
      </c>
      <c r="AC209">
        <f t="shared" si="30"/>
        <v>776.23000000001048</v>
      </c>
      <c r="AD209" t="str">
        <f>_xlfn.XLOOKUP(V209,[2]Index!L:L,[2]Index!M:M)</f>
        <v>CN</v>
      </c>
      <c r="AE209" s="3" t="s">
        <v>5820</v>
      </c>
      <c r="AF209" t="s">
        <v>52</v>
      </c>
      <c r="AG209" s="4" t="s">
        <v>53</v>
      </c>
      <c r="AJ209">
        <f>VLOOKUP(D209,[3]Multipliers!$B:$AT,36)</f>
        <v>1</v>
      </c>
      <c r="AK209">
        <f>VLOOKUP(D209,[3]Multipliers!$B:$AT,36)</f>
        <v>1</v>
      </c>
      <c r="AM209">
        <f t="shared" si="31"/>
        <v>0</v>
      </c>
    </row>
    <row r="210" spans="1:39">
      <c r="A210" s="2" t="str">
        <f t="shared" si="24"/>
        <v>BOZHON PRECISION INDUSTRY TECHNOLOGY CO., LTD.V63DP1 INLINE</v>
      </c>
      <c r="B210" s="2" t="str">
        <f t="shared" si="25"/>
        <v>EQP,AE,DP1 INLINE,V63,BOZHONNew Buy</v>
      </c>
      <c r="C210" s="3" t="str">
        <f t="shared" si="26"/>
        <v>iphoneDP1 INLINENew Buy</v>
      </c>
      <c r="D210" s="2">
        <v>384399</v>
      </c>
      <c r="E210" s="2" t="s">
        <v>423</v>
      </c>
      <c r="F210" s="2" t="s">
        <v>40</v>
      </c>
      <c r="G210" s="2" t="s">
        <v>41</v>
      </c>
      <c r="H210" s="2" t="s">
        <v>42</v>
      </c>
      <c r="I210" s="2" t="s">
        <v>201</v>
      </c>
      <c r="J210" s="2"/>
      <c r="K210" s="2" t="s">
        <v>1176</v>
      </c>
      <c r="L210" s="2" t="s">
        <v>1174</v>
      </c>
      <c r="M210" s="2" t="s">
        <v>1177</v>
      </c>
      <c r="N210" s="13">
        <v>77623.850000000006</v>
      </c>
      <c r="O210" s="2">
        <v>76847.62</v>
      </c>
      <c r="P210" s="2">
        <v>4</v>
      </c>
      <c r="Q210" s="2" t="s">
        <v>70</v>
      </c>
      <c r="R210" s="2">
        <v>11</v>
      </c>
      <c r="S210" s="2"/>
      <c r="T210" s="2" t="s">
        <v>60</v>
      </c>
      <c r="U210" s="2" t="s">
        <v>374</v>
      </c>
      <c r="V210" s="2" t="s">
        <v>85</v>
      </c>
      <c r="W210" s="18">
        <v>51642.879999999997</v>
      </c>
      <c r="X210">
        <v>68857.17</v>
      </c>
      <c r="Z210" s="3">
        <f t="shared" si="27"/>
        <v>310495.40000000002</v>
      </c>
      <c r="AA210" s="3">
        <f t="shared" si="28"/>
        <v>206571.51999999999</v>
      </c>
      <c r="AB210" s="3">
        <f t="shared" si="29"/>
        <v>307390.48</v>
      </c>
      <c r="AC210">
        <f t="shared" si="30"/>
        <v>3104.9200000000419</v>
      </c>
      <c r="AD210" t="str">
        <f>_xlfn.XLOOKUP(V210,[2]Index!L:L,[2]Index!M:M)</f>
        <v>CN</v>
      </c>
      <c r="AE210" s="3" t="s">
        <v>5820</v>
      </c>
      <c r="AF210" t="s">
        <v>52</v>
      </c>
      <c r="AG210" s="4" t="s">
        <v>53</v>
      </c>
      <c r="AJ210">
        <f>VLOOKUP(D210,[3]Multipliers!$B:$AT,36)</f>
        <v>1</v>
      </c>
      <c r="AK210">
        <f>VLOOKUP(D210,[3]Multipliers!$B:$AT,36)</f>
        <v>1</v>
      </c>
      <c r="AM210">
        <f t="shared" si="31"/>
        <v>0</v>
      </c>
    </row>
    <row r="211" spans="1:39">
      <c r="A211" s="2" t="str">
        <f t="shared" si="24"/>
        <v>BOZHON PRECISION INDUSTRY TECHNOLOGY CO., LTD.V64SMA SP-M1</v>
      </c>
      <c r="B211" s="2" t="str">
        <f t="shared" si="25"/>
        <v>EQP,AE,SMA SP-M1,V64,BOZHONNew Buy</v>
      </c>
      <c r="C211" s="3" t="str">
        <f t="shared" si="26"/>
        <v>iphoneSMA SP-M1New Buy</v>
      </c>
      <c r="D211" s="2">
        <v>384584</v>
      </c>
      <c r="E211" s="2" t="s">
        <v>423</v>
      </c>
      <c r="F211" s="2" t="s">
        <v>40</v>
      </c>
      <c r="G211" s="2" t="s">
        <v>41</v>
      </c>
      <c r="H211" s="2" t="s">
        <v>65</v>
      </c>
      <c r="I211" s="2" t="s">
        <v>201</v>
      </c>
      <c r="J211" s="2"/>
      <c r="K211" s="2" t="s">
        <v>1182</v>
      </c>
      <c r="L211" s="2" t="s">
        <v>1183</v>
      </c>
      <c r="M211" s="2" t="s">
        <v>1184</v>
      </c>
      <c r="N211" s="13">
        <v>77300.91</v>
      </c>
      <c r="O211" s="2">
        <v>73434.05</v>
      </c>
      <c r="P211" s="2">
        <v>18</v>
      </c>
      <c r="Q211" s="2" t="s">
        <v>70</v>
      </c>
      <c r="R211" s="2">
        <v>11</v>
      </c>
      <c r="S211" s="2"/>
      <c r="T211" s="2" t="s">
        <v>60</v>
      </c>
      <c r="U211" s="2" t="s">
        <v>374</v>
      </c>
      <c r="V211" s="2" t="s">
        <v>71</v>
      </c>
      <c r="W211" s="18">
        <v>57975.68</v>
      </c>
      <c r="X211">
        <v>77300.91</v>
      </c>
      <c r="Z211" s="3">
        <f t="shared" si="27"/>
        <v>1391416.3800000001</v>
      </c>
      <c r="AA211" s="3">
        <f t="shared" si="28"/>
        <v>1043562.24</v>
      </c>
      <c r="AB211" s="3">
        <f t="shared" si="29"/>
        <v>1321812.9000000001</v>
      </c>
      <c r="AC211">
        <f t="shared" si="30"/>
        <v>69603.479999999981</v>
      </c>
      <c r="AD211" t="str">
        <f>_xlfn.XLOOKUP(V211,[2]Index!L:L,[2]Index!M:M)</f>
        <v>CN</v>
      </c>
      <c r="AE211" s="3" t="s">
        <v>5819</v>
      </c>
      <c r="AF211" t="s">
        <v>52</v>
      </c>
      <c r="AG211" s="4" t="s">
        <v>53</v>
      </c>
      <c r="AJ211">
        <f>VLOOKUP(D211,[3]Multipliers!$B:$AT,36)</f>
        <v>1</v>
      </c>
      <c r="AK211">
        <f>VLOOKUP(D211,[3]Multipliers!$B:$AT,36)</f>
        <v>1</v>
      </c>
      <c r="AM211">
        <f t="shared" si="31"/>
        <v>0</v>
      </c>
    </row>
    <row r="212" spans="1:39">
      <c r="A212" s="2" t="str">
        <f t="shared" si="24"/>
        <v>TAOWINE INDUSTRIAL CO., LTD.V68TOP-GRT</v>
      </c>
      <c r="B212" s="2" t="str">
        <f t="shared" si="25"/>
        <v>EQP,AE,TOP-GRT,V68,TAOWINENew Buy</v>
      </c>
      <c r="C212" s="3" t="str">
        <f t="shared" si="26"/>
        <v>iphoneTOP-GRTNew Buy</v>
      </c>
      <c r="D212" s="2">
        <v>386449</v>
      </c>
      <c r="E212" s="2" t="s">
        <v>1187</v>
      </c>
      <c r="F212" s="2" t="s">
        <v>40</v>
      </c>
      <c r="G212" s="2" t="s">
        <v>41</v>
      </c>
      <c r="H212" s="2" t="s">
        <v>206</v>
      </c>
      <c r="I212" s="2" t="s">
        <v>201</v>
      </c>
      <c r="J212" s="2"/>
      <c r="K212" s="2" t="s">
        <v>1188</v>
      </c>
      <c r="L212" s="2" t="s">
        <v>897</v>
      </c>
      <c r="M212" s="2" t="s">
        <v>1189</v>
      </c>
      <c r="N212" s="13">
        <v>76000</v>
      </c>
      <c r="O212" s="2">
        <v>70000</v>
      </c>
      <c r="P212" s="2">
        <v>2</v>
      </c>
      <c r="Q212" s="2" t="s">
        <v>70</v>
      </c>
      <c r="R212" s="2"/>
      <c r="S212" s="2"/>
      <c r="T212" s="2"/>
      <c r="U212" s="2" t="s">
        <v>374</v>
      </c>
      <c r="V212" s="2" t="s">
        <v>85</v>
      </c>
      <c r="W212" s="18">
        <v>52159</v>
      </c>
      <c r="X212"/>
      <c r="Z212" s="3">
        <f t="shared" si="27"/>
        <v>152000</v>
      </c>
      <c r="AA212" s="3">
        <f t="shared" si="28"/>
        <v>104318</v>
      </c>
      <c r="AB212" s="3">
        <f t="shared" si="29"/>
        <v>140000</v>
      </c>
      <c r="AC212">
        <f t="shared" si="30"/>
        <v>12000</v>
      </c>
      <c r="AD212" t="str">
        <f>_xlfn.XLOOKUP(V212,[2]Index!L:L,[2]Index!M:M)</f>
        <v>CN</v>
      </c>
      <c r="AE212" s="3" t="s">
        <v>5819</v>
      </c>
      <c r="AF212" t="s">
        <v>52</v>
      </c>
      <c r="AG212" s="4" t="s">
        <v>53</v>
      </c>
      <c r="AJ212">
        <f>VLOOKUP(D212,[3]Multipliers!$B:$AT,36)</f>
        <v>0.9537434430138293</v>
      </c>
      <c r="AK212">
        <f>VLOOKUP(D212,[3]Multipliers!$B:$AT,36)</f>
        <v>0.9537434430138293</v>
      </c>
      <c r="AM212">
        <f t="shared" si="31"/>
        <v>0</v>
      </c>
    </row>
    <row r="213" spans="1:39">
      <c r="A213" s="2" t="str">
        <f t="shared" si="24"/>
        <v>TAOWINE INDUSTRIAL CO., LTD.V68BOT-GRT</v>
      </c>
      <c r="B213" s="2" t="str">
        <f t="shared" si="25"/>
        <v>EQP,AE,BOT-GRT,V68,TAOWINENew Buy</v>
      </c>
      <c r="C213" s="3" t="str">
        <f t="shared" si="26"/>
        <v>iphoneBOT-GRTNew Buy</v>
      </c>
      <c r="D213" s="2">
        <v>386446</v>
      </c>
      <c r="E213" s="2" t="s">
        <v>1187</v>
      </c>
      <c r="F213" s="2" t="s">
        <v>40</v>
      </c>
      <c r="G213" s="2" t="s">
        <v>41</v>
      </c>
      <c r="H213" s="2" t="s">
        <v>206</v>
      </c>
      <c r="I213" s="2" t="s">
        <v>201</v>
      </c>
      <c r="J213" s="2"/>
      <c r="K213" s="2" t="s">
        <v>1190</v>
      </c>
      <c r="L213" s="2" t="s">
        <v>891</v>
      </c>
      <c r="M213" s="2" t="s">
        <v>1191</v>
      </c>
      <c r="N213" s="13">
        <v>76000</v>
      </c>
      <c r="O213" s="2">
        <v>70000</v>
      </c>
      <c r="P213" s="2">
        <v>1</v>
      </c>
      <c r="Q213" s="2" t="s">
        <v>70</v>
      </c>
      <c r="R213" s="2"/>
      <c r="S213" s="2"/>
      <c r="T213" s="2"/>
      <c r="U213" s="2" t="s">
        <v>374</v>
      </c>
      <c r="V213" s="2" t="s">
        <v>146</v>
      </c>
      <c r="W213" s="18">
        <v>52159</v>
      </c>
      <c r="X213"/>
      <c r="Z213" s="3">
        <f t="shared" si="27"/>
        <v>76000</v>
      </c>
      <c r="AA213" s="3">
        <f t="shared" si="28"/>
        <v>52159</v>
      </c>
      <c r="AB213" s="3">
        <f t="shared" si="29"/>
        <v>70000</v>
      </c>
      <c r="AC213">
        <f t="shared" si="30"/>
        <v>6000</v>
      </c>
      <c r="AD213" t="str">
        <f>_xlfn.XLOOKUP(V213,[2]Index!L:L,[2]Index!M:M)</f>
        <v>CN</v>
      </c>
      <c r="AE213" s="3" t="s">
        <v>5819</v>
      </c>
      <c r="AF213" t="s">
        <v>52</v>
      </c>
      <c r="AG213" s="4" t="s">
        <v>53</v>
      </c>
      <c r="AJ213">
        <f>VLOOKUP(D213,[3]Multipliers!$B:$AT,36)</f>
        <v>0.9537434430138293</v>
      </c>
      <c r="AK213">
        <f>VLOOKUP(D213,[3]Multipliers!$B:$AT,36)</f>
        <v>0.9537434430138293</v>
      </c>
      <c r="AM213">
        <f t="shared" si="31"/>
        <v>0</v>
      </c>
    </row>
    <row r="214" spans="1:39">
      <c r="A214" s="2" t="str">
        <f t="shared" si="24"/>
        <v>TAOWINE INDUSTRIAL CO., LTD.V68TOP-GRT</v>
      </c>
      <c r="B214" s="2" t="str">
        <f t="shared" si="25"/>
        <v>EQP,AE,TOP-GRT,V68,TAOWINENew Buy</v>
      </c>
      <c r="C214" s="3" t="str">
        <f t="shared" si="26"/>
        <v>iphoneTOP-GRTNew Buy</v>
      </c>
      <c r="D214" s="2">
        <v>386449</v>
      </c>
      <c r="E214" s="2" t="s">
        <v>1187</v>
      </c>
      <c r="F214" s="2" t="s">
        <v>40</v>
      </c>
      <c r="G214" s="2" t="s">
        <v>41</v>
      </c>
      <c r="H214" s="2" t="s">
        <v>206</v>
      </c>
      <c r="I214" s="2" t="s">
        <v>201</v>
      </c>
      <c r="J214" s="2"/>
      <c r="K214" s="2" t="s">
        <v>1188</v>
      </c>
      <c r="L214" s="2" t="s">
        <v>897</v>
      </c>
      <c r="M214" s="2" t="s">
        <v>1189</v>
      </c>
      <c r="N214" s="13">
        <v>76000</v>
      </c>
      <c r="O214" s="2">
        <v>70000</v>
      </c>
      <c r="P214" s="2">
        <v>1</v>
      </c>
      <c r="Q214" s="2" t="s">
        <v>70</v>
      </c>
      <c r="R214" s="2"/>
      <c r="S214" s="2"/>
      <c r="T214" s="2"/>
      <c r="U214" s="2" t="s">
        <v>374</v>
      </c>
      <c r="V214" s="2" t="s">
        <v>146</v>
      </c>
      <c r="W214" s="18">
        <v>52159</v>
      </c>
      <c r="X214"/>
      <c r="Z214" s="3">
        <f t="shared" si="27"/>
        <v>76000</v>
      </c>
      <c r="AA214" s="3">
        <f t="shared" si="28"/>
        <v>52159</v>
      </c>
      <c r="AB214" s="3">
        <f t="shared" si="29"/>
        <v>70000</v>
      </c>
      <c r="AC214">
        <f t="shared" si="30"/>
        <v>6000</v>
      </c>
      <c r="AD214" t="str">
        <f>_xlfn.XLOOKUP(V214,[2]Index!L:L,[2]Index!M:M)</f>
        <v>CN</v>
      </c>
      <c r="AE214" s="3" t="s">
        <v>5819</v>
      </c>
      <c r="AF214" t="s">
        <v>52</v>
      </c>
      <c r="AG214" s="4" t="s">
        <v>53</v>
      </c>
      <c r="AJ214">
        <f>VLOOKUP(D214,[3]Multipliers!$B:$AT,36)</f>
        <v>0.9537434430138293</v>
      </c>
      <c r="AK214">
        <f>VLOOKUP(D214,[3]Multipliers!$B:$AT,36)</f>
        <v>0.9537434430138293</v>
      </c>
      <c r="AM214">
        <f t="shared" si="31"/>
        <v>0</v>
      </c>
    </row>
    <row r="215" spans="1:39">
      <c r="A215" s="2" t="str">
        <f t="shared" si="24"/>
        <v>SECOTEV63BGS2</v>
      </c>
      <c r="B215" s="2" t="str">
        <f t="shared" si="25"/>
        <v>EQP,AE,BGS2,V63,SECOTENew Buy</v>
      </c>
      <c r="C215" s="3" t="str">
        <f t="shared" si="26"/>
        <v>iphoneBGS2New Buy</v>
      </c>
      <c r="D215" s="2">
        <v>384422</v>
      </c>
      <c r="E215" s="2" t="s">
        <v>409</v>
      </c>
      <c r="F215" s="2" t="s">
        <v>40</v>
      </c>
      <c r="G215" s="2" t="s">
        <v>41</v>
      </c>
      <c r="H215" s="2" t="s">
        <v>42</v>
      </c>
      <c r="I215" s="2" t="s">
        <v>201</v>
      </c>
      <c r="J215" s="2"/>
      <c r="K215" s="2" t="s">
        <v>1192</v>
      </c>
      <c r="L215" s="2" t="s">
        <v>87</v>
      </c>
      <c r="M215" s="2" t="s">
        <v>1193</v>
      </c>
      <c r="N215" s="13">
        <v>75411.350000000006</v>
      </c>
      <c r="O215" s="2">
        <v>71044.69</v>
      </c>
      <c r="P215" s="2">
        <v>6</v>
      </c>
      <c r="Q215" s="2" t="s">
        <v>70</v>
      </c>
      <c r="R215" s="2"/>
      <c r="S215" s="2"/>
      <c r="T215" s="2"/>
      <c r="U215" s="2" t="s">
        <v>50</v>
      </c>
      <c r="V215" s="2" t="s">
        <v>51</v>
      </c>
      <c r="W215" s="18">
        <v>64650</v>
      </c>
      <c r="X215">
        <v>89500</v>
      </c>
      <c r="Y215">
        <v>1200</v>
      </c>
      <c r="Z215" s="3">
        <f t="shared" si="27"/>
        <v>452468.10000000003</v>
      </c>
      <c r="AA215" s="3">
        <f t="shared" si="28"/>
        <v>387900</v>
      </c>
      <c r="AB215" s="3">
        <f t="shared" si="29"/>
        <v>426268.14</v>
      </c>
      <c r="AC215">
        <f t="shared" si="30"/>
        <v>26199.960000000021</v>
      </c>
      <c r="AD215" t="e">
        <f>_xlfn.XLOOKUP(V215,[2]Index!L:L,[2]Index!M:M)</f>
        <v>#N/A</v>
      </c>
      <c r="AE215" s="3" t="s">
        <v>5819</v>
      </c>
      <c r="AF215" t="s">
        <v>52</v>
      </c>
      <c r="AG215" s="4" t="s">
        <v>53</v>
      </c>
      <c r="AH215" t="s">
        <v>196</v>
      </c>
      <c r="AJ215">
        <f>VLOOKUP(D215,[3]Multipliers!$B:$AT,36)</f>
        <v>0.91962100206162889</v>
      </c>
      <c r="AK215">
        <f>VLOOKUP(D215,[3]Multipliers!$B:$AT,36)</f>
        <v>0.91962100206162889</v>
      </c>
      <c r="AM215">
        <f t="shared" si="31"/>
        <v>0</v>
      </c>
    </row>
    <row r="216" spans="1:39">
      <c r="A216" s="2" t="str">
        <f t="shared" si="24"/>
        <v>TITAN ENGINEERING AND AUTOMATION LTDV64PSF</v>
      </c>
      <c r="B216" s="2" t="str">
        <f t="shared" si="25"/>
        <v>EQP,AE,PSF TAOWINE,V64,TEALNew Buy</v>
      </c>
      <c r="C216" s="3" t="str">
        <f t="shared" si="26"/>
        <v>iphonePSFNew Buy</v>
      </c>
      <c r="D216" s="2">
        <v>384608</v>
      </c>
      <c r="E216" s="2" t="s">
        <v>377</v>
      </c>
      <c r="F216" s="2" t="s">
        <v>40</v>
      </c>
      <c r="G216" s="2" t="s">
        <v>41</v>
      </c>
      <c r="H216" s="2" t="s">
        <v>65</v>
      </c>
      <c r="I216" s="2" t="s">
        <v>201</v>
      </c>
      <c r="J216" s="2"/>
      <c r="K216" s="2" t="s">
        <v>1204</v>
      </c>
      <c r="L216" s="2" t="s">
        <v>1205</v>
      </c>
      <c r="M216" s="2" t="s">
        <v>1206</v>
      </c>
      <c r="N216" s="13">
        <v>73956.02</v>
      </c>
      <c r="O216" s="13">
        <v>80740</v>
      </c>
      <c r="P216" s="2">
        <v>7</v>
      </c>
      <c r="Q216" s="2" t="s">
        <v>70</v>
      </c>
      <c r="R216" s="2"/>
      <c r="S216" s="2"/>
      <c r="T216" s="2"/>
      <c r="U216" s="2" t="s">
        <v>374</v>
      </c>
      <c r="V216" s="2" t="s">
        <v>894</v>
      </c>
      <c r="W216" s="18">
        <v>49304.01</v>
      </c>
      <c r="X216"/>
      <c r="Z216" s="3">
        <f t="shared" si="27"/>
        <v>517692.14</v>
      </c>
      <c r="AA216" s="3">
        <f t="shared" si="28"/>
        <v>345128.07</v>
      </c>
      <c r="AB216" s="3">
        <f t="shared" si="29"/>
        <v>565180</v>
      </c>
      <c r="AC216">
        <f t="shared" si="30"/>
        <v>-47487.859999999986</v>
      </c>
      <c r="AD216" t="str">
        <f>_xlfn.XLOOKUP(V216,[2]Index!L:L,[2]Index!M:M)</f>
        <v>IN</v>
      </c>
      <c r="AE216" s="3" t="s">
        <v>5819</v>
      </c>
      <c r="AF216" t="s">
        <v>52</v>
      </c>
      <c r="AG216" s="4" t="s">
        <v>895</v>
      </c>
      <c r="AJ216" t="e">
        <f>VLOOKUP(D216,[3]Multipliers!$B:$AT,36)</f>
        <v>#VALUE!</v>
      </c>
      <c r="AK216" t="e">
        <f>VLOOKUP(D216,[3]Multipliers!$B:$AT,36)</f>
        <v>#VALUE!</v>
      </c>
      <c r="AM216">
        <f t="shared" si="31"/>
        <v>0</v>
      </c>
    </row>
    <row r="217" spans="1:39">
      <c r="A217" s="2" t="str">
        <f t="shared" si="24"/>
        <v>TAOWINE INDUSTRIAL CO., LTD.V64TOP-GRT</v>
      </c>
      <c r="B217" s="2" t="str">
        <f t="shared" si="25"/>
        <v>EQP,AE,TOP-GRT,V64,TAOWINENew Buy</v>
      </c>
      <c r="C217" s="3" t="str">
        <f t="shared" si="26"/>
        <v>iphoneTOP-GRTNew Buy</v>
      </c>
      <c r="D217" s="2">
        <v>384708</v>
      </c>
      <c r="E217" s="2" t="s">
        <v>1187</v>
      </c>
      <c r="F217" s="2" t="s">
        <v>40</v>
      </c>
      <c r="G217" s="2" t="s">
        <v>41</v>
      </c>
      <c r="H217" s="2" t="s">
        <v>65</v>
      </c>
      <c r="I217" s="2" t="s">
        <v>201</v>
      </c>
      <c r="J217" s="2"/>
      <c r="K217" s="2" t="s">
        <v>1207</v>
      </c>
      <c r="L217" s="2" t="s">
        <v>897</v>
      </c>
      <c r="M217" s="2" t="s">
        <v>1208</v>
      </c>
      <c r="N217" s="13">
        <v>72000</v>
      </c>
      <c r="O217" s="2">
        <v>66000</v>
      </c>
      <c r="P217" s="2">
        <v>3</v>
      </c>
      <c r="Q217" s="2" t="s">
        <v>70</v>
      </c>
      <c r="R217" s="2"/>
      <c r="S217" s="2"/>
      <c r="T217" s="2"/>
      <c r="U217" s="2" t="s">
        <v>374</v>
      </c>
      <c r="V217" s="2" t="s">
        <v>1209</v>
      </c>
      <c r="W217" s="18">
        <v>52159</v>
      </c>
      <c r="X217"/>
      <c r="Z217" s="3">
        <f t="shared" si="27"/>
        <v>216000</v>
      </c>
      <c r="AA217" s="3">
        <f t="shared" si="28"/>
        <v>156477</v>
      </c>
      <c r="AB217" s="3">
        <f t="shared" si="29"/>
        <v>198000</v>
      </c>
      <c r="AC217">
        <f t="shared" si="30"/>
        <v>18000</v>
      </c>
      <c r="AD217" t="str">
        <f>_xlfn.XLOOKUP(V217,[2]Index!L:L,[2]Index!M:M)</f>
        <v>CN</v>
      </c>
      <c r="AE217" s="3" t="s">
        <v>5819</v>
      </c>
      <c r="AF217" t="s">
        <v>52</v>
      </c>
      <c r="AG217" s="4" t="s">
        <v>53</v>
      </c>
      <c r="AJ217">
        <f>VLOOKUP(D217,[3]Multipliers!$B:$AT,36)</f>
        <v>1.0540867061379549</v>
      </c>
      <c r="AK217">
        <f>VLOOKUP(D217,[3]Multipliers!$B:$AT,36)</f>
        <v>1.0540867061379549</v>
      </c>
      <c r="AM217">
        <f t="shared" si="31"/>
        <v>0</v>
      </c>
    </row>
    <row r="218" spans="1:39">
      <c r="A218" s="2" t="str">
        <f t="shared" si="24"/>
        <v>TAOWINE INDUSTRIAL CO., LTD.V63TOP-GRT</v>
      </c>
      <c r="B218" s="2" t="str">
        <f t="shared" si="25"/>
        <v>EQP,AE,TOP-GRT,V63,TAOWINENew Buy</v>
      </c>
      <c r="C218" s="3" t="str">
        <f t="shared" si="26"/>
        <v>iphoneTOP-GRTNew Buy</v>
      </c>
      <c r="D218" s="2">
        <v>384487</v>
      </c>
      <c r="E218" s="2" t="s">
        <v>1187</v>
      </c>
      <c r="F218" s="2" t="s">
        <v>40</v>
      </c>
      <c r="G218" s="2" t="s">
        <v>41</v>
      </c>
      <c r="H218" s="2" t="s">
        <v>42</v>
      </c>
      <c r="I218" s="2" t="s">
        <v>201</v>
      </c>
      <c r="J218" s="2"/>
      <c r="K218" s="2" t="s">
        <v>1210</v>
      </c>
      <c r="L218" s="2" t="s">
        <v>897</v>
      </c>
      <c r="M218" s="2" t="s">
        <v>1211</v>
      </c>
      <c r="N218" s="13">
        <v>72000</v>
      </c>
      <c r="O218" s="2">
        <v>66000</v>
      </c>
      <c r="P218" s="2">
        <v>1</v>
      </c>
      <c r="Q218" s="2" t="s">
        <v>70</v>
      </c>
      <c r="R218" s="2"/>
      <c r="S218" s="2"/>
      <c r="T218" s="2"/>
      <c r="U218" s="2" t="s">
        <v>374</v>
      </c>
      <c r="V218" s="2" t="s">
        <v>85</v>
      </c>
      <c r="W218" s="18">
        <v>52159</v>
      </c>
      <c r="X218"/>
      <c r="Z218" s="3">
        <f t="shared" si="27"/>
        <v>72000</v>
      </c>
      <c r="AA218" s="3">
        <f t="shared" si="28"/>
        <v>52159</v>
      </c>
      <c r="AB218" s="3">
        <f t="shared" si="29"/>
        <v>66000</v>
      </c>
      <c r="AC218">
        <f t="shared" si="30"/>
        <v>6000</v>
      </c>
      <c r="AD218" t="str">
        <f>_xlfn.XLOOKUP(V218,[2]Index!L:L,[2]Index!M:M)</f>
        <v>CN</v>
      </c>
      <c r="AE218" s="3" t="s">
        <v>5819</v>
      </c>
      <c r="AF218" t="s">
        <v>52</v>
      </c>
      <c r="AG218" s="4" t="s">
        <v>53</v>
      </c>
      <c r="AJ218">
        <f>VLOOKUP(D218,[3]Multipliers!$B:$AT,36)</f>
        <v>1</v>
      </c>
      <c r="AK218">
        <f>VLOOKUP(D218,[3]Multipliers!$B:$AT,36)</f>
        <v>1</v>
      </c>
      <c r="AM218">
        <f t="shared" si="31"/>
        <v>0</v>
      </c>
    </row>
    <row r="219" spans="1:39">
      <c r="A219" s="2" t="str">
        <f t="shared" si="24"/>
        <v>TAOWINE INDUSTRIAL CO., LTD.V64BOT-GRT</v>
      </c>
      <c r="B219" s="2" t="str">
        <f t="shared" si="25"/>
        <v>EQP,AE,BOT-GRT,V64,TAOWINENew Buy</v>
      </c>
      <c r="C219" s="3" t="str">
        <f t="shared" si="26"/>
        <v>iphoneBOT-GRTNew Buy</v>
      </c>
      <c r="D219" s="2">
        <v>384704</v>
      </c>
      <c r="E219" s="2" t="s">
        <v>1187</v>
      </c>
      <c r="F219" s="2" t="s">
        <v>40</v>
      </c>
      <c r="G219" s="2" t="s">
        <v>41</v>
      </c>
      <c r="H219" s="2" t="s">
        <v>65</v>
      </c>
      <c r="I219" s="2" t="s">
        <v>201</v>
      </c>
      <c r="J219" s="2"/>
      <c r="K219" s="2" t="s">
        <v>1212</v>
      </c>
      <c r="L219" s="2" t="s">
        <v>891</v>
      </c>
      <c r="M219" s="2" t="s">
        <v>1213</v>
      </c>
      <c r="N219" s="13">
        <v>72000</v>
      </c>
      <c r="O219" s="2">
        <v>66000</v>
      </c>
      <c r="P219" s="2">
        <v>1</v>
      </c>
      <c r="Q219" s="2" t="s">
        <v>70</v>
      </c>
      <c r="R219" s="2"/>
      <c r="S219" s="2"/>
      <c r="T219" s="2"/>
      <c r="U219" s="2" t="s">
        <v>374</v>
      </c>
      <c r="V219" s="2" t="s">
        <v>85</v>
      </c>
      <c r="W219" s="18">
        <v>52159</v>
      </c>
      <c r="X219"/>
      <c r="Z219" s="3">
        <f t="shared" si="27"/>
        <v>72000</v>
      </c>
      <c r="AA219" s="3">
        <f t="shared" si="28"/>
        <v>52159</v>
      </c>
      <c r="AB219" s="3">
        <f t="shared" si="29"/>
        <v>66000</v>
      </c>
      <c r="AC219">
        <f t="shared" si="30"/>
        <v>6000</v>
      </c>
      <c r="AD219" t="str">
        <f>_xlfn.XLOOKUP(V219,[2]Index!L:L,[2]Index!M:M)</f>
        <v>CN</v>
      </c>
      <c r="AE219" s="3" t="s">
        <v>5819</v>
      </c>
      <c r="AF219" t="s">
        <v>52</v>
      </c>
      <c r="AG219" s="4" t="s">
        <v>53</v>
      </c>
      <c r="AJ219">
        <f>VLOOKUP(D219,[3]Multipliers!$B:$AT,36)</f>
        <v>1.1311373843476293</v>
      </c>
      <c r="AK219">
        <f>VLOOKUP(D219,[3]Multipliers!$B:$AT,36)</f>
        <v>1.1311373843476293</v>
      </c>
      <c r="AM219">
        <f t="shared" si="31"/>
        <v>0</v>
      </c>
    </row>
    <row r="220" spans="1:39">
      <c r="A220" s="2" t="str">
        <f t="shared" si="24"/>
        <v>TAOWINE INDUSTRIAL CO., LTD.V64TOP-GRT</v>
      </c>
      <c r="B220" s="2" t="str">
        <f t="shared" si="25"/>
        <v>EQP,AE,TOP-GRT,V64,TAOWINENew Buy</v>
      </c>
      <c r="C220" s="3" t="str">
        <f t="shared" si="26"/>
        <v>iphoneTOP-GRTNew Buy</v>
      </c>
      <c r="D220" s="2">
        <v>384708</v>
      </c>
      <c r="E220" s="2" t="s">
        <v>1187</v>
      </c>
      <c r="F220" s="2" t="s">
        <v>40</v>
      </c>
      <c r="G220" s="2" t="s">
        <v>41</v>
      </c>
      <c r="H220" s="2" t="s">
        <v>65</v>
      </c>
      <c r="I220" s="2" t="s">
        <v>201</v>
      </c>
      <c r="J220" s="2"/>
      <c r="K220" s="2" t="s">
        <v>1207</v>
      </c>
      <c r="L220" s="2" t="s">
        <v>897</v>
      </c>
      <c r="M220" s="2" t="s">
        <v>1208</v>
      </c>
      <c r="N220" s="13">
        <v>72000</v>
      </c>
      <c r="O220" s="2">
        <v>66000</v>
      </c>
      <c r="P220" s="2">
        <v>1</v>
      </c>
      <c r="Q220" s="2" t="s">
        <v>70</v>
      </c>
      <c r="R220" s="2"/>
      <c r="S220" s="2"/>
      <c r="T220" s="2"/>
      <c r="U220" s="2" t="s">
        <v>374</v>
      </c>
      <c r="V220" s="2" t="s">
        <v>85</v>
      </c>
      <c r="W220" s="18">
        <v>52159</v>
      </c>
      <c r="X220"/>
      <c r="Z220" s="3">
        <f t="shared" si="27"/>
        <v>72000</v>
      </c>
      <c r="AA220" s="3">
        <f t="shared" si="28"/>
        <v>52159</v>
      </c>
      <c r="AB220" s="3">
        <f t="shared" si="29"/>
        <v>66000</v>
      </c>
      <c r="AC220">
        <f t="shared" si="30"/>
        <v>6000</v>
      </c>
      <c r="AD220" t="str">
        <f>_xlfn.XLOOKUP(V220,[2]Index!L:L,[2]Index!M:M)</f>
        <v>CN</v>
      </c>
      <c r="AE220" s="3" t="s">
        <v>5819</v>
      </c>
      <c r="AF220" t="s">
        <v>52</v>
      </c>
      <c r="AG220" s="4" t="s">
        <v>53</v>
      </c>
      <c r="AJ220">
        <f>VLOOKUP(D220,[3]Multipliers!$B:$AT,36)</f>
        <v>1.0540867061379549</v>
      </c>
      <c r="AK220">
        <f>VLOOKUP(D220,[3]Multipliers!$B:$AT,36)</f>
        <v>1.0540867061379549</v>
      </c>
      <c r="AM220">
        <f t="shared" si="31"/>
        <v>0</v>
      </c>
    </row>
    <row r="221" spans="1:39">
      <c r="A221" s="2" t="str">
        <f t="shared" si="24"/>
        <v>TAOWINE INDUSTRIAL CO., LTD.V63TOP-GRT</v>
      </c>
      <c r="B221" s="2" t="str">
        <f t="shared" si="25"/>
        <v>EQP,AE,TOP-GRT,V63,TAOWINENew Buy</v>
      </c>
      <c r="C221" s="3" t="str">
        <f t="shared" si="26"/>
        <v>iphoneTOP-GRTNew Buy</v>
      </c>
      <c r="D221" s="2">
        <v>384487</v>
      </c>
      <c r="E221" s="2" t="s">
        <v>1187</v>
      </c>
      <c r="F221" s="2" t="s">
        <v>40</v>
      </c>
      <c r="G221" s="2" t="s">
        <v>41</v>
      </c>
      <c r="H221" s="2" t="s">
        <v>42</v>
      </c>
      <c r="I221" s="2" t="s">
        <v>201</v>
      </c>
      <c r="J221" s="2"/>
      <c r="K221" s="2" t="s">
        <v>1210</v>
      </c>
      <c r="L221" s="2" t="s">
        <v>897</v>
      </c>
      <c r="M221" s="2" t="s">
        <v>1211</v>
      </c>
      <c r="N221" s="13">
        <v>72000</v>
      </c>
      <c r="O221" s="2">
        <v>66000</v>
      </c>
      <c r="P221" s="2">
        <v>1</v>
      </c>
      <c r="Q221" s="2" t="s">
        <v>70</v>
      </c>
      <c r="R221" s="2"/>
      <c r="S221" s="2"/>
      <c r="T221" s="2"/>
      <c r="U221" s="2" t="s">
        <v>374</v>
      </c>
      <c r="V221" s="2" t="s">
        <v>146</v>
      </c>
      <c r="W221" s="18">
        <v>52159</v>
      </c>
      <c r="X221"/>
      <c r="Z221" s="3">
        <f t="shared" si="27"/>
        <v>72000</v>
      </c>
      <c r="AA221" s="3">
        <f t="shared" si="28"/>
        <v>52159</v>
      </c>
      <c r="AB221" s="3">
        <f t="shared" si="29"/>
        <v>66000</v>
      </c>
      <c r="AC221">
        <f t="shared" si="30"/>
        <v>6000</v>
      </c>
      <c r="AD221" t="str">
        <f>_xlfn.XLOOKUP(V221,[2]Index!L:L,[2]Index!M:M)</f>
        <v>CN</v>
      </c>
      <c r="AE221" s="3" t="s">
        <v>5819</v>
      </c>
      <c r="AF221" t="s">
        <v>52</v>
      </c>
      <c r="AG221" s="4" t="s">
        <v>53</v>
      </c>
      <c r="AJ221">
        <f>VLOOKUP(D221,[3]Multipliers!$B:$AT,36)</f>
        <v>1</v>
      </c>
      <c r="AK221">
        <f>VLOOKUP(D221,[3]Multipliers!$B:$AT,36)</f>
        <v>1</v>
      </c>
      <c r="AM221">
        <f t="shared" si="31"/>
        <v>0</v>
      </c>
    </row>
    <row r="222" spans="1:39">
      <c r="A222" s="2" t="str">
        <f t="shared" si="24"/>
        <v>TAOWINE INDUSTRIAL CO., LTD.V63BOT-GRT</v>
      </c>
      <c r="B222" s="2" t="str">
        <f t="shared" si="25"/>
        <v>EQP,AE,BOT-GRT,V63,TAOWINENew Buy</v>
      </c>
      <c r="C222" s="3" t="str">
        <f t="shared" si="26"/>
        <v>iphoneBOT-GRTNew Buy</v>
      </c>
      <c r="D222" s="2">
        <v>384483</v>
      </c>
      <c r="E222" s="2" t="s">
        <v>1187</v>
      </c>
      <c r="F222" s="2" t="s">
        <v>40</v>
      </c>
      <c r="G222" s="2" t="s">
        <v>41</v>
      </c>
      <c r="H222" s="2" t="s">
        <v>42</v>
      </c>
      <c r="I222" s="2" t="s">
        <v>201</v>
      </c>
      <c r="J222" s="2"/>
      <c r="K222" s="2" t="s">
        <v>1214</v>
      </c>
      <c r="L222" s="2" t="s">
        <v>891</v>
      </c>
      <c r="M222" s="2" t="s">
        <v>1215</v>
      </c>
      <c r="N222" s="13">
        <v>72000</v>
      </c>
      <c r="O222" s="2">
        <v>66000</v>
      </c>
      <c r="P222" s="2">
        <v>1</v>
      </c>
      <c r="Q222" s="2" t="s">
        <v>70</v>
      </c>
      <c r="R222" s="2"/>
      <c r="S222" s="2"/>
      <c r="T222" s="2"/>
      <c r="U222" s="2" t="s">
        <v>374</v>
      </c>
      <c r="V222" s="2" t="s">
        <v>146</v>
      </c>
      <c r="W222" s="18">
        <v>52159</v>
      </c>
      <c r="X222"/>
      <c r="Z222" s="3">
        <f t="shared" si="27"/>
        <v>72000</v>
      </c>
      <c r="AA222" s="3">
        <f t="shared" si="28"/>
        <v>52159</v>
      </c>
      <c r="AB222" s="3">
        <f t="shared" si="29"/>
        <v>66000</v>
      </c>
      <c r="AC222">
        <f t="shared" si="30"/>
        <v>6000</v>
      </c>
      <c r="AD222" t="str">
        <f>_xlfn.XLOOKUP(V222,[2]Index!L:L,[2]Index!M:M)</f>
        <v>CN</v>
      </c>
      <c r="AE222" s="3" t="s">
        <v>5819</v>
      </c>
      <c r="AF222" t="s">
        <v>52</v>
      </c>
      <c r="AG222" s="4" t="s">
        <v>53</v>
      </c>
      <c r="AJ222">
        <f>VLOOKUP(D222,[3]Multipliers!$B:$AT,36)</f>
        <v>1.1311373843476293</v>
      </c>
      <c r="AK222">
        <f>VLOOKUP(D222,[3]Multipliers!$B:$AT,36)</f>
        <v>1.1311373843476293</v>
      </c>
      <c r="AM222">
        <f t="shared" si="31"/>
        <v>0</v>
      </c>
    </row>
    <row r="223" spans="1:39">
      <c r="A223" s="2" t="str">
        <f t="shared" si="24"/>
        <v>TAOWINE INDUSTRIAL CO., LTD.V63TOP-GRT</v>
      </c>
      <c r="B223" s="2" t="str">
        <f t="shared" si="25"/>
        <v>EQP,AE,TOP-GRT,V63,SECOTENew Buy</v>
      </c>
      <c r="C223" s="3" t="str">
        <f t="shared" si="26"/>
        <v>iphoneTOP-GRTNew Buy</v>
      </c>
      <c r="D223" s="2">
        <v>384486</v>
      </c>
      <c r="E223" s="2" t="s">
        <v>1187</v>
      </c>
      <c r="F223" s="2" t="s">
        <v>40</v>
      </c>
      <c r="G223" s="2" t="s">
        <v>41</v>
      </c>
      <c r="H223" s="2" t="s">
        <v>42</v>
      </c>
      <c r="I223" s="2" t="s">
        <v>201</v>
      </c>
      <c r="J223" s="2"/>
      <c r="K223" s="2" t="s">
        <v>1216</v>
      </c>
      <c r="L223" s="2" t="s">
        <v>897</v>
      </c>
      <c r="M223" s="2" t="s">
        <v>1217</v>
      </c>
      <c r="N223" s="13">
        <v>72000</v>
      </c>
      <c r="O223" s="2">
        <v>66000</v>
      </c>
      <c r="P223" s="2">
        <v>1</v>
      </c>
      <c r="Q223" s="2" t="s">
        <v>70</v>
      </c>
      <c r="R223" s="2"/>
      <c r="S223" s="2"/>
      <c r="T223" s="2"/>
      <c r="U223" s="2" t="s">
        <v>374</v>
      </c>
      <c r="V223" s="2" t="s">
        <v>146</v>
      </c>
      <c r="W223" s="18">
        <v>52159</v>
      </c>
      <c r="X223"/>
      <c r="Z223" s="3">
        <f t="shared" si="27"/>
        <v>72000</v>
      </c>
      <c r="AA223" s="3">
        <f t="shared" si="28"/>
        <v>52159</v>
      </c>
      <c r="AB223" s="3">
        <f t="shared" si="29"/>
        <v>66000</v>
      </c>
      <c r="AC223">
        <f t="shared" si="30"/>
        <v>6000</v>
      </c>
      <c r="AD223" t="str">
        <f>_xlfn.XLOOKUP(V223,[2]Index!L:L,[2]Index!M:M)</f>
        <v>CN</v>
      </c>
      <c r="AE223" s="3" t="s">
        <v>5819</v>
      </c>
      <c r="AF223" t="s">
        <v>52</v>
      </c>
      <c r="AG223" s="4" t="s">
        <v>53</v>
      </c>
      <c r="AJ223">
        <f>VLOOKUP(D223,[3]Multipliers!$B:$AT,36)</f>
        <v>1</v>
      </c>
      <c r="AK223">
        <f>VLOOKUP(D223,[3]Multipliers!$B:$AT,36)</f>
        <v>1</v>
      </c>
      <c r="AM223">
        <f t="shared" si="31"/>
        <v>0</v>
      </c>
    </row>
    <row r="224" spans="1:39">
      <c r="A224" s="2" t="str">
        <f t="shared" si="24"/>
        <v>HELLER INDUSTRIES INC.V64PAM-OVEN</v>
      </c>
      <c r="B224" s="2" t="str">
        <f t="shared" si="25"/>
        <v>EQP,AE,PAM-OVEN3,V6X,HELLERNew Buy</v>
      </c>
      <c r="C224" s="3" t="str">
        <f t="shared" si="26"/>
        <v>iphonePAM-OVENNew Buy</v>
      </c>
      <c r="D224" s="2">
        <v>384262</v>
      </c>
      <c r="E224" s="2" t="s">
        <v>211</v>
      </c>
      <c r="F224" s="2" t="s">
        <v>40</v>
      </c>
      <c r="G224" s="2" t="s">
        <v>41</v>
      </c>
      <c r="H224" s="2" t="s">
        <v>65</v>
      </c>
      <c r="I224" s="2" t="s">
        <v>201</v>
      </c>
      <c r="J224" s="2"/>
      <c r="K224" s="2" t="s">
        <v>1222</v>
      </c>
      <c r="L224" s="2" t="s">
        <v>213</v>
      </c>
      <c r="M224" s="2" t="s">
        <v>1223</v>
      </c>
      <c r="N224" s="13">
        <v>71294</v>
      </c>
      <c r="O224" s="2">
        <v>62946</v>
      </c>
      <c r="P224" s="2">
        <v>7</v>
      </c>
      <c r="Q224" s="2" t="s">
        <v>70</v>
      </c>
      <c r="R224" s="2"/>
      <c r="S224" s="2"/>
      <c r="T224" s="2"/>
      <c r="U224" s="2" t="s">
        <v>192</v>
      </c>
      <c r="V224" s="2" t="s">
        <v>71</v>
      </c>
      <c r="W224" s="18">
        <v>50000</v>
      </c>
      <c r="X224" t="s">
        <v>1224</v>
      </c>
      <c r="Y224">
        <v>778</v>
      </c>
      <c r="Z224" s="3">
        <f t="shared" si="27"/>
        <v>499058</v>
      </c>
      <c r="AA224" s="3">
        <f t="shared" si="28"/>
        <v>350000</v>
      </c>
      <c r="AB224" s="3">
        <f t="shared" si="29"/>
        <v>440622</v>
      </c>
      <c r="AC224">
        <f t="shared" si="30"/>
        <v>58436</v>
      </c>
      <c r="AD224" t="str">
        <f>_xlfn.XLOOKUP(V224,[2]Index!L:L,[2]Index!M:M)</f>
        <v>CN</v>
      </c>
      <c r="AE224" s="3" t="s">
        <v>5819</v>
      </c>
      <c r="AF224" t="s">
        <v>52</v>
      </c>
      <c r="AG224" s="4"/>
      <c r="AH224" t="s">
        <v>196</v>
      </c>
      <c r="AJ224">
        <f>VLOOKUP(D224,[3]Multipliers!$B:$AT,36)</f>
        <v>1.0954073832849376</v>
      </c>
      <c r="AK224">
        <f>VLOOKUP(D224,[3]Multipliers!$B:$AT,36)</f>
        <v>1.0954073832849376</v>
      </c>
      <c r="AM224">
        <f t="shared" si="31"/>
        <v>0</v>
      </c>
    </row>
    <row r="225" spans="1:39">
      <c r="A225" s="2" t="str">
        <f t="shared" si="24"/>
        <v>HELLER INDUSTRIES INC.V63PAM-OVEN</v>
      </c>
      <c r="B225" s="2" t="str">
        <f t="shared" si="25"/>
        <v>EQP,AE,PAM-OVEN3,V6X,HELLERNew Buy</v>
      </c>
      <c r="C225" s="3" t="str">
        <f t="shared" si="26"/>
        <v>iphonePAM-OVENNew Buy</v>
      </c>
      <c r="D225" s="2">
        <v>384261</v>
      </c>
      <c r="E225" s="2" t="s">
        <v>211</v>
      </c>
      <c r="F225" s="2" t="s">
        <v>40</v>
      </c>
      <c r="G225" s="2" t="s">
        <v>41</v>
      </c>
      <c r="H225" s="2" t="s">
        <v>42</v>
      </c>
      <c r="I225" s="2" t="s">
        <v>201</v>
      </c>
      <c r="J225" s="2"/>
      <c r="K225" s="2" t="s">
        <v>1222</v>
      </c>
      <c r="L225" s="2" t="s">
        <v>213</v>
      </c>
      <c r="M225" s="2" t="s">
        <v>1223</v>
      </c>
      <c r="N225" s="13">
        <v>71294</v>
      </c>
      <c r="O225" s="2">
        <v>62946</v>
      </c>
      <c r="P225" s="2">
        <v>2</v>
      </c>
      <c r="Q225" s="2" t="s">
        <v>70</v>
      </c>
      <c r="R225" s="2"/>
      <c r="S225" s="2"/>
      <c r="T225" s="2"/>
      <c r="U225" s="2" t="s">
        <v>192</v>
      </c>
      <c r="V225" s="2" t="s">
        <v>85</v>
      </c>
      <c r="W225" s="18">
        <v>50000</v>
      </c>
      <c r="X225" t="s">
        <v>1224</v>
      </c>
      <c r="Y225">
        <v>778</v>
      </c>
      <c r="Z225" s="3">
        <f t="shared" si="27"/>
        <v>142588</v>
      </c>
      <c r="AA225" s="3">
        <f t="shared" si="28"/>
        <v>100000</v>
      </c>
      <c r="AB225" s="3">
        <f t="shared" si="29"/>
        <v>125892</v>
      </c>
      <c r="AC225">
        <f t="shared" si="30"/>
        <v>16696</v>
      </c>
      <c r="AD225" t="str">
        <f>_xlfn.XLOOKUP(V225,[2]Index!L:L,[2]Index!M:M)</f>
        <v>CN</v>
      </c>
      <c r="AE225" s="3" t="s">
        <v>5819</v>
      </c>
      <c r="AF225" t="s">
        <v>52</v>
      </c>
      <c r="AH225" t="s">
        <v>196</v>
      </c>
      <c r="AJ225">
        <f>VLOOKUP(D225,[3]Multipliers!$B:$AT,36)</f>
        <v>1.0954073832849376</v>
      </c>
      <c r="AK225">
        <f>VLOOKUP(D225,[3]Multipliers!$B:$AT,36)</f>
        <v>1.0954073832849376</v>
      </c>
      <c r="AM225">
        <f t="shared" si="31"/>
        <v>0</v>
      </c>
    </row>
    <row r="226" spans="1:39">
      <c r="A226" s="2" t="str">
        <f t="shared" si="24"/>
        <v>HELLER INDUSTRIES INC.V64PAM-OVEN</v>
      </c>
      <c r="B226" s="2" t="str">
        <f t="shared" si="25"/>
        <v>EQP,AE,PAM-OVEN3,V6X,HELLERNew Buy</v>
      </c>
      <c r="C226" s="3" t="str">
        <f t="shared" si="26"/>
        <v>iphonePAM-OVENNew Buy</v>
      </c>
      <c r="D226" s="2">
        <v>384262</v>
      </c>
      <c r="E226" s="2" t="s">
        <v>211</v>
      </c>
      <c r="F226" s="2" t="s">
        <v>40</v>
      </c>
      <c r="G226" s="2" t="s">
        <v>41</v>
      </c>
      <c r="H226" s="2" t="s">
        <v>65</v>
      </c>
      <c r="I226" s="2" t="s">
        <v>201</v>
      </c>
      <c r="J226" s="2"/>
      <c r="K226" s="2" t="s">
        <v>1222</v>
      </c>
      <c r="L226" s="2" t="s">
        <v>213</v>
      </c>
      <c r="M226" s="2" t="s">
        <v>1223</v>
      </c>
      <c r="N226" s="13">
        <v>71294</v>
      </c>
      <c r="O226" s="2">
        <v>62946</v>
      </c>
      <c r="P226" s="2">
        <v>2</v>
      </c>
      <c r="Q226" s="2" t="s">
        <v>70</v>
      </c>
      <c r="R226" s="2"/>
      <c r="S226" s="2"/>
      <c r="T226" s="2"/>
      <c r="U226" s="2" t="s">
        <v>192</v>
      </c>
      <c r="V226" s="2" t="s">
        <v>85</v>
      </c>
      <c r="W226" s="18">
        <v>50000</v>
      </c>
      <c r="X226" t="s">
        <v>1224</v>
      </c>
      <c r="Y226">
        <v>778</v>
      </c>
      <c r="Z226" s="3">
        <f t="shared" si="27"/>
        <v>142588</v>
      </c>
      <c r="AA226" s="3">
        <f t="shared" si="28"/>
        <v>100000</v>
      </c>
      <c r="AB226" s="3">
        <f t="shared" si="29"/>
        <v>125892</v>
      </c>
      <c r="AC226">
        <f t="shared" si="30"/>
        <v>16696</v>
      </c>
      <c r="AD226" t="str">
        <f>_xlfn.XLOOKUP(V226,[2]Index!L:L,[2]Index!M:M)</f>
        <v>CN</v>
      </c>
      <c r="AE226" s="3" t="s">
        <v>5819</v>
      </c>
      <c r="AF226" t="s">
        <v>52</v>
      </c>
      <c r="AH226" t="s">
        <v>196</v>
      </c>
      <c r="AJ226">
        <f>VLOOKUP(D226,[3]Multipliers!$B:$AT,36)</f>
        <v>1.0954073832849376</v>
      </c>
      <c r="AK226">
        <f>VLOOKUP(D226,[3]Multipliers!$B:$AT,36)</f>
        <v>1.0954073832849376</v>
      </c>
      <c r="AM226">
        <f t="shared" si="31"/>
        <v>0</v>
      </c>
    </row>
    <row r="227" spans="1:39">
      <c r="A227" s="2" t="str">
        <f t="shared" si="24"/>
        <v>BOZHON PRECISION INDUSTRY TECHNOLOGY CO., LTD.V64BIM SP-M1</v>
      </c>
      <c r="B227" s="2" t="str">
        <f t="shared" si="25"/>
        <v>EQP,AE,BIM SP-M1,V64,BOZHONNew Buy</v>
      </c>
      <c r="C227" s="3" t="str">
        <f t="shared" si="26"/>
        <v>iphoneBIM SP-M1New Buy</v>
      </c>
      <c r="D227" s="2">
        <v>384565</v>
      </c>
      <c r="E227" s="2" t="s">
        <v>423</v>
      </c>
      <c r="F227" s="2" t="s">
        <v>40</v>
      </c>
      <c r="G227" s="2" t="s">
        <v>41</v>
      </c>
      <c r="H227" s="2" t="s">
        <v>65</v>
      </c>
      <c r="I227" s="2" t="s">
        <v>201</v>
      </c>
      <c r="J227" s="2"/>
      <c r="K227" s="2" t="s">
        <v>1225</v>
      </c>
      <c r="L227" s="2" t="s">
        <v>1226</v>
      </c>
      <c r="M227" s="2" t="s">
        <v>1227</v>
      </c>
      <c r="N227" s="13">
        <v>71268.259999999995</v>
      </c>
      <c r="O227" s="2">
        <v>69625</v>
      </c>
      <c r="P227" s="2">
        <v>18</v>
      </c>
      <c r="Q227" s="2" t="s">
        <v>70</v>
      </c>
      <c r="R227" s="2">
        <v>11</v>
      </c>
      <c r="S227" s="2"/>
      <c r="T227" s="2" t="s">
        <v>60</v>
      </c>
      <c r="U227" s="2" t="s">
        <v>374</v>
      </c>
      <c r="V227" s="2" t="s">
        <v>71</v>
      </c>
      <c r="W227" s="18">
        <v>57014.61</v>
      </c>
      <c r="X227"/>
      <c r="Z227" s="3">
        <f t="shared" si="27"/>
        <v>1282828.68</v>
      </c>
      <c r="AA227" s="3">
        <f t="shared" si="28"/>
        <v>1026262.98</v>
      </c>
      <c r="AB227" s="3">
        <f t="shared" si="29"/>
        <v>1253250</v>
      </c>
      <c r="AC227">
        <f t="shared" si="30"/>
        <v>29578.679999999935</v>
      </c>
      <c r="AD227" t="str">
        <f>_xlfn.XLOOKUP(V227,[2]Index!L:L,[2]Index!M:M)</f>
        <v>CN</v>
      </c>
      <c r="AE227" s="3" t="s">
        <v>5819</v>
      </c>
      <c r="AF227" t="s">
        <v>52</v>
      </c>
      <c r="AG227" s="3" t="s">
        <v>53</v>
      </c>
      <c r="AJ227">
        <f>VLOOKUP(D227,[3]Multipliers!$B:$AT,36)</f>
        <v>1</v>
      </c>
      <c r="AK227">
        <f>VLOOKUP(D227,[3]Multipliers!$B:$AT,36)</f>
        <v>1</v>
      </c>
      <c r="AM227">
        <f t="shared" si="31"/>
        <v>0</v>
      </c>
    </row>
    <row r="228" spans="1:39">
      <c r="A228" s="2" t="str">
        <f t="shared" si="24"/>
        <v>GUANGDONG ANDA AUTOMATION SOLUTIONS CO., LTD.V64DAA1-SD</v>
      </c>
      <c r="B228" s="2" t="str">
        <f t="shared" si="25"/>
        <v>EQP,AE,RIM-DAA1-SD,V6X,ANDANew Buy</v>
      </c>
      <c r="C228" s="3" t="str">
        <f t="shared" si="26"/>
        <v>iphoneDAA1-SDNew Buy</v>
      </c>
      <c r="D228" s="2">
        <v>386360</v>
      </c>
      <c r="E228" s="2" t="s">
        <v>188</v>
      </c>
      <c r="F228" s="2" t="s">
        <v>40</v>
      </c>
      <c r="G228" s="2" t="s">
        <v>41</v>
      </c>
      <c r="H228" s="2" t="s">
        <v>65</v>
      </c>
      <c r="I228" s="2" t="s">
        <v>201</v>
      </c>
      <c r="J228" s="2"/>
      <c r="K228" s="2" t="s">
        <v>1228</v>
      </c>
      <c r="L228" s="2" t="s">
        <v>1229</v>
      </c>
      <c r="M228" s="2" t="s">
        <v>1230</v>
      </c>
      <c r="N228" s="13">
        <v>71156.83</v>
      </c>
      <c r="O228" s="2">
        <v>70445.259999999995</v>
      </c>
      <c r="P228" s="2">
        <v>34</v>
      </c>
      <c r="Q228" s="2" t="s">
        <v>70</v>
      </c>
      <c r="R228" s="2">
        <v>8</v>
      </c>
      <c r="S228" s="2"/>
      <c r="T228" s="2"/>
      <c r="U228" s="2" t="s">
        <v>192</v>
      </c>
      <c r="V228" s="2" t="s">
        <v>71</v>
      </c>
      <c r="W228" s="18">
        <v>52000</v>
      </c>
      <c r="X228"/>
      <c r="Y228">
        <v>1406</v>
      </c>
      <c r="Z228" s="3">
        <f t="shared" si="27"/>
        <v>2419332.2200000002</v>
      </c>
      <c r="AA228" s="3">
        <f t="shared" si="28"/>
        <v>1768000</v>
      </c>
      <c r="AB228" s="3">
        <f t="shared" si="29"/>
        <v>2395138.84</v>
      </c>
      <c r="AC228">
        <f t="shared" si="30"/>
        <v>24193.380000000354</v>
      </c>
      <c r="AD228" t="str">
        <f>_xlfn.XLOOKUP(V228,[2]Index!L:L,[2]Index!M:M)</f>
        <v>CN</v>
      </c>
      <c r="AE228" s="3" t="s">
        <v>5819</v>
      </c>
      <c r="AF228" t="s">
        <v>52</v>
      </c>
      <c r="AG228" s="3" t="s">
        <v>53</v>
      </c>
      <c r="AH228" t="s">
        <v>196</v>
      </c>
      <c r="AJ228">
        <f>VLOOKUP(D228,[3]Multipliers!$B:$AT,36)</f>
        <v>1</v>
      </c>
      <c r="AK228">
        <f>VLOOKUP(D228,[3]Multipliers!$B:$AT,36)</f>
        <v>1</v>
      </c>
      <c r="AM228">
        <f t="shared" si="31"/>
        <v>0</v>
      </c>
    </row>
    <row r="229" spans="1:39">
      <c r="A229" s="2" t="str">
        <f t="shared" si="24"/>
        <v>GUANGDONG ANDA AUTOMATION SOLUTIONS CO., LTD.V63DAA1-SD</v>
      </c>
      <c r="B229" s="2" t="str">
        <f t="shared" si="25"/>
        <v>EQP,AE,RIM-DAA1-SD,V6X,ANDANew Buy</v>
      </c>
      <c r="C229" s="3" t="str">
        <f t="shared" si="26"/>
        <v>iphoneDAA1-SDNew Buy</v>
      </c>
      <c r="D229" s="2">
        <v>386359</v>
      </c>
      <c r="E229" s="2" t="s">
        <v>188</v>
      </c>
      <c r="F229" s="2" t="s">
        <v>40</v>
      </c>
      <c r="G229" s="2" t="s">
        <v>41</v>
      </c>
      <c r="H229" s="2" t="s">
        <v>42</v>
      </c>
      <c r="I229" s="2" t="s">
        <v>201</v>
      </c>
      <c r="J229" s="2"/>
      <c r="K229" s="2" t="s">
        <v>1228</v>
      </c>
      <c r="L229" s="2" t="s">
        <v>1229</v>
      </c>
      <c r="M229" s="2" t="s">
        <v>1230</v>
      </c>
      <c r="N229" s="13">
        <v>71156.83</v>
      </c>
      <c r="O229" s="2">
        <v>70445.259999999995</v>
      </c>
      <c r="P229" s="2">
        <v>16</v>
      </c>
      <c r="Q229" s="2" t="s">
        <v>70</v>
      </c>
      <c r="R229" s="2">
        <v>8</v>
      </c>
      <c r="S229" s="2"/>
      <c r="T229" s="2"/>
      <c r="U229" s="2" t="s">
        <v>192</v>
      </c>
      <c r="V229" s="2" t="s">
        <v>71</v>
      </c>
      <c r="W229" s="18">
        <v>52000</v>
      </c>
      <c r="X229"/>
      <c r="Y229">
        <v>1406</v>
      </c>
      <c r="Z229" s="3">
        <f t="shared" si="27"/>
        <v>1138509.28</v>
      </c>
      <c r="AA229" s="3">
        <f t="shared" si="28"/>
        <v>832000</v>
      </c>
      <c r="AB229" s="3">
        <f t="shared" si="29"/>
        <v>1127124.1599999999</v>
      </c>
      <c r="AC229">
        <f t="shared" si="30"/>
        <v>11385.120000000112</v>
      </c>
      <c r="AD229" t="str">
        <f>_xlfn.XLOOKUP(V229,[2]Index!L:L,[2]Index!M:M)</f>
        <v>CN</v>
      </c>
      <c r="AE229" s="3" t="s">
        <v>5819</v>
      </c>
      <c r="AF229" t="s">
        <v>52</v>
      </c>
      <c r="AG229" s="4" t="s">
        <v>53</v>
      </c>
      <c r="AH229" t="s">
        <v>196</v>
      </c>
      <c r="AJ229">
        <f>VLOOKUP(D229,[3]Multipliers!$B:$AT,36)</f>
        <v>1</v>
      </c>
      <c r="AK229">
        <f>VLOOKUP(D229,[3]Multipliers!$B:$AT,36)</f>
        <v>1</v>
      </c>
      <c r="AM229">
        <f t="shared" si="31"/>
        <v>0</v>
      </c>
    </row>
    <row r="230" spans="1:39">
      <c r="A230" s="2" t="str">
        <f t="shared" si="24"/>
        <v>GUANGDONG ANDA AUTOMATION SOLUTIONS CO., LTD.V64DAA1-SD</v>
      </c>
      <c r="B230" s="2" t="str">
        <f t="shared" si="25"/>
        <v>EQP,AE,RIM-DAA1-SD,V6X,ANDANew Buy</v>
      </c>
      <c r="C230" s="3" t="str">
        <f t="shared" si="26"/>
        <v>iphoneDAA1-SDNew Buy</v>
      </c>
      <c r="D230" s="2">
        <v>386360</v>
      </c>
      <c r="E230" s="2" t="s">
        <v>188</v>
      </c>
      <c r="F230" s="2" t="s">
        <v>40</v>
      </c>
      <c r="G230" s="2" t="s">
        <v>41</v>
      </c>
      <c r="H230" s="2" t="s">
        <v>65</v>
      </c>
      <c r="I230" s="2" t="s">
        <v>201</v>
      </c>
      <c r="J230" s="2"/>
      <c r="K230" s="2" t="s">
        <v>1228</v>
      </c>
      <c r="L230" s="2" t="s">
        <v>1229</v>
      </c>
      <c r="M230" s="2" t="s">
        <v>1230</v>
      </c>
      <c r="N230" s="13">
        <v>71156.83</v>
      </c>
      <c r="O230" s="2">
        <v>70445.259999999995</v>
      </c>
      <c r="P230" s="2">
        <v>24</v>
      </c>
      <c r="Q230" s="2" t="s">
        <v>70</v>
      </c>
      <c r="R230" s="2">
        <v>8</v>
      </c>
      <c r="S230" s="2"/>
      <c r="T230" s="2"/>
      <c r="U230" s="2" t="s">
        <v>192</v>
      </c>
      <c r="V230" s="2" t="s">
        <v>85</v>
      </c>
      <c r="W230" s="18">
        <v>52000</v>
      </c>
      <c r="X230"/>
      <c r="Y230">
        <v>1406</v>
      </c>
      <c r="Z230" s="3">
        <f t="shared" si="27"/>
        <v>1707763.92</v>
      </c>
      <c r="AA230" s="3">
        <f t="shared" si="28"/>
        <v>1248000</v>
      </c>
      <c r="AB230" s="3">
        <f t="shared" si="29"/>
        <v>1690686.2399999998</v>
      </c>
      <c r="AC230">
        <f t="shared" si="30"/>
        <v>17077.680000000168</v>
      </c>
      <c r="AD230" t="str">
        <f>_xlfn.XLOOKUP(V230,[2]Index!L:L,[2]Index!M:M)</f>
        <v>CN</v>
      </c>
      <c r="AE230" s="3" t="s">
        <v>5819</v>
      </c>
      <c r="AF230" t="s">
        <v>52</v>
      </c>
      <c r="AG230" s="4" t="s">
        <v>53</v>
      </c>
      <c r="AH230" t="s">
        <v>196</v>
      </c>
      <c r="AJ230">
        <f>VLOOKUP(D230,[3]Multipliers!$B:$AT,36)</f>
        <v>1</v>
      </c>
      <c r="AK230">
        <f>VLOOKUP(D230,[3]Multipliers!$B:$AT,36)</f>
        <v>1</v>
      </c>
      <c r="AM230">
        <f t="shared" si="31"/>
        <v>0</v>
      </c>
    </row>
    <row r="231" spans="1:39">
      <c r="A231" s="2" t="str">
        <f t="shared" si="24"/>
        <v>GUANGDONG ANDA AUTOMATION SOLUTIONS CO., LTD.V63DAA1-SD</v>
      </c>
      <c r="B231" s="2" t="str">
        <f t="shared" si="25"/>
        <v>EQP,AE,RIM-DAA1-SD,V6X,ANDANew Buy</v>
      </c>
      <c r="C231" s="3" t="str">
        <f t="shared" si="26"/>
        <v>iphoneDAA1-SDNew Buy</v>
      </c>
      <c r="D231" s="2">
        <v>386359</v>
      </c>
      <c r="E231" s="2" t="s">
        <v>188</v>
      </c>
      <c r="F231" s="2" t="s">
        <v>40</v>
      </c>
      <c r="G231" s="2" t="s">
        <v>41</v>
      </c>
      <c r="H231" s="2" t="s">
        <v>42</v>
      </c>
      <c r="I231" s="2" t="s">
        <v>201</v>
      </c>
      <c r="J231" s="2"/>
      <c r="K231" s="2" t="s">
        <v>1228</v>
      </c>
      <c r="L231" s="2" t="s">
        <v>1229</v>
      </c>
      <c r="M231" s="2" t="s">
        <v>1230</v>
      </c>
      <c r="N231" s="13">
        <v>71156.83</v>
      </c>
      <c r="O231" s="2">
        <v>70445.259999999995</v>
      </c>
      <c r="P231" s="2">
        <v>20</v>
      </c>
      <c r="Q231" s="2" t="s">
        <v>70</v>
      </c>
      <c r="R231" s="2">
        <v>8</v>
      </c>
      <c r="S231" s="2"/>
      <c r="T231" s="2"/>
      <c r="U231" s="2" t="s">
        <v>192</v>
      </c>
      <c r="V231" s="2" t="s">
        <v>85</v>
      </c>
      <c r="W231" s="18">
        <v>52000</v>
      </c>
      <c r="X231"/>
      <c r="Y231">
        <v>1406</v>
      </c>
      <c r="Z231" s="3">
        <f t="shared" si="27"/>
        <v>1423136.6</v>
      </c>
      <c r="AA231" s="3">
        <f t="shared" si="28"/>
        <v>1040000</v>
      </c>
      <c r="AB231" s="3">
        <f t="shared" si="29"/>
        <v>1408905.2</v>
      </c>
      <c r="AC231">
        <f t="shared" si="30"/>
        <v>14231.40000000014</v>
      </c>
      <c r="AD231" t="str">
        <f>_xlfn.XLOOKUP(V231,[2]Index!L:L,[2]Index!M:M)</f>
        <v>CN</v>
      </c>
      <c r="AE231" s="3" t="s">
        <v>5819</v>
      </c>
      <c r="AF231" t="s">
        <v>52</v>
      </c>
      <c r="AG231" s="4" t="s">
        <v>53</v>
      </c>
      <c r="AH231" t="s">
        <v>196</v>
      </c>
      <c r="AJ231">
        <f>VLOOKUP(D231,[3]Multipliers!$B:$AT,36)</f>
        <v>1</v>
      </c>
      <c r="AK231">
        <f>VLOOKUP(D231,[3]Multipliers!$B:$AT,36)</f>
        <v>1</v>
      </c>
      <c r="AM231">
        <f t="shared" si="31"/>
        <v>0</v>
      </c>
    </row>
    <row r="232" spans="1:39">
      <c r="A232" s="2" t="str">
        <f t="shared" si="24"/>
        <v>GUANGDONG ANDA AUTOMATION SOLUTIONS CO., LTD.V63DAA1-SD</v>
      </c>
      <c r="B232" s="2" t="str">
        <f t="shared" si="25"/>
        <v>EQP,AE,RIM-DAA1-SD,V6X,ANDANew Buy</v>
      </c>
      <c r="C232" s="3" t="str">
        <f t="shared" si="26"/>
        <v>iphoneDAA1-SDNew Buy</v>
      </c>
      <c r="D232" s="2">
        <v>386359</v>
      </c>
      <c r="E232" s="2" t="s">
        <v>188</v>
      </c>
      <c r="F232" s="2" t="s">
        <v>40</v>
      </c>
      <c r="G232" s="2" t="s">
        <v>41</v>
      </c>
      <c r="H232" s="2" t="s">
        <v>42</v>
      </c>
      <c r="I232" s="2" t="s">
        <v>201</v>
      </c>
      <c r="J232" s="2"/>
      <c r="K232" s="2" t="s">
        <v>1228</v>
      </c>
      <c r="L232" s="2" t="s">
        <v>1229</v>
      </c>
      <c r="M232" s="2" t="s">
        <v>1230</v>
      </c>
      <c r="N232" s="13">
        <v>71156.83</v>
      </c>
      <c r="O232" s="2">
        <v>70445.259999999995</v>
      </c>
      <c r="P232" s="2">
        <v>6</v>
      </c>
      <c r="Q232" s="2" t="s">
        <v>70</v>
      </c>
      <c r="R232" s="2">
        <v>8</v>
      </c>
      <c r="S232" s="2"/>
      <c r="T232" s="2"/>
      <c r="U232" s="2" t="s">
        <v>192</v>
      </c>
      <c r="V232" s="2" t="s">
        <v>146</v>
      </c>
      <c r="W232" s="18">
        <v>52000</v>
      </c>
      <c r="X232"/>
      <c r="Y232">
        <v>1406</v>
      </c>
      <c r="Z232" s="3">
        <f t="shared" si="27"/>
        <v>426940.98</v>
      </c>
      <c r="AA232" s="3">
        <f t="shared" si="28"/>
        <v>312000</v>
      </c>
      <c r="AB232" s="3">
        <f t="shared" si="29"/>
        <v>422671.55999999994</v>
      </c>
      <c r="AC232">
        <f t="shared" si="30"/>
        <v>4269.4200000000419</v>
      </c>
      <c r="AD232" t="str">
        <f>_xlfn.XLOOKUP(V232,[2]Index!L:L,[2]Index!M:M)</f>
        <v>CN</v>
      </c>
      <c r="AE232" s="3" t="s">
        <v>5819</v>
      </c>
      <c r="AF232" t="s">
        <v>52</v>
      </c>
      <c r="AG232" s="4" t="s">
        <v>53</v>
      </c>
      <c r="AH232" t="s">
        <v>196</v>
      </c>
      <c r="AJ232">
        <f>VLOOKUP(D232,[3]Multipliers!$B:$AT,36)</f>
        <v>1</v>
      </c>
      <c r="AK232">
        <f>VLOOKUP(D232,[3]Multipliers!$B:$AT,36)</f>
        <v>1</v>
      </c>
      <c r="AM232">
        <f t="shared" si="31"/>
        <v>0</v>
      </c>
    </row>
    <row r="233" spans="1:39">
      <c r="A233" s="2" t="str">
        <f t="shared" si="24"/>
        <v>GUANGDONG ANDA AUTOMATION SOLUTIONS CO., LTD.V64BD</v>
      </c>
      <c r="B233" s="2" t="str">
        <f t="shared" si="25"/>
        <v>EQP,AE,RIM-BD,V6X,ANDANew Buy</v>
      </c>
      <c r="C233" s="3" t="str">
        <f t="shared" si="26"/>
        <v>iphoneBDNew Buy</v>
      </c>
      <c r="D233" s="2">
        <v>384273</v>
      </c>
      <c r="E233" s="2" t="s">
        <v>188</v>
      </c>
      <c r="F233" s="2" t="s">
        <v>40</v>
      </c>
      <c r="G233" s="2" t="s">
        <v>41</v>
      </c>
      <c r="H233" s="2" t="s">
        <v>65</v>
      </c>
      <c r="I233" s="2" t="s">
        <v>201</v>
      </c>
      <c r="J233" s="2"/>
      <c r="K233" s="2" t="s">
        <v>1231</v>
      </c>
      <c r="L233" s="2" t="s">
        <v>288</v>
      </c>
      <c r="M233" s="2" t="s">
        <v>1232</v>
      </c>
      <c r="N233" s="13">
        <v>70375.89</v>
      </c>
      <c r="O233" s="2">
        <v>69672.13</v>
      </c>
      <c r="P233" s="2">
        <v>1</v>
      </c>
      <c r="Q233" s="2" t="s">
        <v>70</v>
      </c>
      <c r="R233" s="2">
        <v>8</v>
      </c>
      <c r="S233" s="2"/>
      <c r="T233" s="2"/>
      <c r="U233" s="2" t="s">
        <v>192</v>
      </c>
      <c r="V233" s="2" t="s">
        <v>71</v>
      </c>
      <c r="W233" s="18">
        <v>52000</v>
      </c>
      <c r="X233" t="s">
        <v>1233</v>
      </c>
      <c r="Y233">
        <v>1406</v>
      </c>
      <c r="Z233" s="3">
        <f t="shared" si="27"/>
        <v>70375.89</v>
      </c>
      <c r="AA233" s="3">
        <f t="shared" si="28"/>
        <v>52000</v>
      </c>
      <c r="AB233" s="3">
        <f t="shared" si="29"/>
        <v>69672.13</v>
      </c>
      <c r="AC233">
        <f t="shared" si="30"/>
        <v>703.75999999999476</v>
      </c>
      <c r="AD233" t="str">
        <f>_xlfn.XLOOKUP(V233,[2]Index!L:L,[2]Index!M:M)</f>
        <v>CN</v>
      </c>
      <c r="AE233" s="3" t="s">
        <v>5819</v>
      </c>
      <c r="AF233" t="s">
        <v>52</v>
      </c>
      <c r="AG233" s="4" t="s">
        <v>53</v>
      </c>
      <c r="AH233" t="s">
        <v>196</v>
      </c>
      <c r="AJ233">
        <f>VLOOKUP(D233,[3]Multipliers!$B:$AT,36)</f>
        <v>1</v>
      </c>
      <c r="AK233">
        <f>VLOOKUP(D233,[3]Multipliers!$B:$AT,36)</f>
        <v>1</v>
      </c>
      <c r="AM233">
        <f t="shared" si="31"/>
        <v>0</v>
      </c>
    </row>
    <row r="234" spans="1:39">
      <c r="A234" s="2" t="str">
        <f t="shared" si="24"/>
        <v>GUANGDONG ANDA AUTOMATION SOLUTIONS CO., LTD.V68BD</v>
      </c>
      <c r="B234" s="2" t="str">
        <f t="shared" si="25"/>
        <v>EQP,AE,RIM-BD,V6X,ANDANew Buy</v>
      </c>
      <c r="C234" s="3" t="str">
        <f t="shared" si="26"/>
        <v>iphoneBDNew Buy</v>
      </c>
      <c r="D234" s="2">
        <v>384274</v>
      </c>
      <c r="E234" s="2" t="s">
        <v>188</v>
      </c>
      <c r="F234" s="2" t="s">
        <v>40</v>
      </c>
      <c r="G234" s="2" t="s">
        <v>41</v>
      </c>
      <c r="H234" s="2" t="s">
        <v>206</v>
      </c>
      <c r="I234" s="2" t="s">
        <v>201</v>
      </c>
      <c r="J234" s="2"/>
      <c r="K234" s="2" t="s">
        <v>1231</v>
      </c>
      <c r="L234" s="2" t="s">
        <v>288</v>
      </c>
      <c r="M234" s="2" t="s">
        <v>1232</v>
      </c>
      <c r="N234" s="13">
        <v>70375.89</v>
      </c>
      <c r="O234" s="2">
        <v>69672.13</v>
      </c>
      <c r="P234" s="2">
        <v>6</v>
      </c>
      <c r="Q234" s="2" t="s">
        <v>70</v>
      </c>
      <c r="R234" s="2">
        <v>8</v>
      </c>
      <c r="S234" s="2"/>
      <c r="T234" s="2"/>
      <c r="U234" s="2" t="s">
        <v>192</v>
      </c>
      <c r="V234" s="2" t="s">
        <v>85</v>
      </c>
      <c r="W234" s="18">
        <v>52000</v>
      </c>
      <c r="X234" t="s">
        <v>1233</v>
      </c>
      <c r="Y234">
        <v>1406</v>
      </c>
      <c r="Z234" s="3">
        <f t="shared" si="27"/>
        <v>422255.33999999997</v>
      </c>
      <c r="AA234" s="3">
        <f t="shared" si="28"/>
        <v>312000</v>
      </c>
      <c r="AB234" s="3">
        <f t="shared" si="29"/>
        <v>418032.78</v>
      </c>
      <c r="AC234">
        <f t="shared" si="30"/>
        <v>4222.5599999999395</v>
      </c>
      <c r="AD234" t="str">
        <f>_xlfn.XLOOKUP(V234,[2]Index!L:L,[2]Index!M:M)</f>
        <v>CN</v>
      </c>
      <c r="AE234" s="3" t="s">
        <v>5819</v>
      </c>
      <c r="AF234" t="s">
        <v>52</v>
      </c>
      <c r="AG234" s="4" t="s">
        <v>53</v>
      </c>
      <c r="AH234" t="s">
        <v>196</v>
      </c>
      <c r="AJ234">
        <f>VLOOKUP(D234,[3]Multipliers!$B:$AT,36)</f>
        <v>1</v>
      </c>
      <c r="AK234">
        <f>VLOOKUP(D234,[3]Multipliers!$B:$AT,36)</f>
        <v>1</v>
      </c>
      <c r="AM234">
        <f t="shared" si="31"/>
        <v>0</v>
      </c>
    </row>
    <row r="235" spans="1:39">
      <c r="A235" s="2" t="str">
        <f t="shared" si="24"/>
        <v>GUANGDONG ANDA AUTOMATION SOLUTIONS CO., LTD.V63BD</v>
      </c>
      <c r="B235" s="2" t="str">
        <f t="shared" si="25"/>
        <v>EQP,AE,RIM-BD,V6X,ANDANew Buy</v>
      </c>
      <c r="C235" s="3" t="str">
        <f t="shared" si="26"/>
        <v>iphoneBDNew Buy</v>
      </c>
      <c r="D235" s="2">
        <v>384272</v>
      </c>
      <c r="E235" s="2" t="s">
        <v>188</v>
      </c>
      <c r="F235" s="2" t="s">
        <v>40</v>
      </c>
      <c r="G235" s="2" t="s">
        <v>41</v>
      </c>
      <c r="H235" s="2" t="s">
        <v>42</v>
      </c>
      <c r="I235" s="2" t="s">
        <v>201</v>
      </c>
      <c r="J235" s="2"/>
      <c r="K235" s="2" t="s">
        <v>1231</v>
      </c>
      <c r="L235" s="2" t="s">
        <v>288</v>
      </c>
      <c r="M235" s="2" t="s">
        <v>1232</v>
      </c>
      <c r="N235" s="13">
        <v>70375.89</v>
      </c>
      <c r="O235" s="2">
        <v>69672.13</v>
      </c>
      <c r="P235" s="2">
        <v>5</v>
      </c>
      <c r="Q235" s="2" t="s">
        <v>70</v>
      </c>
      <c r="R235" s="2">
        <v>8</v>
      </c>
      <c r="S235" s="2"/>
      <c r="T235" s="2"/>
      <c r="U235" s="2" t="s">
        <v>192</v>
      </c>
      <c r="V235" s="2" t="s">
        <v>85</v>
      </c>
      <c r="W235" s="18">
        <v>52000</v>
      </c>
      <c r="X235" t="s">
        <v>1233</v>
      </c>
      <c r="Y235">
        <v>1406</v>
      </c>
      <c r="Z235" s="3">
        <f t="shared" si="27"/>
        <v>351879.45</v>
      </c>
      <c r="AA235" s="3">
        <f t="shared" si="28"/>
        <v>260000</v>
      </c>
      <c r="AB235" s="3">
        <f t="shared" si="29"/>
        <v>348360.65</v>
      </c>
      <c r="AC235">
        <f t="shared" si="30"/>
        <v>3518.7999999999884</v>
      </c>
      <c r="AD235" t="str">
        <f>_xlfn.XLOOKUP(V235,[2]Index!L:L,[2]Index!M:M)</f>
        <v>CN</v>
      </c>
      <c r="AE235" s="3" t="s">
        <v>5819</v>
      </c>
      <c r="AF235" t="s">
        <v>52</v>
      </c>
      <c r="AG235" s="3" t="s">
        <v>53</v>
      </c>
      <c r="AH235" t="s">
        <v>196</v>
      </c>
      <c r="AJ235">
        <f>VLOOKUP(D235,[3]Multipliers!$B:$AT,36)</f>
        <v>1</v>
      </c>
      <c r="AK235">
        <f>VLOOKUP(D235,[3]Multipliers!$B:$AT,36)</f>
        <v>1</v>
      </c>
      <c r="AM235">
        <f t="shared" si="31"/>
        <v>0</v>
      </c>
    </row>
    <row r="236" spans="1:39">
      <c r="A236" s="2" t="str">
        <f t="shared" si="24"/>
        <v>GUANGDONG ANDA AUTOMATION SOLUTIONS CO., LTD.V64BD</v>
      </c>
      <c r="B236" s="2" t="str">
        <f t="shared" si="25"/>
        <v>EQP,AE,RIM-BD,V6X,ANDANew Buy</v>
      </c>
      <c r="C236" s="3" t="str">
        <f t="shared" si="26"/>
        <v>iphoneBDNew Buy</v>
      </c>
      <c r="D236" s="2">
        <v>384273</v>
      </c>
      <c r="E236" s="2" t="s">
        <v>188</v>
      </c>
      <c r="F236" s="2" t="s">
        <v>40</v>
      </c>
      <c r="G236" s="2" t="s">
        <v>41</v>
      </c>
      <c r="H236" s="2" t="s">
        <v>65</v>
      </c>
      <c r="I236" s="2" t="s">
        <v>201</v>
      </c>
      <c r="J236" s="2"/>
      <c r="K236" s="2" t="s">
        <v>1231</v>
      </c>
      <c r="L236" s="2" t="s">
        <v>288</v>
      </c>
      <c r="M236" s="2" t="s">
        <v>1232</v>
      </c>
      <c r="N236" s="13">
        <v>70375.89</v>
      </c>
      <c r="O236" s="2">
        <v>69672.13</v>
      </c>
      <c r="P236" s="2">
        <v>4</v>
      </c>
      <c r="Q236" s="2" t="s">
        <v>70</v>
      </c>
      <c r="R236" s="2">
        <v>8</v>
      </c>
      <c r="S236" s="2"/>
      <c r="T236" s="2"/>
      <c r="U236" s="2" t="s">
        <v>192</v>
      </c>
      <c r="V236" s="2" t="s">
        <v>85</v>
      </c>
      <c r="W236" s="18">
        <v>52000</v>
      </c>
      <c r="X236" t="s">
        <v>1233</v>
      </c>
      <c r="Y236">
        <v>1406</v>
      </c>
      <c r="Z236" s="3">
        <f t="shared" si="27"/>
        <v>281503.56</v>
      </c>
      <c r="AA236" s="3">
        <f t="shared" si="28"/>
        <v>208000</v>
      </c>
      <c r="AB236" s="3">
        <f t="shared" si="29"/>
        <v>278688.52</v>
      </c>
      <c r="AC236">
        <f t="shared" si="30"/>
        <v>2815.039999999979</v>
      </c>
      <c r="AD236" t="str">
        <f>_xlfn.XLOOKUP(V236,[2]Index!L:L,[2]Index!M:M)</f>
        <v>CN</v>
      </c>
      <c r="AE236" s="3" t="s">
        <v>5819</v>
      </c>
      <c r="AF236" t="s">
        <v>52</v>
      </c>
      <c r="AG236" s="3" t="s">
        <v>53</v>
      </c>
      <c r="AH236" t="s">
        <v>196</v>
      </c>
      <c r="AJ236">
        <f>VLOOKUP(D236,[3]Multipliers!$B:$AT,36)</f>
        <v>1</v>
      </c>
      <c r="AK236">
        <f>VLOOKUP(D236,[3]Multipliers!$B:$AT,36)</f>
        <v>1</v>
      </c>
      <c r="AM236">
        <f t="shared" si="31"/>
        <v>0</v>
      </c>
    </row>
    <row r="237" spans="1:39">
      <c r="A237" s="2" t="str">
        <f t="shared" si="24"/>
        <v>GUANGDONG ANDA AUTOMATION SOLUTIONS CO., LTD.V63BD</v>
      </c>
      <c r="B237" s="2" t="str">
        <f t="shared" si="25"/>
        <v>EQP,AE,RIM-BD,V6X,ANDANew Buy</v>
      </c>
      <c r="C237" s="3" t="str">
        <f t="shared" si="26"/>
        <v>iphoneBDNew Buy</v>
      </c>
      <c r="D237" s="2">
        <v>384272</v>
      </c>
      <c r="E237" s="2" t="s">
        <v>188</v>
      </c>
      <c r="F237" s="2" t="s">
        <v>40</v>
      </c>
      <c r="G237" s="2" t="s">
        <v>41</v>
      </c>
      <c r="H237" s="2" t="s">
        <v>42</v>
      </c>
      <c r="I237" s="2" t="s">
        <v>201</v>
      </c>
      <c r="J237" s="2"/>
      <c r="K237" s="2" t="s">
        <v>1231</v>
      </c>
      <c r="L237" s="2" t="s">
        <v>288</v>
      </c>
      <c r="M237" s="2" t="s">
        <v>1232</v>
      </c>
      <c r="N237" s="13">
        <v>70375.89</v>
      </c>
      <c r="O237" s="2">
        <v>69672.13</v>
      </c>
      <c r="P237" s="2">
        <v>1</v>
      </c>
      <c r="Q237" s="2" t="s">
        <v>70</v>
      </c>
      <c r="R237" s="2">
        <v>8</v>
      </c>
      <c r="S237" s="2"/>
      <c r="T237" s="2"/>
      <c r="U237" s="2" t="s">
        <v>192</v>
      </c>
      <c r="V237" s="2" t="s">
        <v>85</v>
      </c>
      <c r="W237" s="18">
        <v>52000</v>
      </c>
      <c r="X237" t="s">
        <v>1233</v>
      </c>
      <c r="Y237">
        <v>1406</v>
      </c>
      <c r="Z237" s="3">
        <f t="shared" si="27"/>
        <v>70375.89</v>
      </c>
      <c r="AA237" s="3">
        <f t="shared" si="28"/>
        <v>52000</v>
      </c>
      <c r="AB237" s="3">
        <f t="shared" si="29"/>
        <v>69672.13</v>
      </c>
      <c r="AC237">
        <f t="shared" si="30"/>
        <v>703.75999999999476</v>
      </c>
      <c r="AD237" t="str">
        <f>_xlfn.XLOOKUP(V237,[2]Index!L:L,[2]Index!M:M)</f>
        <v>CN</v>
      </c>
      <c r="AE237" s="3" t="s">
        <v>5819</v>
      </c>
      <c r="AF237" t="s">
        <v>52</v>
      </c>
      <c r="AG237" s="4" t="s">
        <v>53</v>
      </c>
      <c r="AH237" t="s">
        <v>196</v>
      </c>
      <c r="AJ237">
        <f>VLOOKUP(D237,[3]Multipliers!$B:$AT,36)</f>
        <v>1</v>
      </c>
      <c r="AK237">
        <f>VLOOKUP(D237,[3]Multipliers!$B:$AT,36)</f>
        <v>1</v>
      </c>
      <c r="AM237">
        <f t="shared" si="31"/>
        <v>0</v>
      </c>
    </row>
    <row r="238" spans="1:39">
      <c r="A238" s="2" t="str">
        <f t="shared" si="24"/>
        <v>SHENZHEN STRONG TECHNOLOGY CO., LTD.V63RIM-FBA-RCAM0</v>
      </c>
      <c r="B238" s="2" t="str">
        <f t="shared" si="25"/>
        <v>EQP,AE,RIM-FBA-RCAM0,V6X,STRONGNew Buy</v>
      </c>
      <c r="C238" s="3" t="str">
        <f t="shared" si="26"/>
        <v>iphoneRIM-FBA-RCAM0New Buy</v>
      </c>
      <c r="D238" s="2">
        <v>384292</v>
      </c>
      <c r="E238" s="2" t="s">
        <v>369</v>
      </c>
      <c r="F238" s="2" t="s">
        <v>40</v>
      </c>
      <c r="G238" s="2" t="s">
        <v>41</v>
      </c>
      <c r="H238" s="2" t="s">
        <v>42</v>
      </c>
      <c r="I238" s="2" t="s">
        <v>201</v>
      </c>
      <c r="J238" s="2"/>
      <c r="K238" s="2" t="s">
        <v>1234</v>
      </c>
      <c r="L238" s="2" t="s">
        <v>1235</v>
      </c>
      <c r="M238" s="2" t="s">
        <v>1236</v>
      </c>
      <c r="N238" s="13">
        <v>69124</v>
      </c>
      <c r="O238" s="2">
        <v>67050</v>
      </c>
      <c r="P238" s="2">
        <v>4</v>
      </c>
      <c r="Q238" s="2" t="s">
        <v>70</v>
      </c>
      <c r="R238" s="2">
        <v>10</v>
      </c>
      <c r="S238" s="2"/>
      <c r="T238" s="2"/>
      <c r="U238" s="2" t="s">
        <v>192</v>
      </c>
      <c r="V238" s="2" t="s">
        <v>71</v>
      </c>
      <c r="W238" s="18">
        <v>55000</v>
      </c>
      <c r="X238">
        <v>69124</v>
      </c>
      <c r="Y238">
        <v>1102</v>
      </c>
      <c r="Z238" s="3">
        <f t="shared" si="27"/>
        <v>276496</v>
      </c>
      <c r="AA238" s="3">
        <f t="shared" si="28"/>
        <v>220000</v>
      </c>
      <c r="AB238" s="3">
        <f t="shared" si="29"/>
        <v>268200</v>
      </c>
      <c r="AC238">
        <f t="shared" si="30"/>
        <v>8296</v>
      </c>
      <c r="AD238" t="str">
        <f>_xlfn.XLOOKUP(V238,[2]Index!L:L,[2]Index!M:M)</f>
        <v>CN</v>
      </c>
      <c r="AE238" s="3" t="s">
        <v>5819</v>
      </c>
      <c r="AF238" t="s">
        <v>52</v>
      </c>
      <c r="AG238" s="4" t="s">
        <v>53</v>
      </c>
      <c r="AH238" t="s">
        <v>196</v>
      </c>
      <c r="AJ238">
        <f>VLOOKUP(D238,[3]Multipliers!$B:$AT,36)</f>
        <v>1</v>
      </c>
      <c r="AK238">
        <f>VLOOKUP(D238,[3]Multipliers!$B:$AT,36)</f>
        <v>1</v>
      </c>
      <c r="AM238">
        <f t="shared" si="31"/>
        <v>0</v>
      </c>
    </row>
    <row r="239" spans="1:39">
      <c r="A239" s="2" t="str">
        <f t="shared" si="24"/>
        <v>SHENZHEN STRONG TECHNOLOGY CO., LTD.V64RIM-FBA-RCAM0</v>
      </c>
      <c r="B239" s="2" t="str">
        <f t="shared" si="25"/>
        <v>EQP,AE,RIM-FBA-RCAM0,V6X,STRONGNew Buy</v>
      </c>
      <c r="C239" s="3" t="str">
        <f t="shared" si="26"/>
        <v>iphoneRIM-FBA-RCAM0New Buy</v>
      </c>
      <c r="D239" s="2">
        <v>384293</v>
      </c>
      <c r="E239" s="2" t="s">
        <v>369</v>
      </c>
      <c r="F239" s="2" t="s">
        <v>40</v>
      </c>
      <c r="G239" s="2" t="s">
        <v>41</v>
      </c>
      <c r="H239" s="2" t="s">
        <v>65</v>
      </c>
      <c r="I239" s="2" t="s">
        <v>201</v>
      </c>
      <c r="J239" s="2"/>
      <c r="K239" s="2" t="s">
        <v>1234</v>
      </c>
      <c r="L239" s="2" t="s">
        <v>1235</v>
      </c>
      <c r="M239" s="2" t="s">
        <v>1236</v>
      </c>
      <c r="N239" s="13">
        <v>69124</v>
      </c>
      <c r="O239" s="2">
        <v>67050</v>
      </c>
      <c r="P239" s="2">
        <v>9</v>
      </c>
      <c r="Q239" s="2" t="s">
        <v>70</v>
      </c>
      <c r="R239" s="2">
        <v>10</v>
      </c>
      <c r="S239" s="2"/>
      <c r="T239" s="2"/>
      <c r="U239" s="2" t="s">
        <v>192</v>
      </c>
      <c r="V239" s="2" t="s">
        <v>71</v>
      </c>
      <c r="W239" s="18">
        <v>55000</v>
      </c>
      <c r="X239">
        <v>69124</v>
      </c>
      <c r="Y239">
        <v>1102</v>
      </c>
      <c r="Z239" s="3">
        <f t="shared" si="27"/>
        <v>622116</v>
      </c>
      <c r="AA239" s="3">
        <f t="shared" si="28"/>
        <v>495000</v>
      </c>
      <c r="AB239" s="3">
        <f t="shared" si="29"/>
        <v>603450</v>
      </c>
      <c r="AC239">
        <f t="shared" si="30"/>
        <v>18666</v>
      </c>
      <c r="AD239" t="str">
        <f>_xlfn.XLOOKUP(V239,[2]Index!L:L,[2]Index!M:M)</f>
        <v>CN</v>
      </c>
      <c r="AE239" s="3" t="s">
        <v>5819</v>
      </c>
      <c r="AF239" t="s">
        <v>52</v>
      </c>
      <c r="AG239" s="4" t="s">
        <v>53</v>
      </c>
      <c r="AH239" t="s">
        <v>196</v>
      </c>
      <c r="AJ239">
        <f>VLOOKUP(D239,[3]Multipliers!$B:$AT,36)</f>
        <v>1</v>
      </c>
      <c r="AK239">
        <f>VLOOKUP(D239,[3]Multipliers!$B:$AT,36)</f>
        <v>1</v>
      </c>
      <c r="AM239">
        <f t="shared" si="31"/>
        <v>0</v>
      </c>
    </row>
    <row r="240" spans="1:39">
      <c r="A240" s="2" t="str">
        <f t="shared" si="24"/>
        <v>SHENZHEN STRONG TECHNOLOGY CO., LTD.V63RIM-FBA-RCAM1</v>
      </c>
      <c r="B240" s="2" t="str">
        <f t="shared" si="25"/>
        <v>EQP,AE,RIM-FBA-RCAM1,V6X,STRONGNew Buy</v>
      </c>
      <c r="C240" s="3" t="str">
        <f t="shared" si="26"/>
        <v>iphoneRIM-FBA-RCAM1New Buy</v>
      </c>
      <c r="D240" s="2">
        <v>384294</v>
      </c>
      <c r="E240" s="2" t="s">
        <v>369</v>
      </c>
      <c r="F240" s="2" t="s">
        <v>40</v>
      </c>
      <c r="G240" s="2" t="s">
        <v>41</v>
      </c>
      <c r="H240" s="2" t="s">
        <v>42</v>
      </c>
      <c r="I240" s="2" t="s">
        <v>201</v>
      </c>
      <c r="J240" s="2"/>
      <c r="K240" s="2" t="s">
        <v>1237</v>
      </c>
      <c r="L240" s="2" t="s">
        <v>1238</v>
      </c>
      <c r="M240" s="2" t="s">
        <v>1239</v>
      </c>
      <c r="N240" s="13">
        <v>69124</v>
      </c>
      <c r="O240" s="2">
        <v>67050</v>
      </c>
      <c r="P240" s="2">
        <v>2</v>
      </c>
      <c r="Q240" s="2" t="s">
        <v>70</v>
      </c>
      <c r="R240" s="2">
        <v>9</v>
      </c>
      <c r="S240" s="2"/>
      <c r="T240" s="2"/>
      <c r="U240" s="2" t="s">
        <v>192</v>
      </c>
      <c r="V240" s="2" t="s">
        <v>71</v>
      </c>
      <c r="W240" s="18">
        <v>55000</v>
      </c>
      <c r="X240">
        <v>69124</v>
      </c>
      <c r="Y240">
        <v>1102</v>
      </c>
      <c r="Z240" s="3">
        <f t="shared" si="27"/>
        <v>138248</v>
      </c>
      <c r="AA240" s="3">
        <f t="shared" si="28"/>
        <v>110000</v>
      </c>
      <c r="AB240" s="3">
        <f t="shared" si="29"/>
        <v>134100</v>
      </c>
      <c r="AC240">
        <f t="shared" si="30"/>
        <v>4148</v>
      </c>
      <c r="AD240" t="str">
        <f>_xlfn.XLOOKUP(V240,[2]Index!L:L,[2]Index!M:M)</f>
        <v>CN</v>
      </c>
      <c r="AE240" s="3" t="s">
        <v>5819</v>
      </c>
      <c r="AF240" t="s">
        <v>52</v>
      </c>
      <c r="AG240" s="4" t="s">
        <v>53</v>
      </c>
      <c r="AH240" t="s">
        <v>196</v>
      </c>
      <c r="AJ240">
        <f>VLOOKUP(D240,[3]Multipliers!$B:$AT,36)</f>
        <v>1</v>
      </c>
      <c r="AK240">
        <f>VLOOKUP(D240,[3]Multipliers!$B:$AT,36)</f>
        <v>1</v>
      </c>
      <c r="AM240">
        <f t="shared" si="31"/>
        <v>0</v>
      </c>
    </row>
    <row r="241" spans="1:39">
      <c r="A241" s="2" t="str">
        <f t="shared" si="24"/>
        <v>SHENZHEN STRONG TECHNOLOGY CO., LTD.V64RIM-FBA-RCAM1</v>
      </c>
      <c r="B241" s="2" t="str">
        <f t="shared" si="25"/>
        <v>EQP,AE,RIM-FBA-RCAM1,V6X,STRONGNew Buy</v>
      </c>
      <c r="C241" s="3" t="str">
        <f t="shared" si="26"/>
        <v>iphoneRIM-FBA-RCAM1New Buy</v>
      </c>
      <c r="D241" s="2">
        <v>384295</v>
      </c>
      <c r="E241" s="2" t="s">
        <v>369</v>
      </c>
      <c r="F241" s="2" t="s">
        <v>40</v>
      </c>
      <c r="G241" s="2" t="s">
        <v>41</v>
      </c>
      <c r="H241" s="2" t="s">
        <v>65</v>
      </c>
      <c r="I241" s="2" t="s">
        <v>201</v>
      </c>
      <c r="J241" s="2"/>
      <c r="K241" s="2" t="s">
        <v>1237</v>
      </c>
      <c r="L241" s="2" t="s">
        <v>1238</v>
      </c>
      <c r="M241" s="2" t="s">
        <v>1239</v>
      </c>
      <c r="N241" s="13">
        <v>69124</v>
      </c>
      <c r="O241" s="2">
        <v>67050</v>
      </c>
      <c r="P241" s="2">
        <v>7</v>
      </c>
      <c r="Q241" s="2" t="s">
        <v>70</v>
      </c>
      <c r="R241" s="2">
        <v>9</v>
      </c>
      <c r="S241" s="2"/>
      <c r="T241" s="2"/>
      <c r="U241" s="2" t="s">
        <v>192</v>
      </c>
      <c r="V241" s="2" t="s">
        <v>71</v>
      </c>
      <c r="W241" s="18">
        <v>55000</v>
      </c>
      <c r="X241">
        <v>69124</v>
      </c>
      <c r="Y241">
        <v>1102</v>
      </c>
      <c r="Z241" s="3">
        <f t="shared" si="27"/>
        <v>483868</v>
      </c>
      <c r="AA241" s="3">
        <f t="shared" si="28"/>
        <v>385000</v>
      </c>
      <c r="AB241" s="3">
        <f t="shared" si="29"/>
        <v>469350</v>
      </c>
      <c r="AC241">
        <f t="shared" si="30"/>
        <v>14518</v>
      </c>
      <c r="AD241" t="str">
        <f>_xlfn.XLOOKUP(V241,[2]Index!L:L,[2]Index!M:M)</f>
        <v>CN</v>
      </c>
      <c r="AE241" s="3" t="s">
        <v>5819</v>
      </c>
      <c r="AF241" t="s">
        <v>52</v>
      </c>
      <c r="AG241" s="4" t="s">
        <v>53</v>
      </c>
      <c r="AH241" t="s">
        <v>196</v>
      </c>
      <c r="AJ241">
        <f>VLOOKUP(D241,[3]Multipliers!$B:$AT,36)</f>
        <v>1</v>
      </c>
      <c r="AK241">
        <f>VLOOKUP(D241,[3]Multipliers!$B:$AT,36)</f>
        <v>1</v>
      </c>
      <c r="AM241">
        <f t="shared" si="31"/>
        <v>0</v>
      </c>
    </row>
    <row r="242" spans="1:39">
      <c r="A242" s="2" t="str">
        <f t="shared" si="24"/>
        <v>SHENZHEN STRONG TECHNOLOGY CO., LTD.V63RIM-FBA-RCAM2</v>
      </c>
      <c r="B242" s="2" t="str">
        <f t="shared" si="25"/>
        <v>EQP,AE,RIM-FBA-RCAM2,V6X,STRONGNew Buy</v>
      </c>
      <c r="C242" s="3" t="str">
        <f t="shared" si="26"/>
        <v>iphoneRIM-FBA-RCAM2New Buy</v>
      </c>
      <c r="D242" s="2">
        <v>384296</v>
      </c>
      <c r="E242" s="2" t="s">
        <v>369</v>
      </c>
      <c r="F242" s="2" t="s">
        <v>40</v>
      </c>
      <c r="G242" s="2" t="s">
        <v>41</v>
      </c>
      <c r="H242" s="2" t="s">
        <v>42</v>
      </c>
      <c r="I242" s="2" t="s">
        <v>201</v>
      </c>
      <c r="J242" s="2"/>
      <c r="K242" s="2" t="s">
        <v>1240</v>
      </c>
      <c r="L242" s="2" t="s">
        <v>1241</v>
      </c>
      <c r="M242" s="2" t="s">
        <v>1242</v>
      </c>
      <c r="N242" s="13">
        <v>69124</v>
      </c>
      <c r="O242" s="2">
        <v>67050</v>
      </c>
      <c r="P242" s="2">
        <v>2</v>
      </c>
      <c r="Q242" s="2" t="s">
        <v>70</v>
      </c>
      <c r="R242" s="2">
        <v>9</v>
      </c>
      <c r="S242" s="2"/>
      <c r="T242" s="2"/>
      <c r="U242" s="2" t="s">
        <v>192</v>
      </c>
      <c r="V242" s="2" t="s">
        <v>71</v>
      </c>
      <c r="W242" s="18">
        <v>55000</v>
      </c>
      <c r="X242">
        <v>69124</v>
      </c>
      <c r="Y242">
        <v>1102</v>
      </c>
      <c r="Z242" s="3">
        <f t="shared" si="27"/>
        <v>138248</v>
      </c>
      <c r="AA242" s="3">
        <f t="shared" si="28"/>
        <v>110000</v>
      </c>
      <c r="AB242" s="3">
        <f t="shared" si="29"/>
        <v>134100</v>
      </c>
      <c r="AC242">
        <f t="shared" si="30"/>
        <v>4148</v>
      </c>
      <c r="AD242" t="str">
        <f>_xlfn.XLOOKUP(V242,[2]Index!L:L,[2]Index!M:M)</f>
        <v>CN</v>
      </c>
      <c r="AE242" s="3" t="s">
        <v>5819</v>
      </c>
      <c r="AF242" t="s">
        <v>52</v>
      </c>
      <c r="AG242" s="4" t="s">
        <v>53</v>
      </c>
      <c r="AH242" t="s">
        <v>196</v>
      </c>
      <c r="AJ242">
        <f>VLOOKUP(D242,[3]Multipliers!$B:$AT,36)</f>
        <v>1</v>
      </c>
      <c r="AK242">
        <f>VLOOKUP(D242,[3]Multipliers!$B:$AT,36)</f>
        <v>1</v>
      </c>
      <c r="AM242">
        <f t="shared" si="31"/>
        <v>0</v>
      </c>
    </row>
    <row r="243" spans="1:39">
      <c r="A243" s="2" t="str">
        <f t="shared" si="24"/>
        <v>SHENZHEN STRONG TECHNOLOGY CO., LTD.V64RIM-FBA-RCAM2</v>
      </c>
      <c r="B243" s="2" t="str">
        <f t="shared" si="25"/>
        <v>EQP,AE,RIM-FBA-RCAM2,V6X,STRONGNew Buy</v>
      </c>
      <c r="C243" s="3" t="str">
        <f t="shared" si="26"/>
        <v>iphoneRIM-FBA-RCAM2New Buy</v>
      </c>
      <c r="D243" s="2">
        <v>384297</v>
      </c>
      <c r="E243" s="2" t="s">
        <v>369</v>
      </c>
      <c r="F243" s="2" t="s">
        <v>40</v>
      </c>
      <c r="G243" s="2" t="s">
        <v>41</v>
      </c>
      <c r="H243" s="2" t="s">
        <v>65</v>
      </c>
      <c r="I243" s="2" t="s">
        <v>201</v>
      </c>
      <c r="J243" s="2"/>
      <c r="K243" s="2" t="s">
        <v>1240</v>
      </c>
      <c r="L243" s="2" t="s">
        <v>1241</v>
      </c>
      <c r="M243" s="2" t="s">
        <v>1242</v>
      </c>
      <c r="N243" s="13">
        <v>69124</v>
      </c>
      <c r="O243" s="2">
        <v>67050</v>
      </c>
      <c r="P243" s="2">
        <v>7</v>
      </c>
      <c r="Q243" s="2" t="s">
        <v>70</v>
      </c>
      <c r="R243" s="2">
        <v>9</v>
      </c>
      <c r="S243" s="2"/>
      <c r="T243" s="2"/>
      <c r="U243" s="2" t="s">
        <v>192</v>
      </c>
      <c r="V243" s="2" t="s">
        <v>71</v>
      </c>
      <c r="W243" s="18">
        <v>55000</v>
      </c>
      <c r="X243">
        <v>69124</v>
      </c>
      <c r="Y243">
        <v>1102</v>
      </c>
      <c r="Z243" s="3">
        <f t="shared" si="27"/>
        <v>483868</v>
      </c>
      <c r="AA243" s="3">
        <f t="shared" si="28"/>
        <v>385000</v>
      </c>
      <c r="AB243" s="3">
        <f t="shared" si="29"/>
        <v>469350</v>
      </c>
      <c r="AC243">
        <f t="shared" si="30"/>
        <v>14518</v>
      </c>
      <c r="AD243" t="str">
        <f>_xlfn.XLOOKUP(V243,[2]Index!L:L,[2]Index!M:M)</f>
        <v>CN</v>
      </c>
      <c r="AE243" s="3" t="s">
        <v>5819</v>
      </c>
      <c r="AF243" t="s">
        <v>52</v>
      </c>
      <c r="AG243" s="4" t="s">
        <v>53</v>
      </c>
      <c r="AH243" t="s">
        <v>196</v>
      </c>
      <c r="AJ243">
        <f>VLOOKUP(D243,[3]Multipliers!$B:$AT,36)</f>
        <v>1</v>
      </c>
      <c r="AK243">
        <f>VLOOKUP(D243,[3]Multipliers!$B:$AT,36)</f>
        <v>1</v>
      </c>
      <c r="AM243">
        <f t="shared" si="31"/>
        <v>0</v>
      </c>
    </row>
    <row r="244" spans="1:39">
      <c r="A244" s="2" t="str">
        <f t="shared" si="24"/>
        <v>SHENZHEN STRONG TECHNOLOGY CO., LTD.V64RIM-FBA-RCAM0</v>
      </c>
      <c r="B244" s="2" t="str">
        <f t="shared" si="25"/>
        <v>EQP,AE,RIM-FBA-RCAM0,V6X,STRONGNew Buy</v>
      </c>
      <c r="C244" s="3" t="str">
        <f t="shared" si="26"/>
        <v>iphoneRIM-FBA-RCAM0New Buy</v>
      </c>
      <c r="D244" s="2">
        <v>384293</v>
      </c>
      <c r="E244" s="2" t="s">
        <v>369</v>
      </c>
      <c r="F244" s="2" t="s">
        <v>40</v>
      </c>
      <c r="G244" s="2" t="s">
        <v>41</v>
      </c>
      <c r="H244" s="2" t="s">
        <v>65</v>
      </c>
      <c r="I244" s="2" t="s">
        <v>201</v>
      </c>
      <c r="J244" s="2"/>
      <c r="K244" s="2" t="s">
        <v>1234</v>
      </c>
      <c r="L244" s="2" t="s">
        <v>1235</v>
      </c>
      <c r="M244" s="2" t="s">
        <v>1236</v>
      </c>
      <c r="N244" s="13">
        <v>69124</v>
      </c>
      <c r="O244" s="2">
        <v>67050</v>
      </c>
      <c r="P244" s="2">
        <v>1</v>
      </c>
      <c r="Q244" s="2" t="s">
        <v>70</v>
      </c>
      <c r="R244" s="2">
        <v>10</v>
      </c>
      <c r="S244" s="2"/>
      <c r="T244" s="2"/>
      <c r="U244" s="2" t="s">
        <v>192</v>
      </c>
      <c r="V244" s="2" t="s">
        <v>85</v>
      </c>
      <c r="W244" s="18">
        <v>55000</v>
      </c>
      <c r="X244">
        <v>69124</v>
      </c>
      <c r="Y244">
        <v>1102</v>
      </c>
      <c r="Z244" s="3">
        <f t="shared" si="27"/>
        <v>69124</v>
      </c>
      <c r="AA244" s="3">
        <f t="shared" si="28"/>
        <v>55000</v>
      </c>
      <c r="AB244" s="3">
        <f t="shared" si="29"/>
        <v>67050</v>
      </c>
      <c r="AC244">
        <f t="shared" si="30"/>
        <v>2074</v>
      </c>
      <c r="AD244" t="str">
        <f>_xlfn.XLOOKUP(V244,[2]Index!L:L,[2]Index!M:M)</f>
        <v>CN</v>
      </c>
      <c r="AE244" s="3" t="s">
        <v>5819</v>
      </c>
      <c r="AF244" t="s">
        <v>52</v>
      </c>
      <c r="AG244" s="4" t="s">
        <v>53</v>
      </c>
      <c r="AH244" t="s">
        <v>196</v>
      </c>
      <c r="AJ244">
        <f>VLOOKUP(D244,[3]Multipliers!$B:$AT,36)</f>
        <v>1</v>
      </c>
      <c r="AK244">
        <f>VLOOKUP(D244,[3]Multipliers!$B:$AT,36)</f>
        <v>1</v>
      </c>
      <c r="AM244">
        <f t="shared" si="31"/>
        <v>0</v>
      </c>
    </row>
    <row r="245" spans="1:39">
      <c r="A245" s="2" t="str">
        <f t="shared" si="24"/>
        <v>GUANGDONG ANDA AUTOMATION SOLUTIONS CO., LTD.V63SD</v>
      </c>
      <c r="B245" s="2" t="str">
        <f t="shared" si="25"/>
        <v>EQP,AE,RIM-SD,V6X,ANDANew Buy</v>
      </c>
      <c r="C245" s="3" t="str">
        <f t="shared" si="26"/>
        <v>iphoneSDNew Buy</v>
      </c>
      <c r="D245" s="2">
        <v>384315</v>
      </c>
      <c r="E245" s="2" t="s">
        <v>188</v>
      </c>
      <c r="F245" s="2" t="s">
        <v>40</v>
      </c>
      <c r="G245" s="2" t="s">
        <v>41</v>
      </c>
      <c r="H245" s="2" t="s">
        <v>42</v>
      </c>
      <c r="I245" s="2" t="s">
        <v>201</v>
      </c>
      <c r="J245" s="2"/>
      <c r="K245" s="2" t="s">
        <v>1243</v>
      </c>
      <c r="L245" s="2" t="s">
        <v>1244</v>
      </c>
      <c r="M245" s="2" t="s">
        <v>1245</v>
      </c>
      <c r="N245" s="13">
        <v>67539.19</v>
      </c>
      <c r="O245" s="2">
        <v>66863.8</v>
      </c>
      <c r="P245" s="2">
        <v>3</v>
      </c>
      <c r="Q245" s="2" t="s">
        <v>70</v>
      </c>
      <c r="R245" s="2">
        <v>8</v>
      </c>
      <c r="S245" s="2"/>
      <c r="T245" s="2"/>
      <c r="U245" s="2" t="s">
        <v>192</v>
      </c>
      <c r="V245" s="2" t="s">
        <v>71</v>
      </c>
      <c r="W245" s="18">
        <v>52000</v>
      </c>
      <c r="X245"/>
      <c r="Y245">
        <v>1406</v>
      </c>
      <c r="Z245" s="3">
        <f t="shared" si="27"/>
        <v>202617.57</v>
      </c>
      <c r="AA245" s="3">
        <f t="shared" si="28"/>
        <v>156000</v>
      </c>
      <c r="AB245" s="3">
        <f t="shared" si="29"/>
        <v>200591.40000000002</v>
      </c>
      <c r="AC245">
        <f t="shared" si="30"/>
        <v>2026.1699999999837</v>
      </c>
      <c r="AD245" t="str">
        <f>_xlfn.XLOOKUP(V245,[2]Index!L:L,[2]Index!M:M)</f>
        <v>CN</v>
      </c>
      <c r="AE245" s="3" t="s">
        <v>5819</v>
      </c>
      <c r="AF245" t="s">
        <v>52</v>
      </c>
      <c r="AG245" s="4" t="s">
        <v>53</v>
      </c>
      <c r="AH245" t="s">
        <v>196</v>
      </c>
      <c r="AJ245">
        <f>VLOOKUP(D245,[3]Multipliers!$B:$AT,36)</f>
        <v>1</v>
      </c>
      <c r="AK245">
        <f>VLOOKUP(D245,[3]Multipliers!$B:$AT,36)</f>
        <v>1</v>
      </c>
      <c r="AM245">
        <f t="shared" si="31"/>
        <v>0</v>
      </c>
    </row>
    <row r="246" spans="1:39">
      <c r="A246" s="2" t="str">
        <f t="shared" si="24"/>
        <v>GUANGDONG ANDA AUTOMATION SOLUTIONS CO., LTD.V68AA1-SD</v>
      </c>
      <c r="B246" s="2" t="str">
        <f t="shared" si="25"/>
        <v>EQP,AE,RIM-AA1-SD,V68,ANDANew Buy</v>
      </c>
      <c r="C246" s="3" t="str">
        <f t="shared" si="26"/>
        <v>iphoneAA1-SDNew Buy</v>
      </c>
      <c r="D246" s="2">
        <v>386628</v>
      </c>
      <c r="E246" s="2" t="s">
        <v>188</v>
      </c>
      <c r="F246" s="2" t="s">
        <v>40</v>
      </c>
      <c r="G246" s="2" t="s">
        <v>41</v>
      </c>
      <c r="H246" s="2" t="s">
        <v>206</v>
      </c>
      <c r="I246" s="2" t="s">
        <v>201</v>
      </c>
      <c r="J246" s="2"/>
      <c r="K246" s="2" t="s">
        <v>1246</v>
      </c>
      <c r="L246" s="2" t="s">
        <v>1247</v>
      </c>
      <c r="M246" s="2" t="s">
        <v>1248</v>
      </c>
      <c r="N246" s="13">
        <v>67539.19</v>
      </c>
      <c r="O246" s="2">
        <v>66863.8</v>
      </c>
      <c r="P246" s="2">
        <v>14</v>
      </c>
      <c r="Q246" s="2" t="s">
        <v>70</v>
      </c>
      <c r="R246" s="2">
        <v>8</v>
      </c>
      <c r="S246" s="2"/>
      <c r="T246" s="2"/>
      <c r="U246" s="2" t="s">
        <v>192</v>
      </c>
      <c r="V246" s="2" t="s">
        <v>85</v>
      </c>
      <c r="W246" s="18">
        <v>52000</v>
      </c>
      <c r="X246"/>
      <c r="Y246">
        <v>1406</v>
      </c>
      <c r="Z246" s="3">
        <f t="shared" si="27"/>
        <v>945548.66</v>
      </c>
      <c r="AA246" s="3">
        <f t="shared" si="28"/>
        <v>728000</v>
      </c>
      <c r="AB246" s="3">
        <f t="shared" si="29"/>
        <v>936093.20000000007</v>
      </c>
      <c r="AC246">
        <f t="shared" si="30"/>
        <v>9455.4599999999627</v>
      </c>
      <c r="AD246" t="str">
        <f>_xlfn.XLOOKUP(V246,[2]Index!L:L,[2]Index!M:M)</f>
        <v>CN</v>
      </c>
      <c r="AE246" s="3" t="s">
        <v>5819</v>
      </c>
      <c r="AF246" t="s">
        <v>52</v>
      </c>
      <c r="AG246" s="4" t="s">
        <v>53</v>
      </c>
      <c r="AH246" t="s">
        <v>196</v>
      </c>
      <c r="AJ246">
        <f>VLOOKUP(D246,[3]Multipliers!$B:$AT,36)</f>
        <v>4.8236149125060921</v>
      </c>
      <c r="AK246">
        <f>VLOOKUP(D246,[3]Multipliers!$B:$AT,36)</f>
        <v>4.8236149125060921</v>
      </c>
      <c r="AM246">
        <f t="shared" si="31"/>
        <v>0</v>
      </c>
    </row>
    <row r="247" spans="1:39">
      <c r="A247" s="2" t="str">
        <f t="shared" si="24"/>
        <v>GUANGDONG ANDA AUTOMATION SOLUTIONS CO., LTD.V68AA1-SD</v>
      </c>
      <c r="B247" s="2" t="str">
        <f t="shared" si="25"/>
        <v>EQP,AE,RIM-AA1-SD,V68,ANDANew Buy</v>
      </c>
      <c r="C247" s="3" t="str">
        <f t="shared" si="26"/>
        <v>iphoneAA1-SDNew Buy</v>
      </c>
      <c r="D247" s="2">
        <v>386628</v>
      </c>
      <c r="E247" s="2" t="s">
        <v>188</v>
      </c>
      <c r="F247" s="2" t="s">
        <v>40</v>
      </c>
      <c r="G247" s="2" t="s">
        <v>41</v>
      </c>
      <c r="H247" s="2" t="s">
        <v>206</v>
      </c>
      <c r="I247" s="2" t="s">
        <v>201</v>
      </c>
      <c r="J247" s="2"/>
      <c r="K247" s="2" t="s">
        <v>1246</v>
      </c>
      <c r="L247" s="2" t="s">
        <v>1247</v>
      </c>
      <c r="M247" s="2" t="s">
        <v>1248</v>
      </c>
      <c r="N247" s="13">
        <v>67539.19</v>
      </c>
      <c r="O247" s="2">
        <v>66863.8</v>
      </c>
      <c r="P247" s="2">
        <v>5</v>
      </c>
      <c r="Q247" s="2" t="s">
        <v>70</v>
      </c>
      <c r="R247" s="2">
        <v>8</v>
      </c>
      <c r="S247" s="2"/>
      <c r="T247" s="2"/>
      <c r="U247" s="2" t="s">
        <v>192</v>
      </c>
      <c r="V247" s="2" t="s">
        <v>146</v>
      </c>
      <c r="W247" s="18">
        <v>52000</v>
      </c>
      <c r="X247"/>
      <c r="Y247">
        <v>1406</v>
      </c>
      <c r="Z247" s="3">
        <f t="shared" si="27"/>
        <v>337695.95</v>
      </c>
      <c r="AA247" s="3">
        <f t="shared" si="28"/>
        <v>260000</v>
      </c>
      <c r="AB247" s="3">
        <f t="shared" si="29"/>
        <v>334319</v>
      </c>
      <c r="AC247">
        <f t="shared" si="30"/>
        <v>3376.9500000000116</v>
      </c>
      <c r="AD247" t="str">
        <f>_xlfn.XLOOKUP(V247,[2]Index!L:L,[2]Index!M:M)</f>
        <v>CN</v>
      </c>
      <c r="AE247" s="3" t="s">
        <v>5819</v>
      </c>
      <c r="AF247" t="s">
        <v>52</v>
      </c>
      <c r="AG247" s="4" t="s">
        <v>53</v>
      </c>
      <c r="AH247" t="s">
        <v>196</v>
      </c>
      <c r="AJ247">
        <f>VLOOKUP(D247,[3]Multipliers!$B:$AT,36)</f>
        <v>4.8236149125060921</v>
      </c>
      <c r="AK247">
        <f>VLOOKUP(D247,[3]Multipliers!$B:$AT,36)</f>
        <v>4.8236149125060921</v>
      </c>
      <c r="AM247">
        <f t="shared" si="31"/>
        <v>0</v>
      </c>
    </row>
    <row r="248" spans="1:39">
      <c r="A248" s="2" t="str">
        <f t="shared" si="24"/>
        <v>GUANGDONG ANDA AUTOMATION SOLUTIONS CO., LTD.V63SD</v>
      </c>
      <c r="B248" s="2" t="str">
        <f t="shared" si="25"/>
        <v>EQP,AE,RIM-SD,V6X,ANDANew Buy</v>
      </c>
      <c r="C248" s="3" t="str">
        <f t="shared" si="26"/>
        <v>iphoneSDNew Buy</v>
      </c>
      <c r="D248" s="2">
        <v>384315</v>
      </c>
      <c r="E248" s="2" t="s">
        <v>188</v>
      </c>
      <c r="F248" s="2" t="s">
        <v>40</v>
      </c>
      <c r="G248" s="2" t="s">
        <v>41</v>
      </c>
      <c r="H248" s="2" t="s">
        <v>42</v>
      </c>
      <c r="I248" s="2" t="s">
        <v>201</v>
      </c>
      <c r="J248" s="2"/>
      <c r="K248" s="2" t="s">
        <v>1243</v>
      </c>
      <c r="L248" s="2" t="s">
        <v>1244</v>
      </c>
      <c r="M248" s="2" t="s">
        <v>1245</v>
      </c>
      <c r="N248" s="13">
        <v>67539.19</v>
      </c>
      <c r="O248" s="2">
        <v>66863.8</v>
      </c>
      <c r="P248" s="2">
        <v>2</v>
      </c>
      <c r="Q248" s="2" t="s">
        <v>70</v>
      </c>
      <c r="R248" s="2">
        <v>8</v>
      </c>
      <c r="S248" s="2"/>
      <c r="T248" s="2"/>
      <c r="U248" s="2" t="s">
        <v>192</v>
      </c>
      <c r="V248" s="2" t="s">
        <v>146</v>
      </c>
      <c r="W248" s="18">
        <v>52000</v>
      </c>
      <c r="X248"/>
      <c r="Y248">
        <v>1406</v>
      </c>
      <c r="Z248" s="3">
        <f t="shared" si="27"/>
        <v>135078.38</v>
      </c>
      <c r="AA248" s="3">
        <f t="shared" si="28"/>
        <v>104000</v>
      </c>
      <c r="AB248" s="3">
        <f t="shared" si="29"/>
        <v>133727.6</v>
      </c>
      <c r="AC248">
        <f t="shared" si="30"/>
        <v>1350.7799999999988</v>
      </c>
      <c r="AD248" t="str">
        <f>_xlfn.XLOOKUP(V248,[2]Index!L:L,[2]Index!M:M)</f>
        <v>CN</v>
      </c>
      <c r="AE248" s="3" t="s">
        <v>5819</v>
      </c>
      <c r="AF248" t="s">
        <v>52</v>
      </c>
      <c r="AG248" s="4" t="s">
        <v>53</v>
      </c>
      <c r="AH248" t="s">
        <v>196</v>
      </c>
      <c r="AJ248">
        <f>VLOOKUP(D248,[3]Multipliers!$B:$AT,36)</f>
        <v>1</v>
      </c>
      <c r="AK248">
        <f>VLOOKUP(D248,[3]Multipliers!$B:$AT,36)</f>
        <v>1</v>
      </c>
      <c r="AM248">
        <f t="shared" si="31"/>
        <v>0</v>
      </c>
    </row>
    <row r="249" spans="1:39">
      <c r="A249" s="2" t="str">
        <f t="shared" si="24"/>
        <v>BOZHON PRECISION INDUSTRY TECHNOLOGY CO., LTD.V64SMA SP-S1</v>
      </c>
      <c r="B249" s="2" t="str">
        <f t="shared" si="25"/>
        <v>EQP,AE,SMA SP-S1,V64,BOZHONNew Buy</v>
      </c>
      <c r="C249" s="3" t="str">
        <f t="shared" si="26"/>
        <v>iphoneSMA SP-S1New Buy</v>
      </c>
      <c r="D249" s="2">
        <v>384586</v>
      </c>
      <c r="E249" s="2" t="s">
        <v>423</v>
      </c>
      <c r="F249" s="2" t="s">
        <v>40</v>
      </c>
      <c r="G249" s="2" t="s">
        <v>41</v>
      </c>
      <c r="H249" s="2" t="s">
        <v>65</v>
      </c>
      <c r="I249" s="2" t="s">
        <v>201</v>
      </c>
      <c r="J249" s="2"/>
      <c r="K249" s="2" t="s">
        <v>1249</v>
      </c>
      <c r="L249" s="2" t="s">
        <v>1250</v>
      </c>
      <c r="M249" s="2" t="s">
        <v>1251</v>
      </c>
      <c r="N249" s="13">
        <v>66687.02</v>
      </c>
      <c r="O249" s="2">
        <v>66679</v>
      </c>
      <c r="P249" s="2">
        <v>18</v>
      </c>
      <c r="Q249" s="2" t="s">
        <v>70</v>
      </c>
      <c r="R249" s="2">
        <v>11</v>
      </c>
      <c r="S249" s="2"/>
      <c r="T249" s="2" t="s">
        <v>60</v>
      </c>
      <c r="U249" s="2" t="s">
        <v>374</v>
      </c>
      <c r="V249" s="2" t="s">
        <v>71</v>
      </c>
      <c r="W249" s="18">
        <v>50015.27</v>
      </c>
      <c r="X249">
        <v>66687.02</v>
      </c>
      <c r="Z249" s="3">
        <f t="shared" si="27"/>
        <v>1200366.3600000001</v>
      </c>
      <c r="AA249" s="3">
        <f t="shared" si="28"/>
        <v>900274.86</v>
      </c>
      <c r="AB249" s="3">
        <f t="shared" si="29"/>
        <v>1200222</v>
      </c>
      <c r="AC249">
        <f t="shared" si="30"/>
        <v>144.36000000010245</v>
      </c>
      <c r="AD249" t="str">
        <f>_xlfn.XLOOKUP(V249,[2]Index!L:L,[2]Index!M:M)</f>
        <v>CN</v>
      </c>
      <c r="AE249" s="3" t="s">
        <v>5819</v>
      </c>
      <c r="AF249" t="s">
        <v>52</v>
      </c>
      <c r="AG249" s="4" t="s">
        <v>53</v>
      </c>
      <c r="AJ249">
        <f>VLOOKUP(D249,[3]Multipliers!$B:$AT,36)</f>
        <v>1</v>
      </c>
      <c r="AK249">
        <f>VLOOKUP(D249,[3]Multipliers!$B:$AT,36)</f>
        <v>1</v>
      </c>
      <c r="AM249">
        <f t="shared" si="31"/>
        <v>0</v>
      </c>
    </row>
    <row r="250" spans="1:39">
      <c r="A250" s="2" t="str">
        <f t="shared" si="24"/>
        <v>WIPRO ENTERPRISES LTDV64RSPM</v>
      </c>
      <c r="B250" s="2" t="str">
        <f t="shared" si="25"/>
        <v>EQP,AE,RSPM BOZHON,V64,WIPRO-PARINew Buy</v>
      </c>
      <c r="C250" s="3" t="str">
        <f t="shared" si="26"/>
        <v>iphoneRSPMNew Buy</v>
      </c>
      <c r="D250" s="2">
        <v>384580</v>
      </c>
      <c r="E250" s="2" t="s">
        <v>900</v>
      </c>
      <c r="F250" s="2" t="s">
        <v>40</v>
      </c>
      <c r="G250" s="2" t="s">
        <v>41</v>
      </c>
      <c r="H250" s="2" t="s">
        <v>65</v>
      </c>
      <c r="I250" s="2" t="s">
        <v>201</v>
      </c>
      <c r="J250" s="2"/>
      <c r="K250" s="2" t="s">
        <v>1254</v>
      </c>
      <c r="L250" s="2" t="s">
        <v>1255</v>
      </c>
      <c r="M250" s="2" t="s">
        <v>1256</v>
      </c>
      <c r="N250" s="13">
        <v>72693</v>
      </c>
      <c r="O250" s="2">
        <v>64086</v>
      </c>
      <c r="P250" s="2">
        <v>1</v>
      </c>
      <c r="Q250" s="2" t="s">
        <v>70</v>
      </c>
      <c r="R250" s="2"/>
      <c r="S250" s="2"/>
      <c r="T250" s="2" t="s">
        <v>60</v>
      </c>
      <c r="U250" s="2" t="s">
        <v>374</v>
      </c>
      <c r="V250" s="2" t="s">
        <v>894</v>
      </c>
      <c r="W250" s="18">
        <v>40613</v>
      </c>
      <c r="X250"/>
      <c r="Z250" s="3">
        <f t="shared" si="27"/>
        <v>72693</v>
      </c>
      <c r="AA250" s="3">
        <f t="shared" si="28"/>
        <v>40613</v>
      </c>
      <c r="AB250" s="3">
        <f t="shared" si="29"/>
        <v>64086</v>
      </c>
      <c r="AC250">
        <f t="shared" si="30"/>
        <v>8607</v>
      </c>
      <c r="AD250" t="str">
        <f>_xlfn.XLOOKUP(V250,[2]Index!L:L,[2]Index!M:M)</f>
        <v>IN</v>
      </c>
      <c r="AE250" s="3" t="s">
        <v>5819</v>
      </c>
      <c r="AF250" t="s">
        <v>52</v>
      </c>
      <c r="AG250" s="4" t="s">
        <v>895</v>
      </c>
      <c r="AJ250">
        <f>VLOOKUP(D250,[3]Multipliers!$B:$AT,36)</f>
        <v>2.1302933279889573</v>
      </c>
      <c r="AK250">
        <f>VLOOKUP(D250,[3]Multipliers!$B:$AT,36)</f>
        <v>2.1302933279889573</v>
      </c>
      <c r="AM250">
        <f t="shared" si="31"/>
        <v>0</v>
      </c>
    </row>
    <row r="251" spans="1:39">
      <c r="A251" s="2" t="str">
        <f t="shared" si="24"/>
        <v>SHENZHEN STRONG TECHNOLOGY CO., LTD.V63FBA PLUS</v>
      </c>
      <c r="B251" s="2" t="str">
        <f t="shared" si="25"/>
        <v>EQP,AE,RIM-FBA PLUS,V6X,STRONGNew Buy</v>
      </c>
      <c r="C251" s="3" t="str">
        <f t="shared" si="26"/>
        <v>iphoneFBA PLUSNew Buy</v>
      </c>
      <c r="D251" s="2">
        <v>384287</v>
      </c>
      <c r="E251" s="2" t="s">
        <v>369</v>
      </c>
      <c r="F251" s="2" t="s">
        <v>40</v>
      </c>
      <c r="G251" s="2" t="s">
        <v>41</v>
      </c>
      <c r="H251" s="2" t="s">
        <v>42</v>
      </c>
      <c r="I251" s="2" t="s">
        <v>201</v>
      </c>
      <c r="J251" s="2"/>
      <c r="K251" s="2" t="s">
        <v>1259</v>
      </c>
      <c r="L251" s="2" t="s">
        <v>1260</v>
      </c>
      <c r="M251" s="2" t="s">
        <v>1261</v>
      </c>
      <c r="N251" s="13">
        <v>65633</v>
      </c>
      <c r="O251" s="2">
        <v>63992</v>
      </c>
      <c r="P251" s="2">
        <v>4</v>
      </c>
      <c r="Q251" s="2" t="s">
        <v>70</v>
      </c>
      <c r="R251" s="2">
        <v>8</v>
      </c>
      <c r="S251" s="2"/>
      <c r="T251" s="2"/>
      <c r="U251" s="2" t="s">
        <v>192</v>
      </c>
      <c r="V251" s="2" t="s">
        <v>71</v>
      </c>
      <c r="W251" s="18">
        <v>55000</v>
      </c>
      <c r="X251">
        <v>65633</v>
      </c>
      <c r="Y251">
        <v>1102</v>
      </c>
      <c r="Z251" s="3">
        <f t="shared" si="27"/>
        <v>262532</v>
      </c>
      <c r="AA251" s="3">
        <f t="shared" si="28"/>
        <v>220000</v>
      </c>
      <c r="AB251" s="3">
        <f t="shared" si="29"/>
        <v>255968</v>
      </c>
      <c r="AC251">
        <f t="shared" si="30"/>
        <v>6564</v>
      </c>
      <c r="AD251" t="str">
        <f>_xlfn.XLOOKUP(V251,[2]Index!L:L,[2]Index!M:M)</f>
        <v>CN</v>
      </c>
      <c r="AE251" s="3" t="s">
        <v>5819</v>
      </c>
      <c r="AF251" t="s">
        <v>52</v>
      </c>
      <c r="AG251" s="4" t="s">
        <v>53</v>
      </c>
      <c r="AH251" t="s">
        <v>196</v>
      </c>
      <c r="AJ251">
        <f>VLOOKUP(D251,[3]Multipliers!$B:$AT,36)</f>
        <v>1</v>
      </c>
      <c r="AK251">
        <f>VLOOKUP(D251,[3]Multipliers!$B:$AT,36)</f>
        <v>1</v>
      </c>
      <c r="AM251">
        <f t="shared" si="31"/>
        <v>0</v>
      </c>
    </row>
    <row r="252" spans="1:39">
      <c r="A252" s="2" t="str">
        <f t="shared" si="24"/>
        <v>SHENZHEN STRONG TECHNOLOGY CO., LTD.V64FBA PLUS</v>
      </c>
      <c r="B252" s="2" t="str">
        <f t="shared" si="25"/>
        <v>EQP,AE,RIM-FBA PLUS,V6X,STRONGNew Buy</v>
      </c>
      <c r="C252" s="3" t="str">
        <f t="shared" si="26"/>
        <v>iphoneFBA PLUSNew Buy</v>
      </c>
      <c r="D252" s="2">
        <v>384288</v>
      </c>
      <c r="E252" s="2" t="s">
        <v>369</v>
      </c>
      <c r="F252" s="2" t="s">
        <v>40</v>
      </c>
      <c r="G252" s="2" t="s">
        <v>41</v>
      </c>
      <c r="H252" s="2" t="s">
        <v>65</v>
      </c>
      <c r="I252" s="2" t="s">
        <v>201</v>
      </c>
      <c r="J252" s="2"/>
      <c r="K252" s="2" t="s">
        <v>1259</v>
      </c>
      <c r="L252" s="2" t="s">
        <v>1260</v>
      </c>
      <c r="M252" s="2" t="s">
        <v>1261</v>
      </c>
      <c r="N252" s="13">
        <v>65633</v>
      </c>
      <c r="O252" s="2">
        <v>63992</v>
      </c>
      <c r="P252" s="2">
        <v>9</v>
      </c>
      <c r="Q252" s="2" t="s">
        <v>70</v>
      </c>
      <c r="R252" s="2">
        <v>8</v>
      </c>
      <c r="S252" s="2"/>
      <c r="T252" s="2"/>
      <c r="U252" s="2" t="s">
        <v>192</v>
      </c>
      <c r="V252" s="2" t="s">
        <v>71</v>
      </c>
      <c r="W252" s="18">
        <v>55000</v>
      </c>
      <c r="X252">
        <v>65633</v>
      </c>
      <c r="Y252">
        <v>1102</v>
      </c>
      <c r="Z252" s="3">
        <f t="shared" si="27"/>
        <v>590697</v>
      </c>
      <c r="AA252" s="3">
        <f t="shared" si="28"/>
        <v>495000</v>
      </c>
      <c r="AB252" s="3">
        <f t="shared" si="29"/>
        <v>575928</v>
      </c>
      <c r="AC252">
        <f t="shared" si="30"/>
        <v>14769</v>
      </c>
      <c r="AD252" t="str">
        <f>_xlfn.XLOOKUP(V252,[2]Index!L:L,[2]Index!M:M)</f>
        <v>CN</v>
      </c>
      <c r="AE252" s="3" t="s">
        <v>5819</v>
      </c>
      <c r="AF252" t="s">
        <v>52</v>
      </c>
      <c r="AG252" s="4" t="s">
        <v>53</v>
      </c>
      <c r="AH252" t="s">
        <v>196</v>
      </c>
      <c r="AJ252">
        <f>VLOOKUP(D252,[3]Multipliers!$B:$AT,36)</f>
        <v>1</v>
      </c>
      <c r="AK252">
        <f>VLOOKUP(D252,[3]Multipliers!$B:$AT,36)</f>
        <v>1</v>
      </c>
      <c r="AM252">
        <f t="shared" si="31"/>
        <v>0</v>
      </c>
    </row>
    <row r="253" spans="1:39">
      <c r="A253" s="2" t="str">
        <f t="shared" si="24"/>
        <v>SHENZHEN STRONG TECHNOLOGY CO., LTD.V64FBA PLUS</v>
      </c>
      <c r="B253" s="2" t="str">
        <f t="shared" si="25"/>
        <v>EQP,AE,RIM-FBA PLUS,V6X,STRONGNew Buy</v>
      </c>
      <c r="C253" s="3" t="str">
        <f t="shared" si="26"/>
        <v>iphoneFBA PLUSNew Buy</v>
      </c>
      <c r="D253" s="2">
        <v>384288</v>
      </c>
      <c r="E253" s="2" t="s">
        <v>369</v>
      </c>
      <c r="F253" s="2" t="s">
        <v>40</v>
      </c>
      <c r="G253" s="2" t="s">
        <v>41</v>
      </c>
      <c r="H253" s="2" t="s">
        <v>65</v>
      </c>
      <c r="I253" s="2" t="s">
        <v>201</v>
      </c>
      <c r="J253" s="2"/>
      <c r="K253" s="2" t="s">
        <v>1259</v>
      </c>
      <c r="L253" s="2" t="s">
        <v>1260</v>
      </c>
      <c r="M253" s="2" t="s">
        <v>1261</v>
      </c>
      <c r="N253" s="13">
        <v>65633</v>
      </c>
      <c r="O253" s="2">
        <v>63992</v>
      </c>
      <c r="P253" s="2">
        <v>1</v>
      </c>
      <c r="Q253" s="2" t="s">
        <v>70</v>
      </c>
      <c r="R253" s="2">
        <v>8</v>
      </c>
      <c r="S253" s="2"/>
      <c r="T253" s="2"/>
      <c r="U253" s="2" t="s">
        <v>192</v>
      </c>
      <c r="V253" s="2" t="s">
        <v>85</v>
      </c>
      <c r="W253" s="18">
        <v>55000</v>
      </c>
      <c r="X253">
        <v>65633</v>
      </c>
      <c r="Y253">
        <v>1102</v>
      </c>
      <c r="Z253" s="3">
        <f t="shared" si="27"/>
        <v>65633</v>
      </c>
      <c r="AA253" s="3">
        <f t="shared" si="28"/>
        <v>55000</v>
      </c>
      <c r="AB253" s="3">
        <f t="shared" si="29"/>
        <v>63992</v>
      </c>
      <c r="AC253">
        <f t="shared" si="30"/>
        <v>1641</v>
      </c>
      <c r="AD253" t="str">
        <f>_xlfn.XLOOKUP(V253,[2]Index!L:L,[2]Index!M:M)</f>
        <v>CN</v>
      </c>
      <c r="AE253" s="3" t="s">
        <v>5819</v>
      </c>
      <c r="AF253" t="s">
        <v>52</v>
      </c>
      <c r="AG253" s="4" t="s">
        <v>53</v>
      </c>
      <c r="AH253" t="s">
        <v>196</v>
      </c>
      <c r="AJ253">
        <f>VLOOKUP(D253,[3]Multipliers!$B:$AT,36)</f>
        <v>1</v>
      </c>
      <c r="AK253">
        <f>VLOOKUP(D253,[3]Multipliers!$B:$AT,36)</f>
        <v>1</v>
      </c>
      <c r="AM253">
        <f t="shared" si="31"/>
        <v>0</v>
      </c>
    </row>
    <row r="254" spans="1:39">
      <c r="A254" s="2" t="str">
        <f t="shared" si="24"/>
        <v>GUANGDONG ANDA AUTOMATION SOLUTIONS CO., LTD.V64SS-AG</v>
      </c>
      <c r="B254" s="2" t="str">
        <f t="shared" si="25"/>
        <v>EQP,AE,RIM-SS-AG,V6X,ANDANew Buy</v>
      </c>
      <c r="C254" s="3" t="str">
        <f t="shared" si="26"/>
        <v>iphoneSS-AGNew Buy</v>
      </c>
      <c r="D254" s="2">
        <v>386364</v>
      </c>
      <c r="E254" s="2" t="s">
        <v>188</v>
      </c>
      <c r="F254" s="2" t="s">
        <v>40</v>
      </c>
      <c r="G254" s="2" t="s">
        <v>41</v>
      </c>
      <c r="H254" s="2" t="s">
        <v>65</v>
      </c>
      <c r="I254" s="2" t="s">
        <v>201</v>
      </c>
      <c r="J254" s="2"/>
      <c r="K254" s="2" t="s">
        <v>1274</v>
      </c>
      <c r="L254" s="2" t="s">
        <v>1275</v>
      </c>
      <c r="M254" s="2" t="s">
        <v>1276</v>
      </c>
      <c r="N254" s="13">
        <v>64367</v>
      </c>
      <c r="O254" s="2">
        <v>63723.33</v>
      </c>
      <c r="P254" s="2">
        <v>20</v>
      </c>
      <c r="Q254" s="2" t="s">
        <v>70</v>
      </c>
      <c r="R254" s="2">
        <v>8</v>
      </c>
      <c r="S254" s="2"/>
      <c r="T254" s="2"/>
      <c r="U254" s="2" t="s">
        <v>192</v>
      </c>
      <c r="V254" s="2" t="s">
        <v>71</v>
      </c>
      <c r="W254" s="18">
        <v>52000</v>
      </c>
      <c r="X254"/>
      <c r="Y254">
        <v>1406</v>
      </c>
      <c r="Z254" s="3">
        <f t="shared" si="27"/>
        <v>1287340</v>
      </c>
      <c r="AA254" s="3">
        <f t="shared" si="28"/>
        <v>1040000</v>
      </c>
      <c r="AB254" s="3">
        <f t="shared" si="29"/>
        <v>1274466.6000000001</v>
      </c>
      <c r="AC254">
        <f t="shared" si="30"/>
        <v>12873.399999999907</v>
      </c>
      <c r="AD254" t="str">
        <f>_xlfn.XLOOKUP(V254,[2]Index!L:L,[2]Index!M:M)</f>
        <v>CN</v>
      </c>
      <c r="AE254" s="3" t="s">
        <v>5819</v>
      </c>
      <c r="AF254" t="s">
        <v>52</v>
      </c>
      <c r="AG254" s="3" t="s">
        <v>53</v>
      </c>
      <c r="AH254" t="s">
        <v>196</v>
      </c>
      <c r="AJ254">
        <f>VLOOKUP(D254,[3]Multipliers!$B:$AT,36)</f>
        <v>1</v>
      </c>
      <c r="AK254">
        <f>VLOOKUP(D254,[3]Multipliers!$B:$AT,36)</f>
        <v>1</v>
      </c>
      <c r="AM254">
        <f t="shared" si="31"/>
        <v>0</v>
      </c>
    </row>
    <row r="255" spans="1:39">
      <c r="A255" s="2" t="str">
        <f t="shared" si="24"/>
        <v>GUANGDONG ANDA AUTOMATION SOLUTIONS CO., LTD.V63SS-AG</v>
      </c>
      <c r="B255" s="2" t="str">
        <f t="shared" si="25"/>
        <v>EQP,AE,RIM-SS-AG,V6X,ANDANew Buy</v>
      </c>
      <c r="C255" s="3" t="str">
        <f t="shared" si="26"/>
        <v>iphoneSS-AGNew Buy</v>
      </c>
      <c r="D255" s="2">
        <v>386363</v>
      </c>
      <c r="E255" s="2" t="s">
        <v>188</v>
      </c>
      <c r="F255" s="2" t="s">
        <v>40</v>
      </c>
      <c r="G255" s="2" t="s">
        <v>41</v>
      </c>
      <c r="H255" s="2" t="s">
        <v>42</v>
      </c>
      <c r="I255" s="2" t="s">
        <v>201</v>
      </c>
      <c r="J255" s="2"/>
      <c r="K255" s="2" t="s">
        <v>1274</v>
      </c>
      <c r="L255" s="2" t="s">
        <v>1275</v>
      </c>
      <c r="M255" s="2" t="s">
        <v>1276</v>
      </c>
      <c r="N255" s="13">
        <v>64367</v>
      </c>
      <c r="O255" s="2">
        <v>63723.33</v>
      </c>
      <c r="P255" s="2">
        <v>9</v>
      </c>
      <c r="Q255" s="2" t="s">
        <v>70</v>
      </c>
      <c r="R255" s="2">
        <v>8</v>
      </c>
      <c r="S255" s="2"/>
      <c r="T255" s="2"/>
      <c r="U255" s="2" t="s">
        <v>192</v>
      </c>
      <c r="V255" s="2" t="s">
        <v>71</v>
      </c>
      <c r="W255" s="18">
        <v>52000</v>
      </c>
      <c r="X255"/>
      <c r="Y255">
        <v>1406</v>
      </c>
      <c r="Z255" s="3">
        <f t="shared" si="27"/>
        <v>579303</v>
      </c>
      <c r="AA255" s="3">
        <f t="shared" si="28"/>
        <v>468000</v>
      </c>
      <c r="AB255" s="3">
        <f t="shared" si="29"/>
        <v>573509.97</v>
      </c>
      <c r="AC255">
        <f t="shared" si="30"/>
        <v>5793.0300000000279</v>
      </c>
      <c r="AD255" t="str">
        <f>_xlfn.XLOOKUP(V255,[2]Index!L:L,[2]Index!M:M)</f>
        <v>CN</v>
      </c>
      <c r="AE255" s="3" t="s">
        <v>5819</v>
      </c>
      <c r="AF255" t="s">
        <v>52</v>
      </c>
      <c r="AG255" s="3" t="s">
        <v>53</v>
      </c>
      <c r="AH255" t="s">
        <v>196</v>
      </c>
      <c r="AJ255">
        <f>VLOOKUP(D255,[3]Multipliers!$B:$AT,36)</f>
        <v>1</v>
      </c>
      <c r="AK255">
        <f>VLOOKUP(D255,[3]Multipliers!$B:$AT,36)</f>
        <v>1</v>
      </c>
      <c r="AM255">
        <f t="shared" si="31"/>
        <v>0</v>
      </c>
    </row>
    <row r="256" spans="1:39">
      <c r="A256" s="2" t="str">
        <f t="shared" si="24"/>
        <v>GUANGDONG ANDA AUTOMATION SOLUTIONS CO., LTD.V64SS-AG</v>
      </c>
      <c r="B256" s="2" t="str">
        <f t="shared" si="25"/>
        <v>EQP,AE,RIM-SS-AG,V6X,ANDANew Buy</v>
      </c>
      <c r="C256" s="3" t="str">
        <f t="shared" si="26"/>
        <v>iphoneSS-AGNew Buy</v>
      </c>
      <c r="D256" s="2">
        <v>386364</v>
      </c>
      <c r="E256" s="2" t="s">
        <v>188</v>
      </c>
      <c r="F256" s="2" t="s">
        <v>40</v>
      </c>
      <c r="G256" s="2" t="s">
        <v>41</v>
      </c>
      <c r="H256" s="2" t="s">
        <v>65</v>
      </c>
      <c r="I256" s="2" t="s">
        <v>201</v>
      </c>
      <c r="J256" s="2"/>
      <c r="K256" s="2" t="s">
        <v>1274</v>
      </c>
      <c r="L256" s="2" t="s">
        <v>1275</v>
      </c>
      <c r="M256" s="2" t="s">
        <v>1276</v>
      </c>
      <c r="N256" s="13">
        <v>64367</v>
      </c>
      <c r="O256" s="2">
        <v>63723.33</v>
      </c>
      <c r="P256" s="2">
        <v>15</v>
      </c>
      <c r="Q256" s="2" t="s">
        <v>70</v>
      </c>
      <c r="R256" s="2">
        <v>8</v>
      </c>
      <c r="S256" s="2"/>
      <c r="T256" s="2"/>
      <c r="U256" s="2" t="s">
        <v>192</v>
      </c>
      <c r="V256" s="2" t="s">
        <v>85</v>
      </c>
      <c r="W256" s="18">
        <v>52000</v>
      </c>
      <c r="X256"/>
      <c r="Y256">
        <v>1406</v>
      </c>
      <c r="Z256" s="3">
        <f t="shared" si="27"/>
        <v>965505</v>
      </c>
      <c r="AA256" s="3">
        <f t="shared" si="28"/>
        <v>780000</v>
      </c>
      <c r="AB256" s="3">
        <f t="shared" si="29"/>
        <v>955849.95000000007</v>
      </c>
      <c r="AC256">
        <f t="shared" si="30"/>
        <v>9655.0499999999302</v>
      </c>
      <c r="AD256" t="str">
        <f>_xlfn.XLOOKUP(V256,[2]Index!L:L,[2]Index!M:M)</f>
        <v>CN</v>
      </c>
      <c r="AE256" s="3" t="s">
        <v>5819</v>
      </c>
      <c r="AF256" t="s">
        <v>52</v>
      </c>
      <c r="AG256" s="3" t="s">
        <v>53</v>
      </c>
      <c r="AH256" t="s">
        <v>196</v>
      </c>
      <c r="AJ256">
        <f>VLOOKUP(D256,[3]Multipliers!$B:$AT,36)</f>
        <v>1</v>
      </c>
      <c r="AK256">
        <f>VLOOKUP(D256,[3]Multipliers!$B:$AT,36)</f>
        <v>1</v>
      </c>
      <c r="AM256">
        <f t="shared" si="31"/>
        <v>0</v>
      </c>
    </row>
    <row r="257" spans="1:39">
      <c r="A257" s="2" t="str">
        <f t="shared" si="24"/>
        <v>GUANGDONG ANDA AUTOMATION SOLUTIONS CO., LTD.V68RIM-ERG-D-N</v>
      </c>
      <c r="B257" s="2" t="str">
        <f t="shared" si="25"/>
        <v>EQP,AE,RIM-ERG-D-N,V68,ANDANew Buy</v>
      </c>
      <c r="C257" s="3" t="str">
        <f t="shared" si="26"/>
        <v>iphoneRIM-ERG-D-NNew Buy</v>
      </c>
      <c r="D257" s="2">
        <v>386631</v>
      </c>
      <c r="E257" s="2" t="s">
        <v>188</v>
      </c>
      <c r="F257" s="2" t="s">
        <v>40</v>
      </c>
      <c r="G257" s="2" t="s">
        <v>41</v>
      </c>
      <c r="H257" s="2" t="s">
        <v>206</v>
      </c>
      <c r="I257" s="2" t="s">
        <v>201</v>
      </c>
      <c r="J257" s="2"/>
      <c r="K257" s="2" t="s">
        <v>1277</v>
      </c>
      <c r="L257" s="2" t="s">
        <v>1278</v>
      </c>
      <c r="M257" s="2" t="s">
        <v>1279</v>
      </c>
      <c r="N257" s="13">
        <v>64367</v>
      </c>
      <c r="O257" s="2">
        <v>63723.33</v>
      </c>
      <c r="P257" s="2">
        <v>14</v>
      </c>
      <c r="Q257" s="2" t="s">
        <v>70</v>
      </c>
      <c r="R257" s="2">
        <v>8</v>
      </c>
      <c r="S257" s="2"/>
      <c r="T257" s="2"/>
      <c r="U257" s="2" t="s">
        <v>192</v>
      </c>
      <c r="V257" s="2" t="s">
        <v>85</v>
      </c>
      <c r="W257" s="18">
        <v>52000</v>
      </c>
      <c r="X257"/>
      <c r="Y257">
        <v>1406</v>
      </c>
      <c r="Z257" s="3">
        <f t="shared" si="27"/>
        <v>901138</v>
      </c>
      <c r="AA257" s="3">
        <f t="shared" si="28"/>
        <v>728000</v>
      </c>
      <c r="AB257" s="3">
        <f t="shared" si="29"/>
        <v>892126.62</v>
      </c>
      <c r="AC257">
        <f t="shared" si="30"/>
        <v>9011.3800000000047</v>
      </c>
      <c r="AD257" t="str">
        <f>_xlfn.XLOOKUP(V257,[2]Index!L:L,[2]Index!M:M)</f>
        <v>CN</v>
      </c>
      <c r="AE257" s="3" t="s">
        <v>5819</v>
      </c>
      <c r="AF257" t="s">
        <v>52</v>
      </c>
      <c r="AG257" s="3" t="s">
        <v>53</v>
      </c>
      <c r="AH257" t="s">
        <v>196</v>
      </c>
      <c r="AJ257">
        <f>VLOOKUP(D257,[3]Multipliers!$B:$AT,36)</f>
        <v>1</v>
      </c>
      <c r="AK257">
        <f>VLOOKUP(D257,[3]Multipliers!$B:$AT,36)</f>
        <v>1</v>
      </c>
      <c r="AM257">
        <f t="shared" si="31"/>
        <v>0</v>
      </c>
    </row>
    <row r="258" spans="1:39">
      <c r="A258" s="2" t="str">
        <f t="shared" ref="A258:A321" si="32">CONCATENATE(E258,H258,L258)</f>
        <v>GUANGDONG ANDA AUTOMATION SOLUTIONS CO., LTD.V63SS-AG</v>
      </c>
      <c r="B258" s="2" t="str">
        <f t="shared" ref="B258:B321" si="33">CONCATENATE(M258,I258)</f>
        <v>EQP,AE,RIM-SS-AG,V6X,ANDANew Buy</v>
      </c>
      <c r="C258" s="3" t="str">
        <f t="shared" ref="C258:C321" si="34">_xlfn.CONCAT(G258,L258,"New Buy")</f>
        <v>iphoneSS-AGNew Buy</v>
      </c>
      <c r="D258" s="2">
        <v>386363</v>
      </c>
      <c r="E258" s="2" t="s">
        <v>188</v>
      </c>
      <c r="F258" s="2" t="s">
        <v>40</v>
      </c>
      <c r="G258" s="2" t="s">
        <v>41</v>
      </c>
      <c r="H258" s="2" t="s">
        <v>42</v>
      </c>
      <c r="I258" s="2" t="s">
        <v>201</v>
      </c>
      <c r="J258" s="2"/>
      <c r="K258" s="2" t="s">
        <v>1274</v>
      </c>
      <c r="L258" s="2" t="s">
        <v>1275</v>
      </c>
      <c r="M258" s="2" t="s">
        <v>1276</v>
      </c>
      <c r="N258" s="13">
        <v>64367</v>
      </c>
      <c r="O258" s="2">
        <v>63723.33</v>
      </c>
      <c r="P258" s="2">
        <v>13</v>
      </c>
      <c r="Q258" s="2" t="s">
        <v>70</v>
      </c>
      <c r="R258" s="2">
        <v>8</v>
      </c>
      <c r="S258" s="2"/>
      <c r="T258" s="2"/>
      <c r="U258" s="2" t="s">
        <v>192</v>
      </c>
      <c r="V258" s="2" t="s">
        <v>85</v>
      </c>
      <c r="W258" s="18">
        <v>52000</v>
      </c>
      <c r="X258"/>
      <c r="Y258">
        <v>1406</v>
      </c>
      <c r="Z258" s="3">
        <f t="shared" ref="Z258:Z321" si="35">IFERROR(N258*P258,0)</f>
        <v>836771</v>
      </c>
      <c r="AA258" s="3">
        <f t="shared" ref="AA258:AA321" si="36">IFERROR(W258*P258,0)</f>
        <v>676000</v>
      </c>
      <c r="AB258" s="3">
        <f t="shared" ref="AB258:AB321" si="37">IFERROR(O258*P258,0)</f>
        <v>828403.29</v>
      </c>
      <c r="AC258">
        <f t="shared" ref="AC258:AC321" si="38">IF(AB258=0,0,Z258-AB258)</f>
        <v>8367.7099999999627</v>
      </c>
      <c r="AD258" t="str">
        <f>_xlfn.XLOOKUP(V258,[2]Index!L:L,[2]Index!M:M)</f>
        <v>CN</v>
      </c>
      <c r="AE258" s="3" t="s">
        <v>5819</v>
      </c>
      <c r="AF258" t="s">
        <v>52</v>
      </c>
      <c r="AG258" s="3" t="s">
        <v>53</v>
      </c>
      <c r="AH258" t="s">
        <v>196</v>
      </c>
      <c r="AJ258">
        <f>VLOOKUP(D258,[3]Multipliers!$B:$AT,36)</f>
        <v>1</v>
      </c>
      <c r="AK258">
        <f>VLOOKUP(D258,[3]Multipliers!$B:$AT,36)</f>
        <v>1</v>
      </c>
      <c r="AM258">
        <f t="shared" ref="AM258:AM321" si="39">IF(AE264="Retrofit",O264/AL264,0)</f>
        <v>0</v>
      </c>
    </row>
    <row r="259" spans="1:39">
      <c r="A259" s="2" t="str">
        <f t="shared" si="32"/>
        <v>GUANGDONG ANDA AUTOMATION SOLUTIONS CO., LTD.V68RIM-ERG-D-N</v>
      </c>
      <c r="B259" s="2" t="str">
        <f t="shared" si="33"/>
        <v>EQP,AE,RIM-ERG-D-N,V68,ANDANew Buy</v>
      </c>
      <c r="C259" s="3" t="str">
        <f t="shared" si="34"/>
        <v>iphoneRIM-ERG-D-NNew Buy</v>
      </c>
      <c r="D259" s="2">
        <v>386631</v>
      </c>
      <c r="E259" s="2" t="s">
        <v>188</v>
      </c>
      <c r="F259" s="2" t="s">
        <v>40</v>
      </c>
      <c r="G259" s="2" t="s">
        <v>41</v>
      </c>
      <c r="H259" s="2" t="s">
        <v>206</v>
      </c>
      <c r="I259" s="2" t="s">
        <v>201</v>
      </c>
      <c r="J259" s="2"/>
      <c r="K259" s="2" t="s">
        <v>1277</v>
      </c>
      <c r="L259" s="2" t="s">
        <v>1278</v>
      </c>
      <c r="M259" s="2" t="s">
        <v>1279</v>
      </c>
      <c r="N259" s="13">
        <v>64367</v>
      </c>
      <c r="O259" s="2">
        <v>63723.33</v>
      </c>
      <c r="P259" s="2">
        <v>6</v>
      </c>
      <c r="Q259" s="2" t="s">
        <v>70</v>
      </c>
      <c r="R259" s="2">
        <v>8</v>
      </c>
      <c r="S259" s="2"/>
      <c r="T259" s="2"/>
      <c r="U259" s="2" t="s">
        <v>192</v>
      </c>
      <c r="V259" s="2" t="s">
        <v>146</v>
      </c>
      <c r="W259" s="18">
        <v>52000</v>
      </c>
      <c r="X259"/>
      <c r="Y259">
        <v>1406</v>
      </c>
      <c r="Z259" s="3">
        <f t="shared" si="35"/>
        <v>386202</v>
      </c>
      <c r="AA259" s="3">
        <f t="shared" si="36"/>
        <v>312000</v>
      </c>
      <c r="AB259" s="3">
        <f t="shared" si="37"/>
        <v>382339.98</v>
      </c>
      <c r="AC259">
        <f t="shared" si="38"/>
        <v>3862.0200000000186</v>
      </c>
      <c r="AD259" t="str">
        <f>_xlfn.XLOOKUP(V259,[2]Index!L:L,[2]Index!M:M)</f>
        <v>CN</v>
      </c>
      <c r="AE259" s="3" t="s">
        <v>5819</v>
      </c>
      <c r="AF259" t="s">
        <v>52</v>
      </c>
      <c r="AG259" s="3" t="s">
        <v>53</v>
      </c>
      <c r="AH259" t="s">
        <v>196</v>
      </c>
      <c r="AJ259">
        <f>VLOOKUP(D259,[3]Multipliers!$B:$AT,36)</f>
        <v>1</v>
      </c>
      <c r="AK259">
        <f>VLOOKUP(D259,[3]Multipliers!$B:$AT,36)</f>
        <v>1</v>
      </c>
      <c r="AM259">
        <f t="shared" si="39"/>
        <v>0</v>
      </c>
    </row>
    <row r="260" spans="1:39">
      <c r="A260" s="2" t="str">
        <f t="shared" si="32"/>
        <v>GUANGDONG ANDA AUTOMATION SOLUTIONS CO., LTD.V63SS-AG</v>
      </c>
      <c r="B260" s="2" t="str">
        <f t="shared" si="33"/>
        <v>EQP,AE,RIM-SS-AG,V6X,ANDANew Buy</v>
      </c>
      <c r="C260" s="3" t="str">
        <f t="shared" si="34"/>
        <v>iphoneSS-AGNew Buy</v>
      </c>
      <c r="D260" s="2">
        <v>386363</v>
      </c>
      <c r="E260" s="2" t="s">
        <v>188</v>
      </c>
      <c r="F260" s="2" t="s">
        <v>40</v>
      </c>
      <c r="G260" s="2" t="s">
        <v>41</v>
      </c>
      <c r="H260" s="2" t="s">
        <v>42</v>
      </c>
      <c r="I260" s="2" t="s">
        <v>201</v>
      </c>
      <c r="J260" s="2"/>
      <c r="K260" s="2" t="s">
        <v>1274</v>
      </c>
      <c r="L260" s="2" t="s">
        <v>1275</v>
      </c>
      <c r="M260" s="2" t="s">
        <v>1276</v>
      </c>
      <c r="N260" s="13">
        <v>64367</v>
      </c>
      <c r="O260" s="2">
        <v>63723.33</v>
      </c>
      <c r="P260" s="2">
        <v>4</v>
      </c>
      <c r="Q260" s="2" t="s">
        <v>70</v>
      </c>
      <c r="R260" s="2">
        <v>8</v>
      </c>
      <c r="S260" s="2"/>
      <c r="T260" s="2"/>
      <c r="U260" s="2" t="s">
        <v>192</v>
      </c>
      <c r="V260" s="2" t="s">
        <v>146</v>
      </c>
      <c r="W260" s="18">
        <v>52000</v>
      </c>
      <c r="X260"/>
      <c r="Y260">
        <v>1406</v>
      </c>
      <c r="Z260" s="3">
        <f t="shared" si="35"/>
        <v>257468</v>
      </c>
      <c r="AA260" s="3">
        <f t="shared" si="36"/>
        <v>208000</v>
      </c>
      <c r="AB260" s="3">
        <f t="shared" si="37"/>
        <v>254893.32</v>
      </c>
      <c r="AC260">
        <f t="shared" si="38"/>
        <v>2574.679999999993</v>
      </c>
      <c r="AD260" t="str">
        <f>_xlfn.XLOOKUP(V260,[2]Index!L:L,[2]Index!M:M)</f>
        <v>CN</v>
      </c>
      <c r="AE260" s="3" t="s">
        <v>5819</v>
      </c>
      <c r="AF260" t="s">
        <v>52</v>
      </c>
      <c r="AG260" s="3" t="s">
        <v>53</v>
      </c>
      <c r="AH260" t="s">
        <v>196</v>
      </c>
      <c r="AJ260">
        <f>VLOOKUP(D260,[3]Multipliers!$B:$AT,36)</f>
        <v>1</v>
      </c>
      <c r="AK260">
        <f>VLOOKUP(D260,[3]Multipliers!$B:$AT,36)</f>
        <v>1</v>
      </c>
      <c r="AM260">
        <f t="shared" si="39"/>
        <v>0</v>
      </c>
    </row>
    <row r="261" spans="1:39">
      <c r="A261" s="2" t="str">
        <f t="shared" si="32"/>
        <v>GUANGDONG ANDA AUTOMATION SOLUTIONS CO., LTD.V64SS-D</v>
      </c>
      <c r="B261" s="2" t="str">
        <f t="shared" si="33"/>
        <v>EQP,AE,RIM-SS-D,V6X,ANDANew Buy</v>
      </c>
      <c r="C261" s="3" t="str">
        <f t="shared" si="34"/>
        <v>iphoneSS-DNew Buy</v>
      </c>
      <c r="D261" s="2">
        <v>386377</v>
      </c>
      <c r="E261" s="2" t="s">
        <v>188</v>
      </c>
      <c r="F261" s="2" t="s">
        <v>40</v>
      </c>
      <c r="G261" s="2" t="s">
        <v>41</v>
      </c>
      <c r="H261" s="2" t="s">
        <v>65</v>
      </c>
      <c r="I261" s="2" t="s">
        <v>201</v>
      </c>
      <c r="J261" s="2"/>
      <c r="K261" s="2" t="s">
        <v>1285</v>
      </c>
      <c r="L261" s="2" t="s">
        <v>1286</v>
      </c>
      <c r="M261" s="2" t="s">
        <v>1287</v>
      </c>
      <c r="N261" s="13">
        <v>62295.73</v>
      </c>
      <c r="O261" s="2">
        <v>61672.77</v>
      </c>
      <c r="P261" s="2">
        <v>8</v>
      </c>
      <c r="Q261" s="2" t="s">
        <v>70</v>
      </c>
      <c r="R261" s="2">
        <v>8</v>
      </c>
      <c r="S261" s="2"/>
      <c r="T261" s="2"/>
      <c r="U261" s="2" t="s">
        <v>192</v>
      </c>
      <c r="V261" s="2" t="s">
        <v>71</v>
      </c>
      <c r="W261" s="18">
        <v>52000</v>
      </c>
      <c r="X261"/>
      <c r="Y261">
        <v>1406</v>
      </c>
      <c r="Z261" s="3">
        <f t="shared" si="35"/>
        <v>498365.84</v>
      </c>
      <c r="AA261" s="3">
        <f t="shared" si="36"/>
        <v>416000</v>
      </c>
      <c r="AB261" s="3">
        <f t="shared" si="37"/>
        <v>493382.16</v>
      </c>
      <c r="AC261">
        <f t="shared" si="38"/>
        <v>4983.6800000000512</v>
      </c>
      <c r="AD261" t="str">
        <f>_xlfn.XLOOKUP(V261,[2]Index!L:L,[2]Index!M:M)</f>
        <v>CN</v>
      </c>
      <c r="AE261" s="3" t="s">
        <v>5819</v>
      </c>
      <c r="AF261" t="s">
        <v>52</v>
      </c>
      <c r="AG261" s="3" t="s">
        <v>53</v>
      </c>
      <c r="AH261" t="s">
        <v>196</v>
      </c>
      <c r="AJ261">
        <f>VLOOKUP(D261,[3]Multipliers!$B:$AT,36)</f>
        <v>1</v>
      </c>
      <c r="AK261">
        <f>VLOOKUP(D261,[3]Multipliers!$B:$AT,36)</f>
        <v>1</v>
      </c>
      <c r="AM261">
        <f t="shared" si="39"/>
        <v>0</v>
      </c>
    </row>
    <row r="262" spans="1:39">
      <c r="A262" s="2" t="str">
        <f t="shared" si="32"/>
        <v>GUANGDONG ANDA AUTOMATION SOLUTIONS CO., LTD.V63SS-D</v>
      </c>
      <c r="B262" s="2" t="str">
        <f t="shared" si="33"/>
        <v>EQP,AE,RIM-SS-D,V6X,ANDANew Buy</v>
      </c>
      <c r="C262" s="3" t="str">
        <f t="shared" si="34"/>
        <v>iphoneSS-DNew Buy</v>
      </c>
      <c r="D262" s="2">
        <v>386376</v>
      </c>
      <c r="E262" s="2" t="s">
        <v>188</v>
      </c>
      <c r="F262" s="2" t="s">
        <v>40</v>
      </c>
      <c r="G262" s="2" t="s">
        <v>41</v>
      </c>
      <c r="H262" s="2" t="s">
        <v>42</v>
      </c>
      <c r="I262" s="2" t="s">
        <v>201</v>
      </c>
      <c r="J262" s="2"/>
      <c r="K262" s="2" t="s">
        <v>1285</v>
      </c>
      <c r="L262" s="2" t="s">
        <v>1286</v>
      </c>
      <c r="M262" s="2" t="s">
        <v>1287</v>
      </c>
      <c r="N262" s="13">
        <v>62295.73</v>
      </c>
      <c r="O262" s="2">
        <v>61672.77</v>
      </c>
      <c r="P262" s="2">
        <v>4</v>
      </c>
      <c r="Q262" s="2" t="s">
        <v>70</v>
      </c>
      <c r="R262" s="2">
        <v>8</v>
      </c>
      <c r="S262" s="2"/>
      <c r="T262" s="2"/>
      <c r="U262" s="2" t="s">
        <v>192</v>
      </c>
      <c r="V262" s="2" t="s">
        <v>71</v>
      </c>
      <c r="W262" s="18">
        <v>52000</v>
      </c>
      <c r="X262"/>
      <c r="Y262">
        <v>1406</v>
      </c>
      <c r="Z262" s="3">
        <f t="shared" si="35"/>
        <v>249182.92</v>
      </c>
      <c r="AA262" s="3">
        <f t="shared" si="36"/>
        <v>208000</v>
      </c>
      <c r="AB262" s="3">
        <f t="shared" si="37"/>
        <v>246691.08</v>
      </c>
      <c r="AC262">
        <f t="shared" si="38"/>
        <v>2491.8400000000256</v>
      </c>
      <c r="AD262" t="str">
        <f>_xlfn.XLOOKUP(V262,[2]Index!L:L,[2]Index!M:M)</f>
        <v>CN</v>
      </c>
      <c r="AE262" s="3" t="s">
        <v>5819</v>
      </c>
      <c r="AF262" t="s">
        <v>52</v>
      </c>
      <c r="AG262" s="3" t="s">
        <v>53</v>
      </c>
      <c r="AH262" t="s">
        <v>196</v>
      </c>
      <c r="AJ262">
        <f>VLOOKUP(D262,[3]Multipliers!$B:$AT,36)</f>
        <v>1</v>
      </c>
      <c r="AK262">
        <f>VLOOKUP(D262,[3]Multipliers!$B:$AT,36)</f>
        <v>1</v>
      </c>
      <c r="AM262">
        <f t="shared" si="39"/>
        <v>0</v>
      </c>
    </row>
    <row r="263" spans="1:39">
      <c r="A263" s="2" t="str">
        <f t="shared" si="32"/>
        <v>GUANGDONG ANDA AUTOMATION SOLUTIONS CO., LTD.V68RIM-ERG-D-E</v>
      </c>
      <c r="B263" s="2" t="str">
        <f t="shared" si="33"/>
        <v>EQP,AE,RIM-ERG-D-E,V68,ANDANew Buy</v>
      </c>
      <c r="C263" s="3" t="str">
        <f t="shared" si="34"/>
        <v>iphoneRIM-ERG-D-ENew Buy</v>
      </c>
      <c r="D263" s="2">
        <v>386630</v>
      </c>
      <c r="E263" s="2" t="s">
        <v>188</v>
      </c>
      <c r="F263" s="2" t="s">
        <v>40</v>
      </c>
      <c r="G263" s="2" t="s">
        <v>41</v>
      </c>
      <c r="H263" s="2" t="s">
        <v>206</v>
      </c>
      <c r="I263" s="2" t="s">
        <v>201</v>
      </c>
      <c r="J263" s="2"/>
      <c r="K263" s="2" t="s">
        <v>1288</v>
      </c>
      <c r="L263" s="2" t="s">
        <v>1289</v>
      </c>
      <c r="M263" s="2" t="s">
        <v>1290</v>
      </c>
      <c r="N263" s="13">
        <v>62295.73</v>
      </c>
      <c r="O263" s="2">
        <v>61672.77</v>
      </c>
      <c r="P263" s="2">
        <v>14</v>
      </c>
      <c r="Q263" s="2" t="s">
        <v>70</v>
      </c>
      <c r="R263" s="2">
        <v>8</v>
      </c>
      <c r="S263" s="2"/>
      <c r="T263" s="2"/>
      <c r="U263" s="2" t="s">
        <v>192</v>
      </c>
      <c r="V263" s="2" t="s">
        <v>85</v>
      </c>
      <c r="W263" s="18">
        <v>52000</v>
      </c>
      <c r="X263"/>
      <c r="Y263">
        <v>1406</v>
      </c>
      <c r="Z263" s="3">
        <f t="shared" si="35"/>
        <v>872140.22000000009</v>
      </c>
      <c r="AA263" s="3">
        <f t="shared" si="36"/>
        <v>728000</v>
      </c>
      <c r="AB263" s="3">
        <f t="shared" si="37"/>
        <v>863418.77999999991</v>
      </c>
      <c r="AC263">
        <f t="shared" si="38"/>
        <v>8721.440000000177</v>
      </c>
      <c r="AD263" t="str">
        <f>_xlfn.XLOOKUP(V263,[2]Index!L:L,[2]Index!M:M)</f>
        <v>CN</v>
      </c>
      <c r="AE263" s="3" t="s">
        <v>5819</v>
      </c>
      <c r="AF263" t="s">
        <v>52</v>
      </c>
      <c r="AG263" s="3" t="s">
        <v>53</v>
      </c>
      <c r="AH263" t="s">
        <v>196</v>
      </c>
      <c r="AJ263">
        <f>VLOOKUP(D263,[3]Multipliers!$B:$AT,36)</f>
        <v>1</v>
      </c>
      <c r="AK263">
        <f>VLOOKUP(D263,[3]Multipliers!$B:$AT,36)</f>
        <v>1</v>
      </c>
      <c r="AM263">
        <f t="shared" si="39"/>
        <v>0</v>
      </c>
    </row>
    <row r="264" spans="1:39">
      <c r="A264" s="2" t="str">
        <f t="shared" si="32"/>
        <v>GUANGDONG ANDA AUTOMATION SOLUTIONS CO., LTD.V64SS-D</v>
      </c>
      <c r="B264" s="2" t="str">
        <f t="shared" si="33"/>
        <v>EQP,AE,RIM-SS-D,V6X,ANDANew Buy</v>
      </c>
      <c r="C264" s="3" t="str">
        <f t="shared" si="34"/>
        <v>iphoneSS-DNew Buy</v>
      </c>
      <c r="D264" s="2">
        <v>386377</v>
      </c>
      <c r="E264" s="2" t="s">
        <v>188</v>
      </c>
      <c r="F264" s="2" t="s">
        <v>40</v>
      </c>
      <c r="G264" s="2" t="s">
        <v>41</v>
      </c>
      <c r="H264" s="2" t="s">
        <v>65</v>
      </c>
      <c r="I264" s="2" t="s">
        <v>201</v>
      </c>
      <c r="J264" s="2"/>
      <c r="K264" s="2" t="s">
        <v>1285</v>
      </c>
      <c r="L264" s="2" t="s">
        <v>1286</v>
      </c>
      <c r="M264" s="2" t="s">
        <v>1287</v>
      </c>
      <c r="N264" s="13">
        <v>62295.73</v>
      </c>
      <c r="O264" s="2">
        <v>61672.77</v>
      </c>
      <c r="P264" s="2">
        <v>3</v>
      </c>
      <c r="Q264" s="2" t="s">
        <v>70</v>
      </c>
      <c r="R264" s="2">
        <v>8</v>
      </c>
      <c r="S264" s="2"/>
      <c r="T264" s="2"/>
      <c r="U264" s="2" t="s">
        <v>192</v>
      </c>
      <c r="V264" s="2" t="s">
        <v>85</v>
      </c>
      <c r="W264" s="18">
        <v>52000</v>
      </c>
      <c r="X264"/>
      <c r="Y264">
        <v>1406</v>
      </c>
      <c r="Z264" s="3">
        <f t="shared" si="35"/>
        <v>186887.19</v>
      </c>
      <c r="AA264" s="3">
        <f t="shared" si="36"/>
        <v>156000</v>
      </c>
      <c r="AB264" s="3">
        <f t="shared" si="37"/>
        <v>185018.31</v>
      </c>
      <c r="AC264">
        <f t="shared" si="38"/>
        <v>1868.8800000000047</v>
      </c>
      <c r="AD264" t="str">
        <f>_xlfn.XLOOKUP(V264,[2]Index!L:L,[2]Index!M:M)</f>
        <v>CN</v>
      </c>
      <c r="AE264" s="3" t="s">
        <v>5819</v>
      </c>
      <c r="AF264" t="s">
        <v>52</v>
      </c>
      <c r="AG264" s="3" t="s">
        <v>53</v>
      </c>
      <c r="AH264" t="s">
        <v>196</v>
      </c>
      <c r="AJ264">
        <f>VLOOKUP(D264,[3]Multipliers!$B:$AT,36)</f>
        <v>1</v>
      </c>
      <c r="AK264">
        <f>VLOOKUP(D264,[3]Multipliers!$B:$AT,36)</f>
        <v>1</v>
      </c>
      <c r="AM264">
        <f t="shared" si="39"/>
        <v>0</v>
      </c>
    </row>
    <row r="265" spans="1:39">
      <c r="A265" s="2" t="str">
        <f t="shared" si="32"/>
        <v>GUANGDONG ANDA AUTOMATION SOLUTIONS CO., LTD.V68RIM-ERG-D-E</v>
      </c>
      <c r="B265" s="2" t="str">
        <f t="shared" si="33"/>
        <v>EQP,AE,RIM-ERG-D-E,V68,ANDANew Buy</v>
      </c>
      <c r="C265" s="3" t="str">
        <f t="shared" si="34"/>
        <v>iphoneRIM-ERG-D-ENew Buy</v>
      </c>
      <c r="D265" s="2">
        <v>386630</v>
      </c>
      <c r="E265" s="2" t="s">
        <v>188</v>
      </c>
      <c r="F265" s="2" t="s">
        <v>40</v>
      </c>
      <c r="G265" s="2" t="s">
        <v>41</v>
      </c>
      <c r="H265" s="2" t="s">
        <v>206</v>
      </c>
      <c r="I265" s="2" t="s">
        <v>201</v>
      </c>
      <c r="J265" s="2"/>
      <c r="K265" s="2" t="s">
        <v>1288</v>
      </c>
      <c r="L265" s="2" t="s">
        <v>1289</v>
      </c>
      <c r="M265" s="2" t="s">
        <v>1290</v>
      </c>
      <c r="N265" s="2">
        <v>62295.73</v>
      </c>
      <c r="O265" s="2">
        <v>61672.77</v>
      </c>
      <c r="P265" s="2">
        <v>6</v>
      </c>
      <c r="Q265" s="2" t="s">
        <v>70</v>
      </c>
      <c r="R265" s="2">
        <v>8</v>
      </c>
      <c r="S265" s="2"/>
      <c r="T265" s="2"/>
      <c r="U265" s="2" t="s">
        <v>192</v>
      </c>
      <c r="V265" s="2" t="s">
        <v>146</v>
      </c>
      <c r="W265" s="18">
        <v>52000</v>
      </c>
      <c r="X265"/>
      <c r="Y265">
        <v>1406</v>
      </c>
      <c r="Z265" s="3">
        <f t="shared" si="35"/>
        <v>373774.38</v>
      </c>
      <c r="AA265" s="3">
        <f t="shared" si="36"/>
        <v>312000</v>
      </c>
      <c r="AB265" s="3">
        <f t="shared" si="37"/>
        <v>370036.62</v>
      </c>
      <c r="AC265">
        <f t="shared" si="38"/>
        <v>3737.7600000000093</v>
      </c>
      <c r="AD265" t="str">
        <f>_xlfn.XLOOKUP(V265,[2]Index!L:L,[2]Index!M:M)</f>
        <v>CN</v>
      </c>
      <c r="AE265" s="3" t="s">
        <v>5819</v>
      </c>
      <c r="AF265" t="s">
        <v>52</v>
      </c>
      <c r="AG265" s="4" t="s">
        <v>53</v>
      </c>
      <c r="AH265" t="s">
        <v>196</v>
      </c>
      <c r="AJ265">
        <f>VLOOKUP(D265,[3]Multipliers!$B:$AT,36)</f>
        <v>1</v>
      </c>
      <c r="AK265">
        <f>VLOOKUP(D265,[3]Multipliers!$B:$AT,36)</f>
        <v>1</v>
      </c>
      <c r="AM265">
        <f t="shared" si="39"/>
        <v>0</v>
      </c>
    </row>
    <row r="266" spans="1:39">
      <c r="A266" s="2" t="str">
        <f t="shared" si="32"/>
        <v>SECOTEV64TOP-GRT</v>
      </c>
      <c r="B266" s="2" t="str">
        <f t="shared" si="33"/>
        <v>EQP,AE,TOP-GRT,V64,SECOTENew Buy</v>
      </c>
      <c r="C266" s="3" t="str">
        <f t="shared" si="34"/>
        <v>iphoneTOP-GRTNew Buy</v>
      </c>
      <c r="D266" s="2">
        <v>384707</v>
      </c>
      <c r="E266" s="2" t="s">
        <v>409</v>
      </c>
      <c r="F266" s="2" t="s">
        <v>40</v>
      </c>
      <c r="G266" s="2" t="s">
        <v>41</v>
      </c>
      <c r="H266" s="2" t="s">
        <v>65</v>
      </c>
      <c r="I266" s="2" t="s">
        <v>201</v>
      </c>
      <c r="J266" s="2"/>
      <c r="K266" s="2" t="s">
        <v>1291</v>
      </c>
      <c r="L266" s="2" t="s">
        <v>897</v>
      </c>
      <c r="M266" s="2" t="s">
        <v>1292</v>
      </c>
      <c r="N266" s="2">
        <v>61363.72</v>
      </c>
      <c r="O266" s="2">
        <v>59226.89</v>
      </c>
      <c r="P266" s="2">
        <v>1</v>
      </c>
      <c r="Q266" s="2" t="s">
        <v>70</v>
      </c>
      <c r="R266" s="2"/>
      <c r="S266" s="2"/>
      <c r="T266" s="2"/>
      <c r="U266" s="2" t="s">
        <v>374</v>
      </c>
      <c r="V266" s="2" t="s">
        <v>85</v>
      </c>
      <c r="W266" s="18">
        <v>49090.98</v>
      </c>
      <c r="X266"/>
      <c r="Y266">
        <v>1200</v>
      </c>
      <c r="Z266" s="3">
        <f t="shared" si="35"/>
        <v>61363.72</v>
      </c>
      <c r="AA266" s="3">
        <f t="shared" si="36"/>
        <v>49090.98</v>
      </c>
      <c r="AB266" s="3">
        <f t="shared" si="37"/>
        <v>59226.89</v>
      </c>
      <c r="AC266">
        <f t="shared" si="38"/>
        <v>2136.8300000000017</v>
      </c>
      <c r="AD266" t="str">
        <f>_xlfn.XLOOKUP(V266,[2]Index!L:L,[2]Index!M:M)</f>
        <v>CN</v>
      </c>
      <c r="AE266" s="3" t="s">
        <v>5819</v>
      </c>
      <c r="AF266" t="s">
        <v>52</v>
      </c>
      <c r="AG266" s="4" t="s">
        <v>53</v>
      </c>
      <c r="AJ266">
        <f>VLOOKUP(D266,[3]Multipliers!$B:$AT,36)</f>
        <v>0.94591329386204515</v>
      </c>
      <c r="AK266">
        <f>VLOOKUP(D266,[3]Multipliers!$B:$AT,36)</f>
        <v>0.94591329386204515</v>
      </c>
      <c r="AM266">
        <f t="shared" si="39"/>
        <v>0</v>
      </c>
    </row>
    <row r="267" spans="1:39">
      <c r="A267" s="2" t="str">
        <f t="shared" si="32"/>
        <v>SECOTEV63BGS1</v>
      </c>
      <c r="B267" s="2" t="str">
        <f t="shared" si="33"/>
        <v>EQP,AE,BGS1,V63,SECOTENew Buy</v>
      </c>
      <c r="C267" s="3" t="str">
        <f t="shared" si="34"/>
        <v>iphoneBGS1New Buy</v>
      </c>
      <c r="D267" s="2">
        <v>384420</v>
      </c>
      <c r="E267" s="2" t="s">
        <v>409</v>
      </c>
      <c r="F267" s="2" t="s">
        <v>40</v>
      </c>
      <c r="G267" s="2" t="s">
        <v>41</v>
      </c>
      <c r="H267" s="2" t="s">
        <v>42</v>
      </c>
      <c r="I267" s="2" t="s">
        <v>201</v>
      </c>
      <c r="J267" s="2"/>
      <c r="K267" s="2" t="s">
        <v>1293</v>
      </c>
      <c r="L267" s="2" t="s">
        <v>90</v>
      </c>
      <c r="M267" s="2" t="s">
        <v>1294</v>
      </c>
      <c r="N267" s="2">
        <v>60200.38</v>
      </c>
      <c r="O267" s="2">
        <v>60200.38</v>
      </c>
      <c r="P267" s="2">
        <v>6</v>
      </c>
      <c r="Q267" s="2" t="s">
        <v>70</v>
      </c>
      <c r="R267" s="2"/>
      <c r="S267" s="2"/>
      <c r="T267" s="2"/>
      <c r="U267" s="2" t="s">
        <v>50</v>
      </c>
      <c r="V267" s="2" t="s">
        <v>51</v>
      </c>
      <c r="W267" s="18">
        <v>54782</v>
      </c>
      <c r="X267">
        <v>76161</v>
      </c>
      <c r="Y267">
        <v>1200</v>
      </c>
      <c r="Z267" s="3">
        <f t="shared" si="35"/>
        <v>361202.27999999997</v>
      </c>
      <c r="AA267" s="3">
        <f t="shared" si="36"/>
        <v>328692</v>
      </c>
      <c r="AB267" s="3">
        <f t="shared" si="37"/>
        <v>361202.27999999997</v>
      </c>
      <c r="AC267">
        <f t="shared" si="38"/>
        <v>0</v>
      </c>
      <c r="AD267" t="e">
        <f>_xlfn.XLOOKUP(V267,[2]Index!L:L,[2]Index!M:M)</f>
        <v>#N/A</v>
      </c>
      <c r="AE267" s="3" t="s">
        <v>5819</v>
      </c>
      <c r="AF267" t="s">
        <v>52</v>
      </c>
      <c r="AG267" s="3" t="s">
        <v>53</v>
      </c>
      <c r="AH267" t="s">
        <v>196</v>
      </c>
      <c r="AJ267">
        <f>VLOOKUP(D267,[3]Multipliers!$B:$AT,36)</f>
        <v>1.0542194558728784</v>
      </c>
      <c r="AK267">
        <f>VLOOKUP(D267,[3]Multipliers!$B:$AT,36)</f>
        <v>1.0542194558728784</v>
      </c>
      <c r="AM267">
        <f t="shared" si="39"/>
        <v>0</v>
      </c>
    </row>
    <row r="268" spans="1:39">
      <c r="A268" s="2" t="str">
        <f t="shared" si="32"/>
        <v>HELLER INDUSTRIES INC.V64RIM-OVEN</v>
      </c>
      <c r="B268" s="2" t="str">
        <f t="shared" si="33"/>
        <v>EQP,AE,RIM-OVEN,V6X,HELLERNew Buy</v>
      </c>
      <c r="C268" s="3" t="str">
        <f t="shared" si="34"/>
        <v>iphoneRIM-OVENNew Buy</v>
      </c>
      <c r="D268" s="2">
        <v>384307</v>
      </c>
      <c r="E268" s="2" t="s">
        <v>211</v>
      </c>
      <c r="F268" s="2" t="s">
        <v>40</v>
      </c>
      <c r="G268" s="2" t="s">
        <v>41</v>
      </c>
      <c r="H268" s="2" t="s">
        <v>65</v>
      </c>
      <c r="I268" s="2" t="s">
        <v>201</v>
      </c>
      <c r="J268" s="2"/>
      <c r="K268" s="2" t="s">
        <v>1295</v>
      </c>
      <c r="L268" s="2" t="s">
        <v>227</v>
      </c>
      <c r="M268" s="2" t="s">
        <v>1296</v>
      </c>
      <c r="N268" s="2">
        <v>60183</v>
      </c>
      <c r="O268" s="2">
        <v>57183</v>
      </c>
      <c r="P268" s="2">
        <v>13</v>
      </c>
      <c r="Q268" s="2" t="s">
        <v>70</v>
      </c>
      <c r="R268" s="2"/>
      <c r="S268" s="2"/>
      <c r="T268" s="2"/>
      <c r="U268" s="2" t="s">
        <v>192</v>
      </c>
      <c r="V268" s="2" t="s">
        <v>71</v>
      </c>
      <c r="W268" s="18">
        <v>50000</v>
      </c>
      <c r="X268" t="s">
        <v>1297</v>
      </c>
      <c r="Y268">
        <v>778</v>
      </c>
      <c r="Z268" s="3">
        <f t="shared" si="35"/>
        <v>782379</v>
      </c>
      <c r="AA268" s="3">
        <f t="shared" si="36"/>
        <v>650000</v>
      </c>
      <c r="AB268" s="3">
        <f t="shared" si="37"/>
        <v>743379</v>
      </c>
      <c r="AC268">
        <f t="shared" si="38"/>
        <v>39000</v>
      </c>
      <c r="AD268" t="str">
        <f>_xlfn.XLOOKUP(V268,[2]Index!L:L,[2]Index!M:M)</f>
        <v>CN</v>
      </c>
      <c r="AE268" s="3" t="s">
        <v>5819</v>
      </c>
      <c r="AF268" t="s">
        <v>52</v>
      </c>
      <c r="AG268" s="4"/>
      <c r="AH268" t="s">
        <v>196</v>
      </c>
      <c r="AJ268">
        <f>VLOOKUP(D268,[3]Multipliers!$B:$AT,36)</f>
        <v>1</v>
      </c>
      <c r="AK268">
        <f>VLOOKUP(D268,[3]Multipliers!$B:$AT,36)</f>
        <v>1</v>
      </c>
      <c r="AM268">
        <f t="shared" si="39"/>
        <v>0</v>
      </c>
    </row>
    <row r="269" spans="1:39">
      <c r="A269" s="2" t="str">
        <f t="shared" si="32"/>
        <v>HELLER INDUSTRIES INC.V63RIM-OVEN</v>
      </c>
      <c r="B269" s="2" t="str">
        <f t="shared" si="33"/>
        <v>EQP,AE,RIM-OVEN,V6X,HELLERNew Buy</v>
      </c>
      <c r="C269" s="3" t="str">
        <f t="shared" si="34"/>
        <v>iphoneRIM-OVENNew Buy</v>
      </c>
      <c r="D269" s="2">
        <v>384306</v>
      </c>
      <c r="E269" s="2" t="s">
        <v>211</v>
      </c>
      <c r="F269" s="2" t="s">
        <v>40</v>
      </c>
      <c r="G269" s="2" t="s">
        <v>41</v>
      </c>
      <c r="H269" s="2" t="s">
        <v>42</v>
      </c>
      <c r="I269" s="2" t="s">
        <v>201</v>
      </c>
      <c r="J269" s="2"/>
      <c r="K269" s="2" t="s">
        <v>1295</v>
      </c>
      <c r="L269" s="2" t="s">
        <v>227</v>
      </c>
      <c r="M269" s="2" t="s">
        <v>1296</v>
      </c>
      <c r="N269" s="2">
        <v>60183</v>
      </c>
      <c r="O269" s="2">
        <v>57183</v>
      </c>
      <c r="P269" s="2">
        <v>8</v>
      </c>
      <c r="Q269" s="2" t="s">
        <v>70</v>
      </c>
      <c r="R269" s="2"/>
      <c r="S269" s="2"/>
      <c r="T269" s="2"/>
      <c r="U269" s="2" t="s">
        <v>192</v>
      </c>
      <c r="V269" s="2" t="s">
        <v>146</v>
      </c>
      <c r="W269" s="18">
        <v>50000</v>
      </c>
      <c r="X269" t="s">
        <v>1297</v>
      </c>
      <c r="Y269">
        <v>778</v>
      </c>
      <c r="Z269" s="3">
        <f t="shared" si="35"/>
        <v>481464</v>
      </c>
      <c r="AA269" s="3">
        <f t="shared" si="36"/>
        <v>400000</v>
      </c>
      <c r="AB269" s="3">
        <f t="shared" si="37"/>
        <v>457464</v>
      </c>
      <c r="AC269">
        <f t="shared" si="38"/>
        <v>24000</v>
      </c>
      <c r="AD269" t="str">
        <f>_xlfn.XLOOKUP(V269,[2]Index!L:L,[2]Index!M:M)</f>
        <v>CN</v>
      </c>
      <c r="AE269" s="3" t="s">
        <v>5819</v>
      </c>
      <c r="AF269" t="s">
        <v>52</v>
      </c>
      <c r="AG269" s="4"/>
      <c r="AH269" t="s">
        <v>196</v>
      </c>
      <c r="AJ269">
        <f>VLOOKUP(D269,[3]Multipliers!$B:$AT,36)</f>
        <v>1</v>
      </c>
      <c r="AK269">
        <f>VLOOKUP(D269,[3]Multipliers!$B:$AT,36)</f>
        <v>1</v>
      </c>
      <c r="AM269">
        <f t="shared" si="39"/>
        <v>0</v>
      </c>
    </row>
    <row r="270" spans="1:39">
      <c r="A270" s="2" t="str">
        <f t="shared" si="32"/>
        <v>HELLER INDUSTRIES INC.V64RIM-OVEN</v>
      </c>
      <c r="B270" s="2" t="str">
        <f t="shared" si="33"/>
        <v>EQP,AE,RIM-OVEN,V6X,HELLERNew Buy</v>
      </c>
      <c r="C270" s="3" t="str">
        <f t="shared" si="34"/>
        <v>iphoneRIM-OVENNew Buy</v>
      </c>
      <c r="D270" s="2">
        <v>384307</v>
      </c>
      <c r="E270" s="2" t="s">
        <v>211</v>
      </c>
      <c r="F270" s="2" t="s">
        <v>40</v>
      </c>
      <c r="G270" s="2" t="s">
        <v>41</v>
      </c>
      <c r="H270" s="2" t="s">
        <v>65</v>
      </c>
      <c r="I270" s="2" t="s">
        <v>201</v>
      </c>
      <c r="J270" s="2"/>
      <c r="K270" s="2" t="s">
        <v>1295</v>
      </c>
      <c r="L270" s="2" t="s">
        <v>227</v>
      </c>
      <c r="M270" s="2" t="s">
        <v>1296</v>
      </c>
      <c r="N270" s="2">
        <v>60183</v>
      </c>
      <c r="O270" s="2">
        <v>57183</v>
      </c>
      <c r="P270" s="2">
        <v>7</v>
      </c>
      <c r="Q270" s="2" t="s">
        <v>70</v>
      </c>
      <c r="R270" s="2"/>
      <c r="S270" s="2"/>
      <c r="T270" s="2"/>
      <c r="U270" s="2" t="s">
        <v>192</v>
      </c>
      <c r="V270" s="2" t="s">
        <v>85</v>
      </c>
      <c r="W270" s="18">
        <v>50000</v>
      </c>
      <c r="X270" t="s">
        <v>1297</v>
      </c>
      <c r="Y270">
        <v>778</v>
      </c>
      <c r="Z270" s="3">
        <f t="shared" si="35"/>
        <v>421281</v>
      </c>
      <c r="AA270" s="3">
        <f t="shared" si="36"/>
        <v>350000</v>
      </c>
      <c r="AB270" s="3">
        <f t="shared" si="37"/>
        <v>400281</v>
      </c>
      <c r="AC270">
        <f t="shared" si="38"/>
        <v>21000</v>
      </c>
      <c r="AD270" t="str">
        <f>_xlfn.XLOOKUP(V270,[2]Index!L:L,[2]Index!M:M)</f>
        <v>CN</v>
      </c>
      <c r="AE270" s="3" t="s">
        <v>5819</v>
      </c>
      <c r="AF270" t="s">
        <v>52</v>
      </c>
      <c r="AG270" s="4"/>
      <c r="AH270" t="s">
        <v>196</v>
      </c>
      <c r="AJ270">
        <f>VLOOKUP(D270,[3]Multipliers!$B:$AT,36)</f>
        <v>1</v>
      </c>
      <c r="AK270">
        <f>VLOOKUP(D270,[3]Multipliers!$B:$AT,36)</f>
        <v>1</v>
      </c>
      <c r="AM270">
        <f t="shared" si="39"/>
        <v>0</v>
      </c>
    </row>
    <row r="271" spans="1:39">
      <c r="A271" s="2" t="str">
        <f t="shared" si="32"/>
        <v>HELLER INDUSTRIES INC.V64RIM-OVEN</v>
      </c>
      <c r="B271" s="2" t="str">
        <f t="shared" si="33"/>
        <v>EQP,AE,RIM-OVEN,V6X,HELLERNew Buy</v>
      </c>
      <c r="C271" s="3" t="str">
        <f t="shared" si="34"/>
        <v>iphoneRIM-OVENNew Buy</v>
      </c>
      <c r="D271" s="2">
        <v>384307</v>
      </c>
      <c r="E271" s="2" t="s">
        <v>211</v>
      </c>
      <c r="F271" s="2" t="s">
        <v>40</v>
      </c>
      <c r="G271" s="2" t="s">
        <v>41</v>
      </c>
      <c r="H271" s="2" t="s">
        <v>65</v>
      </c>
      <c r="I271" s="2" t="s">
        <v>201</v>
      </c>
      <c r="J271" s="2"/>
      <c r="K271" s="2" t="s">
        <v>1295</v>
      </c>
      <c r="L271" s="2" t="s">
        <v>227</v>
      </c>
      <c r="M271" s="2" t="s">
        <v>1296</v>
      </c>
      <c r="N271" s="2">
        <v>60183</v>
      </c>
      <c r="O271" s="2">
        <v>57183</v>
      </c>
      <c r="P271" s="2">
        <v>5</v>
      </c>
      <c r="Q271" s="2" t="s">
        <v>70</v>
      </c>
      <c r="R271" s="2"/>
      <c r="S271" s="2"/>
      <c r="T271" s="2"/>
      <c r="U271" s="2" t="s">
        <v>192</v>
      </c>
      <c r="V271" s="2" t="s">
        <v>71</v>
      </c>
      <c r="W271" s="18">
        <v>50000</v>
      </c>
      <c r="X271" t="s">
        <v>1297</v>
      </c>
      <c r="Y271">
        <v>778</v>
      </c>
      <c r="Z271" s="3">
        <f t="shared" si="35"/>
        <v>300915</v>
      </c>
      <c r="AA271" s="3">
        <f t="shared" si="36"/>
        <v>250000</v>
      </c>
      <c r="AB271" s="3">
        <f t="shared" si="37"/>
        <v>285915</v>
      </c>
      <c r="AC271">
        <f t="shared" si="38"/>
        <v>15000</v>
      </c>
      <c r="AD271" t="str">
        <f>_xlfn.XLOOKUP(V271,[2]Index!L:L,[2]Index!M:M)</f>
        <v>CN</v>
      </c>
      <c r="AE271" s="3" t="s">
        <v>5819</v>
      </c>
      <c r="AF271" t="s">
        <v>52</v>
      </c>
      <c r="AG271" s="4"/>
      <c r="AH271" t="s">
        <v>196</v>
      </c>
      <c r="AJ271">
        <f>VLOOKUP(D271,[3]Multipliers!$B:$AT,36)</f>
        <v>1</v>
      </c>
      <c r="AK271">
        <f>VLOOKUP(D271,[3]Multipliers!$B:$AT,36)</f>
        <v>1</v>
      </c>
      <c r="AM271">
        <f t="shared" si="39"/>
        <v>0</v>
      </c>
    </row>
    <row r="272" spans="1:39">
      <c r="A272" s="2" t="str">
        <f t="shared" si="32"/>
        <v>HELLER INDUSTRIES INC.V63RIM-OVEN</v>
      </c>
      <c r="B272" s="2" t="str">
        <f t="shared" si="33"/>
        <v>EQP,AE,RIM-OVEN,V6X,HELLERNew Buy</v>
      </c>
      <c r="C272" s="3" t="str">
        <f t="shared" si="34"/>
        <v>iphoneRIM-OVENNew Buy</v>
      </c>
      <c r="D272" s="2">
        <v>384306</v>
      </c>
      <c r="E272" s="2" t="s">
        <v>211</v>
      </c>
      <c r="F272" s="2" t="s">
        <v>40</v>
      </c>
      <c r="G272" s="2" t="s">
        <v>41</v>
      </c>
      <c r="H272" s="2" t="s">
        <v>42</v>
      </c>
      <c r="I272" s="2" t="s">
        <v>201</v>
      </c>
      <c r="J272" s="2"/>
      <c r="K272" s="2" t="s">
        <v>1295</v>
      </c>
      <c r="L272" s="2" t="s">
        <v>227</v>
      </c>
      <c r="M272" s="2" t="s">
        <v>1296</v>
      </c>
      <c r="N272" s="2">
        <v>60183</v>
      </c>
      <c r="O272" s="2">
        <v>57183</v>
      </c>
      <c r="P272" s="2">
        <v>3</v>
      </c>
      <c r="Q272" s="2" t="s">
        <v>70</v>
      </c>
      <c r="R272" s="2"/>
      <c r="S272" s="2"/>
      <c r="T272" s="2"/>
      <c r="U272" s="2" t="s">
        <v>192</v>
      </c>
      <c r="V272" s="2" t="s">
        <v>85</v>
      </c>
      <c r="W272" s="18">
        <v>50000</v>
      </c>
      <c r="X272" t="s">
        <v>1297</v>
      </c>
      <c r="Y272">
        <v>778</v>
      </c>
      <c r="Z272" s="3">
        <f t="shared" si="35"/>
        <v>180549</v>
      </c>
      <c r="AA272" s="3">
        <f t="shared" si="36"/>
        <v>150000</v>
      </c>
      <c r="AB272" s="3">
        <f t="shared" si="37"/>
        <v>171549</v>
      </c>
      <c r="AC272">
        <f t="shared" si="38"/>
        <v>9000</v>
      </c>
      <c r="AD272" t="str">
        <f>_xlfn.XLOOKUP(V272,[2]Index!L:L,[2]Index!M:M)</f>
        <v>CN</v>
      </c>
      <c r="AE272" s="3" t="s">
        <v>5819</v>
      </c>
      <c r="AF272" t="s">
        <v>52</v>
      </c>
      <c r="AG272" s="4"/>
      <c r="AH272" t="s">
        <v>196</v>
      </c>
      <c r="AJ272">
        <f>VLOOKUP(D272,[3]Multipliers!$B:$AT,36)</f>
        <v>1</v>
      </c>
      <c r="AK272">
        <f>VLOOKUP(D272,[3]Multipliers!$B:$AT,36)</f>
        <v>1</v>
      </c>
      <c r="AM272">
        <f t="shared" si="39"/>
        <v>0</v>
      </c>
    </row>
    <row r="273" spans="1:39">
      <c r="A273" s="2" t="str">
        <f t="shared" si="32"/>
        <v>SHENZHEN STRONG TECHNOLOGY CO., LTD.V63RIM-FBA2</v>
      </c>
      <c r="B273" s="2" t="str">
        <f t="shared" si="33"/>
        <v>EQP,AE,RIM-FBA2,V6X,STRONGNew Buy</v>
      </c>
      <c r="C273" s="3" t="str">
        <f t="shared" si="34"/>
        <v>iphoneRIM-FBA2New Buy</v>
      </c>
      <c r="D273" s="2">
        <v>384290</v>
      </c>
      <c r="E273" s="2" t="s">
        <v>369</v>
      </c>
      <c r="F273" s="2" t="s">
        <v>40</v>
      </c>
      <c r="G273" s="2" t="s">
        <v>41</v>
      </c>
      <c r="H273" s="2" t="s">
        <v>42</v>
      </c>
      <c r="I273" s="2" t="s">
        <v>201</v>
      </c>
      <c r="J273" s="2"/>
      <c r="K273" s="2" t="s">
        <v>1298</v>
      </c>
      <c r="L273" s="2" t="s">
        <v>1299</v>
      </c>
      <c r="M273" s="2" t="s">
        <v>1300</v>
      </c>
      <c r="N273" s="2">
        <v>59668</v>
      </c>
      <c r="O273" s="2">
        <v>58000</v>
      </c>
      <c r="P273" s="2">
        <v>1</v>
      </c>
      <c r="Q273" s="2" t="s">
        <v>70</v>
      </c>
      <c r="R273" s="2">
        <v>8</v>
      </c>
      <c r="S273" s="2"/>
      <c r="T273" s="2"/>
      <c r="U273" s="2" t="s">
        <v>192</v>
      </c>
      <c r="V273" s="2" t="s">
        <v>71</v>
      </c>
      <c r="W273" s="18">
        <v>55000</v>
      </c>
      <c r="X273">
        <v>52868</v>
      </c>
      <c r="Y273">
        <v>1102</v>
      </c>
      <c r="Z273" s="3">
        <f t="shared" si="35"/>
        <v>59668</v>
      </c>
      <c r="AA273" s="3">
        <f t="shared" si="36"/>
        <v>55000</v>
      </c>
      <c r="AB273" s="3">
        <f t="shared" si="37"/>
        <v>58000</v>
      </c>
      <c r="AC273">
        <f t="shared" si="38"/>
        <v>1668</v>
      </c>
      <c r="AD273" t="str">
        <f>_xlfn.XLOOKUP(V273,[2]Index!L:L,[2]Index!M:M)</f>
        <v>CN</v>
      </c>
      <c r="AE273" s="3" t="s">
        <v>5819</v>
      </c>
      <c r="AF273" t="s">
        <v>52</v>
      </c>
      <c r="AG273" s="3" t="s">
        <v>53</v>
      </c>
      <c r="AH273" t="s">
        <v>196</v>
      </c>
      <c r="AJ273">
        <f>VLOOKUP(D273,[3]Multipliers!$B:$AT,36)</f>
        <v>1</v>
      </c>
      <c r="AK273">
        <f>VLOOKUP(D273,[3]Multipliers!$B:$AT,36)</f>
        <v>1</v>
      </c>
      <c r="AM273">
        <f t="shared" si="39"/>
        <v>0</v>
      </c>
    </row>
    <row r="274" spans="1:39">
      <c r="A274" s="2" t="str">
        <f t="shared" si="32"/>
        <v>SHENZHEN STRONG TECHNOLOGY CO., LTD.V64RIM-FBA2</v>
      </c>
      <c r="B274" s="2" t="str">
        <f t="shared" si="33"/>
        <v>EQP,AE,RIM-FBA2,V6X,STRONGNew Buy</v>
      </c>
      <c r="C274" s="3" t="str">
        <f t="shared" si="34"/>
        <v>iphoneRIM-FBA2New Buy</v>
      </c>
      <c r="D274" s="2">
        <v>384291</v>
      </c>
      <c r="E274" s="2" t="s">
        <v>369</v>
      </c>
      <c r="F274" s="2" t="s">
        <v>40</v>
      </c>
      <c r="G274" s="2" t="s">
        <v>41</v>
      </c>
      <c r="H274" s="2" t="s">
        <v>65</v>
      </c>
      <c r="I274" s="2" t="s">
        <v>201</v>
      </c>
      <c r="J274" s="2"/>
      <c r="K274" s="2" t="s">
        <v>1298</v>
      </c>
      <c r="L274" s="2" t="s">
        <v>1299</v>
      </c>
      <c r="M274" s="2" t="s">
        <v>1300</v>
      </c>
      <c r="N274" s="2">
        <v>59668</v>
      </c>
      <c r="O274" s="2">
        <v>58000</v>
      </c>
      <c r="P274" s="2">
        <v>4</v>
      </c>
      <c r="Q274" s="2" t="s">
        <v>70</v>
      </c>
      <c r="R274" s="2">
        <v>8</v>
      </c>
      <c r="S274" s="2"/>
      <c r="T274" s="2"/>
      <c r="U274" s="2" t="s">
        <v>192</v>
      </c>
      <c r="V274" s="2" t="s">
        <v>71</v>
      </c>
      <c r="W274" s="18">
        <v>55000</v>
      </c>
      <c r="X274">
        <v>52868</v>
      </c>
      <c r="Y274">
        <v>1102</v>
      </c>
      <c r="Z274" s="3">
        <f t="shared" si="35"/>
        <v>238672</v>
      </c>
      <c r="AA274" s="3">
        <f t="shared" si="36"/>
        <v>220000</v>
      </c>
      <c r="AB274" s="3">
        <f t="shared" si="37"/>
        <v>232000</v>
      </c>
      <c r="AC274">
        <f t="shared" si="38"/>
        <v>6672</v>
      </c>
      <c r="AD274" t="str">
        <f>_xlfn.XLOOKUP(V274,[2]Index!L:L,[2]Index!M:M)</f>
        <v>CN</v>
      </c>
      <c r="AE274" s="3" t="s">
        <v>5819</v>
      </c>
      <c r="AF274" t="s">
        <v>52</v>
      </c>
      <c r="AG274" s="4" t="s">
        <v>53</v>
      </c>
      <c r="AH274" t="s">
        <v>196</v>
      </c>
      <c r="AJ274">
        <f>VLOOKUP(D274,[3]Multipliers!$B:$AT,36)</f>
        <v>1</v>
      </c>
      <c r="AK274">
        <f>VLOOKUP(D274,[3]Multipliers!$B:$AT,36)</f>
        <v>1</v>
      </c>
      <c r="AM274">
        <f t="shared" si="39"/>
        <v>0</v>
      </c>
    </row>
    <row r="275" spans="1:39">
      <c r="A275" s="2" t="str">
        <f t="shared" si="32"/>
        <v>SHENZHEN STRONG TECHNOLOGY CO., LTD.V64SIM SP-S1</v>
      </c>
      <c r="B275" s="2" t="str">
        <f t="shared" si="33"/>
        <v>EQP,AE,SIM SP-S1,V64,STRONGNew Buy</v>
      </c>
      <c r="C275" s="3" t="str">
        <f t="shared" si="34"/>
        <v>iphoneSIM SP-S1New Buy</v>
      </c>
      <c r="D275" s="2">
        <v>384583</v>
      </c>
      <c r="E275" s="2" t="s">
        <v>369</v>
      </c>
      <c r="F275" s="2" t="s">
        <v>40</v>
      </c>
      <c r="G275" s="2" t="s">
        <v>41</v>
      </c>
      <c r="H275" s="2" t="s">
        <v>65</v>
      </c>
      <c r="I275" s="2" t="s">
        <v>201</v>
      </c>
      <c r="J275" s="2"/>
      <c r="K275" s="2" t="s">
        <v>1301</v>
      </c>
      <c r="L275" s="2" t="s">
        <v>1302</v>
      </c>
      <c r="M275" s="2" t="s">
        <v>1303</v>
      </c>
      <c r="N275" s="2">
        <v>61600</v>
      </c>
      <c r="O275" s="2">
        <v>59136</v>
      </c>
      <c r="P275" s="2">
        <v>11</v>
      </c>
      <c r="Q275" s="2" t="s">
        <v>70</v>
      </c>
      <c r="R275" s="2">
        <v>8</v>
      </c>
      <c r="S275" s="2"/>
      <c r="T275" s="2" t="s">
        <v>60</v>
      </c>
      <c r="U275" s="2" t="s">
        <v>374</v>
      </c>
      <c r="V275" s="2" t="s">
        <v>71</v>
      </c>
      <c r="W275" s="18">
        <v>49280</v>
      </c>
      <c r="X275">
        <v>61600</v>
      </c>
      <c r="Y275">
        <v>1102</v>
      </c>
      <c r="Z275" s="3">
        <f t="shared" si="35"/>
        <v>677600</v>
      </c>
      <c r="AA275" s="3">
        <f t="shared" si="36"/>
        <v>542080</v>
      </c>
      <c r="AB275" s="3">
        <f t="shared" si="37"/>
        <v>650496</v>
      </c>
      <c r="AC275">
        <f t="shared" si="38"/>
        <v>27104</v>
      </c>
      <c r="AD275" t="str">
        <f>_xlfn.XLOOKUP(V275,[2]Index!L:L,[2]Index!M:M)</f>
        <v>CN</v>
      </c>
      <c r="AE275" s="3" t="s">
        <v>5819</v>
      </c>
      <c r="AF275" t="s">
        <v>52</v>
      </c>
      <c r="AG275" s="4" t="s">
        <v>53</v>
      </c>
      <c r="AJ275">
        <f>VLOOKUP(D275,[3]Multipliers!$B:$AT,36)</f>
        <v>1</v>
      </c>
      <c r="AK275">
        <f>VLOOKUP(D275,[3]Multipliers!$B:$AT,36)</f>
        <v>1</v>
      </c>
      <c r="AM275">
        <f t="shared" si="39"/>
        <v>0</v>
      </c>
    </row>
    <row r="276" spans="1:39">
      <c r="A276" s="2" t="str">
        <f t="shared" si="32"/>
        <v>SHENZHEN STRONG TECHNOLOGY CO., LTD.V63RIM-FBA1</v>
      </c>
      <c r="B276" s="2" t="str">
        <f t="shared" si="33"/>
        <v>EQP,AE,RIM-FBA1,V6X,STRONGNew Buy</v>
      </c>
      <c r="C276" s="3" t="str">
        <f t="shared" si="34"/>
        <v>iphoneRIM-FBA1New Buy</v>
      </c>
      <c r="D276" s="2">
        <v>384289</v>
      </c>
      <c r="E276" s="2" t="s">
        <v>369</v>
      </c>
      <c r="F276" s="2" t="s">
        <v>40</v>
      </c>
      <c r="G276" s="2" t="s">
        <v>41</v>
      </c>
      <c r="H276" s="2" t="s">
        <v>42</v>
      </c>
      <c r="I276" s="2" t="s">
        <v>201</v>
      </c>
      <c r="J276" s="2"/>
      <c r="K276" s="2" t="s">
        <v>1310</v>
      </c>
      <c r="L276" s="2" t="s">
        <v>1311</v>
      </c>
      <c r="M276" s="2" t="s">
        <v>1312</v>
      </c>
      <c r="N276" s="2">
        <v>56868</v>
      </c>
      <c r="O276" s="2">
        <v>56000</v>
      </c>
      <c r="P276" s="2">
        <v>1</v>
      </c>
      <c r="Q276" s="2" t="s">
        <v>70</v>
      </c>
      <c r="R276" s="2">
        <v>8</v>
      </c>
      <c r="S276" s="2"/>
      <c r="T276" s="2"/>
      <c r="U276" s="2" t="s">
        <v>192</v>
      </c>
      <c r="V276" s="2" t="s">
        <v>71</v>
      </c>
      <c r="W276" s="18">
        <v>55000</v>
      </c>
      <c r="X276">
        <v>52868</v>
      </c>
      <c r="Y276">
        <v>1102</v>
      </c>
      <c r="Z276" s="3">
        <f t="shared" si="35"/>
        <v>56868</v>
      </c>
      <c r="AA276" s="3">
        <f t="shared" si="36"/>
        <v>55000</v>
      </c>
      <c r="AB276" s="3">
        <f t="shared" si="37"/>
        <v>56000</v>
      </c>
      <c r="AC276">
        <f t="shared" si="38"/>
        <v>868</v>
      </c>
      <c r="AD276" t="str">
        <f>_xlfn.XLOOKUP(V276,[2]Index!L:L,[2]Index!M:M)</f>
        <v>CN</v>
      </c>
      <c r="AE276" s="3" t="s">
        <v>5819</v>
      </c>
      <c r="AF276" t="s">
        <v>52</v>
      </c>
      <c r="AG276" s="4" t="s">
        <v>53</v>
      </c>
      <c r="AH276" t="s">
        <v>196</v>
      </c>
      <c r="AJ276">
        <f>VLOOKUP(D276,[3]Multipliers!$B:$AT,36)</f>
        <v>1</v>
      </c>
      <c r="AK276">
        <f>VLOOKUP(D276,[3]Multipliers!$B:$AT,36)</f>
        <v>1</v>
      </c>
      <c r="AM276">
        <f t="shared" si="39"/>
        <v>0</v>
      </c>
    </row>
    <row r="277" spans="1:39">
      <c r="A277" s="2" t="str">
        <f t="shared" si="32"/>
        <v>SHENZHEN STRONG TECHNOLOGY CO., LTD.V68RIM-FBA1</v>
      </c>
      <c r="B277" s="2" t="str">
        <f t="shared" si="33"/>
        <v>EQP,AE,RIM-FBA1,V68,STRONGNew Buy</v>
      </c>
      <c r="C277" s="3" t="str">
        <f t="shared" si="34"/>
        <v>iphoneRIM-FBA1New Buy</v>
      </c>
      <c r="D277" s="2">
        <v>386082</v>
      </c>
      <c r="E277" s="2" t="s">
        <v>369</v>
      </c>
      <c r="F277" s="2" t="s">
        <v>40</v>
      </c>
      <c r="G277" s="2" t="s">
        <v>41</v>
      </c>
      <c r="H277" s="2" t="s">
        <v>206</v>
      </c>
      <c r="I277" s="2" t="s">
        <v>201</v>
      </c>
      <c r="J277" s="2"/>
      <c r="K277" s="2" t="s">
        <v>1313</v>
      </c>
      <c r="L277" s="2" t="s">
        <v>1311</v>
      </c>
      <c r="M277" s="2" t="s">
        <v>1314</v>
      </c>
      <c r="N277" s="2">
        <v>56868</v>
      </c>
      <c r="O277" s="2">
        <v>56000</v>
      </c>
      <c r="P277" s="2">
        <v>4</v>
      </c>
      <c r="Q277" s="2" t="s">
        <v>70</v>
      </c>
      <c r="R277" s="2">
        <v>8</v>
      </c>
      <c r="S277" s="2"/>
      <c r="T277" s="2"/>
      <c r="U277" s="2" t="s">
        <v>192</v>
      </c>
      <c r="V277" s="2" t="s">
        <v>85</v>
      </c>
      <c r="W277" s="18">
        <v>55000</v>
      </c>
      <c r="X277">
        <v>52868</v>
      </c>
      <c r="Y277">
        <v>1102</v>
      </c>
      <c r="Z277" s="3">
        <f t="shared" si="35"/>
        <v>227472</v>
      </c>
      <c r="AA277" s="3">
        <f t="shared" si="36"/>
        <v>220000</v>
      </c>
      <c r="AB277" s="3">
        <f t="shared" si="37"/>
        <v>224000</v>
      </c>
      <c r="AC277">
        <f t="shared" si="38"/>
        <v>3472</v>
      </c>
      <c r="AD277" t="str">
        <f>_xlfn.XLOOKUP(V277,[2]Index!L:L,[2]Index!M:M)</f>
        <v>CN</v>
      </c>
      <c r="AE277" s="3" t="s">
        <v>5819</v>
      </c>
      <c r="AF277" t="s">
        <v>52</v>
      </c>
      <c r="AG277" s="4" t="s">
        <v>53</v>
      </c>
      <c r="AH277" t="s">
        <v>196</v>
      </c>
      <c r="AJ277">
        <f>VLOOKUP(D277,[3]Multipliers!$B:$AT,36)</f>
        <v>1</v>
      </c>
      <c r="AK277">
        <f>VLOOKUP(D277,[3]Multipliers!$B:$AT,36)</f>
        <v>1</v>
      </c>
      <c r="AM277">
        <f t="shared" si="39"/>
        <v>0</v>
      </c>
    </row>
    <row r="278" spans="1:39">
      <c r="A278" s="2" t="str">
        <f t="shared" si="32"/>
        <v>SECOTEV64VIM SP-S1</v>
      </c>
      <c r="B278" s="2" t="str">
        <f t="shared" si="33"/>
        <v>EQP,AE,VIM SP-S1,V64,SECOTENew Buy</v>
      </c>
      <c r="C278" s="3" t="str">
        <f t="shared" si="34"/>
        <v>iphoneVIM SP-S1New Buy</v>
      </c>
      <c r="D278" s="2">
        <v>384589</v>
      </c>
      <c r="E278" s="2" t="s">
        <v>409</v>
      </c>
      <c r="F278" s="2" t="s">
        <v>40</v>
      </c>
      <c r="G278" s="2" t="s">
        <v>41</v>
      </c>
      <c r="H278" s="2" t="s">
        <v>65</v>
      </c>
      <c r="I278" s="2" t="s">
        <v>201</v>
      </c>
      <c r="J278" s="2"/>
      <c r="K278" s="2" t="s">
        <v>1323</v>
      </c>
      <c r="L278" s="2" t="s">
        <v>1324</v>
      </c>
      <c r="M278" s="2" t="s">
        <v>1325</v>
      </c>
      <c r="N278" s="2">
        <v>56119.28</v>
      </c>
      <c r="O278" s="2">
        <v>54518.46</v>
      </c>
      <c r="P278" s="2">
        <v>14</v>
      </c>
      <c r="Q278" s="2" t="s">
        <v>70</v>
      </c>
      <c r="R278" s="2"/>
      <c r="S278" s="2"/>
      <c r="T278" s="2" t="s">
        <v>60</v>
      </c>
      <c r="U278" s="2" t="s">
        <v>374</v>
      </c>
      <c r="V278" s="2" t="s">
        <v>71</v>
      </c>
      <c r="W278" s="18">
        <v>44895.42</v>
      </c>
      <c r="X278"/>
      <c r="Y278">
        <v>1200</v>
      </c>
      <c r="Z278" s="3">
        <f t="shared" si="35"/>
        <v>785669.91999999993</v>
      </c>
      <c r="AA278" s="3">
        <f t="shared" si="36"/>
        <v>628535.88</v>
      </c>
      <c r="AB278" s="3">
        <f t="shared" si="37"/>
        <v>763258.44</v>
      </c>
      <c r="AC278">
        <f t="shared" si="38"/>
        <v>22411.479999999981</v>
      </c>
      <c r="AD278" t="str">
        <f>_xlfn.XLOOKUP(V278,[2]Index!L:L,[2]Index!M:M)</f>
        <v>CN</v>
      </c>
      <c r="AE278" s="3" t="s">
        <v>5819</v>
      </c>
      <c r="AF278" t="s">
        <v>52</v>
      </c>
      <c r="AG278" s="3" t="s">
        <v>53</v>
      </c>
      <c r="AJ278">
        <f>VLOOKUP(D278,[3]Multipliers!$B:$AT,36)</f>
        <v>1</v>
      </c>
      <c r="AK278">
        <f>VLOOKUP(D278,[3]Multipliers!$B:$AT,36)</f>
        <v>1</v>
      </c>
      <c r="AM278">
        <f t="shared" si="39"/>
        <v>0</v>
      </c>
    </row>
    <row r="279" spans="1:39">
      <c r="A279" s="2" t="str">
        <f t="shared" si="32"/>
        <v>SHENZHEN STRONG TECHNOLOGY CO., LTD.V63FAM2</v>
      </c>
      <c r="B279" s="2" t="str">
        <f t="shared" si="33"/>
        <v>EQP,AE,PAM-FAM2,V6X,STRONGNew Buy</v>
      </c>
      <c r="C279" s="3" t="str">
        <f t="shared" si="34"/>
        <v>iphoneFAM2New Buy</v>
      </c>
      <c r="D279" s="2">
        <v>384257</v>
      </c>
      <c r="E279" s="2" t="s">
        <v>369</v>
      </c>
      <c r="F279" s="2" t="s">
        <v>40</v>
      </c>
      <c r="G279" s="2" t="s">
        <v>41</v>
      </c>
      <c r="H279" s="2" t="s">
        <v>42</v>
      </c>
      <c r="I279" s="2" t="s">
        <v>201</v>
      </c>
      <c r="J279" s="2"/>
      <c r="K279" s="2" t="s">
        <v>1326</v>
      </c>
      <c r="L279" s="2" t="s">
        <v>1327</v>
      </c>
      <c r="M279" s="2" t="s">
        <v>1328</v>
      </c>
      <c r="N279" s="2">
        <v>56031</v>
      </c>
      <c r="O279" s="2">
        <v>50000</v>
      </c>
      <c r="P279" s="2">
        <v>4</v>
      </c>
      <c r="Q279" s="2" t="s">
        <v>70</v>
      </c>
      <c r="R279" s="2">
        <v>9</v>
      </c>
      <c r="S279" s="2"/>
      <c r="T279" s="2"/>
      <c r="U279" s="2" t="s">
        <v>192</v>
      </c>
      <c r="V279" s="2" t="s">
        <v>71</v>
      </c>
      <c r="W279" s="18">
        <v>46000</v>
      </c>
      <c r="X279">
        <v>50643</v>
      </c>
      <c r="Y279">
        <v>1102</v>
      </c>
      <c r="Z279" s="3">
        <f t="shared" si="35"/>
        <v>224124</v>
      </c>
      <c r="AA279" s="3">
        <f t="shared" si="36"/>
        <v>184000</v>
      </c>
      <c r="AB279" s="3">
        <f t="shared" si="37"/>
        <v>200000</v>
      </c>
      <c r="AC279">
        <f t="shared" si="38"/>
        <v>24124</v>
      </c>
      <c r="AD279" t="str">
        <f>_xlfn.XLOOKUP(V279,[2]Index!L:L,[2]Index!M:M)</f>
        <v>CN</v>
      </c>
      <c r="AE279" s="3" t="s">
        <v>5819</v>
      </c>
      <c r="AF279" t="s">
        <v>52</v>
      </c>
      <c r="AG279" s="4" t="s">
        <v>53</v>
      </c>
      <c r="AH279" t="s">
        <v>196</v>
      </c>
      <c r="AJ279">
        <f>VLOOKUP(D279,[3]Multipliers!$B:$AT,36)</f>
        <v>0.90459261671506241</v>
      </c>
      <c r="AK279">
        <f>VLOOKUP(D279,[3]Multipliers!$B:$AT,36)</f>
        <v>0.90459261671506241</v>
      </c>
      <c r="AM279">
        <f t="shared" si="39"/>
        <v>0</v>
      </c>
    </row>
    <row r="280" spans="1:39">
      <c r="A280" s="2" t="str">
        <f t="shared" si="32"/>
        <v>SHENZHEN STRONG TECHNOLOGY CO., LTD.V64FAM2</v>
      </c>
      <c r="B280" s="2" t="str">
        <f t="shared" si="33"/>
        <v>EQP,AE,PAM-FAM2,V6X,STRONGNew Buy</v>
      </c>
      <c r="C280" s="3" t="str">
        <f t="shared" si="34"/>
        <v>iphoneFAM2New Buy</v>
      </c>
      <c r="D280" s="2">
        <v>384258</v>
      </c>
      <c r="E280" s="2" t="s">
        <v>369</v>
      </c>
      <c r="F280" s="2" t="s">
        <v>40</v>
      </c>
      <c r="G280" s="2" t="s">
        <v>41</v>
      </c>
      <c r="H280" s="2" t="s">
        <v>65</v>
      </c>
      <c r="I280" s="2" t="s">
        <v>201</v>
      </c>
      <c r="J280" s="2"/>
      <c r="K280" s="2" t="s">
        <v>1326</v>
      </c>
      <c r="L280" s="2" t="s">
        <v>1327</v>
      </c>
      <c r="M280" s="2" t="s">
        <v>1328</v>
      </c>
      <c r="N280" s="2">
        <v>56031</v>
      </c>
      <c r="O280" s="2">
        <v>50000</v>
      </c>
      <c r="P280" s="2">
        <v>20</v>
      </c>
      <c r="Q280" s="2" t="s">
        <v>70</v>
      </c>
      <c r="R280" s="2">
        <v>9</v>
      </c>
      <c r="S280" s="2"/>
      <c r="T280" s="2"/>
      <c r="U280" s="2" t="s">
        <v>192</v>
      </c>
      <c r="V280" s="2" t="s">
        <v>71</v>
      </c>
      <c r="W280" s="18">
        <v>46000</v>
      </c>
      <c r="X280">
        <v>50643</v>
      </c>
      <c r="Y280">
        <v>1102</v>
      </c>
      <c r="Z280" s="3">
        <f t="shared" si="35"/>
        <v>1120620</v>
      </c>
      <c r="AA280" s="3">
        <f t="shared" si="36"/>
        <v>920000</v>
      </c>
      <c r="AB280" s="3">
        <f t="shared" si="37"/>
        <v>1000000</v>
      </c>
      <c r="AC280">
        <f t="shared" si="38"/>
        <v>120620</v>
      </c>
      <c r="AD280" t="str">
        <f>_xlfn.XLOOKUP(V280,[2]Index!L:L,[2]Index!M:M)</f>
        <v>CN</v>
      </c>
      <c r="AE280" s="3" t="s">
        <v>5819</v>
      </c>
      <c r="AF280" t="s">
        <v>52</v>
      </c>
      <c r="AG280" s="3" t="s">
        <v>53</v>
      </c>
      <c r="AH280" t="s">
        <v>196</v>
      </c>
      <c r="AJ280">
        <f>VLOOKUP(D280,[3]Multipliers!$B:$AT,36)</f>
        <v>1</v>
      </c>
      <c r="AK280">
        <f>VLOOKUP(D280,[3]Multipliers!$B:$AT,36)</f>
        <v>1</v>
      </c>
      <c r="AM280">
        <f t="shared" si="39"/>
        <v>0</v>
      </c>
    </row>
    <row r="281" spans="1:39">
      <c r="A281" s="2" t="str">
        <f t="shared" si="32"/>
        <v>SHENZHEN STRONG TECHNOLOGY CO., LTD.V63FAM3</v>
      </c>
      <c r="B281" s="2" t="str">
        <f t="shared" si="33"/>
        <v>EQP,AE,PAM-FAM3,V63,STRONGNew Buy</v>
      </c>
      <c r="C281" s="3" t="str">
        <f t="shared" si="34"/>
        <v>iphoneFAM3New Buy</v>
      </c>
      <c r="D281" s="2">
        <v>384468</v>
      </c>
      <c r="E281" s="2" t="s">
        <v>369</v>
      </c>
      <c r="F281" s="2" t="s">
        <v>40</v>
      </c>
      <c r="G281" s="2" t="s">
        <v>41</v>
      </c>
      <c r="H281" s="2" t="s">
        <v>42</v>
      </c>
      <c r="I281" s="2" t="s">
        <v>201</v>
      </c>
      <c r="J281" s="2"/>
      <c r="K281" s="2" t="s">
        <v>1329</v>
      </c>
      <c r="L281" s="2" t="s">
        <v>919</v>
      </c>
      <c r="M281" s="2" t="s">
        <v>1330</v>
      </c>
      <c r="N281" s="2">
        <v>56031</v>
      </c>
      <c r="O281" s="2">
        <v>50000</v>
      </c>
      <c r="P281" s="2">
        <v>1</v>
      </c>
      <c r="Q281" s="2" t="s">
        <v>70</v>
      </c>
      <c r="R281" s="2">
        <v>8</v>
      </c>
      <c r="S281" s="2"/>
      <c r="T281" s="2"/>
      <c r="U281" s="2" t="s">
        <v>192</v>
      </c>
      <c r="V281" s="2" t="s">
        <v>71</v>
      </c>
      <c r="W281" s="18">
        <v>46000</v>
      </c>
      <c r="X281">
        <v>50643</v>
      </c>
      <c r="Y281">
        <v>1102</v>
      </c>
      <c r="Z281" s="3">
        <f t="shared" si="35"/>
        <v>56031</v>
      </c>
      <c r="AA281" s="3">
        <f t="shared" si="36"/>
        <v>46000</v>
      </c>
      <c r="AB281" s="3">
        <f t="shared" si="37"/>
        <v>50000</v>
      </c>
      <c r="AC281">
        <f t="shared" si="38"/>
        <v>6031</v>
      </c>
      <c r="AD281" t="str">
        <f>_xlfn.XLOOKUP(V281,[2]Index!L:L,[2]Index!M:M)</f>
        <v>CN</v>
      </c>
      <c r="AE281" s="3" t="s">
        <v>5819</v>
      </c>
      <c r="AF281" t="s">
        <v>52</v>
      </c>
      <c r="AG281" s="3" t="s">
        <v>53</v>
      </c>
      <c r="AH281" t="s">
        <v>196</v>
      </c>
      <c r="AJ281">
        <f>VLOOKUP(D281,[3]Multipliers!$B:$AT,36)</f>
        <v>1</v>
      </c>
      <c r="AK281">
        <f>VLOOKUP(D281,[3]Multipliers!$B:$AT,36)</f>
        <v>1</v>
      </c>
      <c r="AM281">
        <f t="shared" si="39"/>
        <v>0</v>
      </c>
    </row>
    <row r="282" spans="1:39">
      <c r="A282" s="2" t="str">
        <f t="shared" si="32"/>
        <v>SHENZHEN STRONG TECHNOLOGY CO., LTD.V63FAM2</v>
      </c>
      <c r="B282" s="2" t="str">
        <f t="shared" si="33"/>
        <v>EQP,AE,PAM-FAM2,V6X,STRONGNew Buy</v>
      </c>
      <c r="C282" s="3" t="str">
        <f t="shared" si="34"/>
        <v>iphoneFAM2New Buy</v>
      </c>
      <c r="D282" s="2">
        <v>384257</v>
      </c>
      <c r="E282" s="2" t="s">
        <v>369</v>
      </c>
      <c r="F282" s="2" t="s">
        <v>40</v>
      </c>
      <c r="G282" s="2" t="s">
        <v>41</v>
      </c>
      <c r="H282" s="2" t="s">
        <v>42</v>
      </c>
      <c r="I282" s="2" t="s">
        <v>201</v>
      </c>
      <c r="J282" s="2"/>
      <c r="K282" s="2" t="s">
        <v>1326</v>
      </c>
      <c r="L282" s="2" t="s">
        <v>1327</v>
      </c>
      <c r="M282" s="2" t="s">
        <v>1328</v>
      </c>
      <c r="N282" s="2">
        <v>56031</v>
      </c>
      <c r="O282" s="2">
        <v>50000</v>
      </c>
      <c r="P282" s="2">
        <v>12</v>
      </c>
      <c r="Q282" s="2" t="s">
        <v>70</v>
      </c>
      <c r="R282" s="2">
        <v>9</v>
      </c>
      <c r="S282" s="2"/>
      <c r="T282" s="2"/>
      <c r="U282" s="2" t="s">
        <v>192</v>
      </c>
      <c r="V282" s="2" t="s">
        <v>85</v>
      </c>
      <c r="W282" s="18">
        <v>46000</v>
      </c>
      <c r="X282">
        <v>50643</v>
      </c>
      <c r="Y282">
        <v>1102</v>
      </c>
      <c r="Z282" s="3">
        <f t="shared" si="35"/>
        <v>672372</v>
      </c>
      <c r="AA282" s="3">
        <f t="shared" si="36"/>
        <v>552000</v>
      </c>
      <c r="AB282" s="3">
        <f t="shared" si="37"/>
        <v>600000</v>
      </c>
      <c r="AC282">
        <f t="shared" si="38"/>
        <v>72372</v>
      </c>
      <c r="AD282" t="str">
        <f>_xlfn.XLOOKUP(V282,[2]Index!L:L,[2]Index!M:M)</f>
        <v>CN</v>
      </c>
      <c r="AE282" s="3" t="s">
        <v>5819</v>
      </c>
      <c r="AF282" t="s">
        <v>52</v>
      </c>
      <c r="AG282" s="3" t="s">
        <v>53</v>
      </c>
      <c r="AH282" t="s">
        <v>196</v>
      </c>
      <c r="AJ282">
        <f>VLOOKUP(D282,[3]Multipliers!$B:$AT,36)</f>
        <v>0.90459261671506241</v>
      </c>
      <c r="AK282">
        <f>VLOOKUP(D282,[3]Multipliers!$B:$AT,36)</f>
        <v>0.90459261671506241</v>
      </c>
      <c r="AM282">
        <f t="shared" si="39"/>
        <v>0</v>
      </c>
    </row>
    <row r="283" spans="1:39">
      <c r="A283" s="2" t="str">
        <f t="shared" si="32"/>
        <v>SHENZHEN STRONG TECHNOLOGY CO., LTD.V64FAM2</v>
      </c>
      <c r="B283" s="2" t="str">
        <f t="shared" si="33"/>
        <v>EQP,AE,PAM-FAM2,V6X,STRONGNew Buy</v>
      </c>
      <c r="C283" s="3" t="str">
        <f t="shared" si="34"/>
        <v>iphoneFAM2New Buy</v>
      </c>
      <c r="D283" s="2">
        <v>384258</v>
      </c>
      <c r="E283" s="2" t="s">
        <v>369</v>
      </c>
      <c r="F283" s="2" t="s">
        <v>40</v>
      </c>
      <c r="G283" s="2" t="s">
        <v>41</v>
      </c>
      <c r="H283" s="2" t="s">
        <v>65</v>
      </c>
      <c r="I283" s="2" t="s">
        <v>201</v>
      </c>
      <c r="J283" s="2"/>
      <c r="K283" s="2" t="s">
        <v>1326</v>
      </c>
      <c r="L283" s="2" t="s">
        <v>1327</v>
      </c>
      <c r="M283" s="2" t="s">
        <v>1328</v>
      </c>
      <c r="N283" s="2">
        <v>56031</v>
      </c>
      <c r="O283" s="2">
        <v>50000</v>
      </c>
      <c r="P283" s="2">
        <v>15</v>
      </c>
      <c r="Q283" s="2" t="s">
        <v>70</v>
      </c>
      <c r="R283" s="2">
        <v>9</v>
      </c>
      <c r="S283" s="2"/>
      <c r="T283" s="2"/>
      <c r="U283" s="2" t="s">
        <v>192</v>
      </c>
      <c r="V283" s="2" t="s">
        <v>85</v>
      </c>
      <c r="W283" s="18">
        <v>46000</v>
      </c>
      <c r="X283">
        <v>50643</v>
      </c>
      <c r="Y283">
        <v>1102</v>
      </c>
      <c r="Z283" s="3">
        <f t="shared" si="35"/>
        <v>840465</v>
      </c>
      <c r="AA283" s="3">
        <f t="shared" si="36"/>
        <v>690000</v>
      </c>
      <c r="AB283" s="3">
        <f t="shared" si="37"/>
        <v>750000</v>
      </c>
      <c r="AC283">
        <f t="shared" si="38"/>
        <v>90465</v>
      </c>
      <c r="AD283" t="str">
        <f>_xlfn.XLOOKUP(V283,[2]Index!L:L,[2]Index!M:M)</f>
        <v>CN</v>
      </c>
      <c r="AE283" s="3" t="s">
        <v>5819</v>
      </c>
      <c r="AF283" t="s">
        <v>52</v>
      </c>
      <c r="AG283" s="3" t="s">
        <v>53</v>
      </c>
      <c r="AH283" t="s">
        <v>196</v>
      </c>
      <c r="AJ283">
        <f>VLOOKUP(D283,[3]Multipliers!$B:$AT,36)</f>
        <v>1</v>
      </c>
      <c r="AK283">
        <f>VLOOKUP(D283,[3]Multipliers!$B:$AT,36)</f>
        <v>1</v>
      </c>
      <c r="AM283">
        <f t="shared" si="39"/>
        <v>0</v>
      </c>
    </row>
    <row r="284" spans="1:39">
      <c r="A284" s="2" t="str">
        <f t="shared" si="32"/>
        <v>SHENZHEN STRONG TECHNOLOGY CO., LTD.V63FAM3</v>
      </c>
      <c r="B284" s="2" t="str">
        <f t="shared" si="33"/>
        <v>EQP,AE,PAM-FAM3,V63,STRONGNew Buy</v>
      </c>
      <c r="C284" s="3" t="str">
        <f t="shared" si="34"/>
        <v>iphoneFAM3New Buy</v>
      </c>
      <c r="D284" s="2">
        <v>384468</v>
      </c>
      <c r="E284" s="2" t="s">
        <v>369</v>
      </c>
      <c r="F284" s="2" t="s">
        <v>40</v>
      </c>
      <c r="G284" s="2" t="s">
        <v>41</v>
      </c>
      <c r="H284" s="2" t="s">
        <v>42</v>
      </c>
      <c r="I284" s="2" t="s">
        <v>201</v>
      </c>
      <c r="J284" s="2"/>
      <c r="K284" s="2" t="s">
        <v>1329</v>
      </c>
      <c r="L284" s="2" t="s">
        <v>919</v>
      </c>
      <c r="M284" s="2" t="s">
        <v>1330</v>
      </c>
      <c r="N284" s="2">
        <v>56031</v>
      </c>
      <c r="O284" s="2">
        <v>50000</v>
      </c>
      <c r="P284" s="2">
        <v>2</v>
      </c>
      <c r="Q284" s="2" t="s">
        <v>70</v>
      </c>
      <c r="R284" s="2">
        <v>8</v>
      </c>
      <c r="S284" s="2"/>
      <c r="T284" s="2"/>
      <c r="U284" s="2" t="s">
        <v>192</v>
      </c>
      <c r="V284" s="2" t="s">
        <v>85</v>
      </c>
      <c r="W284" s="18">
        <v>46000</v>
      </c>
      <c r="X284">
        <v>50643</v>
      </c>
      <c r="Y284">
        <v>1102</v>
      </c>
      <c r="Z284" s="3">
        <f t="shared" si="35"/>
        <v>112062</v>
      </c>
      <c r="AA284" s="3">
        <f t="shared" si="36"/>
        <v>92000</v>
      </c>
      <c r="AB284" s="3">
        <f t="shared" si="37"/>
        <v>100000</v>
      </c>
      <c r="AC284">
        <f t="shared" si="38"/>
        <v>12062</v>
      </c>
      <c r="AD284" t="str">
        <f>_xlfn.XLOOKUP(V284,[2]Index!L:L,[2]Index!M:M)</f>
        <v>CN</v>
      </c>
      <c r="AE284" s="3" t="s">
        <v>5819</v>
      </c>
      <c r="AF284" t="s">
        <v>52</v>
      </c>
      <c r="AG284" s="3" t="s">
        <v>53</v>
      </c>
      <c r="AH284" t="s">
        <v>196</v>
      </c>
      <c r="AJ284">
        <f>VLOOKUP(D284,[3]Multipliers!$B:$AT,36)</f>
        <v>1</v>
      </c>
      <c r="AK284">
        <f>VLOOKUP(D284,[3]Multipliers!$B:$AT,36)</f>
        <v>1</v>
      </c>
      <c r="AM284">
        <f t="shared" si="39"/>
        <v>0</v>
      </c>
    </row>
    <row r="285" spans="1:39">
      <c r="A285" s="2" t="str">
        <f t="shared" si="32"/>
        <v>SHENZHEN STRONG TECHNOLOGY CO., LTD.V64FAM3</v>
      </c>
      <c r="B285" s="2" t="str">
        <f t="shared" si="33"/>
        <v>EQP,AE,PAM-FAM3,V64,STRONGNew Buy</v>
      </c>
      <c r="C285" s="3" t="str">
        <f t="shared" si="34"/>
        <v>iphoneFAM3New Buy</v>
      </c>
      <c r="D285" s="2">
        <v>384681</v>
      </c>
      <c r="E285" s="2" t="s">
        <v>369</v>
      </c>
      <c r="F285" s="2" t="s">
        <v>40</v>
      </c>
      <c r="G285" s="2" t="s">
        <v>41</v>
      </c>
      <c r="H285" s="2" t="s">
        <v>65</v>
      </c>
      <c r="I285" s="2" t="s">
        <v>201</v>
      </c>
      <c r="J285" s="2"/>
      <c r="K285" s="2" t="s">
        <v>1331</v>
      </c>
      <c r="L285" s="2" t="s">
        <v>919</v>
      </c>
      <c r="M285" s="2" t="s">
        <v>1332</v>
      </c>
      <c r="N285" s="2">
        <v>56031</v>
      </c>
      <c r="O285" s="2">
        <v>50000</v>
      </c>
      <c r="P285" s="2">
        <v>2</v>
      </c>
      <c r="Q285" s="2" t="s">
        <v>70</v>
      </c>
      <c r="R285" s="2">
        <v>8</v>
      </c>
      <c r="S285" s="2"/>
      <c r="T285" s="2"/>
      <c r="U285" s="2" t="s">
        <v>192</v>
      </c>
      <c r="V285" s="2" t="s">
        <v>85</v>
      </c>
      <c r="W285" s="18">
        <v>46000</v>
      </c>
      <c r="X285">
        <v>50643</v>
      </c>
      <c r="Y285">
        <v>1102</v>
      </c>
      <c r="Z285" s="3">
        <f t="shared" si="35"/>
        <v>112062</v>
      </c>
      <c r="AA285" s="3">
        <f t="shared" si="36"/>
        <v>92000</v>
      </c>
      <c r="AB285" s="3">
        <f t="shared" si="37"/>
        <v>100000</v>
      </c>
      <c r="AC285">
        <f t="shared" si="38"/>
        <v>12062</v>
      </c>
      <c r="AD285" t="str">
        <f>_xlfn.XLOOKUP(V285,[2]Index!L:L,[2]Index!M:M)</f>
        <v>CN</v>
      </c>
      <c r="AE285" s="3" t="s">
        <v>5819</v>
      </c>
      <c r="AF285" t="s">
        <v>52</v>
      </c>
      <c r="AG285" s="3" t="s">
        <v>53</v>
      </c>
      <c r="AH285" t="s">
        <v>196</v>
      </c>
      <c r="AJ285">
        <f>VLOOKUP(D285,[3]Multipliers!$B:$AT,36)</f>
        <v>0.90459261671506241</v>
      </c>
      <c r="AK285">
        <f>VLOOKUP(D285,[3]Multipliers!$B:$AT,36)</f>
        <v>0.90459261671506241</v>
      </c>
      <c r="AM285">
        <f t="shared" si="39"/>
        <v>0</v>
      </c>
    </row>
    <row r="286" spans="1:39">
      <c r="A286" s="2" t="str">
        <f t="shared" si="32"/>
        <v>SHENZHEN STRONG TECHNOLOGY CO., LTD.V63FAM2</v>
      </c>
      <c r="B286" s="2" t="str">
        <f t="shared" si="33"/>
        <v>EQP,AE,PAM-FAM2,V6X,STRONGNew Buy</v>
      </c>
      <c r="C286" s="3" t="str">
        <f t="shared" si="34"/>
        <v>iphoneFAM2New Buy</v>
      </c>
      <c r="D286" s="2">
        <v>384257</v>
      </c>
      <c r="E286" s="2" t="s">
        <v>369</v>
      </c>
      <c r="F286" s="2" t="s">
        <v>40</v>
      </c>
      <c r="G286" s="2" t="s">
        <v>41</v>
      </c>
      <c r="H286" s="2" t="s">
        <v>42</v>
      </c>
      <c r="I286" s="2" t="s">
        <v>201</v>
      </c>
      <c r="J286" s="2"/>
      <c r="K286" s="2" t="s">
        <v>1326</v>
      </c>
      <c r="L286" s="2" t="s">
        <v>1327</v>
      </c>
      <c r="M286" s="2" t="s">
        <v>1328</v>
      </c>
      <c r="N286" s="2">
        <v>56031</v>
      </c>
      <c r="O286" s="2">
        <v>50000</v>
      </c>
      <c r="P286" s="2">
        <v>4</v>
      </c>
      <c r="Q286" s="2" t="s">
        <v>70</v>
      </c>
      <c r="R286" s="2">
        <v>9</v>
      </c>
      <c r="S286" s="2"/>
      <c r="T286" s="2"/>
      <c r="U286" s="2" t="s">
        <v>192</v>
      </c>
      <c r="V286" s="2" t="s">
        <v>146</v>
      </c>
      <c r="W286" s="18">
        <v>46000</v>
      </c>
      <c r="X286">
        <v>50643</v>
      </c>
      <c r="Y286">
        <v>1102</v>
      </c>
      <c r="Z286" s="3">
        <f t="shared" si="35"/>
        <v>224124</v>
      </c>
      <c r="AA286" s="3">
        <f t="shared" si="36"/>
        <v>184000</v>
      </c>
      <c r="AB286" s="3">
        <f t="shared" si="37"/>
        <v>200000</v>
      </c>
      <c r="AC286">
        <f t="shared" si="38"/>
        <v>24124</v>
      </c>
      <c r="AD286" t="str">
        <f>_xlfn.XLOOKUP(V286,[2]Index!L:L,[2]Index!M:M)</f>
        <v>CN</v>
      </c>
      <c r="AE286" s="3" t="s">
        <v>5819</v>
      </c>
      <c r="AF286" t="s">
        <v>52</v>
      </c>
      <c r="AG286" s="4" t="s">
        <v>53</v>
      </c>
      <c r="AH286" t="s">
        <v>196</v>
      </c>
      <c r="AJ286">
        <f>VLOOKUP(D286,[3]Multipliers!$B:$AT,36)</f>
        <v>0.90459261671506241</v>
      </c>
      <c r="AK286">
        <f>VLOOKUP(D286,[3]Multipliers!$B:$AT,36)</f>
        <v>0.90459261671506241</v>
      </c>
      <c r="AM286">
        <f t="shared" si="39"/>
        <v>0</v>
      </c>
    </row>
    <row r="287" spans="1:39">
      <c r="A287" s="2" t="str">
        <f t="shared" si="32"/>
        <v>SHENZHEN STRONG TECHNOLOGY CO., LTD.V63PAM-MASK</v>
      </c>
      <c r="B287" s="2" t="str">
        <f t="shared" si="33"/>
        <v>EQP,AE,PAM-MASK,V63,STRONGNew Buy</v>
      </c>
      <c r="C287" s="3" t="str">
        <f t="shared" si="34"/>
        <v>iphonePAM-MASKNew Buy</v>
      </c>
      <c r="D287" s="2">
        <v>384470</v>
      </c>
      <c r="E287" s="2" t="s">
        <v>369</v>
      </c>
      <c r="F287" s="2" t="s">
        <v>40</v>
      </c>
      <c r="G287" s="2" t="s">
        <v>41</v>
      </c>
      <c r="H287" s="2" t="s">
        <v>42</v>
      </c>
      <c r="I287" s="2" t="s">
        <v>201</v>
      </c>
      <c r="J287" s="2"/>
      <c r="K287" s="2" t="s">
        <v>1337</v>
      </c>
      <c r="L287" s="2" t="s">
        <v>1338</v>
      </c>
      <c r="M287" s="2" t="s">
        <v>1339</v>
      </c>
      <c r="N287" s="2">
        <v>55000</v>
      </c>
      <c r="O287" s="2">
        <v>53625</v>
      </c>
      <c r="P287" s="2">
        <v>1</v>
      </c>
      <c r="Q287" s="2" t="s">
        <v>70</v>
      </c>
      <c r="R287" s="2">
        <v>8</v>
      </c>
      <c r="S287" s="2"/>
      <c r="T287" s="2"/>
      <c r="U287" s="2" t="s">
        <v>192</v>
      </c>
      <c r="V287" s="2" t="s">
        <v>71</v>
      </c>
      <c r="W287" s="18">
        <v>20000</v>
      </c>
      <c r="X287">
        <v>55000</v>
      </c>
      <c r="Y287">
        <v>1102</v>
      </c>
      <c r="Z287" s="3">
        <f t="shared" si="35"/>
        <v>55000</v>
      </c>
      <c r="AA287" s="3">
        <f t="shared" si="36"/>
        <v>20000</v>
      </c>
      <c r="AB287" s="3">
        <f t="shared" si="37"/>
        <v>53625</v>
      </c>
      <c r="AC287">
        <f t="shared" si="38"/>
        <v>1375</v>
      </c>
      <c r="AD287" t="str">
        <f>_xlfn.XLOOKUP(V287,[2]Index!L:L,[2]Index!M:M)</f>
        <v>CN</v>
      </c>
      <c r="AE287" s="3" t="s">
        <v>5819</v>
      </c>
      <c r="AF287" t="s">
        <v>52</v>
      </c>
      <c r="AG287" s="3" t="s">
        <v>53</v>
      </c>
      <c r="AH287" t="s">
        <v>196</v>
      </c>
      <c r="AJ287">
        <f>VLOOKUP(D287,[3]Multipliers!$B:$AT,36)</f>
        <v>1</v>
      </c>
      <c r="AK287">
        <f>VLOOKUP(D287,[3]Multipliers!$B:$AT,36)</f>
        <v>1</v>
      </c>
      <c r="AM287">
        <f t="shared" si="39"/>
        <v>0</v>
      </c>
    </row>
    <row r="288" spans="1:39">
      <c r="A288" s="2" t="str">
        <f t="shared" si="32"/>
        <v>SHENZHEN STRONG TECHNOLOGY CO., LTD.V64PAM-MASK</v>
      </c>
      <c r="B288" s="2" t="str">
        <f t="shared" si="33"/>
        <v>EQP,AE,PAM-MASK,V64,STRONGNew Buy</v>
      </c>
      <c r="C288" s="3" t="str">
        <f t="shared" si="34"/>
        <v>iphonePAM-MASKNew Buy</v>
      </c>
      <c r="D288" s="2">
        <v>384682</v>
      </c>
      <c r="E288" s="2" t="s">
        <v>369</v>
      </c>
      <c r="F288" s="2" t="s">
        <v>40</v>
      </c>
      <c r="G288" s="2" t="s">
        <v>41</v>
      </c>
      <c r="H288" s="2" t="s">
        <v>65</v>
      </c>
      <c r="I288" s="2" t="s">
        <v>201</v>
      </c>
      <c r="J288" s="2"/>
      <c r="K288" s="2" t="s">
        <v>1340</v>
      </c>
      <c r="L288" s="2" t="s">
        <v>1338</v>
      </c>
      <c r="M288" s="2" t="s">
        <v>1341</v>
      </c>
      <c r="N288" s="2">
        <v>55000</v>
      </c>
      <c r="O288" s="2">
        <v>53625</v>
      </c>
      <c r="P288" s="2">
        <v>6</v>
      </c>
      <c r="Q288" s="2" t="s">
        <v>70</v>
      </c>
      <c r="R288" s="2">
        <v>8</v>
      </c>
      <c r="S288" s="2"/>
      <c r="T288" s="2"/>
      <c r="U288" s="2" t="s">
        <v>192</v>
      </c>
      <c r="V288" s="2" t="s">
        <v>71</v>
      </c>
      <c r="W288" s="18">
        <v>20000</v>
      </c>
      <c r="X288">
        <v>55000</v>
      </c>
      <c r="Y288">
        <v>1102</v>
      </c>
      <c r="Z288" s="3">
        <f t="shared" si="35"/>
        <v>330000</v>
      </c>
      <c r="AA288" s="3">
        <f t="shared" si="36"/>
        <v>120000</v>
      </c>
      <c r="AB288" s="3">
        <f t="shared" si="37"/>
        <v>321750</v>
      </c>
      <c r="AC288">
        <f t="shared" si="38"/>
        <v>8250</v>
      </c>
      <c r="AD288" t="str">
        <f>_xlfn.XLOOKUP(V288,[2]Index!L:L,[2]Index!M:M)</f>
        <v>CN</v>
      </c>
      <c r="AE288" s="3" t="s">
        <v>5819</v>
      </c>
      <c r="AF288" t="s">
        <v>52</v>
      </c>
      <c r="AG288" s="3" t="s">
        <v>53</v>
      </c>
      <c r="AH288" t="s">
        <v>196</v>
      </c>
      <c r="AJ288">
        <f>VLOOKUP(D288,[3]Multipliers!$B:$AT,36)</f>
        <v>1</v>
      </c>
      <c r="AK288">
        <f>VLOOKUP(D288,[3]Multipliers!$B:$AT,36)</f>
        <v>1</v>
      </c>
      <c r="AM288">
        <f t="shared" si="39"/>
        <v>0</v>
      </c>
    </row>
    <row r="289" spans="1:39">
      <c r="A289" s="2" t="str">
        <f t="shared" si="32"/>
        <v>SHENZHEN STRONG TECHNOLOGY CO., LTD.V63PAM-MASK</v>
      </c>
      <c r="B289" s="2" t="str">
        <f t="shared" si="33"/>
        <v>EQP,AE,PAM-MASK,V63,STRONGNew Buy</v>
      </c>
      <c r="C289" s="3" t="str">
        <f t="shared" si="34"/>
        <v>iphonePAM-MASKNew Buy</v>
      </c>
      <c r="D289" s="2">
        <v>384470</v>
      </c>
      <c r="E289" s="2" t="s">
        <v>369</v>
      </c>
      <c r="F289" s="2" t="s">
        <v>40</v>
      </c>
      <c r="G289" s="2" t="s">
        <v>41</v>
      </c>
      <c r="H289" s="2" t="s">
        <v>42</v>
      </c>
      <c r="I289" s="2" t="s">
        <v>201</v>
      </c>
      <c r="J289" s="2"/>
      <c r="K289" s="2" t="s">
        <v>1337</v>
      </c>
      <c r="L289" s="2" t="s">
        <v>1338</v>
      </c>
      <c r="M289" s="2" t="s">
        <v>1339</v>
      </c>
      <c r="N289" s="2">
        <v>55000</v>
      </c>
      <c r="O289" s="2">
        <v>53625</v>
      </c>
      <c r="P289" s="2">
        <v>2</v>
      </c>
      <c r="Q289" s="2" t="s">
        <v>70</v>
      </c>
      <c r="R289" s="2">
        <v>8</v>
      </c>
      <c r="S289" s="2"/>
      <c r="T289" s="2"/>
      <c r="U289" s="2" t="s">
        <v>192</v>
      </c>
      <c r="V289" s="2" t="s">
        <v>85</v>
      </c>
      <c r="W289" s="18">
        <v>20000</v>
      </c>
      <c r="X289">
        <v>55000</v>
      </c>
      <c r="Y289">
        <v>1102</v>
      </c>
      <c r="Z289" s="3">
        <f t="shared" si="35"/>
        <v>110000</v>
      </c>
      <c r="AA289" s="3">
        <f t="shared" si="36"/>
        <v>40000</v>
      </c>
      <c r="AB289" s="3">
        <f t="shared" si="37"/>
        <v>107250</v>
      </c>
      <c r="AC289">
        <f t="shared" si="38"/>
        <v>2750</v>
      </c>
      <c r="AD289" t="str">
        <f>_xlfn.XLOOKUP(V289,[2]Index!L:L,[2]Index!M:M)</f>
        <v>CN</v>
      </c>
      <c r="AE289" s="3" t="s">
        <v>5819</v>
      </c>
      <c r="AF289" t="s">
        <v>52</v>
      </c>
      <c r="AG289" s="3" t="s">
        <v>53</v>
      </c>
      <c r="AH289" t="s">
        <v>196</v>
      </c>
      <c r="AJ289">
        <f>VLOOKUP(D289,[3]Multipliers!$B:$AT,36)</f>
        <v>1</v>
      </c>
      <c r="AK289">
        <f>VLOOKUP(D289,[3]Multipliers!$B:$AT,36)</f>
        <v>1</v>
      </c>
      <c r="AM289">
        <f t="shared" si="39"/>
        <v>0</v>
      </c>
    </row>
    <row r="290" spans="1:39">
      <c r="A290" s="2" t="str">
        <f t="shared" si="32"/>
        <v>SHENZHEN STRONG TECHNOLOGY CO., LTD.V64PAM-MASK</v>
      </c>
      <c r="B290" s="2" t="str">
        <f t="shared" si="33"/>
        <v>EQP,AE,PAM-MASK,V64,STRONGNew Buy</v>
      </c>
      <c r="C290" s="3" t="str">
        <f t="shared" si="34"/>
        <v>iphonePAM-MASKNew Buy</v>
      </c>
      <c r="D290" s="2">
        <v>384682</v>
      </c>
      <c r="E290" s="2" t="s">
        <v>369</v>
      </c>
      <c r="F290" s="2" t="s">
        <v>40</v>
      </c>
      <c r="G290" s="2" t="s">
        <v>41</v>
      </c>
      <c r="H290" s="2" t="s">
        <v>65</v>
      </c>
      <c r="I290" s="2" t="s">
        <v>201</v>
      </c>
      <c r="J290" s="2"/>
      <c r="K290" s="2" t="s">
        <v>1340</v>
      </c>
      <c r="L290" s="2" t="s">
        <v>1338</v>
      </c>
      <c r="M290" s="2" t="s">
        <v>1341</v>
      </c>
      <c r="N290" s="2">
        <v>55000</v>
      </c>
      <c r="O290" s="2">
        <v>53625</v>
      </c>
      <c r="P290" s="2">
        <v>2</v>
      </c>
      <c r="Q290" s="2" t="s">
        <v>70</v>
      </c>
      <c r="R290" s="2">
        <v>8</v>
      </c>
      <c r="S290" s="2"/>
      <c r="T290" s="2"/>
      <c r="U290" s="2" t="s">
        <v>192</v>
      </c>
      <c r="V290" s="2" t="s">
        <v>85</v>
      </c>
      <c r="W290" s="18">
        <v>20000</v>
      </c>
      <c r="X290">
        <v>55000</v>
      </c>
      <c r="Y290">
        <v>1102</v>
      </c>
      <c r="Z290" s="3">
        <f t="shared" si="35"/>
        <v>110000</v>
      </c>
      <c r="AA290" s="3">
        <f t="shared" si="36"/>
        <v>40000</v>
      </c>
      <c r="AB290" s="3">
        <f t="shared" si="37"/>
        <v>107250</v>
      </c>
      <c r="AC290">
        <f t="shared" si="38"/>
        <v>2750</v>
      </c>
      <c r="AD290" t="str">
        <f>_xlfn.XLOOKUP(V290,[2]Index!L:L,[2]Index!M:M)</f>
        <v>CN</v>
      </c>
      <c r="AE290" s="3" t="s">
        <v>5819</v>
      </c>
      <c r="AF290" t="s">
        <v>52</v>
      </c>
      <c r="AG290" s="3" t="s">
        <v>53</v>
      </c>
      <c r="AH290" t="s">
        <v>196</v>
      </c>
      <c r="AJ290">
        <f>VLOOKUP(D290,[3]Multipliers!$B:$AT,36)</f>
        <v>1</v>
      </c>
      <c r="AK290">
        <f>VLOOKUP(D290,[3]Multipliers!$B:$AT,36)</f>
        <v>1</v>
      </c>
      <c r="AM290">
        <f t="shared" si="39"/>
        <v>0</v>
      </c>
    </row>
    <row r="291" spans="1:39">
      <c r="A291" s="2" t="str">
        <f t="shared" si="32"/>
        <v>SHENZHEN STRONG TECHNOLOGY CO., LTD.V63SS-AU</v>
      </c>
      <c r="B291" s="2" t="str">
        <f t="shared" si="33"/>
        <v>EQP,AE,RIM-SS-AU,V6X,STRONGNew Buy</v>
      </c>
      <c r="C291" s="3" t="str">
        <f t="shared" si="34"/>
        <v>iphoneSS-AUNew Buy</v>
      </c>
      <c r="D291" s="2">
        <v>384316</v>
      </c>
      <c r="E291" s="2" t="s">
        <v>369</v>
      </c>
      <c r="F291" s="2" t="s">
        <v>40</v>
      </c>
      <c r="G291" s="2" t="s">
        <v>41</v>
      </c>
      <c r="H291" s="2" t="s">
        <v>42</v>
      </c>
      <c r="I291" s="2" t="s">
        <v>201</v>
      </c>
      <c r="J291" s="2"/>
      <c r="K291" s="2" t="s">
        <v>1342</v>
      </c>
      <c r="L291" s="2" t="s">
        <v>1343</v>
      </c>
      <c r="M291" s="2" t="s">
        <v>1344</v>
      </c>
      <c r="N291" s="2">
        <v>53900</v>
      </c>
      <c r="O291" s="2">
        <v>52553</v>
      </c>
      <c r="P291" s="2">
        <v>2</v>
      </c>
      <c r="Q291" s="2" t="s">
        <v>70</v>
      </c>
      <c r="R291" s="2">
        <v>8</v>
      </c>
      <c r="S291" s="2"/>
      <c r="T291" s="2"/>
      <c r="U291" s="2" t="s">
        <v>192</v>
      </c>
      <c r="V291" s="2" t="s">
        <v>71</v>
      </c>
      <c r="W291" s="18">
        <v>45000</v>
      </c>
      <c r="X291">
        <v>53900</v>
      </c>
      <c r="Y291">
        <v>1102</v>
      </c>
      <c r="Z291" s="3">
        <f t="shared" si="35"/>
        <v>107800</v>
      </c>
      <c r="AA291" s="3">
        <f t="shared" si="36"/>
        <v>90000</v>
      </c>
      <c r="AB291" s="3">
        <f t="shared" si="37"/>
        <v>105106</v>
      </c>
      <c r="AC291">
        <f t="shared" si="38"/>
        <v>2694</v>
      </c>
      <c r="AD291" t="str">
        <f>_xlfn.XLOOKUP(V291,[2]Index!L:L,[2]Index!M:M)</f>
        <v>CN</v>
      </c>
      <c r="AE291" s="3" t="s">
        <v>5819</v>
      </c>
      <c r="AF291" t="s">
        <v>52</v>
      </c>
      <c r="AG291" s="3" t="s">
        <v>53</v>
      </c>
      <c r="AH291" t="s">
        <v>196</v>
      </c>
      <c r="AJ291">
        <f>VLOOKUP(D291,[3]Multipliers!$B:$AT,36)</f>
        <v>1</v>
      </c>
      <c r="AK291">
        <f>VLOOKUP(D291,[3]Multipliers!$B:$AT,36)</f>
        <v>1</v>
      </c>
      <c r="AM291">
        <f t="shared" si="39"/>
        <v>0</v>
      </c>
    </row>
    <row r="292" spans="1:39">
      <c r="A292" s="2" t="str">
        <f t="shared" si="32"/>
        <v>SHENZHEN STRONG TECHNOLOGY CO., LTD.V64SS-AU</v>
      </c>
      <c r="B292" s="2" t="str">
        <f t="shared" si="33"/>
        <v>EQP,AE,RIM-SS-AU,V6X,STRONGNew Buy</v>
      </c>
      <c r="C292" s="3" t="str">
        <f t="shared" si="34"/>
        <v>iphoneSS-AUNew Buy</v>
      </c>
      <c r="D292" s="2">
        <v>384317</v>
      </c>
      <c r="E292" s="2" t="s">
        <v>369</v>
      </c>
      <c r="F292" s="2" t="s">
        <v>40</v>
      </c>
      <c r="G292" s="2" t="s">
        <v>41</v>
      </c>
      <c r="H292" s="2" t="s">
        <v>65</v>
      </c>
      <c r="I292" s="2" t="s">
        <v>201</v>
      </c>
      <c r="J292" s="2"/>
      <c r="K292" s="2" t="s">
        <v>1342</v>
      </c>
      <c r="L292" s="2" t="s">
        <v>1343</v>
      </c>
      <c r="M292" s="2" t="s">
        <v>1344</v>
      </c>
      <c r="N292" s="2">
        <v>53900</v>
      </c>
      <c r="O292" s="2">
        <v>52553</v>
      </c>
      <c r="P292" s="2">
        <v>8</v>
      </c>
      <c r="Q292" s="2" t="s">
        <v>70</v>
      </c>
      <c r="R292" s="2">
        <v>8</v>
      </c>
      <c r="S292" s="2"/>
      <c r="T292" s="2"/>
      <c r="U292" s="2" t="s">
        <v>192</v>
      </c>
      <c r="V292" s="2" t="s">
        <v>71</v>
      </c>
      <c r="W292" s="18">
        <v>45000</v>
      </c>
      <c r="X292">
        <v>53900</v>
      </c>
      <c r="Y292">
        <v>1102</v>
      </c>
      <c r="Z292" s="3">
        <f t="shared" si="35"/>
        <v>431200</v>
      </c>
      <c r="AA292" s="3">
        <f t="shared" si="36"/>
        <v>360000</v>
      </c>
      <c r="AB292" s="3">
        <f t="shared" si="37"/>
        <v>420424</v>
      </c>
      <c r="AC292">
        <f t="shared" si="38"/>
        <v>10776</v>
      </c>
      <c r="AD292" t="str">
        <f>_xlfn.XLOOKUP(V292,[2]Index!L:L,[2]Index!M:M)</f>
        <v>CN</v>
      </c>
      <c r="AE292" s="3" t="s">
        <v>5819</v>
      </c>
      <c r="AF292" t="s">
        <v>52</v>
      </c>
      <c r="AG292" s="3" t="s">
        <v>53</v>
      </c>
      <c r="AH292" t="s">
        <v>196</v>
      </c>
      <c r="AJ292">
        <f>VLOOKUP(D292,[3]Multipliers!$B:$AT,36)</f>
        <v>1</v>
      </c>
      <c r="AK292">
        <f>VLOOKUP(D292,[3]Multipliers!$B:$AT,36)</f>
        <v>1</v>
      </c>
      <c r="AM292">
        <f t="shared" si="39"/>
        <v>0</v>
      </c>
    </row>
    <row r="293" spans="1:39">
      <c r="A293" s="2" t="str">
        <f t="shared" si="32"/>
        <v>SHENZHEN STRONG TECHNOLOGY CO., LTD.V64SS-AU</v>
      </c>
      <c r="B293" s="2" t="str">
        <f t="shared" si="33"/>
        <v>EQP,AE,RIM-SS-AU,V6X,STRONGNew Buy</v>
      </c>
      <c r="C293" s="3" t="str">
        <f t="shared" si="34"/>
        <v>iphoneSS-AUNew Buy</v>
      </c>
      <c r="D293" s="2">
        <v>384317</v>
      </c>
      <c r="E293" s="2" t="s">
        <v>369</v>
      </c>
      <c r="F293" s="2" t="s">
        <v>40</v>
      </c>
      <c r="G293" s="2" t="s">
        <v>41</v>
      </c>
      <c r="H293" s="2" t="s">
        <v>65</v>
      </c>
      <c r="I293" s="2" t="s">
        <v>201</v>
      </c>
      <c r="J293" s="2"/>
      <c r="K293" s="2" t="s">
        <v>1342</v>
      </c>
      <c r="L293" s="2" t="s">
        <v>1343</v>
      </c>
      <c r="M293" s="2" t="s">
        <v>1344</v>
      </c>
      <c r="N293" s="2">
        <v>53900</v>
      </c>
      <c r="O293" s="2">
        <v>52553</v>
      </c>
      <c r="P293" s="2">
        <v>3</v>
      </c>
      <c r="Q293" s="2" t="s">
        <v>70</v>
      </c>
      <c r="R293" s="2">
        <v>8</v>
      </c>
      <c r="S293" s="2"/>
      <c r="T293" s="2"/>
      <c r="U293" s="2" t="s">
        <v>192</v>
      </c>
      <c r="V293" s="2" t="s">
        <v>85</v>
      </c>
      <c r="W293" s="18">
        <v>45000</v>
      </c>
      <c r="X293">
        <v>53900</v>
      </c>
      <c r="Y293">
        <v>1102</v>
      </c>
      <c r="Z293" s="3">
        <f t="shared" si="35"/>
        <v>161700</v>
      </c>
      <c r="AA293" s="3">
        <f t="shared" si="36"/>
        <v>135000</v>
      </c>
      <c r="AB293" s="3">
        <f t="shared" si="37"/>
        <v>157659</v>
      </c>
      <c r="AC293">
        <f t="shared" si="38"/>
        <v>4041</v>
      </c>
      <c r="AD293" t="str">
        <f>_xlfn.XLOOKUP(V293,[2]Index!L:L,[2]Index!M:M)</f>
        <v>CN</v>
      </c>
      <c r="AE293" s="3" t="s">
        <v>5819</v>
      </c>
      <c r="AF293" t="s">
        <v>52</v>
      </c>
      <c r="AG293" s="4" t="s">
        <v>53</v>
      </c>
      <c r="AH293" t="s">
        <v>196</v>
      </c>
      <c r="AJ293">
        <f>VLOOKUP(D293,[3]Multipliers!$B:$AT,36)</f>
        <v>1</v>
      </c>
      <c r="AK293">
        <f>VLOOKUP(D293,[3]Multipliers!$B:$AT,36)</f>
        <v>1</v>
      </c>
      <c r="AM293">
        <f t="shared" si="39"/>
        <v>0</v>
      </c>
    </row>
    <row r="294" spans="1:39">
      <c r="A294" s="2" t="str">
        <f t="shared" si="32"/>
        <v>SHENZHEN STRONG TECHNOLOGY CO., LTD.V68RIM-ERG-AU</v>
      </c>
      <c r="B294" s="2" t="str">
        <f t="shared" si="33"/>
        <v>EQP,AE,RIM-ERG-AU,V68,STRONGNew Buy</v>
      </c>
      <c r="C294" s="3" t="str">
        <f t="shared" si="34"/>
        <v>iphoneRIM-ERG-AUNew Buy</v>
      </c>
      <c r="D294" s="2">
        <v>386629</v>
      </c>
      <c r="E294" s="2" t="s">
        <v>369</v>
      </c>
      <c r="F294" s="2" t="s">
        <v>40</v>
      </c>
      <c r="G294" s="2" t="s">
        <v>41</v>
      </c>
      <c r="H294" s="2" t="s">
        <v>206</v>
      </c>
      <c r="I294" s="2" t="s">
        <v>201</v>
      </c>
      <c r="J294" s="2"/>
      <c r="K294" s="2" t="s">
        <v>1345</v>
      </c>
      <c r="L294" s="2" t="s">
        <v>1346</v>
      </c>
      <c r="M294" s="2" t="s">
        <v>1347</v>
      </c>
      <c r="N294" s="2">
        <v>53900</v>
      </c>
      <c r="O294" s="2">
        <v>52553</v>
      </c>
      <c r="P294" s="2">
        <v>7</v>
      </c>
      <c r="Q294" s="2" t="s">
        <v>70</v>
      </c>
      <c r="R294" s="2">
        <v>8</v>
      </c>
      <c r="S294" s="2"/>
      <c r="T294" s="2"/>
      <c r="U294" s="2" t="s">
        <v>192</v>
      </c>
      <c r="V294" s="2" t="s">
        <v>85</v>
      </c>
      <c r="W294" s="18">
        <v>22000</v>
      </c>
      <c r="X294">
        <v>53900</v>
      </c>
      <c r="Y294">
        <v>1102</v>
      </c>
      <c r="Z294" s="3">
        <f t="shared" si="35"/>
        <v>377300</v>
      </c>
      <c r="AA294" s="3">
        <f t="shared" si="36"/>
        <v>154000</v>
      </c>
      <c r="AB294" s="3">
        <f t="shared" si="37"/>
        <v>367871</v>
      </c>
      <c r="AC294">
        <f t="shared" si="38"/>
        <v>9429</v>
      </c>
      <c r="AD294" t="str">
        <f>_xlfn.XLOOKUP(V294,[2]Index!L:L,[2]Index!M:M)</f>
        <v>CN</v>
      </c>
      <c r="AE294" s="3" t="s">
        <v>5819</v>
      </c>
      <c r="AF294" t="s">
        <v>52</v>
      </c>
      <c r="AG294" s="4" t="s">
        <v>53</v>
      </c>
      <c r="AH294" t="s">
        <v>196</v>
      </c>
      <c r="AJ294">
        <f>VLOOKUP(D294,[3]Multipliers!$B:$AT,36)</f>
        <v>1</v>
      </c>
      <c r="AK294">
        <f>VLOOKUP(D294,[3]Multipliers!$B:$AT,36)</f>
        <v>1</v>
      </c>
      <c r="AM294">
        <f t="shared" si="39"/>
        <v>0</v>
      </c>
    </row>
    <row r="295" spans="1:39">
      <c r="A295" s="2" t="str">
        <f t="shared" si="32"/>
        <v>SHENZHEN STRONG TECHNOLOGY CO., LTD.V68RIM-ERG-AU</v>
      </c>
      <c r="B295" s="2" t="str">
        <f t="shared" si="33"/>
        <v>EQP,AE,RIM-ERG-AU,V68,STRONGNew Buy</v>
      </c>
      <c r="C295" s="3" t="str">
        <f t="shared" si="34"/>
        <v>iphoneRIM-ERG-AUNew Buy</v>
      </c>
      <c r="D295" s="2">
        <v>386629</v>
      </c>
      <c r="E295" s="2" t="s">
        <v>369</v>
      </c>
      <c r="F295" s="2" t="s">
        <v>40</v>
      </c>
      <c r="G295" s="2" t="s">
        <v>41</v>
      </c>
      <c r="H295" s="2" t="s">
        <v>206</v>
      </c>
      <c r="I295" s="2" t="s">
        <v>201</v>
      </c>
      <c r="J295" s="2"/>
      <c r="K295" s="2" t="s">
        <v>1345</v>
      </c>
      <c r="L295" s="2" t="s">
        <v>1346</v>
      </c>
      <c r="M295" s="2" t="s">
        <v>1347</v>
      </c>
      <c r="N295" s="2">
        <v>53900</v>
      </c>
      <c r="O295" s="2">
        <v>52553</v>
      </c>
      <c r="P295" s="2">
        <v>3</v>
      </c>
      <c r="Q295" s="2" t="s">
        <v>70</v>
      </c>
      <c r="R295" s="2">
        <v>8</v>
      </c>
      <c r="S295" s="2"/>
      <c r="T295" s="2"/>
      <c r="U295" s="2" t="s">
        <v>192</v>
      </c>
      <c r="V295" s="2" t="s">
        <v>146</v>
      </c>
      <c r="W295" s="18">
        <v>22000</v>
      </c>
      <c r="X295">
        <v>53900</v>
      </c>
      <c r="Y295">
        <v>1102</v>
      </c>
      <c r="Z295" s="3">
        <f t="shared" si="35"/>
        <v>161700</v>
      </c>
      <c r="AA295" s="3">
        <f t="shared" si="36"/>
        <v>66000</v>
      </c>
      <c r="AB295" s="3">
        <f t="shared" si="37"/>
        <v>157659</v>
      </c>
      <c r="AC295">
        <f t="shared" si="38"/>
        <v>4041</v>
      </c>
      <c r="AD295" t="str">
        <f>_xlfn.XLOOKUP(V295,[2]Index!L:L,[2]Index!M:M)</f>
        <v>CN</v>
      </c>
      <c r="AE295" s="3" t="s">
        <v>5819</v>
      </c>
      <c r="AF295" t="s">
        <v>52</v>
      </c>
      <c r="AG295" s="4" t="s">
        <v>53</v>
      </c>
      <c r="AH295" t="s">
        <v>196</v>
      </c>
      <c r="AJ295">
        <f>VLOOKUP(D295,[3]Multipliers!$B:$AT,36)</f>
        <v>1</v>
      </c>
      <c r="AK295">
        <f>VLOOKUP(D295,[3]Multipliers!$B:$AT,36)</f>
        <v>1</v>
      </c>
      <c r="AM295">
        <f t="shared" si="39"/>
        <v>0</v>
      </c>
    </row>
    <row r="296" spans="1:39">
      <c r="A296" s="2" t="str">
        <f t="shared" si="32"/>
        <v>SECOTEV63BOT-GRT</v>
      </c>
      <c r="B296" s="2" t="str">
        <f t="shared" si="33"/>
        <v>EQP,AE,BOT-GRT,V63,SECOTENew Buy</v>
      </c>
      <c r="C296" s="3" t="str">
        <f t="shared" si="34"/>
        <v>iphoneBOT-GRTNew Buy</v>
      </c>
      <c r="D296" s="2">
        <v>384482</v>
      </c>
      <c r="E296" s="2" t="s">
        <v>409</v>
      </c>
      <c r="F296" s="2" t="s">
        <v>40</v>
      </c>
      <c r="G296" s="2" t="s">
        <v>41</v>
      </c>
      <c r="H296" s="2" t="s">
        <v>42</v>
      </c>
      <c r="I296" s="2" t="s">
        <v>201</v>
      </c>
      <c r="J296" s="2"/>
      <c r="K296" s="2" t="s">
        <v>1357</v>
      </c>
      <c r="L296" s="2" t="s">
        <v>891</v>
      </c>
      <c r="M296" s="2" t="s">
        <v>1358</v>
      </c>
      <c r="N296" s="2">
        <v>52633.79</v>
      </c>
      <c r="O296" s="2">
        <v>50696.72</v>
      </c>
      <c r="P296" s="2">
        <v>1</v>
      </c>
      <c r="Q296" s="2" t="s">
        <v>70</v>
      </c>
      <c r="R296" s="2"/>
      <c r="S296" s="2"/>
      <c r="T296" s="2"/>
      <c r="U296" s="2" t="s">
        <v>374</v>
      </c>
      <c r="V296" s="2" t="s">
        <v>85</v>
      </c>
      <c r="W296" s="18">
        <v>42107.03</v>
      </c>
      <c r="X296"/>
      <c r="Y296">
        <v>1200</v>
      </c>
      <c r="Z296" s="3">
        <f t="shared" si="35"/>
        <v>52633.79</v>
      </c>
      <c r="AA296" s="3">
        <f t="shared" si="36"/>
        <v>42107.03</v>
      </c>
      <c r="AB296" s="3">
        <f t="shared" si="37"/>
        <v>50696.72</v>
      </c>
      <c r="AC296">
        <f t="shared" si="38"/>
        <v>1937.0699999999997</v>
      </c>
      <c r="AD296" t="str">
        <f>_xlfn.XLOOKUP(V296,[2]Index!L:L,[2]Index!M:M)</f>
        <v>CN</v>
      </c>
      <c r="AE296" s="3" t="s">
        <v>5819</v>
      </c>
      <c r="AF296" t="s">
        <v>52</v>
      </c>
      <c r="AG296" s="3" t="s">
        <v>53</v>
      </c>
      <c r="AJ296">
        <f>VLOOKUP(D296,[3]Multipliers!$B:$AT,36)</f>
        <v>0.86886261565237055</v>
      </c>
      <c r="AK296">
        <f>VLOOKUP(D296,[3]Multipliers!$B:$AT,36)</f>
        <v>0.86886261565237055</v>
      </c>
      <c r="AM296">
        <f t="shared" si="39"/>
        <v>0</v>
      </c>
    </row>
    <row r="297" spans="1:39">
      <c r="A297" s="2" t="str">
        <f t="shared" si="32"/>
        <v>SECOTEV64BOT-GRT</v>
      </c>
      <c r="B297" s="2" t="str">
        <f t="shared" si="33"/>
        <v>EQP,AE,BOT-GRT,V64,SECOTENew Buy</v>
      </c>
      <c r="C297" s="3" t="str">
        <f t="shared" si="34"/>
        <v>iphoneBOT-GRTNew Buy</v>
      </c>
      <c r="D297" s="2">
        <v>384703</v>
      </c>
      <c r="E297" s="2" t="s">
        <v>409</v>
      </c>
      <c r="F297" s="2" t="s">
        <v>40</v>
      </c>
      <c r="G297" s="2" t="s">
        <v>41</v>
      </c>
      <c r="H297" s="2" t="s">
        <v>65</v>
      </c>
      <c r="I297" s="2" t="s">
        <v>201</v>
      </c>
      <c r="J297" s="2"/>
      <c r="K297" s="2" t="s">
        <v>1359</v>
      </c>
      <c r="L297" s="2" t="s">
        <v>891</v>
      </c>
      <c r="M297" s="2" t="s">
        <v>1360</v>
      </c>
      <c r="N297" s="2">
        <v>52633.79</v>
      </c>
      <c r="O297" s="2">
        <v>50696.72</v>
      </c>
      <c r="P297" s="2">
        <v>1</v>
      </c>
      <c r="Q297" s="2" t="s">
        <v>70</v>
      </c>
      <c r="R297" s="2"/>
      <c r="S297" s="2"/>
      <c r="T297" s="2"/>
      <c r="U297" s="2" t="s">
        <v>374</v>
      </c>
      <c r="V297" s="2" t="s">
        <v>85</v>
      </c>
      <c r="W297" s="18">
        <v>42107.03</v>
      </c>
      <c r="X297"/>
      <c r="Y297">
        <v>1200</v>
      </c>
      <c r="Z297" s="3">
        <f t="shared" si="35"/>
        <v>52633.79</v>
      </c>
      <c r="AA297" s="3">
        <f t="shared" si="36"/>
        <v>42107.03</v>
      </c>
      <c r="AB297" s="3">
        <f t="shared" si="37"/>
        <v>50696.72</v>
      </c>
      <c r="AC297">
        <f t="shared" si="38"/>
        <v>1937.0699999999997</v>
      </c>
      <c r="AD297" t="str">
        <f>_xlfn.XLOOKUP(V297,[2]Index!L:L,[2]Index!M:M)</f>
        <v>CN</v>
      </c>
      <c r="AE297" s="3" t="s">
        <v>5819</v>
      </c>
      <c r="AF297" t="s">
        <v>52</v>
      </c>
      <c r="AG297" s="3" t="s">
        <v>53</v>
      </c>
      <c r="AJ297">
        <f>VLOOKUP(D297,[3]Multipliers!$B:$AT,36)</f>
        <v>0.86886261565237055</v>
      </c>
      <c r="AK297">
        <f>VLOOKUP(D297,[3]Multipliers!$B:$AT,36)</f>
        <v>0.86886261565237055</v>
      </c>
      <c r="AM297">
        <f t="shared" si="39"/>
        <v>0</v>
      </c>
    </row>
    <row r="298" spans="1:39">
      <c r="A298" s="2" t="str">
        <f t="shared" si="32"/>
        <v>SECOTEV63BOT-GRT</v>
      </c>
      <c r="B298" s="2" t="str">
        <f t="shared" si="33"/>
        <v>EQP,AE,BOT-GRT,V63,SECOTENew Buy</v>
      </c>
      <c r="C298" s="3" t="str">
        <f t="shared" si="34"/>
        <v>iphoneBOT-GRTNew Buy</v>
      </c>
      <c r="D298" s="2">
        <v>384482</v>
      </c>
      <c r="E298" s="2" t="s">
        <v>409</v>
      </c>
      <c r="F298" s="2" t="s">
        <v>40</v>
      </c>
      <c r="G298" s="2" t="s">
        <v>41</v>
      </c>
      <c r="H298" s="2" t="s">
        <v>42</v>
      </c>
      <c r="I298" s="2" t="s">
        <v>201</v>
      </c>
      <c r="J298" s="2"/>
      <c r="K298" s="2" t="s">
        <v>1357</v>
      </c>
      <c r="L298" s="2" t="s">
        <v>891</v>
      </c>
      <c r="M298" s="2" t="s">
        <v>1358</v>
      </c>
      <c r="N298" s="2">
        <v>52633.79</v>
      </c>
      <c r="O298" s="2">
        <v>50696.72</v>
      </c>
      <c r="P298" s="2">
        <v>1</v>
      </c>
      <c r="Q298" s="2" t="s">
        <v>70</v>
      </c>
      <c r="R298" s="2"/>
      <c r="S298" s="2"/>
      <c r="T298" s="2"/>
      <c r="U298" s="2" t="s">
        <v>374</v>
      </c>
      <c r="V298" s="2" t="s">
        <v>146</v>
      </c>
      <c r="W298" s="18">
        <v>42107.03</v>
      </c>
      <c r="X298"/>
      <c r="Y298">
        <v>1200</v>
      </c>
      <c r="Z298" s="3">
        <f t="shared" si="35"/>
        <v>52633.79</v>
      </c>
      <c r="AA298" s="3">
        <f t="shared" si="36"/>
        <v>42107.03</v>
      </c>
      <c r="AB298" s="3">
        <f t="shared" si="37"/>
        <v>50696.72</v>
      </c>
      <c r="AC298">
        <f t="shared" si="38"/>
        <v>1937.0699999999997</v>
      </c>
      <c r="AD298" t="str">
        <f>_xlfn.XLOOKUP(V298,[2]Index!L:L,[2]Index!M:M)</f>
        <v>CN</v>
      </c>
      <c r="AE298" s="3" t="s">
        <v>5819</v>
      </c>
      <c r="AF298" t="s">
        <v>52</v>
      </c>
      <c r="AG298" s="3" t="s">
        <v>53</v>
      </c>
      <c r="AJ298">
        <f>VLOOKUP(D298,[3]Multipliers!$B:$AT,36)</f>
        <v>0.86886261565237055</v>
      </c>
      <c r="AK298">
        <f>VLOOKUP(D298,[3]Multipliers!$B:$AT,36)</f>
        <v>0.86886261565237055</v>
      </c>
      <c r="AM298">
        <f t="shared" si="39"/>
        <v>0</v>
      </c>
    </row>
    <row r="299" spans="1:39">
      <c r="A299" s="2" t="str">
        <f t="shared" si="32"/>
        <v>SHENZHEN STRONG TECHNOLOGY CO., LTD.V63RIM-AU</v>
      </c>
      <c r="B299" s="2" t="str">
        <f t="shared" si="33"/>
        <v>EQP,AE,RIM-AU,V6X,STRONGNew Buy</v>
      </c>
      <c r="C299" s="3" t="str">
        <f t="shared" si="34"/>
        <v>iphoneRIM-AUNew Buy</v>
      </c>
      <c r="D299" s="2">
        <v>384271</v>
      </c>
      <c r="E299" s="2" t="s">
        <v>369</v>
      </c>
      <c r="F299" s="2" t="s">
        <v>40</v>
      </c>
      <c r="G299" s="2" t="s">
        <v>41</v>
      </c>
      <c r="H299" s="2" t="s">
        <v>42</v>
      </c>
      <c r="I299" s="2" t="s">
        <v>201</v>
      </c>
      <c r="J299" s="2"/>
      <c r="K299" s="2" t="s">
        <v>1369</v>
      </c>
      <c r="L299" s="2" t="s">
        <v>1370</v>
      </c>
      <c r="M299" s="2" t="s">
        <v>1371</v>
      </c>
      <c r="N299" s="2">
        <v>51390</v>
      </c>
      <c r="O299" s="2">
        <v>50105</v>
      </c>
      <c r="P299" s="2">
        <v>2</v>
      </c>
      <c r="Q299" s="2" t="s">
        <v>70</v>
      </c>
      <c r="R299" s="2">
        <v>8</v>
      </c>
      <c r="S299" s="2"/>
      <c r="T299" s="2"/>
      <c r="U299" s="2" t="s">
        <v>192</v>
      </c>
      <c r="V299" s="2" t="s">
        <v>71</v>
      </c>
      <c r="W299" s="18">
        <v>22000</v>
      </c>
      <c r="X299">
        <v>51390</v>
      </c>
      <c r="Y299">
        <v>1102</v>
      </c>
      <c r="Z299" s="3">
        <f t="shared" si="35"/>
        <v>102780</v>
      </c>
      <c r="AA299" s="3">
        <f t="shared" si="36"/>
        <v>44000</v>
      </c>
      <c r="AB299" s="3">
        <f t="shared" si="37"/>
        <v>100210</v>
      </c>
      <c r="AC299">
        <f t="shared" si="38"/>
        <v>2570</v>
      </c>
      <c r="AD299" t="str">
        <f>_xlfn.XLOOKUP(V299,[2]Index!L:L,[2]Index!M:M)</f>
        <v>CN</v>
      </c>
      <c r="AE299" s="3" t="s">
        <v>5819</v>
      </c>
      <c r="AF299" t="s">
        <v>52</v>
      </c>
      <c r="AG299" s="3" t="s">
        <v>53</v>
      </c>
      <c r="AH299" t="s">
        <v>196</v>
      </c>
      <c r="AJ299">
        <f>VLOOKUP(D299,[3]Multipliers!$B:$AT,36)</f>
        <v>1</v>
      </c>
      <c r="AK299">
        <f>VLOOKUP(D299,[3]Multipliers!$B:$AT,36)</f>
        <v>1</v>
      </c>
      <c r="AM299">
        <f t="shared" si="39"/>
        <v>0</v>
      </c>
    </row>
    <row r="300" spans="1:39">
      <c r="A300" s="2" t="str">
        <f t="shared" si="32"/>
        <v>SHENZHEN STRONG TECHNOLOGY CO., LTD.V63MC</v>
      </c>
      <c r="B300" s="2" t="str">
        <f t="shared" si="33"/>
        <v>EQP,AE,RIM-MC,V6X,STRONGNew Buy</v>
      </c>
      <c r="C300" s="3" t="str">
        <f t="shared" si="34"/>
        <v>iphoneMCNew Buy</v>
      </c>
      <c r="D300" s="2">
        <v>384303</v>
      </c>
      <c r="E300" s="2" t="s">
        <v>369</v>
      </c>
      <c r="F300" s="2" t="s">
        <v>40</v>
      </c>
      <c r="G300" s="2" t="s">
        <v>41</v>
      </c>
      <c r="H300" s="2" t="s">
        <v>42</v>
      </c>
      <c r="I300" s="2" t="s">
        <v>201</v>
      </c>
      <c r="J300" s="2"/>
      <c r="K300" s="2" t="s">
        <v>1372</v>
      </c>
      <c r="L300" s="2" t="s">
        <v>1373</v>
      </c>
      <c r="M300" s="2" t="s">
        <v>1374</v>
      </c>
      <c r="N300" s="2">
        <v>51390</v>
      </c>
      <c r="O300" s="2">
        <v>50105</v>
      </c>
      <c r="P300" s="2">
        <v>2</v>
      </c>
      <c r="Q300" s="2" t="s">
        <v>70</v>
      </c>
      <c r="R300" s="2">
        <v>8</v>
      </c>
      <c r="S300" s="2"/>
      <c r="T300" s="2"/>
      <c r="U300" s="2" t="s">
        <v>192</v>
      </c>
      <c r="V300" s="2" t="s">
        <v>71</v>
      </c>
      <c r="W300" s="18">
        <v>22000</v>
      </c>
      <c r="X300">
        <v>51390</v>
      </c>
      <c r="Y300">
        <v>1102</v>
      </c>
      <c r="Z300" s="3">
        <f t="shared" si="35"/>
        <v>102780</v>
      </c>
      <c r="AA300" s="3">
        <f t="shared" si="36"/>
        <v>44000</v>
      </c>
      <c r="AB300" s="3">
        <f t="shared" si="37"/>
        <v>100210</v>
      </c>
      <c r="AC300">
        <f t="shared" si="38"/>
        <v>2570</v>
      </c>
      <c r="AD300" t="str">
        <f>_xlfn.XLOOKUP(V300,[2]Index!L:L,[2]Index!M:M)</f>
        <v>CN</v>
      </c>
      <c r="AE300" s="3" t="s">
        <v>5819</v>
      </c>
      <c r="AF300" t="s">
        <v>52</v>
      </c>
      <c r="AG300" s="3" t="s">
        <v>53</v>
      </c>
      <c r="AH300" t="s">
        <v>196</v>
      </c>
      <c r="AJ300">
        <f>VLOOKUP(D300,[3]Multipliers!$B:$AT,36)</f>
        <v>1</v>
      </c>
      <c r="AK300">
        <f>VLOOKUP(D300,[3]Multipliers!$B:$AT,36)</f>
        <v>1</v>
      </c>
      <c r="AM300">
        <f t="shared" si="39"/>
        <v>0</v>
      </c>
    </row>
    <row r="301" spans="1:39">
      <c r="A301" s="2" t="str">
        <f t="shared" si="32"/>
        <v>SHENZHEN STRONG TECHNOLOGY CO., LTD.V63RIM-AU</v>
      </c>
      <c r="B301" s="2" t="str">
        <f t="shared" si="33"/>
        <v>EQP,AE,RIM-AU,V6X,STRONGNew Buy</v>
      </c>
      <c r="C301" s="3" t="str">
        <f t="shared" si="34"/>
        <v>iphoneRIM-AUNew Buy</v>
      </c>
      <c r="D301" s="2">
        <v>384271</v>
      </c>
      <c r="E301" s="2" t="s">
        <v>369</v>
      </c>
      <c r="F301" s="2" t="s">
        <v>40</v>
      </c>
      <c r="G301" s="2" t="s">
        <v>41</v>
      </c>
      <c r="H301" s="2" t="s">
        <v>42</v>
      </c>
      <c r="I301" s="2" t="s">
        <v>201</v>
      </c>
      <c r="J301" s="2"/>
      <c r="K301" s="2" t="s">
        <v>1369</v>
      </c>
      <c r="L301" s="2" t="s">
        <v>1370</v>
      </c>
      <c r="M301" s="2" t="s">
        <v>1371</v>
      </c>
      <c r="N301" s="2">
        <v>51390</v>
      </c>
      <c r="O301" s="2">
        <v>50105</v>
      </c>
      <c r="P301" s="2">
        <v>1</v>
      </c>
      <c r="Q301" s="2" t="s">
        <v>70</v>
      </c>
      <c r="R301" s="2">
        <v>8</v>
      </c>
      <c r="S301" s="2"/>
      <c r="T301" s="2"/>
      <c r="U301" s="2" t="s">
        <v>192</v>
      </c>
      <c r="V301" s="2" t="s">
        <v>146</v>
      </c>
      <c r="W301" s="18">
        <v>22000</v>
      </c>
      <c r="X301">
        <v>51390</v>
      </c>
      <c r="Y301">
        <v>1102</v>
      </c>
      <c r="Z301" s="3">
        <f t="shared" si="35"/>
        <v>51390</v>
      </c>
      <c r="AA301" s="3">
        <f t="shared" si="36"/>
        <v>22000</v>
      </c>
      <c r="AB301" s="3">
        <f t="shared" si="37"/>
        <v>50105</v>
      </c>
      <c r="AC301">
        <f t="shared" si="38"/>
        <v>1285</v>
      </c>
      <c r="AD301" t="str">
        <f>_xlfn.XLOOKUP(V301,[2]Index!L:L,[2]Index!M:M)</f>
        <v>CN</v>
      </c>
      <c r="AE301" s="3" t="s">
        <v>5819</v>
      </c>
      <c r="AF301" t="s">
        <v>52</v>
      </c>
      <c r="AG301" s="3" t="s">
        <v>53</v>
      </c>
      <c r="AH301" t="s">
        <v>196</v>
      </c>
      <c r="AJ301">
        <f>VLOOKUP(D301,[3]Multipliers!$B:$AT,36)</f>
        <v>1</v>
      </c>
      <c r="AK301">
        <f>VLOOKUP(D301,[3]Multipliers!$B:$AT,36)</f>
        <v>1</v>
      </c>
      <c r="AM301">
        <f t="shared" si="39"/>
        <v>0</v>
      </c>
    </row>
    <row r="302" spans="1:39">
      <c r="A302" s="2" t="str">
        <f t="shared" si="32"/>
        <v>SHENZHEN STRONG TECHNOLOGY CO., LTD.V63MC</v>
      </c>
      <c r="B302" s="2" t="str">
        <f t="shared" si="33"/>
        <v>EQP,AE,RIM-MC,V6X,STRONGNew Buy</v>
      </c>
      <c r="C302" s="3" t="str">
        <f t="shared" si="34"/>
        <v>iphoneMCNew Buy</v>
      </c>
      <c r="D302" s="2">
        <v>384303</v>
      </c>
      <c r="E302" s="2" t="s">
        <v>369</v>
      </c>
      <c r="F302" s="2" t="s">
        <v>40</v>
      </c>
      <c r="G302" s="2" t="s">
        <v>41</v>
      </c>
      <c r="H302" s="2" t="s">
        <v>42</v>
      </c>
      <c r="I302" s="2" t="s">
        <v>201</v>
      </c>
      <c r="J302" s="2"/>
      <c r="K302" s="2" t="s">
        <v>1372</v>
      </c>
      <c r="L302" s="2" t="s">
        <v>1373</v>
      </c>
      <c r="M302" s="2" t="s">
        <v>1374</v>
      </c>
      <c r="N302" s="2">
        <v>51390</v>
      </c>
      <c r="O302" s="2">
        <v>50105</v>
      </c>
      <c r="P302" s="2">
        <v>1</v>
      </c>
      <c r="Q302" s="2" t="s">
        <v>70</v>
      </c>
      <c r="R302" s="2">
        <v>8</v>
      </c>
      <c r="S302" s="2"/>
      <c r="T302" s="2"/>
      <c r="U302" s="2" t="s">
        <v>192</v>
      </c>
      <c r="V302" s="2" t="s">
        <v>146</v>
      </c>
      <c r="W302" s="18">
        <v>22000</v>
      </c>
      <c r="X302">
        <v>51390</v>
      </c>
      <c r="Y302">
        <v>1102</v>
      </c>
      <c r="Z302" s="3">
        <f t="shared" si="35"/>
        <v>51390</v>
      </c>
      <c r="AA302" s="3">
        <f t="shared" si="36"/>
        <v>22000</v>
      </c>
      <c r="AB302" s="3">
        <f t="shared" si="37"/>
        <v>50105</v>
      </c>
      <c r="AC302">
        <f t="shared" si="38"/>
        <v>1285</v>
      </c>
      <c r="AD302" t="str">
        <f>_xlfn.XLOOKUP(V302,[2]Index!L:L,[2]Index!M:M)</f>
        <v>CN</v>
      </c>
      <c r="AE302" s="3" t="s">
        <v>5819</v>
      </c>
      <c r="AF302" t="s">
        <v>52</v>
      </c>
      <c r="AG302" s="3" t="s">
        <v>53</v>
      </c>
      <c r="AH302" t="s">
        <v>196</v>
      </c>
      <c r="AJ302">
        <f>VLOOKUP(D302,[3]Multipliers!$B:$AT,36)</f>
        <v>1</v>
      </c>
      <c r="AK302">
        <f>VLOOKUP(D302,[3]Multipliers!$B:$AT,36)</f>
        <v>1</v>
      </c>
      <c r="AM302">
        <f t="shared" si="39"/>
        <v>0</v>
      </c>
    </row>
    <row r="303" spans="1:39">
      <c r="A303" s="2" t="str">
        <f t="shared" si="32"/>
        <v>RV FORMS &amp; GEARS LLPV64OMS-ELM</v>
      </c>
      <c r="B303" s="2" t="str">
        <f t="shared" si="33"/>
        <v>EQP,AE,OMS-ELM,V64,ASMNew Buy</v>
      </c>
      <c r="C303" s="3" t="str">
        <f t="shared" si="34"/>
        <v>iphoneOMS-ELMNew Buy</v>
      </c>
      <c r="D303" s="2">
        <v>384604</v>
      </c>
      <c r="E303" s="2" t="s">
        <v>507</v>
      </c>
      <c r="F303" s="2" t="s">
        <v>40</v>
      </c>
      <c r="G303" s="2" t="s">
        <v>41</v>
      </c>
      <c r="H303" s="2" t="s">
        <v>65</v>
      </c>
      <c r="I303" s="2" t="s">
        <v>201</v>
      </c>
      <c r="J303" s="2"/>
      <c r="K303" s="2" t="s">
        <v>1375</v>
      </c>
      <c r="L303" s="2" t="s">
        <v>1376</v>
      </c>
      <c r="M303" s="2" t="s">
        <v>1377</v>
      </c>
      <c r="N303" s="2">
        <v>59736.6</v>
      </c>
      <c r="O303" s="2">
        <v>50529</v>
      </c>
      <c r="P303" s="2">
        <v>1</v>
      </c>
      <c r="Q303" s="2" t="s">
        <v>70</v>
      </c>
      <c r="R303" s="2">
        <v>12</v>
      </c>
      <c r="S303" s="2"/>
      <c r="T303" s="2"/>
      <c r="U303" s="2" t="s">
        <v>374</v>
      </c>
      <c r="V303" s="2" t="s">
        <v>894</v>
      </c>
      <c r="W303" s="18">
        <v>42129.68</v>
      </c>
      <c r="X303">
        <v>46015</v>
      </c>
      <c r="Z303" s="3">
        <f t="shared" si="35"/>
        <v>59736.6</v>
      </c>
      <c r="AA303" s="3">
        <f t="shared" si="36"/>
        <v>42129.68</v>
      </c>
      <c r="AB303" s="3">
        <f t="shared" si="37"/>
        <v>50529</v>
      </c>
      <c r="AC303">
        <f t="shared" si="38"/>
        <v>9207.5999999999985</v>
      </c>
      <c r="AD303" t="str">
        <f>_xlfn.XLOOKUP(V303,[2]Index!L:L,[2]Index!M:M)</f>
        <v>IN</v>
      </c>
      <c r="AE303" s="3" t="s">
        <v>5819</v>
      </c>
      <c r="AF303" t="s">
        <v>52</v>
      </c>
      <c r="AG303" s="3" t="s">
        <v>895</v>
      </c>
      <c r="AJ303" t="e">
        <f>VLOOKUP(D303,[3]Multipliers!$B:$AT,36)</f>
        <v>#VALUE!</v>
      </c>
      <c r="AK303" t="e">
        <f>VLOOKUP(D303,[3]Multipliers!$B:$AT,36)</f>
        <v>#VALUE!</v>
      </c>
      <c r="AM303">
        <f t="shared" si="39"/>
        <v>0</v>
      </c>
    </row>
    <row r="304" spans="1:39">
      <c r="A304" s="2" t="str">
        <f t="shared" si="32"/>
        <v>RV FORMS &amp; GEARS LLPV64OMS-EU</v>
      </c>
      <c r="B304" s="2" t="str">
        <f t="shared" si="33"/>
        <v>EQP,AE,OMS-EU,V64,ASMNew Buy</v>
      </c>
      <c r="C304" s="3" t="str">
        <f t="shared" si="34"/>
        <v>iphoneOMS-EUNew Buy</v>
      </c>
      <c r="D304" s="2">
        <v>384605</v>
      </c>
      <c r="E304" s="2" t="s">
        <v>507</v>
      </c>
      <c r="F304" s="2" t="s">
        <v>40</v>
      </c>
      <c r="G304" s="2" t="s">
        <v>41</v>
      </c>
      <c r="H304" s="2" t="s">
        <v>65</v>
      </c>
      <c r="I304" s="2" t="s">
        <v>201</v>
      </c>
      <c r="J304" s="2"/>
      <c r="K304" s="2" t="s">
        <v>1378</v>
      </c>
      <c r="L304" s="2" t="s">
        <v>1379</v>
      </c>
      <c r="M304" s="2" t="s">
        <v>1380</v>
      </c>
      <c r="N304" s="2">
        <v>62770.92</v>
      </c>
      <c r="O304" s="2">
        <v>50345</v>
      </c>
      <c r="P304" s="2">
        <v>1</v>
      </c>
      <c r="Q304" s="2" t="s">
        <v>70</v>
      </c>
      <c r="R304" s="2">
        <v>12</v>
      </c>
      <c r="S304" s="2"/>
      <c r="T304" s="2"/>
      <c r="U304" s="2" t="s">
        <v>374</v>
      </c>
      <c r="V304" s="2" t="s">
        <v>894</v>
      </c>
      <c r="W304" s="18">
        <v>39814.199999999997</v>
      </c>
      <c r="X304">
        <v>44238</v>
      </c>
      <c r="Z304" s="3">
        <f t="shared" si="35"/>
        <v>62770.92</v>
      </c>
      <c r="AA304" s="3">
        <f t="shared" si="36"/>
        <v>39814.199999999997</v>
      </c>
      <c r="AB304" s="3">
        <f t="shared" si="37"/>
        <v>50345</v>
      </c>
      <c r="AC304">
        <f t="shared" si="38"/>
        <v>12425.919999999998</v>
      </c>
      <c r="AD304" t="str">
        <f>_xlfn.XLOOKUP(V304,[2]Index!L:L,[2]Index!M:M)</f>
        <v>IN</v>
      </c>
      <c r="AE304" s="3" t="s">
        <v>5819</v>
      </c>
      <c r="AF304" t="s">
        <v>52</v>
      </c>
      <c r="AG304" s="4" t="s">
        <v>895</v>
      </c>
      <c r="AJ304" t="e">
        <f>VLOOKUP(D304,[3]Multipliers!$B:$AT,36)</f>
        <v>#VALUE!</v>
      </c>
      <c r="AK304" t="e">
        <f>VLOOKUP(D304,[3]Multipliers!$B:$AT,36)</f>
        <v>#VALUE!</v>
      </c>
      <c r="AM304">
        <f t="shared" si="39"/>
        <v>0</v>
      </c>
    </row>
    <row r="305" spans="1:39">
      <c r="A305" s="2" t="str">
        <f t="shared" si="32"/>
        <v>BOZHON PRECISION INDUSTRY TECHNOLOGY CO., LTD.V68BFA2</v>
      </c>
      <c r="B305" s="2" t="str">
        <f t="shared" si="33"/>
        <v>EQP,AE,BFA2,V68,BOZHONNew Buy</v>
      </c>
      <c r="C305" s="3" t="str">
        <f t="shared" si="34"/>
        <v>iphoneBFA2New Buy</v>
      </c>
      <c r="D305" s="2">
        <v>386053</v>
      </c>
      <c r="E305" s="2" t="s">
        <v>423</v>
      </c>
      <c r="F305" s="2" t="s">
        <v>40</v>
      </c>
      <c r="G305" s="2" t="s">
        <v>41</v>
      </c>
      <c r="H305" s="2" t="s">
        <v>206</v>
      </c>
      <c r="I305" s="2" t="s">
        <v>201</v>
      </c>
      <c r="J305" s="2"/>
      <c r="K305" s="2" t="s">
        <v>1381</v>
      </c>
      <c r="L305" s="2" t="s">
        <v>1382</v>
      </c>
      <c r="M305" s="2" t="s">
        <v>1383</v>
      </c>
      <c r="N305" s="2">
        <v>50059.66</v>
      </c>
      <c r="O305" s="2">
        <v>38943</v>
      </c>
      <c r="P305" s="2">
        <v>11</v>
      </c>
      <c r="Q305" s="2" t="s">
        <v>70</v>
      </c>
      <c r="R305" s="2">
        <v>10</v>
      </c>
      <c r="S305" s="2"/>
      <c r="T305" s="2"/>
      <c r="U305" s="2" t="s">
        <v>374</v>
      </c>
      <c r="V305" s="2" t="s">
        <v>85</v>
      </c>
      <c r="W305" s="18">
        <v>36011</v>
      </c>
      <c r="X305"/>
      <c r="Z305" s="3">
        <f t="shared" si="35"/>
        <v>550656.26</v>
      </c>
      <c r="AA305" s="3">
        <f t="shared" si="36"/>
        <v>396121</v>
      </c>
      <c r="AB305" s="3">
        <f t="shared" si="37"/>
        <v>428373</v>
      </c>
      <c r="AC305">
        <f t="shared" si="38"/>
        <v>122283.26000000001</v>
      </c>
      <c r="AD305" t="str">
        <f>_xlfn.XLOOKUP(V305,[2]Index!L:L,[2]Index!M:M)</f>
        <v>CN</v>
      </c>
      <c r="AE305" s="3" t="s">
        <v>5819</v>
      </c>
      <c r="AF305" t="s">
        <v>52</v>
      </c>
      <c r="AG305" s="4" t="s">
        <v>53</v>
      </c>
      <c r="AJ305">
        <f>VLOOKUP(D305,[3]Multipliers!$B:$AT,36)</f>
        <v>1</v>
      </c>
      <c r="AK305">
        <f>VLOOKUP(D305,[3]Multipliers!$B:$AT,36)</f>
        <v>1</v>
      </c>
      <c r="AM305">
        <f t="shared" si="39"/>
        <v>0</v>
      </c>
    </row>
    <row r="306" spans="1:39">
      <c r="A306" s="2" t="str">
        <f t="shared" si="32"/>
        <v>BOZHON PRECISION INDUSTRY TECHNOLOGY CO., LTD.V68BFA2</v>
      </c>
      <c r="B306" s="2" t="str">
        <f t="shared" si="33"/>
        <v>EQP,AE,BFA2,V68,BOZHONNew Buy</v>
      </c>
      <c r="C306" s="3" t="str">
        <f t="shared" si="34"/>
        <v>iphoneBFA2New Buy</v>
      </c>
      <c r="D306" s="2">
        <v>386053</v>
      </c>
      <c r="E306" s="2" t="s">
        <v>423</v>
      </c>
      <c r="F306" s="2" t="s">
        <v>40</v>
      </c>
      <c r="G306" s="2" t="s">
        <v>41</v>
      </c>
      <c r="H306" s="2" t="s">
        <v>206</v>
      </c>
      <c r="I306" s="2" t="s">
        <v>201</v>
      </c>
      <c r="J306" s="2"/>
      <c r="K306" s="2" t="s">
        <v>1381</v>
      </c>
      <c r="L306" s="2" t="s">
        <v>1382</v>
      </c>
      <c r="M306" s="2" t="s">
        <v>1383</v>
      </c>
      <c r="N306" s="2">
        <v>50059.66</v>
      </c>
      <c r="O306" s="2">
        <v>38943</v>
      </c>
      <c r="P306" s="2">
        <v>2</v>
      </c>
      <c r="Q306" s="2" t="s">
        <v>70</v>
      </c>
      <c r="R306" s="2">
        <v>10</v>
      </c>
      <c r="S306" s="2"/>
      <c r="T306" s="2"/>
      <c r="U306" s="2" t="s">
        <v>374</v>
      </c>
      <c r="V306" s="2" t="s">
        <v>146</v>
      </c>
      <c r="W306" s="18">
        <v>36011</v>
      </c>
      <c r="X306"/>
      <c r="Z306" s="3">
        <f t="shared" si="35"/>
        <v>100119.32</v>
      </c>
      <c r="AA306" s="3">
        <f t="shared" si="36"/>
        <v>72022</v>
      </c>
      <c r="AB306" s="3">
        <f t="shared" si="37"/>
        <v>77886</v>
      </c>
      <c r="AC306">
        <f t="shared" si="38"/>
        <v>22233.320000000007</v>
      </c>
      <c r="AD306" t="str">
        <f>_xlfn.XLOOKUP(V306,[2]Index!L:L,[2]Index!M:M)</f>
        <v>CN</v>
      </c>
      <c r="AE306" s="3" t="s">
        <v>5819</v>
      </c>
      <c r="AF306" t="s">
        <v>52</v>
      </c>
      <c r="AG306" s="4" t="s">
        <v>53</v>
      </c>
      <c r="AJ306">
        <f>VLOOKUP(D306,[3]Multipliers!$B:$AT,36)</f>
        <v>1</v>
      </c>
      <c r="AK306">
        <f>VLOOKUP(D306,[3]Multipliers!$B:$AT,36)</f>
        <v>1</v>
      </c>
      <c r="AM306">
        <f t="shared" si="39"/>
        <v>0</v>
      </c>
    </row>
    <row r="307" spans="1:39">
      <c r="A307" s="2" t="str">
        <f t="shared" si="32"/>
        <v>WIPRO ENTERPRISES LTDV64DST</v>
      </c>
      <c r="B307" s="2" t="str">
        <f t="shared" si="33"/>
        <v>EQP,AE,DST BOZHON,V64,WIPRO-PARINew Buy</v>
      </c>
      <c r="C307" s="3" t="str">
        <f t="shared" si="34"/>
        <v>iphoneDSTNew Buy</v>
      </c>
      <c r="D307" s="2">
        <v>384590</v>
      </c>
      <c r="E307" s="2" t="s">
        <v>900</v>
      </c>
      <c r="F307" s="2" t="s">
        <v>40</v>
      </c>
      <c r="G307" s="2" t="s">
        <v>41</v>
      </c>
      <c r="H307" s="2" t="s">
        <v>65</v>
      </c>
      <c r="I307" s="2" t="s">
        <v>201</v>
      </c>
      <c r="J307" s="2"/>
      <c r="K307" s="2" t="s">
        <v>1384</v>
      </c>
      <c r="L307" s="2" t="s">
        <v>1385</v>
      </c>
      <c r="M307" s="2" t="s">
        <v>1386</v>
      </c>
      <c r="N307" s="2">
        <v>53785</v>
      </c>
      <c r="O307" s="2">
        <v>48051</v>
      </c>
      <c r="P307" s="2">
        <v>1</v>
      </c>
      <c r="Q307" s="2" t="s">
        <v>70</v>
      </c>
      <c r="R307" s="2"/>
      <c r="S307" s="2"/>
      <c r="T307" s="2"/>
      <c r="U307" s="2" t="s">
        <v>1387</v>
      </c>
      <c r="V307" s="2" t="s">
        <v>894</v>
      </c>
      <c r="W307" s="18">
        <v>24448</v>
      </c>
      <c r="X307"/>
      <c r="Z307" s="3">
        <f t="shared" si="35"/>
        <v>53785</v>
      </c>
      <c r="AA307" s="3">
        <f t="shared" si="36"/>
        <v>24448</v>
      </c>
      <c r="AB307" s="3">
        <f t="shared" si="37"/>
        <v>48051</v>
      </c>
      <c r="AC307">
        <f t="shared" si="38"/>
        <v>5734</v>
      </c>
      <c r="AD307" t="str">
        <f>_xlfn.XLOOKUP(V307,[2]Index!L:L,[2]Index!M:M)</f>
        <v>IN</v>
      </c>
      <c r="AE307" s="3" t="s">
        <v>5819</v>
      </c>
      <c r="AF307" t="s">
        <v>52</v>
      </c>
      <c r="AG307" s="3" t="s">
        <v>895</v>
      </c>
      <c r="AJ307" t="e">
        <f>VLOOKUP(D307,[3]Multipliers!$B:$AT,36)</f>
        <v>#VALUE!</v>
      </c>
      <c r="AK307" t="e">
        <f>VLOOKUP(D307,[3]Multipliers!$B:$AT,36)</f>
        <v>#VALUE!</v>
      </c>
      <c r="AM307">
        <f t="shared" si="39"/>
        <v>0</v>
      </c>
    </row>
    <row r="308" spans="1:39">
      <c r="A308" s="2" t="str">
        <f t="shared" si="32"/>
        <v>BOZHON PRECISION INDUSTRY TECHNOLOGY CO., LTD.V68BFA1</v>
      </c>
      <c r="B308" s="2" t="str">
        <f t="shared" si="33"/>
        <v>EQP,AE,BFA1,V68,BOZHONNew Buy</v>
      </c>
      <c r="C308" s="3" t="str">
        <f t="shared" si="34"/>
        <v>iphoneBFA1New Buy</v>
      </c>
      <c r="D308" s="2">
        <v>386052</v>
      </c>
      <c r="E308" s="2" t="s">
        <v>423</v>
      </c>
      <c r="F308" s="2" t="s">
        <v>40</v>
      </c>
      <c r="G308" s="2" t="s">
        <v>41</v>
      </c>
      <c r="H308" s="2" t="s">
        <v>206</v>
      </c>
      <c r="I308" s="2" t="s">
        <v>201</v>
      </c>
      <c r="J308" s="2"/>
      <c r="K308" s="2" t="s">
        <v>1429</v>
      </c>
      <c r="L308" s="2" t="s">
        <v>1430</v>
      </c>
      <c r="M308" s="2" t="s">
        <v>1431</v>
      </c>
      <c r="N308" s="2">
        <v>48679.08</v>
      </c>
      <c r="O308" s="2">
        <v>38117.4</v>
      </c>
      <c r="P308" s="2">
        <v>12</v>
      </c>
      <c r="Q308" s="2" t="s">
        <v>70</v>
      </c>
      <c r="R308" s="2">
        <v>10</v>
      </c>
      <c r="S308" s="2"/>
      <c r="T308" s="2"/>
      <c r="U308" s="2" t="s">
        <v>374</v>
      </c>
      <c r="V308" s="2" t="s">
        <v>85</v>
      </c>
      <c r="W308" s="18">
        <v>36205.449999999997</v>
      </c>
      <c r="X308"/>
      <c r="Z308" s="3">
        <f t="shared" si="35"/>
        <v>584148.96</v>
      </c>
      <c r="AA308" s="3">
        <f t="shared" si="36"/>
        <v>434465.39999999997</v>
      </c>
      <c r="AB308" s="3">
        <f t="shared" si="37"/>
        <v>457408.80000000005</v>
      </c>
      <c r="AC308">
        <f t="shared" si="38"/>
        <v>126740.15999999992</v>
      </c>
      <c r="AD308" t="str">
        <f>_xlfn.XLOOKUP(V308,[2]Index!L:L,[2]Index!M:M)</f>
        <v>CN</v>
      </c>
      <c r="AE308" s="3" t="s">
        <v>5819</v>
      </c>
      <c r="AF308" t="s">
        <v>52</v>
      </c>
      <c r="AG308" s="3" t="s">
        <v>53</v>
      </c>
      <c r="AJ308">
        <f>VLOOKUP(D308,[3]Multipliers!$B:$AT,36)</f>
        <v>1</v>
      </c>
      <c r="AK308">
        <f>VLOOKUP(D308,[3]Multipliers!$B:$AT,36)</f>
        <v>1</v>
      </c>
      <c r="AM308">
        <f t="shared" si="39"/>
        <v>0</v>
      </c>
    </row>
    <row r="309" spans="1:39">
      <c r="A309" s="2" t="str">
        <f t="shared" si="32"/>
        <v>BOZHON PRECISION INDUSTRY TECHNOLOGY CO., LTD.V68FIFO-P</v>
      </c>
      <c r="B309" s="2" t="str">
        <f t="shared" si="33"/>
        <v>EQP,AE,FIFO-P,V68,BOZHONNew Buy</v>
      </c>
      <c r="C309" s="3" t="str">
        <f t="shared" si="34"/>
        <v>iphoneFIFO-PNew Buy</v>
      </c>
      <c r="D309" s="2">
        <v>386964</v>
      </c>
      <c r="E309" s="2" t="s">
        <v>423</v>
      </c>
      <c r="F309" s="2" t="s">
        <v>40</v>
      </c>
      <c r="G309" s="2" t="s">
        <v>41</v>
      </c>
      <c r="H309" s="2" t="s">
        <v>206</v>
      </c>
      <c r="I309" s="2" t="s">
        <v>201</v>
      </c>
      <c r="J309" s="2"/>
      <c r="K309" s="2" t="s">
        <v>294</v>
      </c>
      <c r="L309" s="2" t="s">
        <v>1449</v>
      </c>
      <c r="M309" s="2" t="s">
        <v>1450</v>
      </c>
      <c r="N309" s="2">
        <v>45859.57</v>
      </c>
      <c r="O309" s="2">
        <v>29663.613000000001</v>
      </c>
      <c r="P309" s="2">
        <v>18</v>
      </c>
      <c r="Q309" s="2" t="s">
        <v>70</v>
      </c>
      <c r="R309" s="2">
        <v>10</v>
      </c>
      <c r="S309" s="2"/>
      <c r="T309" s="2"/>
      <c r="U309" s="2" t="s">
        <v>50</v>
      </c>
      <c r="V309" s="2" t="s">
        <v>85</v>
      </c>
      <c r="W309" s="18">
        <v>13739.28</v>
      </c>
      <c r="X309"/>
      <c r="Z309" s="3">
        <f t="shared" si="35"/>
        <v>825472.26</v>
      </c>
      <c r="AA309" s="3">
        <f t="shared" si="36"/>
        <v>247307.04</v>
      </c>
      <c r="AB309" s="3">
        <f t="shared" si="37"/>
        <v>533945.03399999999</v>
      </c>
      <c r="AC309">
        <f t="shared" si="38"/>
        <v>291527.22600000002</v>
      </c>
      <c r="AD309" t="str">
        <f>_xlfn.XLOOKUP(V309,[2]Index!L:L,[2]Index!M:M)</f>
        <v>CN</v>
      </c>
      <c r="AE309" s="3" t="s">
        <v>5819</v>
      </c>
      <c r="AF309" t="s">
        <v>52</v>
      </c>
      <c r="AG309" s="4" t="s">
        <v>53</v>
      </c>
      <c r="AH309" t="s">
        <v>196</v>
      </c>
      <c r="AJ309">
        <f>VLOOKUP(D309,[3]Multipliers!$B:$AT,36)</f>
        <v>1.3668956583147578</v>
      </c>
      <c r="AK309">
        <f>VLOOKUP(D309,[3]Multipliers!$B:$AT,36)</f>
        <v>1.3668956583147578</v>
      </c>
      <c r="AM309">
        <f t="shared" si="39"/>
        <v>0</v>
      </c>
    </row>
    <row r="310" spans="1:39">
      <c r="A310" s="2" t="str">
        <f t="shared" si="32"/>
        <v>BOZHON PRECISION INDUSTRY TECHNOLOGY CO., LTD.V68FIFO-P</v>
      </c>
      <c r="B310" s="2" t="str">
        <f t="shared" si="33"/>
        <v>EQP,AE,FIFO-P,V68,BOZHONNew Buy</v>
      </c>
      <c r="C310" s="3" t="str">
        <f t="shared" si="34"/>
        <v>iphoneFIFO-PNew Buy</v>
      </c>
      <c r="D310" s="2">
        <v>386964</v>
      </c>
      <c r="E310" s="2" t="s">
        <v>423</v>
      </c>
      <c r="F310" s="2" t="s">
        <v>40</v>
      </c>
      <c r="G310" s="2" t="s">
        <v>41</v>
      </c>
      <c r="H310" s="2" t="s">
        <v>206</v>
      </c>
      <c r="I310" s="2" t="s">
        <v>201</v>
      </c>
      <c r="J310" s="2"/>
      <c r="K310" s="2" t="s">
        <v>294</v>
      </c>
      <c r="L310" s="2" t="s">
        <v>1449</v>
      </c>
      <c r="M310" s="2" t="s">
        <v>1450</v>
      </c>
      <c r="N310" s="2">
        <v>45859.57</v>
      </c>
      <c r="O310" s="2">
        <v>29663.613000000001</v>
      </c>
      <c r="P310" s="2">
        <v>8</v>
      </c>
      <c r="Q310" s="2" t="s">
        <v>70</v>
      </c>
      <c r="R310" s="2">
        <v>10</v>
      </c>
      <c r="S310" s="2"/>
      <c r="T310" s="2"/>
      <c r="U310" s="2" t="s">
        <v>50</v>
      </c>
      <c r="V310" s="2" t="s">
        <v>146</v>
      </c>
      <c r="W310" s="18">
        <v>13739.28</v>
      </c>
      <c r="X310"/>
      <c r="Z310" s="3">
        <f t="shared" si="35"/>
        <v>366876.56</v>
      </c>
      <c r="AA310" s="3">
        <f t="shared" si="36"/>
        <v>109914.24000000001</v>
      </c>
      <c r="AB310" s="3">
        <f t="shared" si="37"/>
        <v>237308.90400000001</v>
      </c>
      <c r="AC310">
        <f t="shared" si="38"/>
        <v>129567.65599999999</v>
      </c>
      <c r="AD310" t="str">
        <f>_xlfn.XLOOKUP(V310,[2]Index!L:L,[2]Index!M:M)</f>
        <v>CN</v>
      </c>
      <c r="AE310" s="3" t="s">
        <v>5819</v>
      </c>
      <c r="AF310" t="s">
        <v>52</v>
      </c>
      <c r="AG310" s="4" t="s">
        <v>53</v>
      </c>
      <c r="AH310" t="s">
        <v>196</v>
      </c>
      <c r="AJ310">
        <f>VLOOKUP(D310,[3]Multipliers!$B:$AT,36)</f>
        <v>1.3668956583147578</v>
      </c>
      <c r="AK310">
        <f>VLOOKUP(D310,[3]Multipliers!$B:$AT,36)</f>
        <v>1.3668956583147578</v>
      </c>
      <c r="AM310">
        <f t="shared" si="39"/>
        <v>0</v>
      </c>
    </row>
    <row r="311" spans="1:39">
      <c r="A311" s="2" t="str">
        <f t="shared" si="32"/>
        <v>BOZHON PRECISION INDUSTRY TECHNOLOGY CO., LTD.V68RIM-BONDER UV-BUFFER</v>
      </c>
      <c r="B311" s="2" t="str">
        <f t="shared" si="33"/>
        <v>EQP,AE,RIM-BONDER UV-BUFFER,V68,BOZHONNew Buy</v>
      </c>
      <c r="C311" s="3" t="str">
        <f t="shared" si="34"/>
        <v>iphoneRIM-BONDER UV-BUFFERNew Buy</v>
      </c>
      <c r="D311" s="2">
        <v>386080</v>
      </c>
      <c r="E311" s="2" t="s">
        <v>423</v>
      </c>
      <c r="F311" s="2" t="s">
        <v>40</v>
      </c>
      <c r="G311" s="2" t="s">
        <v>41</v>
      </c>
      <c r="H311" s="2" t="s">
        <v>206</v>
      </c>
      <c r="I311" s="2" t="s">
        <v>201</v>
      </c>
      <c r="J311" s="2"/>
      <c r="K311" s="2" t="s">
        <v>1468</v>
      </c>
      <c r="L311" s="2" t="s">
        <v>1469</v>
      </c>
      <c r="M311" s="2" t="s">
        <v>1470</v>
      </c>
      <c r="N311" s="2">
        <v>43117.67</v>
      </c>
      <c r="O311" s="2">
        <v>35356.514000000003</v>
      </c>
      <c r="P311" s="2">
        <v>7</v>
      </c>
      <c r="Q311" s="2" t="s">
        <v>70</v>
      </c>
      <c r="R311" s="2">
        <v>10</v>
      </c>
      <c r="S311" s="2"/>
      <c r="T311" s="2"/>
      <c r="U311" s="2" t="s">
        <v>50</v>
      </c>
      <c r="V311" s="2" t="s">
        <v>85</v>
      </c>
      <c r="W311" s="18">
        <v>35356.514000000003</v>
      </c>
      <c r="X311"/>
      <c r="Z311" s="3">
        <f t="shared" si="35"/>
        <v>301823.69</v>
      </c>
      <c r="AA311" s="3">
        <f t="shared" si="36"/>
        <v>247495.59800000003</v>
      </c>
      <c r="AB311" s="3">
        <f t="shared" si="37"/>
        <v>247495.59800000003</v>
      </c>
      <c r="AC311">
        <f t="shared" si="38"/>
        <v>54328.091999999975</v>
      </c>
      <c r="AD311" t="str">
        <f>_xlfn.XLOOKUP(V311,[2]Index!L:L,[2]Index!M:M)</f>
        <v>CN</v>
      </c>
      <c r="AE311" s="3" t="s">
        <v>5819</v>
      </c>
      <c r="AF311" t="s">
        <v>52</v>
      </c>
      <c r="AG311" s="3" t="s">
        <v>53</v>
      </c>
      <c r="AH311" t="s">
        <v>196</v>
      </c>
      <c r="AJ311">
        <f>VLOOKUP(D311,[3]Multipliers!$B:$AT,36)</f>
        <v>1</v>
      </c>
      <c r="AK311">
        <f>VLOOKUP(D311,[3]Multipliers!$B:$AT,36)</f>
        <v>1</v>
      </c>
      <c r="AM311">
        <f t="shared" si="39"/>
        <v>0</v>
      </c>
    </row>
    <row r="312" spans="1:39">
      <c r="A312" s="2" t="str">
        <f t="shared" si="32"/>
        <v>BOZHON PRECISION INDUSTRY TECHNOLOGY CO., LTD.V68RIM-BONDER UV-BUFFER</v>
      </c>
      <c r="B312" s="2" t="str">
        <f t="shared" si="33"/>
        <v>EQP,AE,RIM-BONDER UV-BUFFER,V68,BOZHONNew Buy</v>
      </c>
      <c r="C312" s="3" t="str">
        <f t="shared" si="34"/>
        <v>iphoneRIM-BONDER UV-BUFFERNew Buy</v>
      </c>
      <c r="D312" s="2">
        <v>386080</v>
      </c>
      <c r="E312" s="2" t="s">
        <v>423</v>
      </c>
      <c r="F312" s="2" t="s">
        <v>40</v>
      </c>
      <c r="G312" s="2" t="s">
        <v>41</v>
      </c>
      <c r="H312" s="2" t="s">
        <v>206</v>
      </c>
      <c r="I312" s="2" t="s">
        <v>201</v>
      </c>
      <c r="J312" s="2"/>
      <c r="K312" s="2" t="s">
        <v>1468</v>
      </c>
      <c r="L312" s="2" t="s">
        <v>1469</v>
      </c>
      <c r="M312" s="2" t="s">
        <v>1470</v>
      </c>
      <c r="N312" s="2">
        <v>43117.67</v>
      </c>
      <c r="O312" s="2">
        <v>35356.514000000003</v>
      </c>
      <c r="P312" s="2">
        <v>3</v>
      </c>
      <c r="Q312" s="2" t="s">
        <v>70</v>
      </c>
      <c r="R312" s="2">
        <v>10</v>
      </c>
      <c r="S312" s="2"/>
      <c r="T312" s="2"/>
      <c r="U312" s="2" t="s">
        <v>50</v>
      </c>
      <c r="V312" s="2" t="s">
        <v>146</v>
      </c>
      <c r="W312" s="18">
        <v>35356.514000000003</v>
      </c>
      <c r="X312"/>
      <c r="Z312" s="3">
        <f t="shared" si="35"/>
        <v>129353.01</v>
      </c>
      <c r="AA312" s="3">
        <f t="shared" si="36"/>
        <v>106069.54200000002</v>
      </c>
      <c r="AB312" s="3">
        <f t="shared" si="37"/>
        <v>106069.54200000002</v>
      </c>
      <c r="AC312">
        <f t="shared" si="38"/>
        <v>23283.467999999979</v>
      </c>
      <c r="AD312" t="str">
        <f>_xlfn.XLOOKUP(V312,[2]Index!L:L,[2]Index!M:M)</f>
        <v>CN</v>
      </c>
      <c r="AE312" s="3" t="s">
        <v>5819</v>
      </c>
      <c r="AF312" t="s">
        <v>52</v>
      </c>
      <c r="AG312" s="3" t="s">
        <v>53</v>
      </c>
      <c r="AH312" t="s">
        <v>196</v>
      </c>
      <c r="AJ312">
        <f>VLOOKUP(D312,[3]Multipliers!$B:$AT,36)</f>
        <v>1</v>
      </c>
      <c r="AK312">
        <f>VLOOKUP(D312,[3]Multipliers!$B:$AT,36)</f>
        <v>1</v>
      </c>
      <c r="AM312">
        <f t="shared" si="39"/>
        <v>0</v>
      </c>
    </row>
    <row r="313" spans="1:39">
      <c r="A313" s="2" t="str">
        <f t="shared" si="32"/>
        <v>HELLER INDUSTRIES INC.V63MFIFO</v>
      </c>
      <c r="B313" s="2" t="str">
        <f t="shared" si="33"/>
        <v>EQP,AE,RIM-MFIFO,V6X,HELLERNew Buy</v>
      </c>
      <c r="C313" s="3" t="str">
        <f t="shared" si="34"/>
        <v>iphoneMFIFONew Buy</v>
      </c>
      <c r="D313" s="2">
        <v>384304</v>
      </c>
      <c r="E313" s="2" t="s">
        <v>211</v>
      </c>
      <c r="F313" s="2" t="s">
        <v>40</v>
      </c>
      <c r="G313" s="2" t="s">
        <v>41</v>
      </c>
      <c r="H313" s="2" t="s">
        <v>42</v>
      </c>
      <c r="I313" s="2" t="s">
        <v>201</v>
      </c>
      <c r="J313" s="2"/>
      <c r="K313" s="2" t="s">
        <v>1521</v>
      </c>
      <c r="L313" s="2" t="s">
        <v>269</v>
      </c>
      <c r="M313" s="2" t="s">
        <v>1522</v>
      </c>
      <c r="N313" s="2">
        <v>38435</v>
      </c>
      <c r="O313" s="2">
        <v>11778</v>
      </c>
      <c r="P313" s="2">
        <v>9</v>
      </c>
      <c r="Q313" s="2" t="s">
        <v>70</v>
      </c>
      <c r="R313" s="2"/>
      <c r="S313" s="2"/>
      <c r="T313" s="2"/>
      <c r="U313" s="2" t="s">
        <v>192</v>
      </c>
      <c r="V313" s="2" t="s">
        <v>71</v>
      </c>
      <c r="W313" s="18">
        <v>11000</v>
      </c>
      <c r="X313" t="s">
        <v>1523</v>
      </c>
      <c r="Y313">
        <v>778</v>
      </c>
      <c r="Z313" s="3">
        <f t="shared" si="35"/>
        <v>345915</v>
      </c>
      <c r="AA313" s="3">
        <f t="shared" si="36"/>
        <v>99000</v>
      </c>
      <c r="AB313" s="3">
        <f t="shared" si="37"/>
        <v>106002</v>
      </c>
      <c r="AC313">
        <f t="shared" si="38"/>
        <v>239913</v>
      </c>
      <c r="AD313" t="str">
        <f>_xlfn.XLOOKUP(V313,[2]Index!L:L,[2]Index!M:M)</f>
        <v>CN</v>
      </c>
      <c r="AE313" s="3" t="s">
        <v>5819</v>
      </c>
      <c r="AF313" t="s">
        <v>52</v>
      </c>
      <c r="AH313" t="s">
        <v>196</v>
      </c>
      <c r="AJ313">
        <f>VLOOKUP(D313,[3]Multipliers!$B:$AT,36)</f>
        <v>1</v>
      </c>
      <c r="AK313">
        <f>VLOOKUP(D313,[3]Multipliers!$B:$AT,36)</f>
        <v>1</v>
      </c>
      <c r="AM313">
        <f t="shared" si="39"/>
        <v>0</v>
      </c>
    </row>
    <row r="314" spans="1:39">
      <c r="A314" s="2" t="str">
        <f t="shared" si="32"/>
        <v>HELLER INDUSTRIES INC.V64MFIFO</v>
      </c>
      <c r="B314" s="2" t="str">
        <f t="shared" si="33"/>
        <v>EQP,AE,RIM-MFIFO,V6X,HELLERNew Buy</v>
      </c>
      <c r="C314" s="3" t="str">
        <f t="shared" si="34"/>
        <v>iphoneMFIFONew Buy</v>
      </c>
      <c r="D314" s="2">
        <v>384305</v>
      </c>
      <c r="E314" s="2" t="s">
        <v>211</v>
      </c>
      <c r="F314" s="2" t="s">
        <v>40</v>
      </c>
      <c r="G314" s="2" t="s">
        <v>41</v>
      </c>
      <c r="H314" s="2" t="s">
        <v>65</v>
      </c>
      <c r="I314" s="2" t="s">
        <v>201</v>
      </c>
      <c r="J314" s="2"/>
      <c r="K314" s="2" t="s">
        <v>1521</v>
      </c>
      <c r="L314" s="2" t="s">
        <v>269</v>
      </c>
      <c r="M314" s="2" t="s">
        <v>1522</v>
      </c>
      <c r="N314" s="2">
        <v>38435</v>
      </c>
      <c r="O314" s="2">
        <v>11778</v>
      </c>
      <c r="P314" s="2">
        <v>7</v>
      </c>
      <c r="Q314" s="2" t="s">
        <v>70</v>
      </c>
      <c r="R314" s="2"/>
      <c r="S314" s="2"/>
      <c r="T314" s="2"/>
      <c r="U314" s="2" t="s">
        <v>192</v>
      </c>
      <c r="V314" s="2" t="s">
        <v>71</v>
      </c>
      <c r="W314" s="18">
        <v>11000</v>
      </c>
      <c r="X314" t="s">
        <v>1523</v>
      </c>
      <c r="Y314">
        <v>778</v>
      </c>
      <c r="Z314" s="3">
        <f t="shared" si="35"/>
        <v>269045</v>
      </c>
      <c r="AA314" s="3">
        <f t="shared" si="36"/>
        <v>77000</v>
      </c>
      <c r="AB314" s="3">
        <f t="shared" si="37"/>
        <v>82446</v>
      </c>
      <c r="AC314">
        <f t="shared" si="38"/>
        <v>186599</v>
      </c>
      <c r="AD314" t="str">
        <f>_xlfn.XLOOKUP(V314,[2]Index!L:L,[2]Index!M:M)</f>
        <v>CN</v>
      </c>
      <c r="AE314" s="3" t="s">
        <v>5819</v>
      </c>
      <c r="AF314" t="s">
        <v>52</v>
      </c>
      <c r="AH314" t="s">
        <v>196</v>
      </c>
      <c r="AJ314">
        <f>VLOOKUP(D314,[3]Multipliers!$B:$AT,36)</f>
        <v>1</v>
      </c>
      <c r="AK314">
        <f>VLOOKUP(D314,[3]Multipliers!$B:$AT,36)</f>
        <v>1</v>
      </c>
      <c r="AM314">
        <f t="shared" si="39"/>
        <v>0</v>
      </c>
    </row>
    <row r="315" spans="1:39">
      <c r="A315" s="2" t="str">
        <f t="shared" si="32"/>
        <v>HELLER INDUSTRIES INC.V63MFIFO</v>
      </c>
      <c r="B315" s="2" t="str">
        <f t="shared" si="33"/>
        <v>EQP,AE,RIM-MFIFO,V6X,HELLERNew Buy</v>
      </c>
      <c r="C315" s="3" t="str">
        <f t="shared" si="34"/>
        <v>iphoneMFIFONew Buy</v>
      </c>
      <c r="D315" s="2">
        <v>384304</v>
      </c>
      <c r="E315" s="2" t="s">
        <v>211</v>
      </c>
      <c r="F315" s="2" t="s">
        <v>40</v>
      </c>
      <c r="G315" s="2" t="s">
        <v>41</v>
      </c>
      <c r="H315" s="2" t="s">
        <v>42</v>
      </c>
      <c r="I315" s="2" t="s">
        <v>201</v>
      </c>
      <c r="J315" s="2"/>
      <c r="K315" s="2" t="s">
        <v>1521</v>
      </c>
      <c r="L315" s="2" t="s">
        <v>269</v>
      </c>
      <c r="M315" s="2" t="s">
        <v>1522</v>
      </c>
      <c r="N315" s="2">
        <v>38435</v>
      </c>
      <c r="O315" s="2">
        <v>11778</v>
      </c>
      <c r="P315" s="2">
        <v>5</v>
      </c>
      <c r="Q315" s="2" t="s">
        <v>70</v>
      </c>
      <c r="R315" s="2"/>
      <c r="S315" s="2"/>
      <c r="T315" s="2"/>
      <c r="U315" s="2" t="s">
        <v>192</v>
      </c>
      <c r="V315" s="2" t="s">
        <v>146</v>
      </c>
      <c r="W315" s="18">
        <v>11000</v>
      </c>
      <c r="X315" t="s">
        <v>1523</v>
      </c>
      <c r="Y315">
        <v>778</v>
      </c>
      <c r="Z315" s="3">
        <f t="shared" si="35"/>
        <v>192175</v>
      </c>
      <c r="AA315" s="3">
        <f t="shared" si="36"/>
        <v>55000</v>
      </c>
      <c r="AB315" s="3">
        <f t="shared" si="37"/>
        <v>58890</v>
      </c>
      <c r="AC315">
        <f t="shared" si="38"/>
        <v>133285</v>
      </c>
      <c r="AD315" t="str">
        <f>_xlfn.XLOOKUP(V315,[2]Index!L:L,[2]Index!M:M)</f>
        <v>CN</v>
      </c>
      <c r="AE315" s="3" t="s">
        <v>5819</v>
      </c>
      <c r="AF315" t="s">
        <v>52</v>
      </c>
      <c r="AH315" t="s">
        <v>196</v>
      </c>
      <c r="AJ315">
        <f>VLOOKUP(D315,[3]Multipliers!$B:$AT,36)</f>
        <v>1</v>
      </c>
      <c r="AK315">
        <f>VLOOKUP(D315,[3]Multipliers!$B:$AT,36)</f>
        <v>1</v>
      </c>
      <c r="AM315">
        <f t="shared" si="39"/>
        <v>0</v>
      </c>
    </row>
    <row r="316" spans="1:39">
      <c r="A316" s="2" t="str">
        <f t="shared" si="32"/>
        <v>HELLER INDUSTRIES INC.V63MFIFO</v>
      </c>
      <c r="B316" s="2" t="str">
        <f t="shared" si="33"/>
        <v>EQP,AE,RIM-MFIFO,V6X,HELLERNew Buy</v>
      </c>
      <c r="C316" s="3" t="str">
        <f t="shared" si="34"/>
        <v>iphoneMFIFONew Buy</v>
      </c>
      <c r="D316" s="2">
        <v>384304</v>
      </c>
      <c r="E316" s="2" t="s">
        <v>211</v>
      </c>
      <c r="F316" s="2" t="s">
        <v>40</v>
      </c>
      <c r="G316" s="2" t="s">
        <v>41</v>
      </c>
      <c r="H316" s="2" t="s">
        <v>42</v>
      </c>
      <c r="I316" s="2" t="s">
        <v>201</v>
      </c>
      <c r="J316" s="2"/>
      <c r="K316" s="2" t="s">
        <v>1521</v>
      </c>
      <c r="L316" s="2" t="s">
        <v>269</v>
      </c>
      <c r="M316" s="2" t="s">
        <v>1522</v>
      </c>
      <c r="N316" s="2">
        <v>38435</v>
      </c>
      <c r="O316" s="2">
        <v>11778</v>
      </c>
      <c r="P316" s="2">
        <v>1</v>
      </c>
      <c r="Q316" s="2" t="s">
        <v>70</v>
      </c>
      <c r="R316" s="2"/>
      <c r="S316" s="2"/>
      <c r="T316" s="2"/>
      <c r="U316" s="2" t="s">
        <v>192</v>
      </c>
      <c r="V316" s="2" t="s">
        <v>85</v>
      </c>
      <c r="W316" s="18">
        <v>11000</v>
      </c>
      <c r="X316" t="s">
        <v>1523</v>
      </c>
      <c r="Y316">
        <v>778</v>
      </c>
      <c r="Z316" s="3">
        <f t="shared" si="35"/>
        <v>38435</v>
      </c>
      <c r="AA316" s="3">
        <f t="shared" si="36"/>
        <v>11000</v>
      </c>
      <c r="AB316" s="3">
        <f t="shared" si="37"/>
        <v>11778</v>
      </c>
      <c r="AC316">
        <f t="shared" si="38"/>
        <v>26657</v>
      </c>
      <c r="AD316" t="str">
        <f>_xlfn.XLOOKUP(V316,[2]Index!L:L,[2]Index!M:M)</f>
        <v>CN</v>
      </c>
      <c r="AE316" s="3" t="s">
        <v>5819</v>
      </c>
      <c r="AF316" t="s">
        <v>52</v>
      </c>
      <c r="AH316" t="s">
        <v>196</v>
      </c>
      <c r="AJ316">
        <f>VLOOKUP(D316,[3]Multipliers!$B:$AT,36)</f>
        <v>1</v>
      </c>
      <c r="AK316">
        <f>VLOOKUP(D316,[3]Multipliers!$B:$AT,36)</f>
        <v>1</v>
      </c>
      <c r="AM316">
        <f t="shared" si="39"/>
        <v>0</v>
      </c>
    </row>
    <row r="317" spans="1:39">
      <c r="A317" s="2" t="str">
        <f t="shared" si="32"/>
        <v>TITAN ENGINEERING AND AUTOMATION LTDV64SPA LOADER/UNLOADER</v>
      </c>
      <c r="B317" s="2" t="str">
        <f t="shared" si="33"/>
        <v>EQP,AE,SPA LOADER/UNLOADER,TEALNew Buy</v>
      </c>
      <c r="C317" s="3" t="str">
        <f t="shared" si="34"/>
        <v>iphoneSPA LOADER/UNLOADERNew Buy</v>
      </c>
      <c r="D317" s="2">
        <v>384229</v>
      </c>
      <c r="E317" s="2" t="s">
        <v>377</v>
      </c>
      <c r="F317" s="2" t="s">
        <v>40</v>
      </c>
      <c r="G317" s="2" t="s">
        <v>41</v>
      </c>
      <c r="H317" s="2" t="s">
        <v>65</v>
      </c>
      <c r="I317" s="2" t="s">
        <v>201</v>
      </c>
      <c r="J317" s="2"/>
      <c r="K317" s="2" t="s">
        <v>1550</v>
      </c>
      <c r="L317" s="2" t="s">
        <v>371</v>
      </c>
      <c r="M317" s="2" t="s">
        <v>1551</v>
      </c>
      <c r="N317" s="2">
        <v>43800.72</v>
      </c>
      <c r="O317" s="2">
        <v>29650</v>
      </c>
      <c r="P317" s="2">
        <v>3</v>
      </c>
      <c r="Q317" s="2" t="s">
        <v>70</v>
      </c>
      <c r="R317" s="2"/>
      <c r="S317" s="2"/>
      <c r="T317" s="2" t="s">
        <v>60</v>
      </c>
      <c r="U317" s="2" t="s">
        <v>374</v>
      </c>
      <c r="V317" s="2" t="s">
        <v>894</v>
      </c>
      <c r="W317" s="18">
        <v>3510</v>
      </c>
      <c r="X317"/>
      <c r="Z317" s="3">
        <f t="shared" si="35"/>
        <v>131402.16</v>
      </c>
      <c r="AA317" s="3">
        <f t="shared" si="36"/>
        <v>10530</v>
      </c>
      <c r="AB317" s="3">
        <f t="shared" si="37"/>
        <v>88950</v>
      </c>
      <c r="AC317">
        <f t="shared" si="38"/>
        <v>42452.160000000003</v>
      </c>
      <c r="AD317" t="str">
        <f>_xlfn.XLOOKUP(V317,[2]Index!L:L,[2]Index!M:M)</f>
        <v>IN</v>
      </c>
      <c r="AE317" s="3" t="s">
        <v>5819</v>
      </c>
      <c r="AF317" t="s">
        <v>52</v>
      </c>
      <c r="AG317" s="4" t="s">
        <v>895</v>
      </c>
      <c r="AJ317" t="e">
        <f>VLOOKUP(D317,[3]Multipliers!$B:$AT,36)</f>
        <v>#VALUE!</v>
      </c>
      <c r="AK317" t="e">
        <f>VLOOKUP(D317,[3]Multipliers!$B:$AT,36)</f>
        <v>#VALUE!</v>
      </c>
      <c r="AM317">
        <f t="shared" si="39"/>
        <v>0</v>
      </c>
    </row>
    <row r="318" spans="1:39">
      <c r="A318" s="2" t="str">
        <f t="shared" si="32"/>
        <v>SHENZHEN STRONG TECHNOLOGY CO., LTD.V63PAM-DEMASK</v>
      </c>
      <c r="B318" s="2" t="str">
        <f t="shared" si="33"/>
        <v>EQP,AE,PAM-DEMASK3,V6X,STRONGNew Buy</v>
      </c>
      <c r="C318" s="3" t="str">
        <f t="shared" si="34"/>
        <v>iphonePAM-DEMASKNew Buy</v>
      </c>
      <c r="D318" s="2">
        <v>384253</v>
      </c>
      <c r="E318" s="2" t="s">
        <v>369</v>
      </c>
      <c r="F318" s="2" t="s">
        <v>40</v>
      </c>
      <c r="G318" s="2" t="s">
        <v>41</v>
      </c>
      <c r="H318" s="2" t="s">
        <v>42</v>
      </c>
      <c r="I318" s="2" t="s">
        <v>201</v>
      </c>
      <c r="J318" s="2"/>
      <c r="K318" s="2" t="s">
        <v>1580</v>
      </c>
      <c r="L318" s="2" t="s">
        <v>1581</v>
      </c>
      <c r="M318" s="2" t="s">
        <v>1582</v>
      </c>
      <c r="N318" s="13">
        <v>34000</v>
      </c>
      <c r="O318" s="2">
        <v>33150</v>
      </c>
      <c r="P318" s="2">
        <v>1</v>
      </c>
      <c r="Q318" s="2" t="s">
        <v>70</v>
      </c>
      <c r="R318" s="2">
        <v>5</v>
      </c>
      <c r="S318" s="2"/>
      <c r="T318" s="2"/>
      <c r="U318" s="2" t="s">
        <v>192</v>
      </c>
      <c r="V318" s="2" t="s">
        <v>71</v>
      </c>
      <c r="W318" s="18">
        <v>25000</v>
      </c>
      <c r="X318">
        <v>34000</v>
      </c>
      <c r="Y318">
        <v>1102</v>
      </c>
      <c r="Z318" s="3">
        <f t="shared" si="35"/>
        <v>34000</v>
      </c>
      <c r="AA318" s="3">
        <f t="shared" si="36"/>
        <v>25000</v>
      </c>
      <c r="AB318" s="3">
        <f t="shared" si="37"/>
        <v>33150</v>
      </c>
      <c r="AC318">
        <f t="shared" si="38"/>
        <v>850</v>
      </c>
      <c r="AD318" t="str">
        <f>_xlfn.XLOOKUP(V318,[2]Index!L:L,[2]Index!M:M)</f>
        <v>CN</v>
      </c>
      <c r="AE318" s="3" t="s">
        <v>5819</v>
      </c>
      <c r="AF318" t="s">
        <v>52</v>
      </c>
      <c r="AG318" s="4" t="s">
        <v>53</v>
      </c>
      <c r="AH318" t="s">
        <v>196</v>
      </c>
      <c r="AJ318">
        <f>VLOOKUP(D318,[3]Multipliers!$B:$AT,36)</f>
        <v>1</v>
      </c>
      <c r="AK318">
        <f>VLOOKUP(D318,[3]Multipliers!$B:$AT,36)</f>
        <v>1</v>
      </c>
      <c r="AM318">
        <f t="shared" si="39"/>
        <v>0</v>
      </c>
    </row>
    <row r="319" spans="1:39">
      <c r="A319" s="2" t="str">
        <f t="shared" si="32"/>
        <v>BOZHON PRECISION INDUSTRY TECHNOLOGY CO., LTD.V64RSPM</v>
      </c>
      <c r="B319" s="2" t="str">
        <f t="shared" si="33"/>
        <v>EQP,AE,RSPM,V64,BOZHONNew Buy</v>
      </c>
      <c r="C319" s="3" t="str">
        <f t="shared" si="34"/>
        <v>iphoneRSPMNew Buy</v>
      </c>
      <c r="D319" s="2">
        <v>384581</v>
      </c>
      <c r="E319" s="2" t="s">
        <v>423</v>
      </c>
      <c r="F319" s="2" t="s">
        <v>40</v>
      </c>
      <c r="G319" s="2" t="s">
        <v>41</v>
      </c>
      <c r="H319" s="2" t="s">
        <v>65</v>
      </c>
      <c r="I319" s="2" t="s">
        <v>201</v>
      </c>
      <c r="J319" s="2"/>
      <c r="K319" s="2" t="s">
        <v>1649</v>
      </c>
      <c r="L319" s="2" t="s">
        <v>1255</v>
      </c>
      <c r="M319" s="2" t="s">
        <v>1650</v>
      </c>
      <c r="N319" s="2">
        <v>30083.74</v>
      </c>
      <c r="O319" s="2">
        <v>30083</v>
      </c>
      <c r="P319" s="2">
        <v>1</v>
      </c>
      <c r="Q319" s="2" t="s">
        <v>70</v>
      </c>
      <c r="R319" s="2">
        <v>10</v>
      </c>
      <c r="S319" s="2"/>
      <c r="T319" s="2" t="s">
        <v>60</v>
      </c>
      <c r="U319" s="2" t="s">
        <v>374</v>
      </c>
      <c r="V319" s="2" t="s">
        <v>71</v>
      </c>
      <c r="W319" s="18">
        <v>27075.37</v>
      </c>
      <c r="X319">
        <v>30083.74</v>
      </c>
      <c r="Z319" s="3">
        <f t="shared" si="35"/>
        <v>30083.74</v>
      </c>
      <c r="AA319" s="3">
        <f t="shared" si="36"/>
        <v>27075.37</v>
      </c>
      <c r="AB319" s="3">
        <f t="shared" si="37"/>
        <v>30083</v>
      </c>
      <c r="AC319">
        <f t="shared" si="38"/>
        <v>0.74000000000160071</v>
      </c>
      <c r="AD319" t="str">
        <f>_xlfn.XLOOKUP(V319,[2]Index!L:L,[2]Index!M:M)</f>
        <v>CN</v>
      </c>
      <c r="AE319" s="3" t="s">
        <v>5819</v>
      </c>
      <c r="AF319" t="s">
        <v>52</v>
      </c>
      <c r="AG319" s="3" t="s">
        <v>53</v>
      </c>
      <c r="AJ319">
        <f>VLOOKUP(D319,[3]Multipliers!$B:$AT,36)</f>
        <v>1</v>
      </c>
      <c r="AK319">
        <f>VLOOKUP(D319,[3]Multipliers!$B:$AT,36)</f>
        <v>1</v>
      </c>
      <c r="AM319">
        <f t="shared" si="39"/>
        <v>0</v>
      </c>
    </row>
    <row r="320" spans="1:39">
      <c r="A320" s="2" t="str">
        <f t="shared" si="32"/>
        <v>BOZHON PRECISION INDUSTRY TECHNOLOGY CO., LTD.V68RSPM</v>
      </c>
      <c r="B320" s="2" t="str">
        <f t="shared" si="33"/>
        <v>EQP,AE,RSPM,V68,BOZHONNew Buy</v>
      </c>
      <c r="C320" s="3" t="str">
        <f t="shared" si="34"/>
        <v>iphoneRSPMNew Buy</v>
      </c>
      <c r="D320" s="2">
        <v>386064</v>
      </c>
      <c r="E320" s="2" t="s">
        <v>423</v>
      </c>
      <c r="F320" s="2" t="s">
        <v>40</v>
      </c>
      <c r="G320" s="2" t="s">
        <v>41</v>
      </c>
      <c r="H320" s="2" t="s">
        <v>206</v>
      </c>
      <c r="I320" s="2" t="s">
        <v>201</v>
      </c>
      <c r="J320" s="2"/>
      <c r="K320" s="2" t="s">
        <v>1651</v>
      </c>
      <c r="L320" s="2" t="s">
        <v>1255</v>
      </c>
      <c r="M320" s="2" t="s">
        <v>1652</v>
      </c>
      <c r="N320" s="13">
        <v>30083.74</v>
      </c>
      <c r="O320" s="2">
        <v>30083</v>
      </c>
      <c r="P320" s="2">
        <v>2</v>
      </c>
      <c r="Q320" s="2" t="s">
        <v>48</v>
      </c>
      <c r="R320" s="2">
        <v>10</v>
      </c>
      <c r="S320" s="2"/>
      <c r="T320" s="2" t="s">
        <v>60</v>
      </c>
      <c r="U320" s="2" t="s">
        <v>374</v>
      </c>
      <c r="V320" s="2" t="s">
        <v>85</v>
      </c>
      <c r="W320" s="18">
        <v>27075.37</v>
      </c>
      <c r="X320">
        <v>30083.74</v>
      </c>
      <c r="Z320" s="3">
        <f t="shared" si="35"/>
        <v>60167.48</v>
      </c>
      <c r="AA320" s="3">
        <f t="shared" si="36"/>
        <v>54150.74</v>
      </c>
      <c r="AB320" s="3">
        <f t="shared" si="37"/>
        <v>60166</v>
      </c>
      <c r="AC320">
        <f t="shared" si="38"/>
        <v>1.4800000000032014</v>
      </c>
      <c r="AD320" t="str">
        <f>_xlfn.XLOOKUP(V320,[2]Index!L:L,[2]Index!M:M)</f>
        <v>CN</v>
      </c>
      <c r="AE320" s="3" t="s">
        <v>5819</v>
      </c>
      <c r="AF320" t="s">
        <v>52</v>
      </c>
      <c r="AG320" s="3" t="s">
        <v>53</v>
      </c>
      <c r="AJ320">
        <f>VLOOKUP(D320,[3]Multipliers!$B:$AT,36)</f>
        <v>1</v>
      </c>
      <c r="AK320">
        <f>VLOOKUP(D320,[3]Multipliers!$B:$AT,36)</f>
        <v>1</v>
      </c>
      <c r="AM320">
        <f t="shared" si="39"/>
        <v>0</v>
      </c>
    </row>
    <row r="321" spans="1:39">
      <c r="A321" s="2" t="str">
        <f t="shared" si="32"/>
        <v>BOZHON PRECISION INDUSTRY TECHNOLOGY CO., LTD.V63RSPM</v>
      </c>
      <c r="B321" s="2" t="str">
        <f t="shared" si="33"/>
        <v>EQP,AE,RSPM,V63,BOZHONNew Buy</v>
      </c>
      <c r="C321" s="3" t="str">
        <f t="shared" si="34"/>
        <v>iphoneRSPMNew Buy</v>
      </c>
      <c r="D321" s="2">
        <v>384402</v>
      </c>
      <c r="E321" s="2" t="s">
        <v>423</v>
      </c>
      <c r="F321" s="2" t="s">
        <v>40</v>
      </c>
      <c r="G321" s="2" t="s">
        <v>41</v>
      </c>
      <c r="H321" s="2" t="s">
        <v>42</v>
      </c>
      <c r="I321" s="2" t="s">
        <v>201</v>
      </c>
      <c r="J321" s="2"/>
      <c r="K321" s="2" t="s">
        <v>1653</v>
      </c>
      <c r="L321" s="2" t="s">
        <v>1255</v>
      </c>
      <c r="M321" s="2" t="s">
        <v>1654</v>
      </c>
      <c r="N321" s="13">
        <v>30083.74</v>
      </c>
      <c r="O321" s="2">
        <v>30083</v>
      </c>
      <c r="P321" s="2">
        <v>1</v>
      </c>
      <c r="Q321" s="2" t="s">
        <v>70</v>
      </c>
      <c r="R321" s="2">
        <v>10</v>
      </c>
      <c r="S321" s="2"/>
      <c r="T321" s="2" t="s">
        <v>60</v>
      </c>
      <c r="U321" s="2" t="s">
        <v>374</v>
      </c>
      <c r="V321" s="2" t="s">
        <v>85</v>
      </c>
      <c r="W321" s="18">
        <v>27075.37</v>
      </c>
      <c r="X321">
        <v>30083.74</v>
      </c>
      <c r="Z321" s="3">
        <f t="shared" si="35"/>
        <v>30083.74</v>
      </c>
      <c r="AA321" s="3">
        <f t="shared" si="36"/>
        <v>27075.37</v>
      </c>
      <c r="AB321" s="3">
        <f t="shared" si="37"/>
        <v>30083</v>
      </c>
      <c r="AC321">
        <f t="shared" si="38"/>
        <v>0.74000000000160071</v>
      </c>
      <c r="AD321" t="str">
        <f>_xlfn.XLOOKUP(V321,[2]Index!L:L,[2]Index!M:M)</f>
        <v>CN</v>
      </c>
      <c r="AE321" s="3" t="s">
        <v>5819</v>
      </c>
      <c r="AF321" t="s">
        <v>52</v>
      </c>
      <c r="AG321" s="3" t="s">
        <v>53</v>
      </c>
      <c r="AJ321">
        <f>VLOOKUP(D321,[3]Multipliers!$B:$AT,36)</f>
        <v>1</v>
      </c>
      <c r="AK321">
        <f>VLOOKUP(D321,[3]Multipliers!$B:$AT,36)</f>
        <v>1</v>
      </c>
      <c r="AM321">
        <f t="shared" si="39"/>
        <v>0</v>
      </c>
    </row>
    <row r="322" spans="1:39">
      <c r="A322" s="2" t="str">
        <f t="shared" ref="A322:A385" si="40">CONCATENATE(E322,H322,L322)</f>
        <v>BOZHON PRECISION INDUSTRY TECHNOLOGY CO., LTD.V68RSPM</v>
      </c>
      <c r="B322" s="2" t="str">
        <f t="shared" ref="B322:B385" si="41">CONCATENATE(M322,I322)</f>
        <v>EQP,AE,RSPM,V68,BOZHONNew Buy</v>
      </c>
      <c r="C322" s="3" t="str">
        <f t="shared" ref="C322:C384" si="42">_xlfn.CONCAT(G322,L322,"New Buy")</f>
        <v>iphoneRSPMNew Buy</v>
      </c>
      <c r="D322" s="2">
        <v>386064</v>
      </c>
      <c r="E322" s="2" t="s">
        <v>423</v>
      </c>
      <c r="F322" s="2" t="s">
        <v>40</v>
      </c>
      <c r="G322" s="2" t="s">
        <v>41</v>
      </c>
      <c r="H322" s="2" t="s">
        <v>206</v>
      </c>
      <c r="I322" s="2" t="s">
        <v>201</v>
      </c>
      <c r="J322" s="2"/>
      <c r="K322" s="2" t="s">
        <v>1651</v>
      </c>
      <c r="L322" s="2" t="s">
        <v>1255</v>
      </c>
      <c r="M322" s="2" t="s">
        <v>1652</v>
      </c>
      <c r="N322" s="13">
        <v>30083.74</v>
      </c>
      <c r="O322" s="2">
        <v>30083</v>
      </c>
      <c r="P322" s="23">
        <v>2</v>
      </c>
      <c r="Q322" s="2" t="s">
        <v>70</v>
      </c>
      <c r="R322" s="2">
        <v>10</v>
      </c>
      <c r="S322" s="2"/>
      <c r="T322" s="2" t="s">
        <v>60</v>
      </c>
      <c r="U322" s="2" t="s">
        <v>374</v>
      </c>
      <c r="V322" s="2" t="s">
        <v>146</v>
      </c>
      <c r="W322" s="23">
        <v>27075.37</v>
      </c>
      <c r="X322" s="2">
        <v>30083.74</v>
      </c>
      <c r="Y322" s="2"/>
      <c r="Z322" s="3">
        <f t="shared" ref="Z322:Z385" si="43">IFERROR(N322*P322,0)</f>
        <v>60167.48</v>
      </c>
      <c r="AA322" s="3">
        <f t="shared" ref="AA322:AA385" si="44">IFERROR(W322*P322,0)</f>
        <v>54150.74</v>
      </c>
      <c r="AB322" s="3">
        <f t="shared" ref="AB322:AB385" si="45">IFERROR(O322*P322,0)</f>
        <v>60166</v>
      </c>
      <c r="AC322">
        <f t="shared" ref="AC322:AC385" si="46">IF(AB322=0,0,Z322-AB322)</f>
        <v>1.4800000000032014</v>
      </c>
      <c r="AD322" t="str">
        <f>_xlfn.XLOOKUP(V322,[2]Index!L:L,[2]Index!M:M)</f>
        <v>CN</v>
      </c>
      <c r="AE322" s="3" t="s">
        <v>5819</v>
      </c>
      <c r="AF322" t="s">
        <v>52</v>
      </c>
      <c r="AG322" s="3" t="s">
        <v>53</v>
      </c>
      <c r="AJ322">
        <f>VLOOKUP(D322,[3]Multipliers!$B:$AT,36)</f>
        <v>1</v>
      </c>
      <c r="AK322">
        <f>VLOOKUP(D322,[3]Multipliers!$B:$AT,36)</f>
        <v>1</v>
      </c>
      <c r="AM322">
        <f t="shared" ref="AM322:AM385" si="47">IF(AE328="Retrofit",O328/AL328,0)</f>
        <v>0</v>
      </c>
    </row>
    <row r="323" spans="1:39">
      <c r="A323" s="2" t="str">
        <f t="shared" si="40"/>
        <v>SECOTEV64BP</v>
      </c>
      <c r="B323" s="2" t="str">
        <f t="shared" si="41"/>
        <v>EQP,AE,BP,V64,SECOTENew Buy</v>
      </c>
      <c r="C323" s="3" t="str">
        <f t="shared" si="42"/>
        <v>iphoneBPNew Buy</v>
      </c>
      <c r="D323" s="2">
        <v>384570</v>
      </c>
      <c r="E323" s="2" t="s">
        <v>409</v>
      </c>
      <c r="F323" s="2" t="s">
        <v>40</v>
      </c>
      <c r="G323" s="2" t="s">
        <v>41</v>
      </c>
      <c r="H323" s="2" t="s">
        <v>65</v>
      </c>
      <c r="I323" s="2" t="s">
        <v>201</v>
      </c>
      <c r="J323" s="2"/>
      <c r="K323" s="2" t="s">
        <v>1700</v>
      </c>
      <c r="L323" s="2" t="s">
        <v>1456</v>
      </c>
      <c r="M323" s="2" t="s">
        <v>1701</v>
      </c>
      <c r="N323" s="13">
        <v>28216</v>
      </c>
      <c r="O323" s="2">
        <v>27400.43</v>
      </c>
      <c r="P323" s="23">
        <v>4</v>
      </c>
      <c r="Q323" s="2" t="s">
        <v>70</v>
      </c>
      <c r="R323" s="2"/>
      <c r="S323" s="2"/>
      <c r="T323" s="2" t="s">
        <v>60</v>
      </c>
      <c r="U323" s="2" t="s">
        <v>374</v>
      </c>
      <c r="V323" s="2" t="s">
        <v>71</v>
      </c>
      <c r="W323" s="23">
        <v>22572.799999999999</v>
      </c>
      <c r="X323" s="2">
        <v>28216</v>
      </c>
      <c r="Y323" s="2">
        <v>1200</v>
      </c>
      <c r="Z323" s="3">
        <f t="shared" si="43"/>
        <v>112864</v>
      </c>
      <c r="AA323" s="3">
        <f t="shared" si="44"/>
        <v>90291.199999999997</v>
      </c>
      <c r="AB323" s="3">
        <f t="shared" si="45"/>
        <v>109601.72</v>
      </c>
      <c r="AC323">
        <f t="shared" si="46"/>
        <v>3262.2799999999988</v>
      </c>
      <c r="AD323" t="str">
        <f>_xlfn.XLOOKUP(V323,[2]Index!L:L,[2]Index!M:M)</f>
        <v>CN</v>
      </c>
      <c r="AE323" s="3" t="s">
        <v>5819</v>
      </c>
      <c r="AF323" t="s">
        <v>52</v>
      </c>
      <c r="AG323" s="3" t="s">
        <v>53</v>
      </c>
      <c r="AJ323">
        <f>VLOOKUP(D323,[3]Multipliers!$B:$AT,36)</f>
        <v>1</v>
      </c>
      <c r="AK323">
        <f>VLOOKUP(D323,[3]Multipliers!$B:$AT,36)</f>
        <v>1</v>
      </c>
      <c r="AM323">
        <f t="shared" si="47"/>
        <v>0</v>
      </c>
    </row>
    <row r="324" spans="1:39">
      <c r="A324" s="2" t="str">
        <f t="shared" si="40"/>
        <v>TAOWINE INDUSTRIAL CO., LTD.V68FF MASK</v>
      </c>
      <c r="B324" s="2" t="str">
        <f t="shared" si="41"/>
        <v>EQP,AE,FF MASK HUPH,V68,TAOWINENew Buy</v>
      </c>
      <c r="C324" s="3" t="str">
        <f t="shared" si="42"/>
        <v>iphoneFF MASKNew Buy</v>
      </c>
      <c r="D324" s="3">
        <v>386367</v>
      </c>
      <c r="E324" s="3" t="s">
        <v>1187</v>
      </c>
      <c r="F324" s="2" t="s">
        <v>40</v>
      </c>
      <c r="G324" s="2" t="s">
        <v>41</v>
      </c>
      <c r="H324" s="3" t="s">
        <v>206</v>
      </c>
      <c r="I324" s="2" t="s">
        <v>201</v>
      </c>
      <c r="J324" s="2"/>
      <c r="K324" s="3" t="s">
        <v>1704</v>
      </c>
      <c r="L324" s="2" t="s">
        <v>863</v>
      </c>
      <c r="M324" s="2" t="s">
        <v>1705</v>
      </c>
      <c r="N324" s="55">
        <v>28000</v>
      </c>
      <c r="O324" s="22">
        <v>26500</v>
      </c>
      <c r="P324" s="23">
        <v>5</v>
      </c>
      <c r="Q324" s="2" t="s">
        <v>70</v>
      </c>
      <c r="R324" s="2"/>
      <c r="S324" s="2"/>
      <c r="T324" s="2"/>
      <c r="U324" s="2" t="s">
        <v>50</v>
      </c>
      <c r="V324" s="2" t="s">
        <v>85</v>
      </c>
      <c r="W324" s="23">
        <v>23800</v>
      </c>
      <c r="X324" s="2"/>
      <c r="Y324" s="2"/>
      <c r="Z324" s="3">
        <f t="shared" si="43"/>
        <v>140000</v>
      </c>
      <c r="AA324" s="3">
        <f t="shared" si="44"/>
        <v>119000</v>
      </c>
      <c r="AB324" s="3">
        <f t="shared" si="45"/>
        <v>132500</v>
      </c>
      <c r="AC324">
        <f t="shared" si="46"/>
        <v>7500</v>
      </c>
      <c r="AD324" t="str">
        <f>_xlfn.XLOOKUP(V324,[2]Index!L:L,[2]Index!M:M)</f>
        <v>CN</v>
      </c>
      <c r="AE324" s="3" t="s">
        <v>5819</v>
      </c>
      <c r="AF324" t="s">
        <v>52</v>
      </c>
      <c r="AG324" s="3" t="s">
        <v>53</v>
      </c>
      <c r="AH324" t="s">
        <v>196</v>
      </c>
      <c r="AJ324">
        <f>VLOOKUP(D324,[3]Multipliers!$B:$AT,36)</f>
        <v>1</v>
      </c>
      <c r="AK324">
        <f>VLOOKUP(D324,[3]Multipliers!$B:$AT,36)</f>
        <v>1</v>
      </c>
      <c r="AM324">
        <f t="shared" si="47"/>
        <v>0</v>
      </c>
    </row>
    <row r="325" spans="1:39">
      <c r="A325" s="2" t="str">
        <f t="shared" si="40"/>
        <v>TAOWINE INDUSTRIAL CO., LTD.V68HSG MASK</v>
      </c>
      <c r="B325" s="2" t="str">
        <f t="shared" si="41"/>
        <v>EQP,AE,HSG MASK HUPH,V68,TAOWINENew Buy</v>
      </c>
      <c r="C325" s="3" t="str">
        <f t="shared" si="42"/>
        <v>iphoneHSG MASKNew Buy</v>
      </c>
      <c r="D325" s="2">
        <v>386379</v>
      </c>
      <c r="E325" s="2" t="s">
        <v>1187</v>
      </c>
      <c r="F325" s="2" t="s">
        <v>40</v>
      </c>
      <c r="G325" s="2" t="s">
        <v>41</v>
      </c>
      <c r="H325" s="2" t="s">
        <v>206</v>
      </c>
      <c r="I325" s="2" t="s">
        <v>201</v>
      </c>
      <c r="J325" s="2"/>
      <c r="K325" s="2" t="s">
        <v>1706</v>
      </c>
      <c r="L325" s="2" t="s">
        <v>1083</v>
      </c>
      <c r="M325" s="2" t="s">
        <v>1707</v>
      </c>
      <c r="N325" s="18">
        <v>28000</v>
      </c>
      <c r="O325" s="54">
        <v>27300</v>
      </c>
      <c r="P325" s="2">
        <v>26</v>
      </c>
      <c r="Q325" s="2" t="s">
        <v>70</v>
      </c>
      <c r="R325" s="2"/>
      <c r="S325" s="2"/>
      <c r="T325" s="2" t="s">
        <v>1203</v>
      </c>
      <c r="U325" s="2" t="s">
        <v>374</v>
      </c>
      <c r="V325" s="2" t="s">
        <v>85</v>
      </c>
      <c r="W325" s="18">
        <v>25200</v>
      </c>
      <c r="X325"/>
      <c r="Z325" s="3">
        <f t="shared" si="43"/>
        <v>728000</v>
      </c>
      <c r="AA325" s="3">
        <f t="shared" si="44"/>
        <v>655200</v>
      </c>
      <c r="AB325" s="3">
        <f t="shared" si="45"/>
        <v>709800</v>
      </c>
      <c r="AC325">
        <f t="shared" si="46"/>
        <v>18200</v>
      </c>
      <c r="AD325" t="str">
        <f>_xlfn.XLOOKUP(V325,[2]Index!L:L,[2]Index!M:M)</f>
        <v>CN</v>
      </c>
      <c r="AE325" s="3" t="s">
        <v>5819</v>
      </c>
      <c r="AF325" t="s">
        <v>52</v>
      </c>
      <c r="AG325" s="3" t="s">
        <v>53</v>
      </c>
      <c r="AJ325">
        <f>VLOOKUP(D325,[3]Multipliers!$B:$AT,36)</f>
        <v>1</v>
      </c>
      <c r="AK325">
        <f>VLOOKUP(D325,[3]Multipliers!$B:$AT,36)</f>
        <v>1</v>
      </c>
      <c r="AM325">
        <f t="shared" si="47"/>
        <v>0</v>
      </c>
    </row>
    <row r="326" spans="1:39">
      <c r="A326" s="2" t="str">
        <f t="shared" si="40"/>
        <v>TAOWINE INDUSTRIAL CO., LTD.V68FF MASK</v>
      </c>
      <c r="B326" s="2" t="str">
        <f t="shared" si="41"/>
        <v>EQP,AE,FF MASK HUPH,V68,TAOWINENew Buy</v>
      </c>
      <c r="C326" s="3" t="str">
        <f t="shared" si="42"/>
        <v>iphoneFF MASKNew Buy</v>
      </c>
      <c r="D326" s="2">
        <v>386367</v>
      </c>
      <c r="E326" s="2" t="s">
        <v>1187</v>
      </c>
      <c r="F326" s="2" t="s">
        <v>40</v>
      </c>
      <c r="G326" s="2" t="s">
        <v>41</v>
      </c>
      <c r="H326" s="2" t="s">
        <v>206</v>
      </c>
      <c r="I326" s="2" t="s">
        <v>201</v>
      </c>
      <c r="J326" s="2"/>
      <c r="K326" s="2" t="s">
        <v>1704</v>
      </c>
      <c r="L326" s="2" t="s">
        <v>863</v>
      </c>
      <c r="M326" s="2" t="s">
        <v>1705</v>
      </c>
      <c r="N326" s="18">
        <v>28000</v>
      </c>
      <c r="O326" s="54">
        <v>26500</v>
      </c>
      <c r="P326" s="2">
        <v>4</v>
      </c>
      <c r="Q326" s="2" t="s">
        <v>70</v>
      </c>
      <c r="R326" s="2"/>
      <c r="S326" s="2"/>
      <c r="T326" s="2" t="s">
        <v>1203</v>
      </c>
      <c r="U326" s="2" t="s">
        <v>374</v>
      </c>
      <c r="V326" s="2" t="s">
        <v>85</v>
      </c>
      <c r="W326" s="18">
        <v>25200</v>
      </c>
      <c r="X326"/>
      <c r="Z326" s="3">
        <f t="shared" si="43"/>
        <v>112000</v>
      </c>
      <c r="AA326" s="3">
        <f t="shared" si="44"/>
        <v>100800</v>
      </c>
      <c r="AB326" s="3">
        <f t="shared" si="45"/>
        <v>106000</v>
      </c>
      <c r="AC326">
        <f t="shared" si="46"/>
        <v>6000</v>
      </c>
      <c r="AD326" t="str">
        <f>_xlfn.XLOOKUP(V326,[2]Index!L:L,[2]Index!M:M)</f>
        <v>CN</v>
      </c>
      <c r="AE326" s="3" t="s">
        <v>5819</v>
      </c>
      <c r="AF326" t="s">
        <v>52</v>
      </c>
      <c r="AG326" s="3" t="s">
        <v>53</v>
      </c>
      <c r="AJ326">
        <f>VLOOKUP(D326,[3]Multipliers!$B:$AT,36)</f>
        <v>1</v>
      </c>
      <c r="AK326">
        <f>VLOOKUP(D326,[3]Multipliers!$B:$AT,36)</f>
        <v>1</v>
      </c>
      <c r="AM326">
        <f t="shared" si="47"/>
        <v>0</v>
      </c>
    </row>
    <row r="327" spans="1:39">
      <c r="A327" s="2" t="str">
        <f t="shared" si="40"/>
        <v>TAOWINE INDUSTRIAL CO., LTD.V68FF MASK</v>
      </c>
      <c r="B327" s="2" t="str">
        <f t="shared" si="41"/>
        <v>EQP,AE,FF MASK HUPH,V68,TAOWINENew Buy</v>
      </c>
      <c r="C327" s="3" t="str">
        <f t="shared" si="42"/>
        <v>iphoneFF MASKNew Buy</v>
      </c>
      <c r="D327" s="2">
        <v>386367</v>
      </c>
      <c r="E327" s="2" t="s">
        <v>1187</v>
      </c>
      <c r="F327" s="2" t="s">
        <v>40</v>
      </c>
      <c r="G327" s="2" t="s">
        <v>41</v>
      </c>
      <c r="H327" s="2" t="s">
        <v>206</v>
      </c>
      <c r="I327" s="2" t="s">
        <v>201</v>
      </c>
      <c r="J327" s="2"/>
      <c r="K327" s="2" t="s">
        <v>1704</v>
      </c>
      <c r="L327" s="2" t="s">
        <v>863</v>
      </c>
      <c r="M327" s="2" t="s">
        <v>1705</v>
      </c>
      <c r="N327" s="13">
        <v>28000</v>
      </c>
      <c r="O327" s="2">
        <v>26500</v>
      </c>
      <c r="P327" s="23">
        <v>3</v>
      </c>
      <c r="Q327" s="2" t="s">
        <v>70</v>
      </c>
      <c r="R327" s="2"/>
      <c r="S327" s="2"/>
      <c r="T327" s="2"/>
      <c r="U327" s="2" t="s">
        <v>50</v>
      </c>
      <c r="V327" s="2" t="s">
        <v>146</v>
      </c>
      <c r="W327" s="23">
        <v>23800</v>
      </c>
      <c r="X327" s="2"/>
      <c r="Y327" s="2"/>
      <c r="Z327" s="3">
        <f t="shared" si="43"/>
        <v>84000</v>
      </c>
      <c r="AA327" s="3">
        <f t="shared" si="44"/>
        <v>71400</v>
      </c>
      <c r="AB327" s="3">
        <f t="shared" si="45"/>
        <v>79500</v>
      </c>
      <c r="AC327">
        <f t="shared" si="46"/>
        <v>4500</v>
      </c>
      <c r="AD327" t="str">
        <f>_xlfn.XLOOKUP(V327,[2]Index!L:L,[2]Index!M:M)</f>
        <v>CN</v>
      </c>
      <c r="AE327" s="3" t="s">
        <v>5819</v>
      </c>
      <c r="AF327" t="s">
        <v>52</v>
      </c>
      <c r="AG327" s="3" t="s">
        <v>53</v>
      </c>
      <c r="AH327" t="s">
        <v>196</v>
      </c>
      <c r="AJ327">
        <f>VLOOKUP(D327,[3]Multipliers!$B:$AT,36)</f>
        <v>1</v>
      </c>
      <c r="AK327">
        <f>VLOOKUP(D327,[3]Multipliers!$B:$AT,36)</f>
        <v>1</v>
      </c>
      <c r="AM327">
        <f t="shared" si="47"/>
        <v>0</v>
      </c>
    </row>
    <row r="328" spans="1:39">
      <c r="A328" s="2" t="str">
        <f t="shared" si="40"/>
        <v>TAOWINE INDUSTRIAL CO., LTD.V68HSG MASK</v>
      </c>
      <c r="B328" s="2" t="str">
        <f t="shared" si="41"/>
        <v>EQP,AE,HSG MASK HUPH,V68,TAOWINENew Buy</v>
      </c>
      <c r="C328" s="3" t="str">
        <f t="shared" si="42"/>
        <v>iphoneHSG MASKNew Buy</v>
      </c>
      <c r="D328" s="2">
        <v>386379</v>
      </c>
      <c r="E328" s="2" t="s">
        <v>1187</v>
      </c>
      <c r="F328" s="2" t="s">
        <v>40</v>
      </c>
      <c r="G328" s="2" t="s">
        <v>41</v>
      </c>
      <c r="H328" s="2" t="s">
        <v>206</v>
      </c>
      <c r="I328" s="2" t="s">
        <v>201</v>
      </c>
      <c r="J328" s="2"/>
      <c r="K328" s="2" t="s">
        <v>1706</v>
      </c>
      <c r="L328" s="2" t="s">
        <v>1083</v>
      </c>
      <c r="M328" s="2" t="s">
        <v>1707</v>
      </c>
      <c r="N328" s="13">
        <v>28000</v>
      </c>
      <c r="O328" s="2">
        <v>27300</v>
      </c>
      <c r="P328" s="23">
        <v>12</v>
      </c>
      <c r="Q328" s="2" t="s">
        <v>70</v>
      </c>
      <c r="R328" s="2"/>
      <c r="S328" s="2"/>
      <c r="T328" s="2" t="s">
        <v>60</v>
      </c>
      <c r="U328" s="2" t="s">
        <v>374</v>
      </c>
      <c r="V328" s="2" t="s">
        <v>146</v>
      </c>
      <c r="W328" s="23">
        <v>25200</v>
      </c>
      <c r="X328" s="2"/>
      <c r="Y328" s="2"/>
      <c r="Z328" s="3">
        <f t="shared" si="43"/>
        <v>336000</v>
      </c>
      <c r="AA328" s="3">
        <f t="shared" si="44"/>
        <v>302400</v>
      </c>
      <c r="AB328" s="3">
        <f t="shared" si="45"/>
        <v>327600</v>
      </c>
      <c r="AC328">
        <f t="shared" si="46"/>
        <v>8400</v>
      </c>
      <c r="AD328" t="str">
        <f>_xlfn.XLOOKUP(V328,[2]Index!L:L,[2]Index!M:M)</f>
        <v>CN</v>
      </c>
      <c r="AE328" s="3" t="s">
        <v>5819</v>
      </c>
      <c r="AF328" t="s">
        <v>52</v>
      </c>
      <c r="AG328" s="3" t="s">
        <v>53</v>
      </c>
      <c r="AJ328">
        <f>VLOOKUP(D328,[3]Multipliers!$B:$AT,36)</f>
        <v>1</v>
      </c>
      <c r="AK328">
        <f>VLOOKUP(D328,[3]Multipliers!$B:$AT,36)</f>
        <v>1</v>
      </c>
      <c r="AM328">
        <f t="shared" si="47"/>
        <v>0</v>
      </c>
    </row>
    <row r="329" spans="1:39">
      <c r="A329" s="2" t="str">
        <f t="shared" si="40"/>
        <v>TAOWINE INDUSTRIAL CO., LTD.V68FF MASK</v>
      </c>
      <c r="B329" s="2" t="str">
        <f t="shared" si="41"/>
        <v>EQP,AE,FF MASK HUPH,V68,TAOWINENew Buy</v>
      </c>
      <c r="C329" s="3" t="str">
        <f t="shared" si="42"/>
        <v>iphoneFF MASKNew Buy</v>
      </c>
      <c r="D329" s="3">
        <v>386367</v>
      </c>
      <c r="E329" s="3" t="s">
        <v>1187</v>
      </c>
      <c r="F329" s="2" t="s">
        <v>40</v>
      </c>
      <c r="G329" s="2" t="s">
        <v>41</v>
      </c>
      <c r="H329" s="3" t="s">
        <v>206</v>
      </c>
      <c r="I329" s="2" t="s">
        <v>201</v>
      </c>
      <c r="J329" s="2"/>
      <c r="K329" s="3" t="s">
        <v>1704</v>
      </c>
      <c r="L329" s="2" t="s">
        <v>863</v>
      </c>
      <c r="M329" s="2" t="s">
        <v>1705</v>
      </c>
      <c r="N329" s="55">
        <v>28000</v>
      </c>
      <c r="O329" s="22">
        <v>26500</v>
      </c>
      <c r="P329" s="23">
        <v>8</v>
      </c>
      <c r="Q329" s="2" t="s">
        <v>70</v>
      </c>
      <c r="R329" s="2"/>
      <c r="S329" s="2"/>
      <c r="T329" s="2" t="s">
        <v>1203</v>
      </c>
      <c r="U329" s="2" t="s">
        <v>374</v>
      </c>
      <c r="V329" s="2" t="s">
        <v>146</v>
      </c>
      <c r="W329" s="23">
        <v>25200</v>
      </c>
      <c r="X329" s="2"/>
      <c r="Y329" s="2"/>
      <c r="Z329" s="3">
        <f t="shared" si="43"/>
        <v>224000</v>
      </c>
      <c r="AA329" s="3">
        <f t="shared" si="44"/>
        <v>201600</v>
      </c>
      <c r="AB329" s="3">
        <f t="shared" si="45"/>
        <v>212000</v>
      </c>
      <c r="AC329">
        <f t="shared" si="46"/>
        <v>12000</v>
      </c>
      <c r="AD329" t="str">
        <f>_xlfn.XLOOKUP(V329,[2]Index!L:L,[2]Index!M:M)</f>
        <v>CN</v>
      </c>
      <c r="AE329" s="3" t="s">
        <v>5819</v>
      </c>
      <c r="AF329" t="s">
        <v>52</v>
      </c>
      <c r="AG329" s="3" t="s">
        <v>53</v>
      </c>
      <c r="AJ329">
        <f>VLOOKUP(D329,[3]Multipliers!$B:$AT,36)</f>
        <v>1</v>
      </c>
      <c r="AK329">
        <f>VLOOKUP(D329,[3]Multipliers!$B:$AT,36)</f>
        <v>1</v>
      </c>
      <c r="AM329">
        <f t="shared" si="47"/>
        <v>0</v>
      </c>
    </row>
    <row r="330" spans="1:39">
      <c r="A330" s="2" t="str">
        <f t="shared" si="40"/>
        <v>JOT AUTOMATION LTD.V64PAM-DEMASK</v>
      </c>
      <c r="B330" s="2" t="str">
        <f t="shared" si="41"/>
        <v>EQP,AE,PAM-DEMASK3,V6X,JOTNew Buy</v>
      </c>
      <c r="C330" s="3" t="str">
        <f t="shared" si="42"/>
        <v>iphonePAM-DEMASKNew Buy</v>
      </c>
      <c r="D330" s="2">
        <v>384252</v>
      </c>
      <c r="E330" s="2" t="s">
        <v>1494</v>
      </c>
      <c r="F330" s="2" t="s">
        <v>40</v>
      </c>
      <c r="G330" s="2" t="s">
        <v>41</v>
      </c>
      <c r="H330" s="2" t="s">
        <v>65</v>
      </c>
      <c r="I330" s="2" t="s">
        <v>201</v>
      </c>
      <c r="J330" s="2"/>
      <c r="K330" s="2" t="s">
        <v>1814</v>
      </c>
      <c r="L330" s="2" t="s">
        <v>1581</v>
      </c>
      <c r="M330" s="2" t="s">
        <v>1815</v>
      </c>
      <c r="N330" s="13">
        <v>21835</v>
      </c>
      <c r="O330" s="2">
        <v>21835</v>
      </c>
      <c r="P330" s="2">
        <v>2</v>
      </c>
      <c r="Q330" s="2" t="s">
        <v>48</v>
      </c>
      <c r="R330" s="2">
        <v>6</v>
      </c>
      <c r="S330" s="2"/>
      <c r="T330" s="2" t="s">
        <v>1581</v>
      </c>
      <c r="U330" s="2" t="s">
        <v>192</v>
      </c>
      <c r="V330" s="2" t="s">
        <v>85</v>
      </c>
      <c r="W330" s="18">
        <v>21835</v>
      </c>
      <c r="X330"/>
      <c r="Z330" s="3">
        <f t="shared" si="43"/>
        <v>43670</v>
      </c>
      <c r="AA330" s="3">
        <f t="shared" si="44"/>
        <v>43670</v>
      </c>
      <c r="AB330" s="3">
        <f t="shared" si="45"/>
        <v>43670</v>
      </c>
      <c r="AC330">
        <f t="shared" si="46"/>
        <v>0</v>
      </c>
      <c r="AD330" t="str">
        <f>_xlfn.XLOOKUP(V330,[2]Index!L:L,[2]Index!M:M)</f>
        <v>CN</v>
      </c>
      <c r="AE330" s="3" t="s">
        <v>5819</v>
      </c>
      <c r="AF330" t="s">
        <v>52</v>
      </c>
      <c r="AG330" s="4"/>
      <c r="AH330" t="s">
        <v>196</v>
      </c>
      <c r="AJ330">
        <f>VLOOKUP(D330,[3]Multipliers!$B:$AT,36)</f>
        <v>1</v>
      </c>
      <c r="AK330">
        <f>VLOOKUP(D330,[3]Multipliers!$B:$AT,36)</f>
        <v>1</v>
      </c>
      <c r="AM330">
        <f t="shared" si="47"/>
        <v>0</v>
      </c>
    </row>
    <row r="331" spans="1:39">
      <c r="A331" s="2" t="str">
        <f t="shared" si="40"/>
        <v>BOZHON PRECISION INDUSTRY TECHNOLOGY CO., LTD.V68INLINE SHUTTLE N</v>
      </c>
      <c r="B331" s="2" t="str">
        <f t="shared" si="41"/>
        <v>EQP,AE,INLINE SHUTTLE N,V68,BOZHON,RETROFIT KITNew Buy</v>
      </c>
      <c r="C331" s="3" t="str">
        <f t="shared" si="42"/>
        <v>iphoneINLINE SHUTTLE NNew Buy</v>
      </c>
      <c r="D331" s="3">
        <v>386977</v>
      </c>
      <c r="E331" s="3" t="s">
        <v>423</v>
      </c>
      <c r="F331" s="2" t="s">
        <v>40</v>
      </c>
      <c r="G331" s="2" t="s">
        <v>41</v>
      </c>
      <c r="H331" s="3" t="s">
        <v>206</v>
      </c>
      <c r="I331" s="2" t="s">
        <v>201</v>
      </c>
      <c r="J331" s="2"/>
      <c r="K331" s="3" t="s">
        <v>294</v>
      </c>
      <c r="L331" s="2" t="s">
        <v>1836</v>
      </c>
      <c r="M331" s="2" t="s">
        <v>1837</v>
      </c>
      <c r="N331" s="22">
        <v>21092.23</v>
      </c>
      <c r="O331" s="22">
        <v>10616.02</v>
      </c>
      <c r="P331" s="23">
        <v>135</v>
      </c>
      <c r="Q331" s="2" t="s">
        <v>70</v>
      </c>
      <c r="R331" s="2">
        <v>10</v>
      </c>
      <c r="S331" s="2"/>
      <c r="T331" s="2"/>
      <c r="U331" s="2" t="s">
        <v>374</v>
      </c>
      <c r="V331" s="2" t="s">
        <v>85</v>
      </c>
      <c r="W331" s="23">
        <v>14500</v>
      </c>
      <c r="X331" s="2"/>
      <c r="Y331" s="2"/>
      <c r="Z331" s="3">
        <f t="shared" si="43"/>
        <v>2847451.05</v>
      </c>
      <c r="AA331" s="3">
        <f t="shared" si="44"/>
        <v>1957500</v>
      </c>
      <c r="AB331" s="3">
        <f t="shared" si="45"/>
        <v>1433162.7</v>
      </c>
      <c r="AC331">
        <f t="shared" si="46"/>
        <v>1414288.3499999999</v>
      </c>
      <c r="AD331" t="str">
        <f>_xlfn.XLOOKUP(V331,[2]Index!L:L,[2]Index!M:M)</f>
        <v>CN</v>
      </c>
      <c r="AE331" s="3" t="s">
        <v>5820</v>
      </c>
      <c r="AF331" t="s">
        <v>52</v>
      </c>
      <c r="AG331" s="3" t="s">
        <v>53</v>
      </c>
      <c r="AJ331">
        <f>VLOOKUP(D331,[3]Multipliers!$B:$AT,36)</f>
        <v>1</v>
      </c>
      <c r="AK331">
        <f>VLOOKUP(D331,[3]Multipliers!$B:$AT,36)</f>
        <v>1</v>
      </c>
      <c r="AM331">
        <f t="shared" si="47"/>
        <v>0</v>
      </c>
    </row>
    <row r="332" spans="1:39">
      <c r="A332" s="2" t="str">
        <f t="shared" si="40"/>
        <v>BOZHON PRECISION INDUSTRY TECHNOLOGY CO., LTD.V68INLINE SHUTTLE N</v>
      </c>
      <c r="B332" s="2" t="str">
        <f t="shared" si="41"/>
        <v>EQP,AE,INLINE SHUTTLE N,V68,BOZHONNew Buy</v>
      </c>
      <c r="C332" s="3" t="str">
        <f t="shared" si="42"/>
        <v>iphoneINLINE SHUTTLE NNew Buy</v>
      </c>
      <c r="D332" s="2">
        <v>386976</v>
      </c>
      <c r="E332" s="2" t="s">
        <v>423</v>
      </c>
      <c r="F332" s="2" t="s">
        <v>40</v>
      </c>
      <c r="G332" s="2" t="s">
        <v>41</v>
      </c>
      <c r="H332" s="2" t="s">
        <v>206</v>
      </c>
      <c r="I332" s="2" t="s">
        <v>201</v>
      </c>
      <c r="J332" s="2"/>
      <c r="K332" s="2" t="s">
        <v>294</v>
      </c>
      <c r="L332" s="2" t="s">
        <v>1836</v>
      </c>
      <c r="M332" s="2" t="s">
        <v>1838</v>
      </c>
      <c r="N332" s="13">
        <v>21092.23</v>
      </c>
      <c r="O332" s="2">
        <v>10616.02</v>
      </c>
      <c r="P332" s="23">
        <v>22</v>
      </c>
      <c r="Q332" s="2" t="s">
        <v>70</v>
      </c>
      <c r="R332" s="2">
        <v>10</v>
      </c>
      <c r="S332" s="2"/>
      <c r="T332" s="2" t="s">
        <v>60</v>
      </c>
      <c r="U332" s="2" t="s">
        <v>374</v>
      </c>
      <c r="V332" s="2" t="s">
        <v>85</v>
      </c>
      <c r="W332" s="23">
        <v>14500</v>
      </c>
      <c r="X332" s="2"/>
      <c r="Y332" s="2"/>
      <c r="Z332" s="3">
        <f t="shared" si="43"/>
        <v>464029.06</v>
      </c>
      <c r="AA332" s="3">
        <f t="shared" si="44"/>
        <v>319000</v>
      </c>
      <c r="AB332" s="3">
        <f t="shared" si="45"/>
        <v>233552.44</v>
      </c>
      <c r="AC332">
        <f t="shared" si="46"/>
        <v>230476.62</v>
      </c>
      <c r="AD332" t="str">
        <f>_xlfn.XLOOKUP(V332,[2]Index!L:L,[2]Index!M:M)</f>
        <v>CN</v>
      </c>
      <c r="AE332" s="3" t="s">
        <v>5820</v>
      </c>
      <c r="AF332" t="s">
        <v>52</v>
      </c>
      <c r="AG332" s="3" t="s">
        <v>53</v>
      </c>
      <c r="AJ332">
        <f>VLOOKUP(D332,[3]Multipliers!$B:$AT,36)</f>
        <v>1</v>
      </c>
      <c r="AK332">
        <f>VLOOKUP(D332,[3]Multipliers!$B:$AT,36)</f>
        <v>1</v>
      </c>
      <c r="AM332">
        <f t="shared" si="47"/>
        <v>0</v>
      </c>
    </row>
    <row r="333" spans="1:39">
      <c r="A333" s="2" t="str">
        <f t="shared" si="40"/>
        <v>BOZHON PRECISION INDUSTRY TECHNOLOGY CO., LTD.V68INLINE SHUTTLE N</v>
      </c>
      <c r="B333" s="2" t="str">
        <f t="shared" si="41"/>
        <v>EQP,AE,INLINE SHUTTLE N,V68,BOZHON,RETROFIT KITNew Buy</v>
      </c>
      <c r="C333" s="3" t="str">
        <f t="shared" si="42"/>
        <v>iphoneINLINE SHUTTLE NNew Buy</v>
      </c>
      <c r="D333" s="2">
        <v>386977</v>
      </c>
      <c r="E333" s="2" t="s">
        <v>423</v>
      </c>
      <c r="F333" s="2" t="s">
        <v>40</v>
      </c>
      <c r="G333" s="2" t="s">
        <v>41</v>
      </c>
      <c r="H333" s="2" t="s">
        <v>206</v>
      </c>
      <c r="I333" s="2" t="s">
        <v>201</v>
      </c>
      <c r="J333" s="2"/>
      <c r="K333" s="2" t="s">
        <v>294</v>
      </c>
      <c r="L333" s="2" t="s">
        <v>1836</v>
      </c>
      <c r="M333" s="2" t="s">
        <v>1837</v>
      </c>
      <c r="N333" s="13">
        <v>21092.23</v>
      </c>
      <c r="O333" s="2">
        <v>10616.02</v>
      </c>
      <c r="P333" s="23">
        <v>60</v>
      </c>
      <c r="Q333" s="2" t="s">
        <v>70</v>
      </c>
      <c r="R333" s="2">
        <v>10</v>
      </c>
      <c r="S333" s="2"/>
      <c r="T333" s="2"/>
      <c r="U333" s="2" t="s">
        <v>374</v>
      </c>
      <c r="V333" s="2" t="s">
        <v>146</v>
      </c>
      <c r="W333" s="23">
        <v>14500</v>
      </c>
      <c r="X333" s="2"/>
      <c r="Y333" s="2"/>
      <c r="Z333" s="3">
        <f t="shared" si="43"/>
        <v>1265533.8</v>
      </c>
      <c r="AA333" s="3">
        <f t="shared" si="44"/>
        <v>870000</v>
      </c>
      <c r="AB333" s="3">
        <f t="shared" si="45"/>
        <v>636961.20000000007</v>
      </c>
      <c r="AC333">
        <f t="shared" si="46"/>
        <v>628572.6</v>
      </c>
      <c r="AD333" t="str">
        <f>_xlfn.XLOOKUP(V333,[2]Index!L:L,[2]Index!M:M)</f>
        <v>CN</v>
      </c>
      <c r="AE333" s="3" t="s">
        <v>5820</v>
      </c>
      <c r="AF333" t="s">
        <v>52</v>
      </c>
      <c r="AG333" s="3" t="s">
        <v>53</v>
      </c>
      <c r="AJ333">
        <f>VLOOKUP(D333,[3]Multipliers!$B:$AT,36)</f>
        <v>1</v>
      </c>
      <c r="AK333">
        <f>VLOOKUP(D333,[3]Multipliers!$B:$AT,36)</f>
        <v>1</v>
      </c>
      <c r="AM333">
        <f t="shared" si="47"/>
        <v>0</v>
      </c>
    </row>
    <row r="334" spans="1:39">
      <c r="A334" s="2" t="str">
        <f t="shared" si="40"/>
        <v>BOZHON PRECISION INDUSTRY TECHNOLOGY CO., LTD.V68INLINE SHUTTLE N</v>
      </c>
      <c r="B334" s="2" t="str">
        <f t="shared" si="41"/>
        <v>EQP,AE,INLINE SHUTTLE N,V68,BOZHONNew Buy</v>
      </c>
      <c r="C334" s="3" t="str">
        <f t="shared" si="42"/>
        <v>iphoneINLINE SHUTTLE NNew Buy</v>
      </c>
      <c r="D334" s="2">
        <v>386976</v>
      </c>
      <c r="E334" s="2" t="s">
        <v>423</v>
      </c>
      <c r="F334" s="2" t="s">
        <v>40</v>
      </c>
      <c r="G334" s="2" t="s">
        <v>41</v>
      </c>
      <c r="H334" s="2" t="s">
        <v>206</v>
      </c>
      <c r="I334" s="2" t="s">
        <v>201</v>
      </c>
      <c r="J334" s="2"/>
      <c r="K334" s="2" t="s">
        <v>294</v>
      </c>
      <c r="L334" s="2" t="s">
        <v>1836</v>
      </c>
      <c r="M334" s="2" t="s">
        <v>1838</v>
      </c>
      <c r="N334" s="13">
        <v>21092.23</v>
      </c>
      <c r="O334" s="2">
        <v>10616.02</v>
      </c>
      <c r="P334" s="2">
        <v>36</v>
      </c>
      <c r="Q334" s="2" t="s">
        <v>70</v>
      </c>
      <c r="R334" s="2">
        <v>10</v>
      </c>
      <c r="S334" s="2"/>
      <c r="T334" s="2" t="s">
        <v>60</v>
      </c>
      <c r="U334" s="2" t="s">
        <v>374</v>
      </c>
      <c r="V334" s="2" t="s">
        <v>146</v>
      </c>
      <c r="W334" s="18">
        <v>14500</v>
      </c>
      <c r="X334"/>
      <c r="Z334" s="3">
        <f t="shared" si="43"/>
        <v>759320.28</v>
      </c>
      <c r="AA334" s="3">
        <f t="shared" si="44"/>
        <v>522000</v>
      </c>
      <c r="AB334" s="3">
        <f t="shared" si="45"/>
        <v>382176.72000000003</v>
      </c>
      <c r="AC334">
        <f t="shared" si="46"/>
        <v>377143.56</v>
      </c>
      <c r="AD334" t="str">
        <f>_xlfn.XLOOKUP(V334,[2]Index!L:L,[2]Index!M:M)</f>
        <v>CN</v>
      </c>
      <c r="AE334" s="3" t="s">
        <v>5820</v>
      </c>
      <c r="AF334" t="s">
        <v>52</v>
      </c>
      <c r="AG334" s="4" t="s">
        <v>53</v>
      </c>
      <c r="AJ334">
        <f>VLOOKUP(D334,[3]Multipliers!$B:$AT,36)</f>
        <v>1</v>
      </c>
      <c r="AK334">
        <f>VLOOKUP(D334,[3]Multipliers!$B:$AT,36)</f>
        <v>1</v>
      </c>
      <c r="AM334">
        <f t="shared" si="47"/>
        <v>0</v>
      </c>
    </row>
    <row r="335" spans="1:39">
      <c r="A335" s="2" t="str">
        <f t="shared" si="40"/>
        <v>BOZHON PRECISION INDUSTRY TECHNOLOGY CO., LTD.V68GIF IT-4</v>
      </c>
      <c r="B335" s="2" t="str">
        <f t="shared" si="41"/>
        <v>EQP,AE,GIF IT-4,V68,BOZHONNew Buy</v>
      </c>
      <c r="C335" s="3" t="str">
        <f t="shared" si="42"/>
        <v>iphoneGIF IT-4New Buy</v>
      </c>
      <c r="D335" s="2">
        <v>386901</v>
      </c>
      <c r="E335" s="2" t="s">
        <v>423</v>
      </c>
      <c r="F335" s="2" t="s">
        <v>40</v>
      </c>
      <c r="G335" s="2" t="s">
        <v>41</v>
      </c>
      <c r="H335" s="2" t="s">
        <v>206</v>
      </c>
      <c r="I335" s="2" t="s">
        <v>201</v>
      </c>
      <c r="J335" s="2"/>
      <c r="K335" s="2" t="s">
        <v>1858</v>
      </c>
      <c r="L335" s="2" t="s">
        <v>1859</v>
      </c>
      <c r="M335" s="2" t="s">
        <v>1860</v>
      </c>
      <c r="N335" s="13">
        <v>20480.759999999998</v>
      </c>
      <c r="O335" s="2">
        <v>17408.646000000001</v>
      </c>
      <c r="P335" s="23">
        <v>1</v>
      </c>
      <c r="Q335" s="2" t="s">
        <v>70</v>
      </c>
      <c r="R335" s="2">
        <v>11</v>
      </c>
      <c r="S335" s="2"/>
      <c r="T335" s="2" t="s">
        <v>60</v>
      </c>
      <c r="U335" s="2" t="s">
        <v>374</v>
      </c>
      <c r="V335" s="2" t="s">
        <v>85</v>
      </c>
      <c r="W335" s="23">
        <v>17408.650000000001</v>
      </c>
      <c r="X335" s="2"/>
      <c r="Y335" s="2"/>
      <c r="Z335" s="3">
        <f t="shared" si="43"/>
        <v>20480.759999999998</v>
      </c>
      <c r="AA335" s="3">
        <f t="shared" si="44"/>
        <v>17408.650000000001</v>
      </c>
      <c r="AB335" s="3">
        <f t="shared" si="45"/>
        <v>17408.646000000001</v>
      </c>
      <c r="AC335">
        <f t="shared" si="46"/>
        <v>3072.1139999999978</v>
      </c>
      <c r="AD335" t="str">
        <f>_xlfn.XLOOKUP(V335,[2]Index!L:L,[2]Index!M:M)</f>
        <v>CN</v>
      </c>
      <c r="AE335" s="3" t="s">
        <v>5819</v>
      </c>
      <c r="AF335" t="s">
        <v>52</v>
      </c>
      <c r="AG335" s="3" t="s">
        <v>53</v>
      </c>
      <c r="AJ335">
        <f>VLOOKUP(D335,[3]Multipliers!$B:$AT,36)</f>
        <v>1</v>
      </c>
      <c r="AK335">
        <f>VLOOKUP(D335,[3]Multipliers!$B:$AT,36)</f>
        <v>1</v>
      </c>
      <c r="AM335">
        <f t="shared" si="47"/>
        <v>0</v>
      </c>
    </row>
    <row r="336" spans="1:39">
      <c r="A336" s="2" t="str">
        <f t="shared" si="40"/>
        <v>BOZHON PRECISION INDUSTRY TECHNOLOGY CO., LTD.V68GIF IT-4</v>
      </c>
      <c r="B336" s="2" t="str">
        <f t="shared" si="41"/>
        <v>EQP,AE,GIF IT-4,V68,BOZHONNew Buy</v>
      </c>
      <c r="C336" s="3" t="str">
        <f t="shared" si="42"/>
        <v>iphoneGIF IT-4New Buy</v>
      </c>
      <c r="D336">
        <v>386901</v>
      </c>
      <c r="E336" t="s">
        <v>423</v>
      </c>
      <c r="F336" t="s">
        <v>40</v>
      </c>
      <c r="G336" t="s">
        <v>41</v>
      </c>
      <c r="H336" t="s">
        <v>206</v>
      </c>
      <c r="I336" t="s">
        <v>201</v>
      </c>
      <c r="K336" t="s">
        <v>1858</v>
      </c>
      <c r="L336" t="s">
        <v>1859</v>
      </c>
      <c r="M336" t="s">
        <v>1860</v>
      </c>
      <c r="N336" s="98">
        <v>20480.759999999998</v>
      </c>
      <c r="O336" s="98">
        <v>17408.646000000001</v>
      </c>
      <c r="P336">
        <v>1</v>
      </c>
      <c r="Q336" t="s">
        <v>70</v>
      </c>
      <c r="R336">
        <v>11</v>
      </c>
      <c r="S336"/>
      <c r="T336" t="s">
        <v>60</v>
      </c>
      <c r="U336" t="s">
        <v>374</v>
      </c>
      <c r="V336" t="s">
        <v>146</v>
      </c>
      <c r="W336">
        <v>17408.650000000001</v>
      </c>
      <c r="X336"/>
      <c r="Y336" s="99"/>
      <c r="Z336" s="3">
        <f t="shared" si="43"/>
        <v>20480.759999999998</v>
      </c>
      <c r="AA336" s="3">
        <f t="shared" si="44"/>
        <v>17408.650000000001</v>
      </c>
      <c r="AB336" s="3">
        <f t="shared" si="45"/>
        <v>17408.646000000001</v>
      </c>
      <c r="AC336">
        <f t="shared" si="46"/>
        <v>3072.1139999999978</v>
      </c>
      <c r="AD336" t="str">
        <f>_xlfn.XLOOKUP(V336,[2]Index!L:L,[2]Index!M:M)</f>
        <v>CN</v>
      </c>
      <c r="AE336" s="3" t="s">
        <v>5819</v>
      </c>
      <c r="AF336" t="s">
        <v>52</v>
      </c>
      <c r="AG336" t="s">
        <v>53</v>
      </c>
      <c r="AJ336">
        <f>VLOOKUP(D336,[3]Multipliers!$B:$AT,36)</f>
        <v>1</v>
      </c>
      <c r="AK336">
        <f>VLOOKUP(D336,[3]Multipliers!$B:$AT,36)</f>
        <v>1</v>
      </c>
      <c r="AM336">
        <f t="shared" si="47"/>
        <v>0</v>
      </c>
    </row>
    <row r="337" spans="1:39">
      <c r="A337" s="2" t="str">
        <f t="shared" si="40"/>
        <v>SHENZHEN STRONG TECHNOLOGY CO., LTD.V63RIM-MASK</v>
      </c>
      <c r="B337" s="2" t="str">
        <f t="shared" si="41"/>
        <v>EQP,AE,RIM-MASK,V6X,STRONGNew Buy</v>
      </c>
      <c r="C337" s="3" t="str">
        <f t="shared" si="42"/>
        <v>iphoneRIM-MASKNew Buy</v>
      </c>
      <c r="D337" s="2">
        <v>384301</v>
      </c>
      <c r="E337" s="2" t="s">
        <v>369</v>
      </c>
      <c r="F337" s="2" t="s">
        <v>40</v>
      </c>
      <c r="G337" s="2" t="s">
        <v>41</v>
      </c>
      <c r="H337" s="2" t="s">
        <v>42</v>
      </c>
      <c r="I337" s="2" t="s">
        <v>201</v>
      </c>
      <c r="J337" s="2"/>
      <c r="K337" s="2" t="s">
        <v>1939</v>
      </c>
      <c r="L337" s="2" t="s">
        <v>1940</v>
      </c>
      <c r="M337" s="2" t="s">
        <v>1941</v>
      </c>
      <c r="N337" s="13">
        <v>17709</v>
      </c>
      <c r="O337" s="2">
        <v>17266</v>
      </c>
      <c r="P337" s="23">
        <v>13</v>
      </c>
      <c r="Q337" s="2" t="s">
        <v>70</v>
      </c>
      <c r="R337" s="2">
        <v>8</v>
      </c>
      <c r="S337" s="2"/>
      <c r="T337" s="2"/>
      <c r="U337" s="2" t="s">
        <v>192</v>
      </c>
      <c r="V337" s="2" t="s">
        <v>71</v>
      </c>
      <c r="W337" s="23">
        <v>8000</v>
      </c>
      <c r="X337" s="2">
        <v>17709</v>
      </c>
      <c r="Y337" s="2">
        <v>1102</v>
      </c>
      <c r="Z337" s="3">
        <f t="shared" si="43"/>
        <v>230217</v>
      </c>
      <c r="AA337" s="3">
        <f t="shared" si="44"/>
        <v>104000</v>
      </c>
      <c r="AB337" s="3">
        <f t="shared" si="45"/>
        <v>224458</v>
      </c>
      <c r="AC337">
        <f t="shared" si="46"/>
        <v>5759</v>
      </c>
      <c r="AD337" t="str">
        <f>_xlfn.XLOOKUP(V337,[2]Index!L:L,[2]Index!M:M)</f>
        <v>CN</v>
      </c>
      <c r="AE337" s="3" t="s">
        <v>5819</v>
      </c>
      <c r="AF337" t="s">
        <v>52</v>
      </c>
      <c r="AG337" s="3" t="s">
        <v>53</v>
      </c>
      <c r="AH337" t="s">
        <v>196</v>
      </c>
      <c r="AJ337">
        <f>VLOOKUP(D337,[3]Multipliers!$B:$AT,36)</f>
        <v>1</v>
      </c>
      <c r="AK337">
        <f>VLOOKUP(D337,[3]Multipliers!$B:$AT,36)</f>
        <v>1</v>
      </c>
      <c r="AM337">
        <f t="shared" si="47"/>
        <v>0</v>
      </c>
    </row>
    <row r="338" spans="1:39">
      <c r="A338" s="2" t="str">
        <f t="shared" si="40"/>
        <v>SHENZHEN STRONG TECHNOLOGY CO., LTD.V64RIM-MASK</v>
      </c>
      <c r="B338" s="2" t="str">
        <f t="shared" si="41"/>
        <v>EQP,AE,RIM-MASK,V6X,STRONGNew Buy</v>
      </c>
      <c r="C338" s="3" t="str">
        <f t="shared" si="42"/>
        <v>iphoneRIM-MASKNew Buy</v>
      </c>
      <c r="D338" s="2">
        <v>384302</v>
      </c>
      <c r="E338" s="2" t="s">
        <v>369</v>
      </c>
      <c r="F338" s="2" t="s">
        <v>40</v>
      </c>
      <c r="G338" s="2" t="s">
        <v>41</v>
      </c>
      <c r="H338" s="2" t="s">
        <v>65</v>
      </c>
      <c r="I338" s="2" t="s">
        <v>201</v>
      </c>
      <c r="J338" s="2"/>
      <c r="K338" s="2" t="s">
        <v>1939</v>
      </c>
      <c r="L338" s="2" t="s">
        <v>1940</v>
      </c>
      <c r="M338" s="2" t="s">
        <v>1941</v>
      </c>
      <c r="N338" s="13">
        <v>17709</v>
      </c>
      <c r="O338" s="2">
        <v>17266</v>
      </c>
      <c r="P338" s="23">
        <v>30</v>
      </c>
      <c r="Q338" s="2" t="s">
        <v>70</v>
      </c>
      <c r="R338" s="2">
        <v>8</v>
      </c>
      <c r="S338" s="2"/>
      <c r="T338" s="2"/>
      <c r="U338" s="2" t="s">
        <v>192</v>
      </c>
      <c r="V338" s="2" t="s">
        <v>71</v>
      </c>
      <c r="W338" s="23">
        <v>8000</v>
      </c>
      <c r="X338" s="2">
        <v>17709</v>
      </c>
      <c r="Y338" s="2">
        <v>1102</v>
      </c>
      <c r="Z338" s="3">
        <f t="shared" si="43"/>
        <v>531270</v>
      </c>
      <c r="AA338" s="3">
        <f t="shared" si="44"/>
        <v>240000</v>
      </c>
      <c r="AB338" s="3">
        <f t="shared" si="45"/>
        <v>517980</v>
      </c>
      <c r="AC338">
        <f t="shared" si="46"/>
        <v>13290</v>
      </c>
      <c r="AD338" t="str">
        <f>_xlfn.XLOOKUP(V338,[2]Index!L:L,[2]Index!M:M)</f>
        <v>CN</v>
      </c>
      <c r="AE338" s="3" t="s">
        <v>5819</v>
      </c>
      <c r="AF338" t="s">
        <v>52</v>
      </c>
      <c r="AG338" s="3" t="s">
        <v>53</v>
      </c>
      <c r="AH338" t="s">
        <v>196</v>
      </c>
      <c r="AJ338">
        <f>VLOOKUP(D338,[3]Multipliers!$B:$AT,36)</f>
        <v>1</v>
      </c>
      <c r="AK338">
        <f>VLOOKUP(D338,[3]Multipliers!$B:$AT,36)</f>
        <v>1</v>
      </c>
      <c r="AM338">
        <f t="shared" si="47"/>
        <v>0</v>
      </c>
    </row>
    <row r="339" spans="1:39">
      <c r="A339" s="2" t="str">
        <f t="shared" si="40"/>
        <v>SHENZHEN STRONG TECHNOLOGY CO., LTD.V63RIM-MASK</v>
      </c>
      <c r="B339" s="2" t="str">
        <f t="shared" si="41"/>
        <v>EQP,AE,RIM-MASK,V6X,STRONGNew Buy</v>
      </c>
      <c r="C339" s="3" t="str">
        <f t="shared" si="42"/>
        <v>iphoneRIM-MASKNew Buy</v>
      </c>
      <c r="D339" s="2">
        <v>384301</v>
      </c>
      <c r="E339" s="2" t="s">
        <v>369</v>
      </c>
      <c r="F339" s="2" t="s">
        <v>40</v>
      </c>
      <c r="G339" s="2" t="s">
        <v>41</v>
      </c>
      <c r="H339" s="2" t="s">
        <v>42</v>
      </c>
      <c r="I339" s="2" t="s">
        <v>201</v>
      </c>
      <c r="J339" s="2"/>
      <c r="K339" s="2" t="s">
        <v>1939</v>
      </c>
      <c r="L339" s="2" t="s">
        <v>1940</v>
      </c>
      <c r="M339" s="2" t="s">
        <v>1941</v>
      </c>
      <c r="N339" s="2">
        <v>17709</v>
      </c>
      <c r="O339" s="2">
        <v>17266</v>
      </c>
      <c r="P339" s="23">
        <v>12</v>
      </c>
      <c r="Q339" s="2" t="s">
        <v>70</v>
      </c>
      <c r="R339" s="2">
        <v>8</v>
      </c>
      <c r="S339" s="2"/>
      <c r="T339" s="2"/>
      <c r="U339" s="2" t="s">
        <v>192</v>
      </c>
      <c r="V339" s="2" t="s">
        <v>85</v>
      </c>
      <c r="W339" s="23">
        <v>8000</v>
      </c>
      <c r="X339" s="2">
        <v>17709</v>
      </c>
      <c r="Y339" s="3">
        <v>1102</v>
      </c>
      <c r="Z339" s="3">
        <f t="shared" si="43"/>
        <v>212508</v>
      </c>
      <c r="AA339" s="3">
        <f t="shared" si="44"/>
        <v>96000</v>
      </c>
      <c r="AB339" s="3">
        <f t="shared" si="45"/>
        <v>207192</v>
      </c>
      <c r="AC339">
        <f t="shared" si="46"/>
        <v>5316</v>
      </c>
      <c r="AD339" t="str">
        <f>_xlfn.XLOOKUP(V339,[2]Index!L:L,[2]Index!M:M)</f>
        <v>CN</v>
      </c>
      <c r="AE339" s="3" t="s">
        <v>5819</v>
      </c>
      <c r="AF339" t="s">
        <v>52</v>
      </c>
      <c r="AG339" s="3" t="s">
        <v>53</v>
      </c>
      <c r="AH339" t="s">
        <v>196</v>
      </c>
      <c r="AJ339">
        <f>VLOOKUP(D339,[3]Multipliers!$B:$AT,36)</f>
        <v>1</v>
      </c>
      <c r="AK339">
        <f>VLOOKUP(D339,[3]Multipliers!$B:$AT,36)</f>
        <v>1</v>
      </c>
      <c r="AM339">
        <f t="shared" si="47"/>
        <v>0</v>
      </c>
    </row>
    <row r="340" spans="1:39">
      <c r="A340" s="2" t="str">
        <f t="shared" si="40"/>
        <v>SHENZHEN STRONG TECHNOLOGY CO., LTD.V64RIM-MASK</v>
      </c>
      <c r="B340" s="2" t="str">
        <f t="shared" si="41"/>
        <v>EQP,AE,RIM-MASK,V6X,STRONGNew Buy</v>
      </c>
      <c r="C340" s="3" t="str">
        <f t="shared" si="42"/>
        <v>iphoneRIM-MASKNew Buy</v>
      </c>
      <c r="D340" s="2">
        <v>384302</v>
      </c>
      <c r="E340" s="2" t="s">
        <v>369</v>
      </c>
      <c r="F340" s="2" t="s">
        <v>40</v>
      </c>
      <c r="G340" s="2" t="s">
        <v>41</v>
      </c>
      <c r="H340" s="2" t="s">
        <v>65</v>
      </c>
      <c r="I340" s="2" t="s">
        <v>201</v>
      </c>
      <c r="J340" s="2"/>
      <c r="K340" s="2" t="s">
        <v>1939</v>
      </c>
      <c r="L340" s="2" t="s">
        <v>1940</v>
      </c>
      <c r="M340" s="2" t="s">
        <v>1941</v>
      </c>
      <c r="N340" s="29">
        <v>17709</v>
      </c>
      <c r="O340" s="26">
        <v>17266</v>
      </c>
      <c r="P340" s="2">
        <v>18</v>
      </c>
      <c r="Q340" s="2" t="s">
        <v>70</v>
      </c>
      <c r="R340" s="2">
        <v>8</v>
      </c>
      <c r="S340" s="2"/>
      <c r="T340" s="2"/>
      <c r="U340" s="2" t="s">
        <v>192</v>
      </c>
      <c r="V340" s="2" t="s">
        <v>85</v>
      </c>
      <c r="W340" s="26">
        <v>8000</v>
      </c>
      <c r="X340" s="5">
        <v>17709</v>
      </c>
      <c r="Y340" s="5">
        <v>1102</v>
      </c>
      <c r="Z340" s="3">
        <f t="shared" si="43"/>
        <v>318762</v>
      </c>
      <c r="AA340" s="3">
        <f t="shared" si="44"/>
        <v>144000</v>
      </c>
      <c r="AB340" s="3">
        <f t="shared" si="45"/>
        <v>310788</v>
      </c>
      <c r="AC340">
        <f t="shared" si="46"/>
        <v>7974</v>
      </c>
      <c r="AD340" t="str">
        <f>_xlfn.XLOOKUP(V340,[2]Index!L:L,[2]Index!M:M)</f>
        <v>CN</v>
      </c>
      <c r="AE340" s="3" t="s">
        <v>5819</v>
      </c>
      <c r="AF340" t="s">
        <v>52</v>
      </c>
      <c r="AG340" s="3" t="s">
        <v>53</v>
      </c>
      <c r="AH340" t="s">
        <v>196</v>
      </c>
      <c r="AJ340">
        <f>VLOOKUP(D340,[3]Multipliers!$B:$AT,36)</f>
        <v>1</v>
      </c>
      <c r="AK340">
        <f>VLOOKUP(D340,[3]Multipliers!$B:$AT,36)</f>
        <v>1</v>
      </c>
      <c r="AM340">
        <f t="shared" si="47"/>
        <v>0</v>
      </c>
    </row>
    <row r="341" spans="1:39">
      <c r="A341" s="2" t="str">
        <f t="shared" si="40"/>
        <v>SHENZHEN STRONG TECHNOLOGY CO., LTD.V63RIM-MASK</v>
      </c>
      <c r="B341" s="2" t="str">
        <f t="shared" si="41"/>
        <v>EQP,AE,RIM-MASK,V6X,STRONGNew Buy</v>
      </c>
      <c r="C341" s="3" t="str">
        <f t="shared" si="42"/>
        <v>iphoneRIM-MASKNew Buy</v>
      </c>
      <c r="D341" s="2">
        <v>384301</v>
      </c>
      <c r="E341" s="2" t="s">
        <v>369</v>
      </c>
      <c r="F341" s="2" t="s">
        <v>40</v>
      </c>
      <c r="G341" s="2" t="s">
        <v>41</v>
      </c>
      <c r="H341" s="2" t="s">
        <v>42</v>
      </c>
      <c r="I341" s="2" t="s">
        <v>201</v>
      </c>
      <c r="J341" s="2"/>
      <c r="K341" s="2" t="s">
        <v>1939</v>
      </c>
      <c r="L341" s="2" t="s">
        <v>1940</v>
      </c>
      <c r="M341" s="2" t="s">
        <v>1941</v>
      </c>
      <c r="N341" s="29">
        <v>17709</v>
      </c>
      <c r="O341" s="26">
        <v>17266</v>
      </c>
      <c r="P341" s="2">
        <v>1</v>
      </c>
      <c r="Q341" s="2" t="s">
        <v>70</v>
      </c>
      <c r="R341" s="2">
        <v>8</v>
      </c>
      <c r="S341" s="2"/>
      <c r="T341" s="2"/>
      <c r="U341" s="2" t="s">
        <v>192</v>
      </c>
      <c r="V341" s="2" t="s">
        <v>146</v>
      </c>
      <c r="W341" s="26">
        <v>8000</v>
      </c>
      <c r="X341" s="5">
        <v>17709</v>
      </c>
      <c r="Y341" s="5">
        <v>1102</v>
      </c>
      <c r="Z341" s="3">
        <f t="shared" si="43"/>
        <v>17709</v>
      </c>
      <c r="AA341" s="3">
        <f t="shared" si="44"/>
        <v>8000</v>
      </c>
      <c r="AB341" s="3">
        <f t="shared" si="45"/>
        <v>17266</v>
      </c>
      <c r="AC341">
        <f t="shared" si="46"/>
        <v>443</v>
      </c>
      <c r="AD341" t="str">
        <f>_xlfn.XLOOKUP(V341,[2]Index!L:L,[2]Index!M:M)</f>
        <v>CN</v>
      </c>
      <c r="AE341" s="3" t="s">
        <v>5819</v>
      </c>
      <c r="AF341" t="s">
        <v>52</v>
      </c>
      <c r="AG341" s="3" t="s">
        <v>53</v>
      </c>
      <c r="AH341" t="s">
        <v>196</v>
      </c>
      <c r="AJ341">
        <f>VLOOKUP(D341,[3]Multipliers!$B:$AT,36)</f>
        <v>1</v>
      </c>
      <c r="AK341">
        <f>VLOOKUP(D341,[3]Multipliers!$B:$AT,36)</f>
        <v>1</v>
      </c>
      <c r="AM341">
        <f t="shared" si="47"/>
        <v>0</v>
      </c>
    </row>
    <row r="342" spans="1:39">
      <c r="A342" s="2" t="str">
        <f t="shared" si="40"/>
        <v>BOZHON PRECISION INDUSTRY TECHNOLOGY CO., LTD.V68RIM-FIFO1</v>
      </c>
      <c r="B342" s="2" t="str">
        <f t="shared" si="41"/>
        <v>EQP,AE,RIM-FIFO,V6X,BOZHONNew Buy</v>
      </c>
      <c r="C342" s="3" t="str">
        <f t="shared" si="42"/>
        <v>iphoneRIM-FIFO1New Buy</v>
      </c>
      <c r="D342" s="2">
        <v>384298</v>
      </c>
      <c r="E342" s="2" t="s">
        <v>423</v>
      </c>
      <c r="F342" s="2" t="s">
        <v>40</v>
      </c>
      <c r="G342" s="2" t="s">
        <v>41</v>
      </c>
      <c r="H342" s="2" t="s">
        <v>206</v>
      </c>
      <c r="I342" s="2" t="s">
        <v>201</v>
      </c>
      <c r="J342" s="2"/>
      <c r="K342" s="2" t="s">
        <v>1942</v>
      </c>
      <c r="L342" s="2" t="s">
        <v>1943</v>
      </c>
      <c r="M342" s="2" t="s">
        <v>1944</v>
      </c>
      <c r="N342" s="29">
        <v>17663.82</v>
      </c>
      <c r="O342" s="26">
        <v>11000</v>
      </c>
      <c r="P342" s="2">
        <v>7</v>
      </c>
      <c r="Q342" s="2" t="s">
        <v>70</v>
      </c>
      <c r="R342" s="2">
        <v>10</v>
      </c>
      <c r="S342" s="2"/>
      <c r="T342" s="2"/>
      <c r="U342" s="2" t="s">
        <v>192</v>
      </c>
      <c r="V342" s="2" t="s">
        <v>85</v>
      </c>
      <c r="W342" s="26">
        <v>11000</v>
      </c>
      <c r="X342" s="5"/>
      <c r="Y342" s="5"/>
      <c r="Z342" s="3">
        <f t="shared" si="43"/>
        <v>123646.73999999999</v>
      </c>
      <c r="AA342" s="3">
        <f t="shared" si="44"/>
        <v>77000</v>
      </c>
      <c r="AB342" s="3">
        <f t="shared" si="45"/>
        <v>77000</v>
      </c>
      <c r="AC342">
        <f t="shared" si="46"/>
        <v>46646.739999999991</v>
      </c>
      <c r="AD342" t="str">
        <f>_xlfn.XLOOKUP(V342,[2]Index!L:L,[2]Index!M:M)</f>
        <v>CN</v>
      </c>
      <c r="AE342" s="3" t="s">
        <v>5819</v>
      </c>
      <c r="AF342" t="s">
        <v>52</v>
      </c>
      <c r="AG342" s="3" t="s">
        <v>53</v>
      </c>
      <c r="AH342" t="s">
        <v>196</v>
      </c>
      <c r="AJ342">
        <f>VLOOKUP(D342,[3]Multipliers!$B:$AT,36)</f>
        <v>1</v>
      </c>
      <c r="AK342">
        <f>VLOOKUP(D342,[3]Multipliers!$B:$AT,36)</f>
        <v>1</v>
      </c>
      <c r="AM342">
        <f t="shared" si="47"/>
        <v>0</v>
      </c>
    </row>
    <row r="343" spans="1:39">
      <c r="A343" s="2" t="str">
        <f t="shared" si="40"/>
        <v>BOZHON PRECISION INDUSTRY TECHNOLOGY CO., LTD.V68RIM-FIFO1</v>
      </c>
      <c r="B343" s="2" t="str">
        <f t="shared" si="41"/>
        <v>EQP,AE,RIM-FIFO,V6X,BOZHONNew Buy</v>
      </c>
      <c r="C343" s="3" t="str">
        <f t="shared" si="42"/>
        <v>iphoneRIM-FIFO1New Buy</v>
      </c>
      <c r="D343" s="36">
        <v>384298</v>
      </c>
      <c r="E343" s="36" t="s">
        <v>423</v>
      </c>
      <c r="F343" s="36" t="s">
        <v>40</v>
      </c>
      <c r="G343" s="36" t="s">
        <v>41</v>
      </c>
      <c r="H343" s="36" t="s">
        <v>206</v>
      </c>
      <c r="I343" s="36" t="s">
        <v>201</v>
      </c>
      <c r="J343" s="36"/>
      <c r="K343" s="36" t="s">
        <v>1942</v>
      </c>
      <c r="L343" s="36" t="s">
        <v>1943</v>
      </c>
      <c r="M343" s="36" t="s">
        <v>1944</v>
      </c>
      <c r="N343" s="17">
        <v>17663.82</v>
      </c>
      <c r="O343" s="26">
        <v>11000</v>
      </c>
      <c r="P343" s="36">
        <v>2</v>
      </c>
      <c r="Q343" s="36" t="s">
        <v>70</v>
      </c>
      <c r="R343" s="34">
        <v>10</v>
      </c>
      <c r="S343" s="43"/>
      <c r="T343" s="43"/>
      <c r="U343" s="36" t="s">
        <v>192</v>
      </c>
      <c r="V343" s="36" t="s">
        <v>146</v>
      </c>
      <c r="W343" s="37">
        <v>1331</v>
      </c>
      <c r="X343" s="38"/>
      <c r="Y343" s="36"/>
      <c r="Z343" s="3">
        <f t="shared" si="43"/>
        <v>35327.64</v>
      </c>
      <c r="AA343" s="3">
        <f t="shared" si="44"/>
        <v>2662</v>
      </c>
      <c r="AB343" s="3">
        <f t="shared" si="45"/>
        <v>22000</v>
      </c>
      <c r="AC343">
        <f t="shared" si="46"/>
        <v>13327.64</v>
      </c>
      <c r="AD343" t="str">
        <f>_xlfn.XLOOKUP(V343,[2]Index!L:L,[2]Index!M:M)</f>
        <v>CN</v>
      </c>
      <c r="AE343" s="3" t="s">
        <v>5819</v>
      </c>
      <c r="AF343" t="s">
        <v>52</v>
      </c>
      <c r="AG343" s="4" t="s">
        <v>53</v>
      </c>
      <c r="AH343" t="s">
        <v>196</v>
      </c>
      <c r="AJ343">
        <f>VLOOKUP(D343,[3]Multipliers!$B:$AT,36)</f>
        <v>1</v>
      </c>
      <c r="AK343">
        <f>VLOOKUP(D343,[3]Multipliers!$B:$AT,36)</f>
        <v>1</v>
      </c>
      <c r="AM343">
        <f t="shared" si="47"/>
        <v>0</v>
      </c>
    </row>
    <row r="344" spans="1:39">
      <c r="A344" s="2" t="str">
        <f t="shared" si="40"/>
        <v>TAOWINE INDUSTRIAL CO., LTD.V64PSF</v>
      </c>
      <c r="B344" s="2" t="str">
        <f t="shared" si="41"/>
        <v>EQP,AE,PSF,V64,TAOWINENew Buy</v>
      </c>
      <c r="C344" s="3" t="str">
        <f t="shared" si="42"/>
        <v>iphonePSFNew Buy</v>
      </c>
      <c r="D344">
        <v>384609</v>
      </c>
      <c r="E344" t="s">
        <v>1187</v>
      </c>
      <c r="F344" t="s">
        <v>40</v>
      </c>
      <c r="G344" t="s">
        <v>41</v>
      </c>
      <c r="H344" t="s">
        <v>65</v>
      </c>
      <c r="I344" t="s">
        <v>201</v>
      </c>
      <c r="K344" t="s">
        <v>1959</v>
      </c>
      <c r="L344" t="s">
        <v>1205</v>
      </c>
      <c r="M344" t="s">
        <v>1960</v>
      </c>
      <c r="N344" s="18">
        <v>16800</v>
      </c>
      <c r="O344" s="98">
        <v>16600</v>
      </c>
      <c r="P344">
        <v>1</v>
      </c>
      <c r="Q344" t="s">
        <v>70</v>
      </c>
      <c r="S344"/>
      <c r="T344"/>
      <c r="U344" t="s">
        <v>374</v>
      </c>
      <c r="V344" t="s">
        <v>71</v>
      </c>
      <c r="W344" s="98">
        <v>15120</v>
      </c>
      <c r="X344" s="98"/>
      <c r="Z344" s="3">
        <f t="shared" si="43"/>
        <v>16800</v>
      </c>
      <c r="AA344" s="3">
        <f t="shared" si="44"/>
        <v>15120</v>
      </c>
      <c r="AB344" s="3">
        <f t="shared" si="45"/>
        <v>16600</v>
      </c>
      <c r="AC344">
        <f t="shared" si="46"/>
        <v>200</v>
      </c>
      <c r="AD344" t="str">
        <f>_xlfn.XLOOKUP(V344,[2]Index!L:L,[2]Index!M:M)</f>
        <v>CN</v>
      </c>
      <c r="AE344" s="3" t="s">
        <v>5819</v>
      </c>
      <c r="AF344" t="s">
        <v>52</v>
      </c>
      <c r="AG344" s="4" t="s">
        <v>53</v>
      </c>
      <c r="AJ344" t="e">
        <f>VLOOKUP(D344,[3]Multipliers!$B:$AT,36)</f>
        <v>#VALUE!</v>
      </c>
      <c r="AK344" t="e">
        <f>VLOOKUP(D344,[3]Multipliers!$B:$AT,36)</f>
        <v>#VALUE!</v>
      </c>
      <c r="AM344">
        <f t="shared" si="47"/>
        <v>0</v>
      </c>
    </row>
    <row r="345" spans="1:39">
      <c r="A345" s="2" t="str">
        <f t="shared" si="40"/>
        <v>SHENZHEN STRONG TECHNOLOGY CO., LTD.V63RIM-DEMASK</v>
      </c>
      <c r="B345" s="2" t="str">
        <f t="shared" si="41"/>
        <v>EQP,AE,RIM-DEMASK,V6X,STRONGNew Buy</v>
      </c>
      <c r="C345" s="3" t="str">
        <f t="shared" si="42"/>
        <v>iphoneRIM-DEMASKNew Buy</v>
      </c>
      <c r="D345">
        <v>384285</v>
      </c>
      <c r="E345" t="s">
        <v>369</v>
      </c>
      <c r="F345" t="s">
        <v>40</v>
      </c>
      <c r="G345" t="s">
        <v>41</v>
      </c>
      <c r="H345" t="s">
        <v>42</v>
      </c>
      <c r="I345" t="s">
        <v>201</v>
      </c>
      <c r="K345" t="s">
        <v>1973</v>
      </c>
      <c r="L345" t="s">
        <v>1974</v>
      </c>
      <c r="M345" t="s">
        <v>1975</v>
      </c>
      <c r="N345" s="18">
        <v>16390</v>
      </c>
      <c r="O345" s="98">
        <v>15980</v>
      </c>
      <c r="P345">
        <v>13</v>
      </c>
      <c r="Q345" t="s">
        <v>70</v>
      </c>
      <c r="R345">
        <v>5</v>
      </c>
      <c r="S345"/>
      <c r="T345"/>
      <c r="U345" t="s">
        <v>192</v>
      </c>
      <c r="V345" t="s">
        <v>71</v>
      </c>
      <c r="W345">
        <v>8000</v>
      </c>
      <c r="X345">
        <v>16390</v>
      </c>
      <c r="Y345">
        <v>1102</v>
      </c>
      <c r="Z345" s="3">
        <f t="shared" si="43"/>
        <v>213070</v>
      </c>
      <c r="AA345" s="3">
        <f t="shared" si="44"/>
        <v>104000</v>
      </c>
      <c r="AB345" s="3">
        <f t="shared" si="45"/>
        <v>207740</v>
      </c>
      <c r="AC345">
        <f t="shared" si="46"/>
        <v>5330</v>
      </c>
      <c r="AD345" t="str">
        <f>_xlfn.XLOOKUP(V345,[2]Index!L:L,[2]Index!M:M)</f>
        <v>CN</v>
      </c>
      <c r="AE345" s="3" t="s">
        <v>5819</v>
      </c>
      <c r="AF345" t="s">
        <v>52</v>
      </c>
      <c r="AG345" s="4" t="s">
        <v>53</v>
      </c>
      <c r="AH345" t="s">
        <v>196</v>
      </c>
      <c r="AJ345">
        <f>VLOOKUP(D345,[3]Multipliers!$B:$AT,36)</f>
        <v>1</v>
      </c>
      <c r="AK345">
        <f>VLOOKUP(D345,[3]Multipliers!$B:$AT,36)</f>
        <v>1</v>
      </c>
      <c r="AM345">
        <f t="shared" si="47"/>
        <v>0</v>
      </c>
    </row>
    <row r="346" spans="1:39">
      <c r="A346" s="2" t="str">
        <f t="shared" si="40"/>
        <v>SHENZHEN STRONG TECHNOLOGY CO., LTD.V64RIM-DEMASK</v>
      </c>
      <c r="B346" s="2" t="str">
        <f t="shared" si="41"/>
        <v>EQP,AE,RIM-DEMASK,V6X,STRONGNew Buy</v>
      </c>
      <c r="C346" s="3" t="str">
        <f t="shared" si="42"/>
        <v>iphoneRIM-DEMASKNew Buy</v>
      </c>
      <c r="D346">
        <v>384286</v>
      </c>
      <c r="E346" t="s">
        <v>369</v>
      </c>
      <c r="F346" t="s">
        <v>40</v>
      </c>
      <c r="G346" t="s">
        <v>41</v>
      </c>
      <c r="H346" t="s">
        <v>65</v>
      </c>
      <c r="I346" t="s">
        <v>201</v>
      </c>
      <c r="K346" t="s">
        <v>1973</v>
      </c>
      <c r="L346" t="s">
        <v>1974</v>
      </c>
      <c r="M346" t="s">
        <v>1975</v>
      </c>
      <c r="N346" s="18">
        <v>16390</v>
      </c>
      <c r="O346" s="98">
        <v>15980</v>
      </c>
      <c r="P346">
        <v>30</v>
      </c>
      <c r="Q346" t="s">
        <v>70</v>
      </c>
      <c r="R346">
        <v>5</v>
      </c>
      <c r="S346"/>
      <c r="T346"/>
      <c r="U346" t="s">
        <v>192</v>
      </c>
      <c r="V346" t="s">
        <v>71</v>
      </c>
      <c r="W346">
        <v>8000</v>
      </c>
      <c r="X346">
        <v>16390</v>
      </c>
      <c r="Y346">
        <v>1102</v>
      </c>
      <c r="Z346" s="3">
        <f t="shared" si="43"/>
        <v>491700</v>
      </c>
      <c r="AA346" s="3">
        <f t="shared" si="44"/>
        <v>240000</v>
      </c>
      <c r="AB346" s="3">
        <f t="shared" si="45"/>
        <v>479400</v>
      </c>
      <c r="AC346">
        <f t="shared" si="46"/>
        <v>12300</v>
      </c>
      <c r="AD346" t="str">
        <f>_xlfn.XLOOKUP(V346,[2]Index!L:L,[2]Index!M:M)</f>
        <v>CN</v>
      </c>
      <c r="AE346" s="3" t="s">
        <v>5819</v>
      </c>
      <c r="AF346" t="s">
        <v>52</v>
      </c>
      <c r="AG346" s="4" t="s">
        <v>53</v>
      </c>
      <c r="AH346" t="s">
        <v>196</v>
      </c>
      <c r="AJ346">
        <f>VLOOKUP(D346,[3]Multipliers!$B:$AT,36)</f>
        <v>1</v>
      </c>
      <c r="AK346">
        <f>VLOOKUP(D346,[3]Multipliers!$B:$AT,36)</f>
        <v>1</v>
      </c>
      <c r="AM346">
        <f t="shared" si="47"/>
        <v>0</v>
      </c>
    </row>
    <row r="347" spans="1:39">
      <c r="A347" s="2" t="str">
        <f t="shared" si="40"/>
        <v>SHENZHEN STRONG TECHNOLOGY CO., LTD.V63RIM-DEMASK</v>
      </c>
      <c r="B347" s="2" t="str">
        <f t="shared" si="41"/>
        <v>EQP,AE,RIM-DEMASK,V6X,STRONGNew Buy</v>
      </c>
      <c r="C347" s="3" t="str">
        <f t="shared" si="42"/>
        <v>iphoneRIM-DEMASKNew Buy</v>
      </c>
      <c r="D347" s="48">
        <v>384285</v>
      </c>
      <c r="E347" s="48" t="s">
        <v>369</v>
      </c>
      <c r="F347" s="48" t="s">
        <v>40</v>
      </c>
      <c r="G347" s="48" t="s">
        <v>41</v>
      </c>
      <c r="H347" s="48" t="s">
        <v>42</v>
      </c>
      <c r="I347" s="48" t="s">
        <v>201</v>
      </c>
      <c r="J347" s="48"/>
      <c r="K347" s="48" t="s">
        <v>1973</v>
      </c>
      <c r="L347" s="48" t="s">
        <v>1974</v>
      </c>
      <c r="M347" s="48" t="s">
        <v>1975</v>
      </c>
      <c r="N347" s="44">
        <v>16390</v>
      </c>
      <c r="O347" s="26">
        <v>15980</v>
      </c>
      <c r="P347" s="48">
        <v>12</v>
      </c>
      <c r="Q347" s="48" t="s">
        <v>70</v>
      </c>
      <c r="R347" s="24">
        <v>5</v>
      </c>
      <c r="S347" s="24"/>
      <c r="T347" s="48"/>
      <c r="U347" s="48" t="s">
        <v>192</v>
      </c>
      <c r="V347" s="48" t="s">
        <v>85</v>
      </c>
      <c r="W347" s="50">
        <v>8000</v>
      </c>
      <c r="X347" s="24">
        <v>16390</v>
      </c>
      <c r="Y347" s="24">
        <v>1102</v>
      </c>
      <c r="Z347" s="3">
        <f t="shared" si="43"/>
        <v>196680</v>
      </c>
      <c r="AA347" s="3">
        <f t="shared" si="44"/>
        <v>96000</v>
      </c>
      <c r="AB347" s="3">
        <f t="shared" si="45"/>
        <v>191760</v>
      </c>
      <c r="AC347">
        <f t="shared" si="46"/>
        <v>4920</v>
      </c>
      <c r="AD347" t="str">
        <f>_xlfn.XLOOKUP(V347,[2]Index!L:L,[2]Index!M:M)</f>
        <v>CN</v>
      </c>
      <c r="AE347" s="3" t="s">
        <v>5819</v>
      </c>
      <c r="AF347" t="s">
        <v>52</v>
      </c>
      <c r="AG347" s="3" t="s">
        <v>53</v>
      </c>
      <c r="AH347" t="s">
        <v>196</v>
      </c>
      <c r="AJ347">
        <f>VLOOKUP(D347,[3]Multipliers!$B:$AT,36)</f>
        <v>1</v>
      </c>
      <c r="AK347">
        <f>VLOOKUP(D347,[3]Multipliers!$B:$AT,36)</f>
        <v>1</v>
      </c>
      <c r="AM347">
        <f t="shared" si="47"/>
        <v>0</v>
      </c>
    </row>
    <row r="348" spans="1:39">
      <c r="A348" s="2" t="str">
        <f t="shared" si="40"/>
        <v>SHENZHEN STRONG TECHNOLOGY CO., LTD.V64RIM-DEMASK</v>
      </c>
      <c r="B348" s="2" t="str">
        <f t="shared" si="41"/>
        <v>EQP,AE,RIM-DEMASK,V6X,STRONGNew Buy</v>
      </c>
      <c r="C348" s="3" t="str">
        <f t="shared" si="42"/>
        <v>iphoneRIM-DEMASKNew Buy</v>
      </c>
      <c r="D348" s="39">
        <v>384286</v>
      </c>
      <c r="E348" s="39" t="s">
        <v>369</v>
      </c>
      <c r="F348" s="39" t="s">
        <v>40</v>
      </c>
      <c r="G348" s="39" t="s">
        <v>41</v>
      </c>
      <c r="H348" s="39" t="s">
        <v>65</v>
      </c>
      <c r="I348" s="39" t="s">
        <v>201</v>
      </c>
      <c r="J348" s="39"/>
      <c r="K348" s="39" t="s">
        <v>1973</v>
      </c>
      <c r="L348" s="39" t="s">
        <v>1974</v>
      </c>
      <c r="M348" s="39" t="s">
        <v>1975</v>
      </c>
      <c r="N348" s="40">
        <v>16390</v>
      </c>
      <c r="O348" s="26">
        <v>15980</v>
      </c>
      <c r="P348" s="39">
        <v>18</v>
      </c>
      <c r="Q348" s="39" t="s">
        <v>70</v>
      </c>
      <c r="R348" s="39">
        <v>5</v>
      </c>
      <c r="S348" s="39"/>
      <c r="T348" s="39"/>
      <c r="U348" s="39" t="s">
        <v>192</v>
      </c>
      <c r="V348" s="39" t="s">
        <v>85</v>
      </c>
      <c r="W348" s="24">
        <v>8000</v>
      </c>
      <c r="X348" s="41">
        <v>16390</v>
      </c>
      <c r="Y348" s="42">
        <v>1102</v>
      </c>
      <c r="Z348" s="3">
        <f t="shared" si="43"/>
        <v>295020</v>
      </c>
      <c r="AA348" s="3">
        <f t="shared" si="44"/>
        <v>144000</v>
      </c>
      <c r="AB348" s="3">
        <f t="shared" si="45"/>
        <v>287640</v>
      </c>
      <c r="AC348">
        <f t="shared" si="46"/>
        <v>7380</v>
      </c>
      <c r="AD348" t="str">
        <f>_xlfn.XLOOKUP(V348,[2]Index!L:L,[2]Index!M:M)</f>
        <v>CN</v>
      </c>
      <c r="AE348" s="3" t="s">
        <v>5819</v>
      </c>
      <c r="AF348" t="s">
        <v>52</v>
      </c>
      <c r="AG348" s="4" t="s">
        <v>53</v>
      </c>
      <c r="AH348" t="s">
        <v>196</v>
      </c>
      <c r="AJ348">
        <f>VLOOKUP(D348,[3]Multipliers!$B:$AT,36)</f>
        <v>1</v>
      </c>
      <c r="AK348">
        <f>VLOOKUP(D348,[3]Multipliers!$B:$AT,36)</f>
        <v>1</v>
      </c>
      <c r="AM348">
        <f t="shared" si="47"/>
        <v>0</v>
      </c>
    </row>
    <row r="349" spans="1:39">
      <c r="A349" s="2" t="str">
        <f t="shared" si="40"/>
        <v>SHENZHEN STRONG TECHNOLOGY CO., LTD.V63RIM-DEMASK</v>
      </c>
      <c r="B349" s="2" t="str">
        <f t="shared" si="41"/>
        <v>EQP,AE,RIM-DEMASK,V6X,STRONGNew Buy</v>
      </c>
      <c r="C349" s="3" t="str">
        <f t="shared" si="42"/>
        <v>iphoneRIM-DEMASKNew Buy</v>
      </c>
      <c r="D349">
        <v>384285</v>
      </c>
      <c r="E349" t="s">
        <v>369</v>
      </c>
      <c r="F349" t="s">
        <v>40</v>
      </c>
      <c r="G349" t="s">
        <v>41</v>
      </c>
      <c r="H349" t="s">
        <v>42</v>
      </c>
      <c r="I349" t="s">
        <v>201</v>
      </c>
      <c r="K349" t="s">
        <v>1973</v>
      </c>
      <c r="L349" t="s">
        <v>1974</v>
      </c>
      <c r="M349" t="s">
        <v>1975</v>
      </c>
      <c r="N349" s="18">
        <v>16390</v>
      </c>
      <c r="O349" s="100">
        <v>15980</v>
      </c>
      <c r="P349">
        <v>3</v>
      </c>
      <c r="Q349" t="s">
        <v>70</v>
      </c>
      <c r="R349">
        <v>5</v>
      </c>
      <c r="S349"/>
      <c r="T349"/>
      <c r="U349" t="s">
        <v>192</v>
      </c>
      <c r="V349" t="s">
        <v>146</v>
      </c>
      <c r="W349" s="100">
        <v>8000</v>
      </c>
      <c r="X349">
        <v>16390</v>
      </c>
      <c r="Y349">
        <v>1102</v>
      </c>
      <c r="Z349" s="3">
        <f t="shared" si="43"/>
        <v>49170</v>
      </c>
      <c r="AA349" s="3">
        <f t="shared" si="44"/>
        <v>24000</v>
      </c>
      <c r="AB349" s="3">
        <f t="shared" si="45"/>
        <v>47940</v>
      </c>
      <c r="AC349">
        <f t="shared" si="46"/>
        <v>1230</v>
      </c>
      <c r="AD349" t="str">
        <f>_xlfn.XLOOKUP(V349,[2]Index!L:L,[2]Index!M:M)</f>
        <v>CN</v>
      </c>
      <c r="AE349" s="3" t="s">
        <v>5819</v>
      </c>
      <c r="AF349" t="s">
        <v>52</v>
      </c>
      <c r="AG349" s="4" t="s">
        <v>53</v>
      </c>
      <c r="AH349" t="s">
        <v>196</v>
      </c>
      <c r="AI349"/>
      <c r="AJ349">
        <f>VLOOKUP(D349,[3]Multipliers!$B:$AT,36)</f>
        <v>1</v>
      </c>
      <c r="AK349">
        <f>VLOOKUP(D349,[3]Multipliers!$B:$AT,36)</f>
        <v>1</v>
      </c>
      <c r="AM349">
        <f t="shared" si="47"/>
        <v>0</v>
      </c>
    </row>
    <row r="350" spans="1:39">
      <c r="A350" s="2" t="str">
        <f t="shared" si="40"/>
        <v>BOZHON PRECISION INDUSTRY TECHNOLOGY CO., LTD.V63INLINE SHUTTLE N</v>
      </c>
      <c r="B350" s="2" t="str">
        <f t="shared" si="41"/>
        <v>EQP,AE,INLINE SHUTTLE N,V6X,BOZHONNew Buy</v>
      </c>
      <c r="C350" s="3" t="str">
        <f t="shared" si="42"/>
        <v>iphoneINLINE SHUTTLE NNew Buy</v>
      </c>
      <c r="D350">
        <v>386978</v>
      </c>
      <c r="E350" t="s">
        <v>423</v>
      </c>
      <c r="F350" t="s">
        <v>40</v>
      </c>
      <c r="G350" t="s">
        <v>41</v>
      </c>
      <c r="H350" t="s">
        <v>42</v>
      </c>
      <c r="I350" t="s">
        <v>201</v>
      </c>
      <c r="K350" t="s">
        <v>294</v>
      </c>
      <c r="L350" t="s">
        <v>1836</v>
      </c>
      <c r="M350" t="s">
        <v>1976</v>
      </c>
      <c r="N350" s="18">
        <v>16346.74</v>
      </c>
      <c r="O350" s="100">
        <v>10616.02</v>
      </c>
      <c r="P350">
        <v>17</v>
      </c>
      <c r="Q350" t="s">
        <v>70</v>
      </c>
      <c r="R350">
        <v>10</v>
      </c>
      <c r="S350"/>
      <c r="T350"/>
      <c r="U350" t="s">
        <v>50</v>
      </c>
      <c r="V350" t="s">
        <v>51</v>
      </c>
      <c r="W350" s="100">
        <v>12260.055</v>
      </c>
      <c r="X350">
        <v>16346.74</v>
      </c>
      <c r="Z350" s="3">
        <f t="shared" si="43"/>
        <v>277894.58</v>
      </c>
      <c r="AA350" s="3">
        <f t="shared" si="44"/>
        <v>208420.935</v>
      </c>
      <c r="AB350" s="3">
        <f t="shared" si="45"/>
        <v>180472.34</v>
      </c>
      <c r="AC350">
        <f t="shared" si="46"/>
        <v>97422.24000000002</v>
      </c>
      <c r="AD350" t="e">
        <f>_xlfn.XLOOKUP(V350,[2]Index!L:L,[2]Index!M:M)</f>
        <v>#N/A</v>
      </c>
      <c r="AE350" s="3" t="s">
        <v>5820</v>
      </c>
      <c r="AF350" t="s">
        <v>52</v>
      </c>
      <c r="AG350" s="4" t="s">
        <v>53</v>
      </c>
      <c r="AH350" t="s">
        <v>196</v>
      </c>
      <c r="AI350"/>
      <c r="AJ350">
        <f>VLOOKUP(D350,[3]Multipliers!$B:$AT,36)</f>
        <v>1</v>
      </c>
      <c r="AK350">
        <f>VLOOKUP(D350,[3]Multipliers!$B:$AT,36)</f>
        <v>1</v>
      </c>
      <c r="AM350">
        <f t="shared" si="47"/>
        <v>0</v>
      </c>
    </row>
    <row r="351" spans="1:39">
      <c r="A351" s="2" t="str">
        <f t="shared" si="40"/>
        <v>BOZHON PRECISION INDUSTRY TECHNOLOGY CO., LTD.V64SHUTTLE N</v>
      </c>
      <c r="B351" s="2" t="str">
        <f t="shared" si="41"/>
        <v>EQP,AE,INLINE SHUTTLE N,V6X,BOZHONNew Buy</v>
      </c>
      <c r="C351" s="3" t="str">
        <f t="shared" si="42"/>
        <v>iphoneSHUTTLE NNew Buy</v>
      </c>
      <c r="D351">
        <v>384246</v>
      </c>
      <c r="E351" t="s">
        <v>423</v>
      </c>
      <c r="F351" t="s">
        <v>40</v>
      </c>
      <c r="G351" t="s">
        <v>41</v>
      </c>
      <c r="H351" t="s">
        <v>65</v>
      </c>
      <c r="I351" t="s">
        <v>201</v>
      </c>
      <c r="K351" t="s">
        <v>1977</v>
      </c>
      <c r="L351" t="s">
        <v>1978</v>
      </c>
      <c r="M351" t="s">
        <v>1976</v>
      </c>
      <c r="N351" s="18">
        <v>16346.74</v>
      </c>
      <c r="O351" s="98">
        <v>12816.02</v>
      </c>
      <c r="P351">
        <v>37</v>
      </c>
      <c r="Q351" t="s">
        <v>70</v>
      </c>
      <c r="R351">
        <v>10</v>
      </c>
      <c r="S351"/>
      <c r="T351" t="s">
        <v>60</v>
      </c>
      <c r="U351" t="s">
        <v>374</v>
      </c>
      <c r="V351" t="s">
        <v>71</v>
      </c>
      <c r="W351" s="98">
        <v>12260.06</v>
      </c>
      <c r="X351" s="98">
        <v>16346.74</v>
      </c>
      <c r="Z351" s="3">
        <f t="shared" si="43"/>
        <v>604829.38</v>
      </c>
      <c r="AA351" s="3">
        <f t="shared" si="44"/>
        <v>453622.22</v>
      </c>
      <c r="AB351" s="3">
        <f t="shared" si="45"/>
        <v>474192.74</v>
      </c>
      <c r="AC351">
        <f t="shared" si="46"/>
        <v>130636.64000000001</v>
      </c>
      <c r="AD351" t="str">
        <f>_xlfn.XLOOKUP(V351,[2]Index!L:L,[2]Index!M:M)</f>
        <v>CN</v>
      </c>
      <c r="AE351" s="3" t="s">
        <v>5819</v>
      </c>
      <c r="AF351" t="s">
        <v>52</v>
      </c>
      <c r="AG351" s="4" t="s">
        <v>53</v>
      </c>
      <c r="AJ351">
        <f>VLOOKUP(D351,[3]Multipliers!$B:$AT,36)</f>
        <v>1</v>
      </c>
      <c r="AK351">
        <f>VLOOKUP(D351,[3]Multipliers!$B:$AT,36)</f>
        <v>1</v>
      </c>
      <c r="AM351">
        <f t="shared" si="47"/>
        <v>0</v>
      </c>
    </row>
    <row r="352" spans="1:39">
      <c r="A352" s="2" t="str">
        <f t="shared" si="40"/>
        <v>BOZHON PRECISION INDUSTRY TECHNOLOGY CO., LTD.V63INLINE SHUTTLE N</v>
      </c>
      <c r="B352" s="2" t="str">
        <f t="shared" si="41"/>
        <v>EQP,AE,INLINE SHUTTLE N,V6X,BOZHONNew Buy</v>
      </c>
      <c r="C352" s="3" t="str">
        <f t="shared" si="42"/>
        <v>iphoneINLINE SHUTTLE NNew Buy</v>
      </c>
      <c r="D352">
        <v>384245</v>
      </c>
      <c r="E352" t="s">
        <v>423</v>
      </c>
      <c r="F352" t="s">
        <v>40</v>
      </c>
      <c r="G352" t="s">
        <v>41</v>
      </c>
      <c r="H352" t="s">
        <v>42</v>
      </c>
      <c r="I352" t="s">
        <v>201</v>
      </c>
      <c r="K352" t="s">
        <v>1977</v>
      </c>
      <c r="L352" t="s">
        <v>1836</v>
      </c>
      <c r="M352" t="s">
        <v>1976</v>
      </c>
      <c r="N352" s="18">
        <v>16346.74</v>
      </c>
      <c r="O352" s="98">
        <v>10616.02</v>
      </c>
      <c r="P352">
        <v>80</v>
      </c>
      <c r="Q352" t="s">
        <v>70</v>
      </c>
      <c r="R352">
        <v>10</v>
      </c>
      <c r="S352"/>
      <c r="T352" t="s">
        <v>60</v>
      </c>
      <c r="U352" t="s">
        <v>374</v>
      </c>
      <c r="V352" t="s">
        <v>85</v>
      </c>
      <c r="W352" s="98">
        <v>12260.06</v>
      </c>
      <c r="X352" s="98">
        <v>16346.74</v>
      </c>
      <c r="Z352" s="3">
        <f t="shared" si="43"/>
        <v>1307739.2</v>
      </c>
      <c r="AA352" s="3">
        <f t="shared" si="44"/>
        <v>980804.79999999993</v>
      </c>
      <c r="AB352" s="3">
        <f t="shared" si="45"/>
        <v>849281.60000000009</v>
      </c>
      <c r="AC352">
        <f t="shared" si="46"/>
        <v>458457.59999999986</v>
      </c>
      <c r="AD352" t="str">
        <f>_xlfn.XLOOKUP(V352,[2]Index!L:L,[2]Index!M:M)</f>
        <v>CN</v>
      </c>
      <c r="AE352" s="3" t="s">
        <v>5820</v>
      </c>
      <c r="AF352" t="s">
        <v>52</v>
      </c>
      <c r="AG352" s="4" t="s">
        <v>53</v>
      </c>
      <c r="AJ352">
        <f>VLOOKUP(D352,[3]Multipliers!$B:$AT,36)</f>
        <v>1</v>
      </c>
      <c r="AK352">
        <f>VLOOKUP(D352,[3]Multipliers!$B:$AT,36)</f>
        <v>1</v>
      </c>
      <c r="AM352">
        <f t="shared" si="47"/>
        <v>0</v>
      </c>
    </row>
    <row r="353" spans="1:39">
      <c r="A353" s="2" t="str">
        <f t="shared" si="40"/>
        <v>BOZHON PRECISION INDUSTRY TECHNOLOGY CO., LTD.V64SHUTTLE R</v>
      </c>
      <c r="B353" s="2" t="str">
        <f t="shared" si="41"/>
        <v>EQP,AE,INLINE SHUTTLE R,V64,BOZHONNew Buy</v>
      </c>
      <c r="C353" s="3" t="str">
        <f t="shared" si="42"/>
        <v>iphoneSHUTTLE RNew Buy</v>
      </c>
      <c r="D353" s="2">
        <v>384582</v>
      </c>
      <c r="E353" s="2" t="s">
        <v>423</v>
      </c>
      <c r="F353" s="2" t="s">
        <v>40</v>
      </c>
      <c r="G353" s="2" t="s">
        <v>41</v>
      </c>
      <c r="H353" s="2" t="s">
        <v>65</v>
      </c>
      <c r="I353" s="2" t="s">
        <v>201</v>
      </c>
      <c r="J353" s="2"/>
      <c r="K353" s="2" t="s">
        <v>1991</v>
      </c>
      <c r="L353" s="2" t="s">
        <v>1992</v>
      </c>
      <c r="M353" s="2" t="s">
        <v>1993</v>
      </c>
      <c r="N353" s="2">
        <v>15838.07</v>
      </c>
      <c r="O353" s="2">
        <v>13739.28</v>
      </c>
      <c r="P353" s="23">
        <v>12</v>
      </c>
      <c r="Q353" s="2" t="s">
        <v>70</v>
      </c>
      <c r="R353" s="2">
        <v>10</v>
      </c>
      <c r="S353" s="2"/>
      <c r="T353" s="2" t="s">
        <v>60</v>
      </c>
      <c r="U353" s="2" t="s">
        <v>374</v>
      </c>
      <c r="V353" s="2" t="s">
        <v>71</v>
      </c>
      <c r="W353" s="23">
        <v>12260.06</v>
      </c>
      <c r="X353" s="2">
        <v>15838.07</v>
      </c>
      <c r="Y353" s="3"/>
      <c r="Z353" s="3">
        <f t="shared" si="43"/>
        <v>190056.84</v>
      </c>
      <c r="AA353" s="3">
        <f t="shared" si="44"/>
        <v>147120.72</v>
      </c>
      <c r="AB353" s="3">
        <f t="shared" si="45"/>
        <v>164871.36000000002</v>
      </c>
      <c r="AC353">
        <f t="shared" si="46"/>
        <v>25185.479999999981</v>
      </c>
      <c r="AD353" t="str">
        <f>_xlfn.XLOOKUP(V353,[2]Index!L:L,[2]Index!M:M)</f>
        <v>CN</v>
      </c>
      <c r="AE353" s="3" t="s">
        <v>5819</v>
      </c>
      <c r="AF353" t="s">
        <v>52</v>
      </c>
      <c r="AG353" s="3" t="s">
        <v>53</v>
      </c>
      <c r="AJ353">
        <f>VLOOKUP(D353,[3]Multipliers!$B:$AT,36)</f>
        <v>1</v>
      </c>
      <c r="AK353">
        <f>VLOOKUP(D353,[3]Multipliers!$B:$AT,36)</f>
        <v>1</v>
      </c>
      <c r="AM353">
        <f t="shared" si="47"/>
        <v>0</v>
      </c>
    </row>
    <row r="354" spans="1:39">
      <c r="A354" s="2" t="str">
        <f t="shared" si="40"/>
        <v>NORDSON EFDV64ATS</v>
      </c>
      <c r="B354" s="2" t="str">
        <f t="shared" si="41"/>
        <v>EQP,AE,ATS,V64,NORDSON EFDNew Buy</v>
      </c>
      <c r="C354" s="3" t="str">
        <f t="shared" si="42"/>
        <v>iPhoneATSNew Buy</v>
      </c>
      <c r="D354">
        <v>384597</v>
      </c>
      <c r="E354" t="s">
        <v>1454</v>
      </c>
      <c r="F354" t="s">
        <v>40</v>
      </c>
      <c r="G354" t="s">
        <v>612</v>
      </c>
      <c r="H354" t="s">
        <v>65</v>
      </c>
      <c r="I354" t="s">
        <v>201</v>
      </c>
      <c r="K354" t="s">
        <v>2043</v>
      </c>
      <c r="L354" t="s">
        <v>2044</v>
      </c>
      <c r="M354" t="s">
        <v>2045</v>
      </c>
      <c r="N354" s="18">
        <v>13830</v>
      </c>
      <c r="O354" s="100">
        <v>13830</v>
      </c>
      <c r="P354">
        <v>1</v>
      </c>
      <c r="Q354" t="s">
        <v>48</v>
      </c>
      <c r="R354">
        <v>6</v>
      </c>
      <c r="S354" t="s">
        <v>1459</v>
      </c>
      <c r="T354"/>
      <c r="U354" t="s">
        <v>374</v>
      </c>
      <c r="V354" t="s">
        <v>85</v>
      </c>
      <c r="W354" s="100">
        <v>12447</v>
      </c>
      <c r="X354"/>
      <c r="Z354" s="3">
        <f t="shared" si="43"/>
        <v>13830</v>
      </c>
      <c r="AA354" s="3">
        <f t="shared" si="44"/>
        <v>12447</v>
      </c>
      <c r="AB354" s="3">
        <f t="shared" si="45"/>
        <v>13830</v>
      </c>
      <c r="AC354">
        <f t="shared" si="46"/>
        <v>0</v>
      </c>
      <c r="AD354" t="str">
        <f>_xlfn.XLOOKUP(V354,[2]Index!L:L,[2]Index!M:M)</f>
        <v>CN</v>
      </c>
      <c r="AE354" s="3" t="s">
        <v>5819</v>
      </c>
      <c r="AF354" t="s">
        <v>52</v>
      </c>
      <c r="AG354" s="4" t="s">
        <v>1459</v>
      </c>
      <c r="AI354"/>
      <c r="AJ354" t="e">
        <f>VLOOKUP(D354,[3]Multipliers!$B:$AT,36)</f>
        <v>#VALUE!</v>
      </c>
      <c r="AK354" t="e">
        <f>VLOOKUP(D354,[3]Multipliers!$B:$AT,36)</f>
        <v>#VALUE!</v>
      </c>
      <c r="AM354">
        <f t="shared" si="47"/>
        <v>0</v>
      </c>
    </row>
    <row r="355" spans="1:39">
      <c r="A355" s="2" t="str">
        <f t="shared" si="40"/>
        <v>NORDSON EFDV63ATS</v>
      </c>
      <c r="B355" s="2" t="str">
        <f t="shared" si="41"/>
        <v>EQP,AE,ATS,V63,NORDSON EFDNew Buy</v>
      </c>
      <c r="C355" s="3" t="str">
        <f t="shared" si="42"/>
        <v>iPhoneATSNew Buy</v>
      </c>
      <c r="D355">
        <v>384405</v>
      </c>
      <c r="E355" t="s">
        <v>1454</v>
      </c>
      <c r="F355" t="s">
        <v>40</v>
      </c>
      <c r="G355" t="s">
        <v>612</v>
      </c>
      <c r="H355" t="s">
        <v>42</v>
      </c>
      <c r="I355" t="s">
        <v>201</v>
      </c>
      <c r="K355" t="s">
        <v>2046</v>
      </c>
      <c r="L355" t="s">
        <v>2044</v>
      </c>
      <c r="M355" t="s">
        <v>2047</v>
      </c>
      <c r="N355" s="18">
        <v>13830</v>
      </c>
      <c r="O355" s="100">
        <v>13830</v>
      </c>
      <c r="P355">
        <v>1</v>
      </c>
      <c r="Q355" t="s">
        <v>48</v>
      </c>
      <c r="R355">
        <v>6</v>
      </c>
      <c r="S355" t="s">
        <v>1459</v>
      </c>
      <c r="T355"/>
      <c r="U355" t="s">
        <v>374</v>
      </c>
      <c r="V355" t="s">
        <v>85</v>
      </c>
      <c r="W355" s="100">
        <v>12447</v>
      </c>
      <c r="X355"/>
      <c r="Z355" s="3">
        <f t="shared" si="43"/>
        <v>13830</v>
      </c>
      <c r="AA355" s="3">
        <f t="shared" si="44"/>
        <v>12447</v>
      </c>
      <c r="AB355" s="3">
        <f t="shared" si="45"/>
        <v>13830</v>
      </c>
      <c r="AC355">
        <f t="shared" si="46"/>
        <v>0</v>
      </c>
      <c r="AD355" t="str">
        <f>_xlfn.XLOOKUP(V355,[2]Index!L:L,[2]Index!M:M)</f>
        <v>CN</v>
      </c>
      <c r="AE355" s="3" t="s">
        <v>5819</v>
      </c>
      <c r="AF355" t="s">
        <v>52</v>
      </c>
      <c r="AG355" s="4" t="s">
        <v>1459</v>
      </c>
      <c r="AI355"/>
      <c r="AJ355">
        <f>VLOOKUP(D355,[3]Multipliers!$B:$AT,36)</f>
        <v>1</v>
      </c>
      <c r="AK355">
        <f>VLOOKUP(D355,[3]Multipliers!$B:$AT,36)</f>
        <v>1</v>
      </c>
      <c r="AM355">
        <f t="shared" si="47"/>
        <v>0</v>
      </c>
    </row>
    <row r="356" spans="1:39">
      <c r="A356" s="2" t="str">
        <f t="shared" si="40"/>
        <v>HELLER INDUSTRIES INC.V63PAM-COOLING FIFO</v>
      </c>
      <c r="B356" s="2" t="str">
        <f t="shared" si="41"/>
        <v>EQP,AE,PAM-COOLING FIFO,V6X,HELLERNew Buy</v>
      </c>
      <c r="C356" s="3" t="str">
        <f t="shared" si="42"/>
        <v>iphonePAM-COOLING FIFONew Buy</v>
      </c>
      <c r="D356" s="2">
        <v>384250</v>
      </c>
      <c r="E356" s="2" t="s">
        <v>211</v>
      </c>
      <c r="F356" s="2" t="s">
        <v>40</v>
      </c>
      <c r="G356" s="2" t="s">
        <v>41</v>
      </c>
      <c r="H356" s="2" t="s">
        <v>42</v>
      </c>
      <c r="I356" s="2" t="s">
        <v>201</v>
      </c>
      <c r="J356" s="2"/>
      <c r="K356" s="2" t="s">
        <v>2107</v>
      </c>
      <c r="L356" s="2" t="s">
        <v>234</v>
      </c>
      <c r="M356" s="2" t="s">
        <v>2108</v>
      </c>
      <c r="N356" s="13">
        <v>13096</v>
      </c>
      <c r="O356" s="2">
        <v>11778</v>
      </c>
      <c r="P356" s="23">
        <v>2</v>
      </c>
      <c r="Q356" s="2" t="s">
        <v>70</v>
      </c>
      <c r="R356" s="2"/>
      <c r="S356" s="2"/>
      <c r="T356" s="2"/>
      <c r="U356" s="2" t="s">
        <v>192</v>
      </c>
      <c r="V356" s="2" t="s">
        <v>85</v>
      </c>
      <c r="W356" s="23">
        <v>11000</v>
      </c>
      <c r="X356" s="2" t="s">
        <v>2109</v>
      </c>
      <c r="Y356" s="2">
        <v>778</v>
      </c>
      <c r="Z356" s="3">
        <f t="shared" si="43"/>
        <v>26192</v>
      </c>
      <c r="AA356" s="3">
        <f t="shared" si="44"/>
        <v>22000</v>
      </c>
      <c r="AB356" s="3">
        <f t="shared" si="45"/>
        <v>23556</v>
      </c>
      <c r="AC356">
        <f t="shared" si="46"/>
        <v>2636</v>
      </c>
      <c r="AD356" t="str">
        <f>_xlfn.XLOOKUP(V356,[2]Index!L:L,[2]Index!M:M)</f>
        <v>CN</v>
      </c>
      <c r="AE356" s="3" t="s">
        <v>5819</v>
      </c>
      <c r="AF356" t="s">
        <v>52</v>
      </c>
      <c r="AH356" t="s">
        <v>196</v>
      </c>
      <c r="AJ356">
        <f>VLOOKUP(D356,[3]Multipliers!$B:$AT,36)</f>
        <v>1</v>
      </c>
      <c r="AK356">
        <f>VLOOKUP(D356,[3]Multipliers!$B:$AT,36)</f>
        <v>1</v>
      </c>
      <c r="AM356">
        <f t="shared" si="47"/>
        <v>0</v>
      </c>
    </row>
    <row r="357" spans="1:39">
      <c r="A357" s="2" t="str">
        <f t="shared" si="40"/>
        <v>HELLER INDUSTRIES INC.V64PAM-COOLING FIFO</v>
      </c>
      <c r="B357" s="2" t="str">
        <f t="shared" si="41"/>
        <v>EQP,AE,PAM-COOLING FIFO,V6X,HELLERNew Buy</v>
      </c>
      <c r="C357" s="3" t="str">
        <f t="shared" si="42"/>
        <v>iphonePAM-COOLING FIFONew Buy</v>
      </c>
      <c r="D357" s="36">
        <v>384251</v>
      </c>
      <c r="E357" s="36" t="s">
        <v>211</v>
      </c>
      <c r="F357" s="36" t="s">
        <v>40</v>
      </c>
      <c r="G357" s="36" t="s">
        <v>41</v>
      </c>
      <c r="H357" s="36" t="s">
        <v>65</v>
      </c>
      <c r="I357" s="36" t="s">
        <v>201</v>
      </c>
      <c r="J357" s="36"/>
      <c r="K357" s="36" t="s">
        <v>2107</v>
      </c>
      <c r="L357" s="36" t="s">
        <v>234</v>
      </c>
      <c r="M357" s="36" t="s">
        <v>2108</v>
      </c>
      <c r="N357" s="17">
        <v>13096</v>
      </c>
      <c r="O357" s="26">
        <v>11778</v>
      </c>
      <c r="P357" s="36">
        <v>2</v>
      </c>
      <c r="Q357" s="36" t="s">
        <v>70</v>
      </c>
      <c r="R357" s="34"/>
      <c r="S357" s="43"/>
      <c r="T357" s="43"/>
      <c r="U357" s="36" t="s">
        <v>192</v>
      </c>
      <c r="V357" s="36" t="s">
        <v>85</v>
      </c>
      <c r="W357" s="37">
        <v>11000</v>
      </c>
      <c r="X357" s="37" t="s">
        <v>2109</v>
      </c>
      <c r="Y357" s="36">
        <v>778</v>
      </c>
      <c r="Z357" s="3">
        <f t="shared" si="43"/>
        <v>26192</v>
      </c>
      <c r="AA357" s="3">
        <f t="shared" si="44"/>
        <v>22000</v>
      </c>
      <c r="AB357" s="3">
        <f t="shared" si="45"/>
        <v>23556</v>
      </c>
      <c r="AC357">
        <f t="shared" si="46"/>
        <v>2636</v>
      </c>
      <c r="AD357" t="str">
        <f>_xlfn.XLOOKUP(V357,[2]Index!L:L,[2]Index!M:M)</f>
        <v>CN</v>
      </c>
      <c r="AE357" s="3" t="s">
        <v>5819</v>
      </c>
      <c r="AF357" t="s">
        <v>52</v>
      </c>
      <c r="AG357" s="4"/>
      <c r="AH357" t="s">
        <v>196</v>
      </c>
      <c r="AJ357">
        <f>VLOOKUP(D357,[3]Multipliers!$B:$AT,36)</f>
        <v>1</v>
      </c>
      <c r="AK357">
        <f>VLOOKUP(D357,[3]Multipliers!$B:$AT,36)</f>
        <v>1</v>
      </c>
      <c r="AM357">
        <f t="shared" si="47"/>
        <v>0</v>
      </c>
    </row>
    <row r="358" spans="1:39">
      <c r="A358" s="2" t="str">
        <f t="shared" si="40"/>
        <v>HELLER INDUSTRIES INC.V64PAM-COOLING FIFO</v>
      </c>
      <c r="B358" s="2" t="str">
        <f t="shared" si="41"/>
        <v>EQP,AE,PAM-COOLING FIFO,V6X,HELLERNew Buy</v>
      </c>
      <c r="C358" s="3" t="str">
        <f t="shared" si="42"/>
        <v>iphonePAM-COOLING FIFONew Buy</v>
      </c>
      <c r="D358" s="24">
        <v>384251</v>
      </c>
      <c r="E358" s="24" t="s">
        <v>211</v>
      </c>
      <c r="F358" s="24" t="s">
        <v>40</v>
      </c>
      <c r="G358" s="24" t="s">
        <v>41</v>
      </c>
      <c r="H358" s="24" t="s">
        <v>65</v>
      </c>
      <c r="I358" s="24" t="s">
        <v>201</v>
      </c>
      <c r="J358" s="24"/>
      <c r="K358" s="24" t="s">
        <v>2107</v>
      </c>
      <c r="L358" s="24" t="s">
        <v>234</v>
      </c>
      <c r="M358" s="24" t="s">
        <v>2108</v>
      </c>
      <c r="N358" s="44">
        <v>13096</v>
      </c>
      <c r="O358" s="26">
        <v>11778</v>
      </c>
      <c r="P358" s="24">
        <v>2</v>
      </c>
      <c r="Q358" s="24" t="s">
        <v>70</v>
      </c>
      <c r="R358" s="24"/>
      <c r="S358" s="24"/>
      <c r="T358" s="24"/>
      <c r="U358" s="24" t="s">
        <v>192</v>
      </c>
      <c r="V358" s="24" t="s">
        <v>71</v>
      </c>
      <c r="W358" s="40">
        <v>11000</v>
      </c>
      <c r="X358" s="53" t="s">
        <v>2109</v>
      </c>
      <c r="Y358" s="24">
        <v>778</v>
      </c>
      <c r="Z358" s="3">
        <f t="shared" si="43"/>
        <v>26192</v>
      </c>
      <c r="AA358" s="3">
        <f t="shared" si="44"/>
        <v>22000</v>
      </c>
      <c r="AB358" s="3">
        <f t="shared" si="45"/>
        <v>23556</v>
      </c>
      <c r="AC358">
        <f t="shared" si="46"/>
        <v>2636</v>
      </c>
      <c r="AD358" t="str">
        <f>_xlfn.XLOOKUP(V358,[2]Index!L:L,[2]Index!M:M)</f>
        <v>CN</v>
      </c>
      <c r="AE358" s="3" t="s">
        <v>5819</v>
      </c>
      <c r="AF358" t="s">
        <v>52</v>
      </c>
      <c r="AG358" s="4"/>
      <c r="AH358" t="s">
        <v>196</v>
      </c>
      <c r="AJ358">
        <f>VLOOKUP(D358,[3]Multipliers!$B:$AT,36)</f>
        <v>1</v>
      </c>
      <c r="AK358">
        <f>VLOOKUP(D358,[3]Multipliers!$B:$AT,36)</f>
        <v>1</v>
      </c>
      <c r="AM358">
        <f t="shared" si="47"/>
        <v>0</v>
      </c>
    </row>
    <row r="359" spans="1:39">
      <c r="A359" s="2" t="str">
        <f t="shared" si="40"/>
        <v>HELLER INDUSTRIES INC.V63RIM-FIFO</v>
      </c>
      <c r="B359" s="2" t="str">
        <f t="shared" si="41"/>
        <v>EQP,AE,RIM-FIFO,V6X,HELLERNew Buy</v>
      </c>
      <c r="C359" s="3" t="str">
        <f t="shared" si="42"/>
        <v>iphoneRIM-FIFONew Buy</v>
      </c>
      <c r="D359" s="2">
        <v>384275</v>
      </c>
      <c r="E359" s="2" t="s">
        <v>211</v>
      </c>
      <c r="F359" s="2" t="s">
        <v>40</v>
      </c>
      <c r="G359" s="2" t="s">
        <v>41</v>
      </c>
      <c r="H359" s="2" t="s">
        <v>42</v>
      </c>
      <c r="I359" s="2" t="s">
        <v>201</v>
      </c>
      <c r="J359" s="2"/>
      <c r="K359" s="2" t="s">
        <v>2166</v>
      </c>
      <c r="L359" s="2" t="s">
        <v>2167</v>
      </c>
      <c r="M359" s="2" t="s">
        <v>2168</v>
      </c>
      <c r="N359" s="29">
        <v>11769</v>
      </c>
      <c r="O359" s="26">
        <v>11778</v>
      </c>
      <c r="P359" s="2">
        <v>1</v>
      </c>
      <c r="Q359" s="2" t="s">
        <v>70</v>
      </c>
      <c r="R359" s="2"/>
      <c r="S359" s="2"/>
      <c r="T359" s="2"/>
      <c r="U359" s="2" t="s">
        <v>192</v>
      </c>
      <c r="V359" s="2" t="s">
        <v>146</v>
      </c>
      <c r="W359" s="26">
        <v>11000</v>
      </c>
      <c r="X359" s="5" t="s">
        <v>2169</v>
      </c>
      <c r="Y359" s="5">
        <v>778</v>
      </c>
      <c r="Z359" s="3">
        <f t="shared" si="43"/>
        <v>11769</v>
      </c>
      <c r="AA359" s="3">
        <f t="shared" si="44"/>
        <v>11000</v>
      </c>
      <c r="AB359" s="3">
        <f t="shared" si="45"/>
        <v>11778</v>
      </c>
      <c r="AC359">
        <f t="shared" si="46"/>
        <v>-9</v>
      </c>
      <c r="AD359" t="str">
        <f>_xlfn.XLOOKUP(V359,[2]Index!L:L,[2]Index!M:M)</f>
        <v>CN</v>
      </c>
      <c r="AE359" s="3" t="s">
        <v>5819</v>
      </c>
      <c r="AF359" t="s">
        <v>52</v>
      </c>
      <c r="AH359" t="s">
        <v>196</v>
      </c>
      <c r="AJ359">
        <f>VLOOKUP(D359,[3]Multipliers!$B:$AT,36)</f>
        <v>1</v>
      </c>
      <c r="AK359">
        <f>VLOOKUP(D359,[3]Multipliers!$B:$AT,36)</f>
        <v>1</v>
      </c>
      <c r="AM359">
        <f t="shared" si="47"/>
        <v>0</v>
      </c>
    </row>
    <row r="360" spans="1:39">
      <c r="A360" s="2" t="str">
        <f t="shared" si="40"/>
        <v>HELLER INDUSTRIES INC.V68RIM-FIFO</v>
      </c>
      <c r="B360" s="2" t="str">
        <f t="shared" si="41"/>
        <v>EQP,AE,RIM-FIFO,V6X,HELLERNew Buy</v>
      </c>
      <c r="C360" s="3" t="str">
        <f t="shared" si="42"/>
        <v>iphoneRIM-FIFONew Buy</v>
      </c>
      <c r="D360" s="24">
        <v>384276</v>
      </c>
      <c r="E360" s="24" t="s">
        <v>211</v>
      </c>
      <c r="F360" s="24" t="s">
        <v>40</v>
      </c>
      <c r="G360" s="24" t="s">
        <v>41</v>
      </c>
      <c r="H360" s="24" t="s">
        <v>206</v>
      </c>
      <c r="I360" s="24" t="s">
        <v>201</v>
      </c>
      <c r="J360" s="24"/>
      <c r="K360" s="24" t="s">
        <v>2166</v>
      </c>
      <c r="L360" s="24" t="s">
        <v>2167</v>
      </c>
      <c r="M360" s="24" t="s">
        <v>2168</v>
      </c>
      <c r="N360" s="65">
        <v>11769</v>
      </c>
      <c r="O360" s="26">
        <v>11778</v>
      </c>
      <c r="P360" s="24">
        <v>1</v>
      </c>
      <c r="Q360" s="24" t="s">
        <v>70</v>
      </c>
      <c r="R360" s="24"/>
      <c r="S360" s="24"/>
      <c r="T360" s="24"/>
      <c r="U360" s="24" t="s">
        <v>192</v>
      </c>
      <c r="V360" s="24" t="s">
        <v>146</v>
      </c>
      <c r="W360" s="46">
        <v>11000</v>
      </c>
      <c r="X360" s="24" t="s">
        <v>2169</v>
      </c>
      <c r="Y360" s="24">
        <v>778</v>
      </c>
      <c r="Z360" s="3">
        <f t="shared" si="43"/>
        <v>11769</v>
      </c>
      <c r="AA360" s="3">
        <f t="shared" si="44"/>
        <v>11000</v>
      </c>
      <c r="AB360" s="3">
        <f t="shared" si="45"/>
        <v>11778</v>
      </c>
      <c r="AC360">
        <f t="shared" si="46"/>
        <v>-9</v>
      </c>
      <c r="AD360" t="str">
        <f>_xlfn.XLOOKUP(V360,[2]Index!L:L,[2]Index!M:M)</f>
        <v>CN</v>
      </c>
      <c r="AE360" s="3" t="s">
        <v>5819</v>
      </c>
      <c r="AF360" t="s">
        <v>52</v>
      </c>
      <c r="AH360" t="s">
        <v>196</v>
      </c>
      <c r="AJ360">
        <f>VLOOKUP(D360,[3]Multipliers!$B:$AT,36)</f>
        <v>1</v>
      </c>
      <c r="AK360">
        <f>VLOOKUP(D360,[3]Multipliers!$B:$AT,36)</f>
        <v>1</v>
      </c>
      <c r="AM360">
        <f t="shared" si="47"/>
        <v>0</v>
      </c>
    </row>
    <row r="361" spans="1:39">
      <c r="A361" s="2" t="str">
        <f t="shared" si="40"/>
        <v>WIPRO ENTERPRISES LTDV64DPO PEEL TEST FIXTURE</v>
      </c>
      <c r="B361" s="2" t="str">
        <f t="shared" si="41"/>
        <v>FXT,AE,DPO PEEL TEST FIXTURE,V6X,WIPRO-PARINew Buy</v>
      </c>
      <c r="C361" s="3" t="str">
        <f t="shared" si="42"/>
        <v>iphoneDPO PEEL TEST FIXTURENew Buy</v>
      </c>
      <c r="D361" s="2">
        <v>384247</v>
      </c>
      <c r="E361" s="2" t="s">
        <v>900</v>
      </c>
      <c r="F361" s="2" t="s">
        <v>40</v>
      </c>
      <c r="G361" s="2" t="s">
        <v>41</v>
      </c>
      <c r="H361" s="2" t="s">
        <v>65</v>
      </c>
      <c r="I361" s="2" t="s">
        <v>201</v>
      </c>
      <c r="J361" s="2"/>
      <c r="K361" s="2" t="s">
        <v>2209</v>
      </c>
      <c r="L361" s="2" t="s">
        <v>2210</v>
      </c>
      <c r="M361" s="2" t="s">
        <v>2211</v>
      </c>
      <c r="N361" s="13">
        <v>13304</v>
      </c>
      <c r="O361" s="2">
        <v>10407</v>
      </c>
      <c r="P361" s="2">
        <v>4</v>
      </c>
      <c r="Q361" s="2" t="s">
        <v>70</v>
      </c>
      <c r="R361" s="2"/>
      <c r="S361" s="2"/>
      <c r="T361" s="2"/>
      <c r="U361" s="2" t="s">
        <v>374</v>
      </c>
      <c r="V361" s="2" t="s">
        <v>894</v>
      </c>
      <c r="W361" s="2">
        <v>12639</v>
      </c>
      <c r="X361" s="2"/>
      <c r="Y361" s="2"/>
      <c r="Z361" s="3">
        <f t="shared" si="43"/>
        <v>53216</v>
      </c>
      <c r="AA361" s="3">
        <f t="shared" si="44"/>
        <v>50556</v>
      </c>
      <c r="AB361" s="3">
        <f t="shared" si="45"/>
        <v>41628</v>
      </c>
      <c r="AC361">
        <f t="shared" si="46"/>
        <v>11588</v>
      </c>
      <c r="AD361" t="str">
        <f>_xlfn.XLOOKUP(V361,[2]Index!L:L,[2]Index!M:M)</f>
        <v>IN</v>
      </c>
      <c r="AE361" s="3" t="s">
        <v>5819</v>
      </c>
      <c r="AF361" t="s">
        <v>52</v>
      </c>
      <c r="AG361" s="4" t="s">
        <v>895</v>
      </c>
      <c r="AJ361" t="e">
        <f>VLOOKUP(D361,[3]Multipliers!$B:$AT,36)</f>
        <v>#VALUE!</v>
      </c>
      <c r="AK361" t="e">
        <f>VLOOKUP(D361,[3]Multipliers!$B:$AT,36)</f>
        <v>#VALUE!</v>
      </c>
      <c r="AM361">
        <f t="shared" si="47"/>
        <v>0</v>
      </c>
    </row>
    <row r="362" spans="1:39">
      <c r="A362" s="2" t="str">
        <f t="shared" si="40"/>
        <v>WIPRO ENTERPRISES LTDV63LEAK KIT IT-FF</v>
      </c>
      <c r="B362" s="2" t="str">
        <f t="shared" si="41"/>
        <v>FXT,AE,LEAK KIT IT-FF,V63,WIPRO-PARINew Buy</v>
      </c>
      <c r="C362" s="3" t="str">
        <f t="shared" si="42"/>
        <v>iphoneLEAK KIT IT-FFNew Buy</v>
      </c>
      <c r="D362" s="2">
        <v>384415</v>
      </c>
      <c r="E362" s="2" t="s">
        <v>900</v>
      </c>
      <c r="F362" s="2" t="s">
        <v>40</v>
      </c>
      <c r="G362" s="2" t="s">
        <v>41</v>
      </c>
      <c r="H362" s="2" t="s">
        <v>42</v>
      </c>
      <c r="I362" s="2" t="s">
        <v>201</v>
      </c>
      <c r="J362" s="2"/>
      <c r="K362" s="2" t="s">
        <v>2273</v>
      </c>
      <c r="L362" s="2" t="s">
        <v>2274</v>
      </c>
      <c r="M362" s="2" t="s">
        <v>2275</v>
      </c>
      <c r="N362" s="13">
        <v>12107.04</v>
      </c>
      <c r="O362" s="2">
        <v>9476.5506583328824</v>
      </c>
      <c r="P362" s="2">
        <v>9</v>
      </c>
      <c r="Q362" s="2" t="s">
        <v>70</v>
      </c>
      <c r="R362" s="2"/>
      <c r="S362" s="2"/>
      <c r="T362" s="2" t="s">
        <v>60</v>
      </c>
      <c r="U362" s="2" t="s">
        <v>50</v>
      </c>
      <c r="V362" s="2" t="s">
        <v>899</v>
      </c>
      <c r="W362" s="2">
        <v>8618</v>
      </c>
      <c r="X362" s="2"/>
      <c r="Y362" s="2"/>
      <c r="Z362" s="3">
        <f t="shared" si="43"/>
        <v>108963.36000000002</v>
      </c>
      <c r="AA362" s="3">
        <f t="shared" si="44"/>
        <v>77562</v>
      </c>
      <c r="AB362" s="3">
        <f t="shared" si="45"/>
        <v>85288.955924995942</v>
      </c>
      <c r="AC362">
        <f t="shared" si="46"/>
        <v>23674.404075004073</v>
      </c>
      <c r="AD362" t="str">
        <f>_xlfn.XLOOKUP(V362,[2]Index!L:L,[2]Index!M:M)</f>
        <v>IN</v>
      </c>
      <c r="AE362" s="3" t="s">
        <v>5819</v>
      </c>
      <c r="AF362" t="s">
        <v>52</v>
      </c>
      <c r="AG362" s="4" t="s">
        <v>895</v>
      </c>
      <c r="AH362" t="s">
        <v>196</v>
      </c>
      <c r="AJ362">
        <f>VLOOKUP(D362,[3]Multipliers!$B:$AT,36)</f>
        <v>2.1537615132574728</v>
      </c>
      <c r="AK362">
        <f>VLOOKUP(D362,[3]Multipliers!$B:$AT,36)</f>
        <v>2.1537615132574728</v>
      </c>
      <c r="AM362">
        <f t="shared" si="47"/>
        <v>0</v>
      </c>
    </row>
    <row r="363" spans="1:39">
      <c r="A363" s="2" t="str">
        <f t="shared" si="40"/>
        <v>WIPRO ENTERPRISES LTDV63LEAK KIT IT-FF</v>
      </c>
      <c r="B363" s="2" t="str">
        <f t="shared" si="41"/>
        <v>FXT,AE,LEAK KIT IT-FF,V63,WIPRO-PARINew Buy</v>
      </c>
      <c r="C363" s="3" t="str">
        <f t="shared" si="42"/>
        <v>iphoneLEAK KIT IT-FFNew Buy</v>
      </c>
      <c r="D363" s="2">
        <v>384415</v>
      </c>
      <c r="E363" s="2" t="s">
        <v>900</v>
      </c>
      <c r="F363" s="2" t="s">
        <v>40</v>
      </c>
      <c r="G363" s="2" t="s">
        <v>41</v>
      </c>
      <c r="H363" s="2" t="s">
        <v>42</v>
      </c>
      <c r="I363" s="2" t="s">
        <v>201</v>
      </c>
      <c r="J363" s="2"/>
      <c r="K363" s="2" t="s">
        <v>2273</v>
      </c>
      <c r="L363" s="2" t="s">
        <v>2274</v>
      </c>
      <c r="M363" s="2" t="s">
        <v>2275</v>
      </c>
      <c r="N363" s="13">
        <v>12107.04</v>
      </c>
      <c r="O363" s="2">
        <v>9476.5506583328824</v>
      </c>
      <c r="P363" s="2">
        <v>4</v>
      </c>
      <c r="Q363" s="2" t="s">
        <v>70</v>
      </c>
      <c r="R363" s="2"/>
      <c r="S363" s="2"/>
      <c r="T363" s="2" t="s">
        <v>60</v>
      </c>
      <c r="U363" s="2" t="s">
        <v>50</v>
      </c>
      <c r="V363" s="2" t="s">
        <v>899</v>
      </c>
      <c r="W363" s="2">
        <v>8618</v>
      </c>
      <c r="X363" s="2"/>
      <c r="Y363" s="2"/>
      <c r="Z363" s="3">
        <f t="shared" si="43"/>
        <v>48428.160000000003</v>
      </c>
      <c r="AA363" s="3">
        <f t="shared" si="44"/>
        <v>34472</v>
      </c>
      <c r="AB363" s="3">
        <f t="shared" si="45"/>
        <v>37906.20263333153</v>
      </c>
      <c r="AC363">
        <f t="shared" si="46"/>
        <v>10521.957366668474</v>
      </c>
      <c r="AD363" t="str">
        <f>_xlfn.XLOOKUP(V363,[2]Index!L:L,[2]Index!M:M)</f>
        <v>IN</v>
      </c>
      <c r="AE363" s="3" t="s">
        <v>5819</v>
      </c>
      <c r="AF363" t="s">
        <v>52</v>
      </c>
      <c r="AG363" s="4" t="s">
        <v>895</v>
      </c>
      <c r="AH363" t="s">
        <v>196</v>
      </c>
      <c r="AJ363">
        <f>VLOOKUP(D363,[3]Multipliers!$B:$AT,36)</f>
        <v>2.1537615132574728</v>
      </c>
      <c r="AK363">
        <f>VLOOKUP(D363,[3]Multipliers!$B:$AT,36)</f>
        <v>2.1537615132574728</v>
      </c>
      <c r="AM363">
        <f t="shared" si="47"/>
        <v>0</v>
      </c>
    </row>
    <row r="364" spans="1:39">
      <c r="A364" s="2" t="str">
        <f t="shared" si="40"/>
        <v>WIPRO ENTERPRISES LTDV63LEAK KIT IT-FF</v>
      </c>
      <c r="B364" s="2" t="str">
        <f t="shared" si="41"/>
        <v>FXT,AE,LEAK KIT IT-FF,V63,WIPRO-PARINew Buy</v>
      </c>
      <c r="C364" s="3" t="str">
        <f t="shared" si="42"/>
        <v>iphoneLEAK KIT IT-FFNew Buy</v>
      </c>
      <c r="D364" s="2">
        <v>384415</v>
      </c>
      <c r="E364" s="2" t="s">
        <v>900</v>
      </c>
      <c r="F364" s="2" t="s">
        <v>40</v>
      </c>
      <c r="G364" s="2" t="s">
        <v>41</v>
      </c>
      <c r="H364" s="2" t="s">
        <v>42</v>
      </c>
      <c r="I364" s="2" t="s">
        <v>201</v>
      </c>
      <c r="J364" s="2"/>
      <c r="K364" s="2" t="s">
        <v>2273</v>
      </c>
      <c r="L364" s="2" t="s">
        <v>2274</v>
      </c>
      <c r="M364" s="67" t="s">
        <v>2275</v>
      </c>
      <c r="N364" s="29">
        <v>12107.04</v>
      </c>
      <c r="O364" s="26">
        <v>9476.5506583328824</v>
      </c>
      <c r="P364" s="2">
        <v>2</v>
      </c>
      <c r="Q364" s="2" t="s">
        <v>70</v>
      </c>
      <c r="R364" s="66"/>
      <c r="S364" s="2"/>
      <c r="T364" s="2" t="s">
        <v>60</v>
      </c>
      <c r="U364" s="2" t="s">
        <v>50</v>
      </c>
      <c r="V364" s="2" t="s">
        <v>899</v>
      </c>
      <c r="W364" s="26">
        <v>8618</v>
      </c>
      <c r="X364" s="45"/>
      <c r="Y364" s="5"/>
      <c r="Z364" s="3">
        <f t="shared" si="43"/>
        <v>24214.080000000002</v>
      </c>
      <c r="AA364" s="3">
        <f t="shared" si="44"/>
        <v>17236</v>
      </c>
      <c r="AB364" s="3">
        <f t="shared" si="45"/>
        <v>18953.101316665765</v>
      </c>
      <c r="AC364">
        <f t="shared" si="46"/>
        <v>5260.9786833342368</v>
      </c>
      <c r="AD364" t="str">
        <f>_xlfn.XLOOKUP(V364,[2]Index!L:L,[2]Index!M:M)</f>
        <v>IN</v>
      </c>
      <c r="AE364" s="3" t="s">
        <v>5819</v>
      </c>
      <c r="AF364" t="s">
        <v>52</v>
      </c>
      <c r="AG364" s="3" t="s">
        <v>895</v>
      </c>
      <c r="AH364" t="s">
        <v>196</v>
      </c>
      <c r="AJ364">
        <f>VLOOKUP(D364,[3]Multipliers!$B:$AT,36)</f>
        <v>2.1537615132574728</v>
      </c>
      <c r="AK364">
        <f>VLOOKUP(D364,[3]Multipliers!$B:$AT,36)</f>
        <v>2.1537615132574728</v>
      </c>
      <c r="AM364">
        <f t="shared" si="47"/>
        <v>0</v>
      </c>
    </row>
    <row r="365" spans="1:39">
      <c r="A365" s="2" t="str">
        <f t="shared" si="40"/>
        <v>WIPRO ENTERPRISES LTDV64LEAK KIT DST</v>
      </c>
      <c r="B365" s="2" t="str">
        <f t="shared" si="41"/>
        <v>FXT,AE,LEAK KIT DST,V64,WIPRO-PARINew Buy</v>
      </c>
      <c r="C365" s="3" t="str">
        <f t="shared" si="42"/>
        <v>iphoneLEAK KIT DSTNew Buy</v>
      </c>
      <c r="D365" s="2">
        <v>384591</v>
      </c>
      <c r="E365" s="2" t="s">
        <v>900</v>
      </c>
      <c r="F365" s="2" t="s">
        <v>40</v>
      </c>
      <c r="G365" s="2" t="s">
        <v>41</v>
      </c>
      <c r="H365" s="2" t="s">
        <v>65</v>
      </c>
      <c r="I365" s="2" t="s">
        <v>201</v>
      </c>
      <c r="J365" s="2"/>
      <c r="K365" s="2" t="s">
        <v>2278</v>
      </c>
      <c r="L365" s="2" t="s">
        <v>2279</v>
      </c>
      <c r="M365" s="2" t="s">
        <v>2280</v>
      </c>
      <c r="N365" s="13">
        <v>11332</v>
      </c>
      <c r="O365" s="2">
        <v>9421</v>
      </c>
      <c r="P365" s="23">
        <v>1</v>
      </c>
      <c r="Q365" s="2" t="s">
        <v>70</v>
      </c>
      <c r="R365" s="2"/>
      <c r="S365" s="2"/>
      <c r="T365" s="2"/>
      <c r="U365" s="2" t="s">
        <v>1387</v>
      </c>
      <c r="V365" s="2" t="s">
        <v>894</v>
      </c>
      <c r="W365" s="23">
        <v>9066</v>
      </c>
      <c r="X365" s="2"/>
      <c r="Y365" s="2"/>
      <c r="Z365" s="3">
        <f t="shared" si="43"/>
        <v>11332</v>
      </c>
      <c r="AA365" s="3">
        <f t="shared" si="44"/>
        <v>9066</v>
      </c>
      <c r="AB365" s="3">
        <f t="shared" si="45"/>
        <v>9421</v>
      </c>
      <c r="AC365">
        <f t="shared" si="46"/>
        <v>1911</v>
      </c>
      <c r="AD365" t="str">
        <f>_xlfn.XLOOKUP(V365,[2]Index!L:L,[2]Index!M:M)</f>
        <v>IN</v>
      </c>
      <c r="AE365" s="3" t="s">
        <v>5819</v>
      </c>
      <c r="AF365" t="s">
        <v>52</v>
      </c>
      <c r="AG365" s="3" t="s">
        <v>895</v>
      </c>
      <c r="AJ365" t="e">
        <f>VLOOKUP(D365,[3]Multipliers!$B:$AT,36)</f>
        <v>#VALUE!</v>
      </c>
      <c r="AK365" t="e">
        <f>VLOOKUP(D365,[3]Multipliers!$B:$AT,36)</f>
        <v>#VALUE!</v>
      </c>
      <c r="AM365">
        <f t="shared" si="47"/>
        <v>0</v>
      </c>
    </row>
    <row r="366" spans="1:39">
      <c r="A366" s="2" t="str">
        <f t="shared" si="40"/>
        <v>WIPRO ENTERPRISES LTDV64LEAK KIT IT-FF</v>
      </c>
      <c r="B366" s="2" t="str">
        <f t="shared" si="41"/>
        <v>FXT,AE,LEAK KIT IT-FF,V64,WIPRO-PARINew Buy</v>
      </c>
      <c r="C366" s="3" t="str">
        <f t="shared" si="42"/>
        <v>iphoneLEAK KIT IT-FFNew Buy</v>
      </c>
      <c r="D366">
        <v>384619</v>
      </c>
      <c r="E366" t="s">
        <v>900</v>
      </c>
      <c r="F366" t="s">
        <v>40</v>
      </c>
      <c r="G366" t="s">
        <v>41</v>
      </c>
      <c r="H366" t="s">
        <v>65</v>
      </c>
      <c r="I366" t="s">
        <v>201</v>
      </c>
      <c r="K366" t="s">
        <v>2281</v>
      </c>
      <c r="L366" t="s">
        <v>2274</v>
      </c>
      <c r="M366" t="s">
        <v>2282</v>
      </c>
      <c r="N366" s="18">
        <v>12107.04</v>
      </c>
      <c r="O366" s="98">
        <v>9122.2118425478293</v>
      </c>
      <c r="P366">
        <v>2</v>
      </c>
      <c r="Q366" t="s">
        <v>70</v>
      </c>
      <c r="S366"/>
      <c r="T366" t="s">
        <v>60</v>
      </c>
      <c r="U366" t="s">
        <v>50</v>
      </c>
      <c r="V366" t="s">
        <v>894</v>
      </c>
      <c r="W366" s="98">
        <v>8618</v>
      </c>
      <c r="X366" s="98"/>
      <c r="Z366" s="3">
        <f t="shared" si="43"/>
        <v>24214.080000000002</v>
      </c>
      <c r="AA366" s="3">
        <f t="shared" si="44"/>
        <v>17236</v>
      </c>
      <c r="AB366" s="3">
        <f t="shared" si="45"/>
        <v>18244.423685095659</v>
      </c>
      <c r="AC366">
        <f t="shared" si="46"/>
        <v>5969.6563149043432</v>
      </c>
      <c r="AD366" t="str">
        <f>_xlfn.XLOOKUP(V366,[2]Index!L:L,[2]Index!M:M)</f>
        <v>IN</v>
      </c>
      <c r="AE366" s="3" t="s">
        <v>5819</v>
      </c>
      <c r="AF366" t="s">
        <v>52</v>
      </c>
      <c r="AG366" s="4" t="s">
        <v>895</v>
      </c>
      <c r="AH366" t="s">
        <v>196</v>
      </c>
      <c r="AJ366">
        <f>VLOOKUP(D366,[3]Multipliers!$B:$AT,36)</f>
        <v>2.0732299642154137</v>
      </c>
      <c r="AK366">
        <f>VLOOKUP(D366,[3]Multipliers!$B:$AT,36)</f>
        <v>2.0732299642154137</v>
      </c>
      <c r="AM366">
        <f t="shared" si="47"/>
        <v>0</v>
      </c>
    </row>
    <row r="367" spans="1:39">
      <c r="A367" s="2" t="str">
        <f t="shared" si="40"/>
        <v>WIPRO ENTERPRISES LTDV64LEAK KIT IT-FF</v>
      </c>
      <c r="B367" s="2" t="str">
        <f t="shared" si="41"/>
        <v>FXT,AE,LEAK KIT IT-FF,V64,WIPRO-PARINew Buy</v>
      </c>
      <c r="C367" s="3" t="str">
        <f t="shared" si="42"/>
        <v>iphoneLEAK KIT IT-FFNew Buy</v>
      </c>
      <c r="D367">
        <v>384619</v>
      </c>
      <c r="E367" t="s">
        <v>900</v>
      </c>
      <c r="F367" t="s">
        <v>40</v>
      </c>
      <c r="G367" t="s">
        <v>41</v>
      </c>
      <c r="H367" t="s">
        <v>65</v>
      </c>
      <c r="I367" t="s">
        <v>201</v>
      </c>
      <c r="K367" t="s">
        <v>2281</v>
      </c>
      <c r="L367" t="s">
        <v>2274</v>
      </c>
      <c r="M367" t="s">
        <v>2282</v>
      </c>
      <c r="N367" s="18">
        <v>12107.04</v>
      </c>
      <c r="O367" s="98">
        <v>9122.2118425478293</v>
      </c>
      <c r="P367">
        <v>1</v>
      </c>
      <c r="Q367" t="s">
        <v>70</v>
      </c>
      <c r="S367"/>
      <c r="T367" t="s">
        <v>60</v>
      </c>
      <c r="U367" t="s">
        <v>50</v>
      </c>
      <c r="V367" t="s">
        <v>894</v>
      </c>
      <c r="W367" s="98">
        <v>8618</v>
      </c>
      <c r="X367" s="98"/>
      <c r="Z367" s="3">
        <f t="shared" si="43"/>
        <v>12107.04</v>
      </c>
      <c r="AA367" s="3">
        <f t="shared" si="44"/>
        <v>8618</v>
      </c>
      <c r="AB367" s="3">
        <f t="shared" si="45"/>
        <v>9122.2118425478293</v>
      </c>
      <c r="AC367">
        <f t="shared" si="46"/>
        <v>2984.8281574521716</v>
      </c>
      <c r="AD367" t="str">
        <f>_xlfn.XLOOKUP(V367,[2]Index!L:L,[2]Index!M:M)</f>
        <v>IN</v>
      </c>
      <c r="AE367" s="3" t="s">
        <v>5819</v>
      </c>
      <c r="AF367" t="s">
        <v>52</v>
      </c>
      <c r="AG367" s="4" t="s">
        <v>895</v>
      </c>
      <c r="AH367" t="s">
        <v>196</v>
      </c>
      <c r="AJ367">
        <f>VLOOKUP(D367,[3]Multipliers!$B:$AT,36)</f>
        <v>2.0732299642154137</v>
      </c>
      <c r="AK367">
        <f>VLOOKUP(D367,[3]Multipliers!$B:$AT,36)</f>
        <v>2.0732299642154137</v>
      </c>
      <c r="AM367">
        <f t="shared" si="47"/>
        <v>0</v>
      </c>
    </row>
    <row r="368" spans="1:39">
      <c r="A368" s="2" t="str">
        <f t="shared" si="40"/>
        <v>WIPRO ENTERPRISES LTDV63LEAK KIT SA-IT-MIDC</v>
      </c>
      <c r="B368" s="2" t="str">
        <f t="shared" si="41"/>
        <v>FXT,AE,LEAK KIT SA-IT-MIDC,V63,WIPRO-PARINew Buy</v>
      </c>
      <c r="C368" s="3" t="str">
        <f t="shared" si="42"/>
        <v>iphoneLEAK KIT SA-IT-MIDCNew Buy</v>
      </c>
      <c r="D368" s="2">
        <v>384434</v>
      </c>
      <c r="E368" s="2" t="s">
        <v>900</v>
      </c>
      <c r="F368" s="2" t="s">
        <v>40</v>
      </c>
      <c r="G368" s="2" t="s">
        <v>41</v>
      </c>
      <c r="H368" s="2" t="s">
        <v>42</v>
      </c>
      <c r="I368" s="2" t="s">
        <v>201</v>
      </c>
      <c r="J368" s="2"/>
      <c r="K368" s="2" t="s">
        <v>2349</v>
      </c>
      <c r="L368" s="2" t="s">
        <v>2350</v>
      </c>
      <c r="M368" s="2" t="s">
        <v>2351</v>
      </c>
      <c r="N368" s="13">
        <v>9131.41</v>
      </c>
      <c r="O368" s="2">
        <v>8389.4907838194958</v>
      </c>
      <c r="P368" s="2">
        <v>9</v>
      </c>
      <c r="Q368" s="2" t="s">
        <v>70</v>
      </c>
      <c r="R368" s="2"/>
      <c r="S368" s="2"/>
      <c r="T368" s="2" t="s">
        <v>60</v>
      </c>
      <c r="U368" s="2" t="s">
        <v>50</v>
      </c>
      <c r="V368" s="2" t="s">
        <v>899</v>
      </c>
      <c r="W368" s="2">
        <v>6280</v>
      </c>
      <c r="X368" s="2"/>
      <c r="Y368" s="2"/>
      <c r="Z368" s="3">
        <f t="shared" si="43"/>
        <v>82182.69</v>
      </c>
      <c r="AA368" s="3">
        <f t="shared" si="44"/>
        <v>56520</v>
      </c>
      <c r="AB368" s="3">
        <f t="shared" si="45"/>
        <v>75505.417054375459</v>
      </c>
      <c r="AC368">
        <f t="shared" si="46"/>
        <v>6677.2729456245434</v>
      </c>
      <c r="AD368" t="str">
        <f>_xlfn.XLOOKUP(V368,[2]Index!L:L,[2]Index!M:M)</f>
        <v>IN</v>
      </c>
      <c r="AE368" s="3" t="s">
        <v>5819</v>
      </c>
      <c r="AF368" t="s">
        <v>52</v>
      </c>
      <c r="AG368" s="4" t="s">
        <v>895</v>
      </c>
      <c r="AH368" t="s">
        <v>196</v>
      </c>
      <c r="AJ368">
        <f>VLOOKUP(D368,[3]Multipliers!$B:$AT,36)</f>
        <v>2.3893854673880326</v>
      </c>
      <c r="AK368">
        <f>VLOOKUP(D368,[3]Multipliers!$B:$AT,36)</f>
        <v>2.3893854673880326</v>
      </c>
      <c r="AM368">
        <f t="shared" si="47"/>
        <v>0</v>
      </c>
    </row>
    <row r="369" spans="1:39">
      <c r="A369" s="2" t="str">
        <f t="shared" si="40"/>
        <v>WIPRO ENTERPRISES LTDV63LEAK KIT SA-IT-MIDC</v>
      </c>
      <c r="B369" s="2" t="str">
        <f t="shared" si="41"/>
        <v>FXT,AE,LEAK KIT SA-IT-MIDC,V63,WIPRO-PARINew Buy</v>
      </c>
      <c r="C369" s="3" t="str">
        <f t="shared" si="42"/>
        <v>iphoneLEAK KIT SA-IT-MIDCNew Buy</v>
      </c>
      <c r="D369" s="2">
        <v>384434</v>
      </c>
      <c r="E369" s="2" t="s">
        <v>900</v>
      </c>
      <c r="F369" s="2" t="s">
        <v>40</v>
      </c>
      <c r="G369" s="2" t="s">
        <v>41</v>
      </c>
      <c r="H369" s="2" t="s">
        <v>42</v>
      </c>
      <c r="I369" s="2" t="s">
        <v>201</v>
      </c>
      <c r="J369" s="2"/>
      <c r="K369" s="2" t="s">
        <v>2349</v>
      </c>
      <c r="L369" s="2" t="s">
        <v>2350</v>
      </c>
      <c r="M369" s="2" t="s">
        <v>2351</v>
      </c>
      <c r="N369" s="13">
        <v>9131.41</v>
      </c>
      <c r="O369" s="2">
        <v>8389.4907838194958</v>
      </c>
      <c r="P369" s="2">
        <v>4</v>
      </c>
      <c r="Q369" s="2" t="s">
        <v>70</v>
      </c>
      <c r="R369" s="2"/>
      <c r="S369" s="2"/>
      <c r="T369" s="2" t="s">
        <v>60</v>
      </c>
      <c r="U369" s="2" t="s">
        <v>50</v>
      </c>
      <c r="V369" s="2" t="s">
        <v>899</v>
      </c>
      <c r="W369" s="2">
        <v>6280</v>
      </c>
      <c r="X369" s="2"/>
      <c r="Y369" s="2"/>
      <c r="Z369" s="3">
        <f t="shared" si="43"/>
        <v>36525.64</v>
      </c>
      <c r="AA369" s="3">
        <f t="shared" si="44"/>
        <v>25120</v>
      </c>
      <c r="AB369" s="3">
        <f t="shared" si="45"/>
        <v>33557.963135277983</v>
      </c>
      <c r="AC369">
        <f t="shared" si="46"/>
        <v>2967.676864722016</v>
      </c>
      <c r="AD369" t="str">
        <f>_xlfn.XLOOKUP(V369,[2]Index!L:L,[2]Index!M:M)</f>
        <v>IN</v>
      </c>
      <c r="AE369" s="3" t="s">
        <v>5819</v>
      </c>
      <c r="AF369" t="s">
        <v>52</v>
      </c>
      <c r="AG369" s="4" t="s">
        <v>895</v>
      </c>
      <c r="AH369" t="s">
        <v>196</v>
      </c>
      <c r="AJ369">
        <f>VLOOKUP(D369,[3]Multipliers!$B:$AT,36)</f>
        <v>2.3893854673880326</v>
      </c>
      <c r="AK369">
        <f>VLOOKUP(D369,[3]Multipliers!$B:$AT,36)</f>
        <v>2.3893854673880326</v>
      </c>
      <c r="AM369">
        <f t="shared" si="47"/>
        <v>0</v>
      </c>
    </row>
    <row r="370" spans="1:39">
      <c r="A370" s="2" t="str">
        <f t="shared" si="40"/>
        <v>WIPRO ENTERPRISES LTDV63LEAK KIT SA-IT-MIDC</v>
      </c>
      <c r="B370" s="2" t="str">
        <f t="shared" si="41"/>
        <v>FXT,AE,LEAK KIT SA-IT-MIDC,V63,WIPRO-PARINew Buy</v>
      </c>
      <c r="C370" s="3" t="str">
        <f t="shared" si="42"/>
        <v>iphoneLEAK KIT SA-IT-MIDCNew Buy</v>
      </c>
      <c r="D370" s="39">
        <v>384434</v>
      </c>
      <c r="E370" s="39" t="s">
        <v>900</v>
      </c>
      <c r="F370" s="39" t="s">
        <v>40</v>
      </c>
      <c r="G370" s="39" t="s">
        <v>41</v>
      </c>
      <c r="H370" s="39" t="s">
        <v>42</v>
      </c>
      <c r="I370" s="39" t="s">
        <v>201</v>
      </c>
      <c r="J370" s="39"/>
      <c r="K370" s="39" t="s">
        <v>2349</v>
      </c>
      <c r="L370" s="39" t="s">
        <v>2350</v>
      </c>
      <c r="M370" s="39" t="s">
        <v>2351</v>
      </c>
      <c r="N370" s="40">
        <v>9131.41</v>
      </c>
      <c r="O370" s="26">
        <v>8389.4907838194958</v>
      </c>
      <c r="P370" s="39">
        <v>1</v>
      </c>
      <c r="Q370" s="39" t="s">
        <v>70</v>
      </c>
      <c r="R370" s="39"/>
      <c r="S370" s="39"/>
      <c r="T370" s="39" t="s">
        <v>60</v>
      </c>
      <c r="U370" s="39" t="s">
        <v>50</v>
      </c>
      <c r="V370" s="39" t="s">
        <v>899</v>
      </c>
      <c r="W370" s="24">
        <v>6280</v>
      </c>
      <c r="X370" s="41"/>
      <c r="Y370" s="42"/>
      <c r="Z370" s="3">
        <f t="shared" si="43"/>
        <v>9131.41</v>
      </c>
      <c r="AA370" s="3">
        <f t="shared" si="44"/>
        <v>6280</v>
      </c>
      <c r="AB370" s="3">
        <f t="shared" si="45"/>
        <v>8389.4907838194958</v>
      </c>
      <c r="AC370">
        <f t="shared" si="46"/>
        <v>741.91921618050401</v>
      </c>
      <c r="AD370" t="str">
        <f>_xlfn.XLOOKUP(V370,[2]Index!L:L,[2]Index!M:M)</f>
        <v>IN</v>
      </c>
      <c r="AE370" s="3" t="s">
        <v>5819</v>
      </c>
      <c r="AF370" t="s">
        <v>52</v>
      </c>
      <c r="AG370" s="4" t="s">
        <v>895</v>
      </c>
      <c r="AH370" t="s">
        <v>196</v>
      </c>
      <c r="AJ370">
        <f>VLOOKUP(D370,[3]Multipliers!$B:$AT,36)</f>
        <v>2.3893854673880326</v>
      </c>
      <c r="AK370">
        <f>VLOOKUP(D370,[3]Multipliers!$B:$AT,36)</f>
        <v>2.3893854673880326</v>
      </c>
      <c r="AM370">
        <f t="shared" si="47"/>
        <v>0</v>
      </c>
    </row>
    <row r="371" spans="1:39">
      <c r="A371" s="2" t="str">
        <f t="shared" si="40"/>
        <v>BOZHON PRECISION INDUSTRY TECHNOLOGY CO., LTD.V64SHUTTLE 2.0</v>
      </c>
      <c r="B371" s="2" t="str">
        <f t="shared" si="41"/>
        <v>EQP,AE,INLINE SHUTTLE 2.0,V5X/V57/D23,BOZHONNew Buy</v>
      </c>
      <c r="C371" s="3" t="str">
        <f t="shared" si="42"/>
        <v>iphoneSHUTTLE 2.0New Buy</v>
      </c>
      <c r="D371">
        <v>384226</v>
      </c>
      <c r="E371" t="s">
        <v>423</v>
      </c>
      <c r="F371" t="s">
        <v>40</v>
      </c>
      <c r="G371" t="s">
        <v>41</v>
      </c>
      <c r="H371" t="s">
        <v>65</v>
      </c>
      <c r="I371" t="s">
        <v>201</v>
      </c>
      <c r="K371" t="s">
        <v>2352</v>
      </c>
      <c r="L371" t="s">
        <v>2353</v>
      </c>
      <c r="M371" t="s">
        <v>2354</v>
      </c>
      <c r="N371" s="18">
        <v>8643</v>
      </c>
      <c r="O371" s="100">
        <v>8543</v>
      </c>
      <c r="P371">
        <v>15</v>
      </c>
      <c r="Q371" t="s">
        <v>70</v>
      </c>
      <c r="R371">
        <v>10</v>
      </c>
      <c r="S371"/>
      <c r="T371" t="s">
        <v>60</v>
      </c>
      <c r="U371" t="s">
        <v>374</v>
      </c>
      <c r="V371" t="s">
        <v>71</v>
      </c>
      <c r="W371" s="100">
        <v>6222.96</v>
      </c>
      <c r="X371">
        <v>8643</v>
      </c>
      <c r="Z371" s="3">
        <f t="shared" si="43"/>
        <v>129645</v>
      </c>
      <c r="AA371" s="3">
        <f t="shared" si="44"/>
        <v>93344.4</v>
      </c>
      <c r="AB371" s="3">
        <f t="shared" si="45"/>
        <v>128145</v>
      </c>
      <c r="AC371">
        <f t="shared" si="46"/>
        <v>1500</v>
      </c>
      <c r="AD371" t="str">
        <f>_xlfn.XLOOKUP(V371,[2]Index!L:L,[2]Index!M:M)</f>
        <v>CN</v>
      </c>
      <c r="AE371" s="3" t="s">
        <v>5819</v>
      </c>
      <c r="AF371" t="s">
        <v>52</v>
      </c>
      <c r="AG371" s="4" t="s">
        <v>53</v>
      </c>
      <c r="AI371"/>
      <c r="AJ371">
        <f>VLOOKUP(D371,[3]Multipliers!$B:$AT,36)</f>
        <v>1</v>
      </c>
      <c r="AK371">
        <f>VLOOKUP(D371,[3]Multipliers!$B:$AT,36)</f>
        <v>1</v>
      </c>
      <c r="AM371">
        <f t="shared" si="47"/>
        <v>0</v>
      </c>
    </row>
    <row r="372" spans="1:39">
      <c r="A372" s="2" t="str">
        <f t="shared" si="40"/>
        <v>WIPRO ENTERPRISES LTDV64LEAK KIT SA-IT-MIDC</v>
      </c>
      <c r="B372" s="2" t="str">
        <f t="shared" si="41"/>
        <v>FXT,AE,LEAK KIT SA-IT-MIDC,V64,WIPRO-PARINew Buy</v>
      </c>
      <c r="C372" s="3" t="str">
        <f t="shared" si="42"/>
        <v>iphoneLEAK KIT SA-IT-MIDCNew Buy</v>
      </c>
      <c r="D372">
        <v>384641</v>
      </c>
      <c r="E372" t="s">
        <v>900</v>
      </c>
      <c r="F372" t="s">
        <v>40</v>
      </c>
      <c r="G372" t="s">
        <v>41</v>
      </c>
      <c r="H372" t="s">
        <v>65</v>
      </c>
      <c r="I372" t="s">
        <v>201</v>
      </c>
      <c r="K372" t="s">
        <v>2357</v>
      </c>
      <c r="L372" t="s">
        <v>2350</v>
      </c>
      <c r="M372" t="s">
        <v>2358</v>
      </c>
      <c r="N372" s="18">
        <v>9131.41</v>
      </c>
      <c r="O372" s="100">
        <v>8239.0114494083718</v>
      </c>
      <c r="P372">
        <v>6</v>
      </c>
      <c r="Q372" t="s">
        <v>70</v>
      </c>
      <c r="S372"/>
      <c r="T372" t="s">
        <v>60</v>
      </c>
      <c r="U372" t="s">
        <v>50</v>
      </c>
      <c r="V372" t="s">
        <v>894</v>
      </c>
      <c r="W372" s="100">
        <v>6280</v>
      </c>
      <c r="X372"/>
      <c r="Z372" s="3">
        <f t="shared" si="43"/>
        <v>54788.46</v>
      </c>
      <c r="AA372" s="3">
        <f t="shared" si="44"/>
        <v>37680</v>
      </c>
      <c r="AB372" s="3">
        <f t="shared" si="45"/>
        <v>49434.068696450231</v>
      </c>
      <c r="AC372">
        <f t="shared" si="46"/>
        <v>5354.3913035497681</v>
      </c>
      <c r="AD372" t="str">
        <f>_xlfn.XLOOKUP(V372,[2]Index!L:L,[2]Index!M:M)</f>
        <v>IN</v>
      </c>
      <c r="AE372" s="3" t="s">
        <v>5819</v>
      </c>
      <c r="AF372" t="s">
        <v>52</v>
      </c>
      <c r="AG372" s="4" t="s">
        <v>895</v>
      </c>
      <c r="AH372" t="s">
        <v>196</v>
      </c>
      <c r="AI372"/>
      <c r="AJ372">
        <f>VLOOKUP(D372,[3]Multipliers!$B:$AT,36)</f>
        <v>2.3465279037945885</v>
      </c>
      <c r="AK372">
        <f>VLOOKUP(D372,[3]Multipliers!$B:$AT,36)</f>
        <v>2.3465279037945885</v>
      </c>
      <c r="AM372">
        <f t="shared" si="47"/>
        <v>0</v>
      </c>
    </row>
    <row r="373" spans="1:39">
      <c r="A373" s="2" t="str">
        <f t="shared" si="40"/>
        <v>SHENZHEN STRONG TECHNOLOGY CO., LTD.V63FOLDING CONVEYOR</v>
      </c>
      <c r="B373" s="2" t="str">
        <f t="shared" si="41"/>
        <v>EQP,AE,RIM-FOLDING CONVEYOR,V6X,STRONGNew Buy</v>
      </c>
      <c r="C373" s="3" t="str">
        <f t="shared" si="42"/>
        <v>iphoneFOLDING CONVEYORNew Buy</v>
      </c>
      <c r="D373" s="2">
        <v>384299</v>
      </c>
      <c r="E373" s="2" t="s">
        <v>369</v>
      </c>
      <c r="F373" s="2" t="s">
        <v>40</v>
      </c>
      <c r="G373" s="2" t="s">
        <v>41</v>
      </c>
      <c r="H373" s="2" t="s">
        <v>42</v>
      </c>
      <c r="I373" s="2" t="s">
        <v>201</v>
      </c>
      <c r="J373" s="2"/>
      <c r="K373" s="2" t="s">
        <v>2399</v>
      </c>
      <c r="L373" s="2" t="s">
        <v>2400</v>
      </c>
      <c r="M373" s="2" t="s">
        <v>2401</v>
      </c>
      <c r="N373" s="13">
        <v>7991</v>
      </c>
      <c r="O373" s="2">
        <v>7791</v>
      </c>
      <c r="P373" s="23">
        <v>3</v>
      </c>
      <c r="Q373" s="2" t="s">
        <v>70</v>
      </c>
      <c r="R373" s="2">
        <v>8</v>
      </c>
      <c r="S373" s="2"/>
      <c r="T373" s="2"/>
      <c r="U373" s="2" t="s">
        <v>192</v>
      </c>
      <c r="V373" s="2" t="s">
        <v>71</v>
      </c>
      <c r="W373" s="23">
        <v>3500</v>
      </c>
      <c r="X373" s="2">
        <v>7991</v>
      </c>
      <c r="Y373" s="2">
        <v>0</v>
      </c>
      <c r="Z373" s="3">
        <f t="shared" si="43"/>
        <v>23973</v>
      </c>
      <c r="AA373" s="3">
        <f t="shared" si="44"/>
        <v>10500</v>
      </c>
      <c r="AB373" s="3">
        <f t="shared" si="45"/>
        <v>23373</v>
      </c>
      <c r="AC373">
        <f t="shared" si="46"/>
        <v>600</v>
      </c>
      <c r="AD373" t="str">
        <f>_xlfn.XLOOKUP(V373,[2]Index!L:L,[2]Index!M:M)</f>
        <v>CN</v>
      </c>
      <c r="AE373" s="3" t="s">
        <v>5819</v>
      </c>
      <c r="AF373" t="s">
        <v>52</v>
      </c>
      <c r="AG373" s="3" t="s">
        <v>53</v>
      </c>
      <c r="AH373" t="s">
        <v>196</v>
      </c>
      <c r="AJ373">
        <f>VLOOKUP(D373,[3]Multipliers!$B:$AT,36)</f>
        <v>1</v>
      </c>
      <c r="AK373">
        <f>VLOOKUP(D373,[3]Multipliers!$B:$AT,36)</f>
        <v>1</v>
      </c>
      <c r="AM373">
        <f t="shared" si="47"/>
        <v>0</v>
      </c>
    </row>
    <row r="374" spans="1:39">
      <c r="A374" s="2" t="str">
        <f t="shared" si="40"/>
        <v>SHENZHEN STRONG TECHNOLOGY CO., LTD.V64FOLDING CONVEYOR</v>
      </c>
      <c r="B374" s="2" t="str">
        <f t="shared" si="41"/>
        <v>EQP,AE,RIM-FOLDING CONVEYOR,V6X,STRONGNew Buy</v>
      </c>
      <c r="C374" s="3" t="str">
        <f t="shared" si="42"/>
        <v>iphoneFOLDING CONVEYORNew Buy</v>
      </c>
      <c r="D374" s="2">
        <v>384300</v>
      </c>
      <c r="E374" s="2" t="s">
        <v>369</v>
      </c>
      <c r="F374" s="2" t="s">
        <v>40</v>
      </c>
      <c r="G374" s="2" t="s">
        <v>41</v>
      </c>
      <c r="H374" s="2" t="s">
        <v>65</v>
      </c>
      <c r="I374" s="2" t="s">
        <v>201</v>
      </c>
      <c r="J374" s="2"/>
      <c r="K374" s="2" t="s">
        <v>2399</v>
      </c>
      <c r="L374" s="2" t="s">
        <v>2400</v>
      </c>
      <c r="M374" s="2" t="s">
        <v>2401</v>
      </c>
      <c r="N374" s="13">
        <v>7991</v>
      </c>
      <c r="O374" s="2">
        <v>7791</v>
      </c>
      <c r="P374" s="23">
        <v>1</v>
      </c>
      <c r="Q374" s="2" t="s">
        <v>70</v>
      </c>
      <c r="R374" s="2">
        <v>8</v>
      </c>
      <c r="S374" s="2"/>
      <c r="T374" s="2"/>
      <c r="U374" s="2" t="s">
        <v>192</v>
      </c>
      <c r="V374" s="2" t="s">
        <v>71</v>
      </c>
      <c r="W374" s="23">
        <v>3500</v>
      </c>
      <c r="X374" s="2">
        <v>7991</v>
      </c>
      <c r="Y374" s="2">
        <v>0</v>
      </c>
      <c r="Z374" s="3">
        <f t="shared" si="43"/>
        <v>7991</v>
      </c>
      <c r="AA374" s="3">
        <f t="shared" si="44"/>
        <v>3500</v>
      </c>
      <c r="AB374" s="3">
        <f t="shared" si="45"/>
        <v>7791</v>
      </c>
      <c r="AC374">
        <f t="shared" si="46"/>
        <v>200</v>
      </c>
      <c r="AD374" t="str">
        <f>_xlfn.XLOOKUP(V374,[2]Index!L:L,[2]Index!M:M)</f>
        <v>CN</v>
      </c>
      <c r="AE374" s="3" t="s">
        <v>5819</v>
      </c>
      <c r="AF374" t="s">
        <v>52</v>
      </c>
      <c r="AG374" s="3" t="s">
        <v>53</v>
      </c>
      <c r="AH374" t="s">
        <v>196</v>
      </c>
      <c r="AJ374">
        <f>VLOOKUP(D374,[3]Multipliers!$B:$AT,36)</f>
        <v>1</v>
      </c>
      <c r="AK374">
        <f>VLOOKUP(D374,[3]Multipliers!$B:$AT,36)</f>
        <v>1</v>
      </c>
      <c r="AM374">
        <f t="shared" si="47"/>
        <v>0</v>
      </c>
    </row>
    <row r="375" spans="1:39">
      <c r="A375" s="2" t="str">
        <f t="shared" si="40"/>
        <v>SHENZHEN STRONG TECHNOLOGY CO., LTD.V63FOLDING CONVEYOR</v>
      </c>
      <c r="B375" s="2" t="str">
        <f t="shared" si="41"/>
        <v>EQP,AE,RIM-FOLDING CONVEYOR,V6X,STRONGNew Buy</v>
      </c>
      <c r="C375" s="3" t="str">
        <f t="shared" si="42"/>
        <v>iphoneFOLDING CONVEYORNew Buy</v>
      </c>
      <c r="D375" s="33">
        <v>384299</v>
      </c>
      <c r="E375" s="33" t="s">
        <v>369</v>
      </c>
      <c r="F375" s="33" t="s">
        <v>40</v>
      </c>
      <c r="G375" s="33" t="s">
        <v>41</v>
      </c>
      <c r="H375" s="33" t="s">
        <v>42</v>
      </c>
      <c r="I375" s="33" t="s">
        <v>201</v>
      </c>
      <c r="J375" s="33"/>
      <c r="K375" s="33" t="s">
        <v>2399</v>
      </c>
      <c r="L375" s="33" t="s">
        <v>2400</v>
      </c>
      <c r="M375" s="33" t="s">
        <v>2401</v>
      </c>
      <c r="N375" s="15">
        <v>7991</v>
      </c>
      <c r="O375" s="26">
        <v>7791</v>
      </c>
      <c r="P375" s="33">
        <v>1</v>
      </c>
      <c r="Q375" s="33" t="s">
        <v>70</v>
      </c>
      <c r="R375" s="34">
        <v>8</v>
      </c>
      <c r="S375" s="35"/>
      <c r="T375" s="35"/>
      <c r="U375" s="33" t="s">
        <v>192</v>
      </c>
      <c r="V375" s="36" t="s">
        <v>85</v>
      </c>
      <c r="W375" s="37">
        <v>3500</v>
      </c>
      <c r="X375" s="38">
        <v>7991</v>
      </c>
      <c r="Y375" s="33">
        <v>0</v>
      </c>
      <c r="Z375" s="3">
        <f t="shared" si="43"/>
        <v>7991</v>
      </c>
      <c r="AA375" s="3">
        <f t="shared" si="44"/>
        <v>3500</v>
      </c>
      <c r="AB375" s="3">
        <f t="shared" si="45"/>
        <v>7791</v>
      </c>
      <c r="AC375">
        <f t="shared" si="46"/>
        <v>200</v>
      </c>
      <c r="AD375" t="str">
        <f>_xlfn.XLOOKUP(V375,[2]Index!L:L,[2]Index!M:M)</f>
        <v>CN</v>
      </c>
      <c r="AE375" s="3" t="s">
        <v>5819</v>
      </c>
      <c r="AF375" t="s">
        <v>52</v>
      </c>
      <c r="AG375" s="4" t="s">
        <v>53</v>
      </c>
      <c r="AH375" t="s">
        <v>196</v>
      </c>
      <c r="AJ375">
        <f>VLOOKUP(D375,[3]Multipliers!$B:$AT,36)</f>
        <v>1</v>
      </c>
      <c r="AK375">
        <f>VLOOKUP(D375,[3]Multipliers!$B:$AT,36)</f>
        <v>1</v>
      </c>
      <c r="AM375">
        <f t="shared" si="47"/>
        <v>0</v>
      </c>
    </row>
    <row r="376" spans="1:39">
      <c r="A376" s="2" t="str">
        <f t="shared" si="40"/>
        <v>SHENZHEN STRONG TECHNOLOGY CO., LTD.V64FOLDING CONVEYOR</v>
      </c>
      <c r="B376" s="2" t="str">
        <f t="shared" si="41"/>
        <v>EQP,AE,RIM-FOLDING CONVEYOR,V6X,STRONGNew Buy</v>
      </c>
      <c r="C376" s="3" t="str">
        <f t="shared" si="42"/>
        <v>iphoneFOLDING CONVEYORNew Buy</v>
      </c>
      <c r="D376" s="24">
        <v>384300</v>
      </c>
      <c r="E376" s="24" t="s">
        <v>369</v>
      </c>
      <c r="F376" s="24" t="s">
        <v>40</v>
      </c>
      <c r="G376" s="24" t="s">
        <v>41</v>
      </c>
      <c r="H376" s="24" t="s">
        <v>65</v>
      </c>
      <c r="I376" s="24" t="s">
        <v>201</v>
      </c>
      <c r="J376" s="24"/>
      <c r="K376" s="24" t="s">
        <v>2399</v>
      </c>
      <c r="L376" s="24" t="s">
        <v>2400</v>
      </c>
      <c r="M376" s="24" t="s">
        <v>2401</v>
      </c>
      <c r="N376" s="44">
        <v>7991</v>
      </c>
      <c r="O376" s="26">
        <v>7791</v>
      </c>
      <c r="P376" s="24">
        <v>1</v>
      </c>
      <c r="Q376" s="24" t="s">
        <v>70</v>
      </c>
      <c r="R376" s="24">
        <v>8</v>
      </c>
      <c r="S376" s="24"/>
      <c r="T376" s="24"/>
      <c r="U376" s="24" t="s">
        <v>192</v>
      </c>
      <c r="V376" s="24" t="s">
        <v>85</v>
      </c>
      <c r="W376" s="40">
        <v>3500</v>
      </c>
      <c r="X376" s="53">
        <v>7991</v>
      </c>
      <c r="Y376" s="24">
        <v>0</v>
      </c>
      <c r="Z376" s="3">
        <f t="shared" si="43"/>
        <v>7991</v>
      </c>
      <c r="AA376" s="3">
        <f t="shared" si="44"/>
        <v>3500</v>
      </c>
      <c r="AB376" s="3">
        <f t="shared" si="45"/>
        <v>7791</v>
      </c>
      <c r="AC376">
        <f t="shared" si="46"/>
        <v>200</v>
      </c>
      <c r="AD376" t="str">
        <f>_xlfn.XLOOKUP(V376,[2]Index!L:L,[2]Index!M:M)</f>
        <v>CN</v>
      </c>
      <c r="AE376" s="3" t="s">
        <v>5819</v>
      </c>
      <c r="AF376" t="s">
        <v>52</v>
      </c>
      <c r="AG376" s="4" t="s">
        <v>53</v>
      </c>
      <c r="AH376" t="s">
        <v>196</v>
      </c>
      <c r="AJ376">
        <f>VLOOKUP(D376,[3]Multipliers!$B:$AT,36)</f>
        <v>1</v>
      </c>
      <c r="AK376">
        <f>VLOOKUP(D376,[3]Multipliers!$B:$AT,36)</f>
        <v>1</v>
      </c>
      <c r="AM376">
        <f t="shared" si="47"/>
        <v>0</v>
      </c>
    </row>
    <row r="377" spans="1:39">
      <c r="A377" s="2" t="str">
        <f t="shared" si="40"/>
        <v>SHENZHEN STRONG TECHNOLOGY CO., LTD.V68FOLDING CONVEYOR</v>
      </c>
      <c r="B377" s="2" t="str">
        <f t="shared" si="41"/>
        <v>EQP,AE,RIM-FOLDING CONVEYOR,V68,STRONGNew Buy</v>
      </c>
      <c r="C377" s="3" t="str">
        <f t="shared" si="42"/>
        <v>iphoneFOLDING CONVEYORNew Buy</v>
      </c>
      <c r="D377" s="24">
        <v>386083</v>
      </c>
      <c r="E377" s="24" t="s">
        <v>369</v>
      </c>
      <c r="F377" s="24" t="s">
        <v>40</v>
      </c>
      <c r="G377" s="24" t="s">
        <v>41</v>
      </c>
      <c r="H377" s="24" t="s">
        <v>206</v>
      </c>
      <c r="I377" s="24" t="s">
        <v>201</v>
      </c>
      <c r="J377" s="24"/>
      <c r="K377" s="24" t="s">
        <v>2402</v>
      </c>
      <c r="L377" s="24" t="s">
        <v>2400</v>
      </c>
      <c r="M377" s="24" t="s">
        <v>2403</v>
      </c>
      <c r="N377" s="44">
        <v>7991</v>
      </c>
      <c r="O377" s="26">
        <v>7791</v>
      </c>
      <c r="P377" s="24">
        <v>1</v>
      </c>
      <c r="Q377" s="24" t="s">
        <v>70</v>
      </c>
      <c r="R377" s="24">
        <v>8</v>
      </c>
      <c r="S377" s="24"/>
      <c r="T377" s="24"/>
      <c r="U377" s="24" t="s">
        <v>192</v>
      </c>
      <c r="V377" s="24" t="s">
        <v>85</v>
      </c>
      <c r="W377" s="40">
        <v>3500</v>
      </c>
      <c r="X377" s="53">
        <v>7991</v>
      </c>
      <c r="Y377" s="24">
        <v>0</v>
      </c>
      <c r="Z377" s="3">
        <f t="shared" si="43"/>
        <v>7991</v>
      </c>
      <c r="AA377" s="3">
        <f t="shared" si="44"/>
        <v>3500</v>
      </c>
      <c r="AB377" s="3">
        <f t="shared" si="45"/>
        <v>7791</v>
      </c>
      <c r="AC377">
        <f t="shared" si="46"/>
        <v>200</v>
      </c>
      <c r="AD377" t="str">
        <f>_xlfn.XLOOKUP(V377,[2]Index!L:L,[2]Index!M:M)</f>
        <v>CN</v>
      </c>
      <c r="AE377" s="3" t="s">
        <v>5819</v>
      </c>
      <c r="AF377" t="s">
        <v>52</v>
      </c>
      <c r="AG377" s="4" t="s">
        <v>53</v>
      </c>
      <c r="AH377" t="s">
        <v>196</v>
      </c>
      <c r="AJ377">
        <f>VLOOKUP(D377,[3]Multipliers!$B:$AT,36)</f>
        <v>1</v>
      </c>
      <c r="AK377">
        <f>VLOOKUP(D377,[3]Multipliers!$B:$AT,36)</f>
        <v>1</v>
      </c>
      <c r="AM377">
        <f t="shared" si="47"/>
        <v>0</v>
      </c>
    </row>
    <row r="378" spans="1:39">
      <c r="A378" s="2" t="str">
        <f t="shared" si="40"/>
        <v>SHENZHEN STRONG TECHNOLOGY CO., LTD.V68FOLDING CONVEYOR</v>
      </c>
      <c r="B378" s="2" t="str">
        <f t="shared" si="41"/>
        <v>EQP,AE,RIM-FOLDING CONVEYOR,V68,STRONGNew Buy</v>
      </c>
      <c r="C378" s="3" t="str">
        <f t="shared" si="42"/>
        <v>iphoneFOLDING CONVEYORNew Buy</v>
      </c>
      <c r="D378" s="24">
        <v>386083</v>
      </c>
      <c r="E378" s="24" t="s">
        <v>369</v>
      </c>
      <c r="F378" s="24" t="s">
        <v>40</v>
      </c>
      <c r="G378" s="24" t="s">
        <v>41</v>
      </c>
      <c r="H378" s="24" t="s">
        <v>206</v>
      </c>
      <c r="I378" s="24" t="s">
        <v>201</v>
      </c>
      <c r="J378" s="24"/>
      <c r="K378" s="24" t="s">
        <v>2402</v>
      </c>
      <c r="L378" s="24" t="s">
        <v>2400</v>
      </c>
      <c r="M378" s="24" t="s">
        <v>2403</v>
      </c>
      <c r="N378" s="44">
        <v>7991</v>
      </c>
      <c r="O378" s="26">
        <v>7791</v>
      </c>
      <c r="P378" s="24">
        <v>3</v>
      </c>
      <c r="Q378" s="24" t="s">
        <v>70</v>
      </c>
      <c r="R378" s="24">
        <v>8</v>
      </c>
      <c r="S378" s="24"/>
      <c r="T378" s="24"/>
      <c r="U378" s="24" t="s">
        <v>192</v>
      </c>
      <c r="V378" s="24" t="s">
        <v>146</v>
      </c>
      <c r="W378" s="40">
        <v>3500</v>
      </c>
      <c r="X378" s="53">
        <v>7991</v>
      </c>
      <c r="Y378" s="24">
        <v>0</v>
      </c>
      <c r="Z378" s="3">
        <f t="shared" si="43"/>
        <v>23973</v>
      </c>
      <c r="AA378" s="3">
        <f t="shared" si="44"/>
        <v>10500</v>
      </c>
      <c r="AB378" s="3">
        <f t="shared" si="45"/>
        <v>23373</v>
      </c>
      <c r="AC378">
        <f t="shared" si="46"/>
        <v>600</v>
      </c>
      <c r="AD378" t="str">
        <f>_xlfn.XLOOKUP(V378,[2]Index!L:L,[2]Index!M:M)</f>
        <v>CN</v>
      </c>
      <c r="AE378" s="3" t="s">
        <v>5819</v>
      </c>
      <c r="AF378" t="s">
        <v>52</v>
      </c>
      <c r="AG378" s="4" t="s">
        <v>53</v>
      </c>
      <c r="AH378" t="s">
        <v>196</v>
      </c>
      <c r="AJ378">
        <f>VLOOKUP(D378,[3]Multipliers!$B:$AT,36)</f>
        <v>1</v>
      </c>
      <c r="AK378">
        <f>VLOOKUP(D378,[3]Multipliers!$B:$AT,36)</f>
        <v>1</v>
      </c>
      <c r="AM378">
        <f t="shared" si="47"/>
        <v>0</v>
      </c>
    </row>
    <row r="379" spans="1:39">
      <c r="A379" s="2" t="str">
        <f t="shared" si="40"/>
        <v>BOZHON PRECISION INDUSTRY TECHNOLOGY CO., LTD.V68LEAK KIT SA-IT-MIDC INLINE</v>
      </c>
      <c r="B379" s="2" t="str">
        <f t="shared" si="41"/>
        <v>FXT,AE,LEAK KIT SA-IT-MIDC INLINE,V68,BOZHONNew Buy</v>
      </c>
      <c r="C379" s="3" t="str">
        <f t="shared" si="42"/>
        <v>iphoneLEAK KIT SA-IT-MIDC INLINENew Buy</v>
      </c>
      <c r="D379" s="48">
        <v>386619</v>
      </c>
      <c r="E379" s="48" t="s">
        <v>423</v>
      </c>
      <c r="F379" s="48" t="s">
        <v>40</v>
      </c>
      <c r="G379" s="48" t="s">
        <v>41</v>
      </c>
      <c r="H379" s="48" t="s">
        <v>206</v>
      </c>
      <c r="I379" s="48" t="s">
        <v>201</v>
      </c>
      <c r="J379" s="48"/>
      <c r="K379" s="48" t="s">
        <v>2523</v>
      </c>
      <c r="L379" s="48" t="s">
        <v>2524</v>
      </c>
      <c r="M379" s="48" t="s">
        <v>2525</v>
      </c>
      <c r="N379" s="44">
        <v>6225</v>
      </c>
      <c r="O379" s="26">
        <v>5913.75</v>
      </c>
      <c r="P379" s="48">
        <v>9</v>
      </c>
      <c r="Q379" s="48" t="s">
        <v>70</v>
      </c>
      <c r="R379" s="24">
        <v>8</v>
      </c>
      <c r="S379" s="24"/>
      <c r="T379" s="48" t="s">
        <v>60</v>
      </c>
      <c r="U379" s="48" t="s">
        <v>50</v>
      </c>
      <c r="V379" s="48" t="s">
        <v>85</v>
      </c>
      <c r="W379" s="50">
        <v>3300.4810000000002</v>
      </c>
      <c r="X379" s="24"/>
      <c r="Y379" s="24"/>
      <c r="Z379" s="3">
        <f t="shared" si="43"/>
        <v>56025</v>
      </c>
      <c r="AA379" s="3">
        <f t="shared" si="44"/>
        <v>29704.329000000002</v>
      </c>
      <c r="AB379" s="3">
        <f t="shared" si="45"/>
        <v>53223.75</v>
      </c>
      <c r="AC379">
        <f t="shared" si="46"/>
        <v>2801.25</v>
      </c>
      <c r="AD379" t="str">
        <f>_xlfn.XLOOKUP(V379,[2]Index!L:L,[2]Index!M:M)</f>
        <v>CN</v>
      </c>
      <c r="AE379" s="3" t="s">
        <v>5819</v>
      </c>
      <c r="AF379" t="s">
        <v>52</v>
      </c>
      <c r="AG379" s="3" t="s">
        <v>53</v>
      </c>
      <c r="AH379" t="s">
        <v>196</v>
      </c>
      <c r="AJ379">
        <f>VLOOKUP(D379,[3]Multipliers!$B:$AT,36)</f>
        <v>1</v>
      </c>
      <c r="AK379">
        <f>VLOOKUP(D379,[3]Multipliers!$B:$AT,36)</f>
        <v>1</v>
      </c>
      <c r="AM379">
        <f t="shared" si="47"/>
        <v>0</v>
      </c>
    </row>
    <row r="380" spans="1:39">
      <c r="A380" s="2" t="str">
        <f t="shared" si="40"/>
        <v>BOZHON PRECISION INDUSTRY TECHNOLOGY CO., LTD.V68LEAK KIT SA-IT-MIDC INLINE</v>
      </c>
      <c r="B380" s="2" t="str">
        <f t="shared" si="41"/>
        <v>FXT,AE,LEAK KIT SA-IT-MIDC INLINE,V68,BOZHONNew Buy</v>
      </c>
      <c r="C380" s="3" t="str">
        <f t="shared" si="42"/>
        <v>iphoneLEAK KIT SA-IT-MIDC INLINENew Buy</v>
      </c>
      <c r="D380" s="2">
        <v>386619</v>
      </c>
      <c r="E380" s="2" t="s">
        <v>423</v>
      </c>
      <c r="F380" s="2" t="s">
        <v>40</v>
      </c>
      <c r="G380" s="2" t="s">
        <v>41</v>
      </c>
      <c r="H380" s="2" t="s">
        <v>206</v>
      </c>
      <c r="I380" s="2" t="s">
        <v>201</v>
      </c>
      <c r="J380" s="2"/>
      <c r="K380" s="2" t="s">
        <v>2523</v>
      </c>
      <c r="L380" s="2" t="s">
        <v>2524</v>
      </c>
      <c r="M380" s="2" t="s">
        <v>2525</v>
      </c>
      <c r="N380" s="13">
        <v>6225</v>
      </c>
      <c r="O380" s="2">
        <v>5913.75</v>
      </c>
      <c r="P380" s="23">
        <v>5</v>
      </c>
      <c r="Q380" s="2" t="s">
        <v>70</v>
      </c>
      <c r="R380" s="2">
        <v>8</v>
      </c>
      <c r="S380" s="2"/>
      <c r="T380" s="2" t="s">
        <v>60</v>
      </c>
      <c r="U380" s="2" t="s">
        <v>50</v>
      </c>
      <c r="V380" s="2" t="s">
        <v>85</v>
      </c>
      <c r="W380" s="23">
        <v>3300.4810000000002</v>
      </c>
      <c r="X380" s="2"/>
      <c r="Y380" s="2"/>
      <c r="Z380" s="3">
        <f t="shared" si="43"/>
        <v>31125</v>
      </c>
      <c r="AA380" s="3">
        <f t="shared" si="44"/>
        <v>16502.405000000002</v>
      </c>
      <c r="AB380" s="3">
        <f t="shared" si="45"/>
        <v>29568.75</v>
      </c>
      <c r="AC380">
        <f t="shared" si="46"/>
        <v>1556.25</v>
      </c>
      <c r="AD380" t="str">
        <f>_xlfn.XLOOKUP(V380,[2]Index!L:L,[2]Index!M:M)</f>
        <v>CN</v>
      </c>
      <c r="AE380" s="3" t="s">
        <v>5819</v>
      </c>
      <c r="AF380" t="s">
        <v>52</v>
      </c>
      <c r="AG380" s="3" t="s">
        <v>53</v>
      </c>
      <c r="AH380" t="s">
        <v>196</v>
      </c>
      <c r="AJ380">
        <f>VLOOKUP(D380,[3]Multipliers!$B:$AT,36)</f>
        <v>1</v>
      </c>
      <c r="AK380">
        <f>VLOOKUP(D380,[3]Multipliers!$B:$AT,36)</f>
        <v>1</v>
      </c>
      <c r="AM380">
        <f t="shared" si="47"/>
        <v>0</v>
      </c>
    </row>
    <row r="381" spans="1:39">
      <c r="A381" s="2" t="str">
        <f t="shared" si="40"/>
        <v>BOZHON PRECISION INDUSTRY TECHNOLOGY CO., LTD.V68LEAK KIT SA-IT-MIDC INLINE</v>
      </c>
      <c r="B381" s="2" t="str">
        <f t="shared" si="41"/>
        <v>FXT,AE,LEAK KIT SA-IT-MIDC INLINE,V68,BOZHONNew Buy</v>
      </c>
      <c r="C381" s="3" t="str">
        <f t="shared" si="42"/>
        <v>iphoneLEAK KIT SA-IT-MIDC INLINENew Buy</v>
      </c>
      <c r="D381" s="2">
        <v>386619</v>
      </c>
      <c r="E381" s="2" t="s">
        <v>423</v>
      </c>
      <c r="F381" s="2" t="s">
        <v>40</v>
      </c>
      <c r="G381" s="2" t="s">
        <v>41</v>
      </c>
      <c r="H381" s="2" t="s">
        <v>206</v>
      </c>
      <c r="I381" s="2" t="s">
        <v>201</v>
      </c>
      <c r="J381" s="2"/>
      <c r="K381" s="2" t="s">
        <v>2523</v>
      </c>
      <c r="L381" s="2" t="s">
        <v>2524</v>
      </c>
      <c r="M381" s="2" t="s">
        <v>2525</v>
      </c>
      <c r="N381" s="13">
        <v>6225</v>
      </c>
      <c r="O381" s="2">
        <v>5913.75</v>
      </c>
      <c r="P381" s="23">
        <v>4</v>
      </c>
      <c r="Q381" s="2" t="s">
        <v>70</v>
      </c>
      <c r="R381" s="2">
        <v>8</v>
      </c>
      <c r="S381" s="2"/>
      <c r="T381" s="2" t="s">
        <v>60</v>
      </c>
      <c r="U381" s="2" t="s">
        <v>50</v>
      </c>
      <c r="V381" s="2" t="s">
        <v>146</v>
      </c>
      <c r="W381" s="23">
        <v>3300.4810000000002</v>
      </c>
      <c r="X381" s="2"/>
      <c r="Y381" s="2"/>
      <c r="Z381" s="3">
        <f t="shared" si="43"/>
        <v>24900</v>
      </c>
      <c r="AA381" s="3">
        <f t="shared" si="44"/>
        <v>13201.924000000001</v>
      </c>
      <c r="AB381" s="3">
        <f t="shared" si="45"/>
        <v>23655</v>
      </c>
      <c r="AC381">
        <f t="shared" si="46"/>
        <v>1245</v>
      </c>
      <c r="AD381" t="str">
        <f>_xlfn.XLOOKUP(V381,[2]Index!L:L,[2]Index!M:M)</f>
        <v>CN</v>
      </c>
      <c r="AE381" s="3" t="s">
        <v>5819</v>
      </c>
      <c r="AF381" t="s">
        <v>52</v>
      </c>
      <c r="AG381" s="3" t="s">
        <v>53</v>
      </c>
      <c r="AH381" t="s">
        <v>196</v>
      </c>
      <c r="AJ381">
        <f>VLOOKUP(D381,[3]Multipliers!$B:$AT,36)</f>
        <v>1</v>
      </c>
      <c r="AK381">
        <f>VLOOKUP(D381,[3]Multipliers!$B:$AT,36)</f>
        <v>1</v>
      </c>
      <c r="AM381">
        <f t="shared" si="47"/>
        <v>0</v>
      </c>
    </row>
    <row r="382" spans="1:39">
      <c r="A382" s="2" t="str">
        <f t="shared" si="40"/>
        <v>BOZHON PRECISION INDUSTRY TECHNOLOGY CO., LTD.V68LEAK KIT SA-IT-MIDC INLINE</v>
      </c>
      <c r="B382" s="2" t="str">
        <f t="shared" si="41"/>
        <v>FXT,AE,LEAK KIT SA-IT-MIDC INLINE,V68,BOZHONNew Buy</v>
      </c>
      <c r="C382" s="3" t="str">
        <f t="shared" si="42"/>
        <v>iphoneLEAK KIT SA-IT-MIDC INLINENew Buy</v>
      </c>
      <c r="D382" s="2">
        <v>386619</v>
      </c>
      <c r="E382" s="2" t="s">
        <v>423</v>
      </c>
      <c r="F382" s="2" t="s">
        <v>40</v>
      </c>
      <c r="G382" s="2" t="s">
        <v>41</v>
      </c>
      <c r="H382" s="2" t="s">
        <v>206</v>
      </c>
      <c r="I382" s="2" t="s">
        <v>201</v>
      </c>
      <c r="J382" s="2"/>
      <c r="K382" s="2" t="s">
        <v>2523</v>
      </c>
      <c r="L382" s="2" t="s">
        <v>2524</v>
      </c>
      <c r="M382" s="2" t="s">
        <v>2525</v>
      </c>
      <c r="N382" s="13">
        <v>6225</v>
      </c>
      <c r="O382" s="2">
        <v>5913.75</v>
      </c>
      <c r="P382" s="23">
        <v>3</v>
      </c>
      <c r="Q382" s="2" t="s">
        <v>70</v>
      </c>
      <c r="R382" s="2">
        <v>8</v>
      </c>
      <c r="S382" s="2"/>
      <c r="T382" s="2" t="s">
        <v>60</v>
      </c>
      <c r="U382" s="2" t="s">
        <v>50</v>
      </c>
      <c r="V382" s="2" t="s">
        <v>146</v>
      </c>
      <c r="W382" s="23">
        <v>3300.4810000000002</v>
      </c>
      <c r="X382" s="2"/>
      <c r="Y382" s="2"/>
      <c r="Z382" s="3">
        <f t="shared" si="43"/>
        <v>18675</v>
      </c>
      <c r="AA382" s="3">
        <f t="shared" si="44"/>
        <v>9901.4430000000011</v>
      </c>
      <c r="AB382" s="3">
        <f t="shared" si="45"/>
        <v>17741.25</v>
      </c>
      <c r="AC382">
        <f t="shared" si="46"/>
        <v>933.75</v>
      </c>
      <c r="AD382" t="str">
        <f>_xlfn.XLOOKUP(V382,[2]Index!L:L,[2]Index!M:M)</f>
        <v>CN</v>
      </c>
      <c r="AE382" s="3" t="s">
        <v>5819</v>
      </c>
      <c r="AF382" t="s">
        <v>52</v>
      </c>
      <c r="AG382" s="3" t="s">
        <v>53</v>
      </c>
      <c r="AH382" t="s">
        <v>196</v>
      </c>
      <c r="AJ382">
        <f>VLOOKUP(D382,[3]Multipliers!$B:$AT,36)</f>
        <v>1</v>
      </c>
      <c r="AK382">
        <f>VLOOKUP(D382,[3]Multipliers!$B:$AT,36)</f>
        <v>1</v>
      </c>
      <c r="AM382">
        <f t="shared" si="47"/>
        <v>0</v>
      </c>
    </row>
    <row r="383" spans="1:39">
      <c r="A383" s="2" t="str">
        <f t="shared" si="40"/>
        <v>WIPRO ENTERPRISES LTDV63LEAK KIT SA-IT-CG</v>
      </c>
      <c r="B383" s="2" t="str">
        <f t="shared" si="41"/>
        <v>FXT,AE,LEAK KIT SA-IT-CG,V63,WIPRO-PARINew Buy</v>
      </c>
      <c r="C383" s="3" t="str">
        <f t="shared" si="42"/>
        <v>iphoneLEAK KIT SA-IT-CGNew Buy</v>
      </c>
      <c r="D383" s="2">
        <v>384390</v>
      </c>
      <c r="E383" s="2" t="s">
        <v>900</v>
      </c>
      <c r="F383" s="2" t="s">
        <v>40</v>
      </c>
      <c r="G383" s="2" t="s">
        <v>41</v>
      </c>
      <c r="H383" s="2" t="s">
        <v>42</v>
      </c>
      <c r="I383" s="2" t="s">
        <v>201</v>
      </c>
      <c r="J383" s="2"/>
      <c r="K383" s="2" t="s">
        <v>2591</v>
      </c>
      <c r="L383" s="2" t="s">
        <v>2592</v>
      </c>
      <c r="M383" s="2" t="s">
        <v>2593</v>
      </c>
      <c r="N383" s="13">
        <v>7407</v>
      </c>
      <c r="O383" s="2">
        <v>5607</v>
      </c>
      <c r="P383" s="2">
        <v>3</v>
      </c>
      <c r="Q383" s="2" t="s">
        <v>70</v>
      </c>
      <c r="R383" s="2"/>
      <c r="S383" s="2"/>
      <c r="T383" s="2"/>
      <c r="U383" s="2" t="s">
        <v>374</v>
      </c>
      <c r="V383" s="2" t="s">
        <v>899</v>
      </c>
      <c r="W383" s="2">
        <v>1799</v>
      </c>
      <c r="X383" s="2"/>
      <c r="Y383" s="2"/>
      <c r="Z383" s="3">
        <f t="shared" si="43"/>
        <v>22221</v>
      </c>
      <c r="AA383" s="3">
        <f t="shared" si="44"/>
        <v>5397</v>
      </c>
      <c r="AB383" s="3">
        <f t="shared" si="45"/>
        <v>16821</v>
      </c>
      <c r="AC383">
        <f t="shared" si="46"/>
        <v>5400</v>
      </c>
      <c r="AD383" t="str">
        <f>_xlfn.XLOOKUP(V383,[2]Index!L:L,[2]Index!M:M)</f>
        <v>IN</v>
      </c>
      <c r="AE383" s="3" t="s">
        <v>5819</v>
      </c>
      <c r="AF383" t="s">
        <v>52</v>
      </c>
      <c r="AG383" s="4" t="s">
        <v>895</v>
      </c>
      <c r="AJ383">
        <f>VLOOKUP(D383,[3]Multipliers!$B:$AT,36)</f>
        <v>5.4646395115877873</v>
      </c>
      <c r="AK383">
        <f>VLOOKUP(D383,[3]Multipliers!$B:$AT,36)</f>
        <v>5.4646395115877873</v>
      </c>
      <c r="AM383">
        <f t="shared" si="47"/>
        <v>0</v>
      </c>
    </row>
    <row r="384" spans="1:39">
      <c r="A384" s="2" t="str">
        <f t="shared" si="40"/>
        <v>WIPRO ENTERPRISES LTDV63LEAK KIT SA-IT-CG</v>
      </c>
      <c r="B384" s="2" t="str">
        <f t="shared" si="41"/>
        <v>FXT,AE,LEAK KIT SA-IT-CG,V63,WIPRO-PARINew Buy</v>
      </c>
      <c r="C384" s="3" t="str">
        <f t="shared" si="42"/>
        <v>iphoneLEAK KIT SA-IT-CGNew Buy</v>
      </c>
      <c r="D384" s="2">
        <v>384390</v>
      </c>
      <c r="E384" s="2" t="s">
        <v>900</v>
      </c>
      <c r="F384" s="2" t="s">
        <v>40</v>
      </c>
      <c r="G384" s="2" t="s">
        <v>41</v>
      </c>
      <c r="H384" s="2" t="s">
        <v>42</v>
      </c>
      <c r="I384" s="2" t="s">
        <v>201</v>
      </c>
      <c r="J384" s="2"/>
      <c r="K384" s="2" t="s">
        <v>2591</v>
      </c>
      <c r="L384" s="2" t="s">
        <v>2592</v>
      </c>
      <c r="M384" s="2" t="s">
        <v>2593</v>
      </c>
      <c r="N384" s="13">
        <v>7407</v>
      </c>
      <c r="O384" s="2">
        <v>5607</v>
      </c>
      <c r="P384" s="2">
        <v>1</v>
      </c>
      <c r="Q384" s="2" t="s">
        <v>70</v>
      </c>
      <c r="R384" s="2"/>
      <c r="S384" s="2"/>
      <c r="T384" s="2"/>
      <c r="U384" s="2" t="s">
        <v>374</v>
      </c>
      <c r="V384" s="2" t="s">
        <v>899</v>
      </c>
      <c r="W384" s="2">
        <v>1799</v>
      </c>
      <c r="X384" s="2"/>
      <c r="Y384" s="2"/>
      <c r="Z384" s="3">
        <f t="shared" si="43"/>
        <v>7407</v>
      </c>
      <c r="AA384" s="3">
        <f t="shared" si="44"/>
        <v>1799</v>
      </c>
      <c r="AB384" s="3">
        <f t="shared" si="45"/>
        <v>5607</v>
      </c>
      <c r="AC384">
        <f t="shared" si="46"/>
        <v>1800</v>
      </c>
      <c r="AD384" t="str">
        <f>_xlfn.XLOOKUP(V384,[2]Index!L:L,[2]Index!M:M)</f>
        <v>IN</v>
      </c>
      <c r="AE384" s="3" t="s">
        <v>5819</v>
      </c>
      <c r="AF384" t="s">
        <v>52</v>
      </c>
      <c r="AG384" s="4" t="s">
        <v>895</v>
      </c>
      <c r="AJ384">
        <f>VLOOKUP(D384,[3]Multipliers!$B:$AT,36)</f>
        <v>5.4646395115877873</v>
      </c>
      <c r="AK384">
        <f>VLOOKUP(D384,[3]Multipliers!$B:$AT,36)</f>
        <v>5.4646395115877873</v>
      </c>
      <c r="AM384">
        <f t="shared" si="47"/>
        <v>0</v>
      </c>
    </row>
    <row r="385" spans="1:39">
      <c r="A385" s="2" t="str">
        <f t="shared" si="40"/>
        <v>BOZHON PRECISION INDUSTRY TECHNOLOGY CO., LTD.V63LEAK KIT DST</v>
      </c>
      <c r="B385" s="2" t="str">
        <f t="shared" si="41"/>
        <v>FXT,AE,LEAK KIT DST,V63,BOZHONNew Buy</v>
      </c>
      <c r="D385">
        <v>384403</v>
      </c>
      <c r="E385" t="s">
        <v>423</v>
      </c>
      <c r="F385" t="s">
        <v>40</v>
      </c>
      <c r="G385" t="s">
        <v>41</v>
      </c>
      <c r="H385" t="s">
        <v>42</v>
      </c>
      <c r="I385" t="s">
        <v>201</v>
      </c>
      <c r="K385" t="s">
        <v>2632</v>
      </c>
      <c r="L385" t="s">
        <v>2279</v>
      </c>
      <c r="M385" t="s">
        <v>2633</v>
      </c>
      <c r="N385" s="18">
        <v>5299</v>
      </c>
      <c r="O385" s="100">
        <v>5299</v>
      </c>
      <c r="P385">
        <v>1</v>
      </c>
      <c r="Q385" t="s">
        <v>70</v>
      </c>
      <c r="R385">
        <v>8</v>
      </c>
      <c r="S385"/>
      <c r="T385" t="s">
        <v>60</v>
      </c>
      <c r="U385" t="s">
        <v>374</v>
      </c>
      <c r="V385" t="s">
        <v>51</v>
      </c>
      <c r="W385" s="100">
        <v>4504.1499999999996</v>
      </c>
      <c r="X385">
        <v>5299</v>
      </c>
      <c r="Z385" s="3">
        <f t="shared" si="43"/>
        <v>5299</v>
      </c>
      <c r="AA385" s="3">
        <f t="shared" si="44"/>
        <v>4504.1499999999996</v>
      </c>
      <c r="AB385" s="3">
        <f t="shared" si="45"/>
        <v>5299</v>
      </c>
      <c r="AC385">
        <f t="shared" si="46"/>
        <v>0</v>
      </c>
      <c r="AD385" t="e">
        <f>_xlfn.XLOOKUP(V385,[2]Index!L:L,[2]Index!M:M)</f>
        <v>#N/A</v>
      </c>
      <c r="AE385" s="3" t="s">
        <v>5819</v>
      </c>
      <c r="AF385" t="s">
        <v>52</v>
      </c>
      <c r="AG385" s="4" t="s">
        <v>53</v>
      </c>
      <c r="AI385"/>
      <c r="AJ385">
        <f>VLOOKUP(D385,[3]Multipliers!$B:$AT,36)</f>
        <v>1</v>
      </c>
      <c r="AK385">
        <f>VLOOKUP(D385,[3]Multipliers!$B:$AT,36)</f>
        <v>1</v>
      </c>
      <c r="AM385">
        <f t="shared" si="47"/>
        <v>0</v>
      </c>
    </row>
    <row r="386" spans="1:39">
      <c r="A386" s="2" t="str">
        <f t="shared" ref="A386:A449" si="48">CONCATENATE(E386,H386,L386)</f>
        <v>WIPRO ENTERPRISES LTDV64DPO PRINT HEAD CLEANING FIXTURE</v>
      </c>
      <c r="B386" s="2" t="str">
        <f t="shared" ref="B386:B449" si="49">CONCATENATE(M386,I386)</f>
        <v>FXT,AE,DPO PRINT HEAD CLEANING FIXTURE,V6X,WIPRO-PARINew Buy</v>
      </c>
      <c r="D386">
        <v>384248</v>
      </c>
      <c r="E386" t="s">
        <v>900</v>
      </c>
      <c r="F386" t="s">
        <v>40</v>
      </c>
      <c r="G386" t="s">
        <v>41</v>
      </c>
      <c r="H386" t="s">
        <v>65</v>
      </c>
      <c r="I386" t="s">
        <v>201</v>
      </c>
      <c r="K386" t="s">
        <v>2634</v>
      </c>
      <c r="L386" t="s">
        <v>902</v>
      </c>
      <c r="M386" t="s">
        <v>2635</v>
      </c>
      <c r="N386" s="18">
        <v>7096</v>
      </c>
      <c r="O386" s="100">
        <v>5001</v>
      </c>
      <c r="P386">
        <v>4</v>
      </c>
      <c r="Q386" t="s">
        <v>70</v>
      </c>
      <c r="S386"/>
      <c r="T386"/>
      <c r="U386" t="s">
        <v>374</v>
      </c>
      <c r="V386" t="s">
        <v>894</v>
      </c>
      <c r="W386" s="100">
        <v>6954</v>
      </c>
      <c r="X386"/>
      <c r="Z386" s="3">
        <f t="shared" ref="Z386:Z449" si="50">IFERROR(N386*P386,0)</f>
        <v>28384</v>
      </c>
      <c r="AA386" s="3">
        <f t="shared" ref="AA386:AA449" si="51">IFERROR(W386*P386,0)</f>
        <v>27816</v>
      </c>
      <c r="AB386" s="3">
        <f t="shared" ref="AB386:AB449" si="52">IFERROR(O386*P386,0)</f>
        <v>20004</v>
      </c>
      <c r="AC386">
        <f t="shared" ref="AC386:AC449" si="53">IF(AB386=0,0,Z386-AB386)</f>
        <v>8380</v>
      </c>
      <c r="AD386" t="str">
        <f>_xlfn.XLOOKUP(V386,[2]Index!L:L,[2]Index!M:M)</f>
        <v>IN</v>
      </c>
      <c r="AE386" s="3" t="s">
        <v>5819</v>
      </c>
      <c r="AF386" t="s">
        <v>52</v>
      </c>
      <c r="AG386" s="4" t="s">
        <v>895</v>
      </c>
      <c r="AI386"/>
      <c r="AJ386" t="e">
        <f>VLOOKUP(D386,[3]Multipliers!$B:$AT,36)</f>
        <v>#VALUE!</v>
      </c>
      <c r="AK386" t="e">
        <f>VLOOKUP(D386,[3]Multipliers!$B:$AT,36)</f>
        <v>#VALUE!</v>
      </c>
      <c r="AM386">
        <f t="shared" ref="AM386:AM449" si="54">IF(AE392="Retrofit",O392/AL392,0)</f>
        <v>0</v>
      </c>
    </row>
    <row r="387" spans="1:39">
      <c r="A387" s="2" t="str">
        <f t="shared" si="48"/>
        <v>BOZHON PRECISION INDUSTRY TECHNOLOGY CO., LTD.V63LEAK KIT IT-FF</v>
      </c>
      <c r="B387" s="2" t="str">
        <f t="shared" si="49"/>
        <v>FXT,AE,LEAK KIT IT-FF,V63,BOZHONNew Buy</v>
      </c>
      <c r="C387" s="3" t="str">
        <f>_xlfn.CONCAT(G387,L387,"New Buy")</f>
        <v>iphoneLEAK KIT IT-FFNew Buy</v>
      </c>
      <c r="D387" s="2">
        <v>384414</v>
      </c>
      <c r="E387" s="2" t="s">
        <v>423</v>
      </c>
      <c r="F387" s="2" t="s">
        <v>40</v>
      </c>
      <c r="G387" s="2" t="s">
        <v>41</v>
      </c>
      <c r="H387" s="2" t="s">
        <v>42</v>
      </c>
      <c r="I387" s="2" t="s">
        <v>201</v>
      </c>
      <c r="J387" s="2"/>
      <c r="K387" s="2" t="s">
        <v>2665</v>
      </c>
      <c r="L387" s="2" t="s">
        <v>2274</v>
      </c>
      <c r="M387" s="2" t="s">
        <v>2666</v>
      </c>
      <c r="N387" s="13">
        <v>4400</v>
      </c>
      <c r="O387" s="2">
        <v>4400</v>
      </c>
      <c r="P387" s="23">
        <v>10</v>
      </c>
      <c r="Q387" s="2" t="s">
        <v>70</v>
      </c>
      <c r="R387" s="2">
        <v>8</v>
      </c>
      <c r="S387" s="2"/>
      <c r="T387" s="2" t="s">
        <v>60</v>
      </c>
      <c r="U387" s="2" t="s">
        <v>50</v>
      </c>
      <c r="V387" s="2" t="s">
        <v>51</v>
      </c>
      <c r="W387" s="23">
        <v>4136</v>
      </c>
      <c r="X387" s="2">
        <v>4400</v>
      </c>
      <c r="Y387" s="2"/>
      <c r="Z387" s="3">
        <f t="shared" si="50"/>
        <v>44000</v>
      </c>
      <c r="AA387" s="3">
        <f t="shared" si="51"/>
        <v>41360</v>
      </c>
      <c r="AB387" s="3">
        <f t="shared" si="52"/>
        <v>44000</v>
      </c>
      <c r="AC387">
        <f t="shared" si="53"/>
        <v>0</v>
      </c>
      <c r="AD387" t="e">
        <f>_xlfn.XLOOKUP(V387,[2]Index!L:L,[2]Index!M:M)</f>
        <v>#N/A</v>
      </c>
      <c r="AE387" s="3" t="s">
        <v>5819</v>
      </c>
      <c r="AF387" t="s">
        <v>52</v>
      </c>
      <c r="AG387" s="3" t="s">
        <v>53</v>
      </c>
      <c r="AH387" t="s">
        <v>196</v>
      </c>
      <c r="AJ387">
        <f>VLOOKUP(D387,[3]Multipliers!$B:$AT,36)</f>
        <v>1</v>
      </c>
      <c r="AK387">
        <f>VLOOKUP(D387,[3]Multipliers!$B:$AT,36)</f>
        <v>1</v>
      </c>
      <c r="AM387">
        <f t="shared" si="54"/>
        <v>0</v>
      </c>
    </row>
    <row r="388" spans="1:39">
      <c r="A388" s="2" t="str">
        <f t="shared" si="48"/>
        <v>BOZHON PRECISION INDUSTRY TECHNOLOGY CO., LTD.V64LEAK KIT IT-FF</v>
      </c>
      <c r="B388" s="2" t="str">
        <f t="shared" si="49"/>
        <v>FXT,AE,LEAK KIT IT-FF,V64,BOZHONNew Buy</v>
      </c>
      <c r="C388" s="3" t="str">
        <f>_xlfn.CONCAT(G388,L388,"New Buy")</f>
        <v>iphoneLEAK KIT IT-FFNew Buy</v>
      </c>
      <c r="D388" s="2">
        <v>384618</v>
      </c>
      <c r="E388" s="2" t="s">
        <v>423</v>
      </c>
      <c r="F388" s="2" t="s">
        <v>40</v>
      </c>
      <c r="G388" s="2" t="s">
        <v>41</v>
      </c>
      <c r="H388" s="2" t="s">
        <v>65</v>
      </c>
      <c r="I388" s="2" t="s">
        <v>201</v>
      </c>
      <c r="J388" s="2"/>
      <c r="K388" s="2" t="s">
        <v>2667</v>
      </c>
      <c r="L388" s="2" t="s">
        <v>2274</v>
      </c>
      <c r="M388" s="2" t="s">
        <v>2668</v>
      </c>
      <c r="N388" s="13">
        <v>4400</v>
      </c>
      <c r="O388" s="2">
        <v>4400</v>
      </c>
      <c r="P388" s="23">
        <v>13</v>
      </c>
      <c r="Q388" s="2" t="s">
        <v>70</v>
      </c>
      <c r="R388" s="2">
        <v>8</v>
      </c>
      <c r="S388" s="2"/>
      <c r="T388" s="2" t="s">
        <v>60</v>
      </c>
      <c r="U388" s="2" t="s">
        <v>50</v>
      </c>
      <c r="V388" s="2" t="s">
        <v>71</v>
      </c>
      <c r="W388" s="23">
        <v>4136</v>
      </c>
      <c r="X388" s="2">
        <v>4400</v>
      </c>
      <c r="Y388" s="2"/>
      <c r="Z388" s="3">
        <f t="shared" si="50"/>
        <v>57200</v>
      </c>
      <c r="AA388" s="3">
        <f t="shared" si="51"/>
        <v>53768</v>
      </c>
      <c r="AB388" s="3">
        <f t="shared" si="52"/>
        <v>57200</v>
      </c>
      <c r="AC388">
        <f t="shared" si="53"/>
        <v>0</v>
      </c>
      <c r="AD388" t="str">
        <f>_xlfn.XLOOKUP(V388,[2]Index!L:L,[2]Index!M:M)</f>
        <v>CN</v>
      </c>
      <c r="AE388" s="3" t="s">
        <v>5819</v>
      </c>
      <c r="AF388" t="s">
        <v>52</v>
      </c>
      <c r="AG388" s="3" t="s">
        <v>53</v>
      </c>
      <c r="AH388" t="s">
        <v>196</v>
      </c>
      <c r="AJ388">
        <f>VLOOKUP(D388,[3]Multipliers!$B:$AT,36)</f>
        <v>1</v>
      </c>
      <c r="AK388">
        <f>VLOOKUP(D388,[3]Multipliers!$B:$AT,36)</f>
        <v>1</v>
      </c>
      <c r="AM388">
        <f t="shared" si="54"/>
        <v>0</v>
      </c>
    </row>
    <row r="389" spans="1:39">
      <c r="A389" s="2" t="str">
        <f t="shared" si="48"/>
        <v>BOZHON PRECISION INDUSTRY TECHNOLOGY CO., LTD.V64LEAK KIT IT-FF</v>
      </c>
      <c r="B389" s="2" t="str">
        <f t="shared" si="49"/>
        <v>FXT,AE,LEAK KIT IT-FF,V64,BOZHONNew Buy</v>
      </c>
      <c r="C389" s="3" t="str">
        <f>_xlfn.CONCAT(G389,L389,"New Buy")</f>
        <v>iphoneLEAK KIT IT-FFNew Buy</v>
      </c>
      <c r="D389" s="2">
        <v>384618</v>
      </c>
      <c r="E389" s="2" t="s">
        <v>423</v>
      </c>
      <c r="F389" s="2" t="s">
        <v>40</v>
      </c>
      <c r="G389" s="2" t="s">
        <v>41</v>
      </c>
      <c r="H389" s="2" t="s">
        <v>65</v>
      </c>
      <c r="I389" s="2" t="s">
        <v>201</v>
      </c>
      <c r="J389" s="2"/>
      <c r="K389" s="2" t="s">
        <v>2667</v>
      </c>
      <c r="L389" s="2" t="s">
        <v>2274</v>
      </c>
      <c r="M389" s="2" t="s">
        <v>2668</v>
      </c>
      <c r="N389" s="13">
        <v>4400</v>
      </c>
      <c r="O389" s="2">
        <v>4400</v>
      </c>
      <c r="P389" s="23">
        <v>9</v>
      </c>
      <c r="Q389" s="2" t="s">
        <v>70</v>
      </c>
      <c r="R389" s="2">
        <v>8</v>
      </c>
      <c r="S389" s="2"/>
      <c r="T389" s="2" t="s">
        <v>60</v>
      </c>
      <c r="U389" s="2" t="s">
        <v>50</v>
      </c>
      <c r="V389" s="2" t="s">
        <v>85</v>
      </c>
      <c r="W389" s="23">
        <v>4136</v>
      </c>
      <c r="X389" s="2">
        <v>4400</v>
      </c>
      <c r="Y389" s="2"/>
      <c r="Z389" s="3">
        <f t="shared" si="50"/>
        <v>39600</v>
      </c>
      <c r="AA389" s="3">
        <f t="shared" si="51"/>
        <v>37224</v>
      </c>
      <c r="AB389" s="3">
        <f t="shared" si="52"/>
        <v>39600</v>
      </c>
      <c r="AC389">
        <f t="shared" si="53"/>
        <v>0</v>
      </c>
      <c r="AD389" t="str">
        <f>_xlfn.XLOOKUP(V389,[2]Index!L:L,[2]Index!M:M)</f>
        <v>CN</v>
      </c>
      <c r="AE389" s="3" t="s">
        <v>5819</v>
      </c>
      <c r="AF389" t="s">
        <v>52</v>
      </c>
      <c r="AG389" s="3" t="s">
        <v>53</v>
      </c>
      <c r="AH389" t="s">
        <v>196</v>
      </c>
      <c r="AJ389">
        <f>VLOOKUP(D389,[3]Multipliers!$B:$AT,36)</f>
        <v>1</v>
      </c>
      <c r="AK389">
        <f>VLOOKUP(D389,[3]Multipliers!$B:$AT,36)</f>
        <v>1</v>
      </c>
      <c r="AM389">
        <f t="shared" si="54"/>
        <v>0</v>
      </c>
    </row>
    <row r="390" spans="1:39">
      <c r="A390" s="2" t="str">
        <f t="shared" si="48"/>
        <v>BOZHON PRECISION INDUSTRY TECHNOLOGY CO., LTD.V63LEAK KIT IT-FF</v>
      </c>
      <c r="B390" s="2" t="str">
        <f t="shared" si="49"/>
        <v>FXT,AE,LEAK KIT IT-FF,V63,BOZHONNew Buy</v>
      </c>
      <c r="C390" s="3" t="str">
        <f>_xlfn.CONCAT(G390,L390,"New Buy")</f>
        <v>iphoneLEAK KIT IT-FFNew Buy</v>
      </c>
      <c r="D390" s="2">
        <v>384414</v>
      </c>
      <c r="E390" s="2" t="s">
        <v>423</v>
      </c>
      <c r="F390" s="2" t="s">
        <v>40</v>
      </c>
      <c r="G390" s="2" t="s">
        <v>41</v>
      </c>
      <c r="H390" s="2" t="s">
        <v>42</v>
      </c>
      <c r="I390" s="2" t="s">
        <v>201</v>
      </c>
      <c r="J390" s="2"/>
      <c r="K390" s="2" t="s">
        <v>2665</v>
      </c>
      <c r="L390" s="2" t="s">
        <v>2274</v>
      </c>
      <c r="M390" s="2" t="s">
        <v>2666</v>
      </c>
      <c r="N390" s="13">
        <v>4400</v>
      </c>
      <c r="O390" s="2">
        <v>4400</v>
      </c>
      <c r="P390" s="23">
        <v>5</v>
      </c>
      <c r="Q390" s="2" t="s">
        <v>70</v>
      </c>
      <c r="R390" s="2">
        <v>8</v>
      </c>
      <c r="S390" s="2"/>
      <c r="T390" s="2" t="s">
        <v>60</v>
      </c>
      <c r="U390" s="2" t="s">
        <v>50</v>
      </c>
      <c r="V390" s="2" t="s">
        <v>85</v>
      </c>
      <c r="W390" s="23">
        <v>4136</v>
      </c>
      <c r="X390" s="2">
        <v>4400</v>
      </c>
      <c r="Y390" s="2"/>
      <c r="Z390" s="3">
        <f t="shared" si="50"/>
        <v>22000</v>
      </c>
      <c r="AA390" s="3">
        <f t="shared" si="51"/>
        <v>20680</v>
      </c>
      <c r="AB390" s="3">
        <f t="shared" si="52"/>
        <v>22000</v>
      </c>
      <c r="AC390">
        <f t="shared" si="53"/>
        <v>0</v>
      </c>
      <c r="AD390" t="str">
        <f>_xlfn.XLOOKUP(V390,[2]Index!L:L,[2]Index!M:M)</f>
        <v>CN</v>
      </c>
      <c r="AE390" s="3" t="s">
        <v>5819</v>
      </c>
      <c r="AF390" t="s">
        <v>52</v>
      </c>
      <c r="AG390" s="3" t="s">
        <v>53</v>
      </c>
      <c r="AH390" t="s">
        <v>196</v>
      </c>
      <c r="AJ390">
        <f>VLOOKUP(D390,[3]Multipliers!$B:$AT,36)</f>
        <v>1</v>
      </c>
      <c r="AK390">
        <f>VLOOKUP(D390,[3]Multipliers!$B:$AT,36)</f>
        <v>1</v>
      </c>
      <c r="AM390">
        <f t="shared" si="54"/>
        <v>0</v>
      </c>
    </row>
    <row r="391" spans="1:39">
      <c r="A391" s="2" t="str">
        <f t="shared" si="48"/>
        <v>BOZHON PRECISION INDUSTRY TECHNOLOGY CO., LTD.V63LEAK KIT IT-FF</v>
      </c>
      <c r="B391" s="2" t="str">
        <f t="shared" si="49"/>
        <v>FXT,AE,LEAK KIT IT-FF,V63,BOZHONNew Buy</v>
      </c>
      <c r="C391" s="3" t="str">
        <f>_xlfn.CONCAT(G391,L391,"New Buy")</f>
        <v>iphoneLEAK KIT IT-FFNew Buy</v>
      </c>
      <c r="D391" s="2">
        <v>384414</v>
      </c>
      <c r="E391" s="2" t="s">
        <v>423</v>
      </c>
      <c r="F391" s="2" t="s">
        <v>40</v>
      </c>
      <c r="G391" s="2" t="s">
        <v>41</v>
      </c>
      <c r="H391" s="2" t="s">
        <v>42</v>
      </c>
      <c r="I391" s="2" t="s">
        <v>201</v>
      </c>
      <c r="J391" s="2"/>
      <c r="K391" s="2" t="s">
        <v>2665</v>
      </c>
      <c r="L391" s="2" t="s">
        <v>2274</v>
      </c>
      <c r="M391" s="2" t="s">
        <v>2666</v>
      </c>
      <c r="N391" s="13">
        <v>4400</v>
      </c>
      <c r="O391" s="2">
        <v>4400</v>
      </c>
      <c r="P391" s="23">
        <v>2</v>
      </c>
      <c r="Q391" s="2" t="s">
        <v>70</v>
      </c>
      <c r="R391" s="2">
        <v>8</v>
      </c>
      <c r="S391" s="2"/>
      <c r="T391" s="2" t="s">
        <v>60</v>
      </c>
      <c r="U391" s="2" t="s">
        <v>50</v>
      </c>
      <c r="V391" s="2" t="s">
        <v>85</v>
      </c>
      <c r="W391" s="23">
        <v>4136</v>
      </c>
      <c r="X391" s="2">
        <v>4400</v>
      </c>
      <c r="Y391" s="2"/>
      <c r="Z391" s="3">
        <f t="shared" si="50"/>
        <v>8800</v>
      </c>
      <c r="AA391" s="3">
        <f t="shared" si="51"/>
        <v>8272</v>
      </c>
      <c r="AB391" s="3">
        <f t="shared" si="52"/>
        <v>8800</v>
      </c>
      <c r="AC391">
        <f t="shared" si="53"/>
        <v>0</v>
      </c>
      <c r="AD391" t="str">
        <f>_xlfn.XLOOKUP(V391,[2]Index!L:L,[2]Index!M:M)</f>
        <v>CN</v>
      </c>
      <c r="AE391" s="3" t="s">
        <v>5819</v>
      </c>
      <c r="AF391" t="s">
        <v>52</v>
      </c>
      <c r="AG391" s="3" t="s">
        <v>53</v>
      </c>
      <c r="AH391" t="s">
        <v>196</v>
      </c>
      <c r="AJ391">
        <f>VLOOKUP(D391,[3]Multipliers!$B:$AT,36)</f>
        <v>1</v>
      </c>
      <c r="AK391">
        <f>VLOOKUP(D391,[3]Multipliers!$B:$AT,36)</f>
        <v>1</v>
      </c>
      <c r="AM391">
        <f t="shared" si="54"/>
        <v>0</v>
      </c>
    </row>
    <row r="392" spans="1:39">
      <c r="A392" s="2" t="str">
        <f t="shared" si="48"/>
        <v>BOZHON PRECISION INDUSTRY TECHNOLOGY CO., LTD.V64LEAK KIT IT-FF</v>
      </c>
      <c r="B392" s="2" t="str">
        <f t="shared" si="49"/>
        <v>FXT,AE,LEAK KIT IT-FF,V64,BOZHONNew Buy</v>
      </c>
      <c r="D392">
        <v>384618</v>
      </c>
      <c r="E392" t="s">
        <v>423</v>
      </c>
      <c r="F392" t="s">
        <v>40</v>
      </c>
      <c r="G392" t="s">
        <v>41</v>
      </c>
      <c r="H392" t="s">
        <v>65</v>
      </c>
      <c r="I392" t="s">
        <v>201</v>
      </c>
      <c r="K392" t="s">
        <v>2667</v>
      </c>
      <c r="L392" t="s">
        <v>2274</v>
      </c>
      <c r="M392" t="s">
        <v>2668</v>
      </c>
      <c r="N392" s="98">
        <v>4400</v>
      </c>
      <c r="O392" s="98">
        <v>4400</v>
      </c>
      <c r="P392">
        <v>2</v>
      </c>
      <c r="Q392" t="s">
        <v>70</v>
      </c>
      <c r="R392">
        <v>8</v>
      </c>
      <c r="S392"/>
      <c r="T392" t="s">
        <v>60</v>
      </c>
      <c r="U392" t="s">
        <v>50</v>
      </c>
      <c r="V392" t="s">
        <v>85</v>
      </c>
      <c r="W392">
        <v>4136</v>
      </c>
      <c r="X392">
        <v>4400</v>
      </c>
      <c r="Y392" s="99"/>
      <c r="Z392" s="3">
        <f t="shared" si="50"/>
        <v>8800</v>
      </c>
      <c r="AA392" s="3">
        <f t="shared" si="51"/>
        <v>8272</v>
      </c>
      <c r="AB392" s="3">
        <f t="shared" si="52"/>
        <v>8800</v>
      </c>
      <c r="AC392">
        <f t="shared" si="53"/>
        <v>0</v>
      </c>
      <c r="AD392" t="str">
        <f>_xlfn.XLOOKUP(V392,[2]Index!L:L,[2]Index!M:M)</f>
        <v>CN</v>
      </c>
      <c r="AE392" s="3" t="s">
        <v>5819</v>
      </c>
      <c r="AF392" t="s">
        <v>52</v>
      </c>
      <c r="AG392" t="s">
        <v>53</v>
      </c>
      <c r="AH392" t="s">
        <v>196</v>
      </c>
      <c r="AJ392">
        <f>VLOOKUP(D392,[3]Multipliers!$B:$AT,36)</f>
        <v>1</v>
      </c>
      <c r="AK392">
        <f>VLOOKUP(D392,[3]Multipliers!$B:$AT,36)</f>
        <v>1</v>
      </c>
      <c r="AM392">
        <f t="shared" si="54"/>
        <v>0</v>
      </c>
    </row>
    <row r="393" spans="1:39">
      <c r="A393" s="2" t="str">
        <f t="shared" si="48"/>
        <v>BOZHON PRECISION INDUSTRY TECHNOLOGY CO., LTD.V63LEAK KIT IT-FF</v>
      </c>
      <c r="B393" s="2" t="str">
        <f t="shared" si="49"/>
        <v>FXT,AE,LEAK KIT IT-FF,V63,BOZHONNew Buy</v>
      </c>
      <c r="D393">
        <v>384414</v>
      </c>
      <c r="E393" t="s">
        <v>423</v>
      </c>
      <c r="F393" t="s">
        <v>40</v>
      </c>
      <c r="G393" t="s">
        <v>41</v>
      </c>
      <c r="H393" t="s">
        <v>42</v>
      </c>
      <c r="I393" t="s">
        <v>201</v>
      </c>
      <c r="K393" t="s">
        <v>2665</v>
      </c>
      <c r="L393" t="s">
        <v>2274</v>
      </c>
      <c r="M393" t="s">
        <v>2666</v>
      </c>
      <c r="N393" s="98">
        <v>4400</v>
      </c>
      <c r="O393" s="98">
        <v>4400</v>
      </c>
      <c r="P393">
        <v>3</v>
      </c>
      <c r="Q393" t="s">
        <v>70</v>
      </c>
      <c r="R393">
        <v>8</v>
      </c>
      <c r="S393"/>
      <c r="T393" t="s">
        <v>60</v>
      </c>
      <c r="U393" t="s">
        <v>50</v>
      </c>
      <c r="V393" t="s">
        <v>146</v>
      </c>
      <c r="W393">
        <v>4136</v>
      </c>
      <c r="X393">
        <v>4400</v>
      </c>
      <c r="Y393" s="99"/>
      <c r="Z393" s="3">
        <f t="shared" si="50"/>
        <v>13200</v>
      </c>
      <c r="AA393" s="3">
        <f t="shared" si="51"/>
        <v>12408</v>
      </c>
      <c r="AB393" s="3">
        <f t="shared" si="52"/>
        <v>13200</v>
      </c>
      <c r="AC393">
        <f t="shared" si="53"/>
        <v>0</v>
      </c>
      <c r="AD393" t="str">
        <f>_xlfn.XLOOKUP(V393,[2]Index!L:L,[2]Index!M:M)</f>
        <v>CN</v>
      </c>
      <c r="AE393" s="3" t="s">
        <v>5819</v>
      </c>
      <c r="AF393" t="s">
        <v>52</v>
      </c>
      <c r="AG393" t="s">
        <v>53</v>
      </c>
      <c r="AH393" t="s">
        <v>196</v>
      </c>
      <c r="AJ393">
        <f>VLOOKUP(D393,[3]Multipliers!$B:$AT,36)</f>
        <v>1</v>
      </c>
      <c r="AK393">
        <f>VLOOKUP(D393,[3]Multipliers!$B:$AT,36)</f>
        <v>1</v>
      </c>
      <c r="AM393">
        <f t="shared" si="54"/>
        <v>0</v>
      </c>
    </row>
    <row r="394" spans="1:39">
      <c r="A394" s="2" t="str">
        <f t="shared" si="48"/>
        <v>BOZHON PRECISION INDUSTRY TECHNOLOGY CO., LTD.V63LEAK KIT IT-FF</v>
      </c>
      <c r="B394" s="2" t="str">
        <f t="shared" si="49"/>
        <v>FXT,AE,LEAK KIT IT-FF,V63,BOZHONNew Buy</v>
      </c>
      <c r="D394">
        <v>384414</v>
      </c>
      <c r="E394" t="s">
        <v>423</v>
      </c>
      <c r="F394" t="s">
        <v>40</v>
      </c>
      <c r="G394" t="s">
        <v>41</v>
      </c>
      <c r="H394" t="s">
        <v>42</v>
      </c>
      <c r="I394" t="s">
        <v>201</v>
      </c>
      <c r="K394" t="s">
        <v>2665</v>
      </c>
      <c r="L394" t="s">
        <v>2274</v>
      </c>
      <c r="M394" t="s">
        <v>2666</v>
      </c>
      <c r="N394" s="98">
        <v>4400</v>
      </c>
      <c r="O394" s="98">
        <v>4400</v>
      </c>
      <c r="P394">
        <v>2</v>
      </c>
      <c r="Q394" t="s">
        <v>70</v>
      </c>
      <c r="R394">
        <v>8</v>
      </c>
      <c r="S394"/>
      <c r="T394" t="s">
        <v>60</v>
      </c>
      <c r="U394" t="s">
        <v>50</v>
      </c>
      <c r="V394" t="s">
        <v>146</v>
      </c>
      <c r="W394">
        <v>4136</v>
      </c>
      <c r="X394">
        <v>4400</v>
      </c>
      <c r="Y394" s="99"/>
      <c r="Z394" s="3">
        <f t="shared" si="50"/>
        <v>8800</v>
      </c>
      <c r="AA394" s="3">
        <f t="shared" si="51"/>
        <v>8272</v>
      </c>
      <c r="AB394" s="3">
        <f t="shared" si="52"/>
        <v>8800</v>
      </c>
      <c r="AC394">
        <f t="shared" si="53"/>
        <v>0</v>
      </c>
      <c r="AD394" t="str">
        <f>_xlfn.XLOOKUP(V394,[2]Index!L:L,[2]Index!M:M)</f>
        <v>CN</v>
      </c>
      <c r="AE394" s="3" t="s">
        <v>5819</v>
      </c>
      <c r="AF394" t="s">
        <v>52</v>
      </c>
      <c r="AG394" t="s">
        <v>53</v>
      </c>
      <c r="AH394" t="s">
        <v>196</v>
      </c>
      <c r="AJ394">
        <f>VLOOKUP(D394,[3]Multipliers!$B:$AT,36)</f>
        <v>1</v>
      </c>
      <c r="AK394">
        <f>VLOOKUP(D394,[3]Multipliers!$B:$AT,36)</f>
        <v>1</v>
      </c>
      <c r="AM394">
        <f t="shared" si="54"/>
        <v>0</v>
      </c>
    </row>
    <row r="395" spans="1:39">
      <c r="A395" s="2" t="str">
        <f t="shared" si="48"/>
        <v>WIPRO ENTERPRISES LTDV64LEAK KIT IT-4</v>
      </c>
      <c r="B395" s="2" t="str">
        <f t="shared" si="49"/>
        <v>FXT,AE,LEAK KIT IT-4,V64,WIPRO-PARINew Buy</v>
      </c>
      <c r="C395" s="3" t="str">
        <f>_xlfn.CONCAT(G395,L395,"New Buy")</f>
        <v>iphoneLEAK KIT IT-4New Buy</v>
      </c>
      <c r="D395" s="24">
        <v>384617</v>
      </c>
      <c r="E395" s="24" t="s">
        <v>900</v>
      </c>
      <c r="F395" s="24" t="s">
        <v>40</v>
      </c>
      <c r="G395" s="24" t="s">
        <v>41</v>
      </c>
      <c r="H395" s="24" t="s">
        <v>65</v>
      </c>
      <c r="I395" s="24" t="s">
        <v>201</v>
      </c>
      <c r="J395" s="24"/>
      <c r="K395" s="24" t="s">
        <v>2669</v>
      </c>
      <c r="L395" s="24" t="s">
        <v>2670</v>
      </c>
      <c r="M395" s="24" t="s">
        <v>2671</v>
      </c>
      <c r="N395" s="44">
        <v>4333.3999999999996</v>
      </c>
      <c r="O395" s="26">
        <v>4052.0097929739995</v>
      </c>
      <c r="P395" s="24">
        <v>2</v>
      </c>
      <c r="Q395" s="24" t="s">
        <v>70</v>
      </c>
      <c r="R395" s="24"/>
      <c r="S395" s="24"/>
      <c r="T395" s="24" t="s">
        <v>60</v>
      </c>
      <c r="U395" s="24" t="s">
        <v>50</v>
      </c>
      <c r="V395" s="24" t="s">
        <v>894</v>
      </c>
      <c r="W395" s="40">
        <v>3089.6</v>
      </c>
      <c r="X395" s="53"/>
      <c r="Y395" s="24"/>
      <c r="Z395" s="3">
        <f t="shared" si="50"/>
        <v>8666.7999999999993</v>
      </c>
      <c r="AA395" s="3">
        <f t="shared" si="51"/>
        <v>6179.2</v>
      </c>
      <c r="AB395" s="3">
        <f t="shared" si="52"/>
        <v>8104.0195859479991</v>
      </c>
      <c r="AC395">
        <f t="shared" si="53"/>
        <v>562.7804140520002</v>
      </c>
      <c r="AD395" t="str">
        <f>_xlfn.XLOOKUP(V395,[2]Index!L:L,[2]Index!M:M)</f>
        <v>IN</v>
      </c>
      <c r="AE395" s="3" t="s">
        <v>5819</v>
      </c>
      <c r="AF395" t="s">
        <v>52</v>
      </c>
      <c r="AG395" s="4" t="s">
        <v>895</v>
      </c>
      <c r="AH395" t="s">
        <v>196</v>
      </c>
      <c r="AJ395">
        <f>VLOOKUP(D395,[3]Multipliers!$B:$AT,36)</f>
        <v>3.1011861265682086</v>
      </c>
      <c r="AK395">
        <f>VLOOKUP(D395,[3]Multipliers!$B:$AT,36)</f>
        <v>3.1011861265682086</v>
      </c>
      <c r="AM395">
        <f t="shared" si="54"/>
        <v>0</v>
      </c>
    </row>
    <row r="396" spans="1:39">
      <c r="A396" s="2" t="str">
        <f t="shared" si="48"/>
        <v>WIPRO ENTERPRISES LTDV64LEAK KIT IT-4</v>
      </c>
      <c r="B396" s="2" t="str">
        <f t="shared" si="49"/>
        <v>FXT,AE,LEAK KIT IT-4,V64,WIPRO-PARINew Buy</v>
      </c>
      <c r="D396">
        <v>384617</v>
      </c>
      <c r="E396" t="s">
        <v>900</v>
      </c>
      <c r="F396" t="s">
        <v>40</v>
      </c>
      <c r="G396" t="s">
        <v>41</v>
      </c>
      <c r="H396" t="s">
        <v>65</v>
      </c>
      <c r="I396" t="s">
        <v>201</v>
      </c>
      <c r="K396" t="s">
        <v>2669</v>
      </c>
      <c r="L396" t="s">
        <v>2670</v>
      </c>
      <c r="M396" t="s">
        <v>2671</v>
      </c>
      <c r="N396" s="18">
        <v>4333.3999999999996</v>
      </c>
      <c r="O396" s="100">
        <v>4052.0097929739995</v>
      </c>
      <c r="P396">
        <v>1</v>
      </c>
      <c r="Q396" t="s">
        <v>70</v>
      </c>
      <c r="S396"/>
      <c r="T396" t="s">
        <v>60</v>
      </c>
      <c r="U396" t="s">
        <v>50</v>
      </c>
      <c r="V396" t="s">
        <v>894</v>
      </c>
      <c r="W396" s="100">
        <v>3089.6</v>
      </c>
      <c r="X396"/>
      <c r="Z396" s="3">
        <f t="shared" si="50"/>
        <v>4333.3999999999996</v>
      </c>
      <c r="AA396" s="3">
        <f t="shared" si="51"/>
        <v>3089.6</v>
      </c>
      <c r="AB396" s="3">
        <f t="shared" si="52"/>
        <v>4052.0097929739995</v>
      </c>
      <c r="AC396">
        <f t="shared" si="53"/>
        <v>281.3902070260001</v>
      </c>
      <c r="AD396" t="str">
        <f>_xlfn.XLOOKUP(V396,[2]Index!L:L,[2]Index!M:M)</f>
        <v>IN</v>
      </c>
      <c r="AE396" s="3" t="s">
        <v>5819</v>
      </c>
      <c r="AF396" t="s">
        <v>52</v>
      </c>
      <c r="AG396" s="4" t="s">
        <v>895</v>
      </c>
      <c r="AH396" t="s">
        <v>196</v>
      </c>
      <c r="AI396"/>
      <c r="AJ396">
        <f>VLOOKUP(D396,[3]Multipliers!$B:$AT,36)</f>
        <v>3.1011861265682086</v>
      </c>
      <c r="AK396">
        <f>VLOOKUP(D396,[3]Multipliers!$B:$AT,36)</f>
        <v>3.1011861265682086</v>
      </c>
      <c r="AM396">
        <f t="shared" si="54"/>
        <v>0</v>
      </c>
    </row>
    <row r="397" spans="1:39">
      <c r="A397" s="2" t="str">
        <f t="shared" si="48"/>
        <v>SHENZHEN STRONG TECHNOLOGY CO., LTD.V63CVT</v>
      </c>
      <c r="B397" s="2" t="str">
        <f t="shared" si="49"/>
        <v>EQP,AE,RIM-CVT,V6X,STRONGNew Buy</v>
      </c>
      <c r="D397">
        <v>384277</v>
      </c>
      <c r="E397" t="s">
        <v>369</v>
      </c>
      <c r="F397" t="s">
        <v>40</v>
      </c>
      <c r="G397" t="s">
        <v>41</v>
      </c>
      <c r="H397" t="s">
        <v>42</v>
      </c>
      <c r="I397" t="s">
        <v>201</v>
      </c>
      <c r="K397" t="s">
        <v>2672</v>
      </c>
      <c r="L397" t="s">
        <v>2673</v>
      </c>
      <c r="M397" t="s">
        <v>2674</v>
      </c>
      <c r="N397" s="18">
        <v>4142</v>
      </c>
      <c r="O397" s="100">
        <v>4038</v>
      </c>
      <c r="P397">
        <v>19</v>
      </c>
      <c r="Q397" t="s">
        <v>70</v>
      </c>
      <c r="R397">
        <v>7</v>
      </c>
      <c r="S397"/>
      <c r="T397"/>
      <c r="U397" t="s">
        <v>192</v>
      </c>
      <c r="V397" t="s">
        <v>71</v>
      </c>
      <c r="W397" s="100">
        <v>3500</v>
      </c>
      <c r="X397">
        <v>4142</v>
      </c>
      <c r="Y397">
        <v>0</v>
      </c>
      <c r="Z397" s="3">
        <f t="shared" si="50"/>
        <v>78698</v>
      </c>
      <c r="AA397" s="3">
        <f t="shared" si="51"/>
        <v>66500</v>
      </c>
      <c r="AB397" s="3">
        <f t="shared" si="52"/>
        <v>76722</v>
      </c>
      <c r="AC397">
        <f t="shared" si="53"/>
        <v>1976</v>
      </c>
      <c r="AD397" t="str">
        <f>_xlfn.XLOOKUP(V397,[2]Index!L:L,[2]Index!M:M)</f>
        <v>CN</v>
      </c>
      <c r="AE397" s="3" t="s">
        <v>5819</v>
      </c>
      <c r="AF397" t="s">
        <v>52</v>
      </c>
      <c r="AG397" s="4" t="s">
        <v>53</v>
      </c>
      <c r="AH397" t="s">
        <v>196</v>
      </c>
      <c r="AI397"/>
      <c r="AJ397">
        <f>VLOOKUP(D397,[3]Multipliers!$B:$AT,36)</f>
        <v>1</v>
      </c>
      <c r="AK397">
        <f>VLOOKUP(D397,[3]Multipliers!$B:$AT,36)</f>
        <v>1</v>
      </c>
      <c r="AM397">
        <f t="shared" si="54"/>
        <v>0</v>
      </c>
    </row>
    <row r="398" spans="1:39">
      <c r="A398" s="2" t="str">
        <f t="shared" si="48"/>
        <v>SHENZHEN STRONG TECHNOLOGY CO., LTD.V64CVT</v>
      </c>
      <c r="B398" s="2" t="str">
        <f t="shared" si="49"/>
        <v>EQP,AE,RIM-CVT,V6X,STRONGNew Buy</v>
      </c>
      <c r="D398">
        <v>384278</v>
      </c>
      <c r="E398" t="s">
        <v>369</v>
      </c>
      <c r="F398" t="s">
        <v>40</v>
      </c>
      <c r="G398" t="s">
        <v>41</v>
      </c>
      <c r="H398" t="s">
        <v>65</v>
      </c>
      <c r="I398" t="s">
        <v>201</v>
      </c>
      <c r="K398" t="s">
        <v>2672</v>
      </c>
      <c r="L398" t="s">
        <v>2673</v>
      </c>
      <c r="M398" t="s">
        <v>2674</v>
      </c>
      <c r="N398" s="18">
        <v>4142</v>
      </c>
      <c r="O398" s="100">
        <v>4038</v>
      </c>
      <c r="P398">
        <v>38</v>
      </c>
      <c r="Q398" t="s">
        <v>70</v>
      </c>
      <c r="R398">
        <v>7</v>
      </c>
      <c r="S398"/>
      <c r="T398"/>
      <c r="U398" t="s">
        <v>192</v>
      </c>
      <c r="V398" t="s">
        <v>71</v>
      </c>
      <c r="W398" s="100">
        <v>3500</v>
      </c>
      <c r="X398">
        <v>4142</v>
      </c>
      <c r="Y398">
        <v>0</v>
      </c>
      <c r="Z398" s="3">
        <f t="shared" si="50"/>
        <v>157396</v>
      </c>
      <c r="AA398" s="3">
        <f t="shared" si="51"/>
        <v>133000</v>
      </c>
      <c r="AB398" s="3">
        <f t="shared" si="52"/>
        <v>153444</v>
      </c>
      <c r="AC398">
        <f t="shared" si="53"/>
        <v>3952</v>
      </c>
      <c r="AD398" t="str">
        <f>_xlfn.XLOOKUP(V398,[2]Index!L:L,[2]Index!M:M)</f>
        <v>CN</v>
      </c>
      <c r="AE398" s="3" t="s">
        <v>5819</v>
      </c>
      <c r="AF398" t="s">
        <v>52</v>
      </c>
      <c r="AG398" s="4" t="s">
        <v>53</v>
      </c>
      <c r="AH398" t="s">
        <v>196</v>
      </c>
      <c r="AI398"/>
      <c r="AJ398">
        <f>VLOOKUP(D398,[3]Multipliers!$B:$AT,36)</f>
        <v>1</v>
      </c>
      <c r="AK398">
        <f>VLOOKUP(D398,[3]Multipliers!$B:$AT,36)</f>
        <v>1</v>
      </c>
      <c r="AM398">
        <f t="shared" si="54"/>
        <v>0</v>
      </c>
    </row>
    <row r="399" spans="1:39">
      <c r="A399" s="2" t="str">
        <f t="shared" si="48"/>
        <v>SHENZHEN STRONG TECHNOLOGY CO., LTD.V63CVT</v>
      </c>
      <c r="B399" s="2" t="str">
        <f t="shared" si="49"/>
        <v>EQP,AE,RIM-CVT,V6X,STRONGNew Buy</v>
      </c>
      <c r="D399">
        <v>384277</v>
      </c>
      <c r="E399" t="s">
        <v>369</v>
      </c>
      <c r="F399" t="s">
        <v>40</v>
      </c>
      <c r="G399" t="s">
        <v>41</v>
      </c>
      <c r="H399" t="s">
        <v>42</v>
      </c>
      <c r="I399" t="s">
        <v>201</v>
      </c>
      <c r="K399" t="s">
        <v>2672</v>
      </c>
      <c r="L399" t="s">
        <v>2673</v>
      </c>
      <c r="M399" t="s">
        <v>2674</v>
      </c>
      <c r="N399" s="18">
        <v>4142</v>
      </c>
      <c r="O399" s="100">
        <v>4038</v>
      </c>
      <c r="P399">
        <v>20</v>
      </c>
      <c r="Q399" t="s">
        <v>70</v>
      </c>
      <c r="R399">
        <v>7</v>
      </c>
      <c r="S399"/>
      <c r="T399"/>
      <c r="U399" t="s">
        <v>192</v>
      </c>
      <c r="V399" t="s">
        <v>85</v>
      </c>
      <c r="W399" s="100">
        <v>3500</v>
      </c>
      <c r="X399">
        <v>4142</v>
      </c>
      <c r="Y399">
        <v>0</v>
      </c>
      <c r="Z399" s="3">
        <f t="shared" si="50"/>
        <v>82840</v>
      </c>
      <c r="AA399" s="3">
        <f t="shared" si="51"/>
        <v>70000</v>
      </c>
      <c r="AB399" s="3">
        <f t="shared" si="52"/>
        <v>80760</v>
      </c>
      <c r="AC399">
        <f t="shared" si="53"/>
        <v>2080</v>
      </c>
      <c r="AD399" t="str">
        <f>_xlfn.XLOOKUP(V399,[2]Index!L:L,[2]Index!M:M)</f>
        <v>CN</v>
      </c>
      <c r="AE399" s="3" t="s">
        <v>5819</v>
      </c>
      <c r="AF399" t="s">
        <v>52</v>
      </c>
      <c r="AG399" s="4" t="s">
        <v>53</v>
      </c>
      <c r="AH399" t="s">
        <v>196</v>
      </c>
      <c r="AI399"/>
      <c r="AJ399">
        <f>VLOOKUP(D399,[3]Multipliers!$B:$AT,36)</f>
        <v>1</v>
      </c>
      <c r="AK399">
        <f>VLOOKUP(D399,[3]Multipliers!$B:$AT,36)</f>
        <v>1</v>
      </c>
      <c r="AM399">
        <f t="shared" si="54"/>
        <v>0</v>
      </c>
    </row>
    <row r="400" spans="1:39">
      <c r="A400" s="2" t="str">
        <f t="shared" si="48"/>
        <v>SHENZHEN STRONG TECHNOLOGY CO., LTD.V64CVT</v>
      </c>
      <c r="B400" s="2" t="str">
        <f t="shared" si="49"/>
        <v>EQP,AE,RIM-CVT,V6X,STRONGNew Buy</v>
      </c>
      <c r="D400">
        <v>384278</v>
      </c>
      <c r="E400" t="s">
        <v>369</v>
      </c>
      <c r="F400" t="s">
        <v>40</v>
      </c>
      <c r="G400" t="s">
        <v>41</v>
      </c>
      <c r="H400" t="s">
        <v>65</v>
      </c>
      <c r="I400" t="s">
        <v>201</v>
      </c>
      <c r="K400" t="s">
        <v>2672</v>
      </c>
      <c r="L400" t="s">
        <v>2673</v>
      </c>
      <c r="M400" t="s">
        <v>2674</v>
      </c>
      <c r="N400" s="18">
        <v>4142</v>
      </c>
      <c r="O400" s="100">
        <v>4038</v>
      </c>
      <c r="P400">
        <v>26</v>
      </c>
      <c r="Q400" t="s">
        <v>70</v>
      </c>
      <c r="R400">
        <v>7</v>
      </c>
      <c r="S400"/>
      <c r="T400"/>
      <c r="U400" t="s">
        <v>192</v>
      </c>
      <c r="V400" t="s">
        <v>85</v>
      </c>
      <c r="W400" s="100">
        <v>3500</v>
      </c>
      <c r="X400">
        <v>4142</v>
      </c>
      <c r="Y400">
        <v>0</v>
      </c>
      <c r="Z400" s="3">
        <f t="shared" si="50"/>
        <v>107692</v>
      </c>
      <c r="AA400" s="3">
        <f t="shared" si="51"/>
        <v>91000</v>
      </c>
      <c r="AB400" s="3">
        <f t="shared" si="52"/>
        <v>104988</v>
      </c>
      <c r="AC400">
        <f t="shared" si="53"/>
        <v>2704</v>
      </c>
      <c r="AD400" t="str">
        <f>_xlfn.XLOOKUP(V400,[2]Index!L:L,[2]Index!M:M)</f>
        <v>CN</v>
      </c>
      <c r="AE400" s="3" t="s">
        <v>5819</v>
      </c>
      <c r="AF400" t="s">
        <v>52</v>
      </c>
      <c r="AG400" s="4" t="s">
        <v>53</v>
      </c>
      <c r="AH400" t="s">
        <v>196</v>
      </c>
      <c r="AI400"/>
      <c r="AJ400">
        <f>VLOOKUP(D400,[3]Multipliers!$B:$AT,36)</f>
        <v>1</v>
      </c>
      <c r="AK400">
        <f>VLOOKUP(D400,[3]Multipliers!$B:$AT,36)</f>
        <v>1</v>
      </c>
      <c r="AM400">
        <f t="shared" si="54"/>
        <v>0</v>
      </c>
    </row>
    <row r="401" spans="1:39">
      <c r="A401" s="2" t="str">
        <f t="shared" si="48"/>
        <v>SHENZHEN STRONG TECHNOLOGY CO., LTD.V68CVT</v>
      </c>
      <c r="B401" s="2" t="str">
        <f t="shared" si="49"/>
        <v>EQP,AE,RIM-CVT,V6X,STRONGNew Buy</v>
      </c>
      <c r="D401">
        <v>384279</v>
      </c>
      <c r="E401" t="s">
        <v>369</v>
      </c>
      <c r="F401" t="s">
        <v>40</v>
      </c>
      <c r="G401" t="s">
        <v>41</v>
      </c>
      <c r="H401" t="s">
        <v>206</v>
      </c>
      <c r="I401" t="s">
        <v>201</v>
      </c>
      <c r="K401" t="s">
        <v>2672</v>
      </c>
      <c r="L401" t="s">
        <v>2673</v>
      </c>
      <c r="M401" t="s">
        <v>2674</v>
      </c>
      <c r="N401" s="18">
        <v>4142</v>
      </c>
      <c r="O401" s="100">
        <v>4038</v>
      </c>
      <c r="P401">
        <v>17</v>
      </c>
      <c r="Q401" t="s">
        <v>70</v>
      </c>
      <c r="R401">
        <v>7</v>
      </c>
      <c r="S401"/>
      <c r="T401"/>
      <c r="U401" t="s">
        <v>192</v>
      </c>
      <c r="V401" t="s">
        <v>85</v>
      </c>
      <c r="W401" s="100">
        <v>3500</v>
      </c>
      <c r="X401">
        <v>4142</v>
      </c>
      <c r="Y401">
        <v>0</v>
      </c>
      <c r="Z401" s="3">
        <f t="shared" si="50"/>
        <v>70414</v>
      </c>
      <c r="AA401" s="3">
        <f t="shared" si="51"/>
        <v>59500</v>
      </c>
      <c r="AB401" s="3">
        <f t="shared" si="52"/>
        <v>68646</v>
      </c>
      <c r="AC401">
        <f t="shared" si="53"/>
        <v>1768</v>
      </c>
      <c r="AD401" t="str">
        <f>_xlfn.XLOOKUP(V401,[2]Index!L:L,[2]Index!M:M)</f>
        <v>CN</v>
      </c>
      <c r="AE401" s="3" t="s">
        <v>5819</v>
      </c>
      <c r="AF401" t="s">
        <v>52</v>
      </c>
      <c r="AG401" s="4" t="s">
        <v>53</v>
      </c>
      <c r="AH401" t="s">
        <v>196</v>
      </c>
      <c r="AI401"/>
      <c r="AJ401">
        <f>VLOOKUP(D401,[3]Multipliers!$B:$AT,36)</f>
        <v>1</v>
      </c>
      <c r="AK401">
        <f>VLOOKUP(D401,[3]Multipliers!$B:$AT,36)</f>
        <v>1</v>
      </c>
      <c r="AM401">
        <f t="shared" si="54"/>
        <v>0</v>
      </c>
    </row>
    <row r="402" spans="1:39">
      <c r="A402" s="2" t="str">
        <f t="shared" si="48"/>
        <v>SHENZHEN STRONG TECHNOLOGY CO., LTD.V63CVT</v>
      </c>
      <c r="B402" s="2" t="str">
        <f t="shared" si="49"/>
        <v>EQP,AE,RIM-CVT,V6X,STRONGNew Buy</v>
      </c>
      <c r="D402">
        <v>384277</v>
      </c>
      <c r="E402" t="s">
        <v>369</v>
      </c>
      <c r="F402" t="s">
        <v>40</v>
      </c>
      <c r="G402" t="s">
        <v>41</v>
      </c>
      <c r="H402" t="s">
        <v>42</v>
      </c>
      <c r="I402" t="s">
        <v>201</v>
      </c>
      <c r="K402" t="s">
        <v>2672</v>
      </c>
      <c r="L402" t="s">
        <v>2673</v>
      </c>
      <c r="M402" t="s">
        <v>2674</v>
      </c>
      <c r="N402" s="18">
        <v>4142</v>
      </c>
      <c r="O402" s="100">
        <v>4038</v>
      </c>
      <c r="P402">
        <v>10</v>
      </c>
      <c r="Q402" t="s">
        <v>70</v>
      </c>
      <c r="R402">
        <v>7</v>
      </c>
      <c r="S402"/>
      <c r="T402"/>
      <c r="U402" t="s">
        <v>192</v>
      </c>
      <c r="V402" t="s">
        <v>146</v>
      </c>
      <c r="W402" s="100">
        <v>3500</v>
      </c>
      <c r="X402">
        <v>4142</v>
      </c>
      <c r="Y402">
        <v>0</v>
      </c>
      <c r="Z402" s="3">
        <f t="shared" si="50"/>
        <v>41420</v>
      </c>
      <c r="AA402" s="3">
        <f t="shared" si="51"/>
        <v>35000</v>
      </c>
      <c r="AB402" s="3">
        <f t="shared" si="52"/>
        <v>40380</v>
      </c>
      <c r="AC402">
        <f t="shared" si="53"/>
        <v>1040</v>
      </c>
      <c r="AD402" t="str">
        <f>_xlfn.XLOOKUP(V402,[2]Index!L:L,[2]Index!M:M)</f>
        <v>CN</v>
      </c>
      <c r="AE402" s="3" t="s">
        <v>5819</v>
      </c>
      <c r="AF402" t="s">
        <v>52</v>
      </c>
      <c r="AG402" s="4" t="s">
        <v>53</v>
      </c>
      <c r="AH402" t="s">
        <v>196</v>
      </c>
      <c r="AI402"/>
      <c r="AJ402">
        <f>VLOOKUP(D402,[3]Multipliers!$B:$AT,36)</f>
        <v>1</v>
      </c>
      <c r="AK402">
        <f>VLOOKUP(D402,[3]Multipliers!$B:$AT,36)</f>
        <v>1</v>
      </c>
      <c r="AM402">
        <f t="shared" si="54"/>
        <v>0</v>
      </c>
    </row>
    <row r="403" spans="1:39">
      <c r="A403" s="2" t="str">
        <f t="shared" si="48"/>
        <v>SHENZHEN STRONG TECHNOLOGY CO., LTD.V68CVT</v>
      </c>
      <c r="B403" s="2" t="str">
        <f t="shared" si="49"/>
        <v>EQP,AE,RIM-CVT,V6X,STRONGNew Buy</v>
      </c>
      <c r="D403">
        <v>384279</v>
      </c>
      <c r="E403" t="s">
        <v>369</v>
      </c>
      <c r="F403" t="s">
        <v>40</v>
      </c>
      <c r="G403" t="s">
        <v>41</v>
      </c>
      <c r="H403" t="s">
        <v>206</v>
      </c>
      <c r="I403" t="s">
        <v>201</v>
      </c>
      <c r="K403" t="s">
        <v>2672</v>
      </c>
      <c r="L403" t="s">
        <v>2673</v>
      </c>
      <c r="M403" t="s">
        <v>2674</v>
      </c>
      <c r="N403" s="18">
        <v>4142</v>
      </c>
      <c r="O403" s="100">
        <v>4038</v>
      </c>
      <c r="P403">
        <v>6</v>
      </c>
      <c r="Q403" t="s">
        <v>70</v>
      </c>
      <c r="R403">
        <v>7</v>
      </c>
      <c r="S403"/>
      <c r="T403"/>
      <c r="U403" t="s">
        <v>192</v>
      </c>
      <c r="V403" t="s">
        <v>146</v>
      </c>
      <c r="W403" s="100">
        <v>3500</v>
      </c>
      <c r="X403">
        <v>4142</v>
      </c>
      <c r="Y403">
        <v>0</v>
      </c>
      <c r="Z403" s="3">
        <f t="shared" si="50"/>
        <v>24852</v>
      </c>
      <c r="AA403" s="3">
        <f t="shared" si="51"/>
        <v>21000</v>
      </c>
      <c r="AB403" s="3">
        <f t="shared" si="52"/>
        <v>24228</v>
      </c>
      <c r="AC403">
        <f t="shared" si="53"/>
        <v>624</v>
      </c>
      <c r="AD403" t="str">
        <f>_xlfn.XLOOKUP(V403,[2]Index!L:L,[2]Index!M:M)</f>
        <v>CN</v>
      </c>
      <c r="AE403" s="3" t="s">
        <v>5819</v>
      </c>
      <c r="AF403" t="s">
        <v>52</v>
      </c>
      <c r="AG403" s="4" t="s">
        <v>53</v>
      </c>
      <c r="AH403" t="s">
        <v>196</v>
      </c>
      <c r="AI403"/>
      <c r="AJ403">
        <f>VLOOKUP(D403,[3]Multipliers!$B:$AT,36)</f>
        <v>1</v>
      </c>
      <c r="AK403">
        <f>VLOOKUP(D403,[3]Multipliers!$B:$AT,36)</f>
        <v>1</v>
      </c>
      <c r="AM403">
        <f t="shared" si="54"/>
        <v>0</v>
      </c>
    </row>
    <row r="404" spans="1:39">
      <c r="A404" s="2" t="str">
        <f t="shared" si="48"/>
        <v>WIPRO ENTERPRISES LTDV63LEAK KIT IT-4</v>
      </c>
      <c r="B404" s="2" t="str">
        <f t="shared" si="49"/>
        <v>FXT,AE,LEAK KIT IT-4,V63,WIPRO-PARINew Buy</v>
      </c>
      <c r="C404" s="3" t="str">
        <f t="shared" ref="C404:C427" si="55">_xlfn.CONCAT(G404,L404,"New Buy")</f>
        <v>iphoneLEAK KIT IT-4New Buy</v>
      </c>
      <c r="D404" s="2">
        <v>384413</v>
      </c>
      <c r="E404" s="2" t="s">
        <v>900</v>
      </c>
      <c r="F404" s="2" t="s">
        <v>40</v>
      </c>
      <c r="G404" s="2" t="s">
        <v>41</v>
      </c>
      <c r="H404" s="2" t="s">
        <v>42</v>
      </c>
      <c r="I404" s="2" t="s">
        <v>201</v>
      </c>
      <c r="J404" s="2"/>
      <c r="K404" s="2" t="s">
        <v>2683</v>
      </c>
      <c r="L404" s="2" t="s">
        <v>2670</v>
      </c>
      <c r="M404" s="2" t="s">
        <v>2684</v>
      </c>
      <c r="N404" s="13">
        <v>4333.3999999999996</v>
      </c>
      <c r="O404" s="2">
        <v>3810.059526978519</v>
      </c>
      <c r="P404" s="2">
        <v>9</v>
      </c>
      <c r="Q404" s="2" t="s">
        <v>70</v>
      </c>
      <c r="R404" s="2"/>
      <c r="S404" s="2"/>
      <c r="T404" s="2" t="s">
        <v>60</v>
      </c>
      <c r="U404" s="2" t="s">
        <v>50</v>
      </c>
      <c r="V404" s="2" t="s">
        <v>899</v>
      </c>
      <c r="W404" s="2">
        <v>3089.6</v>
      </c>
      <c r="X404" s="2"/>
      <c r="Y404" s="2"/>
      <c r="Z404" s="3">
        <f t="shared" si="50"/>
        <v>39000.6</v>
      </c>
      <c r="AA404" s="3">
        <f t="shared" si="51"/>
        <v>27806.399999999998</v>
      </c>
      <c r="AB404" s="3">
        <f t="shared" si="52"/>
        <v>34290.535742806671</v>
      </c>
      <c r="AC404">
        <f t="shared" si="53"/>
        <v>4710.0642571933276</v>
      </c>
      <c r="AD404" t="str">
        <f>_xlfn.XLOOKUP(V404,[2]Index!L:L,[2]Index!M:M)</f>
        <v>IN</v>
      </c>
      <c r="AE404" s="3" t="s">
        <v>5819</v>
      </c>
      <c r="AF404" t="s">
        <v>52</v>
      </c>
      <c r="AG404" s="4" t="s">
        <v>895</v>
      </c>
      <c r="AH404" t="s">
        <v>196</v>
      </c>
      <c r="AJ404">
        <f>VLOOKUP(D404,[3]Multipliers!$B:$AT,36)</f>
        <v>2.9160106589457673</v>
      </c>
      <c r="AK404">
        <f>VLOOKUP(D404,[3]Multipliers!$B:$AT,36)</f>
        <v>2.9160106589457673</v>
      </c>
      <c r="AM404">
        <f t="shared" si="54"/>
        <v>0</v>
      </c>
    </row>
    <row r="405" spans="1:39">
      <c r="A405" s="2" t="str">
        <f t="shared" si="48"/>
        <v>WIPRO ENTERPRISES LTDV63LEAK KIT IT-4</v>
      </c>
      <c r="B405" s="2" t="str">
        <f t="shared" si="49"/>
        <v>FXT,AE,LEAK KIT IT-4,V63,WIPRO-PARINew Buy</v>
      </c>
      <c r="C405" s="3" t="str">
        <f t="shared" si="55"/>
        <v>iphoneLEAK KIT IT-4New Buy</v>
      </c>
      <c r="D405" s="2">
        <v>384413</v>
      </c>
      <c r="E405" s="2" t="s">
        <v>900</v>
      </c>
      <c r="F405" s="2" t="s">
        <v>40</v>
      </c>
      <c r="G405" s="2" t="s">
        <v>41</v>
      </c>
      <c r="H405" s="2" t="s">
        <v>42</v>
      </c>
      <c r="I405" s="2" t="s">
        <v>201</v>
      </c>
      <c r="J405" s="2"/>
      <c r="K405" s="2" t="s">
        <v>2683</v>
      </c>
      <c r="L405" s="2" t="s">
        <v>2670</v>
      </c>
      <c r="M405" s="2" t="s">
        <v>2684</v>
      </c>
      <c r="N405" s="13">
        <v>4333.3999999999996</v>
      </c>
      <c r="O405" s="2">
        <v>3810.059526978519</v>
      </c>
      <c r="P405" s="2">
        <v>4</v>
      </c>
      <c r="Q405" s="2" t="s">
        <v>70</v>
      </c>
      <c r="R405" s="2"/>
      <c r="S405" s="2"/>
      <c r="T405" s="2" t="s">
        <v>60</v>
      </c>
      <c r="U405" s="2" t="s">
        <v>50</v>
      </c>
      <c r="V405" s="2" t="s">
        <v>899</v>
      </c>
      <c r="W405" s="2">
        <v>3089.6</v>
      </c>
      <c r="X405" s="2"/>
      <c r="Y405" s="2"/>
      <c r="Z405" s="3">
        <f t="shared" si="50"/>
        <v>17333.599999999999</v>
      </c>
      <c r="AA405" s="3">
        <f t="shared" si="51"/>
        <v>12358.4</v>
      </c>
      <c r="AB405" s="3">
        <f t="shared" si="52"/>
        <v>15240.238107914076</v>
      </c>
      <c r="AC405">
        <f t="shared" si="53"/>
        <v>2093.3618920859226</v>
      </c>
      <c r="AD405" t="str">
        <f>_xlfn.XLOOKUP(V405,[2]Index!L:L,[2]Index!M:M)</f>
        <v>IN</v>
      </c>
      <c r="AE405" s="3" t="s">
        <v>5819</v>
      </c>
      <c r="AF405" t="s">
        <v>52</v>
      </c>
      <c r="AG405" s="4" t="s">
        <v>895</v>
      </c>
      <c r="AH405" t="s">
        <v>196</v>
      </c>
      <c r="AJ405">
        <f>VLOOKUP(D405,[3]Multipliers!$B:$AT,36)</f>
        <v>2.9160106589457673</v>
      </c>
      <c r="AK405">
        <f>VLOOKUP(D405,[3]Multipliers!$B:$AT,36)</f>
        <v>2.9160106589457673</v>
      </c>
      <c r="AM405">
        <f t="shared" si="54"/>
        <v>0</v>
      </c>
    </row>
    <row r="406" spans="1:39">
      <c r="A406" s="2" t="str">
        <f t="shared" si="48"/>
        <v>WIPRO ENTERPRISES LTDV63LEAK KIT IT-4</v>
      </c>
      <c r="B406" s="2" t="str">
        <f t="shared" si="49"/>
        <v>FXT,AE,LEAK KIT IT-4,V63,WIPRO-PARINew Buy</v>
      </c>
      <c r="C406" s="3" t="str">
        <f t="shared" si="55"/>
        <v>iphoneLEAK KIT IT-4New Buy</v>
      </c>
      <c r="D406" s="2">
        <v>384413</v>
      </c>
      <c r="E406" s="2" t="s">
        <v>900</v>
      </c>
      <c r="F406" s="2" t="s">
        <v>40</v>
      </c>
      <c r="G406" s="2" t="s">
        <v>41</v>
      </c>
      <c r="H406" s="2" t="s">
        <v>42</v>
      </c>
      <c r="I406" s="2" t="s">
        <v>201</v>
      </c>
      <c r="J406" s="2"/>
      <c r="K406" s="2" t="s">
        <v>2683</v>
      </c>
      <c r="L406" s="2" t="s">
        <v>2670</v>
      </c>
      <c r="M406" s="2" t="s">
        <v>2684</v>
      </c>
      <c r="N406" s="13">
        <v>4333.3999999999996</v>
      </c>
      <c r="O406" s="2">
        <v>3810.059526978519</v>
      </c>
      <c r="P406" s="2">
        <v>2</v>
      </c>
      <c r="Q406" s="2" t="s">
        <v>70</v>
      </c>
      <c r="R406" s="2"/>
      <c r="S406" s="2"/>
      <c r="T406" s="2" t="s">
        <v>60</v>
      </c>
      <c r="U406" s="2" t="s">
        <v>50</v>
      </c>
      <c r="V406" s="2" t="s">
        <v>899</v>
      </c>
      <c r="W406" s="2">
        <v>3089.6</v>
      </c>
      <c r="X406" s="2"/>
      <c r="Y406" s="2"/>
      <c r="Z406" s="3">
        <f t="shared" si="50"/>
        <v>8666.7999999999993</v>
      </c>
      <c r="AA406" s="3">
        <f t="shared" si="51"/>
        <v>6179.2</v>
      </c>
      <c r="AB406" s="3">
        <f t="shared" si="52"/>
        <v>7620.119053957038</v>
      </c>
      <c r="AC406">
        <f t="shared" si="53"/>
        <v>1046.6809460429613</v>
      </c>
      <c r="AD406" t="str">
        <f>_xlfn.XLOOKUP(V406,[2]Index!L:L,[2]Index!M:M)</f>
        <v>IN</v>
      </c>
      <c r="AE406" s="3" t="s">
        <v>5819</v>
      </c>
      <c r="AF406" t="s">
        <v>52</v>
      </c>
      <c r="AG406" s="4" t="s">
        <v>895</v>
      </c>
      <c r="AH406" t="s">
        <v>196</v>
      </c>
      <c r="AJ406">
        <f>VLOOKUP(D406,[3]Multipliers!$B:$AT,36)</f>
        <v>2.9160106589457673</v>
      </c>
      <c r="AK406">
        <f>VLOOKUP(D406,[3]Multipliers!$B:$AT,36)</f>
        <v>2.9160106589457673</v>
      </c>
      <c r="AM406">
        <f t="shared" si="54"/>
        <v>0</v>
      </c>
    </row>
    <row r="407" spans="1:39">
      <c r="A407" s="2" t="str">
        <f t="shared" si="48"/>
        <v>BOZHON PRECISION INDUSTRY TECHNOLOGY CO., LTD.V63LEAK KIT SA-IT-MIDC</v>
      </c>
      <c r="B407" s="2" t="str">
        <f t="shared" si="49"/>
        <v>FXT,AE,LEAK KIT SA-IT-MIDC,V63,BOZHONNew Buy</v>
      </c>
      <c r="C407" s="3" t="str">
        <f t="shared" si="55"/>
        <v>iphoneLEAK KIT SA-IT-MIDCNew Buy</v>
      </c>
      <c r="D407" s="2">
        <v>384433</v>
      </c>
      <c r="E407" s="2" t="s">
        <v>423</v>
      </c>
      <c r="F407" s="2" t="s">
        <v>40</v>
      </c>
      <c r="G407" s="2" t="s">
        <v>41</v>
      </c>
      <c r="H407" s="2" t="s">
        <v>42</v>
      </c>
      <c r="I407" s="2" t="s">
        <v>201</v>
      </c>
      <c r="J407" s="2"/>
      <c r="K407" s="2" t="s">
        <v>2741</v>
      </c>
      <c r="L407" s="2" t="s">
        <v>2350</v>
      </c>
      <c r="M407" s="2" t="s">
        <v>2742</v>
      </c>
      <c r="N407" s="13">
        <v>3511.15</v>
      </c>
      <c r="O407" s="2">
        <v>3511.15</v>
      </c>
      <c r="P407" s="2">
        <v>10</v>
      </c>
      <c r="Q407" s="2" t="s">
        <v>70</v>
      </c>
      <c r="R407" s="2">
        <v>8</v>
      </c>
      <c r="S407" s="2"/>
      <c r="T407" s="2" t="s">
        <v>60</v>
      </c>
      <c r="U407" s="2" t="s">
        <v>50</v>
      </c>
      <c r="V407" s="2" t="s">
        <v>51</v>
      </c>
      <c r="W407" s="2">
        <v>3300.4810000000002</v>
      </c>
      <c r="X407" s="2">
        <v>3511.15</v>
      </c>
      <c r="Y407" s="2"/>
      <c r="Z407" s="3">
        <f t="shared" si="50"/>
        <v>35111.5</v>
      </c>
      <c r="AA407" s="3">
        <f t="shared" si="51"/>
        <v>33004.810000000005</v>
      </c>
      <c r="AB407" s="3">
        <f t="shared" si="52"/>
        <v>35111.5</v>
      </c>
      <c r="AC407">
        <f t="shared" si="53"/>
        <v>0</v>
      </c>
      <c r="AD407" t="e">
        <f>_xlfn.XLOOKUP(V407,[2]Index!L:L,[2]Index!M:M)</f>
        <v>#N/A</v>
      </c>
      <c r="AE407" s="3" t="s">
        <v>5819</v>
      </c>
      <c r="AF407" t="s">
        <v>52</v>
      </c>
      <c r="AG407" s="4" t="s">
        <v>53</v>
      </c>
      <c r="AH407" t="s">
        <v>196</v>
      </c>
      <c r="AJ407">
        <f>VLOOKUP(D407,[3]Multipliers!$B:$AT,36)</f>
        <v>1</v>
      </c>
      <c r="AK407">
        <f>VLOOKUP(D407,[3]Multipliers!$B:$AT,36)</f>
        <v>1</v>
      </c>
      <c r="AM407">
        <f t="shared" si="54"/>
        <v>0</v>
      </c>
    </row>
    <row r="408" spans="1:39">
      <c r="A408" s="2" t="str">
        <f t="shared" si="48"/>
        <v>BOZHON PRECISION INDUSTRY TECHNOLOGY CO., LTD.V64LEAK KIT SA-IT-MIDC INLINE</v>
      </c>
      <c r="B408" s="2" t="str">
        <f t="shared" si="49"/>
        <v>FXT,AE,LEAK KIT SA-IT-MIDC INLINE,V64,BOZHONNew Buy</v>
      </c>
      <c r="C408" s="3" t="str">
        <f t="shared" si="55"/>
        <v>iphoneLEAK KIT SA-IT-MIDC INLINENew Buy</v>
      </c>
      <c r="D408" s="2">
        <v>384639</v>
      </c>
      <c r="E408" s="2" t="s">
        <v>423</v>
      </c>
      <c r="F408" s="2" t="s">
        <v>40</v>
      </c>
      <c r="G408" s="2" t="s">
        <v>41</v>
      </c>
      <c r="H408" s="2" t="s">
        <v>65</v>
      </c>
      <c r="I408" s="2" t="s">
        <v>201</v>
      </c>
      <c r="J408" s="2"/>
      <c r="K408" s="2" t="s">
        <v>2743</v>
      </c>
      <c r="L408" s="2" t="s">
        <v>2524</v>
      </c>
      <c r="M408" s="2" t="s">
        <v>2744</v>
      </c>
      <c r="N408" s="13">
        <v>3511.15</v>
      </c>
      <c r="O408" s="2">
        <v>3511.15</v>
      </c>
      <c r="P408" s="2">
        <v>18</v>
      </c>
      <c r="Q408" s="2" t="s">
        <v>70</v>
      </c>
      <c r="R408" s="2">
        <v>8</v>
      </c>
      <c r="S408" s="2"/>
      <c r="T408" s="2" t="s">
        <v>60</v>
      </c>
      <c r="U408" s="2" t="s">
        <v>50</v>
      </c>
      <c r="V408" s="2" t="s">
        <v>71</v>
      </c>
      <c r="W408" s="2">
        <v>3300.4810000000002</v>
      </c>
      <c r="X408" s="2">
        <v>3511.15</v>
      </c>
      <c r="Y408" s="2"/>
      <c r="Z408" s="3">
        <f t="shared" si="50"/>
        <v>63200.700000000004</v>
      </c>
      <c r="AA408" s="3">
        <f t="shared" si="51"/>
        <v>59408.658000000003</v>
      </c>
      <c r="AB408" s="3">
        <f t="shared" si="52"/>
        <v>63200.700000000004</v>
      </c>
      <c r="AC408">
        <f t="shared" si="53"/>
        <v>0</v>
      </c>
      <c r="AD408" t="str">
        <f>_xlfn.XLOOKUP(V408,[2]Index!L:L,[2]Index!M:M)</f>
        <v>CN</v>
      </c>
      <c r="AE408" s="3" t="s">
        <v>5819</v>
      </c>
      <c r="AF408" t="s">
        <v>52</v>
      </c>
      <c r="AG408" s="4" t="s">
        <v>53</v>
      </c>
      <c r="AH408" t="s">
        <v>196</v>
      </c>
      <c r="AJ408">
        <f>VLOOKUP(D408,[3]Multipliers!$B:$AT,36)</f>
        <v>1</v>
      </c>
      <c r="AK408">
        <f>VLOOKUP(D408,[3]Multipliers!$B:$AT,36)</f>
        <v>1</v>
      </c>
      <c r="AM408">
        <f t="shared" si="54"/>
        <v>0</v>
      </c>
    </row>
    <row r="409" spans="1:39">
      <c r="A409" s="2" t="str">
        <f t="shared" si="48"/>
        <v>BOZHON PRECISION INDUSTRY TECHNOLOGY CO., LTD.V64LEAK KIT SA-IT-MIDC</v>
      </c>
      <c r="B409" s="2" t="str">
        <f t="shared" si="49"/>
        <v>FXT,AE,LEAK KIT SA-IT-MIDC,V64,BOZHONNew Buy</v>
      </c>
      <c r="C409" s="3" t="str">
        <f t="shared" si="55"/>
        <v>iphoneLEAK KIT SA-IT-MIDCNew Buy</v>
      </c>
      <c r="D409" s="2">
        <v>384640</v>
      </c>
      <c r="E409" s="2" t="s">
        <v>423</v>
      </c>
      <c r="F409" s="2" t="s">
        <v>40</v>
      </c>
      <c r="G409" s="2" t="s">
        <v>41</v>
      </c>
      <c r="H409" s="2" t="s">
        <v>65</v>
      </c>
      <c r="I409" s="2" t="s">
        <v>201</v>
      </c>
      <c r="J409" s="2"/>
      <c r="K409" s="2" t="s">
        <v>2745</v>
      </c>
      <c r="L409" s="2" t="s">
        <v>2350</v>
      </c>
      <c r="M409" s="2" t="s">
        <v>2746</v>
      </c>
      <c r="N409" s="13">
        <v>3511.15</v>
      </c>
      <c r="O409" s="2">
        <v>3511.15</v>
      </c>
      <c r="P409" s="2">
        <v>6</v>
      </c>
      <c r="Q409" s="2" t="s">
        <v>70</v>
      </c>
      <c r="R409" s="2">
        <v>8</v>
      </c>
      <c r="S409" s="2"/>
      <c r="T409" s="2" t="s">
        <v>60</v>
      </c>
      <c r="U409" s="2" t="s">
        <v>50</v>
      </c>
      <c r="V409" s="2" t="s">
        <v>71</v>
      </c>
      <c r="W409" s="2">
        <v>3300.4810000000002</v>
      </c>
      <c r="X409" s="2">
        <v>3511.15</v>
      </c>
      <c r="Y409" s="2"/>
      <c r="Z409" s="3">
        <f t="shared" si="50"/>
        <v>21066.9</v>
      </c>
      <c r="AA409" s="3">
        <f t="shared" si="51"/>
        <v>19802.886000000002</v>
      </c>
      <c r="AB409" s="3">
        <f t="shared" si="52"/>
        <v>21066.9</v>
      </c>
      <c r="AC409">
        <f t="shared" si="53"/>
        <v>0</v>
      </c>
      <c r="AD409" t="str">
        <f>_xlfn.XLOOKUP(V409,[2]Index!L:L,[2]Index!M:M)</f>
        <v>CN</v>
      </c>
      <c r="AE409" s="3" t="s">
        <v>5819</v>
      </c>
      <c r="AF409" t="s">
        <v>52</v>
      </c>
      <c r="AG409" s="4" t="s">
        <v>53</v>
      </c>
      <c r="AH409" t="s">
        <v>196</v>
      </c>
      <c r="AJ409">
        <f>VLOOKUP(D409,[3]Multipliers!$B:$AT,36)</f>
        <v>1</v>
      </c>
      <c r="AK409">
        <f>VLOOKUP(D409,[3]Multipliers!$B:$AT,36)</f>
        <v>1</v>
      </c>
      <c r="AM409">
        <f t="shared" si="54"/>
        <v>0</v>
      </c>
    </row>
    <row r="410" spans="1:39">
      <c r="A410" s="2" t="str">
        <f t="shared" si="48"/>
        <v>BOZHON PRECISION INDUSTRY TECHNOLOGY CO., LTD.V64LEAK KIT SA-IT-MIDC INLINE</v>
      </c>
      <c r="B410" s="2" t="str">
        <f t="shared" si="49"/>
        <v>FXT,AE,LEAK KIT SA-IT-MIDC INLINE,V64,BOZHONNew Buy</v>
      </c>
      <c r="C410" s="3" t="str">
        <f t="shared" si="55"/>
        <v>iphoneLEAK KIT SA-IT-MIDC INLINENew Buy</v>
      </c>
      <c r="D410" s="2">
        <v>384639</v>
      </c>
      <c r="E410" s="2" t="s">
        <v>423</v>
      </c>
      <c r="F410" s="2" t="s">
        <v>40</v>
      </c>
      <c r="G410" s="2" t="s">
        <v>41</v>
      </c>
      <c r="H410" s="2" t="s">
        <v>65</v>
      </c>
      <c r="I410" s="2" t="s">
        <v>201</v>
      </c>
      <c r="J410" s="2"/>
      <c r="K410" s="2" t="s">
        <v>2743</v>
      </c>
      <c r="L410" s="2" t="s">
        <v>2524</v>
      </c>
      <c r="M410" s="2" t="s">
        <v>2744</v>
      </c>
      <c r="N410" s="13">
        <v>3511.15</v>
      </c>
      <c r="O410" s="2">
        <v>3511.15</v>
      </c>
      <c r="P410" s="2">
        <v>17</v>
      </c>
      <c r="Q410" s="2" t="s">
        <v>70</v>
      </c>
      <c r="R410" s="2">
        <v>8</v>
      </c>
      <c r="S410" s="2"/>
      <c r="T410" s="2" t="s">
        <v>60</v>
      </c>
      <c r="U410" s="2" t="s">
        <v>50</v>
      </c>
      <c r="V410" s="2" t="s">
        <v>85</v>
      </c>
      <c r="W410" s="2">
        <v>3300.4810000000002</v>
      </c>
      <c r="X410" s="2">
        <v>3511.15</v>
      </c>
      <c r="Y410" s="2"/>
      <c r="Z410" s="3">
        <f t="shared" si="50"/>
        <v>59689.55</v>
      </c>
      <c r="AA410" s="3">
        <f t="shared" si="51"/>
        <v>56108.177000000003</v>
      </c>
      <c r="AB410" s="3">
        <f t="shared" si="52"/>
        <v>59689.55</v>
      </c>
      <c r="AC410">
        <f t="shared" si="53"/>
        <v>0</v>
      </c>
      <c r="AD410" t="str">
        <f>_xlfn.XLOOKUP(V410,[2]Index!L:L,[2]Index!M:M)</f>
        <v>CN</v>
      </c>
      <c r="AE410" s="3" t="s">
        <v>5819</v>
      </c>
      <c r="AF410" t="s">
        <v>52</v>
      </c>
      <c r="AG410" s="4" t="s">
        <v>53</v>
      </c>
      <c r="AH410" t="s">
        <v>196</v>
      </c>
      <c r="AJ410">
        <f>VLOOKUP(D410,[3]Multipliers!$B:$AT,36)</f>
        <v>1</v>
      </c>
      <c r="AK410">
        <f>VLOOKUP(D410,[3]Multipliers!$B:$AT,36)</f>
        <v>1</v>
      </c>
      <c r="AM410">
        <f t="shared" si="54"/>
        <v>0</v>
      </c>
    </row>
    <row r="411" spans="1:39">
      <c r="A411" s="2" t="str">
        <f t="shared" si="48"/>
        <v>BOZHON PRECISION INDUSTRY TECHNOLOGY CO., LTD.V64LEAK KIT SA-IT-MIDC</v>
      </c>
      <c r="B411" s="2" t="str">
        <f t="shared" si="49"/>
        <v>FXT,AE,LEAK KIT SA-IT-MIDC INLINE,V64,BOZHONNew Buy</v>
      </c>
      <c r="C411" s="3" t="str">
        <f t="shared" si="55"/>
        <v>iphoneLEAK KIT SA-IT-MIDCNew Buy</v>
      </c>
      <c r="D411" s="2">
        <v>384639</v>
      </c>
      <c r="E411" s="2" t="s">
        <v>423</v>
      </c>
      <c r="F411" s="2" t="s">
        <v>40</v>
      </c>
      <c r="G411" s="2" t="s">
        <v>41</v>
      </c>
      <c r="H411" s="2" t="s">
        <v>65</v>
      </c>
      <c r="I411" s="2" t="s">
        <v>201</v>
      </c>
      <c r="J411" s="2"/>
      <c r="K411" s="2" t="s">
        <v>2743</v>
      </c>
      <c r="L411" s="2" t="s">
        <v>2350</v>
      </c>
      <c r="M411" s="2" t="s">
        <v>2744</v>
      </c>
      <c r="N411" s="13">
        <v>3511.15</v>
      </c>
      <c r="O411" s="2">
        <v>3511.15</v>
      </c>
      <c r="P411" s="2">
        <v>9</v>
      </c>
      <c r="Q411" s="2" t="s">
        <v>70</v>
      </c>
      <c r="R411" s="2">
        <v>8</v>
      </c>
      <c r="S411" s="2"/>
      <c r="T411" s="2" t="s">
        <v>60</v>
      </c>
      <c r="U411" s="2" t="s">
        <v>50</v>
      </c>
      <c r="V411" s="2" t="s">
        <v>85</v>
      </c>
      <c r="W411" s="2">
        <v>3300.4810000000002</v>
      </c>
      <c r="X411" s="2">
        <v>3511.15</v>
      </c>
      <c r="Y411" s="2"/>
      <c r="Z411" s="3">
        <f t="shared" si="50"/>
        <v>31600.350000000002</v>
      </c>
      <c r="AA411" s="3">
        <f t="shared" si="51"/>
        <v>29704.329000000002</v>
      </c>
      <c r="AB411" s="3">
        <f t="shared" si="52"/>
        <v>31600.350000000002</v>
      </c>
      <c r="AC411">
        <f t="shared" si="53"/>
        <v>0</v>
      </c>
      <c r="AD411" t="str">
        <f>_xlfn.XLOOKUP(V411,[2]Index!L:L,[2]Index!M:M)</f>
        <v>CN</v>
      </c>
      <c r="AE411" s="3" t="s">
        <v>5819</v>
      </c>
      <c r="AF411" t="s">
        <v>52</v>
      </c>
      <c r="AG411" s="4" t="s">
        <v>53</v>
      </c>
      <c r="AH411" t="s">
        <v>196</v>
      </c>
      <c r="AJ411">
        <f>VLOOKUP(D411,[3]Multipliers!$B:$AT,36)</f>
        <v>1</v>
      </c>
      <c r="AK411">
        <f>VLOOKUP(D411,[3]Multipliers!$B:$AT,36)</f>
        <v>1</v>
      </c>
      <c r="AM411">
        <f t="shared" si="54"/>
        <v>0</v>
      </c>
    </row>
    <row r="412" spans="1:39">
      <c r="A412" s="2" t="str">
        <f t="shared" si="48"/>
        <v>BOZHON PRECISION INDUSTRY TECHNOLOGY CO., LTD.V63LEAK KIT SA-IT-MIDC</v>
      </c>
      <c r="B412" s="2" t="str">
        <f t="shared" si="49"/>
        <v>FXT,AE,LEAK KIT SA-IT-MIDC,V63,BOZHONNew Buy</v>
      </c>
      <c r="C412" s="3" t="str">
        <f t="shared" si="55"/>
        <v>iphoneLEAK KIT SA-IT-MIDCNew Buy</v>
      </c>
      <c r="D412" s="2">
        <v>384433</v>
      </c>
      <c r="E412" s="2" t="s">
        <v>423</v>
      </c>
      <c r="F412" s="2" t="s">
        <v>40</v>
      </c>
      <c r="G412" s="2" t="s">
        <v>41</v>
      </c>
      <c r="H412" s="2" t="s">
        <v>42</v>
      </c>
      <c r="I412" s="2" t="s">
        <v>201</v>
      </c>
      <c r="J412" s="2"/>
      <c r="K412" s="2" t="s">
        <v>2741</v>
      </c>
      <c r="L412" s="2" t="s">
        <v>2350</v>
      </c>
      <c r="M412" s="2" t="s">
        <v>2742</v>
      </c>
      <c r="N412" s="13">
        <v>3511.15</v>
      </c>
      <c r="O412" s="2">
        <v>3511.15</v>
      </c>
      <c r="P412" s="2">
        <v>8</v>
      </c>
      <c r="Q412" s="2" t="s">
        <v>70</v>
      </c>
      <c r="R412" s="2">
        <v>8</v>
      </c>
      <c r="S412" s="2"/>
      <c r="T412" s="2" t="s">
        <v>60</v>
      </c>
      <c r="U412" s="2" t="s">
        <v>50</v>
      </c>
      <c r="V412" s="2" t="s">
        <v>85</v>
      </c>
      <c r="W412" s="2">
        <v>3300.4810000000002</v>
      </c>
      <c r="X412" s="2">
        <v>3511.15</v>
      </c>
      <c r="Y412" s="2"/>
      <c r="Z412" s="3">
        <f t="shared" si="50"/>
        <v>28089.200000000001</v>
      </c>
      <c r="AA412" s="3">
        <f t="shared" si="51"/>
        <v>26403.848000000002</v>
      </c>
      <c r="AB412" s="3">
        <f t="shared" si="52"/>
        <v>28089.200000000001</v>
      </c>
      <c r="AC412">
        <f t="shared" si="53"/>
        <v>0</v>
      </c>
      <c r="AD412" t="str">
        <f>_xlfn.XLOOKUP(V412,[2]Index!L:L,[2]Index!M:M)</f>
        <v>CN</v>
      </c>
      <c r="AE412" s="3" t="s">
        <v>5819</v>
      </c>
      <c r="AF412" t="s">
        <v>52</v>
      </c>
      <c r="AG412" s="4" t="s">
        <v>53</v>
      </c>
      <c r="AH412" t="s">
        <v>196</v>
      </c>
      <c r="AJ412">
        <f>VLOOKUP(D412,[3]Multipliers!$B:$AT,36)</f>
        <v>1</v>
      </c>
      <c r="AK412">
        <f>VLOOKUP(D412,[3]Multipliers!$B:$AT,36)</f>
        <v>1</v>
      </c>
      <c r="AM412">
        <f t="shared" si="54"/>
        <v>0</v>
      </c>
    </row>
    <row r="413" spans="1:39">
      <c r="A413" s="2" t="str">
        <f t="shared" si="48"/>
        <v>BOZHON PRECISION INDUSTRY TECHNOLOGY CO., LTD.V63LEAK KIT SA-IT-MIDC</v>
      </c>
      <c r="B413" s="2" t="str">
        <f t="shared" si="49"/>
        <v>FXT,AE,LEAK KIT SA-IT-MIDC,V63,BOZHONNew Buy</v>
      </c>
      <c r="C413" s="3" t="str">
        <f t="shared" si="55"/>
        <v>iphoneLEAK KIT SA-IT-MIDCNew Buy</v>
      </c>
      <c r="D413" s="2">
        <v>384433</v>
      </c>
      <c r="E413" s="2" t="s">
        <v>423</v>
      </c>
      <c r="F413" s="2" t="s">
        <v>40</v>
      </c>
      <c r="G413" s="2" t="s">
        <v>41</v>
      </c>
      <c r="H413" s="2" t="s">
        <v>42</v>
      </c>
      <c r="I413" s="2" t="s">
        <v>201</v>
      </c>
      <c r="J413" s="2"/>
      <c r="K413" s="2" t="s">
        <v>2741</v>
      </c>
      <c r="L413" s="2" t="s">
        <v>2350</v>
      </c>
      <c r="M413" s="2" t="s">
        <v>2742</v>
      </c>
      <c r="N413" s="13">
        <v>3511.15</v>
      </c>
      <c r="O413" s="2">
        <v>3511.15</v>
      </c>
      <c r="P413" s="2">
        <v>6</v>
      </c>
      <c r="Q413" s="2" t="s">
        <v>70</v>
      </c>
      <c r="R413" s="2">
        <v>8</v>
      </c>
      <c r="S413" s="2"/>
      <c r="T413" s="2" t="s">
        <v>60</v>
      </c>
      <c r="U413" s="2" t="s">
        <v>50</v>
      </c>
      <c r="V413" s="2" t="s">
        <v>85</v>
      </c>
      <c r="W413" s="2">
        <v>3300.4810000000002</v>
      </c>
      <c r="X413" s="2">
        <v>3511.15</v>
      </c>
      <c r="Y413" s="2"/>
      <c r="Z413" s="3">
        <f t="shared" si="50"/>
        <v>21066.9</v>
      </c>
      <c r="AA413" s="3">
        <f t="shared" si="51"/>
        <v>19802.886000000002</v>
      </c>
      <c r="AB413" s="3">
        <f t="shared" si="52"/>
        <v>21066.9</v>
      </c>
      <c r="AC413">
        <f t="shared" si="53"/>
        <v>0</v>
      </c>
      <c r="AD413" t="str">
        <f>_xlfn.XLOOKUP(V413,[2]Index!L:L,[2]Index!M:M)</f>
        <v>CN</v>
      </c>
      <c r="AE413" s="3" t="s">
        <v>5819</v>
      </c>
      <c r="AF413" t="s">
        <v>52</v>
      </c>
      <c r="AG413" s="4" t="s">
        <v>53</v>
      </c>
      <c r="AH413" t="s">
        <v>196</v>
      </c>
      <c r="AJ413">
        <f>VLOOKUP(D413,[3]Multipliers!$B:$AT,36)</f>
        <v>1</v>
      </c>
      <c r="AK413">
        <f>VLOOKUP(D413,[3]Multipliers!$B:$AT,36)</f>
        <v>1</v>
      </c>
      <c r="AM413">
        <f t="shared" si="54"/>
        <v>0</v>
      </c>
    </row>
    <row r="414" spans="1:39">
      <c r="A414" s="2" t="str">
        <f t="shared" si="48"/>
        <v>BOZHON PRECISION INDUSTRY TECHNOLOGY CO., LTD.V63LEAK KIT SA-IT-MIDC</v>
      </c>
      <c r="B414" s="2" t="str">
        <f t="shared" si="49"/>
        <v>FXT,AE,LEAK KIT SA-IT-MIDC,V63,BOZHONNew Buy</v>
      </c>
      <c r="C414" s="3" t="str">
        <f t="shared" si="55"/>
        <v>iphoneLEAK KIT SA-IT-MIDCNew Buy</v>
      </c>
      <c r="D414" s="2">
        <v>384433</v>
      </c>
      <c r="E414" s="2" t="s">
        <v>423</v>
      </c>
      <c r="F414" s="2" t="s">
        <v>40</v>
      </c>
      <c r="G414" s="2" t="s">
        <v>41</v>
      </c>
      <c r="H414" s="2" t="s">
        <v>42</v>
      </c>
      <c r="I414" s="2" t="s">
        <v>201</v>
      </c>
      <c r="J414" s="2"/>
      <c r="K414" s="2" t="s">
        <v>2741</v>
      </c>
      <c r="L414" s="2" t="s">
        <v>2350</v>
      </c>
      <c r="M414" s="2" t="s">
        <v>2742</v>
      </c>
      <c r="N414" s="13">
        <v>3511.15</v>
      </c>
      <c r="O414" s="2">
        <v>3511.15</v>
      </c>
      <c r="P414" s="2">
        <v>5</v>
      </c>
      <c r="Q414" s="2" t="s">
        <v>70</v>
      </c>
      <c r="R414" s="2">
        <v>8</v>
      </c>
      <c r="S414" s="2"/>
      <c r="T414" s="2" t="s">
        <v>60</v>
      </c>
      <c r="U414" s="2" t="s">
        <v>50</v>
      </c>
      <c r="V414" s="2" t="s">
        <v>85</v>
      </c>
      <c r="W414" s="2">
        <v>3300.4810000000002</v>
      </c>
      <c r="X414" s="2">
        <v>3511.15</v>
      </c>
      <c r="Y414" s="2"/>
      <c r="Z414" s="3">
        <f t="shared" si="50"/>
        <v>17555.75</v>
      </c>
      <c r="AA414" s="3">
        <f t="shared" si="51"/>
        <v>16502.405000000002</v>
      </c>
      <c r="AB414" s="3">
        <f t="shared" si="52"/>
        <v>17555.75</v>
      </c>
      <c r="AC414">
        <f t="shared" si="53"/>
        <v>0</v>
      </c>
      <c r="AD414" t="str">
        <f>_xlfn.XLOOKUP(V414,[2]Index!L:L,[2]Index!M:M)</f>
        <v>CN</v>
      </c>
      <c r="AE414" s="3" t="s">
        <v>5819</v>
      </c>
      <c r="AF414" t="s">
        <v>52</v>
      </c>
      <c r="AG414" s="4" t="s">
        <v>53</v>
      </c>
      <c r="AH414" t="s">
        <v>196</v>
      </c>
      <c r="AJ414">
        <f>VLOOKUP(D414,[3]Multipliers!$B:$AT,36)</f>
        <v>1</v>
      </c>
      <c r="AK414">
        <f>VLOOKUP(D414,[3]Multipliers!$B:$AT,36)</f>
        <v>1</v>
      </c>
      <c r="AM414">
        <f t="shared" si="54"/>
        <v>0</v>
      </c>
    </row>
    <row r="415" spans="1:39">
      <c r="A415" s="2" t="str">
        <f t="shared" si="48"/>
        <v>BOZHON PRECISION INDUSTRY TECHNOLOGY CO., LTD.V63LEAK KIT SA-IT-MIDC</v>
      </c>
      <c r="B415" s="2" t="str">
        <f t="shared" si="49"/>
        <v>FXT,AE,LEAK KIT SA-IT-MIDC,V63,BOZHONNew Buy</v>
      </c>
      <c r="C415" s="3" t="str">
        <f t="shared" si="55"/>
        <v>iphoneLEAK KIT SA-IT-MIDCNew Buy</v>
      </c>
      <c r="D415" s="2">
        <v>384433</v>
      </c>
      <c r="E415" s="2" t="s">
        <v>423</v>
      </c>
      <c r="F415" s="2" t="s">
        <v>40</v>
      </c>
      <c r="G415" s="2" t="s">
        <v>41</v>
      </c>
      <c r="H415" s="2" t="s">
        <v>42</v>
      </c>
      <c r="I415" s="2" t="s">
        <v>201</v>
      </c>
      <c r="J415" s="2"/>
      <c r="K415" s="2" t="s">
        <v>2741</v>
      </c>
      <c r="L415" s="2" t="s">
        <v>2350</v>
      </c>
      <c r="M415" s="2" t="s">
        <v>2742</v>
      </c>
      <c r="N415" s="13">
        <v>3511.15</v>
      </c>
      <c r="O415" s="2">
        <v>3511.15</v>
      </c>
      <c r="P415" s="2">
        <v>4</v>
      </c>
      <c r="Q415" s="2" t="s">
        <v>70</v>
      </c>
      <c r="R415" s="2">
        <v>8</v>
      </c>
      <c r="S415" s="2"/>
      <c r="T415" s="2" t="s">
        <v>60</v>
      </c>
      <c r="U415" s="2" t="s">
        <v>50</v>
      </c>
      <c r="V415" s="2" t="s">
        <v>146</v>
      </c>
      <c r="W415" s="2">
        <v>3300.4810000000002</v>
      </c>
      <c r="X415" s="2">
        <v>3511.15</v>
      </c>
      <c r="Y415" s="2"/>
      <c r="Z415" s="3">
        <f t="shared" si="50"/>
        <v>14044.6</v>
      </c>
      <c r="AA415" s="3">
        <f t="shared" si="51"/>
        <v>13201.924000000001</v>
      </c>
      <c r="AB415" s="3">
        <f t="shared" si="52"/>
        <v>14044.6</v>
      </c>
      <c r="AC415">
        <f t="shared" si="53"/>
        <v>0</v>
      </c>
      <c r="AD415" t="str">
        <f>_xlfn.XLOOKUP(V415,[2]Index!L:L,[2]Index!M:M)</f>
        <v>CN</v>
      </c>
      <c r="AE415" s="3" t="s">
        <v>5819</v>
      </c>
      <c r="AF415" t="s">
        <v>52</v>
      </c>
      <c r="AG415" s="4" t="s">
        <v>53</v>
      </c>
      <c r="AH415" t="s">
        <v>196</v>
      </c>
      <c r="AJ415">
        <f>VLOOKUP(D415,[3]Multipliers!$B:$AT,36)</f>
        <v>1</v>
      </c>
      <c r="AK415">
        <f>VLOOKUP(D415,[3]Multipliers!$B:$AT,36)</f>
        <v>1</v>
      </c>
      <c r="AM415">
        <f t="shared" si="54"/>
        <v>0</v>
      </c>
    </row>
    <row r="416" spans="1:39">
      <c r="A416" s="2" t="str">
        <f t="shared" si="48"/>
        <v>BOZHON PRECISION INDUSTRY TECHNOLOGY CO., LTD.V63LEAK KIT SA-IT-MIDC</v>
      </c>
      <c r="B416" s="2" t="str">
        <f t="shared" si="49"/>
        <v>FXT,AE,LEAK KIT SA-IT-MIDC,V63,BOZHONNew Buy</v>
      </c>
      <c r="C416" s="3" t="str">
        <f t="shared" si="55"/>
        <v>iphoneLEAK KIT SA-IT-MIDCNew Buy</v>
      </c>
      <c r="D416" s="2">
        <v>384433</v>
      </c>
      <c r="E416" s="2" t="s">
        <v>423</v>
      </c>
      <c r="F416" s="2" t="s">
        <v>40</v>
      </c>
      <c r="G416" s="2" t="s">
        <v>41</v>
      </c>
      <c r="H416" s="2" t="s">
        <v>42</v>
      </c>
      <c r="I416" s="2" t="s">
        <v>201</v>
      </c>
      <c r="J416" s="2"/>
      <c r="K416" s="2" t="s">
        <v>2741</v>
      </c>
      <c r="L416" s="2" t="s">
        <v>2350</v>
      </c>
      <c r="M416" s="2" t="s">
        <v>2742</v>
      </c>
      <c r="N416" s="13">
        <v>3511.15</v>
      </c>
      <c r="O416" s="2">
        <v>3511.15</v>
      </c>
      <c r="P416" s="2">
        <v>3</v>
      </c>
      <c r="Q416" s="2" t="s">
        <v>70</v>
      </c>
      <c r="R416" s="2">
        <v>8</v>
      </c>
      <c r="S416" s="2"/>
      <c r="T416" s="2" t="s">
        <v>60</v>
      </c>
      <c r="U416" s="2" t="s">
        <v>50</v>
      </c>
      <c r="V416" s="2" t="s">
        <v>146</v>
      </c>
      <c r="W416" s="2">
        <v>3300.4810000000002</v>
      </c>
      <c r="X416" s="2">
        <v>3511.15</v>
      </c>
      <c r="Y416" s="2"/>
      <c r="Z416" s="3">
        <f t="shared" si="50"/>
        <v>10533.45</v>
      </c>
      <c r="AA416" s="3">
        <f t="shared" si="51"/>
        <v>9901.4430000000011</v>
      </c>
      <c r="AB416" s="3">
        <f t="shared" si="52"/>
        <v>10533.45</v>
      </c>
      <c r="AC416">
        <f t="shared" si="53"/>
        <v>0</v>
      </c>
      <c r="AD416" t="str">
        <f>_xlfn.XLOOKUP(V416,[2]Index!L:L,[2]Index!M:M)</f>
        <v>CN</v>
      </c>
      <c r="AE416" s="3" t="s">
        <v>5819</v>
      </c>
      <c r="AF416" t="s">
        <v>52</v>
      </c>
      <c r="AG416" s="4" t="s">
        <v>53</v>
      </c>
      <c r="AH416" t="s">
        <v>196</v>
      </c>
      <c r="AJ416">
        <f>VLOOKUP(D416,[3]Multipliers!$B:$AT,36)</f>
        <v>1</v>
      </c>
      <c r="AK416">
        <f>VLOOKUP(D416,[3]Multipliers!$B:$AT,36)</f>
        <v>1</v>
      </c>
      <c r="AM416">
        <f t="shared" si="54"/>
        <v>0</v>
      </c>
    </row>
    <row r="417" spans="1:39">
      <c r="A417" s="2" t="str">
        <f t="shared" si="48"/>
        <v>BOZHON PRECISION INDUSTRY TECHNOLOGY CO., LTD.V63LEAK KIT SA-IT-MIDC</v>
      </c>
      <c r="B417" s="2" t="str">
        <f t="shared" si="49"/>
        <v>FXT,AE,LEAK KIT SA-IT-MIDC,V63,BOZHONNew Buy</v>
      </c>
      <c r="C417" s="3" t="str">
        <f t="shared" si="55"/>
        <v>iphoneLEAK KIT SA-IT-MIDCNew Buy</v>
      </c>
      <c r="D417" s="2">
        <v>384433</v>
      </c>
      <c r="E417" s="2" t="s">
        <v>423</v>
      </c>
      <c r="F417" s="2" t="s">
        <v>40</v>
      </c>
      <c r="G417" s="2" t="s">
        <v>41</v>
      </c>
      <c r="H417" s="2" t="s">
        <v>42</v>
      </c>
      <c r="I417" s="2" t="s">
        <v>201</v>
      </c>
      <c r="J417" s="2"/>
      <c r="K417" s="2" t="s">
        <v>2741</v>
      </c>
      <c r="L417" s="2" t="s">
        <v>2350</v>
      </c>
      <c r="M417" s="2" t="s">
        <v>2742</v>
      </c>
      <c r="N417" s="13">
        <v>3511.15</v>
      </c>
      <c r="O417" s="2">
        <v>3511.15</v>
      </c>
      <c r="P417" s="2">
        <v>1</v>
      </c>
      <c r="Q417" s="2" t="s">
        <v>70</v>
      </c>
      <c r="R417" s="2">
        <v>8</v>
      </c>
      <c r="S417" s="2"/>
      <c r="T417" s="2" t="s">
        <v>60</v>
      </c>
      <c r="U417" s="2" t="s">
        <v>50</v>
      </c>
      <c r="V417" s="2" t="s">
        <v>146</v>
      </c>
      <c r="W417" s="2">
        <v>3300.4810000000002</v>
      </c>
      <c r="X417" s="2">
        <v>3511.15</v>
      </c>
      <c r="Y417" s="2"/>
      <c r="Z417" s="3">
        <f t="shared" si="50"/>
        <v>3511.15</v>
      </c>
      <c r="AA417" s="3">
        <f t="shared" si="51"/>
        <v>3300.4810000000002</v>
      </c>
      <c r="AB417" s="3">
        <f t="shared" si="52"/>
        <v>3511.15</v>
      </c>
      <c r="AC417">
        <f t="shared" si="53"/>
        <v>0</v>
      </c>
      <c r="AD417" t="str">
        <f>_xlfn.XLOOKUP(V417,[2]Index!L:L,[2]Index!M:M)</f>
        <v>CN</v>
      </c>
      <c r="AE417" s="3" t="s">
        <v>5819</v>
      </c>
      <c r="AF417" t="s">
        <v>52</v>
      </c>
      <c r="AG417" s="4" t="s">
        <v>53</v>
      </c>
      <c r="AH417" t="s">
        <v>196</v>
      </c>
      <c r="AJ417">
        <f>VLOOKUP(D417,[3]Multipliers!$B:$AT,36)</f>
        <v>1</v>
      </c>
      <c r="AK417">
        <f>VLOOKUP(D417,[3]Multipliers!$B:$AT,36)</f>
        <v>1</v>
      </c>
      <c r="AM417">
        <f t="shared" si="54"/>
        <v>0</v>
      </c>
    </row>
    <row r="418" spans="1:39">
      <c r="A418" s="2" t="str">
        <f t="shared" si="48"/>
        <v>SHENZHEN STRONG TECHNOLOGY CO., LTD.V63SS-LOADER</v>
      </c>
      <c r="B418" s="2" t="str">
        <f t="shared" si="49"/>
        <v>EQP,AE,RIM-SS-LOADER,V6X,STRONGNew Buy</v>
      </c>
      <c r="C418" s="3" t="str">
        <f t="shared" si="55"/>
        <v>iphoneSS-LOADERNew Buy</v>
      </c>
      <c r="D418" s="24">
        <v>384320</v>
      </c>
      <c r="E418" s="24" t="s">
        <v>369</v>
      </c>
      <c r="F418" s="24" t="s">
        <v>40</v>
      </c>
      <c r="G418" s="24" t="s">
        <v>41</v>
      </c>
      <c r="H418" s="24" t="s">
        <v>42</v>
      </c>
      <c r="I418" s="24" t="s">
        <v>201</v>
      </c>
      <c r="J418" s="24"/>
      <c r="K418" s="24" t="s">
        <v>2765</v>
      </c>
      <c r="L418" s="24" t="s">
        <v>2766</v>
      </c>
      <c r="M418" s="24" t="s">
        <v>2767</v>
      </c>
      <c r="N418" s="44">
        <v>3002</v>
      </c>
      <c r="O418" s="26">
        <v>2942</v>
      </c>
      <c r="P418" s="24">
        <v>3</v>
      </c>
      <c r="Q418" s="24" t="s">
        <v>70</v>
      </c>
      <c r="R418" s="24">
        <v>8</v>
      </c>
      <c r="S418" s="24"/>
      <c r="T418" s="24"/>
      <c r="U418" s="24" t="s">
        <v>192</v>
      </c>
      <c r="V418" s="24" t="s">
        <v>71</v>
      </c>
      <c r="W418" s="40">
        <v>1000</v>
      </c>
      <c r="X418" s="53">
        <v>3002</v>
      </c>
      <c r="Y418" s="24">
        <v>1102</v>
      </c>
      <c r="Z418" s="3">
        <f t="shared" si="50"/>
        <v>9006</v>
      </c>
      <c r="AA418" s="3">
        <f t="shared" si="51"/>
        <v>3000</v>
      </c>
      <c r="AB418" s="3">
        <f t="shared" si="52"/>
        <v>8826</v>
      </c>
      <c r="AC418">
        <f t="shared" si="53"/>
        <v>180</v>
      </c>
      <c r="AD418" t="str">
        <f>_xlfn.XLOOKUP(V418,[2]Index!L:L,[2]Index!M:M)</f>
        <v>CN</v>
      </c>
      <c r="AE418" s="3" t="s">
        <v>5819</v>
      </c>
      <c r="AF418" t="s">
        <v>52</v>
      </c>
      <c r="AG418" s="4" t="s">
        <v>53</v>
      </c>
      <c r="AH418" t="s">
        <v>196</v>
      </c>
      <c r="AJ418">
        <f>VLOOKUP(D418,[3]Multipliers!$B:$AT,36)</f>
        <v>1</v>
      </c>
      <c r="AK418">
        <f>VLOOKUP(D418,[3]Multipliers!$B:$AT,36)</f>
        <v>1</v>
      </c>
      <c r="AM418">
        <f t="shared" si="54"/>
        <v>0</v>
      </c>
    </row>
    <row r="419" spans="1:39">
      <c r="A419" s="2" t="str">
        <f t="shared" si="48"/>
        <v>SHENZHEN STRONG TECHNOLOGY CO., LTD.V64SS-LOADER</v>
      </c>
      <c r="B419" s="2" t="str">
        <f t="shared" si="49"/>
        <v>EQP,AE,RIM-SS-LOADER,V6X,STRONGNew Buy</v>
      </c>
      <c r="C419" s="3" t="str">
        <f t="shared" si="55"/>
        <v>iphoneSS-LOADERNew Buy</v>
      </c>
      <c r="D419" s="24">
        <v>384321</v>
      </c>
      <c r="E419" s="24" t="s">
        <v>369</v>
      </c>
      <c r="F419" s="24" t="s">
        <v>40</v>
      </c>
      <c r="G419" s="24" t="s">
        <v>41</v>
      </c>
      <c r="H419" s="24" t="s">
        <v>65</v>
      </c>
      <c r="I419" s="24" t="s">
        <v>201</v>
      </c>
      <c r="J419" s="24"/>
      <c r="K419" s="24" t="s">
        <v>2765</v>
      </c>
      <c r="L419" s="24" t="s">
        <v>2766</v>
      </c>
      <c r="M419" s="24" t="s">
        <v>2767</v>
      </c>
      <c r="N419" s="44">
        <v>3002</v>
      </c>
      <c r="O419" s="26">
        <v>2942</v>
      </c>
      <c r="P419" s="24">
        <v>8</v>
      </c>
      <c r="Q419" s="24" t="s">
        <v>70</v>
      </c>
      <c r="R419" s="24">
        <v>8</v>
      </c>
      <c r="S419" s="24"/>
      <c r="T419" s="24"/>
      <c r="U419" s="24" t="s">
        <v>192</v>
      </c>
      <c r="V419" s="24" t="s">
        <v>71</v>
      </c>
      <c r="W419" s="40">
        <v>1000</v>
      </c>
      <c r="X419" s="53">
        <v>3002</v>
      </c>
      <c r="Y419" s="24">
        <v>1102</v>
      </c>
      <c r="Z419" s="3">
        <f t="shared" si="50"/>
        <v>24016</v>
      </c>
      <c r="AA419" s="3">
        <f t="shared" si="51"/>
        <v>8000</v>
      </c>
      <c r="AB419" s="3">
        <f t="shared" si="52"/>
        <v>23536</v>
      </c>
      <c r="AC419">
        <f t="shared" si="53"/>
        <v>480</v>
      </c>
      <c r="AD419" t="str">
        <f>_xlfn.XLOOKUP(V419,[2]Index!L:L,[2]Index!M:M)</f>
        <v>CN</v>
      </c>
      <c r="AE419" s="3" t="s">
        <v>5819</v>
      </c>
      <c r="AF419" t="s">
        <v>52</v>
      </c>
      <c r="AG419" s="4" t="s">
        <v>53</v>
      </c>
      <c r="AH419" t="s">
        <v>196</v>
      </c>
      <c r="AJ419">
        <f>VLOOKUP(D419,[3]Multipliers!$B:$AT,36)</f>
        <v>1</v>
      </c>
      <c r="AK419">
        <f>VLOOKUP(D419,[3]Multipliers!$B:$AT,36)</f>
        <v>1</v>
      </c>
      <c r="AM419">
        <f t="shared" si="54"/>
        <v>0</v>
      </c>
    </row>
    <row r="420" spans="1:39">
      <c r="A420" s="2" t="str">
        <f t="shared" si="48"/>
        <v>SHENZHEN STRONG TECHNOLOGY CO., LTD.V63SS-UNLOADER</v>
      </c>
      <c r="B420" s="2" t="str">
        <f t="shared" si="49"/>
        <v>EQP,AE,RIM-SS-UNLOADER,V6X,STRONGNew Buy</v>
      </c>
      <c r="C420" s="3" t="str">
        <f t="shared" si="55"/>
        <v>iphoneSS-UNLOADERNew Buy</v>
      </c>
      <c r="D420" s="24">
        <v>384324</v>
      </c>
      <c r="E420" s="24" t="s">
        <v>369</v>
      </c>
      <c r="F420" s="24" t="s">
        <v>40</v>
      </c>
      <c r="G420" s="24" t="s">
        <v>41</v>
      </c>
      <c r="H420" s="24" t="s">
        <v>42</v>
      </c>
      <c r="I420" s="24" t="s">
        <v>201</v>
      </c>
      <c r="J420" s="24"/>
      <c r="K420" s="24" t="s">
        <v>2768</v>
      </c>
      <c r="L420" s="24" t="s">
        <v>2769</v>
      </c>
      <c r="M420" s="24" t="s">
        <v>2770</v>
      </c>
      <c r="N420" s="44">
        <v>3002</v>
      </c>
      <c r="O420" s="26">
        <v>2942</v>
      </c>
      <c r="P420" s="24">
        <v>3</v>
      </c>
      <c r="Q420" s="24" t="s">
        <v>70</v>
      </c>
      <c r="R420" s="24">
        <v>8</v>
      </c>
      <c r="S420" s="24"/>
      <c r="T420" s="24"/>
      <c r="U420" s="24" t="s">
        <v>192</v>
      </c>
      <c r="V420" s="24" t="s">
        <v>71</v>
      </c>
      <c r="W420" s="40">
        <v>1000</v>
      </c>
      <c r="X420" s="53">
        <v>3002</v>
      </c>
      <c r="Y420" s="24">
        <v>1102</v>
      </c>
      <c r="Z420" s="3">
        <f t="shared" si="50"/>
        <v>9006</v>
      </c>
      <c r="AA420" s="3">
        <f t="shared" si="51"/>
        <v>3000</v>
      </c>
      <c r="AB420" s="3">
        <f t="shared" si="52"/>
        <v>8826</v>
      </c>
      <c r="AC420">
        <f t="shared" si="53"/>
        <v>180</v>
      </c>
      <c r="AD420" t="str">
        <f>_xlfn.XLOOKUP(V420,[2]Index!L:L,[2]Index!M:M)</f>
        <v>CN</v>
      </c>
      <c r="AE420" s="3" t="s">
        <v>5819</v>
      </c>
      <c r="AF420" t="s">
        <v>52</v>
      </c>
      <c r="AG420" s="4" t="s">
        <v>53</v>
      </c>
      <c r="AH420" t="s">
        <v>196</v>
      </c>
      <c r="AJ420">
        <f>VLOOKUP(D420,[3]Multipliers!$B:$AT,36)</f>
        <v>1</v>
      </c>
      <c r="AK420">
        <f>VLOOKUP(D420,[3]Multipliers!$B:$AT,36)</f>
        <v>1</v>
      </c>
      <c r="AM420">
        <f t="shared" si="54"/>
        <v>0</v>
      </c>
    </row>
    <row r="421" spans="1:39">
      <c r="A421" s="2" t="str">
        <f t="shared" si="48"/>
        <v>SHENZHEN STRONG TECHNOLOGY CO., LTD.V64SS-UNLOADER</v>
      </c>
      <c r="B421" s="2" t="str">
        <f t="shared" si="49"/>
        <v>EQP,AE,RIM-SS-UNLOADER,V6X,STRONGNew Buy</v>
      </c>
      <c r="C421" s="3" t="str">
        <f t="shared" si="55"/>
        <v>iphoneSS-UNLOADERNew Buy</v>
      </c>
      <c r="D421" s="39">
        <v>384325</v>
      </c>
      <c r="E421" s="39" t="s">
        <v>369</v>
      </c>
      <c r="F421" s="39" t="s">
        <v>40</v>
      </c>
      <c r="G421" s="39" t="s">
        <v>41</v>
      </c>
      <c r="H421" s="39" t="s">
        <v>65</v>
      </c>
      <c r="I421" s="39" t="s">
        <v>201</v>
      </c>
      <c r="J421" s="39"/>
      <c r="K421" s="39" t="s">
        <v>2768</v>
      </c>
      <c r="L421" s="39" t="s">
        <v>2769</v>
      </c>
      <c r="M421" s="39" t="s">
        <v>2770</v>
      </c>
      <c r="N421" s="40">
        <v>3002</v>
      </c>
      <c r="O421" s="26">
        <v>2942</v>
      </c>
      <c r="P421" s="39">
        <v>8</v>
      </c>
      <c r="Q421" s="39" t="s">
        <v>70</v>
      </c>
      <c r="R421" s="39">
        <v>8</v>
      </c>
      <c r="S421" s="39"/>
      <c r="T421" s="39"/>
      <c r="U421" s="39" t="s">
        <v>192</v>
      </c>
      <c r="V421" s="39" t="s">
        <v>71</v>
      </c>
      <c r="W421" s="24">
        <v>1000</v>
      </c>
      <c r="X421" s="41">
        <v>3002</v>
      </c>
      <c r="Y421" s="42">
        <v>1102</v>
      </c>
      <c r="Z421" s="3">
        <f t="shared" si="50"/>
        <v>24016</v>
      </c>
      <c r="AA421" s="3">
        <f t="shared" si="51"/>
        <v>8000</v>
      </c>
      <c r="AB421" s="3">
        <f t="shared" si="52"/>
        <v>23536</v>
      </c>
      <c r="AC421">
        <f t="shared" si="53"/>
        <v>480</v>
      </c>
      <c r="AD421" t="str">
        <f>_xlfn.XLOOKUP(V421,[2]Index!L:L,[2]Index!M:M)</f>
        <v>CN</v>
      </c>
      <c r="AE421" s="3" t="s">
        <v>5819</v>
      </c>
      <c r="AF421" t="s">
        <v>52</v>
      </c>
      <c r="AG421" s="4" t="s">
        <v>53</v>
      </c>
      <c r="AH421" t="s">
        <v>196</v>
      </c>
      <c r="AJ421">
        <f>VLOOKUP(D421,[3]Multipliers!$B:$AT,36)</f>
        <v>1</v>
      </c>
      <c r="AK421">
        <f>VLOOKUP(D421,[3]Multipliers!$B:$AT,36)</f>
        <v>1</v>
      </c>
      <c r="AM421">
        <f t="shared" si="54"/>
        <v>0</v>
      </c>
    </row>
    <row r="422" spans="1:39">
      <c r="A422" s="2" t="str">
        <f t="shared" si="48"/>
        <v>SHENZHEN STRONG TECHNOLOGY CO., LTD.V64SS-LOADER</v>
      </c>
      <c r="B422" s="2" t="str">
        <f t="shared" si="49"/>
        <v>EQP,AE,RIM-SS-LOADER,V6X,STRONGNew Buy</v>
      </c>
      <c r="C422" s="3" t="str">
        <f t="shared" si="55"/>
        <v>iphoneSS-LOADERNew Buy</v>
      </c>
      <c r="D422" s="51">
        <v>384321</v>
      </c>
      <c r="E422" s="51" t="s">
        <v>369</v>
      </c>
      <c r="F422" s="51" t="s">
        <v>40</v>
      </c>
      <c r="G422" s="51" t="s">
        <v>41</v>
      </c>
      <c r="H422" s="51" t="s">
        <v>65</v>
      </c>
      <c r="I422" s="51" t="s">
        <v>201</v>
      </c>
      <c r="J422" s="51"/>
      <c r="K422" s="51" t="s">
        <v>2765</v>
      </c>
      <c r="L422" s="51" t="s">
        <v>2766</v>
      </c>
      <c r="M422" s="51" t="s">
        <v>2767</v>
      </c>
      <c r="N422" s="56">
        <v>3002</v>
      </c>
      <c r="O422" s="26">
        <v>2942</v>
      </c>
      <c r="P422" s="51">
        <v>3</v>
      </c>
      <c r="Q422" s="51" t="s">
        <v>70</v>
      </c>
      <c r="R422" s="51">
        <v>8</v>
      </c>
      <c r="S422" s="51"/>
      <c r="T422" s="51"/>
      <c r="U422" s="51" t="s">
        <v>192</v>
      </c>
      <c r="V422" s="51" t="s">
        <v>85</v>
      </c>
      <c r="W422" s="57">
        <v>1000</v>
      </c>
      <c r="X422" s="51">
        <v>3002</v>
      </c>
      <c r="Y422" s="51">
        <v>1102</v>
      </c>
      <c r="Z422" s="3">
        <f t="shared" si="50"/>
        <v>9006</v>
      </c>
      <c r="AA422" s="3">
        <f t="shared" si="51"/>
        <v>3000</v>
      </c>
      <c r="AB422" s="3">
        <f t="shared" si="52"/>
        <v>8826</v>
      </c>
      <c r="AC422">
        <f t="shared" si="53"/>
        <v>180</v>
      </c>
      <c r="AD422" t="str">
        <f>_xlfn.XLOOKUP(V422,[2]Index!L:L,[2]Index!M:M)</f>
        <v>CN</v>
      </c>
      <c r="AE422" s="3" t="s">
        <v>5819</v>
      </c>
      <c r="AF422" t="s">
        <v>52</v>
      </c>
      <c r="AG422" s="3" t="s">
        <v>53</v>
      </c>
      <c r="AH422" t="s">
        <v>196</v>
      </c>
      <c r="AJ422">
        <f>VLOOKUP(D422,[3]Multipliers!$B:$AT,36)</f>
        <v>1</v>
      </c>
      <c r="AK422">
        <f>VLOOKUP(D422,[3]Multipliers!$B:$AT,36)</f>
        <v>1</v>
      </c>
      <c r="AM422">
        <f t="shared" si="54"/>
        <v>0</v>
      </c>
    </row>
    <row r="423" spans="1:39">
      <c r="A423" s="2" t="str">
        <f t="shared" si="48"/>
        <v>SHENZHEN STRONG TECHNOLOGY CO., LTD.V64RIM-SS-UNLOADER</v>
      </c>
      <c r="B423" s="2" t="str">
        <f t="shared" si="49"/>
        <v>EQP,AE,RIM-SS-UNLOADER,V6X,STRONGNew Buy</v>
      </c>
      <c r="C423" s="3" t="str">
        <f t="shared" si="55"/>
        <v>iphoneRIM-SS-UNLOADERNew Buy</v>
      </c>
      <c r="D423" s="51">
        <v>384325</v>
      </c>
      <c r="E423" s="51" t="s">
        <v>369</v>
      </c>
      <c r="F423" s="51" t="s">
        <v>40</v>
      </c>
      <c r="G423" s="51" t="s">
        <v>41</v>
      </c>
      <c r="H423" s="51" t="s">
        <v>65</v>
      </c>
      <c r="I423" s="51" t="s">
        <v>201</v>
      </c>
      <c r="J423" s="51"/>
      <c r="K423" s="51" t="s">
        <v>2768</v>
      </c>
      <c r="L423" s="51" t="s">
        <v>2771</v>
      </c>
      <c r="M423" s="51" t="s">
        <v>2770</v>
      </c>
      <c r="N423" s="56">
        <v>3002</v>
      </c>
      <c r="O423" s="26">
        <v>2942</v>
      </c>
      <c r="P423" s="51">
        <v>3</v>
      </c>
      <c r="Q423" s="51" t="s">
        <v>70</v>
      </c>
      <c r="R423" s="51">
        <v>8</v>
      </c>
      <c r="S423" s="51"/>
      <c r="T423" s="51"/>
      <c r="U423" s="51" t="s">
        <v>192</v>
      </c>
      <c r="V423" s="51" t="s">
        <v>85</v>
      </c>
      <c r="W423" s="57">
        <v>2500</v>
      </c>
      <c r="X423" s="51">
        <v>3002</v>
      </c>
      <c r="Y423" s="51">
        <v>1102</v>
      </c>
      <c r="Z423" s="3">
        <f t="shared" si="50"/>
        <v>9006</v>
      </c>
      <c r="AA423" s="3">
        <f t="shared" si="51"/>
        <v>7500</v>
      </c>
      <c r="AB423" s="3">
        <f t="shared" si="52"/>
        <v>8826</v>
      </c>
      <c r="AC423">
        <f t="shared" si="53"/>
        <v>180</v>
      </c>
      <c r="AD423" t="str">
        <f>_xlfn.XLOOKUP(V423,[2]Index!L:L,[2]Index!M:M)</f>
        <v>CN</v>
      </c>
      <c r="AE423" s="3" t="s">
        <v>5819</v>
      </c>
      <c r="AF423" t="s">
        <v>52</v>
      </c>
      <c r="AG423" s="3" t="s">
        <v>53</v>
      </c>
      <c r="AH423" t="s">
        <v>196</v>
      </c>
      <c r="AJ423">
        <f>VLOOKUP(D423,[3]Multipliers!$B:$AT,36)</f>
        <v>1</v>
      </c>
      <c r="AK423">
        <f>VLOOKUP(D423,[3]Multipliers!$B:$AT,36)</f>
        <v>1</v>
      </c>
      <c r="AM423">
        <f t="shared" si="54"/>
        <v>0</v>
      </c>
    </row>
    <row r="424" spans="1:39">
      <c r="A424" s="2" t="str">
        <f t="shared" si="48"/>
        <v>SHENZHEN STRONG TECHNOLOGY CO., LTD.V68RIM-ERG-LOADER</v>
      </c>
      <c r="B424" s="2" t="str">
        <f t="shared" si="49"/>
        <v>EQP,AE,RIM-ERG-LOADER,V68,STRONGNew Buy</v>
      </c>
      <c r="C424" s="3" t="str">
        <f t="shared" si="55"/>
        <v>iphoneRIM-ERG-LOADERNew Buy</v>
      </c>
      <c r="D424" s="2">
        <v>386632</v>
      </c>
      <c r="E424" s="2" t="s">
        <v>369</v>
      </c>
      <c r="F424" s="2" t="s">
        <v>40</v>
      </c>
      <c r="G424" s="2" t="s">
        <v>41</v>
      </c>
      <c r="H424" s="2" t="s">
        <v>206</v>
      </c>
      <c r="I424" s="2" t="s">
        <v>201</v>
      </c>
      <c r="J424" s="2"/>
      <c r="K424" s="2" t="s">
        <v>2772</v>
      </c>
      <c r="L424" s="2" t="s">
        <v>2773</v>
      </c>
      <c r="M424" s="2" t="s">
        <v>2774</v>
      </c>
      <c r="N424" s="13">
        <v>3002</v>
      </c>
      <c r="O424" s="2">
        <v>2942</v>
      </c>
      <c r="P424" s="2">
        <v>7</v>
      </c>
      <c r="Q424" s="2" t="s">
        <v>70</v>
      </c>
      <c r="R424" s="2">
        <v>8</v>
      </c>
      <c r="S424" s="2"/>
      <c r="T424" s="2"/>
      <c r="U424" s="2" t="s">
        <v>192</v>
      </c>
      <c r="V424" s="2" t="s">
        <v>85</v>
      </c>
      <c r="W424" s="2">
        <v>2500</v>
      </c>
      <c r="X424" s="2">
        <v>3002</v>
      </c>
      <c r="Y424" s="2">
        <v>1102</v>
      </c>
      <c r="Z424" s="3">
        <f t="shared" si="50"/>
        <v>21014</v>
      </c>
      <c r="AA424" s="3">
        <f t="shared" si="51"/>
        <v>17500</v>
      </c>
      <c r="AB424" s="3">
        <f t="shared" si="52"/>
        <v>20594</v>
      </c>
      <c r="AC424">
        <f t="shared" si="53"/>
        <v>420</v>
      </c>
      <c r="AD424" t="str">
        <f>_xlfn.XLOOKUP(V424,[2]Index!L:L,[2]Index!M:M)</f>
        <v>CN</v>
      </c>
      <c r="AE424" s="3" t="s">
        <v>5819</v>
      </c>
      <c r="AF424" t="s">
        <v>52</v>
      </c>
      <c r="AG424" s="3" t="s">
        <v>53</v>
      </c>
      <c r="AH424" t="s">
        <v>196</v>
      </c>
      <c r="AJ424">
        <f>VLOOKUP(D424,[3]Multipliers!$B:$AT,36)</f>
        <v>1</v>
      </c>
      <c r="AK424">
        <f>VLOOKUP(D424,[3]Multipliers!$B:$AT,36)</f>
        <v>1</v>
      </c>
      <c r="AM424">
        <f t="shared" si="54"/>
        <v>0</v>
      </c>
    </row>
    <row r="425" spans="1:39">
      <c r="A425" s="2" t="str">
        <f t="shared" si="48"/>
        <v>SHENZHEN STRONG TECHNOLOGY CO., LTD.V68RIM-ERG-UNLOADER</v>
      </c>
      <c r="B425" s="2" t="str">
        <f t="shared" si="49"/>
        <v>EQP,AE,RIM-ERG-UNLOADER,V68,STRONGNew Buy</v>
      </c>
      <c r="C425" s="3" t="str">
        <f t="shared" si="55"/>
        <v>iphoneRIM-ERG-UNLOADERNew Buy</v>
      </c>
      <c r="D425" s="2">
        <v>386633</v>
      </c>
      <c r="E425" s="2" t="s">
        <v>369</v>
      </c>
      <c r="F425" s="2" t="s">
        <v>40</v>
      </c>
      <c r="G425" s="2" t="s">
        <v>41</v>
      </c>
      <c r="H425" s="2" t="s">
        <v>206</v>
      </c>
      <c r="I425" s="2" t="s">
        <v>201</v>
      </c>
      <c r="J425" s="2"/>
      <c r="K425" s="2" t="s">
        <v>2775</v>
      </c>
      <c r="L425" s="2" t="s">
        <v>2776</v>
      </c>
      <c r="M425" s="2" t="s">
        <v>2777</v>
      </c>
      <c r="N425" s="13">
        <v>3002</v>
      </c>
      <c r="O425" s="2">
        <v>2942</v>
      </c>
      <c r="P425" s="2">
        <v>7</v>
      </c>
      <c r="Q425" s="2" t="s">
        <v>70</v>
      </c>
      <c r="R425" s="2">
        <v>8</v>
      </c>
      <c r="S425" s="2"/>
      <c r="T425" s="2"/>
      <c r="U425" s="2" t="s">
        <v>192</v>
      </c>
      <c r="V425" s="2" t="s">
        <v>85</v>
      </c>
      <c r="W425" s="2">
        <v>2500</v>
      </c>
      <c r="X425" s="2">
        <v>3002</v>
      </c>
      <c r="Y425" s="2">
        <v>1102</v>
      </c>
      <c r="Z425" s="3">
        <f t="shared" si="50"/>
        <v>21014</v>
      </c>
      <c r="AA425" s="3">
        <f t="shared" si="51"/>
        <v>17500</v>
      </c>
      <c r="AB425" s="3">
        <f t="shared" si="52"/>
        <v>20594</v>
      </c>
      <c r="AC425">
        <f t="shared" si="53"/>
        <v>420</v>
      </c>
      <c r="AD425" t="str">
        <f>_xlfn.XLOOKUP(V425,[2]Index!L:L,[2]Index!M:M)</f>
        <v>CN</v>
      </c>
      <c r="AE425" s="3" t="s">
        <v>5819</v>
      </c>
      <c r="AF425" t="s">
        <v>52</v>
      </c>
      <c r="AG425" s="3" t="s">
        <v>53</v>
      </c>
      <c r="AH425" t="s">
        <v>196</v>
      </c>
      <c r="AJ425">
        <f>VLOOKUP(D425,[3]Multipliers!$B:$AT,36)</f>
        <v>1</v>
      </c>
      <c r="AK425">
        <f>VLOOKUP(D425,[3]Multipliers!$B:$AT,36)</f>
        <v>1</v>
      </c>
      <c r="AM425">
        <f t="shared" si="54"/>
        <v>0</v>
      </c>
    </row>
    <row r="426" spans="1:39">
      <c r="A426" s="2" t="str">
        <f t="shared" si="48"/>
        <v>SHENZHEN STRONG TECHNOLOGY CO., LTD.V68RIM-ERG-LOADER</v>
      </c>
      <c r="B426" s="2" t="str">
        <f t="shared" si="49"/>
        <v>EQP,AE,RIM-ERG-LOADER,V68,STRONGNew Buy</v>
      </c>
      <c r="C426" s="3" t="str">
        <f t="shared" si="55"/>
        <v>iphoneRIM-ERG-LOADERNew Buy</v>
      </c>
      <c r="D426" s="2">
        <v>386632</v>
      </c>
      <c r="E426" s="2" t="s">
        <v>369</v>
      </c>
      <c r="F426" s="2" t="s">
        <v>40</v>
      </c>
      <c r="G426" s="2" t="s">
        <v>41</v>
      </c>
      <c r="H426" s="2" t="s">
        <v>206</v>
      </c>
      <c r="I426" s="2" t="s">
        <v>201</v>
      </c>
      <c r="J426" s="2"/>
      <c r="K426" s="2" t="s">
        <v>2772</v>
      </c>
      <c r="L426" s="2" t="s">
        <v>2773</v>
      </c>
      <c r="M426" s="2" t="s">
        <v>2774</v>
      </c>
      <c r="N426" s="13">
        <v>3002</v>
      </c>
      <c r="O426" s="2">
        <v>2942</v>
      </c>
      <c r="P426" s="2">
        <v>3</v>
      </c>
      <c r="Q426" s="2" t="s">
        <v>70</v>
      </c>
      <c r="R426" s="2">
        <v>8</v>
      </c>
      <c r="S426" s="2"/>
      <c r="T426" s="2"/>
      <c r="U426" s="2" t="s">
        <v>192</v>
      </c>
      <c r="V426" s="2" t="s">
        <v>146</v>
      </c>
      <c r="W426" s="2">
        <v>2500</v>
      </c>
      <c r="X426" s="2">
        <v>3002</v>
      </c>
      <c r="Y426" s="2">
        <v>1102</v>
      </c>
      <c r="Z426" s="3">
        <f t="shared" si="50"/>
        <v>9006</v>
      </c>
      <c r="AA426" s="3">
        <f t="shared" si="51"/>
        <v>7500</v>
      </c>
      <c r="AB426" s="3">
        <f t="shared" si="52"/>
        <v>8826</v>
      </c>
      <c r="AC426">
        <f t="shared" si="53"/>
        <v>180</v>
      </c>
      <c r="AD426" t="str">
        <f>_xlfn.XLOOKUP(V426,[2]Index!L:L,[2]Index!M:M)</f>
        <v>CN</v>
      </c>
      <c r="AE426" s="3" t="s">
        <v>5819</v>
      </c>
      <c r="AF426" t="s">
        <v>52</v>
      </c>
      <c r="AG426" s="3" t="s">
        <v>53</v>
      </c>
      <c r="AH426" t="s">
        <v>196</v>
      </c>
      <c r="AJ426">
        <f>VLOOKUP(D426,[3]Multipliers!$B:$AT,36)</f>
        <v>1</v>
      </c>
      <c r="AK426">
        <f>VLOOKUP(D426,[3]Multipliers!$B:$AT,36)</f>
        <v>1</v>
      </c>
      <c r="AM426">
        <f t="shared" si="54"/>
        <v>0</v>
      </c>
    </row>
    <row r="427" spans="1:39">
      <c r="A427" s="2" t="str">
        <f t="shared" si="48"/>
        <v>SHENZHEN STRONG TECHNOLOGY CO., LTD.V68RIM-ERG-UNLOADER</v>
      </c>
      <c r="B427" s="2" t="str">
        <f t="shared" si="49"/>
        <v>EQP,AE,RIM-ERG-UNLOADER,V68,STRONGNew Buy</v>
      </c>
      <c r="C427" s="3" t="str">
        <f t="shared" si="55"/>
        <v>iphoneRIM-ERG-UNLOADERNew Buy</v>
      </c>
      <c r="D427" s="2">
        <v>386633</v>
      </c>
      <c r="E427" s="2" t="s">
        <v>369</v>
      </c>
      <c r="F427" s="2" t="s">
        <v>40</v>
      </c>
      <c r="G427" s="2" t="s">
        <v>41</v>
      </c>
      <c r="H427" s="2" t="s">
        <v>206</v>
      </c>
      <c r="I427" s="2" t="s">
        <v>201</v>
      </c>
      <c r="J427" s="2"/>
      <c r="K427" s="2" t="s">
        <v>2775</v>
      </c>
      <c r="L427" s="2" t="s">
        <v>2776</v>
      </c>
      <c r="M427" s="2" t="s">
        <v>2777</v>
      </c>
      <c r="N427" s="13">
        <v>3002</v>
      </c>
      <c r="O427" s="2">
        <v>2942</v>
      </c>
      <c r="P427" s="2">
        <v>3</v>
      </c>
      <c r="Q427" s="2" t="s">
        <v>70</v>
      </c>
      <c r="R427" s="2">
        <v>8</v>
      </c>
      <c r="S427" s="2"/>
      <c r="T427" s="2"/>
      <c r="U427" s="2" t="s">
        <v>192</v>
      </c>
      <c r="V427" s="2" t="s">
        <v>146</v>
      </c>
      <c r="W427" s="2">
        <v>2500</v>
      </c>
      <c r="X427" s="2">
        <v>3002</v>
      </c>
      <c r="Y427" s="2">
        <v>1102</v>
      </c>
      <c r="Z427" s="3">
        <f t="shared" si="50"/>
        <v>9006</v>
      </c>
      <c r="AA427" s="3">
        <f t="shared" si="51"/>
        <v>7500</v>
      </c>
      <c r="AB427" s="3">
        <f t="shared" si="52"/>
        <v>8826</v>
      </c>
      <c r="AC427">
        <f t="shared" si="53"/>
        <v>180</v>
      </c>
      <c r="AD427" t="str">
        <f>_xlfn.XLOOKUP(V427,[2]Index!L:L,[2]Index!M:M)</f>
        <v>CN</v>
      </c>
      <c r="AE427" s="3" t="s">
        <v>5819</v>
      </c>
      <c r="AF427" t="s">
        <v>52</v>
      </c>
      <c r="AG427" s="3" t="s">
        <v>53</v>
      </c>
      <c r="AH427" t="s">
        <v>196</v>
      </c>
      <c r="AJ427">
        <f>VLOOKUP(D427,[3]Multipliers!$B:$AT,36)</f>
        <v>1</v>
      </c>
      <c r="AK427">
        <f>VLOOKUP(D427,[3]Multipliers!$B:$AT,36)</f>
        <v>1</v>
      </c>
      <c r="AM427">
        <f t="shared" si="54"/>
        <v>0</v>
      </c>
    </row>
    <row r="428" spans="1:39">
      <c r="A428" s="2" t="str">
        <f t="shared" si="48"/>
        <v>INDO-MIMV64MCH PALLET</v>
      </c>
      <c r="B428" s="2" t="str">
        <f t="shared" si="49"/>
        <v>FXT,AE,MCH PALLET,V64,INDO-MIMNew Buy</v>
      </c>
      <c r="D428">
        <v>384643</v>
      </c>
      <c r="E428" t="s">
        <v>993</v>
      </c>
      <c r="F428" t="s">
        <v>40</v>
      </c>
      <c r="G428" t="s">
        <v>612</v>
      </c>
      <c r="H428" t="s">
        <v>65</v>
      </c>
      <c r="I428" t="s">
        <v>201</v>
      </c>
      <c r="K428" t="s">
        <v>2845</v>
      </c>
      <c r="L428" t="s">
        <v>883</v>
      </c>
      <c r="M428" t="s">
        <v>2846</v>
      </c>
      <c r="N428" s="18">
        <v>1976</v>
      </c>
      <c r="O428" s="98">
        <v>1547</v>
      </c>
      <c r="P428">
        <v>480</v>
      </c>
      <c r="Q428" t="s">
        <v>70</v>
      </c>
      <c r="R428">
        <v>3</v>
      </c>
      <c r="S428"/>
      <c r="T428"/>
      <c r="U428" t="s">
        <v>50</v>
      </c>
      <c r="V428" t="s">
        <v>894</v>
      </c>
      <c r="W428" s="98">
        <v>1000</v>
      </c>
      <c r="X428">
        <v>1719</v>
      </c>
      <c r="Z428" s="3">
        <f t="shared" si="50"/>
        <v>948480</v>
      </c>
      <c r="AA428" s="3">
        <f t="shared" si="51"/>
        <v>480000</v>
      </c>
      <c r="AB428" s="3">
        <f t="shared" si="52"/>
        <v>742560</v>
      </c>
      <c r="AC428">
        <f t="shared" si="53"/>
        <v>205920</v>
      </c>
      <c r="AD428" t="str">
        <f>_xlfn.XLOOKUP(V428,[2]Index!L:L,[2]Index!M:M)</f>
        <v>IN</v>
      </c>
      <c r="AE428" s="3" t="s">
        <v>5819</v>
      </c>
      <c r="AF428" t="s">
        <v>52</v>
      </c>
      <c r="AG428" s="4" t="s">
        <v>895</v>
      </c>
      <c r="AH428" t="s">
        <v>196</v>
      </c>
      <c r="AJ428">
        <f>VLOOKUP(D428,[3]Multipliers!$B:$AT,36)</f>
        <v>12.455138662316477</v>
      </c>
      <c r="AK428">
        <f>VLOOKUP(D428,[3]Multipliers!$B:$AT,36)</f>
        <v>12.455138662316477</v>
      </c>
      <c r="AM428">
        <f t="shared" si="54"/>
        <v>0</v>
      </c>
    </row>
    <row r="429" spans="1:39">
      <c r="A429" s="2" t="str">
        <f t="shared" si="48"/>
        <v>INDO-MIMV63MCH PALLET</v>
      </c>
      <c r="B429" s="2" t="str">
        <f t="shared" si="49"/>
        <v>FXT,AE,MCH PALLET,V63,INDO-MIMNew Buy</v>
      </c>
      <c r="C429" s="3" t="str">
        <f t="shared" ref="C429:C441" si="56">_xlfn.CONCAT(G429,L429,"New Buy")</f>
        <v>iPhoneMCH PALLETNew Buy</v>
      </c>
      <c r="D429" s="48">
        <v>384443</v>
      </c>
      <c r="E429" s="48" t="s">
        <v>993</v>
      </c>
      <c r="F429" s="48" t="s">
        <v>40</v>
      </c>
      <c r="G429" s="48" t="s">
        <v>612</v>
      </c>
      <c r="H429" s="48" t="s">
        <v>42</v>
      </c>
      <c r="I429" s="48" t="s">
        <v>201</v>
      </c>
      <c r="J429" s="48"/>
      <c r="K429" s="48" t="s">
        <v>2847</v>
      </c>
      <c r="L429" s="48" t="s">
        <v>883</v>
      </c>
      <c r="M429" s="48" t="s">
        <v>2848</v>
      </c>
      <c r="N429" s="44">
        <v>1976</v>
      </c>
      <c r="O429" s="26">
        <v>1547</v>
      </c>
      <c r="P429" s="48">
        <v>702</v>
      </c>
      <c r="Q429" s="48" t="s">
        <v>70</v>
      </c>
      <c r="R429" s="24">
        <v>4</v>
      </c>
      <c r="S429" s="24"/>
      <c r="T429" s="48"/>
      <c r="U429" s="48" t="s">
        <v>50</v>
      </c>
      <c r="V429" s="48" t="s">
        <v>1322</v>
      </c>
      <c r="W429" s="50">
        <v>1000</v>
      </c>
      <c r="X429" s="24">
        <v>1719</v>
      </c>
      <c r="Y429" s="24"/>
      <c r="Z429" s="3">
        <f t="shared" si="50"/>
        <v>1387152</v>
      </c>
      <c r="AA429" s="3">
        <f t="shared" si="51"/>
        <v>702000</v>
      </c>
      <c r="AB429" s="3">
        <f t="shared" si="52"/>
        <v>1085994</v>
      </c>
      <c r="AC429">
        <f t="shared" si="53"/>
        <v>301158</v>
      </c>
      <c r="AD429" t="e">
        <f>_xlfn.XLOOKUP(V429,[2]Index!L:L,[2]Index!M:M)</f>
        <v>#N/A</v>
      </c>
      <c r="AE429" s="3" t="s">
        <v>5819</v>
      </c>
      <c r="AF429" t="s">
        <v>52</v>
      </c>
      <c r="AG429" s="3" t="s">
        <v>895</v>
      </c>
      <c r="AH429" t="s">
        <v>196</v>
      </c>
      <c r="AJ429">
        <f>VLOOKUP(D429,[3]Multipliers!$B:$AT,36)</f>
        <v>12.455138662316477</v>
      </c>
      <c r="AK429">
        <f>VLOOKUP(D429,[3]Multipliers!$B:$AT,36)</f>
        <v>12.455138662316477</v>
      </c>
      <c r="AM429">
        <f t="shared" si="54"/>
        <v>0</v>
      </c>
    </row>
    <row r="430" spans="1:39">
      <c r="A430" s="2" t="str">
        <f t="shared" si="48"/>
        <v>BOZHON PRECISION INDUSTRY TECHNOLOGY CO., LTD.V63LEAK KIT IT-4</v>
      </c>
      <c r="B430" s="2" t="str">
        <f t="shared" si="49"/>
        <v>FXT,AE,LEAK KIT IT-4,V63,BOZHONNew Buy</v>
      </c>
      <c r="C430" s="3" t="str">
        <f t="shared" si="56"/>
        <v>iphoneLEAK KIT IT-4New Buy</v>
      </c>
      <c r="D430" s="48">
        <v>384412</v>
      </c>
      <c r="E430" s="48" t="s">
        <v>423</v>
      </c>
      <c r="F430" s="48" t="s">
        <v>40</v>
      </c>
      <c r="G430" s="48" t="s">
        <v>41</v>
      </c>
      <c r="H430" s="48" t="s">
        <v>42</v>
      </c>
      <c r="I430" s="48" t="s">
        <v>201</v>
      </c>
      <c r="J430" s="48"/>
      <c r="K430" s="48" t="s">
        <v>2849</v>
      </c>
      <c r="L430" s="48" t="s">
        <v>2670</v>
      </c>
      <c r="M430" s="48" t="s">
        <v>2850</v>
      </c>
      <c r="N430" s="44">
        <v>1390</v>
      </c>
      <c r="O430" s="26">
        <v>1306.5999999999999</v>
      </c>
      <c r="P430" s="48">
        <v>10</v>
      </c>
      <c r="Q430" s="48" t="s">
        <v>70</v>
      </c>
      <c r="R430" s="24">
        <v>8</v>
      </c>
      <c r="S430" s="24"/>
      <c r="T430" s="48" t="s">
        <v>60</v>
      </c>
      <c r="U430" s="48" t="s">
        <v>50</v>
      </c>
      <c r="V430" s="48" t="s">
        <v>51</v>
      </c>
      <c r="W430" s="50">
        <v>1306.5999999999999</v>
      </c>
      <c r="X430" s="24">
        <v>1390</v>
      </c>
      <c r="Y430" s="24"/>
      <c r="Z430" s="3">
        <f t="shared" si="50"/>
        <v>13900</v>
      </c>
      <c r="AA430" s="3">
        <f t="shared" si="51"/>
        <v>13066</v>
      </c>
      <c r="AB430" s="3">
        <f t="shared" si="52"/>
        <v>13066</v>
      </c>
      <c r="AC430">
        <f t="shared" si="53"/>
        <v>834</v>
      </c>
      <c r="AD430" t="e">
        <f>_xlfn.XLOOKUP(V430,[2]Index!L:L,[2]Index!M:M)</f>
        <v>#N/A</v>
      </c>
      <c r="AE430" s="3" t="s">
        <v>5819</v>
      </c>
      <c r="AF430" t="s">
        <v>52</v>
      </c>
      <c r="AG430" s="3" t="s">
        <v>53</v>
      </c>
      <c r="AH430" t="s">
        <v>196</v>
      </c>
      <c r="AJ430">
        <f>VLOOKUP(D430,[3]Multipliers!$B:$AT,36)</f>
        <v>1</v>
      </c>
      <c r="AK430">
        <f>VLOOKUP(D430,[3]Multipliers!$B:$AT,36)</f>
        <v>1</v>
      </c>
      <c r="AM430">
        <f t="shared" si="54"/>
        <v>0</v>
      </c>
    </row>
    <row r="431" spans="1:39">
      <c r="A431" s="2" t="str">
        <f t="shared" si="48"/>
        <v>BOZHON PRECISION INDUSTRY TECHNOLOGY CO., LTD.V64LEAK KIT IT-4</v>
      </c>
      <c r="B431" s="2" t="str">
        <f t="shared" si="49"/>
        <v>FXT,AE,LEAK KIT IT-4,V64,BOZHONNew Buy</v>
      </c>
      <c r="C431" s="3" t="str">
        <f t="shared" si="56"/>
        <v>iphoneLEAK KIT IT-4New Buy</v>
      </c>
      <c r="D431" s="39">
        <v>384616</v>
      </c>
      <c r="E431" s="39" t="s">
        <v>423</v>
      </c>
      <c r="F431" s="39" t="s">
        <v>40</v>
      </c>
      <c r="G431" s="39" t="s">
        <v>41</v>
      </c>
      <c r="H431" s="39" t="s">
        <v>65</v>
      </c>
      <c r="I431" s="39" t="s">
        <v>201</v>
      </c>
      <c r="J431" s="39"/>
      <c r="K431" s="39" t="s">
        <v>2851</v>
      </c>
      <c r="L431" s="39" t="s">
        <v>2670</v>
      </c>
      <c r="M431" s="39" t="s">
        <v>2852</v>
      </c>
      <c r="N431" s="40">
        <v>1390</v>
      </c>
      <c r="O431" s="26">
        <v>1306.5999999999999</v>
      </c>
      <c r="P431" s="39">
        <v>13</v>
      </c>
      <c r="Q431" s="39" t="s">
        <v>70</v>
      </c>
      <c r="R431" s="39">
        <v>8</v>
      </c>
      <c r="S431" s="39"/>
      <c r="T431" s="39" t="s">
        <v>60</v>
      </c>
      <c r="U431" s="39" t="s">
        <v>50</v>
      </c>
      <c r="V431" s="39" t="s">
        <v>71</v>
      </c>
      <c r="W431" s="24">
        <v>1306.5999999999999</v>
      </c>
      <c r="X431" s="41">
        <v>1390</v>
      </c>
      <c r="Y431" s="42"/>
      <c r="Z431" s="3">
        <f t="shared" si="50"/>
        <v>18070</v>
      </c>
      <c r="AA431" s="3">
        <f t="shared" si="51"/>
        <v>16985.8</v>
      </c>
      <c r="AB431" s="3">
        <f t="shared" si="52"/>
        <v>16985.8</v>
      </c>
      <c r="AC431">
        <f t="shared" si="53"/>
        <v>1084.2000000000007</v>
      </c>
      <c r="AD431" t="str">
        <f>_xlfn.XLOOKUP(V431,[2]Index!L:L,[2]Index!M:M)</f>
        <v>CN</v>
      </c>
      <c r="AE431" s="3" t="s">
        <v>5819</v>
      </c>
      <c r="AF431" t="s">
        <v>52</v>
      </c>
      <c r="AG431" s="4" t="s">
        <v>53</v>
      </c>
      <c r="AH431" t="s">
        <v>196</v>
      </c>
      <c r="AJ431">
        <f>VLOOKUP(D431,[3]Multipliers!$B:$AT,36)</f>
        <v>1</v>
      </c>
      <c r="AK431">
        <f>VLOOKUP(D431,[3]Multipliers!$B:$AT,36)</f>
        <v>1</v>
      </c>
      <c r="AM431">
        <f t="shared" si="54"/>
        <v>0</v>
      </c>
    </row>
    <row r="432" spans="1:39">
      <c r="A432" s="2" t="str">
        <f t="shared" si="48"/>
        <v>BOZHON PRECISION INDUSTRY TECHNOLOGY CO., LTD.V64LEAK KIT IT-4</v>
      </c>
      <c r="B432" s="2" t="str">
        <f t="shared" si="49"/>
        <v>FXT,AE,LEAK KIT IT-4,V64,BOZHONNew Buy</v>
      </c>
      <c r="C432" s="3" t="str">
        <f t="shared" si="56"/>
        <v>iphoneLEAK KIT IT-4New Buy</v>
      </c>
      <c r="D432" s="39">
        <v>384616</v>
      </c>
      <c r="E432" s="39" t="s">
        <v>423</v>
      </c>
      <c r="F432" s="39" t="s">
        <v>40</v>
      </c>
      <c r="G432" s="39" t="s">
        <v>41</v>
      </c>
      <c r="H432" s="39" t="s">
        <v>65</v>
      </c>
      <c r="I432" s="39" t="s">
        <v>201</v>
      </c>
      <c r="J432" s="39"/>
      <c r="K432" s="39" t="s">
        <v>2851</v>
      </c>
      <c r="L432" s="39" t="s">
        <v>2670</v>
      </c>
      <c r="M432" s="39" t="s">
        <v>2852</v>
      </c>
      <c r="N432" s="40">
        <v>1390</v>
      </c>
      <c r="O432" s="26">
        <v>1306.5999999999999</v>
      </c>
      <c r="P432" s="39">
        <v>9</v>
      </c>
      <c r="Q432" s="39" t="s">
        <v>70</v>
      </c>
      <c r="R432" s="39">
        <v>8</v>
      </c>
      <c r="S432" s="39"/>
      <c r="T432" s="39" t="s">
        <v>60</v>
      </c>
      <c r="U432" s="39" t="s">
        <v>50</v>
      </c>
      <c r="V432" s="39" t="s">
        <v>85</v>
      </c>
      <c r="W432" s="24">
        <v>1306.5999999999999</v>
      </c>
      <c r="X432" s="41">
        <v>1390</v>
      </c>
      <c r="Y432" s="42"/>
      <c r="Z432" s="3">
        <f t="shared" si="50"/>
        <v>12510</v>
      </c>
      <c r="AA432" s="3">
        <f t="shared" si="51"/>
        <v>11759.4</v>
      </c>
      <c r="AB432" s="3">
        <f t="shared" si="52"/>
        <v>11759.4</v>
      </c>
      <c r="AC432">
        <f t="shared" si="53"/>
        <v>750.60000000000036</v>
      </c>
      <c r="AD432" t="str">
        <f>_xlfn.XLOOKUP(V432,[2]Index!L:L,[2]Index!M:M)</f>
        <v>CN</v>
      </c>
      <c r="AE432" s="3" t="s">
        <v>5819</v>
      </c>
      <c r="AF432" t="s">
        <v>52</v>
      </c>
      <c r="AG432" s="4" t="s">
        <v>53</v>
      </c>
      <c r="AH432" t="s">
        <v>196</v>
      </c>
      <c r="AJ432">
        <f>VLOOKUP(D432,[3]Multipliers!$B:$AT,36)</f>
        <v>1</v>
      </c>
      <c r="AK432">
        <f>VLOOKUP(D432,[3]Multipliers!$B:$AT,36)</f>
        <v>1</v>
      </c>
      <c r="AM432">
        <f t="shared" si="54"/>
        <v>0</v>
      </c>
    </row>
    <row r="433" spans="1:39">
      <c r="A433" s="2" t="str">
        <f t="shared" si="48"/>
        <v>BOZHON PRECISION INDUSTRY TECHNOLOGY CO., LTD.V63LEAK KIT IT-4</v>
      </c>
      <c r="B433" s="2" t="str">
        <f t="shared" si="49"/>
        <v>FXT,AE,LEAK KIT IT-4,V63,BOZHONNew Buy</v>
      </c>
      <c r="C433" s="3" t="str">
        <f t="shared" si="56"/>
        <v>iphoneLEAK KIT IT-4New Buy</v>
      </c>
      <c r="D433" s="39">
        <v>384412</v>
      </c>
      <c r="E433" s="39" t="s">
        <v>423</v>
      </c>
      <c r="F433" s="39" t="s">
        <v>40</v>
      </c>
      <c r="G433" s="39" t="s">
        <v>41</v>
      </c>
      <c r="H433" s="39" t="s">
        <v>42</v>
      </c>
      <c r="I433" s="39" t="s">
        <v>201</v>
      </c>
      <c r="J433" s="39"/>
      <c r="K433" s="39" t="s">
        <v>2849</v>
      </c>
      <c r="L433" s="39" t="s">
        <v>2670</v>
      </c>
      <c r="M433" s="39" t="s">
        <v>2850</v>
      </c>
      <c r="N433" s="40">
        <v>1390</v>
      </c>
      <c r="O433" s="26">
        <v>1306.5999999999999</v>
      </c>
      <c r="P433" s="39">
        <v>5</v>
      </c>
      <c r="Q433" s="39" t="s">
        <v>70</v>
      </c>
      <c r="R433" s="39">
        <v>8</v>
      </c>
      <c r="S433" s="39"/>
      <c r="T433" s="39" t="s">
        <v>60</v>
      </c>
      <c r="U433" s="39" t="s">
        <v>50</v>
      </c>
      <c r="V433" s="39" t="s">
        <v>85</v>
      </c>
      <c r="W433" s="24">
        <v>1306.5999999999999</v>
      </c>
      <c r="X433" s="41">
        <v>1390</v>
      </c>
      <c r="Y433" s="42"/>
      <c r="Z433" s="3">
        <f t="shared" si="50"/>
        <v>6950</v>
      </c>
      <c r="AA433" s="3">
        <f t="shared" si="51"/>
        <v>6533</v>
      </c>
      <c r="AB433" s="3">
        <f t="shared" si="52"/>
        <v>6533</v>
      </c>
      <c r="AC433">
        <f t="shared" si="53"/>
        <v>417</v>
      </c>
      <c r="AD433" t="str">
        <f>_xlfn.XLOOKUP(V433,[2]Index!L:L,[2]Index!M:M)</f>
        <v>CN</v>
      </c>
      <c r="AE433" s="3" t="s">
        <v>5819</v>
      </c>
      <c r="AF433" t="s">
        <v>52</v>
      </c>
      <c r="AG433" s="4" t="s">
        <v>53</v>
      </c>
      <c r="AH433" t="s">
        <v>196</v>
      </c>
      <c r="AJ433">
        <f>VLOOKUP(D433,[3]Multipliers!$B:$AT,36)</f>
        <v>1</v>
      </c>
      <c r="AK433">
        <f>VLOOKUP(D433,[3]Multipliers!$B:$AT,36)</f>
        <v>1</v>
      </c>
      <c r="AM433">
        <f t="shared" si="54"/>
        <v>0</v>
      </c>
    </row>
    <row r="434" spans="1:39">
      <c r="A434" s="2" t="str">
        <f t="shared" si="48"/>
        <v>BOZHON PRECISION INDUSTRY TECHNOLOGY CO., LTD.V63LEAK KIT IT-4</v>
      </c>
      <c r="B434" s="2" t="str">
        <f t="shared" si="49"/>
        <v>FXT,AE,LEAK KIT IT-4,V63,BOZHONNew Buy</v>
      </c>
      <c r="C434" s="3" t="str">
        <f t="shared" si="56"/>
        <v>iphoneLEAK KIT IT-4New Buy</v>
      </c>
      <c r="D434" s="39">
        <v>384412</v>
      </c>
      <c r="E434" s="39" t="s">
        <v>423</v>
      </c>
      <c r="F434" s="39" t="s">
        <v>40</v>
      </c>
      <c r="G434" s="39" t="s">
        <v>41</v>
      </c>
      <c r="H434" s="39" t="s">
        <v>42</v>
      </c>
      <c r="I434" s="39" t="s">
        <v>201</v>
      </c>
      <c r="J434" s="39"/>
      <c r="K434" s="39" t="s">
        <v>2849</v>
      </c>
      <c r="L434" s="39" t="s">
        <v>2670</v>
      </c>
      <c r="M434" s="39" t="s">
        <v>2850</v>
      </c>
      <c r="N434" s="40">
        <v>1390</v>
      </c>
      <c r="O434" s="26">
        <v>1306.5999999999999</v>
      </c>
      <c r="P434" s="39">
        <v>2</v>
      </c>
      <c r="Q434" s="39" t="s">
        <v>70</v>
      </c>
      <c r="R434" s="39">
        <v>8</v>
      </c>
      <c r="S434" s="39"/>
      <c r="T434" s="39" t="s">
        <v>60</v>
      </c>
      <c r="U434" s="39" t="s">
        <v>50</v>
      </c>
      <c r="V434" s="39" t="s">
        <v>85</v>
      </c>
      <c r="W434" s="24">
        <v>1306.5999999999999</v>
      </c>
      <c r="X434" s="41">
        <v>1390</v>
      </c>
      <c r="Y434" s="42"/>
      <c r="Z434" s="3">
        <f t="shared" si="50"/>
        <v>2780</v>
      </c>
      <c r="AA434" s="3">
        <f t="shared" si="51"/>
        <v>2613.1999999999998</v>
      </c>
      <c r="AB434" s="3">
        <f t="shared" si="52"/>
        <v>2613.1999999999998</v>
      </c>
      <c r="AC434">
        <f t="shared" si="53"/>
        <v>166.80000000000018</v>
      </c>
      <c r="AD434" t="str">
        <f>_xlfn.XLOOKUP(V434,[2]Index!L:L,[2]Index!M:M)</f>
        <v>CN</v>
      </c>
      <c r="AE434" s="3" t="s">
        <v>5819</v>
      </c>
      <c r="AF434" t="s">
        <v>52</v>
      </c>
      <c r="AG434" s="4" t="s">
        <v>53</v>
      </c>
      <c r="AH434" t="s">
        <v>196</v>
      </c>
      <c r="AJ434">
        <f>VLOOKUP(D434,[3]Multipliers!$B:$AT,36)</f>
        <v>1</v>
      </c>
      <c r="AK434">
        <f>VLOOKUP(D434,[3]Multipliers!$B:$AT,36)</f>
        <v>1</v>
      </c>
      <c r="AM434">
        <f t="shared" si="54"/>
        <v>0</v>
      </c>
    </row>
    <row r="435" spans="1:39">
      <c r="A435" s="2" t="str">
        <f t="shared" si="48"/>
        <v>BOZHON PRECISION INDUSTRY TECHNOLOGY CO., LTD.V64LEAK KIT IT-4</v>
      </c>
      <c r="B435" s="2" t="str">
        <f t="shared" si="49"/>
        <v>FXT,AE,LEAK KIT IT-4,V64,BOZHONNew Buy</v>
      </c>
      <c r="C435" s="3" t="str">
        <f t="shared" si="56"/>
        <v>iphoneLEAK KIT IT-4New Buy</v>
      </c>
      <c r="D435" s="39">
        <v>384616</v>
      </c>
      <c r="E435" s="39" t="s">
        <v>423</v>
      </c>
      <c r="F435" s="39" t="s">
        <v>40</v>
      </c>
      <c r="G435" s="39" t="s">
        <v>41</v>
      </c>
      <c r="H435" s="39" t="s">
        <v>65</v>
      </c>
      <c r="I435" s="39" t="s">
        <v>201</v>
      </c>
      <c r="J435" s="39"/>
      <c r="K435" s="39" t="s">
        <v>2851</v>
      </c>
      <c r="L435" s="39" t="s">
        <v>2670</v>
      </c>
      <c r="M435" s="39" t="s">
        <v>2852</v>
      </c>
      <c r="N435" s="40">
        <v>1390</v>
      </c>
      <c r="O435" s="26">
        <v>1306.5999999999999</v>
      </c>
      <c r="P435" s="39">
        <v>2</v>
      </c>
      <c r="Q435" s="39" t="s">
        <v>70</v>
      </c>
      <c r="R435" s="39">
        <v>8</v>
      </c>
      <c r="S435" s="39"/>
      <c r="T435" s="39" t="s">
        <v>60</v>
      </c>
      <c r="U435" s="39" t="s">
        <v>50</v>
      </c>
      <c r="V435" s="39" t="s">
        <v>85</v>
      </c>
      <c r="W435" s="24">
        <v>1306.5999999999999</v>
      </c>
      <c r="X435" s="41">
        <v>1390</v>
      </c>
      <c r="Y435" s="42"/>
      <c r="Z435" s="3">
        <f t="shared" si="50"/>
        <v>2780</v>
      </c>
      <c r="AA435" s="3">
        <f t="shared" si="51"/>
        <v>2613.1999999999998</v>
      </c>
      <c r="AB435" s="3">
        <f t="shared" si="52"/>
        <v>2613.1999999999998</v>
      </c>
      <c r="AC435">
        <f t="shared" si="53"/>
        <v>166.80000000000018</v>
      </c>
      <c r="AD435" t="str">
        <f>_xlfn.XLOOKUP(V435,[2]Index!L:L,[2]Index!M:M)</f>
        <v>CN</v>
      </c>
      <c r="AE435" s="3" t="s">
        <v>5819</v>
      </c>
      <c r="AF435" t="s">
        <v>52</v>
      </c>
      <c r="AG435" s="4" t="s">
        <v>53</v>
      </c>
      <c r="AH435" t="s">
        <v>196</v>
      </c>
      <c r="AJ435">
        <f>VLOOKUP(D435,[3]Multipliers!$B:$AT,36)</f>
        <v>1</v>
      </c>
      <c r="AK435">
        <f>VLOOKUP(D435,[3]Multipliers!$B:$AT,36)</f>
        <v>1</v>
      </c>
      <c r="AM435">
        <f t="shared" si="54"/>
        <v>0</v>
      </c>
    </row>
    <row r="436" spans="1:39">
      <c r="A436" s="2" t="str">
        <f t="shared" si="48"/>
        <v>BOZHON PRECISION INDUSTRY TECHNOLOGY CO., LTD.V63LEAK KIT IT-4</v>
      </c>
      <c r="B436" s="2" t="str">
        <f t="shared" si="49"/>
        <v>FXT,AE,LEAK KIT IT-4,V63,BOZHONNew Buy</v>
      </c>
      <c r="C436" s="3" t="str">
        <f t="shared" si="56"/>
        <v>iphoneLEAK KIT IT-4New Buy</v>
      </c>
      <c r="D436" s="39">
        <v>384412</v>
      </c>
      <c r="E436" s="39" t="s">
        <v>423</v>
      </c>
      <c r="F436" s="39" t="s">
        <v>40</v>
      </c>
      <c r="G436" s="39" t="s">
        <v>41</v>
      </c>
      <c r="H436" s="39" t="s">
        <v>42</v>
      </c>
      <c r="I436" s="39" t="s">
        <v>201</v>
      </c>
      <c r="J436" s="39"/>
      <c r="K436" s="39" t="s">
        <v>2849</v>
      </c>
      <c r="L436" s="39" t="s">
        <v>2670</v>
      </c>
      <c r="M436" s="39" t="s">
        <v>2850</v>
      </c>
      <c r="N436" s="40">
        <v>1390</v>
      </c>
      <c r="O436" s="26">
        <v>1306.5999999999999</v>
      </c>
      <c r="P436" s="39">
        <v>3</v>
      </c>
      <c r="Q436" s="39" t="s">
        <v>70</v>
      </c>
      <c r="R436" s="39">
        <v>8</v>
      </c>
      <c r="S436" s="39"/>
      <c r="T436" s="39" t="s">
        <v>60</v>
      </c>
      <c r="U436" s="39" t="s">
        <v>50</v>
      </c>
      <c r="V436" s="39" t="s">
        <v>146</v>
      </c>
      <c r="W436" s="24">
        <v>1306.5999999999999</v>
      </c>
      <c r="X436" s="41">
        <v>1390</v>
      </c>
      <c r="Y436" s="42"/>
      <c r="Z436" s="3">
        <f t="shared" si="50"/>
        <v>4170</v>
      </c>
      <c r="AA436" s="3">
        <f t="shared" si="51"/>
        <v>3919.7999999999997</v>
      </c>
      <c r="AB436" s="3">
        <f t="shared" si="52"/>
        <v>3919.7999999999997</v>
      </c>
      <c r="AC436">
        <f t="shared" si="53"/>
        <v>250.20000000000027</v>
      </c>
      <c r="AD436" t="str">
        <f>_xlfn.XLOOKUP(V436,[2]Index!L:L,[2]Index!M:M)</f>
        <v>CN</v>
      </c>
      <c r="AE436" s="3" t="s">
        <v>5819</v>
      </c>
      <c r="AF436" t="s">
        <v>52</v>
      </c>
      <c r="AG436" s="4" t="s">
        <v>53</v>
      </c>
      <c r="AH436" t="s">
        <v>196</v>
      </c>
      <c r="AJ436">
        <f>VLOOKUP(D436,[3]Multipliers!$B:$AT,36)</f>
        <v>1</v>
      </c>
      <c r="AK436">
        <f>VLOOKUP(D436,[3]Multipliers!$B:$AT,36)</f>
        <v>1</v>
      </c>
      <c r="AM436">
        <f t="shared" si="54"/>
        <v>0</v>
      </c>
    </row>
    <row r="437" spans="1:39">
      <c r="A437" s="2" t="str">
        <f t="shared" si="48"/>
        <v>BOZHON PRECISION INDUSTRY TECHNOLOGY CO., LTD.V63LEAK KIT IT-4</v>
      </c>
      <c r="B437" s="2" t="str">
        <f t="shared" si="49"/>
        <v>FXT,AE,LEAK KIT IT-4,V63,BOZHONNew Buy</v>
      </c>
      <c r="C437" s="3" t="str">
        <f t="shared" si="56"/>
        <v>iphoneLEAK KIT IT-4New Buy</v>
      </c>
      <c r="D437" s="39">
        <v>384412</v>
      </c>
      <c r="E437" s="39" t="s">
        <v>423</v>
      </c>
      <c r="F437" s="39" t="s">
        <v>40</v>
      </c>
      <c r="G437" s="39" t="s">
        <v>41</v>
      </c>
      <c r="H437" s="39" t="s">
        <v>42</v>
      </c>
      <c r="I437" s="39" t="s">
        <v>201</v>
      </c>
      <c r="J437" s="39"/>
      <c r="K437" s="39" t="s">
        <v>2849</v>
      </c>
      <c r="L437" s="39" t="s">
        <v>2670</v>
      </c>
      <c r="M437" s="39" t="s">
        <v>2850</v>
      </c>
      <c r="N437" s="40">
        <v>1390</v>
      </c>
      <c r="O437" s="26">
        <v>1306.5999999999999</v>
      </c>
      <c r="P437" s="39">
        <v>2</v>
      </c>
      <c r="Q437" s="39" t="s">
        <v>70</v>
      </c>
      <c r="R437" s="39">
        <v>8</v>
      </c>
      <c r="S437" s="39"/>
      <c r="T437" s="39" t="s">
        <v>60</v>
      </c>
      <c r="U437" s="39" t="s">
        <v>50</v>
      </c>
      <c r="V437" s="39" t="s">
        <v>146</v>
      </c>
      <c r="W437" s="24">
        <v>1306.5999999999999</v>
      </c>
      <c r="X437" s="41">
        <v>1390</v>
      </c>
      <c r="Y437" s="42"/>
      <c r="Z437" s="3">
        <f t="shared" si="50"/>
        <v>2780</v>
      </c>
      <c r="AA437" s="3">
        <f t="shared" si="51"/>
        <v>2613.1999999999998</v>
      </c>
      <c r="AB437" s="3">
        <f t="shared" si="52"/>
        <v>2613.1999999999998</v>
      </c>
      <c r="AC437">
        <f t="shared" si="53"/>
        <v>166.80000000000018</v>
      </c>
      <c r="AD437" t="str">
        <f>_xlfn.XLOOKUP(V437,[2]Index!L:L,[2]Index!M:M)</f>
        <v>CN</v>
      </c>
      <c r="AE437" s="3" t="s">
        <v>5819</v>
      </c>
      <c r="AF437" t="s">
        <v>52</v>
      </c>
      <c r="AG437" s="4" t="s">
        <v>53</v>
      </c>
      <c r="AH437" t="s">
        <v>196</v>
      </c>
      <c r="AJ437">
        <f>VLOOKUP(D437,[3]Multipliers!$B:$AT,36)</f>
        <v>1</v>
      </c>
      <c r="AK437">
        <f>VLOOKUP(D437,[3]Multipliers!$B:$AT,36)</f>
        <v>1</v>
      </c>
      <c r="AM437">
        <f t="shared" si="54"/>
        <v>0</v>
      </c>
    </row>
    <row r="438" spans="1:39">
      <c r="A438" s="2" t="str">
        <f t="shared" si="48"/>
        <v>BOZHON PRECISION INDUSTRY TECHNOLOGY CO., LTD.V63LEAK KIT SA-IT-CG</v>
      </c>
      <c r="B438" s="2" t="str">
        <f t="shared" si="49"/>
        <v>FXT,AE,LEAK KIT SA-IT-CG,V63,BOZHONNew Buy</v>
      </c>
      <c r="C438" s="3" t="str">
        <f t="shared" si="56"/>
        <v>iphoneLEAK KIT SA-IT-CGNew Buy</v>
      </c>
      <c r="D438" s="33">
        <v>384389</v>
      </c>
      <c r="E438" s="33" t="s">
        <v>423</v>
      </c>
      <c r="F438" s="33" t="s">
        <v>40</v>
      </c>
      <c r="G438" s="36" t="s">
        <v>41</v>
      </c>
      <c r="H438" s="33" t="s">
        <v>42</v>
      </c>
      <c r="I438" s="33" t="s">
        <v>201</v>
      </c>
      <c r="J438" s="33"/>
      <c r="K438" s="33" t="s">
        <v>2868</v>
      </c>
      <c r="L438" s="33" t="s">
        <v>2592</v>
      </c>
      <c r="M438" s="33" t="s">
        <v>2869</v>
      </c>
      <c r="N438" s="15">
        <v>1120.96</v>
      </c>
      <c r="O438" s="26">
        <v>1026</v>
      </c>
      <c r="P438" s="33">
        <v>8</v>
      </c>
      <c r="Q438" s="33" t="s">
        <v>70</v>
      </c>
      <c r="R438" s="34">
        <v>8</v>
      </c>
      <c r="S438" s="43"/>
      <c r="T438" s="43"/>
      <c r="U438" s="36" t="s">
        <v>374</v>
      </c>
      <c r="V438" s="36" t="s">
        <v>51</v>
      </c>
      <c r="W438" s="37">
        <v>952.82</v>
      </c>
      <c r="X438" s="38">
        <v>1120.96</v>
      </c>
      <c r="Y438" s="36"/>
      <c r="Z438" s="3">
        <f t="shared" si="50"/>
        <v>8967.68</v>
      </c>
      <c r="AA438" s="3">
        <f t="shared" si="51"/>
        <v>7622.56</v>
      </c>
      <c r="AB438" s="3">
        <f t="shared" si="52"/>
        <v>8208</v>
      </c>
      <c r="AC438">
        <f t="shared" si="53"/>
        <v>759.68000000000029</v>
      </c>
      <c r="AD438" t="e">
        <f>_xlfn.XLOOKUP(V438,[2]Index!L:L,[2]Index!M:M)</f>
        <v>#N/A</v>
      </c>
      <c r="AE438" s="3" t="s">
        <v>5819</v>
      </c>
      <c r="AF438" t="s">
        <v>52</v>
      </c>
      <c r="AG438" s="4" t="s">
        <v>53</v>
      </c>
      <c r="AJ438">
        <f>VLOOKUP(D438,[3]Multipliers!$B:$AT,36)</f>
        <v>1</v>
      </c>
      <c r="AK438">
        <f>VLOOKUP(D438,[3]Multipliers!$B:$AT,36)</f>
        <v>1</v>
      </c>
      <c r="AM438">
        <f t="shared" si="54"/>
        <v>0</v>
      </c>
    </row>
    <row r="439" spans="1:39">
      <c r="A439" s="2" t="str">
        <f t="shared" si="48"/>
        <v>BOZHON PRECISION INDUSTRY TECHNOLOGY CO., LTD.V64LEAK KIT SA-IT-CG</v>
      </c>
      <c r="B439" s="2" t="str">
        <f t="shared" si="49"/>
        <v>FXT,AE,LEAK KIT SA-IT-CG,V64,BOZHONNew Buy</v>
      </c>
      <c r="C439" s="3" t="str">
        <f t="shared" si="56"/>
        <v>iphoneLEAK KIT SA-IT-CGNew Buy</v>
      </c>
      <c r="D439" s="39">
        <v>384563</v>
      </c>
      <c r="E439" s="39" t="s">
        <v>423</v>
      </c>
      <c r="F439" s="39" t="s">
        <v>40</v>
      </c>
      <c r="G439" s="39" t="s">
        <v>41</v>
      </c>
      <c r="H439" s="39" t="s">
        <v>65</v>
      </c>
      <c r="I439" s="39" t="s">
        <v>201</v>
      </c>
      <c r="J439" s="39"/>
      <c r="K439" s="39" t="s">
        <v>2870</v>
      </c>
      <c r="L439" s="39" t="s">
        <v>2592</v>
      </c>
      <c r="M439" s="39" t="s">
        <v>2871</v>
      </c>
      <c r="N439" s="40">
        <v>1120.96</v>
      </c>
      <c r="O439" s="26">
        <v>1026</v>
      </c>
      <c r="P439" s="39">
        <v>24</v>
      </c>
      <c r="Q439" s="39" t="s">
        <v>70</v>
      </c>
      <c r="R439" s="39">
        <v>8</v>
      </c>
      <c r="S439" s="39"/>
      <c r="T439" s="39"/>
      <c r="U439" s="39" t="s">
        <v>374</v>
      </c>
      <c r="V439" s="39" t="s">
        <v>71</v>
      </c>
      <c r="W439" s="24">
        <v>952.82</v>
      </c>
      <c r="X439" s="41">
        <v>1120.96</v>
      </c>
      <c r="Y439" s="42"/>
      <c r="Z439" s="3">
        <f t="shared" si="50"/>
        <v>26903.040000000001</v>
      </c>
      <c r="AA439" s="3">
        <f t="shared" si="51"/>
        <v>22867.68</v>
      </c>
      <c r="AB439" s="3">
        <f t="shared" si="52"/>
        <v>24624</v>
      </c>
      <c r="AC439">
        <f t="shared" si="53"/>
        <v>2279.0400000000009</v>
      </c>
      <c r="AD439" t="str">
        <f>_xlfn.XLOOKUP(V439,[2]Index!L:L,[2]Index!M:M)</f>
        <v>CN</v>
      </c>
      <c r="AE439" s="3" t="s">
        <v>5819</v>
      </c>
      <c r="AF439" t="s">
        <v>52</v>
      </c>
      <c r="AG439" s="4" t="s">
        <v>53</v>
      </c>
      <c r="AJ439">
        <f>VLOOKUP(D439,[3]Multipliers!$B:$AT,36)</f>
        <v>1</v>
      </c>
      <c r="AK439">
        <f>VLOOKUP(D439,[3]Multipliers!$B:$AT,36)</f>
        <v>1</v>
      </c>
      <c r="AM439">
        <f t="shared" si="54"/>
        <v>0</v>
      </c>
    </row>
    <row r="440" spans="1:39">
      <c r="A440" s="2" t="str">
        <f t="shared" si="48"/>
        <v>BOZHON PRECISION INDUSTRY TECHNOLOGY CO., LTD.V64LEAK KIT SA-IT-CG</v>
      </c>
      <c r="B440" s="2" t="str">
        <f t="shared" si="49"/>
        <v>FXT,AE,LEAK KIT SA-IT-CG,V64,BOZHONNew Buy</v>
      </c>
      <c r="C440" s="3" t="str">
        <f t="shared" si="56"/>
        <v>iphoneLEAK KIT SA-IT-CGNew Buy</v>
      </c>
      <c r="D440" s="39">
        <v>384563</v>
      </c>
      <c r="E440" s="39" t="s">
        <v>423</v>
      </c>
      <c r="F440" s="39" t="s">
        <v>40</v>
      </c>
      <c r="G440" s="39" t="s">
        <v>41</v>
      </c>
      <c r="H440" s="39" t="s">
        <v>65</v>
      </c>
      <c r="I440" s="39" t="s">
        <v>201</v>
      </c>
      <c r="J440" s="39"/>
      <c r="K440" s="39" t="s">
        <v>2870</v>
      </c>
      <c r="L440" s="39" t="s">
        <v>2592</v>
      </c>
      <c r="M440" s="39" t="s">
        <v>2871</v>
      </c>
      <c r="N440" s="40">
        <v>1120.96</v>
      </c>
      <c r="O440" s="26">
        <v>1026</v>
      </c>
      <c r="P440" s="39">
        <v>22</v>
      </c>
      <c r="Q440" s="39" t="s">
        <v>70</v>
      </c>
      <c r="R440" s="39">
        <v>8</v>
      </c>
      <c r="S440" s="39"/>
      <c r="T440" s="39"/>
      <c r="U440" s="39" t="s">
        <v>374</v>
      </c>
      <c r="V440" s="39" t="s">
        <v>85</v>
      </c>
      <c r="W440" s="24">
        <v>952.82</v>
      </c>
      <c r="X440" s="41">
        <v>1120.96</v>
      </c>
      <c r="Y440" s="42"/>
      <c r="Z440" s="3">
        <f t="shared" si="50"/>
        <v>24661.120000000003</v>
      </c>
      <c r="AA440" s="3">
        <f t="shared" si="51"/>
        <v>20962.04</v>
      </c>
      <c r="AB440" s="3">
        <f t="shared" si="52"/>
        <v>22572</v>
      </c>
      <c r="AC440">
        <f t="shared" si="53"/>
        <v>2089.1200000000026</v>
      </c>
      <c r="AD440" t="str">
        <f>_xlfn.XLOOKUP(V440,[2]Index!L:L,[2]Index!M:M)</f>
        <v>CN</v>
      </c>
      <c r="AE440" s="3" t="s">
        <v>5819</v>
      </c>
      <c r="AF440" t="s">
        <v>52</v>
      </c>
      <c r="AG440" s="4" t="s">
        <v>53</v>
      </c>
      <c r="AJ440">
        <f>VLOOKUP(D440,[3]Multipliers!$B:$AT,36)</f>
        <v>1</v>
      </c>
      <c r="AK440">
        <f>VLOOKUP(D440,[3]Multipliers!$B:$AT,36)</f>
        <v>1</v>
      </c>
      <c r="AM440">
        <f t="shared" si="54"/>
        <v>0</v>
      </c>
    </row>
    <row r="441" spans="1:39">
      <c r="A441" s="2" t="str">
        <f t="shared" si="48"/>
        <v>BOZHON PRECISION INDUSTRY TECHNOLOGY CO., LTD.V63LEAK KIT SA-IT-CG</v>
      </c>
      <c r="B441" s="2" t="str">
        <f t="shared" si="49"/>
        <v>FXT,AE,LEAK KIT SA-IT-CG,V63,BOZHONNew Buy</v>
      </c>
      <c r="C441" s="3" t="str">
        <f t="shared" si="56"/>
        <v>iphoneLEAK KIT SA-IT-CGNew Buy</v>
      </c>
      <c r="D441" s="39">
        <v>384388</v>
      </c>
      <c r="E441" s="39" t="s">
        <v>423</v>
      </c>
      <c r="F441" s="39" t="s">
        <v>40</v>
      </c>
      <c r="G441" s="39" t="s">
        <v>41</v>
      </c>
      <c r="H441" s="39" t="s">
        <v>42</v>
      </c>
      <c r="I441" s="39" t="s">
        <v>201</v>
      </c>
      <c r="J441" s="39"/>
      <c r="K441" s="39" t="s">
        <v>2872</v>
      </c>
      <c r="L441" s="39" t="s">
        <v>2592</v>
      </c>
      <c r="M441" s="39" t="s">
        <v>2869</v>
      </c>
      <c r="N441" s="40">
        <v>1120.96</v>
      </c>
      <c r="O441" s="26">
        <v>1026</v>
      </c>
      <c r="P441" s="39">
        <v>16</v>
      </c>
      <c r="Q441" s="39" t="s">
        <v>70</v>
      </c>
      <c r="R441" s="39">
        <v>8</v>
      </c>
      <c r="S441" s="39"/>
      <c r="T441" s="39"/>
      <c r="U441" s="39" t="s">
        <v>374</v>
      </c>
      <c r="V441" s="39" t="s">
        <v>85</v>
      </c>
      <c r="W441" s="24">
        <v>952.82</v>
      </c>
      <c r="X441" s="41">
        <v>1120.96</v>
      </c>
      <c r="Y441" s="42"/>
      <c r="Z441" s="3">
        <f t="shared" si="50"/>
        <v>17935.36</v>
      </c>
      <c r="AA441" s="3">
        <f t="shared" si="51"/>
        <v>15245.12</v>
      </c>
      <c r="AB441" s="3">
        <f t="shared" si="52"/>
        <v>16416</v>
      </c>
      <c r="AC441">
        <f t="shared" si="53"/>
        <v>1519.3600000000006</v>
      </c>
      <c r="AD441" t="str">
        <f>_xlfn.XLOOKUP(V441,[2]Index!L:L,[2]Index!M:M)</f>
        <v>CN</v>
      </c>
      <c r="AE441" s="3" t="s">
        <v>5819</v>
      </c>
      <c r="AF441" t="s">
        <v>52</v>
      </c>
      <c r="AG441" s="4" t="s">
        <v>53</v>
      </c>
      <c r="AJ441">
        <f>VLOOKUP(D441,[3]Multipliers!$B:$AT,36)</f>
        <v>1</v>
      </c>
      <c r="AK441">
        <f>VLOOKUP(D441,[3]Multipliers!$B:$AT,36)</f>
        <v>1</v>
      </c>
      <c r="AM441">
        <f t="shared" si="54"/>
        <v>0</v>
      </c>
    </row>
    <row r="442" spans="1:39">
      <c r="A442" s="2" t="str">
        <f t="shared" si="48"/>
        <v>BOZHON PRECISION INDUSTRY TECHNOLOGY CO., LTD.V63LEAK KIT SA-IT-CG</v>
      </c>
      <c r="B442" s="2" t="str">
        <f t="shared" si="49"/>
        <v>FXT,AE,LEAK KIT SA-IT-CG,V63,BOZHONNew Buy</v>
      </c>
      <c r="D442">
        <v>384388</v>
      </c>
      <c r="E442" t="s">
        <v>423</v>
      </c>
      <c r="F442" t="s">
        <v>40</v>
      </c>
      <c r="G442" t="s">
        <v>41</v>
      </c>
      <c r="H442" t="s">
        <v>42</v>
      </c>
      <c r="I442" t="s">
        <v>201</v>
      </c>
      <c r="K442" t="s">
        <v>2872</v>
      </c>
      <c r="L442" t="s">
        <v>2592</v>
      </c>
      <c r="M442" t="s">
        <v>2869</v>
      </c>
      <c r="N442" s="18">
        <v>1120.96</v>
      </c>
      <c r="O442" s="98">
        <v>1026</v>
      </c>
      <c r="P442">
        <v>6</v>
      </c>
      <c r="Q442" t="s">
        <v>70</v>
      </c>
      <c r="R442">
        <v>8</v>
      </c>
      <c r="S442"/>
      <c r="T442"/>
      <c r="U442" t="s">
        <v>374</v>
      </c>
      <c r="V442" t="s">
        <v>146</v>
      </c>
      <c r="W442" s="98">
        <v>952.82</v>
      </c>
      <c r="X442">
        <v>1120.96</v>
      </c>
      <c r="Z442" s="3">
        <f t="shared" si="50"/>
        <v>6725.76</v>
      </c>
      <c r="AA442" s="3">
        <f t="shared" si="51"/>
        <v>5716.92</v>
      </c>
      <c r="AB442" s="3">
        <f t="shared" si="52"/>
        <v>6156</v>
      </c>
      <c r="AC442">
        <f t="shared" si="53"/>
        <v>569.76000000000022</v>
      </c>
      <c r="AD442" t="str">
        <f>_xlfn.XLOOKUP(V442,[2]Index!L:L,[2]Index!M:M)</f>
        <v>CN</v>
      </c>
      <c r="AE442" s="3" t="s">
        <v>5819</v>
      </c>
      <c r="AF442" t="s">
        <v>52</v>
      </c>
      <c r="AG442" s="4" t="s">
        <v>53</v>
      </c>
      <c r="AJ442">
        <f>VLOOKUP(D442,[3]Multipliers!$B:$AT,36)</f>
        <v>1</v>
      </c>
      <c r="AK442">
        <f>VLOOKUP(D442,[3]Multipliers!$B:$AT,36)</f>
        <v>1</v>
      </c>
      <c r="AM442">
        <f t="shared" si="54"/>
        <v>0</v>
      </c>
    </row>
    <row r="443" spans="1:39">
      <c r="A443" s="2" t="str">
        <f t="shared" si="48"/>
        <v>SECOTEV63RIM MAGAZINE TURNOVER CART</v>
      </c>
      <c r="B443" s="2" t="str">
        <f t="shared" si="49"/>
        <v>FXT,AE,RIM TURNOVER CART,V63,SECOTENew Buy</v>
      </c>
      <c r="D443">
        <v>384481</v>
      </c>
      <c r="E443" t="s">
        <v>409</v>
      </c>
      <c r="F443" t="s">
        <v>40</v>
      </c>
      <c r="G443" t="s">
        <v>41</v>
      </c>
      <c r="H443" t="s">
        <v>42</v>
      </c>
      <c r="I443" t="s">
        <v>201</v>
      </c>
      <c r="K443" t="s">
        <v>2873</v>
      </c>
      <c r="L443" t="s">
        <v>2874</v>
      </c>
      <c r="M443" t="s">
        <v>2875</v>
      </c>
      <c r="N443" s="18">
        <v>1056</v>
      </c>
      <c r="O443" s="98">
        <v>1016</v>
      </c>
      <c r="P443">
        <v>1</v>
      </c>
      <c r="Q443" t="s">
        <v>70</v>
      </c>
      <c r="S443"/>
      <c r="T443"/>
      <c r="U443" t="s">
        <v>192</v>
      </c>
      <c r="V443" t="s">
        <v>146</v>
      </c>
      <c r="W443" s="98">
        <v>700</v>
      </c>
      <c r="X443">
        <v>700</v>
      </c>
      <c r="Y443">
        <v>0</v>
      </c>
      <c r="Z443" s="3">
        <f t="shared" si="50"/>
        <v>1056</v>
      </c>
      <c r="AA443" s="3">
        <f t="shared" si="51"/>
        <v>700</v>
      </c>
      <c r="AB443" s="3">
        <f t="shared" si="52"/>
        <v>1016</v>
      </c>
      <c r="AC443">
        <f t="shared" si="53"/>
        <v>40</v>
      </c>
      <c r="AD443" t="str">
        <f>_xlfn.XLOOKUP(V443,[2]Index!L:L,[2]Index!M:M)</f>
        <v>CN</v>
      </c>
      <c r="AE443" s="3" t="s">
        <v>5819</v>
      </c>
      <c r="AF443" t="s">
        <v>52</v>
      </c>
      <c r="AG443" s="4" t="s">
        <v>53</v>
      </c>
      <c r="AH443" t="s">
        <v>196</v>
      </c>
      <c r="AJ443">
        <f>VLOOKUP(D443,[3]Multipliers!$B:$AT,36)</f>
        <v>1</v>
      </c>
      <c r="AK443">
        <f>VLOOKUP(D443,[3]Multipliers!$B:$AT,36)</f>
        <v>1</v>
      </c>
      <c r="AM443">
        <f t="shared" si="54"/>
        <v>0</v>
      </c>
    </row>
    <row r="444" spans="1:39">
      <c r="A444" s="2" t="str">
        <f t="shared" si="48"/>
        <v>INDO-MIMV64DPO PALLET</v>
      </c>
      <c r="B444" s="2" t="str">
        <f t="shared" si="49"/>
        <v>FXT,AE,DPO PALLET,V64,INDO-MIMNew Buy</v>
      </c>
      <c r="C444" s="3" t="str">
        <f t="shared" ref="C444:C458" si="57">_xlfn.CONCAT(G444,L444,"New Buy")</f>
        <v>iPhoneDPO PALLETNew Buy</v>
      </c>
      <c r="D444" s="2">
        <v>384600</v>
      </c>
      <c r="E444" s="2" t="s">
        <v>993</v>
      </c>
      <c r="F444" s="2" t="s">
        <v>40</v>
      </c>
      <c r="G444" s="2" t="s">
        <v>612</v>
      </c>
      <c r="H444" s="2" t="s">
        <v>65</v>
      </c>
      <c r="I444" s="2" t="s">
        <v>201</v>
      </c>
      <c r="J444" s="2"/>
      <c r="K444" s="2" t="s">
        <v>2906</v>
      </c>
      <c r="L444" s="2" t="s">
        <v>2907</v>
      </c>
      <c r="M444" s="2" t="s">
        <v>2908</v>
      </c>
      <c r="N444" s="13">
        <v>784</v>
      </c>
      <c r="O444" s="2">
        <v>706</v>
      </c>
      <c r="P444" s="2">
        <v>195</v>
      </c>
      <c r="Q444" s="2" t="s">
        <v>70</v>
      </c>
      <c r="R444" s="2">
        <v>2</v>
      </c>
      <c r="S444" s="2"/>
      <c r="T444" s="2"/>
      <c r="U444" s="2" t="s">
        <v>374</v>
      </c>
      <c r="V444" s="2" t="s">
        <v>894</v>
      </c>
      <c r="W444" s="2">
        <v>705.6</v>
      </c>
      <c r="X444" s="2">
        <v>682</v>
      </c>
      <c r="Y444" s="2"/>
      <c r="Z444" s="3">
        <f t="shared" si="50"/>
        <v>152880</v>
      </c>
      <c r="AA444" s="3">
        <f t="shared" si="51"/>
        <v>137592</v>
      </c>
      <c r="AB444" s="3">
        <f t="shared" si="52"/>
        <v>137670</v>
      </c>
      <c r="AC444">
        <f t="shared" si="53"/>
        <v>15210</v>
      </c>
      <c r="AD444" t="str">
        <f>_xlfn.XLOOKUP(V444,[2]Index!L:L,[2]Index!M:M)</f>
        <v>IN</v>
      </c>
      <c r="AE444" s="3" t="s">
        <v>5819</v>
      </c>
      <c r="AF444" t="s">
        <v>52</v>
      </c>
      <c r="AG444" s="4" t="s">
        <v>895</v>
      </c>
      <c r="AJ444">
        <f>VLOOKUP(D444,[3]Multipliers!$B:$AT,36)</f>
        <v>6.5267030904771142</v>
      </c>
      <c r="AK444">
        <f>VLOOKUP(D444,[3]Multipliers!$B:$AT,36)</f>
        <v>6.5267030904771142</v>
      </c>
      <c r="AM444">
        <f t="shared" si="54"/>
        <v>0</v>
      </c>
    </row>
    <row r="445" spans="1:39">
      <c r="A445" s="2" t="str">
        <f t="shared" si="48"/>
        <v>INDO-MIMV63DPO PALLET</v>
      </c>
      <c r="B445" s="2" t="str">
        <f t="shared" si="49"/>
        <v>FXT,AE,DPO PALLET,V63,INDO-MIMNew Buy</v>
      </c>
      <c r="C445" s="3" t="str">
        <f t="shared" si="57"/>
        <v>iPhoneDPO PALLETNew Buy</v>
      </c>
      <c r="D445" s="2">
        <v>384407</v>
      </c>
      <c r="E445" s="2" t="s">
        <v>993</v>
      </c>
      <c r="F445" s="2" t="s">
        <v>40</v>
      </c>
      <c r="G445" s="2" t="s">
        <v>612</v>
      </c>
      <c r="H445" s="2" t="s">
        <v>42</v>
      </c>
      <c r="I445" s="2" t="s">
        <v>201</v>
      </c>
      <c r="J445" s="2"/>
      <c r="K445" s="2" t="s">
        <v>2909</v>
      </c>
      <c r="L445" s="2" t="s">
        <v>2907</v>
      </c>
      <c r="M445" s="2" t="s">
        <v>2910</v>
      </c>
      <c r="N445" s="13">
        <v>784</v>
      </c>
      <c r="O445" s="2">
        <v>706</v>
      </c>
      <c r="P445" s="2">
        <v>238</v>
      </c>
      <c r="Q445" s="2" t="s">
        <v>70</v>
      </c>
      <c r="R445" s="2">
        <v>2</v>
      </c>
      <c r="S445" s="2"/>
      <c r="T445" s="2"/>
      <c r="U445" s="2" t="s">
        <v>374</v>
      </c>
      <c r="V445" s="2" t="s">
        <v>1322</v>
      </c>
      <c r="W445" s="2">
        <v>705.6</v>
      </c>
      <c r="X445" s="2">
        <v>682</v>
      </c>
      <c r="Y445" s="2"/>
      <c r="Z445" s="3">
        <f t="shared" si="50"/>
        <v>186592</v>
      </c>
      <c r="AA445" s="3">
        <f t="shared" si="51"/>
        <v>167932.80000000002</v>
      </c>
      <c r="AB445" s="3">
        <f t="shared" si="52"/>
        <v>168028</v>
      </c>
      <c r="AC445">
        <f t="shared" si="53"/>
        <v>18564</v>
      </c>
      <c r="AD445" t="e">
        <f>_xlfn.XLOOKUP(V445,[2]Index!L:L,[2]Index!M:M)</f>
        <v>#N/A</v>
      </c>
      <c r="AE445" s="3" t="s">
        <v>5819</v>
      </c>
      <c r="AF445" t="s">
        <v>52</v>
      </c>
      <c r="AG445" s="4" t="s">
        <v>895</v>
      </c>
      <c r="AJ445">
        <f>VLOOKUP(D445,[3]Multipliers!$B:$AT,36)</f>
        <v>6.5267030904771142</v>
      </c>
      <c r="AK445">
        <f>VLOOKUP(D445,[3]Multipliers!$B:$AT,36)</f>
        <v>6.5267030904771142</v>
      </c>
      <c r="AM445">
        <f t="shared" si="54"/>
        <v>0</v>
      </c>
    </row>
    <row r="446" spans="1:39">
      <c r="A446" s="2" t="str">
        <f t="shared" si="48"/>
        <v>SECOTEV68RIM MAGAZINE TURNOVER CART</v>
      </c>
      <c r="B446" s="2" t="str">
        <f t="shared" si="49"/>
        <v>FXT,AE,RIM TURNOVER CART,V68,SECOTENew Buy</v>
      </c>
      <c r="C446" s="3" t="str">
        <f t="shared" si="57"/>
        <v>iphoneRIM MAGAZINE TURNOVER CARTNew Buy</v>
      </c>
      <c r="D446" s="2">
        <v>386087</v>
      </c>
      <c r="E446" s="2" t="s">
        <v>409</v>
      </c>
      <c r="F446" s="2" t="s">
        <v>40</v>
      </c>
      <c r="G446" s="2" t="s">
        <v>41</v>
      </c>
      <c r="H446" s="2" t="s">
        <v>206</v>
      </c>
      <c r="I446" s="2" t="s">
        <v>201</v>
      </c>
      <c r="J446" s="2"/>
      <c r="K446" s="2" t="s">
        <v>2911</v>
      </c>
      <c r="L446" s="2" t="s">
        <v>2874</v>
      </c>
      <c r="M446" s="2" t="s">
        <v>2912</v>
      </c>
      <c r="N446" s="13">
        <v>1056</v>
      </c>
      <c r="O446" s="2">
        <v>700</v>
      </c>
      <c r="P446" s="2">
        <v>1</v>
      </c>
      <c r="Q446" s="2" t="s">
        <v>70</v>
      </c>
      <c r="R446" s="2"/>
      <c r="S446" s="2"/>
      <c r="T446" s="2"/>
      <c r="U446" s="2" t="s">
        <v>192</v>
      </c>
      <c r="V446" s="2" t="s">
        <v>146</v>
      </c>
      <c r="W446" s="2">
        <v>700</v>
      </c>
      <c r="X446" s="2"/>
      <c r="Y446" s="2">
        <v>0</v>
      </c>
      <c r="Z446" s="3">
        <f t="shared" si="50"/>
        <v>1056</v>
      </c>
      <c r="AA446" s="3">
        <f t="shared" si="51"/>
        <v>700</v>
      </c>
      <c r="AB446" s="3">
        <f t="shared" si="52"/>
        <v>700</v>
      </c>
      <c r="AC446">
        <f t="shared" si="53"/>
        <v>356</v>
      </c>
      <c r="AD446" t="str">
        <f>_xlfn.XLOOKUP(V446,[2]Index!L:L,[2]Index!M:M)</f>
        <v>CN</v>
      </c>
      <c r="AE446" s="3" t="s">
        <v>5819</v>
      </c>
      <c r="AF446" t="s">
        <v>52</v>
      </c>
      <c r="AG446" s="4" t="s">
        <v>53</v>
      </c>
      <c r="AH446" t="s">
        <v>196</v>
      </c>
      <c r="AJ446">
        <f>VLOOKUP(D446,[3]Multipliers!$B:$AT,36)</f>
        <v>1</v>
      </c>
      <c r="AK446">
        <f>VLOOKUP(D446,[3]Multipliers!$B:$AT,36)</f>
        <v>1</v>
      </c>
      <c r="AM446">
        <f t="shared" si="54"/>
        <v>0</v>
      </c>
    </row>
    <row r="447" spans="1:39">
      <c r="A447" s="2" t="str">
        <f t="shared" si="48"/>
        <v>HANGZHOU AMPHENOL PHOENIX TELECOM PARTS CO., LTDV64MIA MASK</v>
      </c>
      <c r="B447" s="2" t="str">
        <f t="shared" si="49"/>
        <v>FXT,AE,MIA MASK,V64,AMPHENOLNew Buy</v>
      </c>
      <c r="C447" s="3" t="str">
        <f t="shared" si="57"/>
        <v>iphoneMIA MASKNew Buy</v>
      </c>
      <c r="D447" s="2">
        <v>384645</v>
      </c>
      <c r="E447" s="2" t="s">
        <v>384</v>
      </c>
      <c r="F447" s="2" t="s">
        <v>40</v>
      </c>
      <c r="G447" s="2" t="s">
        <v>41</v>
      </c>
      <c r="H447" s="2" t="s">
        <v>65</v>
      </c>
      <c r="I447" s="2" t="s">
        <v>201</v>
      </c>
      <c r="J447" s="2"/>
      <c r="K447" s="2" t="s">
        <v>2913</v>
      </c>
      <c r="L447" s="2" t="s">
        <v>2914</v>
      </c>
      <c r="M447" s="2" t="s">
        <v>2915</v>
      </c>
      <c r="N447" s="13">
        <v>529</v>
      </c>
      <c r="O447" s="2">
        <v>525</v>
      </c>
      <c r="P447" s="2">
        <v>180</v>
      </c>
      <c r="Q447" s="2" t="s">
        <v>70</v>
      </c>
      <c r="R447" s="2"/>
      <c r="S447" s="2"/>
      <c r="T447" s="2"/>
      <c r="U447" s="2" t="s">
        <v>50</v>
      </c>
      <c r="V447" s="2" t="s">
        <v>71</v>
      </c>
      <c r="W447" s="2">
        <v>300</v>
      </c>
      <c r="X447" s="2"/>
      <c r="Y447" s="2"/>
      <c r="Z447" s="3">
        <f t="shared" si="50"/>
        <v>95220</v>
      </c>
      <c r="AA447" s="3">
        <f t="shared" si="51"/>
        <v>54000</v>
      </c>
      <c r="AB447" s="3">
        <f t="shared" si="52"/>
        <v>94500</v>
      </c>
      <c r="AC447">
        <f t="shared" si="53"/>
        <v>720</v>
      </c>
      <c r="AD447" t="str">
        <f>_xlfn.XLOOKUP(V447,[2]Index!L:L,[2]Index!M:M)</f>
        <v>CN</v>
      </c>
      <c r="AE447" s="3" t="s">
        <v>5819</v>
      </c>
      <c r="AF447" t="s">
        <v>52</v>
      </c>
      <c r="AG447" s="4" t="s">
        <v>318</v>
      </c>
      <c r="AH447" t="s">
        <v>196</v>
      </c>
      <c r="AJ447">
        <f>VLOOKUP(D447,[3]Multipliers!$B:$AT,36)</f>
        <v>1</v>
      </c>
      <c r="AK447">
        <f>VLOOKUP(D447,[3]Multipliers!$B:$AT,36)</f>
        <v>1</v>
      </c>
      <c r="AM447">
        <f t="shared" si="54"/>
        <v>0</v>
      </c>
    </row>
    <row r="448" spans="1:39">
      <c r="A448" s="2" t="str">
        <f t="shared" si="48"/>
        <v>HANGZHOU AMPHENOL PHOENIX TELECOM PARTS CO., LTDV64MIA MASK</v>
      </c>
      <c r="B448" s="2" t="str">
        <f t="shared" si="49"/>
        <v>FXT,AE,MIA MASK,V64,AMPHENOLNew Buy</v>
      </c>
      <c r="C448" s="3" t="str">
        <f t="shared" si="57"/>
        <v>iphoneMIA MASKNew Buy</v>
      </c>
      <c r="D448" s="2">
        <v>384645</v>
      </c>
      <c r="E448" s="2" t="s">
        <v>384</v>
      </c>
      <c r="F448" s="2" t="s">
        <v>40</v>
      </c>
      <c r="G448" s="2" t="s">
        <v>41</v>
      </c>
      <c r="H448" s="2" t="s">
        <v>65</v>
      </c>
      <c r="I448" s="2" t="s">
        <v>201</v>
      </c>
      <c r="J448" s="2"/>
      <c r="K448" s="2" t="s">
        <v>2913</v>
      </c>
      <c r="L448" s="2" t="s">
        <v>2914</v>
      </c>
      <c r="M448" s="2" t="s">
        <v>2915</v>
      </c>
      <c r="N448" s="13">
        <v>529</v>
      </c>
      <c r="O448" s="2">
        <v>525</v>
      </c>
      <c r="P448" s="2">
        <v>180</v>
      </c>
      <c r="Q448" s="2" t="s">
        <v>70</v>
      </c>
      <c r="R448" s="2"/>
      <c r="S448" s="2"/>
      <c r="T448" s="2"/>
      <c r="U448" s="2" t="s">
        <v>50</v>
      </c>
      <c r="V448" s="2" t="s">
        <v>85</v>
      </c>
      <c r="W448" s="2">
        <v>300</v>
      </c>
      <c r="X448" s="2"/>
      <c r="Y448" s="2"/>
      <c r="Z448" s="3">
        <f t="shared" si="50"/>
        <v>95220</v>
      </c>
      <c r="AA448" s="3">
        <f t="shared" si="51"/>
        <v>54000</v>
      </c>
      <c r="AB448" s="3">
        <f t="shared" si="52"/>
        <v>94500</v>
      </c>
      <c r="AC448">
        <f t="shared" si="53"/>
        <v>720</v>
      </c>
      <c r="AD448" t="str">
        <f>_xlfn.XLOOKUP(V448,[2]Index!L:L,[2]Index!M:M)</f>
        <v>CN</v>
      </c>
      <c r="AE448" s="3" t="s">
        <v>5819</v>
      </c>
      <c r="AF448" t="s">
        <v>52</v>
      </c>
      <c r="AG448" s="4" t="s">
        <v>318</v>
      </c>
      <c r="AH448" t="s">
        <v>196</v>
      </c>
      <c r="AJ448">
        <f>VLOOKUP(D448,[3]Multipliers!$B:$AT,36)</f>
        <v>1</v>
      </c>
      <c r="AK448">
        <f>VLOOKUP(D448,[3]Multipliers!$B:$AT,36)</f>
        <v>1</v>
      </c>
      <c r="AM448">
        <f t="shared" si="54"/>
        <v>0</v>
      </c>
    </row>
    <row r="449" spans="1:39">
      <c r="A449" s="2" t="str">
        <f t="shared" si="48"/>
        <v>SHEN ZHEN SAEJONG IND CO., LTDV63BP TRAYS VB</v>
      </c>
      <c r="B449" s="2" t="str">
        <f t="shared" si="49"/>
        <v>FXT,AE,BP TRAYS VB,V63,SAEJONGNew Buy</v>
      </c>
      <c r="C449" s="3" t="str">
        <f t="shared" si="57"/>
        <v>iphoneBP TRAYS VBNew Buy</v>
      </c>
      <c r="D449" s="2">
        <v>384396</v>
      </c>
      <c r="E449" s="2" t="s">
        <v>197</v>
      </c>
      <c r="F449" s="2" t="s">
        <v>40</v>
      </c>
      <c r="G449" s="2" t="s">
        <v>41</v>
      </c>
      <c r="H449" s="2" t="s">
        <v>42</v>
      </c>
      <c r="I449" s="2" t="s">
        <v>201</v>
      </c>
      <c r="J449" s="2"/>
      <c r="K449" s="2" t="s">
        <v>2917</v>
      </c>
      <c r="L449" s="2" t="s">
        <v>2918</v>
      </c>
      <c r="M449" s="2" t="s">
        <v>2919</v>
      </c>
      <c r="N449" s="13">
        <v>519.72</v>
      </c>
      <c r="O449" s="2">
        <v>515</v>
      </c>
      <c r="P449" s="2">
        <v>46</v>
      </c>
      <c r="Q449" s="2" t="s">
        <v>70</v>
      </c>
      <c r="R449" s="2">
        <v>4</v>
      </c>
      <c r="S449" s="2"/>
      <c r="T449" s="2" t="s">
        <v>60</v>
      </c>
      <c r="U449" s="2" t="s">
        <v>374</v>
      </c>
      <c r="V449" s="2" t="s">
        <v>51</v>
      </c>
      <c r="W449" s="2"/>
      <c r="X449" s="2">
        <v>515</v>
      </c>
      <c r="Y449" s="2"/>
      <c r="Z449" s="3">
        <f t="shared" si="50"/>
        <v>23907.120000000003</v>
      </c>
      <c r="AA449" s="3">
        <f t="shared" si="51"/>
        <v>0</v>
      </c>
      <c r="AB449" s="3">
        <f t="shared" si="52"/>
        <v>23690</v>
      </c>
      <c r="AC449">
        <f t="shared" si="53"/>
        <v>217.12000000000262</v>
      </c>
      <c r="AD449" t="e">
        <f>_xlfn.XLOOKUP(V449,[2]Index!L:L,[2]Index!M:M)</f>
        <v>#N/A</v>
      </c>
      <c r="AE449" s="3" t="s">
        <v>5819</v>
      </c>
      <c r="AF449" t="s">
        <v>52</v>
      </c>
      <c r="AG449" s="4" t="s">
        <v>53</v>
      </c>
      <c r="AJ449">
        <f>VLOOKUP(D449,[3]Multipliers!$B:$AT,36)</f>
        <v>1.0539060031946197</v>
      </c>
      <c r="AK449">
        <f>VLOOKUP(D449,[3]Multipliers!$B:$AT,36)</f>
        <v>1.0539060031946197</v>
      </c>
      <c r="AM449">
        <f t="shared" si="54"/>
        <v>0</v>
      </c>
    </row>
    <row r="450" spans="1:39">
      <c r="A450" s="2" t="str">
        <f t="shared" ref="A450:A513" si="58">CONCATENATE(E450,H450,L450)</f>
        <v>SHEN ZHEN SAEJONG IND CO., LTDV63BP TRAYS HB</v>
      </c>
      <c r="B450" s="2" t="str">
        <f t="shared" ref="B450:B513" si="59">CONCATENATE(M450,I450)</f>
        <v>FXT,AE,BP TRAYS HB,V63,SAEJONGNew Buy</v>
      </c>
      <c r="C450" s="3" t="str">
        <f t="shared" si="57"/>
        <v>iphoneBP TRAYS HBNew Buy</v>
      </c>
      <c r="D450" s="2">
        <v>384394</v>
      </c>
      <c r="E450" s="2" t="s">
        <v>197</v>
      </c>
      <c r="F450" s="2" t="s">
        <v>40</v>
      </c>
      <c r="G450" s="2" t="s">
        <v>41</v>
      </c>
      <c r="H450" s="2" t="s">
        <v>42</v>
      </c>
      <c r="I450" s="2" t="s">
        <v>201</v>
      </c>
      <c r="J450" s="2"/>
      <c r="K450" s="2" t="s">
        <v>2920</v>
      </c>
      <c r="L450" s="2" t="s">
        <v>2921</v>
      </c>
      <c r="M450" s="2" t="s">
        <v>2922</v>
      </c>
      <c r="N450" s="13">
        <v>519.72</v>
      </c>
      <c r="O450" s="2">
        <v>515</v>
      </c>
      <c r="P450" s="2">
        <v>39</v>
      </c>
      <c r="Q450" s="2" t="s">
        <v>70</v>
      </c>
      <c r="R450" s="2">
        <v>4</v>
      </c>
      <c r="S450" s="2"/>
      <c r="T450" s="2" t="s">
        <v>60</v>
      </c>
      <c r="U450" s="2" t="s">
        <v>374</v>
      </c>
      <c r="V450" s="2" t="s">
        <v>51</v>
      </c>
      <c r="W450" s="2"/>
      <c r="X450" s="2">
        <v>515</v>
      </c>
      <c r="Y450" s="2"/>
      <c r="Z450" s="3">
        <f t="shared" ref="Z450:Z513" si="60">IFERROR(N450*P450,0)</f>
        <v>20269.080000000002</v>
      </c>
      <c r="AA450" s="3">
        <f t="shared" ref="AA450:AA513" si="61">IFERROR(W450*P450,0)</f>
        <v>0</v>
      </c>
      <c r="AB450" s="3">
        <f t="shared" ref="AB450:AB513" si="62">IFERROR(O450*P450,0)</f>
        <v>20085</v>
      </c>
      <c r="AC450">
        <f t="shared" ref="AC450:AC513" si="63">IF(AB450=0,0,Z450-AB450)</f>
        <v>184.08000000000175</v>
      </c>
      <c r="AD450" t="e">
        <f>_xlfn.XLOOKUP(V450,[2]Index!L:L,[2]Index!M:M)</f>
        <v>#N/A</v>
      </c>
      <c r="AE450" s="3" t="s">
        <v>5819</v>
      </c>
      <c r="AF450" t="s">
        <v>52</v>
      </c>
      <c r="AG450" s="4" t="s">
        <v>53</v>
      </c>
      <c r="AJ450">
        <f>VLOOKUP(D450,[3]Multipliers!$B:$AT,36)</f>
        <v>1.0539060031946197</v>
      </c>
      <c r="AK450">
        <f>VLOOKUP(D450,[3]Multipliers!$B:$AT,36)</f>
        <v>1.0539060031946197</v>
      </c>
      <c r="AM450">
        <f t="shared" ref="AM450:AM513" si="64">IF(AE456="Retrofit",O456/AL456,0)</f>
        <v>0</v>
      </c>
    </row>
    <row r="451" spans="1:39">
      <c r="A451" s="2" t="str">
        <f t="shared" si="58"/>
        <v>SHEN ZHEN SAEJONG IND CO., LTDV64BP TRAYS HB</v>
      </c>
      <c r="B451" s="2" t="str">
        <f t="shared" si="59"/>
        <v>FXT,AE,BP TRAYS HB,V64,SAEJONGNew Buy</v>
      </c>
      <c r="C451" s="3" t="str">
        <f t="shared" si="57"/>
        <v>iphoneBP TRAYS HBNew Buy</v>
      </c>
      <c r="D451" s="2">
        <v>384567</v>
      </c>
      <c r="E451" s="2" t="s">
        <v>197</v>
      </c>
      <c r="F451" s="2" t="s">
        <v>40</v>
      </c>
      <c r="G451" s="2" t="s">
        <v>41</v>
      </c>
      <c r="H451" s="2" t="s">
        <v>65</v>
      </c>
      <c r="I451" s="2" t="s">
        <v>201</v>
      </c>
      <c r="J451" s="2"/>
      <c r="K451" s="2" t="s">
        <v>2923</v>
      </c>
      <c r="L451" s="2" t="s">
        <v>2921</v>
      </c>
      <c r="M451" s="2" t="s">
        <v>2924</v>
      </c>
      <c r="N451" s="13">
        <v>519.72</v>
      </c>
      <c r="O451" s="2">
        <v>515</v>
      </c>
      <c r="P451" s="2">
        <v>108</v>
      </c>
      <c r="Q451" s="2" t="s">
        <v>70</v>
      </c>
      <c r="R451" s="2">
        <v>4</v>
      </c>
      <c r="S451" s="2"/>
      <c r="T451" s="2" t="s">
        <v>60</v>
      </c>
      <c r="U451" s="2" t="s">
        <v>374</v>
      </c>
      <c r="V451" s="2" t="s">
        <v>71</v>
      </c>
      <c r="W451" s="2"/>
      <c r="X451" s="2">
        <v>515</v>
      </c>
      <c r="Y451" s="2"/>
      <c r="Z451" s="3">
        <f t="shared" si="60"/>
        <v>56129.760000000002</v>
      </c>
      <c r="AA451" s="3">
        <f t="shared" si="61"/>
        <v>0</v>
      </c>
      <c r="AB451" s="3">
        <f t="shared" si="62"/>
        <v>55620</v>
      </c>
      <c r="AC451">
        <f t="shared" si="63"/>
        <v>509.76000000000204</v>
      </c>
      <c r="AD451" t="str">
        <f>_xlfn.XLOOKUP(V451,[2]Index!L:L,[2]Index!M:M)</f>
        <v>CN</v>
      </c>
      <c r="AE451" s="3" t="s">
        <v>5819</v>
      </c>
      <c r="AF451" t="s">
        <v>52</v>
      </c>
      <c r="AG451" s="4" t="s">
        <v>53</v>
      </c>
      <c r="AJ451">
        <f>VLOOKUP(D451,[3]Multipliers!$B:$AT,36)</f>
        <v>1</v>
      </c>
      <c r="AK451">
        <f>VLOOKUP(D451,[3]Multipliers!$B:$AT,36)</f>
        <v>1</v>
      </c>
      <c r="AM451">
        <f t="shared" si="64"/>
        <v>0</v>
      </c>
    </row>
    <row r="452" spans="1:39">
      <c r="A452" s="2" t="str">
        <f t="shared" si="58"/>
        <v>SHEN ZHEN SAEJONG IND CO., LTDV64BP TRAYS VB</v>
      </c>
      <c r="B452" s="2" t="str">
        <f t="shared" si="59"/>
        <v>FXT,AE,BP TRAYS VB,V64,SAEJONGNew Buy</v>
      </c>
      <c r="C452" s="3" t="str">
        <f t="shared" si="57"/>
        <v>iphoneBP TRAYS VBNew Buy</v>
      </c>
      <c r="D452" s="24">
        <v>384569</v>
      </c>
      <c r="E452" s="24" t="s">
        <v>197</v>
      </c>
      <c r="F452" s="24" t="s">
        <v>40</v>
      </c>
      <c r="G452" s="24" t="s">
        <v>41</v>
      </c>
      <c r="H452" s="24" t="s">
        <v>65</v>
      </c>
      <c r="I452" s="24" t="s">
        <v>201</v>
      </c>
      <c r="J452" s="24"/>
      <c r="K452" s="24" t="s">
        <v>2925</v>
      </c>
      <c r="L452" s="24" t="s">
        <v>2918</v>
      </c>
      <c r="M452" s="24" t="s">
        <v>2926</v>
      </c>
      <c r="N452" s="65">
        <v>519.72</v>
      </c>
      <c r="O452" s="26">
        <v>515</v>
      </c>
      <c r="P452" s="24">
        <v>108</v>
      </c>
      <c r="Q452" s="24" t="s">
        <v>70</v>
      </c>
      <c r="R452" s="24">
        <v>4</v>
      </c>
      <c r="S452" s="24"/>
      <c r="T452" s="24" t="s">
        <v>60</v>
      </c>
      <c r="U452" s="24" t="s">
        <v>374</v>
      </c>
      <c r="V452" s="24" t="s">
        <v>71</v>
      </c>
      <c r="W452" s="46"/>
      <c r="X452" s="24">
        <v>515</v>
      </c>
      <c r="Y452" s="24"/>
      <c r="Z452" s="3">
        <f t="shared" si="60"/>
        <v>56129.760000000002</v>
      </c>
      <c r="AA452" s="3">
        <f t="shared" si="61"/>
        <v>0</v>
      </c>
      <c r="AB452" s="3">
        <f t="shared" si="62"/>
        <v>55620</v>
      </c>
      <c r="AC452">
        <f t="shared" si="63"/>
        <v>509.76000000000204</v>
      </c>
      <c r="AD452" t="str">
        <f>_xlfn.XLOOKUP(V452,[2]Index!L:L,[2]Index!M:M)</f>
        <v>CN</v>
      </c>
      <c r="AE452" s="3" t="s">
        <v>5819</v>
      </c>
      <c r="AF452" t="s">
        <v>52</v>
      </c>
      <c r="AG452" s="4" t="s">
        <v>53</v>
      </c>
      <c r="AJ452">
        <f>VLOOKUP(D452,[3]Multipliers!$B:$AT,36)</f>
        <v>1</v>
      </c>
      <c r="AK452">
        <f>VLOOKUP(D452,[3]Multipliers!$B:$AT,36)</f>
        <v>1</v>
      </c>
      <c r="AM452">
        <f t="shared" si="64"/>
        <v>0</v>
      </c>
    </row>
    <row r="453" spans="1:39">
      <c r="A453" s="2" t="str">
        <f t="shared" si="58"/>
        <v>SHEN ZHEN SAEJONG IND CO., LTDV64BP TRAYS VB</v>
      </c>
      <c r="B453" s="2" t="str">
        <f t="shared" si="59"/>
        <v>FXT,AE,BP TRAYS VB,V64,SAEJONGNew Buy</v>
      </c>
      <c r="C453" s="3" t="str">
        <f t="shared" si="57"/>
        <v>iphoneBP TRAYS VBNew Buy</v>
      </c>
      <c r="D453" s="24">
        <v>384569</v>
      </c>
      <c r="E453" s="24" t="s">
        <v>197</v>
      </c>
      <c r="F453" s="24" t="s">
        <v>40</v>
      </c>
      <c r="G453" s="24" t="s">
        <v>41</v>
      </c>
      <c r="H453" s="24" t="s">
        <v>65</v>
      </c>
      <c r="I453" s="24" t="s">
        <v>201</v>
      </c>
      <c r="J453" s="24"/>
      <c r="K453" s="24" t="s">
        <v>2925</v>
      </c>
      <c r="L453" s="24" t="s">
        <v>2918</v>
      </c>
      <c r="M453" s="24" t="s">
        <v>2926</v>
      </c>
      <c r="N453" s="65">
        <v>519.72</v>
      </c>
      <c r="O453" s="26">
        <v>515</v>
      </c>
      <c r="P453" s="24">
        <v>782</v>
      </c>
      <c r="Q453" s="24" t="s">
        <v>70</v>
      </c>
      <c r="R453" s="24">
        <v>4</v>
      </c>
      <c r="S453" s="24"/>
      <c r="T453" s="24" t="s">
        <v>60</v>
      </c>
      <c r="U453" s="24" t="s">
        <v>374</v>
      </c>
      <c r="V453" s="24" t="s">
        <v>85</v>
      </c>
      <c r="W453" s="46"/>
      <c r="X453" s="24">
        <v>515</v>
      </c>
      <c r="Y453" s="24"/>
      <c r="Z453" s="3">
        <f t="shared" si="60"/>
        <v>406421.04000000004</v>
      </c>
      <c r="AA453" s="3">
        <f t="shared" si="61"/>
        <v>0</v>
      </c>
      <c r="AB453" s="3">
        <f t="shared" si="62"/>
        <v>402730</v>
      </c>
      <c r="AC453">
        <f t="shared" si="63"/>
        <v>3691.0400000000373</v>
      </c>
      <c r="AD453" t="str">
        <f>_xlfn.XLOOKUP(V453,[2]Index!L:L,[2]Index!M:M)</f>
        <v>CN</v>
      </c>
      <c r="AE453" s="3" t="s">
        <v>5819</v>
      </c>
      <c r="AF453" t="s">
        <v>52</v>
      </c>
      <c r="AG453" s="4" t="s">
        <v>53</v>
      </c>
      <c r="AJ453">
        <f>VLOOKUP(D453,[3]Multipliers!$B:$AT,36)</f>
        <v>1</v>
      </c>
      <c r="AK453">
        <f>VLOOKUP(D453,[3]Multipliers!$B:$AT,36)</f>
        <v>1</v>
      </c>
      <c r="AM453">
        <f t="shared" si="64"/>
        <v>0</v>
      </c>
    </row>
    <row r="454" spans="1:39">
      <c r="A454" s="2" t="str">
        <f t="shared" si="58"/>
        <v>SHEN ZHEN SAEJONG IND CO., LTDV64BP TRAYS HB</v>
      </c>
      <c r="B454" s="2" t="str">
        <f t="shared" si="59"/>
        <v>FXT,AE,BP TRAYS HB,V64,SAEJONGNew Buy</v>
      </c>
      <c r="C454" s="3" t="str">
        <f t="shared" si="57"/>
        <v>iphoneBP TRAYS HBNew Buy</v>
      </c>
      <c r="D454" s="24">
        <v>384567</v>
      </c>
      <c r="E454" s="24" t="s">
        <v>197</v>
      </c>
      <c r="F454" s="24" t="s">
        <v>40</v>
      </c>
      <c r="G454" s="24" t="s">
        <v>41</v>
      </c>
      <c r="H454" s="24" t="s">
        <v>65</v>
      </c>
      <c r="I454" s="24" t="s">
        <v>201</v>
      </c>
      <c r="J454" s="24"/>
      <c r="K454" s="24" t="s">
        <v>2923</v>
      </c>
      <c r="L454" s="24" t="s">
        <v>2921</v>
      </c>
      <c r="M454" s="24" t="s">
        <v>2924</v>
      </c>
      <c r="N454" s="65">
        <v>519.72</v>
      </c>
      <c r="O454" s="26">
        <v>515</v>
      </c>
      <c r="P454" s="24">
        <v>442</v>
      </c>
      <c r="Q454" s="24" t="s">
        <v>70</v>
      </c>
      <c r="R454" s="24">
        <v>4</v>
      </c>
      <c r="S454" s="24"/>
      <c r="T454" s="24" t="s">
        <v>60</v>
      </c>
      <c r="U454" s="24" t="s">
        <v>374</v>
      </c>
      <c r="V454" s="24" t="s">
        <v>85</v>
      </c>
      <c r="W454" s="46"/>
      <c r="X454" s="24">
        <v>515</v>
      </c>
      <c r="Y454" s="24"/>
      <c r="Z454" s="3">
        <f t="shared" si="60"/>
        <v>229716.24000000002</v>
      </c>
      <c r="AA454" s="3">
        <f t="shared" si="61"/>
        <v>0</v>
      </c>
      <c r="AB454" s="3">
        <f t="shared" si="62"/>
        <v>227630</v>
      </c>
      <c r="AC454">
        <f t="shared" si="63"/>
        <v>2086.2400000000198</v>
      </c>
      <c r="AD454" t="str">
        <f>_xlfn.XLOOKUP(V454,[2]Index!L:L,[2]Index!M:M)</f>
        <v>CN</v>
      </c>
      <c r="AE454" s="3" t="s">
        <v>5819</v>
      </c>
      <c r="AF454" t="s">
        <v>52</v>
      </c>
      <c r="AG454" s="4" t="s">
        <v>53</v>
      </c>
      <c r="AJ454">
        <f>VLOOKUP(D454,[3]Multipliers!$B:$AT,36)</f>
        <v>1</v>
      </c>
      <c r="AK454">
        <f>VLOOKUP(D454,[3]Multipliers!$B:$AT,36)</f>
        <v>1</v>
      </c>
      <c r="AM454">
        <f t="shared" si="64"/>
        <v>0</v>
      </c>
    </row>
    <row r="455" spans="1:39">
      <c r="A455" s="2" t="str">
        <f t="shared" si="58"/>
        <v>SHEN ZHEN SAEJONG IND CO., LTDV63BP TRAYS HB</v>
      </c>
      <c r="B455" s="2" t="str">
        <f t="shared" si="59"/>
        <v>FXT,AE,BP TRAYS HB,V63,SAEJONGNew Buy</v>
      </c>
      <c r="C455" s="3" t="str">
        <f t="shared" si="57"/>
        <v>iphoneBP TRAYS HBNew Buy</v>
      </c>
      <c r="D455" s="33">
        <v>384394</v>
      </c>
      <c r="E455" s="33" t="s">
        <v>197</v>
      </c>
      <c r="F455" s="33" t="s">
        <v>40</v>
      </c>
      <c r="G455" s="36" t="s">
        <v>41</v>
      </c>
      <c r="H455" s="33" t="s">
        <v>42</v>
      </c>
      <c r="I455" s="33" t="s">
        <v>201</v>
      </c>
      <c r="J455" s="33"/>
      <c r="K455" s="33" t="s">
        <v>2920</v>
      </c>
      <c r="L455" s="33" t="s">
        <v>2921</v>
      </c>
      <c r="M455" s="33" t="s">
        <v>2922</v>
      </c>
      <c r="N455" s="15">
        <v>519.72</v>
      </c>
      <c r="O455" s="26">
        <v>515</v>
      </c>
      <c r="P455" s="33">
        <v>238</v>
      </c>
      <c r="Q455" s="33" t="s">
        <v>70</v>
      </c>
      <c r="R455" s="34">
        <v>4</v>
      </c>
      <c r="S455" s="43"/>
      <c r="T455" s="43" t="s">
        <v>60</v>
      </c>
      <c r="U455" s="36" t="s">
        <v>374</v>
      </c>
      <c r="V455" s="36" t="s">
        <v>85</v>
      </c>
      <c r="W455" s="37"/>
      <c r="X455" s="38">
        <v>515</v>
      </c>
      <c r="Y455" s="36"/>
      <c r="Z455" s="3">
        <f t="shared" si="60"/>
        <v>123693.36</v>
      </c>
      <c r="AA455" s="3">
        <f t="shared" si="61"/>
        <v>0</v>
      </c>
      <c r="AB455" s="3">
        <f t="shared" si="62"/>
        <v>122570</v>
      </c>
      <c r="AC455">
        <f t="shared" si="63"/>
        <v>1123.3600000000006</v>
      </c>
      <c r="AD455" t="str">
        <f>_xlfn.XLOOKUP(V455,[2]Index!L:L,[2]Index!M:M)</f>
        <v>CN</v>
      </c>
      <c r="AE455" s="3" t="s">
        <v>5819</v>
      </c>
      <c r="AF455" t="s">
        <v>52</v>
      </c>
      <c r="AG455" s="4" t="s">
        <v>53</v>
      </c>
      <c r="AJ455">
        <f>VLOOKUP(D455,[3]Multipliers!$B:$AT,36)</f>
        <v>1.0539060031946197</v>
      </c>
      <c r="AK455">
        <f>VLOOKUP(D455,[3]Multipliers!$B:$AT,36)</f>
        <v>1.0539060031946197</v>
      </c>
      <c r="AM455">
        <f t="shared" si="64"/>
        <v>0</v>
      </c>
    </row>
    <row r="456" spans="1:39">
      <c r="A456" s="2" t="str">
        <f t="shared" si="58"/>
        <v>SHEN ZHEN SAEJONG IND CO., LTDV63BP TRAYS VB</v>
      </c>
      <c r="B456" s="2" t="str">
        <f t="shared" si="59"/>
        <v>FXT,AE,BP TRAYS VB,V63,SAEJONGNew Buy</v>
      </c>
      <c r="C456" s="3" t="str">
        <f t="shared" si="57"/>
        <v>iphoneBP TRAYS VBNew Buy</v>
      </c>
      <c r="D456" s="33">
        <v>384396</v>
      </c>
      <c r="E456" s="33" t="s">
        <v>197</v>
      </c>
      <c r="F456" s="33" t="s">
        <v>40</v>
      </c>
      <c r="G456" s="36" t="s">
        <v>41</v>
      </c>
      <c r="H456" s="33" t="s">
        <v>42</v>
      </c>
      <c r="I456" s="33" t="s">
        <v>201</v>
      </c>
      <c r="J456" s="33"/>
      <c r="K456" s="33" t="s">
        <v>2917</v>
      </c>
      <c r="L456" s="33" t="s">
        <v>2918</v>
      </c>
      <c r="M456" s="33" t="s">
        <v>2919</v>
      </c>
      <c r="N456" s="15">
        <v>519.72</v>
      </c>
      <c r="O456" s="26">
        <v>515</v>
      </c>
      <c r="P456" s="33">
        <v>238</v>
      </c>
      <c r="Q456" s="33" t="s">
        <v>70</v>
      </c>
      <c r="R456" s="34">
        <v>4</v>
      </c>
      <c r="S456" s="43"/>
      <c r="T456" s="43" t="s">
        <v>60</v>
      </c>
      <c r="U456" s="36" t="s">
        <v>374</v>
      </c>
      <c r="V456" s="36" t="s">
        <v>85</v>
      </c>
      <c r="W456" s="37"/>
      <c r="X456" s="38">
        <v>515</v>
      </c>
      <c r="Y456" s="36"/>
      <c r="Z456" s="3">
        <f t="shared" si="60"/>
        <v>123693.36</v>
      </c>
      <c r="AA456" s="3">
        <f t="shared" si="61"/>
        <v>0</v>
      </c>
      <c r="AB456" s="3">
        <f t="shared" si="62"/>
        <v>122570</v>
      </c>
      <c r="AC456">
        <f t="shared" si="63"/>
        <v>1123.3600000000006</v>
      </c>
      <c r="AD456" t="str">
        <f>_xlfn.XLOOKUP(V456,[2]Index!L:L,[2]Index!M:M)</f>
        <v>CN</v>
      </c>
      <c r="AE456" s="3" t="s">
        <v>5819</v>
      </c>
      <c r="AF456" t="s">
        <v>52</v>
      </c>
      <c r="AG456" s="4" t="s">
        <v>53</v>
      </c>
      <c r="AJ456">
        <f>VLOOKUP(D456,[3]Multipliers!$B:$AT,36)</f>
        <v>1.0539060031946197</v>
      </c>
      <c r="AK456">
        <f>VLOOKUP(D456,[3]Multipliers!$B:$AT,36)</f>
        <v>1.0539060031946197</v>
      </c>
      <c r="AM456">
        <f t="shared" si="64"/>
        <v>0</v>
      </c>
    </row>
    <row r="457" spans="1:39">
      <c r="A457" s="2" t="str">
        <f t="shared" si="58"/>
        <v>SHEN ZHEN SAEJONG IND CO., LTDV63BP TRAYS HB</v>
      </c>
      <c r="B457" s="2" t="str">
        <f t="shared" si="59"/>
        <v>FXT,AE,BP TRAYS HB,V63,SAEJONGNew Buy</v>
      </c>
      <c r="C457" s="3" t="str">
        <f t="shared" si="57"/>
        <v>iphoneBP TRAYS HBNew Buy</v>
      </c>
      <c r="D457" s="33">
        <v>384394</v>
      </c>
      <c r="E457" s="33" t="s">
        <v>197</v>
      </c>
      <c r="F457" s="33" t="s">
        <v>40</v>
      </c>
      <c r="G457" s="36" t="s">
        <v>41</v>
      </c>
      <c r="H457" s="33" t="s">
        <v>42</v>
      </c>
      <c r="I457" s="33" t="s">
        <v>201</v>
      </c>
      <c r="J457" s="33"/>
      <c r="K457" s="33" t="s">
        <v>2920</v>
      </c>
      <c r="L457" s="33" t="s">
        <v>2921</v>
      </c>
      <c r="M457" s="33" t="s">
        <v>2922</v>
      </c>
      <c r="N457" s="15">
        <v>519.72</v>
      </c>
      <c r="O457" s="26">
        <v>515</v>
      </c>
      <c r="P457" s="33">
        <v>68</v>
      </c>
      <c r="Q457" s="33" t="s">
        <v>70</v>
      </c>
      <c r="R457" s="34">
        <v>4</v>
      </c>
      <c r="S457" s="43"/>
      <c r="T457" s="43" t="s">
        <v>60</v>
      </c>
      <c r="U457" s="36" t="s">
        <v>374</v>
      </c>
      <c r="V457" s="36" t="s">
        <v>146</v>
      </c>
      <c r="W457" s="37"/>
      <c r="X457" s="38">
        <v>515</v>
      </c>
      <c r="Y457" s="36"/>
      <c r="Z457" s="3">
        <f t="shared" si="60"/>
        <v>35340.959999999999</v>
      </c>
      <c r="AA457" s="3">
        <f t="shared" si="61"/>
        <v>0</v>
      </c>
      <c r="AB457" s="3">
        <f t="shared" si="62"/>
        <v>35020</v>
      </c>
      <c r="AC457">
        <f t="shared" si="63"/>
        <v>320.95999999999913</v>
      </c>
      <c r="AD457" t="str">
        <f>_xlfn.XLOOKUP(V457,[2]Index!L:L,[2]Index!M:M)</f>
        <v>CN</v>
      </c>
      <c r="AE457" s="3" t="s">
        <v>5819</v>
      </c>
      <c r="AF457" t="s">
        <v>52</v>
      </c>
      <c r="AG457" s="4" t="s">
        <v>53</v>
      </c>
      <c r="AJ457">
        <f>VLOOKUP(D457,[3]Multipliers!$B:$AT,36)</f>
        <v>1.0539060031946197</v>
      </c>
      <c r="AK457">
        <f>VLOOKUP(D457,[3]Multipliers!$B:$AT,36)</f>
        <v>1.0539060031946197</v>
      </c>
      <c r="AM457">
        <f t="shared" si="64"/>
        <v>0</v>
      </c>
    </row>
    <row r="458" spans="1:39">
      <c r="A458" s="2" t="str">
        <f t="shared" si="58"/>
        <v>SHEN ZHEN SAEJONG IND CO., LTDV63BP TRAYS VB</v>
      </c>
      <c r="B458" s="2" t="str">
        <f t="shared" si="59"/>
        <v>FXT,AE,BP TRAYS VB,V63,SAEJONGNew Buy</v>
      </c>
      <c r="C458" s="3" t="str">
        <f t="shared" si="57"/>
        <v>iphoneBP TRAYS VBNew Buy</v>
      </c>
      <c r="D458" s="33">
        <v>384396</v>
      </c>
      <c r="E458" s="33" t="s">
        <v>197</v>
      </c>
      <c r="F458" s="33" t="s">
        <v>40</v>
      </c>
      <c r="G458" s="36" t="s">
        <v>41</v>
      </c>
      <c r="H458" s="33" t="s">
        <v>42</v>
      </c>
      <c r="I458" s="33" t="s">
        <v>201</v>
      </c>
      <c r="J458" s="33"/>
      <c r="K458" s="33" t="s">
        <v>2917</v>
      </c>
      <c r="L458" s="33" t="s">
        <v>2918</v>
      </c>
      <c r="M458" s="33" t="s">
        <v>2919</v>
      </c>
      <c r="N458" s="15">
        <v>519.72</v>
      </c>
      <c r="O458" s="26">
        <v>515</v>
      </c>
      <c r="P458" s="33">
        <v>68</v>
      </c>
      <c r="Q458" s="33" t="s">
        <v>70</v>
      </c>
      <c r="R458" s="34">
        <v>4</v>
      </c>
      <c r="S458" s="43"/>
      <c r="T458" s="43" t="s">
        <v>60</v>
      </c>
      <c r="U458" s="36" t="s">
        <v>374</v>
      </c>
      <c r="V458" s="36" t="s">
        <v>146</v>
      </c>
      <c r="W458" s="37"/>
      <c r="X458" s="38">
        <v>515</v>
      </c>
      <c r="Y458" s="36"/>
      <c r="Z458" s="3">
        <f t="shared" si="60"/>
        <v>35340.959999999999</v>
      </c>
      <c r="AA458" s="3">
        <f t="shared" si="61"/>
        <v>0</v>
      </c>
      <c r="AB458" s="3">
        <f t="shared" si="62"/>
        <v>35020</v>
      </c>
      <c r="AC458">
        <f t="shared" si="63"/>
        <v>320.95999999999913</v>
      </c>
      <c r="AD458" t="str">
        <f>_xlfn.XLOOKUP(V458,[2]Index!L:L,[2]Index!M:M)</f>
        <v>CN</v>
      </c>
      <c r="AE458" s="3" t="s">
        <v>5819</v>
      </c>
      <c r="AF458" t="s">
        <v>52</v>
      </c>
      <c r="AG458" s="4" t="s">
        <v>53</v>
      </c>
      <c r="AJ458">
        <f>VLOOKUP(D458,[3]Multipliers!$B:$AT,36)</f>
        <v>1.0539060031946197</v>
      </c>
      <c r="AK458">
        <f>VLOOKUP(D458,[3]Multipliers!$B:$AT,36)</f>
        <v>1.0539060031946197</v>
      </c>
      <c r="AM458">
        <f t="shared" si="64"/>
        <v>0</v>
      </c>
    </row>
    <row r="459" spans="1:39">
      <c r="A459" s="2" t="str">
        <f t="shared" si="58"/>
        <v>SHENZHEN STRONG TECHNOLOGY CO., LTD.V63RIM FBA RCAM SUB HOLDER1</v>
      </c>
      <c r="B459" s="2" t="str">
        <f t="shared" si="59"/>
        <v>FXT,AE,RIM FBA RCAM SUB HOLDER1 (HOLD PDX AWAY + FIX MEM) FIXTURE,V6X,STRONGNew Buy</v>
      </c>
      <c r="D459">
        <v>387090</v>
      </c>
      <c r="E459" t="s">
        <v>369</v>
      </c>
      <c r="F459" t="s">
        <v>40</v>
      </c>
      <c r="G459" t="s">
        <v>41</v>
      </c>
      <c r="H459" t="s">
        <v>42</v>
      </c>
      <c r="I459" t="s">
        <v>201</v>
      </c>
      <c r="K459" t="s">
        <v>294</v>
      </c>
      <c r="L459" t="s">
        <v>2927</v>
      </c>
      <c r="M459" t="s">
        <v>2928</v>
      </c>
      <c r="N459" s="18">
        <v>415</v>
      </c>
      <c r="O459" s="98">
        <v>355</v>
      </c>
      <c r="P459">
        <v>18</v>
      </c>
      <c r="Q459" t="s">
        <v>70</v>
      </c>
      <c r="R459">
        <v>4</v>
      </c>
      <c r="S459"/>
      <c r="T459"/>
      <c r="U459" t="s">
        <v>192</v>
      </c>
      <c r="V459" t="s">
        <v>71</v>
      </c>
      <c r="W459" s="98">
        <v>80</v>
      </c>
      <c r="X459" t="s">
        <v>373</v>
      </c>
      <c r="Y459">
        <v>0</v>
      </c>
      <c r="Z459" s="3">
        <f t="shared" si="60"/>
        <v>7470</v>
      </c>
      <c r="AA459" s="3">
        <f t="shared" si="61"/>
        <v>1440</v>
      </c>
      <c r="AB459" s="3">
        <f t="shared" si="62"/>
        <v>6390</v>
      </c>
      <c r="AC459">
        <f t="shared" si="63"/>
        <v>1080</v>
      </c>
      <c r="AD459" t="str">
        <f>_xlfn.XLOOKUP(V459,[2]Index!L:L,[2]Index!M:M)</f>
        <v>CN</v>
      </c>
      <c r="AE459" s="3" t="s">
        <v>5819</v>
      </c>
      <c r="AF459" t="s">
        <v>52</v>
      </c>
      <c r="AG459" s="4" t="s">
        <v>53</v>
      </c>
      <c r="AH459" t="s">
        <v>196</v>
      </c>
      <c r="AJ459">
        <f>VLOOKUP(D459,[3]Multipliers!$B:$AT,36)</f>
        <v>1</v>
      </c>
      <c r="AK459">
        <f>VLOOKUP(D459,[3]Multipliers!$B:$AT,36)</f>
        <v>1</v>
      </c>
      <c r="AM459">
        <f t="shared" si="64"/>
        <v>0</v>
      </c>
    </row>
    <row r="460" spans="1:39">
      <c r="A460" s="2" t="str">
        <f t="shared" si="58"/>
        <v>SHENZHEN STRONG TECHNOLOGY CO., LTD.V64RIM FBA RCAM SUB HOLDER1 (HOLD PDX AWAY + FIX MEM) FIXTURE</v>
      </c>
      <c r="B460" s="2" t="str">
        <f t="shared" si="59"/>
        <v>FXT,AE,RIM FBA RCAM SUB HOLDER1 (HOLD PDX AWAY + FIX MEM) FIXTURE,V6X,STRONGNew Buy</v>
      </c>
      <c r="D460">
        <v>387091</v>
      </c>
      <c r="E460" t="s">
        <v>369</v>
      </c>
      <c r="F460" t="s">
        <v>40</v>
      </c>
      <c r="G460" t="s">
        <v>41</v>
      </c>
      <c r="H460" t="s">
        <v>65</v>
      </c>
      <c r="I460" t="s">
        <v>201</v>
      </c>
      <c r="K460" t="s">
        <v>294</v>
      </c>
      <c r="L460" t="s">
        <v>2929</v>
      </c>
      <c r="M460" t="s">
        <v>2928</v>
      </c>
      <c r="N460" s="18">
        <v>415</v>
      </c>
      <c r="O460" s="98">
        <v>355</v>
      </c>
      <c r="P460">
        <v>18</v>
      </c>
      <c r="Q460" t="s">
        <v>70</v>
      </c>
      <c r="R460">
        <v>4</v>
      </c>
      <c r="S460"/>
      <c r="T460"/>
      <c r="U460" t="s">
        <v>192</v>
      </c>
      <c r="V460" t="s">
        <v>71</v>
      </c>
      <c r="W460" s="98">
        <v>80</v>
      </c>
      <c r="X460" t="s">
        <v>373</v>
      </c>
      <c r="Y460">
        <v>0</v>
      </c>
      <c r="Z460" s="3">
        <f t="shared" si="60"/>
        <v>7470</v>
      </c>
      <c r="AA460" s="3">
        <f t="shared" si="61"/>
        <v>1440</v>
      </c>
      <c r="AB460" s="3">
        <f t="shared" si="62"/>
        <v>6390</v>
      </c>
      <c r="AC460">
        <f t="shared" si="63"/>
        <v>1080</v>
      </c>
      <c r="AD460" t="str">
        <f>_xlfn.XLOOKUP(V460,[2]Index!L:L,[2]Index!M:M)</f>
        <v>CN</v>
      </c>
      <c r="AE460" s="3" t="s">
        <v>5819</v>
      </c>
      <c r="AF460" t="s">
        <v>52</v>
      </c>
      <c r="AG460" s="4" t="s">
        <v>53</v>
      </c>
      <c r="AH460" t="s">
        <v>196</v>
      </c>
      <c r="AJ460">
        <f>VLOOKUP(D460,[3]Multipliers!$B:$AT,36)</f>
        <v>1</v>
      </c>
      <c r="AK460">
        <f>VLOOKUP(D460,[3]Multipliers!$B:$AT,36)</f>
        <v>1</v>
      </c>
      <c r="AM460">
        <f t="shared" si="64"/>
        <v>0</v>
      </c>
    </row>
    <row r="461" spans="1:39">
      <c r="A461" s="2" t="str">
        <f t="shared" si="58"/>
        <v>HANGZHOU AMPHENOL PHOENIX TELECOM PARTS CO., LTDV68BGS PALLET</v>
      </c>
      <c r="B461" s="2" t="str">
        <f t="shared" si="59"/>
        <v>FXT,AE,BGS PALLET,V68,AMPHENOLNew Buy</v>
      </c>
      <c r="D461">
        <v>386329</v>
      </c>
      <c r="E461" t="s">
        <v>384</v>
      </c>
      <c r="F461" t="s">
        <v>40</v>
      </c>
      <c r="G461" t="s">
        <v>41</v>
      </c>
      <c r="H461" t="s">
        <v>206</v>
      </c>
      <c r="I461" t="s">
        <v>201</v>
      </c>
      <c r="K461" t="s">
        <v>2930</v>
      </c>
      <c r="L461" t="s">
        <v>2931</v>
      </c>
      <c r="M461" t="s">
        <v>2932</v>
      </c>
      <c r="N461" s="18">
        <v>400</v>
      </c>
      <c r="O461" s="98">
        <v>400</v>
      </c>
      <c r="P461">
        <v>4212</v>
      </c>
      <c r="Q461" t="s">
        <v>70</v>
      </c>
      <c r="S461"/>
      <c r="T461"/>
      <c r="U461" t="s">
        <v>50</v>
      </c>
      <c r="V461" t="s">
        <v>85</v>
      </c>
      <c r="W461" s="98">
        <v>94</v>
      </c>
      <c r="X461"/>
      <c r="Y461">
        <v>0</v>
      </c>
      <c r="Z461" s="3">
        <f t="shared" si="60"/>
        <v>1684800</v>
      </c>
      <c r="AA461" s="3">
        <f t="shared" si="61"/>
        <v>395928</v>
      </c>
      <c r="AB461" s="3">
        <f t="shared" si="62"/>
        <v>1684800</v>
      </c>
      <c r="AC461">
        <f t="shared" si="63"/>
        <v>0</v>
      </c>
      <c r="AD461" t="str">
        <f>_xlfn.XLOOKUP(V461,[2]Index!L:L,[2]Index!M:M)</f>
        <v>CN</v>
      </c>
      <c r="AE461" s="3" t="s">
        <v>5819</v>
      </c>
      <c r="AF461" t="s">
        <v>52</v>
      </c>
      <c r="AG461" s="4" t="s">
        <v>318</v>
      </c>
      <c r="AH461" t="s">
        <v>196</v>
      </c>
      <c r="AJ461">
        <f>VLOOKUP(D461,[3]Multipliers!$B:$AT,36)</f>
        <v>1</v>
      </c>
      <c r="AK461">
        <f>VLOOKUP(D461,[3]Multipliers!$B:$AT,36)</f>
        <v>1</v>
      </c>
      <c r="AM461">
        <f t="shared" si="64"/>
        <v>0</v>
      </c>
    </row>
    <row r="462" spans="1:39">
      <c r="A462" s="2" t="str">
        <f t="shared" si="58"/>
        <v>HANGZHOU AMPHENOL PHOENIX TELECOM PARTS CO., LTDV68CGS PALLET</v>
      </c>
      <c r="B462" s="2" t="str">
        <f t="shared" si="59"/>
        <v>FXT,AE,CGS PALLET,V68,AMPHENOLNew Buy</v>
      </c>
      <c r="D462">
        <v>386334</v>
      </c>
      <c r="E462" t="s">
        <v>384</v>
      </c>
      <c r="F462" t="s">
        <v>40</v>
      </c>
      <c r="G462" t="s">
        <v>41</v>
      </c>
      <c r="H462" t="s">
        <v>206</v>
      </c>
      <c r="I462" t="s">
        <v>201</v>
      </c>
      <c r="K462" t="s">
        <v>2933</v>
      </c>
      <c r="L462" t="s">
        <v>2934</v>
      </c>
      <c r="M462" t="s">
        <v>2935</v>
      </c>
      <c r="N462" s="18">
        <v>400</v>
      </c>
      <c r="O462" s="98">
        <v>400</v>
      </c>
      <c r="P462">
        <v>3096</v>
      </c>
      <c r="Q462" t="s">
        <v>70</v>
      </c>
      <c r="S462"/>
      <c r="T462"/>
      <c r="U462" t="s">
        <v>50</v>
      </c>
      <c r="V462" t="s">
        <v>85</v>
      </c>
      <c r="W462" s="98">
        <v>94</v>
      </c>
      <c r="X462"/>
      <c r="Y462">
        <v>0</v>
      </c>
      <c r="Z462" s="3">
        <f t="shared" si="60"/>
        <v>1238400</v>
      </c>
      <c r="AA462" s="3">
        <f t="shared" si="61"/>
        <v>291024</v>
      </c>
      <c r="AB462" s="3">
        <f t="shared" si="62"/>
        <v>1238400</v>
      </c>
      <c r="AC462">
        <f t="shared" si="63"/>
        <v>0</v>
      </c>
      <c r="AD462" t="str">
        <f>_xlfn.XLOOKUP(V462,[2]Index!L:L,[2]Index!M:M)</f>
        <v>CN</v>
      </c>
      <c r="AE462" s="3" t="s">
        <v>5819</v>
      </c>
      <c r="AF462" t="s">
        <v>52</v>
      </c>
      <c r="AG462" s="4" t="s">
        <v>318</v>
      </c>
      <c r="AH462" t="s">
        <v>196</v>
      </c>
      <c r="AJ462">
        <f>VLOOKUP(D462,[3]Multipliers!$B:$AT,36)</f>
        <v>1</v>
      </c>
      <c r="AK462">
        <f>VLOOKUP(D462,[3]Multipliers!$B:$AT,36)</f>
        <v>1</v>
      </c>
      <c r="AM462">
        <f t="shared" si="64"/>
        <v>0</v>
      </c>
    </row>
    <row r="463" spans="1:39">
      <c r="A463" s="2" t="str">
        <f t="shared" si="58"/>
        <v>HANGZHOU AMPHENOL PHOENIX TELECOM PARTS CO., LTDV68BGS PALLET</v>
      </c>
      <c r="B463" s="2" t="str">
        <f t="shared" si="59"/>
        <v>FXT,AE,BGS PALLET,V68,AMPHENOLNew Buy</v>
      </c>
      <c r="D463">
        <v>386329</v>
      </c>
      <c r="E463" t="s">
        <v>384</v>
      </c>
      <c r="F463" t="s">
        <v>40</v>
      </c>
      <c r="G463" t="s">
        <v>41</v>
      </c>
      <c r="H463" t="s">
        <v>206</v>
      </c>
      <c r="I463" t="s">
        <v>201</v>
      </c>
      <c r="K463" t="s">
        <v>2930</v>
      </c>
      <c r="L463" t="s">
        <v>2931</v>
      </c>
      <c r="M463" t="s">
        <v>2932</v>
      </c>
      <c r="N463" s="18">
        <v>400</v>
      </c>
      <c r="O463" s="98">
        <v>400</v>
      </c>
      <c r="P463">
        <v>1872</v>
      </c>
      <c r="Q463" t="s">
        <v>70</v>
      </c>
      <c r="S463"/>
      <c r="T463"/>
      <c r="U463" t="s">
        <v>50</v>
      </c>
      <c r="V463" t="s">
        <v>146</v>
      </c>
      <c r="W463" s="98">
        <v>94</v>
      </c>
      <c r="X463"/>
      <c r="Y463">
        <v>0</v>
      </c>
      <c r="Z463" s="3">
        <f t="shared" si="60"/>
        <v>748800</v>
      </c>
      <c r="AA463" s="3">
        <f t="shared" si="61"/>
        <v>175968</v>
      </c>
      <c r="AB463" s="3">
        <f t="shared" si="62"/>
        <v>748800</v>
      </c>
      <c r="AC463">
        <f t="shared" si="63"/>
        <v>0</v>
      </c>
      <c r="AD463" t="str">
        <f>_xlfn.XLOOKUP(V463,[2]Index!L:L,[2]Index!M:M)</f>
        <v>CN</v>
      </c>
      <c r="AE463" s="3" t="s">
        <v>5819</v>
      </c>
      <c r="AF463" t="s">
        <v>52</v>
      </c>
      <c r="AG463" s="4" t="s">
        <v>318</v>
      </c>
      <c r="AH463" t="s">
        <v>196</v>
      </c>
      <c r="AJ463">
        <f>VLOOKUP(D463,[3]Multipliers!$B:$AT,36)</f>
        <v>1</v>
      </c>
      <c r="AK463">
        <f>VLOOKUP(D463,[3]Multipliers!$B:$AT,36)</f>
        <v>1</v>
      </c>
      <c r="AM463">
        <f t="shared" si="64"/>
        <v>0</v>
      </c>
    </row>
    <row r="464" spans="1:39">
      <c r="A464" s="2" t="str">
        <f t="shared" si="58"/>
        <v>HANGZHOU AMPHENOL PHOENIX TELECOM PARTS CO., LTDV68CGS PALLET</v>
      </c>
      <c r="B464" s="2" t="str">
        <f t="shared" si="59"/>
        <v>FXT,AE,CGS PALLET,V68,AMPHENOLNew Buy</v>
      </c>
      <c r="D464">
        <v>386334</v>
      </c>
      <c r="E464" t="s">
        <v>384</v>
      </c>
      <c r="F464" t="s">
        <v>40</v>
      </c>
      <c r="G464" t="s">
        <v>41</v>
      </c>
      <c r="H464" t="s">
        <v>206</v>
      </c>
      <c r="I464" t="s">
        <v>201</v>
      </c>
      <c r="K464" t="s">
        <v>2933</v>
      </c>
      <c r="L464" t="s">
        <v>2934</v>
      </c>
      <c r="M464" t="s">
        <v>2935</v>
      </c>
      <c r="N464" s="18">
        <v>400</v>
      </c>
      <c r="O464" s="98">
        <v>400</v>
      </c>
      <c r="P464">
        <v>1376</v>
      </c>
      <c r="Q464" t="s">
        <v>70</v>
      </c>
      <c r="S464"/>
      <c r="T464"/>
      <c r="U464" t="s">
        <v>50</v>
      </c>
      <c r="V464" t="s">
        <v>146</v>
      </c>
      <c r="W464" s="98">
        <v>94</v>
      </c>
      <c r="X464"/>
      <c r="Y464">
        <v>0</v>
      </c>
      <c r="Z464" s="3">
        <f t="shared" si="60"/>
        <v>550400</v>
      </c>
      <c r="AA464" s="3">
        <f t="shared" si="61"/>
        <v>129344</v>
      </c>
      <c r="AB464" s="3">
        <f t="shared" si="62"/>
        <v>550400</v>
      </c>
      <c r="AC464">
        <f t="shared" si="63"/>
        <v>0</v>
      </c>
      <c r="AD464" t="str">
        <f>_xlfn.XLOOKUP(V464,[2]Index!L:L,[2]Index!M:M)</f>
        <v>CN</v>
      </c>
      <c r="AE464" s="3" t="s">
        <v>5819</v>
      </c>
      <c r="AF464" t="s">
        <v>52</v>
      </c>
      <c r="AG464" s="4" t="s">
        <v>318</v>
      </c>
      <c r="AH464" t="s">
        <v>196</v>
      </c>
      <c r="AJ464">
        <f>VLOOKUP(D464,[3]Multipliers!$B:$AT,36)</f>
        <v>1</v>
      </c>
      <c r="AK464">
        <f>VLOOKUP(D464,[3]Multipliers!$B:$AT,36)</f>
        <v>1</v>
      </c>
      <c r="AM464">
        <f t="shared" si="64"/>
        <v>0</v>
      </c>
    </row>
    <row r="465" spans="1:39">
      <c r="A465" s="2" t="str">
        <f t="shared" si="58"/>
        <v>SHENZHEN STRONG TECHNOLOGY CO., LTD.V63RIM BOI SUB HOLDER 0 FIXTURE</v>
      </c>
      <c r="B465" s="2" t="str">
        <f t="shared" si="59"/>
        <v>FXT,AE,RIM BOI SUB HOLDER 0 FIXTURE,V6X,STRONGNew Buy</v>
      </c>
      <c r="D465">
        <v>387079</v>
      </c>
      <c r="E465" t="s">
        <v>369</v>
      </c>
      <c r="F465" t="s">
        <v>40</v>
      </c>
      <c r="G465" t="s">
        <v>41</v>
      </c>
      <c r="H465" t="s">
        <v>42</v>
      </c>
      <c r="I465" t="s">
        <v>201</v>
      </c>
      <c r="K465" t="s">
        <v>294</v>
      </c>
      <c r="L465" t="s">
        <v>2936</v>
      </c>
      <c r="M465" t="s">
        <v>2937</v>
      </c>
      <c r="N465" s="18">
        <v>398</v>
      </c>
      <c r="O465" s="98">
        <v>339</v>
      </c>
      <c r="P465">
        <v>18</v>
      </c>
      <c r="Q465" t="s">
        <v>70</v>
      </c>
      <c r="R465">
        <v>4</v>
      </c>
      <c r="S465"/>
      <c r="T465"/>
      <c r="U465" t="s">
        <v>192</v>
      </c>
      <c r="V465" t="s">
        <v>71</v>
      </c>
      <c r="W465" s="98">
        <v>80</v>
      </c>
      <c r="X465" t="s">
        <v>373</v>
      </c>
      <c r="Y465">
        <v>0</v>
      </c>
      <c r="Z465" s="3">
        <f t="shared" si="60"/>
        <v>7164</v>
      </c>
      <c r="AA465" s="3">
        <f t="shared" si="61"/>
        <v>1440</v>
      </c>
      <c r="AB465" s="3">
        <f t="shared" si="62"/>
        <v>6102</v>
      </c>
      <c r="AC465">
        <f t="shared" si="63"/>
        <v>1062</v>
      </c>
      <c r="AD465" t="str">
        <f>_xlfn.XLOOKUP(V465,[2]Index!L:L,[2]Index!M:M)</f>
        <v>CN</v>
      </c>
      <c r="AE465" s="3" t="s">
        <v>5819</v>
      </c>
      <c r="AF465" t="s">
        <v>52</v>
      </c>
      <c r="AG465" s="4" t="s">
        <v>53</v>
      </c>
      <c r="AH465" t="s">
        <v>196</v>
      </c>
      <c r="AJ465">
        <f>VLOOKUP(D465,[3]Multipliers!$B:$AT,36)</f>
        <v>1</v>
      </c>
      <c r="AK465">
        <f>VLOOKUP(D465,[3]Multipliers!$B:$AT,36)</f>
        <v>1</v>
      </c>
      <c r="AM465">
        <f t="shared" si="64"/>
        <v>0</v>
      </c>
    </row>
    <row r="466" spans="1:39">
      <c r="A466" s="2" t="str">
        <f t="shared" si="58"/>
        <v>SHENZHEN STRONG TECHNOLOGY CO., LTD.V64RIM BOI SUB HOLDER 0 FIXTURE</v>
      </c>
      <c r="B466" s="2" t="str">
        <f t="shared" si="59"/>
        <v>FXT,AE,RIM BOI SUB HOLDER 0 FIXTURE,V6X,STRONGNew Buy</v>
      </c>
      <c r="D466">
        <v>387080</v>
      </c>
      <c r="E466" t="s">
        <v>369</v>
      </c>
      <c r="F466" t="s">
        <v>40</v>
      </c>
      <c r="G466" t="s">
        <v>41</v>
      </c>
      <c r="H466" t="s">
        <v>65</v>
      </c>
      <c r="I466" t="s">
        <v>201</v>
      </c>
      <c r="K466" t="s">
        <v>294</v>
      </c>
      <c r="L466" t="s">
        <v>2936</v>
      </c>
      <c r="M466" t="s">
        <v>2937</v>
      </c>
      <c r="N466" s="18">
        <v>398</v>
      </c>
      <c r="O466" s="98">
        <v>339</v>
      </c>
      <c r="P466">
        <v>18</v>
      </c>
      <c r="Q466" t="s">
        <v>70</v>
      </c>
      <c r="R466">
        <v>4</v>
      </c>
      <c r="S466"/>
      <c r="T466"/>
      <c r="U466" t="s">
        <v>192</v>
      </c>
      <c r="V466" t="s">
        <v>71</v>
      </c>
      <c r="W466" s="98">
        <v>80</v>
      </c>
      <c r="X466" t="s">
        <v>373</v>
      </c>
      <c r="Y466">
        <v>0</v>
      </c>
      <c r="Z466" s="3">
        <f t="shared" si="60"/>
        <v>7164</v>
      </c>
      <c r="AA466" s="3">
        <f t="shared" si="61"/>
        <v>1440</v>
      </c>
      <c r="AB466" s="3">
        <f t="shared" si="62"/>
        <v>6102</v>
      </c>
      <c r="AC466">
        <f t="shared" si="63"/>
        <v>1062</v>
      </c>
      <c r="AD466" t="str">
        <f>_xlfn.XLOOKUP(V466,[2]Index!L:L,[2]Index!M:M)</f>
        <v>CN</v>
      </c>
      <c r="AE466" s="3" t="s">
        <v>5819</v>
      </c>
      <c r="AF466" t="s">
        <v>52</v>
      </c>
      <c r="AG466" s="4" t="s">
        <v>53</v>
      </c>
      <c r="AH466" t="s">
        <v>196</v>
      </c>
      <c r="AJ466">
        <f>VLOOKUP(D466,[3]Multipliers!$B:$AT,36)</f>
        <v>1</v>
      </c>
      <c r="AK466">
        <f>VLOOKUP(D466,[3]Multipliers!$B:$AT,36)</f>
        <v>1</v>
      </c>
      <c r="AM466">
        <f t="shared" si="64"/>
        <v>0</v>
      </c>
    </row>
    <row r="467" spans="1:39">
      <c r="A467" s="2" t="str">
        <f t="shared" si="58"/>
        <v>SHENZHEN STRONG TECHNOLOGY CO., LTD.V63RIM FBA RCAM SUB HOLDER2</v>
      </c>
      <c r="B467" s="2" t="str">
        <f t="shared" si="59"/>
        <v>FXT,AE,RIM FBA RCAM SUB HOLDER2 (HOLD PDX AWAY + FIX MEM) FIXTURE,V6X,STRONGNew Buy</v>
      </c>
      <c r="D467">
        <v>387092</v>
      </c>
      <c r="E467" t="s">
        <v>369</v>
      </c>
      <c r="F467" t="s">
        <v>40</v>
      </c>
      <c r="G467" t="s">
        <v>41</v>
      </c>
      <c r="H467" t="s">
        <v>42</v>
      </c>
      <c r="I467" t="s">
        <v>201</v>
      </c>
      <c r="K467" t="s">
        <v>294</v>
      </c>
      <c r="L467" t="s">
        <v>2938</v>
      </c>
      <c r="M467" t="s">
        <v>2939</v>
      </c>
      <c r="N467" s="18">
        <v>394</v>
      </c>
      <c r="O467" s="98">
        <v>339</v>
      </c>
      <c r="P467">
        <v>18</v>
      </c>
      <c r="Q467" t="s">
        <v>70</v>
      </c>
      <c r="R467">
        <v>4</v>
      </c>
      <c r="S467"/>
      <c r="T467"/>
      <c r="U467" t="s">
        <v>192</v>
      </c>
      <c r="V467" t="s">
        <v>71</v>
      </c>
      <c r="W467" s="98">
        <v>80</v>
      </c>
      <c r="X467" t="s">
        <v>373</v>
      </c>
      <c r="Y467">
        <v>0</v>
      </c>
      <c r="Z467" s="3">
        <f t="shared" si="60"/>
        <v>7092</v>
      </c>
      <c r="AA467" s="3">
        <f t="shared" si="61"/>
        <v>1440</v>
      </c>
      <c r="AB467" s="3">
        <f t="shared" si="62"/>
        <v>6102</v>
      </c>
      <c r="AC467">
        <f t="shared" si="63"/>
        <v>990</v>
      </c>
      <c r="AD467" t="str">
        <f>_xlfn.XLOOKUP(V467,[2]Index!L:L,[2]Index!M:M)</f>
        <v>CN</v>
      </c>
      <c r="AE467" s="3" t="s">
        <v>5819</v>
      </c>
      <c r="AF467" t="s">
        <v>52</v>
      </c>
      <c r="AG467" s="4" t="s">
        <v>53</v>
      </c>
      <c r="AH467" t="s">
        <v>196</v>
      </c>
      <c r="AJ467">
        <f>VLOOKUP(D467,[3]Multipliers!$B:$AT,36)</f>
        <v>1</v>
      </c>
      <c r="AK467">
        <f>VLOOKUP(D467,[3]Multipliers!$B:$AT,36)</f>
        <v>1</v>
      </c>
      <c r="AM467">
        <f t="shared" si="64"/>
        <v>0</v>
      </c>
    </row>
    <row r="468" spans="1:39">
      <c r="A468" s="2" t="str">
        <f t="shared" si="58"/>
        <v>SHENZHEN STRONG TECHNOLOGY CO., LTD.V64RIM FBA RCAM SUB HOLDER2 (HOLD PDX AWAY + FIX MEM) FIXTURE</v>
      </c>
      <c r="B468" s="2" t="str">
        <f t="shared" si="59"/>
        <v>FXT,AE,RIM FBA RCAM SUB HOLDER2 (HOLD PDX AWAY + FIX MEM) FIXTURE,V6X,STRONGNew Buy</v>
      </c>
      <c r="D468">
        <v>387093</v>
      </c>
      <c r="E468" t="s">
        <v>369</v>
      </c>
      <c r="F468" t="s">
        <v>40</v>
      </c>
      <c r="G468" t="s">
        <v>41</v>
      </c>
      <c r="H468" t="s">
        <v>65</v>
      </c>
      <c r="I468" t="s">
        <v>201</v>
      </c>
      <c r="K468" t="s">
        <v>294</v>
      </c>
      <c r="L468" t="s">
        <v>2940</v>
      </c>
      <c r="M468" t="s">
        <v>2939</v>
      </c>
      <c r="N468" s="18">
        <v>394</v>
      </c>
      <c r="O468" s="98">
        <v>339</v>
      </c>
      <c r="P468">
        <v>18</v>
      </c>
      <c r="Q468" t="s">
        <v>70</v>
      </c>
      <c r="R468">
        <v>4</v>
      </c>
      <c r="S468"/>
      <c r="T468"/>
      <c r="U468" t="s">
        <v>192</v>
      </c>
      <c r="V468" t="s">
        <v>71</v>
      </c>
      <c r="W468" s="98">
        <v>80</v>
      </c>
      <c r="X468" t="s">
        <v>373</v>
      </c>
      <c r="Y468">
        <v>0</v>
      </c>
      <c r="Z468" s="3">
        <f t="shared" si="60"/>
        <v>7092</v>
      </c>
      <c r="AA468" s="3">
        <f t="shared" si="61"/>
        <v>1440</v>
      </c>
      <c r="AB468" s="3">
        <f t="shared" si="62"/>
        <v>6102</v>
      </c>
      <c r="AC468">
        <f t="shared" si="63"/>
        <v>990</v>
      </c>
      <c r="AD468" t="str">
        <f>_xlfn.XLOOKUP(V468,[2]Index!L:L,[2]Index!M:M)</f>
        <v>CN</v>
      </c>
      <c r="AE468" s="3" t="s">
        <v>5819</v>
      </c>
      <c r="AF468" t="s">
        <v>52</v>
      </c>
      <c r="AG468" s="4" t="s">
        <v>53</v>
      </c>
      <c r="AH468" t="s">
        <v>196</v>
      </c>
      <c r="AJ468">
        <f>VLOOKUP(D468,[3]Multipliers!$B:$AT,36)</f>
        <v>1</v>
      </c>
      <c r="AK468">
        <f>VLOOKUP(D468,[3]Multipliers!$B:$AT,36)</f>
        <v>1</v>
      </c>
      <c r="AM468">
        <f t="shared" si="64"/>
        <v>0</v>
      </c>
    </row>
    <row r="469" spans="1:39">
      <c r="A469" s="2" t="str">
        <f t="shared" si="58"/>
        <v>HANGZHOU AMPHENOL PHOENIX TELECOM PARTS CO., LTDV64PAM MASK MAGAZINE</v>
      </c>
      <c r="B469" s="2" t="str">
        <f t="shared" si="59"/>
        <v>FXT,AE,PAM MASK MAGAZINE,V64,AMPHENOLNew Buy</v>
      </c>
      <c r="D469">
        <v>384686</v>
      </c>
      <c r="E469" t="s">
        <v>384</v>
      </c>
      <c r="F469" t="s">
        <v>40</v>
      </c>
      <c r="G469" t="s">
        <v>41</v>
      </c>
      <c r="H469" t="s">
        <v>65</v>
      </c>
      <c r="I469" t="s">
        <v>201</v>
      </c>
      <c r="K469" t="s">
        <v>2941</v>
      </c>
      <c r="L469" t="s">
        <v>2548</v>
      </c>
      <c r="M469" t="s">
        <v>2942</v>
      </c>
      <c r="N469" s="18">
        <v>376</v>
      </c>
      <c r="O469" s="98">
        <v>376</v>
      </c>
      <c r="P469">
        <v>75</v>
      </c>
      <c r="Q469" t="s">
        <v>70</v>
      </c>
      <c r="S469"/>
      <c r="T469"/>
      <c r="U469" t="s">
        <v>192</v>
      </c>
      <c r="V469" t="s">
        <v>71</v>
      </c>
      <c r="W469" s="98">
        <v>80</v>
      </c>
      <c r="X469">
        <v>376</v>
      </c>
      <c r="Y469">
        <v>0</v>
      </c>
      <c r="Z469" s="3">
        <f t="shared" si="60"/>
        <v>28200</v>
      </c>
      <c r="AA469" s="3">
        <f t="shared" si="61"/>
        <v>6000</v>
      </c>
      <c r="AB469" s="3">
        <f t="shared" si="62"/>
        <v>28200</v>
      </c>
      <c r="AC469">
        <f t="shared" si="63"/>
        <v>0</v>
      </c>
      <c r="AD469" t="str">
        <f>_xlfn.XLOOKUP(V469,[2]Index!L:L,[2]Index!M:M)</f>
        <v>CN</v>
      </c>
      <c r="AE469" s="3" t="s">
        <v>5819</v>
      </c>
      <c r="AF469" t="s">
        <v>52</v>
      </c>
      <c r="AG469" s="4" t="s">
        <v>53</v>
      </c>
      <c r="AH469" t="s">
        <v>196</v>
      </c>
      <c r="AJ469">
        <f>VLOOKUP(D469,[3]Multipliers!$B:$AT,36)</f>
        <v>1</v>
      </c>
      <c r="AK469">
        <f>VLOOKUP(D469,[3]Multipliers!$B:$AT,36)</f>
        <v>1</v>
      </c>
      <c r="AM469">
        <f t="shared" si="64"/>
        <v>0</v>
      </c>
    </row>
    <row r="470" spans="1:39">
      <c r="A470" s="2" t="str">
        <f t="shared" si="58"/>
        <v>HANGZHOU AMPHENOL PHOENIX TELECOM PARTS CO., LTDV68SGT-FF PALLET</v>
      </c>
      <c r="B470" s="2" t="str">
        <f t="shared" si="59"/>
        <v>FXT,AE,SGT-FF PALLET,V68,AMPHENOLNew Buy</v>
      </c>
      <c r="D470">
        <v>386384</v>
      </c>
      <c r="E470" t="s">
        <v>384</v>
      </c>
      <c r="F470" t="s">
        <v>40</v>
      </c>
      <c r="G470" t="s">
        <v>41</v>
      </c>
      <c r="H470" t="s">
        <v>206</v>
      </c>
      <c r="I470" t="s">
        <v>201</v>
      </c>
      <c r="K470" t="s">
        <v>2957</v>
      </c>
      <c r="L470" t="s">
        <v>2958</v>
      </c>
      <c r="M470" t="s">
        <v>2959</v>
      </c>
      <c r="N470" s="18">
        <v>375</v>
      </c>
      <c r="O470" s="98">
        <v>375</v>
      </c>
      <c r="P470">
        <v>2</v>
      </c>
      <c r="Q470" t="s">
        <v>70</v>
      </c>
      <c r="S470"/>
      <c r="T470"/>
      <c r="U470" t="s">
        <v>374</v>
      </c>
      <c r="V470" t="s">
        <v>85</v>
      </c>
      <c r="W470" s="98">
        <v>260</v>
      </c>
      <c r="X470"/>
      <c r="Y470">
        <v>0</v>
      </c>
      <c r="Z470" s="3">
        <f t="shared" si="60"/>
        <v>750</v>
      </c>
      <c r="AA470" s="3">
        <f t="shared" si="61"/>
        <v>520</v>
      </c>
      <c r="AB470" s="3">
        <f t="shared" si="62"/>
        <v>750</v>
      </c>
      <c r="AC470">
        <f t="shared" si="63"/>
        <v>0</v>
      </c>
      <c r="AD470" t="str">
        <f>_xlfn.XLOOKUP(V470,[2]Index!L:L,[2]Index!M:M)</f>
        <v>CN</v>
      </c>
      <c r="AE470" s="3" t="s">
        <v>5819</v>
      </c>
      <c r="AF470" t="s">
        <v>52</v>
      </c>
      <c r="AG470" s="4" t="s">
        <v>1663</v>
      </c>
      <c r="AJ470">
        <f>VLOOKUP(D470,[3]Multipliers!$B:$AT,36)</f>
        <v>1</v>
      </c>
      <c r="AK470">
        <f>VLOOKUP(D470,[3]Multipliers!$B:$AT,36)</f>
        <v>1</v>
      </c>
      <c r="AM470">
        <f t="shared" si="64"/>
        <v>0</v>
      </c>
    </row>
    <row r="471" spans="1:39">
      <c r="A471" s="2" t="str">
        <f t="shared" si="58"/>
        <v>HANGZHOU AMPHENOL PHOENIX TELECOM PARTS CO., LTDV68SGT-FF PALLET</v>
      </c>
      <c r="B471" s="2" t="str">
        <f t="shared" si="59"/>
        <v>FXT,AE,SGT-FF PALLET,V68,AMPHENOLNew Buy</v>
      </c>
      <c r="D471">
        <v>386384</v>
      </c>
      <c r="E471" t="s">
        <v>384</v>
      </c>
      <c r="F471" t="s">
        <v>40</v>
      </c>
      <c r="G471" t="s">
        <v>41</v>
      </c>
      <c r="H471" t="s">
        <v>206</v>
      </c>
      <c r="I471" t="s">
        <v>201</v>
      </c>
      <c r="K471" t="s">
        <v>2957</v>
      </c>
      <c r="L471" t="s">
        <v>2958</v>
      </c>
      <c r="M471" t="s">
        <v>2959</v>
      </c>
      <c r="N471" s="18">
        <v>375</v>
      </c>
      <c r="O471" s="98">
        <v>375</v>
      </c>
      <c r="P471">
        <v>2</v>
      </c>
      <c r="Q471" t="s">
        <v>70</v>
      </c>
      <c r="S471"/>
      <c r="T471"/>
      <c r="U471" t="s">
        <v>374</v>
      </c>
      <c r="V471" t="s">
        <v>146</v>
      </c>
      <c r="W471" s="98">
        <v>260</v>
      </c>
      <c r="X471"/>
      <c r="Y471">
        <v>0</v>
      </c>
      <c r="Z471" s="3">
        <f t="shared" si="60"/>
        <v>750</v>
      </c>
      <c r="AA471" s="3">
        <f t="shared" si="61"/>
        <v>520</v>
      </c>
      <c r="AB471" s="3">
        <f t="shared" si="62"/>
        <v>750</v>
      </c>
      <c r="AC471">
        <f t="shared" si="63"/>
        <v>0</v>
      </c>
      <c r="AD471" t="str">
        <f>_xlfn.XLOOKUP(V471,[2]Index!L:L,[2]Index!M:M)</f>
        <v>CN</v>
      </c>
      <c r="AE471" s="3" t="s">
        <v>5819</v>
      </c>
      <c r="AF471" t="s">
        <v>52</v>
      </c>
      <c r="AG471" s="4" t="s">
        <v>1663</v>
      </c>
      <c r="AJ471">
        <f>VLOOKUP(D471,[3]Multipliers!$B:$AT,36)</f>
        <v>1</v>
      </c>
      <c r="AK471">
        <f>VLOOKUP(D471,[3]Multipliers!$B:$AT,36)</f>
        <v>1</v>
      </c>
      <c r="AM471">
        <f t="shared" si="64"/>
        <v>0</v>
      </c>
    </row>
    <row r="472" spans="1:39">
      <c r="A472" s="2" t="str">
        <f t="shared" si="58"/>
        <v>HANGZHOU AMPHENOL PHOENIX TELECOM PARTS CO., LTDV64PAM PALLET MAGAZINE</v>
      </c>
      <c r="B472" s="2" t="str">
        <f t="shared" si="59"/>
        <v>FXT,AE,PAM PALLET MAGAZINE,V64,AMPHENOLNew Buy</v>
      </c>
      <c r="D472">
        <v>384687</v>
      </c>
      <c r="E472" t="s">
        <v>384</v>
      </c>
      <c r="F472" t="s">
        <v>40</v>
      </c>
      <c r="G472" t="s">
        <v>41</v>
      </c>
      <c r="H472" t="s">
        <v>65</v>
      </c>
      <c r="I472" t="s">
        <v>201</v>
      </c>
      <c r="K472" t="s">
        <v>2960</v>
      </c>
      <c r="L472" t="s">
        <v>2551</v>
      </c>
      <c r="M472" t="s">
        <v>2961</v>
      </c>
      <c r="N472" s="18">
        <v>326</v>
      </c>
      <c r="O472" s="98">
        <v>339.93</v>
      </c>
      <c r="P472">
        <v>199</v>
      </c>
      <c r="Q472" t="s">
        <v>70</v>
      </c>
      <c r="S472"/>
      <c r="T472"/>
      <c r="U472" t="s">
        <v>192</v>
      </c>
      <c r="V472" t="s">
        <v>71</v>
      </c>
      <c r="W472" s="98">
        <v>80</v>
      </c>
      <c r="X472">
        <v>339.93</v>
      </c>
      <c r="Y472">
        <v>0</v>
      </c>
      <c r="Z472" s="3">
        <f t="shared" si="60"/>
        <v>64874</v>
      </c>
      <c r="AA472" s="3">
        <f t="shared" si="61"/>
        <v>15920</v>
      </c>
      <c r="AB472" s="3">
        <f t="shared" si="62"/>
        <v>67646.070000000007</v>
      </c>
      <c r="AC472">
        <f t="shared" si="63"/>
        <v>-2772.070000000007</v>
      </c>
      <c r="AD472" t="str">
        <f>_xlfn.XLOOKUP(V472,[2]Index!L:L,[2]Index!M:M)</f>
        <v>CN</v>
      </c>
      <c r="AE472" s="3" t="s">
        <v>5819</v>
      </c>
      <c r="AF472" t="s">
        <v>52</v>
      </c>
      <c r="AG472" s="4" t="s">
        <v>53</v>
      </c>
      <c r="AH472" t="s">
        <v>196</v>
      </c>
      <c r="AJ472">
        <f>VLOOKUP(D472,[3]Multipliers!$B:$AT,36)</f>
        <v>1</v>
      </c>
      <c r="AK472">
        <f>VLOOKUP(D472,[3]Multipliers!$B:$AT,36)</f>
        <v>1</v>
      </c>
      <c r="AM472">
        <f t="shared" si="64"/>
        <v>0</v>
      </c>
    </row>
    <row r="473" spans="1:39">
      <c r="A473" s="2" t="str">
        <f t="shared" si="58"/>
        <v>HANGZHOU AMPHENOL PHOENIX TELECOM PARTS CO., LTDV63PAM PALLET MAGAZINE</v>
      </c>
      <c r="B473" s="2" t="str">
        <f t="shared" si="59"/>
        <v>FXT,AE,PAM PALLET MAGAZINE,V63,AMPHENOLNew Buy</v>
      </c>
      <c r="D473">
        <v>384474</v>
      </c>
      <c r="E473" t="s">
        <v>384</v>
      </c>
      <c r="F473" t="s">
        <v>40</v>
      </c>
      <c r="G473" t="s">
        <v>41</v>
      </c>
      <c r="H473" t="s">
        <v>42</v>
      </c>
      <c r="I473" t="s">
        <v>201</v>
      </c>
      <c r="K473" t="s">
        <v>2962</v>
      </c>
      <c r="L473" t="s">
        <v>2551</v>
      </c>
      <c r="M473" t="s">
        <v>2963</v>
      </c>
      <c r="N473" s="18">
        <v>326</v>
      </c>
      <c r="O473" s="98">
        <v>339.93</v>
      </c>
      <c r="P473">
        <v>1</v>
      </c>
      <c r="Q473" t="s">
        <v>70</v>
      </c>
      <c r="S473"/>
      <c r="T473"/>
      <c r="U473" t="s">
        <v>192</v>
      </c>
      <c r="V473" t="s">
        <v>71</v>
      </c>
      <c r="W473" s="98">
        <v>80</v>
      </c>
      <c r="X473">
        <v>339.93</v>
      </c>
      <c r="Y473">
        <v>0</v>
      </c>
      <c r="Z473" s="3">
        <f t="shared" si="60"/>
        <v>326</v>
      </c>
      <c r="AA473" s="3">
        <f t="shared" si="61"/>
        <v>80</v>
      </c>
      <c r="AB473" s="3">
        <f t="shared" si="62"/>
        <v>339.93</v>
      </c>
      <c r="AC473">
        <f t="shared" si="63"/>
        <v>-13.930000000000007</v>
      </c>
      <c r="AD473" t="str">
        <f>_xlfn.XLOOKUP(V473,[2]Index!L:L,[2]Index!M:M)</f>
        <v>CN</v>
      </c>
      <c r="AE473" s="3" t="s">
        <v>5819</v>
      </c>
      <c r="AF473" t="s">
        <v>52</v>
      </c>
      <c r="AG473" s="4" t="s">
        <v>53</v>
      </c>
      <c r="AH473" t="s">
        <v>196</v>
      </c>
      <c r="AJ473">
        <f>VLOOKUP(D473,[3]Multipliers!$B:$AT,36)</f>
        <v>1</v>
      </c>
      <c r="AK473">
        <f>VLOOKUP(D473,[3]Multipliers!$B:$AT,36)</f>
        <v>1</v>
      </c>
      <c r="AM473">
        <f t="shared" si="64"/>
        <v>0</v>
      </c>
    </row>
    <row r="474" spans="1:39">
      <c r="A474" s="2" t="str">
        <f t="shared" si="58"/>
        <v>SHENZHEN STRONG TECHNOLOGY CO., LTD.V63RIM CARRIER FOR SPA MEME FIXTURE</v>
      </c>
      <c r="B474" s="2" t="str">
        <f t="shared" si="59"/>
        <v>FXT,AE,RIM CARRIER FOR SPA MEM FIXTURE,V6X,STRONGNew Buy</v>
      </c>
      <c r="C474" s="3" t="str">
        <f>_xlfn.CONCAT(G474,L474,"New Buy")</f>
        <v>iphoneRIM CARRIER FOR SPA MEME FIXTURENew Buy</v>
      </c>
      <c r="D474" s="36">
        <v>387085</v>
      </c>
      <c r="E474" s="36" t="s">
        <v>369</v>
      </c>
      <c r="F474" s="36" t="s">
        <v>40</v>
      </c>
      <c r="G474" s="36" t="s">
        <v>41</v>
      </c>
      <c r="H474" s="36" t="s">
        <v>42</v>
      </c>
      <c r="I474" s="36" t="s">
        <v>201</v>
      </c>
      <c r="J474" s="36"/>
      <c r="K474" s="36" t="s">
        <v>294</v>
      </c>
      <c r="L474" s="36" t="s">
        <v>2978</v>
      </c>
      <c r="M474" s="36" t="s">
        <v>2979</v>
      </c>
      <c r="N474" s="15">
        <v>320</v>
      </c>
      <c r="O474" s="26">
        <v>269</v>
      </c>
      <c r="P474" s="36">
        <v>1</v>
      </c>
      <c r="Q474" s="36" t="s">
        <v>70</v>
      </c>
      <c r="R474" s="34">
        <v>4</v>
      </c>
      <c r="S474" s="43"/>
      <c r="T474" s="43"/>
      <c r="U474" s="36" t="s">
        <v>192</v>
      </c>
      <c r="V474" s="36" t="s">
        <v>71</v>
      </c>
      <c r="W474" s="37">
        <v>99</v>
      </c>
      <c r="X474" s="38" t="s">
        <v>373</v>
      </c>
      <c r="Y474" s="36">
        <v>0</v>
      </c>
      <c r="Z474" s="3">
        <f t="shared" si="60"/>
        <v>320</v>
      </c>
      <c r="AA474" s="3">
        <f t="shared" si="61"/>
        <v>99</v>
      </c>
      <c r="AB474" s="3">
        <f t="shared" si="62"/>
        <v>269</v>
      </c>
      <c r="AC474">
        <f t="shared" si="63"/>
        <v>51</v>
      </c>
      <c r="AD474" t="str">
        <f>_xlfn.XLOOKUP(V474,[2]Index!L:L,[2]Index!M:M)</f>
        <v>CN</v>
      </c>
      <c r="AE474" s="3" t="s">
        <v>5819</v>
      </c>
      <c r="AF474" t="s">
        <v>52</v>
      </c>
      <c r="AG474" s="4" t="s">
        <v>53</v>
      </c>
      <c r="AH474" t="s">
        <v>196</v>
      </c>
      <c r="AJ474">
        <f>VLOOKUP(D474,[3]Multipliers!$B:$AT,36)</f>
        <v>1</v>
      </c>
      <c r="AK474">
        <f>VLOOKUP(D474,[3]Multipliers!$B:$AT,36)</f>
        <v>1</v>
      </c>
      <c r="AM474">
        <f t="shared" si="64"/>
        <v>0</v>
      </c>
    </row>
    <row r="475" spans="1:39">
      <c r="A475" s="2" t="str">
        <f t="shared" si="58"/>
        <v>SHENZHEN STRONG TECHNOLOGY CO., LTD.V64RIM CARRIER FOR SPA MEM FIXTURE</v>
      </c>
      <c r="B475" s="2" t="str">
        <f t="shared" si="59"/>
        <v>FXT,AE,RIM CARRIER FOR SPA MEM FIXTURE,V6X,STRONGNew Buy</v>
      </c>
      <c r="D475">
        <v>387086</v>
      </c>
      <c r="E475" t="s">
        <v>369</v>
      </c>
      <c r="F475" t="s">
        <v>40</v>
      </c>
      <c r="G475" t="s">
        <v>41</v>
      </c>
      <c r="H475" t="s">
        <v>65</v>
      </c>
      <c r="I475" t="s">
        <v>201</v>
      </c>
      <c r="K475" t="s">
        <v>294</v>
      </c>
      <c r="L475" t="s">
        <v>2980</v>
      </c>
      <c r="M475" t="s">
        <v>2979</v>
      </c>
      <c r="N475" s="18">
        <v>320</v>
      </c>
      <c r="O475" s="98">
        <v>269</v>
      </c>
      <c r="P475">
        <v>1</v>
      </c>
      <c r="Q475" t="s">
        <v>70</v>
      </c>
      <c r="R475">
        <v>4</v>
      </c>
      <c r="S475"/>
      <c r="T475"/>
      <c r="U475" t="s">
        <v>192</v>
      </c>
      <c r="V475" t="s">
        <v>71</v>
      </c>
      <c r="W475" s="98">
        <v>99</v>
      </c>
      <c r="X475" t="s">
        <v>373</v>
      </c>
      <c r="Y475">
        <v>0</v>
      </c>
      <c r="Z475" s="3">
        <f t="shared" si="60"/>
        <v>320</v>
      </c>
      <c r="AA475" s="3">
        <f t="shared" si="61"/>
        <v>99</v>
      </c>
      <c r="AB475" s="3">
        <f t="shared" si="62"/>
        <v>269</v>
      </c>
      <c r="AC475">
        <f t="shared" si="63"/>
        <v>51</v>
      </c>
      <c r="AD475" t="str">
        <f>_xlfn.XLOOKUP(V475,[2]Index!L:L,[2]Index!M:M)</f>
        <v>CN</v>
      </c>
      <c r="AE475" s="3" t="s">
        <v>5819</v>
      </c>
      <c r="AF475" t="s">
        <v>52</v>
      </c>
      <c r="AG475" s="4" t="s">
        <v>53</v>
      </c>
      <c r="AH475" t="s">
        <v>196</v>
      </c>
      <c r="AJ475">
        <f>VLOOKUP(D475,[3]Multipliers!$B:$AT,36)</f>
        <v>1</v>
      </c>
      <c r="AK475">
        <f>VLOOKUP(D475,[3]Multipliers!$B:$AT,36)</f>
        <v>1</v>
      </c>
      <c r="AM475">
        <f t="shared" si="64"/>
        <v>0</v>
      </c>
    </row>
    <row r="476" spans="1:39">
      <c r="A476" s="2" t="str">
        <f t="shared" si="58"/>
        <v>SHENZHEN STRONG TECHNOLOGY CO., LTD.V63RIM CARRIER FOR PSA MEM FIXTURE</v>
      </c>
      <c r="B476" s="2" t="str">
        <f t="shared" si="59"/>
        <v>FXT,AE,RIM CARRIER FOR PSA MEM FIXTURE,V6X,STRONGNew Buy</v>
      </c>
      <c r="D476">
        <v>387081</v>
      </c>
      <c r="E476" t="s">
        <v>369</v>
      </c>
      <c r="F476" t="s">
        <v>40</v>
      </c>
      <c r="G476" t="s">
        <v>41</v>
      </c>
      <c r="H476" t="s">
        <v>42</v>
      </c>
      <c r="I476" t="s">
        <v>201</v>
      </c>
      <c r="K476" t="s">
        <v>294</v>
      </c>
      <c r="L476" t="s">
        <v>2981</v>
      </c>
      <c r="M476" t="s">
        <v>2982</v>
      </c>
      <c r="N476" s="18">
        <v>315</v>
      </c>
      <c r="O476" s="98">
        <v>269</v>
      </c>
      <c r="P476">
        <v>1</v>
      </c>
      <c r="Q476" t="s">
        <v>70</v>
      </c>
      <c r="R476">
        <v>4</v>
      </c>
      <c r="S476"/>
      <c r="T476"/>
      <c r="U476" t="s">
        <v>192</v>
      </c>
      <c r="V476" t="s">
        <v>71</v>
      </c>
      <c r="W476" s="98">
        <v>99</v>
      </c>
      <c r="X476" t="s">
        <v>373</v>
      </c>
      <c r="Y476">
        <v>0</v>
      </c>
      <c r="Z476" s="3">
        <f t="shared" si="60"/>
        <v>315</v>
      </c>
      <c r="AA476" s="3">
        <f t="shared" si="61"/>
        <v>99</v>
      </c>
      <c r="AB476" s="3">
        <f t="shared" si="62"/>
        <v>269</v>
      </c>
      <c r="AC476">
        <f t="shared" si="63"/>
        <v>46</v>
      </c>
      <c r="AD476" t="str">
        <f>_xlfn.XLOOKUP(V476,[2]Index!L:L,[2]Index!M:M)</f>
        <v>CN</v>
      </c>
      <c r="AE476" s="3" t="s">
        <v>5819</v>
      </c>
      <c r="AF476" t="s">
        <v>52</v>
      </c>
      <c r="AG476" s="4" t="s">
        <v>53</v>
      </c>
      <c r="AH476" t="s">
        <v>196</v>
      </c>
      <c r="AJ476">
        <f>VLOOKUP(D476,[3]Multipliers!$B:$AT,36)</f>
        <v>1</v>
      </c>
      <c r="AK476">
        <f>VLOOKUP(D476,[3]Multipliers!$B:$AT,36)</f>
        <v>1</v>
      </c>
      <c r="AM476">
        <f t="shared" si="64"/>
        <v>0</v>
      </c>
    </row>
    <row r="477" spans="1:39">
      <c r="A477" s="2" t="str">
        <f t="shared" si="58"/>
        <v>SHENZHEN STRONG TECHNOLOGY CO., LTD.V64RIM CARRIER FOR PSA MEM FIXTURE</v>
      </c>
      <c r="B477" s="2" t="str">
        <f t="shared" si="59"/>
        <v>FXT,AE,RIM CARRIER FOR PSA MEM FIXTURE,V6X,STRONGNew Buy</v>
      </c>
      <c r="D477">
        <v>387082</v>
      </c>
      <c r="E477" t="s">
        <v>369</v>
      </c>
      <c r="F477" t="s">
        <v>40</v>
      </c>
      <c r="G477" t="s">
        <v>41</v>
      </c>
      <c r="H477" t="s">
        <v>65</v>
      </c>
      <c r="I477" t="s">
        <v>201</v>
      </c>
      <c r="K477" t="s">
        <v>294</v>
      </c>
      <c r="L477" t="s">
        <v>2981</v>
      </c>
      <c r="M477" t="s">
        <v>2982</v>
      </c>
      <c r="N477" s="18">
        <v>315</v>
      </c>
      <c r="O477" s="98">
        <v>269</v>
      </c>
      <c r="P477">
        <v>1</v>
      </c>
      <c r="Q477" t="s">
        <v>70</v>
      </c>
      <c r="R477">
        <v>4</v>
      </c>
      <c r="S477"/>
      <c r="T477"/>
      <c r="U477" t="s">
        <v>192</v>
      </c>
      <c r="V477" t="s">
        <v>71</v>
      </c>
      <c r="W477" s="98">
        <v>99</v>
      </c>
      <c r="X477" t="s">
        <v>373</v>
      </c>
      <c r="Y477">
        <v>0</v>
      </c>
      <c r="Z477" s="3">
        <f t="shared" si="60"/>
        <v>315</v>
      </c>
      <c r="AA477" s="3">
        <f t="shared" si="61"/>
        <v>99</v>
      </c>
      <c r="AB477" s="3">
        <f t="shared" si="62"/>
        <v>269</v>
      </c>
      <c r="AC477">
        <f t="shared" si="63"/>
        <v>46</v>
      </c>
      <c r="AD477" t="str">
        <f>_xlfn.XLOOKUP(V477,[2]Index!L:L,[2]Index!M:M)</f>
        <v>CN</v>
      </c>
      <c r="AE477" s="3" t="s">
        <v>5819</v>
      </c>
      <c r="AF477" t="s">
        <v>52</v>
      </c>
      <c r="AG477" s="4" t="s">
        <v>53</v>
      </c>
      <c r="AH477" t="s">
        <v>196</v>
      </c>
      <c r="AJ477">
        <f>VLOOKUP(D477,[3]Multipliers!$B:$AT,36)</f>
        <v>1</v>
      </c>
      <c r="AK477">
        <f>VLOOKUP(D477,[3]Multipliers!$B:$AT,36)</f>
        <v>1</v>
      </c>
      <c r="AM477">
        <f t="shared" si="64"/>
        <v>0</v>
      </c>
    </row>
    <row r="478" spans="1:39">
      <c r="A478" s="2" t="str">
        <f t="shared" si="58"/>
        <v>SHENZHEN STRONG TECHNOLOGY CO., LTD.V63RIM CARRIER FOR PSA PDX FIXTURE</v>
      </c>
      <c r="B478" s="2" t="str">
        <f t="shared" si="59"/>
        <v>FXT,AE,RIM CARRIER FOR PSA PDX FIXTURE,V6X,STRONGNew Buy</v>
      </c>
      <c r="D478">
        <v>387083</v>
      </c>
      <c r="E478" t="s">
        <v>369</v>
      </c>
      <c r="F478" t="s">
        <v>40</v>
      </c>
      <c r="G478" t="s">
        <v>41</v>
      </c>
      <c r="H478" t="s">
        <v>42</v>
      </c>
      <c r="I478" t="s">
        <v>201</v>
      </c>
      <c r="K478" t="s">
        <v>294</v>
      </c>
      <c r="L478" t="s">
        <v>2983</v>
      </c>
      <c r="M478" t="s">
        <v>2984</v>
      </c>
      <c r="N478" s="18">
        <v>295</v>
      </c>
      <c r="O478" s="98">
        <v>249</v>
      </c>
      <c r="P478">
        <v>1</v>
      </c>
      <c r="Q478" t="s">
        <v>70</v>
      </c>
      <c r="R478">
        <v>4</v>
      </c>
      <c r="S478"/>
      <c r="T478"/>
      <c r="U478" t="s">
        <v>192</v>
      </c>
      <c r="V478" t="s">
        <v>71</v>
      </c>
      <c r="W478" s="98">
        <v>99</v>
      </c>
      <c r="X478" t="s">
        <v>373</v>
      </c>
      <c r="Y478">
        <v>0</v>
      </c>
      <c r="Z478" s="3">
        <f t="shared" si="60"/>
        <v>295</v>
      </c>
      <c r="AA478" s="3">
        <f t="shared" si="61"/>
        <v>99</v>
      </c>
      <c r="AB478" s="3">
        <f t="shared" si="62"/>
        <v>249</v>
      </c>
      <c r="AC478">
        <f t="shared" si="63"/>
        <v>46</v>
      </c>
      <c r="AD478" t="str">
        <f>_xlfn.XLOOKUP(V478,[2]Index!L:L,[2]Index!M:M)</f>
        <v>CN</v>
      </c>
      <c r="AE478" s="3" t="s">
        <v>5819</v>
      </c>
      <c r="AF478" t="s">
        <v>52</v>
      </c>
      <c r="AG478" s="4" t="s">
        <v>53</v>
      </c>
      <c r="AH478" t="s">
        <v>196</v>
      </c>
      <c r="AJ478">
        <f>VLOOKUP(D478,[3]Multipliers!$B:$AT,36)</f>
        <v>1</v>
      </c>
      <c r="AK478">
        <f>VLOOKUP(D478,[3]Multipliers!$B:$AT,36)</f>
        <v>1</v>
      </c>
      <c r="AM478">
        <f t="shared" si="64"/>
        <v>0</v>
      </c>
    </row>
    <row r="479" spans="1:39">
      <c r="A479" s="2" t="str">
        <f t="shared" si="58"/>
        <v>SHENZHEN STRONG TECHNOLOGY CO., LTD.V64RIM CARRIER FOR PSA PDX FIXTURE</v>
      </c>
      <c r="B479" s="2" t="str">
        <f t="shared" si="59"/>
        <v>FXT,AE,RIM CARRIER FOR PSA PDX FIXTURE,V6X,STRONGNew Buy</v>
      </c>
      <c r="C479" s="3" t="str">
        <f>_xlfn.CONCAT(G479,L479,"New Buy")</f>
        <v>iphoneRIM CARRIER FOR PSA PDX FIXTURENew Buy</v>
      </c>
      <c r="D479" s="24">
        <v>387084</v>
      </c>
      <c r="E479" s="24" t="s">
        <v>369</v>
      </c>
      <c r="F479" s="24" t="s">
        <v>40</v>
      </c>
      <c r="G479" s="24" t="s">
        <v>41</v>
      </c>
      <c r="H479" s="24" t="s">
        <v>65</v>
      </c>
      <c r="I479" s="24" t="s">
        <v>201</v>
      </c>
      <c r="J479" s="24"/>
      <c r="K479" s="24" t="s">
        <v>294</v>
      </c>
      <c r="L479" s="24" t="s">
        <v>2983</v>
      </c>
      <c r="M479" s="24" t="s">
        <v>2984</v>
      </c>
      <c r="N479" s="65">
        <v>295</v>
      </c>
      <c r="O479" s="26">
        <v>249</v>
      </c>
      <c r="P479" s="24">
        <v>1</v>
      </c>
      <c r="Q479" s="24" t="s">
        <v>70</v>
      </c>
      <c r="R479" s="24">
        <v>4</v>
      </c>
      <c r="S479" s="24"/>
      <c r="T479" s="24"/>
      <c r="U479" s="24" t="s">
        <v>192</v>
      </c>
      <c r="V479" s="24" t="s">
        <v>71</v>
      </c>
      <c r="W479" s="46">
        <v>99</v>
      </c>
      <c r="X479" s="24" t="s">
        <v>373</v>
      </c>
      <c r="Y479" s="24">
        <v>0</v>
      </c>
      <c r="Z479" s="3">
        <f t="shared" si="60"/>
        <v>295</v>
      </c>
      <c r="AA479" s="3">
        <f t="shared" si="61"/>
        <v>99</v>
      </c>
      <c r="AB479" s="3">
        <f t="shared" si="62"/>
        <v>249</v>
      </c>
      <c r="AC479">
        <f t="shared" si="63"/>
        <v>46</v>
      </c>
      <c r="AD479" t="str">
        <f>_xlfn.XLOOKUP(V479,[2]Index!L:L,[2]Index!M:M)</f>
        <v>CN</v>
      </c>
      <c r="AE479" s="3" t="s">
        <v>5819</v>
      </c>
      <c r="AF479" t="s">
        <v>52</v>
      </c>
      <c r="AG479" s="4" t="s">
        <v>53</v>
      </c>
      <c r="AH479" t="s">
        <v>196</v>
      </c>
      <c r="AJ479">
        <f>VLOOKUP(D479,[3]Multipliers!$B:$AT,36)</f>
        <v>1</v>
      </c>
      <c r="AK479">
        <f>VLOOKUP(D479,[3]Multipliers!$B:$AT,36)</f>
        <v>1</v>
      </c>
      <c r="AM479">
        <f t="shared" si="64"/>
        <v>0</v>
      </c>
    </row>
    <row r="480" spans="1:39">
      <c r="A480" s="2" t="str">
        <f t="shared" si="58"/>
        <v>BOZHON PRECISION INDUSTRY TECHNOLOGY CO., LTD.V68DP INLINE PALLET ADD ON PLATE</v>
      </c>
      <c r="B480" s="2" t="str">
        <f t="shared" si="59"/>
        <v>FXT,AE,DP INLINE PALLET ADD ON PLATE,V68,BOZHONNew Buy</v>
      </c>
      <c r="C480" s="3" t="str">
        <f>_xlfn.CONCAT(G480,L480,"New Buy")</f>
        <v>iphoneDP INLINE PALLET ADD ON PLATENew Buy</v>
      </c>
      <c r="D480" s="24">
        <v>386062</v>
      </c>
      <c r="E480" s="24" t="s">
        <v>423</v>
      </c>
      <c r="F480" s="24" t="s">
        <v>40</v>
      </c>
      <c r="G480" s="24" t="s">
        <v>41</v>
      </c>
      <c r="H480" s="24" t="s">
        <v>206</v>
      </c>
      <c r="I480" s="24" t="s">
        <v>201</v>
      </c>
      <c r="J480" s="24"/>
      <c r="K480" s="24" t="s">
        <v>2985</v>
      </c>
      <c r="L480" s="24" t="s">
        <v>2986</v>
      </c>
      <c r="M480" s="24" t="s">
        <v>2987</v>
      </c>
      <c r="N480" s="65">
        <v>280.33</v>
      </c>
      <c r="O480" s="26">
        <v>275</v>
      </c>
      <c r="P480" s="24">
        <v>1089</v>
      </c>
      <c r="Q480" s="24" t="s">
        <v>70</v>
      </c>
      <c r="R480" s="24">
        <v>6</v>
      </c>
      <c r="S480" s="24"/>
      <c r="T480" s="24" t="s">
        <v>60</v>
      </c>
      <c r="U480" s="24" t="s">
        <v>374</v>
      </c>
      <c r="V480" s="24" t="s">
        <v>85</v>
      </c>
      <c r="W480" s="46">
        <v>275</v>
      </c>
      <c r="X480" s="24"/>
      <c r="Y480" s="24"/>
      <c r="Z480" s="3">
        <f t="shared" si="60"/>
        <v>305279.37</v>
      </c>
      <c r="AA480" s="3">
        <f t="shared" si="61"/>
        <v>299475</v>
      </c>
      <c r="AB480" s="3">
        <f t="shared" si="62"/>
        <v>299475</v>
      </c>
      <c r="AC480">
        <f t="shared" si="63"/>
        <v>5804.3699999999953</v>
      </c>
      <c r="AD480" t="str">
        <f>_xlfn.XLOOKUP(V480,[2]Index!L:L,[2]Index!M:M)</f>
        <v>CN</v>
      </c>
      <c r="AE480" s="3" t="s">
        <v>5819</v>
      </c>
      <c r="AF480" t="s">
        <v>52</v>
      </c>
      <c r="AG480" s="4" t="s">
        <v>53</v>
      </c>
      <c r="AJ480">
        <f>VLOOKUP(D480,[3]Multipliers!$B:$AT,36)</f>
        <v>1</v>
      </c>
      <c r="AK480">
        <f>VLOOKUP(D480,[3]Multipliers!$B:$AT,36)</f>
        <v>1</v>
      </c>
      <c r="AM480">
        <f t="shared" si="64"/>
        <v>0</v>
      </c>
    </row>
    <row r="481" spans="1:39">
      <c r="A481" s="2" t="str">
        <f t="shared" si="58"/>
        <v>BOZHON PRECISION INDUSTRY TECHNOLOGY CO., LTD.V68DP INLINE PALLET ADD ON PLATE</v>
      </c>
      <c r="B481" s="2" t="str">
        <f t="shared" si="59"/>
        <v>FXT,AE,DP INLINE PALLET ADD ON PLATE,V68,BOZHONNew Buy</v>
      </c>
      <c r="C481" s="3" t="str">
        <f>_xlfn.CONCAT(G481,L481,"New Buy")</f>
        <v>iphoneDP INLINE PALLET ADD ON PLATENew Buy</v>
      </c>
      <c r="D481" s="51">
        <v>386062</v>
      </c>
      <c r="E481" s="51" t="s">
        <v>423</v>
      </c>
      <c r="F481" s="51" t="s">
        <v>40</v>
      </c>
      <c r="G481" s="51" t="s">
        <v>41</v>
      </c>
      <c r="H481" s="51" t="s">
        <v>206</v>
      </c>
      <c r="I481" s="51" t="s">
        <v>201</v>
      </c>
      <c r="J481" s="51"/>
      <c r="K481" s="51" t="s">
        <v>2985</v>
      </c>
      <c r="L481" s="51" t="s">
        <v>2986</v>
      </c>
      <c r="M481" s="51" t="s">
        <v>2987</v>
      </c>
      <c r="N481" s="56">
        <v>280.33</v>
      </c>
      <c r="O481" s="26">
        <v>275</v>
      </c>
      <c r="P481" s="51">
        <v>484</v>
      </c>
      <c r="Q481" s="51" t="s">
        <v>70</v>
      </c>
      <c r="R481" s="51">
        <v>6</v>
      </c>
      <c r="S481" s="51"/>
      <c r="T481" s="51" t="s">
        <v>60</v>
      </c>
      <c r="U481" s="51" t="s">
        <v>374</v>
      </c>
      <c r="V481" s="51" t="s">
        <v>146</v>
      </c>
      <c r="W481" s="57">
        <v>275</v>
      </c>
      <c r="X481" s="51"/>
      <c r="Y481" s="51"/>
      <c r="Z481" s="3">
        <f t="shared" si="60"/>
        <v>135679.72</v>
      </c>
      <c r="AA481" s="3">
        <f t="shared" si="61"/>
        <v>133100</v>
      </c>
      <c r="AB481" s="3">
        <f t="shared" si="62"/>
        <v>133100</v>
      </c>
      <c r="AC481">
        <f t="shared" si="63"/>
        <v>2579.7200000000012</v>
      </c>
      <c r="AD481" t="str">
        <f>_xlfn.XLOOKUP(V481,[2]Index!L:L,[2]Index!M:M)</f>
        <v>CN</v>
      </c>
      <c r="AE481" s="3" t="s">
        <v>5819</v>
      </c>
      <c r="AF481" t="s">
        <v>52</v>
      </c>
      <c r="AG481" s="3" t="s">
        <v>53</v>
      </c>
      <c r="AJ481">
        <f>VLOOKUP(D481,[3]Multipliers!$B:$AT,36)</f>
        <v>1</v>
      </c>
      <c r="AK481">
        <f>VLOOKUP(D481,[3]Multipliers!$B:$AT,36)</f>
        <v>1</v>
      </c>
      <c r="AM481">
        <f t="shared" si="64"/>
        <v>0</v>
      </c>
    </row>
    <row r="482" spans="1:39">
      <c r="A482" s="2" t="str">
        <f t="shared" si="58"/>
        <v>SHEN ZHEN SAEJONG IND CO., LTDV63BP TRAYS AB</v>
      </c>
      <c r="B482" s="2" t="str">
        <f t="shared" si="59"/>
        <v>FXT,AE,BP TRAYS AB,V63,SAEJONGNew Buy</v>
      </c>
      <c r="C482" s="3" t="str">
        <f>_xlfn.CONCAT(G482,L482,"New Buy")</f>
        <v>iphoneBP TRAYS ABNew Buy</v>
      </c>
      <c r="D482" s="51">
        <v>384393</v>
      </c>
      <c r="E482" s="51" t="s">
        <v>197</v>
      </c>
      <c r="F482" s="51" t="s">
        <v>40</v>
      </c>
      <c r="G482" s="51" t="s">
        <v>41</v>
      </c>
      <c r="H482" s="51" t="s">
        <v>42</v>
      </c>
      <c r="I482" s="51" t="s">
        <v>201</v>
      </c>
      <c r="J482" s="51"/>
      <c r="K482" s="51" t="s">
        <v>2988</v>
      </c>
      <c r="L482" s="51" t="s">
        <v>2989</v>
      </c>
      <c r="M482" s="51" t="s">
        <v>2990</v>
      </c>
      <c r="N482" s="56">
        <v>280.05</v>
      </c>
      <c r="O482" s="26">
        <v>275</v>
      </c>
      <c r="P482" s="51">
        <v>39</v>
      </c>
      <c r="Q482" s="51" t="s">
        <v>70</v>
      </c>
      <c r="R482" s="51">
        <v>4</v>
      </c>
      <c r="S482" s="51"/>
      <c r="T482" s="51" t="s">
        <v>60</v>
      </c>
      <c r="U482" s="51" t="s">
        <v>374</v>
      </c>
      <c r="V482" s="51" t="s">
        <v>51</v>
      </c>
      <c r="W482" s="57"/>
      <c r="X482" s="51">
        <v>275</v>
      </c>
      <c r="Y482" s="51"/>
      <c r="Z482" s="3">
        <f t="shared" si="60"/>
        <v>10921.95</v>
      </c>
      <c r="AA482" s="3">
        <f t="shared" si="61"/>
        <v>0</v>
      </c>
      <c r="AB482" s="3">
        <f t="shared" si="62"/>
        <v>10725</v>
      </c>
      <c r="AC482">
        <f t="shared" si="63"/>
        <v>196.95000000000073</v>
      </c>
      <c r="AD482" t="e">
        <f>_xlfn.XLOOKUP(V482,[2]Index!L:L,[2]Index!M:M)</f>
        <v>#N/A</v>
      </c>
      <c r="AE482" s="3" t="s">
        <v>5819</v>
      </c>
      <c r="AF482" t="s">
        <v>52</v>
      </c>
      <c r="AG482" s="3" t="s">
        <v>53</v>
      </c>
      <c r="AJ482">
        <f>VLOOKUP(D482,[3]Multipliers!$B:$AT,36)</f>
        <v>1.0539060031946197</v>
      </c>
      <c r="AK482">
        <f>VLOOKUP(D482,[3]Multipliers!$B:$AT,36)</f>
        <v>1.0539060031946197</v>
      </c>
      <c r="AM482">
        <f t="shared" si="64"/>
        <v>0</v>
      </c>
    </row>
    <row r="483" spans="1:39">
      <c r="A483" s="2" t="str">
        <f t="shared" si="58"/>
        <v>SHEN ZHEN SAEJONG IND CO., LTDV64BP TRAYS AB</v>
      </c>
      <c r="B483" s="2" t="str">
        <f t="shared" si="59"/>
        <v>FXT,AE,BP TRAYS AB,V64,SAEJONGNew Buy</v>
      </c>
      <c r="D483">
        <v>384566</v>
      </c>
      <c r="E483" t="s">
        <v>197</v>
      </c>
      <c r="F483" t="s">
        <v>40</v>
      </c>
      <c r="G483" t="s">
        <v>41</v>
      </c>
      <c r="H483" t="s">
        <v>65</v>
      </c>
      <c r="I483" t="s">
        <v>201</v>
      </c>
      <c r="K483" t="s">
        <v>2991</v>
      </c>
      <c r="L483" t="s">
        <v>2989</v>
      </c>
      <c r="M483" t="s">
        <v>2992</v>
      </c>
      <c r="N483" s="18">
        <v>280.05</v>
      </c>
      <c r="O483" s="98">
        <v>275</v>
      </c>
      <c r="P483">
        <v>108</v>
      </c>
      <c r="Q483" t="s">
        <v>70</v>
      </c>
      <c r="R483">
        <v>4</v>
      </c>
      <c r="S483"/>
      <c r="T483" t="s">
        <v>60</v>
      </c>
      <c r="U483" t="s">
        <v>374</v>
      </c>
      <c r="V483" t="s">
        <v>71</v>
      </c>
      <c r="X483">
        <v>275</v>
      </c>
      <c r="Z483" s="3">
        <f t="shared" si="60"/>
        <v>30245.4</v>
      </c>
      <c r="AA483" s="3">
        <f t="shared" si="61"/>
        <v>0</v>
      </c>
      <c r="AB483" s="3">
        <f t="shared" si="62"/>
        <v>29700</v>
      </c>
      <c r="AC483">
        <f t="shared" si="63"/>
        <v>545.40000000000146</v>
      </c>
      <c r="AD483" t="str">
        <f>_xlfn.XLOOKUP(V483,[2]Index!L:L,[2]Index!M:M)</f>
        <v>CN</v>
      </c>
      <c r="AE483" s="3" t="s">
        <v>5819</v>
      </c>
      <c r="AF483" t="s">
        <v>52</v>
      </c>
      <c r="AG483" s="4" t="s">
        <v>53</v>
      </c>
      <c r="AJ483">
        <f>VLOOKUP(D483,[3]Multipliers!$B:$AT,36)</f>
        <v>1</v>
      </c>
      <c r="AK483">
        <f>VLOOKUP(D483,[3]Multipliers!$B:$AT,36)</f>
        <v>1</v>
      </c>
      <c r="AM483">
        <f t="shared" si="64"/>
        <v>0</v>
      </c>
    </row>
    <row r="484" spans="1:39">
      <c r="A484" s="2" t="str">
        <f t="shared" si="58"/>
        <v>SHEN ZHEN SAEJONG IND CO., LTDV64BP TRAYS AB</v>
      </c>
      <c r="B484" s="2" t="str">
        <f t="shared" si="59"/>
        <v>FXT,AE,BP TRAYS AB,V64,SAEJONGNew Buy</v>
      </c>
      <c r="D484">
        <v>384566</v>
      </c>
      <c r="E484" t="s">
        <v>197</v>
      </c>
      <c r="F484" t="s">
        <v>40</v>
      </c>
      <c r="G484" t="s">
        <v>41</v>
      </c>
      <c r="H484" t="s">
        <v>65</v>
      </c>
      <c r="I484" t="s">
        <v>201</v>
      </c>
      <c r="K484" t="s">
        <v>2991</v>
      </c>
      <c r="L484" t="s">
        <v>2989</v>
      </c>
      <c r="M484" t="s">
        <v>2992</v>
      </c>
      <c r="N484" s="18">
        <v>280.05</v>
      </c>
      <c r="O484" s="98">
        <v>275</v>
      </c>
      <c r="P484">
        <v>442</v>
      </c>
      <c r="Q484" t="s">
        <v>70</v>
      </c>
      <c r="R484">
        <v>4</v>
      </c>
      <c r="S484"/>
      <c r="T484" t="s">
        <v>60</v>
      </c>
      <c r="U484" t="s">
        <v>374</v>
      </c>
      <c r="V484" t="s">
        <v>85</v>
      </c>
      <c r="X484">
        <v>275</v>
      </c>
      <c r="Z484" s="3">
        <f t="shared" si="60"/>
        <v>123782.1</v>
      </c>
      <c r="AA484" s="3">
        <f t="shared" si="61"/>
        <v>0</v>
      </c>
      <c r="AB484" s="3">
        <f t="shared" si="62"/>
        <v>121550</v>
      </c>
      <c r="AC484">
        <f t="shared" si="63"/>
        <v>2232.1000000000058</v>
      </c>
      <c r="AD484" t="str">
        <f>_xlfn.XLOOKUP(V484,[2]Index!L:L,[2]Index!M:M)</f>
        <v>CN</v>
      </c>
      <c r="AE484" s="3" t="s">
        <v>5819</v>
      </c>
      <c r="AF484" t="s">
        <v>52</v>
      </c>
      <c r="AG484" s="4" t="s">
        <v>53</v>
      </c>
      <c r="AJ484">
        <f>VLOOKUP(D484,[3]Multipliers!$B:$AT,36)</f>
        <v>1</v>
      </c>
      <c r="AK484">
        <f>VLOOKUP(D484,[3]Multipliers!$B:$AT,36)</f>
        <v>1</v>
      </c>
      <c r="AM484">
        <f t="shared" si="64"/>
        <v>0</v>
      </c>
    </row>
    <row r="485" spans="1:39">
      <c r="A485" s="2" t="str">
        <f t="shared" si="58"/>
        <v>SHEN ZHEN SAEJONG IND CO., LTDV63BP TRAYS AB</v>
      </c>
      <c r="B485" s="2" t="str">
        <f t="shared" si="59"/>
        <v>FXT,AE,BP TRAYS AB,V63,SAEJONGNew Buy</v>
      </c>
      <c r="D485">
        <v>384393</v>
      </c>
      <c r="E485" t="s">
        <v>197</v>
      </c>
      <c r="F485" t="s">
        <v>40</v>
      </c>
      <c r="G485" t="s">
        <v>41</v>
      </c>
      <c r="H485" t="s">
        <v>42</v>
      </c>
      <c r="I485" t="s">
        <v>201</v>
      </c>
      <c r="K485" t="s">
        <v>2988</v>
      </c>
      <c r="L485" t="s">
        <v>2989</v>
      </c>
      <c r="M485" t="s">
        <v>2990</v>
      </c>
      <c r="N485" s="18">
        <v>280.05</v>
      </c>
      <c r="O485" s="98">
        <v>275</v>
      </c>
      <c r="P485">
        <v>238</v>
      </c>
      <c r="Q485" t="s">
        <v>70</v>
      </c>
      <c r="R485">
        <v>4</v>
      </c>
      <c r="S485"/>
      <c r="T485" t="s">
        <v>60</v>
      </c>
      <c r="U485" t="s">
        <v>374</v>
      </c>
      <c r="V485" t="s">
        <v>85</v>
      </c>
      <c r="X485">
        <v>275</v>
      </c>
      <c r="Z485" s="3">
        <f t="shared" si="60"/>
        <v>66651.900000000009</v>
      </c>
      <c r="AA485" s="3">
        <f t="shared" si="61"/>
        <v>0</v>
      </c>
      <c r="AB485" s="3">
        <f t="shared" si="62"/>
        <v>65450</v>
      </c>
      <c r="AC485">
        <f t="shared" si="63"/>
        <v>1201.9000000000087</v>
      </c>
      <c r="AD485" t="str">
        <f>_xlfn.XLOOKUP(V485,[2]Index!L:L,[2]Index!M:M)</f>
        <v>CN</v>
      </c>
      <c r="AE485" s="3" t="s">
        <v>5819</v>
      </c>
      <c r="AF485" t="s">
        <v>52</v>
      </c>
      <c r="AG485" s="4" t="s">
        <v>53</v>
      </c>
      <c r="AJ485">
        <f>VLOOKUP(D485,[3]Multipliers!$B:$AT,36)</f>
        <v>1.0539060031946197</v>
      </c>
      <c r="AK485">
        <f>VLOOKUP(D485,[3]Multipliers!$B:$AT,36)</f>
        <v>1.0539060031946197</v>
      </c>
      <c r="AM485">
        <f t="shared" si="64"/>
        <v>0</v>
      </c>
    </row>
    <row r="486" spans="1:39">
      <c r="A486" s="2" t="str">
        <f t="shared" si="58"/>
        <v>SHEN ZHEN SAEJONG IND CO., LTDV63BP TRAYS AB</v>
      </c>
      <c r="B486" s="2" t="str">
        <f t="shared" si="59"/>
        <v>FXT,AE,BP TRAYS AB,V63,SAEJONGNew Buy</v>
      </c>
      <c r="D486">
        <v>384393</v>
      </c>
      <c r="E486" t="s">
        <v>197</v>
      </c>
      <c r="F486" t="s">
        <v>40</v>
      </c>
      <c r="G486" t="s">
        <v>41</v>
      </c>
      <c r="H486" t="s">
        <v>42</v>
      </c>
      <c r="I486" t="s">
        <v>201</v>
      </c>
      <c r="K486" t="s">
        <v>2988</v>
      </c>
      <c r="L486" t="s">
        <v>2989</v>
      </c>
      <c r="M486" t="s">
        <v>2990</v>
      </c>
      <c r="N486" s="18">
        <v>280.05</v>
      </c>
      <c r="O486" s="98">
        <v>275</v>
      </c>
      <c r="P486">
        <v>68</v>
      </c>
      <c r="Q486" t="s">
        <v>70</v>
      </c>
      <c r="R486">
        <v>4</v>
      </c>
      <c r="S486"/>
      <c r="T486" t="s">
        <v>60</v>
      </c>
      <c r="U486" t="s">
        <v>374</v>
      </c>
      <c r="V486" t="s">
        <v>146</v>
      </c>
      <c r="X486">
        <v>275</v>
      </c>
      <c r="Z486" s="3">
        <f t="shared" si="60"/>
        <v>19043.400000000001</v>
      </c>
      <c r="AA486" s="3">
        <f t="shared" si="61"/>
        <v>0</v>
      </c>
      <c r="AB486" s="3">
        <f t="shared" si="62"/>
        <v>18700</v>
      </c>
      <c r="AC486">
        <f t="shared" si="63"/>
        <v>343.40000000000146</v>
      </c>
      <c r="AD486" t="str">
        <f>_xlfn.XLOOKUP(V486,[2]Index!L:L,[2]Index!M:M)</f>
        <v>CN</v>
      </c>
      <c r="AE486" s="3" t="s">
        <v>5819</v>
      </c>
      <c r="AF486" t="s">
        <v>52</v>
      </c>
      <c r="AG486" s="4" t="s">
        <v>53</v>
      </c>
      <c r="AJ486">
        <f>VLOOKUP(D486,[3]Multipliers!$B:$AT,36)</f>
        <v>1.0539060031946197</v>
      </c>
      <c r="AK486">
        <f>VLOOKUP(D486,[3]Multipliers!$B:$AT,36)</f>
        <v>1.0539060031946197</v>
      </c>
      <c r="AM486">
        <f t="shared" si="64"/>
        <v>0</v>
      </c>
    </row>
    <row r="487" spans="1:39">
      <c r="A487" s="2" t="str">
        <f t="shared" si="58"/>
        <v>SHEN ZHEN SAEJONG IND CO., LTDV64BP TRAYS TB</v>
      </c>
      <c r="B487" s="2" t="str">
        <f t="shared" si="59"/>
        <v>FXT,AE,BP TRAYS TB,V64,SAEJONGNew Buy</v>
      </c>
      <c r="C487" s="3" t="str">
        <f t="shared" ref="C487:C519" si="65">_xlfn.CONCAT(G487,L487,"New Buy")</f>
        <v>iphoneBP TRAYS TBNew Buy</v>
      </c>
      <c r="D487" s="39">
        <v>384568</v>
      </c>
      <c r="E487" s="39" t="s">
        <v>197</v>
      </c>
      <c r="F487" s="39" t="s">
        <v>40</v>
      </c>
      <c r="G487" s="39" t="s">
        <v>41</v>
      </c>
      <c r="H487" s="39" t="s">
        <v>65</v>
      </c>
      <c r="I487" s="39" t="s">
        <v>201</v>
      </c>
      <c r="J487" s="39"/>
      <c r="K487" s="39" t="s">
        <v>2993</v>
      </c>
      <c r="L487" s="39" t="s">
        <v>2994</v>
      </c>
      <c r="M487" s="39" t="s">
        <v>2995</v>
      </c>
      <c r="N487" s="40">
        <v>279.26</v>
      </c>
      <c r="O487" s="26">
        <v>275</v>
      </c>
      <c r="P487" s="39">
        <v>60</v>
      </c>
      <c r="Q487" s="39" t="s">
        <v>70</v>
      </c>
      <c r="R487" s="39">
        <v>4</v>
      </c>
      <c r="S487" s="39"/>
      <c r="T487" s="39" t="s">
        <v>60</v>
      </c>
      <c r="U487" s="39" t="s">
        <v>374</v>
      </c>
      <c r="V487" s="39" t="s">
        <v>71</v>
      </c>
      <c r="W487" s="24"/>
      <c r="X487" s="41">
        <v>275</v>
      </c>
      <c r="Y487" s="42"/>
      <c r="Z487" s="3">
        <f t="shared" si="60"/>
        <v>16755.599999999999</v>
      </c>
      <c r="AA487" s="3">
        <f t="shared" si="61"/>
        <v>0</v>
      </c>
      <c r="AB487" s="3">
        <f t="shared" si="62"/>
        <v>16500</v>
      </c>
      <c r="AC487">
        <f t="shared" si="63"/>
        <v>255.59999999999854</v>
      </c>
      <c r="AD487" t="str">
        <f>_xlfn.XLOOKUP(V487,[2]Index!L:L,[2]Index!M:M)</f>
        <v>CN</v>
      </c>
      <c r="AE487" s="3" t="s">
        <v>5819</v>
      </c>
      <c r="AF487" t="s">
        <v>52</v>
      </c>
      <c r="AG487" s="4" t="s">
        <v>53</v>
      </c>
      <c r="AJ487">
        <f>VLOOKUP(D487,[3]Multipliers!$B:$AT,36)</f>
        <v>1</v>
      </c>
      <c r="AK487">
        <f>VLOOKUP(D487,[3]Multipliers!$B:$AT,36)</f>
        <v>1</v>
      </c>
      <c r="AM487">
        <f t="shared" si="64"/>
        <v>0</v>
      </c>
    </row>
    <row r="488" spans="1:39">
      <c r="A488" s="2" t="str">
        <f t="shared" si="58"/>
        <v>SHEN ZHEN SAEJONG IND CO., LTDV64BP TRAYS TB</v>
      </c>
      <c r="B488" s="2" t="str">
        <f t="shared" si="59"/>
        <v>FXT,AE,BP TRAYS TB,V64,SAEJONGNew Buy</v>
      </c>
      <c r="C488" s="3" t="str">
        <f t="shared" si="65"/>
        <v>iphoneBP TRAYS TBNew Buy</v>
      </c>
      <c r="D488" s="39">
        <v>384568</v>
      </c>
      <c r="E488" s="39" t="s">
        <v>197</v>
      </c>
      <c r="F488" s="39" t="s">
        <v>40</v>
      </c>
      <c r="G488" s="39" t="s">
        <v>41</v>
      </c>
      <c r="H488" s="39" t="s">
        <v>65</v>
      </c>
      <c r="I488" s="39" t="s">
        <v>201</v>
      </c>
      <c r="J488" s="39"/>
      <c r="K488" s="39" t="s">
        <v>2993</v>
      </c>
      <c r="L488" s="39" t="s">
        <v>2994</v>
      </c>
      <c r="M488" s="39" t="s">
        <v>2995</v>
      </c>
      <c r="N488" s="40">
        <v>279.26</v>
      </c>
      <c r="O488" s="26">
        <v>275</v>
      </c>
      <c r="P488" s="39">
        <v>102</v>
      </c>
      <c r="Q488" s="39" t="s">
        <v>70</v>
      </c>
      <c r="R488" s="39">
        <v>4</v>
      </c>
      <c r="S488" s="39"/>
      <c r="T488" s="39" t="s">
        <v>60</v>
      </c>
      <c r="U488" s="39" t="s">
        <v>374</v>
      </c>
      <c r="V488" s="39" t="s">
        <v>85</v>
      </c>
      <c r="W488" s="24"/>
      <c r="X488" s="41">
        <v>275</v>
      </c>
      <c r="Y488" s="42"/>
      <c r="Z488" s="3">
        <f t="shared" si="60"/>
        <v>28484.52</v>
      </c>
      <c r="AA488" s="3">
        <f t="shared" si="61"/>
        <v>0</v>
      </c>
      <c r="AB488" s="3">
        <f t="shared" si="62"/>
        <v>28050</v>
      </c>
      <c r="AC488">
        <f t="shared" si="63"/>
        <v>434.52000000000044</v>
      </c>
      <c r="AD488" t="str">
        <f>_xlfn.XLOOKUP(V488,[2]Index!L:L,[2]Index!M:M)</f>
        <v>CN</v>
      </c>
      <c r="AE488" s="3" t="s">
        <v>5819</v>
      </c>
      <c r="AF488" t="s">
        <v>52</v>
      </c>
      <c r="AG488" s="4" t="s">
        <v>53</v>
      </c>
      <c r="AJ488">
        <f>VLOOKUP(D488,[3]Multipliers!$B:$AT,36)</f>
        <v>1</v>
      </c>
      <c r="AK488">
        <f>VLOOKUP(D488,[3]Multipliers!$B:$AT,36)</f>
        <v>1</v>
      </c>
      <c r="AM488">
        <f t="shared" si="64"/>
        <v>0</v>
      </c>
    </row>
    <row r="489" spans="1:39">
      <c r="A489" s="2" t="str">
        <f t="shared" si="58"/>
        <v>SHEN ZHEN SAEJONG IND CO., LTDV63BP TRAYS TB</v>
      </c>
      <c r="B489" s="2" t="str">
        <f t="shared" si="59"/>
        <v>FXT,AE,BP TRAYS TB,V63,SAEJONGNew Buy</v>
      </c>
      <c r="C489" s="3" t="str">
        <f t="shared" si="65"/>
        <v>iphoneBP TRAYS TBNew Buy</v>
      </c>
      <c r="D489" s="2">
        <v>384395</v>
      </c>
      <c r="E489" s="2" t="s">
        <v>197</v>
      </c>
      <c r="F489" s="2" t="s">
        <v>40</v>
      </c>
      <c r="G489" s="2" t="s">
        <v>41</v>
      </c>
      <c r="H489" s="2" t="s">
        <v>42</v>
      </c>
      <c r="I489" s="2" t="s">
        <v>201</v>
      </c>
      <c r="J489" s="2"/>
      <c r="K489" s="2" t="s">
        <v>2996</v>
      </c>
      <c r="L489" s="2" t="s">
        <v>2994</v>
      </c>
      <c r="M489" s="2" t="s">
        <v>2997</v>
      </c>
      <c r="N489" s="13">
        <v>279.26</v>
      </c>
      <c r="O489" s="2">
        <v>275</v>
      </c>
      <c r="P489" s="2">
        <v>84</v>
      </c>
      <c r="Q489" s="2" t="s">
        <v>70</v>
      </c>
      <c r="R489" s="2">
        <v>4</v>
      </c>
      <c r="S489" s="2"/>
      <c r="T489" s="2" t="s">
        <v>60</v>
      </c>
      <c r="U489" s="2" t="s">
        <v>374</v>
      </c>
      <c r="V489" s="2" t="s">
        <v>85</v>
      </c>
      <c r="W489" s="2"/>
      <c r="X489" s="2">
        <v>275</v>
      </c>
      <c r="Y489" s="2"/>
      <c r="Z489" s="3">
        <f t="shared" si="60"/>
        <v>23457.84</v>
      </c>
      <c r="AA489" s="3">
        <f t="shared" si="61"/>
        <v>0</v>
      </c>
      <c r="AB489" s="3">
        <f t="shared" si="62"/>
        <v>23100</v>
      </c>
      <c r="AC489">
        <f t="shared" si="63"/>
        <v>357.84000000000015</v>
      </c>
      <c r="AD489" t="str">
        <f>_xlfn.XLOOKUP(V489,[2]Index!L:L,[2]Index!M:M)</f>
        <v>CN</v>
      </c>
      <c r="AE489" s="3" t="s">
        <v>5819</v>
      </c>
      <c r="AF489" t="s">
        <v>52</v>
      </c>
      <c r="AG489" s="4" t="s">
        <v>53</v>
      </c>
      <c r="AJ489">
        <f>VLOOKUP(D489,[3]Multipliers!$B:$AT,36)</f>
        <v>1.0539060031946197</v>
      </c>
      <c r="AK489">
        <f>VLOOKUP(D489,[3]Multipliers!$B:$AT,36)</f>
        <v>1.0539060031946197</v>
      </c>
      <c r="AM489">
        <f t="shared" si="64"/>
        <v>0</v>
      </c>
    </row>
    <row r="490" spans="1:39">
      <c r="A490" s="2" t="str">
        <f t="shared" si="58"/>
        <v>SHEN ZHEN SAEJONG IND CO., LTDV63BP TRAYS TB</v>
      </c>
      <c r="B490" s="2" t="str">
        <f t="shared" si="59"/>
        <v>FXT,AE,BP TRAYS TB,V63,SAEJONGNew Buy</v>
      </c>
      <c r="C490" s="3" t="str">
        <f t="shared" si="65"/>
        <v>iphoneBP TRAYS TBNew Buy</v>
      </c>
      <c r="D490" s="36">
        <v>384395</v>
      </c>
      <c r="E490" s="36" t="s">
        <v>197</v>
      </c>
      <c r="F490" s="36" t="s">
        <v>40</v>
      </c>
      <c r="G490" s="36" t="s">
        <v>41</v>
      </c>
      <c r="H490" s="36" t="s">
        <v>42</v>
      </c>
      <c r="I490" s="36" t="s">
        <v>201</v>
      </c>
      <c r="J490" s="36"/>
      <c r="K490" s="36" t="s">
        <v>2996</v>
      </c>
      <c r="L490" s="36" t="s">
        <v>2994</v>
      </c>
      <c r="M490" s="36" t="s">
        <v>2997</v>
      </c>
      <c r="N490" s="15">
        <v>279.26</v>
      </c>
      <c r="O490" s="26">
        <v>275</v>
      </c>
      <c r="P490" s="36">
        <v>24</v>
      </c>
      <c r="Q490" s="36" t="s">
        <v>70</v>
      </c>
      <c r="R490" s="34">
        <v>4</v>
      </c>
      <c r="S490" s="43"/>
      <c r="T490" s="43" t="s">
        <v>60</v>
      </c>
      <c r="U490" s="36" t="s">
        <v>374</v>
      </c>
      <c r="V490" s="36" t="s">
        <v>146</v>
      </c>
      <c r="W490" s="37"/>
      <c r="X490" s="38">
        <v>275</v>
      </c>
      <c r="Y490" s="36"/>
      <c r="Z490" s="3">
        <f t="shared" si="60"/>
        <v>6702.24</v>
      </c>
      <c r="AA490" s="3">
        <f t="shared" si="61"/>
        <v>0</v>
      </c>
      <c r="AB490" s="3">
        <f t="shared" si="62"/>
        <v>6600</v>
      </c>
      <c r="AC490">
        <f t="shared" si="63"/>
        <v>102.23999999999978</v>
      </c>
      <c r="AD490" t="str">
        <f>_xlfn.XLOOKUP(V490,[2]Index!L:L,[2]Index!M:M)</f>
        <v>CN</v>
      </c>
      <c r="AE490" s="3" t="s">
        <v>5819</v>
      </c>
      <c r="AF490" t="s">
        <v>52</v>
      </c>
      <c r="AG490" s="4" t="s">
        <v>53</v>
      </c>
      <c r="AJ490">
        <f>VLOOKUP(D490,[3]Multipliers!$B:$AT,36)</f>
        <v>1.0539060031946197</v>
      </c>
      <c r="AK490">
        <f>VLOOKUP(D490,[3]Multipliers!$B:$AT,36)</f>
        <v>1.0539060031946197</v>
      </c>
      <c r="AM490">
        <f t="shared" si="64"/>
        <v>0</v>
      </c>
    </row>
    <row r="491" spans="1:39">
      <c r="A491" s="2" t="str">
        <f t="shared" si="58"/>
        <v>SHENZHEN STRONG TECHNOLOGY CO., LTD.V63RIM TRANSFER BOARD FOR SPA MEM FIXTURE</v>
      </c>
      <c r="B491" s="2" t="str">
        <f t="shared" si="59"/>
        <v>FXT,AE,RIM TRANSFER BOARD FOR SPA MEM FIXTURE,V6X,STRONGNew Buy</v>
      </c>
      <c r="C491" s="3" t="str">
        <f t="shared" si="65"/>
        <v>iphoneRIM TRANSFER BOARD FOR SPA MEM FIXTURENew Buy</v>
      </c>
      <c r="D491" s="36">
        <v>387103</v>
      </c>
      <c r="E491" s="36" t="s">
        <v>369</v>
      </c>
      <c r="F491" s="36" t="s">
        <v>40</v>
      </c>
      <c r="G491" s="36" t="s">
        <v>41</v>
      </c>
      <c r="H491" s="36" t="s">
        <v>42</v>
      </c>
      <c r="I491" s="36" t="s">
        <v>201</v>
      </c>
      <c r="J491" s="36"/>
      <c r="K491" s="36" t="s">
        <v>294</v>
      </c>
      <c r="L491" s="36" t="s">
        <v>2998</v>
      </c>
      <c r="M491" s="36" t="s">
        <v>2999</v>
      </c>
      <c r="N491" s="15">
        <v>249</v>
      </c>
      <c r="O491" s="26">
        <v>224</v>
      </c>
      <c r="P491" s="36">
        <v>1</v>
      </c>
      <c r="Q491" s="36" t="s">
        <v>70</v>
      </c>
      <c r="R491" s="34">
        <v>4</v>
      </c>
      <c r="S491" s="43"/>
      <c r="T491" s="43"/>
      <c r="U491" s="36" t="s">
        <v>192</v>
      </c>
      <c r="V491" s="36" t="s">
        <v>71</v>
      </c>
      <c r="W491" s="37">
        <v>80</v>
      </c>
      <c r="X491" s="38" t="s">
        <v>373</v>
      </c>
      <c r="Y491" s="36">
        <v>0</v>
      </c>
      <c r="Z491" s="3">
        <f t="shared" si="60"/>
        <v>249</v>
      </c>
      <c r="AA491" s="3">
        <f t="shared" si="61"/>
        <v>80</v>
      </c>
      <c r="AB491" s="3">
        <f t="shared" si="62"/>
        <v>224</v>
      </c>
      <c r="AC491">
        <f t="shared" si="63"/>
        <v>25</v>
      </c>
      <c r="AD491" t="str">
        <f>_xlfn.XLOOKUP(V491,[2]Index!L:L,[2]Index!M:M)</f>
        <v>CN</v>
      </c>
      <c r="AE491" s="3" t="s">
        <v>5819</v>
      </c>
      <c r="AF491" t="s">
        <v>52</v>
      </c>
      <c r="AG491" s="4" t="s">
        <v>53</v>
      </c>
      <c r="AH491" t="s">
        <v>196</v>
      </c>
      <c r="AJ491">
        <f>VLOOKUP(D491,[3]Multipliers!$B:$AT,36)</f>
        <v>1</v>
      </c>
      <c r="AK491">
        <f>VLOOKUP(D491,[3]Multipliers!$B:$AT,36)</f>
        <v>1</v>
      </c>
      <c r="AM491">
        <f t="shared" si="64"/>
        <v>0</v>
      </c>
    </row>
    <row r="492" spans="1:39">
      <c r="A492" s="2" t="str">
        <f t="shared" si="58"/>
        <v>SHENZHEN STRONG TECHNOLOGY CO., LTD.V64RIM TRANSFER BOARD FOR SPA MEM FIXTURE</v>
      </c>
      <c r="B492" s="2" t="str">
        <f t="shared" si="59"/>
        <v>FXT,AE,RIM TRANSFER BOARD FOR SPA MEM FIXTURE,V6X,STRONGNew Buy</v>
      </c>
      <c r="C492" s="3" t="str">
        <f t="shared" si="65"/>
        <v>iphoneRIM TRANSFER BOARD FOR SPA MEM FIXTURENew Buy</v>
      </c>
      <c r="D492" s="36">
        <v>387104</v>
      </c>
      <c r="E492" s="36" t="s">
        <v>369</v>
      </c>
      <c r="F492" s="36" t="s">
        <v>40</v>
      </c>
      <c r="G492" s="36" t="s">
        <v>41</v>
      </c>
      <c r="H492" s="36" t="s">
        <v>65</v>
      </c>
      <c r="I492" s="36" t="s">
        <v>201</v>
      </c>
      <c r="J492" s="36"/>
      <c r="K492" s="36" t="s">
        <v>294</v>
      </c>
      <c r="L492" s="36" t="s">
        <v>2998</v>
      </c>
      <c r="M492" s="36" t="s">
        <v>2999</v>
      </c>
      <c r="N492" s="15">
        <v>249</v>
      </c>
      <c r="O492" s="26">
        <v>224</v>
      </c>
      <c r="P492" s="36">
        <v>1</v>
      </c>
      <c r="Q492" s="36" t="s">
        <v>70</v>
      </c>
      <c r="R492" s="34">
        <v>4</v>
      </c>
      <c r="S492" s="43"/>
      <c r="T492" s="43"/>
      <c r="U492" s="36" t="s">
        <v>192</v>
      </c>
      <c r="V492" s="36" t="s">
        <v>71</v>
      </c>
      <c r="W492" s="37">
        <v>80</v>
      </c>
      <c r="X492" s="38" t="s">
        <v>373</v>
      </c>
      <c r="Y492" s="36">
        <v>0</v>
      </c>
      <c r="Z492" s="3">
        <f t="shared" si="60"/>
        <v>249</v>
      </c>
      <c r="AA492" s="3">
        <f t="shared" si="61"/>
        <v>80</v>
      </c>
      <c r="AB492" s="3">
        <f t="shared" si="62"/>
        <v>224</v>
      </c>
      <c r="AC492">
        <f t="shared" si="63"/>
        <v>25</v>
      </c>
      <c r="AD492" t="str">
        <f>_xlfn.XLOOKUP(V492,[2]Index!L:L,[2]Index!M:M)</f>
        <v>CN</v>
      </c>
      <c r="AE492" s="3" t="s">
        <v>5819</v>
      </c>
      <c r="AF492" t="s">
        <v>52</v>
      </c>
      <c r="AG492" s="4" t="s">
        <v>53</v>
      </c>
      <c r="AH492" t="s">
        <v>196</v>
      </c>
      <c r="AJ492">
        <f>VLOOKUP(D492,[3]Multipliers!$B:$AT,36)</f>
        <v>1</v>
      </c>
      <c r="AK492">
        <f>VLOOKUP(D492,[3]Multipliers!$B:$AT,36)</f>
        <v>1</v>
      </c>
      <c r="AM492">
        <f t="shared" si="64"/>
        <v>0</v>
      </c>
    </row>
    <row r="493" spans="1:39">
      <c r="A493" s="2" t="str">
        <f t="shared" si="58"/>
        <v>SHENZHEN STRONG TECHNOLOGY CO., LTD.V63RIM TRANSFER BOARD FOR PSA MEM FIXTURE</v>
      </c>
      <c r="B493" s="2" t="str">
        <f t="shared" si="59"/>
        <v>FXT,AE,RIM TRANSFER BOARD FOR PSA MEM FIXTURE,V6X,STRONGNew Buy</v>
      </c>
      <c r="C493" s="3" t="str">
        <f t="shared" si="65"/>
        <v>iphoneRIM TRANSFER BOARD FOR PSA MEM FIXTURENew Buy</v>
      </c>
      <c r="D493" s="2">
        <v>387101</v>
      </c>
      <c r="E493" s="2" t="s">
        <v>369</v>
      </c>
      <c r="F493" s="2" t="s">
        <v>40</v>
      </c>
      <c r="G493" s="2" t="s">
        <v>41</v>
      </c>
      <c r="H493" s="2" t="s">
        <v>42</v>
      </c>
      <c r="I493" s="2" t="s">
        <v>201</v>
      </c>
      <c r="J493" s="2"/>
      <c r="K493" s="2" t="s">
        <v>294</v>
      </c>
      <c r="L493" s="2" t="s">
        <v>3000</v>
      </c>
      <c r="M493" s="2" t="s">
        <v>3001</v>
      </c>
      <c r="N493" s="13">
        <v>245</v>
      </c>
      <c r="O493" s="2">
        <v>220</v>
      </c>
      <c r="P493" s="2">
        <v>1</v>
      </c>
      <c r="Q493" s="2" t="s">
        <v>70</v>
      </c>
      <c r="R493" s="2">
        <v>4</v>
      </c>
      <c r="S493" s="2"/>
      <c r="T493" s="2"/>
      <c r="U493" s="2" t="s">
        <v>192</v>
      </c>
      <c r="V493" s="2" t="s">
        <v>71</v>
      </c>
      <c r="W493" s="2">
        <v>80</v>
      </c>
      <c r="X493" s="2" t="s">
        <v>373</v>
      </c>
      <c r="Y493" s="2">
        <v>0</v>
      </c>
      <c r="Z493" s="3">
        <f t="shared" si="60"/>
        <v>245</v>
      </c>
      <c r="AA493" s="3">
        <f t="shared" si="61"/>
        <v>80</v>
      </c>
      <c r="AB493" s="3">
        <f t="shared" si="62"/>
        <v>220</v>
      </c>
      <c r="AC493">
        <f t="shared" si="63"/>
        <v>25</v>
      </c>
      <c r="AD493" t="str">
        <f>_xlfn.XLOOKUP(V493,[2]Index!L:L,[2]Index!M:M)</f>
        <v>CN</v>
      </c>
      <c r="AE493" s="3" t="s">
        <v>5819</v>
      </c>
      <c r="AF493" t="s">
        <v>52</v>
      </c>
      <c r="AG493" s="4" t="s">
        <v>53</v>
      </c>
      <c r="AH493" t="s">
        <v>196</v>
      </c>
      <c r="AJ493">
        <f>VLOOKUP(D493,[3]Multipliers!$B:$AT,36)</f>
        <v>1</v>
      </c>
      <c r="AK493">
        <f>VLOOKUP(D493,[3]Multipliers!$B:$AT,36)</f>
        <v>1</v>
      </c>
      <c r="AM493">
        <f t="shared" si="64"/>
        <v>0</v>
      </c>
    </row>
    <row r="494" spans="1:39">
      <c r="A494" s="2" t="str">
        <f t="shared" si="58"/>
        <v>SHENZHEN STRONG TECHNOLOGY CO., LTD.V64RIM TRANSFER BOARD FOR PSA MEM FIXTURE</v>
      </c>
      <c r="B494" s="2" t="str">
        <f t="shared" si="59"/>
        <v>FXT,AE,RIM TRANSFER BOARD FOR PSA MEM FIXTURE,V6X,STRONGNew Buy</v>
      </c>
      <c r="C494" s="3" t="str">
        <f t="shared" si="65"/>
        <v>iphoneRIM TRANSFER BOARD FOR PSA MEM FIXTURENew Buy</v>
      </c>
      <c r="D494" s="2">
        <v>387102</v>
      </c>
      <c r="E494" s="2" t="s">
        <v>369</v>
      </c>
      <c r="F494" s="2" t="s">
        <v>40</v>
      </c>
      <c r="G494" s="2" t="s">
        <v>41</v>
      </c>
      <c r="H494" s="2" t="s">
        <v>65</v>
      </c>
      <c r="I494" s="2" t="s">
        <v>201</v>
      </c>
      <c r="J494" s="2"/>
      <c r="K494" s="2" t="s">
        <v>294</v>
      </c>
      <c r="L494" s="2" t="s">
        <v>3000</v>
      </c>
      <c r="M494" s="2" t="s">
        <v>3001</v>
      </c>
      <c r="N494" s="13">
        <v>245</v>
      </c>
      <c r="O494" s="2">
        <v>220</v>
      </c>
      <c r="P494" s="2">
        <v>1</v>
      </c>
      <c r="Q494" s="2" t="s">
        <v>70</v>
      </c>
      <c r="R494" s="2">
        <v>4</v>
      </c>
      <c r="S494" s="2"/>
      <c r="T494" s="2"/>
      <c r="U494" s="2" t="s">
        <v>192</v>
      </c>
      <c r="V494" s="2" t="s">
        <v>71</v>
      </c>
      <c r="W494" s="2">
        <v>80</v>
      </c>
      <c r="X494" s="2" t="s">
        <v>373</v>
      </c>
      <c r="Y494" s="2">
        <v>0</v>
      </c>
      <c r="Z494" s="3">
        <f t="shared" si="60"/>
        <v>245</v>
      </c>
      <c r="AA494" s="3">
        <f t="shared" si="61"/>
        <v>80</v>
      </c>
      <c r="AB494" s="3">
        <f t="shared" si="62"/>
        <v>220</v>
      </c>
      <c r="AC494">
        <f t="shared" si="63"/>
        <v>25</v>
      </c>
      <c r="AD494" t="str">
        <f>_xlfn.XLOOKUP(V494,[2]Index!L:L,[2]Index!M:M)</f>
        <v>CN</v>
      </c>
      <c r="AE494" s="3" t="s">
        <v>5819</v>
      </c>
      <c r="AF494" t="s">
        <v>52</v>
      </c>
      <c r="AG494" s="3" t="s">
        <v>53</v>
      </c>
      <c r="AH494" t="s">
        <v>196</v>
      </c>
      <c r="AJ494">
        <f>VLOOKUP(D494,[3]Multipliers!$B:$AT,36)</f>
        <v>1</v>
      </c>
      <c r="AK494">
        <f>VLOOKUP(D494,[3]Multipliers!$B:$AT,36)</f>
        <v>1</v>
      </c>
      <c r="AM494">
        <f t="shared" si="64"/>
        <v>0</v>
      </c>
    </row>
    <row r="495" spans="1:39">
      <c r="A495" s="2" t="str">
        <f t="shared" si="58"/>
        <v>SHENZHEN STRONG TECHNOLOGY CO., LTD.V63SS-TOOLED TRAY</v>
      </c>
      <c r="B495" s="2" t="str">
        <f t="shared" si="59"/>
        <v>FXT,AE,RIM-SS-TOOLED TRAY,V6X,STRONGNew Buy</v>
      </c>
      <c r="C495" s="3" t="str">
        <f t="shared" si="65"/>
        <v>iphoneSS-TOOLED TRAYNew Buy</v>
      </c>
      <c r="D495" s="2">
        <v>384322</v>
      </c>
      <c r="E495" s="2" t="s">
        <v>369</v>
      </c>
      <c r="F495" s="2" t="s">
        <v>40</v>
      </c>
      <c r="G495" s="2" t="s">
        <v>41</v>
      </c>
      <c r="H495" s="2" t="s">
        <v>42</v>
      </c>
      <c r="I495" s="2" t="s">
        <v>201</v>
      </c>
      <c r="J495" s="2"/>
      <c r="K495" s="2" t="s">
        <v>3002</v>
      </c>
      <c r="L495" s="2" t="s">
        <v>3003</v>
      </c>
      <c r="M495" s="2" t="s">
        <v>3004</v>
      </c>
      <c r="N495" s="13">
        <v>221</v>
      </c>
      <c r="O495" s="2">
        <v>188</v>
      </c>
      <c r="P495" s="2">
        <v>190</v>
      </c>
      <c r="Q495" s="2" t="s">
        <v>70</v>
      </c>
      <c r="R495" s="2">
        <v>4</v>
      </c>
      <c r="S495" s="2"/>
      <c r="T495" s="2"/>
      <c r="U495" s="2" t="s">
        <v>192</v>
      </c>
      <c r="V495" s="2" t="s">
        <v>71</v>
      </c>
      <c r="W495" s="2">
        <v>80</v>
      </c>
      <c r="X495" s="2">
        <v>210</v>
      </c>
      <c r="Y495" s="2">
        <v>0</v>
      </c>
      <c r="Z495" s="3">
        <f t="shared" si="60"/>
        <v>41990</v>
      </c>
      <c r="AA495" s="3">
        <f t="shared" si="61"/>
        <v>15200</v>
      </c>
      <c r="AB495" s="3">
        <f t="shared" si="62"/>
        <v>35720</v>
      </c>
      <c r="AC495">
        <f t="shared" si="63"/>
        <v>6270</v>
      </c>
      <c r="AD495" t="str">
        <f>_xlfn.XLOOKUP(V495,[2]Index!L:L,[2]Index!M:M)</f>
        <v>CN</v>
      </c>
      <c r="AE495" s="3" t="s">
        <v>5819</v>
      </c>
      <c r="AF495" t="s">
        <v>52</v>
      </c>
      <c r="AG495" s="3" t="s">
        <v>53</v>
      </c>
      <c r="AH495" t="s">
        <v>196</v>
      </c>
      <c r="AJ495">
        <f>VLOOKUP(D495,[3]Multipliers!$B:$AT,36)</f>
        <v>1</v>
      </c>
      <c r="AK495">
        <f>VLOOKUP(D495,[3]Multipliers!$B:$AT,36)</f>
        <v>1</v>
      </c>
      <c r="AM495">
        <f t="shared" si="64"/>
        <v>0</v>
      </c>
    </row>
    <row r="496" spans="1:39">
      <c r="A496" s="2" t="str">
        <f t="shared" si="58"/>
        <v>SHENZHEN STRONG TECHNOLOGY CO., LTD.V64SS-TOOLED TRAY</v>
      </c>
      <c r="B496" s="2" t="str">
        <f t="shared" si="59"/>
        <v>FXT,AE,RIM-SS-TOOLED TRAY,V6X,STRONGNew Buy</v>
      </c>
      <c r="C496" s="3" t="str">
        <f t="shared" si="65"/>
        <v>iphoneSS-TOOLED TRAYNew Buy</v>
      </c>
      <c r="D496" s="2">
        <v>384323</v>
      </c>
      <c r="E496" s="2" t="s">
        <v>369</v>
      </c>
      <c r="F496" s="2" t="s">
        <v>40</v>
      </c>
      <c r="G496" s="2" t="s">
        <v>41</v>
      </c>
      <c r="H496" s="2" t="s">
        <v>65</v>
      </c>
      <c r="I496" s="2" t="s">
        <v>201</v>
      </c>
      <c r="J496" s="2"/>
      <c r="K496" s="2" t="s">
        <v>3002</v>
      </c>
      <c r="L496" s="2" t="s">
        <v>3003</v>
      </c>
      <c r="M496" s="2" t="s">
        <v>3004</v>
      </c>
      <c r="N496" s="13">
        <v>221</v>
      </c>
      <c r="O496" s="2">
        <v>188</v>
      </c>
      <c r="P496" s="2">
        <v>323</v>
      </c>
      <c r="Q496" s="2" t="s">
        <v>70</v>
      </c>
      <c r="R496" s="2">
        <v>4</v>
      </c>
      <c r="S496" s="2"/>
      <c r="T496" s="2"/>
      <c r="U496" s="2" t="s">
        <v>192</v>
      </c>
      <c r="V496" s="2" t="s">
        <v>71</v>
      </c>
      <c r="W496" s="2">
        <v>80</v>
      </c>
      <c r="X496" s="2">
        <v>210</v>
      </c>
      <c r="Y496" s="2">
        <v>0</v>
      </c>
      <c r="Z496" s="3">
        <f t="shared" si="60"/>
        <v>71383</v>
      </c>
      <c r="AA496" s="3">
        <f t="shared" si="61"/>
        <v>25840</v>
      </c>
      <c r="AB496" s="3">
        <f t="shared" si="62"/>
        <v>60724</v>
      </c>
      <c r="AC496">
        <f t="shared" si="63"/>
        <v>10659</v>
      </c>
      <c r="AD496" t="str">
        <f>_xlfn.XLOOKUP(V496,[2]Index!L:L,[2]Index!M:M)</f>
        <v>CN</v>
      </c>
      <c r="AE496" s="3" t="s">
        <v>5819</v>
      </c>
      <c r="AF496" t="s">
        <v>52</v>
      </c>
      <c r="AG496" s="3" t="s">
        <v>53</v>
      </c>
      <c r="AH496" t="s">
        <v>196</v>
      </c>
      <c r="AJ496">
        <f>VLOOKUP(D496,[3]Multipliers!$B:$AT,36)</f>
        <v>1</v>
      </c>
      <c r="AK496">
        <f>VLOOKUP(D496,[3]Multipliers!$B:$AT,36)</f>
        <v>1</v>
      </c>
      <c r="AM496">
        <f t="shared" si="64"/>
        <v>0</v>
      </c>
    </row>
    <row r="497" spans="1:39">
      <c r="A497" s="2" t="str">
        <f t="shared" si="58"/>
        <v>SHENZHEN STRONG TECHNOLOGY CO., LTD.V63RIM-SS-TOOLED TRAY</v>
      </c>
      <c r="B497" s="2" t="str">
        <f t="shared" si="59"/>
        <v>FXT,AE,RIM-SS-TOOLED TRAY,V6X,STRONGNew Buy</v>
      </c>
      <c r="C497" s="3" t="str">
        <f t="shared" si="65"/>
        <v>iphoneRIM-SS-TOOLED TRAYNew Buy</v>
      </c>
      <c r="D497" s="2">
        <v>384322</v>
      </c>
      <c r="E497" s="2" t="s">
        <v>369</v>
      </c>
      <c r="F497" s="2" t="s">
        <v>40</v>
      </c>
      <c r="G497" s="2" t="s">
        <v>41</v>
      </c>
      <c r="H497" s="2" t="s">
        <v>42</v>
      </c>
      <c r="I497" s="2" t="s">
        <v>201</v>
      </c>
      <c r="J497" s="2"/>
      <c r="K497" s="2" t="s">
        <v>3002</v>
      </c>
      <c r="L497" s="2" t="s">
        <v>3005</v>
      </c>
      <c r="M497" s="2" t="s">
        <v>3004</v>
      </c>
      <c r="N497" s="13">
        <v>221</v>
      </c>
      <c r="O497" s="2">
        <v>188</v>
      </c>
      <c r="P497" s="2">
        <v>247</v>
      </c>
      <c r="Q497" s="2" t="s">
        <v>70</v>
      </c>
      <c r="R497" s="2">
        <v>4</v>
      </c>
      <c r="S497" s="2"/>
      <c r="T497" s="2"/>
      <c r="U497" s="2" t="s">
        <v>192</v>
      </c>
      <c r="V497" s="2" t="s">
        <v>85</v>
      </c>
      <c r="W497" s="2">
        <v>99</v>
      </c>
      <c r="X497" s="2">
        <v>210</v>
      </c>
      <c r="Y497" s="2">
        <v>0</v>
      </c>
      <c r="Z497" s="3">
        <f t="shared" si="60"/>
        <v>54587</v>
      </c>
      <c r="AA497" s="3">
        <f t="shared" si="61"/>
        <v>24453</v>
      </c>
      <c r="AB497" s="3">
        <f t="shared" si="62"/>
        <v>46436</v>
      </c>
      <c r="AC497">
        <f t="shared" si="63"/>
        <v>8151</v>
      </c>
      <c r="AD497" t="str">
        <f>_xlfn.XLOOKUP(V497,[2]Index!L:L,[2]Index!M:M)</f>
        <v>CN</v>
      </c>
      <c r="AE497" s="3" t="s">
        <v>5819</v>
      </c>
      <c r="AF497" t="s">
        <v>52</v>
      </c>
      <c r="AG497" s="3" t="s">
        <v>53</v>
      </c>
      <c r="AH497" t="s">
        <v>196</v>
      </c>
      <c r="AJ497">
        <f>VLOOKUP(D497,[3]Multipliers!$B:$AT,36)</f>
        <v>1</v>
      </c>
      <c r="AK497">
        <f>VLOOKUP(D497,[3]Multipliers!$B:$AT,36)</f>
        <v>1</v>
      </c>
      <c r="AM497">
        <f t="shared" si="64"/>
        <v>0</v>
      </c>
    </row>
    <row r="498" spans="1:39">
      <c r="A498" s="2" t="str">
        <f t="shared" si="58"/>
        <v>SHENZHEN STRONG TECHNOLOGY CO., LTD.V64RIM-SS-TOOLED TRAY</v>
      </c>
      <c r="B498" s="2" t="str">
        <f t="shared" si="59"/>
        <v>FXT,AE,RIM-SS-TOOLED TRAY,V6X,STRONGNew Buy</v>
      </c>
      <c r="C498" s="3" t="str">
        <f t="shared" si="65"/>
        <v>iphoneRIM-SS-TOOLED TRAYNew Buy</v>
      </c>
      <c r="D498" s="2">
        <v>384323</v>
      </c>
      <c r="E498" s="2" t="s">
        <v>369</v>
      </c>
      <c r="F498" s="2" t="s">
        <v>40</v>
      </c>
      <c r="G498" s="2" t="s">
        <v>41</v>
      </c>
      <c r="H498" s="2" t="s">
        <v>65</v>
      </c>
      <c r="I498" s="2" t="s">
        <v>201</v>
      </c>
      <c r="J498" s="2"/>
      <c r="K498" s="2" t="s">
        <v>3002</v>
      </c>
      <c r="L498" s="2" t="s">
        <v>3005</v>
      </c>
      <c r="M498" s="2" t="s">
        <v>3004</v>
      </c>
      <c r="N498" s="13">
        <v>221</v>
      </c>
      <c r="O498" s="2">
        <v>188</v>
      </c>
      <c r="P498" s="2">
        <v>285</v>
      </c>
      <c r="Q498" s="2" t="s">
        <v>70</v>
      </c>
      <c r="R498" s="2">
        <v>4</v>
      </c>
      <c r="S498" s="2"/>
      <c r="T498" s="2"/>
      <c r="U498" s="2" t="s">
        <v>192</v>
      </c>
      <c r="V498" s="2" t="s">
        <v>85</v>
      </c>
      <c r="W498" s="2">
        <v>99</v>
      </c>
      <c r="X498" s="2">
        <v>210</v>
      </c>
      <c r="Y498" s="2">
        <v>0</v>
      </c>
      <c r="Z498" s="3">
        <f t="shared" si="60"/>
        <v>62985</v>
      </c>
      <c r="AA498" s="3">
        <f t="shared" si="61"/>
        <v>28215</v>
      </c>
      <c r="AB498" s="3">
        <f t="shared" si="62"/>
        <v>53580</v>
      </c>
      <c r="AC498">
        <f t="shared" si="63"/>
        <v>9405</v>
      </c>
      <c r="AD498" t="str">
        <f>_xlfn.XLOOKUP(V498,[2]Index!L:L,[2]Index!M:M)</f>
        <v>CN</v>
      </c>
      <c r="AE498" s="3" t="s">
        <v>5819</v>
      </c>
      <c r="AF498" t="s">
        <v>52</v>
      </c>
      <c r="AG498" s="3" t="s">
        <v>53</v>
      </c>
      <c r="AH498" t="s">
        <v>196</v>
      </c>
      <c r="AJ498">
        <f>VLOOKUP(D498,[3]Multipliers!$B:$AT,36)</f>
        <v>1</v>
      </c>
      <c r="AK498">
        <f>VLOOKUP(D498,[3]Multipliers!$B:$AT,36)</f>
        <v>1</v>
      </c>
      <c r="AM498">
        <f t="shared" si="64"/>
        <v>0</v>
      </c>
    </row>
    <row r="499" spans="1:39">
      <c r="A499" s="2" t="str">
        <f t="shared" si="58"/>
        <v>SHENZHEN STRONG TECHNOLOGY CO., LTD.V63RIM-SS-TOOLED TRAY</v>
      </c>
      <c r="B499" s="2" t="str">
        <f t="shared" si="59"/>
        <v>FXT,AE,RIM-SS-TOOLED TRAY,V6X,STRONGNew Buy</v>
      </c>
      <c r="C499" s="3" t="str">
        <f t="shared" si="65"/>
        <v>iphoneRIM-SS-TOOLED TRAYNew Buy</v>
      </c>
      <c r="D499" s="2">
        <v>384322</v>
      </c>
      <c r="E499" s="2" t="s">
        <v>369</v>
      </c>
      <c r="F499" s="2" t="s">
        <v>40</v>
      </c>
      <c r="G499" s="2" t="s">
        <v>41</v>
      </c>
      <c r="H499" s="2" t="s">
        <v>42</v>
      </c>
      <c r="I499" s="2" t="s">
        <v>201</v>
      </c>
      <c r="J499" s="2"/>
      <c r="K499" s="2" t="s">
        <v>3002</v>
      </c>
      <c r="L499" s="2" t="s">
        <v>3005</v>
      </c>
      <c r="M499" s="2" t="s">
        <v>3004</v>
      </c>
      <c r="N499" s="13">
        <v>221</v>
      </c>
      <c r="O499" s="2">
        <v>188</v>
      </c>
      <c r="P499" s="2">
        <v>76</v>
      </c>
      <c r="Q499" s="2" t="s">
        <v>70</v>
      </c>
      <c r="R499" s="2">
        <v>4</v>
      </c>
      <c r="S499" s="2"/>
      <c r="T499" s="2"/>
      <c r="U499" s="2" t="s">
        <v>192</v>
      </c>
      <c r="V499" s="2" t="s">
        <v>146</v>
      </c>
      <c r="W499" s="2">
        <v>99</v>
      </c>
      <c r="X499" s="2">
        <v>210</v>
      </c>
      <c r="Y499" s="2">
        <v>0</v>
      </c>
      <c r="Z499" s="3">
        <f t="shared" si="60"/>
        <v>16796</v>
      </c>
      <c r="AA499" s="3">
        <f t="shared" si="61"/>
        <v>7524</v>
      </c>
      <c r="AB499" s="3">
        <f t="shared" si="62"/>
        <v>14288</v>
      </c>
      <c r="AC499">
        <f t="shared" si="63"/>
        <v>2508</v>
      </c>
      <c r="AD499" t="str">
        <f>_xlfn.XLOOKUP(V499,[2]Index!L:L,[2]Index!M:M)</f>
        <v>CN</v>
      </c>
      <c r="AE499" s="3" t="s">
        <v>5819</v>
      </c>
      <c r="AF499" t="s">
        <v>52</v>
      </c>
      <c r="AG499" s="4" t="s">
        <v>53</v>
      </c>
      <c r="AH499" t="s">
        <v>196</v>
      </c>
      <c r="AJ499">
        <f>VLOOKUP(D499,[3]Multipliers!$B:$AT,36)</f>
        <v>1</v>
      </c>
      <c r="AK499">
        <f>VLOOKUP(D499,[3]Multipliers!$B:$AT,36)</f>
        <v>1</v>
      </c>
      <c r="AM499">
        <f t="shared" si="64"/>
        <v>0</v>
      </c>
    </row>
    <row r="500" spans="1:39">
      <c r="A500" s="2" t="str">
        <f t="shared" si="58"/>
        <v>SHENZHEN STRONG TECHNOLOGY CO., LTD.V68RIM-ERG-TOOLED TRAY</v>
      </c>
      <c r="B500" s="2" t="str">
        <f t="shared" si="59"/>
        <v>FXT,AE,RIM-ERG-TOOLED TRAY,V68,STRONGNew Buy</v>
      </c>
      <c r="C500" s="3" t="str">
        <f t="shared" si="65"/>
        <v>iphoneRIM-ERG-TOOLED TRAYNew Buy</v>
      </c>
      <c r="D500" s="2">
        <v>387107</v>
      </c>
      <c r="E500" s="2" t="s">
        <v>369</v>
      </c>
      <c r="F500" s="2" t="s">
        <v>40</v>
      </c>
      <c r="G500" s="2" t="s">
        <v>41</v>
      </c>
      <c r="H500" s="2" t="s">
        <v>206</v>
      </c>
      <c r="I500" s="2" t="s">
        <v>201</v>
      </c>
      <c r="J500" s="2"/>
      <c r="K500" s="2" t="s">
        <v>294</v>
      </c>
      <c r="L500" s="2" t="s">
        <v>3006</v>
      </c>
      <c r="M500" s="2" t="s">
        <v>3007</v>
      </c>
      <c r="N500" s="13">
        <v>220</v>
      </c>
      <c r="O500" s="2">
        <v>188</v>
      </c>
      <c r="P500" s="2">
        <v>133</v>
      </c>
      <c r="Q500" s="2" t="s">
        <v>70</v>
      </c>
      <c r="R500" s="2">
        <v>4</v>
      </c>
      <c r="S500" s="2"/>
      <c r="T500" s="2"/>
      <c r="U500" s="2" t="s">
        <v>192</v>
      </c>
      <c r="V500" s="2" t="s">
        <v>85</v>
      </c>
      <c r="W500" s="2">
        <v>80</v>
      </c>
      <c r="X500" s="2" t="s">
        <v>373</v>
      </c>
      <c r="Y500" s="2">
        <v>0</v>
      </c>
      <c r="Z500" s="3">
        <f t="shared" si="60"/>
        <v>29260</v>
      </c>
      <c r="AA500" s="3">
        <f t="shared" si="61"/>
        <v>10640</v>
      </c>
      <c r="AB500" s="3">
        <f t="shared" si="62"/>
        <v>25004</v>
      </c>
      <c r="AC500">
        <f t="shared" si="63"/>
        <v>4256</v>
      </c>
      <c r="AD500" t="str">
        <f>_xlfn.XLOOKUP(V500,[2]Index!L:L,[2]Index!M:M)</f>
        <v>CN</v>
      </c>
      <c r="AE500" s="3" t="s">
        <v>5819</v>
      </c>
      <c r="AF500" t="s">
        <v>52</v>
      </c>
      <c r="AG500" s="4" t="s">
        <v>53</v>
      </c>
      <c r="AH500" t="s">
        <v>196</v>
      </c>
      <c r="AJ500">
        <f>VLOOKUP(D500,[3]Multipliers!$B:$AT,36)</f>
        <v>1</v>
      </c>
      <c r="AK500">
        <f>VLOOKUP(D500,[3]Multipliers!$B:$AT,36)</f>
        <v>1</v>
      </c>
      <c r="AM500">
        <f t="shared" si="64"/>
        <v>0</v>
      </c>
    </row>
    <row r="501" spans="1:39">
      <c r="A501" s="2" t="str">
        <f t="shared" si="58"/>
        <v>SHENZHEN STRONG TECHNOLOGY CO., LTD.V68RIM-ERG-TOOLED TRAY</v>
      </c>
      <c r="B501" s="2" t="str">
        <f t="shared" si="59"/>
        <v>FXT,AE,RIM-ERG-TOOLED TRAY,V68,STRONGNew Buy</v>
      </c>
      <c r="C501" s="3" t="str">
        <f t="shared" si="65"/>
        <v>iphoneRIM-ERG-TOOLED TRAYNew Buy</v>
      </c>
      <c r="D501" s="2">
        <v>387107</v>
      </c>
      <c r="E501" s="2" t="s">
        <v>369</v>
      </c>
      <c r="F501" s="2" t="s">
        <v>40</v>
      </c>
      <c r="G501" s="2" t="s">
        <v>41</v>
      </c>
      <c r="H501" s="2" t="s">
        <v>206</v>
      </c>
      <c r="I501" s="2" t="s">
        <v>201</v>
      </c>
      <c r="J501" s="2"/>
      <c r="K501" s="2" t="s">
        <v>294</v>
      </c>
      <c r="L501" s="2" t="s">
        <v>3006</v>
      </c>
      <c r="M501" s="2" t="s">
        <v>3007</v>
      </c>
      <c r="N501" s="13">
        <v>220</v>
      </c>
      <c r="O501" s="2">
        <v>188</v>
      </c>
      <c r="P501" s="2">
        <v>57</v>
      </c>
      <c r="Q501" s="2" t="s">
        <v>70</v>
      </c>
      <c r="R501" s="2">
        <v>4</v>
      </c>
      <c r="S501" s="2"/>
      <c r="T501" s="2"/>
      <c r="U501" s="2" t="s">
        <v>192</v>
      </c>
      <c r="V501" s="2" t="s">
        <v>146</v>
      </c>
      <c r="W501" s="2">
        <v>80</v>
      </c>
      <c r="X501" s="2" t="s">
        <v>373</v>
      </c>
      <c r="Y501" s="2">
        <v>0</v>
      </c>
      <c r="Z501" s="3">
        <f t="shared" si="60"/>
        <v>12540</v>
      </c>
      <c r="AA501" s="3">
        <f t="shared" si="61"/>
        <v>4560</v>
      </c>
      <c r="AB501" s="3">
        <f t="shared" si="62"/>
        <v>10716</v>
      </c>
      <c r="AC501">
        <f t="shared" si="63"/>
        <v>1824</v>
      </c>
      <c r="AD501" t="str">
        <f>_xlfn.XLOOKUP(V501,[2]Index!L:L,[2]Index!M:M)</f>
        <v>CN</v>
      </c>
      <c r="AE501" s="3" t="s">
        <v>5819</v>
      </c>
      <c r="AF501" t="s">
        <v>52</v>
      </c>
      <c r="AG501" s="4" t="s">
        <v>53</v>
      </c>
      <c r="AH501" t="s">
        <v>196</v>
      </c>
      <c r="AJ501">
        <f>VLOOKUP(D501,[3]Multipliers!$B:$AT,36)</f>
        <v>1</v>
      </c>
      <c r="AK501">
        <f>VLOOKUP(D501,[3]Multipliers!$B:$AT,36)</f>
        <v>1</v>
      </c>
      <c r="AM501">
        <f t="shared" si="64"/>
        <v>0</v>
      </c>
    </row>
    <row r="502" spans="1:39">
      <c r="A502" s="2" t="str">
        <f t="shared" si="58"/>
        <v>BOZHON PRECISION INDUSTRY TECHNOLOGY CO., LTD.V63DP Inline Pallet</v>
      </c>
      <c r="B502" s="2" t="str">
        <f t="shared" si="59"/>
        <v>FXT,AE,DP INLINE PALLET ADD ON PLATE,V63,BOZHONNew Buy</v>
      </c>
      <c r="C502" s="3" t="str">
        <f t="shared" si="65"/>
        <v>iphoneDP Inline PalletNew Buy</v>
      </c>
      <c r="D502" s="2">
        <v>384398</v>
      </c>
      <c r="E502" s="2" t="s">
        <v>423</v>
      </c>
      <c r="F502" s="2" t="s">
        <v>40</v>
      </c>
      <c r="G502" s="2" t="s">
        <v>41</v>
      </c>
      <c r="H502" s="2" t="s">
        <v>42</v>
      </c>
      <c r="I502" s="2" t="s">
        <v>201</v>
      </c>
      <c r="J502" s="2"/>
      <c r="K502" s="2" t="s">
        <v>3008</v>
      </c>
      <c r="L502" s="2" t="s">
        <v>3009</v>
      </c>
      <c r="M502" s="2" t="s">
        <v>3010</v>
      </c>
      <c r="N502" s="13">
        <v>200</v>
      </c>
      <c r="O502" s="2">
        <v>196</v>
      </c>
      <c r="P502" s="2">
        <v>1330</v>
      </c>
      <c r="Q502" s="2" t="s">
        <v>70</v>
      </c>
      <c r="R502" s="2">
        <v>6</v>
      </c>
      <c r="S502" s="2"/>
      <c r="T502" s="2" t="s">
        <v>60</v>
      </c>
      <c r="U502" s="2" t="s">
        <v>374</v>
      </c>
      <c r="V502" s="2" t="s">
        <v>51</v>
      </c>
      <c r="W502" s="2">
        <v>196</v>
      </c>
      <c r="X502" s="2">
        <v>200</v>
      </c>
      <c r="Y502" s="2"/>
      <c r="Z502" s="3">
        <f t="shared" si="60"/>
        <v>266000</v>
      </c>
      <c r="AA502" s="3">
        <f t="shared" si="61"/>
        <v>260680</v>
      </c>
      <c r="AB502" s="3">
        <f t="shared" si="62"/>
        <v>260680</v>
      </c>
      <c r="AC502">
        <f t="shared" si="63"/>
        <v>5320</v>
      </c>
      <c r="AD502" t="e">
        <f>_xlfn.XLOOKUP(V502,[2]Index!L:L,[2]Index!M:M)</f>
        <v>#N/A</v>
      </c>
      <c r="AE502" s="3" t="s">
        <v>5819</v>
      </c>
      <c r="AF502" t="s">
        <v>52</v>
      </c>
      <c r="AG502" s="3" t="s">
        <v>53</v>
      </c>
      <c r="AJ502">
        <f>VLOOKUP(D502,[3]Multipliers!$B:$AT,36)</f>
        <v>1</v>
      </c>
      <c r="AK502">
        <f>VLOOKUP(D502,[3]Multipliers!$B:$AT,36)</f>
        <v>1</v>
      </c>
      <c r="AM502">
        <f t="shared" si="64"/>
        <v>0</v>
      </c>
    </row>
    <row r="503" spans="1:39">
      <c r="A503" s="2" t="str">
        <f t="shared" si="58"/>
        <v>BOZHON PRECISION INDUSTRY TECHNOLOGY CO., LTD.V64DP Inline Pallet</v>
      </c>
      <c r="B503" s="2" t="str">
        <f t="shared" si="59"/>
        <v>FXT,AE,DP INLINE PALLET ADD ON PLATE,V64,BOZHONNew Buy</v>
      </c>
      <c r="C503" s="3" t="str">
        <f t="shared" si="65"/>
        <v>iphoneDP Inline PalletNew Buy</v>
      </c>
      <c r="D503" s="2">
        <v>384572</v>
      </c>
      <c r="E503" s="2" t="s">
        <v>423</v>
      </c>
      <c r="F503" s="2" t="s">
        <v>40</v>
      </c>
      <c r="G503" s="2" t="s">
        <v>41</v>
      </c>
      <c r="H503" s="2" t="s">
        <v>65</v>
      </c>
      <c r="I503" s="2" t="s">
        <v>201</v>
      </c>
      <c r="J503" s="2"/>
      <c r="K503" s="2" t="s">
        <v>3011</v>
      </c>
      <c r="L503" s="2" t="s">
        <v>3009</v>
      </c>
      <c r="M503" s="2" t="s">
        <v>3012</v>
      </c>
      <c r="N503" s="13">
        <v>200</v>
      </c>
      <c r="O503" s="2">
        <v>196</v>
      </c>
      <c r="P503" s="2">
        <v>2989</v>
      </c>
      <c r="Q503" s="2" t="s">
        <v>70</v>
      </c>
      <c r="R503" s="2">
        <v>6</v>
      </c>
      <c r="S503" s="2"/>
      <c r="T503" s="2" t="s">
        <v>60</v>
      </c>
      <c r="U503" s="2" t="s">
        <v>374</v>
      </c>
      <c r="V503" s="2" t="s">
        <v>71</v>
      </c>
      <c r="W503" s="2">
        <v>196</v>
      </c>
      <c r="X503" s="2">
        <v>200</v>
      </c>
      <c r="Y503" s="2"/>
      <c r="Z503" s="3">
        <f t="shared" si="60"/>
        <v>597800</v>
      </c>
      <c r="AA503" s="3">
        <f t="shared" si="61"/>
        <v>585844</v>
      </c>
      <c r="AB503" s="3">
        <f t="shared" si="62"/>
        <v>585844</v>
      </c>
      <c r="AC503">
        <f t="shared" si="63"/>
        <v>11956</v>
      </c>
      <c r="AD503" t="str">
        <f>_xlfn.XLOOKUP(V503,[2]Index!L:L,[2]Index!M:M)</f>
        <v>CN</v>
      </c>
      <c r="AE503" s="3" t="s">
        <v>5819</v>
      </c>
      <c r="AF503" t="s">
        <v>52</v>
      </c>
      <c r="AG503" s="3" t="s">
        <v>53</v>
      </c>
      <c r="AJ503">
        <f>VLOOKUP(D503,[3]Multipliers!$B:$AT,36)</f>
        <v>1</v>
      </c>
      <c r="AK503">
        <f>VLOOKUP(D503,[3]Multipliers!$B:$AT,36)</f>
        <v>1</v>
      </c>
      <c r="AM503">
        <f t="shared" si="64"/>
        <v>0</v>
      </c>
    </row>
    <row r="504" spans="1:39">
      <c r="A504" s="2" t="str">
        <f t="shared" si="58"/>
        <v>BOZHON PRECISION INDUSTRY TECHNOLOGY CO., LTD.V64DP INLINE PALLET ADD ON PLATE</v>
      </c>
      <c r="B504" s="2" t="str">
        <f t="shared" si="59"/>
        <v>FXT,AE,DP INLINE PALLET ADD ON PLATE,V64,BOZHONNew Buy</v>
      </c>
      <c r="C504" s="3" t="str">
        <f t="shared" si="65"/>
        <v>iphoneDP INLINE PALLET ADD ON PLATENew Buy</v>
      </c>
      <c r="D504" s="2">
        <v>384572</v>
      </c>
      <c r="E504" s="2" t="s">
        <v>423</v>
      </c>
      <c r="F504" s="2" t="s">
        <v>40</v>
      </c>
      <c r="G504" s="2" t="s">
        <v>41</v>
      </c>
      <c r="H504" s="2" t="s">
        <v>65</v>
      </c>
      <c r="I504" s="2" t="s">
        <v>201</v>
      </c>
      <c r="J504" s="2"/>
      <c r="K504" s="2" t="s">
        <v>3011</v>
      </c>
      <c r="L504" s="2" t="s">
        <v>2986</v>
      </c>
      <c r="M504" s="2" t="s">
        <v>3012</v>
      </c>
      <c r="N504" s="13">
        <v>200</v>
      </c>
      <c r="O504" s="2">
        <v>196</v>
      </c>
      <c r="P504" s="2">
        <v>2057</v>
      </c>
      <c r="Q504" s="2" t="s">
        <v>70</v>
      </c>
      <c r="R504" s="2">
        <v>6</v>
      </c>
      <c r="S504" s="2"/>
      <c r="T504" s="2" t="s">
        <v>60</v>
      </c>
      <c r="U504" s="2" t="s">
        <v>374</v>
      </c>
      <c r="V504" s="2" t="s">
        <v>85</v>
      </c>
      <c r="W504" s="2">
        <v>196</v>
      </c>
      <c r="X504" s="2">
        <v>200</v>
      </c>
      <c r="Y504" s="2"/>
      <c r="Z504" s="3">
        <f t="shared" si="60"/>
        <v>411400</v>
      </c>
      <c r="AA504" s="3">
        <f t="shared" si="61"/>
        <v>403172</v>
      </c>
      <c r="AB504" s="3">
        <f t="shared" si="62"/>
        <v>403172</v>
      </c>
      <c r="AC504">
        <f t="shared" si="63"/>
        <v>8228</v>
      </c>
      <c r="AD504" t="str">
        <f>_xlfn.XLOOKUP(V504,[2]Index!L:L,[2]Index!M:M)</f>
        <v>CN</v>
      </c>
      <c r="AE504" s="3" t="s">
        <v>5819</v>
      </c>
      <c r="AF504" t="s">
        <v>52</v>
      </c>
      <c r="AG504" s="4" t="s">
        <v>53</v>
      </c>
      <c r="AJ504">
        <f>VLOOKUP(D504,[3]Multipliers!$B:$AT,36)</f>
        <v>1</v>
      </c>
      <c r="AK504">
        <f>VLOOKUP(D504,[3]Multipliers!$B:$AT,36)</f>
        <v>1</v>
      </c>
      <c r="AM504">
        <f t="shared" si="64"/>
        <v>0</v>
      </c>
    </row>
    <row r="505" spans="1:39">
      <c r="A505" s="2" t="str">
        <f t="shared" si="58"/>
        <v>BOZHON PRECISION INDUSTRY TECHNOLOGY CO., LTD.V63DP INLINE PALLET ADD ON PLATE</v>
      </c>
      <c r="B505" s="2" t="str">
        <f t="shared" si="59"/>
        <v>FXT,AE,DP INLINE PALLET ADD ON PLATE,V63,BOZHONNew Buy</v>
      </c>
      <c r="C505" s="3" t="str">
        <f t="shared" si="65"/>
        <v>iphoneDP INLINE PALLET ADD ON PLATENew Buy</v>
      </c>
      <c r="D505" s="2">
        <v>384398</v>
      </c>
      <c r="E505" s="2" t="s">
        <v>423</v>
      </c>
      <c r="F505" s="2" t="s">
        <v>40</v>
      </c>
      <c r="G505" s="2" t="s">
        <v>41</v>
      </c>
      <c r="H505" s="2" t="s">
        <v>42</v>
      </c>
      <c r="I505" s="2" t="s">
        <v>201</v>
      </c>
      <c r="J505" s="2"/>
      <c r="K505" s="2" t="s">
        <v>3008</v>
      </c>
      <c r="L505" s="2" t="s">
        <v>2986</v>
      </c>
      <c r="M505" s="2" t="s">
        <v>3010</v>
      </c>
      <c r="N505" s="13">
        <v>200</v>
      </c>
      <c r="O505" s="2">
        <v>196</v>
      </c>
      <c r="P505" s="2">
        <v>1694</v>
      </c>
      <c r="Q505" s="2" t="s">
        <v>70</v>
      </c>
      <c r="R505" s="2">
        <v>6</v>
      </c>
      <c r="S505" s="2"/>
      <c r="T505" s="2" t="s">
        <v>60</v>
      </c>
      <c r="U505" s="2" t="s">
        <v>374</v>
      </c>
      <c r="V505" s="2" t="s">
        <v>85</v>
      </c>
      <c r="W505" s="2">
        <v>196</v>
      </c>
      <c r="X505" s="2">
        <v>200</v>
      </c>
      <c r="Y505" s="2"/>
      <c r="Z505" s="3">
        <f t="shared" si="60"/>
        <v>338800</v>
      </c>
      <c r="AA505" s="3">
        <f t="shared" si="61"/>
        <v>332024</v>
      </c>
      <c r="AB505" s="3">
        <f t="shared" si="62"/>
        <v>332024</v>
      </c>
      <c r="AC505">
        <f t="shared" si="63"/>
        <v>6776</v>
      </c>
      <c r="AD505" t="str">
        <f>_xlfn.XLOOKUP(V505,[2]Index!L:L,[2]Index!M:M)</f>
        <v>CN</v>
      </c>
      <c r="AE505" s="3" t="s">
        <v>5819</v>
      </c>
      <c r="AF505" t="s">
        <v>52</v>
      </c>
      <c r="AG505" s="4" t="s">
        <v>53</v>
      </c>
      <c r="AJ505">
        <f>VLOOKUP(D505,[3]Multipliers!$B:$AT,36)</f>
        <v>1</v>
      </c>
      <c r="AK505">
        <f>VLOOKUP(D505,[3]Multipliers!$B:$AT,36)</f>
        <v>1</v>
      </c>
      <c r="AM505">
        <f t="shared" si="64"/>
        <v>0</v>
      </c>
    </row>
    <row r="506" spans="1:39">
      <c r="A506" s="2" t="str">
        <f t="shared" si="58"/>
        <v>BOZHON PRECISION INDUSTRY TECHNOLOGY CO., LTD.V63DP INLINE PALLET ADD ON PLATE</v>
      </c>
      <c r="B506" s="2" t="str">
        <f t="shared" si="59"/>
        <v>FXT,AE,DP INLINE PALLET ADD ON PLATE,V63,BOZHONNew Buy</v>
      </c>
      <c r="C506" s="3" t="str">
        <f t="shared" si="65"/>
        <v>iphoneDP INLINE PALLET ADD ON PLATENew Buy</v>
      </c>
      <c r="D506" s="2">
        <v>384398</v>
      </c>
      <c r="E506" s="2" t="s">
        <v>423</v>
      </c>
      <c r="F506" s="2" t="s">
        <v>40</v>
      </c>
      <c r="G506" s="2" t="s">
        <v>41</v>
      </c>
      <c r="H506" s="2" t="s">
        <v>42</v>
      </c>
      <c r="I506" s="2" t="s">
        <v>201</v>
      </c>
      <c r="J506" s="2"/>
      <c r="K506" s="2" t="s">
        <v>3008</v>
      </c>
      <c r="L506" s="2" t="s">
        <v>2986</v>
      </c>
      <c r="M506" s="2" t="s">
        <v>3010</v>
      </c>
      <c r="N506" s="13">
        <v>200</v>
      </c>
      <c r="O506" s="2">
        <v>196</v>
      </c>
      <c r="P506" s="2">
        <v>484</v>
      </c>
      <c r="Q506" s="2" t="s">
        <v>70</v>
      </c>
      <c r="R506" s="2">
        <v>6</v>
      </c>
      <c r="S506" s="2"/>
      <c r="T506" s="2" t="s">
        <v>60</v>
      </c>
      <c r="U506" s="2" t="s">
        <v>374</v>
      </c>
      <c r="V506" s="2" t="s">
        <v>146</v>
      </c>
      <c r="W506" s="2">
        <v>196</v>
      </c>
      <c r="X506" s="2">
        <v>200</v>
      </c>
      <c r="Y506" s="2"/>
      <c r="Z506" s="3">
        <f t="shared" si="60"/>
        <v>96800</v>
      </c>
      <c r="AA506" s="3">
        <f t="shared" si="61"/>
        <v>94864</v>
      </c>
      <c r="AB506" s="3">
        <f t="shared" si="62"/>
        <v>94864</v>
      </c>
      <c r="AC506">
        <f t="shared" si="63"/>
        <v>1936</v>
      </c>
      <c r="AD506" t="str">
        <f>_xlfn.XLOOKUP(V506,[2]Index!L:L,[2]Index!M:M)</f>
        <v>CN</v>
      </c>
      <c r="AE506" s="3" t="s">
        <v>5819</v>
      </c>
      <c r="AF506" t="s">
        <v>52</v>
      </c>
      <c r="AG506" s="4" t="s">
        <v>53</v>
      </c>
      <c r="AJ506">
        <f>VLOOKUP(D506,[3]Multipliers!$B:$AT,36)</f>
        <v>1</v>
      </c>
      <c r="AK506">
        <f>VLOOKUP(D506,[3]Multipliers!$B:$AT,36)</f>
        <v>1</v>
      </c>
      <c r="AM506">
        <f t="shared" si="64"/>
        <v>0</v>
      </c>
    </row>
    <row r="507" spans="1:39">
      <c r="A507" s="2" t="str">
        <f t="shared" si="58"/>
        <v>BOZHON PRECISION INDUSTRY TECHNOLOGY CO., LTD.V63PAM PULL TEST FIXTURE</v>
      </c>
      <c r="B507" s="2" t="str">
        <f t="shared" si="59"/>
        <v>FXT,AE,PAM PULL TEST FIXTURE,V63,BOZHONNew Buy</v>
      </c>
      <c r="C507" s="3" t="str">
        <f t="shared" si="65"/>
        <v>iphonePAM PULL TEST FIXTURENew Buy</v>
      </c>
      <c r="D507" s="2">
        <v>384465</v>
      </c>
      <c r="E507" s="2" t="s">
        <v>423</v>
      </c>
      <c r="F507" s="2" t="s">
        <v>40</v>
      </c>
      <c r="G507" s="2" t="s">
        <v>41</v>
      </c>
      <c r="H507" s="2" t="s">
        <v>42</v>
      </c>
      <c r="I507" s="2" t="s">
        <v>201</v>
      </c>
      <c r="J507" s="2"/>
      <c r="K507" s="2" t="s">
        <v>3013</v>
      </c>
      <c r="L507" s="2" t="s">
        <v>3014</v>
      </c>
      <c r="M507" s="2" t="s">
        <v>3015</v>
      </c>
      <c r="N507" s="13">
        <v>190</v>
      </c>
      <c r="O507" s="2">
        <v>80</v>
      </c>
      <c r="P507" s="2">
        <v>1</v>
      </c>
      <c r="Q507" s="2" t="s">
        <v>70</v>
      </c>
      <c r="R507" s="2">
        <v>8</v>
      </c>
      <c r="S507" s="2"/>
      <c r="T507" s="2"/>
      <c r="U507" s="2" t="s">
        <v>192</v>
      </c>
      <c r="V507" s="2" t="s">
        <v>71</v>
      </c>
      <c r="W507" s="2">
        <v>80</v>
      </c>
      <c r="X507" s="2" t="s">
        <v>3016</v>
      </c>
      <c r="Y507" s="2"/>
      <c r="Z507" s="3">
        <f t="shared" si="60"/>
        <v>190</v>
      </c>
      <c r="AA507" s="3">
        <f t="shared" si="61"/>
        <v>80</v>
      </c>
      <c r="AB507" s="3">
        <f t="shared" si="62"/>
        <v>80</v>
      </c>
      <c r="AC507">
        <f t="shared" si="63"/>
        <v>110</v>
      </c>
      <c r="AD507" t="str">
        <f>_xlfn.XLOOKUP(V507,[2]Index!L:L,[2]Index!M:M)</f>
        <v>CN</v>
      </c>
      <c r="AE507" s="3" t="s">
        <v>5819</v>
      </c>
      <c r="AF507" t="s">
        <v>52</v>
      </c>
      <c r="AG507" s="4" t="s">
        <v>53</v>
      </c>
      <c r="AH507" t="s">
        <v>196</v>
      </c>
      <c r="AJ507">
        <f>VLOOKUP(D507,[3]Multipliers!$B:$AT,36)</f>
        <v>1</v>
      </c>
      <c r="AK507">
        <f>VLOOKUP(D507,[3]Multipliers!$B:$AT,36)</f>
        <v>1</v>
      </c>
      <c r="AM507">
        <f t="shared" si="64"/>
        <v>0</v>
      </c>
    </row>
    <row r="508" spans="1:39">
      <c r="A508" s="2" t="str">
        <f t="shared" si="58"/>
        <v>BOZHON PRECISION INDUSTRY TECHNOLOGY CO., LTD.V64PAM PULL TEST FIXTURE</v>
      </c>
      <c r="B508" s="2" t="str">
        <f t="shared" si="59"/>
        <v>FXT,AE,PAM PULL TEST FIXTURE,V64,BOZHONNew Buy</v>
      </c>
      <c r="C508" s="3" t="str">
        <f t="shared" si="65"/>
        <v>iphonePAM PULL TEST FIXTURENew Buy</v>
      </c>
      <c r="D508" s="2">
        <v>384677</v>
      </c>
      <c r="E508" s="2" t="s">
        <v>423</v>
      </c>
      <c r="F508" s="2" t="s">
        <v>40</v>
      </c>
      <c r="G508" s="2" t="s">
        <v>41</v>
      </c>
      <c r="H508" s="2" t="s">
        <v>65</v>
      </c>
      <c r="I508" s="2" t="s">
        <v>201</v>
      </c>
      <c r="J508" s="2"/>
      <c r="K508" s="2" t="s">
        <v>3017</v>
      </c>
      <c r="L508" s="2" t="s">
        <v>3014</v>
      </c>
      <c r="M508" s="2" t="s">
        <v>3018</v>
      </c>
      <c r="N508" s="13">
        <v>190</v>
      </c>
      <c r="O508" s="2">
        <v>80</v>
      </c>
      <c r="P508" s="2">
        <v>1</v>
      </c>
      <c r="Q508" s="2" t="s">
        <v>70</v>
      </c>
      <c r="R508" s="2">
        <v>8</v>
      </c>
      <c r="S508" s="2"/>
      <c r="T508" s="2"/>
      <c r="U508" s="2" t="s">
        <v>192</v>
      </c>
      <c r="V508" s="2" t="s">
        <v>71</v>
      </c>
      <c r="W508" s="2">
        <v>80</v>
      </c>
      <c r="X508" s="2" t="s">
        <v>3016</v>
      </c>
      <c r="Y508" s="2"/>
      <c r="Z508" s="3">
        <f t="shared" si="60"/>
        <v>190</v>
      </c>
      <c r="AA508" s="3">
        <f t="shared" si="61"/>
        <v>80</v>
      </c>
      <c r="AB508" s="3">
        <f t="shared" si="62"/>
        <v>80</v>
      </c>
      <c r="AC508">
        <f t="shared" si="63"/>
        <v>110</v>
      </c>
      <c r="AD508" t="str">
        <f>_xlfn.XLOOKUP(V508,[2]Index!L:L,[2]Index!M:M)</f>
        <v>CN</v>
      </c>
      <c r="AE508" s="3" t="s">
        <v>5819</v>
      </c>
      <c r="AF508" t="s">
        <v>52</v>
      </c>
      <c r="AG508" s="4" t="s">
        <v>53</v>
      </c>
      <c r="AH508" t="s">
        <v>196</v>
      </c>
      <c r="AJ508">
        <f>VLOOKUP(D508,[3]Multipliers!$B:$AT,36)</f>
        <v>1</v>
      </c>
      <c r="AK508">
        <f>VLOOKUP(D508,[3]Multipliers!$B:$AT,36)</f>
        <v>1</v>
      </c>
      <c r="AM508">
        <f t="shared" si="64"/>
        <v>0</v>
      </c>
    </row>
    <row r="509" spans="1:39">
      <c r="A509" s="2" t="str">
        <f t="shared" si="58"/>
        <v>SHENZHEN STRONG TECHNOLOGY CO., LTD.V63PAM CALIBRATION &amp; TEST PALLET SET</v>
      </c>
      <c r="B509" s="2" t="str">
        <f t="shared" si="59"/>
        <v>FXT,AE,PAM CALIBRATION TEST PALLET SET,V63,STRONGNew Buy</v>
      </c>
      <c r="C509" s="3" t="str">
        <f t="shared" si="65"/>
        <v>iphonePAM CALIBRATION &amp; TEST PALLET SETNew Buy</v>
      </c>
      <c r="D509" s="2">
        <v>384472</v>
      </c>
      <c r="E509" s="2" t="s">
        <v>369</v>
      </c>
      <c r="F509" s="2" t="s">
        <v>40</v>
      </c>
      <c r="G509" s="2" t="s">
        <v>41</v>
      </c>
      <c r="H509" s="2" t="s">
        <v>42</v>
      </c>
      <c r="I509" s="2" t="s">
        <v>201</v>
      </c>
      <c r="J509" s="2"/>
      <c r="K509" s="2" t="s">
        <v>3019</v>
      </c>
      <c r="L509" s="2" t="s">
        <v>3020</v>
      </c>
      <c r="M509" s="2" t="s">
        <v>3021</v>
      </c>
      <c r="N509" s="13">
        <v>166</v>
      </c>
      <c r="O509" s="2">
        <v>149</v>
      </c>
      <c r="P509" s="23">
        <v>1</v>
      </c>
      <c r="Q509" s="2" t="s">
        <v>70</v>
      </c>
      <c r="R509" s="2">
        <v>4</v>
      </c>
      <c r="S509" s="2"/>
      <c r="T509" s="2"/>
      <c r="U509" s="2" t="s">
        <v>192</v>
      </c>
      <c r="V509" s="2" t="s">
        <v>71</v>
      </c>
      <c r="W509" s="23">
        <v>80</v>
      </c>
      <c r="X509" s="2">
        <v>150</v>
      </c>
      <c r="Y509" s="2">
        <v>0</v>
      </c>
      <c r="Z509" s="3">
        <f t="shared" si="60"/>
        <v>166</v>
      </c>
      <c r="AA509" s="3">
        <f t="shared" si="61"/>
        <v>80</v>
      </c>
      <c r="AB509" s="3">
        <f t="shared" si="62"/>
        <v>149</v>
      </c>
      <c r="AC509">
        <f t="shared" si="63"/>
        <v>17</v>
      </c>
      <c r="AD509" t="str">
        <f>_xlfn.XLOOKUP(V509,[2]Index!L:L,[2]Index!M:M)</f>
        <v>CN</v>
      </c>
      <c r="AE509" s="3" t="s">
        <v>5819</v>
      </c>
      <c r="AF509" t="s">
        <v>52</v>
      </c>
      <c r="AG509" s="3" t="s">
        <v>53</v>
      </c>
      <c r="AH509" t="s">
        <v>196</v>
      </c>
      <c r="AJ509">
        <f>VLOOKUP(D509,[3]Multipliers!$B:$AT,36)</f>
        <v>1</v>
      </c>
      <c r="AK509">
        <f>VLOOKUP(D509,[3]Multipliers!$B:$AT,36)</f>
        <v>1</v>
      </c>
      <c r="AM509">
        <f t="shared" si="64"/>
        <v>0</v>
      </c>
    </row>
    <row r="510" spans="1:39">
      <c r="A510" s="2" t="str">
        <f t="shared" si="58"/>
        <v>SHENZHEN STRONG TECHNOLOGY CO., LTD.V64PAM CALIBRATION &amp; TEST PALLET SET</v>
      </c>
      <c r="B510" s="2" t="str">
        <f t="shared" si="59"/>
        <v>FXT,AE,PAM CALIBRATION TEST PALLET SET,V64,STRONGNew Buy</v>
      </c>
      <c r="C510" s="3" t="str">
        <f t="shared" si="65"/>
        <v>iphonePAM CALIBRATION &amp; TEST PALLET SETNew Buy</v>
      </c>
      <c r="D510" s="2">
        <v>384684</v>
      </c>
      <c r="E510" s="2" t="s">
        <v>369</v>
      </c>
      <c r="F510" s="2" t="s">
        <v>40</v>
      </c>
      <c r="G510" s="2" t="s">
        <v>41</v>
      </c>
      <c r="H510" s="2" t="s">
        <v>65</v>
      </c>
      <c r="I510" s="2" t="s">
        <v>201</v>
      </c>
      <c r="J510" s="2"/>
      <c r="K510" s="2" t="s">
        <v>3022</v>
      </c>
      <c r="L510" s="2" t="s">
        <v>3020</v>
      </c>
      <c r="M510" s="2" t="s">
        <v>3023</v>
      </c>
      <c r="N510" s="13">
        <v>166</v>
      </c>
      <c r="O510" s="2">
        <v>149</v>
      </c>
      <c r="P510" s="23">
        <v>1</v>
      </c>
      <c r="Q510" s="2" t="s">
        <v>70</v>
      </c>
      <c r="R510" s="2">
        <v>4</v>
      </c>
      <c r="S510" s="2"/>
      <c r="T510" s="2"/>
      <c r="U510" s="2" t="s">
        <v>192</v>
      </c>
      <c r="V510" s="2" t="s">
        <v>71</v>
      </c>
      <c r="W510" s="23">
        <v>80</v>
      </c>
      <c r="X510" s="2">
        <v>150</v>
      </c>
      <c r="Y510" s="2">
        <v>0</v>
      </c>
      <c r="Z510" s="3">
        <f t="shared" si="60"/>
        <v>166</v>
      </c>
      <c r="AA510" s="3">
        <f t="shared" si="61"/>
        <v>80</v>
      </c>
      <c r="AB510" s="3">
        <f t="shared" si="62"/>
        <v>149</v>
      </c>
      <c r="AC510">
        <f t="shared" si="63"/>
        <v>17</v>
      </c>
      <c r="AD510" t="str">
        <f>_xlfn.XLOOKUP(V510,[2]Index!L:L,[2]Index!M:M)</f>
        <v>CN</v>
      </c>
      <c r="AE510" s="3" t="s">
        <v>5819</v>
      </c>
      <c r="AF510" t="s">
        <v>52</v>
      </c>
      <c r="AG510" s="3" t="s">
        <v>53</v>
      </c>
      <c r="AH510" t="s">
        <v>196</v>
      </c>
      <c r="AJ510">
        <f>VLOOKUP(D510,[3]Multipliers!$B:$AT,36)</f>
        <v>1</v>
      </c>
      <c r="AK510">
        <f>VLOOKUP(D510,[3]Multipliers!$B:$AT,36)</f>
        <v>1</v>
      </c>
      <c r="AM510">
        <f t="shared" si="64"/>
        <v>0</v>
      </c>
    </row>
    <row r="511" spans="1:39">
      <c r="A511" s="2" t="str">
        <f t="shared" si="58"/>
        <v>SHENZHEN STRONG TECHNOLOGY CO., LTD.V63PAM CALIBRATION TEST PALLET SET</v>
      </c>
      <c r="B511" s="2" t="str">
        <f t="shared" si="59"/>
        <v>FXT,AE,PAM CALIBRATION TEST PALLET SET,V63,STRONGNew Buy</v>
      </c>
      <c r="C511" s="3" t="str">
        <f t="shared" si="65"/>
        <v>iphonePAM CALIBRATION TEST PALLET SETNew Buy</v>
      </c>
      <c r="D511" s="2">
        <v>384472</v>
      </c>
      <c r="E511" s="2" t="s">
        <v>369</v>
      </c>
      <c r="F511" s="2" t="s">
        <v>40</v>
      </c>
      <c r="G511" s="2" t="s">
        <v>41</v>
      </c>
      <c r="H511" s="2" t="s">
        <v>42</v>
      </c>
      <c r="I511" s="2" t="s">
        <v>201</v>
      </c>
      <c r="J511" s="2"/>
      <c r="K511" s="2" t="s">
        <v>3019</v>
      </c>
      <c r="L511" s="2" t="s">
        <v>3024</v>
      </c>
      <c r="M511" s="2" t="s">
        <v>3021</v>
      </c>
      <c r="N511" s="13">
        <v>166</v>
      </c>
      <c r="O511" s="2">
        <v>149</v>
      </c>
      <c r="P511" s="23">
        <v>9</v>
      </c>
      <c r="Q511" s="2" t="s">
        <v>70</v>
      </c>
      <c r="R511" s="2">
        <v>4</v>
      </c>
      <c r="S511" s="2"/>
      <c r="T511" s="2"/>
      <c r="U511" s="2" t="s">
        <v>192</v>
      </c>
      <c r="V511" s="2" t="s">
        <v>85</v>
      </c>
      <c r="W511" s="23">
        <v>80</v>
      </c>
      <c r="X511" s="2">
        <v>150</v>
      </c>
      <c r="Y511" s="2">
        <v>0</v>
      </c>
      <c r="Z511" s="3">
        <f t="shared" si="60"/>
        <v>1494</v>
      </c>
      <c r="AA511" s="3">
        <f t="shared" si="61"/>
        <v>720</v>
      </c>
      <c r="AB511" s="3">
        <f t="shared" si="62"/>
        <v>1341</v>
      </c>
      <c r="AC511">
        <f t="shared" si="63"/>
        <v>153</v>
      </c>
      <c r="AD511" t="str">
        <f>_xlfn.XLOOKUP(V511,[2]Index!L:L,[2]Index!M:M)</f>
        <v>CN</v>
      </c>
      <c r="AE511" s="3" t="s">
        <v>5819</v>
      </c>
      <c r="AF511" t="s">
        <v>52</v>
      </c>
      <c r="AG511" s="3" t="s">
        <v>53</v>
      </c>
      <c r="AH511" t="s">
        <v>196</v>
      </c>
      <c r="AJ511">
        <f>VLOOKUP(D511,[3]Multipliers!$B:$AT,36)</f>
        <v>1</v>
      </c>
      <c r="AK511">
        <f>VLOOKUP(D511,[3]Multipliers!$B:$AT,36)</f>
        <v>1</v>
      </c>
      <c r="AM511">
        <f t="shared" si="64"/>
        <v>0</v>
      </c>
    </row>
    <row r="512" spans="1:39">
      <c r="A512" s="2" t="str">
        <f t="shared" si="58"/>
        <v>SHENZHEN STRONG TECHNOLOGY CO., LTD.V64PAM CALIBRATION TEST PALLET SET</v>
      </c>
      <c r="B512" s="2" t="str">
        <f t="shared" si="59"/>
        <v>FXT,AE,PAM CALIBRATION TEST PALLET SET,V64,STRONGNew Buy</v>
      </c>
      <c r="C512" s="3" t="str">
        <f t="shared" si="65"/>
        <v>iphonePAM CALIBRATION TEST PALLET SETNew Buy</v>
      </c>
      <c r="D512" s="2">
        <v>384684</v>
      </c>
      <c r="E512" s="2" t="s">
        <v>369</v>
      </c>
      <c r="F512" s="2" t="s">
        <v>40</v>
      </c>
      <c r="G512" s="2" t="s">
        <v>41</v>
      </c>
      <c r="H512" s="2" t="s">
        <v>65</v>
      </c>
      <c r="I512" s="2" t="s">
        <v>201</v>
      </c>
      <c r="J512" s="2"/>
      <c r="K512" s="2" t="s">
        <v>3022</v>
      </c>
      <c r="L512" s="2" t="s">
        <v>3024</v>
      </c>
      <c r="M512" s="2" t="s">
        <v>3023</v>
      </c>
      <c r="N512" s="13">
        <v>166</v>
      </c>
      <c r="O512" s="2">
        <v>149</v>
      </c>
      <c r="P512" s="23">
        <v>6</v>
      </c>
      <c r="Q512" s="2" t="s">
        <v>70</v>
      </c>
      <c r="R512" s="2">
        <v>4</v>
      </c>
      <c r="S512" s="2"/>
      <c r="T512" s="2"/>
      <c r="U512" s="2" t="s">
        <v>192</v>
      </c>
      <c r="V512" s="2" t="s">
        <v>85</v>
      </c>
      <c r="W512" s="23">
        <v>80</v>
      </c>
      <c r="X512" s="2">
        <v>150</v>
      </c>
      <c r="Y512" s="2">
        <v>0</v>
      </c>
      <c r="Z512" s="3">
        <f t="shared" si="60"/>
        <v>996</v>
      </c>
      <c r="AA512" s="3">
        <f t="shared" si="61"/>
        <v>480</v>
      </c>
      <c r="AB512" s="3">
        <f t="shared" si="62"/>
        <v>894</v>
      </c>
      <c r="AC512">
        <f t="shared" si="63"/>
        <v>102</v>
      </c>
      <c r="AD512" t="str">
        <f>_xlfn.XLOOKUP(V512,[2]Index!L:L,[2]Index!M:M)</f>
        <v>CN</v>
      </c>
      <c r="AE512" s="3" t="s">
        <v>5819</v>
      </c>
      <c r="AF512" t="s">
        <v>52</v>
      </c>
      <c r="AG512" s="3" t="s">
        <v>53</v>
      </c>
      <c r="AH512" t="s">
        <v>196</v>
      </c>
      <c r="AJ512">
        <f>VLOOKUP(D512,[3]Multipliers!$B:$AT,36)</f>
        <v>1</v>
      </c>
      <c r="AK512">
        <f>VLOOKUP(D512,[3]Multipliers!$B:$AT,36)</f>
        <v>1</v>
      </c>
      <c r="AM512">
        <f t="shared" si="64"/>
        <v>0</v>
      </c>
    </row>
    <row r="513" spans="1:39">
      <c r="A513" s="2" t="str">
        <f t="shared" si="58"/>
        <v>SHENZHEN STRONG TECHNOLOGY CO., LTD.V63PAM CALIBRATION TEST PALLET SET</v>
      </c>
      <c r="B513" s="2" t="str">
        <f t="shared" si="59"/>
        <v>FXT,AE,PAM CALIBRATION TEST PALLET SET,V63,STRONGNew Buy</v>
      </c>
      <c r="C513" s="3" t="str">
        <f t="shared" si="65"/>
        <v>iphonePAM CALIBRATION TEST PALLET SETNew Buy</v>
      </c>
      <c r="D513" s="2">
        <v>384472</v>
      </c>
      <c r="E513" s="2" t="s">
        <v>369</v>
      </c>
      <c r="F513" s="2" t="s">
        <v>40</v>
      </c>
      <c r="G513" s="2" t="s">
        <v>41</v>
      </c>
      <c r="H513" s="2" t="s">
        <v>42</v>
      </c>
      <c r="I513" s="2" t="s">
        <v>201</v>
      </c>
      <c r="J513" s="2"/>
      <c r="K513" s="2" t="s">
        <v>3019</v>
      </c>
      <c r="L513" s="2" t="s">
        <v>3024</v>
      </c>
      <c r="M513" s="2" t="s">
        <v>3021</v>
      </c>
      <c r="N513" s="13">
        <v>166</v>
      </c>
      <c r="O513" s="2">
        <v>149</v>
      </c>
      <c r="P513" s="23">
        <v>3</v>
      </c>
      <c r="Q513" s="2" t="s">
        <v>70</v>
      </c>
      <c r="R513" s="2">
        <v>4</v>
      </c>
      <c r="S513" s="2"/>
      <c r="T513" s="2"/>
      <c r="U513" s="2" t="s">
        <v>192</v>
      </c>
      <c r="V513" s="2" t="s">
        <v>146</v>
      </c>
      <c r="W513" s="23">
        <v>80</v>
      </c>
      <c r="X513" s="2">
        <v>150</v>
      </c>
      <c r="Y513" s="2">
        <v>0</v>
      </c>
      <c r="Z513" s="3">
        <f t="shared" si="60"/>
        <v>498</v>
      </c>
      <c r="AA513" s="3">
        <f t="shared" si="61"/>
        <v>240</v>
      </c>
      <c r="AB513" s="3">
        <f t="shared" si="62"/>
        <v>447</v>
      </c>
      <c r="AC513">
        <f t="shared" si="63"/>
        <v>51</v>
      </c>
      <c r="AD513" t="str">
        <f>_xlfn.XLOOKUP(V513,[2]Index!L:L,[2]Index!M:M)</f>
        <v>CN</v>
      </c>
      <c r="AE513" s="3" t="s">
        <v>5819</v>
      </c>
      <c r="AF513" t="s">
        <v>52</v>
      </c>
      <c r="AG513" s="3" t="s">
        <v>53</v>
      </c>
      <c r="AH513" t="s">
        <v>196</v>
      </c>
      <c r="AJ513">
        <f>VLOOKUP(D513,[3]Multipliers!$B:$AT,36)</f>
        <v>1</v>
      </c>
      <c r="AK513">
        <f>VLOOKUP(D513,[3]Multipliers!$B:$AT,36)</f>
        <v>1</v>
      </c>
      <c r="AM513">
        <f t="shared" si="64"/>
        <v>0</v>
      </c>
    </row>
    <row r="514" spans="1:39">
      <c r="A514" s="2" t="str">
        <f t="shared" ref="A514:A577" si="66">CONCATENATE(E514,H514,L514)</f>
        <v>BOZHON PRECISION INDUSTRY TECHNOLOGY CO., LTD.V68DPO PALLET</v>
      </c>
      <c r="B514" s="2" t="str">
        <f t="shared" ref="B514:B577" si="67">CONCATENATE(M514,I514)</f>
        <v>FXT,AE,DPO PALLET,V68,BOZHONNew Buy</v>
      </c>
      <c r="C514" s="3" t="str">
        <f t="shared" si="65"/>
        <v>iphoneDPO PALLETNew Buy</v>
      </c>
      <c r="D514" s="2">
        <v>387073</v>
      </c>
      <c r="E514" s="2" t="s">
        <v>423</v>
      </c>
      <c r="F514" s="2" t="s">
        <v>40</v>
      </c>
      <c r="G514" s="2" t="s">
        <v>41</v>
      </c>
      <c r="H514" s="2" t="s">
        <v>206</v>
      </c>
      <c r="I514" s="2" t="s">
        <v>201</v>
      </c>
      <c r="J514" s="2"/>
      <c r="K514" s="2" t="s">
        <v>294</v>
      </c>
      <c r="L514" s="2" t="s">
        <v>2907</v>
      </c>
      <c r="M514" s="2" t="s">
        <v>3027</v>
      </c>
      <c r="N514" s="13">
        <v>153</v>
      </c>
      <c r="O514" s="2">
        <v>150</v>
      </c>
      <c r="P514" s="2">
        <v>477</v>
      </c>
      <c r="Q514" s="2" t="s">
        <v>70</v>
      </c>
      <c r="R514" s="2">
        <v>6</v>
      </c>
      <c r="S514" s="2"/>
      <c r="T514" s="2"/>
      <c r="U514" s="2" t="s">
        <v>374</v>
      </c>
      <c r="V514" s="2" t="s">
        <v>85</v>
      </c>
      <c r="W514" s="2">
        <v>150</v>
      </c>
      <c r="X514" s="2"/>
      <c r="Y514" s="2"/>
      <c r="Z514" s="3">
        <f t="shared" ref="Z514:Z577" si="68">IFERROR(N514*P514,0)</f>
        <v>72981</v>
      </c>
      <c r="AA514" s="3">
        <f t="shared" ref="AA514:AA577" si="69">IFERROR(W514*P514,0)</f>
        <v>71550</v>
      </c>
      <c r="AB514" s="3">
        <f t="shared" ref="AB514:AB577" si="70">IFERROR(O514*P514,0)</f>
        <v>71550</v>
      </c>
      <c r="AC514">
        <f t="shared" ref="AC514:AC577" si="71">IF(AB514=0,0,Z514-AB514)</f>
        <v>1431</v>
      </c>
      <c r="AD514" t="str">
        <f>_xlfn.XLOOKUP(V514,[2]Index!L:L,[2]Index!M:M)</f>
        <v>CN</v>
      </c>
      <c r="AE514" s="3" t="s">
        <v>5819</v>
      </c>
      <c r="AF514" t="s">
        <v>52</v>
      </c>
      <c r="AG514" s="4" t="s">
        <v>53</v>
      </c>
      <c r="AJ514">
        <f>VLOOKUP(D514,[3]Multipliers!$B:$AT,36)</f>
        <v>1</v>
      </c>
      <c r="AK514">
        <f>VLOOKUP(D514,[3]Multipliers!$B:$AT,36)</f>
        <v>1</v>
      </c>
      <c r="AM514">
        <f t="shared" ref="AM514:AM577" si="72">IF(AE520="Retrofit",O520/AL520,0)</f>
        <v>0</v>
      </c>
    </row>
    <row r="515" spans="1:39">
      <c r="A515" s="2" t="str">
        <f t="shared" si="66"/>
        <v>BOZHON PRECISION INDUSTRY TECHNOLOGY CO., LTD.V68DPO PALLET</v>
      </c>
      <c r="B515" s="2" t="str">
        <f t="shared" si="67"/>
        <v>FXT,AE,DPO PALLET,V68,BOZHONNew Buy</v>
      </c>
      <c r="C515" s="3" t="str">
        <f t="shared" si="65"/>
        <v>iphoneDPO PALLETNew Buy</v>
      </c>
      <c r="D515" s="2">
        <v>387073</v>
      </c>
      <c r="E515" s="2" t="s">
        <v>423</v>
      </c>
      <c r="F515" s="2" t="s">
        <v>40</v>
      </c>
      <c r="G515" s="2" t="s">
        <v>41</v>
      </c>
      <c r="H515" s="2" t="s">
        <v>206</v>
      </c>
      <c r="I515" s="2" t="s">
        <v>201</v>
      </c>
      <c r="J515" s="2"/>
      <c r="K515" s="2" t="s">
        <v>294</v>
      </c>
      <c r="L515" s="2" t="s">
        <v>2907</v>
      </c>
      <c r="M515" s="2" t="s">
        <v>3027</v>
      </c>
      <c r="N515" s="13">
        <v>153</v>
      </c>
      <c r="O515" s="2">
        <v>150</v>
      </c>
      <c r="P515" s="23">
        <v>150</v>
      </c>
      <c r="Q515" s="2" t="s">
        <v>70</v>
      </c>
      <c r="R515" s="2">
        <v>6</v>
      </c>
      <c r="S515" s="2"/>
      <c r="T515" s="2"/>
      <c r="U515" s="2" t="s">
        <v>374</v>
      </c>
      <c r="V515" s="2" t="s">
        <v>85</v>
      </c>
      <c r="W515" s="23">
        <v>150</v>
      </c>
      <c r="X515" s="2"/>
      <c r="Y515" s="2"/>
      <c r="Z515" s="3">
        <f t="shared" si="68"/>
        <v>22950</v>
      </c>
      <c r="AA515" s="3">
        <f t="shared" si="69"/>
        <v>22500</v>
      </c>
      <c r="AB515" s="3">
        <f t="shared" si="70"/>
        <v>22500</v>
      </c>
      <c r="AC515">
        <f t="shared" si="71"/>
        <v>450</v>
      </c>
      <c r="AD515" t="str">
        <f>_xlfn.XLOOKUP(V515,[2]Index!L:L,[2]Index!M:M)</f>
        <v>CN</v>
      </c>
      <c r="AE515" s="3" t="s">
        <v>5819</v>
      </c>
      <c r="AF515" t="s">
        <v>52</v>
      </c>
      <c r="AG515" s="3" t="s">
        <v>53</v>
      </c>
      <c r="AJ515">
        <f>VLOOKUP(D515,[3]Multipliers!$B:$AT,36)</f>
        <v>1</v>
      </c>
      <c r="AK515">
        <f>VLOOKUP(D515,[3]Multipliers!$B:$AT,36)</f>
        <v>1</v>
      </c>
      <c r="AM515">
        <f t="shared" si="72"/>
        <v>0</v>
      </c>
    </row>
    <row r="516" spans="1:39">
      <c r="A516" s="2" t="str">
        <f t="shared" si="66"/>
        <v>BOZHON PRECISION INDUSTRY TECHNOLOGY CO., LTD.V68DPO PALLET</v>
      </c>
      <c r="B516" s="2" t="str">
        <f t="shared" si="67"/>
        <v>FXT,AE,DPO PALLET,V68,BOZHONNew Buy</v>
      </c>
      <c r="C516" s="3" t="str">
        <f t="shared" si="65"/>
        <v>iphoneDPO PALLETNew Buy</v>
      </c>
      <c r="D516" s="2">
        <v>387073</v>
      </c>
      <c r="E516" s="2" t="s">
        <v>423</v>
      </c>
      <c r="F516" s="2" t="s">
        <v>40</v>
      </c>
      <c r="G516" s="2" t="s">
        <v>41</v>
      </c>
      <c r="H516" s="2" t="s">
        <v>206</v>
      </c>
      <c r="I516" s="2" t="s">
        <v>201</v>
      </c>
      <c r="J516" s="2"/>
      <c r="K516" s="2" t="s">
        <v>294</v>
      </c>
      <c r="L516" s="2" t="s">
        <v>2907</v>
      </c>
      <c r="M516" s="2" t="s">
        <v>3027</v>
      </c>
      <c r="N516" s="13">
        <v>153</v>
      </c>
      <c r="O516" s="2">
        <v>150</v>
      </c>
      <c r="P516" s="23">
        <v>212</v>
      </c>
      <c r="Q516" s="2" t="s">
        <v>70</v>
      </c>
      <c r="R516" s="2">
        <v>6</v>
      </c>
      <c r="S516" s="2"/>
      <c r="T516" s="2"/>
      <c r="U516" s="2" t="s">
        <v>374</v>
      </c>
      <c r="V516" s="2" t="s">
        <v>146</v>
      </c>
      <c r="W516" s="23">
        <v>150</v>
      </c>
      <c r="X516" s="2"/>
      <c r="Y516" s="2"/>
      <c r="Z516" s="3">
        <f t="shared" si="68"/>
        <v>32436</v>
      </c>
      <c r="AA516" s="3">
        <f t="shared" si="69"/>
        <v>31800</v>
      </c>
      <c r="AB516" s="3">
        <f t="shared" si="70"/>
        <v>31800</v>
      </c>
      <c r="AC516">
        <f t="shared" si="71"/>
        <v>636</v>
      </c>
      <c r="AD516" t="str">
        <f>_xlfn.XLOOKUP(V516,[2]Index!L:L,[2]Index!M:M)</f>
        <v>CN</v>
      </c>
      <c r="AE516" s="3" t="s">
        <v>5819</v>
      </c>
      <c r="AF516" t="s">
        <v>52</v>
      </c>
      <c r="AG516" s="3" t="s">
        <v>53</v>
      </c>
      <c r="AJ516">
        <f>VLOOKUP(D516,[3]Multipliers!$B:$AT,36)</f>
        <v>1</v>
      </c>
      <c r="AK516">
        <f>VLOOKUP(D516,[3]Multipliers!$B:$AT,36)</f>
        <v>1</v>
      </c>
      <c r="AM516">
        <f t="shared" si="72"/>
        <v>0</v>
      </c>
    </row>
    <row r="517" spans="1:39">
      <c r="A517" s="2" t="str">
        <f t="shared" si="66"/>
        <v>BOZHON PRECISION INDUSTRY TECHNOLOGY CO., LTD.V68DPO PALLET</v>
      </c>
      <c r="B517" s="2" t="str">
        <f t="shared" si="67"/>
        <v>FXT,AE,DPO PALLET,V68,BOZHONNew Buy</v>
      </c>
      <c r="C517" s="3" t="str">
        <f t="shared" si="65"/>
        <v>iphoneDPO PALLETNew Buy</v>
      </c>
      <c r="D517" s="2">
        <v>387073</v>
      </c>
      <c r="E517" s="2" t="s">
        <v>423</v>
      </c>
      <c r="F517" s="2" t="s">
        <v>40</v>
      </c>
      <c r="G517" s="2" t="s">
        <v>41</v>
      </c>
      <c r="H517" s="2" t="s">
        <v>206</v>
      </c>
      <c r="I517" s="2" t="s">
        <v>201</v>
      </c>
      <c r="J517" s="2"/>
      <c r="K517" s="2" t="s">
        <v>294</v>
      </c>
      <c r="L517" s="2" t="s">
        <v>2907</v>
      </c>
      <c r="M517" s="2" t="s">
        <v>3027</v>
      </c>
      <c r="N517" s="13">
        <v>153</v>
      </c>
      <c r="O517" s="2">
        <v>150</v>
      </c>
      <c r="P517" s="23">
        <v>120</v>
      </c>
      <c r="Q517" s="2" t="s">
        <v>70</v>
      </c>
      <c r="R517" s="2">
        <v>6</v>
      </c>
      <c r="S517" s="2"/>
      <c r="T517" s="2"/>
      <c r="U517" s="2" t="s">
        <v>374</v>
      </c>
      <c r="V517" s="2" t="s">
        <v>146</v>
      </c>
      <c r="W517" s="23">
        <v>150</v>
      </c>
      <c r="X517" s="2"/>
      <c r="Y517" s="2"/>
      <c r="Z517" s="3">
        <f t="shared" si="68"/>
        <v>18360</v>
      </c>
      <c r="AA517" s="3">
        <f t="shared" si="69"/>
        <v>18000</v>
      </c>
      <c r="AB517" s="3">
        <f t="shared" si="70"/>
        <v>18000</v>
      </c>
      <c r="AC517">
        <f t="shared" si="71"/>
        <v>360</v>
      </c>
      <c r="AD517" t="str">
        <f>_xlfn.XLOOKUP(V517,[2]Index!L:L,[2]Index!M:M)</f>
        <v>CN</v>
      </c>
      <c r="AE517" s="3" t="s">
        <v>5819</v>
      </c>
      <c r="AF517" t="s">
        <v>52</v>
      </c>
      <c r="AG517" s="3" t="s">
        <v>53</v>
      </c>
      <c r="AJ517">
        <f>VLOOKUP(D517,[3]Multipliers!$B:$AT,36)</f>
        <v>1</v>
      </c>
      <c r="AK517">
        <f>VLOOKUP(D517,[3]Multipliers!$B:$AT,36)</f>
        <v>1</v>
      </c>
      <c r="AM517">
        <f t="shared" si="72"/>
        <v>0</v>
      </c>
    </row>
    <row r="518" spans="1:39">
      <c r="A518" s="2" t="str">
        <f t="shared" si="66"/>
        <v>BOZHON PRECISION INDUSTRY TECHNOLOGY CO., LTD.V63DAGE PAM PUSH TEST FIXTURE</v>
      </c>
      <c r="B518" s="2" t="str">
        <f t="shared" si="67"/>
        <v>FXT,AE,DAGE PAM PUSH TEST FIXTURE,V63,BOZHONNew Buy</v>
      </c>
      <c r="C518" s="3" t="str">
        <f t="shared" si="65"/>
        <v>iphoneDAGE PAM PUSH TEST FIXTURENew Buy</v>
      </c>
      <c r="D518" s="2">
        <v>384464</v>
      </c>
      <c r="E518" s="2" t="s">
        <v>423</v>
      </c>
      <c r="F518" s="2" t="s">
        <v>40</v>
      </c>
      <c r="G518" s="2" t="s">
        <v>41</v>
      </c>
      <c r="H518" s="2" t="s">
        <v>42</v>
      </c>
      <c r="I518" s="2" t="s">
        <v>201</v>
      </c>
      <c r="J518" s="2"/>
      <c r="K518" s="2" t="s">
        <v>3028</v>
      </c>
      <c r="L518" s="2" t="s">
        <v>3029</v>
      </c>
      <c r="M518" s="2" t="s">
        <v>3030</v>
      </c>
      <c r="N518" s="13">
        <v>150</v>
      </c>
      <c r="O518" s="2">
        <v>40</v>
      </c>
      <c r="P518" s="23">
        <v>1</v>
      </c>
      <c r="Q518" s="2" t="s">
        <v>70</v>
      </c>
      <c r="R518" s="2">
        <v>8</v>
      </c>
      <c r="S518" s="2"/>
      <c r="T518" s="2"/>
      <c r="U518" s="2" t="s">
        <v>192</v>
      </c>
      <c r="V518" s="2" t="s">
        <v>71</v>
      </c>
      <c r="W518" s="23">
        <v>40</v>
      </c>
      <c r="X518" s="2">
        <v>40</v>
      </c>
      <c r="Y518" s="2"/>
      <c r="Z518" s="3">
        <f t="shared" si="68"/>
        <v>150</v>
      </c>
      <c r="AA518" s="3">
        <f t="shared" si="69"/>
        <v>40</v>
      </c>
      <c r="AB518" s="3">
        <f t="shared" si="70"/>
        <v>40</v>
      </c>
      <c r="AC518">
        <f t="shared" si="71"/>
        <v>110</v>
      </c>
      <c r="AD518" t="str">
        <f>_xlfn.XLOOKUP(V518,[2]Index!L:L,[2]Index!M:M)</f>
        <v>CN</v>
      </c>
      <c r="AE518" s="3" t="s">
        <v>5819</v>
      </c>
      <c r="AF518" t="s">
        <v>52</v>
      </c>
      <c r="AG518" s="3" t="s">
        <v>53</v>
      </c>
      <c r="AH518" t="s">
        <v>196</v>
      </c>
      <c r="AJ518">
        <f>VLOOKUP(D518,[3]Multipliers!$B:$AT,36)</f>
        <v>1</v>
      </c>
      <c r="AK518">
        <f>VLOOKUP(D518,[3]Multipliers!$B:$AT,36)</f>
        <v>1</v>
      </c>
      <c r="AM518">
        <f t="shared" si="72"/>
        <v>0</v>
      </c>
    </row>
    <row r="519" spans="1:39">
      <c r="A519" s="2" t="str">
        <f t="shared" si="66"/>
        <v>BOZHON PRECISION INDUSTRY TECHNOLOGY CO., LTD.V64DAGE PAM PUSH TEST FIXTURE</v>
      </c>
      <c r="B519" s="2" t="str">
        <f t="shared" si="67"/>
        <v>FXT,AE,DAGE PAM PUSH TEST FIXTURE,V64,BOZHONNew Buy</v>
      </c>
      <c r="C519" s="3" t="str">
        <f t="shared" si="65"/>
        <v>iphoneDAGE PAM PUSH TEST FIXTURENew Buy</v>
      </c>
      <c r="D519" s="2">
        <v>384676</v>
      </c>
      <c r="E519" s="2" t="s">
        <v>423</v>
      </c>
      <c r="F519" s="2" t="s">
        <v>40</v>
      </c>
      <c r="G519" s="2" t="s">
        <v>41</v>
      </c>
      <c r="H519" s="2" t="s">
        <v>65</v>
      </c>
      <c r="I519" s="2" t="s">
        <v>201</v>
      </c>
      <c r="J519" s="2"/>
      <c r="K519" s="2" t="s">
        <v>3031</v>
      </c>
      <c r="L519" s="2" t="s">
        <v>3029</v>
      </c>
      <c r="M519" s="2" t="s">
        <v>3032</v>
      </c>
      <c r="N519" s="13">
        <v>150</v>
      </c>
      <c r="O519" s="2">
        <v>80</v>
      </c>
      <c r="P519" s="23">
        <v>1</v>
      </c>
      <c r="Q519" s="2" t="s">
        <v>70</v>
      </c>
      <c r="R519" s="2">
        <v>8</v>
      </c>
      <c r="S519" s="2"/>
      <c r="T519" s="2"/>
      <c r="U519" s="2" t="s">
        <v>192</v>
      </c>
      <c r="V519" s="2" t="s">
        <v>71</v>
      </c>
      <c r="W519" s="23">
        <v>80</v>
      </c>
      <c r="X519" s="2">
        <v>40</v>
      </c>
      <c r="Y519" s="2"/>
      <c r="Z519" s="3">
        <f t="shared" si="68"/>
        <v>150</v>
      </c>
      <c r="AA519" s="3">
        <f t="shared" si="69"/>
        <v>80</v>
      </c>
      <c r="AB519" s="3">
        <f t="shared" si="70"/>
        <v>80</v>
      </c>
      <c r="AC519">
        <f t="shared" si="71"/>
        <v>70</v>
      </c>
      <c r="AD519" t="str">
        <f>_xlfn.XLOOKUP(V519,[2]Index!L:L,[2]Index!M:M)</f>
        <v>CN</v>
      </c>
      <c r="AE519" s="3" t="s">
        <v>5819</v>
      </c>
      <c r="AF519" t="s">
        <v>52</v>
      </c>
      <c r="AG519" s="3" t="s">
        <v>53</v>
      </c>
      <c r="AH519" t="s">
        <v>196</v>
      </c>
      <c r="AJ519">
        <f>VLOOKUP(D519,[3]Multipliers!$B:$AT,36)</f>
        <v>1</v>
      </c>
      <c r="AK519">
        <f>VLOOKUP(D519,[3]Multipliers!$B:$AT,36)</f>
        <v>1</v>
      </c>
      <c r="AM519">
        <f t="shared" si="72"/>
        <v>0</v>
      </c>
    </row>
    <row r="520" spans="1:39">
      <c r="A520" s="2" t="str">
        <f t="shared" si="66"/>
        <v>HANGZHOU AMPHENOL PHOENIX TELECOM PARTS CO., LTDV64BGS PALLET</v>
      </c>
      <c r="B520" s="2" t="str">
        <f t="shared" si="67"/>
        <v>FXT,AE,BGS PALLET,V64,AMPHENOLNew Buy</v>
      </c>
      <c r="D520">
        <v>384624</v>
      </c>
      <c r="E520" t="s">
        <v>384</v>
      </c>
      <c r="F520" t="s">
        <v>40</v>
      </c>
      <c r="G520" t="s">
        <v>41</v>
      </c>
      <c r="H520" t="s">
        <v>65</v>
      </c>
      <c r="I520" t="s">
        <v>201</v>
      </c>
      <c r="K520" t="s">
        <v>3033</v>
      </c>
      <c r="L520" t="s">
        <v>2931</v>
      </c>
      <c r="M520" t="s">
        <v>3034</v>
      </c>
      <c r="N520" s="18">
        <v>141</v>
      </c>
      <c r="O520" s="100">
        <v>141</v>
      </c>
      <c r="P520">
        <v>2904</v>
      </c>
      <c r="Q520" t="s">
        <v>70</v>
      </c>
      <c r="S520"/>
      <c r="T520"/>
      <c r="U520" t="s">
        <v>50</v>
      </c>
      <c r="V520" t="s">
        <v>894</v>
      </c>
      <c r="W520" s="100">
        <v>94</v>
      </c>
      <c r="X520"/>
      <c r="Z520" s="3">
        <f t="shared" si="68"/>
        <v>409464</v>
      </c>
      <c r="AA520" s="3">
        <f t="shared" si="69"/>
        <v>272976</v>
      </c>
      <c r="AB520" s="3">
        <f t="shared" si="70"/>
        <v>409464</v>
      </c>
      <c r="AC520">
        <f t="shared" si="71"/>
        <v>0</v>
      </c>
      <c r="AD520" t="str">
        <f>_xlfn.XLOOKUP(V520,[2]Index!L:L,[2]Index!M:M)</f>
        <v>IN</v>
      </c>
      <c r="AE520" s="3" t="s">
        <v>5819</v>
      </c>
      <c r="AF520" t="s">
        <v>52</v>
      </c>
      <c r="AG520" s="4" t="s">
        <v>318</v>
      </c>
      <c r="AH520" t="s">
        <v>196</v>
      </c>
      <c r="AI520"/>
      <c r="AJ520">
        <f>VLOOKUP(D520,[3]Multipliers!$B:$AT,36)</f>
        <v>1.165289256198347</v>
      </c>
      <c r="AK520">
        <f>VLOOKUP(D520,[3]Multipliers!$B:$AT,36)</f>
        <v>1.165289256198347</v>
      </c>
      <c r="AM520">
        <f t="shared" si="72"/>
        <v>0</v>
      </c>
    </row>
    <row r="521" spans="1:39">
      <c r="A521" s="2" t="str">
        <f t="shared" si="66"/>
        <v>HANGZHOU AMPHENOL PHOENIX TELECOM PARTS CO., LTDV63BGS PALLET</v>
      </c>
      <c r="B521" s="2" t="str">
        <f t="shared" si="67"/>
        <v>FXT,AE,BGS PALLET,V63,AMPHENOLNew Buy</v>
      </c>
      <c r="D521">
        <v>384418</v>
      </c>
      <c r="E521" t="s">
        <v>384</v>
      </c>
      <c r="F521" t="s">
        <v>40</v>
      </c>
      <c r="G521" t="s">
        <v>41</v>
      </c>
      <c r="H521" t="s">
        <v>42</v>
      </c>
      <c r="I521" t="s">
        <v>201</v>
      </c>
      <c r="K521" t="s">
        <v>3035</v>
      </c>
      <c r="L521" t="s">
        <v>2931</v>
      </c>
      <c r="M521" t="s">
        <v>3036</v>
      </c>
      <c r="N521" s="18">
        <v>141</v>
      </c>
      <c r="O521" s="100">
        <v>141</v>
      </c>
      <c r="P521">
        <v>2089</v>
      </c>
      <c r="Q521" t="s">
        <v>70</v>
      </c>
      <c r="S521"/>
      <c r="T521"/>
      <c r="U521" t="s">
        <v>50</v>
      </c>
      <c r="V521" t="s">
        <v>899</v>
      </c>
      <c r="W521" s="100">
        <v>94</v>
      </c>
      <c r="X521"/>
      <c r="Z521" s="3">
        <f t="shared" si="68"/>
        <v>294549</v>
      </c>
      <c r="AA521" s="3">
        <f t="shared" si="69"/>
        <v>196366</v>
      </c>
      <c r="AB521" s="3">
        <f t="shared" si="70"/>
        <v>294549</v>
      </c>
      <c r="AC521">
        <f t="shared" si="71"/>
        <v>0</v>
      </c>
      <c r="AD521" t="str">
        <f>_xlfn.XLOOKUP(V521,[2]Index!L:L,[2]Index!M:M)</f>
        <v>IN</v>
      </c>
      <c r="AE521" s="3" t="s">
        <v>5819</v>
      </c>
      <c r="AF521" t="s">
        <v>52</v>
      </c>
      <c r="AG521" s="4" t="s">
        <v>318</v>
      </c>
      <c r="AH521" t="s">
        <v>196</v>
      </c>
      <c r="AI521"/>
      <c r="AJ521">
        <f>VLOOKUP(D521,[3]Multipliers!$B:$AT,36)</f>
        <v>1.165289256198347</v>
      </c>
      <c r="AK521">
        <f>VLOOKUP(D521,[3]Multipliers!$B:$AT,36)</f>
        <v>1.165289256198347</v>
      </c>
      <c r="AM521">
        <f t="shared" si="72"/>
        <v>0</v>
      </c>
    </row>
    <row r="522" spans="1:39">
      <c r="A522" s="2" t="str">
        <f t="shared" si="66"/>
        <v>HANGZHOU AMPHENOL PHOENIX TELECOM PARTS CO., LTDV64CGS PALLET</v>
      </c>
      <c r="B522" s="2" t="str">
        <f t="shared" si="67"/>
        <v>FXT,AE,CGS PALLET,V64,AMPHENOLNew Buy</v>
      </c>
      <c r="D522">
        <v>384638</v>
      </c>
      <c r="E522" t="s">
        <v>384</v>
      </c>
      <c r="F522" t="s">
        <v>40</v>
      </c>
      <c r="G522" t="s">
        <v>41</v>
      </c>
      <c r="H522" t="s">
        <v>65</v>
      </c>
      <c r="I522" t="s">
        <v>201</v>
      </c>
      <c r="K522" t="s">
        <v>3037</v>
      </c>
      <c r="L522" t="s">
        <v>2934</v>
      </c>
      <c r="M522" t="s">
        <v>3038</v>
      </c>
      <c r="N522" s="18">
        <v>138</v>
      </c>
      <c r="O522" s="100">
        <v>138</v>
      </c>
      <c r="P522">
        <v>2184</v>
      </c>
      <c r="Q522" t="s">
        <v>70</v>
      </c>
      <c r="S522"/>
      <c r="T522"/>
      <c r="U522" t="s">
        <v>50</v>
      </c>
      <c r="V522" t="s">
        <v>894</v>
      </c>
      <c r="W522" s="100">
        <v>94</v>
      </c>
      <c r="X522"/>
      <c r="Z522" s="3">
        <f t="shared" si="68"/>
        <v>301392</v>
      </c>
      <c r="AA522" s="3">
        <f t="shared" si="69"/>
        <v>205296</v>
      </c>
      <c r="AB522" s="3">
        <f t="shared" si="70"/>
        <v>301392</v>
      </c>
      <c r="AC522">
        <f t="shared" si="71"/>
        <v>0</v>
      </c>
      <c r="AD522" t="str">
        <f>_xlfn.XLOOKUP(V522,[2]Index!L:L,[2]Index!M:M)</f>
        <v>IN</v>
      </c>
      <c r="AE522" s="3" t="s">
        <v>5819</v>
      </c>
      <c r="AF522" t="s">
        <v>52</v>
      </c>
      <c r="AG522" s="4" t="s">
        <v>318</v>
      </c>
      <c r="AH522" t="s">
        <v>196</v>
      </c>
      <c r="AI522"/>
      <c r="AJ522">
        <f>VLOOKUP(D522,[3]Multipliers!$B:$AT,36)</f>
        <v>1.1694915254237288</v>
      </c>
      <c r="AK522">
        <f>VLOOKUP(D522,[3]Multipliers!$B:$AT,36)</f>
        <v>1.1694915254237288</v>
      </c>
      <c r="AM522">
        <f t="shared" si="72"/>
        <v>0</v>
      </c>
    </row>
    <row r="523" spans="1:39">
      <c r="A523" s="2" t="str">
        <f t="shared" si="66"/>
        <v>HANGZHOU AMPHENOL PHOENIX TELECOM PARTS CO., LTDV64SGT-FF PALLET</v>
      </c>
      <c r="B523" s="2" t="str">
        <f t="shared" si="67"/>
        <v>FXT,AE,SGT-FF PALLET,V64,AMPHENOLNew Buy</v>
      </c>
      <c r="C523" s="3" t="str">
        <f t="shared" ref="C523:C544" si="73">_xlfn.CONCAT(G523,L523,"New Buy")</f>
        <v>iphoneSGT-FF PALLETNew Buy</v>
      </c>
      <c r="D523" s="39">
        <v>384655</v>
      </c>
      <c r="E523" s="39" t="s">
        <v>384</v>
      </c>
      <c r="F523" s="39" t="s">
        <v>40</v>
      </c>
      <c r="G523" s="39" t="s">
        <v>41</v>
      </c>
      <c r="H523" s="39" t="s">
        <v>65</v>
      </c>
      <c r="I523" s="39" t="s">
        <v>201</v>
      </c>
      <c r="J523" s="39"/>
      <c r="K523" s="39" t="s">
        <v>3039</v>
      </c>
      <c r="L523" s="39" t="s">
        <v>2958</v>
      </c>
      <c r="M523" s="39" t="s">
        <v>3040</v>
      </c>
      <c r="N523" s="40">
        <v>138</v>
      </c>
      <c r="O523" s="26">
        <v>138</v>
      </c>
      <c r="P523" s="39">
        <v>50</v>
      </c>
      <c r="Q523" s="39" t="s">
        <v>70</v>
      </c>
      <c r="R523" s="39"/>
      <c r="S523" s="39"/>
      <c r="T523" s="39"/>
      <c r="U523" s="39" t="s">
        <v>374</v>
      </c>
      <c r="V523" s="39" t="s">
        <v>894</v>
      </c>
      <c r="W523" s="24">
        <v>94</v>
      </c>
      <c r="X523" s="41"/>
      <c r="Y523" s="42"/>
      <c r="Z523" s="3">
        <f t="shared" si="68"/>
        <v>6900</v>
      </c>
      <c r="AA523" s="3">
        <f t="shared" si="69"/>
        <v>4700</v>
      </c>
      <c r="AB523" s="3">
        <f t="shared" si="70"/>
        <v>6900</v>
      </c>
      <c r="AC523">
        <f t="shared" si="71"/>
        <v>0</v>
      </c>
      <c r="AD523" t="str">
        <f>_xlfn.XLOOKUP(V523,[2]Index!L:L,[2]Index!M:M)</f>
        <v>IN</v>
      </c>
      <c r="AE523" s="3" t="s">
        <v>5819</v>
      </c>
      <c r="AF523" t="s">
        <v>52</v>
      </c>
      <c r="AG523" s="4" t="s">
        <v>1663</v>
      </c>
      <c r="AJ523" t="e">
        <f>VLOOKUP(D523,[3]Multipliers!$B:$AT,36)</f>
        <v>#VALUE!</v>
      </c>
      <c r="AK523" t="e">
        <f>VLOOKUP(D523,[3]Multipliers!$B:$AT,36)</f>
        <v>#VALUE!</v>
      </c>
      <c r="AM523">
        <f t="shared" si="72"/>
        <v>0</v>
      </c>
    </row>
    <row r="524" spans="1:39">
      <c r="A524" s="2" t="str">
        <f t="shared" si="66"/>
        <v>HANGZHOU AMPHENOL PHOENIX TELECOM PARTS CO., LTDV63CGS PALLET</v>
      </c>
      <c r="B524" s="2" t="str">
        <f t="shared" si="67"/>
        <v>FXT,AE,CGS PALLET,V63,AMPHENOLNew Buy</v>
      </c>
      <c r="C524" s="3" t="str">
        <f t="shared" si="73"/>
        <v>iphoneCGS PALLETNew Buy</v>
      </c>
      <c r="D524" s="39">
        <v>384432</v>
      </c>
      <c r="E524" s="39" t="s">
        <v>384</v>
      </c>
      <c r="F524" s="39" t="s">
        <v>40</v>
      </c>
      <c r="G524" s="39" t="s">
        <v>41</v>
      </c>
      <c r="H524" s="39" t="s">
        <v>42</v>
      </c>
      <c r="I524" s="39" t="s">
        <v>201</v>
      </c>
      <c r="J524" s="39"/>
      <c r="K524" s="39" t="s">
        <v>3041</v>
      </c>
      <c r="L524" s="39" t="s">
        <v>2934</v>
      </c>
      <c r="M524" s="39" t="s">
        <v>3042</v>
      </c>
      <c r="N524" s="40">
        <v>138</v>
      </c>
      <c r="O524" s="26">
        <v>138</v>
      </c>
      <c r="P524" s="39">
        <v>2188</v>
      </c>
      <c r="Q524" s="39" t="s">
        <v>70</v>
      </c>
      <c r="R524" s="39"/>
      <c r="S524" s="39"/>
      <c r="T524" s="39"/>
      <c r="U524" s="39" t="s">
        <v>50</v>
      </c>
      <c r="V524" s="39" t="s">
        <v>899</v>
      </c>
      <c r="W524" s="24">
        <v>94</v>
      </c>
      <c r="X524" s="41"/>
      <c r="Y524" s="42"/>
      <c r="Z524" s="3">
        <f t="shared" si="68"/>
        <v>301944</v>
      </c>
      <c r="AA524" s="3">
        <f t="shared" si="69"/>
        <v>205672</v>
      </c>
      <c r="AB524" s="3">
        <f t="shared" si="70"/>
        <v>301944</v>
      </c>
      <c r="AC524">
        <f t="shared" si="71"/>
        <v>0</v>
      </c>
      <c r="AD524" t="str">
        <f>_xlfn.XLOOKUP(V524,[2]Index!L:L,[2]Index!M:M)</f>
        <v>IN</v>
      </c>
      <c r="AE524" s="3" t="s">
        <v>5819</v>
      </c>
      <c r="AF524" t="s">
        <v>52</v>
      </c>
      <c r="AG524" s="4" t="s">
        <v>318</v>
      </c>
      <c r="AH524" t="s">
        <v>196</v>
      </c>
      <c r="AJ524">
        <f>VLOOKUP(D524,[3]Multipliers!$B:$AT,36)</f>
        <v>1.1694915254237288</v>
      </c>
      <c r="AK524">
        <f>VLOOKUP(D524,[3]Multipliers!$B:$AT,36)</f>
        <v>1.1694915254237288</v>
      </c>
      <c r="AM524">
        <f t="shared" si="72"/>
        <v>0</v>
      </c>
    </row>
    <row r="525" spans="1:39">
      <c r="A525" s="2" t="str">
        <f t="shared" si="66"/>
        <v>SHENZHEN STRONG TECHNOLOGY CO., LTD.V63RIM CARRIER WITH GLASS COVER</v>
      </c>
      <c r="B525" s="2" t="str">
        <f t="shared" si="67"/>
        <v>FXT,AE,RIM CARRIER WITH GLASS COVER,V6X,STRONGNew Buy</v>
      </c>
      <c r="C525" s="3" t="str">
        <f t="shared" si="73"/>
        <v>iphoneRIM CARRIER WITH GLASS COVERNew Buy</v>
      </c>
      <c r="D525" s="39">
        <v>387087</v>
      </c>
      <c r="E525" s="39" t="s">
        <v>369</v>
      </c>
      <c r="F525" s="39" t="s">
        <v>40</v>
      </c>
      <c r="G525" s="39" t="s">
        <v>41</v>
      </c>
      <c r="H525" s="39" t="s">
        <v>42</v>
      </c>
      <c r="I525" s="39" t="s">
        <v>201</v>
      </c>
      <c r="J525" s="39"/>
      <c r="K525" s="39" t="s">
        <v>294</v>
      </c>
      <c r="L525" s="39" t="s">
        <v>3043</v>
      </c>
      <c r="M525" s="39" t="s">
        <v>3044</v>
      </c>
      <c r="N525" s="40">
        <v>129</v>
      </c>
      <c r="O525" s="26">
        <v>99</v>
      </c>
      <c r="P525" s="39">
        <v>800</v>
      </c>
      <c r="Q525" s="39" t="s">
        <v>70</v>
      </c>
      <c r="R525" s="39">
        <v>4</v>
      </c>
      <c r="S525" s="39"/>
      <c r="T525" s="39"/>
      <c r="U525" s="39" t="s">
        <v>192</v>
      </c>
      <c r="V525" s="39" t="s">
        <v>71</v>
      </c>
      <c r="W525" s="24">
        <v>99</v>
      </c>
      <c r="X525" s="41">
        <v>70</v>
      </c>
      <c r="Y525" s="42">
        <v>0</v>
      </c>
      <c r="Z525" s="3">
        <f t="shared" si="68"/>
        <v>103200</v>
      </c>
      <c r="AA525" s="3">
        <f t="shared" si="69"/>
        <v>79200</v>
      </c>
      <c r="AB525" s="3">
        <f t="shared" si="70"/>
        <v>79200</v>
      </c>
      <c r="AC525">
        <f t="shared" si="71"/>
        <v>24000</v>
      </c>
      <c r="AD525" t="str">
        <f>_xlfn.XLOOKUP(V525,[2]Index!L:L,[2]Index!M:M)</f>
        <v>CN</v>
      </c>
      <c r="AE525" s="3" t="s">
        <v>5819</v>
      </c>
      <c r="AF525" t="s">
        <v>52</v>
      </c>
      <c r="AG525" s="4" t="s">
        <v>53</v>
      </c>
      <c r="AH525" t="s">
        <v>196</v>
      </c>
      <c r="AJ525">
        <f>VLOOKUP(D525,[3]Multipliers!$B:$AT,36)</f>
        <v>1</v>
      </c>
      <c r="AK525">
        <f>VLOOKUP(D525,[3]Multipliers!$B:$AT,36)</f>
        <v>1</v>
      </c>
      <c r="AM525">
        <f t="shared" si="72"/>
        <v>0</v>
      </c>
    </row>
    <row r="526" spans="1:39">
      <c r="A526" s="2" t="str">
        <f t="shared" si="66"/>
        <v>SHENZHEN STRONG TECHNOLOGY CO., LTD.V64RIM CARRIER WITH GLASS COVER</v>
      </c>
      <c r="B526" s="2" t="str">
        <f t="shared" si="67"/>
        <v>FXT,AE,RIM CARRIER WITH GLASS COVER,V6X,STRONGNew Buy</v>
      </c>
      <c r="C526" s="3" t="str">
        <f t="shared" si="73"/>
        <v>iphoneRIM CARRIER WITH GLASS COVERNew Buy</v>
      </c>
      <c r="D526" s="39">
        <v>387088</v>
      </c>
      <c r="E526" s="39" t="s">
        <v>369</v>
      </c>
      <c r="F526" s="39" t="s">
        <v>40</v>
      </c>
      <c r="G526" s="39" t="s">
        <v>41</v>
      </c>
      <c r="H526" s="39" t="s">
        <v>65</v>
      </c>
      <c r="I526" s="39" t="s">
        <v>201</v>
      </c>
      <c r="J526" s="39"/>
      <c r="K526" s="39" t="s">
        <v>294</v>
      </c>
      <c r="L526" s="39" t="s">
        <v>3043</v>
      </c>
      <c r="M526" s="39" t="s">
        <v>3044</v>
      </c>
      <c r="N526" s="40">
        <v>129</v>
      </c>
      <c r="O526" s="26">
        <v>99</v>
      </c>
      <c r="P526" s="39">
        <v>1700</v>
      </c>
      <c r="Q526" s="39" t="s">
        <v>70</v>
      </c>
      <c r="R526" s="39">
        <v>4</v>
      </c>
      <c r="S526" s="39"/>
      <c r="T526" s="39"/>
      <c r="U526" s="39" t="s">
        <v>192</v>
      </c>
      <c r="V526" s="39" t="s">
        <v>71</v>
      </c>
      <c r="W526" s="24">
        <v>99</v>
      </c>
      <c r="X526" s="41">
        <v>70</v>
      </c>
      <c r="Y526" s="42">
        <v>0</v>
      </c>
      <c r="Z526" s="3">
        <f t="shared" si="68"/>
        <v>219300</v>
      </c>
      <c r="AA526" s="3">
        <f t="shared" si="69"/>
        <v>168300</v>
      </c>
      <c r="AB526" s="3">
        <f t="shared" si="70"/>
        <v>168300</v>
      </c>
      <c r="AC526">
        <f t="shared" si="71"/>
        <v>51000</v>
      </c>
      <c r="AD526" t="str">
        <f>_xlfn.XLOOKUP(V526,[2]Index!L:L,[2]Index!M:M)</f>
        <v>CN</v>
      </c>
      <c r="AE526" s="3" t="s">
        <v>5819</v>
      </c>
      <c r="AF526" t="s">
        <v>52</v>
      </c>
      <c r="AG526" s="4" t="s">
        <v>53</v>
      </c>
      <c r="AH526" t="s">
        <v>196</v>
      </c>
      <c r="AJ526">
        <f>VLOOKUP(D526,[3]Multipliers!$B:$AT,36)</f>
        <v>1</v>
      </c>
      <c r="AK526">
        <f>VLOOKUP(D526,[3]Multipliers!$B:$AT,36)</f>
        <v>1</v>
      </c>
      <c r="AM526">
        <f t="shared" si="72"/>
        <v>0</v>
      </c>
    </row>
    <row r="527" spans="1:39">
      <c r="A527" s="2" t="str">
        <f t="shared" si="66"/>
        <v>BOZHON PRECISION INDUSTRY TECHNOLOGY CO., LTD.V63DPO PALLET</v>
      </c>
      <c r="B527" s="2" t="str">
        <f t="shared" si="67"/>
        <v>FXT,AE,DPO PALLET,V63,BOZHONNew Buy</v>
      </c>
      <c r="C527" s="3" t="str">
        <f t="shared" si="73"/>
        <v>iphoneDPO PALLETNew Buy</v>
      </c>
      <c r="D527" s="39">
        <v>384406</v>
      </c>
      <c r="E527" s="39" t="s">
        <v>423</v>
      </c>
      <c r="F527" s="39" t="s">
        <v>40</v>
      </c>
      <c r="G527" s="39" t="s">
        <v>41</v>
      </c>
      <c r="H527" s="39" t="s">
        <v>42</v>
      </c>
      <c r="I527" s="39" t="s">
        <v>201</v>
      </c>
      <c r="J527" s="39"/>
      <c r="K527" s="39" t="s">
        <v>3045</v>
      </c>
      <c r="L527" s="39" t="s">
        <v>2907</v>
      </c>
      <c r="M527" s="39" t="s">
        <v>3046</v>
      </c>
      <c r="N527" s="40">
        <v>127.26</v>
      </c>
      <c r="O527" s="26">
        <v>108.17100000000001</v>
      </c>
      <c r="P527" s="39">
        <v>338</v>
      </c>
      <c r="Q527" s="39" t="s">
        <v>70</v>
      </c>
      <c r="R527" s="39">
        <v>6</v>
      </c>
      <c r="S527" s="39"/>
      <c r="T527" s="39"/>
      <c r="U527" s="39" t="s">
        <v>374</v>
      </c>
      <c r="V527" s="39" t="s">
        <v>51</v>
      </c>
      <c r="W527" s="24">
        <v>108.17</v>
      </c>
      <c r="X527" s="41">
        <v>127.26</v>
      </c>
      <c r="Y527" s="42"/>
      <c r="Z527" s="3">
        <f t="shared" si="68"/>
        <v>43013.880000000005</v>
      </c>
      <c r="AA527" s="3">
        <f t="shared" si="69"/>
        <v>36561.46</v>
      </c>
      <c r="AB527" s="3">
        <f t="shared" si="70"/>
        <v>36561.798000000003</v>
      </c>
      <c r="AC527">
        <f t="shared" si="71"/>
        <v>6452.0820000000022</v>
      </c>
      <c r="AD527" t="e">
        <f>_xlfn.XLOOKUP(V527,[2]Index!L:L,[2]Index!M:M)</f>
        <v>#N/A</v>
      </c>
      <c r="AE527" s="3" t="s">
        <v>5819</v>
      </c>
      <c r="AF527" t="s">
        <v>52</v>
      </c>
      <c r="AG527" s="4" t="s">
        <v>53</v>
      </c>
      <c r="AJ527">
        <f>VLOOKUP(D527,[3]Multipliers!$B:$AT,36)</f>
        <v>1</v>
      </c>
      <c r="AK527">
        <f>VLOOKUP(D527,[3]Multipliers!$B:$AT,36)</f>
        <v>1</v>
      </c>
      <c r="AM527">
        <f t="shared" si="72"/>
        <v>0</v>
      </c>
    </row>
    <row r="528" spans="1:39">
      <c r="A528" s="2" t="str">
        <f t="shared" si="66"/>
        <v>BOZHON PRECISION INDUSTRY TECHNOLOGY CO., LTD.V64DPO PALLET</v>
      </c>
      <c r="B528" s="2" t="str">
        <f t="shared" si="67"/>
        <v>FXT,AE,DPO PALLET,V64,BOZHONNew Buy</v>
      </c>
      <c r="C528" s="3" t="str">
        <f t="shared" si="73"/>
        <v>iphoneDPO PALLETNew Buy</v>
      </c>
      <c r="D528" s="39">
        <v>384599</v>
      </c>
      <c r="E528" s="39" t="s">
        <v>423</v>
      </c>
      <c r="F528" s="39" t="s">
        <v>40</v>
      </c>
      <c r="G528" s="39" t="s">
        <v>41</v>
      </c>
      <c r="H528" s="39" t="s">
        <v>65</v>
      </c>
      <c r="I528" s="39" t="s">
        <v>201</v>
      </c>
      <c r="J528" s="39"/>
      <c r="K528" s="39" t="s">
        <v>3047</v>
      </c>
      <c r="L528" s="39" t="s">
        <v>2907</v>
      </c>
      <c r="M528" s="39" t="s">
        <v>3048</v>
      </c>
      <c r="N528" s="40">
        <v>127.26</v>
      </c>
      <c r="O528" s="26">
        <v>108.17100000000001</v>
      </c>
      <c r="P528" s="39">
        <v>672</v>
      </c>
      <c r="Q528" s="39" t="s">
        <v>70</v>
      </c>
      <c r="R528" s="39">
        <v>6</v>
      </c>
      <c r="S528" s="39"/>
      <c r="T528" s="39"/>
      <c r="U528" s="39" t="s">
        <v>374</v>
      </c>
      <c r="V528" s="39" t="s">
        <v>71</v>
      </c>
      <c r="W528" s="24">
        <v>108.17</v>
      </c>
      <c r="X528" s="41">
        <v>127.26</v>
      </c>
      <c r="Y528" s="42"/>
      <c r="Z528" s="3">
        <f t="shared" si="68"/>
        <v>85518.720000000001</v>
      </c>
      <c r="AA528" s="3">
        <f t="shared" si="69"/>
        <v>72690.240000000005</v>
      </c>
      <c r="AB528" s="3">
        <f t="shared" si="70"/>
        <v>72690.912000000011</v>
      </c>
      <c r="AC528">
        <f t="shared" si="71"/>
        <v>12827.80799999999</v>
      </c>
      <c r="AD528" t="str">
        <f>_xlfn.XLOOKUP(V528,[2]Index!L:L,[2]Index!M:M)</f>
        <v>CN</v>
      </c>
      <c r="AE528" s="3" t="s">
        <v>5819</v>
      </c>
      <c r="AF528" t="s">
        <v>52</v>
      </c>
      <c r="AG528" s="4" t="s">
        <v>53</v>
      </c>
      <c r="AJ528">
        <f>VLOOKUP(D528,[3]Multipliers!$B:$AT,36)</f>
        <v>1</v>
      </c>
      <c r="AK528">
        <f>VLOOKUP(D528,[3]Multipliers!$B:$AT,36)</f>
        <v>1</v>
      </c>
      <c r="AM528">
        <f t="shared" si="72"/>
        <v>0</v>
      </c>
    </row>
    <row r="529" spans="1:39">
      <c r="A529" s="2" t="str">
        <f t="shared" si="66"/>
        <v>BOZHON PRECISION INDUSTRY TECHNOLOGY CO., LTD.V64DPO PALLET</v>
      </c>
      <c r="B529" s="2" t="str">
        <f t="shared" si="67"/>
        <v>FXT,AE,DPO PALLET,V64,BOZHONNew Buy</v>
      </c>
      <c r="C529" s="3" t="str">
        <f t="shared" si="73"/>
        <v>iphoneDPO PALLETNew Buy</v>
      </c>
      <c r="D529" s="39">
        <v>384599</v>
      </c>
      <c r="E529" s="39" t="s">
        <v>423</v>
      </c>
      <c r="F529" s="39" t="s">
        <v>40</v>
      </c>
      <c r="G529" s="39" t="s">
        <v>41</v>
      </c>
      <c r="H529" s="39" t="s">
        <v>65</v>
      </c>
      <c r="I529" s="39" t="s">
        <v>201</v>
      </c>
      <c r="J529" s="39"/>
      <c r="K529" s="39" t="s">
        <v>3047</v>
      </c>
      <c r="L529" s="39" t="s">
        <v>2907</v>
      </c>
      <c r="M529" s="39" t="s">
        <v>3048</v>
      </c>
      <c r="N529" s="40">
        <v>127.26</v>
      </c>
      <c r="O529" s="26">
        <v>108.17100000000001</v>
      </c>
      <c r="P529" s="39">
        <v>901</v>
      </c>
      <c r="Q529" s="39" t="s">
        <v>70</v>
      </c>
      <c r="R529" s="39">
        <v>6</v>
      </c>
      <c r="S529" s="39"/>
      <c r="T529" s="39"/>
      <c r="U529" s="39" t="s">
        <v>374</v>
      </c>
      <c r="V529" s="39" t="s">
        <v>85</v>
      </c>
      <c r="W529" s="24">
        <v>108.17</v>
      </c>
      <c r="X529" s="41">
        <v>127.26</v>
      </c>
      <c r="Y529" s="42"/>
      <c r="Z529" s="3">
        <f t="shared" si="68"/>
        <v>114661.26000000001</v>
      </c>
      <c r="AA529" s="3">
        <f t="shared" si="69"/>
        <v>97461.17</v>
      </c>
      <c r="AB529" s="3">
        <f t="shared" si="70"/>
        <v>97462.071000000011</v>
      </c>
      <c r="AC529">
        <f t="shared" si="71"/>
        <v>17199.188999999998</v>
      </c>
      <c r="AD529" t="str">
        <f>_xlfn.XLOOKUP(V529,[2]Index!L:L,[2]Index!M:M)</f>
        <v>CN</v>
      </c>
      <c r="AE529" s="3" t="s">
        <v>5819</v>
      </c>
      <c r="AF529" t="s">
        <v>52</v>
      </c>
      <c r="AG529" s="4" t="s">
        <v>53</v>
      </c>
      <c r="AJ529">
        <f>VLOOKUP(D529,[3]Multipliers!$B:$AT,36)</f>
        <v>1</v>
      </c>
      <c r="AK529">
        <f>VLOOKUP(D529,[3]Multipliers!$B:$AT,36)</f>
        <v>1</v>
      </c>
      <c r="AM529">
        <f t="shared" si="72"/>
        <v>0</v>
      </c>
    </row>
    <row r="530" spans="1:39">
      <c r="A530" s="2" t="str">
        <f t="shared" si="66"/>
        <v>BOZHON PRECISION INDUSTRY TECHNOLOGY CO., LTD.V63DPO PALLET</v>
      </c>
      <c r="B530" s="2" t="str">
        <f t="shared" si="67"/>
        <v>FXT,AE,DPO PALLET,V63,BOZHONNew Buy</v>
      </c>
      <c r="C530" s="3" t="str">
        <f t="shared" si="73"/>
        <v>iphoneDPO PALLETNew Buy</v>
      </c>
      <c r="D530" s="39">
        <v>384406</v>
      </c>
      <c r="E530" s="39" t="s">
        <v>423</v>
      </c>
      <c r="F530" s="39" t="s">
        <v>40</v>
      </c>
      <c r="G530" s="39" t="s">
        <v>41</v>
      </c>
      <c r="H530" s="39" t="s">
        <v>42</v>
      </c>
      <c r="I530" s="39" t="s">
        <v>201</v>
      </c>
      <c r="J530" s="39"/>
      <c r="K530" s="39" t="s">
        <v>3045</v>
      </c>
      <c r="L530" s="39" t="s">
        <v>2907</v>
      </c>
      <c r="M530" s="39" t="s">
        <v>3046</v>
      </c>
      <c r="N530" s="40">
        <v>127.26</v>
      </c>
      <c r="O530" s="26">
        <v>108.17100000000001</v>
      </c>
      <c r="P530" s="39">
        <v>424</v>
      </c>
      <c r="Q530" s="39" t="s">
        <v>70</v>
      </c>
      <c r="R530" s="39">
        <v>6</v>
      </c>
      <c r="S530" s="39"/>
      <c r="T530" s="39"/>
      <c r="U530" s="39" t="s">
        <v>374</v>
      </c>
      <c r="V530" s="39" t="s">
        <v>85</v>
      </c>
      <c r="W530" s="24">
        <v>108.17</v>
      </c>
      <c r="X530" s="41">
        <v>127.26</v>
      </c>
      <c r="Y530" s="42"/>
      <c r="Z530" s="3">
        <f t="shared" si="68"/>
        <v>53958.240000000005</v>
      </c>
      <c r="AA530" s="3">
        <f t="shared" si="69"/>
        <v>45864.08</v>
      </c>
      <c r="AB530" s="3">
        <f t="shared" si="70"/>
        <v>45864.504000000001</v>
      </c>
      <c r="AC530">
        <f t="shared" si="71"/>
        <v>8093.7360000000044</v>
      </c>
      <c r="AD530" t="str">
        <f>_xlfn.XLOOKUP(V530,[2]Index!L:L,[2]Index!M:M)</f>
        <v>CN</v>
      </c>
      <c r="AE530" s="3" t="s">
        <v>5819</v>
      </c>
      <c r="AF530" t="s">
        <v>52</v>
      </c>
      <c r="AG530" s="4" t="s">
        <v>53</v>
      </c>
      <c r="AJ530">
        <f>VLOOKUP(D530,[3]Multipliers!$B:$AT,36)</f>
        <v>1</v>
      </c>
      <c r="AK530">
        <f>VLOOKUP(D530,[3]Multipliers!$B:$AT,36)</f>
        <v>1</v>
      </c>
      <c r="AM530">
        <f t="shared" si="72"/>
        <v>0</v>
      </c>
    </row>
    <row r="531" spans="1:39">
      <c r="A531" s="2" t="str">
        <f t="shared" si="66"/>
        <v>BOZHON PRECISION INDUSTRY TECHNOLOGY CO., LTD.V63DPO PALLET</v>
      </c>
      <c r="B531" s="2" t="str">
        <f t="shared" si="67"/>
        <v>FXT,AE,DPO PALLET,V63,BOZHONNew Buy</v>
      </c>
      <c r="C531" s="3" t="str">
        <f t="shared" si="73"/>
        <v>iphoneDPO PALLETNew Buy</v>
      </c>
      <c r="D531" s="39">
        <v>384406</v>
      </c>
      <c r="E531" s="39" t="s">
        <v>423</v>
      </c>
      <c r="F531" s="39" t="s">
        <v>40</v>
      </c>
      <c r="G531" s="39" t="s">
        <v>41</v>
      </c>
      <c r="H531" s="39" t="s">
        <v>42</v>
      </c>
      <c r="I531" s="39" t="s">
        <v>201</v>
      </c>
      <c r="J531" s="39"/>
      <c r="K531" s="39" t="s">
        <v>3045</v>
      </c>
      <c r="L531" s="39" t="s">
        <v>2907</v>
      </c>
      <c r="M531" s="39" t="s">
        <v>3046</v>
      </c>
      <c r="N531" s="40">
        <v>127.26</v>
      </c>
      <c r="O531" s="26">
        <v>108.17100000000001</v>
      </c>
      <c r="P531" s="39">
        <v>150</v>
      </c>
      <c r="Q531" s="39" t="s">
        <v>70</v>
      </c>
      <c r="R531" s="39">
        <v>6</v>
      </c>
      <c r="S531" s="39"/>
      <c r="T531" s="39"/>
      <c r="U531" s="39" t="s">
        <v>374</v>
      </c>
      <c r="V531" s="39" t="s">
        <v>85</v>
      </c>
      <c r="W531" s="24">
        <v>108.17</v>
      </c>
      <c r="X531" s="41">
        <v>127.26</v>
      </c>
      <c r="Y531" s="42"/>
      <c r="Z531" s="3">
        <f t="shared" si="68"/>
        <v>19089</v>
      </c>
      <c r="AA531" s="3">
        <f t="shared" si="69"/>
        <v>16225.5</v>
      </c>
      <c r="AB531" s="3">
        <f t="shared" si="70"/>
        <v>16225.650000000001</v>
      </c>
      <c r="AC531">
        <f t="shared" si="71"/>
        <v>2863.3499999999985</v>
      </c>
      <c r="AD531" t="str">
        <f>_xlfn.XLOOKUP(V531,[2]Index!L:L,[2]Index!M:M)</f>
        <v>CN</v>
      </c>
      <c r="AE531" s="3" t="s">
        <v>5819</v>
      </c>
      <c r="AF531" t="s">
        <v>52</v>
      </c>
      <c r="AG531" s="4" t="s">
        <v>53</v>
      </c>
      <c r="AJ531">
        <f>VLOOKUP(D531,[3]Multipliers!$B:$AT,36)</f>
        <v>1</v>
      </c>
      <c r="AK531">
        <f>VLOOKUP(D531,[3]Multipliers!$B:$AT,36)</f>
        <v>1</v>
      </c>
      <c r="AM531">
        <f t="shared" si="72"/>
        <v>0</v>
      </c>
    </row>
    <row r="532" spans="1:39">
      <c r="A532" s="2" t="str">
        <f t="shared" si="66"/>
        <v>BOZHON PRECISION INDUSTRY TECHNOLOGY CO., LTD.V64DPO PALLET</v>
      </c>
      <c r="B532" s="2" t="str">
        <f t="shared" si="67"/>
        <v>FXT,AE,DPO PALLET,V64,BOZHONNew Buy</v>
      </c>
      <c r="C532" s="3" t="str">
        <f t="shared" si="73"/>
        <v>iphoneDPO PALLETNew Buy</v>
      </c>
      <c r="D532" s="39">
        <v>384599</v>
      </c>
      <c r="E532" s="39" t="s">
        <v>423</v>
      </c>
      <c r="F532" s="39" t="s">
        <v>40</v>
      </c>
      <c r="G532" s="39" t="s">
        <v>41</v>
      </c>
      <c r="H532" s="39" t="s">
        <v>65</v>
      </c>
      <c r="I532" s="39" t="s">
        <v>201</v>
      </c>
      <c r="J532" s="39"/>
      <c r="K532" s="39" t="s">
        <v>3047</v>
      </c>
      <c r="L532" s="39" t="s">
        <v>2907</v>
      </c>
      <c r="M532" s="39" t="s">
        <v>3048</v>
      </c>
      <c r="N532" s="40">
        <v>127.26</v>
      </c>
      <c r="O532" s="26">
        <v>108.17100000000001</v>
      </c>
      <c r="P532" s="39">
        <v>90</v>
      </c>
      <c r="Q532" s="39" t="s">
        <v>70</v>
      </c>
      <c r="R532" s="39">
        <v>6</v>
      </c>
      <c r="S532" s="39"/>
      <c r="T532" s="39"/>
      <c r="U532" s="39" t="s">
        <v>374</v>
      </c>
      <c r="V532" s="39" t="s">
        <v>85</v>
      </c>
      <c r="W532" s="24">
        <v>108.17</v>
      </c>
      <c r="X532" s="41">
        <v>127.26</v>
      </c>
      <c r="Y532" s="42"/>
      <c r="Z532" s="3">
        <f t="shared" si="68"/>
        <v>11453.4</v>
      </c>
      <c r="AA532" s="3">
        <f t="shared" si="69"/>
        <v>9735.2999999999993</v>
      </c>
      <c r="AB532" s="3">
        <f t="shared" si="70"/>
        <v>9735.3900000000012</v>
      </c>
      <c r="AC532">
        <f t="shared" si="71"/>
        <v>1718.0099999999984</v>
      </c>
      <c r="AD532" t="str">
        <f>_xlfn.XLOOKUP(V532,[2]Index!L:L,[2]Index!M:M)</f>
        <v>CN</v>
      </c>
      <c r="AE532" s="3" t="s">
        <v>5819</v>
      </c>
      <c r="AF532" t="s">
        <v>52</v>
      </c>
      <c r="AG532" s="4" t="s">
        <v>53</v>
      </c>
      <c r="AJ532">
        <f>VLOOKUP(D532,[3]Multipliers!$B:$AT,36)</f>
        <v>1</v>
      </c>
      <c r="AK532">
        <f>VLOOKUP(D532,[3]Multipliers!$B:$AT,36)</f>
        <v>1</v>
      </c>
      <c r="AM532">
        <f t="shared" si="72"/>
        <v>0</v>
      </c>
    </row>
    <row r="533" spans="1:39">
      <c r="A533" s="2" t="str">
        <f t="shared" si="66"/>
        <v>BOZHON PRECISION INDUSTRY TECHNOLOGY CO., LTD.V63DPO PALLET</v>
      </c>
      <c r="B533" s="2" t="str">
        <f t="shared" si="67"/>
        <v>FXT,AE,DPO PALLET,V63,BOZHONNew Buy</v>
      </c>
      <c r="C533" s="3" t="str">
        <f t="shared" si="73"/>
        <v>iphoneDPO PALLETNew Buy</v>
      </c>
      <c r="D533" s="39">
        <v>384406</v>
      </c>
      <c r="E533" s="39" t="s">
        <v>423</v>
      </c>
      <c r="F533" s="39" t="s">
        <v>40</v>
      </c>
      <c r="G533" s="39" t="s">
        <v>41</v>
      </c>
      <c r="H533" s="39" t="s">
        <v>42</v>
      </c>
      <c r="I533" s="39" t="s">
        <v>201</v>
      </c>
      <c r="J533" s="39"/>
      <c r="K533" s="39" t="s">
        <v>3045</v>
      </c>
      <c r="L533" s="39" t="s">
        <v>2907</v>
      </c>
      <c r="M533" s="39" t="s">
        <v>3046</v>
      </c>
      <c r="N533" s="40">
        <v>127.26</v>
      </c>
      <c r="O533" s="26">
        <v>108.17100000000001</v>
      </c>
      <c r="P533" s="39">
        <v>212</v>
      </c>
      <c r="Q533" s="39" t="s">
        <v>70</v>
      </c>
      <c r="R533" s="39">
        <v>6</v>
      </c>
      <c r="S533" s="39"/>
      <c r="T533" s="39"/>
      <c r="U533" s="39" t="s">
        <v>374</v>
      </c>
      <c r="V533" s="39" t="s">
        <v>146</v>
      </c>
      <c r="W533" s="24">
        <v>108.17</v>
      </c>
      <c r="X533" s="41">
        <v>127.26</v>
      </c>
      <c r="Y533" s="42"/>
      <c r="Z533" s="3">
        <f t="shared" si="68"/>
        <v>26979.120000000003</v>
      </c>
      <c r="AA533" s="3">
        <f t="shared" si="69"/>
        <v>22932.04</v>
      </c>
      <c r="AB533" s="3">
        <f t="shared" si="70"/>
        <v>22932.252</v>
      </c>
      <c r="AC533">
        <f t="shared" si="71"/>
        <v>4046.8680000000022</v>
      </c>
      <c r="AD533" t="str">
        <f>_xlfn.XLOOKUP(V533,[2]Index!L:L,[2]Index!M:M)</f>
        <v>CN</v>
      </c>
      <c r="AE533" s="3" t="s">
        <v>5819</v>
      </c>
      <c r="AF533" t="s">
        <v>52</v>
      </c>
      <c r="AG533" s="4" t="s">
        <v>53</v>
      </c>
      <c r="AJ533">
        <f>VLOOKUP(D533,[3]Multipliers!$B:$AT,36)</f>
        <v>1</v>
      </c>
      <c r="AK533">
        <f>VLOOKUP(D533,[3]Multipliers!$B:$AT,36)</f>
        <v>1</v>
      </c>
      <c r="AM533">
        <f t="shared" si="72"/>
        <v>0</v>
      </c>
    </row>
    <row r="534" spans="1:39">
      <c r="A534" s="2" t="str">
        <f t="shared" si="66"/>
        <v>BOZHON PRECISION INDUSTRY TECHNOLOGY CO., LTD.V63DPO PALLET</v>
      </c>
      <c r="B534" s="2" t="str">
        <f t="shared" si="67"/>
        <v>FXT,AE,DPO PALLET,V63,BOZHONNew Buy</v>
      </c>
      <c r="C534" s="3" t="str">
        <f t="shared" si="73"/>
        <v>iphoneDPO PALLETNew Buy</v>
      </c>
      <c r="D534" s="48">
        <v>384406</v>
      </c>
      <c r="E534" s="48" t="s">
        <v>423</v>
      </c>
      <c r="F534" s="48" t="s">
        <v>40</v>
      </c>
      <c r="G534" s="48" t="s">
        <v>41</v>
      </c>
      <c r="H534" s="48" t="s">
        <v>42</v>
      </c>
      <c r="I534" s="48" t="s">
        <v>201</v>
      </c>
      <c r="J534" s="48"/>
      <c r="K534" s="48" t="s">
        <v>3045</v>
      </c>
      <c r="L534" s="48" t="s">
        <v>2907</v>
      </c>
      <c r="M534" s="48" t="s">
        <v>3046</v>
      </c>
      <c r="N534" s="44">
        <v>127.26</v>
      </c>
      <c r="O534" s="26">
        <v>108.17100000000001</v>
      </c>
      <c r="P534" s="48">
        <v>120</v>
      </c>
      <c r="Q534" s="48" t="s">
        <v>70</v>
      </c>
      <c r="R534" s="24">
        <v>6</v>
      </c>
      <c r="S534" s="24"/>
      <c r="T534" s="49"/>
      <c r="U534" s="48" t="s">
        <v>374</v>
      </c>
      <c r="V534" s="48" t="s">
        <v>146</v>
      </c>
      <c r="W534" s="50">
        <v>108.17</v>
      </c>
      <c r="X534" s="24">
        <v>127.26</v>
      </c>
      <c r="Y534" s="24"/>
      <c r="Z534" s="3">
        <f t="shared" si="68"/>
        <v>15271.2</v>
      </c>
      <c r="AA534" s="3">
        <f t="shared" si="69"/>
        <v>12980.4</v>
      </c>
      <c r="AB534" s="3">
        <f t="shared" si="70"/>
        <v>12980.52</v>
      </c>
      <c r="AC534">
        <f t="shared" si="71"/>
        <v>2290.6800000000003</v>
      </c>
      <c r="AD534" t="str">
        <f>_xlfn.XLOOKUP(V534,[2]Index!L:L,[2]Index!M:M)</f>
        <v>CN</v>
      </c>
      <c r="AE534" s="3" t="s">
        <v>5819</v>
      </c>
      <c r="AF534" t="s">
        <v>52</v>
      </c>
      <c r="AG534" s="3" t="s">
        <v>53</v>
      </c>
      <c r="AJ534">
        <f>VLOOKUP(D534,[3]Multipliers!$B:$AT,36)</f>
        <v>1</v>
      </c>
      <c r="AK534">
        <f>VLOOKUP(D534,[3]Multipliers!$B:$AT,36)</f>
        <v>1</v>
      </c>
      <c r="AM534">
        <f t="shared" si="72"/>
        <v>0</v>
      </c>
    </row>
    <row r="535" spans="1:39">
      <c r="A535" s="2" t="str">
        <f t="shared" si="66"/>
        <v>HANGZHOU AMPHENOL PHOENIX TELECOM PARTS CO., LTDV64BGS PALLET</v>
      </c>
      <c r="B535" s="2" t="str">
        <f t="shared" si="67"/>
        <v>FXT,AE,BGS PALLET,V64,AMPHENOLNew Buy</v>
      </c>
      <c r="C535" s="3" t="str">
        <f t="shared" si="73"/>
        <v>iphoneBGS PALLETNew Buy</v>
      </c>
      <c r="D535" s="48">
        <v>384624</v>
      </c>
      <c r="E535" s="48" t="s">
        <v>384</v>
      </c>
      <c r="F535" s="48" t="s">
        <v>40</v>
      </c>
      <c r="G535" s="48" t="s">
        <v>41</v>
      </c>
      <c r="H535" s="48" t="s">
        <v>65</v>
      </c>
      <c r="I535" s="48" t="s">
        <v>201</v>
      </c>
      <c r="J535" s="48"/>
      <c r="K535" s="48" t="s">
        <v>3033</v>
      </c>
      <c r="L535" s="48" t="s">
        <v>2931</v>
      </c>
      <c r="M535" s="48" t="s">
        <v>3034</v>
      </c>
      <c r="N535" s="44">
        <v>121</v>
      </c>
      <c r="O535" s="26">
        <v>121</v>
      </c>
      <c r="P535" s="48">
        <v>5627</v>
      </c>
      <c r="Q535" s="48" t="s">
        <v>70</v>
      </c>
      <c r="R535" s="24"/>
      <c r="S535" s="24"/>
      <c r="T535" s="49"/>
      <c r="U535" s="48" t="s">
        <v>50</v>
      </c>
      <c r="V535" s="48" t="s">
        <v>85</v>
      </c>
      <c r="W535" s="50">
        <v>94</v>
      </c>
      <c r="X535" s="24">
        <v>121</v>
      </c>
      <c r="Y535" s="24">
        <v>0</v>
      </c>
      <c r="Z535" s="3">
        <f t="shared" si="68"/>
        <v>680867</v>
      </c>
      <c r="AA535" s="3">
        <f t="shared" si="69"/>
        <v>528938</v>
      </c>
      <c r="AB535" s="3">
        <f t="shared" si="70"/>
        <v>680867</v>
      </c>
      <c r="AC535">
        <f t="shared" si="71"/>
        <v>0</v>
      </c>
      <c r="AD535" t="str">
        <f>_xlfn.XLOOKUP(V535,[2]Index!L:L,[2]Index!M:M)</f>
        <v>CN</v>
      </c>
      <c r="AE535" s="3" t="s">
        <v>5819</v>
      </c>
      <c r="AF535" t="s">
        <v>52</v>
      </c>
      <c r="AG535" s="3" t="s">
        <v>318</v>
      </c>
      <c r="AH535" t="s">
        <v>196</v>
      </c>
      <c r="AJ535">
        <f>VLOOKUP(D535,[3]Multipliers!$B:$AT,36)</f>
        <v>1.165289256198347</v>
      </c>
      <c r="AK535">
        <f>VLOOKUP(D535,[3]Multipliers!$B:$AT,36)</f>
        <v>1.165289256198347</v>
      </c>
      <c r="AM535">
        <f t="shared" si="72"/>
        <v>0</v>
      </c>
    </row>
    <row r="536" spans="1:39">
      <c r="A536" s="2" t="str">
        <f t="shared" si="66"/>
        <v>HANGZHOU AMPHENOL PHOENIX TELECOM PARTS CO., LTDV63BGS PALLET</v>
      </c>
      <c r="B536" s="2" t="str">
        <f t="shared" si="67"/>
        <v>FXT,AE,BGS PALLET,V63,AMPHENOLNew Buy</v>
      </c>
      <c r="C536" s="3" t="str">
        <f t="shared" si="73"/>
        <v>iphoneBGS PALLETNew Buy</v>
      </c>
      <c r="D536" s="39">
        <v>384418</v>
      </c>
      <c r="E536" s="39" t="s">
        <v>384</v>
      </c>
      <c r="F536" s="39" t="s">
        <v>40</v>
      </c>
      <c r="G536" s="39" t="s">
        <v>41</v>
      </c>
      <c r="H536" s="39" t="s">
        <v>42</v>
      </c>
      <c r="I536" s="39" t="s">
        <v>201</v>
      </c>
      <c r="J536" s="39"/>
      <c r="K536" s="39" t="s">
        <v>3035</v>
      </c>
      <c r="L536" s="39" t="s">
        <v>2931</v>
      </c>
      <c r="M536" s="39" t="s">
        <v>3036</v>
      </c>
      <c r="N536" s="40">
        <v>121</v>
      </c>
      <c r="O536" s="26">
        <v>121</v>
      </c>
      <c r="P536" s="39">
        <v>2568</v>
      </c>
      <c r="Q536" s="39" t="s">
        <v>70</v>
      </c>
      <c r="R536" s="39"/>
      <c r="S536" s="39"/>
      <c r="T536" s="39"/>
      <c r="U536" s="39" t="s">
        <v>50</v>
      </c>
      <c r="V536" s="39" t="s">
        <v>85</v>
      </c>
      <c r="W536" s="24">
        <v>94</v>
      </c>
      <c r="X536" s="41">
        <v>121</v>
      </c>
      <c r="Y536" s="42">
        <v>0</v>
      </c>
      <c r="Z536" s="3">
        <f t="shared" si="68"/>
        <v>310728</v>
      </c>
      <c r="AA536" s="3">
        <f t="shared" si="69"/>
        <v>241392</v>
      </c>
      <c r="AB536" s="3">
        <f t="shared" si="70"/>
        <v>310728</v>
      </c>
      <c r="AC536">
        <f t="shared" si="71"/>
        <v>0</v>
      </c>
      <c r="AD536" t="str">
        <f>_xlfn.XLOOKUP(V536,[2]Index!L:L,[2]Index!M:M)</f>
        <v>CN</v>
      </c>
      <c r="AE536" s="3" t="s">
        <v>5819</v>
      </c>
      <c r="AF536" t="s">
        <v>52</v>
      </c>
      <c r="AG536" s="4" t="s">
        <v>318</v>
      </c>
      <c r="AH536" t="s">
        <v>196</v>
      </c>
      <c r="AJ536">
        <f>VLOOKUP(D536,[3]Multipliers!$B:$AT,36)</f>
        <v>1.165289256198347</v>
      </c>
      <c r="AK536">
        <f>VLOOKUP(D536,[3]Multipliers!$B:$AT,36)</f>
        <v>1.165289256198347</v>
      </c>
      <c r="AM536">
        <f t="shared" si="72"/>
        <v>0</v>
      </c>
    </row>
    <row r="537" spans="1:39">
      <c r="A537" s="2" t="str">
        <f t="shared" si="66"/>
        <v>HANGZHOU AMPHENOL PHOENIX TELECOM PARTS CO., LTDV63BGS PALLET</v>
      </c>
      <c r="B537" s="2" t="str">
        <f t="shared" si="67"/>
        <v>FXT,AE,BGS PALLET,V63,AMPHENOLNew Buy</v>
      </c>
      <c r="C537" s="3" t="str">
        <f t="shared" si="73"/>
        <v>iphoneBGS PALLETNew Buy</v>
      </c>
      <c r="D537" s="39">
        <v>384418</v>
      </c>
      <c r="E537" s="39" t="s">
        <v>384</v>
      </c>
      <c r="F537" s="39" t="s">
        <v>40</v>
      </c>
      <c r="G537" s="39" t="s">
        <v>41</v>
      </c>
      <c r="H537" s="39" t="s">
        <v>42</v>
      </c>
      <c r="I537" s="39" t="s">
        <v>201</v>
      </c>
      <c r="J537" s="39"/>
      <c r="K537" s="39" t="s">
        <v>3035</v>
      </c>
      <c r="L537" s="39" t="s">
        <v>2931</v>
      </c>
      <c r="M537" s="39" t="s">
        <v>3036</v>
      </c>
      <c r="N537" s="40">
        <v>121</v>
      </c>
      <c r="O537" s="26">
        <v>121</v>
      </c>
      <c r="P537" s="39">
        <v>1284</v>
      </c>
      <c r="Q537" s="39" t="s">
        <v>70</v>
      </c>
      <c r="R537" s="39"/>
      <c r="S537" s="39"/>
      <c r="T537" s="39"/>
      <c r="U537" s="39" t="s">
        <v>50</v>
      </c>
      <c r="V537" s="39" t="s">
        <v>146</v>
      </c>
      <c r="W537" s="24">
        <v>94</v>
      </c>
      <c r="X537" s="41">
        <v>121</v>
      </c>
      <c r="Y537" s="42">
        <v>0</v>
      </c>
      <c r="Z537" s="3">
        <f t="shared" si="68"/>
        <v>155364</v>
      </c>
      <c r="AA537" s="3">
        <f t="shared" si="69"/>
        <v>120696</v>
      </c>
      <c r="AB537" s="3">
        <f t="shared" si="70"/>
        <v>155364</v>
      </c>
      <c r="AC537">
        <f t="shared" si="71"/>
        <v>0</v>
      </c>
      <c r="AD537" t="str">
        <f>_xlfn.XLOOKUP(V537,[2]Index!L:L,[2]Index!M:M)</f>
        <v>CN</v>
      </c>
      <c r="AE537" s="3" t="s">
        <v>5819</v>
      </c>
      <c r="AF537" t="s">
        <v>52</v>
      </c>
      <c r="AG537" s="4" t="s">
        <v>318</v>
      </c>
      <c r="AH537" t="s">
        <v>196</v>
      </c>
      <c r="AJ537">
        <f>VLOOKUP(D537,[3]Multipliers!$B:$AT,36)</f>
        <v>1.165289256198347</v>
      </c>
      <c r="AK537">
        <f>VLOOKUP(D537,[3]Multipliers!$B:$AT,36)</f>
        <v>1.165289256198347</v>
      </c>
      <c r="AM537">
        <f t="shared" si="72"/>
        <v>0</v>
      </c>
    </row>
    <row r="538" spans="1:39">
      <c r="A538" s="2" t="str">
        <f t="shared" si="66"/>
        <v>HANGZHOU AMPHENOL PHOENIX TELECOM PARTS CO., LTDV63CGS PALLET</v>
      </c>
      <c r="B538" s="2" t="str">
        <f t="shared" si="67"/>
        <v>FXT,AE,CGS PALLET,V63,AMPHENOLNew Buy</v>
      </c>
      <c r="C538" s="3" t="str">
        <f t="shared" si="73"/>
        <v>iphoneCGS PALLETNew Buy</v>
      </c>
      <c r="D538" s="39">
        <v>384432</v>
      </c>
      <c r="E538" s="39" t="s">
        <v>384</v>
      </c>
      <c r="F538" s="39" t="s">
        <v>40</v>
      </c>
      <c r="G538" s="39" t="s">
        <v>41</v>
      </c>
      <c r="H538" s="39" t="s">
        <v>42</v>
      </c>
      <c r="I538" s="39" t="s">
        <v>201</v>
      </c>
      <c r="J538" s="39"/>
      <c r="K538" s="39" t="s">
        <v>3041</v>
      </c>
      <c r="L538" s="39" t="s">
        <v>2934</v>
      </c>
      <c r="M538" s="39" t="s">
        <v>3042</v>
      </c>
      <c r="N538" s="40">
        <v>118</v>
      </c>
      <c r="O538" s="26">
        <v>118</v>
      </c>
      <c r="P538" s="39">
        <v>156</v>
      </c>
      <c r="Q538" s="39" t="s">
        <v>70</v>
      </c>
      <c r="R538" s="39"/>
      <c r="S538" s="39"/>
      <c r="T538" s="39"/>
      <c r="U538" s="39" t="s">
        <v>50</v>
      </c>
      <c r="V538" s="39" t="s">
        <v>51</v>
      </c>
      <c r="W538" s="24">
        <v>94</v>
      </c>
      <c r="X538" s="41">
        <v>118</v>
      </c>
      <c r="Y538" s="42">
        <v>0</v>
      </c>
      <c r="Z538" s="3">
        <f t="shared" si="68"/>
        <v>18408</v>
      </c>
      <c r="AA538" s="3">
        <f t="shared" si="69"/>
        <v>14664</v>
      </c>
      <c r="AB538" s="3">
        <f t="shared" si="70"/>
        <v>18408</v>
      </c>
      <c r="AC538">
        <f t="shared" si="71"/>
        <v>0</v>
      </c>
      <c r="AD538" t="e">
        <f>_xlfn.XLOOKUP(V538,[2]Index!L:L,[2]Index!M:M)</f>
        <v>#N/A</v>
      </c>
      <c r="AE538" s="3" t="s">
        <v>5819</v>
      </c>
      <c r="AF538" t="s">
        <v>52</v>
      </c>
      <c r="AG538" s="4" t="s">
        <v>318</v>
      </c>
      <c r="AH538" t="s">
        <v>196</v>
      </c>
      <c r="AJ538">
        <f>VLOOKUP(D538,[3]Multipliers!$B:$AT,36)</f>
        <v>1.1694915254237288</v>
      </c>
      <c r="AK538">
        <f>VLOOKUP(D538,[3]Multipliers!$B:$AT,36)</f>
        <v>1.1694915254237288</v>
      </c>
      <c r="AM538">
        <f t="shared" si="72"/>
        <v>0</v>
      </c>
    </row>
    <row r="539" spans="1:39">
      <c r="A539" s="2" t="str">
        <f t="shared" si="66"/>
        <v>HANGZHOU AMPHENOL PHOENIX TELECOM PARTS CO., LTDV64CGS PALLET</v>
      </c>
      <c r="B539" s="2" t="str">
        <f t="shared" si="67"/>
        <v>FXT,AE,CGS PALLET,V64,AMPHENOLNew Buy</v>
      </c>
      <c r="C539" s="3" t="str">
        <f t="shared" si="73"/>
        <v>iphoneCGS PALLETNew Buy</v>
      </c>
      <c r="D539" s="39">
        <v>384638</v>
      </c>
      <c r="E539" s="39" t="s">
        <v>384</v>
      </c>
      <c r="F539" s="39" t="s">
        <v>40</v>
      </c>
      <c r="G539" s="39" t="s">
        <v>41</v>
      </c>
      <c r="H539" s="39" t="s">
        <v>65</v>
      </c>
      <c r="I539" s="39" t="s">
        <v>201</v>
      </c>
      <c r="J539" s="39"/>
      <c r="K539" s="39" t="s">
        <v>3037</v>
      </c>
      <c r="L539" s="39" t="s">
        <v>2934</v>
      </c>
      <c r="M539" s="39" t="s">
        <v>3038</v>
      </c>
      <c r="N539" s="40">
        <v>118</v>
      </c>
      <c r="O539" s="26">
        <v>118</v>
      </c>
      <c r="P539" s="39">
        <v>339</v>
      </c>
      <c r="Q539" s="39" t="s">
        <v>70</v>
      </c>
      <c r="R539" s="39"/>
      <c r="S539" s="39"/>
      <c r="T539" s="39"/>
      <c r="U539" s="39" t="s">
        <v>50</v>
      </c>
      <c r="V539" s="39" t="s">
        <v>71</v>
      </c>
      <c r="W539" s="24">
        <v>94</v>
      </c>
      <c r="X539" s="41">
        <v>118</v>
      </c>
      <c r="Y539" s="42">
        <v>0</v>
      </c>
      <c r="Z539" s="3">
        <f t="shared" si="68"/>
        <v>40002</v>
      </c>
      <c r="AA539" s="3">
        <f t="shared" si="69"/>
        <v>31866</v>
      </c>
      <c r="AB539" s="3">
        <f t="shared" si="70"/>
        <v>40002</v>
      </c>
      <c r="AC539">
        <f t="shared" si="71"/>
        <v>0</v>
      </c>
      <c r="AD539" t="str">
        <f>_xlfn.XLOOKUP(V539,[2]Index!L:L,[2]Index!M:M)</f>
        <v>CN</v>
      </c>
      <c r="AE539" s="3" t="s">
        <v>5819</v>
      </c>
      <c r="AF539" t="s">
        <v>52</v>
      </c>
      <c r="AG539" s="4" t="s">
        <v>318</v>
      </c>
      <c r="AH539" t="s">
        <v>196</v>
      </c>
      <c r="AJ539">
        <f>VLOOKUP(D539,[3]Multipliers!$B:$AT,36)</f>
        <v>1.1694915254237288</v>
      </c>
      <c r="AK539">
        <f>VLOOKUP(D539,[3]Multipliers!$B:$AT,36)</f>
        <v>1.1694915254237288</v>
      </c>
      <c r="AM539">
        <f t="shared" si="72"/>
        <v>0</v>
      </c>
    </row>
    <row r="540" spans="1:39">
      <c r="A540" s="2" t="str">
        <f t="shared" si="66"/>
        <v>HANGZHOU AMPHENOL PHOENIX TELECOM PARTS CO., LTDV64CGS PALLET</v>
      </c>
      <c r="B540" s="2" t="str">
        <f t="shared" si="67"/>
        <v>FXT,AE,CGS PALLET,V64,AMPHENOLNew Buy</v>
      </c>
      <c r="C540" s="3" t="str">
        <f t="shared" si="73"/>
        <v>iphoneCGS PALLETNew Buy</v>
      </c>
      <c r="D540" s="2">
        <v>384638</v>
      </c>
      <c r="E540" s="2" t="s">
        <v>384</v>
      </c>
      <c r="F540" s="2" t="s">
        <v>40</v>
      </c>
      <c r="G540" s="2" t="s">
        <v>41</v>
      </c>
      <c r="H540" s="2" t="s">
        <v>65</v>
      </c>
      <c r="I540" s="2" t="s">
        <v>201</v>
      </c>
      <c r="J540" s="2"/>
      <c r="K540" s="2" t="s">
        <v>3037</v>
      </c>
      <c r="L540" s="2" t="s">
        <v>2934</v>
      </c>
      <c r="M540" s="2" t="s">
        <v>3038</v>
      </c>
      <c r="N540" s="13">
        <v>118</v>
      </c>
      <c r="O540" s="2">
        <v>118</v>
      </c>
      <c r="P540" s="23">
        <v>5899</v>
      </c>
      <c r="Q540" s="2" t="s">
        <v>70</v>
      </c>
      <c r="R540" s="2"/>
      <c r="S540" s="2"/>
      <c r="T540" s="2"/>
      <c r="U540" s="2" t="s">
        <v>50</v>
      </c>
      <c r="V540" s="2" t="s">
        <v>85</v>
      </c>
      <c r="W540" s="23">
        <v>94</v>
      </c>
      <c r="X540" s="2">
        <v>118</v>
      </c>
      <c r="Y540" s="2">
        <v>0</v>
      </c>
      <c r="Z540" s="3">
        <f t="shared" si="68"/>
        <v>696082</v>
      </c>
      <c r="AA540" s="3">
        <f t="shared" si="69"/>
        <v>554506</v>
      </c>
      <c r="AB540" s="3">
        <f t="shared" si="70"/>
        <v>696082</v>
      </c>
      <c r="AC540">
        <f t="shared" si="71"/>
        <v>0</v>
      </c>
      <c r="AD540" t="str">
        <f>_xlfn.XLOOKUP(V540,[2]Index!L:L,[2]Index!M:M)</f>
        <v>CN</v>
      </c>
      <c r="AE540" s="3" t="s">
        <v>5819</v>
      </c>
      <c r="AF540" t="s">
        <v>52</v>
      </c>
      <c r="AG540" s="3" t="s">
        <v>318</v>
      </c>
      <c r="AH540" t="s">
        <v>196</v>
      </c>
      <c r="AJ540">
        <f>VLOOKUP(D540,[3]Multipliers!$B:$AT,36)</f>
        <v>1.1694915254237288</v>
      </c>
      <c r="AK540">
        <f>VLOOKUP(D540,[3]Multipliers!$B:$AT,36)</f>
        <v>1.1694915254237288</v>
      </c>
      <c r="AM540">
        <f t="shared" si="72"/>
        <v>0</v>
      </c>
    </row>
    <row r="541" spans="1:39">
      <c r="A541" s="2" t="str">
        <f t="shared" si="66"/>
        <v>HANGZHOU AMPHENOL PHOENIX TELECOM PARTS CO., LTDV63CGS PALLET</v>
      </c>
      <c r="B541" s="2" t="str">
        <f t="shared" si="67"/>
        <v>FXT,AE,CGS PALLET,V63,AMPHENOLNew Buy</v>
      </c>
      <c r="C541" s="3" t="str">
        <f t="shared" si="73"/>
        <v>iphoneCGS PALLETNew Buy</v>
      </c>
      <c r="D541" s="2">
        <v>384432</v>
      </c>
      <c r="E541" s="2" t="s">
        <v>384</v>
      </c>
      <c r="F541" s="2" t="s">
        <v>40</v>
      </c>
      <c r="G541" s="2" t="s">
        <v>41</v>
      </c>
      <c r="H541" s="2" t="s">
        <v>42</v>
      </c>
      <c r="I541" s="2" t="s">
        <v>201</v>
      </c>
      <c r="J541" s="2"/>
      <c r="K541" s="2" t="s">
        <v>3041</v>
      </c>
      <c r="L541" s="2" t="s">
        <v>2934</v>
      </c>
      <c r="M541" s="2" t="s">
        <v>3042</v>
      </c>
      <c r="N541" s="13">
        <v>118</v>
      </c>
      <c r="O541" s="2">
        <v>118</v>
      </c>
      <c r="P541" s="23">
        <v>2808</v>
      </c>
      <c r="Q541" s="2" t="s">
        <v>70</v>
      </c>
      <c r="R541" s="2"/>
      <c r="S541" s="2"/>
      <c r="T541" s="2"/>
      <c r="U541" s="2" t="s">
        <v>50</v>
      </c>
      <c r="V541" s="2" t="s">
        <v>85</v>
      </c>
      <c r="W541" s="23">
        <v>94</v>
      </c>
      <c r="X541" s="2">
        <v>118</v>
      </c>
      <c r="Y541" s="2">
        <v>0</v>
      </c>
      <c r="Z541" s="3">
        <f t="shared" si="68"/>
        <v>331344</v>
      </c>
      <c r="AA541" s="3">
        <f t="shared" si="69"/>
        <v>263952</v>
      </c>
      <c r="AB541" s="3">
        <f t="shared" si="70"/>
        <v>331344</v>
      </c>
      <c r="AC541">
        <f t="shared" si="71"/>
        <v>0</v>
      </c>
      <c r="AD541" t="str">
        <f>_xlfn.XLOOKUP(V541,[2]Index!L:L,[2]Index!M:M)</f>
        <v>CN</v>
      </c>
      <c r="AE541" s="3" t="s">
        <v>5819</v>
      </c>
      <c r="AF541" t="s">
        <v>52</v>
      </c>
      <c r="AG541" s="3" t="s">
        <v>318</v>
      </c>
      <c r="AH541" t="s">
        <v>196</v>
      </c>
      <c r="AJ541">
        <f>VLOOKUP(D541,[3]Multipliers!$B:$AT,36)</f>
        <v>1.1694915254237288</v>
      </c>
      <c r="AK541">
        <f>VLOOKUP(D541,[3]Multipliers!$B:$AT,36)</f>
        <v>1.1694915254237288</v>
      </c>
      <c r="AM541">
        <f t="shared" si="72"/>
        <v>0</v>
      </c>
    </row>
    <row r="542" spans="1:39">
      <c r="A542" s="2" t="str">
        <f t="shared" si="66"/>
        <v>HANGZHOU AMPHENOL PHOENIX TELECOM PARTS CO., LTDV63CGS PALLET</v>
      </c>
      <c r="B542" s="2" t="str">
        <f t="shared" si="67"/>
        <v>FXT,AE,CGS PALLET,V63,AMPHENOLNew Buy</v>
      </c>
      <c r="C542" s="3" t="str">
        <f t="shared" si="73"/>
        <v>iphoneCGS PALLETNew Buy</v>
      </c>
      <c r="D542" s="2">
        <v>384432</v>
      </c>
      <c r="E542" s="2" t="s">
        <v>384</v>
      </c>
      <c r="F542" s="2" t="s">
        <v>40</v>
      </c>
      <c r="G542" s="2" t="s">
        <v>41</v>
      </c>
      <c r="H542" s="2" t="s">
        <v>42</v>
      </c>
      <c r="I542" s="2" t="s">
        <v>201</v>
      </c>
      <c r="J542" s="2"/>
      <c r="K542" s="2" t="s">
        <v>3041</v>
      </c>
      <c r="L542" s="2" t="s">
        <v>2934</v>
      </c>
      <c r="M542" s="2" t="s">
        <v>3042</v>
      </c>
      <c r="N542" s="13">
        <v>118</v>
      </c>
      <c r="O542" s="2">
        <v>118</v>
      </c>
      <c r="P542" s="23">
        <v>1404</v>
      </c>
      <c r="Q542" s="2" t="s">
        <v>70</v>
      </c>
      <c r="R542" s="2"/>
      <c r="S542" s="2"/>
      <c r="T542" s="2"/>
      <c r="U542" s="2" t="s">
        <v>50</v>
      </c>
      <c r="V542" s="2" t="s">
        <v>146</v>
      </c>
      <c r="W542" s="23">
        <v>94</v>
      </c>
      <c r="X542" s="2">
        <v>118</v>
      </c>
      <c r="Y542" s="2">
        <v>0</v>
      </c>
      <c r="Z542" s="3">
        <f t="shared" si="68"/>
        <v>165672</v>
      </c>
      <c r="AA542" s="3">
        <f t="shared" si="69"/>
        <v>131976</v>
      </c>
      <c r="AB542" s="3">
        <f t="shared" si="70"/>
        <v>165672</v>
      </c>
      <c r="AC542">
        <f t="shared" si="71"/>
        <v>0</v>
      </c>
      <c r="AD542" t="str">
        <f>_xlfn.XLOOKUP(V542,[2]Index!L:L,[2]Index!M:M)</f>
        <v>CN</v>
      </c>
      <c r="AE542" s="3" t="s">
        <v>5819</v>
      </c>
      <c r="AF542" t="s">
        <v>52</v>
      </c>
      <c r="AG542" s="3" t="s">
        <v>318</v>
      </c>
      <c r="AH542" t="s">
        <v>196</v>
      </c>
      <c r="AJ542">
        <f>VLOOKUP(D542,[3]Multipliers!$B:$AT,36)</f>
        <v>1.1694915254237288</v>
      </c>
      <c r="AK542">
        <f>VLOOKUP(D542,[3]Multipliers!$B:$AT,36)</f>
        <v>1.1694915254237288</v>
      </c>
      <c r="AM542">
        <f t="shared" si="72"/>
        <v>0</v>
      </c>
    </row>
    <row r="543" spans="1:39">
      <c r="A543" s="2" t="str">
        <f t="shared" si="66"/>
        <v>SHENZHEN STRONG TECHNOLOGY CO., LTD.V68RIM-ERG-FLIPPER TRAY</v>
      </c>
      <c r="B543" s="2" t="str">
        <f t="shared" si="67"/>
        <v>FXT,AE,RIM-ERG-FLIPPER TRAY,V68,STRONGNew Buy</v>
      </c>
      <c r="C543" s="3" t="str">
        <f t="shared" si="73"/>
        <v>iphoneRIM-ERG-FLIPPER TRAYNew Buy</v>
      </c>
      <c r="D543" s="39">
        <v>387105</v>
      </c>
      <c r="E543" s="39" t="s">
        <v>369</v>
      </c>
      <c r="F543" s="39" t="s">
        <v>40</v>
      </c>
      <c r="G543" s="39" t="s">
        <v>41</v>
      </c>
      <c r="H543" s="39" t="s">
        <v>206</v>
      </c>
      <c r="I543" s="39" t="s">
        <v>201</v>
      </c>
      <c r="J543" s="39"/>
      <c r="K543" s="39" t="s">
        <v>294</v>
      </c>
      <c r="L543" s="39" t="s">
        <v>3069</v>
      </c>
      <c r="M543" s="39" t="s">
        <v>3070</v>
      </c>
      <c r="N543" s="40">
        <v>115</v>
      </c>
      <c r="O543" s="26">
        <v>108</v>
      </c>
      <c r="P543" s="39">
        <v>14</v>
      </c>
      <c r="Q543" s="39" t="s">
        <v>70</v>
      </c>
      <c r="R543" s="39">
        <v>4</v>
      </c>
      <c r="S543" s="39"/>
      <c r="T543" s="39"/>
      <c r="U543" s="39" t="s">
        <v>192</v>
      </c>
      <c r="V543" s="39" t="s">
        <v>85</v>
      </c>
      <c r="W543" s="24">
        <v>80</v>
      </c>
      <c r="X543" s="41" t="s">
        <v>373</v>
      </c>
      <c r="Y543" s="42">
        <v>0</v>
      </c>
      <c r="Z543" s="3">
        <f t="shared" si="68"/>
        <v>1610</v>
      </c>
      <c r="AA543" s="3">
        <f t="shared" si="69"/>
        <v>1120</v>
      </c>
      <c r="AB543" s="3">
        <f t="shared" si="70"/>
        <v>1512</v>
      </c>
      <c r="AC543">
        <f t="shared" si="71"/>
        <v>98</v>
      </c>
      <c r="AD543" t="str">
        <f>_xlfn.XLOOKUP(V543,[2]Index!L:L,[2]Index!M:M)</f>
        <v>CN</v>
      </c>
      <c r="AE543" s="3" t="s">
        <v>5819</v>
      </c>
      <c r="AF543" t="s">
        <v>52</v>
      </c>
      <c r="AG543" s="4" t="s">
        <v>53</v>
      </c>
      <c r="AH543" t="s">
        <v>196</v>
      </c>
      <c r="AJ543">
        <f>VLOOKUP(D543,[3]Multipliers!$B:$AT,36)</f>
        <v>1</v>
      </c>
      <c r="AK543">
        <f>VLOOKUP(D543,[3]Multipliers!$B:$AT,36)</f>
        <v>1</v>
      </c>
      <c r="AM543">
        <f t="shared" si="72"/>
        <v>0</v>
      </c>
    </row>
    <row r="544" spans="1:39">
      <c r="A544" s="2" t="str">
        <f t="shared" si="66"/>
        <v>SHENZHEN STRONG TECHNOLOGY CO., LTD.V68RIM-ERG-FLIPPER TRAY</v>
      </c>
      <c r="B544" s="2" t="str">
        <f t="shared" si="67"/>
        <v>FXT,AE,RIM-ERG-FLIPPER TRAY,V68,STRONGNew Buy</v>
      </c>
      <c r="C544" s="3" t="str">
        <f t="shared" si="73"/>
        <v>iphoneRIM-ERG-FLIPPER TRAYNew Buy</v>
      </c>
      <c r="D544" s="39">
        <v>387105</v>
      </c>
      <c r="E544" s="39" t="s">
        <v>369</v>
      </c>
      <c r="F544" s="39" t="s">
        <v>40</v>
      </c>
      <c r="G544" s="39" t="s">
        <v>41</v>
      </c>
      <c r="H544" s="39" t="s">
        <v>206</v>
      </c>
      <c r="I544" s="39" t="s">
        <v>201</v>
      </c>
      <c r="J544" s="39"/>
      <c r="K544" s="39" t="s">
        <v>294</v>
      </c>
      <c r="L544" s="39" t="s">
        <v>3069</v>
      </c>
      <c r="M544" s="39" t="s">
        <v>3070</v>
      </c>
      <c r="N544" s="40">
        <v>115</v>
      </c>
      <c r="O544" s="26">
        <v>108</v>
      </c>
      <c r="P544" s="39">
        <v>6</v>
      </c>
      <c r="Q544" s="39" t="s">
        <v>70</v>
      </c>
      <c r="R544" s="39">
        <v>4</v>
      </c>
      <c r="S544" s="39"/>
      <c r="T544" s="39"/>
      <c r="U544" s="39" t="s">
        <v>192</v>
      </c>
      <c r="V544" s="39" t="s">
        <v>146</v>
      </c>
      <c r="W544" s="24">
        <v>80</v>
      </c>
      <c r="X544" s="41" t="s">
        <v>373</v>
      </c>
      <c r="Y544" s="42">
        <v>0</v>
      </c>
      <c r="Z544" s="3">
        <f t="shared" si="68"/>
        <v>690</v>
      </c>
      <c r="AA544" s="3">
        <f t="shared" si="69"/>
        <v>480</v>
      </c>
      <c r="AB544" s="3">
        <f t="shared" si="70"/>
        <v>648</v>
      </c>
      <c r="AC544">
        <f t="shared" si="71"/>
        <v>42</v>
      </c>
      <c r="AD544" t="str">
        <f>_xlfn.XLOOKUP(V544,[2]Index!L:L,[2]Index!M:M)</f>
        <v>CN</v>
      </c>
      <c r="AE544" s="3" t="s">
        <v>5819</v>
      </c>
      <c r="AF544" t="s">
        <v>52</v>
      </c>
      <c r="AG544" s="4" t="s">
        <v>53</v>
      </c>
      <c r="AH544" t="s">
        <v>196</v>
      </c>
      <c r="AJ544">
        <f>VLOOKUP(D544,[3]Multipliers!$B:$AT,36)</f>
        <v>1</v>
      </c>
      <c r="AK544">
        <f>VLOOKUP(D544,[3]Multipliers!$B:$AT,36)</f>
        <v>1</v>
      </c>
      <c r="AM544">
        <f t="shared" si="72"/>
        <v>0</v>
      </c>
    </row>
    <row r="545" spans="1:39">
      <c r="A545" s="2" t="str">
        <f t="shared" si="66"/>
        <v>SHENZHEN STRONG TECHNOLOGY CO., LTD.V63SS-FLIPPER TRAY</v>
      </c>
      <c r="B545" s="2" t="str">
        <f t="shared" si="67"/>
        <v>FXT,AE,RIM-SS-FLIPPER TRAY,V6X,STRONGNew Buy</v>
      </c>
      <c r="D545">
        <v>384318</v>
      </c>
      <c r="E545" t="s">
        <v>369</v>
      </c>
      <c r="F545" t="s">
        <v>40</v>
      </c>
      <c r="G545" t="s">
        <v>41</v>
      </c>
      <c r="H545" t="s">
        <v>42</v>
      </c>
      <c r="I545" t="s">
        <v>201</v>
      </c>
      <c r="K545" t="s">
        <v>3075</v>
      </c>
      <c r="L545" t="s">
        <v>3076</v>
      </c>
      <c r="M545" t="s">
        <v>3077</v>
      </c>
      <c r="N545" s="98">
        <v>113</v>
      </c>
      <c r="O545" s="98">
        <v>108</v>
      </c>
      <c r="P545">
        <v>40</v>
      </c>
      <c r="Q545" t="s">
        <v>70</v>
      </c>
      <c r="R545">
        <v>4</v>
      </c>
      <c r="S545"/>
      <c r="T545"/>
      <c r="U545" t="s">
        <v>192</v>
      </c>
      <c r="V545" t="s">
        <v>71</v>
      </c>
      <c r="W545">
        <v>80</v>
      </c>
      <c r="X545">
        <v>108</v>
      </c>
      <c r="Y545" s="99">
        <v>0</v>
      </c>
      <c r="Z545" s="3">
        <f t="shared" si="68"/>
        <v>4520</v>
      </c>
      <c r="AA545" s="3">
        <f t="shared" si="69"/>
        <v>3200</v>
      </c>
      <c r="AB545" s="3">
        <f t="shared" si="70"/>
        <v>4320</v>
      </c>
      <c r="AC545">
        <f t="shared" si="71"/>
        <v>200</v>
      </c>
      <c r="AD545" t="str">
        <f>_xlfn.XLOOKUP(V545,[2]Index!L:L,[2]Index!M:M)</f>
        <v>CN</v>
      </c>
      <c r="AE545" s="3" t="s">
        <v>5819</v>
      </c>
      <c r="AF545" t="s">
        <v>52</v>
      </c>
      <c r="AG545" t="s">
        <v>53</v>
      </c>
      <c r="AH545" t="s">
        <v>196</v>
      </c>
      <c r="AJ545">
        <f>VLOOKUP(D545,[3]Multipliers!$B:$AT,36)</f>
        <v>1</v>
      </c>
      <c r="AK545">
        <f>VLOOKUP(D545,[3]Multipliers!$B:$AT,36)</f>
        <v>1</v>
      </c>
      <c r="AM545">
        <f t="shared" si="72"/>
        <v>0</v>
      </c>
    </row>
    <row r="546" spans="1:39">
      <c r="A546" s="2" t="str">
        <f t="shared" si="66"/>
        <v>SHENZHEN STRONG TECHNOLOGY CO., LTD.V64SS-FLIPPER TRAY</v>
      </c>
      <c r="B546" s="2" t="str">
        <f t="shared" si="67"/>
        <v>FXT,AE,RIM-SS-FLIPPER TRAY,V6X,STRONGNew Buy</v>
      </c>
      <c r="D546">
        <v>384319</v>
      </c>
      <c r="E546" t="s">
        <v>369</v>
      </c>
      <c r="F546" t="s">
        <v>40</v>
      </c>
      <c r="G546" t="s">
        <v>41</v>
      </c>
      <c r="H546" t="s">
        <v>65</v>
      </c>
      <c r="I546" t="s">
        <v>201</v>
      </c>
      <c r="K546" t="s">
        <v>3075</v>
      </c>
      <c r="L546" t="s">
        <v>3076</v>
      </c>
      <c r="M546" t="s">
        <v>3077</v>
      </c>
      <c r="N546" s="98">
        <v>113</v>
      </c>
      <c r="O546" s="98">
        <v>108</v>
      </c>
      <c r="P546">
        <v>4</v>
      </c>
      <c r="Q546" t="s">
        <v>70</v>
      </c>
      <c r="R546">
        <v>4</v>
      </c>
      <c r="S546"/>
      <c r="T546"/>
      <c r="U546" t="s">
        <v>192</v>
      </c>
      <c r="V546" t="s">
        <v>71</v>
      </c>
      <c r="W546">
        <v>80</v>
      </c>
      <c r="X546">
        <v>108</v>
      </c>
      <c r="Y546" s="99">
        <v>0</v>
      </c>
      <c r="Z546" s="3">
        <f t="shared" si="68"/>
        <v>452</v>
      </c>
      <c r="AA546" s="3">
        <f t="shared" si="69"/>
        <v>320</v>
      </c>
      <c r="AB546" s="3">
        <f t="shared" si="70"/>
        <v>432</v>
      </c>
      <c r="AC546">
        <f t="shared" si="71"/>
        <v>20</v>
      </c>
      <c r="AD546" t="str">
        <f>_xlfn.XLOOKUP(V546,[2]Index!L:L,[2]Index!M:M)</f>
        <v>CN</v>
      </c>
      <c r="AE546" s="3" t="s">
        <v>5819</v>
      </c>
      <c r="AF546" t="s">
        <v>52</v>
      </c>
      <c r="AG546" t="s">
        <v>53</v>
      </c>
      <c r="AH546" t="s">
        <v>196</v>
      </c>
      <c r="AJ546">
        <f>VLOOKUP(D546,[3]Multipliers!$B:$AT,36)</f>
        <v>1</v>
      </c>
      <c r="AK546">
        <f>VLOOKUP(D546,[3]Multipliers!$B:$AT,36)</f>
        <v>1</v>
      </c>
      <c r="AM546">
        <f t="shared" si="72"/>
        <v>0</v>
      </c>
    </row>
    <row r="547" spans="1:39">
      <c r="A547" s="2" t="str">
        <f t="shared" si="66"/>
        <v>SHENZHEN STRONG TECHNOLOGY CO., LTD.V63SS-FLIPPER TRAY</v>
      </c>
      <c r="B547" s="2" t="str">
        <f t="shared" si="67"/>
        <v>FXT,AE,RIM-SS-FLIPPER TRAY,V6X,STRONGNew Buy</v>
      </c>
      <c r="D547">
        <v>384318</v>
      </c>
      <c r="E547" t="s">
        <v>369</v>
      </c>
      <c r="F547" t="s">
        <v>40</v>
      </c>
      <c r="G547" t="s">
        <v>41</v>
      </c>
      <c r="H547" t="s">
        <v>42</v>
      </c>
      <c r="I547" t="s">
        <v>201</v>
      </c>
      <c r="K547" t="s">
        <v>3075</v>
      </c>
      <c r="L547" t="s">
        <v>3076</v>
      </c>
      <c r="M547" t="s">
        <v>3077</v>
      </c>
      <c r="N547" s="98">
        <v>113</v>
      </c>
      <c r="O547" s="98">
        <v>108</v>
      </c>
      <c r="P547">
        <v>26</v>
      </c>
      <c r="Q547" t="s">
        <v>70</v>
      </c>
      <c r="R547">
        <v>4</v>
      </c>
      <c r="S547"/>
      <c r="T547"/>
      <c r="U547" t="s">
        <v>192</v>
      </c>
      <c r="V547" t="s">
        <v>85</v>
      </c>
      <c r="W547">
        <v>80</v>
      </c>
      <c r="X547">
        <v>108</v>
      </c>
      <c r="Y547" s="99">
        <v>0</v>
      </c>
      <c r="Z547" s="3">
        <f t="shared" si="68"/>
        <v>2938</v>
      </c>
      <c r="AA547" s="3">
        <f t="shared" si="69"/>
        <v>2080</v>
      </c>
      <c r="AB547" s="3">
        <f t="shared" si="70"/>
        <v>2808</v>
      </c>
      <c r="AC547">
        <f t="shared" si="71"/>
        <v>130</v>
      </c>
      <c r="AD547" t="str">
        <f>_xlfn.XLOOKUP(V547,[2]Index!L:L,[2]Index!M:M)</f>
        <v>CN</v>
      </c>
      <c r="AE547" s="3" t="s">
        <v>5819</v>
      </c>
      <c r="AF547" t="s">
        <v>52</v>
      </c>
      <c r="AG547" t="s">
        <v>53</v>
      </c>
      <c r="AH547" t="s">
        <v>196</v>
      </c>
      <c r="AJ547">
        <f>VLOOKUP(D547,[3]Multipliers!$B:$AT,36)</f>
        <v>1</v>
      </c>
      <c r="AK547">
        <f>VLOOKUP(D547,[3]Multipliers!$B:$AT,36)</f>
        <v>1</v>
      </c>
      <c r="AM547">
        <f t="shared" si="72"/>
        <v>0</v>
      </c>
    </row>
    <row r="548" spans="1:39">
      <c r="A548" s="2" t="str">
        <f t="shared" si="66"/>
        <v>SHENZHEN STRONG TECHNOLOGY CO., LTD.V64SS-FLIPPER TRAY</v>
      </c>
      <c r="B548" s="2" t="str">
        <f t="shared" si="67"/>
        <v>FXT,AE,RIM-SS-FLIPPER TRAY,V6X,STRONGNew Buy</v>
      </c>
      <c r="D548">
        <v>384319</v>
      </c>
      <c r="E548" t="s">
        <v>369</v>
      </c>
      <c r="F548" t="s">
        <v>40</v>
      </c>
      <c r="G548" t="s">
        <v>41</v>
      </c>
      <c r="H548" t="s">
        <v>65</v>
      </c>
      <c r="I548" t="s">
        <v>201</v>
      </c>
      <c r="K548" t="s">
        <v>3075</v>
      </c>
      <c r="L548" t="s">
        <v>3076</v>
      </c>
      <c r="M548" t="s">
        <v>3077</v>
      </c>
      <c r="N548" s="98">
        <v>113</v>
      </c>
      <c r="O548" s="98">
        <v>108</v>
      </c>
      <c r="P548">
        <v>30</v>
      </c>
      <c r="Q548" t="s">
        <v>70</v>
      </c>
      <c r="R548">
        <v>4</v>
      </c>
      <c r="S548"/>
      <c r="T548"/>
      <c r="U548" t="s">
        <v>192</v>
      </c>
      <c r="V548" t="s">
        <v>85</v>
      </c>
      <c r="W548">
        <v>80</v>
      </c>
      <c r="X548">
        <v>108</v>
      </c>
      <c r="Y548" s="99">
        <v>0</v>
      </c>
      <c r="Z548" s="3">
        <f t="shared" si="68"/>
        <v>3390</v>
      </c>
      <c r="AA548" s="3">
        <f t="shared" si="69"/>
        <v>2400</v>
      </c>
      <c r="AB548" s="3">
        <f t="shared" si="70"/>
        <v>3240</v>
      </c>
      <c r="AC548">
        <f t="shared" si="71"/>
        <v>150</v>
      </c>
      <c r="AD548" t="str">
        <f>_xlfn.XLOOKUP(V548,[2]Index!L:L,[2]Index!M:M)</f>
        <v>CN</v>
      </c>
      <c r="AE548" s="3" t="s">
        <v>5819</v>
      </c>
      <c r="AF548" t="s">
        <v>52</v>
      </c>
      <c r="AG548" t="s">
        <v>53</v>
      </c>
      <c r="AH548" t="s">
        <v>196</v>
      </c>
      <c r="AJ548">
        <f>VLOOKUP(D548,[3]Multipliers!$B:$AT,36)</f>
        <v>1</v>
      </c>
      <c r="AK548">
        <f>VLOOKUP(D548,[3]Multipliers!$B:$AT,36)</f>
        <v>1</v>
      </c>
      <c r="AM548">
        <f t="shared" si="72"/>
        <v>0</v>
      </c>
    </row>
    <row r="549" spans="1:39">
      <c r="A549" s="2" t="str">
        <f t="shared" si="66"/>
        <v>SHENZHEN STRONG TECHNOLOGY CO., LTD.V63SS-FLIPPER TRAY</v>
      </c>
      <c r="B549" s="2" t="str">
        <f t="shared" si="67"/>
        <v>FXT,AE,RIM-SS-FLIPPER TRAY,V6X,STRONGNew Buy</v>
      </c>
      <c r="D549">
        <v>384318</v>
      </c>
      <c r="E549" t="s">
        <v>369</v>
      </c>
      <c r="F549" t="s">
        <v>40</v>
      </c>
      <c r="G549" t="s">
        <v>41</v>
      </c>
      <c r="H549" t="s">
        <v>42</v>
      </c>
      <c r="I549" t="s">
        <v>201</v>
      </c>
      <c r="K549" t="s">
        <v>3075</v>
      </c>
      <c r="L549" t="s">
        <v>3076</v>
      </c>
      <c r="M549" t="s">
        <v>3077</v>
      </c>
      <c r="N549" s="98">
        <v>113</v>
      </c>
      <c r="O549" s="98">
        <v>108</v>
      </c>
      <c r="P549">
        <v>8</v>
      </c>
      <c r="Q549" t="s">
        <v>70</v>
      </c>
      <c r="R549">
        <v>4</v>
      </c>
      <c r="S549"/>
      <c r="T549"/>
      <c r="U549" t="s">
        <v>192</v>
      </c>
      <c r="V549" t="s">
        <v>146</v>
      </c>
      <c r="W549">
        <v>80</v>
      </c>
      <c r="X549">
        <v>108</v>
      </c>
      <c r="Y549" s="99">
        <v>0</v>
      </c>
      <c r="Z549" s="3">
        <f t="shared" si="68"/>
        <v>904</v>
      </c>
      <c r="AA549" s="3">
        <f t="shared" si="69"/>
        <v>640</v>
      </c>
      <c r="AB549" s="3">
        <f t="shared" si="70"/>
        <v>864</v>
      </c>
      <c r="AC549">
        <f t="shared" si="71"/>
        <v>40</v>
      </c>
      <c r="AD549" t="str">
        <f>_xlfn.XLOOKUP(V549,[2]Index!L:L,[2]Index!M:M)</f>
        <v>CN</v>
      </c>
      <c r="AE549" s="3" t="s">
        <v>5819</v>
      </c>
      <c r="AF549" t="s">
        <v>52</v>
      </c>
      <c r="AG549" t="s">
        <v>53</v>
      </c>
      <c r="AH549" t="s">
        <v>196</v>
      </c>
      <c r="AJ549">
        <f>VLOOKUP(D549,[3]Multipliers!$B:$AT,36)</f>
        <v>1</v>
      </c>
      <c r="AK549">
        <f>VLOOKUP(D549,[3]Multipliers!$B:$AT,36)</f>
        <v>1</v>
      </c>
      <c r="AM549">
        <f t="shared" si="72"/>
        <v>0</v>
      </c>
    </row>
    <row r="550" spans="1:39">
      <c r="A550" s="2" t="str">
        <f t="shared" si="66"/>
        <v>BOZHON PRECISION INDUSTRY TECHNOLOGY CO., LTD.V63DP INLINE ASSIST FIXTURE</v>
      </c>
      <c r="B550" s="2" t="str">
        <f t="shared" si="67"/>
        <v>FXT,AE,DP INLINE ASSIST FIXTURE,V63,BOZHONNew Buy</v>
      </c>
      <c r="D550">
        <v>384397</v>
      </c>
      <c r="E550" t="s">
        <v>423</v>
      </c>
      <c r="F550" t="s">
        <v>40</v>
      </c>
      <c r="G550" t="s">
        <v>41</v>
      </c>
      <c r="H550" t="s">
        <v>42</v>
      </c>
      <c r="I550" t="s">
        <v>201</v>
      </c>
      <c r="K550" t="s">
        <v>3078</v>
      </c>
      <c r="L550" t="s">
        <v>3079</v>
      </c>
      <c r="M550" t="s">
        <v>3080</v>
      </c>
      <c r="N550" s="98">
        <v>110</v>
      </c>
      <c r="O550" s="98">
        <v>108</v>
      </c>
      <c r="P550">
        <v>50</v>
      </c>
      <c r="Q550" t="s">
        <v>70</v>
      </c>
      <c r="R550">
        <v>6</v>
      </c>
      <c r="S550"/>
      <c r="T550" t="s">
        <v>60</v>
      </c>
      <c r="U550" t="s">
        <v>374</v>
      </c>
      <c r="V550" t="s">
        <v>51</v>
      </c>
      <c r="W550">
        <v>108</v>
      </c>
      <c r="X550">
        <v>110</v>
      </c>
      <c r="Y550" s="99"/>
      <c r="Z550" s="3">
        <f t="shared" si="68"/>
        <v>5500</v>
      </c>
      <c r="AA550" s="3">
        <f t="shared" si="69"/>
        <v>5400</v>
      </c>
      <c r="AB550" s="3">
        <f t="shared" si="70"/>
        <v>5400</v>
      </c>
      <c r="AC550">
        <f t="shared" si="71"/>
        <v>100</v>
      </c>
      <c r="AD550" t="e">
        <f>_xlfn.XLOOKUP(V550,[2]Index!L:L,[2]Index!M:M)</f>
        <v>#N/A</v>
      </c>
      <c r="AE550" s="3" t="s">
        <v>5819</v>
      </c>
      <c r="AF550" t="s">
        <v>52</v>
      </c>
      <c r="AG550" t="s">
        <v>53</v>
      </c>
      <c r="AJ550">
        <f>VLOOKUP(D550,[3]Multipliers!$B:$AT,36)</f>
        <v>1</v>
      </c>
      <c r="AK550">
        <f>VLOOKUP(D550,[3]Multipliers!$B:$AT,36)</f>
        <v>1</v>
      </c>
      <c r="AM550">
        <f t="shared" si="72"/>
        <v>0</v>
      </c>
    </row>
    <row r="551" spans="1:39">
      <c r="A551" s="2" t="str">
        <f t="shared" si="66"/>
        <v>BOZHON PRECISION INDUSTRY TECHNOLOGY CO., LTD.V64DP INLINE ASSIST FIXTURE</v>
      </c>
      <c r="B551" s="2" t="str">
        <f t="shared" si="67"/>
        <v>FXT,AE,DP INLINE ASSIST FIXTURE,V64,BOZHONNew Buy</v>
      </c>
      <c r="C551" s="3" t="str">
        <f t="shared" ref="C551:C556" si="74">_xlfn.CONCAT(G551,L551,"New Buy")</f>
        <v>iphoneDP INLINE ASSIST FIXTURENew Buy</v>
      </c>
      <c r="D551" s="39">
        <v>384571</v>
      </c>
      <c r="E551" s="39" t="s">
        <v>423</v>
      </c>
      <c r="F551" s="39" t="s">
        <v>40</v>
      </c>
      <c r="G551" s="39" t="s">
        <v>41</v>
      </c>
      <c r="H551" s="39" t="s">
        <v>65</v>
      </c>
      <c r="I551" s="39" t="s">
        <v>201</v>
      </c>
      <c r="J551" s="39"/>
      <c r="K551" s="39" t="s">
        <v>3081</v>
      </c>
      <c r="L551" s="39" t="s">
        <v>3079</v>
      </c>
      <c r="M551" s="39" t="s">
        <v>3082</v>
      </c>
      <c r="N551" s="40">
        <v>110</v>
      </c>
      <c r="O551" s="26">
        <v>108</v>
      </c>
      <c r="P551" s="39">
        <v>165</v>
      </c>
      <c r="Q551" s="39" t="s">
        <v>70</v>
      </c>
      <c r="R551" s="39">
        <v>6</v>
      </c>
      <c r="S551" s="39"/>
      <c r="T551" s="39" t="s">
        <v>60</v>
      </c>
      <c r="U551" s="39" t="s">
        <v>374</v>
      </c>
      <c r="V551" s="39" t="s">
        <v>71</v>
      </c>
      <c r="W551" s="24">
        <v>108</v>
      </c>
      <c r="X551" s="41">
        <v>110</v>
      </c>
      <c r="Y551" s="42"/>
      <c r="Z551" s="3">
        <f t="shared" si="68"/>
        <v>18150</v>
      </c>
      <c r="AA551" s="3">
        <f t="shared" si="69"/>
        <v>17820</v>
      </c>
      <c r="AB551" s="3">
        <f t="shared" si="70"/>
        <v>17820</v>
      </c>
      <c r="AC551">
        <f t="shared" si="71"/>
        <v>330</v>
      </c>
      <c r="AD551" t="str">
        <f>_xlfn.XLOOKUP(V551,[2]Index!L:L,[2]Index!M:M)</f>
        <v>CN</v>
      </c>
      <c r="AE551" s="3" t="s">
        <v>5819</v>
      </c>
      <c r="AF551" t="s">
        <v>52</v>
      </c>
      <c r="AG551" s="4" t="s">
        <v>53</v>
      </c>
      <c r="AJ551">
        <f>VLOOKUP(D551,[3]Multipliers!$B:$AT,36)</f>
        <v>1</v>
      </c>
      <c r="AK551">
        <f>VLOOKUP(D551,[3]Multipliers!$B:$AT,36)</f>
        <v>1</v>
      </c>
      <c r="AM551">
        <f t="shared" si="72"/>
        <v>0</v>
      </c>
    </row>
    <row r="552" spans="1:39">
      <c r="A552" s="2" t="str">
        <f t="shared" si="66"/>
        <v>SHENZHEN STRONG TECHNOLOGY CO., LTD.V63RIM DE-CAP FIXTURE</v>
      </c>
      <c r="B552" s="2" t="str">
        <f t="shared" si="67"/>
        <v>FXT,AE,RIM DE-CAP FIXTURE,V63,STRONGNew Buy</v>
      </c>
      <c r="C552" s="3" t="str">
        <f t="shared" si="74"/>
        <v>iphoneRIM DE-CAP FIXTURENew Buy</v>
      </c>
      <c r="D552" s="39">
        <v>384477</v>
      </c>
      <c r="E552" s="39" t="s">
        <v>369</v>
      </c>
      <c r="F552" s="39" t="s">
        <v>40</v>
      </c>
      <c r="G552" s="39" t="s">
        <v>41</v>
      </c>
      <c r="H552" s="39" t="s">
        <v>42</v>
      </c>
      <c r="I552" s="39" t="s">
        <v>201</v>
      </c>
      <c r="J552" s="39"/>
      <c r="K552" s="39" t="s">
        <v>3083</v>
      </c>
      <c r="L552" s="39" t="s">
        <v>3084</v>
      </c>
      <c r="M552" s="39" t="s">
        <v>3085</v>
      </c>
      <c r="N552" s="40">
        <v>110</v>
      </c>
      <c r="O552" s="26">
        <v>80</v>
      </c>
      <c r="P552" s="39">
        <v>1</v>
      </c>
      <c r="Q552" s="39" t="s">
        <v>70</v>
      </c>
      <c r="R552" s="39">
        <v>4</v>
      </c>
      <c r="S552" s="39"/>
      <c r="T552" s="39"/>
      <c r="U552" s="39" t="s">
        <v>192</v>
      </c>
      <c r="V552" s="39" t="s">
        <v>71</v>
      </c>
      <c r="W552" s="24">
        <v>80</v>
      </c>
      <c r="X552" s="41">
        <v>110</v>
      </c>
      <c r="Y552" s="42">
        <v>0</v>
      </c>
      <c r="Z552" s="3">
        <f t="shared" si="68"/>
        <v>110</v>
      </c>
      <c r="AA552" s="3">
        <f t="shared" si="69"/>
        <v>80</v>
      </c>
      <c r="AB552" s="3">
        <f t="shared" si="70"/>
        <v>80</v>
      </c>
      <c r="AC552">
        <f t="shared" si="71"/>
        <v>30</v>
      </c>
      <c r="AD552" t="str">
        <f>_xlfn.XLOOKUP(V552,[2]Index!L:L,[2]Index!M:M)</f>
        <v>CN</v>
      </c>
      <c r="AE552" s="3" t="s">
        <v>5819</v>
      </c>
      <c r="AF552" t="s">
        <v>52</v>
      </c>
      <c r="AG552" s="4" t="s">
        <v>53</v>
      </c>
      <c r="AH552" t="s">
        <v>196</v>
      </c>
      <c r="AJ552">
        <f>VLOOKUP(D552,[3]Multipliers!$B:$AT,36)</f>
        <v>1</v>
      </c>
      <c r="AK552">
        <f>VLOOKUP(D552,[3]Multipliers!$B:$AT,36)</f>
        <v>1</v>
      </c>
      <c r="AM552">
        <f t="shared" si="72"/>
        <v>0</v>
      </c>
    </row>
    <row r="553" spans="1:39">
      <c r="A553" s="2" t="str">
        <f t="shared" si="66"/>
        <v>SHENZHEN STRONG TECHNOLOGY CO., LTD.V64RIM T-PEEL TEST FIXTURE</v>
      </c>
      <c r="B553" s="2" t="str">
        <f t="shared" si="67"/>
        <v>FXT,AE,RIM T-PEEL TEST FIXTURE,V64,STRONGNew Buy</v>
      </c>
      <c r="C553" s="3" t="str">
        <f t="shared" si="74"/>
        <v>iphoneRIM T-PEEL TEST FIXTURENew Buy</v>
      </c>
      <c r="D553" s="39">
        <v>384692</v>
      </c>
      <c r="E553" s="39" t="s">
        <v>369</v>
      </c>
      <c r="F553" s="39" t="s">
        <v>40</v>
      </c>
      <c r="G553" s="39" t="s">
        <v>41</v>
      </c>
      <c r="H553" s="39" t="s">
        <v>65</v>
      </c>
      <c r="I553" s="39" t="s">
        <v>201</v>
      </c>
      <c r="J553" s="39"/>
      <c r="K553" s="39" t="s">
        <v>3086</v>
      </c>
      <c r="L553" s="39" t="s">
        <v>3087</v>
      </c>
      <c r="M553" s="39" t="s">
        <v>3088</v>
      </c>
      <c r="N553" s="40">
        <v>110</v>
      </c>
      <c r="O553" s="26">
        <v>80</v>
      </c>
      <c r="P553" s="39">
        <v>2</v>
      </c>
      <c r="Q553" s="39" t="s">
        <v>70</v>
      </c>
      <c r="R553" s="39">
        <v>4</v>
      </c>
      <c r="S553" s="39"/>
      <c r="T553" s="39"/>
      <c r="U553" s="39" t="s">
        <v>192</v>
      </c>
      <c r="V553" s="39" t="s">
        <v>71</v>
      </c>
      <c r="W553" s="24">
        <v>80</v>
      </c>
      <c r="X553" s="41">
        <v>110</v>
      </c>
      <c r="Y553" s="42">
        <v>0</v>
      </c>
      <c r="Z553" s="3">
        <f t="shared" si="68"/>
        <v>220</v>
      </c>
      <c r="AA553" s="3">
        <f t="shared" si="69"/>
        <v>160</v>
      </c>
      <c r="AB553" s="3">
        <f t="shared" si="70"/>
        <v>160</v>
      </c>
      <c r="AC553">
        <f t="shared" si="71"/>
        <v>60</v>
      </c>
      <c r="AD553" t="str">
        <f>_xlfn.XLOOKUP(V553,[2]Index!L:L,[2]Index!M:M)</f>
        <v>CN</v>
      </c>
      <c r="AE553" s="3" t="s">
        <v>5819</v>
      </c>
      <c r="AF553" t="s">
        <v>52</v>
      </c>
      <c r="AG553" s="4" t="s">
        <v>53</v>
      </c>
      <c r="AH553" t="s">
        <v>196</v>
      </c>
      <c r="AJ553">
        <f>VLOOKUP(D553,[3]Multipliers!$B:$AT,36)</f>
        <v>1</v>
      </c>
      <c r="AK553">
        <f>VLOOKUP(D553,[3]Multipliers!$B:$AT,36)</f>
        <v>1</v>
      </c>
      <c r="AM553">
        <f t="shared" si="72"/>
        <v>0</v>
      </c>
    </row>
    <row r="554" spans="1:39">
      <c r="A554" s="2" t="str">
        <f t="shared" si="66"/>
        <v>SHENZHEN STRONG TECHNOLOGY CO., LTD.V64RIM TORSION FIXTURE</v>
      </c>
      <c r="B554" s="2" t="str">
        <f t="shared" si="67"/>
        <v>FXT,AE,RIM TORSION FIXTURE,V64,STRONGNew Buy</v>
      </c>
      <c r="C554" s="3" t="str">
        <f t="shared" si="74"/>
        <v>iphoneRIM TORSION FIXTURENew Buy</v>
      </c>
      <c r="D554" s="39">
        <v>384693</v>
      </c>
      <c r="E554" s="39" t="s">
        <v>369</v>
      </c>
      <c r="F554" s="39" t="s">
        <v>40</v>
      </c>
      <c r="G554" s="39" t="s">
        <v>41</v>
      </c>
      <c r="H554" s="39" t="s">
        <v>65</v>
      </c>
      <c r="I554" s="39" t="s">
        <v>201</v>
      </c>
      <c r="J554" s="39"/>
      <c r="K554" s="39" t="s">
        <v>3089</v>
      </c>
      <c r="L554" s="39" t="s">
        <v>3090</v>
      </c>
      <c r="M554" s="39" t="s">
        <v>3091</v>
      </c>
      <c r="N554" s="40">
        <v>110</v>
      </c>
      <c r="O554" s="26">
        <v>80</v>
      </c>
      <c r="P554" s="39">
        <v>2</v>
      </c>
      <c r="Q554" s="39" t="s">
        <v>70</v>
      </c>
      <c r="R554" s="39">
        <v>4</v>
      </c>
      <c r="S554" s="39"/>
      <c r="T554" s="39"/>
      <c r="U554" s="39" t="s">
        <v>192</v>
      </c>
      <c r="V554" s="39" t="s">
        <v>71</v>
      </c>
      <c r="W554" s="24">
        <v>80</v>
      </c>
      <c r="X554" s="41">
        <v>110</v>
      </c>
      <c r="Y554" s="42">
        <v>0</v>
      </c>
      <c r="Z554" s="3">
        <f t="shared" si="68"/>
        <v>220</v>
      </c>
      <c r="AA554" s="3">
        <f t="shared" si="69"/>
        <v>160</v>
      </c>
      <c r="AB554" s="3">
        <f t="shared" si="70"/>
        <v>160</v>
      </c>
      <c r="AC554">
        <f t="shared" si="71"/>
        <v>60</v>
      </c>
      <c r="AD554" t="str">
        <f>_xlfn.XLOOKUP(V554,[2]Index!L:L,[2]Index!M:M)</f>
        <v>CN</v>
      </c>
      <c r="AE554" s="3" t="s">
        <v>5819</v>
      </c>
      <c r="AF554" t="s">
        <v>52</v>
      </c>
      <c r="AG554" s="4" t="s">
        <v>53</v>
      </c>
      <c r="AH554" t="s">
        <v>196</v>
      </c>
      <c r="AJ554">
        <f>VLOOKUP(D554,[3]Multipliers!$B:$AT,36)</f>
        <v>1</v>
      </c>
      <c r="AK554">
        <f>VLOOKUP(D554,[3]Multipliers!$B:$AT,36)</f>
        <v>1</v>
      </c>
      <c r="AM554">
        <f t="shared" si="72"/>
        <v>0</v>
      </c>
    </row>
    <row r="555" spans="1:39">
      <c r="A555" s="2" t="str">
        <f t="shared" si="66"/>
        <v>SHENZHEN STRONG TECHNOLOGY CO., LTD.V64RIM DECAP FIXTURE-SUB MODULE FIXTURE</v>
      </c>
      <c r="B555" s="2" t="str">
        <f t="shared" si="67"/>
        <v>FXT,AE,RIM DECAP FIXTURE-SUB MODULE FIXTURE,V6X,STRONGNew Buy</v>
      </c>
      <c r="C555" s="3" t="str">
        <f t="shared" si="74"/>
        <v>iphoneRIM DECAP FIXTURE-SUB MODULE FIXTURENew Buy</v>
      </c>
      <c r="D555" s="39">
        <v>387089</v>
      </c>
      <c r="E555" s="39" t="s">
        <v>369</v>
      </c>
      <c r="F555" s="39" t="s">
        <v>40</v>
      </c>
      <c r="G555" s="39" t="s">
        <v>41</v>
      </c>
      <c r="H555" s="39" t="s">
        <v>65</v>
      </c>
      <c r="I555" s="39" t="s">
        <v>201</v>
      </c>
      <c r="J555" s="39"/>
      <c r="K555" s="39" t="s">
        <v>294</v>
      </c>
      <c r="L555" s="39" t="s">
        <v>3092</v>
      </c>
      <c r="M555" s="39" t="s">
        <v>3093</v>
      </c>
      <c r="N555" s="40">
        <v>110</v>
      </c>
      <c r="O555" s="26">
        <v>80</v>
      </c>
      <c r="P555" s="39">
        <v>1</v>
      </c>
      <c r="Q555" s="39" t="s">
        <v>70</v>
      </c>
      <c r="R555" s="39">
        <v>4</v>
      </c>
      <c r="S555" s="39"/>
      <c r="T555" s="39"/>
      <c r="U555" s="39" t="s">
        <v>192</v>
      </c>
      <c r="V555" s="39" t="s">
        <v>71</v>
      </c>
      <c r="W555" s="24">
        <v>80</v>
      </c>
      <c r="X555" s="41">
        <v>110</v>
      </c>
      <c r="Y555" s="42">
        <v>0</v>
      </c>
      <c r="Z555" s="3">
        <f t="shared" si="68"/>
        <v>110</v>
      </c>
      <c r="AA555" s="3">
        <f t="shared" si="69"/>
        <v>80</v>
      </c>
      <c r="AB555" s="3">
        <f t="shared" si="70"/>
        <v>80</v>
      </c>
      <c r="AC555">
        <f t="shared" si="71"/>
        <v>30</v>
      </c>
      <c r="AD555" t="str">
        <f>_xlfn.XLOOKUP(V555,[2]Index!L:L,[2]Index!M:M)</f>
        <v>CN</v>
      </c>
      <c r="AE555" s="3" t="s">
        <v>5819</v>
      </c>
      <c r="AF555" t="s">
        <v>52</v>
      </c>
      <c r="AG555" s="4" t="s">
        <v>53</v>
      </c>
      <c r="AH555" t="s">
        <v>196</v>
      </c>
      <c r="AJ555">
        <f>VLOOKUP(D555,[3]Multipliers!$B:$AT,36)</f>
        <v>1</v>
      </c>
      <c r="AK555">
        <f>VLOOKUP(D555,[3]Multipliers!$B:$AT,36)</f>
        <v>1</v>
      </c>
      <c r="AM555">
        <f t="shared" si="72"/>
        <v>0</v>
      </c>
    </row>
    <row r="556" spans="1:39">
      <c r="A556" s="2" t="str">
        <f t="shared" si="66"/>
        <v>BOZHON PRECISION INDUSTRY TECHNOLOGY CO., LTD.V63DP INLINE ASSIST FIXTURE</v>
      </c>
      <c r="B556" s="2" t="str">
        <f t="shared" si="67"/>
        <v>FXT,AE,DP INLINE ASSIST FIXTURE,V63,BOZHONNew Buy</v>
      </c>
      <c r="C556" s="3" t="str">
        <f t="shared" si="74"/>
        <v>iphoneDP INLINE ASSIST FIXTURENew Buy</v>
      </c>
      <c r="D556" s="24">
        <v>384397</v>
      </c>
      <c r="E556" s="24" t="s">
        <v>423</v>
      </c>
      <c r="F556" s="24" t="s">
        <v>40</v>
      </c>
      <c r="G556" s="24" t="s">
        <v>41</v>
      </c>
      <c r="H556" s="24" t="s">
        <v>42</v>
      </c>
      <c r="I556" s="24" t="s">
        <v>201</v>
      </c>
      <c r="J556" s="24"/>
      <c r="K556" s="24" t="s">
        <v>3078</v>
      </c>
      <c r="L556" s="24" t="s">
        <v>3079</v>
      </c>
      <c r="M556" s="24" t="s">
        <v>3080</v>
      </c>
      <c r="N556" s="65">
        <v>110</v>
      </c>
      <c r="O556" s="26">
        <v>108</v>
      </c>
      <c r="P556" s="69">
        <v>84</v>
      </c>
      <c r="Q556" s="24" t="s">
        <v>70</v>
      </c>
      <c r="R556" s="24">
        <v>6</v>
      </c>
      <c r="S556" s="24"/>
      <c r="T556" s="24" t="s">
        <v>60</v>
      </c>
      <c r="U556" s="24" t="s">
        <v>374</v>
      </c>
      <c r="V556" s="24" t="s">
        <v>85</v>
      </c>
      <c r="W556" s="46">
        <v>108</v>
      </c>
      <c r="X556" s="24">
        <v>110</v>
      </c>
      <c r="Y556" s="24"/>
      <c r="Z556" s="3">
        <f t="shared" si="68"/>
        <v>9240</v>
      </c>
      <c r="AA556" s="3">
        <f t="shared" si="69"/>
        <v>9072</v>
      </c>
      <c r="AB556" s="3">
        <f t="shared" si="70"/>
        <v>9072</v>
      </c>
      <c r="AC556">
        <f t="shared" si="71"/>
        <v>168</v>
      </c>
      <c r="AD556" t="str">
        <f>_xlfn.XLOOKUP(V556,[2]Index!L:L,[2]Index!M:M)</f>
        <v>CN</v>
      </c>
      <c r="AE556" s="3" t="s">
        <v>5819</v>
      </c>
      <c r="AF556" t="s">
        <v>52</v>
      </c>
      <c r="AG556" s="4" t="s">
        <v>53</v>
      </c>
      <c r="AJ556">
        <f>VLOOKUP(D556,[3]Multipliers!$B:$AT,36)</f>
        <v>1</v>
      </c>
      <c r="AK556">
        <f>VLOOKUP(D556,[3]Multipliers!$B:$AT,36)</f>
        <v>1</v>
      </c>
      <c r="AM556">
        <f t="shared" si="72"/>
        <v>0</v>
      </c>
    </row>
    <row r="557" spans="1:39">
      <c r="A557" s="2" t="str">
        <f t="shared" si="66"/>
        <v>BOZHON PRECISION INDUSTRY TECHNOLOGY CO., LTD.V68DP INLINE ASSIST FIXTURE</v>
      </c>
      <c r="B557" s="2" t="str">
        <f t="shared" si="67"/>
        <v>FXT,AE,DP INLINE ASSIST FIXTURE,V68,BOZHONNew Buy</v>
      </c>
      <c r="D557">
        <v>386061</v>
      </c>
      <c r="E557" t="s">
        <v>423</v>
      </c>
      <c r="F557" t="s">
        <v>40</v>
      </c>
      <c r="G557" t="s">
        <v>41</v>
      </c>
      <c r="H557" t="s">
        <v>206</v>
      </c>
      <c r="I557" t="s">
        <v>201</v>
      </c>
      <c r="K557" t="s">
        <v>3094</v>
      </c>
      <c r="L557" t="s">
        <v>3079</v>
      </c>
      <c r="M557" t="s">
        <v>3095</v>
      </c>
      <c r="N557" s="18">
        <v>110</v>
      </c>
      <c r="O557" s="98">
        <v>108</v>
      </c>
      <c r="P557">
        <v>54</v>
      </c>
      <c r="Q557" t="s">
        <v>70</v>
      </c>
      <c r="R557">
        <v>6</v>
      </c>
      <c r="S557"/>
      <c r="T557" t="s">
        <v>60</v>
      </c>
      <c r="U557" t="s">
        <v>374</v>
      </c>
      <c r="V557" t="s">
        <v>85</v>
      </c>
      <c r="W557">
        <v>108</v>
      </c>
      <c r="X557">
        <v>110</v>
      </c>
      <c r="Z557" s="3">
        <f t="shared" si="68"/>
        <v>5940</v>
      </c>
      <c r="AA557" s="3">
        <f t="shared" si="69"/>
        <v>5832</v>
      </c>
      <c r="AB557" s="3">
        <f t="shared" si="70"/>
        <v>5832</v>
      </c>
      <c r="AC557">
        <f t="shared" si="71"/>
        <v>108</v>
      </c>
      <c r="AD557" t="str">
        <f>_xlfn.XLOOKUP(V557,[2]Index!L:L,[2]Index!M:M)</f>
        <v>CN</v>
      </c>
      <c r="AE557" s="3" t="s">
        <v>5819</v>
      </c>
      <c r="AF557" t="s">
        <v>52</v>
      </c>
      <c r="AG557" s="4" t="s">
        <v>53</v>
      </c>
      <c r="AJ557">
        <f>VLOOKUP(D557,[3]Multipliers!$B:$AT,36)</f>
        <v>1</v>
      </c>
      <c r="AK557">
        <f>VLOOKUP(D557,[3]Multipliers!$B:$AT,36)</f>
        <v>1</v>
      </c>
      <c r="AM557">
        <f t="shared" si="72"/>
        <v>0</v>
      </c>
    </row>
    <row r="558" spans="1:39">
      <c r="A558" s="2" t="str">
        <f t="shared" si="66"/>
        <v>SHENZHEN STRONG TECHNOLOGY CO., LTD.V63RIM-FIXTURE</v>
      </c>
      <c r="B558" s="2" t="str">
        <f t="shared" si="67"/>
        <v>FXT,FXT,V63,RIM SUB TORSION FIXTURE,STRONGNew Buy</v>
      </c>
      <c r="C558" s="3" t="str">
        <f t="shared" ref="C558:C589" si="75">_xlfn.CONCAT(G558,L558,"New Buy")</f>
        <v>iphoneRIM-FIXTURENew Buy</v>
      </c>
      <c r="D558" s="2">
        <v>384234</v>
      </c>
      <c r="E558" s="2" t="s">
        <v>369</v>
      </c>
      <c r="F558" s="2" t="s">
        <v>40</v>
      </c>
      <c r="G558" s="2" t="s">
        <v>41</v>
      </c>
      <c r="H558" s="2" t="s">
        <v>42</v>
      </c>
      <c r="I558" s="2" t="s">
        <v>201</v>
      </c>
      <c r="J558" s="2"/>
      <c r="K558" s="2" t="s">
        <v>3096</v>
      </c>
      <c r="L558" s="2" t="s">
        <v>3097</v>
      </c>
      <c r="M558" s="2" t="s">
        <v>3098</v>
      </c>
      <c r="N558" s="13">
        <v>110</v>
      </c>
      <c r="O558" s="2">
        <v>80</v>
      </c>
      <c r="P558" s="2">
        <v>3</v>
      </c>
      <c r="Q558" s="2" t="s">
        <v>70</v>
      </c>
      <c r="R558" s="2">
        <v>4</v>
      </c>
      <c r="S558" s="2"/>
      <c r="T558" s="2"/>
      <c r="U558" s="2" t="s">
        <v>192</v>
      </c>
      <c r="V558" s="2" t="s">
        <v>85</v>
      </c>
      <c r="W558" s="18">
        <v>80</v>
      </c>
      <c r="X558">
        <v>110</v>
      </c>
      <c r="Y558">
        <v>0</v>
      </c>
      <c r="Z558" s="3">
        <f t="shared" si="68"/>
        <v>330</v>
      </c>
      <c r="AA558" s="3">
        <f t="shared" si="69"/>
        <v>240</v>
      </c>
      <c r="AB558" s="3">
        <f t="shared" si="70"/>
        <v>240</v>
      </c>
      <c r="AC558">
        <f t="shared" si="71"/>
        <v>90</v>
      </c>
      <c r="AD558" t="str">
        <f>_xlfn.XLOOKUP(V558,[2]Index!L:L,[2]Index!M:M)</f>
        <v>CN</v>
      </c>
      <c r="AE558" s="3" t="s">
        <v>5819</v>
      </c>
      <c r="AF558" t="s">
        <v>52</v>
      </c>
      <c r="AG558" s="4" t="s">
        <v>53</v>
      </c>
      <c r="AH558" t="s">
        <v>196</v>
      </c>
      <c r="AJ558">
        <f>VLOOKUP(D558,[3]Multipliers!$B:$AT,36)</f>
        <v>1</v>
      </c>
      <c r="AK558">
        <f>VLOOKUP(D558,[3]Multipliers!$B:$AT,36)</f>
        <v>1</v>
      </c>
      <c r="AM558">
        <f t="shared" si="72"/>
        <v>0</v>
      </c>
    </row>
    <row r="559" spans="1:39">
      <c r="A559" s="2" t="str">
        <f t="shared" si="66"/>
        <v>SHENZHEN STRONG TECHNOLOGY CO., LTD.V64RIM T-PEEL TEST FIXTURE</v>
      </c>
      <c r="B559" s="2" t="str">
        <f t="shared" si="67"/>
        <v>FXT,AE,RIM T-PEEL TEST FIXTURE,V64,STRONGNew Buy</v>
      </c>
      <c r="C559" s="3" t="str">
        <f t="shared" si="75"/>
        <v>iphoneRIM T-PEEL TEST FIXTURENew Buy</v>
      </c>
      <c r="D559" s="2">
        <v>384692</v>
      </c>
      <c r="E559" s="2" t="s">
        <v>369</v>
      </c>
      <c r="F559" s="2" t="s">
        <v>40</v>
      </c>
      <c r="G559" s="2" t="s">
        <v>41</v>
      </c>
      <c r="H559" s="2" t="s">
        <v>65</v>
      </c>
      <c r="I559" s="2" t="s">
        <v>201</v>
      </c>
      <c r="J559" s="2"/>
      <c r="K559" s="2" t="s">
        <v>3086</v>
      </c>
      <c r="L559" s="2" t="s">
        <v>3087</v>
      </c>
      <c r="M559" s="2" t="s">
        <v>3088</v>
      </c>
      <c r="N559" s="13">
        <v>110</v>
      </c>
      <c r="O559" s="2">
        <v>80</v>
      </c>
      <c r="P559" s="2">
        <v>3</v>
      </c>
      <c r="Q559" s="2" t="s">
        <v>70</v>
      </c>
      <c r="R559" s="2">
        <v>4</v>
      </c>
      <c r="S559" s="2"/>
      <c r="T559" s="2"/>
      <c r="U559" s="2" t="s">
        <v>192</v>
      </c>
      <c r="V559" s="2" t="s">
        <v>85</v>
      </c>
      <c r="W559" s="2">
        <v>80</v>
      </c>
      <c r="X559" s="2">
        <v>110</v>
      </c>
      <c r="Y559" s="2">
        <v>0</v>
      </c>
      <c r="Z559" s="3">
        <f t="shared" si="68"/>
        <v>330</v>
      </c>
      <c r="AA559" s="3">
        <f t="shared" si="69"/>
        <v>240</v>
      </c>
      <c r="AB559" s="3">
        <f t="shared" si="70"/>
        <v>240</v>
      </c>
      <c r="AC559">
        <f t="shared" si="71"/>
        <v>90</v>
      </c>
      <c r="AD559" t="str">
        <f>_xlfn.XLOOKUP(V559,[2]Index!L:L,[2]Index!M:M)</f>
        <v>CN</v>
      </c>
      <c r="AE559" s="3" t="s">
        <v>5819</v>
      </c>
      <c r="AF559" t="s">
        <v>52</v>
      </c>
      <c r="AG559" s="4" t="s">
        <v>53</v>
      </c>
      <c r="AH559" t="s">
        <v>196</v>
      </c>
      <c r="AJ559">
        <f>VLOOKUP(D559,[3]Multipliers!$B:$AT,36)</f>
        <v>1</v>
      </c>
      <c r="AK559">
        <f>VLOOKUP(D559,[3]Multipliers!$B:$AT,36)</f>
        <v>1</v>
      </c>
      <c r="AM559">
        <f t="shared" si="72"/>
        <v>0</v>
      </c>
    </row>
    <row r="560" spans="1:39">
      <c r="A560" s="2" t="str">
        <f t="shared" si="66"/>
        <v>BOZHON PRECISION INDUSTRY TECHNOLOGY CO., LTD.V63DP INLINE ASSIST FIXTURE</v>
      </c>
      <c r="B560" s="2" t="str">
        <f t="shared" si="67"/>
        <v>FXT,AE,DP INLINE ASSIST FIXTURE,V63,BOZHONNew Buy</v>
      </c>
      <c r="C560" s="3" t="str">
        <f t="shared" si="75"/>
        <v>iphoneDP INLINE ASSIST FIXTURENew Buy</v>
      </c>
      <c r="D560" s="2">
        <v>384397</v>
      </c>
      <c r="E560" s="2" t="s">
        <v>423</v>
      </c>
      <c r="F560" s="2" t="s">
        <v>40</v>
      </c>
      <c r="G560" s="2" t="s">
        <v>41</v>
      </c>
      <c r="H560" s="2" t="s">
        <v>42</v>
      </c>
      <c r="I560" s="2" t="s">
        <v>201</v>
      </c>
      <c r="J560" s="2"/>
      <c r="K560" s="2" t="s">
        <v>3078</v>
      </c>
      <c r="L560" s="2" t="s">
        <v>3079</v>
      </c>
      <c r="M560" s="2" t="s">
        <v>3080</v>
      </c>
      <c r="N560" s="13">
        <v>110</v>
      </c>
      <c r="O560" s="2">
        <v>108</v>
      </c>
      <c r="P560" s="2">
        <v>24</v>
      </c>
      <c r="Q560" s="2" t="s">
        <v>70</v>
      </c>
      <c r="R560" s="2">
        <v>6</v>
      </c>
      <c r="S560" s="2"/>
      <c r="T560" s="2" t="s">
        <v>60</v>
      </c>
      <c r="U560" s="2" t="s">
        <v>374</v>
      </c>
      <c r="V560" s="2" t="s">
        <v>146</v>
      </c>
      <c r="W560" s="2">
        <v>108</v>
      </c>
      <c r="X560" s="2">
        <v>110</v>
      </c>
      <c r="Y560" s="2"/>
      <c r="Z560" s="3">
        <f t="shared" si="68"/>
        <v>2640</v>
      </c>
      <c r="AA560" s="3">
        <f t="shared" si="69"/>
        <v>2592</v>
      </c>
      <c r="AB560" s="3">
        <f t="shared" si="70"/>
        <v>2592</v>
      </c>
      <c r="AC560">
        <f t="shared" si="71"/>
        <v>48</v>
      </c>
      <c r="AD560" t="str">
        <f>_xlfn.XLOOKUP(V560,[2]Index!L:L,[2]Index!M:M)</f>
        <v>CN</v>
      </c>
      <c r="AE560" s="3" t="s">
        <v>5819</v>
      </c>
      <c r="AF560" t="s">
        <v>52</v>
      </c>
      <c r="AG560" s="4" t="s">
        <v>53</v>
      </c>
      <c r="AJ560">
        <f>VLOOKUP(D560,[3]Multipliers!$B:$AT,36)</f>
        <v>1</v>
      </c>
      <c r="AK560">
        <f>VLOOKUP(D560,[3]Multipliers!$B:$AT,36)</f>
        <v>1</v>
      </c>
      <c r="AM560">
        <f t="shared" si="72"/>
        <v>0</v>
      </c>
    </row>
    <row r="561" spans="1:39">
      <c r="A561" s="2" t="str">
        <f t="shared" si="66"/>
        <v>BOZHON PRECISION INDUSTRY TECHNOLOGY CO., LTD.V68DP INLINE ASSIST FIXTURE</v>
      </c>
      <c r="B561" s="2" t="str">
        <f t="shared" si="67"/>
        <v>FXT,AE,DP INLINE ASSIST FIXTURE,V68,BOZHONNew Buy</v>
      </c>
      <c r="C561" s="3" t="str">
        <f t="shared" si="75"/>
        <v>iphoneDP INLINE ASSIST FIXTURENew Buy</v>
      </c>
      <c r="D561" s="2">
        <v>386061</v>
      </c>
      <c r="E561" s="2" t="s">
        <v>423</v>
      </c>
      <c r="F561" s="2" t="s">
        <v>40</v>
      </c>
      <c r="G561" s="2" t="s">
        <v>41</v>
      </c>
      <c r="H561" s="2" t="s">
        <v>206</v>
      </c>
      <c r="I561" s="2" t="s">
        <v>201</v>
      </c>
      <c r="J561" s="2"/>
      <c r="K561" s="2" t="s">
        <v>3094</v>
      </c>
      <c r="L561" s="2" t="s">
        <v>3079</v>
      </c>
      <c r="M561" s="2" t="s">
        <v>3095</v>
      </c>
      <c r="N561" s="13">
        <v>110</v>
      </c>
      <c r="O561" s="2">
        <v>108</v>
      </c>
      <c r="P561" s="2">
        <v>24</v>
      </c>
      <c r="Q561" s="2" t="s">
        <v>70</v>
      </c>
      <c r="R561" s="2">
        <v>12</v>
      </c>
      <c r="S561" s="2"/>
      <c r="T561" s="2" t="s">
        <v>60</v>
      </c>
      <c r="U561" s="2" t="s">
        <v>374</v>
      </c>
      <c r="V561" s="2" t="s">
        <v>146</v>
      </c>
      <c r="W561" s="2">
        <v>108</v>
      </c>
      <c r="X561" s="2">
        <v>110</v>
      </c>
      <c r="Y561" s="2"/>
      <c r="Z561" s="3">
        <f t="shared" si="68"/>
        <v>2640</v>
      </c>
      <c r="AA561" s="3">
        <f t="shared" si="69"/>
        <v>2592</v>
      </c>
      <c r="AB561" s="3">
        <f t="shared" si="70"/>
        <v>2592</v>
      </c>
      <c r="AC561">
        <f t="shared" si="71"/>
        <v>48</v>
      </c>
      <c r="AD561" t="str">
        <f>_xlfn.XLOOKUP(V561,[2]Index!L:L,[2]Index!M:M)</f>
        <v>CN</v>
      </c>
      <c r="AE561" s="3" t="s">
        <v>5819</v>
      </c>
      <c r="AF561" t="s">
        <v>52</v>
      </c>
      <c r="AG561" s="4" t="s">
        <v>53</v>
      </c>
      <c r="AJ561">
        <f>VLOOKUP(D561,[3]Multipliers!$B:$AT,36)</f>
        <v>1</v>
      </c>
      <c r="AK561">
        <f>VLOOKUP(D561,[3]Multipliers!$B:$AT,36)</f>
        <v>1</v>
      </c>
      <c r="AM561">
        <f t="shared" si="72"/>
        <v>0</v>
      </c>
    </row>
    <row r="562" spans="1:39">
      <c r="A562" s="2" t="str">
        <f t="shared" si="66"/>
        <v>SHENZHEN STRONG TECHNOLOGY CO., LTD.V63RIM-FIXTURE</v>
      </c>
      <c r="B562" s="2" t="str">
        <f t="shared" si="67"/>
        <v>FXT,FXT,V63,RIM SUB TORSION FIXTURE,STRONGNew Buy</v>
      </c>
      <c r="C562" s="3" t="str">
        <f t="shared" si="75"/>
        <v>iphoneRIM-FIXTURENew Buy</v>
      </c>
      <c r="D562" s="2">
        <v>384234</v>
      </c>
      <c r="E562" s="2" t="s">
        <v>369</v>
      </c>
      <c r="F562" s="2" t="s">
        <v>40</v>
      </c>
      <c r="G562" s="2" t="s">
        <v>41</v>
      </c>
      <c r="H562" s="2" t="s">
        <v>42</v>
      </c>
      <c r="I562" s="2" t="s">
        <v>201</v>
      </c>
      <c r="J562" s="2"/>
      <c r="K562" s="2" t="s">
        <v>3096</v>
      </c>
      <c r="L562" s="2" t="s">
        <v>3097</v>
      </c>
      <c r="M562" s="2" t="s">
        <v>3098</v>
      </c>
      <c r="N562" s="13">
        <v>110</v>
      </c>
      <c r="O562" s="2">
        <v>80</v>
      </c>
      <c r="P562" s="2">
        <v>1</v>
      </c>
      <c r="Q562" s="2" t="s">
        <v>70</v>
      </c>
      <c r="R562" s="2">
        <v>4</v>
      </c>
      <c r="S562" s="2"/>
      <c r="T562" s="2"/>
      <c r="U562" s="2" t="s">
        <v>192</v>
      </c>
      <c r="V562" s="2" t="s">
        <v>146</v>
      </c>
      <c r="W562" s="2">
        <v>80</v>
      </c>
      <c r="X562" s="2">
        <v>110</v>
      </c>
      <c r="Y562" s="2">
        <v>0</v>
      </c>
      <c r="Z562" s="3">
        <f t="shared" si="68"/>
        <v>110</v>
      </c>
      <c r="AA562" s="3">
        <f t="shared" si="69"/>
        <v>80</v>
      </c>
      <c r="AB562" s="3">
        <f t="shared" si="70"/>
        <v>80</v>
      </c>
      <c r="AC562">
        <f t="shared" si="71"/>
        <v>30</v>
      </c>
      <c r="AD562" t="str">
        <f>_xlfn.XLOOKUP(V562,[2]Index!L:L,[2]Index!M:M)</f>
        <v>CN</v>
      </c>
      <c r="AE562" s="3" t="s">
        <v>5819</v>
      </c>
      <c r="AF562" t="s">
        <v>52</v>
      </c>
      <c r="AG562" s="4" t="s">
        <v>53</v>
      </c>
      <c r="AH562" t="s">
        <v>196</v>
      </c>
      <c r="AJ562">
        <f>VLOOKUP(D562,[3]Multipliers!$B:$AT,36)</f>
        <v>1</v>
      </c>
      <c r="AK562">
        <f>VLOOKUP(D562,[3]Multipliers!$B:$AT,36)</f>
        <v>1</v>
      </c>
      <c r="AM562">
        <f t="shared" si="72"/>
        <v>0</v>
      </c>
    </row>
    <row r="563" spans="1:39">
      <c r="A563" s="2" t="str">
        <f t="shared" si="66"/>
        <v>SHENZHEN STRONG TECHNOLOGY CO., LTD.V63PAM PALLET</v>
      </c>
      <c r="B563" s="2" t="str">
        <f t="shared" si="67"/>
        <v>FXT,AE,PAM PALLET,V63,STRONGNew Buy</v>
      </c>
      <c r="C563" s="3" t="str">
        <f t="shared" si="75"/>
        <v>iphonePAM PALLETNew Buy</v>
      </c>
      <c r="D563" s="2">
        <v>384475</v>
      </c>
      <c r="E563" s="2" t="s">
        <v>369</v>
      </c>
      <c r="F563" s="2" t="s">
        <v>40</v>
      </c>
      <c r="G563" s="2" t="s">
        <v>41</v>
      </c>
      <c r="H563" s="2" t="s">
        <v>42</v>
      </c>
      <c r="I563" s="2" t="s">
        <v>201</v>
      </c>
      <c r="J563" s="2"/>
      <c r="K563" s="2" t="s">
        <v>3099</v>
      </c>
      <c r="L563" s="2" t="s">
        <v>3100</v>
      </c>
      <c r="M563" s="2" t="s">
        <v>3101</v>
      </c>
      <c r="N563" s="13">
        <v>109</v>
      </c>
      <c r="O563" s="2">
        <v>85</v>
      </c>
      <c r="P563" s="2">
        <v>2430</v>
      </c>
      <c r="Q563" s="2" t="s">
        <v>70</v>
      </c>
      <c r="R563" s="2">
        <v>4</v>
      </c>
      <c r="S563" s="2"/>
      <c r="T563" s="2"/>
      <c r="U563" s="2" t="s">
        <v>192</v>
      </c>
      <c r="V563" s="2" t="s">
        <v>71</v>
      </c>
      <c r="W563" s="2">
        <v>80</v>
      </c>
      <c r="X563" s="2">
        <v>90</v>
      </c>
      <c r="Y563" s="2">
        <v>0</v>
      </c>
      <c r="Z563" s="3">
        <f t="shared" si="68"/>
        <v>264870</v>
      </c>
      <c r="AA563" s="3">
        <f t="shared" si="69"/>
        <v>194400</v>
      </c>
      <c r="AB563" s="3">
        <f t="shared" si="70"/>
        <v>206550</v>
      </c>
      <c r="AC563">
        <f t="shared" si="71"/>
        <v>58320</v>
      </c>
      <c r="AD563" t="str">
        <f>_xlfn.XLOOKUP(V563,[2]Index!L:L,[2]Index!M:M)</f>
        <v>CN</v>
      </c>
      <c r="AE563" s="3" t="s">
        <v>5819</v>
      </c>
      <c r="AF563" t="s">
        <v>52</v>
      </c>
      <c r="AG563" s="4" t="s">
        <v>53</v>
      </c>
      <c r="AH563" t="s">
        <v>196</v>
      </c>
      <c r="AJ563">
        <f>VLOOKUP(D563,[3]Multipliers!$B:$AT,36)</f>
        <v>1</v>
      </c>
      <c r="AK563">
        <f>VLOOKUP(D563,[3]Multipliers!$B:$AT,36)</f>
        <v>1</v>
      </c>
      <c r="AM563">
        <f t="shared" si="72"/>
        <v>0</v>
      </c>
    </row>
    <row r="564" spans="1:39">
      <c r="A564" s="2" t="str">
        <f t="shared" si="66"/>
        <v>SHENZHEN STRONG TECHNOLOGY CO., LTD.V64PAM PALLET</v>
      </c>
      <c r="B564" s="2" t="str">
        <f t="shared" si="67"/>
        <v>FXT,AE,PAM PALLET,V64,STRONGNew Buy</v>
      </c>
      <c r="C564" s="3" t="str">
        <f t="shared" si="75"/>
        <v>iphonePAM PALLETNew Buy</v>
      </c>
      <c r="D564" s="36">
        <v>384688</v>
      </c>
      <c r="E564" s="36" t="s">
        <v>369</v>
      </c>
      <c r="F564" s="36" t="s">
        <v>40</v>
      </c>
      <c r="G564" s="36" t="s">
        <v>41</v>
      </c>
      <c r="H564" s="36" t="s">
        <v>65</v>
      </c>
      <c r="I564" s="36" t="s">
        <v>201</v>
      </c>
      <c r="J564" s="36"/>
      <c r="K564" s="36" t="s">
        <v>3102</v>
      </c>
      <c r="L564" s="36" t="s">
        <v>3100</v>
      </c>
      <c r="M564" s="36" t="s">
        <v>3103</v>
      </c>
      <c r="N564" s="15">
        <v>109</v>
      </c>
      <c r="O564" s="26">
        <v>85</v>
      </c>
      <c r="P564" s="36">
        <v>5400</v>
      </c>
      <c r="Q564" s="36" t="s">
        <v>70</v>
      </c>
      <c r="R564" s="34">
        <v>4</v>
      </c>
      <c r="S564" s="43"/>
      <c r="T564" s="43"/>
      <c r="U564" s="36" t="s">
        <v>192</v>
      </c>
      <c r="V564" s="36" t="s">
        <v>71</v>
      </c>
      <c r="W564" s="37">
        <v>80</v>
      </c>
      <c r="X564" s="38">
        <v>90</v>
      </c>
      <c r="Y564" s="36">
        <v>0</v>
      </c>
      <c r="Z564" s="3">
        <f t="shared" si="68"/>
        <v>588600</v>
      </c>
      <c r="AA564" s="3">
        <f t="shared" si="69"/>
        <v>432000</v>
      </c>
      <c r="AB564" s="3">
        <f t="shared" si="70"/>
        <v>459000</v>
      </c>
      <c r="AC564">
        <f t="shared" si="71"/>
        <v>129600</v>
      </c>
      <c r="AD564" t="str">
        <f>_xlfn.XLOOKUP(V564,[2]Index!L:L,[2]Index!M:M)</f>
        <v>CN</v>
      </c>
      <c r="AE564" s="3" t="s">
        <v>5819</v>
      </c>
      <c r="AF564" t="s">
        <v>52</v>
      </c>
      <c r="AG564" s="4" t="s">
        <v>53</v>
      </c>
      <c r="AH564" t="s">
        <v>196</v>
      </c>
      <c r="AJ564">
        <f>VLOOKUP(D564,[3]Multipliers!$B:$AT,36)</f>
        <v>1</v>
      </c>
      <c r="AK564">
        <f>VLOOKUP(D564,[3]Multipliers!$B:$AT,36)</f>
        <v>1</v>
      </c>
      <c r="AM564">
        <f t="shared" si="72"/>
        <v>0</v>
      </c>
    </row>
    <row r="565" spans="1:39">
      <c r="A565" s="2" t="str">
        <f t="shared" si="66"/>
        <v>SHENZHEN STRONG TECHNOLOGY CO., LTD.V63PAM PALLET</v>
      </c>
      <c r="B565" s="2" t="str">
        <f t="shared" si="67"/>
        <v>FXT,AE,PAM PALLET,V63,STRONGNew Buy</v>
      </c>
      <c r="C565" s="3" t="str">
        <f t="shared" si="75"/>
        <v>iphonePAM PALLETNew Buy</v>
      </c>
      <c r="D565" s="36">
        <v>384475</v>
      </c>
      <c r="E565" s="36" t="s">
        <v>369</v>
      </c>
      <c r="F565" s="36" t="s">
        <v>40</v>
      </c>
      <c r="G565" s="36" t="s">
        <v>41</v>
      </c>
      <c r="H565" s="36" t="s">
        <v>42</v>
      </c>
      <c r="I565" s="36" t="s">
        <v>201</v>
      </c>
      <c r="J565" s="36"/>
      <c r="K565" s="36" t="s">
        <v>3099</v>
      </c>
      <c r="L565" s="36" t="s">
        <v>3100</v>
      </c>
      <c r="M565" s="36" t="s">
        <v>3101</v>
      </c>
      <c r="N565" s="15">
        <v>109</v>
      </c>
      <c r="O565" s="26">
        <v>85</v>
      </c>
      <c r="P565" s="36">
        <v>3240</v>
      </c>
      <c r="Q565" s="36" t="s">
        <v>70</v>
      </c>
      <c r="R565" s="34">
        <v>4</v>
      </c>
      <c r="S565" s="43"/>
      <c r="T565" s="43"/>
      <c r="U565" s="36" t="s">
        <v>192</v>
      </c>
      <c r="V565" s="36" t="s">
        <v>85</v>
      </c>
      <c r="W565" s="37">
        <v>80</v>
      </c>
      <c r="X565" s="38">
        <v>90</v>
      </c>
      <c r="Y565" s="36">
        <v>0</v>
      </c>
      <c r="Z565" s="3">
        <f t="shared" si="68"/>
        <v>353160</v>
      </c>
      <c r="AA565" s="3">
        <f t="shared" si="69"/>
        <v>259200</v>
      </c>
      <c r="AB565" s="3">
        <f t="shared" si="70"/>
        <v>275400</v>
      </c>
      <c r="AC565">
        <f t="shared" si="71"/>
        <v>77760</v>
      </c>
      <c r="AD565" t="str">
        <f>_xlfn.XLOOKUP(V565,[2]Index!L:L,[2]Index!M:M)</f>
        <v>CN</v>
      </c>
      <c r="AE565" s="3" t="s">
        <v>5819</v>
      </c>
      <c r="AF565" t="s">
        <v>52</v>
      </c>
      <c r="AG565" s="4" t="s">
        <v>53</v>
      </c>
      <c r="AH565" t="s">
        <v>196</v>
      </c>
      <c r="AJ565">
        <f>VLOOKUP(D565,[3]Multipliers!$B:$AT,36)</f>
        <v>1</v>
      </c>
      <c r="AK565">
        <f>VLOOKUP(D565,[3]Multipliers!$B:$AT,36)</f>
        <v>1</v>
      </c>
      <c r="AM565">
        <f t="shared" si="72"/>
        <v>0</v>
      </c>
    </row>
    <row r="566" spans="1:39">
      <c r="A566" s="2" t="str">
        <f t="shared" si="66"/>
        <v>SHENZHEN STRONG TECHNOLOGY CO., LTD.V64PAM PALLET</v>
      </c>
      <c r="B566" s="2" t="str">
        <f t="shared" si="67"/>
        <v>FXT,AE,PAM PALLET,V64,STRONGNew Buy</v>
      </c>
      <c r="C566" s="3" t="str">
        <f t="shared" si="75"/>
        <v>iphonePAM PALLETNew Buy</v>
      </c>
      <c r="D566" s="24">
        <v>384688</v>
      </c>
      <c r="E566" s="24" t="s">
        <v>369</v>
      </c>
      <c r="F566" s="24" t="s">
        <v>40</v>
      </c>
      <c r="G566" s="24" t="s">
        <v>41</v>
      </c>
      <c r="H566" s="24" t="s">
        <v>65</v>
      </c>
      <c r="I566" s="24" t="s">
        <v>201</v>
      </c>
      <c r="J566" s="24"/>
      <c r="K566" s="24" t="s">
        <v>3102</v>
      </c>
      <c r="L566" s="24" t="s">
        <v>3100</v>
      </c>
      <c r="M566" s="24" t="s">
        <v>3103</v>
      </c>
      <c r="N566" s="44">
        <v>109</v>
      </c>
      <c r="O566" s="26">
        <v>85</v>
      </c>
      <c r="P566" s="24">
        <v>4050</v>
      </c>
      <c r="Q566" s="24" t="s">
        <v>70</v>
      </c>
      <c r="R566" s="24">
        <v>4</v>
      </c>
      <c r="S566" s="24"/>
      <c r="T566" s="24"/>
      <c r="U566" s="24" t="s">
        <v>192</v>
      </c>
      <c r="V566" s="24" t="s">
        <v>85</v>
      </c>
      <c r="W566" s="40">
        <v>80</v>
      </c>
      <c r="X566" s="53">
        <v>90</v>
      </c>
      <c r="Y566" s="24">
        <v>0</v>
      </c>
      <c r="Z566" s="3">
        <f t="shared" si="68"/>
        <v>441450</v>
      </c>
      <c r="AA566" s="3">
        <f t="shared" si="69"/>
        <v>324000</v>
      </c>
      <c r="AB566" s="3">
        <f t="shared" si="70"/>
        <v>344250</v>
      </c>
      <c r="AC566">
        <f t="shared" si="71"/>
        <v>97200</v>
      </c>
      <c r="AD566" t="str">
        <f>_xlfn.XLOOKUP(V566,[2]Index!L:L,[2]Index!M:M)</f>
        <v>CN</v>
      </c>
      <c r="AE566" s="3" t="s">
        <v>5819</v>
      </c>
      <c r="AF566" t="s">
        <v>52</v>
      </c>
      <c r="AG566" s="4" t="s">
        <v>53</v>
      </c>
      <c r="AH566" t="s">
        <v>196</v>
      </c>
      <c r="AJ566">
        <f>VLOOKUP(D566,[3]Multipliers!$B:$AT,36)</f>
        <v>1</v>
      </c>
      <c r="AK566">
        <f>VLOOKUP(D566,[3]Multipliers!$B:$AT,36)</f>
        <v>1</v>
      </c>
      <c r="AM566">
        <f t="shared" si="72"/>
        <v>0</v>
      </c>
    </row>
    <row r="567" spans="1:39">
      <c r="A567" s="2" t="str">
        <f t="shared" si="66"/>
        <v>SHENZHEN STRONG TECHNOLOGY CO., LTD.V63PAM PALLET</v>
      </c>
      <c r="B567" s="2" t="str">
        <f t="shared" si="67"/>
        <v>FXT,AE,PAM PALLET,V63,STRONGNew Buy</v>
      </c>
      <c r="C567" s="3" t="str">
        <f t="shared" si="75"/>
        <v>iphonePAM PALLETNew Buy</v>
      </c>
      <c r="D567" s="24">
        <v>384475</v>
      </c>
      <c r="E567" s="24" t="s">
        <v>369</v>
      </c>
      <c r="F567" s="24" t="s">
        <v>40</v>
      </c>
      <c r="G567" s="24" t="s">
        <v>41</v>
      </c>
      <c r="H567" s="24" t="s">
        <v>42</v>
      </c>
      <c r="I567" s="24" t="s">
        <v>201</v>
      </c>
      <c r="J567" s="24"/>
      <c r="K567" s="24" t="s">
        <v>3099</v>
      </c>
      <c r="L567" s="24" t="s">
        <v>3100</v>
      </c>
      <c r="M567" s="24" t="s">
        <v>3101</v>
      </c>
      <c r="N567" s="44">
        <v>109</v>
      </c>
      <c r="O567" s="26">
        <v>85</v>
      </c>
      <c r="P567" s="24">
        <v>1080</v>
      </c>
      <c r="Q567" s="24" t="s">
        <v>70</v>
      </c>
      <c r="R567" s="24">
        <v>4</v>
      </c>
      <c r="S567" s="24"/>
      <c r="T567" s="24"/>
      <c r="U567" s="24" t="s">
        <v>192</v>
      </c>
      <c r="V567" s="24" t="s">
        <v>146</v>
      </c>
      <c r="W567" s="40">
        <v>80</v>
      </c>
      <c r="X567" s="53">
        <v>90</v>
      </c>
      <c r="Y567" s="24">
        <v>0</v>
      </c>
      <c r="Z567" s="3">
        <f t="shared" si="68"/>
        <v>117720</v>
      </c>
      <c r="AA567" s="3">
        <f t="shared" si="69"/>
        <v>86400</v>
      </c>
      <c r="AB567" s="3">
        <f t="shared" si="70"/>
        <v>91800</v>
      </c>
      <c r="AC567">
        <f t="shared" si="71"/>
        <v>25920</v>
      </c>
      <c r="AD567" t="str">
        <f>_xlfn.XLOOKUP(V567,[2]Index!L:L,[2]Index!M:M)</f>
        <v>CN</v>
      </c>
      <c r="AE567" s="3" t="s">
        <v>5819</v>
      </c>
      <c r="AF567" t="s">
        <v>52</v>
      </c>
      <c r="AG567" s="4" t="s">
        <v>53</v>
      </c>
      <c r="AH567" t="s">
        <v>196</v>
      </c>
      <c r="AJ567">
        <f>VLOOKUP(D567,[3]Multipliers!$B:$AT,36)</f>
        <v>1</v>
      </c>
      <c r="AK567">
        <f>VLOOKUP(D567,[3]Multipliers!$B:$AT,36)</f>
        <v>1</v>
      </c>
      <c r="AM567">
        <f t="shared" si="72"/>
        <v>0</v>
      </c>
    </row>
    <row r="568" spans="1:39">
      <c r="A568" s="2" t="str">
        <f t="shared" si="66"/>
        <v>SHENZHEN STRONG TECHNOLOGY CO., LTD.V63RIM HOLDEDR0 OP PLATFORM FIXTURE</v>
      </c>
      <c r="B568" s="2" t="str">
        <f t="shared" si="67"/>
        <v>FXT,AE,RIM HOLDER0 OP PLATFORM FIXTURE,V6X,STRONGNew Buy</v>
      </c>
      <c r="C568" s="3" t="str">
        <f t="shared" si="75"/>
        <v>iphoneRIM HOLDEDR0 OP PLATFORM FIXTURENew Buy</v>
      </c>
      <c r="D568" s="2">
        <v>387094</v>
      </c>
      <c r="E568" s="2" t="s">
        <v>369</v>
      </c>
      <c r="F568" s="2" t="s">
        <v>40</v>
      </c>
      <c r="G568" s="2" t="s">
        <v>41</v>
      </c>
      <c r="H568" s="2" t="s">
        <v>42</v>
      </c>
      <c r="I568" s="2" t="s">
        <v>201</v>
      </c>
      <c r="J568" s="2"/>
      <c r="K568" s="2" t="s">
        <v>294</v>
      </c>
      <c r="L568" s="2" t="s">
        <v>3104</v>
      </c>
      <c r="M568" s="2" t="s">
        <v>3105</v>
      </c>
      <c r="N568" s="13">
        <v>102</v>
      </c>
      <c r="O568" s="2">
        <v>80</v>
      </c>
      <c r="P568" s="23">
        <v>1</v>
      </c>
      <c r="Q568" s="2" t="s">
        <v>70</v>
      </c>
      <c r="R568" s="2">
        <v>4</v>
      </c>
      <c r="S568" s="2"/>
      <c r="T568" s="2"/>
      <c r="U568" s="2" t="s">
        <v>192</v>
      </c>
      <c r="V568" s="2" t="s">
        <v>71</v>
      </c>
      <c r="W568" s="23">
        <v>80</v>
      </c>
      <c r="X568" s="2" t="s">
        <v>373</v>
      </c>
      <c r="Y568" s="2">
        <v>0</v>
      </c>
      <c r="Z568" s="3">
        <f t="shared" si="68"/>
        <v>102</v>
      </c>
      <c r="AA568" s="3">
        <f t="shared" si="69"/>
        <v>80</v>
      </c>
      <c r="AB568" s="3">
        <f t="shared" si="70"/>
        <v>80</v>
      </c>
      <c r="AC568">
        <f t="shared" si="71"/>
        <v>22</v>
      </c>
      <c r="AD568" t="str">
        <f>_xlfn.XLOOKUP(V568,[2]Index!L:L,[2]Index!M:M)</f>
        <v>CN</v>
      </c>
      <c r="AE568" s="3" t="s">
        <v>5819</v>
      </c>
      <c r="AF568" t="s">
        <v>52</v>
      </c>
      <c r="AG568" s="3" t="s">
        <v>53</v>
      </c>
      <c r="AH568" t="s">
        <v>196</v>
      </c>
      <c r="AJ568">
        <f>VLOOKUP(D568,[3]Multipliers!$B:$AT,36)</f>
        <v>1</v>
      </c>
      <c r="AK568">
        <f>VLOOKUP(D568,[3]Multipliers!$B:$AT,36)</f>
        <v>1</v>
      </c>
      <c r="AM568">
        <f t="shared" si="72"/>
        <v>0</v>
      </c>
    </row>
    <row r="569" spans="1:39">
      <c r="A569" s="2" t="str">
        <f t="shared" si="66"/>
        <v>SHENZHEN STRONG TECHNOLOGY CO., LTD.V64RIM HOLDER0 OP PLATFORM FIXTURE</v>
      </c>
      <c r="B569" s="2" t="str">
        <f t="shared" si="67"/>
        <v>FXT,AE,RIM HOLDER0 OP PLATFORM FIXTURE,V6X,STRONGNew Buy</v>
      </c>
      <c r="C569" s="3" t="str">
        <f t="shared" si="75"/>
        <v>iphoneRIM HOLDER0 OP PLATFORM FIXTURENew Buy</v>
      </c>
      <c r="D569" s="2">
        <v>387095</v>
      </c>
      <c r="E569" s="2" t="s">
        <v>369</v>
      </c>
      <c r="F569" s="2" t="s">
        <v>40</v>
      </c>
      <c r="G569" s="2" t="s">
        <v>41</v>
      </c>
      <c r="H569" s="2" t="s">
        <v>65</v>
      </c>
      <c r="I569" s="2" t="s">
        <v>201</v>
      </c>
      <c r="J569" s="2"/>
      <c r="K569" s="2" t="s">
        <v>294</v>
      </c>
      <c r="L569" s="2" t="s">
        <v>3106</v>
      </c>
      <c r="M569" s="2" t="s">
        <v>3105</v>
      </c>
      <c r="N569" s="13">
        <v>102</v>
      </c>
      <c r="O569" s="2">
        <v>80</v>
      </c>
      <c r="P569" s="23">
        <v>1</v>
      </c>
      <c r="Q569" s="2" t="s">
        <v>70</v>
      </c>
      <c r="R569" s="2">
        <v>4</v>
      </c>
      <c r="S569" s="2"/>
      <c r="T569" s="2"/>
      <c r="U569" s="2" t="s">
        <v>192</v>
      </c>
      <c r="V569" s="2" t="s">
        <v>71</v>
      </c>
      <c r="W569" s="23">
        <v>80</v>
      </c>
      <c r="X569" s="2" t="s">
        <v>373</v>
      </c>
      <c r="Y569" s="2">
        <v>0</v>
      </c>
      <c r="Z569" s="3">
        <f t="shared" si="68"/>
        <v>102</v>
      </c>
      <c r="AA569" s="3">
        <f t="shared" si="69"/>
        <v>80</v>
      </c>
      <c r="AB569" s="3">
        <f t="shared" si="70"/>
        <v>80</v>
      </c>
      <c r="AC569">
        <f t="shared" si="71"/>
        <v>22</v>
      </c>
      <c r="AD569" t="str">
        <f>_xlfn.XLOOKUP(V569,[2]Index!L:L,[2]Index!M:M)</f>
        <v>CN</v>
      </c>
      <c r="AE569" s="3" t="s">
        <v>5819</v>
      </c>
      <c r="AF569" t="s">
        <v>52</v>
      </c>
      <c r="AG569" s="3" t="s">
        <v>53</v>
      </c>
      <c r="AH569" t="s">
        <v>196</v>
      </c>
      <c r="AJ569">
        <f>VLOOKUP(D569,[3]Multipliers!$B:$AT,36)</f>
        <v>1</v>
      </c>
      <c r="AK569">
        <f>VLOOKUP(D569,[3]Multipliers!$B:$AT,36)</f>
        <v>1</v>
      </c>
      <c r="AM569">
        <f t="shared" si="72"/>
        <v>0</v>
      </c>
    </row>
    <row r="570" spans="1:39">
      <c r="A570" s="2" t="str">
        <f t="shared" si="66"/>
        <v>SHENZHEN STRONG TECHNOLOGY CO., LTD.V63RIM HOLDEDR1 OP PLATFORM FIXTURE</v>
      </c>
      <c r="B570" s="2" t="str">
        <f t="shared" si="67"/>
        <v>FXT,AE,RIM HOLDER1 OP PLATFORM FIXTURE,V6X,STRONGNew Buy</v>
      </c>
      <c r="C570" s="3" t="str">
        <f t="shared" si="75"/>
        <v>iphoneRIM HOLDEDR1 OP PLATFORM FIXTURENew Buy</v>
      </c>
      <c r="D570" s="2">
        <v>387096</v>
      </c>
      <c r="E570" s="2" t="s">
        <v>369</v>
      </c>
      <c r="F570" s="2" t="s">
        <v>40</v>
      </c>
      <c r="G570" s="2" t="s">
        <v>41</v>
      </c>
      <c r="H570" s="2" t="s">
        <v>42</v>
      </c>
      <c r="I570" s="2" t="s">
        <v>201</v>
      </c>
      <c r="J570" s="2"/>
      <c r="K570" s="2" t="s">
        <v>294</v>
      </c>
      <c r="L570" s="2" t="s">
        <v>3107</v>
      </c>
      <c r="M570" s="2" t="s">
        <v>3108</v>
      </c>
      <c r="N570" s="13">
        <v>102</v>
      </c>
      <c r="O570" s="2">
        <v>80</v>
      </c>
      <c r="P570" s="23">
        <v>1</v>
      </c>
      <c r="Q570" s="2" t="s">
        <v>70</v>
      </c>
      <c r="R570" s="2">
        <v>4</v>
      </c>
      <c r="S570" s="2"/>
      <c r="T570" s="2"/>
      <c r="U570" s="2" t="s">
        <v>192</v>
      </c>
      <c r="V570" s="2" t="s">
        <v>71</v>
      </c>
      <c r="W570" s="23">
        <v>80</v>
      </c>
      <c r="X570" s="2" t="s">
        <v>373</v>
      </c>
      <c r="Y570" s="2">
        <v>0</v>
      </c>
      <c r="Z570" s="3">
        <f t="shared" si="68"/>
        <v>102</v>
      </c>
      <c r="AA570" s="3">
        <f t="shared" si="69"/>
        <v>80</v>
      </c>
      <c r="AB570" s="3">
        <f t="shared" si="70"/>
        <v>80</v>
      </c>
      <c r="AC570">
        <f t="shared" si="71"/>
        <v>22</v>
      </c>
      <c r="AD570" t="str">
        <f>_xlfn.XLOOKUP(V570,[2]Index!L:L,[2]Index!M:M)</f>
        <v>CN</v>
      </c>
      <c r="AE570" s="3" t="s">
        <v>5819</v>
      </c>
      <c r="AF570" t="s">
        <v>52</v>
      </c>
      <c r="AG570" s="3" t="s">
        <v>53</v>
      </c>
      <c r="AH570" t="s">
        <v>196</v>
      </c>
      <c r="AJ570">
        <f>VLOOKUP(D570,[3]Multipliers!$B:$AT,36)</f>
        <v>1</v>
      </c>
      <c r="AK570">
        <f>VLOOKUP(D570,[3]Multipliers!$B:$AT,36)</f>
        <v>1</v>
      </c>
      <c r="AM570">
        <f t="shared" si="72"/>
        <v>0</v>
      </c>
    </row>
    <row r="571" spans="1:39">
      <c r="A571" s="2" t="str">
        <f t="shared" si="66"/>
        <v>SHENZHEN STRONG TECHNOLOGY CO., LTD.V64RIM HOLDER1 OP PLATFORM FIXTURE</v>
      </c>
      <c r="B571" s="2" t="str">
        <f t="shared" si="67"/>
        <v>FXT,AE,RIM HOLDER1 OP PLATFORM FIXTURE,V6X,STRONGNew Buy</v>
      </c>
      <c r="C571" s="3" t="str">
        <f t="shared" si="75"/>
        <v>iphoneRIM HOLDER1 OP PLATFORM FIXTURENew Buy</v>
      </c>
      <c r="D571" s="2">
        <v>387097</v>
      </c>
      <c r="E571" s="2" t="s">
        <v>369</v>
      </c>
      <c r="F571" s="2" t="s">
        <v>40</v>
      </c>
      <c r="G571" s="2" t="s">
        <v>41</v>
      </c>
      <c r="H571" s="2" t="s">
        <v>65</v>
      </c>
      <c r="I571" s="2" t="s">
        <v>201</v>
      </c>
      <c r="J571" s="2"/>
      <c r="K571" s="2" t="s">
        <v>294</v>
      </c>
      <c r="L571" s="2" t="s">
        <v>3109</v>
      </c>
      <c r="M571" s="2" t="s">
        <v>3108</v>
      </c>
      <c r="N571" s="13">
        <v>102</v>
      </c>
      <c r="O571" s="2">
        <v>80</v>
      </c>
      <c r="P571" s="23">
        <v>1</v>
      </c>
      <c r="Q571" s="2" t="s">
        <v>70</v>
      </c>
      <c r="R571" s="2">
        <v>4</v>
      </c>
      <c r="S571" s="2"/>
      <c r="T571" s="2"/>
      <c r="U571" s="2" t="s">
        <v>192</v>
      </c>
      <c r="V571" s="2" t="s">
        <v>71</v>
      </c>
      <c r="W571" s="23">
        <v>80</v>
      </c>
      <c r="X571" s="2" t="s">
        <v>373</v>
      </c>
      <c r="Y571" s="2">
        <v>0</v>
      </c>
      <c r="Z571" s="3">
        <f t="shared" si="68"/>
        <v>102</v>
      </c>
      <c r="AA571" s="3">
        <f t="shared" si="69"/>
        <v>80</v>
      </c>
      <c r="AB571" s="3">
        <f t="shared" si="70"/>
        <v>80</v>
      </c>
      <c r="AC571">
        <f t="shared" si="71"/>
        <v>22</v>
      </c>
      <c r="AD571" t="str">
        <f>_xlfn.XLOOKUP(V571,[2]Index!L:L,[2]Index!M:M)</f>
        <v>CN</v>
      </c>
      <c r="AE571" s="3" t="s">
        <v>5819</v>
      </c>
      <c r="AF571" t="s">
        <v>52</v>
      </c>
      <c r="AG571" s="3" t="s">
        <v>53</v>
      </c>
      <c r="AH571" t="s">
        <v>196</v>
      </c>
      <c r="AJ571">
        <f>VLOOKUP(D571,[3]Multipliers!$B:$AT,36)</f>
        <v>1</v>
      </c>
      <c r="AK571">
        <f>VLOOKUP(D571,[3]Multipliers!$B:$AT,36)</f>
        <v>1</v>
      </c>
      <c r="AM571">
        <f t="shared" si="72"/>
        <v>0</v>
      </c>
    </row>
    <row r="572" spans="1:39">
      <c r="A572" s="2" t="str">
        <f t="shared" si="66"/>
        <v>SHENZHEN STRONG TECHNOLOGY CO., LTD.V63RIM HOLDEDR2 OP PLATFORM FIXTURE</v>
      </c>
      <c r="B572" s="2" t="str">
        <f t="shared" si="67"/>
        <v>FXT,AE,RIM HOLDER2 OP PLATFORM FIXTURE,V6X,STRONGNew Buy</v>
      </c>
      <c r="C572" s="3" t="str">
        <f t="shared" si="75"/>
        <v>iphoneRIM HOLDEDR2 OP PLATFORM FIXTURENew Buy</v>
      </c>
      <c r="D572" s="2">
        <v>387098</v>
      </c>
      <c r="E572" s="2" t="s">
        <v>369</v>
      </c>
      <c r="F572" s="2" t="s">
        <v>40</v>
      </c>
      <c r="G572" s="2" t="s">
        <v>41</v>
      </c>
      <c r="H572" s="2" t="s">
        <v>42</v>
      </c>
      <c r="I572" s="2" t="s">
        <v>201</v>
      </c>
      <c r="J572" s="2"/>
      <c r="K572" s="2" t="s">
        <v>294</v>
      </c>
      <c r="L572" s="2" t="s">
        <v>3110</v>
      </c>
      <c r="M572" s="2" t="s">
        <v>3111</v>
      </c>
      <c r="N572" s="13">
        <v>102</v>
      </c>
      <c r="O572" s="2">
        <v>80</v>
      </c>
      <c r="P572" s="23">
        <v>1</v>
      </c>
      <c r="Q572" s="2" t="s">
        <v>70</v>
      </c>
      <c r="R572" s="2">
        <v>4</v>
      </c>
      <c r="S572" s="2"/>
      <c r="T572" s="2"/>
      <c r="U572" s="2" t="s">
        <v>192</v>
      </c>
      <c r="V572" s="2" t="s">
        <v>71</v>
      </c>
      <c r="W572" s="23">
        <v>80</v>
      </c>
      <c r="X572" s="2" t="s">
        <v>373</v>
      </c>
      <c r="Y572" s="2">
        <v>0</v>
      </c>
      <c r="Z572" s="3">
        <f t="shared" si="68"/>
        <v>102</v>
      </c>
      <c r="AA572" s="3">
        <f t="shared" si="69"/>
        <v>80</v>
      </c>
      <c r="AB572" s="3">
        <f t="shared" si="70"/>
        <v>80</v>
      </c>
      <c r="AC572">
        <f t="shared" si="71"/>
        <v>22</v>
      </c>
      <c r="AD572" t="str">
        <f>_xlfn.XLOOKUP(V572,[2]Index!L:L,[2]Index!M:M)</f>
        <v>CN</v>
      </c>
      <c r="AE572" s="3" t="s">
        <v>5819</v>
      </c>
      <c r="AF572" t="s">
        <v>52</v>
      </c>
      <c r="AG572" s="3" t="s">
        <v>53</v>
      </c>
      <c r="AH572" t="s">
        <v>196</v>
      </c>
      <c r="AJ572">
        <f>VLOOKUP(D572,[3]Multipliers!$B:$AT,36)</f>
        <v>1</v>
      </c>
      <c r="AK572">
        <f>VLOOKUP(D572,[3]Multipliers!$B:$AT,36)</f>
        <v>1</v>
      </c>
      <c r="AM572">
        <f t="shared" si="72"/>
        <v>0</v>
      </c>
    </row>
    <row r="573" spans="1:39">
      <c r="A573" s="2" t="str">
        <f t="shared" si="66"/>
        <v>SHENZHEN STRONG TECHNOLOGY CO., LTD.V64RIM HOLDER2 OP PLATFORM FIXTURE</v>
      </c>
      <c r="B573" s="2" t="str">
        <f t="shared" si="67"/>
        <v>FXT,AE,RIM HOLDER2 OP PLATFORM FIXTURE,V6X,STRONGNew Buy</v>
      </c>
      <c r="C573" s="3" t="str">
        <f t="shared" si="75"/>
        <v>iphoneRIM HOLDER2 OP PLATFORM FIXTURENew Buy</v>
      </c>
      <c r="D573" s="2">
        <v>387099</v>
      </c>
      <c r="E573" s="2" t="s">
        <v>369</v>
      </c>
      <c r="F573" s="2" t="s">
        <v>40</v>
      </c>
      <c r="G573" s="2" t="s">
        <v>41</v>
      </c>
      <c r="H573" s="2" t="s">
        <v>65</v>
      </c>
      <c r="I573" s="2" t="s">
        <v>201</v>
      </c>
      <c r="J573" s="2"/>
      <c r="K573" s="2" t="s">
        <v>294</v>
      </c>
      <c r="L573" s="2" t="s">
        <v>3112</v>
      </c>
      <c r="M573" s="2" t="s">
        <v>3111</v>
      </c>
      <c r="N573" s="13">
        <v>102</v>
      </c>
      <c r="O573" s="2">
        <v>80</v>
      </c>
      <c r="P573" s="23">
        <v>1</v>
      </c>
      <c r="Q573" s="2" t="s">
        <v>70</v>
      </c>
      <c r="R573" s="2">
        <v>4</v>
      </c>
      <c r="S573" s="2"/>
      <c r="T573" s="2"/>
      <c r="U573" s="2" t="s">
        <v>192</v>
      </c>
      <c r="V573" s="2" t="s">
        <v>71</v>
      </c>
      <c r="W573" s="23">
        <v>80</v>
      </c>
      <c r="X573" s="2" t="s">
        <v>373</v>
      </c>
      <c r="Y573" s="2">
        <v>0</v>
      </c>
      <c r="Z573" s="3">
        <f t="shared" si="68"/>
        <v>102</v>
      </c>
      <c r="AA573" s="3">
        <f t="shared" si="69"/>
        <v>80</v>
      </c>
      <c r="AB573" s="3">
        <f t="shared" si="70"/>
        <v>80</v>
      </c>
      <c r="AC573">
        <f t="shared" si="71"/>
        <v>22</v>
      </c>
      <c r="AD573" t="str">
        <f>_xlfn.XLOOKUP(V573,[2]Index!L:L,[2]Index!M:M)</f>
        <v>CN</v>
      </c>
      <c r="AE573" s="3" t="s">
        <v>5819</v>
      </c>
      <c r="AF573" t="s">
        <v>52</v>
      </c>
      <c r="AG573" s="3" t="s">
        <v>53</v>
      </c>
      <c r="AH573" t="s">
        <v>196</v>
      </c>
      <c r="AJ573">
        <f>VLOOKUP(D573,[3]Multipliers!$B:$AT,36)</f>
        <v>1</v>
      </c>
      <c r="AK573">
        <f>VLOOKUP(D573,[3]Multipliers!$B:$AT,36)</f>
        <v>1</v>
      </c>
      <c r="AM573">
        <f t="shared" si="72"/>
        <v>0</v>
      </c>
    </row>
    <row r="574" spans="1:39">
      <c r="A574" s="2" t="str">
        <f t="shared" si="66"/>
        <v>SHENZHEN STRONG TECHNOLOGY CO., LTD.V63SS OMM BEND MEASUREMENT</v>
      </c>
      <c r="B574" s="2" t="str">
        <f t="shared" si="67"/>
        <v>FXT,AE,RIM-OMM PDX FLEX MEASUREMENT,V63,STRONGNew Buy</v>
      </c>
      <c r="C574" s="3" t="str">
        <f t="shared" si="75"/>
        <v>iphoneSS OMM BEND MEASUREMENTNew Buy</v>
      </c>
      <c r="D574" s="2">
        <v>384480</v>
      </c>
      <c r="E574" s="2" t="s">
        <v>369</v>
      </c>
      <c r="F574" s="2" t="s">
        <v>40</v>
      </c>
      <c r="G574" s="2" t="s">
        <v>41</v>
      </c>
      <c r="H574" s="2" t="s">
        <v>42</v>
      </c>
      <c r="I574" s="2" t="s">
        <v>201</v>
      </c>
      <c r="J574" s="2"/>
      <c r="K574" s="2" t="s">
        <v>3113</v>
      </c>
      <c r="L574" s="2" t="s">
        <v>3114</v>
      </c>
      <c r="M574" s="2" t="s">
        <v>3115</v>
      </c>
      <c r="N574" s="13">
        <v>95</v>
      </c>
      <c r="O574" s="2">
        <v>80</v>
      </c>
      <c r="P574" s="23">
        <v>3</v>
      </c>
      <c r="Q574" s="2" t="s">
        <v>70</v>
      </c>
      <c r="R574" s="2">
        <v>4</v>
      </c>
      <c r="S574" s="2"/>
      <c r="T574" s="2"/>
      <c r="U574" s="2" t="s">
        <v>192</v>
      </c>
      <c r="V574" s="2" t="s">
        <v>85</v>
      </c>
      <c r="W574" s="23">
        <v>40</v>
      </c>
      <c r="X574" s="2">
        <v>95</v>
      </c>
      <c r="Y574" s="2">
        <v>0</v>
      </c>
      <c r="Z574" s="3">
        <f t="shared" si="68"/>
        <v>285</v>
      </c>
      <c r="AA574" s="3">
        <f t="shared" si="69"/>
        <v>120</v>
      </c>
      <c r="AB574" s="3">
        <f t="shared" si="70"/>
        <v>240</v>
      </c>
      <c r="AC574">
        <f t="shared" si="71"/>
        <v>45</v>
      </c>
      <c r="AD574" t="str">
        <f>_xlfn.XLOOKUP(V574,[2]Index!L:L,[2]Index!M:M)</f>
        <v>CN</v>
      </c>
      <c r="AE574" s="3" t="s">
        <v>5819</v>
      </c>
      <c r="AF574" t="s">
        <v>52</v>
      </c>
      <c r="AG574" s="3" t="s">
        <v>53</v>
      </c>
      <c r="AH574" t="s">
        <v>196</v>
      </c>
      <c r="AJ574">
        <f>VLOOKUP(D574,[3]Multipliers!$B:$AT,36)</f>
        <v>1</v>
      </c>
      <c r="AK574">
        <f>VLOOKUP(D574,[3]Multipliers!$B:$AT,36)</f>
        <v>1</v>
      </c>
      <c r="AM574">
        <f t="shared" si="72"/>
        <v>0</v>
      </c>
    </row>
    <row r="575" spans="1:39">
      <c r="A575" s="2" t="str">
        <f t="shared" si="66"/>
        <v>SHENZHEN STRONG TECHNOLOGY CO., LTD.V64SS OMM BEND MEASUREMENT</v>
      </c>
      <c r="B575" s="2" t="str">
        <f t="shared" si="67"/>
        <v>FXT,AE,RIM-OMM PDX FLEX MEASUREMENT,V64,STRONGNew Buy</v>
      </c>
      <c r="C575" s="3" t="str">
        <f t="shared" si="75"/>
        <v>iphoneSS OMM BEND MEASUREMENTNew Buy</v>
      </c>
      <c r="D575" s="2">
        <v>384697</v>
      </c>
      <c r="E575" s="2" t="s">
        <v>369</v>
      </c>
      <c r="F575" s="2" t="s">
        <v>40</v>
      </c>
      <c r="G575" s="2" t="s">
        <v>41</v>
      </c>
      <c r="H575" s="2" t="s">
        <v>65</v>
      </c>
      <c r="I575" s="2" t="s">
        <v>201</v>
      </c>
      <c r="J575" s="2"/>
      <c r="K575" s="2" t="s">
        <v>3116</v>
      </c>
      <c r="L575" s="2" t="s">
        <v>3114</v>
      </c>
      <c r="M575" s="2" t="s">
        <v>3117</v>
      </c>
      <c r="N575" s="13">
        <v>95</v>
      </c>
      <c r="O575" s="2">
        <v>80</v>
      </c>
      <c r="P575" s="23">
        <v>3</v>
      </c>
      <c r="Q575" s="2" t="s">
        <v>70</v>
      </c>
      <c r="R575" s="2">
        <v>4</v>
      </c>
      <c r="S575" s="2"/>
      <c r="T575" s="2"/>
      <c r="U575" s="2" t="s">
        <v>192</v>
      </c>
      <c r="V575" s="2" t="s">
        <v>85</v>
      </c>
      <c r="W575" s="23">
        <v>40</v>
      </c>
      <c r="X575" s="2">
        <v>95</v>
      </c>
      <c r="Y575" s="2">
        <v>0</v>
      </c>
      <c r="Z575" s="3">
        <f t="shared" si="68"/>
        <v>285</v>
      </c>
      <c r="AA575" s="3">
        <f t="shared" si="69"/>
        <v>120</v>
      </c>
      <c r="AB575" s="3">
        <f t="shared" si="70"/>
        <v>240</v>
      </c>
      <c r="AC575">
        <f t="shared" si="71"/>
        <v>45</v>
      </c>
      <c r="AD575" t="str">
        <f>_xlfn.XLOOKUP(V575,[2]Index!L:L,[2]Index!M:M)</f>
        <v>CN</v>
      </c>
      <c r="AE575" s="3" t="s">
        <v>5819</v>
      </c>
      <c r="AF575" t="s">
        <v>52</v>
      </c>
      <c r="AG575" s="3" t="s">
        <v>53</v>
      </c>
      <c r="AH575" t="s">
        <v>196</v>
      </c>
      <c r="AJ575">
        <f>VLOOKUP(D575,[3]Multipliers!$B:$AT,36)</f>
        <v>1</v>
      </c>
      <c r="AK575">
        <f>VLOOKUP(D575,[3]Multipliers!$B:$AT,36)</f>
        <v>1</v>
      </c>
      <c r="AM575">
        <f t="shared" si="72"/>
        <v>0</v>
      </c>
    </row>
    <row r="576" spans="1:39">
      <c r="A576" s="2" t="str">
        <f t="shared" si="66"/>
        <v>SHENZHEN STRONG TECHNOLOGY CO., LTD.V64SS OMM BEND MEASUREMENT</v>
      </c>
      <c r="B576" s="2" t="str">
        <f t="shared" si="67"/>
        <v>FXT,AE,RIM-SS OMM FLEX BEND MEASUREMENT,V64,STRONGNew Buy</v>
      </c>
      <c r="C576" s="3" t="str">
        <f t="shared" si="75"/>
        <v>iphoneSS OMM BEND MEASUREMENTNew Buy</v>
      </c>
      <c r="D576" s="2">
        <v>384698</v>
      </c>
      <c r="E576" s="2" t="s">
        <v>369</v>
      </c>
      <c r="F576" s="2" t="s">
        <v>40</v>
      </c>
      <c r="G576" s="2" t="s">
        <v>41</v>
      </c>
      <c r="H576" s="2" t="s">
        <v>65</v>
      </c>
      <c r="I576" s="2" t="s">
        <v>201</v>
      </c>
      <c r="J576" s="2"/>
      <c r="K576" s="2" t="s">
        <v>3118</v>
      </c>
      <c r="L576" s="2" t="s">
        <v>3114</v>
      </c>
      <c r="M576" s="2" t="s">
        <v>3119</v>
      </c>
      <c r="N576" s="13">
        <v>95</v>
      </c>
      <c r="O576" s="2">
        <v>80</v>
      </c>
      <c r="P576" s="23">
        <v>3</v>
      </c>
      <c r="Q576" s="2" t="s">
        <v>70</v>
      </c>
      <c r="R576" s="2">
        <v>4</v>
      </c>
      <c r="S576" s="2"/>
      <c r="T576" s="2"/>
      <c r="U576" s="2" t="s">
        <v>192</v>
      </c>
      <c r="V576" s="2" t="s">
        <v>85</v>
      </c>
      <c r="W576" s="23">
        <v>40</v>
      </c>
      <c r="X576" s="2">
        <v>95</v>
      </c>
      <c r="Y576" s="2">
        <v>0</v>
      </c>
      <c r="Z576" s="3">
        <f t="shared" si="68"/>
        <v>285</v>
      </c>
      <c r="AA576" s="3">
        <f t="shared" si="69"/>
        <v>120</v>
      </c>
      <c r="AB576" s="3">
        <f t="shared" si="70"/>
        <v>240</v>
      </c>
      <c r="AC576">
        <f t="shared" si="71"/>
        <v>45</v>
      </c>
      <c r="AD576" t="str">
        <f>_xlfn.XLOOKUP(V576,[2]Index!L:L,[2]Index!M:M)</f>
        <v>CN</v>
      </c>
      <c r="AE576" s="3" t="s">
        <v>5819</v>
      </c>
      <c r="AF576" t="s">
        <v>52</v>
      </c>
      <c r="AG576" s="3" t="s">
        <v>53</v>
      </c>
      <c r="AH576" t="s">
        <v>196</v>
      </c>
      <c r="AJ576">
        <f>VLOOKUP(D576,[3]Multipliers!$B:$AT,36)</f>
        <v>1</v>
      </c>
      <c r="AK576">
        <f>VLOOKUP(D576,[3]Multipliers!$B:$AT,36)</f>
        <v>1</v>
      </c>
      <c r="AM576">
        <f t="shared" si="72"/>
        <v>0</v>
      </c>
    </row>
    <row r="577" spans="1:39">
      <c r="A577" s="2" t="str">
        <f t="shared" si="66"/>
        <v>SHENZHEN STRONG TECHNOLOGY CO., LTD.V68OMM FLEX MEASUREMENT</v>
      </c>
      <c r="B577" s="2" t="str">
        <f t="shared" si="67"/>
        <v>FXT,AE,RIM-OMM PDX FLEX MEASUREMENT,V68,STRONGNew Buy</v>
      </c>
      <c r="C577" s="3" t="str">
        <f t="shared" si="75"/>
        <v>iphoneOMM FLEX MEASUREMENTNew Buy</v>
      </c>
      <c r="D577" s="2">
        <v>386084</v>
      </c>
      <c r="E577" s="2" t="s">
        <v>369</v>
      </c>
      <c r="F577" s="2" t="s">
        <v>40</v>
      </c>
      <c r="G577" s="2" t="s">
        <v>41</v>
      </c>
      <c r="H577" s="2" t="s">
        <v>206</v>
      </c>
      <c r="I577" s="2" t="s">
        <v>201</v>
      </c>
      <c r="J577" s="2"/>
      <c r="K577" s="2" t="s">
        <v>3120</v>
      </c>
      <c r="L577" s="2" t="s">
        <v>3121</v>
      </c>
      <c r="M577" s="2" t="s">
        <v>3122</v>
      </c>
      <c r="N577" s="2">
        <v>95</v>
      </c>
      <c r="O577" s="2">
        <v>80</v>
      </c>
      <c r="P577" s="23">
        <v>3</v>
      </c>
      <c r="Q577" s="2" t="s">
        <v>70</v>
      </c>
      <c r="R577" s="2">
        <v>4</v>
      </c>
      <c r="S577" s="2"/>
      <c r="T577" s="2"/>
      <c r="U577" s="2" t="s">
        <v>192</v>
      </c>
      <c r="V577" s="2" t="s">
        <v>85</v>
      </c>
      <c r="W577" s="23">
        <v>40</v>
      </c>
      <c r="X577" s="2">
        <v>95</v>
      </c>
      <c r="Y577" s="3">
        <v>0</v>
      </c>
      <c r="Z577" s="3">
        <f t="shared" si="68"/>
        <v>285</v>
      </c>
      <c r="AA577" s="3">
        <f t="shared" si="69"/>
        <v>120</v>
      </c>
      <c r="AB577" s="3">
        <f t="shared" si="70"/>
        <v>240</v>
      </c>
      <c r="AC577">
        <f t="shared" si="71"/>
        <v>45</v>
      </c>
      <c r="AD577" t="str">
        <f>_xlfn.XLOOKUP(V577,[2]Index!L:L,[2]Index!M:M)</f>
        <v>CN</v>
      </c>
      <c r="AE577" s="3" t="s">
        <v>5819</v>
      </c>
      <c r="AF577" t="s">
        <v>52</v>
      </c>
      <c r="AG577" s="3" t="s">
        <v>53</v>
      </c>
      <c r="AH577" t="s">
        <v>196</v>
      </c>
      <c r="AJ577">
        <f>VLOOKUP(D577,[3]Multipliers!$B:$AT,36)</f>
        <v>1</v>
      </c>
      <c r="AK577">
        <f>VLOOKUP(D577,[3]Multipliers!$B:$AT,36)</f>
        <v>1</v>
      </c>
      <c r="AM577">
        <f t="shared" si="72"/>
        <v>0</v>
      </c>
    </row>
    <row r="578" spans="1:39">
      <c r="A578" s="2" t="str">
        <f t="shared" ref="A578:A641" si="76">CONCATENATE(E578,H578,L578)</f>
        <v>SHENZHEN STRONG TECHNOLOGY CO., LTD.V63DAGE BANFF PUSH HEAD</v>
      </c>
      <c r="B578" s="2" t="str">
        <f t="shared" ref="B578:B641" si="77">CONCATENATE(M578,I578)</f>
        <v>FXT,AE,RIM-OMM BOI FLEX MEASUREMENT,V63,STRONGNew Buy</v>
      </c>
      <c r="C578" s="3" t="str">
        <f t="shared" si="75"/>
        <v>iphoneDAGE BANFF PUSH HEADNew Buy</v>
      </c>
      <c r="D578" s="2">
        <v>387108</v>
      </c>
      <c r="E578" s="2" t="s">
        <v>369</v>
      </c>
      <c r="F578" s="2" t="s">
        <v>40</v>
      </c>
      <c r="G578" s="2" t="s">
        <v>41</v>
      </c>
      <c r="H578" s="2" t="s">
        <v>42</v>
      </c>
      <c r="I578" s="2" t="s">
        <v>201</v>
      </c>
      <c r="J578" s="2"/>
      <c r="K578" s="2" t="s">
        <v>294</v>
      </c>
      <c r="L578" s="2" t="s">
        <v>3123</v>
      </c>
      <c r="M578" s="2" t="s">
        <v>3124</v>
      </c>
      <c r="N578" s="2">
        <v>95</v>
      </c>
      <c r="O578" s="2">
        <v>80</v>
      </c>
      <c r="P578" s="23">
        <v>3</v>
      </c>
      <c r="Q578" s="2" t="s">
        <v>70</v>
      </c>
      <c r="R578" s="2">
        <v>4</v>
      </c>
      <c r="S578" s="2"/>
      <c r="T578" s="2"/>
      <c r="U578" s="2" t="s">
        <v>192</v>
      </c>
      <c r="V578" s="2" t="s">
        <v>85</v>
      </c>
      <c r="W578" s="23">
        <v>10</v>
      </c>
      <c r="X578" s="2">
        <v>95</v>
      </c>
      <c r="Y578" s="3">
        <v>0</v>
      </c>
      <c r="Z578" s="3">
        <f t="shared" ref="Z578:Z641" si="78">IFERROR(N578*P578,0)</f>
        <v>285</v>
      </c>
      <c r="AA578" s="3">
        <f t="shared" ref="AA578:AA641" si="79">IFERROR(W578*P578,0)</f>
        <v>30</v>
      </c>
      <c r="AB578" s="3">
        <f t="shared" ref="AB578:AB641" si="80">IFERROR(O578*P578,0)</f>
        <v>240</v>
      </c>
      <c r="AC578">
        <f t="shared" ref="AC578:AC641" si="81">IF(AB578=0,0,Z578-AB578)</f>
        <v>45</v>
      </c>
      <c r="AD578" t="str">
        <f>_xlfn.XLOOKUP(V578,[2]Index!L:L,[2]Index!M:M)</f>
        <v>CN</v>
      </c>
      <c r="AE578" s="3" t="s">
        <v>5819</v>
      </c>
      <c r="AF578" t="s">
        <v>52</v>
      </c>
      <c r="AG578" s="3" t="s">
        <v>53</v>
      </c>
      <c r="AH578" t="s">
        <v>196</v>
      </c>
      <c r="AJ578">
        <f>VLOOKUP(D578,[3]Multipliers!$B:$AT,36)</f>
        <v>1</v>
      </c>
      <c r="AK578">
        <f>VLOOKUP(D578,[3]Multipliers!$B:$AT,36)</f>
        <v>1</v>
      </c>
      <c r="AM578">
        <f t="shared" ref="AM578:AM641" si="82">IF(AE584="Retrofit",O584/AL584,0)</f>
        <v>0</v>
      </c>
    </row>
    <row r="579" spans="1:39">
      <c r="A579" s="2" t="str">
        <f t="shared" si="76"/>
        <v>SHENZHEN STRONG TECHNOLOGY CO., LTD.V63OMM FLEX MEASUREMENT</v>
      </c>
      <c r="B579" s="2" t="str">
        <f t="shared" si="77"/>
        <v>FXT,AE,RIM-OMM MEM FLEX MEASUREMENT,V63,STRONGNew Buy</v>
      </c>
      <c r="C579" s="3" t="str">
        <f t="shared" si="75"/>
        <v>iphoneOMM FLEX MEASUREMENTNew Buy</v>
      </c>
      <c r="D579" s="2">
        <v>387109</v>
      </c>
      <c r="E579" s="2" t="s">
        <v>369</v>
      </c>
      <c r="F579" s="2" t="s">
        <v>40</v>
      </c>
      <c r="G579" s="2" t="s">
        <v>41</v>
      </c>
      <c r="H579" s="2" t="s">
        <v>42</v>
      </c>
      <c r="I579" s="2" t="s">
        <v>201</v>
      </c>
      <c r="J579" s="2"/>
      <c r="K579" s="2" t="s">
        <v>294</v>
      </c>
      <c r="L579" s="2" t="s">
        <v>3121</v>
      </c>
      <c r="M579" s="2" t="s">
        <v>3125</v>
      </c>
      <c r="N579" s="2">
        <v>95</v>
      </c>
      <c r="O579" s="2">
        <v>80</v>
      </c>
      <c r="P579" s="23">
        <v>3</v>
      </c>
      <c r="Q579" s="2" t="s">
        <v>70</v>
      </c>
      <c r="R579" s="2">
        <v>4</v>
      </c>
      <c r="S579" s="2"/>
      <c r="T579" s="2"/>
      <c r="U579" s="2" t="s">
        <v>192</v>
      </c>
      <c r="V579" s="2" t="s">
        <v>85</v>
      </c>
      <c r="W579" s="23">
        <v>40</v>
      </c>
      <c r="X579" s="2">
        <v>95</v>
      </c>
      <c r="Y579" s="3">
        <v>0</v>
      </c>
      <c r="Z579" s="3">
        <f t="shared" si="78"/>
        <v>285</v>
      </c>
      <c r="AA579" s="3">
        <f t="shared" si="79"/>
        <v>120</v>
      </c>
      <c r="AB579" s="3">
        <f t="shared" si="80"/>
        <v>240</v>
      </c>
      <c r="AC579">
        <f t="shared" si="81"/>
        <v>45</v>
      </c>
      <c r="AD579" t="str">
        <f>_xlfn.XLOOKUP(V579,[2]Index!L:L,[2]Index!M:M)</f>
        <v>CN</v>
      </c>
      <c r="AE579" s="3" t="s">
        <v>5819</v>
      </c>
      <c r="AF579" t="s">
        <v>52</v>
      </c>
      <c r="AG579" s="3" t="s">
        <v>53</v>
      </c>
      <c r="AH579" t="s">
        <v>196</v>
      </c>
      <c r="AJ579">
        <f>VLOOKUP(D579,[3]Multipliers!$B:$AT,36)</f>
        <v>1</v>
      </c>
      <c r="AK579">
        <f>VLOOKUP(D579,[3]Multipliers!$B:$AT,36)</f>
        <v>1</v>
      </c>
      <c r="AM579">
        <f t="shared" si="82"/>
        <v>0</v>
      </c>
    </row>
    <row r="580" spans="1:39">
      <c r="A580" s="2" t="str">
        <f t="shared" si="76"/>
        <v>SHENZHEN STRONG TECHNOLOGY CO., LTD.V63DAGE BANFF PUSH HEAD</v>
      </c>
      <c r="B580" s="2" t="str">
        <f t="shared" si="77"/>
        <v>FXT,AE,RIM-OMM POST BENDING FLEX DIMENSION FIXTURE,V63,STRONGNew Buy</v>
      </c>
      <c r="C580" s="3" t="str">
        <f t="shared" si="75"/>
        <v>iphoneDAGE BANFF PUSH HEADNew Buy</v>
      </c>
      <c r="D580" s="2">
        <v>387110</v>
      </c>
      <c r="E580" s="2" t="s">
        <v>369</v>
      </c>
      <c r="F580" s="2" t="s">
        <v>40</v>
      </c>
      <c r="G580" s="2" t="s">
        <v>41</v>
      </c>
      <c r="H580" s="2" t="s">
        <v>42</v>
      </c>
      <c r="I580" s="2" t="s">
        <v>201</v>
      </c>
      <c r="J580" s="2"/>
      <c r="K580" s="2" t="s">
        <v>294</v>
      </c>
      <c r="L580" s="2" t="s">
        <v>3123</v>
      </c>
      <c r="M580" s="2" t="s">
        <v>3126</v>
      </c>
      <c r="N580" s="2">
        <v>95</v>
      </c>
      <c r="O580" s="2">
        <v>80</v>
      </c>
      <c r="P580" s="23">
        <v>3</v>
      </c>
      <c r="Q580" s="2" t="s">
        <v>70</v>
      </c>
      <c r="R580" s="2">
        <v>4</v>
      </c>
      <c r="S580" s="2"/>
      <c r="T580" s="2"/>
      <c r="U580" s="2" t="s">
        <v>192</v>
      </c>
      <c r="V580" s="2" t="s">
        <v>85</v>
      </c>
      <c r="W580" s="23">
        <v>10</v>
      </c>
      <c r="X580" s="2">
        <v>95</v>
      </c>
      <c r="Y580" s="3">
        <v>0</v>
      </c>
      <c r="Z580" s="3">
        <f t="shared" si="78"/>
        <v>285</v>
      </c>
      <c r="AA580" s="3">
        <f t="shared" si="79"/>
        <v>30</v>
      </c>
      <c r="AB580" s="3">
        <f t="shared" si="80"/>
        <v>240</v>
      </c>
      <c r="AC580">
        <f t="shared" si="81"/>
        <v>45</v>
      </c>
      <c r="AD580" t="str">
        <f>_xlfn.XLOOKUP(V580,[2]Index!L:L,[2]Index!M:M)</f>
        <v>CN</v>
      </c>
      <c r="AE580" s="3" t="s">
        <v>5819</v>
      </c>
      <c r="AF580" t="s">
        <v>52</v>
      </c>
      <c r="AG580" s="3" t="s">
        <v>53</v>
      </c>
      <c r="AH580" t="s">
        <v>196</v>
      </c>
      <c r="AJ580">
        <f>VLOOKUP(D580,[3]Multipliers!$B:$AT,36)</f>
        <v>1</v>
      </c>
      <c r="AK580">
        <f>VLOOKUP(D580,[3]Multipliers!$B:$AT,36)</f>
        <v>1</v>
      </c>
      <c r="AM580">
        <f t="shared" si="82"/>
        <v>0</v>
      </c>
    </row>
    <row r="581" spans="1:39">
      <c r="A581" s="2" t="str">
        <f t="shared" si="76"/>
        <v>SHENZHEN STRONG TECHNOLOGY CO., LTD.V63SS OMM BEND MEASUREMENT</v>
      </c>
      <c r="B581" s="2" t="str">
        <f t="shared" si="77"/>
        <v>FXT,AE,RIM-OMM PDX FLEX MEASUREMENT,V63,STRONGNew Buy</v>
      </c>
      <c r="C581" s="3" t="str">
        <f t="shared" si="75"/>
        <v>iphoneSS OMM BEND MEASUREMENTNew Buy</v>
      </c>
      <c r="D581" s="2">
        <v>384480</v>
      </c>
      <c r="E581" s="2" t="s">
        <v>369</v>
      </c>
      <c r="F581" s="2" t="s">
        <v>40</v>
      </c>
      <c r="G581" s="2" t="s">
        <v>41</v>
      </c>
      <c r="H581" s="2" t="s">
        <v>42</v>
      </c>
      <c r="I581" s="2" t="s">
        <v>201</v>
      </c>
      <c r="J581" s="2"/>
      <c r="K581" s="2" t="s">
        <v>3113</v>
      </c>
      <c r="L581" s="2" t="s">
        <v>3114</v>
      </c>
      <c r="M581" s="2" t="s">
        <v>3115</v>
      </c>
      <c r="N581" s="2">
        <v>95</v>
      </c>
      <c r="O581" s="2">
        <v>80</v>
      </c>
      <c r="P581" s="23">
        <v>1</v>
      </c>
      <c r="Q581" s="2" t="s">
        <v>70</v>
      </c>
      <c r="R581" s="2">
        <v>4</v>
      </c>
      <c r="S581" s="2"/>
      <c r="T581" s="2"/>
      <c r="U581" s="2" t="s">
        <v>192</v>
      </c>
      <c r="V581" s="2" t="s">
        <v>146</v>
      </c>
      <c r="W581" s="23">
        <v>40</v>
      </c>
      <c r="X581" s="2">
        <v>95</v>
      </c>
      <c r="Y581" s="3">
        <v>0</v>
      </c>
      <c r="Z581" s="3">
        <f t="shared" si="78"/>
        <v>95</v>
      </c>
      <c r="AA581" s="3">
        <f t="shared" si="79"/>
        <v>40</v>
      </c>
      <c r="AB581" s="3">
        <f t="shared" si="80"/>
        <v>80</v>
      </c>
      <c r="AC581">
        <f t="shared" si="81"/>
        <v>15</v>
      </c>
      <c r="AD581" t="str">
        <f>_xlfn.XLOOKUP(V581,[2]Index!L:L,[2]Index!M:M)</f>
        <v>CN</v>
      </c>
      <c r="AE581" s="3" t="s">
        <v>5819</v>
      </c>
      <c r="AF581" t="s">
        <v>52</v>
      </c>
      <c r="AG581" s="3" t="s">
        <v>53</v>
      </c>
      <c r="AH581" t="s">
        <v>196</v>
      </c>
      <c r="AJ581">
        <f>VLOOKUP(D581,[3]Multipliers!$B:$AT,36)</f>
        <v>1</v>
      </c>
      <c r="AK581">
        <f>VLOOKUP(D581,[3]Multipliers!$B:$AT,36)</f>
        <v>1</v>
      </c>
      <c r="AM581">
        <f t="shared" si="82"/>
        <v>0</v>
      </c>
    </row>
    <row r="582" spans="1:39">
      <c r="A582" s="2" t="str">
        <f t="shared" si="76"/>
        <v>SHENZHEN STRONG TECHNOLOGY CO., LTD.V68OMM FLEX MEASUREMENT</v>
      </c>
      <c r="B582" s="2" t="str">
        <f t="shared" si="77"/>
        <v>FXT,AE,RIM-OMM PDX FLEX MEASUREMENT,V68,STRONGNew Buy</v>
      </c>
      <c r="C582" s="3" t="str">
        <f t="shared" si="75"/>
        <v>iphoneOMM FLEX MEASUREMENTNew Buy</v>
      </c>
      <c r="D582" s="2">
        <v>386084</v>
      </c>
      <c r="E582" s="2" t="s">
        <v>369</v>
      </c>
      <c r="F582" s="2" t="s">
        <v>40</v>
      </c>
      <c r="G582" s="2" t="s">
        <v>41</v>
      </c>
      <c r="H582" s="2" t="s">
        <v>206</v>
      </c>
      <c r="I582" s="2" t="s">
        <v>201</v>
      </c>
      <c r="J582" s="2"/>
      <c r="K582" s="2" t="s">
        <v>3120</v>
      </c>
      <c r="L582" s="2" t="s">
        <v>3121</v>
      </c>
      <c r="M582" s="2" t="s">
        <v>3122</v>
      </c>
      <c r="N582" s="2">
        <v>95</v>
      </c>
      <c r="O582" s="2">
        <v>80</v>
      </c>
      <c r="P582" s="23">
        <v>1</v>
      </c>
      <c r="Q582" s="2" t="s">
        <v>70</v>
      </c>
      <c r="R582" s="2">
        <v>4</v>
      </c>
      <c r="S582" s="2"/>
      <c r="T582" s="2"/>
      <c r="U582" s="2" t="s">
        <v>192</v>
      </c>
      <c r="V582" s="2" t="s">
        <v>146</v>
      </c>
      <c r="W582" s="23">
        <v>40</v>
      </c>
      <c r="X582" s="2">
        <v>95</v>
      </c>
      <c r="Y582" s="3">
        <v>0</v>
      </c>
      <c r="Z582" s="3">
        <f t="shared" si="78"/>
        <v>95</v>
      </c>
      <c r="AA582" s="3">
        <f t="shared" si="79"/>
        <v>40</v>
      </c>
      <c r="AB582" s="3">
        <f t="shared" si="80"/>
        <v>80</v>
      </c>
      <c r="AC582">
        <f t="shared" si="81"/>
        <v>15</v>
      </c>
      <c r="AD582" t="str">
        <f>_xlfn.XLOOKUP(V582,[2]Index!L:L,[2]Index!M:M)</f>
        <v>CN</v>
      </c>
      <c r="AE582" s="3" t="s">
        <v>5819</v>
      </c>
      <c r="AF582" t="s">
        <v>52</v>
      </c>
      <c r="AG582" s="3" t="s">
        <v>53</v>
      </c>
      <c r="AH582" t="s">
        <v>196</v>
      </c>
      <c r="AJ582">
        <f>VLOOKUP(D582,[3]Multipliers!$B:$AT,36)</f>
        <v>1</v>
      </c>
      <c r="AK582">
        <f>VLOOKUP(D582,[3]Multipliers!$B:$AT,36)</f>
        <v>1</v>
      </c>
      <c r="AM582">
        <f t="shared" si="82"/>
        <v>0</v>
      </c>
    </row>
    <row r="583" spans="1:39">
      <c r="A583" s="2" t="str">
        <f t="shared" si="76"/>
        <v>SHENZHEN STRONG TECHNOLOGY CO., LTD.V63DAGE BANFF PUSH HEAD</v>
      </c>
      <c r="B583" s="2" t="str">
        <f t="shared" si="77"/>
        <v>FXT,AE,RIM-OMM BOI FLEX MEASUREMENT,V63,STRONGNew Buy</v>
      </c>
      <c r="C583" s="3" t="str">
        <f t="shared" si="75"/>
        <v>iphoneDAGE BANFF PUSH HEADNew Buy</v>
      </c>
      <c r="D583" s="2">
        <v>387108</v>
      </c>
      <c r="E583" s="2" t="s">
        <v>369</v>
      </c>
      <c r="F583" s="2" t="s">
        <v>40</v>
      </c>
      <c r="G583" s="2" t="s">
        <v>41</v>
      </c>
      <c r="H583" s="2" t="s">
        <v>42</v>
      </c>
      <c r="I583" s="2" t="s">
        <v>201</v>
      </c>
      <c r="J583" s="2"/>
      <c r="K583" s="2" t="s">
        <v>294</v>
      </c>
      <c r="L583" s="2" t="s">
        <v>3123</v>
      </c>
      <c r="M583" s="2" t="s">
        <v>3124</v>
      </c>
      <c r="N583" s="13">
        <v>95</v>
      </c>
      <c r="O583" s="2">
        <v>80</v>
      </c>
      <c r="P583" s="23">
        <v>1</v>
      </c>
      <c r="Q583" s="2" t="s">
        <v>70</v>
      </c>
      <c r="R583" s="2">
        <v>4</v>
      </c>
      <c r="S583" s="2"/>
      <c r="T583" s="2"/>
      <c r="U583" s="2" t="s">
        <v>192</v>
      </c>
      <c r="V583" s="2" t="s">
        <v>146</v>
      </c>
      <c r="W583" s="23">
        <v>10</v>
      </c>
      <c r="X583" s="2">
        <v>95</v>
      </c>
      <c r="Y583" s="2">
        <v>0</v>
      </c>
      <c r="Z583" s="3">
        <f t="shared" si="78"/>
        <v>95</v>
      </c>
      <c r="AA583" s="3">
        <f t="shared" si="79"/>
        <v>10</v>
      </c>
      <c r="AB583" s="3">
        <f t="shared" si="80"/>
        <v>80</v>
      </c>
      <c r="AC583">
        <f t="shared" si="81"/>
        <v>15</v>
      </c>
      <c r="AD583" t="str">
        <f>_xlfn.XLOOKUP(V583,[2]Index!L:L,[2]Index!M:M)</f>
        <v>CN</v>
      </c>
      <c r="AE583" s="3" t="s">
        <v>5819</v>
      </c>
      <c r="AF583" t="s">
        <v>52</v>
      </c>
      <c r="AG583" s="3" t="s">
        <v>53</v>
      </c>
      <c r="AH583" t="s">
        <v>196</v>
      </c>
      <c r="AJ583">
        <f>VLOOKUP(D583,[3]Multipliers!$B:$AT,36)</f>
        <v>1</v>
      </c>
      <c r="AK583">
        <f>VLOOKUP(D583,[3]Multipliers!$B:$AT,36)</f>
        <v>1</v>
      </c>
      <c r="AM583">
        <f t="shared" si="82"/>
        <v>0</v>
      </c>
    </row>
    <row r="584" spans="1:39">
      <c r="A584" s="2" t="str">
        <f t="shared" si="76"/>
        <v>SHENZHEN STRONG TECHNOLOGY CO., LTD.V63DAGE BANFF PUSH HEAD</v>
      </c>
      <c r="B584" s="2" t="str">
        <f t="shared" si="77"/>
        <v>FXT,AE,RIM-OMM MEM FLEX MEASUREMENT,V63,STRONGNew Buy</v>
      </c>
      <c r="C584" s="3" t="str">
        <f t="shared" si="75"/>
        <v>iphoneDAGE BANFF PUSH HEADNew Buy</v>
      </c>
      <c r="D584" s="2">
        <v>387109</v>
      </c>
      <c r="E584" s="2" t="s">
        <v>369</v>
      </c>
      <c r="F584" s="2" t="s">
        <v>40</v>
      </c>
      <c r="G584" s="2" t="s">
        <v>41</v>
      </c>
      <c r="H584" s="2" t="s">
        <v>42</v>
      </c>
      <c r="I584" s="2" t="s">
        <v>201</v>
      </c>
      <c r="J584" s="2"/>
      <c r="K584" s="2" t="s">
        <v>294</v>
      </c>
      <c r="L584" s="2" t="s">
        <v>3123</v>
      </c>
      <c r="M584" s="2" t="s">
        <v>3125</v>
      </c>
      <c r="N584" s="13">
        <v>95</v>
      </c>
      <c r="O584" s="2">
        <v>80</v>
      </c>
      <c r="P584" s="23">
        <v>1</v>
      </c>
      <c r="Q584" s="2" t="s">
        <v>70</v>
      </c>
      <c r="R584" s="2">
        <v>4</v>
      </c>
      <c r="S584" s="2"/>
      <c r="T584" s="2"/>
      <c r="U584" s="2" t="s">
        <v>192</v>
      </c>
      <c r="V584" s="2" t="s">
        <v>146</v>
      </c>
      <c r="W584" s="23">
        <v>10</v>
      </c>
      <c r="X584" s="2">
        <v>95</v>
      </c>
      <c r="Y584" s="2">
        <v>0</v>
      </c>
      <c r="Z584" s="3">
        <f t="shared" si="78"/>
        <v>95</v>
      </c>
      <c r="AA584" s="3">
        <f t="shared" si="79"/>
        <v>10</v>
      </c>
      <c r="AB584" s="3">
        <f t="shared" si="80"/>
        <v>80</v>
      </c>
      <c r="AC584">
        <f t="shared" si="81"/>
        <v>15</v>
      </c>
      <c r="AD584" t="str">
        <f>_xlfn.XLOOKUP(V584,[2]Index!L:L,[2]Index!M:M)</f>
        <v>CN</v>
      </c>
      <c r="AE584" s="3" t="s">
        <v>5819</v>
      </c>
      <c r="AF584" t="s">
        <v>52</v>
      </c>
      <c r="AG584" s="3" t="s">
        <v>53</v>
      </c>
      <c r="AH584" t="s">
        <v>196</v>
      </c>
      <c r="AJ584">
        <f>VLOOKUP(D584,[3]Multipliers!$B:$AT,36)</f>
        <v>1</v>
      </c>
      <c r="AK584">
        <f>VLOOKUP(D584,[3]Multipliers!$B:$AT,36)</f>
        <v>1</v>
      </c>
      <c r="AM584">
        <f t="shared" si="82"/>
        <v>0</v>
      </c>
    </row>
    <row r="585" spans="1:39">
      <c r="A585" s="2" t="str">
        <f t="shared" si="76"/>
        <v>SHENZHEN STRONG TECHNOLOGY CO., LTD.V63DAGE BANFF PUSH HEAD</v>
      </c>
      <c r="B585" s="2" t="str">
        <f t="shared" si="77"/>
        <v>FXT,AE,RIM-OMM POST BENDING FLEX DIMENSION FIXTURE,V63,STRONGNew Buy</v>
      </c>
      <c r="C585" s="3" t="str">
        <f t="shared" si="75"/>
        <v>iphoneDAGE BANFF PUSH HEADNew Buy</v>
      </c>
      <c r="D585" s="2">
        <v>387110</v>
      </c>
      <c r="E585" s="2" t="s">
        <v>369</v>
      </c>
      <c r="F585" s="2" t="s">
        <v>40</v>
      </c>
      <c r="G585" s="2" t="s">
        <v>41</v>
      </c>
      <c r="H585" s="2" t="s">
        <v>42</v>
      </c>
      <c r="I585" s="2" t="s">
        <v>201</v>
      </c>
      <c r="J585" s="2"/>
      <c r="K585" s="2" t="s">
        <v>294</v>
      </c>
      <c r="L585" s="2" t="s">
        <v>3123</v>
      </c>
      <c r="M585" s="2" t="s">
        <v>3126</v>
      </c>
      <c r="N585" s="13">
        <v>95</v>
      </c>
      <c r="O585" s="2">
        <v>80</v>
      </c>
      <c r="P585" s="23">
        <v>1</v>
      </c>
      <c r="Q585" s="2" t="s">
        <v>70</v>
      </c>
      <c r="R585" s="2">
        <v>4</v>
      </c>
      <c r="S585" s="2"/>
      <c r="T585" s="2"/>
      <c r="U585" s="2" t="s">
        <v>192</v>
      </c>
      <c r="V585" s="2" t="s">
        <v>146</v>
      </c>
      <c r="W585" s="23">
        <v>10</v>
      </c>
      <c r="X585" s="2">
        <v>95</v>
      </c>
      <c r="Y585" s="2">
        <v>0</v>
      </c>
      <c r="Z585" s="3">
        <f t="shared" si="78"/>
        <v>95</v>
      </c>
      <c r="AA585" s="3">
        <f t="shared" si="79"/>
        <v>10</v>
      </c>
      <c r="AB585" s="3">
        <f t="shared" si="80"/>
        <v>80</v>
      </c>
      <c r="AC585">
        <f t="shared" si="81"/>
        <v>15</v>
      </c>
      <c r="AD585" t="str">
        <f>_xlfn.XLOOKUP(V585,[2]Index!L:L,[2]Index!M:M)</f>
        <v>CN</v>
      </c>
      <c r="AE585" s="3" t="s">
        <v>5819</v>
      </c>
      <c r="AF585" t="s">
        <v>52</v>
      </c>
      <c r="AG585" s="3" t="s">
        <v>53</v>
      </c>
      <c r="AH585" t="s">
        <v>196</v>
      </c>
      <c r="AJ585">
        <f>VLOOKUP(D585,[3]Multipliers!$B:$AT,36)</f>
        <v>1</v>
      </c>
      <c r="AK585">
        <f>VLOOKUP(D585,[3]Multipliers!$B:$AT,36)</f>
        <v>1</v>
      </c>
      <c r="AM585">
        <f t="shared" si="82"/>
        <v>0</v>
      </c>
    </row>
    <row r="586" spans="1:39">
      <c r="A586" s="2" t="str">
        <f t="shared" si="76"/>
        <v>SHENZHEN STRONG TECHNOLOGY CO., LTD.V63PAM FCAM PRE BEND OMM FIXTURE</v>
      </c>
      <c r="B586" s="2" t="str">
        <f t="shared" si="77"/>
        <v>FXT,AE,PAM-FCAM PRE-BEND OMM FIXTURE,V63,STRONGNew Buy</v>
      </c>
      <c r="C586" s="3" t="str">
        <f t="shared" si="75"/>
        <v>iphonePAM FCAM PRE BEND OMM FIXTURENew Buy</v>
      </c>
      <c r="D586" s="2">
        <v>384469</v>
      </c>
      <c r="E586" s="2" t="s">
        <v>369</v>
      </c>
      <c r="F586" s="2" t="s">
        <v>40</v>
      </c>
      <c r="G586" s="2" t="s">
        <v>41</v>
      </c>
      <c r="H586" s="2" t="s">
        <v>42</v>
      </c>
      <c r="I586" s="2" t="s">
        <v>201</v>
      </c>
      <c r="J586" s="2"/>
      <c r="K586" s="2" t="s">
        <v>3127</v>
      </c>
      <c r="L586" s="2" t="s">
        <v>3128</v>
      </c>
      <c r="M586" s="2" t="s">
        <v>3129</v>
      </c>
      <c r="N586" s="13">
        <v>80</v>
      </c>
      <c r="O586" s="2">
        <v>78</v>
      </c>
      <c r="P586" s="23">
        <v>1</v>
      </c>
      <c r="Q586" s="2" t="s">
        <v>70</v>
      </c>
      <c r="R586" s="2">
        <v>4</v>
      </c>
      <c r="S586" s="2"/>
      <c r="T586" s="2"/>
      <c r="U586" s="2" t="s">
        <v>192</v>
      </c>
      <c r="V586" s="2" t="s">
        <v>71</v>
      </c>
      <c r="W586" s="23">
        <v>40</v>
      </c>
      <c r="X586" s="2">
        <v>80</v>
      </c>
      <c r="Y586" s="2">
        <v>0</v>
      </c>
      <c r="Z586" s="3">
        <f t="shared" si="78"/>
        <v>80</v>
      </c>
      <c r="AA586" s="3">
        <f t="shared" si="79"/>
        <v>40</v>
      </c>
      <c r="AB586" s="3">
        <f t="shared" si="80"/>
        <v>78</v>
      </c>
      <c r="AC586">
        <f t="shared" si="81"/>
        <v>2</v>
      </c>
      <c r="AD586" t="str">
        <f>_xlfn.XLOOKUP(V586,[2]Index!L:L,[2]Index!M:M)</f>
        <v>CN</v>
      </c>
      <c r="AE586" s="3" t="s">
        <v>5819</v>
      </c>
      <c r="AF586" t="s">
        <v>52</v>
      </c>
      <c r="AG586" s="3" t="s">
        <v>53</v>
      </c>
      <c r="AH586" t="s">
        <v>196</v>
      </c>
      <c r="AJ586">
        <f>VLOOKUP(D586,[3]Multipliers!$B:$AT,36)</f>
        <v>1</v>
      </c>
      <c r="AK586">
        <f>VLOOKUP(D586,[3]Multipliers!$B:$AT,36)</f>
        <v>1</v>
      </c>
      <c r="AM586">
        <f t="shared" si="82"/>
        <v>0</v>
      </c>
    </row>
    <row r="587" spans="1:39">
      <c r="A587" s="2" t="str">
        <f t="shared" si="76"/>
        <v>SHENZHEN STRONG TECHNOLOGY CO., LTD.V68RIM CARRIER</v>
      </c>
      <c r="B587" s="2" t="str">
        <f t="shared" si="77"/>
        <v>FXT,AE,RIM CARRIER,V68,STRONGNew Buy</v>
      </c>
      <c r="C587" s="3" t="str">
        <f t="shared" si="75"/>
        <v>iphoneRIM CARRIERNew Buy</v>
      </c>
      <c r="D587" s="2">
        <v>386086</v>
      </c>
      <c r="E587" s="2" t="s">
        <v>369</v>
      </c>
      <c r="F587" s="2" t="s">
        <v>40</v>
      </c>
      <c r="G587" s="2" t="s">
        <v>41</v>
      </c>
      <c r="H587" s="2" t="s">
        <v>206</v>
      </c>
      <c r="I587" s="2" t="s">
        <v>201</v>
      </c>
      <c r="J587" s="2"/>
      <c r="K587" s="2" t="s">
        <v>3130</v>
      </c>
      <c r="L587" s="2" t="s">
        <v>3131</v>
      </c>
      <c r="M587" s="2" t="s">
        <v>3132</v>
      </c>
      <c r="N587" s="13">
        <v>78</v>
      </c>
      <c r="O587" s="2">
        <v>72</v>
      </c>
      <c r="P587" s="2">
        <v>3087</v>
      </c>
      <c r="Q587" s="2" t="s">
        <v>70</v>
      </c>
      <c r="R587" s="2">
        <v>4</v>
      </c>
      <c r="S587" s="2"/>
      <c r="T587" s="2"/>
      <c r="U587" s="2" t="s">
        <v>192</v>
      </c>
      <c r="V587" s="2" t="s">
        <v>85</v>
      </c>
      <c r="W587" s="2">
        <v>72</v>
      </c>
      <c r="X587" s="2" t="s">
        <v>373</v>
      </c>
      <c r="Y587" s="2">
        <v>0</v>
      </c>
      <c r="Z587" s="3">
        <f t="shared" si="78"/>
        <v>240786</v>
      </c>
      <c r="AA587" s="3">
        <f t="shared" si="79"/>
        <v>222264</v>
      </c>
      <c r="AB587" s="3">
        <f t="shared" si="80"/>
        <v>222264</v>
      </c>
      <c r="AC587">
        <f t="shared" si="81"/>
        <v>18522</v>
      </c>
      <c r="AD587" t="str">
        <f>_xlfn.XLOOKUP(V587,[2]Index!L:L,[2]Index!M:M)</f>
        <v>CN</v>
      </c>
      <c r="AE587" s="3" t="s">
        <v>5819</v>
      </c>
      <c r="AF587" t="s">
        <v>52</v>
      </c>
      <c r="AG587" s="4" t="s">
        <v>53</v>
      </c>
      <c r="AH587" t="s">
        <v>196</v>
      </c>
      <c r="AJ587">
        <f>VLOOKUP(D587,[3]Multipliers!$B:$AT,36)</f>
        <v>1</v>
      </c>
      <c r="AK587">
        <f>VLOOKUP(D587,[3]Multipliers!$B:$AT,36)</f>
        <v>1</v>
      </c>
      <c r="AM587">
        <f t="shared" si="82"/>
        <v>0</v>
      </c>
    </row>
    <row r="588" spans="1:39">
      <c r="A588" s="2" t="str">
        <f t="shared" si="76"/>
        <v>SHENZHEN STRONG TECHNOLOGY CO., LTD.V68RIM CARRIER</v>
      </c>
      <c r="B588" s="2" t="str">
        <f t="shared" si="77"/>
        <v>FXT,AE,RIM CARRIER,V68,STRONGNew Buy</v>
      </c>
      <c r="C588" s="3" t="str">
        <f t="shared" si="75"/>
        <v>iphoneRIM CARRIERNew Buy</v>
      </c>
      <c r="D588" s="2">
        <v>386086</v>
      </c>
      <c r="E588" s="2" t="s">
        <v>369</v>
      </c>
      <c r="F588" s="2" t="s">
        <v>40</v>
      </c>
      <c r="G588" s="2" t="s">
        <v>41</v>
      </c>
      <c r="H588" s="2" t="s">
        <v>206</v>
      </c>
      <c r="I588" s="2" t="s">
        <v>201</v>
      </c>
      <c r="J588" s="2"/>
      <c r="K588" s="2" t="s">
        <v>3130</v>
      </c>
      <c r="L588" s="2" t="s">
        <v>3131</v>
      </c>
      <c r="M588" s="2" t="s">
        <v>3132</v>
      </c>
      <c r="N588" s="13">
        <v>78</v>
      </c>
      <c r="O588" s="2">
        <v>72</v>
      </c>
      <c r="P588" s="2">
        <v>1323</v>
      </c>
      <c r="Q588" s="2" t="s">
        <v>70</v>
      </c>
      <c r="R588" s="2">
        <v>4</v>
      </c>
      <c r="S588" s="2"/>
      <c r="T588" s="2"/>
      <c r="U588" s="2" t="s">
        <v>192</v>
      </c>
      <c r="V588" s="2" t="s">
        <v>146</v>
      </c>
      <c r="W588" s="2">
        <v>72</v>
      </c>
      <c r="X588" s="2" t="s">
        <v>373</v>
      </c>
      <c r="Y588" s="2">
        <v>0</v>
      </c>
      <c r="Z588" s="3">
        <f t="shared" si="78"/>
        <v>103194</v>
      </c>
      <c r="AA588" s="3">
        <f t="shared" si="79"/>
        <v>95256</v>
      </c>
      <c r="AB588" s="3">
        <f t="shared" si="80"/>
        <v>95256</v>
      </c>
      <c r="AC588">
        <f t="shared" si="81"/>
        <v>7938</v>
      </c>
      <c r="AD588" t="str">
        <f>_xlfn.XLOOKUP(V588,[2]Index!L:L,[2]Index!M:M)</f>
        <v>CN</v>
      </c>
      <c r="AE588" s="3" t="s">
        <v>5819</v>
      </c>
      <c r="AF588" t="s">
        <v>52</v>
      </c>
      <c r="AG588" s="4" t="s">
        <v>53</v>
      </c>
      <c r="AH588" t="s">
        <v>196</v>
      </c>
      <c r="AJ588">
        <f>VLOOKUP(D588,[3]Multipliers!$B:$AT,36)</f>
        <v>1</v>
      </c>
      <c r="AK588">
        <f>VLOOKUP(D588,[3]Multipliers!$B:$AT,36)</f>
        <v>1</v>
      </c>
      <c r="AM588">
        <f t="shared" si="82"/>
        <v>0</v>
      </c>
    </row>
    <row r="589" spans="1:39">
      <c r="A589" s="2" t="str">
        <f t="shared" si="76"/>
        <v>SHENZHEN STRONG TECHNOLOGY CO., LTD.V63RIM CARRIER</v>
      </c>
      <c r="B589" s="2" t="str">
        <f t="shared" si="77"/>
        <v>FXT,AE,RIM CARRIER,V6X,STRONGNew Buy</v>
      </c>
      <c r="C589" s="3" t="str">
        <f t="shared" si="75"/>
        <v>iphoneRIM CARRIERNew Buy</v>
      </c>
      <c r="D589" s="2">
        <v>384310</v>
      </c>
      <c r="E589" s="2" t="s">
        <v>369</v>
      </c>
      <c r="F589" s="2" t="s">
        <v>40</v>
      </c>
      <c r="G589" s="2" t="s">
        <v>41</v>
      </c>
      <c r="H589" s="2" t="s">
        <v>42</v>
      </c>
      <c r="I589" s="2" t="s">
        <v>201</v>
      </c>
      <c r="J589" s="2"/>
      <c r="K589" s="2" t="s">
        <v>3133</v>
      </c>
      <c r="L589" s="2" t="s">
        <v>3131</v>
      </c>
      <c r="M589" s="2" t="s">
        <v>3134</v>
      </c>
      <c r="N589" s="13">
        <v>72</v>
      </c>
      <c r="O589" s="2">
        <v>72</v>
      </c>
      <c r="P589" s="2">
        <v>5152</v>
      </c>
      <c r="Q589" s="2" t="s">
        <v>70</v>
      </c>
      <c r="R589" s="2">
        <v>4</v>
      </c>
      <c r="S589" s="2"/>
      <c r="T589" s="2"/>
      <c r="U589" s="2" t="s">
        <v>192</v>
      </c>
      <c r="V589" s="2" t="s">
        <v>71</v>
      </c>
      <c r="W589" s="2">
        <v>72</v>
      </c>
      <c r="X589" s="2">
        <v>70</v>
      </c>
      <c r="Y589" s="2">
        <v>0</v>
      </c>
      <c r="Z589" s="3">
        <f t="shared" si="78"/>
        <v>370944</v>
      </c>
      <c r="AA589" s="3">
        <f t="shared" si="79"/>
        <v>370944</v>
      </c>
      <c r="AB589" s="3">
        <f t="shared" si="80"/>
        <v>370944</v>
      </c>
      <c r="AC589">
        <f t="shared" si="81"/>
        <v>0</v>
      </c>
      <c r="AD589" t="str">
        <f>_xlfn.XLOOKUP(V589,[2]Index!L:L,[2]Index!M:M)</f>
        <v>CN</v>
      </c>
      <c r="AE589" s="3" t="s">
        <v>5819</v>
      </c>
      <c r="AF589" t="s">
        <v>52</v>
      </c>
      <c r="AG589" s="4" t="s">
        <v>53</v>
      </c>
      <c r="AH589" t="s">
        <v>196</v>
      </c>
      <c r="AJ589">
        <f>VLOOKUP(D589,[3]Multipliers!$B:$AT,36)</f>
        <v>1</v>
      </c>
      <c r="AK589">
        <f>VLOOKUP(D589,[3]Multipliers!$B:$AT,36)</f>
        <v>1</v>
      </c>
      <c r="AM589">
        <f t="shared" si="82"/>
        <v>0</v>
      </c>
    </row>
    <row r="590" spans="1:39">
      <c r="A590" s="2" t="str">
        <f t="shared" si="76"/>
        <v>SHENZHEN STRONG TECHNOLOGY CO., LTD.V64RIM CARRIER</v>
      </c>
      <c r="B590" s="2" t="str">
        <f t="shared" si="77"/>
        <v>FXT,AE,RIM CARRIER,V6X,STRONGNew Buy</v>
      </c>
      <c r="D590">
        <v>384311</v>
      </c>
      <c r="E590" t="s">
        <v>369</v>
      </c>
      <c r="F590" t="s">
        <v>40</v>
      </c>
      <c r="G590" t="s">
        <v>41</v>
      </c>
      <c r="H590" t="s">
        <v>65</v>
      </c>
      <c r="I590" t="s">
        <v>201</v>
      </c>
      <c r="K590" t="s">
        <v>3133</v>
      </c>
      <c r="L590" t="s">
        <v>3131</v>
      </c>
      <c r="M590" t="s">
        <v>3134</v>
      </c>
      <c r="N590" s="18">
        <v>72</v>
      </c>
      <c r="O590" s="98">
        <v>72</v>
      </c>
      <c r="P590">
        <v>10625</v>
      </c>
      <c r="Q590" t="s">
        <v>70</v>
      </c>
      <c r="R590">
        <v>4</v>
      </c>
      <c r="S590"/>
      <c r="T590"/>
      <c r="U590" t="s">
        <v>192</v>
      </c>
      <c r="V590" t="s">
        <v>71</v>
      </c>
      <c r="W590">
        <v>72</v>
      </c>
      <c r="X590">
        <v>70</v>
      </c>
      <c r="Y590">
        <v>0</v>
      </c>
      <c r="Z590" s="3">
        <f t="shared" si="78"/>
        <v>765000</v>
      </c>
      <c r="AA590" s="3">
        <f t="shared" si="79"/>
        <v>765000</v>
      </c>
      <c r="AB590" s="3">
        <f t="shared" si="80"/>
        <v>765000</v>
      </c>
      <c r="AC590">
        <f t="shared" si="81"/>
        <v>0</v>
      </c>
      <c r="AD590" t="str">
        <f>_xlfn.XLOOKUP(V590,[2]Index!L:L,[2]Index!M:M)</f>
        <v>CN</v>
      </c>
      <c r="AE590" s="3" t="s">
        <v>5819</v>
      </c>
      <c r="AF590" t="s">
        <v>52</v>
      </c>
      <c r="AG590" s="4" t="s">
        <v>53</v>
      </c>
      <c r="AH590" t="s">
        <v>196</v>
      </c>
      <c r="AJ590">
        <f>VLOOKUP(D590,[3]Multipliers!$B:$AT,36)</f>
        <v>1</v>
      </c>
      <c r="AK590">
        <f>VLOOKUP(D590,[3]Multipliers!$B:$AT,36)</f>
        <v>1</v>
      </c>
      <c r="AM590">
        <f t="shared" si="82"/>
        <v>0</v>
      </c>
    </row>
    <row r="591" spans="1:39">
      <c r="A591" s="2" t="str">
        <f t="shared" si="76"/>
        <v>SHENZHEN STRONG TECHNOLOGY CO., LTD.V63RIM CARRIER</v>
      </c>
      <c r="B591" s="2" t="str">
        <f t="shared" si="77"/>
        <v>FXT,AE,RIM CARRIER,V6X,STRONGNew Buy</v>
      </c>
      <c r="D591">
        <v>384310</v>
      </c>
      <c r="E591" t="s">
        <v>369</v>
      </c>
      <c r="F591" t="s">
        <v>40</v>
      </c>
      <c r="G591" t="s">
        <v>41</v>
      </c>
      <c r="H591" t="s">
        <v>42</v>
      </c>
      <c r="I591" t="s">
        <v>201</v>
      </c>
      <c r="K591" t="s">
        <v>3133</v>
      </c>
      <c r="L591" t="s">
        <v>3131</v>
      </c>
      <c r="M591" t="s">
        <v>3134</v>
      </c>
      <c r="N591" s="18">
        <v>72</v>
      </c>
      <c r="O591" s="98">
        <v>72</v>
      </c>
      <c r="P591">
        <v>6620</v>
      </c>
      <c r="Q591" t="s">
        <v>70</v>
      </c>
      <c r="R591">
        <v>4</v>
      </c>
      <c r="S591"/>
      <c r="T591"/>
      <c r="U591" t="s">
        <v>192</v>
      </c>
      <c r="V591" t="s">
        <v>85</v>
      </c>
      <c r="W591">
        <v>72</v>
      </c>
      <c r="X591">
        <v>70</v>
      </c>
      <c r="Y591">
        <v>0</v>
      </c>
      <c r="Z591" s="3">
        <f t="shared" si="78"/>
        <v>476640</v>
      </c>
      <c r="AA591" s="3">
        <f t="shared" si="79"/>
        <v>476640</v>
      </c>
      <c r="AB591" s="3">
        <f t="shared" si="80"/>
        <v>476640</v>
      </c>
      <c r="AC591">
        <f t="shared" si="81"/>
        <v>0</v>
      </c>
      <c r="AD591" t="str">
        <f>_xlfn.XLOOKUP(V591,[2]Index!L:L,[2]Index!M:M)</f>
        <v>CN</v>
      </c>
      <c r="AE591" s="3" t="s">
        <v>5819</v>
      </c>
      <c r="AF591" t="s">
        <v>52</v>
      </c>
      <c r="AG591" s="4" t="s">
        <v>53</v>
      </c>
      <c r="AH591" t="s">
        <v>196</v>
      </c>
      <c r="AJ591">
        <f>VLOOKUP(D591,[3]Multipliers!$B:$AT,36)</f>
        <v>1</v>
      </c>
      <c r="AK591">
        <f>VLOOKUP(D591,[3]Multipliers!$B:$AT,36)</f>
        <v>1</v>
      </c>
      <c r="AM591">
        <f t="shared" si="82"/>
        <v>0</v>
      </c>
    </row>
    <row r="592" spans="1:39">
      <c r="A592" s="2" t="str">
        <f t="shared" si="76"/>
        <v>SHENZHEN STRONG TECHNOLOGY CO., LTD.V64RIM CARRIER</v>
      </c>
      <c r="B592" s="2" t="str">
        <f t="shared" si="77"/>
        <v>FXT,AE,RIM CARRIER,V6X,STRONGNew Buy</v>
      </c>
      <c r="C592" s="3" t="str">
        <f>_xlfn.CONCAT(G592,L592,"New Buy")</f>
        <v>iphoneRIM CARRIERNew Buy</v>
      </c>
      <c r="D592" s="2">
        <v>384311</v>
      </c>
      <c r="E592" s="2" t="s">
        <v>369</v>
      </c>
      <c r="F592" s="2" t="s">
        <v>40</v>
      </c>
      <c r="G592" s="2" t="s">
        <v>41</v>
      </c>
      <c r="H592" s="2" t="s">
        <v>65</v>
      </c>
      <c r="I592" s="2" t="s">
        <v>201</v>
      </c>
      <c r="J592" s="2"/>
      <c r="K592" s="2" t="s">
        <v>3133</v>
      </c>
      <c r="L592" s="2" t="s">
        <v>3131</v>
      </c>
      <c r="M592" s="2" t="s">
        <v>3134</v>
      </c>
      <c r="N592" s="13">
        <v>72</v>
      </c>
      <c r="O592" s="2">
        <v>72</v>
      </c>
      <c r="P592" s="23">
        <v>7944</v>
      </c>
      <c r="Q592" s="2" t="s">
        <v>70</v>
      </c>
      <c r="R592" s="2">
        <v>4</v>
      </c>
      <c r="S592" s="2"/>
      <c r="T592" s="2"/>
      <c r="U592" s="2" t="s">
        <v>192</v>
      </c>
      <c r="V592" s="2" t="s">
        <v>85</v>
      </c>
      <c r="W592" s="23">
        <v>72</v>
      </c>
      <c r="X592" s="2">
        <v>70</v>
      </c>
      <c r="Y592" s="2">
        <v>0</v>
      </c>
      <c r="Z592" s="3">
        <f t="shared" si="78"/>
        <v>571968</v>
      </c>
      <c r="AA592" s="3">
        <f t="shared" si="79"/>
        <v>571968</v>
      </c>
      <c r="AB592" s="3">
        <f t="shared" si="80"/>
        <v>571968</v>
      </c>
      <c r="AC592">
        <f t="shared" si="81"/>
        <v>0</v>
      </c>
      <c r="AD592" t="str">
        <f>_xlfn.XLOOKUP(V592,[2]Index!L:L,[2]Index!M:M)</f>
        <v>CN</v>
      </c>
      <c r="AE592" s="3" t="s">
        <v>5819</v>
      </c>
      <c r="AF592" t="s">
        <v>52</v>
      </c>
      <c r="AG592" s="3" t="s">
        <v>53</v>
      </c>
      <c r="AH592" t="s">
        <v>196</v>
      </c>
      <c r="AJ592">
        <f>VLOOKUP(D592,[3]Multipliers!$B:$AT,36)</f>
        <v>1</v>
      </c>
      <c r="AK592">
        <f>VLOOKUP(D592,[3]Multipliers!$B:$AT,36)</f>
        <v>1</v>
      </c>
      <c r="AM592">
        <f t="shared" si="82"/>
        <v>0</v>
      </c>
    </row>
    <row r="593" spans="1:39">
      <c r="A593" s="2" t="str">
        <f t="shared" si="76"/>
        <v>SHENZHEN STRONG TECHNOLOGY CO., LTD.V63RIM CARRIER</v>
      </c>
      <c r="B593" s="2" t="str">
        <f t="shared" si="77"/>
        <v>FXT,AE,RIM CARRIER,V6X,STRONGNew Buy</v>
      </c>
      <c r="C593" s="3" t="str">
        <f>_xlfn.CONCAT(G593,L593,"New Buy")</f>
        <v>iphoneRIM CARRIERNew Buy</v>
      </c>
      <c r="D593" s="36">
        <v>384310</v>
      </c>
      <c r="E593" s="36" t="s">
        <v>369</v>
      </c>
      <c r="F593" s="36" t="s">
        <v>40</v>
      </c>
      <c r="G593" s="36" t="s">
        <v>41</v>
      </c>
      <c r="H593" s="36" t="s">
        <v>42</v>
      </c>
      <c r="I593" s="36" t="s">
        <v>201</v>
      </c>
      <c r="J593" s="36"/>
      <c r="K593" s="36" t="s">
        <v>3133</v>
      </c>
      <c r="L593" s="36" t="s">
        <v>3131</v>
      </c>
      <c r="M593" s="36" t="s">
        <v>3134</v>
      </c>
      <c r="N593" s="17">
        <v>72</v>
      </c>
      <c r="O593" s="26">
        <v>72</v>
      </c>
      <c r="P593" s="36">
        <v>1986</v>
      </c>
      <c r="Q593" s="36" t="s">
        <v>70</v>
      </c>
      <c r="R593" s="34">
        <v>4</v>
      </c>
      <c r="S593" s="43"/>
      <c r="T593" s="43"/>
      <c r="U593" s="36" t="s">
        <v>192</v>
      </c>
      <c r="V593" s="36" t="s">
        <v>146</v>
      </c>
      <c r="W593" s="37">
        <v>72</v>
      </c>
      <c r="X593" s="38">
        <v>70</v>
      </c>
      <c r="Y593" s="36">
        <v>0</v>
      </c>
      <c r="Z593" s="3">
        <f t="shared" si="78"/>
        <v>142992</v>
      </c>
      <c r="AA593" s="3">
        <f t="shared" si="79"/>
        <v>142992</v>
      </c>
      <c r="AB593" s="3">
        <f t="shared" si="80"/>
        <v>142992</v>
      </c>
      <c r="AC593">
        <f t="shared" si="81"/>
        <v>0</v>
      </c>
      <c r="AD593" t="str">
        <f>_xlfn.XLOOKUP(V593,[2]Index!L:L,[2]Index!M:M)</f>
        <v>CN</v>
      </c>
      <c r="AE593" s="3" t="s">
        <v>5819</v>
      </c>
      <c r="AF593" t="s">
        <v>52</v>
      </c>
      <c r="AG593" s="4" t="s">
        <v>53</v>
      </c>
      <c r="AH593" t="s">
        <v>196</v>
      </c>
      <c r="AJ593">
        <f>VLOOKUP(D593,[3]Multipliers!$B:$AT,36)</f>
        <v>1</v>
      </c>
      <c r="AK593">
        <f>VLOOKUP(D593,[3]Multipliers!$B:$AT,36)</f>
        <v>1</v>
      </c>
      <c r="AM593">
        <f t="shared" si="82"/>
        <v>0</v>
      </c>
    </row>
    <row r="594" spans="1:39">
      <c r="A594" s="2" t="str">
        <f t="shared" si="76"/>
        <v>SHENZHEN STRONG TECHNOLOGY CO., LTD.V64SS-SIDEFILL FIXTURE</v>
      </c>
      <c r="B594" s="2" t="str">
        <f t="shared" si="77"/>
        <v>FXT,AE,RIM-SS SIDEFILL 30 DEGREE FIXTURE,V64,STRONGNew Buy</v>
      </c>
      <c r="D594">
        <v>384699</v>
      </c>
      <c r="E594" t="s">
        <v>369</v>
      </c>
      <c r="F594" t="s">
        <v>40</v>
      </c>
      <c r="G594" t="s">
        <v>41</v>
      </c>
      <c r="H594" t="s">
        <v>65</v>
      </c>
      <c r="I594" t="s">
        <v>201</v>
      </c>
      <c r="K594" t="s">
        <v>3135</v>
      </c>
      <c r="L594" t="s">
        <v>3136</v>
      </c>
      <c r="M594" t="s">
        <v>3137</v>
      </c>
      <c r="N594" s="18">
        <v>64</v>
      </c>
      <c r="O594" s="98">
        <v>54</v>
      </c>
      <c r="P594">
        <v>3</v>
      </c>
      <c r="Q594" t="s">
        <v>70</v>
      </c>
      <c r="R594">
        <v>4</v>
      </c>
      <c r="S594"/>
      <c r="T594"/>
      <c r="U594" t="s">
        <v>192</v>
      </c>
      <c r="V594" t="s">
        <v>85</v>
      </c>
      <c r="W594" s="98">
        <v>10</v>
      </c>
      <c r="X594">
        <v>58</v>
      </c>
      <c r="Y594">
        <v>0</v>
      </c>
      <c r="Z594" s="3">
        <f t="shared" si="78"/>
        <v>192</v>
      </c>
      <c r="AA594" s="3">
        <f t="shared" si="79"/>
        <v>30</v>
      </c>
      <c r="AB594" s="3">
        <f t="shared" si="80"/>
        <v>162</v>
      </c>
      <c r="AC594">
        <f t="shared" si="81"/>
        <v>30</v>
      </c>
      <c r="AD594" t="str">
        <f>_xlfn.XLOOKUP(V594,[2]Index!L:L,[2]Index!M:M)</f>
        <v>CN</v>
      </c>
      <c r="AE594" s="3" t="s">
        <v>5819</v>
      </c>
      <c r="AF594" t="s">
        <v>52</v>
      </c>
      <c r="AG594" s="4" t="s">
        <v>53</v>
      </c>
      <c r="AH594" t="s">
        <v>196</v>
      </c>
      <c r="AJ594">
        <f>VLOOKUP(D594,[3]Multipliers!$B:$AT,36)</f>
        <v>1</v>
      </c>
      <c r="AK594">
        <f>VLOOKUP(D594,[3]Multipliers!$B:$AT,36)</f>
        <v>1</v>
      </c>
      <c r="AM594">
        <f t="shared" si="82"/>
        <v>0</v>
      </c>
    </row>
    <row r="595" spans="1:39">
      <c r="A595" s="2" t="str">
        <f t="shared" si="76"/>
        <v>SHENZHEN STRONG TECHNOLOGY CO., LTD.V64SS-SIDEFILL FIXTURE</v>
      </c>
      <c r="B595" s="2" t="str">
        <f t="shared" si="77"/>
        <v>FXT,AE,RIM-SS SIDEFILL 45 DEGREE FIXTURE,V64,STRONGNew Buy</v>
      </c>
      <c r="D595">
        <v>384700</v>
      </c>
      <c r="E595" t="s">
        <v>369</v>
      </c>
      <c r="F595" t="s">
        <v>40</v>
      </c>
      <c r="G595" t="s">
        <v>41</v>
      </c>
      <c r="H595" t="s">
        <v>65</v>
      </c>
      <c r="I595" t="s">
        <v>201</v>
      </c>
      <c r="K595" t="s">
        <v>3138</v>
      </c>
      <c r="L595" t="s">
        <v>3136</v>
      </c>
      <c r="M595" t="s">
        <v>3139</v>
      </c>
      <c r="N595" s="18">
        <v>64</v>
      </c>
      <c r="O595" s="98">
        <v>54</v>
      </c>
      <c r="P595">
        <v>3</v>
      </c>
      <c r="Q595" t="s">
        <v>70</v>
      </c>
      <c r="R595">
        <v>4</v>
      </c>
      <c r="S595"/>
      <c r="T595"/>
      <c r="U595" t="s">
        <v>192</v>
      </c>
      <c r="V595" t="s">
        <v>85</v>
      </c>
      <c r="W595" s="98">
        <v>10</v>
      </c>
      <c r="X595">
        <v>58</v>
      </c>
      <c r="Y595">
        <v>0</v>
      </c>
      <c r="Z595" s="3">
        <f t="shared" si="78"/>
        <v>192</v>
      </c>
      <c r="AA595" s="3">
        <f t="shared" si="79"/>
        <v>30</v>
      </c>
      <c r="AB595" s="3">
        <f t="shared" si="80"/>
        <v>162</v>
      </c>
      <c r="AC595">
        <f t="shared" si="81"/>
        <v>30</v>
      </c>
      <c r="AD595" t="str">
        <f>_xlfn.XLOOKUP(V595,[2]Index!L:L,[2]Index!M:M)</f>
        <v>CN</v>
      </c>
      <c r="AE595" s="3" t="s">
        <v>5819</v>
      </c>
      <c r="AF595" t="s">
        <v>52</v>
      </c>
      <c r="AG595" s="4" t="s">
        <v>53</v>
      </c>
      <c r="AH595" t="s">
        <v>196</v>
      </c>
      <c r="AJ595">
        <f>VLOOKUP(D595,[3]Multipliers!$B:$AT,36)</f>
        <v>1</v>
      </c>
      <c r="AK595">
        <f>VLOOKUP(D595,[3]Multipliers!$B:$AT,36)</f>
        <v>1</v>
      </c>
      <c r="AM595">
        <f t="shared" si="82"/>
        <v>0</v>
      </c>
    </row>
    <row r="596" spans="1:39">
      <c r="A596" s="2" t="str">
        <f t="shared" si="76"/>
        <v>SHENZHEN STRONG TECHNOLOGY CO., LTD.V64SS-SIDEFILL FIXTURE</v>
      </c>
      <c r="B596" s="2" t="str">
        <f t="shared" si="77"/>
        <v>FXT,AE,RIM-SS SIDEFILL 60 DEGREE FIXTURE,V64,STRONGNew Buy</v>
      </c>
      <c r="C596" s="3" t="str">
        <f t="shared" ref="C596:C617" si="83">_xlfn.CONCAT(G596,L596,"New Buy")</f>
        <v>iphoneSS-SIDEFILL FIXTURENew Buy</v>
      </c>
      <c r="D596" s="2">
        <v>384701</v>
      </c>
      <c r="E596" s="2" t="s">
        <v>369</v>
      </c>
      <c r="F596" s="2" t="s">
        <v>40</v>
      </c>
      <c r="G596" s="2" t="s">
        <v>41</v>
      </c>
      <c r="H596" s="2" t="s">
        <v>65</v>
      </c>
      <c r="I596" s="2" t="s">
        <v>201</v>
      </c>
      <c r="J596" s="2"/>
      <c r="K596" s="2" t="s">
        <v>3140</v>
      </c>
      <c r="L596" s="2" t="s">
        <v>3136</v>
      </c>
      <c r="M596" s="2" t="s">
        <v>3141</v>
      </c>
      <c r="N596" s="13">
        <v>64</v>
      </c>
      <c r="O596" s="2">
        <v>54</v>
      </c>
      <c r="P596" s="23">
        <v>3</v>
      </c>
      <c r="Q596" s="2" t="s">
        <v>70</v>
      </c>
      <c r="R596" s="2">
        <v>4</v>
      </c>
      <c r="S596" s="2"/>
      <c r="T596" s="2"/>
      <c r="U596" s="2" t="s">
        <v>192</v>
      </c>
      <c r="V596" s="2" t="s">
        <v>85</v>
      </c>
      <c r="W596" s="23">
        <v>10</v>
      </c>
      <c r="X596" s="2">
        <v>58</v>
      </c>
      <c r="Y596" s="2">
        <v>0</v>
      </c>
      <c r="Z596" s="3">
        <f t="shared" si="78"/>
        <v>192</v>
      </c>
      <c r="AA596" s="3">
        <f t="shared" si="79"/>
        <v>30</v>
      </c>
      <c r="AB596" s="3">
        <f t="shared" si="80"/>
        <v>162</v>
      </c>
      <c r="AC596">
        <f t="shared" si="81"/>
        <v>30</v>
      </c>
      <c r="AD596" t="str">
        <f>_xlfn.XLOOKUP(V596,[2]Index!L:L,[2]Index!M:M)</f>
        <v>CN</v>
      </c>
      <c r="AE596" s="3" t="s">
        <v>5819</v>
      </c>
      <c r="AF596" t="s">
        <v>52</v>
      </c>
      <c r="AG596" s="3" t="s">
        <v>53</v>
      </c>
      <c r="AH596" t="s">
        <v>196</v>
      </c>
      <c r="AJ596">
        <f>VLOOKUP(D596,[3]Multipliers!$B:$AT,36)</f>
        <v>1</v>
      </c>
      <c r="AK596">
        <f>VLOOKUP(D596,[3]Multipliers!$B:$AT,36)</f>
        <v>1</v>
      </c>
      <c r="AM596">
        <f t="shared" si="82"/>
        <v>0</v>
      </c>
    </row>
    <row r="597" spans="1:39">
      <c r="A597" s="2" t="str">
        <f t="shared" si="76"/>
        <v>SHENZHEN STRONG TECHNOLOGY CO., LTD.V64SS-SIDEFILL FIXTURE</v>
      </c>
      <c r="B597" s="2" t="str">
        <f t="shared" si="77"/>
        <v>FXT,AE,RIM-SS SIDEFILL 90 DEGREE FIXTURE,V64,STRONGNew Buy</v>
      </c>
      <c r="C597" s="3" t="str">
        <f t="shared" si="83"/>
        <v>iphoneSS-SIDEFILL FIXTURENew Buy</v>
      </c>
      <c r="D597" s="2">
        <v>384702</v>
      </c>
      <c r="E597" s="2" t="s">
        <v>369</v>
      </c>
      <c r="F597" s="2" t="s">
        <v>40</v>
      </c>
      <c r="G597" s="2" t="s">
        <v>41</v>
      </c>
      <c r="H597" s="2" t="s">
        <v>65</v>
      </c>
      <c r="I597" s="2" t="s">
        <v>201</v>
      </c>
      <c r="J597" s="2"/>
      <c r="K597" s="2" t="s">
        <v>3142</v>
      </c>
      <c r="L597" s="2" t="s">
        <v>3136</v>
      </c>
      <c r="M597" s="2" t="s">
        <v>3143</v>
      </c>
      <c r="N597" s="13">
        <v>64</v>
      </c>
      <c r="O597" s="2">
        <v>54</v>
      </c>
      <c r="P597" s="23">
        <v>3</v>
      </c>
      <c r="Q597" s="2" t="s">
        <v>70</v>
      </c>
      <c r="R597" s="2">
        <v>4</v>
      </c>
      <c r="S597" s="2"/>
      <c r="T597" s="2"/>
      <c r="U597" s="2" t="s">
        <v>192</v>
      </c>
      <c r="V597" s="2" t="s">
        <v>85</v>
      </c>
      <c r="W597" s="23">
        <v>10</v>
      </c>
      <c r="X597" s="2">
        <v>58</v>
      </c>
      <c r="Y597" s="2">
        <v>0</v>
      </c>
      <c r="Z597" s="3">
        <f t="shared" si="78"/>
        <v>192</v>
      </c>
      <c r="AA597" s="3">
        <f t="shared" si="79"/>
        <v>30</v>
      </c>
      <c r="AB597" s="3">
        <f t="shared" si="80"/>
        <v>162</v>
      </c>
      <c r="AC597">
        <f t="shared" si="81"/>
        <v>30</v>
      </c>
      <c r="AD597" t="str">
        <f>_xlfn.XLOOKUP(V597,[2]Index!L:L,[2]Index!M:M)</f>
        <v>CN</v>
      </c>
      <c r="AE597" s="3" t="s">
        <v>5819</v>
      </c>
      <c r="AF597" t="s">
        <v>52</v>
      </c>
      <c r="AG597" s="3" t="s">
        <v>53</v>
      </c>
      <c r="AH597" t="s">
        <v>196</v>
      </c>
      <c r="AJ597">
        <f>VLOOKUP(D597,[3]Multipliers!$B:$AT,36)</f>
        <v>1</v>
      </c>
      <c r="AK597">
        <f>VLOOKUP(D597,[3]Multipliers!$B:$AT,36)</f>
        <v>1</v>
      </c>
      <c r="AM597">
        <f t="shared" si="82"/>
        <v>0</v>
      </c>
    </row>
    <row r="598" spans="1:39">
      <c r="A598" s="2" t="str">
        <f t="shared" si="76"/>
        <v>SHENZHEN STRONG TECHNOLOGY CO., LTD.V63OMM Z FIXTURE</v>
      </c>
      <c r="B598" s="2" t="str">
        <f t="shared" si="77"/>
        <v>FXT,FXT,V63,OMM-Z-DATUM H,LAPPED SURFACE,LENS UP,STRONGNew Buy</v>
      </c>
      <c r="C598" s="3" t="str">
        <f t="shared" si="83"/>
        <v>iphoneOMM Z FIXTURENew Buy</v>
      </c>
      <c r="D598" s="2">
        <v>384232</v>
      </c>
      <c r="E598" s="2" t="s">
        <v>369</v>
      </c>
      <c r="F598" s="2" t="s">
        <v>40</v>
      </c>
      <c r="G598" s="2" t="s">
        <v>41</v>
      </c>
      <c r="H598" s="2" t="s">
        <v>42</v>
      </c>
      <c r="I598" s="2" t="s">
        <v>201</v>
      </c>
      <c r="J598" s="2"/>
      <c r="K598" s="2" t="s">
        <v>3144</v>
      </c>
      <c r="L598" s="2" t="s">
        <v>3145</v>
      </c>
      <c r="M598" s="2" t="s">
        <v>3146</v>
      </c>
      <c r="N598" s="13">
        <v>48</v>
      </c>
      <c r="O598" s="2">
        <v>48</v>
      </c>
      <c r="P598" s="23">
        <v>3</v>
      </c>
      <c r="Q598" s="2" t="s">
        <v>70</v>
      </c>
      <c r="R598" s="2">
        <v>4</v>
      </c>
      <c r="S598" s="2"/>
      <c r="T598" s="2"/>
      <c r="U598" s="2" t="s">
        <v>192</v>
      </c>
      <c r="V598" s="2" t="s">
        <v>85</v>
      </c>
      <c r="W598" s="23">
        <v>40</v>
      </c>
      <c r="X598" s="2">
        <v>40</v>
      </c>
      <c r="Y598" s="2">
        <v>0</v>
      </c>
      <c r="Z598" s="3">
        <f t="shared" si="78"/>
        <v>144</v>
      </c>
      <c r="AA598" s="3">
        <f t="shared" si="79"/>
        <v>120</v>
      </c>
      <c r="AB598" s="3">
        <f t="shared" si="80"/>
        <v>144</v>
      </c>
      <c r="AC598">
        <f t="shared" si="81"/>
        <v>0</v>
      </c>
      <c r="AD598" t="str">
        <f>_xlfn.XLOOKUP(V598,[2]Index!L:L,[2]Index!M:M)</f>
        <v>CN</v>
      </c>
      <c r="AE598" s="3" t="s">
        <v>5819</v>
      </c>
      <c r="AF598" t="s">
        <v>52</v>
      </c>
      <c r="AG598" s="3" t="s">
        <v>53</v>
      </c>
      <c r="AH598" t="s">
        <v>196</v>
      </c>
      <c r="AJ598">
        <f>VLOOKUP(D598,[3]Multipliers!$B:$AT,36)</f>
        <v>1</v>
      </c>
      <c r="AK598">
        <f>VLOOKUP(D598,[3]Multipliers!$B:$AT,36)</f>
        <v>1</v>
      </c>
      <c r="AM598">
        <f t="shared" si="82"/>
        <v>0</v>
      </c>
    </row>
    <row r="599" spans="1:39">
      <c r="A599" s="2" t="str">
        <f t="shared" si="76"/>
        <v>SHENZHEN STRONG TECHNOLOGY CO., LTD.V68OMM Z FIXTURE</v>
      </c>
      <c r="B599" s="2" t="str">
        <f t="shared" si="77"/>
        <v>FXT,FXT,V68,OMM-Z-DATUM H,LAPPED SURFACE,LENS DOWN,STRONGNew Buy</v>
      </c>
      <c r="C599" s="3" t="str">
        <f t="shared" si="83"/>
        <v>iphoneOMM Z FIXTURENew Buy</v>
      </c>
      <c r="D599" s="2">
        <v>384237</v>
      </c>
      <c r="E599" s="2" t="s">
        <v>369</v>
      </c>
      <c r="F599" s="2" t="s">
        <v>40</v>
      </c>
      <c r="G599" s="2" t="s">
        <v>41</v>
      </c>
      <c r="H599" s="2" t="s">
        <v>206</v>
      </c>
      <c r="I599" s="2" t="s">
        <v>201</v>
      </c>
      <c r="J599" s="2"/>
      <c r="K599" s="2" t="s">
        <v>3147</v>
      </c>
      <c r="L599" s="2" t="s">
        <v>3145</v>
      </c>
      <c r="M599" s="2" t="s">
        <v>3148</v>
      </c>
      <c r="N599" s="13">
        <v>48</v>
      </c>
      <c r="O599" s="2">
        <v>48</v>
      </c>
      <c r="P599" s="23">
        <v>3</v>
      </c>
      <c r="Q599" s="2" t="s">
        <v>70</v>
      </c>
      <c r="R599" s="2">
        <v>4</v>
      </c>
      <c r="S599" s="2"/>
      <c r="T599" s="2"/>
      <c r="U599" s="2" t="s">
        <v>192</v>
      </c>
      <c r="V599" s="2" t="s">
        <v>85</v>
      </c>
      <c r="W599" s="23">
        <v>40</v>
      </c>
      <c r="X599" s="2" t="s">
        <v>373</v>
      </c>
      <c r="Y599" s="2">
        <v>0</v>
      </c>
      <c r="Z599" s="3">
        <f t="shared" si="78"/>
        <v>144</v>
      </c>
      <c r="AA599" s="3">
        <f t="shared" si="79"/>
        <v>120</v>
      </c>
      <c r="AB599" s="3">
        <f t="shared" si="80"/>
        <v>144</v>
      </c>
      <c r="AC599">
        <f t="shared" si="81"/>
        <v>0</v>
      </c>
      <c r="AD599" t="str">
        <f>_xlfn.XLOOKUP(V599,[2]Index!L:L,[2]Index!M:M)</f>
        <v>CN</v>
      </c>
      <c r="AE599" s="3" t="s">
        <v>5819</v>
      </c>
      <c r="AF599" t="s">
        <v>52</v>
      </c>
      <c r="AG599" s="3" t="s">
        <v>53</v>
      </c>
      <c r="AH599" t="s">
        <v>196</v>
      </c>
      <c r="AJ599">
        <f>VLOOKUP(D599,[3]Multipliers!$B:$AT,36)</f>
        <v>1.0909090909090908</v>
      </c>
      <c r="AK599">
        <f>VLOOKUP(D599,[3]Multipliers!$B:$AT,36)</f>
        <v>1.0909090909090908</v>
      </c>
      <c r="AM599">
        <f t="shared" si="82"/>
        <v>0</v>
      </c>
    </row>
    <row r="600" spans="1:39">
      <c r="A600" s="2" t="str">
        <f t="shared" si="76"/>
        <v>SHENZHEN STRONG TECHNOLOGY CO., LTD.V63OMM Z FIXTURE</v>
      </c>
      <c r="B600" s="2" t="str">
        <f t="shared" si="77"/>
        <v>FXT,FXT,V63,OMM-Z-DATUM H,LAPPED SURFACE,LENS UP,STRONGNew Buy</v>
      </c>
      <c r="C600" s="3" t="str">
        <f t="shared" si="83"/>
        <v>iphoneOMM Z FIXTURENew Buy</v>
      </c>
      <c r="D600" s="2">
        <v>384232</v>
      </c>
      <c r="E600" s="2" t="s">
        <v>369</v>
      </c>
      <c r="F600" s="2" t="s">
        <v>40</v>
      </c>
      <c r="G600" s="2" t="s">
        <v>41</v>
      </c>
      <c r="H600" s="2" t="s">
        <v>42</v>
      </c>
      <c r="I600" s="2" t="s">
        <v>201</v>
      </c>
      <c r="J600" s="2"/>
      <c r="K600" s="2" t="s">
        <v>3144</v>
      </c>
      <c r="L600" s="2" t="s">
        <v>3145</v>
      </c>
      <c r="M600" s="2" t="s">
        <v>3146</v>
      </c>
      <c r="N600" s="13">
        <v>48</v>
      </c>
      <c r="O600" s="2">
        <v>48</v>
      </c>
      <c r="P600" s="23">
        <v>1</v>
      </c>
      <c r="Q600" s="2" t="s">
        <v>70</v>
      </c>
      <c r="R600" s="2">
        <v>4</v>
      </c>
      <c r="S600" s="2"/>
      <c r="T600" s="2"/>
      <c r="U600" s="2" t="s">
        <v>192</v>
      </c>
      <c r="V600" s="2" t="s">
        <v>146</v>
      </c>
      <c r="W600" s="23">
        <v>40</v>
      </c>
      <c r="X600" s="2">
        <v>40</v>
      </c>
      <c r="Y600" s="2">
        <v>0</v>
      </c>
      <c r="Z600" s="3">
        <f t="shared" si="78"/>
        <v>48</v>
      </c>
      <c r="AA600" s="3">
        <f t="shared" si="79"/>
        <v>40</v>
      </c>
      <c r="AB600" s="3">
        <f t="shared" si="80"/>
        <v>48</v>
      </c>
      <c r="AC600">
        <f t="shared" si="81"/>
        <v>0</v>
      </c>
      <c r="AD600" t="str">
        <f>_xlfn.XLOOKUP(V600,[2]Index!L:L,[2]Index!M:M)</f>
        <v>CN</v>
      </c>
      <c r="AE600" s="3" t="s">
        <v>5819</v>
      </c>
      <c r="AF600" t="s">
        <v>52</v>
      </c>
      <c r="AG600" s="3" t="s">
        <v>53</v>
      </c>
      <c r="AH600" t="s">
        <v>196</v>
      </c>
      <c r="AJ600">
        <f>VLOOKUP(D600,[3]Multipliers!$B:$AT,36)</f>
        <v>1</v>
      </c>
      <c r="AK600">
        <f>VLOOKUP(D600,[3]Multipliers!$B:$AT,36)</f>
        <v>1</v>
      </c>
      <c r="AM600">
        <f t="shared" si="82"/>
        <v>0</v>
      </c>
    </row>
    <row r="601" spans="1:39">
      <c r="A601" s="2" t="str">
        <f t="shared" si="76"/>
        <v>SHENZHEN STRONG TECHNOLOGY CO., LTD.V68OMM Z FIXTURE</v>
      </c>
      <c r="B601" s="2" t="str">
        <f t="shared" si="77"/>
        <v>FXT,FXT,V68,OMM-Z-DATUM H,LAPPED SURFACE,LENS DOWN,STRONGNew Buy</v>
      </c>
      <c r="C601" s="3" t="str">
        <f t="shared" si="83"/>
        <v>iphoneOMM Z FIXTURENew Buy</v>
      </c>
      <c r="D601" s="2">
        <v>384237</v>
      </c>
      <c r="E601" s="2" t="s">
        <v>369</v>
      </c>
      <c r="F601" s="2" t="s">
        <v>40</v>
      </c>
      <c r="G601" s="2" t="s">
        <v>41</v>
      </c>
      <c r="H601" s="2" t="s">
        <v>206</v>
      </c>
      <c r="I601" s="2" t="s">
        <v>201</v>
      </c>
      <c r="J601" s="2"/>
      <c r="K601" s="2" t="s">
        <v>3147</v>
      </c>
      <c r="L601" s="2" t="s">
        <v>3145</v>
      </c>
      <c r="M601" s="2" t="s">
        <v>3148</v>
      </c>
      <c r="N601" s="13">
        <v>48</v>
      </c>
      <c r="O601" s="2">
        <v>48</v>
      </c>
      <c r="P601" s="23">
        <v>1</v>
      </c>
      <c r="Q601" s="2" t="s">
        <v>70</v>
      </c>
      <c r="R601" s="2">
        <v>4</v>
      </c>
      <c r="S601" s="2"/>
      <c r="T601" s="2"/>
      <c r="U601" s="2" t="s">
        <v>192</v>
      </c>
      <c r="V601" s="2" t="s">
        <v>146</v>
      </c>
      <c r="W601" s="23">
        <v>40</v>
      </c>
      <c r="X601" s="2" t="s">
        <v>373</v>
      </c>
      <c r="Y601" s="2">
        <v>0</v>
      </c>
      <c r="Z601" s="3">
        <f t="shared" si="78"/>
        <v>48</v>
      </c>
      <c r="AA601" s="3">
        <f t="shared" si="79"/>
        <v>40</v>
      </c>
      <c r="AB601" s="3">
        <f t="shared" si="80"/>
        <v>48</v>
      </c>
      <c r="AC601">
        <f t="shared" si="81"/>
        <v>0</v>
      </c>
      <c r="AD601" t="str">
        <f>_xlfn.XLOOKUP(V601,[2]Index!L:L,[2]Index!M:M)</f>
        <v>CN</v>
      </c>
      <c r="AE601" s="3" t="s">
        <v>5819</v>
      </c>
      <c r="AF601" t="s">
        <v>52</v>
      </c>
      <c r="AG601" s="3" t="s">
        <v>53</v>
      </c>
      <c r="AH601" t="s">
        <v>196</v>
      </c>
      <c r="AJ601">
        <f>VLOOKUP(D601,[3]Multipliers!$B:$AT,36)</f>
        <v>1.0909090909090908</v>
      </c>
      <c r="AK601">
        <f>VLOOKUP(D601,[3]Multipliers!$B:$AT,36)</f>
        <v>1.0909090909090908</v>
      </c>
      <c r="AM601">
        <f t="shared" si="82"/>
        <v>0</v>
      </c>
    </row>
    <row r="602" spans="1:39">
      <c r="A602" s="2" t="str">
        <f t="shared" si="76"/>
        <v>SHENZHEN STRONG TECHNOLOGY CO., LTD.V63RIM FLEX MASK</v>
      </c>
      <c r="B602" s="2" t="str">
        <f t="shared" si="77"/>
        <v>FXT,AE,RIM FLEX MASK,V6X,STRONGNew Buy</v>
      </c>
      <c r="C602" s="3" t="str">
        <f t="shared" si="83"/>
        <v>iphoneRIM FLEX MASKNew Buy</v>
      </c>
      <c r="D602" s="2">
        <v>384312</v>
      </c>
      <c r="E602" s="2" t="s">
        <v>369</v>
      </c>
      <c r="F602" s="2" t="s">
        <v>40</v>
      </c>
      <c r="G602" s="2" t="s">
        <v>41</v>
      </c>
      <c r="H602" s="2" t="s">
        <v>42</v>
      </c>
      <c r="I602" s="2" t="s">
        <v>201</v>
      </c>
      <c r="J602" s="2"/>
      <c r="K602" s="2" t="s">
        <v>3149</v>
      </c>
      <c r="L602" s="2" t="s">
        <v>3150</v>
      </c>
      <c r="M602" s="2" t="s">
        <v>3151</v>
      </c>
      <c r="N602" s="13">
        <v>47</v>
      </c>
      <c r="O602" s="2">
        <v>40</v>
      </c>
      <c r="P602" s="23">
        <v>4536</v>
      </c>
      <c r="Q602" s="2" t="s">
        <v>70</v>
      </c>
      <c r="R602" s="2">
        <v>4</v>
      </c>
      <c r="S602" s="2"/>
      <c r="T602" s="2"/>
      <c r="U602" s="2" t="s">
        <v>192</v>
      </c>
      <c r="V602" s="2" t="s">
        <v>71</v>
      </c>
      <c r="W602" s="23">
        <v>40</v>
      </c>
      <c r="X602" s="2">
        <v>47</v>
      </c>
      <c r="Y602" s="2">
        <v>0</v>
      </c>
      <c r="Z602" s="3">
        <f t="shared" si="78"/>
        <v>213192</v>
      </c>
      <c r="AA602" s="3">
        <f t="shared" si="79"/>
        <v>181440</v>
      </c>
      <c r="AB602" s="3">
        <f t="shared" si="80"/>
        <v>181440</v>
      </c>
      <c r="AC602">
        <f t="shared" si="81"/>
        <v>31752</v>
      </c>
      <c r="AD602" t="str">
        <f>_xlfn.XLOOKUP(V602,[2]Index!L:L,[2]Index!M:M)</f>
        <v>CN</v>
      </c>
      <c r="AE602" s="3" t="s">
        <v>5819</v>
      </c>
      <c r="AF602" t="s">
        <v>52</v>
      </c>
      <c r="AG602" s="3" t="s">
        <v>53</v>
      </c>
      <c r="AH602" t="s">
        <v>196</v>
      </c>
      <c r="AJ602">
        <f>VLOOKUP(D602,[3]Multipliers!$B:$AT,36)</f>
        <v>1</v>
      </c>
      <c r="AK602">
        <f>VLOOKUP(D602,[3]Multipliers!$B:$AT,36)</f>
        <v>1</v>
      </c>
      <c r="AM602">
        <f t="shared" si="82"/>
        <v>0</v>
      </c>
    </row>
    <row r="603" spans="1:39">
      <c r="A603" s="2" t="str">
        <f t="shared" si="76"/>
        <v>SHENZHEN STRONG TECHNOLOGY CO., LTD.V64RIM FLEX MASK</v>
      </c>
      <c r="B603" s="2" t="str">
        <f t="shared" si="77"/>
        <v>FXT,AE,RIM FLEX MASK,V6X,STRONGNew Buy</v>
      </c>
      <c r="C603" s="3" t="str">
        <f t="shared" si="83"/>
        <v>iphoneRIM FLEX MASKNew Buy</v>
      </c>
      <c r="D603" s="2">
        <v>384313</v>
      </c>
      <c r="E603" s="2" t="s">
        <v>369</v>
      </c>
      <c r="F603" s="2" t="s">
        <v>40</v>
      </c>
      <c r="G603" s="2" t="s">
        <v>41</v>
      </c>
      <c r="H603" s="2" t="s">
        <v>65</v>
      </c>
      <c r="I603" s="2" t="s">
        <v>201</v>
      </c>
      <c r="J603" s="2"/>
      <c r="K603" s="2" t="s">
        <v>3149</v>
      </c>
      <c r="L603" s="2" t="s">
        <v>3150</v>
      </c>
      <c r="M603" s="2" t="s">
        <v>3151</v>
      </c>
      <c r="N603" s="13">
        <v>47</v>
      </c>
      <c r="O603" s="2">
        <v>40</v>
      </c>
      <c r="P603" s="23">
        <v>9010</v>
      </c>
      <c r="Q603" s="2" t="s">
        <v>70</v>
      </c>
      <c r="R603" s="2">
        <v>4</v>
      </c>
      <c r="S603" s="2"/>
      <c r="T603" s="2"/>
      <c r="U603" s="2" t="s">
        <v>192</v>
      </c>
      <c r="V603" s="2" t="s">
        <v>71</v>
      </c>
      <c r="W603" s="23">
        <v>40</v>
      </c>
      <c r="X603" s="2">
        <v>47</v>
      </c>
      <c r="Y603" s="2">
        <v>0</v>
      </c>
      <c r="Z603" s="3">
        <f t="shared" si="78"/>
        <v>423470</v>
      </c>
      <c r="AA603" s="3">
        <f t="shared" si="79"/>
        <v>360400</v>
      </c>
      <c r="AB603" s="3">
        <f t="shared" si="80"/>
        <v>360400</v>
      </c>
      <c r="AC603">
        <f t="shared" si="81"/>
        <v>63070</v>
      </c>
      <c r="AD603" t="str">
        <f>_xlfn.XLOOKUP(V603,[2]Index!L:L,[2]Index!M:M)</f>
        <v>CN</v>
      </c>
      <c r="AE603" s="3" t="s">
        <v>5819</v>
      </c>
      <c r="AF603" t="s">
        <v>52</v>
      </c>
      <c r="AG603" s="3" t="s">
        <v>53</v>
      </c>
      <c r="AH603" t="s">
        <v>196</v>
      </c>
      <c r="AJ603">
        <f>VLOOKUP(D603,[3]Multipliers!$B:$AT,36)</f>
        <v>1</v>
      </c>
      <c r="AK603">
        <f>VLOOKUP(D603,[3]Multipliers!$B:$AT,36)</f>
        <v>1</v>
      </c>
      <c r="AM603">
        <f t="shared" si="82"/>
        <v>0</v>
      </c>
    </row>
    <row r="604" spans="1:39">
      <c r="A604" s="2" t="str">
        <f t="shared" si="76"/>
        <v>SHENZHEN STRONG TECHNOLOGY CO., LTD.V63RIM FLEX MASK</v>
      </c>
      <c r="B604" s="2" t="str">
        <f t="shared" si="77"/>
        <v>FXT,AE,RIM FLEX MASK,V6X,STRONGNew Buy</v>
      </c>
      <c r="C604" s="3" t="str">
        <f t="shared" si="83"/>
        <v>iphoneRIM FLEX MASKNew Buy</v>
      </c>
      <c r="D604" s="2">
        <v>384312</v>
      </c>
      <c r="E604" s="2" t="s">
        <v>369</v>
      </c>
      <c r="F604" s="2" t="s">
        <v>40</v>
      </c>
      <c r="G604" s="2" t="s">
        <v>41</v>
      </c>
      <c r="H604" s="2" t="s">
        <v>42</v>
      </c>
      <c r="I604" s="2" t="s">
        <v>201</v>
      </c>
      <c r="J604" s="2"/>
      <c r="K604" s="2" t="s">
        <v>3149</v>
      </c>
      <c r="L604" s="2" t="s">
        <v>3150</v>
      </c>
      <c r="M604" s="2" t="s">
        <v>3151</v>
      </c>
      <c r="N604" s="13">
        <v>47</v>
      </c>
      <c r="O604" s="2">
        <v>40</v>
      </c>
      <c r="P604" s="23">
        <v>5670</v>
      </c>
      <c r="Q604" s="2" t="s">
        <v>70</v>
      </c>
      <c r="R604" s="2">
        <v>4</v>
      </c>
      <c r="S604" s="2"/>
      <c r="T604" s="2"/>
      <c r="U604" s="2" t="s">
        <v>192</v>
      </c>
      <c r="V604" s="2" t="s">
        <v>85</v>
      </c>
      <c r="W604" s="23">
        <v>40</v>
      </c>
      <c r="X604" s="2">
        <v>47</v>
      </c>
      <c r="Y604" s="2">
        <v>0</v>
      </c>
      <c r="Z604" s="3">
        <f t="shared" si="78"/>
        <v>266490</v>
      </c>
      <c r="AA604" s="3">
        <f t="shared" si="79"/>
        <v>226800</v>
      </c>
      <c r="AB604" s="3">
        <f t="shared" si="80"/>
        <v>226800</v>
      </c>
      <c r="AC604">
        <f t="shared" si="81"/>
        <v>39690</v>
      </c>
      <c r="AD604" t="str">
        <f>_xlfn.XLOOKUP(V604,[2]Index!L:L,[2]Index!M:M)</f>
        <v>CN</v>
      </c>
      <c r="AE604" s="3" t="s">
        <v>5819</v>
      </c>
      <c r="AF604" t="s">
        <v>52</v>
      </c>
      <c r="AG604" s="3" t="s">
        <v>53</v>
      </c>
      <c r="AH604" t="s">
        <v>196</v>
      </c>
      <c r="AJ604">
        <f>VLOOKUP(D604,[3]Multipliers!$B:$AT,36)</f>
        <v>1</v>
      </c>
      <c r="AK604">
        <f>VLOOKUP(D604,[3]Multipliers!$B:$AT,36)</f>
        <v>1</v>
      </c>
      <c r="AM604">
        <f t="shared" si="82"/>
        <v>0</v>
      </c>
    </row>
    <row r="605" spans="1:39">
      <c r="A605" s="2" t="str">
        <f t="shared" si="76"/>
        <v>SHENZHEN STRONG TECHNOLOGY CO., LTD.V64RIM FLEX MASK</v>
      </c>
      <c r="B605" s="2" t="str">
        <f t="shared" si="77"/>
        <v>FXT,AE,RIM FLEX MASK,V6X,STRONGNew Buy</v>
      </c>
      <c r="C605" s="3" t="str">
        <f t="shared" si="83"/>
        <v>iphoneRIM FLEX MASKNew Buy</v>
      </c>
      <c r="D605" s="2">
        <v>384313</v>
      </c>
      <c r="E605" s="2" t="s">
        <v>369</v>
      </c>
      <c r="F605" s="2" t="s">
        <v>40</v>
      </c>
      <c r="G605" s="2" t="s">
        <v>41</v>
      </c>
      <c r="H605" s="2" t="s">
        <v>65</v>
      </c>
      <c r="I605" s="2" t="s">
        <v>201</v>
      </c>
      <c r="J605" s="2"/>
      <c r="K605" s="2" t="s">
        <v>3149</v>
      </c>
      <c r="L605" s="2" t="s">
        <v>3150</v>
      </c>
      <c r="M605" s="2" t="s">
        <v>3151</v>
      </c>
      <c r="N605" s="13">
        <v>47</v>
      </c>
      <c r="O605" s="2">
        <v>40</v>
      </c>
      <c r="P605" s="23">
        <v>6804</v>
      </c>
      <c r="Q605" s="2" t="s">
        <v>70</v>
      </c>
      <c r="R605" s="2">
        <v>4</v>
      </c>
      <c r="S605" s="2"/>
      <c r="T605" s="2"/>
      <c r="U605" s="2" t="s">
        <v>192</v>
      </c>
      <c r="V605" s="2" t="s">
        <v>85</v>
      </c>
      <c r="W605" s="23">
        <v>40</v>
      </c>
      <c r="X605" s="2">
        <v>47</v>
      </c>
      <c r="Y605" s="2">
        <v>0</v>
      </c>
      <c r="Z605" s="3">
        <f t="shared" si="78"/>
        <v>319788</v>
      </c>
      <c r="AA605" s="3">
        <f t="shared" si="79"/>
        <v>272160</v>
      </c>
      <c r="AB605" s="3">
        <f t="shared" si="80"/>
        <v>272160</v>
      </c>
      <c r="AC605">
        <f t="shared" si="81"/>
        <v>47628</v>
      </c>
      <c r="AD605" t="str">
        <f>_xlfn.XLOOKUP(V605,[2]Index!L:L,[2]Index!M:M)</f>
        <v>CN</v>
      </c>
      <c r="AE605" s="3" t="s">
        <v>5819</v>
      </c>
      <c r="AF605" t="s">
        <v>52</v>
      </c>
      <c r="AG605" s="3" t="s">
        <v>53</v>
      </c>
      <c r="AH605" t="s">
        <v>196</v>
      </c>
      <c r="AJ605">
        <f>VLOOKUP(D605,[3]Multipliers!$B:$AT,36)</f>
        <v>1</v>
      </c>
      <c r="AK605">
        <f>VLOOKUP(D605,[3]Multipliers!$B:$AT,36)</f>
        <v>1</v>
      </c>
      <c r="AM605">
        <f t="shared" si="82"/>
        <v>0</v>
      </c>
    </row>
    <row r="606" spans="1:39">
      <c r="A606" s="2" t="str">
        <f t="shared" si="76"/>
        <v>SHENZHEN STRONG TECHNOLOGY CO., LTD.V63RIM FLEX MASK</v>
      </c>
      <c r="B606" s="2" t="str">
        <f t="shared" si="77"/>
        <v>FXT,AE,RIM FLEX MASK,V6X,STRONGNew Buy</v>
      </c>
      <c r="C606" s="3" t="str">
        <f t="shared" si="83"/>
        <v>iphoneRIM FLEX MASKNew Buy</v>
      </c>
      <c r="D606" s="2">
        <v>384312</v>
      </c>
      <c r="E606" s="2" t="s">
        <v>369</v>
      </c>
      <c r="F606" s="2" t="s">
        <v>40</v>
      </c>
      <c r="G606" s="2" t="s">
        <v>41</v>
      </c>
      <c r="H606" s="2" t="s">
        <v>42</v>
      </c>
      <c r="I606" s="2" t="s">
        <v>201</v>
      </c>
      <c r="J606" s="2"/>
      <c r="K606" s="2" t="s">
        <v>3149</v>
      </c>
      <c r="L606" s="2" t="s">
        <v>3150</v>
      </c>
      <c r="M606" s="2" t="s">
        <v>3151</v>
      </c>
      <c r="N606" s="13">
        <v>47</v>
      </c>
      <c r="O606" s="2">
        <v>40</v>
      </c>
      <c r="P606" s="23">
        <v>1701</v>
      </c>
      <c r="Q606" s="2" t="s">
        <v>70</v>
      </c>
      <c r="R606" s="2">
        <v>4</v>
      </c>
      <c r="S606" s="2"/>
      <c r="T606" s="2"/>
      <c r="U606" s="2" t="s">
        <v>192</v>
      </c>
      <c r="V606" s="2" t="s">
        <v>146</v>
      </c>
      <c r="W606" s="23">
        <v>40</v>
      </c>
      <c r="X606" s="2">
        <v>47</v>
      </c>
      <c r="Y606" s="2">
        <v>0</v>
      </c>
      <c r="Z606" s="3">
        <f t="shared" si="78"/>
        <v>79947</v>
      </c>
      <c r="AA606" s="3">
        <f t="shared" si="79"/>
        <v>68040</v>
      </c>
      <c r="AB606" s="3">
        <f t="shared" si="80"/>
        <v>68040</v>
      </c>
      <c r="AC606">
        <f t="shared" si="81"/>
        <v>11907</v>
      </c>
      <c r="AD606" t="str">
        <f>_xlfn.XLOOKUP(V606,[2]Index!L:L,[2]Index!M:M)</f>
        <v>CN</v>
      </c>
      <c r="AE606" s="3" t="s">
        <v>5819</v>
      </c>
      <c r="AF606" t="s">
        <v>52</v>
      </c>
      <c r="AG606" s="3" t="s">
        <v>53</v>
      </c>
      <c r="AH606" t="s">
        <v>196</v>
      </c>
      <c r="AJ606">
        <f>VLOOKUP(D606,[3]Multipliers!$B:$AT,36)</f>
        <v>1</v>
      </c>
      <c r="AK606">
        <f>VLOOKUP(D606,[3]Multipliers!$B:$AT,36)</f>
        <v>1</v>
      </c>
      <c r="AM606">
        <f t="shared" si="82"/>
        <v>0</v>
      </c>
    </row>
    <row r="607" spans="1:39">
      <c r="A607" s="2" t="str">
        <f t="shared" si="76"/>
        <v>SHENZHEN STRONG TECHNOLOGY CO., LTD.V63RIM Z HEIGHT FIXTURE(SCREW TAB)</v>
      </c>
      <c r="B607" s="2" t="str">
        <f t="shared" si="77"/>
        <v>FXT,FXT,V63,OMM-Z-DATUM A,SCREW TABS,LENS DOWN,STRONGNew Buy</v>
      </c>
      <c r="C607" s="3" t="str">
        <f t="shared" si="83"/>
        <v>iphoneRIM Z HEIGHT FIXTURE(SCREW TAB)New Buy</v>
      </c>
      <c r="D607" s="2">
        <v>384231</v>
      </c>
      <c r="E607" s="2" t="s">
        <v>369</v>
      </c>
      <c r="F607" s="2" t="s">
        <v>40</v>
      </c>
      <c r="G607" s="2" t="s">
        <v>41</v>
      </c>
      <c r="H607" s="2" t="s">
        <v>42</v>
      </c>
      <c r="I607" s="2" t="s">
        <v>201</v>
      </c>
      <c r="J607" s="2"/>
      <c r="K607" s="2" t="s">
        <v>3152</v>
      </c>
      <c r="L607" s="2" t="s">
        <v>3153</v>
      </c>
      <c r="M607" s="2" t="s">
        <v>3154</v>
      </c>
      <c r="N607" s="13">
        <v>40</v>
      </c>
      <c r="O607" s="2">
        <v>40</v>
      </c>
      <c r="P607" s="23">
        <v>1</v>
      </c>
      <c r="Q607" s="2" t="s">
        <v>70</v>
      </c>
      <c r="R607" s="2">
        <v>4</v>
      </c>
      <c r="S607" s="2"/>
      <c r="T607" s="2"/>
      <c r="U607" s="2" t="s">
        <v>192</v>
      </c>
      <c r="V607" s="2" t="s">
        <v>71</v>
      </c>
      <c r="W607" s="23">
        <v>40</v>
      </c>
      <c r="X607" s="2">
        <v>40</v>
      </c>
      <c r="Y607" s="2">
        <v>0</v>
      </c>
      <c r="Z607" s="3">
        <f t="shared" si="78"/>
        <v>40</v>
      </c>
      <c r="AA607" s="3">
        <f t="shared" si="79"/>
        <v>40</v>
      </c>
      <c r="AB607" s="3">
        <f t="shared" si="80"/>
        <v>40</v>
      </c>
      <c r="AC607">
        <f t="shared" si="81"/>
        <v>0</v>
      </c>
      <c r="AD607" t="str">
        <f>_xlfn.XLOOKUP(V607,[2]Index!L:L,[2]Index!M:M)</f>
        <v>CN</v>
      </c>
      <c r="AE607" s="3" t="s">
        <v>5819</v>
      </c>
      <c r="AF607" t="s">
        <v>52</v>
      </c>
      <c r="AG607" s="3" t="s">
        <v>53</v>
      </c>
      <c r="AH607" t="s">
        <v>196</v>
      </c>
      <c r="AJ607">
        <f>VLOOKUP(D607,[3]Multipliers!$B:$AT,36)</f>
        <v>1</v>
      </c>
      <c r="AK607">
        <f>VLOOKUP(D607,[3]Multipliers!$B:$AT,36)</f>
        <v>1</v>
      </c>
      <c r="AM607">
        <f t="shared" si="82"/>
        <v>0</v>
      </c>
    </row>
    <row r="608" spans="1:39">
      <c r="A608" s="2" t="str">
        <f t="shared" si="76"/>
        <v>SHENZHEN STRONG TECHNOLOGY CO., LTD.V63RIM DAGE PUSH FIXTURE</v>
      </c>
      <c r="B608" s="2" t="str">
        <f t="shared" si="77"/>
        <v>FXT,FXT,V63,RIM DAGE PUSH FIXTURE,STRONGNew Buy</v>
      </c>
      <c r="C608" s="3" t="str">
        <f t="shared" si="83"/>
        <v>iphoneRIM DAGE PUSH FIXTURENew Buy</v>
      </c>
      <c r="D608" s="2">
        <v>384233</v>
      </c>
      <c r="E608" s="2" t="s">
        <v>369</v>
      </c>
      <c r="F608" s="2" t="s">
        <v>40</v>
      </c>
      <c r="G608" s="2" t="s">
        <v>41</v>
      </c>
      <c r="H608" s="2" t="s">
        <v>42</v>
      </c>
      <c r="I608" s="2" t="s">
        <v>201</v>
      </c>
      <c r="J608" s="2"/>
      <c r="K608" s="2" t="s">
        <v>3155</v>
      </c>
      <c r="L608" s="2" t="s">
        <v>3156</v>
      </c>
      <c r="M608" s="2" t="s">
        <v>3157</v>
      </c>
      <c r="N608" s="13">
        <v>40</v>
      </c>
      <c r="O608" s="2">
        <v>40</v>
      </c>
      <c r="P608" s="23">
        <v>1</v>
      </c>
      <c r="Q608" s="2" t="s">
        <v>70</v>
      </c>
      <c r="R608" s="2">
        <v>4</v>
      </c>
      <c r="S608" s="2"/>
      <c r="T608" s="2"/>
      <c r="U608" s="2" t="s">
        <v>192</v>
      </c>
      <c r="V608" s="2" t="s">
        <v>71</v>
      </c>
      <c r="W608" s="23">
        <v>40</v>
      </c>
      <c r="X608" s="2">
        <v>40</v>
      </c>
      <c r="Y608" s="2">
        <v>0</v>
      </c>
      <c r="Z608" s="3">
        <f t="shared" si="78"/>
        <v>40</v>
      </c>
      <c r="AA608" s="3">
        <f t="shared" si="79"/>
        <v>40</v>
      </c>
      <c r="AB608" s="3">
        <f t="shared" si="80"/>
        <v>40</v>
      </c>
      <c r="AC608">
        <f t="shared" si="81"/>
        <v>0</v>
      </c>
      <c r="AD608" t="str">
        <f>_xlfn.XLOOKUP(V608,[2]Index!L:L,[2]Index!M:M)</f>
        <v>CN</v>
      </c>
      <c r="AE608" s="3" t="s">
        <v>5819</v>
      </c>
      <c r="AF608" t="s">
        <v>52</v>
      </c>
      <c r="AG608" s="3" t="s">
        <v>53</v>
      </c>
      <c r="AH608" t="s">
        <v>196</v>
      </c>
      <c r="AJ608">
        <f>VLOOKUP(D608,[3]Multipliers!$B:$AT,36)</f>
        <v>1</v>
      </c>
      <c r="AK608">
        <f>VLOOKUP(D608,[3]Multipliers!$B:$AT,36)</f>
        <v>1</v>
      </c>
      <c r="AM608">
        <f t="shared" si="82"/>
        <v>0</v>
      </c>
    </row>
    <row r="609" spans="1:39">
      <c r="A609" s="2" t="str">
        <f t="shared" si="76"/>
        <v>SHENZHEN STRONG TECHNOLOGY CO., LTD.V63OMM PART FACE DOWN</v>
      </c>
      <c r="B609" s="2" t="str">
        <f t="shared" si="77"/>
        <v>FXT,AE,RIM-OMM PART FACE DOWN,V63,STRONGNew Buy</v>
      </c>
      <c r="C609" s="3" t="str">
        <f t="shared" si="83"/>
        <v>iphoneOMM PART FACE DOWNNew Buy</v>
      </c>
      <c r="D609" s="2">
        <v>384478</v>
      </c>
      <c r="E609" s="2" t="s">
        <v>369</v>
      </c>
      <c r="F609" s="2" t="s">
        <v>40</v>
      </c>
      <c r="G609" s="2" t="s">
        <v>41</v>
      </c>
      <c r="H609" s="2" t="s">
        <v>42</v>
      </c>
      <c r="I609" s="2" t="s">
        <v>201</v>
      </c>
      <c r="J609" s="2"/>
      <c r="K609" s="2" t="s">
        <v>3158</v>
      </c>
      <c r="L609" s="2" t="s">
        <v>3159</v>
      </c>
      <c r="M609" s="2" t="s">
        <v>3160</v>
      </c>
      <c r="N609" s="13">
        <v>40</v>
      </c>
      <c r="O609" s="2">
        <v>40</v>
      </c>
      <c r="P609" s="23">
        <v>2</v>
      </c>
      <c r="Q609" s="2" t="s">
        <v>70</v>
      </c>
      <c r="R609" s="2">
        <v>4</v>
      </c>
      <c r="S609" s="2"/>
      <c r="T609" s="2"/>
      <c r="U609" s="2" t="s">
        <v>192</v>
      </c>
      <c r="V609" s="2" t="s">
        <v>71</v>
      </c>
      <c r="W609" s="23">
        <v>40</v>
      </c>
      <c r="X609" s="2">
        <v>40</v>
      </c>
      <c r="Y609" s="2">
        <v>0</v>
      </c>
      <c r="Z609" s="3">
        <f t="shared" si="78"/>
        <v>80</v>
      </c>
      <c r="AA609" s="3">
        <f t="shared" si="79"/>
        <v>80</v>
      </c>
      <c r="AB609" s="3">
        <f t="shared" si="80"/>
        <v>80</v>
      </c>
      <c r="AC609">
        <f t="shared" si="81"/>
        <v>0</v>
      </c>
      <c r="AD609" t="str">
        <f>_xlfn.XLOOKUP(V609,[2]Index!L:L,[2]Index!M:M)</f>
        <v>CN</v>
      </c>
      <c r="AE609" s="3" t="s">
        <v>5819</v>
      </c>
      <c r="AF609" t="s">
        <v>52</v>
      </c>
      <c r="AG609" s="3" t="s">
        <v>53</v>
      </c>
      <c r="AH609" t="s">
        <v>196</v>
      </c>
      <c r="AJ609">
        <f>VLOOKUP(D609,[3]Multipliers!$B:$AT,36)</f>
        <v>1</v>
      </c>
      <c r="AK609">
        <f>VLOOKUP(D609,[3]Multipliers!$B:$AT,36)</f>
        <v>1</v>
      </c>
      <c r="AM609">
        <f t="shared" si="82"/>
        <v>0</v>
      </c>
    </row>
    <row r="610" spans="1:39">
      <c r="A610" s="2" t="str">
        <f t="shared" si="76"/>
        <v>SHENZHEN STRONG TECHNOLOGY CO., LTD.V63OMM PART FACE UP</v>
      </c>
      <c r="B610" s="2" t="str">
        <f t="shared" si="77"/>
        <v>FXT,AE,RIM-OMM PART FACE UP,V63,STRONGNew Buy</v>
      </c>
      <c r="C610" s="3" t="str">
        <f t="shared" si="83"/>
        <v>iphoneOMM PART FACE UPNew Buy</v>
      </c>
      <c r="D610" s="39">
        <v>384479</v>
      </c>
      <c r="E610" s="39" t="s">
        <v>369</v>
      </c>
      <c r="F610" s="39" t="s">
        <v>40</v>
      </c>
      <c r="G610" s="39" t="s">
        <v>41</v>
      </c>
      <c r="H610" s="39" t="s">
        <v>42</v>
      </c>
      <c r="I610" s="39" t="s">
        <v>201</v>
      </c>
      <c r="J610" s="39"/>
      <c r="K610" s="39" t="s">
        <v>3161</v>
      </c>
      <c r="L610" s="39" t="s">
        <v>3162</v>
      </c>
      <c r="M610" s="39" t="s">
        <v>3163</v>
      </c>
      <c r="N610" s="40">
        <v>40</v>
      </c>
      <c r="O610" s="26">
        <v>40</v>
      </c>
      <c r="P610" s="39">
        <v>2</v>
      </c>
      <c r="Q610" s="39" t="s">
        <v>70</v>
      </c>
      <c r="R610" s="39">
        <v>4</v>
      </c>
      <c r="S610" s="39"/>
      <c r="T610" s="39"/>
      <c r="U610" s="39" t="s">
        <v>192</v>
      </c>
      <c r="V610" s="39" t="s">
        <v>71</v>
      </c>
      <c r="W610" s="24">
        <v>40</v>
      </c>
      <c r="X610" s="41">
        <v>40</v>
      </c>
      <c r="Y610" s="42">
        <v>0</v>
      </c>
      <c r="Z610" s="3">
        <f t="shared" si="78"/>
        <v>80</v>
      </c>
      <c r="AA610" s="3">
        <f t="shared" si="79"/>
        <v>80</v>
      </c>
      <c r="AB610" s="3">
        <f t="shared" si="80"/>
        <v>80</v>
      </c>
      <c r="AC610">
        <f t="shared" si="81"/>
        <v>0</v>
      </c>
      <c r="AD610" t="str">
        <f>_xlfn.XLOOKUP(V610,[2]Index!L:L,[2]Index!M:M)</f>
        <v>CN</v>
      </c>
      <c r="AE610" s="3" t="s">
        <v>5819</v>
      </c>
      <c r="AF610" t="s">
        <v>52</v>
      </c>
      <c r="AG610" s="4" t="s">
        <v>53</v>
      </c>
      <c r="AH610" t="s">
        <v>196</v>
      </c>
      <c r="AJ610">
        <f>VLOOKUP(D610,[3]Multipliers!$B:$AT,36)</f>
        <v>1</v>
      </c>
      <c r="AK610">
        <f>VLOOKUP(D610,[3]Multipliers!$B:$AT,36)</f>
        <v>1</v>
      </c>
      <c r="AM610">
        <f t="shared" si="82"/>
        <v>0</v>
      </c>
    </row>
    <row r="611" spans="1:39">
      <c r="A611" s="2" t="str">
        <f t="shared" si="76"/>
        <v>SHENZHEN STRONG TECHNOLOGY CO., LTD.V63RIM SUBS USPM FIXTURE</v>
      </c>
      <c r="B611" s="2" t="str">
        <f t="shared" si="77"/>
        <v>FXT,AE,RIM SUBS USPM FIXTURE,V6X,STRONGNew Buy</v>
      </c>
      <c r="C611" s="3" t="str">
        <f t="shared" si="83"/>
        <v>iphoneRIM SUBS USPM FIXTURENew Buy</v>
      </c>
      <c r="D611" s="39">
        <v>384612</v>
      </c>
      <c r="E611" s="39" t="s">
        <v>369</v>
      </c>
      <c r="F611" s="39" t="s">
        <v>40</v>
      </c>
      <c r="G611" s="39" t="s">
        <v>41</v>
      </c>
      <c r="H611" s="39" t="s">
        <v>42</v>
      </c>
      <c r="I611" s="39" t="s">
        <v>201</v>
      </c>
      <c r="J611" s="39"/>
      <c r="K611" s="39" t="s">
        <v>3164</v>
      </c>
      <c r="L611" s="39" t="s">
        <v>3165</v>
      </c>
      <c r="M611" s="39" t="s">
        <v>3166</v>
      </c>
      <c r="N611" s="40">
        <v>40</v>
      </c>
      <c r="O611" s="26">
        <v>40</v>
      </c>
      <c r="P611" s="39">
        <v>1</v>
      </c>
      <c r="Q611" s="39" t="s">
        <v>70</v>
      </c>
      <c r="R611" s="39">
        <v>4</v>
      </c>
      <c r="S611" s="39"/>
      <c r="T611" s="39"/>
      <c r="U611" s="39" t="s">
        <v>192</v>
      </c>
      <c r="V611" s="39" t="s">
        <v>71</v>
      </c>
      <c r="W611" s="24">
        <v>40</v>
      </c>
      <c r="X611" s="41">
        <v>40</v>
      </c>
      <c r="Y611" s="42">
        <v>0</v>
      </c>
      <c r="Z611" s="3">
        <f t="shared" si="78"/>
        <v>40</v>
      </c>
      <c r="AA611" s="3">
        <f t="shared" si="79"/>
        <v>40</v>
      </c>
      <c r="AB611" s="3">
        <f t="shared" si="80"/>
        <v>40</v>
      </c>
      <c r="AC611">
        <f t="shared" si="81"/>
        <v>0</v>
      </c>
      <c r="AD611" t="str">
        <f>_xlfn.XLOOKUP(V611,[2]Index!L:L,[2]Index!M:M)</f>
        <v>CN</v>
      </c>
      <c r="AE611" s="3" t="s">
        <v>5819</v>
      </c>
      <c r="AF611" t="s">
        <v>52</v>
      </c>
      <c r="AG611" s="4" t="s">
        <v>53</v>
      </c>
      <c r="AH611" t="s">
        <v>196</v>
      </c>
      <c r="AJ611">
        <f>VLOOKUP(D611,[3]Multipliers!$B:$AT,36)</f>
        <v>1</v>
      </c>
      <c r="AK611">
        <f>VLOOKUP(D611,[3]Multipliers!$B:$AT,36)</f>
        <v>1</v>
      </c>
      <c r="AM611">
        <f t="shared" si="82"/>
        <v>0</v>
      </c>
    </row>
    <row r="612" spans="1:39">
      <c r="A612" s="2" t="str">
        <f t="shared" si="76"/>
        <v>SHENZHEN STRONG TECHNOLOGY CO., LTD.V64RIM SUBS USPM FIXTURE</v>
      </c>
      <c r="B612" s="2" t="str">
        <f t="shared" si="77"/>
        <v>FXT,AE,RIM SUBS USPM FIXTURE,V6X,STRONGNew Buy</v>
      </c>
      <c r="C612" s="3" t="str">
        <f t="shared" si="83"/>
        <v>iphoneRIM SUBS USPM FIXTURENew Buy</v>
      </c>
      <c r="D612" s="39">
        <v>384613</v>
      </c>
      <c r="E612" s="39" t="s">
        <v>369</v>
      </c>
      <c r="F612" s="39" t="s">
        <v>40</v>
      </c>
      <c r="G612" s="39" t="s">
        <v>41</v>
      </c>
      <c r="H612" s="39" t="s">
        <v>65</v>
      </c>
      <c r="I612" s="39" t="s">
        <v>201</v>
      </c>
      <c r="J612" s="39"/>
      <c r="K612" s="39" t="s">
        <v>3164</v>
      </c>
      <c r="L612" s="39" t="s">
        <v>3165</v>
      </c>
      <c r="M612" s="39" t="s">
        <v>3166</v>
      </c>
      <c r="N612" s="40">
        <v>40</v>
      </c>
      <c r="O612" s="26">
        <v>40</v>
      </c>
      <c r="P612" s="39">
        <v>1</v>
      </c>
      <c r="Q612" s="39" t="s">
        <v>70</v>
      </c>
      <c r="R612" s="39">
        <v>4</v>
      </c>
      <c r="S612" s="39"/>
      <c r="T612" s="39"/>
      <c r="U612" s="39" t="s">
        <v>192</v>
      </c>
      <c r="V612" s="39" t="s">
        <v>71</v>
      </c>
      <c r="W612" s="24">
        <v>40</v>
      </c>
      <c r="X612" s="41">
        <v>40</v>
      </c>
      <c r="Y612" s="42">
        <v>0</v>
      </c>
      <c r="Z612" s="3">
        <f t="shared" si="78"/>
        <v>40</v>
      </c>
      <c r="AA612" s="3">
        <f t="shared" si="79"/>
        <v>40</v>
      </c>
      <c r="AB612" s="3">
        <f t="shared" si="80"/>
        <v>40</v>
      </c>
      <c r="AC612">
        <f t="shared" si="81"/>
        <v>0</v>
      </c>
      <c r="AD612" t="str">
        <f>_xlfn.XLOOKUP(V612,[2]Index!L:L,[2]Index!M:M)</f>
        <v>CN</v>
      </c>
      <c r="AE612" s="3" t="s">
        <v>5819</v>
      </c>
      <c r="AF612" t="s">
        <v>52</v>
      </c>
      <c r="AG612" s="4" t="s">
        <v>53</v>
      </c>
      <c r="AH612" t="s">
        <v>196</v>
      </c>
      <c r="AJ612">
        <f>VLOOKUP(D612,[3]Multipliers!$B:$AT,36)</f>
        <v>1</v>
      </c>
      <c r="AK612">
        <f>VLOOKUP(D612,[3]Multipliers!$B:$AT,36)</f>
        <v>1</v>
      </c>
      <c r="AM612">
        <f t="shared" si="82"/>
        <v>0</v>
      </c>
    </row>
    <row r="613" spans="1:39">
      <c r="A613" s="2" t="str">
        <f t="shared" si="76"/>
        <v>SHENZHEN STRONG TECHNOLOGY CO., LTD.V64RIM IPQC PUSH FIXTURE</v>
      </c>
      <c r="B613" s="2" t="str">
        <f t="shared" si="77"/>
        <v>FXT,AE,RIM DAGE PUSH FIXTURE,V64,STRONGNew Buy</v>
      </c>
      <c r="C613" s="3" t="str">
        <f t="shared" si="83"/>
        <v>iphoneRIM IPQC PUSH FIXTURENew Buy</v>
      </c>
      <c r="D613" s="39">
        <v>384691</v>
      </c>
      <c r="E613" s="39" t="s">
        <v>369</v>
      </c>
      <c r="F613" s="39" t="s">
        <v>40</v>
      </c>
      <c r="G613" s="39" t="s">
        <v>41</v>
      </c>
      <c r="H613" s="39" t="s">
        <v>65</v>
      </c>
      <c r="I613" s="39" t="s">
        <v>201</v>
      </c>
      <c r="J613" s="39"/>
      <c r="K613" s="39" t="s">
        <v>3167</v>
      </c>
      <c r="L613" s="39" t="s">
        <v>3168</v>
      </c>
      <c r="M613" s="39" t="s">
        <v>3169</v>
      </c>
      <c r="N613" s="40">
        <v>40</v>
      </c>
      <c r="O613" s="26">
        <v>40</v>
      </c>
      <c r="P613" s="39">
        <v>1</v>
      </c>
      <c r="Q613" s="39" t="s">
        <v>70</v>
      </c>
      <c r="R613" s="39">
        <v>4</v>
      </c>
      <c r="S613" s="39"/>
      <c r="T613" s="39"/>
      <c r="U613" s="39" t="s">
        <v>192</v>
      </c>
      <c r="V613" s="39" t="s">
        <v>71</v>
      </c>
      <c r="W613" s="24">
        <v>40</v>
      </c>
      <c r="X613" s="41">
        <v>40</v>
      </c>
      <c r="Y613" s="42">
        <v>0</v>
      </c>
      <c r="Z613" s="3">
        <f t="shared" si="78"/>
        <v>40</v>
      </c>
      <c r="AA613" s="3">
        <f t="shared" si="79"/>
        <v>40</v>
      </c>
      <c r="AB613" s="3">
        <f t="shared" si="80"/>
        <v>40</v>
      </c>
      <c r="AC613">
        <f t="shared" si="81"/>
        <v>0</v>
      </c>
      <c r="AD613" t="str">
        <f>_xlfn.XLOOKUP(V613,[2]Index!L:L,[2]Index!M:M)</f>
        <v>CN</v>
      </c>
      <c r="AE613" s="3" t="s">
        <v>5819</v>
      </c>
      <c r="AF613" t="s">
        <v>52</v>
      </c>
      <c r="AG613" s="4" t="s">
        <v>53</v>
      </c>
      <c r="AH613" t="s">
        <v>196</v>
      </c>
      <c r="AJ613">
        <f>VLOOKUP(D613,[3]Multipliers!$B:$AT,36)</f>
        <v>1</v>
      </c>
      <c r="AK613">
        <f>VLOOKUP(D613,[3]Multipliers!$B:$AT,36)</f>
        <v>1</v>
      </c>
      <c r="AM613">
        <f t="shared" si="82"/>
        <v>0</v>
      </c>
    </row>
    <row r="614" spans="1:39">
      <c r="A614" s="2" t="str">
        <f t="shared" si="76"/>
        <v>SHENZHEN STRONG TECHNOLOGY CO., LTD.V64OMM PART FACE DOWN</v>
      </c>
      <c r="B614" s="2" t="str">
        <f t="shared" si="77"/>
        <v>FXT,AE,RIM-OMM PART FACE DOWN,V64,STRONGNew Buy</v>
      </c>
      <c r="C614" s="3" t="str">
        <f t="shared" si="83"/>
        <v>iphoneOMM PART FACE DOWNNew Buy</v>
      </c>
      <c r="D614" s="39">
        <v>384694</v>
      </c>
      <c r="E614" s="39" t="s">
        <v>369</v>
      </c>
      <c r="F614" s="39" t="s">
        <v>40</v>
      </c>
      <c r="G614" s="39" t="s">
        <v>41</v>
      </c>
      <c r="H614" s="39" t="s">
        <v>65</v>
      </c>
      <c r="I614" s="39" t="s">
        <v>201</v>
      </c>
      <c r="J614" s="39"/>
      <c r="K614" s="39" t="s">
        <v>3170</v>
      </c>
      <c r="L614" s="39" t="s">
        <v>3159</v>
      </c>
      <c r="M614" s="39" t="s">
        <v>3171</v>
      </c>
      <c r="N614" s="40">
        <v>40</v>
      </c>
      <c r="O614" s="26">
        <v>40</v>
      </c>
      <c r="P614" s="39">
        <v>4</v>
      </c>
      <c r="Q614" s="39" t="s">
        <v>70</v>
      </c>
      <c r="R614" s="39">
        <v>4</v>
      </c>
      <c r="S614" s="39"/>
      <c r="T614" s="39"/>
      <c r="U614" s="39" t="s">
        <v>192</v>
      </c>
      <c r="V614" s="39" t="s">
        <v>71</v>
      </c>
      <c r="W614" s="24">
        <v>40</v>
      </c>
      <c r="X614" s="41">
        <v>40</v>
      </c>
      <c r="Y614" s="42">
        <v>0</v>
      </c>
      <c r="Z614" s="3">
        <f t="shared" si="78"/>
        <v>160</v>
      </c>
      <c r="AA614" s="3">
        <f t="shared" si="79"/>
        <v>160</v>
      </c>
      <c r="AB614" s="3">
        <f t="shared" si="80"/>
        <v>160</v>
      </c>
      <c r="AC614">
        <f t="shared" si="81"/>
        <v>0</v>
      </c>
      <c r="AD614" t="str">
        <f>_xlfn.XLOOKUP(V614,[2]Index!L:L,[2]Index!M:M)</f>
        <v>CN</v>
      </c>
      <c r="AE614" s="3" t="s">
        <v>5819</v>
      </c>
      <c r="AF614" t="s">
        <v>52</v>
      </c>
      <c r="AG614" s="4" t="s">
        <v>53</v>
      </c>
      <c r="AH614" t="s">
        <v>196</v>
      </c>
      <c r="AJ614">
        <f>VLOOKUP(D614,[3]Multipliers!$B:$AT,36)</f>
        <v>1</v>
      </c>
      <c r="AK614">
        <f>VLOOKUP(D614,[3]Multipliers!$B:$AT,36)</f>
        <v>1</v>
      </c>
      <c r="AM614">
        <f t="shared" si="82"/>
        <v>0</v>
      </c>
    </row>
    <row r="615" spans="1:39">
      <c r="A615" s="2" t="str">
        <f t="shared" si="76"/>
        <v>SHENZHEN STRONG TECHNOLOGY CO., LTD.V64OMM PART FACE UP</v>
      </c>
      <c r="B615" s="2" t="str">
        <f t="shared" si="77"/>
        <v>FXT,AE,RIM-OMM PART FACE UP,V64,STRONGNew Buy</v>
      </c>
      <c r="C615" s="3" t="str">
        <f t="shared" si="83"/>
        <v>iphoneOMM PART FACE UPNew Buy</v>
      </c>
      <c r="D615" s="39">
        <v>384695</v>
      </c>
      <c r="E615" s="39" t="s">
        <v>369</v>
      </c>
      <c r="F615" s="39" t="s">
        <v>40</v>
      </c>
      <c r="G615" s="39" t="s">
        <v>41</v>
      </c>
      <c r="H615" s="39" t="s">
        <v>65</v>
      </c>
      <c r="I615" s="39" t="s">
        <v>201</v>
      </c>
      <c r="J615" s="39"/>
      <c r="K615" s="39" t="s">
        <v>3172</v>
      </c>
      <c r="L615" s="39" t="s">
        <v>3162</v>
      </c>
      <c r="M615" s="39" t="s">
        <v>3173</v>
      </c>
      <c r="N615" s="40">
        <v>40</v>
      </c>
      <c r="O615" s="26">
        <v>40</v>
      </c>
      <c r="P615" s="39">
        <v>4</v>
      </c>
      <c r="Q615" s="39" t="s">
        <v>70</v>
      </c>
      <c r="R615" s="39">
        <v>4</v>
      </c>
      <c r="S615" s="39"/>
      <c r="T615" s="39"/>
      <c r="U615" s="39" t="s">
        <v>192</v>
      </c>
      <c r="V615" s="39" t="s">
        <v>71</v>
      </c>
      <c r="W615" s="24">
        <v>40</v>
      </c>
      <c r="X615" s="41">
        <v>40</v>
      </c>
      <c r="Y615" s="42">
        <v>0</v>
      </c>
      <c r="Z615" s="3">
        <f t="shared" si="78"/>
        <v>160</v>
      </c>
      <c r="AA615" s="3">
        <f t="shared" si="79"/>
        <v>160</v>
      </c>
      <c r="AB615" s="3">
        <f t="shared" si="80"/>
        <v>160</v>
      </c>
      <c r="AC615">
        <f t="shared" si="81"/>
        <v>0</v>
      </c>
      <c r="AD615" t="str">
        <f>_xlfn.XLOOKUP(V615,[2]Index!L:L,[2]Index!M:M)</f>
        <v>CN</v>
      </c>
      <c r="AE615" s="3" t="s">
        <v>5819</v>
      </c>
      <c r="AF615" t="s">
        <v>52</v>
      </c>
      <c r="AG615" s="4" t="s">
        <v>53</v>
      </c>
      <c r="AH615" t="s">
        <v>196</v>
      </c>
      <c r="AJ615">
        <f>VLOOKUP(D615,[3]Multipliers!$B:$AT,36)</f>
        <v>1</v>
      </c>
      <c r="AK615">
        <f>VLOOKUP(D615,[3]Multipliers!$B:$AT,36)</f>
        <v>1</v>
      </c>
      <c r="AM615">
        <f t="shared" si="82"/>
        <v>0</v>
      </c>
    </row>
    <row r="616" spans="1:39">
      <c r="A616" s="2" t="str">
        <f t="shared" si="76"/>
        <v>SHENZHEN STRONG TECHNOLOGY CO., LTD.V64OMM PART Z-HEIGHT FIXTURE</v>
      </c>
      <c r="B616" s="2" t="str">
        <f t="shared" si="77"/>
        <v>FXT,AE,RIM-OMM PART Z-HEIGHT FIXTURE,V64,STRONGNew Buy</v>
      </c>
      <c r="C616" s="3" t="str">
        <f t="shared" si="83"/>
        <v>iphoneOMM PART Z-HEIGHT FIXTURENew Buy</v>
      </c>
      <c r="D616" s="39">
        <v>384696</v>
      </c>
      <c r="E616" s="39" t="s">
        <v>369</v>
      </c>
      <c r="F616" s="39" t="s">
        <v>40</v>
      </c>
      <c r="G616" s="39" t="s">
        <v>41</v>
      </c>
      <c r="H616" s="39" t="s">
        <v>65</v>
      </c>
      <c r="I616" s="39" t="s">
        <v>201</v>
      </c>
      <c r="J616" s="39"/>
      <c r="K616" s="39" t="s">
        <v>3174</v>
      </c>
      <c r="L616" s="39" t="s">
        <v>3175</v>
      </c>
      <c r="M616" s="39" t="s">
        <v>3176</v>
      </c>
      <c r="N616" s="40">
        <v>40</v>
      </c>
      <c r="O616" s="26">
        <v>40</v>
      </c>
      <c r="P616" s="39">
        <v>2</v>
      </c>
      <c r="Q616" s="39" t="s">
        <v>70</v>
      </c>
      <c r="R616" s="39">
        <v>4</v>
      </c>
      <c r="S616" s="39"/>
      <c r="T616" s="39"/>
      <c r="U616" s="39" t="s">
        <v>192</v>
      </c>
      <c r="V616" s="39" t="s">
        <v>71</v>
      </c>
      <c r="W616" s="24">
        <v>40</v>
      </c>
      <c r="X616" s="41">
        <v>40</v>
      </c>
      <c r="Y616" s="42">
        <v>0</v>
      </c>
      <c r="Z616" s="3">
        <f t="shared" si="78"/>
        <v>80</v>
      </c>
      <c r="AA616" s="3">
        <f t="shared" si="79"/>
        <v>80</v>
      </c>
      <c r="AB616" s="3">
        <f t="shared" si="80"/>
        <v>80</v>
      </c>
      <c r="AC616">
        <f t="shared" si="81"/>
        <v>0</v>
      </c>
      <c r="AD616" t="str">
        <f>_xlfn.XLOOKUP(V616,[2]Index!L:L,[2]Index!M:M)</f>
        <v>CN</v>
      </c>
      <c r="AE616" s="3" t="s">
        <v>5819</v>
      </c>
      <c r="AF616" t="s">
        <v>52</v>
      </c>
      <c r="AG616" s="4" t="s">
        <v>53</v>
      </c>
      <c r="AH616" t="s">
        <v>196</v>
      </c>
      <c r="AJ616">
        <f>VLOOKUP(D616,[3]Multipliers!$B:$AT,36)</f>
        <v>1</v>
      </c>
      <c r="AK616">
        <f>VLOOKUP(D616,[3]Multipliers!$B:$AT,36)</f>
        <v>1</v>
      </c>
      <c r="AM616">
        <f t="shared" si="82"/>
        <v>0</v>
      </c>
    </row>
    <row r="617" spans="1:39">
      <c r="A617" s="2" t="str">
        <f t="shared" si="76"/>
        <v>BOZHON PRECISION INDUSTRY TECHNOLOGY CO., LTD.V63DAGE BANFF PUSH HEAD</v>
      </c>
      <c r="B617" s="2" t="str">
        <f t="shared" si="77"/>
        <v>FXT,AE,PAM-DAGE BANFF PUSH HEAD,V63,BOZHONNew Buy</v>
      </c>
      <c r="C617" s="3" t="str">
        <f t="shared" si="83"/>
        <v>iphoneDAGE BANFF PUSH HEADNew Buy</v>
      </c>
      <c r="D617" s="39">
        <v>384466</v>
      </c>
      <c r="E617" s="39" t="s">
        <v>423</v>
      </c>
      <c r="F617" s="39" t="s">
        <v>40</v>
      </c>
      <c r="G617" s="39" t="s">
        <v>41</v>
      </c>
      <c r="H617" s="39" t="s">
        <v>42</v>
      </c>
      <c r="I617" s="39" t="s">
        <v>201</v>
      </c>
      <c r="J617" s="39"/>
      <c r="K617" s="39" t="s">
        <v>3177</v>
      </c>
      <c r="L617" s="39" t="s">
        <v>3123</v>
      </c>
      <c r="M617" s="39" t="s">
        <v>3178</v>
      </c>
      <c r="N617" s="40">
        <v>40</v>
      </c>
      <c r="O617" s="26">
        <v>10</v>
      </c>
      <c r="P617" s="39">
        <v>1</v>
      </c>
      <c r="Q617" s="39" t="s">
        <v>70</v>
      </c>
      <c r="R617" s="39">
        <v>8</v>
      </c>
      <c r="S617" s="39"/>
      <c r="T617" s="39"/>
      <c r="U617" s="39" t="s">
        <v>192</v>
      </c>
      <c r="V617" s="39" t="s">
        <v>71</v>
      </c>
      <c r="W617" s="24">
        <v>10</v>
      </c>
      <c r="X617" s="41">
        <v>40</v>
      </c>
      <c r="Y617" s="42"/>
      <c r="Z617" s="3">
        <f t="shared" si="78"/>
        <v>40</v>
      </c>
      <c r="AA617" s="3">
        <f t="shared" si="79"/>
        <v>10</v>
      </c>
      <c r="AB617" s="3">
        <f t="shared" si="80"/>
        <v>10</v>
      </c>
      <c r="AC617">
        <f t="shared" si="81"/>
        <v>30</v>
      </c>
      <c r="AD617" t="str">
        <f>_xlfn.XLOOKUP(V617,[2]Index!L:L,[2]Index!M:M)</f>
        <v>CN</v>
      </c>
      <c r="AE617" s="3" t="s">
        <v>5819</v>
      </c>
      <c r="AF617" t="s">
        <v>52</v>
      </c>
      <c r="AG617" s="4" t="s">
        <v>53</v>
      </c>
      <c r="AH617" t="s">
        <v>196</v>
      </c>
      <c r="AJ617">
        <f>VLOOKUP(D617,[3]Multipliers!$B:$AT,36)</f>
        <v>0.22222222222222221</v>
      </c>
      <c r="AK617">
        <f>VLOOKUP(D617,[3]Multipliers!$B:$AT,36)</f>
        <v>0.22222222222222221</v>
      </c>
      <c r="AM617">
        <f t="shared" si="82"/>
        <v>0</v>
      </c>
    </row>
    <row r="618" spans="1:39">
      <c r="A618" s="2" t="str">
        <f t="shared" si="76"/>
        <v>BOZHON PRECISION INDUSTRY TECHNOLOGY CO., LTD.V63DAGE FCAM PUSH HEAD</v>
      </c>
      <c r="B618" s="2" t="str">
        <f t="shared" si="77"/>
        <v>FXT,AE,PAM-DAGE FCAM PUSH HEAD,V63,BOZHONNew Buy</v>
      </c>
      <c r="D618">
        <v>384467</v>
      </c>
      <c r="E618" t="s">
        <v>423</v>
      </c>
      <c r="F618" t="s">
        <v>40</v>
      </c>
      <c r="G618" t="s">
        <v>41</v>
      </c>
      <c r="H618" t="s">
        <v>42</v>
      </c>
      <c r="I618" t="s">
        <v>201</v>
      </c>
      <c r="K618" t="s">
        <v>3179</v>
      </c>
      <c r="L618" t="s">
        <v>3180</v>
      </c>
      <c r="M618" t="s">
        <v>3181</v>
      </c>
      <c r="N618" s="18">
        <v>40</v>
      </c>
      <c r="O618" s="98">
        <v>10</v>
      </c>
      <c r="P618">
        <v>1</v>
      </c>
      <c r="Q618" t="s">
        <v>70</v>
      </c>
      <c r="R618">
        <v>8</v>
      </c>
      <c r="S618"/>
      <c r="T618"/>
      <c r="U618" t="s">
        <v>192</v>
      </c>
      <c r="V618" t="s">
        <v>71</v>
      </c>
      <c r="W618" s="98">
        <v>10</v>
      </c>
      <c r="X618" s="98">
        <v>40</v>
      </c>
      <c r="Z618" s="3">
        <f t="shared" si="78"/>
        <v>40</v>
      </c>
      <c r="AA618" s="3">
        <f t="shared" si="79"/>
        <v>10</v>
      </c>
      <c r="AB618" s="3">
        <f t="shared" si="80"/>
        <v>10</v>
      </c>
      <c r="AC618">
        <f t="shared" si="81"/>
        <v>30</v>
      </c>
      <c r="AD618" t="str">
        <f>_xlfn.XLOOKUP(V618,[2]Index!L:L,[2]Index!M:M)</f>
        <v>CN</v>
      </c>
      <c r="AE618" s="3" t="s">
        <v>5819</v>
      </c>
      <c r="AF618" t="s">
        <v>52</v>
      </c>
      <c r="AG618" s="4" t="s">
        <v>53</v>
      </c>
      <c r="AH618" t="s">
        <v>196</v>
      </c>
      <c r="AJ618">
        <f>VLOOKUP(D618,[3]Multipliers!$B:$AT,36)</f>
        <v>1</v>
      </c>
      <c r="AK618">
        <f>VLOOKUP(D618,[3]Multipliers!$B:$AT,36)</f>
        <v>1</v>
      </c>
      <c r="AM618">
        <f t="shared" si="82"/>
        <v>0</v>
      </c>
    </row>
    <row r="619" spans="1:39">
      <c r="A619" s="2" t="str">
        <f t="shared" si="76"/>
        <v>BOZHON PRECISION INDUSTRY TECHNOLOGY CO., LTD.V64DAGE BANFF PUSH HEAD</v>
      </c>
      <c r="B619" s="2" t="str">
        <f t="shared" si="77"/>
        <v>FXT,AE,PAM-DAGE BANFF PUSH HEAD,V64,BOZHONNew Buy</v>
      </c>
      <c r="D619">
        <v>384678</v>
      </c>
      <c r="E619" t="s">
        <v>423</v>
      </c>
      <c r="F619" t="s">
        <v>40</v>
      </c>
      <c r="G619" t="s">
        <v>41</v>
      </c>
      <c r="H619" t="s">
        <v>65</v>
      </c>
      <c r="I619" t="s">
        <v>201</v>
      </c>
      <c r="K619" t="s">
        <v>3182</v>
      </c>
      <c r="L619" t="s">
        <v>3123</v>
      </c>
      <c r="M619" t="s">
        <v>3183</v>
      </c>
      <c r="N619" s="18">
        <v>40</v>
      </c>
      <c r="O619" s="98">
        <v>10</v>
      </c>
      <c r="P619">
        <v>1</v>
      </c>
      <c r="Q619" t="s">
        <v>70</v>
      </c>
      <c r="R619">
        <v>8</v>
      </c>
      <c r="S619"/>
      <c r="T619"/>
      <c r="U619" t="s">
        <v>192</v>
      </c>
      <c r="V619" t="s">
        <v>71</v>
      </c>
      <c r="W619" s="98">
        <v>10</v>
      </c>
      <c r="X619" s="98">
        <v>40</v>
      </c>
      <c r="Z619" s="3">
        <f t="shared" si="78"/>
        <v>40</v>
      </c>
      <c r="AA619" s="3">
        <f t="shared" si="79"/>
        <v>10</v>
      </c>
      <c r="AB619" s="3">
        <f t="shared" si="80"/>
        <v>10</v>
      </c>
      <c r="AC619">
        <f t="shared" si="81"/>
        <v>30</v>
      </c>
      <c r="AD619" t="str">
        <f>_xlfn.XLOOKUP(V619,[2]Index!L:L,[2]Index!M:M)</f>
        <v>CN</v>
      </c>
      <c r="AE619" s="3" t="s">
        <v>5819</v>
      </c>
      <c r="AF619" t="s">
        <v>52</v>
      </c>
      <c r="AG619" s="4" t="s">
        <v>53</v>
      </c>
      <c r="AH619" t="s">
        <v>196</v>
      </c>
      <c r="AJ619">
        <f>VLOOKUP(D619,[3]Multipliers!$B:$AT,36)</f>
        <v>1</v>
      </c>
      <c r="AK619">
        <f>VLOOKUP(D619,[3]Multipliers!$B:$AT,36)</f>
        <v>1</v>
      </c>
      <c r="AM619">
        <f t="shared" si="82"/>
        <v>0</v>
      </c>
    </row>
    <row r="620" spans="1:39">
      <c r="A620" s="2" t="str">
        <f t="shared" si="76"/>
        <v>BOZHON PRECISION INDUSTRY TECHNOLOGY CO., LTD.V64DAGE FCAM PUSH HEAD</v>
      </c>
      <c r="B620" s="2" t="str">
        <f t="shared" si="77"/>
        <v>FXT,AE,PAM-DAGE FCAM PUSH HEAD,V64,BOZHONNew Buy</v>
      </c>
      <c r="D620">
        <v>384679</v>
      </c>
      <c r="E620" t="s">
        <v>423</v>
      </c>
      <c r="F620" t="s">
        <v>40</v>
      </c>
      <c r="G620" t="s">
        <v>41</v>
      </c>
      <c r="H620" t="s">
        <v>65</v>
      </c>
      <c r="I620" t="s">
        <v>201</v>
      </c>
      <c r="K620" t="s">
        <v>3184</v>
      </c>
      <c r="L620" t="s">
        <v>3180</v>
      </c>
      <c r="M620" t="s">
        <v>3185</v>
      </c>
      <c r="N620" s="18">
        <v>40</v>
      </c>
      <c r="O620" s="98">
        <v>10</v>
      </c>
      <c r="P620">
        <v>1</v>
      </c>
      <c r="Q620" t="s">
        <v>70</v>
      </c>
      <c r="R620">
        <v>8</v>
      </c>
      <c r="S620"/>
      <c r="T620"/>
      <c r="U620" t="s">
        <v>192</v>
      </c>
      <c r="V620" t="s">
        <v>71</v>
      </c>
      <c r="W620" s="98">
        <v>10</v>
      </c>
      <c r="X620" s="98">
        <v>40</v>
      </c>
      <c r="Z620" s="3">
        <f t="shared" si="78"/>
        <v>40</v>
      </c>
      <c r="AA620" s="3">
        <f t="shared" si="79"/>
        <v>10</v>
      </c>
      <c r="AB620" s="3">
        <f t="shared" si="80"/>
        <v>10</v>
      </c>
      <c r="AC620">
        <f t="shared" si="81"/>
        <v>30</v>
      </c>
      <c r="AD620" t="str">
        <f>_xlfn.XLOOKUP(V620,[2]Index!L:L,[2]Index!M:M)</f>
        <v>CN</v>
      </c>
      <c r="AE620" s="3" t="s">
        <v>5819</v>
      </c>
      <c r="AF620" t="s">
        <v>52</v>
      </c>
      <c r="AG620" s="4" t="s">
        <v>53</v>
      </c>
      <c r="AH620" t="s">
        <v>196</v>
      </c>
      <c r="AJ620">
        <f>VLOOKUP(D620,[3]Multipliers!$B:$AT,36)</f>
        <v>1</v>
      </c>
      <c r="AK620">
        <f>VLOOKUP(D620,[3]Multipliers!$B:$AT,36)</f>
        <v>1</v>
      </c>
      <c r="AM620">
        <f t="shared" si="82"/>
        <v>0</v>
      </c>
    </row>
    <row r="621" spans="1:39">
      <c r="A621" s="2" t="str">
        <f t="shared" si="76"/>
        <v>SHENZHEN STRONG TECHNOLOGY CO., LTD.V63OMM XY FIXTURE</v>
      </c>
      <c r="B621" s="2" t="str">
        <f t="shared" si="77"/>
        <v>FXT,FXT,V63,OMM XY FIXTURE,LENS UP,STRONGNew Buy</v>
      </c>
      <c r="D621">
        <v>384230</v>
      </c>
      <c r="E621" t="s">
        <v>369</v>
      </c>
      <c r="F621" t="s">
        <v>40</v>
      </c>
      <c r="G621" t="s">
        <v>41</v>
      </c>
      <c r="H621" t="s">
        <v>42</v>
      </c>
      <c r="I621" t="s">
        <v>201</v>
      </c>
      <c r="K621" t="s">
        <v>3186</v>
      </c>
      <c r="L621" t="s">
        <v>3187</v>
      </c>
      <c r="M621" t="s">
        <v>3188</v>
      </c>
      <c r="N621" s="18">
        <v>40</v>
      </c>
      <c r="O621" s="98">
        <v>40</v>
      </c>
      <c r="P621">
        <v>3</v>
      </c>
      <c r="Q621" t="s">
        <v>70</v>
      </c>
      <c r="R621">
        <v>4</v>
      </c>
      <c r="S621"/>
      <c r="T621"/>
      <c r="U621" t="s">
        <v>192</v>
      </c>
      <c r="V621" t="s">
        <v>85</v>
      </c>
      <c r="W621" s="98">
        <v>40</v>
      </c>
      <c r="X621" s="98">
        <v>40</v>
      </c>
      <c r="Y621">
        <v>0</v>
      </c>
      <c r="Z621" s="3">
        <f t="shared" si="78"/>
        <v>120</v>
      </c>
      <c r="AA621" s="3">
        <f t="shared" si="79"/>
        <v>120</v>
      </c>
      <c r="AB621" s="3">
        <f t="shared" si="80"/>
        <v>120</v>
      </c>
      <c r="AC621">
        <f t="shared" si="81"/>
        <v>0</v>
      </c>
      <c r="AD621" t="str">
        <f>_xlfn.XLOOKUP(V621,[2]Index!L:L,[2]Index!M:M)</f>
        <v>CN</v>
      </c>
      <c r="AE621" s="3" t="s">
        <v>5819</v>
      </c>
      <c r="AF621" t="s">
        <v>52</v>
      </c>
      <c r="AG621" s="4" t="s">
        <v>53</v>
      </c>
      <c r="AH621" t="s">
        <v>196</v>
      </c>
      <c r="AJ621">
        <f>VLOOKUP(D621,[3]Multipliers!$B:$AT,36)</f>
        <v>1</v>
      </c>
      <c r="AK621">
        <f>VLOOKUP(D621,[3]Multipliers!$B:$AT,36)</f>
        <v>1</v>
      </c>
      <c r="AM621">
        <f t="shared" si="82"/>
        <v>0</v>
      </c>
    </row>
    <row r="622" spans="1:39">
      <c r="A622" s="2" t="str">
        <f t="shared" si="76"/>
        <v>SHENZHEN STRONG TECHNOLOGY CO., LTD.V63RIM Z HEIGHT FIXTURE(SCREW TAB)</v>
      </c>
      <c r="B622" s="2" t="str">
        <f t="shared" si="77"/>
        <v>FXT,FXT,V63,OMM-Z-DATUM A,SCREW TABS,LENS DOWN,STRONGNew Buy</v>
      </c>
      <c r="D622">
        <v>384231</v>
      </c>
      <c r="E622" t="s">
        <v>369</v>
      </c>
      <c r="F622" t="s">
        <v>40</v>
      </c>
      <c r="G622" t="s">
        <v>41</v>
      </c>
      <c r="H622" t="s">
        <v>42</v>
      </c>
      <c r="I622" t="s">
        <v>201</v>
      </c>
      <c r="K622" t="s">
        <v>3152</v>
      </c>
      <c r="L622" t="s">
        <v>3153</v>
      </c>
      <c r="M622" t="s">
        <v>3154</v>
      </c>
      <c r="N622" s="18">
        <v>40</v>
      </c>
      <c r="O622" s="98">
        <v>40</v>
      </c>
      <c r="P622">
        <v>3</v>
      </c>
      <c r="Q622" t="s">
        <v>70</v>
      </c>
      <c r="R622">
        <v>4</v>
      </c>
      <c r="S622"/>
      <c r="T622"/>
      <c r="U622" t="s">
        <v>192</v>
      </c>
      <c r="V622" t="s">
        <v>85</v>
      </c>
      <c r="W622" s="98">
        <v>40</v>
      </c>
      <c r="X622" s="98">
        <v>40</v>
      </c>
      <c r="Y622">
        <v>0</v>
      </c>
      <c r="Z622" s="3">
        <f t="shared" si="78"/>
        <v>120</v>
      </c>
      <c r="AA622" s="3">
        <f t="shared" si="79"/>
        <v>120</v>
      </c>
      <c r="AB622" s="3">
        <f t="shared" si="80"/>
        <v>120</v>
      </c>
      <c r="AC622">
        <f t="shared" si="81"/>
        <v>0</v>
      </c>
      <c r="AD622" t="str">
        <f>_xlfn.XLOOKUP(V622,[2]Index!L:L,[2]Index!M:M)</f>
        <v>CN</v>
      </c>
      <c r="AE622" s="3" t="s">
        <v>5819</v>
      </c>
      <c r="AF622" t="s">
        <v>52</v>
      </c>
      <c r="AG622" s="4" t="s">
        <v>53</v>
      </c>
      <c r="AH622" t="s">
        <v>196</v>
      </c>
      <c r="AJ622">
        <f>VLOOKUP(D622,[3]Multipliers!$B:$AT,36)</f>
        <v>1</v>
      </c>
      <c r="AK622">
        <f>VLOOKUP(D622,[3]Multipliers!$B:$AT,36)</f>
        <v>1</v>
      </c>
      <c r="AM622">
        <f t="shared" si="82"/>
        <v>0</v>
      </c>
    </row>
    <row r="623" spans="1:39">
      <c r="A623" s="2" t="str">
        <f t="shared" si="76"/>
        <v>SHENZHEN STRONG TECHNOLOGY CO., LTD.V63RIM DAGE PUSH FIXTURE</v>
      </c>
      <c r="B623" s="2" t="str">
        <f t="shared" si="77"/>
        <v>FXT,FXT,V63,RIM DAGE PUSH FIXTURE,STRONGNew Buy</v>
      </c>
      <c r="D623">
        <v>384233</v>
      </c>
      <c r="E623" t="s">
        <v>369</v>
      </c>
      <c r="F623" t="s">
        <v>40</v>
      </c>
      <c r="G623" t="s">
        <v>41</v>
      </c>
      <c r="H623" t="s">
        <v>42</v>
      </c>
      <c r="I623" t="s">
        <v>201</v>
      </c>
      <c r="K623" t="s">
        <v>3155</v>
      </c>
      <c r="L623" t="s">
        <v>3156</v>
      </c>
      <c r="M623" t="s">
        <v>3157</v>
      </c>
      <c r="N623" s="18">
        <v>40</v>
      </c>
      <c r="O623" s="98">
        <v>40</v>
      </c>
      <c r="P623">
        <v>3</v>
      </c>
      <c r="Q623" t="s">
        <v>70</v>
      </c>
      <c r="R623">
        <v>4</v>
      </c>
      <c r="S623"/>
      <c r="T623"/>
      <c r="U623" t="s">
        <v>192</v>
      </c>
      <c r="V623" t="s">
        <v>85</v>
      </c>
      <c r="W623" s="98">
        <v>40</v>
      </c>
      <c r="X623" s="98">
        <v>40</v>
      </c>
      <c r="Y623">
        <v>0</v>
      </c>
      <c r="Z623" s="3">
        <f t="shared" si="78"/>
        <v>120</v>
      </c>
      <c r="AA623" s="3">
        <f t="shared" si="79"/>
        <v>120</v>
      </c>
      <c r="AB623" s="3">
        <f t="shared" si="80"/>
        <v>120</v>
      </c>
      <c r="AC623">
        <f t="shared" si="81"/>
        <v>0</v>
      </c>
      <c r="AD623" t="str">
        <f>_xlfn.XLOOKUP(V623,[2]Index!L:L,[2]Index!M:M)</f>
        <v>CN</v>
      </c>
      <c r="AE623" s="3" t="s">
        <v>5819</v>
      </c>
      <c r="AF623" t="s">
        <v>52</v>
      </c>
      <c r="AG623" s="4" t="s">
        <v>53</v>
      </c>
      <c r="AH623" t="s">
        <v>196</v>
      </c>
      <c r="AJ623">
        <f>VLOOKUP(D623,[3]Multipliers!$B:$AT,36)</f>
        <v>1</v>
      </c>
      <c r="AK623">
        <f>VLOOKUP(D623,[3]Multipliers!$B:$AT,36)</f>
        <v>1</v>
      </c>
      <c r="AM623">
        <f t="shared" si="82"/>
        <v>0</v>
      </c>
    </row>
    <row r="624" spans="1:39">
      <c r="A624" s="2" t="str">
        <f t="shared" si="76"/>
        <v>SHENZHEN STRONG TECHNOLOGY CO., LTD.V68OMM XY FIXTURE</v>
      </c>
      <c r="B624" s="2" t="str">
        <f t="shared" si="77"/>
        <v>FXT,FXT,V68,OMM XY FIXTURE,LENS UP,STRONGNew Buy</v>
      </c>
      <c r="D624">
        <v>384235</v>
      </c>
      <c r="E624" t="s">
        <v>369</v>
      </c>
      <c r="F624" t="s">
        <v>40</v>
      </c>
      <c r="G624" t="s">
        <v>41</v>
      </c>
      <c r="H624" t="s">
        <v>206</v>
      </c>
      <c r="I624" t="s">
        <v>201</v>
      </c>
      <c r="K624" t="s">
        <v>3189</v>
      </c>
      <c r="L624" t="s">
        <v>3187</v>
      </c>
      <c r="M624" t="s">
        <v>3190</v>
      </c>
      <c r="N624" s="18">
        <v>40</v>
      </c>
      <c r="O624" s="98">
        <v>40</v>
      </c>
      <c r="P624">
        <v>3</v>
      </c>
      <c r="Q624" t="s">
        <v>70</v>
      </c>
      <c r="R624">
        <v>4</v>
      </c>
      <c r="S624"/>
      <c r="T624"/>
      <c r="U624" t="s">
        <v>192</v>
      </c>
      <c r="V624" t="s">
        <v>85</v>
      </c>
      <c r="W624" s="98">
        <v>40</v>
      </c>
      <c r="X624" s="98">
        <v>40</v>
      </c>
      <c r="Y624">
        <v>0</v>
      </c>
      <c r="Z624" s="3">
        <f t="shared" si="78"/>
        <v>120</v>
      </c>
      <c r="AA624" s="3">
        <f t="shared" si="79"/>
        <v>120</v>
      </c>
      <c r="AB624" s="3">
        <f t="shared" si="80"/>
        <v>120</v>
      </c>
      <c r="AC624">
        <f t="shared" si="81"/>
        <v>0</v>
      </c>
      <c r="AD624" t="str">
        <f>_xlfn.XLOOKUP(V624,[2]Index!L:L,[2]Index!M:M)</f>
        <v>CN</v>
      </c>
      <c r="AE624" s="3" t="s">
        <v>5819</v>
      </c>
      <c r="AF624" t="s">
        <v>52</v>
      </c>
      <c r="AG624" s="4" t="s">
        <v>53</v>
      </c>
      <c r="AH624" t="s">
        <v>196</v>
      </c>
      <c r="AJ624">
        <f>VLOOKUP(D624,[3]Multipliers!$B:$AT,36)</f>
        <v>1</v>
      </c>
      <c r="AK624">
        <f>VLOOKUP(D624,[3]Multipliers!$B:$AT,36)</f>
        <v>1</v>
      </c>
      <c r="AM624">
        <f t="shared" si="82"/>
        <v>0</v>
      </c>
    </row>
    <row r="625" spans="1:39">
      <c r="A625" s="2" t="str">
        <f t="shared" si="76"/>
        <v>SHENZHEN STRONG TECHNOLOGY CO., LTD.V68OMM Z FIXTURE</v>
      </c>
      <c r="B625" s="2" t="str">
        <f t="shared" si="77"/>
        <v>FXT,FXT,V68,OMM-Z-DATUM A,SCREW TABS,LENS DOWN,STRONGNew Buy</v>
      </c>
      <c r="D625">
        <v>384236</v>
      </c>
      <c r="E625" t="s">
        <v>369</v>
      </c>
      <c r="F625" t="s">
        <v>40</v>
      </c>
      <c r="G625" t="s">
        <v>41</v>
      </c>
      <c r="H625" t="s">
        <v>206</v>
      </c>
      <c r="I625" t="s">
        <v>201</v>
      </c>
      <c r="K625" t="s">
        <v>3191</v>
      </c>
      <c r="L625" t="s">
        <v>3145</v>
      </c>
      <c r="M625" t="s">
        <v>3192</v>
      </c>
      <c r="N625" s="18">
        <v>40</v>
      </c>
      <c r="O625" s="98">
        <v>40</v>
      </c>
      <c r="P625">
        <v>3</v>
      </c>
      <c r="Q625" t="s">
        <v>70</v>
      </c>
      <c r="R625">
        <v>4</v>
      </c>
      <c r="S625"/>
      <c r="T625"/>
      <c r="U625" t="s">
        <v>192</v>
      </c>
      <c r="V625" t="s">
        <v>85</v>
      </c>
      <c r="W625" s="98">
        <v>48</v>
      </c>
      <c r="X625" s="98">
        <v>40</v>
      </c>
      <c r="Y625">
        <v>0</v>
      </c>
      <c r="Z625" s="3">
        <f t="shared" si="78"/>
        <v>120</v>
      </c>
      <c r="AA625" s="3">
        <f t="shared" si="79"/>
        <v>144</v>
      </c>
      <c r="AB625" s="3">
        <f t="shared" si="80"/>
        <v>120</v>
      </c>
      <c r="AC625">
        <f t="shared" si="81"/>
        <v>0</v>
      </c>
      <c r="AD625" t="str">
        <f>_xlfn.XLOOKUP(V625,[2]Index!L:L,[2]Index!M:M)</f>
        <v>CN</v>
      </c>
      <c r="AE625" s="3" t="s">
        <v>5819</v>
      </c>
      <c r="AF625" t="s">
        <v>52</v>
      </c>
      <c r="AG625" s="4" t="s">
        <v>53</v>
      </c>
      <c r="AH625" t="s">
        <v>196</v>
      </c>
      <c r="AJ625">
        <f>VLOOKUP(D625,[3]Multipliers!$B:$AT,36)</f>
        <v>0.90909090909090906</v>
      </c>
      <c r="AK625">
        <f>VLOOKUP(D625,[3]Multipliers!$B:$AT,36)</f>
        <v>0.90909090909090906</v>
      </c>
      <c r="AM625">
        <f t="shared" si="82"/>
        <v>0</v>
      </c>
    </row>
    <row r="626" spans="1:39">
      <c r="A626" s="2" t="str">
        <f t="shared" si="76"/>
        <v>SHENZHEN STRONG TECHNOLOGY CO., LTD.V68DAGE PUSH FIXTURE</v>
      </c>
      <c r="B626" s="2" t="str">
        <f t="shared" si="77"/>
        <v>FXT,FXT,V68,RIM DAGE PUSH FIXTURE,STRONGNew Buy</v>
      </c>
      <c r="D626">
        <v>384238</v>
      </c>
      <c r="E626" t="s">
        <v>369</v>
      </c>
      <c r="F626" t="s">
        <v>40</v>
      </c>
      <c r="G626" t="s">
        <v>41</v>
      </c>
      <c r="H626" t="s">
        <v>206</v>
      </c>
      <c r="I626" t="s">
        <v>201</v>
      </c>
      <c r="K626" t="s">
        <v>3193</v>
      </c>
      <c r="L626" t="s">
        <v>3194</v>
      </c>
      <c r="M626" t="s">
        <v>3195</v>
      </c>
      <c r="N626" s="18">
        <v>40</v>
      </c>
      <c r="O626" s="98">
        <v>40</v>
      </c>
      <c r="P626">
        <v>3</v>
      </c>
      <c r="Q626" t="s">
        <v>70</v>
      </c>
      <c r="R626">
        <v>4</v>
      </c>
      <c r="S626"/>
      <c r="T626"/>
      <c r="U626" t="s">
        <v>192</v>
      </c>
      <c r="V626" t="s">
        <v>85</v>
      </c>
      <c r="W626" s="98">
        <v>40</v>
      </c>
      <c r="X626" s="98">
        <v>40</v>
      </c>
      <c r="Y626">
        <v>0</v>
      </c>
      <c r="Z626" s="3">
        <f t="shared" si="78"/>
        <v>120</v>
      </c>
      <c r="AA626" s="3">
        <f t="shared" si="79"/>
        <v>120</v>
      </c>
      <c r="AB626" s="3">
        <f t="shared" si="80"/>
        <v>120</v>
      </c>
      <c r="AC626">
        <f t="shared" si="81"/>
        <v>0</v>
      </c>
      <c r="AD626" t="str">
        <f>_xlfn.XLOOKUP(V626,[2]Index!L:L,[2]Index!M:M)</f>
        <v>CN</v>
      </c>
      <c r="AE626" s="3" t="s">
        <v>5819</v>
      </c>
      <c r="AF626" t="s">
        <v>52</v>
      </c>
      <c r="AG626" s="4" t="s">
        <v>53</v>
      </c>
      <c r="AH626" t="s">
        <v>196</v>
      </c>
      <c r="AJ626">
        <f>VLOOKUP(D626,[3]Multipliers!$B:$AT,36)</f>
        <v>1</v>
      </c>
      <c r="AK626">
        <f>VLOOKUP(D626,[3]Multipliers!$B:$AT,36)</f>
        <v>1</v>
      </c>
      <c r="AM626">
        <f t="shared" si="82"/>
        <v>0</v>
      </c>
    </row>
    <row r="627" spans="1:39">
      <c r="A627" s="2" t="str">
        <f t="shared" si="76"/>
        <v>SHENZHEN STRONG TECHNOLOGY CO., LTD.V64USPM FIXTURE</v>
      </c>
      <c r="B627" s="2" t="str">
        <f t="shared" si="77"/>
        <v>FXT,AE,RIM USPM ASSEMBLY LEVEL,V6X,STRONGNew Buy</v>
      </c>
      <c r="C627" s="3" t="str">
        <f>_xlfn.CONCAT(G627,L627,"New Buy")</f>
        <v>iphoneUSPM FIXTURENew Buy</v>
      </c>
      <c r="D627" s="24">
        <v>384326</v>
      </c>
      <c r="E627" s="24" t="s">
        <v>369</v>
      </c>
      <c r="F627" s="24" t="s">
        <v>40</v>
      </c>
      <c r="G627" s="24" t="s">
        <v>41</v>
      </c>
      <c r="H627" s="24" t="s">
        <v>65</v>
      </c>
      <c r="I627" s="24" t="s">
        <v>201</v>
      </c>
      <c r="J627" s="24"/>
      <c r="K627" s="24" t="s">
        <v>3196</v>
      </c>
      <c r="L627" s="24" t="s">
        <v>3197</v>
      </c>
      <c r="M627" s="24" t="s">
        <v>3198</v>
      </c>
      <c r="N627" s="65">
        <v>40</v>
      </c>
      <c r="O627" s="26">
        <v>36</v>
      </c>
      <c r="P627" s="24">
        <v>3</v>
      </c>
      <c r="Q627" s="24" t="s">
        <v>70</v>
      </c>
      <c r="R627" s="24">
        <v>4</v>
      </c>
      <c r="S627" s="24"/>
      <c r="T627" s="24"/>
      <c r="U627" s="24" t="s">
        <v>192</v>
      </c>
      <c r="V627" s="24" t="s">
        <v>85</v>
      </c>
      <c r="W627" s="46">
        <v>10</v>
      </c>
      <c r="X627" s="24">
        <v>40</v>
      </c>
      <c r="Y627" s="24">
        <v>0</v>
      </c>
      <c r="Z627" s="3">
        <f t="shared" si="78"/>
        <v>120</v>
      </c>
      <c r="AA627" s="3">
        <f t="shared" si="79"/>
        <v>30</v>
      </c>
      <c r="AB627" s="3">
        <f t="shared" si="80"/>
        <v>108</v>
      </c>
      <c r="AC627">
        <f t="shared" si="81"/>
        <v>12</v>
      </c>
      <c r="AD627" t="str">
        <f>_xlfn.XLOOKUP(V627,[2]Index!L:L,[2]Index!M:M)</f>
        <v>CN</v>
      </c>
      <c r="AE627" s="3" t="s">
        <v>5819</v>
      </c>
      <c r="AF627" t="s">
        <v>52</v>
      </c>
      <c r="AG627" s="4" t="s">
        <v>53</v>
      </c>
      <c r="AH627" t="s">
        <v>196</v>
      </c>
      <c r="AJ627">
        <f>VLOOKUP(D627,[3]Multipliers!$B:$AT,36)</f>
        <v>1</v>
      </c>
      <c r="AK627">
        <f>VLOOKUP(D627,[3]Multipliers!$B:$AT,36)</f>
        <v>1</v>
      </c>
      <c r="AM627">
        <f t="shared" si="82"/>
        <v>0</v>
      </c>
    </row>
    <row r="628" spans="1:39">
      <c r="A628" s="2" t="str">
        <f t="shared" si="76"/>
        <v>SHENZHEN STRONG TECHNOLOGY CO., LTD.V63OMM PART FACE DOWN</v>
      </c>
      <c r="B628" s="2" t="str">
        <f t="shared" si="77"/>
        <v>FXT,AE,RIM-OMM PART FACE DOWN,V63,STRONGNew Buy</v>
      </c>
      <c r="C628" s="3" t="str">
        <f>_xlfn.CONCAT(G628,L628,"New Buy")</f>
        <v>iphoneOMM PART FACE DOWNNew Buy</v>
      </c>
      <c r="D628" s="24">
        <v>384478</v>
      </c>
      <c r="E628" s="24" t="s">
        <v>369</v>
      </c>
      <c r="F628" s="24" t="s">
        <v>40</v>
      </c>
      <c r="G628" s="24" t="s">
        <v>41</v>
      </c>
      <c r="H628" s="24" t="s">
        <v>42</v>
      </c>
      <c r="I628" s="24" t="s">
        <v>201</v>
      </c>
      <c r="J628" s="24"/>
      <c r="K628" s="24" t="s">
        <v>3158</v>
      </c>
      <c r="L628" s="24" t="s">
        <v>3159</v>
      </c>
      <c r="M628" s="24" t="s">
        <v>3160</v>
      </c>
      <c r="N628" s="65">
        <v>40</v>
      </c>
      <c r="O628" s="26">
        <v>40</v>
      </c>
      <c r="P628" s="24">
        <v>3</v>
      </c>
      <c r="Q628" s="24" t="s">
        <v>70</v>
      </c>
      <c r="R628" s="24">
        <v>4</v>
      </c>
      <c r="S628" s="24"/>
      <c r="T628" s="24"/>
      <c r="U628" s="24" t="s">
        <v>192</v>
      </c>
      <c r="V628" s="24" t="s">
        <v>85</v>
      </c>
      <c r="W628" s="46">
        <v>40</v>
      </c>
      <c r="X628" s="24">
        <v>40</v>
      </c>
      <c r="Y628" s="24">
        <v>0</v>
      </c>
      <c r="Z628" s="3">
        <f t="shared" si="78"/>
        <v>120</v>
      </c>
      <c r="AA628" s="3">
        <f t="shared" si="79"/>
        <v>120</v>
      </c>
      <c r="AB628" s="3">
        <f t="shared" si="80"/>
        <v>120</v>
      </c>
      <c r="AC628">
        <f t="shared" si="81"/>
        <v>0</v>
      </c>
      <c r="AD628" t="str">
        <f>_xlfn.XLOOKUP(V628,[2]Index!L:L,[2]Index!M:M)</f>
        <v>CN</v>
      </c>
      <c r="AE628" s="3" t="s">
        <v>5819</v>
      </c>
      <c r="AF628" t="s">
        <v>52</v>
      </c>
      <c r="AG628" s="4" t="s">
        <v>53</v>
      </c>
      <c r="AH628" t="s">
        <v>196</v>
      </c>
      <c r="AJ628">
        <f>VLOOKUP(D628,[3]Multipliers!$B:$AT,36)</f>
        <v>1</v>
      </c>
      <c r="AK628">
        <f>VLOOKUP(D628,[3]Multipliers!$B:$AT,36)</f>
        <v>1</v>
      </c>
      <c r="AM628">
        <f t="shared" si="82"/>
        <v>0</v>
      </c>
    </row>
    <row r="629" spans="1:39">
      <c r="A629" s="2" t="str">
        <f t="shared" si="76"/>
        <v>SHENZHEN STRONG TECHNOLOGY CO., LTD.V63OMM PART FACE UP</v>
      </c>
      <c r="B629" s="2" t="str">
        <f t="shared" si="77"/>
        <v>FXT,AE,RIM-OMM PART FACE UP,V63,STRONGNew Buy</v>
      </c>
      <c r="D629">
        <v>384479</v>
      </c>
      <c r="E629" t="s">
        <v>369</v>
      </c>
      <c r="F629" t="s">
        <v>40</v>
      </c>
      <c r="G629" t="s">
        <v>41</v>
      </c>
      <c r="H629" t="s">
        <v>42</v>
      </c>
      <c r="I629" t="s">
        <v>201</v>
      </c>
      <c r="K629" t="s">
        <v>3161</v>
      </c>
      <c r="L629" t="s">
        <v>3162</v>
      </c>
      <c r="M629" t="s">
        <v>3163</v>
      </c>
      <c r="N629" s="98">
        <v>40</v>
      </c>
      <c r="O629" s="98">
        <v>40</v>
      </c>
      <c r="P629">
        <v>3</v>
      </c>
      <c r="Q629" t="s">
        <v>70</v>
      </c>
      <c r="R629">
        <v>4</v>
      </c>
      <c r="S629"/>
      <c r="T629"/>
      <c r="U629" t="s">
        <v>192</v>
      </c>
      <c r="V629" t="s">
        <v>85</v>
      </c>
      <c r="W629">
        <v>40</v>
      </c>
      <c r="X629">
        <v>40</v>
      </c>
      <c r="Y629" s="99">
        <v>0</v>
      </c>
      <c r="Z629" s="3">
        <f t="shared" si="78"/>
        <v>120</v>
      </c>
      <c r="AA629" s="3">
        <f t="shared" si="79"/>
        <v>120</v>
      </c>
      <c r="AB629" s="3">
        <f t="shared" si="80"/>
        <v>120</v>
      </c>
      <c r="AC629">
        <f t="shared" si="81"/>
        <v>0</v>
      </c>
      <c r="AD629" t="str">
        <f>_xlfn.XLOOKUP(V629,[2]Index!L:L,[2]Index!M:M)</f>
        <v>CN</v>
      </c>
      <c r="AE629" s="3" t="s">
        <v>5819</v>
      </c>
      <c r="AF629" t="s">
        <v>52</v>
      </c>
      <c r="AG629" t="s">
        <v>53</v>
      </c>
      <c r="AH629" t="s">
        <v>196</v>
      </c>
      <c r="AJ629">
        <f>VLOOKUP(D629,[3]Multipliers!$B:$AT,36)</f>
        <v>1</v>
      </c>
      <c r="AK629">
        <f>VLOOKUP(D629,[3]Multipliers!$B:$AT,36)</f>
        <v>1</v>
      </c>
      <c r="AM629">
        <f t="shared" si="82"/>
        <v>0</v>
      </c>
    </row>
    <row r="630" spans="1:39">
      <c r="A630" s="2" t="str">
        <f t="shared" si="76"/>
        <v>SHENZHEN STRONG TECHNOLOGY CO., LTD.V63RIM SUBS USPM FIXTURE</v>
      </c>
      <c r="B630" s="2" t="str">
        <f t="shared" si="77"/>
        <v>FXT,AE,RIM SUBS USPM FIXTURE,V6X,STRONGNew Buy</v>
      </c>
      <c r="D630">
        <v>384612</v>
      </c>
      <c r="E630" t="s">
        <v>369</v>
      </c>
      <c r="F630" t="s">
        <v>40</v>
      </c>
      <c r="G630" t="s">
        <v>41</v>
      </c>
      <c r="H630" t="s">
        <v>42</v>
      </c>
      <c r="I630" t="s">
        <v>201</v>
      </c>
      <c r="K630" t="s">
        <v>3164</v>
      </c>
      <c r="L630" t="s">
        <v>3165</v>
      </c>
      <c r="M630" t="s">
        <v>3166</v>
      </c>
      <c r="N630" s="98">
        <v>40</v>
      </c>
      <c r="O630" s="98">
        <v>40</v>
      </c>
      <c r="P630">
        <v>3</v>
      </c>
      <c r="Q630" t="s">
        <v>70</v>
      </c>
      <c r="R630">
        <v>4</v>
      </c>
      <c r="S630"/>
      <c r="T630"/>
      <c r="U630" t="s">
        <v>192</v>
      </c>
      <c r="V630" t="s">
        <v>85</v>
      </c>
      <c r="W630">
        <v>40</v>
      </c>
      <c r="X630">
        <v>40</v>
      </c>
      <c r="Y630" s="99">
        <v>0</v>
      </c>
      <c r="Z630" s="3">
        <f t="shared" si="78"/>
        <v>120</v>
      </c>
      <c r="AA630" s="3">
        <f t="shared" si="79"/>
        <v>120</v>
      </c>
      <c r="AB630" s="3">
        <f t="shared" si="80"/>
        <v>120</v>
      </c>
      <c r="AC630">
        <f t="shared" si="81"/>
        <v>0</v>
      </c>
      <c r="AD630" t="str">
        <f>_xlfn.XLOOKUP(V630,[2]Index!L:L,[2]Index!M:M)</f>
        <v>CN</v>
      </c>
      <c r="AE630" s="3" t="s">
        <v>5819</v>
      </c>
      <c r="AF630" t="s">
        <v>52</v>
      </c>
      <c r="AG630" t="s">
        <v>53</v>
      </c>
      <c r="AH630" t="s">
        <v>196</v>
      </c>
      <c r="AJ630">
        <f>VLOOKUP(D630,[3]Multipliers!$B:$AT,36)</f>
        <v>1</v>
      </c>
      <c r="AK630">
        <f>VLOOKUP(D630,[3]Multipliers!$B:$AT,36)</f>
        <v>1</v>
      </c>
      <c r="AM630">
        <f t="shared" si="82"/>
        <v>0</v>
      </c>
    </row>
    <row r="631" spans="1:39">
      <c r="A631" s="2" t="str">
        <f t="shared" si="76"/>
        <v>SHENZHEN STRONG TECHNOLOGY CO., LTD.V64OMM PART FACE DOWN</v>
      </c>
      <c r="B631" s="2" t="str">
        <f t="shared" si="77"/>
        <v>FXT,AE,RIM-OMM PART FACE DOWN,V64,STRONGNew Buy</v>
      </c>
      <c r="C631" s="3" t="str">
        <f>_xlfn.CONCAT(G631,L631,"New Buy")</f>
        <v>iphoneOMM PART FACE DOWNNew Buy</v>
      </c>
      <c r="D631" s="39">
        <v>384694</v>
      </c>
      <c r="E631" s="39" t="s">
        <v>369</v>
      </c>
      <c r="F631" s="39" t="s">
        <v>40</v>
      </c>
      <c r="G631" s="39" t="s">
        <v>41</v>
      </c>
      <c r="H631" s="39" t="s">
        <v>65</v>
      </c>
      <c r="I631" s="39" t="s">
        <v>201</v>
      </c>
      <c r="J631" s="39"/>
      <c r="K631" s="39" t="s">
        <v>3170</v>
      </c>
      <c r="L631" s="39" t="s">
        <v>3159</v>
      </c>
      <c r="M631" s="39" t="s">
        <v>3171</v>
      </c>
      <c r="N631" s="40">
        <v>40</v>
      </c>
      <c r="O631" s="26">
        <v>40</v>
      </c>
      <c r="P631" s="39">
        <v>3</v>
      </c>
      <c r="Q631" s="39" t="s">
        <v>70</v>
      </c>
      <c r="R631" s="39">
        <v>4</v>
      </c>
      <c r="S631" s="39"/>
      <c r="T631" s="39"/>
      <c r="U631" s="39" t="s">
        <v>192</v>
      </c>
      <c r="V631" s="39" t="s">
        <v>85</v>
      </c>
      <c r="W631" s="24">
        <v>40</v>
      </c>
      <c r="X631" s="41">
        <v>40</v>
      </c>
      <c r="Y631" s="42">
        <v>0</v>
      </c>
      <c r="Z631" s="3">
        <f t="shared" si="78"/>
        <v>120</v>
      </c>
      <c r="AA631" s="3">
        <f t="shared" si="79"/>
        <v>120</v>
      </c>
      <c r="AB631" s="3">
        <f t="shared" si="80"/>
        <v>120</v>
      </c>
      <c r="AC631">
        <f t="shared" si="81"/>
        <v>0</v>
      </c>
      <c r="AD631" t="str">
        <f>_xlfn.XLOOKUP(V631,[2]Index!L:L,[2]Index!M:M)</f>
        <v>CN</v>
      </c>
      <c r="AE631" s="3" t="s">
        <v>5819</v>
      </c>
      <c r="AF631" t="s">
        <v>52</v>
      </c>
      <c r="AG631" s="4" t="s">
        <v>53</v>
      </c>
      <c r="AH631" t="s">
        <v>196</v>
      </c>
      <c r="AJ631">
        <f>VLOOKUP(D631,[3]Multipliers!$B:$AT,36)</f>
        <v>1</v>
      </c>
      <c r="AK631">
        <f>VLOOKUP(D631,[3]Multipliers!$B:$AT,36)</f>
        <v>1</v>
      </c>
      <c r="AM631">
        <f t="shared" si="82"/>
        <v>0</v>
      </c>
    </row>
    <row r="632" spans="1:39">
      <c r="A632" s="2" t="str">
        <f t="shared" si="76"/>
        <v>SHENZHEN STRONG TECHNOLOGY CO., LTD.V64OMM PART FACE UP</v>
      </c>
      <c r="B632" s="2" t="str">
        <f t="shared" si="77"/>
        <v>FXT,AE,RIM-OMM PART FACE UP,V64,STRONGNew Buy</v>
      </c>
      <c r="C632" s="3" t="str">
        <f>_xlfn.CONCAT(G632,L632,"New Buy")</f>
        <v>iphoneOMM PART FACE UPNew Buy</v>
      </c>
      <c r="D632" s="39">
        <v>384695</v>
      </c>
      <c r="E632" s="39" t="s">
        <v>369</v>
      </c>
      <c r="F632" s="39" t="s">
        <v>40</v>
      </c>
      <c r="G632" s="39" t="s">
        <v>41</v>
      </c>
      <c r="H632" s="39" t="s">
        <v>65</v>
      </c>
      <c r="I632" s="39" t="s">
        <v>201</v>
      </c>
      <c r="J632" s="39"/>
      <c r="K632" s="39" t="s">
        <v>3172</v>
      </c>
      <c r="L632" s="39" t="s">
        <v>3162</v>
      </c>
      <c r="M632" s="39" t="s">
        <v>3173</v>
      </c>
      <c r="N632" s="40">
        <v>40</v>
      </c>
      <c r="O632" s="26">
        <v>40</v>
      </c>
      <c r="P632" s="39">
        <v>3</v>
      </c>
      <c r="Q632" s="39" t="s">
        <v>70</v>
      </c>
      <c r="R632" s="39">
        <v>4</v>
      </c>
      <c r="S632" s="39"/>
      <c r="T632" s="39"/>
      <c r="U632" s="39" t="s">
        <v>192</v>
      </c>
      <c r="V632" s="39" t="s">
        <v>85</v>
      </c>
      <c r="W632" s="24">
        <v>40</v>
      </c>
      <c r="X632" s="41">
        <v>40</v>
      </c>
      <c r="Y632" s="42">
        <v>0</v>
      </c>
      <c r="Z632" s="3">
        <f t="shared" si="78"/>
        <v>120</v>
      </c>
      <c r="AA632" s="3">
        <f t="shared" si="79"/>
        <v>120</v>
      </c>
      <c r="AB632" s="3">
        <f t="shared" si="80"/>
        <v>120</v>
      </c>
      <c r="AC632">
        <f t="shared" si="81"/>
        <v>0</v>
      </c>
      <c r="AD632" t="str">
        <f>_xlfn.XLOOKUP(V632,[2]Index!L:L,[2]Index!M:M)</f>
        <v>CN</v>
      </c>
      <c r="AE632" s="3" t="s">
        <v>5819</v>
      </c>
      <c r="AF632" t="s">
        <v>52</v>
      </c>
      <c r="AG632" s="4" t="s">
        <v>53</v>
      </c>
      <c r="AH632" t="s">
        <v>196</v>
      </c>
      <c r="AJ632">
        <f>VLOOKUP(D632,[3]Multipliers!$B:$AT,36)</f>
        <v>1</v>
      </c>
      <c r="AK632">
        <f>VLOOKUP(D632,[3]Multipliers!$B:$AT,36)</f>
        <v>1</v>
      </c>
      <c r="AM632">
        <f t="shared" si="82"/>
        <v>0</v>
      </c>
    </row>
    <row r="633" spans="1:39">
      <c r="A633" s="2" t="str">
        <f t="shared" si="76"/>
        <v>SHENZHEN STRONG TECHNOLOGY CO., LTD.V64OMM PART Z-HEIGHT FIXTURE</v>
      </c>
      <c r="B633" s="2" t="str">
        <f t="shared" si="77"/>
        <v>FXT,AE,RIM-OMM PART Z-HEIGHT FIXTURE,V64,STRONGNew Buy</v>
      </c>
      <c r="C633" s="3" t="str">
        <f>_xlfn.CONCAT(G633,L633,"New Buy")</f>
        <v>iphoneOMM PART Z-HEIGHT FIXTURENew Buy</v>
      </c>
      <c r="D633" s="39">
        <v>384696</v>
      </c>
      <c r="E633" s="39" t="s">
        <v>369</v>
      </c>
      <c r="F633" s="39" t="s">
        <v>40</v>
      </c>
      <c r="G633" s="39" t="s">
        <v>41</v>
      </c>
      <c r="H633" s="39" t="s">
        <v>65</v>
      </c>
      <c r="I633" s="39" t="s">
        <v>201</v>
      </c>
      <c r="J633" s="39"/>
      <c r="K633" s="39" t="s">
        <v>3174</v>
      </c>
      <c r="L633" s="39" t="s">
        <v>3175</v>
      </c>
      <c r="M633" s="39" t="s">
        <v>3176</v>
      </c>
      <c r="N633" s="40">
        <v>40</v>
      </c>
      <c r="O633" s="26">
        <v>40</v>
      </c>
      <c r="P633" s="39">
        <v>3</v>
      </c>
      <c r="Q633" s="39" t="s">
        <v>70</v>
      </c>
      <c r="R633" s="39">
        <v>4</v>
      </c>
      <c r="S633" s="39"/>
      <c r="T633" s="39"/>
      <c r="U633" s="39" t="s">
        <v>192</v>
      </c>
      <c r="V633" s="39" t="s">
        <v>85</v>
      </c>
      <c r="W633" s="24">
        <v>40</v>
      </c>
      <c r="X633" s="41">
        <v>40</v>
      </c>
      <c r="Y633" s="42">
        <v>0</v>
      </c>
      <c r="Z633" s="3">
        <f t="shared" si="78"/>
        <v>120</v>
      </c>
      <c r="AA633" s="3">
        <f t="shared" si="79"/>
        <v>120</v>
      </c>
      <c r="AB633" s="3">
        <f t="shared" si="80"/>
        <v>120</v>
      </c>
      <c r="AC633">
        <f t="shared" si="81"/>
        <v>0</v>
      </c>
      <c r="AD633" t="str">
        <f>_xlfn.XLOOKUP(V633,[2]Index!L:L,[2]Index!M:M)</f>
        <v>CN</v>
      </c>
      <c r="AE633" s="3" t="s">
        <v>5819</v>
      </c>
      <c r="AF633" t="s">
        <v>52</v>
      </c>
      <c r="AG633" s="4" t="s">
        <v>53</v>
      </c>
      <c r="AH633" t="s">
        <v>196</v>
      </c>
      <c r="AJ633">
        <f>VLOOKUP(D633,[3]Multipliers!$B:$AT,36)</f>
        <v>1</v>
      </c>
      <c r="AK633">
        <f>VLOOKUP(D633,[3]Multipliers!$B:$AT,36)</f>
        <v>1</v>
      </c>
      <c r="AM633">
        <f t="shared" si="82"/>
        <v>0</v>
      </c>
    </row>
    <row r="634" spans="1:39">
      <c r="A634" s="2" t="str">
        <f t="shared" si="76"/>
        <v>SHENZHEN STRONG TECHNOLOGY CO., LTD.V68USPM FIXTURE</v>
      </c>
      <c r="B634" s="2" t="str">
        <f t="shared" si="77"/>
        <v>FXT,AE,RIM SUBS USPM FIXTURE,V68,STRONGNew Buy</v>
      </c>
      <c r="C634" s="3" t="str">
        <f>_xlfn.CONCAT(G634,L634,"New Buy")</f>
        <v>iphoneUSPM FIXTURENew Buy</v>
      </c>
      <c r="D634" s="33">
        <v>386088</v>
      </c>
      <c r="E634" s="33" t="s">
        <v>369</v>
      </c>
      <c r="F634" s="33" t="s">
        <v>40</v>
      </c>
      <c r="G634" s="33" t="s">
        <v>41</v>
      </c>
      <c r="H634" s="33" t="s">
        <v>206</v>
      </c>
      <c r="I634" s="33" t="s">
        <v>201</v>
      </c>
      <c r="J634" s="33"/>
      <c r="K634" s="33" t="s">
        <v>3199</v>
      </c>
      <c r="L634" s="33" t="s">
        <v>3197</v>
      </c>
      <c r="M634" s="33" t="s">
        <v>3200</v>
      </c>
      <c r="N634" s="15">
        <v>40</v>
      </c>
      <c r="O634" s="26">
        <v>36</v>
      </c>
      <c r="P634" s="33">
        <v>3</v>
      </c>
      <c r="Q634" s="33" t="s">
        <v>70</v>
      </c>
      <c r="R634" s="34">
        <v>4</v>
      </c>
      <c r="S634" s="35"/>
      <c r="T634" s="35"/>
      <c r="U634" s="33" t="s">
        <v>192</v>
      </c>
      <c r="V634" s="36" t="s">
        <v>85</v>
      </c>
      <c r="W634" s="37">
        <v>10</v>
      </c>
      <c r="X634" s="38">
        <v>40</v>
      </c>
      <c r="Y634" s="33">
        <v>0</v>
      </c>
      <c r="Z634" s="3">
        <f t="shared" si="78"/>
        <v>120</v>
      </c>
      <c r="AA634" s="3">
        <f t="shared" si="79"/>
        <v>30</v>
      </c>
      <c r="AB634" s="3">
        <f t="shared" si="80"/>
        <v>108</v>
      </c>
      <c r="AC634">
        <f t="shared" si="81"/>
        <v>12</v>
      </c>
      <c r="AD634" t="str">
        <f>_xlfn.XLOOKUP(V634,[2]Index!L:L,[2]Index!M:M)</f>
        <v>CN</v>
      </c>
      <c r="AE634" s="3" t="s">
        <v>5819</v>
      </c>
      <c r="AF634" t="s">
        <v>52</v>
      </c>
      <c r="AG634" s="4" t="s">
        <v>53</v>
      </c>
      <c r="AH634" t="s">
        <v>196</v>
      </c>
      <c r="AJ634">
        <f>VLOOKUP(D634,[3]Multipliers!$B:$AT,36)</f>
        <v>1</v>
      </c>
      <c r="AK634">
        <f>VLOOKUP(D634,[3]Multipliers!$B:$AT,36)</f>
        <v>1</v>
      </c>
      <c r="AM634">
        <f t="shared" si="82"/>
        <v>0</v>
      </c>
    </row>
    <row r="635" spans="1:39">
      <c r="A635" s="2" t="str">
        <f t="shared" si="76"/>
        <v>SHENZHEN STRONG TECHNOLOGY CO., LTD.V63DAGE BANFF PUSH HEAD</v>
      </c>
      <c r="B635" s="2" t="str">
        <f t="shared" si="77"/>
        <v>FXT,FXT,V63,OMM XY FIXTURE,LENS DOWN,STRONGNew Buy</v>
      </c>
      <c r="D635">
        <v>387112</v>
      </c>
      <c r="E635" t="s">
        <v>369</v>
      </c>
      <c r="F635" t="s">
        <v>40</v>
      </c>
      <c r="G635" t="s">
        <v>41</v>
      </c>
      <c r="H635" t="s">
        <v>42</v>
      </c>
      <c r="I635" t="s">
        <v>201</v>
      </c>
      <c r="K635" t="s">
        <v>294</v>
      </c>
      <c r="L635" t="s">
        <v>3123</v>
      </c>
      <c r="M635" t="s">
        <v>3201</v>
      </c>
      <c r="N635" s="18">
        <v>40</v>
      </c>
      <c r="O635" s="98">
        <v>38</v>
      </c>
      <c r="P635">
        <v>3</v>
      </c>
      <c r="Q635" t="s">
        <v>70</v>
      </c>
      <c r="R635">
        <v>4</v>
      </c>
      <c r="S635"/>
      <c r="T635"/>
      <c r="U635" t="s">
        <v>192</v>
      </c>
      <c r="V635" t="s">
        <v>85</v>
      </c>
      <c r="W635">
        <v>10</v>
      </c>
      <c r="X635">
        <v>40</v>
      </c>
      <c r="Y635">
        <v>0</v>
      </c>
      <c r="Z635" s="3">
        <f t="shared" si="78"/>
        <v>120</v>
      </c>
      <c r="AA635" s="3">
        <f t="shared" si="79"/>
        <v>30</v>
      </c>
      <c r="AB635" s="3">
        <f t="shared" si="80"/>
        <v>114</v>
      </c>
      <c r="AC635">
        <f t="shared" si="81"/>
        <v>6</v>
      </c>
      <c r="AD635" t="str">
        <f>_xlfn.XLOOKUP(V635,[2]Index!L:L,[2]Index!M:M)</f>
        <v>CN</v>
      </c>
      <c r="AE635" s="3" t="s">
        <v>5819</v>
      </c>
      <c r="AF635" t="s">
        <v>52</v>
      </c>
      <c r="AG635" s="4" t="s">
        <v>53</v>
      </c>
      <c r="AH635" t="s">
        <v>196</v>
      </c>
      <c r="AJ635">
        <f>VLOOKUP(D635,[3]Multipliers!$B:$AT,36)</f>
        <v>1</v>
      </c>
      <c r="AK635">
        <f>VLOOKUP(D635,[3]Multipliers!$B:$AT,36)</f>
        <v>1</v>
      </c>
      <c r="AM635">
        <f t="shared" si="82"/>
        <v>0</v>
      </c>
    </row>
    <row r="636" spans="1:39">
      <c r="A636" s="2" t="str">
        <f t="shared" si="76"/>
        <v>SHENZHEN STRONG TECHNOLOGY CO., LTD.V63OMM XY FIXTURE</v>
      </c>
      <c r="B636" s="2" t="str">
        <f t="shared" si="77"/>
        <v>FXT,FXT,V63,OMM XY FIXTURE,LENS UP,STRONGNew Buy</v>
      </c>
      <c r="C636" s="3" t="str">
        <f>_xlfn.CONCAT(G636,L636,"New Buy")</f>
        <v>iphoneOMM XY FIXTURENew Buy</v>
      </c>
      <c r="D636" s="2">
        <v>384230</v>
      </c>
      <c r="E636" s="2" t="s">
        <v>369</v>
      </c>
      <c r="F636" s="2" t="s">
        <v>40</v>
      </c>
      <c r="G636" s="2" t="s">
        <v>41</v>
      </c>
      <c r="H636" s="2" t="s">
        <v>42</v>
      </c>
      <c r="I636" s="2" t="s">
        <v>201</v>
      </c>
      <c r="J636" s="2"/>
      <c r="K636" s="2" t="s">
        <v>3186</v>
      </c>
      <c r="L636" s="2" t="s">
        <v>3187</v>
      </c>
      <c r="M636" s="2" t="s">
        <v>3188</v>
      </c>
      <c r="N636" s="13">
        <v>40</v>
      </c>
      <c r="O636" s="2">
        <v>40</v>
      </c>
      <c r="P636" s="2">
        <v>1</v>
      </c>
      <c r="Q636" s="2" t="s">
        <v>70</v>
      </c>
      <c r="R636" s="2">
        <v>4</v>
      </c>
      <c r="S636" s="2"/>
      <c r="T636" s="2"/>
      <c r="U636" s="2" t="s">
        <v>192</v>
      </c>
      <c r="V636" s="2" t="s">
        <v>146</v>
      </c>
      <c r="W636" s="2">
        <v>40</v>
      </c>
      <c r="X636" s="2">
        <v>40</v>
      </c>
      <c r="Y636" s="2">
        <v>0</v>
      </c>
      <c r="Z636" s="3">
        <f t="shared" si="78"/>
        <v>40</v>
      </c>
      <c r="AA636" s="3">
        <f t="shared" si="79"/>
        <v>40</v>
      </c>
      <c r="AB636" s="3">
        <f t="shared" si="80"/>
        <v>40</v>
      </c>
      <c r="AC636">
        <f t="shared" si="81"/>
        <v>0</v>
      </c>
      <c r="AD636" t="str">
        <f>_xlfn.XLOOKUP(V636,[2]Index!L:L,[2]Index!M:M)</f>
        <v>CN</v>
      </c>
      <c r="AE636" s="3" t="s">
        <v>5819</v>
      </c>
      <c r="AF636" t="s">
        <v>52</v>
      </c>
      <c r="AG636" s="4" t="s">
        <v>53</v>
      </c>
      <c r="AH636" t="s">
        <v>196</v>
      </c>
      <c r="AJ636">
        <f>VLOOKUP(D636,[3]Multipliers!$B:$AT,36)</f>
        <v>1</v>
      </c>
      <c r="AK636">
        <f>VLOOKUP(D636,[3]Multipliers!$B:$AT,36)</f>
        <v>1</v>
      </c>
      <c r="AM636">
        <f t="shared" si="82"/>
        <v>0</v>
      </c>
    </row>
    <row r="637" spans="1:39">
      <c r="A637" s="2" t="str">
        <f t="shared" si="76"/>
        <v>SHENZHEN STRONG TECHNOLOGY CO., LTD.V63RIM Z HEIGHT FIXTURE(SCREW TAB)</v>
      </c>
      <c r="B637" s="2" t="str">
        <f t="shared" si="77"/>
        <v>FXT,FXT,V63,OMM-Z-DATUM A,SCREW TABS,LENS DOWN,STRONGNew Buy</v>
      </c>
      <c r="C637" s="3" t="str">
        <f>_xlfn.CONCAT(G637,L637,"New Buy")</f>
        <v>iphoneRIM Z HEIGHT FIXTURE(SCREW TAB)New Buy</v>
      </c>
      <c r="D637" s="2">
        <v>384231</v>
      </c>
      <c r="E637" s="2" t="s">
        <v>369</v>
      </c>
      <c r="F637" s="2" t="s">
        <v>40</v>
      </c>
      <c r="G637" s="2" t="s">
        <v>41</v>
      </c>
      <c r="H637" s="2" t="s">
        <v>42</v>
      </c>
      <c r="I637" s="2" t="s">
        <v>201</v>
      </c>
      <c r="J637" s="2"/>
      <c r="K637" s="2" t="s">
        <v>3152</v>
      </c>
      <c r="L637" s="2" t="s">
        <v>3153</v>
      </c>
      <c r="M637" s="2" t="s">
        <v>3154</v>
      </c>
      <c r="N637" s="13">
        <v>40</v>
      </c>
      <c r="O637" s="2">
        <v>40</v>
      </c>
      <c r="P637" s="2">
        <v>1</v>
      </c>
      <c r="Q637" s="2" t="s">
        <v>70</v>
      </c>
      <c r="R637" s="2">
        <v>4</v>
      </c>
      <c r="S637" s="2"/>
      <c r="T637" s="2"/>
      <c r="U637" s="2" t="s">
        <v>192</v>
      </c>
      <c r="V637" s="2" t="s">
        <v>146</v>
      </c>
      <c r="W637" s="2">
        <v>40</v>
      </c>
      <c r="X637" s="2">
        <v>40</v>
      </c>
      <c r="Y637" s="2">
        <v>0</v>
      </c>
      <c r="Z637" s="3">
        <f t="shared" si="78"/>
        <v>40</v>
      </c>
      <c r="AA637" s="3">
        <f t="shared" si="79"/>
        <v>40</v>
      </c>
      <c r="AB637" s="3">
        <f t="shared" si="80"/>
        <v>40</v>
      </c>
      <c r="AC637">
        <f t="shared" si="81"/>
        <v>0</v>
      </c>
      <c r="AD637" t="str">
        <f>_xlfn.XLOOKUP(V637,[2]Index!L:L,[2]Index!M:M)</f>
        <v>CN</v>
      </c>
      <c r="AE637" s="3" t="s">
        <v>5819</v>
      </c>
      <c r="AF637" t="s">
        <v>52</v>
      </c>
      <c r="AG637" s="4" t="s">
        <v>53</v>
      </c>
      <c r="AH637" t="s">
        <v>196</v>
      </c>
      <c r="AJ637">
        <f>VLOOKUP(D637,[3]Multipliers!$B:$AT,36)</f>
        <v>1</v>
      </c>
      <c r="AK637">
        <f>VLOOKUP(D637,[3]Multipliers!$B:$AT,36)</f>
        <v>1</v>
      </c>
      <c r="AM637">
        <f t="shared" si="82"/>
        <v>0</v>
      </c>
    </row>
    <row r="638" spans="1:39">
      <c r="A638" s="2" t="str">
        <f t="shared" si="76"/>
        <v>SHENZHEN STRONG TECHNOLOGY CO., LTD.V63RIM DAGE PUSH FIXTURE</v>
      </c>
      <c r="B638" s="2" t="str">
        <f t="shared" si="77"/>
        <v>FXT,FXT,V63,RIM DAGE PUSH FIXTURE,STRONGNew Buy</v>
      </c>
      <c r="C638" s="3" t="str">
        <f>_xlfn.CONCAT(G638,L638,"New Buy")</f>
        <v>iphoneRIM DAGE PUSH FIXTURENew Buy</v>
      </c>
      <c r="D638" s="39">
        <v>384233</v>
      </c>
      <c r="E638" s="39" t="s">
        <v>369</v>
      </c>
      <c r="F638" s="39" t="s">
        <v>40</v>
      </c>
      <c r="G638" s="39" t="s">
        <v>41</v>
      </c>
      <c r="H638" s="39" t="s">
        <v>42</v>
      </c>
      <c r="I638" s="39" t="s">
        <v>201</v>
      </c>
      <c r="J638" s="39"/>
      <c r="K638" s="39" t="s">
        <v>3155</v>
      </c>
      <c r="L638" s="39" t="s">
        <v>3156</v>
      </c>
      <c r="M638" s="39" t="s">
        <v>3157</v>
      </c>
      <c r="N638" s="40">
        <v>40</v>
      </c>
      <c r="O638" s="26">
        <v>40</v>
      </c>
      <c r="P638" s="39">
        <v>1</v>
      </c>
      <c r="Q638" s="39" t="s">
        <v>70</v>
      </c>
      <c r="R638" s="39">
        <v>4</v>
      </c>
      <c r="S638" s="39"/>
      <c r="T638" s="39"/>
      <c r="U638" s="39" t="s">
        <v>192</v>
      </c>
      <c r="V638" s="39" t="s">
        <v>146</v>
      </c>
      <c r="W638" s="24">
        <v>40</v>
      </c>
      <c r="X638" s="41">
        <v>40</v>
      </c>
      <c r="Y638" s="42">
        <v>0</v>
      </c>
      <c r="Z638" s="3">
        <f t="shared" si="78"/>
        <v>40</v>
      </c>
      <c r="AA638" s="3">
        <f t="shared" si="79"/>
        <v>40</v>
      </c>
      <c r="AB638" s="3">
        <f t="shared" si="80"/>
        <v>40</v>
      </c>
      <c r="AC638">
        <f t="shared" si="81"/>
        <v>0</v>
      </c>
      <c r="AD638" t="str">
        <f>_xlfn.XLOOKUP(V638,[2]Index!L:L,[2]Index!M:M)</f>
        <v>CN</v>
      </c>
      <c r="AE638" s="3" t="s">
        <v>5819</v>
      </c>
      <c r="AF638" t="s">
        <v>52</v>
      </c>
      <c r="AG638" s="4" t="s">
        <v>53</v>
      </c>
      <c r="AH638" t="s">
        <v>196</v>
      </c>
      <c r="AJ638">
        <f>VLOOKUP(D638,[3]Multipliers!$B:$AT,36)</f>
        <v>1</v>
      </c>
      <c r="AK638">
        <f>VLOOKUP(D638,[3]Multipliers!$B:$AT,36)</f>
        <v>1</v>
      </c>
      <c r="AM638">
        <f t="shared" si="82"/>
        <v>0</v>
      </c>
    </row>
    <row r="639" spans="1:39">
      <c r="A639" s="2" t="str">
        <f t="shared" si="76"/>
        <v>SHENZHEN STRONG TECHNOLOGY CO., LTD.V68OMM XY FIXTURE</v>
      </c>
      <c r="B639" s="2" t="str">
        <f t="shared" si="77"/>
        <v>FXT,FXT,V68,OMM XY FIXTURE,LENS UP,STRONGNew Buy</v>
      </c>
      <c r="C639" s="3" t="str">
        <f>_xlfn.CONCAT(G639,L639,"New Buy")</f>
        <v>iphoneOMM XY FIXTURENew Buy</v>
      </c>
      <c r="D639" s="39">
        <v>384235</v>
      </c>
      <c r="E639" s="39" t="s">
        <v>369</v>
      </c>
      <c r="F639" s="39" t="s">
        <v>40</v>
      </c>
      <c r="G639" s="39" t="s">
        <v>41</v>
      </c>
      <c r="H639" s="39" t="s">
        <v>206</v>
      </c>
      <c r="I639" s="39" t="s">
        <v>201</v>
      </c>
      <c r="J639" s="39"/>
      <c r="K639" s="39" t="s">
        <v>3189</v>
      </c>
      <c r="L639" s="39" t="s">
        <v>3187</v>
      </c>
      <c r="M639" s="39" t="s">
        <v>3190</v>
      </c>
      <c r="N639" s="40">
        <v>40</v>
      </c>
      <c r="O639" s="26">
        <v>40</v>
      </c>
      <c r="P639" s="39">
        <v>1</v>
      </c>
      <c r="Q639" s="39" t="s">
        <v>70</v>
      </c>
      <c r="R639" s="39">
        <v>4</v>
      </c>
      <c r="S639" s="39"/>
      <c r="T639" s="39"/>
      <c r="U639" s="39" t="s">
        <v>192</v>
      </c>
      <c r="V639" s="39" t="s">
        <v>146</v>
      </c>
      <c r="W639" s="24">
        <v>40</v>
      </c>
      <c r="X639" s="41">
        <v>40</v>
      </c>
      <c r="Y639" s="42">
        <v>0</v>
      </c>
      <c r="Z639" s="3">
        <f t="shared" si="78"/>
        <v>40</v>
      </c>
      <c r="AA639" s="3">
        <f t="shared" si="79"/>
        <v>40</v>
      </c>
      <c r="AB639" s="3">
        <f t="shared" si="80"/>
        <v>40</v>
      </c>
      <c r="AC639">
        <f t="shared" si="81"/>
        <v>0</v>
      </c>
      <c r="AD639" t="str">
        <f>_xlfn.XLOOKUP(V639,[2]Index!L:L,[2]Index!M:M)</f>
        <v>CN</v>
      </c>
      <c r="AE639" s="3" t="s">
        <v>5819</v>
      </c>
      <c r="AF639" t="s">
        <v>52</v>
      </c>
      <c r="AG639" s="4" t="s">
        <v>53</v>
      </c>
      <c r="AH639" t="s">
        <v>196</v>
      </c>
      <c r="AJ639">
        <f>VLOOKUP(D639,[3]Multipliers!$B:$AT,36)</f>
        <v>1</v>
      </c>
      <c r="AK639">
        <f>VLOOKUP(D639,[3]Multipliers!$B:$AT,36)</f>
        <v>1</v>
      </c>
      <c r="AM639">
        <f t="shared" si="82"/>
        <v>0</v>
      </c>
    </row>
    <row r="640" spans="1:39">
      <c r="A640" s="2" t="str">
        <f t="shared" si="76"/>
        <v>SHENZHEN STRONG TECHNOLOGY CO., LTD.V68OMM Z FIXTURE</v>
      </c>
      <c r="B640" s="2" t="str">
        <f t="shared" si="77"/>
        <v>FXT,FXT,V68,OMM-Z-DATUM A,SCREW TABS,LENS DOWN,STRONGNew Buy</v>
      </c>
      <c r="D640">
        <v>384236</v>
      </c>
      <c r="E640" t="s">
        <v>369</v>
      </c>
      <c r="F640" t="s">
        <v>40</v>
      </c>
      <c r="G640" t="s">
        <v>41</v>
      </c>
      <c r="H640" t="s">
        <v>206</v>
      </c>
      <c r="I640" t="s">
        <v>201</v>
      </c>
      <c r="K640" t="s">
        <v>3191</v>
      </c>
      <c r="L640" t="s">
        <v>3145</v>
      </c>
      <c r="M640" t="s">
        <v>3192</v>
      </c>
      <c r="N640" s="18">
        <v>40</v>
      </c>
      <c r="O640" s="98">
        <v>40</v>
      </c>
      <c r="P640">
        <v>1</v>
      </c>
      <c r="Q640" t="s">
        <v>70</v>
      </c>
      <c r="R640">
        <v>4</v>
      </c>
      <c r="S640"/>
      <c r="T640"/>
      <c r="U640" t="s">
        <v>192</v>
      </c>
      <c r="V640" t="s">
        <v>146</v>
      </c>
      <c r="W640">
        <v>48</v>
      </c>
      <c r="X640">
        <v>40</v>
      </c>
      <c r="Y640">
        <v>0</v>
      </c>
      <c r="Z640" s="3">
        <f t="shared" si="78"/>
        <v>40</v>
      </c>
      <c r="AA640" s="3">
        <f t="shared" si="79"/>
        <v>48</v>
      </c>
      <c r="AB640" s="3">
        <f t="shared" si="80"/>
        <v>40</v>
      </c>
      <c r="AC640">
        <f t="shared" si="81"/>
        <v>0</v>
      </c>
      <c r="AD640" t="str">
        <f>_xlfn.XLOOKUP(V640,[2]Index!L:L,[2]Index!M:M)</f>
        <v>CN</v>
      </c>
      <c r="AE640" s="3" t="s">
        <v>5819</v>
      </c>
      <c r="AF640" t="s">
        <v>52</v>
      </c>
      <c r="AG640" s="4" t="s">
        <v>53</v>
      </c>
      <c r="AH640" t="s">
        <v>196</v>
      </c>
      <c r="AJ640">
        <f>VLOOKUP(D640,[3]Multipliers!$B:$AT,36)</f>
        <v>0.90909090909090906</v>
      </c>
      <c r="AK640">
        <f>VLOOKUP(D640,[3]Multipliers!$B:$AT,36)</f>
        <v>0.90909090909090906</v>
      </c>
      <c r="AM640">
        <f t="shared" si="82"/>
        <v>0</v>
      </c>
    </row>
    <row r="641" spans="1:39">
      <c r="A641" s="2" t="str">
        <f t="shared" si="76"/>
        <v>SHENZHEN STRONG TECHNOLOGY CO., LTD.V68DAGE PUSH FIXTURE</v>
      </c>
      <c r="B641" s="2" t="str">
        <f t="shared" si="77"/>
        <v>FXT,FXT,V68,RIM DAGE PUSH FIXTURE,STRONGNew Buy</v>
      </c>
      <c r="D641">
        <v>384238</v>
      </c>
      <c r="E641" t="s">
        <v>369</v>
      </c>
      <c r="F641" t="s">
        <v>40</v>
      </c>
      <c r="G641" t="s">
        <v>41</v>
      </c>
      <c r="H641" t="s">
        <v>206</v>
      </c>
      <c r="I641" t="s">
        <v>201</v>
      </c>
      <c r="K641" t="s">
        <v>3193</v>
      </c>
      <c r="L641" t="s">
        <v>3194</v>
      </c>
      <c r="M641" t="s">
        <v>3195</v>
      </c>
      <c r="N641" s="18">
        <v>40</v>
      </c>
      <c r="O641" s="98">
        <v>40</v>
      </c>
      <c r="P641">
        <v>1</v>
      </c>
      <c r="Q641" t="s">
        <v>70</v>
      </c>
      <c r="R641">
        <v>4</v>
      </c>
      <c r="S641"/>
      <c r="T641"/>
      <c r="U641" t="s">
        <v>192</v>
      </c>
      <c r="V641" t="s">
        <v>146</v>
      </c>
      <c r="W641">
        <v>40</v>
      </c>
      <c r="X641">
        <v>40</v>
      </c>
      <c r="Y641">
        <v>0</v>
      </c>
      <c r="Z641" s="3">
        <f t="shared" si="78"/>
        <v>40</v>
      </c>
      <c r="AA641" s="3">
        <f t="shared" si="79"/>
        <v>40</v>
      </c>
      <c r="AB641" s="3">
        <f t="shared" si="80"/>
        <v>40</v>
      </c>
      <c r="AC641">
        <f t="shared" si="81"/>
        <v>0</v>
      </c>
      <c r="AD641" t="str">
        <f>_xlfn.XLOOKUP(V641,[2]Index!L:L,[2]Index!M:M)</f>
        <v>CN</v>
      </c>
      <c r="AE641" s="3" t="s">
        <v>5819</v>
      </c>
      <c r="AF641" t="s">
        <v>52</v>
      </c>
      <c r="AG641" s="4" t="s">
        <v>53</v>
      </c>
      <c r="AH641" t="s">
        <v>196</v>
      </c>
      <c r="AJ641">
        <f>VLOOKUP(D641,[3]Multipliers!$B:$AT,36)</f>
        <v>1</v>
      </c>
      <c r="AK641">
        <f>VLOOKUP(D641,[3]Multipliers!$B:$AT,36)</f>
        <v>1</v>
      </c>
      <c r="AM641">
        <f t="shared" si="82"/>
        <v>0</v>
      </c>
    </row>
    <row r="642" spans="1:39">
      <c r="A642" s="2" t="str">
        <f t="shared" ref="A642:A705" si="84">CONCATENATE(E642,H642,L642)</f>
        <v>SHENZHEN STRONG TECHNOLOGY CO., LTD.V63OMM PART FACE DOWN</v>
      </c>
      <c r="B642" s="2" t="str">
        <f t="shared" ref="B642:B705" si="85">CONCATENATE(M642,I642)</f>
        <v>FXT,AE,RIM-OMM PART FACE DOWN,V63,STRONGNew Buy</v>
      </c>
      <c r="C642" s="3" t="str">
        <f>_xlfn.CONCAT(G642,L642,"New Buy")</f>
        <v>iphoneOMM PART FACE DOWNNew Buy</v>
      </c>
      <c r="D642" s="2">
        <v>384478</v>
      </c>
      <c r="E642" s="2" t="s">
        <v>369</v>
      </c>
      <c r="F642" s="2" t="s">
        <v>40</v>
      </c>
      <c r="G642" s="2" t="s">
        <v>41</v>
      </c>
      <c r="H642" s="2" t="s">
        <v>42</v>
      </c>
      <c r="I642" s="2" t="s">
        <v>201</v>
      </c>
      <c r="J642" s="2"/>
      <c r="K642" s="2" t="s">
        <v>3158</v>
      </c>
      <c r="L642" s="2" t="s">
        <v>3159</v>
      </c>
      <c r="M642" s="2" t="s">
        <v>3160</v>
      </c>
      <c r="N642" s="2">
        <v>40</v>
      </c>
      <c r="O642" s="2">
        <v>40</v>
      </c>
      <c r="P642" s="2">
        <v>1</v>
      </c>
      <c r="Q642" s="2" t="s">
        <v>70</v>
      </c>
      <c r="R642" s="2">
        <v>4</v>
      </c>
      <c r="S642" s="2"/>
      <c r="T642" s="2"/>
      <c r="U642" s="2" t="s">
        <v>192</v>
      </c>
      <c r="V642" s="2" t="s">
        <v>146</v>
      </c>
      <c r="W642" s="18">
        <v>40</v>
      </c>
      <c r="X642">
        <v>40</v>
      </c>
      <c r="Y642">
        <v>0</v>
      </c>
      <c r="Z642" s="3">
        <f t="shared" ref="Z642:Z705" si="86">IFERROR(N642*P642,0)</f>
        <v>40</v>
      </c>
      <c r="AA642" s="3">
        <f t="shared" ref="AA642:AA705" si="87">IFERROR(W642*P642,0)</f>
        <v>40</v>
      </c>
      <c r="AB642" s="3">
        <f t="shared" ref="AB642:AB705" si="88">IFERROR(O642*P642,0)</f>
        <v>40</v>
      </c>
      <c r="AC642">
        <f t="shared" ref="AC642:AC705" si="89">IF(AB642=0,0,Z642-AB642)</f>
        <v>0</v>
      </c>
      <c r="AD642" t="str">
        <f>_xlfn.XLOOKUP(V642,[2]Index!L:L,[2]Index!M:M)</f>
        <v>CN</v>
      </c>
      <c r="AE642" s="3" t="s">
        <v>5819</v>
      </c>
      <c r="AF642" t="s">
        <v>52</v>
      </c>
      <c r="AG642" s="4" t="s">
        <v>53</v>
      </c>
      <c r="AH642" t="s">
        <v>196</v>
      </c>
      <c r="AJ642">
        <f>VLOOKUP(D642,[3]Multipliers!$B:$AT,36)</f>
        <v>1</v>
      </c>
      <c r="AK642">
        <f>VLOOKUP(D642,[3]Multipliers!$B:$AT,36)</f>
        <v>1</v>
      </c>
      <c r="AM642">
        <f t="shared" ref="AM642:AM705" si="90">IF(AE648="Retrofit",O648/AL648,0)</f>
        <v>0</v>
      </c>
    </row>
    <row r="643" spans="1:39">
      <c r="A643" s="2" t="str">
        <f t="shared" si="84"/>
        <v>SHENZHEN STRONG TECHNOLOGY CO., LTD.V63OMM PART FACE UP</v>
      </c>
      <c r="B643" s="2" t="str">
        <f t="shared" si="85"/>
        <v>FXT,AE,RIM-OMM PART FACE UP,V63,STRONGNew Buy</v>
      </c>
      <c r="C643" s="3" t="str">
        <f>_xlfn.CONCAT(G643,L643,"New Buy")</f>
        <v>iphoneOMM PART FACE UPNew Buy</v>
      </c>
      <c r="D643" s="2">
        <v>384479</v>
      </c>
      <c r="E643" s="2" t="s">
        <v>369</v>
      </c>
      <c r="F643" s="2" t="s">
        <v>40</v>
      </c>
      <c r="G643" s="2" t="s">
        <v>41</v>
      </c>
      <c r="H643" s="2" t="s">
        <v>42</v>
      </c>
      <c r="I643" s="2" t="s">
        <v>201</v>
      </c>
      <c r="J643" s="2"/>
      <c r="K643" s="2" t="s">
        <v>3161</v>
      </c>
      <c r="L643" s="2" t="s">
        <v>3162</v>
      </c>
      <c r="M643" s="2" t="s">
        <v>3163</v>
      </c>
      <c r="N643" s="2">
        <v>40</v>
      </c>
      <c r="O643" s="2">
        <v>40</v>
      </c>
      <c r="P643" s="2">
        <v>1</v>
      </c>
      <c r="Q643" s="2" t="s">
        <v>70</v>
      </c>
      <c r="R643" s="2">
        <v>4</v>
      </c>
      <c r="S643" s="2"/>
      <c r="T643" s="2"/>
      <c r="U643" s="2" t="s">
        <v>192</v>
      </c>
      <c r="V643" s="2" t="s">
        <v>146</v>
      </c>
      <c r="W643" s="18">
        <v>40</v>
      </c>
      <c r="X643">
        <v>40</v>
      </c>
      <c r="Y643">
        <v>0</v>
      </c>
      <c r="Z643" s="3">
        <f t="shared" si="86"/>
        <v>40</v>
      </c>
      <c r="AA643" s="3">
        <f t="shared" si="87"/>
        <v>40</v>
      </c>
      <c r="AB643" s="3">
        <f t="shared" si="88"/>
        <v>40</v>
      </c>
      <c r="AC643">
        <f t="shared" si="89"/>
        <v>0</v>
      </c>
      <c r="AD643" t="str">
        <f>_xlfn.XLOOKUP(V643,[2]Index!L:L,[2]Index!M:M)</f>
        <v>CN</v>
      </c>
      <c r="AE643" s="3" t="s">
        <v>5819</v>
      </c>
      <c r="AF643" t="s">
        <v>52</v>
      </c>
      <c r="AG643" s="4" t="s">
        <v>53</v>
      </c>
      <c r="AH643" t="s">
        <v>196</v>
      </c>
      <c r="AJ643">
        <f>VLOOKUP(D643,[3]Multipliers!$B:$AT,36)</f>
        <v>1</v>
      </c>
      <c r="AK643">
        <f>VLOOKUP(D643,[3]Multipliers!$B:$AT,36)</f>
        <v>1</v>
      </c>
      <c r="AM643">
        <f t="shared" si="90"/>
        <v>0</v>
      </c>
    </row>
    <row r="644" spans="1:39">
      <c r="A644" s="2" t="str">
        <f t="shared" si="84"/>
        <v>SHENZHEN STRONG TECHNOLOGY CO., LTD.V63RIM SUBS USPM FIXTURE</v>
      </c>
      <c r="B644" s="2" t="str">
        <f t="shared" si="85"/>
        <v>FXT,AE,RIM SUBS USPM FIXTURE,V6X,STRONGNew Buy</v>
      </c>
      <c r="D644">
        <v>384612</v>
      </c>
      <c r="E644" t="s">
        <v>369</v>
      </c>
      <c r="F644" t="s">
        <v>40</v>
      </c>
      <c r="G644" t="s">
        <v>41</v>
      </c>
      <c r="H644" t="s">
        <v>42</v>
      </c>
      <c r="I644" t="s">
        <v>201</v>
      </c>
      <c r="K644" t="s">
        <v>3164</v>
      </c>
      <c r="L644" t="s">
        <v>3165</v>
      </c>
      <c r="M644" t="s">
        <v>3166</v>
      </c>
      <c r="N644" s="18">
        <v>40</v>
      </c>
      <c r="O644" s="98">
        <v>40</v>
      </c>
      <c r="P644">
        <v>1</v>
      </c>
      <c r="Q644" t="s">
        <v>70</v>
      </c>
      <c r="R644">
        <v>4</v>
      </c>
      <c r="S644"/>
      <c r="T644"/>
      <c r="U644" t="s">
        <v>192</v>
      </c>
      <c r="V644" t="s">
        <v>146</v>
      </c>
      <c r="W644">
        <v>40</v>
      </c>
      <c r="X644">
        <v>40</v>
      </c>
      <c r="Y644">
        <v>0</v>
      </c>
      <c r="Z644" s="3">
        <f t="shared" si="86"/>
        <v>40</v>
      </c>
      <c r="AA644" s="3">
        <f t="shared" si="87"/>
        <v>40</v>
      </c>
      <c r="AB644" s="3">
        <f t="shared" si="88"/>
        <v>40</v>
      </c>
      <c r="AC644">
        <f t="shared" si="89"/>
        <v>0</v>
      </c>
      <c r="AD644" t="str">
        <f>_xlfn.XLOOKUP(V644,[2]Index!L:L,[2]Index!M:M)</f>
        <v>CN</v>
      </c>
      <c r="AE644" s="3" t="s">
        <v>5819</v>
      </c>
      <c r="AF644" t="s">
        <v>52</v>
      </c>
      <c r="AG644" s="4" t="s">
        <v>53</v>
      </c>
      <c r="AH644" t="s">
        <v>196</v>
      </c>
      <c r="AJ644">
        <f>VLOOKUP(D644,[3]Multipliers!$B:$AT,36)</f>
        <v>1</v>
      </c>
      <c r="AK644">
        <f>VLOOKUP(D644,[3]Multipliers!$B:$AT,36)</f>
        <v>1</v>
      </c>
      <c r="AM644">
        <f t="shared" si="90"/>
        <v>0</v>
      </c>
    </row>
    <row r="645" spans="1:39">
      <c r="A645" s="2" t="str">
        <f t="shared" si="84"/>
        <v>SHENZHEN STRONG TECHNOLOGY CO., LTD.V68USPM FIXTURE</v>
      </c>
      <c r="B645" s="2" t="str">
        <f t="shared" si="85"/>
        <v>FXT,AE,RIM SUBS USPM FIXTURE,V68,STRONGNew Buy</v>
      </c>
      <c r="D645">
        <v>386088</v>
      </c>
      <c r="E645" t="s">
        <v>369</v>
      </c>
      <c r="F645" t="s">
        <v>40</v>
      </c>
      <c r="G645" t="s">
        <v>41</v>
      </c>
      <c r="H645" t="s">
        <v>206</v>
      </c>
      <c r="I645" t="s">
        <v>201</v>
      </c>
      <c r="K645" t="s">
        <v>3199</v>
      </c>
      <c r="L645" t="s">
        <v>3197</v>
      </c>
      <c r="M645" t="s">
        <v>3200</v>
      </c>
      <c r="N645" s="18">
        <v>40</v>
      </c>
      <c r="O645" s="98">
        <v>36</v>
      </c>
      <c r="P645">
        <v>1</v>
      </c>
      <c r="Q645" t="s">
        <v>70</v>
      </c>
      <c r="R645">
        <v>4</v>
      </c>
      <c r="S645"/>
      <c r="T645"/>
      <c r="U645" t="s">
        <v>192</v>
      </c>
      <c r="V645" t="s">
        <v>146</v>
      </c>
      <c r="W645">
        <v>10</v>
      </c>
      <c r="X645">
        <v>40</v>
      </c>
      <c r="Y645">
        <v>0</v>
      </c>
      <c r="Z645" s="3">
        <f t="shared" si="86"/>
        <v>40</v>
      </c>
      <c r="AA645" s="3">
        <f t="shared" si="87"/>
        <v>10</v>
      </c>
      <c r="AB645" s="3">
        <f t="shared" si="88"/>
        <v>36</v>
      </c>
      <c r="AC645">
        <f t="shared" si="89"/>
        <v>4</v>
      </c>
      <c r="AD645" t="str">
        <f>_xlfn.XLOOKUP(V645,[2]Index!L:L,[2]Index!M:M)</f>
        <v>CN</v>
      </c>
      <c r="AE645" s="3" t="s">
        <v>5819</v>
      </c>
      <c r="AF645" t="s">
        <v>52</v>
      </c>
      <c r="AG645" s="4" t="s">
        <v>53</v>
      </c>
      <c r="AH645" t="s">
        <v>196</v>
      </c>
      <c r="AJ645">
        <f>VLOOKUP(D645,[3]Multipliers!$B:$AT,36)</f>
        <v>1</v>
      </c>
      <c r="AK645">
        <f>VLOOKUP(D645,[3]Multipliers!$B:$AT,36)</f>
        <v>1</v>
      </c>
      <c r="AM645">
        <f t="shared" si="90"/>
        <v>0</v>
      </c>
    </row>
    <row r="646" spans="1:39">
      <c r="A646" s="2" t="str">
        <f t="shared" si="84"/>
        <v>SHENZHEN STRONG TECHNOLOGY CO., LTD.V63DAGE BANFF PUSH HEAD</v>
      </c>
      <c r="B646" s="2" t="str">
        <f t="shared" si="85"/>
        <v>FXT,FXT,V63,OMM XY FIXTURE,LENS DOWN,STRONGNew Buy</v>
      </c>
      <c r="D646">
        <v>387112</v>
      </c>
      <c r="E646" t="s">
        <v>369</v>
      </c>
      <c r="F646" t="s">
        <v>40</v>
      </c>
      <c r="G646" t="s">
        <v>41</v>
      </c>
      <c r="H646" t="s">
        <v>42</v>
      </c>
      <c r="I646" t="s">
        <v>201</v>
      </c>
      <c r="K646" t="s">
        <v>294</v>
      </c>
      <c r="L646" t="s">
        <v>3123</v>
      </c>
      <c r="M646" t="s">
        <v>3201</v>
      </c>
      <c r="N646" s="18">
        <v>40</v>
      </c>
      <c r="O646" s="98">
        <v>38</v>
      </c>
      <c r="P646">
        <v>1</v>
      </c>
      <c r="Q646" t="s">
        <v>70</v>
      </c>
      <c r="R646">
        <v>4</v>
      </c>
      <c r="S646"/>
      <c r="T646"/>
      <c r="U646" t="s">
        <v>192</v>
      </c>
      <c r="V646" t="s">
        <v>146</v>
      </c>
      <c r="W646">
        <v>10</v>
      </c>
      <c r="X646">
        <v>40</v>
      </c>
      <c r="Y646">
        <v>0</v>
      </c>
      <c r="Z646" s="3">
        <f t="shared" si="86"/>
        <v>40</v>
      </c>
      <c r="AA646" s="3">
        <f t="shared" si="87"/>
        <v>10</v>
      </c>
      <c r="AB646" s="3">
        <f t="shared" si="88"/>
        <v>38</v>
      </c>
      <c r="AC646">
        <f t="shared" si="89"/>
        <v>2</v>
      </c>
      <c r="AD646" t="str">
        <f>_xlfn.XLOOKUP(V646,[2]Index!L:L,[2]Index!M:M)</f>
        <v>CN</v>
      </c>
      <c r="AE646" s="3" t="s">
        <v>5819</v>
      </c>
      <c r="AF646" t="s">
        <v>52</v>
      </c>
      <c r="AG646" s="4" t="s">
        <v>53</v>
      </c>
      <c r="AH646" t="s">
        <v>196</v>
      </c>
      <c r="AJ646">
        <f>VLOOKUP(D646,[3]Multipliers!$B:$AT,36)</f>
        <v>1</v>
      </c>
      <c r="AK646">
        <f>VLOOKUP(D646,[3]Multipliers!$B:$AT,36)</f>
        <v>1</v>
      </c>
      <c r="AM646">
        <f t="shared" si="90"/>
        <v>0</v>
      </c>
    </row>
    <row r="647" spans="1:39">
      <c r="A647" s="2" t="str">
        <f t="shared" si="84"/>
        <v>SHENZHEN STRONG TECHNOLOGY CO., LTD.V63PAM FLEX TOP MASK</v>
      </c>
      <c r="B647" s="2" t="str">
        <f t="shared" si="85"/>
        <v>FXT,AE,PAM FLEX TOP MASK,V63,STRONGNew Buy</v>
      </c>
      <c r="D647">
        <v>384473</v>
      </c>
      <c r="E647" t="s">
        <v>369</v>
      </c>
      <c r="F647" t="s">
        <v>40</v>
      </c>
      <c r="G647" t="s">
        <v>41</v>
      </c>
      <c r="H647" t="s">
        <v>42</v>
      </c>
      <c r="I647" t="s">
        <v>201</v>
      </c>
      <c r="K647" t="s">
        <v>3202</v>
      </c>
      <c r="L647" t="s">
        <v>3203</v>
      </c>
      <c r="M647" t="s">
        <v>3204</v>
      </c>
      <c r="N647" s="18">
        <v>36</v>
      </c>
      <c r="O647" s="98">
        <v>34</v>
      </c>
      <c r="P647">
        <v>1089</v>
      </c>
      <c r="Q647" t="s">
        <v>70</v>
      </c>
      <c r="R647">
        <v>4</v>
      </c>
      <c r="S647"/>
      <c r="T647"/>
      <c r="U647" t="s">
        <v>192</v>
      </c>
      <c r="V647" t="s">
        <v>71</v>
      </c>
      <c r="W647">
        <v>10</v>
      </c>
      <c r="X647">
        <v>30</v>
      </c>
      <c r="Y647">
        <v>0</v>
      </c>
      <c r="Z647" s="3">
        <f t="shared" si="86"/>
        <v>39204</v>
      </c>
      <c r="AA647" s="3">
        <f t="shared" si="87"/>
        <v>10890</v>
      </c>
      <c r="AB647" s="3">
        <f t="shared" si="88"/>
        <v>37026</v>
      </c>
      <c r="AC647">
        <f t="shared" si="89"/>
        <v>2178</v>
      </c>
      <c r="AD647" t="str">
        <f>_xlfn.XLOOKUP(V647,[2]Index!L:L,[2]Index!M:M)</f>
        <v>CN</v>
      </c>
      <c r="AE647" s="3" t="s">
        <v>5819</v>
      </c>
      <c r="AF647" t="s">
        <v>52</v>
      </c>
      <c r="AG647" s="4" t="s">
        <v>53</v>
      </c>
      <c r="AH647" t="s">
        <v>196</v>
      </c>
      <c r="AJ647">
        <f>VLOOKUP(D647,[3]Multipliers!$B:$AT,36)</f>
        <v>1</v>
      </c>
      <c r="AK647">
        <f>VLOOKUP(D647,[3]Multipliers!$B:$AT,36)</f>
        <v>1</v>
      </c>
      <c r="AM647">
        <f t="shared" si="90"/>
        <v>0</v>
      </c>
    </row>
    <row r="648" spans="1:39">
      <c r="A648" s="2" t="str">
        <f t="shared" si="84"/>
        <v>SHENZHEN STRONG TECHNOLOGY CO., LTD.V64PAM FLEX TOP MASK</v>
      </c>
      <c r="B648" s="2" t="str">
        <f t="shared" si="85"/>
        <v>FXT,AE,PAM FLEX TOP MASK,V64,STRONGNew Buy</v>
      </c>
      <c r="D648">
        <v>384685</v>
      </c>
      <c r="E648" t="s">
        <v>369</v>
      </c>
      <c r="F648" t="s">
        <v>40</v>
      </c>
      <c r="G648" t="s">
        <v>41</v>
      </c>
      <c r="H648" t="s">
        <v>65</v>
      </c>
      <c r="I648" t="s">
        <v>201</v>
      </c>
      <c r="K648" t="s">
        <v>3205</v>
      </c>
      <c r="L648" t="s">
        <v>3203</v>
      </c>
      <c r="M648" t="s">
        <v>3206</v>
      </c>
      <c r="N648" s="18">
        <v>36</v>
      </c>
      <c r="O648" s="98">
        <v>34</v>
      </c>
      <c r="P648">
        <v>2420</v>
      </c>
      <c r="Q648" t="s">
        <v>70</v>
      </c>
      <c r="R648">
        <v>4</v>
      </c>
      <c r="S648"/>
      <c r="T648"/>
      <c r="U648" t="s">
        <v>192</v>
      </c>
      <c r="V648" t="s">
        <v>71</v>
      </c>
      <c r="W648">
        <v>10</v>
      </c>
      <c r="X648">
        <v>30</v>
      </c>
      <c r="Y648">
        <v>0</v>
      </c>
      <c r="Z648" s="3">
        <f t="shared" si="86"/>
        <v>87120</v>
      </c>
      <c r="AA648" s="3">
        <f t="shared" si="87"/>
        <v>24200</v>
      </c>
      <c r="AB648" s="3">
        <f t="shared" si="88"/>
        <v>82280</v>
      </c>
      <c r="AC648">
        <f t="shared" si="89"/>
        <v>4840</v>
      </c>
      <c r="AD648" t="str">
        <f>_xlfn.XLOOKUP(V648,[2]Index!L:L,[2]Index!M:M)</f>
        <v>CN</v>
      </c>
      <c r="AE648" s="3" t="s">
        <v>5819</v>
      </c>
      <c r="AF648" t="s">
        <v>52</v>
      </c>
      <c r="AG648" s="4" t="s">
        <v>53</v>
      </c>
      <c r="AH648" t="s">
        <v>196</v>
      </c>
      <c r="AJ648">
        <f>VLOOKUP(D648,[3]Multipliers!$B:$AT,36)</f>
        <v>1</v>
      </c>
      <c r="AK648">
        <f>VLOOKUP(D648,[3]Multipliers!$B:$AT,36)</f>
        <v>1</v>
      </c>
      <c r="AM648">
        <f t="shared" si="90"/>
        <v>0</v>
      </c>
    </row>
    <row r="649" spans="1:39">
      <c r="A649" s="2" t="str">
        <f t="shared" si="84"/>
        <v>SHENZHEN STRONG TECHNOLOGY CO., LTD.V63PAM FLEX TOP MASK</v>
      </c>
      <c r="B649" s="2" t="str">
        <f t="shared" si="85"/>
        <v>FXT,AE,PAM FLEX TOP MASK,V63,STRONGNew Buy</v>
      </c>
      <c r="D649">
        <v>384473</v>
      </c>
      <c r="E649" t="s">
        <v>369</v>
      </c>
      <c r="F649" t="s">
        <v>40</v>
      </c>
      <c r="G649" t="s">
        <v>41</v>
      </c>
      <c r="H649" t="s">
        <v>42</v>
      </c>
      <c r="I649" t="s">
        <v>201</v>
      </c>
      <c r="K649" t="s">
        <v>3202</v>
      </c>
      <c r="L649" t="s">
        <v>3203</v>
      </c>
      <c r="M649" t="s">
        <v>3204</v>
      </c>
      <c r="N649" s="18">
        <v>36</v>
      </c>
      <c r="O649" s="98">
        <v>34</v>
      </c>
      <c r="P649">
        <v>1452</v>
      </c>
      <c r="Q649" t="s">
        <v>70</v>
      </c>
      <c r="R649">
        <v>4</v>
      </c>
      <c r="S649"/>
      <c r="T649"/>
      <c r="U649" t="s">
        <v>192</v>
      </c>
      <c r="V649" t="s">
        <v>85</v>
      </c>
      <c r="W649">
        <v>10</v>
      </c>
      <c r="X649">
        <v>30</v>
      </c>
      <c r="Y649">
        <v>0</v>
      </c>
      <c r="Z649" s="3">
        <f t="shared" si="86"/>
        <v>52272</v>
      </c>
      <c r="AA649" s="3">
        <f t="shared" si="87"/>
        <v>14520</v>
      </c>
      <c r="AB649" s="3">
        <f t="shared" si="88"/>
        <v>49368</v>
      </c>
      <c r="AC649">
        <f t="shared" si="89"/>
        <v>2904</v>
      </c>
      <c r="AD649" t="str">
        <f>_xlfn.XLOOKUP(V649,[2]Index!L:L,[2]Index!M:M)</f>
        <v>CN</v>
      </c>
      <c r="AE649" s="3" t="s">
        <v>5819</v>
      </c>
      <c r="AF649" t="s">
        <v>52</v>
      </c>
      <c r="AG649" s="4" t="s">
        <v>53</v>
      </c>
      <c r="AH649" t="s">
        <v>196</v>
      </c>
      <c r="AJ649">
        <f>VLOOKUP(D649,[3]Multipliers!$B:$AT,36)</f>
        <v>1</v>
      </c>
      <c r="AK649">
        <f>VLOOKUP(D649,[3]Multipliers!$B:$AT,36)</f>
        <v>1</v>
      </c>
      <c r="AM649">
        <f t="shared" si="90"/>
        <v>0</v>
      </c>
    </row>
    <row r="650" spans="1:39">
      <c r="A650" s="2" t="str">
        <f t="shared" si="84"/>
        <v>SHENZHEN STRONG TECHNOLOGY CO., LTD.V64PAM FLEX TOP MASK</v>
      </c>
      <c r="B650" s="2" t="str">
        <f t="shared" si="85"/>
        <v>FXT,AE,PAM FLEX TOP MASK,V64,STRONGNew Buy</v>
      </c>
      <c r="D650">
        <v>384685</v>
      </c>
      <c r="E650" t="s">
        <v>369</v>
      </c>
      <c r="F650" t="s">
        <v>40</v>
      </c>
      <c r="G650" t="s">
        <v>41</v>
      </c>
      <c r="H650" t="s">
        <v>65</v>
      </c>
      <c r="I650" t="s">
        <v>201</v>
      </c>
      <c r="K650" t="s">
        <v>3205</v>
      </c>
      <c r="L650" t="s">
        <v>3203</v>
      </c>
      <c r="M650" t="s">
        <v>3206</v>
      </c>
      <c r="N650" s="18">
        <v>36</v>
      </c>
      <c r="O650" s="98">
        <v>34</v>
      </c>
      <c r="P650">
        <v>1815</v>
      </c>
      <c r="Q650" t="s">
        <v>70</v>
      </c>
      <c r="R650">
        <v>4</v>
      </c>
      <c r="S650"/>
      <c r="T650"/>
      <c r="U650" t="s">
        <v>192</v>
      </c>
      <c r="V650" t="s">
        <v>85</v>
      </c>
      <c r="W650">
        <v>10</v>
      </c>
      <c r="X650">
        <v>30</v>
      </c>
      <c r="Y650">
        <v>0</v>
      </c>
      <c r="Z650" s="3">
        <f t="shared" si="86"/>
        <v>65340</v>
      </c>
      <c r="AA650" s="3">
        <f t="shared" si="87"/>
        <v>18150</v>
      </c>
      <c r="AB650" s="3">
        <f t="shared" si="88"/>
        <v>61710</v>
      </c>
      <c r="AC650">
        <f t="shared" si="89"/>
        <v>3630</v>
      </c>
      <c r="AD650" t="str">
        <f>_xlfn.XLOOKUP(V650,[2]Index!L:L,[2]Index!M:M)</f>
        <v>CN</v>
      </c>
      <c r="AE650" s="3" t="s">
        <v>5819</v>
      </c>
      <c r="AF650" t="s">
        <v>52</v>
      </c>
      <c r="AG650" s="4" t="s">
        <v>53</v>
      </c>
      <c r="AH650" t="s">
        <v>196</v>
      </c>
      <c r="AJ650">
        <f>VLOOKUP(D650,[3]Multipliers!$B:$AT,36)</f>
        <v>1</v>
      </c>
      <c r="AK650">
        <f>VLOOKUP(D650,[3]Multipliers!$B:$AT,36)</f>
        <v>1</v>
      </c>
      <c r="AM650">
        <f t="shared" si="90"/>
        <v>0</v>
      </c>
    </row>
    <row r="651" spans="1:39">
      <c r="A651" s="2" t="str">
        <f t="shared" si="84"/>
        <v>SHENZHEN STRONG TECHNOLOGY CO., LTD.V63PAM FLEX TOP MASK</v>
      </c>
      <c r="B651" s="2" t="str">
        <f t="shared" si="85"/>
        <v>FXT,AE,PAM FLEX TOP MASK,V63,STRONGNew Buy</v>
      </c>
      <c r="C651" s="3" t="str">
        <f t="shared" ref="C651:C661" si="91">_xlfn.CONCAT(G651,L651,"New Buy")</f>
        <v>iphonePAM FLEX TOP MASKNew Buy</v>
      </c>
      <c r="D651" s="2">
        <v>384473</v>
      </c>
      <c r="E651" s="2" t="s">
        <v>369</v>
      </c>
      <c r="F651" s="2" t="s">
        <v>40</v>
      </c>
      <c r="G651" s="2" t="s">
        <v>41</v>
      </c>
      <c r="H651" s="2" t="s">
        <v>42</v>
      </c>
      <c r="I651" s="2" t="s">
        <v>201</v>
      </c>
      <c r="J651" s="2"/>
      <c r="K651" s="2" t="s">
        <v>3202</v>
      </c>
      <c r="L651" s="2" t="s">
        <v>3203</v>
      </c>
      <c r="M651" s="2" t="s">
        <v>3204</v>
      </c>
      <c r="N651" s="13">
        <v>36</v>
      </c>
      <c r="O651" s="2">
        <v>34</v>
      </c>
      <c r="P651" s="2">
        <v>484</v>
      </c>
      <c r="Q651" s="2" t="s">
        <v>70</v>
      </c>
      <c r="R651" s="2">
        <v>4</v>
      </c>
      <c r="S651" s="2"/>
      <c r="T651" s="2"/>
      <c r="U651" s="2" t="s">
        <v>192</v>
      </c>
      <c r="V651" s="2" t="s">
        <v>146</v>
      </c>
      <c r="W651" s="18">
        <v>10</v>
      </c>
      <c r="X651">
        <v>30</v>
      </c>
      <c r="Y651">
        <v>0</v>
      </c>
      <c r="Z651" s="3">
        <f t="shared" si="86"/>
        <v>17424</v>
      </c>
      <c r="AA651" s="3">
        <f t="shared" si="87"/>
        <v>4840</v>
      </c>
      <c r="AB651" s="3">
        <f t="shared" si="88"/>
        <v>16456</v>
      </c>
      <c r="AC651">
        <f t="shared" si="89"/>
        <v>968</v>
      </c>
      <c r="AD651" t="str">
        <f>_xlfn.XLOOKUP(V651,[2]Index!L:L,[2]Index!M:M)</f>
        <v>CN</v>
      </c>
      <c r="AE651" s="3" t="s">
        <v>5819</v>
      </c>
      <c r="AF651" t="s">
        <v>52</v>
      </c>
      <c r="AG651" s="4" t="s">
        <v>53</v>
      </c>
      <c r="AH651" t="s">
        <v>196</v>
      </c>
      <c r="AJ651">
        <f>VLOOKUP(D651,[3]Multipliers!$B:$AT,36)</f>
        <v>1</v>
      </c>
      <c r="AK651">
        <f>VLOOKUP(D651,[3]Multipliers!$B:$AT,36)</f>
        <v>1</v>
      </c>
      <c r="AM651">
        <f t="shared" si="90"/>
        <v>0</v>
      </c>
    </row>
    <row r="652" spans="1:39">
      <c r="A652" s="2" t="str">
        <f t="shared" si="84"/>
        <v>SHENZHEN STRONG TECHNOLOGY CO., LTD.V63PAMW TOP MASK</v>
      </c>
      <c r="B652" s="2" t="str">
        <f t="shared" si="85"/>
        <v>FXT,AE,PAMW TOP MASK,V6X,STRONGNew Buy</v>
      </c>
      <c r="C652" s="3" t="str">
        <f t="shared" si="91"/>
        <v>iphonePAMW TOP MASKNew Buy</v>
      </c>
      <c r="D652" s="39">
        <v>384265</v>
      </c>
      <c r="E652" s="39" t="s">
        <v>369</v>
      </c>
      <c r="F652" s="39" t="s">
        <v>40</v>
      </c>
      <c r="G652" s="39" t="s">
        <v>41</v>
      </c>
      <c r="H652" s="39" t="s">
        <v>42</v>
      </c>
      <c r="I652" s="39" t="s">
        <v>201</v>
      </c>
      <c r="J652" s="39"/>
      <c r="K652" s="39" t="s">
        <v>3207</v>
      </c>
      <c r="L652" s="39" t="s">
        <v>3208</v>
      </c>
      <c r="M652" s="39" t="s">
        <v>3209</v>
      </c>
      <c r="N652" s="40">
        <v>34</v>
      </c>
      <c r="O652" s="26">
        <v>31</v>
      </c>
      <c r="P652" s="39">
        <v>567</v>
      </c>
      <c r="Q652" s="39" t="s">
        <v>70</v>
      </c>
      <c r="R652" s="39">
        <v>4</v>
      </c>
      <c r="S652" s="39"/>
      <c r="T652" s="39"/>
      <c r="U652" s="39" t="s">
        <v>192</v>
      </c>
      <c r="V652" s="39" t="s">
        <v>71</v>
      </c>
      <c r="W652" s="24">
        <v>10</v>
      </c>
      <c r="X652" s="41">
        <v>26</v>
      </c>
      <c r="Y652" s="42">
        <v>0</v>
      </c>
      <c r="Z652" s="3">
        <f t="shared" si="86"/>
        <v>19278</v>
      </c>
      <c r="AA652" s="3">
        <f t="shared" si="87"/>
        <v>5670</v>
      </c>
      <c r="AB652" s="3">
        <f t="shared" si="88"/>
        <v>17577</v>
      </c>
      <c r="AC652">
        <f t="shared" si="89"/>
        <v>1701</v>
      </c>
      <c r="AD652" t="str">
        <f>_xlfn.XLOOKUP(V652,[2]Index!L:L,[2]Index!M:M)</f>
        <v>CN</v>
      </c>
      <c r="AE652" s="3" t="s">
        <v>5819</v>
      </c>
      <c r="AF652" t="s">
        <v>52</v>
      </c>
      <c r="AG652" s="4" t="s">
        <v>53</v>
      </c>
      <c r="AH652" t="s">
        <v>196</v>
      </c>
      <c r="AJ652">
        <f>VLOOKUP(D652,[3]Multipliers!$B:$AT,36)</f>
        <v>1</v>
      </c>
      <c r="AK652">
        <f>VLOOKUP(D652,[3]Multipliers!$B:$AT,36)</f>
        <v>1</v>
      </c>
      <c r="AM652">
        <f t="shared" si="90"/>
        <v>0</v>
      </c>
    </row>
    <row r="653" spans="1:39">
      <c r="A653" s="2" t="str">
        <f t="shared" si="84"/>
        <v>SHENZHEN STRONG TECHNOLOGY CO., LTD.V64PAMW TOP MASK</v>
      </c>
      <c r="B653" s="2" t="str">
        <f t="shared" si="85"/>
        <v>FXT,AE,PAMW TOP MASK,V6X,STRONGNew Buy</v>
      </c>
      <c r="C653" s="3" t="str">
        <f t="shared" si="91"/>
        <v>iphonePAMW TOP MASKNew Buy</v>
      </c>
      <c r="D653" s="24">
        <v>384266</v>
      </c>
      <c r="E653" s="24" t="s">
        <v>369</v>
      </c>
      <c r="F653" s="24" t="s">
        <v>40</v>
      </c>
      <c r="G653" s="24" t="s">
        <v>41</v>
      </c>
      <c r="H653" s="24" t="s">
        <v>65</v>
      </c>
      <c r="I653" s="24" t="s">
        <v>201</v>
      </c>
      <c r="J653" s="24"/>
      <c r="K653" s="24" t="s">
        <v>3207</v>
      </c>
      <c r="L653" s="24" t="s">
        <v>3208</v>
      </c>
      <c r="M653" s="24" t="s">
        <v>3209</v>
      </c>
      <c r="N653" s="44">
        <v>34</v>
      </c>
      <c r="O653" s="26">
        <v>31</v>
      </c>
      <c r="P653" s="24">
        <v>1260</v>
      </c>
      <c r="Q653" s="24" t="s">
        <v>70</v>
      </c>
      <c r="R653" s="24">
        <v>4</v>
      </c>
      <c r="S653" s="24"/>
      <c r="T653" s="24"/>
      <c r="U653" s="24" t="s">
        <v>192</v>
      </c>
      <c r="V653" s="24" t="s">
        <v>71</v>
      </c>
      <c r="W653" s="40">
        <v>10</v>
      </c>
      <c r="X653" s="53">
        <v>26</v>
      </c>
      <c r="Y653" s="24">
        <v>0</v>
      </c>
      <c r="Z653" s="3">
        <f t="shared" si="86"/>
        <v>42840</v>
      </c>
      <c r="AA653" s="3">
        <f t="shared" si="87"/>
        <v>12600</v>
      </c>
      <c r="AB653" s="3">
        <f t="shared" si="88"/>
        <v>39060</v>
      </c>
      <c r="AC653">
        <f t="shared" si="89"/>
        <v>3780</v>
      </c>
      <c r="AD653" t="str">
        <f>_xlfn.XLOOKUP(V653,[2]Index!L:L,[2]Index!M:M)</f>
        <v>CN</v>
      </c>
      <c r="AE653" s="3" t="s">
        <v>5819</v>
      </c>
      <c r="AF653" t="s">
        <v>52</v>
      </c>
      <c r="AG653" s="4" t="s">
        <v>53</v>
      </c>
      <c r="AH653" t="s">
        <v>196</v>
      </c>
      <c r="AJ653">
        <f>VLOOKUP(D653,[3]Multipliers!$B:$AT,36)</f>
        <v>1</v>
      </c>
      <c r="AK653">
        <f>VLOOKUP(D653,[3]Multipliers!$B:$AT,36)</f>
        <v>1</v>
      </c>
      <c r="AM653">
        <f t="shared" si="90"/>
        <v>0</v>
      </c>
    </row>
    <row r="654" spans="1:39">
      <c r="A654" s="2" t="str">
        <f t="shared" si="84"/>
        <v>SHENZHEN STRONG TECHNOLOGY CO., LTD.V63PAMW TOP MASK</v>
      </c>
      <c r="B654" s="2" t="str">
        <f t="shared" si="85"/>
        <v>FXT,AE,PAMW TOP MASK,V6X,STRONGNew Buy</v>
      </c>
      <c r="C654" s="3" t="str">
        <f t="shared" si="91"/>
        <v>iphonePAMW TOP MASKNew Buy</v>
      </c>
      <c r="D654" s="24">
        <v>384265</v>
      </c>
      <c r="E654" s="24" t="s">
        <v>369</v>
      </c>
      <c r="F654" s="24" t="s">
        <v>40</v>
      </c>
      <c r="G654" s="24" t="s">
        <v>41</v>
      </c>
      <c r="H654" s="24" t="s">
        <v>42</v>
      </c>
      <c r="I654" s="24" t="s">
        <v>201</v>
      </c>
      <c r="J654" s="24"/>
      <c r="K654" s="24" t="s">
        <v>3207</v>
      </c>
      <c r="L654" s="24" t="s">
        <v>3208</v>
      </c>
      <c r="M654" s="24" t="s">
        <v>3209</v>
      </c>
      <c r="N654" s="44">
        <v>34</v>
      </c>
      <c r="O654" s="26">
        <v>31</v>
      </c>
      <c r="P654" s="24">
        <v>756</v>
      </c>
      <c r="Q654" s="24" t="s">
        <v>70</v>
      </c>
      <c r="R654" s="24">
        <v>4</v>
      </c>
      <c r="S654" s="24"/>
      <c r="T654" s="24"/>
      <c r="U654" s="24" t="s">
        <v>192</v>
      </c>
      <c r="V654" s="24" t="s">
        <v>85</v>
      </c>
      <c r="W654" s="40">
        <v>10</v>
      </c>
      <c r="X654" s="53">
        <v>26</v>
      </c>
      <c r="Y654" s="24">
        <v>0</v>
      </c>
      <c r="Z654" s="3">
        <f t="shared" si="86"/>
        <v>25704</v>
      </c>
      <c r="AA654" s="3">
        <f t="shared" si="87"/>
        <v>7560</v>
      </c>
      <c r="AB654" s="3">
        <f t="shared" si="88"/>
        <v>23436</v>
      </c>
      <c r="AC654">
        <f t="shared" si="89"/>
        <v>2268</v>
      </c>
      <c r="AD654" t="str">
        <f>_xlfn.XLOOKUP(V654,[2]Index!L:L,[2]Index!M:M)</f>
        <v>CN</v>
      </c>
      <c r="AE654" s="3" t="s">
        <v>5819</v>
      </c>
      <c r="AF654" t="s">
        <v>52</v>
      </c>
      <c r="AG654" s="4" t="s">
        <v>53</v>
      </c>
      <c r="AH654" t="s">
        <v>196</v>
      </c>
      <c r="AJ654">
        <f>VLOOKUP(D654,[3]Multipliers!$B:$AT,36)</f>
        <v>1</v>
      </c>
      <c r="AK654">
        <f>VLOOKUP(D654,[3]Multipliers!$B:$AT,36)</f>
        <v>1</v>
      </c>
      <c r="AM654">
        <f t="shared" si="90"/>
        <v>0</v>
      </c>
    </row>
    <row r="655" spans="1:39">
      <c r="A655" s="2" t="str">
        <f t="shared" si="84"/>
        <v>SHENZHEN STRONG TECHNOLOGY CO., LTD.V64PAMW TOP MASK</v>
      </c>
      <c r="B655" s="2" t="str">
        <f t="shared" si="85"/>
        <v>FXT,AE,PAMW TOP MASK,V6X,STRONGNew Buy</v>
      </c>
      <c r="C655" s="3" t="str">
        <f t="shared" si="91"/>
        <v>iphonePAMW TOP MASKNew Buy</v>
      </c>
      <c r="D655" s="24">
        <v>384266</v>
      </c>
      <c r="E655" s="24" t="s">
        <v>369</v>
      </c>
      <c r="F655" s="24" t="s">
        <v>40</v>
      </c>
      <c r="G655" s="24" t="s">
        <v>41</v>
      </c>
      <c r="H655" s="24" t="s">
        <v>65</v>
      </c>
      <c r="I655" s="24" t="s">
        <v>201</v>
      </c>
      <c r="J655" s="24"/>
      <c r="K655" s="24" t="s">
        <v>3207</v>
      </c>
      <c r="L655" s="24" t="s">
        <v>3208</v>
      </c>
      <c r="M655" s="24" t="s">
        <v>3209</v>
      </c>
      <c r="N655" s="44">
        <v>34</v>
      </c>
      <c r="O655" s="26">
        <v>31</v>
      </c>
      <c r="P655" s="24">
        <v>945</v>
      </c>
      <c r="Q655" s="24" t="s">
        <v>70</v>
      </c>
      <c r="R655" s="24">
        <v>4</v>
      </c>
      <c r="S655" s="24"/>
      <c r="T655" s="24"/>
      <c r="U655" s="24" t="s">
        <v>192</v>
      </c>
      <c r="V655" s="24" t="s">
        <v>85</v>
      </c>
      <c r="W655" s="40">
        <v>10</v>
      </c>
      <c r="X655" s="53">
        <v>26</v>
      </c>
      <c r="Y655" s="24">
        <v>0</v>
      </c>
      <c r="Z655" s="3">
        <f t="shared" si="86"/>
        <v>32130</v>
      </c>
      <c r="AA655" s="3">
        <f t="shared" si="87"/>
        <v>9450</v>
      </c>
      <c r="AB655" s="3">
        <f t="shared" si="88"/>
        <v>29295</v>
      </c>
      <c r="AC655">
        <f t="shared" si="89"/>
        <v>2835</v>
      </c>
      <c r="AD655" t="str">
        <f>_xlfn.XLOOKUP(V655,[2]Index!L:L,[2]Index!M:M)</f>
        <v>CN</v>
      </c>
      <c r="AE655" s="3" t="s">
        <v>5819</v>
      </c>
      <c r="AF655" t="s">
        <v>52</v>
      </c>
      <c r="AG655" s="4" t="s">
        <v>53</v>
      </c>
      <c r="AH655" t="s">
        <v>196</v>
      </c>
      <c r="AJ655">
        <f>VLOOKUP(D655,[3]Multipliers!$B:$AT,36)</f>
        <v>1</v>
      </c>
      <c r="AK655">
        <f>VLOOKUP(D655,[3]Multipliers!$B:$AT,36)</f>
        <v>1</v>
      </c>
      <c r="AM655">
        <f t="shared" si="90"/>
        <v>0</v>
      </c>
    </row>
    <row r="656" spans="1:39">
      <c r="A656" s="2" t="str">
        <f t="shared" si="84"/>
        <v>SHENZHEN STRONG TECHNOLOGY CO., LTD.V63PAMW TOP MASK</v>
      </c>
      <c r="B656" s="2" t="str">
        <f t="shared" si="85"/>
        <v>FXT,AE,PAMW TOP MASK,V6X,STRONGNew Buy</v>
      </c>
      <c r="C656" s="3" t="str">
        <f t="shared" si="91"/>
        <v>iphonePAMW TOP MASKNew Buy</v>
      </c>
      <c r="D656" s="2">
        <v>384265</v>
      </c>
      <c r="E656" s="2" t="s">
        <v>369</v>
      </c>
      <c r="F656" s="2" t="s">
        <v>40</v>
      </c>
      <c r="G656" s="2" t="s">
        <v>41</v>
      </c>
      <c r="H656" s="2" t="s">
        <v>42</v>
      </c>
      <c r="I656" s="2" t="s">
        <v>201</v>
      </c>
      <c r="J656" s="2"/>
      <c r="K656" s="2" t="s">
        <v>3207</v>
      </c>
      <c r="L656" s="2" t="s">
        <v>3208</v>
      </c>
      <c r="M656" s="2" t="s">
        <v>3209</v>
      </c>
      <c r="N656" s="13">
        <v>34</v>
      </c>
      <c r="O656" s="2">
        <v>31</v>
      </c>
      <c r="P656" s="23">
        <v>252</v>
      </c>
      <c r="Q656" s="2" t="s">
        <v>70</v>
      </c>
      <c r="R656" s="2">
        <v>4</v>
      </c>
      <c r="S656" s="2"/>
      <c r="T656" s="2"/>
      <c r="U656" s="2" t="s">
        <v>192</v>
      </c>
      <c r="V656" s="2" t="s">
        <v>146</v>
      </c>
      <c r="W656" s="23">
        <v>10</v>
      </c>
      <c r="X656" s="2">
        <v>26</v>
      </c>
      <c r="Y656" s="2">
        <v>0</v>
      </c>
      <c r="Z656" s="3">
        <f t="shared" si="86"/>
        <v>8568</v>
      </c>
      <c r="AA656" s="3">
        <f t="shared" si="87"/>
        <v>2520</v>
      </c>
      <c r="AB656" s="3">
        <f t="shared" si="88"/>
        <v>7812</v>
      </c>
      <c r="AC656">
        <f t="shared" si="89"/>
        <v>756</v>
      </c>
      <c r="AD656" t="str">
        <f>_xlfn.XLOOKUP(V656,[2]Index!L:L,[2]Index!M:M)</f>
        <v>CN</v>
      </c>
      <c r="AE656" s="3" t="s">
        <v>5819</v>
      </c>
      <c r="AF656" t="s">
        <v>52</v>
      </c>
      <c r="AG656" s="3" t="s">
        <v>53</v>
      </c>
      <c r="AH656" t="s">
        <v>196</v>
      </c>
      <c r="AJ656">
        <f>VLOOKUP(D656,[3]Multipliers!$B:$AT,36)</f>
        <v>1</v>
      </c>
      <c r="AK656">
        <f>VLOOKUP(D656,[3]Multipliers!$B:$AT,36)</f>
        <v>1</v>
      </c>
      <c r="AM656">
        <f t="shared" si="90"/>
        <v>0</v>
      </c>
    </row>
    <row r="657" spans="1:39">
      <c r="A657" s="2" t="str">
        <f t="shared" si="84"/>
        <v>SHENZHEN STRONG TECHNOLOGY CO., LTD.V63PAM ASSEMBLY TOP MASK</v>
      </c>
      <c r="B657" s="2" t="str">
        <f t="shared" si="85"/>
        <v>FXT,AE,PAM ASSEMBLY TOP MASK,V63,STRONGNew Buy</v>
      </c>
      <c r="C657" s="3" t="str">
        <f t="shared" si="91"/>
        <v>iphonePAM ASSEMBLY TOP MASKNew Buy</v>
      </c>
      <c r="D657" s="2">
        <v>384471</v>
      </c>
      <c r="E657" s="2" t="s">
        <v>369</v>
      </c>
      <c r="F657" s="2" t="s">
        <v>40</v>
      </c>
      <c r="G657" s="2" t="s">
        <v>41</v>
      </c>
      <c r="H657" s="2" t="s">
        <v>42</v>
      </c>
      <c r="I657" s="2" t="s">
        <v>201</v>
      </c>
      <c r="J657" s="2"/>
      <c r="K657" s="2" t="s">
        <v>3210</v>
      </c>
      <c r="L657" s="2" t="s">
        <v>3211</v>
      </c>
      <c r="M657" s="2" t="s">
        <v>3212</v>
      </c>
      <c r="N657" s="13">
        <v>28</v>
      </c>
      <c r="O657" s="2">
        <v>28</v>
      </c>
      <c r="P657" s="23">
        <v>1989</v>
      </c>
      <c r="Q657" s="2" t="s">
        <v>70</v>
      </c>
      <c r="R657" s="2">
        <v>4</v>
      </c>
      <c r="S657" s="2"/>
      <c r="T657" s="2"/>
      <c r="U657" s="2" t="s">
        <v>192</v>
      </c>
      <c r="V657" s="2" t="s">
        <v>71</v>
      </c>
      <c r="W657" s="23">
        <v>28</v>
      </c>
      <c r="X657" s="2">
        <v>26</v>
      </c>
      <c r="Y657" s="2">
        <v>0</v>
      </c>
      <c r="Z657" s="3">
        <f t="shared" si="86"/>
        <v>55692</v>
      </c>
      <c r="AA657" s="3">
        <f t="shared" si="87"/>
        <v>55692</v>
      </c>
      <c r="AB657" s="3">
        <f t="shared" si="88"/>
        <v>55692</v>
      </c>
      <c r="AC657">
        <f t="shared" si="89"/>
        <v>0</v>
      </c>
      <c r="AD657" t="str">
        <f>_xlfn.XLOOKUP(V657,[2]Index!L:L,[2]Index!M:M)</f>
        <v>CN</v>
      </c>
      <c r="AE657" s="3" t="s">
        <v>5819</v>
      </c>
      <c r="AF657" t="s">
        <v>52</v>
      </c>
      <c r="AG657" s="3" t="s">
        <v>53</v>
      </c>
      <c r="AH657" t="s">
        <v>196</v>
      </c>
      <c r="AJ657">
        <f>VLOOKUP(D657,[3]Multipliers!$B:$AT,36)</f>
        <v>1</v>
      </c>
      <c r="AK657">
        <f>VLOOKUP(D657,[3]Multipliers!$B:$AT,36)</f>
        <v>1</v>
      </c>
      <c r="AM657">
        <f t="shared" si="90"/>
        <v>0</v>
      </c>
    </row>
    <row r="658" spans="1:39">
      <c r="A658" s="2" t="str">
        <f t="shared" si="84"/>
        <v>SHENZHEN STRONG TECHNOLOGY CO., LTD.V64PAM ASSEMBLY TOP MASK</v>
      </c>
      <c r="B658" s="2" t="str">
        <f t="shared" si="85"/>
        <v>FXT,AE,PAM ASSEMBLY TOP MASK,V64,STRONGNew Buy</v>
      </c>
      <c r="C658" s="3" t="str">
        <f t="shared" si="91"/>
        <v>iphonePAM ASSEMBLY TOP MASKNew Buy</v>
      </c>
      <c r="D658" s="2">
        <v>384683</v>
      </c>
      <c r="E658" s="2" t="s">
        <v>369</v>
      </c>
      <c r="F658" s="2" t="s">
        <v>40</v>
      </c>
      <c r="G658" s="2" t="s">
        <v>41</v>
      </c>
      <c r="H658" s="2" t="s">
        <v>65</v>
      </c>
      <c r="I658" s="2" t="s">
        <v>201</v>
      </c>
      <c r="J658" s="2"/>
      <c r="K658" s="2" t="s">
        <v>3213</v>
      </c>
      <c r="L658" s="2" t="s">
        <v>3211</v>
      </c>
      <c r="M658" s="2" t="s">
        <v>3214</v>
      </c>
      <c r="N658" s="13">
        <v>28</v>
      </c>
      <c r="O658" s="2">
        <v>28</v>
      </c>
      <c r="P658" s="23">
        <v>4420</v>
      </c>
      <c r="Q658" s="2" t="s">
        <v>70</v>
      </c>
      <c r="R658" s="2">
        <v>4</v>
      </c>
      <c r="S658" s="2"/>
      <c r="T658" s="2"/>
      <c r="U658" s="2" t="s">
        <v>192</v>
      </c>
      <c r="V658" s="2" t="s">
        <v>71</v>
      </c>
      <c r="W658" s="23">
        <v>28</v>
      </c>
      <c r="X658" s="2">
        <v>26</v>
      </c>
      <c r="Y658" s="2">
        <v>0</v>
      </c>
      <c r="Z658" s="3">
        <f t="shared" si="86"/>
        <v>123760</v>
      </c>
      <c r="AA658" s="3">
        <f t="shared" si="87"/>
        <v>123760</v>
      </c>
      <c r="AB658" s="3">
        <f t="shared" si="88"/>
        <v>123760</v>
      </c>
      <c r="AC658">
        <f t="shared" si="89"/>
        <v>0</v>
      </c>
      <c r="AD658" t="str">
        <f>_xlfn.XLOOKUP(V658,[2]Index!L:L,[2]Index!M:M)</f>
        <v>CN</v>
      </c>
      <c r="AE658" s="3" t="s">
        <v>5819</v>
      </c>
      <c r="AF658" t="s">
        <v>52</v>
      </c>
      <c r="AG658" s="3" t="s">
        <v>53</v>
      </c>
      <c r="AH658" t="s">
        <v>196</v>
      </c>
      <c r="AJ658">
        <f>VLOOKUP(D658,[3]Multipliers!$B:$AT,36)</f>
        <v>1</v>
      </c>
      <c r="AK658">
        <f>VLOOKUP(D658,[3]Multipliers!$B:$AT,36)</f>
        <v>1</v>
      </c>
      <c r="AM658">
        <f t="shared" si="90"/>
        <v>0</v>
      </c>
    </row>
    <row r="659" spans="1:39">
      <c r="A659" s="2" t="str">
        <f t="shared" si="84"/>
        <v>SHENZHEN STRONG TECHNOLOGY CO., LTD.V63PAM ASSEMBLY TOP MASK</v>
      </c>
      <c r="B659" s="2" t="str">
        <f t="shared" si="85"/>
        <v>FXT,AE,PAM ASSEMBLY TOP MASK,V63,STRONGNew Buy</v>
      </c>
      <c r="C659" s="3" t="str">
        <f t="shared" si="91"/>
        <v>iphonePAM ASSEMBLY TOP MASKNew Buy</v>
      </c>
      <c r="D659" s="2">
        <v>384471</v>
      </c>
      <c r="E659" s="2" t="s">
        <v>369</v>
      </c>
      <c r="F659" s="2" t="s">
        <v>40</v>
      </c>
      <c r="G659" s="2" t="s">
        <v>41</v>
      </c>
      <c r="H659" s="2" t="s">
        <v>42</v>
      </c>
      <c r="I659" s="2" t="s">
        <v>201</v>
      </c>
      <c r="J659" s="2"/>
      <c r="K659" s="2" t="s">
        <v>3210</v>
      </c>
      <c r="L659" s="2" t="s">
        <v>3211</v>
      </c>
      <c r="M659" s="2" t="s">
        <v>3212</v>
      </c>
      <c r="N659" s="13">
        <v>28</v>
      </c>
      <c r="O659" s="2">
        <v>28</v>
      </c>
      <c r="P659" s="23">
        <v>2652</v>
      </c>
      <c r="Q659" s="2" t="s">
        <v>70</v>
      </c>
      <c r="R659" s="2">
        <v>4</v>
      </c>
      <c r="S659" s="2"/>
      <c r="T659" s="2"/>
      <c r="U659" s="2" t="s">
        <v>192</v>
      </c>
      <c r="V659" s="2" t="s">
        <v>85</v>
      </c>
      <c r="W659" s="23">
        <v>28</v>
      </c>
      <c r="X659" s="2">
        <v>26</v>
      </c>
      <c r="Y659" s="2">
        <v>0</v>
      </c>
      <c r="Z659" s="3">
        <f t="shared" si="86"/>
        <v>74256</v>
      </c>
      <c r="AA659" s="3">
        <f t="shared" si="87"/>
        <v>74256</v>
      </c>
      <c r="AB659" s="3">
        <f t="shared" si="88"/>
        <v>74256</v>
      </c>
      <c r="AC659">
        <f t="shared" si="89"/>
        <v>0</v>
      </c>
      <c r="AD659" t="str">
        <f>_xlfn.XLOOKUP(V659,[2]Index!L:L,[2]Index!M:M)</f>
        <v>CN</v>
      </c>
      <c r="AE659" s="3" t="s">
        <v>5819</v>
      </c>
      <c r="AF659" t="s">
        <v>52</v>
      </c>
      <c r="AG659" s="3" t="s">
        <v>53</v>
      </c>
      <c r="AH659" t="s">
        <v>196</v>
      </c>
      <c r="AJ659">
        <f>VLOOKUP(D659,[3]Multipliers!$B:$AT,36)</f>
        <v>1</v>
      </c>
      <c r="AK659">
        <f>VLOOKUP(D659,[3]Multipliers!$B:$AT,36)</f>
        <v>1</v>
      </c>
      <c r="AM659">
        <f t="shared" si="90"/>
        <v>0</v>
      </c>
    </row>
    <row r="660" spans="1:39">
      <c r="A660" s="2" t="str">
        <f t="shared" si="84"/>
        <v>SHENZHEN STRONG TECHNOLOGY CO., LTD.V64PAM ASSEMBLY TOP MASK</v>
      </c>
      <c r="B660" s="2" t="str">
        <f t="shared" si="85"/>
        <v>FXT,AE,PAM ASSEMBLY TOP MASK,V64,STRONGNew Buy</v>
      </c>
      <c r="C660" s="3" t="str">
        <f t="shared" si="91"/>
        <v>iphonePAM ASSEMBLY TOP MASKNew Buy</v>
      </c>
      <c r="D660" s="2">
        <v>384683</v>
      </c>
      <c r="E660" s="2" t="s">
        <v>369</v>
      </c>
      <c r="F660" s="2" t="s">
        <v>40</v>
      </c>
      <c r="G660" s="2" t="s">
        <v>41</v>
      </c>
      <c r="H660" s="2" t="s">
        <v>65</v>
      </c>
      <c r="I660" s="2" t="s">
        <v>201</v>
      </c>
      <c r="J660" s="2"/>
      <c r="K660" s="2" t="s">
        <v>3213</v>
      </c>
      <c r="L660" s="2" t="s">
        <v>3211</v>
      </c>
      <c r="M660" s="2" t="s">
        <v>3214</v>
      </c>
      <c r="N660" s="13">
        <v>28</v>
      </c>
      <c r="O660" s="2">
        <v>28</v>
      </c>
      <c r="P660" s="23">
        <v>3315</v>
      </c>
      <c r="Q660" s="2" t="s">
        <v>70</v>
      </c>
      <c r="R660" s="2">
        <v>4</v>
      </c>
      <c r="S660" s="2"/>
      <c r="T660" s="2"/>
      <c r="U660" s="2" t="s">
        <v>192</v>
      </c>
      <c r="V660" s="2" t="s">
        <v>85</v>
      </c>
      <c r="W660" s="23">
        <v>28</v>
      </c>
      <c r="X660" s="2">
        <v>26</v>
      </c>
      <c r="Y660" s="2">
        <v>0</v>
      </c>
      <c r="Z660" s="3">
        <f t="shared" si="86"/>
        <v>92820</v>
      </c>
      <c r="AA660" s="3">
        <f t="shared" si="87"/>
        <v>92820</v>
      </c>
      <c r="AB660" s="3">
        <f t="shared" si="88"/>
        <v>92820</v>
      </c>
      <c r="AC660">
        <f t="shared" si="89"/>
        <v>0</v>
      </c>
      <c r="AD660" t="str">
        <f>_xlfn.XLOOKUP(V660,[2]Index!L:L,[2]Index!M:M)</f>
        <v>CN</v>
      </c>
      <c r="AE660" s="3" t="s">
        <v>5819</v>
      </c>
      <c r="AF660" t="s">
        <v>52</v>
      </c>
      <c r="AG660" s="3" t="s">
        <v>53</v>
      </c>
      <c r="AH660" t="s">
        <v>196</v>
      </c>
      <c r="AJ660">
        <f>VLOOKUP(D660,[3]Multipliers!$B:$AT,36)</f>
        <v>1</v>
      </c>
      <c r="AK660">
        <f>VLOOKUP(D660,[3]Multipliers!$B:$AT,36)</f>
        <v>1</v>
      </c>
      <c r="AM660">
        <f t="shared" si="90"/>
        <v>0</v>
      </c>
    </row>
    <row r="661" spans="1:39">
      <c r="A661" s="2" t="str">
        <f t="shared" si="84"/>
        <v>SHENZHEN STRONG TECHNOLOGY CO., LTD.V63PAM ASSEMBLY TOP MASK</v>
      </c>
      <c r="B661" s="2" t="str">
        <f t="shared" si="85"/>
        <v>FXT,AE,PAM ASSEMBLY TOP MASK,V63,STRONGNew Buy</v>
      </c>
      <c r="C661" s="3" t="str">
        <f t="shared" si="91"/>
        <v>iphonePAM ASSEMBLY TOP MASKNew Buy</v>
      </c>
      <c r="D661" s="2">
        <v>384471</v>
      </c>
      <c r="E661" s="2" t="s">
        <v>369</v>
      </c>
      <c r="F661" s="2" t="s">
        <v>40</v>
      </c>
      <c r="G661" s="2" t="s">
        <v>41</v>
      </c>
      <c r="H661" s="2" t="s">
        <v>42</v>
      </c>
      <c r="I661" s="2" t="s">
        <v>201</v>
      </c>
      <c r="J661" s="2"/>
      <c r="K661" s="2" t="s">
        <v>3210</v>
      </c>
      <c r="L661" s="2" t="s">
        <v>3211</v>
      </c>
      <c r="M661" s="2" t="s">
        <v>3212</v>
      </c>
      <c r="N661" s="13">
        <v>28</v>
      </c>
      <c r="O661" s="2">
        <v>28</v>
      </c>
      <c r="P661" s="23">
        <v>884</v>
      </c>
      <c r="Q661" s="2" t="s">
        <v>70</v>
      </c>
      <c r="R661" s="2">
        <v>4</v>
      </c>
      <c r="S661" s="2"/>
      <c r="T661" s="2"/>
      <c r="U661" s="2" t="s">
        <v>192</v>
      </c>
      <c r="V661" s="2" t="s">
        <v>146</v>
      </c>
      <c r="W661" s="23">
        <v>28</v>
      </c>
      <c r="X661" s="2">
        <v>26</v>
      </c>
      <c r="Y661" s="2">
        <v>0</v>
      </c>
      <c r="Z661" s="3">
        <f t="shared" si="86"/>
        <v>24752</v>
      </c>
      <c r="AA661" s="3">
        <f t="shared" si="87"/>
        <v>24752</v>
      </c>
      <c r="AB661" s="3">
        <f t="shared" si="88"/>
        <v>24752</v>
      </c>
      <c r="AC661">
        <f t="shared" si="89"/>
        <v>0</v>
      </c>
      <c r="AD661" t="str">
        <f>_xlfn.XLOOKUP(V661,[2]Index!L:L,[2]Index!M:M)</f>
        <v>CN</v>
      </c>
      <c r="AE661" s="3" t="s">
        <v>5819</v>
      </c>
      <c r="AF661" t="s">
        <v>52</v>
      </c>
      <c r="AG661" s="3" t="s">
        <v>53</v>
      </c>
      <c r="AH661" t="s">
        <v>196</v>
      </c>
      <c r="AJ661">
        <f>VLOOKUP(D661,[3]Multipliers!$B:$AT,36)</f>
        <v>1</v>
      </c>
      <c r="AK661">
        <f>VLOOKUP(D661,[3]Multipliers!$B:$AT,36)</f>
        <v>1</v>
      </c>
      <c r="AM661">
        <f t="shared" si="90"/>
        <v>0</v>
      </c>
    </row>
    <row r="662" spans="1:39">
      <c r="A662" s="2" t="str">
        <f t="shared" si="84"/>
        <v>NORDSON ASYMTEKV68ENCAP</v>
      </c>
      <c r="B662" s="2" t="str">
        <f t="shared" si="85"/>
        <v>EQP,DISPENSE,ENCAP-SH,S2-910,ASYMTEKNew Buy</v>
      </c>
      <c r="D662">
        <v>386915</v>
      </c>
      <c r="E662" t="s">
        <v>3268</v>
      </c>
      <c r="F662" t="s">
        <v>378</v>
      </c>
      <c r="G662" t="s">
        <v>41</v>
      </c>
      <c r="H662" t="s">
        <v>206</v>
      </c>
      <c r="I662" t="s">
        <v>201</v>
      </c>
      <c r="K662" t="s">
        <v>3273</v>
      </c>
      <c r="L662" t="s">
        <v>3270</v>
      </c>
      <c r="M662" t="s">
        <v>3274</v>
      </c>
      <c r="N662" s="18">
        <v>49688</v>
      </c>
      <c r="O662" s="100">
        <v>49688</v>
      </c>
      <c r="P662">
        <v>17</v>
      </c>
      <c r="Q662" t="s">
        <v>70</v>
      </c>
      <c r="S662"/>
      <c r="T662"/>
      <c r="U662" t="s">
        <v>382</v>
      </c>
      <c r="V662" t="s">
        <v>3272</v>
      </c>
      <c r="W662" s="100">
        <v>39750.400000000001</v>
      </c>
      <c r="X662" t="s">
        <v>3275</v>
      </c>
      <c r="Z662" s="3">
        <f t="shared" si="86"/>
        <v>844696</v>
      </c>
      <c r="AA662" s="3">
        <f t="shared" si="87"/>
        <v>675756.8</v>
      </c>
      <c r="AB662" s="3">
        <f t="shared" si="88"/>
        <v>844696</v>
      </c>
      <c r="AC662">
        <f t="shared" si="89"/>
        <v>0</v>
      </c>
      <c r="AD662" t="str">
        <f>_xlfn.XLOOKUP(V662,[2]Index!L:L,[2]Index!M:M)</f>
        <v>IN</v>
      </c>
      <c r="AE662" s="3" t="s">
        <v>5819</v>
      </c>
      <c r="AF662" t="s">
        <v>52</v>
      </c>
      <c r="AG662" s="4"/>
      <c r="AI662"/>
      <c r="AJ662">
        <f>VLOOKUP(D662,[3]Multipliers!$B:$AT,36)</f>
        <v>1</v>
      </c>
      <c r="AK662">
        <f>VLOOKUP(D662,[3]Multipliers!$B:$AT,36)</f>
        <v>1</v>
      </c>
      <c r="AM662">
        <f t="shared" si="90"/>
        <v>0</v>
      </c>
    </row>
    <row r="663" spans="1:39">
      <c r="A663" s="2" t="str">
        <f t="shared" si="84"/>
        <v>NORDSON ASYMTEKV64UF</v>
      </c>
      <c r="B663" s="2" t="str">
        <f t="shared" si="85"/>
        <v>EQP,DISP,DISPENSER, DH-HT-LP, ASYMTEKNew Buy</v>
      </c>
      <c r="C663" s="3" t="str">
        <f t="shared" ref="C663:C672" si="92">_xlfn.CONCAT(G663,L663,"New Buy")</f>
        <v>iphoneUFNew Buy</v>
      </c>
      <c r="D663" s="33">
        <v>384219</v>
      </c>
      <c r="E663" s="33" t="s">
        <v>3268</v>
      </c>
      <c r="F663" s="33" t="s">
        <v>378</v>
      </c>
      <c r="G663" s="33" t="s">
        <v>41</v>
      </c>
      <c r="H663" s="33" t="s">
        <v>65</v>
      </c>
      <c r="I663" s="33" t="s">
        <v>201</v>
      </c>
      <c r="J663" s="33"/>
      <c r="K663" s="33" t="s">
        <v>3299</v>
      </c>
      <c r="L663" s="33" t="s">
        <v>584</v>
      </c>
      <c r="M663" s="33" t="s">
        <v>3300</v>
      </c>
      <c r="N663" s="15">
        <v>102233</v>
      </c>
      <c r="O663" s="26">
        <v>102233</v>
      </c>
      <c r="P663" s="33">
        <v>10</v>
      </c>
      <c r="Q663" s="33" t="s">
        <v>70</v>
      </c>
      <c r="R663" s="34"/>
      <c r="S663" s="35"/>
      <c r="T663" s="35"/>
      <c r="U663" s="33" t="s">
        <v>382</v>
      </c>
      <c r="V663" s="36" t="s">
        <v>894</v>
      </c>
      <c r="W663" s="37">
        <v>81786.399999999994</v>
      </c>
      <c r="X663" s="38" t="s">
        <v>3301</v>
      </c>
      <c r="Y663" s="33"/>
      <c r="Z663" s="3">
        <f t="shared" si="86"/>
        <v>1022330</v>
      </c>
      <c r="AA663" s="3">
        <f t="shared" si="87"/>
        <v>817864</v>
      </c>
      <c r="AB663" s="3">
        <f t="shared" si="88"/>
        <v>1022330</v>
      </c>
      <c r="AC663">
        <f t="shared" si="89"/>
        <v>0</v>
      </c>
      <c r="AD663" t="str">
        <f>_xlfn.XLOOKUP(V663,[2]Index!L:L,[2]Index!M:M)</f>
        <v>IN</v>
      </c>
      <c r="AE663" s="3" t="s">
        <v>5819</v>
      </c>
      <c r="AF663" t="s">
        <v>52</v>
      </c>
      <c r="AG663" s="4"/>
      <c r="AJ663" t="e">
        <f>VLOOKUP(D663,[3]Multipliers!$B:$AT,36)</f>
        <v>#N/A</v>
      </c>
      <c r="AK663" t="e">
        <f>VLOOKUP(D663,[3]Multipliers!$B:$AT,36)</f>
        <v>#N/A</v>
      </c>
      <c r="AM663">
        <f t="shared" si="90"/>
        <v>0</v>
      </c>
    </row>
    <row r="664" spans="1:39">
      <c r="A664" s="2" t="str">
        <f t="shared" si="84"/>
        <v>NORDSON ASYMTEKV64UF</v>
      </c>
      <c r="B664" s="2" t="str">
        <f t="shared" si="85"/>
        <v>EQP,DISP,DISPENSER, DH-HT-LP, ASYMTEKNew Buy</v>
      </c>
      <c r="C664" s="3" t="str">
        <f t="shared" si="92"/>
        <v>iphoneUFNew Buy</v>
      </c>
      <c r="D664" s="2">
        <v>384219</v>
      </c>
      <c r="E664" s="2" t="s">
        <v>3268</v>
      </c>
      <c r="F664" s="2" t="s">
        <v>378</v>
      </c>
      <c r="G664" s="2" t="s">
        <v>41</v>
      </c>
      <c r="H664" s="2" t="s">
        <v>65</v>
      </c>
      <c r="I664" s="2" t="s">
        <v>201</v>
      </c>
      <c r="J664" s="2"/>
      <c r="K664" s="2" t="s">
        <v>3299</v>
      </c>
      <c r="L664" s="2" t="s">
        <v>584</v>
      </c>
      <c r="M664" s="2" t="s">
        <v>3300</v>
      </c>
      <c r="N664" s="13">
        <v>102233</v>
      </c>
      <c r="O664" s="2">
        <v>102233</v>
      </c>
      <c r="P664" s="2">
        <v>3</v>
      </c>
      <c r="Q664" s="2" t="s">
        <v>70</v>
      </c>
      <c r="R664" s="2"/>
      <c r="S664" s="2"/>
      <c r="T664" s="2"/>
      <c r="U664" s="2" t="s">
        <v>382</v>
      </c>
      <c r="V664" s="2" t="s">
        <v>894</v>
      </c>
      <c r="W664" s="2">
        <v>81786.399999999994</v>
      </c>
      <c r="X664" s="2" t="s">
        <v>3301</v>
      </c>
      <c r="Y664" s="2"/>
      <c r="Z664" s="3">
        <f t="shared" si="86"/>
        <v>306699</v>
      </c>
      <c r="AA664" s="3">
        <f t="shared" si="87"/>
        <v>245359.19999999998</v>
      </c>
      <c r="AB664" s="3">
        <f t="shared" si="88"/>
        <v>306699</v>
      </c>
      <c r="AC664">
        <f t="shared" si="89"/>
        <v>0</v>
      </c>
      <c r="AD664" t="str">
        <f>_xlfn.XLOOKUP(V664,[2]Index!L:L,[2]Index!M:M)</f>
        <v>IN</v>
      </c>
      <c r="AE664" s="3" t="s">
        <v>5819</v>
      </c>
      <c r="AF664" t="s">
        <v>52</v>
      </c>
      <c r="AG664" s="4"/>
      <c r="AJ664" t="e">
        <f>VLOOKUP(D664,[3]Multipliers!$B:$AT,36)</f>
        <v>#N/A</v>
      </c>
      <c r="AK664" t="e">
        <f>VLOOKUP(D664,[3]Multipliers!$B:$AT,36)</f>
        <v>#N/A</v>
      </c>
      <c r="AM664">
        <f t="shared" si="90"/>
        <v>0</v>
      </c>
    </row>
    <row r="665" spans="1:39">
      <c r="A665" s="2" t="str">
        <f t="shared" si="84"/>
        <v>NORDSON ASYMTEKV64ENCAP</v>
      </c>
      <c r="B665" s="2" t="str">
        <f t="shared" si="85"/>
        <v>EQP,DISPENSE,ENCAP-SH,S2-910,ASYMTEKNew Buy</v>
      </c>
      <c r="C665" s="3" t="str">
        <f t="shared" si="92"/>
        <v>iphoneENCAPNew Buy</v>
      </c>
      <c r="D665" s="33">
        <v>386914</v>
      </c>
      <c r="E665" s="33" t="s">
        <v>3268</v>
      </c>
      <c r="F665" s="33" t="s">
        <v>378</v>
      </c>
      <c r="G665" s="36" t="s">
        <v>41</v>
      </c>
      <c r="H665" s="33" t="s">
        <v>65</v>
      </c>
      <c r="I665" s="33" t="s">
        <v>201</v>
      </c>
      <c r="J665" s="33"/>
      <c r="K665" s="33" t="s">
        <v>3273</v>
      </c>
      <c r="L665" s="33" t="s">
        <v>3270</v>
      </c>
      <c r="M665" s="33" t="s">
        <v>3274</v>
      </c>
      <c r="N665" s="15">
        <v>49688</v>
      </c>
      <c r="O665" s="26">
        <v>49688</v>
      </c>
      <c r="P665" s="33">
        <v>6</v>
      </c>
      <c r="Q665" s="33" t="s">
        <v>70</v>
      </c>
      <c r="R665" s="34"/>
      <c r="S665" s="43"/>
      <c r="T665" s="43"/>
      <c r="U665" s="36" t="s">
        <v>382</v>
      </c>
      <c r="V665" s="36" t="s">
        <v>894</v>
      </c>
      <c r="W665" s="37">
        <v>39750.400000000001</v>
      </c>
      <c r="X665" s="38" t="s">
        <v>3275</v>
      </c>
      <c r="Y665" s="36"/>
      <c r="Z665" s="3">
        <f t="shared" si="86"/>
        <v>298128</v>
      </c>
      <c r="AA665" s="3">
        <f t="shared" si="87"/>
        <v>238502.40000000002</v>
      </c>
      <c r="AB665" s="3">
        <f t="shared" si="88"/>
        <v>298128</v>
      </c>
      <c r="AC665">
        <f t="shared" si="89"/>
        <v>0</v>
      </c>
      <c r="AD665" t="str">
        <f>_xlfn.XLOOKUP(V665,[2]Index!L:L,[2]Index!M:M)</f>
        <v>IN</v>
      </c>
      <c r="AE665" s="3" t="s">
        <v>5819</v>
      </c>
      <c r="AF665" t="s">
        <v>52</v>
      </c>
      <c r="AG665" s="4"/>
      <c r="AJ665">
        <f>VLOOKUP(D665,[3]Multipliers!$B:$AT,36)</f>
        <v>1</v>
      </c>
      <c r="AK665">
        <f>VLOOKUP(D665,[3]Multipliers!$B:$AT,36)</f>
        <v>1</v>
      </c>
      <c r="AM665">
        <f t="shared" si="90"/>
        <v>0</v>
      </c>
    </row>
    <row r="666" spans="1:39">
      <c r="A666" s="2" t="str">
        <f t="shared" si="84"/>
        <v>NORDSON ASYMTEKV64TIM</v>
      </c>
      <c r="B666" s="2" t="str">
        <f t="shared" si="85"/>
        <v>EQP,EQP,DISPENSE,TIM-DH,S2-910,ASYMTEK,PITCH-120New Buy</v>
      </c>
      <c r="C666" s="3" t="str">
        <f t="shared" si="92"/>
        <v>iphoneTIMNew Buy</v>
      </c>
      <c r="D666" s="2">
        <v>384225</v>
      </c>
      <c r="E666" s="2" t="s">
        <v>3268</v>
      </c>
      <c r="F666" s="2" t="s">
        <v>378</v>
      </c>
      <c r="G666" s="2" t="s">
        <v>41</v>
      </c>
      <c r="H666" s="2" t="s">
        <v>65</v>
      </c>
      <c r="I666" s="2" t="s">
        <v>201</v>
      </c>
      <c r="J666" s="2"/>
      <c r="K666" s="2" t="s">
        <v>3302</v>
      </c>
      <c r="L666" s="2" t="s">
        <v>3303</v>
      </c>
      <c r="M666" s="2" t="s">
        <v>3304</v>
      </c>
      <c r="N666" s="13">
        <v>93548</v>
      </c>
      <c r="O666" s="2">
        <v>93548</v>
      </c>
      <c r="P666" s="23">
        <v>1</v>
      </c>
      <c r="Q666" s="2" t="s">
        <v>70</v>
      </c>
      <c r="R666" s="2"/>
      <c r="S666" s="2"/>
      <c r="T666" s="2"/>
      <c r="U666" s="2" t="s">
        <v>382</v>
      </c>
      <c r="V666" s="2" t="s">
        <v>894</v>
      </c>
      <c r="W666" s="23">
        <v>74838.399999999994</v>
      </c>
      <c r="X666" s="2" t="s">
        <v>3305</v>
      </c>
      <c r="Y666" s="2"/>
      <c r="Z666" s="3">
        <f t="shared" si="86"/>
        <v>93548</v>
      </c>
      <c r="AA666" s="3">
        <f t="shared" si="87"/>
        <v>74838.399999999994</v>
      </c>
      <c r="AB666" s="3">
        <f t="shared" si="88"/>
        <v>93548</v>
      </c>
      <c r="AC666">
        <f t="shared" si="89"/>
        <v>0</v>
      </c>
      <c r="AD666" t="str">
        <f>_xlfn.XLOOKUP(V666,[2]Index!L:L,[2]Index!M:M)</f>
        <v>IN</v>
      </c>
      <c r="AE666" s="3" t="s">
        <v>5819</v>
      </c>
      <c r="AF666" t="s">
        <v>52</v>
      </c>
      <c r="AJ666" t="e">
        <f>VLOOKUP(D666,[3]Multipliers!$B:$AT,36)</f>
        <v>#N/A</v>
      </c>
      <c r="AK666" t="e">
        <f>VLOOKUP(D666,[3]Multipliers!$B:$AT,36)</f>
        <v>#N/A</v>
      </c>
      <c r="AM666">
        <f t="shared" si="90"/>
        <v>0</v>
      </c>
    </row>
    <row r="667" spans="1:39">
      <c r="A667" s="2" t="str">
        <f t="shared" si="84"/>
        <v>ALLEGRO TECHNOLOGY LIMITEDV63STOM GAUGE BLOCK</v>
      </c>
      <c r="B667" s="2" t="str">
        <f t="shared" si="85"/>
        <v>FXT,AE,STOM GAUGE BLOCK,V63,ALLEGRO TECHNew Buy</v>
      </c>
      <c r="C667" s="3" t="str">
        <f t="shared" si="92"/>
        <v>iphoneSTOM GAUGE BLOCKNew Buy</v>
      </c>
      <c r="D667" s="2">
        <v>384453</v>
      </c>
      <c r="E667" s="2" t="s">
        <v>3311</v>
      </c>
      <c r="F667" s="2" t="s">
        <v>40</v>
      </c>
      <c r="G667" s="2" t="s">
        <v>41</v>
      </c>
      <c r="H667" s="2" t="s">
        <v>42</v>
      </c>
      <c r="I667" s="2" t="s">
        <v>201</v>
      </c>
      <c r="J667" s="2" t="s">
        <v>3312</v>
      </c>
      <c r="K667" s="2" t="s">
        <v>3313</v>
      </c>
      <c r="L667" s="2" t="s">
        <v>3314</v>
      </c>
      <c r="M667" s="2" t="s">
        <v>3315</v>
      </c>
      <c r="N667" s="13">
        <v>190</v>
      </c>
      <c r="O667" s="2">
        <v>160</v>
      </c>
      <c r="P667" s="2">
        <v>4</v>
      </c>
      <c r="Q667" s="2" t="s">
        <v>70</v>
      </c>
      <c r="R667" s="2">
        <v>5</v>
      </c>
      <c r="S667" s="2" t="s">
        <v>3312</v>
      </c>
      <c r="T667" s="2" t="s">
        <v>3312</v>
      </c>
      <c r="U667" s="2" t="s">
        <v>50</v>
      </c>
      <c r="V667" s="2" t="s">
        <v>51</v>
      </c>
      <c r="W667" s="2">
        <v>160</v>
      </c>
      <c r="X667" s="2">
        <v>190</v>
      </c>
      <c r="Y667" s="2" t="s">
        <v>3312</v>
      </c>
      <c r="Z667" s="3">
        <f t="shared" si="86"/>
        <v>760</v>
      </c>
      <c r="AA667" s="3">
        <f t="shared" si="87"/>
        <v>640</v>
      </c>
      <c r="AB667" s="3">
        <f t="shared" si="88"/>
        <v>640</v>
      </c>
      <c r="AC667">
        <f t="shared" si="89"/>
        <v>120</v>
      </c>
      <c r="AD667" t="e">
        <f>_xlfn.XLOOKUP(V667,[2]Index!L:L,[2]Index!M:M)</f>
        <v>#N/A</v>
      </c>
      <c r="AE667" s="3" t="s">
        <v>5819</v>
      </c>
      <c r="AF667" t="s">
        <v>52</v>
      </c>
      <c r="AG667" s="4" t="s">
        <v>53</v>
      </c>
      <c r="AH667" t="s">
        <v>196</v>
      </c>
      <c r="AJ667" t="e">
        <f>VLOOKUP(D667,[3]Multipliers!$B:$AT,36)</f>
        <v>#VALUE!</v>
      </c>
      <c r="AK667" t="e">
        <f>VLOOKUP(D667,[3]Multipliers!$B:$AT,36)</f>
        <v>#VALUE!</v>
      </c>
      <c r="AM667">
        <f t="shared" si="90"/>
        <v>0</v>
      </c>
    </row>
    <row r="668" spans="1:39">
      <c r="A668" s="2" t="str">
        <f t="shared" si="84"/>
        <v>ALLEGRO TECHNOLOGY LIMITEDV63STOM GAUGE BLOCK</v>
      </c>
      <c r="B668" s="2" t="str">
        <f t="shared" si="85"/>
        <v>FXT,AE,STOM GAUGE BLOCK,V63,ALLEGRO TECHNew Buy</v>
      </c>
      <c r="C668" s="3" t="str">
        <f t="shared" si="92"/>
        <v>iphoneSTOM GAUGE BLOCKNew Buy</v>
      </c>
      <c r="D668" s="2">
        <v>384453</v>
      </c>
      <c r="E668" s="2" t="s">
        <v>3311</v>
      </c>
      <c r="F668" s="2" t="s">
        <v>40</v>
      </c>
      <c r="G668" s="2" t="s">
        <v>41</v>
      </c>
      <c r="H668" s="2" t="s">
        <v>42</v>
      </c>
      <c r="I668" s="2" t="s">
        <v>201</v>
      </c>
      <c r="J668" s="2" t="s">
        <v>3312</v>
      </c>
      <c r="K668" s="2" t="s">
        <v>3313</v>
      </c>
      <c r="L668" s="2" t="s">
        <v>3314</v>
      </c>
      <c r="M668" s="2" t="s">
        <v>3315</v>
      </c>
      <c r="N668" s="13">
        <v>190</v>
      </c>
      <c r="O668" s="2">
        <v>160</v>
      </c>
      <c r="P668" s="2">
        <v>4</v>
      </c>
      <c r="Q668" s="2" t="s">
        <v>70</v>
      </c>
      <c r="R668" s="2">
        <v>5</v>
      </c>
      <c r="S668" s="2" t="s">
        <v>3312</v>
      </c>
      <c r="T668" s="2" t="s">
        <v>3312</v>
      </c>
      <c r="U668" s="2" t="s">
        <v>50</v>
      </c>
      <c r="V668" s="2" t="s">
        <v>51</v>
      </c>
      <c r="W668" s="2">
        <v>160</v>
      </c>
      <c r="X668" s="2">
        <v>190</v>
      </c>
      <c r="Y668" s="2" t="s">
        <v>3312</v>
      </c>
      <c r="Z668" s="3">
        <f t="shared" si="86"/>
        <v>760</v>
      </c>
      <c r="AA668" s="3">
        <f t="shared" si="87"/>
        <v>640</v>
      </c>
      <c r="AB668" s="3">
        <f t="shared" si="88"/>
        <v>640</v>
      </c>
      <c r="AC668">
        <f t="shared" si="89"/>
        <v>120</v>
      </c>
      <c r="AD668" t="e">
        <f>_xlfn.XLOOKUP(V668,[2]Index!L:L,[2]Index!M:M)</f>
        <v>#N/A</v>
      </c>
      <c r="AE668" s="3" t="s">
        <v>5819</v>
      </c>
      <c r="AF668" t="s">
        <v>52</v>
      </c>
      <c r="AG668" s="4" t="s">
        <v>53</v>
      </c>
      <c r="AH668" t="s">
        <v>196</v>
      </c>
      <c r="AJ668" t="e">
        <f>VLOOKUP(D668,[3]Multipliers!$B:$AT,36)</f>
        <v>#VALUE!</v>
      </c>
      <c r="AK668" t="e">
        <f>VLOOKUP(D668,[3]Multipliers!$B:$AT,36)</f>
        <v>#VALUE!</v>
      </c>
      <c r="AM668">
        <f t="shared" si="90"/>
        <v>0</v>
      </c>
    </row>
    <row r="669" spans="1:39">
      <c r="A669" s="2" t="str">
        <f t="shared" si="84"/>
        <v>ALLEGRO TECHNOLOGY LIMITEDV64STOM GAUGE BLOCK</v>
      </c>
      <c r="B669" s="2" t="str">
        <f t="shared" si="85"/>
        <v>FXT,AE,STOM GAUGE BLOCK,V64,ALLEGRO TECHNew Buy</v>
      </c>
      <c r="C669" s="3" t="str">
        <f t="shared" si="92"/>
        <v>iphoneSTOM GAUGE BLOCKNew Buy</v>
      </c>
      <c r="D669" s="24">
        <v>384658</v>
      </c>
      <c r="E669" s="24" t="s">
        <v>3311</v>
      </c>
      <c r="F669" s="24" t="s">
        <v>40</v>
      </c>
      <c r="G669" s="24" t="s">
        <v>41</v>
      </c>
      <c r="H669" s="24" t="s">
        <v>65</v>
      </c>
      <c r="I669" s="24" t="s">
        <v>201</v>
      </c>
      <c r="J669" s="24" t="s">
        <v>3312</v>
      </c>
      <c r="K669" s="24" t="s">
        <v>3369</v>
      </c>
      <c r="L669" s="24" t="s">
        <v>3314</v>
      </c>
      <c r="M669" s="24" t="s">
        <v>3370</v>
      </c>
      <c r="N669" s="65">
        <v>190</v>
      </c>
      <c r="O669" s="26">
        <v>160</v>
      </c>
      <c r="P669" s="24">
        <v>8</v>
      </c>
      <c r="Q669" s="24" t="s">
        <v>70</v>
      </c>
      <c r="R669" s="24">
        <v>5</v>
      </c>
      <c r="S669" s="24" t="s">
        <v>3312</v>
      </c>
      <c r="T669" s="24" t="s">
        <v>3312</v>
      </c>
      <c r="U669" s="24" t="s">
        <v>50</v>
      </c>
      <c r="V669" s="24" t="s">
        <v>71</v>
      </c>
      <c r="W669" s="46">
        <v>160</v>
      </c>
      <c r="X669" s="24">
        <v>190</v>
      </c>
      <c r="Y669" s="24" t="s">
        <v>3312</v>
      </c>
      <c r="Z669" s="3">
        <f t="shared" si="86"/>
        <v>1520</v>
      </c>
      <c r="AA669" s="3">
        <f t="shared" si="87"/>
        <v>1280</v>
      </c>
      <c r="AB669" s="3">
        <f t="shared" si="88"/>
        <v>1280</v>
      </c>
      <c r="AC669">
        <f t="shared" si="89"/>
        <v>240</v>
      </c>
      <c r="AD669" t="str">
        <f>_xlfn.XLOOKUP(V669,[2]Index!L:L,[2]Index!M:M)</f>
        <v>CN</v>
      </c>
      <c r="AE669" s="3" t="s">
        <v>5819</v>
      </c>
      <c r="AF669" t="s">
        <v>52</v>
      </c>
      <c r="AG669" s="4" t="s">
        <v>53</v>
      </c>
      <c r="AH669" t="s">
        <v>196</v>
      </c>
      <c r="AJ669">
        <f>VLOOKUP(D669,[3]Multipliers!$B:$AT,36)</f>
        <v>2.7464374999999999</v>
      </c>
      <c r="AK669">
        <f>VLOOKUP(D669,[3]Multipliers!$B:$AT,36)</f>
        <v>2.7464374999999999</v>
      </c>
      <c r="AM669">
        <f t="shared" si="90"/>
        <v>0</v>
      </c>
    </row>
    <row r="670" spans="1:39">
      <c r="A670" s="2" t="str">
        <f t="shared" si="84"/>
        <v>ALLEGRO TECHNOLOGY LIMITEDV64STOM GAUGE BLOCK</v>
      </c>
      <c r="B670" s="2" t="str">
        <f t="shared" si="85"/>
        <v>FXT,AE,STOM GAUGE BLOCK,V64,ALLEGRO TECHNew Buy</v>
      </c>
      <c r="C670" s="3" t="str">
        <f t="shared" si="92"/>
        <v>iphoneSTOM GAUGE BLOCKNew Buy</v>
      </c>
      <c r="D670" s="24">
        <v>384658</v>
      </c>
      <c r="E670" s="24" t="s">
        <v>3311</v>
      </c>
      <c r="F670" s="24" t="s">
        <v>40</v>
      </c>
      <c r="G670" s="24" t="s">
        <v>41</v>
      </c>
      <c r="H670" s="24" t="s">
        <v>65</v>
      </c>
      <c r="I670" s="24" t="s">
        <v>201</v>
      </c>
      <c r="J670" s="24" t="s">
        <v>3312</v>
      </c>
      <c r="K670" s="24" t="s">
        <v>3369</v>
      </c>
      <c r="L670" s="24" t="s">
        <v>3314</v>
      </c>
      <c r="M670" s="24" t="s">
        <v>3370</v>
      </c>
      <c r="N670" s="65">
        <v>190</v>
      </c>
      <c r="O670" s="26">
        <v>160</v>
      </c>
      <c r="P670" s="24">
        <v>8</v>
      </c>
      <c r="Q670" s="24" t="s">
        <v>70</v>
      </c>
      <c r="R670" s="24">
        <v>5</v>
      </c>
      <c r="S670" s="24" t="s">
        <v>3312</v>
      </c>
      <c r="T670" s="24" t="s">
        <v>3312</v>
      </c>
      <c r="U670" s="24" t="s">
        <v>50</v>
      </c>
      <c r="V670" s="24" t="s">
        <v>71</v>
      </c>
      <c r="W670" s="46">
        <v>160</v>
      </c>
      <c r="X670" s="24">
        <v>190</v>
      </c>
      <c r="Y670" s="24" t="s">
        <v>3312</v>
      </c>
      <c r="Z670" s="3">
        <f t="shared" si="86"/>
        <v>1520</v>
      </c>
      <c r="AA670" s="3">
        <f t="shared" si="87"/>
        <v>1280</v>
      </c>
      <c r="AB670" s="3">
        <f t="shared" si="88"/>
        <v>1280</v>
      </c>
      <c r="AC670">
        <f t="shared" si="89"/>
        <v>240</v>
      </c>
      <c r="AD670" t="str">
        <f>_xlfn.XLOOKUP(V670,[2]Index!L:L,[2]Index!M:M)</f>
        <v>CN</v>
      </c>
      <c r="AE670" s="3" t="s">
        <v>5819</v>
      </c>
      <c r="AF670" t="s">
        <v>52</v>
      </c>
      <c r="AG670" s="4" t="s">
        <v>53</v>
      </c>
      <c r="AH670" t="s">
        <v>196</v>
      </c>
      <c r="AJ670">
        <f>VLOOKUP(D670,[3]Multipliers!$B:$AT,36)</f>
        <v>2.7464374999999999</v>
      </c>
      <c r="AK670">
        <f>VLOOKUP(D670,[3]Multipliers!$B:$AT,36)</f>
        <v>2.7464374999999999</v>
      </c>
      <c r="AM670">
        <f t="shared" si="90"/>
        <v>0</v>
      </c>
    </row>
    <row r="671" spans="1:39">
      <c r="A671" s="2" t="str">
        <f t="shared" si="84"/>
        <v>SHENZHEN TETE LASER TECHNOLOGY CO., LTD.V64BFLC</v>
      </c>
      <c r="B671" s="2" t="str">
        <f t="shared" si="85"/>
        <v>EQP,AE,BFS-BFLC,V64,TETENew Buy</v>
      </c>
      <c r="C671" s="3" t="str">
        <f t="shared" si="92"/>
        <v>iphoneBFLCNew Buy</v>
      </c>
      <c r="D671" s="24">
        <v>384490</v>
      </c>
      <c r="E671" s="24" t="s">
        <v>3341</v>
      </c>
      <c r="F671" s="24" t="s">
        <v>40</v>
      </c>
      <c r="G671" s="24" t="s">
        <v>41</v>
      </c>
      <c r="H671" s="24" t="s">
        <v>65</v>
      </c>
      <c r="I671" s="24" t="s">
        <v>201</v>
      </c>
      <c r="J671" s="24"/>
      <c r="K671" s="24" t="s">
        <v>3371</v>
      </c>
      <c r="L671" s="24" t="s">
        <v>3372</v>
      </c>
      <c r="M671" s="24" t="s">
        <v>3373</v>
      </c>
      <c r="N671" s="65">
        <v>60000</v>
      </c>
      <c r="O671" s="26">
        <v>55600</v>
      </c>
      <c r="P671" s="24">
        <v>3</v>
      </c>
      <c r="Q671" s="24" t="s">
        <v>70</v>
      </c>
      <c r="R671" s="24"/>
      <c r="S671" s="24"/>
      <c r="T671" s="24"/>
      <c r="U671" s="24" t="s">
        <v>50</v>
      </c>
      <c r="V671" s="24" t="s">
        <v>71</v>
      </c>
      <c r="W671" s="46">
        <v>55600</v>
      </c>
      <c r="X671" s="24">
        <v>60000</v>
      </c>
      <c r="Y671" s="24"/>
      <c r="Z671" s="3">
        <f t="shared" si="86"/>
        <v>180000</v>
      </c>
      <c r="AA671" s="3">
        <f t="shared" si="87"/>
        <v>166800</v>
      </c>
      <c r="AB671" s="3">
        <f t="shared" si="88"/>
        <v>166800</v>
      </c>
      <c r="AC671">
        <f t="shared" si="89"/>
        <v>13200</v>
      </c>
      <c r="AD671" t="str">
        <f>_xlfn.XLOOKUP(V671,[2]Index!L:L,[2]Index!M:M)</f>
        <v>CN</v>
      </c>
      <c r="AE671" s="3" t="s">
        <v>5819</v>
      </c>
      <c r="AF671" t="s">
        <v>52</v>
      </c>
      <c r="AG671" s="4" t="s">
        <v>53</v>
      </c>
      <c r="AH671" t="s">
        <v>196</v>
      </c>
      <c r="AJ671">
        <f>VLOOKUP(D671,[3]Multipliers!$B:$AT,36)</f>
        <v>1</v>
      </c>
      <c r="AK671">
        <f>VLOOKUP(D671,[3]Multipliers!$B:$AT,36)</f>
        <v>1</v>
      </c>
      <c r="AM671">
        <f t="shared" si="90"/>
        <v>0</v>
      </c>
    </row>
    <row r="672" spans="1:39">
      <c r="A672" s="2" t="str">
        <f t="shared" si="84"/>
        <v>JUSTECH (JIANGSU) PRECISION INDUSTRY CO., LTD.V64FBI</v>
      </c>
      <c r="B672" s="2" t="str">
        <f t="shared" si="85"/>
        <v>EQP,AE,FBI,V64,JUSTECHNew Buy</v>
      </c>
      <c r="C672" s="3" t="str">
        <f t="shared" si="92"/>
        <v>iphoneFBINew Buy</v>
      </c>
      <c r="D672" s="24">
        <v>384575</v>
      </c>
      <c r="E672" s="24" t="s">
        <v>39</v>
      </c>
      <c r="F672" s="24" t="s">
        <v>40</v>
      </c>
      <c r="G672" s="24" t="s">
        <v>41</v>
      </c>
      <c r="H672" s="24" t="s">
        <v>65</v>
      </c>
      <c r="I672" s="24" t="s">
        <v>201</v>
      </c>
      <c r="J672" s="24"/>
      <c r="K672" s="24" t="s">
        <v>3376</v>
      </c>
      <c r="L672" s="24" t="s">
        <v>3317</v>
      </c>
      <c r="M672" s="24" t="s">
        <v>3377</v>
      </c>
      <c r="N672" s="65">
        <v>171139.48</v>
      </c>
      <c r="O672" s="26">
        <v>128688</v>
      </c>
      <c r="P672" s="24">
        <v>1</v>
      </c>
      <c r="Q672" s="24" t="s">
        <v>70</v>
      </c>
      <c r="R672" s="24"/>
      <c r="S672" s="24"/>
      <c r="T672" s="24" t="s">
        <v>60</v>
      </c>
      <c r="U672" s="24" t="s">
        <v>374</v>
      </c>
      <c r="V672" s="24" t="s">
        <v>71</v>
      </c>
      <c r="W672" s="46">
        <v>99527.7</v>
      </c>
      <c r="X672" s="24"/>
      <c r="Y672" s="24">
        <v>850</v>
      </c>
      <c r="Z672" s="3">
        <f t="shared" si="86"/>
        <v>171139.48</v>
      </c>
      <c r="AA672" s="3">
        <f t="shared" si="87"/>
        <v>99527.7</v>
      </c>
      <c r="AB672" s="3">
        <f t="shared" si="88"/>
        <v>128688</v>
      </c>
      <c r="AC672">
        <f t="shared" si="89"/>
        <v>42451.48000000001</v>
      </c>
      <c r="AD672" t="str">
        <f>_xlfn.XLOOKUP(V672,[2]Index!L:L,[2]Index!M:M)</f>
        <v>CN</v>
      </c>
      <c r="AE672" s="3" t="s">
        <v>5819</v>
      </c>
      <c r="AF672" t="s">
        <v>52</v>
      </c>
      <c r="AG672" s="4" t="s">
        <v>53</v>
      </c>
      <c r="AJ672">
        <f>VLOOKUP(D672,[3]Multipliers!$B:$AT,36)</f>
        <v>1</v>
      </c>
      <c r="AK672">
        <f>VLOOKUP(D672,[3]Multipliers!$B:$AT,36)</f>
        <v>1</v>
      </c>
      <c r="AM672">
        <f t="shared" si="90"/>
        <v>0</v>
      </c>
    </row>
    <row r="673" spans="1:39">
      <c r="A673" s="2" t="str">
        <f t="shared" si="84"/>
        <v>JUSTECH (JIANGSU) PRECISION INDUSTRY CO., LTD.V64OIM-AB</v>
      </c>
      <c r="B673" s="2" t="str">
        <f t="shared" si="85"/>
        <v>EQP,AE,OIM-AB,V64,JUSTECHNew Buy</v>
      </c>
      <c r="D673">
        <v>384577</v>
      </c>
      <c r="E673" t="s">
        <v>39</v>
      </c>
      <c r="F673" t="s">
        <v>40</v>
      </c>
      <c r="G673" t="s">
        <v>41</v>
      </c>
      <c r="H673" t="s">
        <v>65</v>
      </c>
      <c r="I673" t="s">
        <v>201</v>
      </c>
      <c r="K673" t="s">
        <v>3378</v>
      </c>
      <c r="L673" t="s">
        <v>3320</v>
      </c>
      <c r="M673" t="s">
        <v>3379</v>
      </c>
      <c r="N673" s="98">
        <v>104382.67</v>
      </c>
      <c r="O673" s="98">
        <v>102847.24</v>
      </c>
      <c r="P673">
        <v>1</v>
      </c>
      <c r="Q673" t="s">
        <v>70</v>
      </c>
      <c r="S673"/>
      <c r="T673" t="s">
        <v>60</v>
      </c>
      <c r="U673" t="s">
        <v>374</v>
      </c>
      <c r="V673" t="s">
        <v>71</v>
      </c>
      <c r="W673">
        <v>89798.741999999998</v>
      </c>
      <c r="X673"/>
      <c r="Y673" s="99">
        <v>850</v>
      </c>
      <c r="Z673" s="3">
        <f t="shared" si="86"/>
        <v>104382.67</v>
      </c>
      <c r="AA673" s="3">
        <f t="shared" si="87"/>
        <v>89798.741999999998</v>
      </c>
      <c r="AB673" s="3">
        <f t="shared" si="88"/>
        <v>102847.24</v>
      </c>
      <c r="AC673">
        <f t="shared" si="89"/>
        <v>1535.429999999993</v>
      </c>
      <c r="AD673" t="str">
        <f>_xlfn.XLOOKUP(V673,[2]Index!L:L,[2]Index!M:M)</f>
        <v>CN</v>
      </c>
      <c r="AE673" s="3" t="s">
        <v>5819</v>
      </c>
      <c r="AF673" t="s">
        <v>52</v>
      </c>
      <c r="AG673" t="s">
        <v>53</v>
      </c>
      <c r="AJ673">
        <f>VLOOKUP(D673,[3]Multipliers!$B:$AT,36)</f>
        <v>1</v>
      </c>
      <c r="AK673">
        <f>VLOOKUP(D673,[3]Multipliers!$B:$AT,36)</f>
        <v>1</v>
      </c>
      <c r="AM673">
        <f t="shared" si="90"/>
        <v>0</v>
      </c>
    </row>
    <row r="674" spans="1:39">
      <c r="A674" s="2" t="str">
        <f t="shared" si="84"/>
        <v>JUSTECH (JIANGSU) PRECISION INDUSTRY CO., LTD.V64OIM-VB</v>
      </c>
      <c r="B674" s="2" t="str">
        <f t="shared" si="85"/>
        <v>EQP,AE,OIM-VB,V64,JUSTECHNew Buy</v>
      </c>
      <c r="D674">
        <v>384579</v>
      </c>
      <c r="E674" t="s">
        <v>39</v>
      </c>
      <c r="F674" t="s">
        <v>40</v>
      </c>
      <c r="G674" t="s">
        <v>41</v>
      </c>
      <c r="H674" t="s">
        <v>65</v>
      </c>
      <c r="I674" t="s">
        <v>201</v>
      </c>
      <c r="K674" t="s">
        <v>3380</v>
      </c>
      <c r="L674" t="s">
        <v>3328</v>
      </c>
      <c r="M674" t="s">
        <v>3381</v>
      </c>
      <c r="N674" s="98">
        <v>98510.47</v>
      </c>
      <c r="O674" s="98">
        <v>96975.039999999994</v>
      </c>
      <c r="P674">
        <v>4</v>
      </c>
      <c r="Q674" t="s">
        <v>70</v>
      </c>
      <c r="S674"/>
      <c r="T674" t="s">
        <v>60</v>
      </c>
      <c r="U674" t="s">
        <v>374</v>
      </c>
      <c r="V674" t="s">
        <v>71</v>
      </c>
      <c r="W674">
        <v>84513.762000000002</v>
      </c>
      <c r="X674"/>
      <c r="Y674" s="99">
        <v>850</v>
      </c>
      <c r="Z674" s="3">
        <f t="shared" si="86"/>
        <v>394041.88</v>
      </c>
      <c r="AA674" s="3">
        <f t="shared" si="87"/>
        <v>338055.04800000001</v>
      </c>
      <c r="AB674" s="3">
        <f t="shared" si="88"/>
        <v>387900.15999999997</v>
      </c>
      <c r="AC674">
        <f t="shared" si="89"/>
        <v>6141.7200000000303</v>
      </c>
      <c r="AD674" t="str">
        <f>_xlfn.XLOOKUP(V674,[2]Index!L:L,[2]Index!M:M)</f>
        <v>CN</v>
      </c>
      <c r="AE674" s="3" t="s">
        <v>5819</v>
      </c>
      <c r="AF674" t="s">
        <v>52</v>
      </c>
      <c r="AG674" t="s">
        <v>53</v>
      </c>
      <c r="AJ674">
        <f>VLOOKUP(D674,[3]Multipliers!$B:$AT,36)</f>
        <v>1</v>
      </c>
      <c r="AK674">
        <f>VLOOKUP(D674,[3]Multipliers!$B:$AT,36)</f>
        <v>1</v>
      </c>
      <c r="AM674">
        <f t="shared" si="90"/>
        <v>0</v>
      </c>
    </row>
    <row r="675" spans="1:39">
      <c r="A675" s="2" t="str">
        <f t="shared" si="84"/>
        <v>JUSTECH (JIANGSU) PRECISION INDUSTRY CO., LTD.V64OIM-HB</v>
      </c>
      <c r="B675" s="2" t="str">
        <f t="shared" si="85"/>
        <v>EQP,AE,OIM-HB,V64,JUSTECHNew Buy</v>
      </c>
      <c r="C675" s="3" t="str">
        <f>_xlfn.CONCAT(G675,L675,"New Buy")</f>
        <v>iphoneOIM-HBNew Buy</v>
      </c>
      <c r="D675" s="2">
        <v>384578</v>
      </c>
      <c r="E675" s="2" t="s">
        <v>39</v>
      </c>
      <c r="F675" s="2" t="s">
        <v>40</v>
      </c>
      <c r="G675" s="2" t="s">
        <v>41</v>
      </c>
      <c r="H675" s="2" t="s">
        <v>65</v>
      </c>
      <c r="I675" s="2" t="s">
        <v>201</v>
      </c>
      <c r="J675" s="2"/>
      <c r="K675" s="2" t="s">
        <v>3382</v>
      </c>
      <c r="L675" s="2" t="s">
        <v>3325</v>
      </c>
      <c r="M675" s="2" t="s">
        <v>3383</v>
      </c>
      <c r="N675" s="13">
        <v>98510.47</v>
      </c>
      <c r="O675" s="2">
        <v>96975.039999999994</v>
      </c>
      <c r="P675" s="2">
        <v>1</v>
      </c>
      <c r="Q675" s="2" t="s">
        <v>70</v>
      </c>
      <c r="R675" s="2"/>
      <c r="S675" s="2"/>
      <c r="T675" s="2" t="s">
        <v>60</v>
      </c>
      <c r="U675" s="2" t="s">
        <v>374</v>
      </c>
      <c r="V675" s="2" t="s">
        <v>71</v>
      </c>
      <c r="W675" s="2">
        <v>84513.762000000002</v>
      </c>
      <c r="X675" s="2"/>
      <c r="Y675" s="2">
        <v>850</v>
      </c>
      <c r="Z675" s="3">
        <f t="shared" si="86"/>
        <v>98510.47</v>
      </c>
      <c r="AA675" s="3">
        <f t="shared" si="87"/>
        <v>84513.762000000002</v>
      </c>
      <c r="AB675" s="3">
        <f t="shared" si="88"/>
        <v>96975.039999999994</v>
      </c>
      <c r="AC675">
        <f t="shared" si="89"/>
        <v>1535.4300000000076</v>
      </c>
      <c r="AD675" t="str">
        <f>_xlfn.XLOOKUP(V675,[2]Index!L:L,[2]Index!M:M)</f>
        <v>CN</v>
      </c>
      <c r="AE675" s="3" t="s">
        <v>5819</v>
      </c>
      <c r="AF675" t="s">
        <v>52</v>
      </c>
      <c r="AG675" s="3" t="s">
        <v>53</v>
      </c>
      <c r="AJ675">
        <f>VLOOKUP(D675,[3]Multipliers!$B:$AT,36)</f>
        <v>1</v>
      </c>
      <c r="AK675">
        <f>VLOOKUP(D675,[3]Multipliers!$B:$AT,36)</f>
        <v>1</v>
      </c>
      <c r="AM675">
        <f t="shared" si="90"/>
        <v>0</v>
      </c>
    </row>
    <row r="676" spans="1:39">
      <c r="A676" s="2" t="str">
        <f t="shared" si="84"/>
        <v>ALLEGRO TECHNOLOGY LIMITEDV64STOM GAUGE BLOCK</v>
      </c>
      <c r="B676" s="2" t="str">
        <f t="shared" si="85"/>
        <v>FXT,AE,STOM GAUGE BLOCK,V64,ALLEGRO TECHNew Buy</v>
      </c>
      <c r="C676" s="3" t="str">
        <f>_xlfn.CONCAT(G676,L676,"New Buy")</f>
        <v>iphoneSTOM GAUGE BLOCKNew Buy</v>
      </c>
      <c r="D676" s="39">
        <v>384658</v>
      </c>
      <c r="E676" s="39" t="s">
        <v>3311</v>
      </c>
      <c r="F676" s="39" t="s">
        <v>40</v>
      </c>
      <c r="G676" s="39" t="s">
        <v>41</v>
      </c>
      <c r="H676" s="39" t="s">
        <v>65</v>
      </c>
      <c r="I676" s="39" t="s">
        <v>201</v>
      </c>
      <c r="J676" s="39" t="s">
        <v>3312</v>
      </c>
      <c r="K676" s="39" t="s">
        <v>3369</v>
      </c>
      <c r="L676" s="39" t="s">
        <v>3314</v>
      </c>
      <c r="M676" s="39" t="s">
        <v>3370</v>
      </c>
      <c r="N676" s="40">
        <v>190</v>
      </c>
      <c r="O676" s="26">
        <v>160</v>
      </c>
      <c r="P676" s="39">
        <v>9</v>
      </c>
      <c r="Q676" s="39" t="s">
        <v>70</v>
      </c>
      <c r="R676" s="39">
        <v>5</v>
      </c>
      <c r="S676" s="39" t="s">
        <v>3312</v>
      </c>
      <c r="T676" s="39" t="s">
        <v>3312</v>
      </c>
      <c r="U676" s="39" t="s">
        <v>50</v>
      </c>
      <c r="V676" s="39" t="s">
        <v>85</v>
      </c>
      <c r="W676" s="24">
        <v>160</v>
      </c>
      <c r="X676" s="41">
        <v>190</v>
      </c>
      <c r="Y676" s="42" t="s">
        <v>3312</v>
      </c>
      <c r="Z676" s="3">
        <f t="shared" si="86"/>
        <v>1710</v>
      </c>
      <c r="AA676" s="3">
        <f t="shared" si="87"/>
        <v>1440</v>
      </c>
      <c r="AB676" s="3">
        <f t="shared" si="88"/>
        <v>1440</v>
      </c>
      <c r="AC676">
        <f t="shared" si="89"/>
        <v>270</v>
      </c>
      <c r="AD676" t="str">
        <f>_xlfn.XLOOKUP(V676,[2]Index!L:L,[2]Index!M:M)</f>
        <v>CN</v>
      </c>
      <c r="AE676" s="3" t="s">
        <v>5819</v>
      </c>
      <c r="AF676" t="s">
        <v>52</v>
      </c>
      <c r="AG676" s="4" t="s">
        <v>53</v>
      </c>
      <c r="AH676" t="s">
        <v>196</v>
      </c>
      <c r="AJ676">
        <f>VLOOKUP(D676,[3]Multipliers!$B:$AT,36)</f>
        <v>2.7464374999999999</v>
      </c>
      <c r="AK676">
        <f>VLOOKUP(D676,[3]Multipliers!$B:$AT,36)</f>
        <v>2.7464374999999999</v>
      </c>
      <c r="AM676">
        <f t="shared" si="90"/>
        <v>0</v>
      </c>
    </row>
    <row r="677" spans="1:39">
      <c r="A677" s="2" t="str">
        <f t="shared" si="84"/>
        <v>ALLEGRO TECHNOLOGY LIMITEDV64STOM GAUGE BLOCK</v>
      </c>
      <c r="B677" s="2" t="str">
        <f t="shared" si="85"/>
        <v>FXT,AE,STOM GAUGE BLOCK,V64,ALLEGRO TECHNew Buy</v>
      </c>
      <c r="D677">
        <v>384658</v>
      </c>
      <c r="E677" t="s">
        <v>3311</v>
      </c>
      <c r="F677" t="s">
        <v>40</v>
      </c>
      <c r="G677" t="s">
        <v>41</v>
      </c>
      <c r="H677" t="s">
        <v>65</v>
      </c>
      <c r="I677" t="s">
        <v>201</v>
      </c>
      <c r="J677" t="s">
        <v>3312</v>
      </c>
      <c r="K677" t="s">
        <v>3369</v>
      </c>
      <c r="L677" t="s">
        <v>3314</v>
      </c>
      <c r="M677" t="s">
        <v>3370</v>
      </c>
      <c r="N677" s="98">
        <v>190</v>
      </c>
      <c r="O677" s="98">
        <v>160</v>
      </c>
      <c r="P677">
        <v>9</v>
      </c>
      <c r="Q677" t="s">
        <v>70</v>
      </c>
      <c r="R677">
        <v>5</v>
      </c>
      <c r="S677" t="s">
        <v>3312</v>
      </c>
      <c r="T677" t="s">
        <v>3312</v>
      </c>
      <c r="U677" t="s">
        <v>50</v>
      </c>
      <c r="V677" t="s">
        <v>85</v>
      </c>
      <c r="W677">
        <v>160</v>
      </c>
      <c r="X677">
        <v>190</v>
      </c>
      <c r="Y677" s="99" t="s">
        <v>3312</v>
      </c>
      <c r="Z677" s="3">
        <f t="shared" si="86"/>
        <v>1710</v>
      </c>
      <c r="AA677" s="3">
        <f t="shared" si="87"/>
        <v>1440</v>
      </c>
      <c r="AB677" s="3">
        <f t="shared" si="88"/>
        <v>1440</v>
      </c>
      <c r="AC677">
        <f t="shared" si="89"/>
        <v>270</v>
      </c>
      <c r="AD677" t="str">
        <f>_xlfn.XLOOKUP(V677,[2]Index!L:L,[2]Index!M:M)</f>
        <v>CN</v>
      </c>
      <c r="AE677" s="3" t="s">
        <v>5819</v>
      </c>
      <c r="AF677" t="s">
        <v>52</v>
      </c>
      <c r="AG677" t="s">
        <v>53</v>
      </c>
      <c r="AH677" t="s">
        <v>196</v>
      </c>
      <c r="AJ677">
        <f>VLOOKUP(D677,[3]Multipliers!$B:$AT,36)</f>
        <v>2.7464374999999999</v>
      </c>
      <c r="AK677">
        <f>VLOOKUP(D677,[3]Multipliers!$B:$AT,36)</f>
        <v>2.7464374999999999</v>
      </c>
      <c r="AM677">
        <f t="shared" si="90"/>
        <v>0</v>
      </c>
    </row>
    <row r="678" spans="1:39">
      <c r="A678" s="2" t="str">
        <f t="shared" si="84"/>
        <v>ALLEGRO TECHNOLOGY LIMITEDV63STOM GAUGE BLOCK</v>
      </c>
      <c r="B678" s="2" t="str">
        <f t="shared" si="85"/>
        <v>FXT,AE,STOM GAUGE BLOCK,V63,ALLEGRO TECHNew Buy</v>
      </c>
      <c r="D678">
        <v>384453</v>
      </c>
      <c r="E678" t="s">
        <v>3311</v>
      </c>
      <c r="F678" t="s">
        <v>40</v>
      </c>
      <c r="G678" t="s">
        <v>41</v>
      </c>
      <c r="H678" t="s">
        <v>42</v>
      </c>
      <c r="I678" t="s">
        <v>201</v>
      </c>
      <c r="J678" t="s">
        <v>3312</v>
      </c>
      <c r="K678" t="s">
        <v>3313</v>
      </c>
      <c r="L678" t="s">
        <v>3314</v>
      </c>
      <c r="M678" t="s">
        <v>3315</v>
      </c>
      <c r="N678" s="98">
        <v>190</v>
      </c>
      <c r="O678" s="98">
        <v>160</v>
      </c>
      <c r="P678">
        <v>5</v>
      </c>
      <c r="Q678" t="s">
        <v>70</v>
      </c>
      <c r="R678">
        <v>5</v>
      </c>
      <c r="S678" t="s">
        <v>3312</v>
      </c>
      <c r="T678" t="s">
        <v>3312</v>
      </c>
      <c r="U678" t="s">
        <v>50</v>
      </c>
      <c r="V678" t="s">
        <v>85</v>
      </c>
      <c r="W678">
        <v>160</v>
      </c>
      <c r="X678">
        <v>190</v>
      </c>
      <c r="Y678" s="99" t="s">
        <v>3312</v>
      </c>
      <c r="Z678" s="3">
        <f t="shared" si="86"/>
        <v>950</v>
      </c>
      <c r="AA678" s="3">
        <f t="shared" si="87"/>
        <v>800</v>
      </c>
      <c r="AB678" s="3">
        <f t="shared" si="88"/>
        <v>800</v>
      </c>
      <c r="AC678">
        <f t="shared" si="89"/>
        <v>150</v>
      </c>
      <c r="AD678" t="str">
        <f>_xlfn.XLOOKUP(V678,[2]Index!L:L,[2]Index!M:M)</f>
        <v>CN</v>
      </c>
      <c r="AE678" s="3" t="s">
        <v>5819</v>
      </c>
      <c r="AF678" t="s">
        <v>52</v>
      </c>
      <c r="AG678" t="s">
        <v>53</v>
      </c>
      <c r="AH678" t="s">
        <v>196</v>
      </c>
      <c r="AJ678" t="e">
        <f>VLOOKUP(D678,[3]Multipliers!$B:$AT,36)</f>
        <v>#VALUE!</v>
      </c>
      <c r="AK678" t="e">
        <f>VLOOKUP(D678,[3]Multipliers!$B:$AT,36)</f>
        <v>#VALUE!</v>
      </c>
      <c r="AM678">
        <f t="shared" si="90"/>
        <v>0</v>
      </c>
    </row>
    <row r="679" spans="1:39">
      <c r="A679" s="2" t="str">
        <f t="shared" si="84"/>
        <v>ALLEGRO TECHNOLOGY LIMITEDV63STOM GAUGE BLOCK</v>
      </c>
      <c r="B679" s="2" t="str">
        <f t="shared" si="85"/>
        <v>FXT,AE,STOM GAUGE BLOCK,V63,ALLEGRO TECHNew Buy</v>
      </c>
      <c r="D679">
        <v>384453</v>
      </c>
      <c r="E679" t="s">
        <v>3311</v>
      </c>
      <c r="F679" t="s">
        <v>40</v>
      </c>
      <c r="G679" t="s">
        <v>41</v>
      </c>
      <c r="H679" t="s">
        <v>42</v>
      </c>
      <c r="I679" t="s">
        <v>201</v>
      </c>
      <c r="J679" t="s">
        <v>3312</v>
      </c>
      <c r="K679" t="s">
        <v>3313</v>
      </c>
      <c r="L679" t="s">
        <v>3314</v>
      </c>
      <c r="M679" t="s">
        <v>3315</v>
      </c>
      <c r="N679" s="98">
        <v>190</v>
      </c>
      <c r="O679" s="98">
        <v>160</v>
      </c>
      <c r="P679">
        <v>5</v>
      </c>
      <c r="Q679" t="s">
        <v>70</v>
      </c>
      <c r="R679">
        <v>5</v>
      </c>
      <c r="S679" t="s">
        <v>3312</v>
      </c>
      <c r="T679" t="s">
        <v>3312</v>
      </c>
      <c r="U679" t="s">
        <v>50</v>
      </c>
      <c r="V679" t="s">
        <v>85</v>
      </c>
      <c r="W679">
        <v>160</v>
      </c>
      <c r="X679">
        <v>190</v>
      </c>
      <c r="Y679" s="99" t="s">
        <v>3312</v>
      </c>
      <c r="Z679" s="3">
        <f t="shared" si="86"/>
        <v>950</v>
      </c>
      <c r="AA679" s="3">
        <f t="shared" si="87"/>
        <v>800</v>
      </c>
      <c r="AB679" s="3">
        <f t="shared" si="88"/>
        <v>800</v>
      </c>
      <c r="AC679">
        <f t="shared" si="89"/>
        <v>150</v>
      </c>
      <c r="AD679" t="str">
        <f>_xlfn.XLOOKUP(V679,[2]Index!L:L,[2]Index!M:M)</f>
        <v>CN</v>
      </c>
      <c r="AE679" s="3" t="s">
        <v>5819</v>
      </c>
      <c r="AF679" t="s">
        <v>52</v>
      </c>
      <c r="AG679" t="s">
        <v>53</v>
      </c>
      <c r="AH679" t="s">
        <v>196</v>
      </c>
      <c r="AJ679" t="e">
        <f>VLOOKUP(D679,[3]Multipliers!$B:$AT,36)</f>
        <v>#VALUE!</v>
      </c>
      <c r="AK679" t="e">
        <f>VLOOKUP(D679,[3]Multipliers!$B:$AT,36)</f>
        <v>#VALUE!</v>
      </c>
      <c r="AM679">
        <f t="shared" si="90"/>
        <v>0</v>
      </c>
    </row>
    <row r="680" spans="1:39">
      <c r="A680" s="2" t="str">
        <f t="shared" si="84"/>
        <v>SHENZHEN TETE LASER TECHNOLOGY CO., LTD.V63BFLC</v>
      </c>
      <c r="B680" s="2" t="str">
        <f t="shared" si="85"/>
        <v>EQP,AE,BFS-BFLC,V63,TETENew Buy</v>
      </c>
      <c r="D680">
        <v>384330</v>
      </c>
      <c r="E680" t="s">
        <v>3341</v>
      </c>
      <c r="F680" t="s">
        <v>40</v>
      </c>
      <c r="G680" t="s">
        <v>41</v>
      </c>
      <c r="H680" t="s">
        <v>42</v>
      </c>
      <c r="I680" t="s">
        <v>201</v>
      </c>
      <c r="K680" t="s">
        <v>3467</v>
      </c>
      <c r="L680" t="s">
        <v>3372</v>
      </c>
      <c r="M680" t="s">
        <v>3468</v>
      </c>
      <c r="N680" s="98">
        <v>60000</v>
      </c>
      <c r="O680" s="98">
        <v>55600</v>
      </c>
      <c r="P680">
        <v>1</v>
      </c>
      <c r="Q680" t="s">
        <v>70</v>
      </c>
      <c r="S680"/>
      <c r="T680"/>
      <c r="U680" t="s">
        <v>50</v>
      </c>
      <c r="V680" t="s">
        <v>85</v>
      </c>
      <c r="W680">
        <v>55600</v>
      </c>
      <c r="X680">
        <v>60000</v>
      </c>
      <c r="Y680" s="99"/>
      <c r="Z680" s="3">
        <f t="shared" si="86"/>
        <v>60000</v>
      </c>
      <c r="AA680" s="3">
        <f t="shared" si="87"/>
        <v>55600</v>
      </c>
      <c r="AB680" s="3">
        <f t="shared" si="88"/>
        <v>55600</v>
      </c>
      <c r="AC680">
        <f t="shared" si="89"/>
        <v>4400</v>
      </c>
      <c r="AD680" t="str">
        <f>_xlfn.XLOOKUP(V680,[2]Index!L:L,[2]Index!M:M)</f>
        <v>CN</v>
      </c>
      <c r="AE680" s="3" t="s">
        <v>5819</v>
      </c>
      <c r="AF680" t="s">
        <v>52</v>
      </c>
      <c r="AG680" t="s">
        <v>53</v>
      </c>
      <c r="AH680" t="s">
        <v>196</v>
      </c>
      <c r="AJ680">
        <f>VLOOKUP(D680,[3]Multipliers!$B:$AT,36)</f>
        <v>1</v>
      </c>
      <c r="AK680">
        <f>VLOOKUP(D680,[3]Multipliers!$B:$AT,36)</f>
        <v>1</v>
      </c>
      <c r="AM680">
        <f t="shared" si="90"/>
        <v>0</v>
      </c>
    </row>
    <row r="681" spans="1:39">
      <c r="A681" s="2" t="str">
        <f t="shared" si="84"/>
        <v>JUSTECH (JIANGSU) PRECISION INDUSTRY CO., LTD.V68FIFO-P</v>
      </c>
      <c r="B681" s="2" t="str">
        <f t="shared" si="85"/>
        <v>EQP,AE,FIFO-P,V68,JUSTECHNew Buy</v>
      </c>
      <c r="D681">
        <v>386965</v>
      </c>
      <c r="E681" t="s">
        <v>39</v>
      </c>
      <c r="F681" t="s">
        <v>40</v>
      </c>
      <c r="G681" t="s">
        <v>41</v>
      </c>
      <c r="H681" t="s">
        <v>206</v>
      </c>
      <c r="I681" t="s">
        <v>201</v>
      </c>
      <c r="K681" t="s">
        <v>294</v>
      </c>
      <c r="L681" t="s">
        <v>1449</v>
      </c>
      <c r="M681" t="s">
        <v>3469</v>
      </c>
      <c r="N681" s="18">
        <v>64076</v>
      </c>
      <c r="O681" s="98">
        <v>47100</v>
      </c>
      <c r="P681">
        <v>9</v>
      </c>
      <c r="Q681" t="s">
        <v>70</v>
      </c>
      <c r="S681"/>
      <c r="T681"/>
      <c r="U681" t="s">
        <v>50</v>
      </c>
      <c r="V681" t="s">
        <v>85</v>
      </c>
      <c r="W681">
        <v>13739.28</v>
      </c>
      <c r="X681"/>
      <c r="Y681">
        <v>850</v>
      </c>
      <c r="Z681" s="3">
        <f t="shared" si="86"/>
        <v>576684</v>
      </c>
      <c r="AA681" s="3">
        <f t="shared" si="87"/>
        <v>123653.52</v>
      </c>
      <c r="AB681" s="3">
        <f t="shared" si="88"/>
        <v>423900</v>
      </c>
      <c r="AC681">
        <f t="shared" si="89"/>
        <v>152784</v>
      </c>
      <c r="AD681" t="str">
        <f>_xlfn.XLOOKUP(V681,[2]Index!L:L,[2]Index!M:M)</f>
        <v>CN</v>
      </c>
      <c r="AE681" s="3" t="s">
        <v>5819</v>
      </c>
      <c r="AF681" t="s">
        <v>52</v>
      </c>
      <c r="AG681" s="4" t="s">
        <v>53</v>
      </c>
      <c r="AH681" t="s">
        <v>196</v>
      </c>
      <c r="AJ681">
        <f>VLOOKUP(D681,[3]Multipliers!$B:$AT,36)</f>
        <v>1.3668956583147578</v>
      </c>
      <c r="AK681">
        <f>VLOOKUP(D681,[3]Multipliers!$B:$AT,36)</f>
        <v>1.3668956583147578</v>
      </c>
      <c r="AM681">
        <f t="shared" si="90"/>
        <v>0</v>
      </c>
    </row>
    <row r="682" spans="1:39">
      <c r="A682" s="2" t="str">
        <f t="shared" si="84"/>
        <v>HGLASER CO., LTD.V68HAL-UV</v>
      </c>
      <c r="B682" s="2" t="str">
        <f t="shared" si="85"/>
        <v>EQP,AE,HAL-UV,V68,HG LASERNew Buy</v>
      </c>
      <c r="D682">
        <v>386374</v>
      </c>
      <c r="E682" t="s">
        <v>566</v>
      </c>
      <c r="F682" t="s">
        <v>40</v>
      </c>
      <c r="G682" t="s">
        <v>41</v>
      </c>
      <c r="H682" t="s">
        <v>206</v>
      </c>
      <c r="I682" t="s">
        <v>201</v>
      </c>
      <c r="K682" t="s">
        <v>3470</v>
      </c>
      <c r="L682" t="s">
        <v>944</v>
      </c>
      <c r="M682" t="s">
        <v>3471</v>
      </c>
      <c r="N682" s="18">
        <v>87000</v>
      </c>
      <c r="O682" s="98">
        <v>76000</v>
      </c>
      <c r="P682">
        <v>14</v>
      </c>
      <c r="Q682" t="s">
        <v>70</v>
      </c>
      <c r="R682">
        <v>8</v>
      </c>
      <c r="S682"/>
      <c r="T682"/>
      <c r="U682" t="s">
        <v>50</v>
      </c>
      <c r="V682" t="s">
        <v>85</v>
      </c>
      <c r="W682">
        <v>74000</v>
      </c>
      <c r="X682"/>
      <c r="Y682">
        <v>1376</v>
      </c>
      <c r="Z682" s="3">
        <f t="shared" si="86"/>
        <v>1218000</v>
      </c>
      <c r="AA682" s="3">
        <f t="shared" si="87"/>
        <v>1036000</v>
      </c>
      <c r="AB682" s="3">
        <f t="shared" si="88"/>
        <v>1064000</v>
      </c>
      <c r="AC682">
        <f t="shared" si="89"/>
        <v>154000</v>
      </c>
      <c r="AD682" t="str">
        <f>_xlfn.XLOOKUP(V682,[2]Index!L:L,[2]Index!M:M)</f>
        <v>CN</v>
      </c>
      <c r="AE682" s="3" t="s">
        <v>5819</v>
      </c>
      <c r="AF682" t="s">
        <v>52</v>
      </c>
      <c r="AG682" s="4" t="s">
        <v>53</v>
      </c>
      <c r="AH682" t="s">
        <v>196</v>
      </c>
      <c r="AJ682">
        <f>VLOOKUP(D682,[3]Multipliers!$B:$AT,36)</f>
        <v>1</v>
      </c>
      <c r="AK682">
        <f>VLOOKUP(D682,[3]Multipliers!$B:$AT,36)</f>
        <v>1</v>
      </c>
      <c r="AM682">
        <f t="shared" si="90"/>
        <v>0</v>
      </c>
    </row>
    <row r="683" spans="1:39">
      <c r="A683" s="2" t="str">
        <f t="shared" si="84"/>
        <v>HGLASER CO., LTD.V68ELM</v>
      </c>
      <c r="B683" s="2" t="str">
        <f t="shared" si="85"/>
        <v>EQP,AE,ELM,V68,HG LASERNew Buy</v>
      </c>
      <c r="D683">
        <v>386372</v>
      </c>
      <c r="E683" t="s">
        <v>566</v>
      </c>
      <c r="F683" t="s">
        <v>40</v>
      </c>
      <c r="G683" t="s">
        <v>41</v>
      </c>
      <c r="H683" t="s">
        <v>206</v>
      </c>
      <c r="I683" t="s">
        <v>201</v>
      </c>
      <c r="K683" t="s">
        <v>3472</v>
      </c>
      <c r="L683" t="s">
        <v>985</v>
      </c>
      <c r="M683" t="s">
        <v>3473</v>
      </c>
      <c r="N683" s="18">
        <v>121598</v>
      </c>
      <c r="O683" s="98">
        <v>87550.56</v>
      </c>
      <c r="P683">
        <v>10</v>
      </c>
      <c r="Q683" t="s">
        <v>70</v>
      </c>
      <c r="R683">
        <v>8</v>
      </c>
      <c r="S683"/>
      <c r="T683"/>
      <c r="U683" t="s">
        <v>50</v>
      </c>
      <c r="V683" t="s">
        <v>85</v>
      </c>
      <c r="W683">
        <v>87550.56</v>
      </c>
      <c r="X683"/>
      <c r="Y683">
        <v>1376</v>
      </c>
      <c r="Z683" s="3">
        <f t="shared" si="86"/>
        <v>1215980</v>
      </c>
      <c r="AA683" s="3">
        <f t="shared" si="87"/>
        <v>875505.6</v>
      </c>
      <c r="AB683" s="3">
        <f t="shared" si="88"/>
        <v>875505.6</v>
      </c>
      <c r="AC683">
        <f t="shared" si="89"/>
        <v>340474.4</v>
      </c>
      <c r="AD683" t="str">
        <f>_xlfn.XLOOKUP(V683,[2]Index!L:L,[2]Index!M:M)</f>
        <v>CN</v>
      </c>
      <c r="AE683" s="3" t="s">
        <v>5819</v>
      </c>
      <c r="AF683" t="s">
        <v>52</v>
      </c>
      <c r="AG683" s="4" t="s">
        <v>53</v>
      </c>
      <c r="AH683" t="s">
        <v>196</v>
      </c>
      <c r="AJ683">
        <f>VLOOKUP(D683,[3]Multipliers!$B:$AT,36)</f>
        <v>1</v>
      </c>
      <c r="AK683">
        <f>VLOOKUP(D683,[3]Multipliers!$B:$AT,36)</f>
        <v>1</v>
      </c>
      <c r="AM683">
        <f t="shared" si="90"/>
        <v>0</v>
      </c>
    </row>
    <row r="684" spans="1:39">
      <c r="A684" s="2" t="str">
        <f t="shared" si="84"/>
        <v>HGLASER CO., LTD.V64PAMW</v>
      </c>
      <c r="B684" s="2" t="str">
        <f t="shared" si="85"/>
        <v>EQP,AE,PAMW,V6X,HG LASERNew Buy</v>
      </c>
      <c r="D684">
        <v>384270</v>
      </c>
      <c r="E684" t="s">
        <v>566</v>
      </c>
      <c r="F684" t="s">
        <v>40</v>
      </c>
      <c r="G684" t="s">
        <v>41</v>
      </c>
      <c r="H684" t="s">
        <v>65</v>
      </c>
      <c r="I684" t="s">
        <v>201</v>
      </c>
      <c r="K684" t="s">
        <v>3474</v>
      </c>
      <c r="L684" t="s">
        <v>1112</v>
      </c>
      <c r="M684" t="s">
        <v>3475</v>
      </c>
      <c r="N684" s="18">
        <v>83342</v>
      </c>
      <c r="O684" s="98">
        <v>75220</v>
      </c>
      <c r="P684">
        <v>14</v>
      </c>
      <c r="Q684" t="s">
        <v>70</v>
      </c>
      <c r="R684">
        <v>8</v>
      </c>
      <c r="S684"/>
      <c r="T684"/>
      <c r="U684" t="s">
        <v>50</v>
      </c>
      <c r="V684" t="s">
        <v>85</v>
      </c>
      <c r="W684">
        <v>75220</v>
      </c>
      <c r="X684"/>
      <c r="Y684">
        <v>1376</v>
      </c>
      <c r="Z684" s="3">
        <f t="shared" si="86"/>
        <v>1166788</v>
      </c>
      <c r="AA684" s="3">
        <f t="shared" si="87"/>
        <v>1053080</v>
      </c>
      <c r="AB684" s="3">
        <f t="shared" si="88"/>
        <v>1053080</v>
      </c>
      <c r="AC684">
        <f t="shared" si="89"/>
        <v>113708</v>
      </c>
      <c r="AD684" t="str">
        <f>_xlfn.XLOOKUP(V684,[2]Index!L:L,[2]Index!M:M)</f>
        <v>CN</v>
      </c>
      <c r="AE684" s="3" t="s">
        <v>5819</v>
      </c>
      <c r="AF684" t="s">
        <v>52</v>
      </c>
      <c r="AG684" s="4" t="s">
        <v>53</v>
      </c>
      <c r="AH684" t="s">
        <v>196</v>
      </c>
      <c r="AJ684">
        <f>VLOOKUP(D684,[3]Multipliers!$B:$AT,36)</f>
        <v>0.87209066403872348</v>
      </c>
      <c r="AK684">
        <f>VLOOKUP(D684,[3]Multipliers!$B:$AT,36)</f>
        <v>0.87209066403872348</v>
      </c>
      <c r="AM684">
        <f t="shared" si="90"/>
        <v>0</v>
      </c>
    </row>
    <row r="685" spans="1:39">
      <c r="A685" s="2" t="str">
        <f t="shared" si="84"/>
        <v>HGLASER CO., LTD.V68BFLC</v>
      </c>
      <c r="B685" s="2" t="str">
        <f t="shared" si="85"/>
        <v>EQP,AE,BFS-BFLC,V68,HG LASERNew Buy</v>
      </c>
      <c r="D685">
        <v>386441</v>
      </c>
      <c r="E685" t="s">
        <v>566</v>
      </c>
      <c r="F685" t="s">
        <v>40</v>
      </c>
      <c r="G685" t="s">
        <v>41</v>
      </c>
      <c r="H685" t="s">
        <v>206</v>
      </c>
      <c r="I685" t="s">
        <v>201</v>
      </c>
      <c r="K685" t="s">
        <v>3476</v>
      </c>
      <c r="L685" t="s">
        <v>3372</v>
      </c>
      <c r="M685" t="s">
        <v>3477</v>
      </c>
      <c r="N685" s="18">
        <v>90336</v>
      </c>
      <c r="O685" s="98">
        <v>70462</v>
      </c>
      <c r="P685">
        <v>8</v>
      </c>
      <c r="Q685" t="s">
        <v>70</v>
      </c>
      <c r="R685">
        <v>8</v>
      </c>
      <c r="S685"/>
      <c r="T685"/>
      <c r="U685" t="s">
        <v>50</v>
      </c>
      <c r="V685" t="s">
        <v>85</v>
      </c>
      <c r="W685">
        <v>70462.080000000002</v>
      </c>
      <c r="X685"/>
      <c r="Y685">
        <v>1376</v>
      </c>
      <c r="Z685" s="3">
        <f t="shared" si="86"/>
        <v>722688</v>
      </c>
      <c r="AA685" s="3">
        <f t="shared" si="87"/>
        <v>563696.64000000001</v>
      </c>
      <c r="AB685" s="3">
        <f t="shared" si="88"/>
        <v>563696</v>
      </c>
      <c r="AC685">
        <f t="shared" si="89"/>
        <v>158992</v>
      </c>
      <c r="AD685" t="str">
        <f>_xlfn.XLOOKUP(V685,[2]Index!L:L,[2]Index!M:M)</f>
        <v>CN</v>
      </c>
      <c r="AE685" s="3" t="s">
        <v>5819</v>
      </c>
      <c r="AF685" t="s">
        <v>52</v>
      </c>
      <c r="AG685" s="4" t="s">
        <v>53</v>
      </c>
      <c r="AH685" t="s">
        <v>196</v>
      </c>
      <c r="AJ685">
        <f>VLOOKUP(D685,[3]Multipliers!$B:$AT,36)</f>
        <v>1</v>
      </c>
      <c r="AK685">
        <f>VLOOKUP(D685,[3]Multipliers!$B:$AT,36)</f>
        <v>1</v>
      </c>
      <c r="AM685">
        <f t="shared" si="90"/>
        <v>0</v>
      </c>
    </row>
    <row r="686" spans="1:39">
      <c r="A686" s="2" t="str">
        <f t="shared" si="84"/>
        <v>HGLASER CO., LTD.V68VSAW</v>
      </c>
      <c r="B686" s="2" t="str">
        <f t="shared" si="85"/>
        <v>EQP,AE,VSAW,V68,HG LASERNew Buy</v>
      </c>
      <c r="D686">
        <v>386621</v>
      </c>
      <c r="E686" t="s">
        <v>566</v>
      </c>
      <c r="F686" t="s">
        <v>40</v>
      </c>
      <c r="G686" t="s">
        <v>41</v>
      </c>
      <c r="H686" t="s">
        <v>206</v>
      </c>
      <c r="I686" t="s">
        <v>201</v>
      </c>
      <c r="K686" t="s">
        <v>3478</v>
      </c>
      <c r="L686" t="s">
        <v>3342</v>
      </c>
      <c r="M686" t="s">
        <v>3479</v>
      </c>
      <c r="N686" s="18">
        <v>137726</v>
      </c>
      <c r="O686" s="98">
        <v>91000</v>
      </c>
      <c r="P686">
        <v>4</v>
      </c>
      <c r="Q686" t="s">
        <v>70</v>
      </c>
      <c r="R686">
        <v>8</v>
      </c>
      <c r="S686"/>
      <c r="T686"/>
      <c r="U686" t="s">
        <v>50</v>
      </c>
      <c r="V686" t="s">
        <v>85</v>
      </c>
      <c r="W686">
        <v>91000</v>
      </c>
      <c r="X686"/>
      <c r="Y686">
        <v>1376</v>
      </c>
      <c r="Z686" s="3">
        <f t="shared" si="86"/>
        <v>550904</v>
      </c>
      <c r="AA686" s="3">
        <f t="shared" si="87"/>
        <v>364000</v>
      </c>
      <c r="AB686" s="3">
        <f t="shared" si="88"/>
        <v>364000</v>
      </c>
      <c r="AC686">
        <f t="shared" si="89"/>
        <v>186904</v>
      </c>
      <c r="AD686" t="str">
        <f>_xlfn.XLOOKUP(V686,[2]Index!L:L,[2]Index!M:M)</f>
        <v>CN</v>
      </c>
      <c r="AE686" s="3" t="s">
        <v>5819</v>
      </c>
      <c r="AF686" t="s">
        <v>52</v>
      </c>
      <c r="AG686" s="4" t="s">
        <v>53</v>
      </c>
      <c r="AH686" t="s">
        <v>196</v>
      </c>
      <c r="AJ686">
        <f>VLOOKUP(D686,[3]Multipliers!$B:$AT,36)</f>
        <v>1</v>
      </c>
      <c r="AK686">
        <f>VLOOKUP(D686,[3]Multipliers!$B:$AT,36)</f>
        <v>1</v>
      </c>
      <c r="AM686">
        <f t="shared" si="90"/>
        <v>0</v>
      </c>
    </row>
    <row r="687" spans="1:39">
      <c r="A687" s="2" t="str">
        <f t="shared" si="84"/>
        <v>HGLASER CO., LTD.V63PAMW</v>
      </c>
      <c r="B687" s="2" t="str">
        <f t="shared" si="85"/>
        <v>EQP,AE,PAMW,V6X,HG LASERNew Buy</v>
      </c>
      <c r="D687">
        <v>384269</v>
      </c>
      <c r="E687" t="s">
        <v>566</v>
      </c>
      <c r="F687" t="s">
        <v>40</v>
      </c>
      <c r="G687" t="s">
        <v>41</v>
      </c>
      <c r="H687" t="s">
        <v>42</v>
      </c>
      <c r="I687" t="s">
        <v>201</v>
      </c>
      <c r="K687" t="s">
        <v>3474</v>
      </c>
      <c r="L687" t="s">
        <v>1112</v>
      </c>
      <c r="M687" t="s">
        <v>3475</v>
      </c>
      <c r="N687" s="18">
        <v>83342</v>
      </c>
      <c r="O687" s="98">
        <v>75220</v>
      </c>
      <c r="P687">
        <v>5</v>
      </c>
      <c r="Q687" t="s">
        <v>70</v>
      </c>
      <c r="R687">
        <v>8</v>
      </c>
      <c r="S687"/>
      <c r="T687"/>
      <c r="U687" t="s">
        <v>50</v>
      </c>
      <c r="V687" t="s">
        <v>85</v>
      </c>
      <c r="W687">
        <v>75220</v>
      </c>
      <c r="X687"/>
      <c r="Y687">
        <v>1376</v>
      </c>
      <c r="Z687" s="3">
        <f t="shared" si="86"/>
        <v>416710</v>
      </c>
      <c r="AA687" s="3">
        <f t="shared" si="87"/>
        <v>376100</v>
      </c>
      <c r="AB687" s="3">
        <f t="shared" si="88"/>
        <v>376100</v>
      </c>
      <c r="AC687">
        <f t="shared" si="89"/>
        <v>40610</v>
      </c>
      <c r="AD687" t="str">
        <f>_xlfn.XLOOKUP(V687,[2]Index!L:L,[2]Index!M:M)</f>
        <v>CN</v>
      </c>
      <c r="AE687" s="3" t="s">
        <v>5819</v>
      </c>
      <c r="AF687" t="s">
        <v>52</v>
      </c>
      <c r="AG687" s="4" t="s">
        <v>53</v>
      </c>
      <c r="AH687" t="s">
        <v>196</v>
      </c>
      <c r="AJ687">
        <f>VLOOKUP(D687,[3]Multipliers!$B:$AT,36)</f>
        <v>0.87209066403872348</v>
      </c>
      <c r="AK687">
        <f>VLOOKUP(D687,[3]Multipliers!$B:$AT,36)</f>
        <v>0.87209066403872348</v>
      </c>
      <c r="AM687">
        <f t="shared" si="90"/>
        <v>0</v>
      </c>
    </row>
    <row r="688" spans="1:39">
      <c r="A688" s="2" t="str">
        <f t="shared" si="84"/>
        <v>HGLASER CO., LTD.V63HAL-UV</v>
      </c>
      <c r="B688" s="2" t="str">
        <f t="shared" si="85"/>
        <v>EQP,AE,HAL-UV,V63,HG LASERNew Buy</v>
      </c>
      <c r="D688">
        <v>384409</v>
      </c>
      <c r="E688" t="s">
        <v>566</v>
      </c>
      <c r="F688" t="s">
        <v>40</v>
      </c>
      <c r="G688" t="s">
        <v>41</v>
      </c>
      <c r="H688" t="s">
        <v>42</v>
      </c>
      <c r="I688" t="s">
        <v>201</v>
      </c>
      <c r="K688" t="s">
        <v>3480</v>
      </c>
      <c r="L688" t="s">
        <v>944</v>
      </c>
      <c r="M688" t="s">
        <v>3481</v>
      </c>
      <c r="N688" s="18">
        <v>59000</v>
      </c>
      <c r="O688" s="98">
        <v>58000</v>
      </c>
      <c r="P688">
        <v>6</v>
      </c>
      <c r="Q688" t="s">
        <v>70</v>
      </c>
      <c r="R688">
        <v>8</v>
      </c>
      <c r="S688"/>
      <c r="T688"/>
      <c r="U688" t="s">
        <v>50</v>
      </c>
      <c r="V688" t="s">
        <v>85</v>
      </c>
      <c r="W688">
        <v>56050</v>
      </c>
      <c r="X688"/>
      <c r="Y688">
        <v>1376</v>
      </c>
      <c r="Z688" s="3">
        <f t="shared" si="86"/>
        <v>354000</v>
      </c>
      <c r="AA688" s="3">
        <f t="shared" si="87"/>
        <v>336300</v>
      </c>
      <c r="AB688" s="3">
        <f t="shared" si="88"/>
        <v>348000</v>
      </c>
      <c r="AC688">
        <f t="shared" si="89"/>
        <v>6000</v>
      </c>
      <c r="AD688" t="str">
        <f>_xlfn.XLOOKUP(V688,[2]Index!L:L,[2]Index!M:M)</f>
        <v>CN</v>
      </c>
      <c r="AE688" s="3" t="s">
        <v>5819</v>
      </c>
      <c r="AF688" t="s">
        <v>52</v>
      </c>
      <c r="AG688" s="4" t="s">
        <v>53</v>
      </c>
      <c r="AH688" t="s">
        <v>196</v>
      </c>
      <c r="AJ688">
        <f>VLOOKUP(D688,[3]Multipliers!$B:$AT,36)</f>
        <v>1</v>
      </c>
      <c r="AK688">
        <f>VLOOKUP(D688,[3]Multipliers!$B:$AT,36)</f>
        <v>1</v>
      </c>
      <c r="AM688">
        <f t="shared" si="90"/>
        <v>0</v>
      </c>
    </row>
    <row r="689" spans="1:39">
      <c r="A689" s="2" t="str">
        <f t="shared" si="84"/>
        <v>HGLASER CO., LTD.V68LFW</v>
      </c>
      <c r="B689" s="2" t="str">
        <f t="shared" si="85"/>
        <v>EQP,AE,BFS-LFW RSMA,V68,HG LASERNew Buy</v>
      </c>
      <c r="D689">
        <v>386472</v>
      </c>
      <c r="E689" t="s">
        <v>566</v>
      </c>
      <c r="F689" t="s">
        <v>40</v>
      </c>
      <c r="G689" t="s">
        <v>41</v>
      </c>
      <c r="H689" t="s">
        <v>206</v>
      </c>
      <c r="I689" t="s">
        <v>201</v>
      </c>
      <c r="K689" t="s">
        <v>3482</v>
      </c>
      <c r="L689" t="s">
        <v>3483</v>
      </c>
      <c r="M689" t="s">
        <v>3484</v>
      </c>
      <c r="N689" s="18">
        <v>76800</v>
      </c>
      <c r="O689" s="98">
        <v>60114</v>
      </c>
      <c r="P689">
        <v>1</v>
      </c>
      <c r="Q689" t="s">
        <v>70</v>
      </c>
      <c r="R689">
        <v>8</v>
      </c>
      <c r="S689"/>
      <c r="T689" t="s">
        <v>3485</v>
      </c>
      <c r="U689" t="s">
        <v>50</v>
      </c>
      <c r="V689" t="s">
        <v>85</v>
      </c>
      <c r="W689">
        <v>60114</v>
      </c>
      <c r="X689"/>
      <c r="Y689">
        <v>1376</v>
      </c>
      <c r="Z689" s="3">
        <f t="shared" si="86"/>
        <v>76800</v>
      </c>
      <c r="AA689" s="3">
        <f t="shared" si="87"/>
        <v>60114</v>
      </c>
      <c r="AB689" s="3">
        <f t="shared" si="88"/>
        <v>60114</v>
      </c>
      <c r="AC689">
        <f t="shared" si="89"/>
        <v>16686</v>
      </c>
      <c r="AD689" t="str">
        <f>_xlfn.XLOOKUP(V689,[2]Index!L:L,[2]Index!M:M)</f>
        <v>CN</v>
      </c>
      <c r="AE689" s="3" t="s">
        <v>5819</v>
      </c>
      <c r="AF689" t="s">
        <v>52</v>
      </c>
      <c r="AG689" s="4" t="s">
        <v>53</v>
      </c>
      <c r="AH689" t="s">
        <v>196</v>
      </c>
      <c r="AJ689">
        <f>VLOOKUP(D689,[3]Multipliers!$B:$AT,36)</f>
        <v>1</v>
      </c>
      <c r="AK689">
        <f>VLOOKUP(D689,[3]Multipliers!$B:$AT,36)</f>
        <v>1</v>
      </c>
      <c r="AM689">
        <f t="shared" si="90"/>
        <v>0</v>
      </c>
    </row>
    <row r="690" spans="1:39">
      <c r="A690" s="2" t="str">
        <f t="shared" si="84"/>
        <v>HGLASER CO., LTD.V68FBW</v>
      </c>
      <c r="B690" s="2" t="str">
        <f t="shared" si="85"/>
        <v>EQP,AE,BFS-FBW RSMA,V68,HG LASERNew Buy</v>
      </c>
      <c r="D690">
        <v>386469</v>
      </c>
      <c r="E690" t="s">
        <v>566</v>
      </c>
      <c r="F690" t="s">
        <v>40</v>
      </c>
      <c r="G690" t="s">
        <v>41</v>
      </c>
      <c r="H690" t="s">
        <v>206</v>
      </c>
      <c r="I690" t="s">
        <v>201</v>
      </c>
      <c r="K690" t="s">
        <v>3486</v>
      </c>
      <c r="L690" t="s">
        <v>3487</v>
      </c>
      <c r="M690" t="s">
        <v>3488</v>
      </c>
      <c r="N690" s="18">
        <v>69900</v>
      </c>
      <c r="O690" s="98">
        <v>60114</v>
      </c>
      <c r="P690">
        <v>1</v>
      </c>
      <c r="Q690" t="s">
        <v>70</v>
      </c>
      <c r="R690">
        <v>8</v>
      </c>
      <c r="S690"/>
      <c r="T690" t="s">
        <v>3485</v>
      </c>
      <c r="U690" t="s">
        <v>50</v>
      </c>
      <c r="V690" t="s">
        <v>85</v>
      </c>
      <c r="W690">
        <v>60114</v>
      </c>
      <c r="X690"/>
      <c r="Y690">
        <v>1376</v>
      </c>
      <c r="Z690" s="3">
        <f t="shared" si="86"/>
        <v>69900</v>
      </c>
      <c r="AA690" s="3">
        <f t="shared" si="87"/>
        <v>60114</v>
      </c>
      <c r="AB690" s="3">
        <f t="shared" si="88"/>
        <v>60114</v>
      </c>
      <c r="AC690">
        <f t="shared" si="89"/>
        <v>9786</v>
      </c>
      <c r="AD690" t="str">
        <f>_xlfn.XLOOKUP(V690,[2]Index!L:L,[2]Index!M:M)</f>
        <v>CN</v>
      </c>
      <c r="AE690" s="3" t="s">
        <v>5819</v>
      </c>
      <c r="AF690" t="s">
        <v>52</v>
      </c>
      <c r="AG690" s="4" t="s">
        <v>53</v>
      </c>
      <c r="AH690" t="s">
        <v>196</v>
      </c>
      <c r="AJ690">
        <f>VLOOKUP(D690,[3]Multipliers!$B:$AT,36)</f>
        <v>1</v>
      </c>
      <c r="AK690">
        <f>VLOOKUP(D690,[3]Multipliers!$B:$AT,36)</f>
        <v>1</v>
      </c>
      <c r="AM690">
        <f t="shared" si="90"/>
        <v>0</v>
      </c>
    </row>
    <row r="691" spans="1:39">
      <c r="A691" s="2" t="str">
        <f t="shared" si="84"/>
        <v>HGLASER CO., LTD.V63LFW</v>
      </c>
      <c r="B691" s="2" t="str">
        <f t="shared" si="85"/>
        <v>EQP,AE,BFS-LFW RSMA,V63,HG LASERNew Buy</v>
      </c>
      <c r="D691">
        <v>386470</v>
      </c>
      <c r="E691" t="s">
        <v>566</v>
      </c>
      <c r="F691" t="s">
        <v>40</v>
      </c>
      <c r="G691" t="s">
        <v>41</v>
      </c>
      <c r="H691" t="s">
        <v>42</v>
      </c>
      <c r="I691" t="s">
        <v>201</v>
      </c>
      <c r="K691" t="s">
        <v>3489</v>
      </c>
      <c r="L691" t="s">
        <v>3483</v>
      </c>
      <c r="M691" t="s">
        <v>3490</v>
      </c>
      <c r="N691" s="18">
        <v>64300</v>
      </c>
      <c r="O691" s="98">
        <v>60114</v>
      </c>
      <c r="P691">
        <v>1</v>
      </c>
      <c r="Q691" t="s">
        <v>70</v>
      </c>
      <c r="R691">
        <v>8</v>
      </c>
      <c r="S691"/>
      <c r="T691" t="s">
        <v>3485</v>
      </c>
      <c r="U691" t="s">
        <v>50</v>
      </c>
      <c r="V691" t="s">
        <v>85</v>
      </c>
      <c r="W691">
        <v>60114</v>
      </c>
      <c r="X691"/>
      <c r="Y691">
        <v>1376</v>
      </c>
      <c r="Z691" s="3">
        <f t="shared" si="86"/>
        <v>64300</v>
      </c>
      <c r="AA691" s="3">
        <f t="shared" si="87"/>
        <v>60114</v>
      </c>
      <c r="AB691" s="3">
        <f t="shared" si="88"/>
        <v>60114</v>
      </c>
      <c r="AC691">
        <f t="shared" si="89"/>
        <v>4186</v>
      </c>
      <c r="AD691" t="str">
        <f>_xlfn.XLOOKUP(V691,[2]Index!L:L,[2]Index!M:M)</f>
        <v>CN</v>
      </c>
      <c r="AE691" s="3" t="s">
        <v>5819</v>
      </c>
      <c r="AF691" t="s">
        <v>52</v>
      </c>
      <c r="AG691" s="4" t="s">
        <v>53</v>
      </c>
      <c r="AH691" t="s">
        <v>196</v>
      </c>
      <c r="AJ691">
        <f>VLOOKUP(D691,[3]Multipliers!$B:$AT,36)</f>
        <v>1</v>
      </c>
      <c r="AK691">
        <f>VLOOKUP(D691,[3]Multipliers!$B:$AT,36)</f>
        <v>1</v>
      </c>
      <c r="AM691">
        <f t="shared" si="90"/>
        <v>0</v>
      </c>
    </row>
    <row r="692" spans="1:39">
      <c r="A692" s="2" t="str">
        <f t="shared" si="84"/>
        <v>TAOWINE INDUSTRIAL CO., LTD.V68PSF</v>
      </c>
      <c r="B692" s="2" t="str">
        <f t="shared" si="85"/>
        <v>EQP,AE,PSF,V68,TAOWINENew Buy</v>
      </c>
      <c r="C692" s="3" t="str">
        <f t="shared" ref="C692:C697" si="93">_xlfn.CONCAT(G692,L692,"New Buy")</f>
        <v>iphonePSFNew Buy</v>
      </c>
      <c r="D692">
        <v>386375</v>
      </c>
      <c r="E692" t="s">
        <v>1187</v>
      </c>
      <c r="F692" t="s">
        <v>40</v>
      </c>
      <c r="G692" t="s">
        <v>41</v>
      </c>
      <c r="H692" t="s">
        <v>206</v>
      </c>
      <c r="I692" t="s">
        <v>201</v>
      </c>
      <c r="K692" t="s">
        <v>3495</v>
      </c>
      <c r="L692" t="s">
        <v>1205</v>
      </c>
      <c r="M692" t="s">
        <v>3496</v>
      </c>
      <c r="N692" s="18" t="s">
        <v>893</v>
      </c>
      <c r="O692" s="98" t="s">
        <v>893</v>
      </c>
      <c r="P692">
        <v>14</v>
      </c>
      <c r="Q692" t="s">
        <v>70</v>
      </c>
      <c r="S692"/>
      <c r="T692"/>
      <c r="U692" t="s">
        <v>374</v>
      </c>
      <c r="V692" t="s">
        <v>85</v>
      </c>
      <c r="W692" t="s">
        <v>3497</v>
      </c>
      <c r="X692"/>
      <c r="Z692" s="3">
        <f t="shared" si="86"/>
        <v>0</v>
      </c>
      <c r="AA692" s="3">
        <f t="shared" si="87"/>
        <v>0</v>
      </c>
      <c r="AB692" s="3">
        <f t="shared" si="88"/>
        <v>0</v>
      </c>
      <c r="AC692">
        <f t="shared" si="89"/>
        <v>0</v>
      </c>
      <c r="AD692" t="str">
        <f>_xlfn.XLOOKUP(V692,[2]Index!L:L,[2]Index!M:M)</f>
        <v>CN</v>
      </c>
      <c r="AE692" s="3" t="s">
        <v>5819</v>
      </c>
      <c r="AF692" t="s">
        <v>52</v>
      </c>
      <c r="AG692" s="4" t="s">
        <v>53</v>
      </c>
      <c r="AJ692">
        <f>VLOOKUP(D692,[3]Multipliers!$B:$AT,36)</f>
        <v>1</v>
      </c>
      <c r="AK692">
        <f>VLOOKUP(D692,[3]Multipliers!$B:$AT,36)</f>
        <v>1</v>
      </c>
      <c r="AM692">
        <f t="shared" si="90"/>
        <v>0</v>
      </c>
    </row>
    <row r="693" spans="1:39">
      <c r="A693" s="2" t="str">
        <f t="shared" si="84"/>
        <v>TAOWINE INDUSTRIAL CO., LTD.V68PSF</v>
      </c>
      <c r="B693" s="2" t="str">
        <f t="shared" si="85"/>
        <v>EQP,AE,PSF,V68,TAOWINENew Buy</v>
      </c>
      <c r="C693" s="3" t="str">
        <f t="shared" si="93"/>
        <v>iphonePSFNew Buy</v>
      </c>
      <c r="D693">
        <v>386375</v>
      </c>
      <c r="E693" t="s">
        <v>1187</v>
      </c>
      <c r="F693" t="s">
        <v>40</v>
      </c>
      <c r="G693" t="s">
        <v>41</v>
      </c>
      <c r="H693" t="s">
        <v>206</v>
      </c>
      <c r="I693" t="s">
        <v>201</v>
      </c>
      <c r="K693" t="s">
        <v>3495</v>
      </c>
      <c r="L693" t="s">
        <v>1205</v>
      </c>
      <c r="M693" t="s">
        <v>3496</v>
      </c>
      <c r="N693" s="18" t="s">
        <v>893</v>
      </c>
      <c r="O693" s="98" t="s">
        <v>893</v>
      </c>
      <c r="P693">
        <v>16</v>
      </c>
      <c r="Q693" t="s">
        <v>70</v>
      </c>
      <c r="S693"/>
      <c r="T693"/>
      <c r="U693" t="s">
        <v>374</v>
      </c>
      <c r="V693" t="s">
        <v>85</v>
      </c>
      <c r="W693" t="s">
        <v>3497</v>
      </c>
      <c r="X693"/>
      <c r="Z693" s="3">
        <f t="shared" si="86"/>
        <v>0</v>
      </c>
      <c r="AA693" s="3">
        <f t="shared" si="87"/>
        <v>0</v>
      </c>
      <c r="AB693" s="3">
        <f t="shared" si="88"/>
        <v>0</v>
      </c>
      <c r="AC693">
        <f t="shared" si="89"/>
        <v>0</v>
      </c>
      <c r="AD693" t="str">
        <f>_xlfn.XLOOKUP(V693,[2]Index!L:L,[2]Index!M:M)</f>
        <v>CN</v>
      </c>
      <c r="AE693" s="3" t="s">
        <v>5819</v>
      </c>
      <c r="AF693" t="s">
        <v>52</v>
      </c>
      <c r="AG693" s="4" t="s">
        <v>53</v>
      </c>
      <c r="AJ693">
        <f>VLOOKUP(D693,[3]Multipliers!$B:$AT,36)</f>
        <v>1</v>
      </c>
      <c r="AK693">
        <f>VLOOKUP(D693,[3]Multipliers!$B:$AT,36)</f>
        <v>1</v>
      </c>
      <c r="AM693">
        <f t="shared" si="90"/>
        <v>0</v>
      </c>
    </row>
    <row r="694" spans="1:39">
      <c r="A694" s="2" t="str">
        <f t="shared" si="84"/>
        <v>JUSTECH (JIANGSU) PRECISION INDUSTRY CO., LTD.V63FBI</v>
      </c>
      <c r="B694" s="2" t="str">
        <f t="shared" si="85"/>
        <v>EQP,AE,FBI,V63,JUSTECHNew Buy</v>
      </c>
      <c r="C694" s="3" t="str">
        <f t="shared" si="93"/>
        <v>iphoneFBINew Buy</v>
      </c>
      <c r="D694">
        <v>384401</v>
      </c>
      <c r="E694" t="s">
        <v>39</v>
      </c>
      <c r="F694" t="s">
        <v>40</v>
      </c>
      <c r="G694" t="s">
        <v>41</v>
      </c>
      <c r="H694" t="s">
        <v>42</v>
      </c>
      <c r="I694" t="s">
        <v>201</v>
      </c>
      <c r="K694" t="s">
        <v>3498</v>
      </c>
      <c r="L694" t="s">
        <v>3317</v>
      </c>
      <c r="M694" t="s">
        <v>3499</v>
      </c>
      <c r="N694" s="18">
        <v>171139.48</v>
      </c>
      <c r="O694" s="98">
        <v>128688</v>
      </c>
      <c r="P694">
        <v>6</v>
      </c>
      <c r="Q694" t="s">
        <v>70</v>
      </c>
      <c r="S694"/>
      <c r="T694" t="s">
        <v>60</v>
      </c>
      <c r="U694" t="s">
        <v>374</v>
      </c>
      <c r="V694" t="s">
        <v>85</v>
      </c>
      <c r="W694">
        <v>99527.7</v>
      </c>
      <c r="X694"/>
      <c r="Y694">
        <v>850</v>
      </c>
      <c r="Z694" s="3">
        <f t="shared" si="86"/>
        <v>1026836.8800000001</v>
      </c>
      <c r="AA694" s="3">
        <f t="shared" si="87"/>
        <v>597166.19999999995</v>
      </c>
      <c r="AB694" s="3">
        <f t="shared" si="88"/>
        <v>772128</v>
      </c>
      <c r="AC694">
        <f t="shared" si="89"/>
        <v>254708.88000000012</v>
      </c>
      <c r="AD694" t="str">
        <f>_xlfn.XLOOKUP(V694,[2]Index!L:L,[2]Index!M:M)</f>
        <v>CN</v>
      </c>
      <c r="AE694" s="3" t="s">
        <v>5819</v>
      </c>
      <c r="AF694" t="s">
        <v>52</v>
      </c>
      <c r="AG694" s="4" t="s">
        <v>53</v>
      </c>
      <c r="AJ694">
        <f>VLOOKUP(D694,[3]Multipliers!$B:$AT,36)</f>
        <v>1</v>
      </c>
      <c r="AK694">
        <f>VLOOKUP(D694,[3]Multipliers!$B:$AT,36)</f>
        <v>1</v>
      </c>
      <c r="AM694">
        <f t="shared" si="90"/>
        <v>0</v>
      </c>
    </row>
    <row r="695" spans="1:39">
      <c r="A695" s="2" t="str">
        <f t="shared" si="84"/>
        <v>JUSTECH (JIANGSU) PRECISION INDUSTRY CO., LTD.V68BP</v>
      </c>
      <c r="B695" s="2" t="str">
        <f t="shared" si="85"/>
        <v>EQP,AE,BP,V68,JUSTECHNew Buy</v>
      </c>
      <c r="C695" s="3" t="str">
        <f t="shared" si="93"/>
        <v>iphoneBPNew Buy</v>
      </c>
      <c r="D695">
        <v>386060</v>
      </c>
      <c r="E695" t="s">
        <v>39</v>
      </c>
      <c r="F695" t="s">
        <v>40</v>
      </c>
      <c r="G695" t="s">
        <v>41</v>
      </c>
      <c r="H695" t="s">
        <v>206</v>
      </c>
      <c r="I695" t="s">
        <v>201</v>
      </c>
      <c r="K695" t="s">
        <v>3500</v>
      </c>
      <c r="L695" t="s">
        <v>1456</v>
      </c>
      <c r="M695" t="s">
        <v>3501</v>
      </c>
      <c r="N695" s="18">
        <v>29738.29</v>
      </c>
      <c r="O695" s="98">
        <v>29738.29</v>
      </c>
      <c r="P695">
        <v>4</v>
      </c>
      <c r="Q695" t="s">
        <v>70</v>
      </c>
      <c r="S695"/>
      <c r="T695" t="s">
        <v>60</v>
      </c>
      <c r="U695" t="s">
        <v>374</v>
      </c>
      <c r="V695" t="s">
        <v>85</v>
      </c>
      <c r="W695">
        <v>26764.460999999999</v>
      </c>
      <c r="X695"/>
      <c r="Y695">
        <v>850</v>
      </c>
      <c r="Z695" s="3">
        <f t="shared" si="86"/>
        <v>118953.16</v>
      </c>
      <c r="AA695" s="3">
        <f t="shared" si="87"/>
        <v>107057.844</v>
      </c>
      <c r="AB695" s="3">
        <f t="shared" si="88"/>
        <v>118953.16</v>
      </c>
      <c r="AC695">
        <f t="shared" si="89"/>
        <v>0</v>
      </c>
      <c r="AD695" t="str">
        <f>_xlfn.XLOOKUP(V695,[2]Index!L:L,[2]Index!M:M)</f>
        <v>CN</v>
      </c>
      <c r="AE695" s="3" t="s">
        <v>5819</v>
      </c>
      <c r="AF695" t="s">
        <v>52</v>
      </c>
      <c r="AG695" s="4" t="s">
        <v>53</v>
      </c>
      <c r="AJ695">
        <f>VLOOKUP(D695,[3]Multipliers!$B:$AT,36)</f>
        <v>1</v>
      </c>
      <c r="AK695">
        <f>VLOOKUP(D695,[3]Multipliers!$B:$AT,36)</f>
        <v>1</v>
      </c>
      <c r="AM695">
        <f t="shared" si="90"/>
        <v>0</v>
      </c>
    </row>
    <row r="696" spans="1:39">
      <c r="A696" s="2" t="str">
        <f t="shared" si="84"/>
        <v>JUSTECH (JIANGSU) PRECISION INDUSTRY CO., LTD.V68BP TRAYS HB</v>
      </c>
      <c r="B696" s="2" t="str">
        <f t="shared" si="85"/>
        <v>FXT,AE,BP TRAYS HB,V68,JUSTECHNew Buy</v>
      </c>
      <c r="C696" s="3" t="str">
        <f t="shared" si="93"/>
        <v>iphoneBP TRAYS HBNew Buy</v>
      </c>
      <c r="D696">
        <v>386913</v>
      </c>
      <c r="E696" t="s">
        <v>39</v>
      </c>
      <c r="F696" t="s">
        <v>40</v>
      </c>
      <c r="G696" t="s">
        <v>41</v>
      </c>
      <c r="H696" t="s">
        <v>206</v>
      </c>
      <c r="I696" t="s">
        <v>201</v>
      </c>
      <c r="K696" t="s">
        <v>3502</v>
      </c>
      <c r="L696" t="s">
        <v>2921</v>
      </c>
      <c r="M696" t="s">
        <v>3503</v>
      </c>
      <c r="N696" s="18">
        <v>1032</v>
      </c>
      <c r="O696" s="98">
        <v>1032</v>
      </c>
      <c r="P696">
        <v>153</v>
      </c>
      <c r="Q696" t="s">
        <v>70</v>
      </c>
      <c r="S696"/>
      <c r="T696" t="s">
        <v>60</v>
      </c>
      <c r="U696" t="s">
        <v>374</v>
      </c>
      <c r="V696" t="s">
        <v>85</v>
      </c>
      <c r="W696">
        <v>877.2</v>
      </c>
      <c r="X696"/>
      <c r="Y696">
        <v>850</v>
      </c>
      <c r="Z696" s="3">
        <f t="shared" si="86"/>
        <v>157896</v>
      </c>
      <c r="AA696" s="3">
        <f t="shared" si="87"/>
        <v>134211.6</v>
      </c>
      <c r="AB696" s="3">
        <f t="shared" si="88"/>
        <v>157896</v>
      </c>
      <c r="AC696">
        <f t="shared" si="89"/>
        <v>0</v>
      </c>
      <c r="AD696" t="str">
        <f>_xlfn.XLOOKUP(V696,[2]Index!L:L,[2]Index!M:M)</f>
        <v>CN</v>
      </c>
      <c r="AE696" s="3" t="s">
        <v>5819</v>
      </c>
      <c r="AF696" t="s">
        <v>52</v>
      </c>
      <c r="AG696" s="4" t="s">
        <v>53</v>
      </c>
      <c r="AJ696">
        <f>VLOOKUP(D696,[3]Multipliers!$B:$AT,36)</f>
        <v>1</v>
      </c>
      <c r="AK696">
        <f>VLOOKUP(D696,[3]Multipliers!$B:$AT,36)</f>
        <v>1</v>
      </c>
      <c r="AM696">
        <f t="shared" si="90"/>
        <v>0</v>
      </c>
    </row>
    <row r="697" spans="1:39">
      <c r="A697" s="2" t="str">
        <f t="shared" si="84"/>
        <v>JUSTECH (JIANGSU) PRECISION INDUSTRY CO., LTD.V68BP TRAYS TB</v>
      </c>
      <c r="B697" s="2" t="str">
        <f t="shared" si="85"/>
        <v>FXT,AE,BP TRAYS TB,V68,JUSTECHNew Buy</v>
      </c>
      <c r="C697" s="3" t="str">
        <f t="shared" si="93"/>
        <v>iphoneBP TRAYS TBNew Buy</v>
      </c>
      <c r="D697" s="39">
        <v>386899</v>
      </c>
      <c r="E697" s="39" t="s">
        <v>39</v>
      </c>
      <c r="F697" s="39" t="s">
        <v>40</v>
      </c>
      <c r="G697" s="39" t="s">
        <v>41</v>
      </c>
      <c r="H697" s="39" t="s">
        <v>206</v>
      </c>
      <c r="I697" s="39" t="s">
        <v>201</v>
      </c>
      <c r="J697" s="39"/>
      <c r="K697" s="39" t="s">
        <v>3504</v>
      </c>
      <c r="L697" s="39" t="s">
        <v>2994</v>
      </c>
      <c r="M697" s="39" t="s">
        <v>3505</v>
      </c>
      <c r="N697" s="40">
        <v>1032</v>
      </c>
      <c r="O697" s="26">
        <v>1032</v>
      </c>
      <c r="P697" s="39">
        <v>153</v>
      </c>
      <c r="Q697" s="39" t="s">
        <v>70</v>
      </c>
      <c r="R697" s="39"/>
      <c r="S697" s="39"/>
      <c r="T697" s="39" t="s">
        <v>60</v>
      </c>
      <c r="U697" s="39" t="s">
        <v>374</v>
      </c>
      <c r="V697" s="39" t="s">
        <v>85</v>
      </c>
      <c r="W697" s="24">
        <v>877.2</v>
      </c>
      <c r="X697" s="41"/>
      <c r="Y697" s="42">
        <v>850</v>
      </c>
      <c r="Z697" s="3">
        <f t="shared" si="86"/>
        <v>157896</v>
      </c>
      <c r="AA697" s="3">
        <f t="shared" si="87"/>
        <v>134211.6</v>
      </c>
      <c r="AB697" s="3">
        <f t="shared" si="88"/>
        <v>157896</v>
      </c>
      <c r="AC697">
        <f t="shared" si="89"/>
        <v>0</v>
      </c>
      <c r="AD697" t="str">
        <f>_xlfn.XLOOKUP(V697,[2]Index!L:L,[2]Index!M:M)</f>
        <v>CN</v>
      </c>
      <c r="AE697" s="3" t="s">
        <v>5819</v>
      </c>
      <c r="AF697" t="s">
        <v>52</v>
      </c>
      <c r="AG697" s="4" t="s">
        <v>53</v>
      </c>
      <c r="AJ697">
        <f>VLOOKUP(D697,[3]Multipliers!$B:$AT,36)</f>
        <v>0.97688185613983747</v>
      </c>
      <c r="AK697">
        <f>VLOOKUP(D697,[3]Multipliers!$B:$AT,36)</f>
        <v>0.97688185613983747</v>
      </c>
      <c r="AM697">
        <f t="shared" si="90"/>
        <v>0</v>
      </c>
    </row>
    <row r="698" spans="1:39">
      <c r="A698" s="2" t="str">
        <f t="shared" si="84"/>
        <v>JUSTECH (JIANGSU) PRECISION INDUSTRY CO., LTD.V68BP TRAYS VB</v>
      </c>
      <c r="B698" s="2" t="str">
        <f t="shared" si="85"/>
        <v>FXT,AE,BP TRAYS VB,V68,JUSTECHNew Buy</v>
      </c>
      <c r="D698">
        <v>386059</v>
      </c>
      <c r="E698" t="s">
        <v>39</v>
      </c>
      <c r="F698" t="s">
        <v>40</v>
      </c>
      <c r="G698" t="s">
        <v>41</v>
      </c>
      <c r="H698" t="s">
        <v>206</v>
      </c>
      <c r="I698" t="s">
        <v>201</v>
      </c>
      <c r="K698" t="s">
        <v>3506</v>
      </c>
      <c r="L698" t="s">
        <v>2918</v>
      </c>
      <c r="M698" t="s">
        <v>3507</v>
      </c>
      <c r="N698" s="18">
        <v>1032</v>
      </c>
      <c r="O698" s="100">
        <v>1032</v>
      </c>
      <c r="P698">
        <v>153</v>
      </c>
      <c r="Q698" t="s">
        <v>70</v>
      </c>
      <c r="S698"/>
      <c r="T698" t="s">
        <v>60</v>
      </c>
      <c r="U698" t="s">
        <v>374</v>
      </c>
      <c r="V698" t="s">
        <v>85</v>
      </c>
      <c r="W698" s="100">
        <v>877.2</v>
      </c>
      <c r="X698"/>
      <c r="Y698">
        <v>850</v>
      </c>
      <c r="Z698" s="3">
        <f t="shared" si="86"/>
        <v>157896</v>
      </c>
      <c r="AA698" s="3">
        <f t="shared" si="87"/>
        <v>134211.6</v>
      </c>
      <c r="AB698" s="3">
        <f t="shared" si="88"/>
        <v>157896</v>
      </c>
      <c r="AC698">
        <f t="shared" si="89"/>
        <v>0</v>
      </c>
      <c r="AD698" t="str">
        <f>_xlfn.XLOOKUP(V698,[2]Index!L:L,[2]Index!M:M)</f>
        <v>CN</v>
      </c>
      <c r="AE698" s="3" t="s">
        <v>5819</v>
      </c>
      <c r="AF698" t="s">
        <v>52</v>
      </c>
      <c r="AG698" s="4" t="s">
        <v>53</v>
      </c>
      <c r="AI698"/>
      <c r="AJ698">
        <f>VLOOKUP(D698,[3]Multipliers!$B:$AT,36)</f>
        <v>1</v>
      </c>
      <c r="AK698">
        <f>VLOOKUP(D698,[3]Multipliers!$B:$AT,36)</f>
        <v>1</v>
      </c>
      <c r="AM698">
        <f t="shared" si="90"/>
        <v>0</v>
      </c>
    </row>
    <row r="699" spans="1:39">
      <c r="A699" s="2" t="str">
        <f t="shared" si="84"/>
        <v>ALLEGRO TECHNOLOGY LIMITEDV63STOM GAUGE BLOCK</v>
      </c>
      <c r="B699" s="2" t="str">
        <f t="shared" si="85"/>
        <v>FXT,AE,STOM GAUGE BLOCK,V63,ALLEGRO TECHNew Buy</v>
      </c>
      <c r="C699" s="3" t="str">
        <f>_xlfn.CONCAT(G699,L699,"New Buy")</f>
        <v>iphoneSTOM GAUGE BLOCKNew Buy</v>
      </c>
      <c r="D699" s="24">
        <v>384453</v>
      </c>
      <c r="E699" s="24" t="s">
        <v>3311</v>
      </c>
      <c r="F699" s="24" t="s">
        <v>40</v>
      </c>
      <c r="G699" s="24" t="s">
        <v>41</v>
      </c>
      <c r="H699" s="24" t="s">
        <v>42</v>
      </c>
      <c r="I699" s="24" t="s">
        <v>201</v>
      </c>
      <c r="J699" s="24" t="s">
        <v>3312</v>
      </c>
      <c r="K699" s="24" t="s">
        <v>3313</v>
      </c>
      <c r="L699" s="24" t="s">
        <v>3314</v>
      </c>
      <c r="M699" s="24" t="s">
        <v>3315</v>
      </c>
      <c r="N699" s="65">
        <v>190</v>
      </c>
      <c r="O699" s="26">
        <v>160</v>
      </c>
      <c r="P699" s="24">
        <v>3</v>
      </c>
      <c r="Q699" s="24" t="s">
        <v>70</v>
      </c>
      <c r="R699" s="24">
        <v>5</v>
      </c>
      <c r="S699" s="24" t="s">
        <v>3312</v>
      </c>
      <c r="T699" s="24" t="s">
        <v>3312</v>
      </c>
      <c r="U699" s="24" t="s">
        <v>50</v>
      </c>
      <c r="V699" s="24" t="s">
        <v>146</v>
      </c>
      <c r="W699" s="46">
        <v>160</v>
      </c>
      <c r="X699" s="24">
        <v>190</v>
      </c>
      <c r="Y699" s="24" t="s">
        <v>3312</v>
      </c>
      <c r="Z699" s="3">
        <f t="shared" si="86"/>
        <v>570</v>
      </c>
      <c r="AA699" s="3">
        <f t="shared" si="87"/>
        <v>480</v>
      </c>
      <c r="AB699" s="3">
        <f t="shared" si="88"/>
        <v>480</v>
      </c>
      <c r="AC699">
        <f t="shared" si="89"/>
        <v>90</v>
      </c>
      <c r="AD699" t="str">
        <f>_xlfn.XLOOKUP(V699,[2]Index!L:L,[2]Index!M:M)</f>
        <v>CN</v>
      </c>
      <c r="AE699" s="3" t="s">
        <v>5819</v>
      </c>
      <c r="AF699" t="s">
        <v>52</v>
      </c>
      <c r="AG699" s="4" t="s">
        <v>53</v>
      </c>
      <c r="AH699" t="s">
        <v>196</v>
      </c>
      <c r="AJ699" t="e">
        <f>VLOOKUP(D699,[3]Multipliers!$B:$AT,36)</f>
        <v>#VALUE!</v>
      </c>
      <c r="AK699" t="e">
        <f>VLOOKUP(D699,[3]Multipliers!$B:$AT,36)</f>
        <v>#VALUE!</v>
      </c>
      <c r="AM699">
        <f t="shared" si="90"/>
        <v>0</v>
      </c>
    </row>
    <row r="700" spans="1:39">
      <c r="A700" s="2" t="str">
        <f t="shared" si="84"/>
        <v>ALLEGRO TECHNOLOGY LIMITEDV63STOM GAUGE BLOCK</v>
      </c>
      <c r="B700" s="2" t="str">
        <f t="shared" si="85"/>
        <v>FXT,AE,STOM GAUGE BLOCK,V63,ALLEGRO TECHNew Buy</v>
      </c>
      <c r="C700" s="3" t="str">
        <f>_xlfn.CONCAT(G700,L700,"New Buy")</f>
        <v>iphoneSTOM GAUGE BLOCKNew Buy</v>
      </c>
      <c r="D700" s="36">
        <v>384453</v>
      </c>
      <c r="E700" s="36" t="s">
        <v>3311</v>
      </c>
      <c r="F700" s="36" t="s">
        <v>40</v>
      </c>
      <c r="G700" s="36" t="s">
        <v>41</v>
      </c>
      <c r="H700" s="36" t="s">
        <v>42</v>
      </c>
      <c r="I700" s="36" t="s">
        <v>201</v>
      </c>
      <c r="J700" s="36" t="s">
        <v>3312</v>
      </c>
      <c r="K700" s="36" t="s">
        <v>3313</v>
      </c>
      <c r="L700" s="36" t="s">
        <v>3314</v>
      </c>
      <c r="M700" s="36" t="s">
        <v>3315</v>
      </c>
      <c r="N700" s="15">
        <v>190</v>
      </c>
      <c r="O700" s="26">
        <v>160</v>
      </c>
      <c r="P700" s="36">
        <v>3</v>
      </c>
      <c r="Q700" s="36" t="s">
        <v>70</v>
      </c>
      <c r="R700" s="34">
        <v>5</v>
      </c>
      <c r="S700" s="43" t="s">
        <v>3312</v>
      </c>
      <c r="T700" s="43" t="s">
        <v>3312</v>
      </c>
      <c r="U700" s="36" t="s">
        <v>50</v>
      </c>
      <c r="V700" s="36" t="s">
        <v>146</v>
      </c>
      <c r="W700" s="37">
        <v>160</v>
      </c>
      <c r="X700" s="38">
        <v>190</v>
      </c>
      <c r="Y700" s="36" t="s">
        <v>3312</v>
      </c>
      <c r="Z700" s="3">
        <f t="shared" si="86"/>
        <v>570</v>
      </c>
      <c r="AA700" s="3">
        <f t="shared" si="87"/>
        <v>480</v>
      </c>
      <c r="AB700" s="3">
        <f t="shared" si="88"/>
        <v>480</v>
      </c>
      <c r="AC700">
        <f t="shared" si="89"/>
        <v>90</v>
      </c>
      <c r="AD700" t="str">
        <f>_xlfn.XLOOKUP(V700,[2]Index!L:L,[2]Index!M:M)</f>
        <v>CN</v>
      </c>
      <c r="AE700" s="3" t="s">
        <v>5819</v>
      </c>
      <c r="AF700" t="s">
        <v>52</v>
      </c>
      <c r="AG700" s="4" t="s">
        <v>53</v>
      </c>
      <c r="AH700" t="s">
        <v>196</v>
      </c>
      <c r="AJ700" t="e">
        <f>VLOOKUP(D700,[3]Multipliers!$B:$AT,36)</f>
        <v>#VALUE!</v>
      </c>
      <c r="AK700" t="e">
        <f>VLOOKUP(D700,[3]Multipliers!$B:$AT,36)</f>
        <v>#VALUE!</v>
      </c>
      <c r="AM700">
        <f t="shared" si="90"/>
        <v>0</v>
      </c>
    </row>
    <row r="701" spans="1:39">
      <c r="A701" s="2" t="str">
        <f t="shared" si="84"/>
        <v>JUSTECH (JIANGSU) PRECISION INDUSTRY CO., LTD.V68FIFO-P</v>
      </c>
      <c r="B701" s="2" t="str">
        <f t="shared" si="85"/>
        <v>EQP,AE,FIFO-P,V68,JUSTECHNew Buy</v>
      </c>
      <c r="D701">
        <v>386965</v>
      </c>
      <c r="E701" t="s">
        <v>39</v>
      </c>
      <c r="F701" t="s">
        <v>40</v>
      </c>
      <c r="G701" t="s">
        <v>41</v>
      </c>
      <c r="H701" t="s">
        <v>206</v>
      </c>
      <c r="I701" t="s">
        <v>201</v>
      </c>
      <c r="K701" t="s">
        <v>294</v>
      </c>
      <c r="L701" t="s">
        <v>1449</v>
      </c>
      <c r="M701" t="s">
        <v>3469</v>
      </c>
      <c r="N701" s="18">
        <v>64076</v>
      </c>
      <c r="O701" s="98">
        <v>47100</v>
      </c>
      <c r="P701">
        <v>4</v>
      </c>
      <c r="Q701" t="s">
        <v>70</v>
      </c>
      <c r="S701"/>
      <c r="T701"/>
      <c r="U701" t="s">
        <v>50</v>
      </c>
      <c r="V701" t="s">
        <v>146</v>
      </c>
      <c r="W701" s="98">
        <v>13739.28</v>
      </c>
      <c r="X701"/>
      <c r="Y701">
        <v>850</v>
      </c>
      <c r="Z701" s="3">
        <f t="shared" si="86"/>
        <v>256304</v>
      </c>
      <c r="AA701" s="3">
        <f t="shared" si="87"/>
        <v>54957.120000000003</v>
      </c>
      <c r="AB701" s="3">
        <f t="shared" si="88"/>
        <v>188400</v>
      </c>
      <c r="AC701">
        <f t="shared" si="89"/>
        <v>67904</v>
      </c>
      <c r="AD701" t="str">
        <f>_xlfn.XLOOKUP(V701,[2]Index!L:L,[2]Index!M:M)</f>
        <v>CN</v>
      </c>
      <c r="AE701" s="3" t="s">
        <v>5819</v>
      </c>
      <c r="AF701" t="s">
        <v>52</v>
      </c>
      <c r="AG701" s="4" t="s">
        <v>53</v>
      </c>
      <c r="AH701" t="s">
        <v>196</v>
      </c>
      <c r="AJ701">
        <f>VLOOKUP(D701,[3]Multipliers!$B:$AT,36)</f>
        <v>1.3668956583147578</v>
      </c>
      <c r="AK701">
        <f>VLOOKUP(D701,[3]Multipliers!$B:$AT,36)</f>
        <v>1.3668956583147578</v>
      </c>
      <c r="AM701">
        <f t="shared" si="90"/>
        <v>0</v>
      </c>
    </row>
    <row r="702" spans="1:39">
      <c r="A702" s="2" t="str">
        <f t="shared" si="84"/>
        <v>HGLASER CO., LTD.V68HAL-UV</v>
      </c>
      <c r="B702" s="2" t="str">
        <f t="shared" si="85"/>
        <v>EQP,AE,HAL-UV ,V68,HG LASERNew Buy</v>
      </c>
      <c r="C702" s="3" t="str">
        <f t="shared" ref="C702:C723" si="94">_xlfn.CONCAT(G702,L702,"New Buy")</f>
        <v>iphoneHAL-UVNew Buy</v>
      </c>
      <c r="D702" s="51">
        <v>386373</v>
      </c>
      <c r="E702" s="51" t="s">
        <v>566</v>
      </c>
      <c r="F702" s="51" t="s">
        <v>40</v>
      </c>
      <c r="G702" s="51" t="s">
        <v>41</v>
      </c>
      <c r="H702" s="51" t="s">
        <v>206</v>
      </c>
      <c r="I702" s="51" t="s">
        <v>201</v>
      </c>
      <c r="J702" s="51"/>
      <c r="K702" s="51" t="s">
        <v>3470</v>
      </c>
      <c r="L702" s="51" t="s">
        <v>944</v>
      </c>
      <c r="M702" s="51" t="s">
        <v>3775</v>
      </c>
      <c r="N702" s="56">
        <v>87000</v>
      </c>
      <c r="O702" s="26">
        <v>76000</v>
      </c>
      <c r="P702" s="51">
        <v>6</v>
      </c>
      <c r="Q702" s="51" t="s">
        <v>70</v>
      </c>
      <c r="R702" s="51">
        <v>8</v>
      </c>
      <c r="S702" s="51"/>
      <c r="T702" s="51"/>
      <c r="U702" s="51" t="s">
        <v>50</v>
      </c>
      <c r="V702" s="51" t="s">
        <v>146</v>
      </c>
      <c r="W702" s="57">
        <v>74000</v>
      </c>
      <c r="X702" s="51"/>
      <c r="Y702" s="51">
        <v>1376</v>
      </c>
      <c r="Z702" s="3">
        <f t="shared" si="86"/>
        <v>522000</v>
      </c>
      <c r="AA702" s="3">
        <f t="shared" si="87"/>
        <v>444000</v>
      </c>
      <c r="AB702" s="3">
        <f t="shared" si="88"/>
        <v>456000</v>
      </c>
      <c r="AC702">
        <f t="shared" si="89"/>
        <v>66000</v>
      </c>
      <c r="AD702" t="str">
        <f>_xlfn.XLOOKUP(V702,[2]Index!L:L,[2]Index!M:M)</f>
        <v>CN</v>
      </c>
      <c r="AE702" s="3" t="s">
        <v>5819</v>
      </c>
      <c r="AF702" t="s">
        <v>52</v>
      </c>
      <c r="AG702" s="3" t="s">
        <v>53</v>
      </c>
      <c r="AH702" t="s">
        <v>196</v>
      </c>
      <c r="AJ702">
        <f>VLOOKUP(D702,[3]Multipliers!$B:$AT,36)</f>
        <v>1</v>
      </c>
      <c r="AK702">
        <f>VLOOKUP(D702,[3]Multipliers!$B:$AT,36)</f>
        <v>1</v>
      </c>
      <c r="AM702">
        <f t="shared" si="90"/>
        <v>0</v>
      </c>
    </row>
    <row r="703" spans="1:39">
      <c r="A703" s="2" t="str">
        <f t="shared" si="84"/>
        <v>HGLASER CO., LTD.V68BFLC</v>
      </c>
      <c r="B703" s="2" t="str">
        <f t="shared" si="85"/>
        <v>EQP,AE,BFS-BFLC,V68,HG LASERNew Buy</v>
      </c>
      <c r="C703" s="3" t="str">
        <f t="shared" si="94"/>
        <v>iphoneBFLCNew Buy</v>
      </c>
      <c r="D703" s="33">
        <v>386441</v>
      </c>
      <c r="E703" s="33" t="s">
        <v>566</v>
      </c>
      <c r="F703" s="33" t="s">
        <v>40</v>
      </c>
      <c r="G703" s="33" t="s">
        <v>41</v>
      </c>
      <c r="H703" s="33" t="s">
        <v>206</v>
      </c>
      <c r="I703" s="33" t="s">
        <v>201</v>
      </c>
      <c r="J703" s="33"/>
      <c r="K703" s="33" t="s">
        <v>3476</v>
      </c>
      <c r="L703" s="33" t="s">
        <v>3372</v>
      </c>
      <c r="M703" s="33" t="s">
        <v>3477</v>
      </c>
      <c r="N703" s="15">
        <v>90336</v>
      </c>
      <c r="O703" s="26">
        <v>70462</v>
      </c>
      <c r="P703" s="33">
        <v>4</v>
      </c>
      <c r="Q703" s="33" t="s">
        <v>70</v>
      </c>
      <c r="R703" s="34">
        <v>8</v>
      </c>
      <c r="S703" s="35"/>
      <c r="T703" s="35"/>
      <c r="U703" s="33" t="s">
        <v>50</v>
      </c>
      <c r="V703" s="36" t="s">
        <v>146</v>
      </c>
      <c r="W703" s="37">
        <v>70462.080000000002</v>
      </c>
      <c r="X703" s="38"/>
      <c r="Y703" s="33">
        <v>1376</v>
      </c>
      <c r="Z703" s="3">
        <f t="shared" si="86"/>
        <v>361344</v>
      </c>
      <c r="AA703" s="3">
        <f t="shared" si="87"/>
        <v>281848.32000000001</v>
      </c>
      <c r="AB703" s="3">
        <f t="shared" si="88"/>
        <v>281848</v>
      </c>
      <c r="AC703">
        <f t="shared" si="89"/>
        <v>79496</v>
      </c>
      <c r="AD703" t="str">
        <f>_xlfn.XLOOKUP(V703,[2]Index!L:L,[2]Index!M:M)</f>
        <v>CN</v>
      </c>
      <c r="AE703" s="3" t="s">
        <v>5819</v>
      </c>
      <c r="AF703" t="s">
        <v>52</v>
      </c>
      <c r="AG703" s="4" t="s">
        <v>53</v>
      </c>
      <c r="AH703" t="s">
        <v>196</v>
      </c>
      <c r="AJ703">
        <f>VLOOKUP(D703,[3]Multipliers!$B:$AT,36)</f>
        <v>1</v>
      </c>
      <c r="AK703">
        <f>VLOOKUP(D703,[3]Multipliers!$B:$AT,36)</f>
        <v>1</v>
      </c>
      <c r="AM703">
        <f t="shared" si="90"/>
        <v>0</v>
      </c>
    </row>
    <row r="704" spans="1:39">
      <c r="A704" s="2" t="str">
        <f t="shared" si="84"/>
        <v>HGLASER CO., LTD.V68VSAW1</v>
      </c>
      <c r="B704" s="2" t="str">
        <f t="shared" si="85"/>
        <v>EQP,AE,VSAW1,V68,HG LASERNew Buy</v>
      </c>
      <c r="C704" s="3" t="str">
        <f t="shared" si="94"/>
        <v>iphoneVSAW1New Buy</v>
      </c>
      <c r="D704" s="33">
        <v>386620</v>
      </c>
      <c r="E704" s="33" t="s">
        <v>566</v>
      </c>
      <c r="F704" s="33" t="s">
        <v>40</v>
      </c>
      <c r="G704" s="33" t="s">
        <v>41</v>
      </c>
      <c r="H704" s="33" t="s">
        <v>206</v>
      </c>
      <c r="I704" s="33" t="s">
        <v>201</v>
      </c>
      <c r="J704" s="33"/>
      <c r="K704" s="33" t="s">
        <v>3478</v>
      </c>
      <c r="L704" s="33" t="s">
        <v>3776</v>
      </c>
      <c r="M704" s="33" t="s">
        <v>3777</v>
      </c>
      <c r="N704" s="15">
        <v>137726</v>
      </c>
      <c r="O704" s="26">
        <v>91000</v>
      </c>
      <c r="P704" s="33">
        <v>1</v>
      </c>
      <c r="Q704" s="33" t="s">
        <v>70</v>
      </c>
      <c r="R704" s="34">
        <v>8</v>
      </c>
      <c r="S704" s="35"/>
      <c r="T704" s="35"/>
      <c r="U704" s="33" t="s">
        <v>50</v>
      </c>
      <c r="V704" s="36" t="s">
        <v>146</v>
      </c>
      <c r="W704" s="37">
        <v>91000</v>
      </c>
      <c r="X704" s="38"/>
      <c r="Y704" s="33">
        <v>1376</v>
      </c>
      <c r="Z704" s="3">
        <f t="shared" si="86"/>
        <v>137726</v>
      </c>
      <c r="AA704" s="3">
        <f t="shared" si="87"/>
        <v>91000</v>
      </c>
      <c r="AB704" s="3">
        <f t="shared" si="88"/>
        <v>91000</v>
      </c>
      <c r="AC704">
        <f t="shared" si="89"/>
        <v>46726</v>
      </c>
      <c r="AD704" t="str">
        <f>_xlfn.XLOOKUP(V704,[2]Index!L:L,[2]Index!M:M)</f>
        <v>CN</v>
      </c>
      <c r="AE704" s="3" t="s">
        <v>5819</v>
      </c>
      <c r="AF704" t="s">
        <v>52</v>
      </c>
      <c r="AG704" s="4" t="s">
        <v>53</v>
      </c>
      <c r="AH704" t="s">
        <v>196</v>
      </c>
      <c r="AJ704">
        <f>VLOOKUP(D704,[3]Multipliers!$B:$AT,36)</f>
        <v>1</v>
      </c>
      <c r="AK704">
        <f>VLOOKUP(D704,[3]Multipliers!$B:$AT,36)</f>
        <v>1</v>
      </c>
      <c r="AM704">
        <f t="shared" si="90"/>
        <v>0</v>
      </c>
    </row>
    <row r="705" spans="1:39">
      <c r="A705" s="2" t="str">
        <f t="shared" si="84"/>
        <v>HGLASER CO., LTD.V68LFW</v>
      </c>
      <c r="B705" s="2" t="str">
        <f t="shared" si="85"/>
        <v>EQP,AE,BFS-LFW RSMA,V68,HG LASERNew Buy</v>
      </c>
      <c r="C705" s="3" t="str">
        <f t="shared" si="94"/>
        <v>iphoneLFWNew Buy</v>
      </c>
      <c r="D705" s="33">
        <v>386472</v>
      </c>
      <c r="E705" s="33" t="s">
        <v>566</v>
      </c>
      <c r="F705" s="33" t="s">
        <v>40</v>
      </c>
      <c r="G705" s="33" t="s">
        <v>41</v>
      </c>
      <c r="H705" s="33" t="s">
        <v>206</v>
      </c>
      <c r="I705" s="33" t="s">
        <v>201</v>
      </c>
      <c r="J705" s="33"/>
      <c r="K705" s="33" t="s">
        <v>3482</v>
      </c>
      <c r="L705" s="33" t="s">
        <v>3483</v>
      </c>
      <c r="M705" s="33" t="s">
        <v>3484</v>
      </c>
      <c r="N705" s="15">
        <v>76800</v>
      </c>
      <c r="O705" s="26">
        <v>60114</v>
      </c>
      <c r="P705" s="33">
        <v>1</v>
      </c>
      <c r="Q705" s="33" t="s">
        <v>70</v>
      </c>
      <c r="R705" s="34">
        <v>8</v>
      </c>
      <c r="S705" s="35"/>
      <c r="T705" s="35"/>
      <c r="U705" s="33" t="s">
        <v>50</v>
      </c>
      <c r="V705" s="36" t="s">
        <v>146</v>
      </c>
      <c r="W705" s="37">
        <v>60114</v>
      </c>
      <c r="X705" s="38"/>
      <c r="Y705" s="33">
        <v>1376</v>
      </c>
      <c r="Z705" s="3">
        <f t="shared" si="86"/>
        <v>76800</v>
      </c>
      <c r="AA705" s="3">
        <f t="shared" si="87"/>
        <v>60114</v>
      </c>
      <c r="AB705" s="3">
        <f t="shared" si="88"/>
        <v>60114</v>
      </c>
      <c r="AC705">
        <f t="shared" si="89"/>
        <v>16686</v>
      </c>
      <c r="AD705" t="str">
        <f>_xlfn.XLOOKUP(V705,[2]Index!L:L,[2]Index!M:M)</f>
        <v>CN</v>
      </c>
      <c r="AE705" s="3" t="s">
        <v>5819</v>
      </c>
      <c r="AF705" t="s">
        <v>52</v>
      </c>
      <c r="AG705" s="4" t="s">
        <v>53</v>
      </c>
      <c r="AH705" t="s">
        <v>196</v>
      </c>
      <c r="AJ705">
        <f>VLOOKUP(D705,[3]Multipliers!$B:$AT,36)</f>
        <v>1</v>
      </c>
      <c r="AK705">
        <f>VLOOKUP(D705,[3]Multipliers!$B:$AT,36)</f>
        <v>1</v>
      </c>
      <c r="AM705">
        <f t="shared" si="90"/>
        <v>0</v>
      </c>
    </row>
    <row r="706" spans="1:39">
      <c r="A706" s="2" t="str">
        <f t="shared" ref="A706:A769" si="95">CONCATENATE(E706,H706,L706)</f>
        <v>HGLASER CO., LTD.V68RFW</v>
      </c>
      <c r="B706" s="2" t="str">
        <f t="shared" ref="B706:B769" si="96">CONCATENATE(M706,I706)</f>
        <v>EQP,AE,BFS-RFW RSMA,V68,HG LASERNew Buy</v>
      </c>
      <c r="C706" s="3" t="str">
        <f t="shared" si="94"/>
        <v>iphoneRFWNew Buy</v>
      </c>
      <c r="D706" s="33">
        <v>386475</v>
      </c>
      <c r="E706" s="33" t="s">
        <v>566</v>
      </c>
      <c r="F706" s="33" t="s">
        <v>40</v>
      </c>
      <c r="G706" s="33" t="s">
        <v>41</v>
      </c>
      <c r="H706" s="33" t="s">
        <v>206</v>
      </c>
      <c r="I706" s="33" t="s">
        <v>201</v>
      </c>
      <c r="J706" s="33"/>
      <c r="K706" s="33" t="s">
        <v>3778</v>
      </c>
      <c r="L706" s="33" t="s">
        <v>3627</v>
      </c>
      <c r="M706" s="33" t="s">
        <v>3779</v>
      </c>
      <c r="N706" s="15">
        <v>70800</v>
      </c>
      <c r="O706" s="26">
        <v>60114</v>
      </c>
      <c r="P706" s="33">
        <v>1</v>
      </c>
      <c r="Q706" s="33" t="s">
        <v>70</v>
      </c>
      <c r="R706" s="34">
        <v>8</v>
      </c>
      <c r="S706" s="35"/>
      <c r="T706" s="35" t="s">
        <v>3485</v>
      </c>
      <c r="U706" s="33" t="s">
        <v>50</v>
      </c>
      <c r="V706" s="36" t="s">
        <v>146</v>
      </c>
      <c r="W706" s="37">
        <v>55932</v>
      </c>
      <c r="X706" s="38"/>
      <c r="Y706" s="33">
        <v>1376</v>
      </c>
      <c r="Z706" s="3">
        <f t="shared" ref="Z706:Z769" si="97">IFERROR(N706*P706,0)</f>
        <v>70800</v>
      </c>
      <c r="AA706" s="3">
        <f t="shared" ref="AA706:AA769" si="98">IFERROR(W706*P706,0)</f>
        <v>55932</v>
      </c>
      <c r="AB706" s="3">
        <f t="shared" ref="AB706:AB769" si="99">IFERROR(O706*P706,0)</f>
        <v>60114</v>
      </c>
      <c r="AC706">
        <f t="shared" ref="AC706:AC769" si="100">IF(AB706=0,0,Z706-AB706)</f>
        <v>10686</v>
      </c>
      <c r="AD706" t="str">
        <f>_xlfn.XLOOKUP(V706,[2]Index!L:L,[2]Index!M:M)</f>
        <v>CN</v>
      </c>
      <c r="AE706" s="3" t="s">
        <v>5819</v>
      </c>
      <c r="AF706" t="s">
        <v>52</v>
      </c>
      <c r="AG706" s="4" t="s">
        <v>53</v>
      </c>
      <c r="AH706" t="s">
        <v>196</v>
      </c>
      <c r="AJ706">
        <f>VLOOKUP(D706,[3]Multipliers!$B:$AT,36)</f>
        <v>1</v>
      </c>
      <c r="AK706">
        <f>VLOOKUP(D706,[3]Multipliers!$B:$AT,36)</f>
        <v>1</v>
      </c>
      <c r="AM706">
        <f t="shared" ref="AM706:AM769" si="101">IF(AE712="Retrofit",O712/AL712,0)</f>
        <v>0</v>
      </c>
    </row>
    <row r="707" spans="1:39">
      <c r="A707" s="2" t="str">
        <f t="shared" si="95"/>
        <v>HGLASER CO., LTD.V68FBW</v>
      </c>
      <c r="B707" s="2" t="str">
        <f t="shared" si="96"/>
        <v>EQP,AE,BFS-FBW RSMA,V68,HG LASERNew Buy</v>
      </c>
      <c r="C707" s="3" t="str">
        <f t="shared" si="94"/>
        <v>iphoneFBWNew Buy</v>
      </c>
      <c r="D707" s="2">
        <v>386469</v>
      </c>
      <c r="E707" s="2" t="s">
        <v>566</v>
      </c>
      <c r="F707" s="2" t="s">
        <v>40</v>
      </c>
      <c r="G707" s="2" t="s">
        <v>41</v>
      </c>
      <c r="H707" s="2" t="s">
        <v>206</v>
      </c>
      <c r="I707" s="2" t="s">
        <v>201</v>
      </c>
      <c r="J707" s="2"/>
      <c r="K707" s="2" t="s">
        <v>3486</v>
      </c>
      <c r="L707" s="2" t="s">
        <v>3487</v>
      </c>
      <c r="M707" s="2" t="s">
        <v>3488</v>
      </c>
      <c r="N707" s="13">
        <v>69900</v>
      </c>
      <c r="O707" s="2">
        <v>60114</v>
      </c>
      <c r="P707" s="23">
        <v>1</v>
      </c>
      <c r="Q707" s="2" t="s">
        <v>70</v>
      </c>
      <c r="R707" s="2">
        <v>8</v>
      </c>
      <c r="S707" s="2"/>
      <c r="T707" s="2" t="s">
        <v>3485</v>
      </c>
      <c r="U707" s="2" t="s">
        <v>50</v>
      </c>
      <c r="V707" s="2" t="s">
        <v>146</v>
      </c>
      <c r="W707" s="23">
        <v>60114</v>
      </c>
      <c r="X707" s="2"/>
      <c r="Y707" s="2">
        <v>1376</v>
      </c>
      <c r="Z707" s="3">
        <f t="shared" si="97"/>
        <v>69900</v>
      </c>
      <c r="AA707" s="3">
        <f t="shared" si="98"/>
        <v>60114</v>
      </c>
      <c r="AB707" s="3">
        <f t="shared" si="99"/>
        <v>60114</v>
      </c>
      <c r="AC707">
        <f t="shared" si="100"/>
        <v>9786</v>
      </c>
      <c r="AD707" t="str">
        <f>_xlfn.XLOOKUP(V707,[2]Index!L:L,[2]Index!M:M)</f>
        <v>CN</v>
      </c>
      <c r="AE707" s="3" t="s">
        <v>5819</v>
      </c>
      <c r="AF707" t="s">
        <v>52</v>
      </c>
      <c r="AG707" s="3" t="s">
        <v>53</v>
      </c>
      <c r="AH707" t="s">
        <v>196</v>
      </c>
      <c r="AJ707">
        <f>VLOOKUP(D707,[3]Multipliers!$B:$AT,36)</f>
        <v>1</v>
      </c>
      <c r="AK707">
        <f>VLOOKUP(D707,[3]Multipliers!$B:$AT,36)</f>
        <v>1</v>
      </c>
      <c r="AM707">
        <f t="shared" si="101"/>
        <v>0</v>
      </c>
    </row>
    <row r="708" spans="1:39">
      <c r="A708" s="2" t="str">
        <f t="shared" si="95"/>
        <v>HGLASER CO., LTD.V682D LASER</v>
      </c>
      <c r="B708" s="2" t="str">
        <f t="shared" si="96"/>
        <v>EQP,AE,HSG 2D LASER,V68,HG LASERNew Buy</v>
      </c>
      <c r="C708" s="3" t="str">
        <f t="shared" si="94"/>
        <v>iphone2D LASERNew Buy</v>
      </c>
      <c r="D708" s="2">
        <v>386968</v>
      </c>
      <c r="E708" s="2" t="s">
        <v>566</v>
      </c>
      <c r="F708" s="2" t="s">
        <v>40</v>
      </c>
      <c r="G708" s="2" t="s">
        <v>41</v>
      </c>
      <c r="H708" s="2" t="s">
        <v>206</v>
      </c>
      <c r="I708" s="2" t="s">
        <v>201</v>
      </c>
      <c r="J708" s="2"/>
      <c r="K708" s="2" t="s">
        <v>294</v>
      </c>
      <c r="L708" s="2" t="s">
        <v>3594</v>
      </c>
      <c r="M708" s="2" t="s">
        <v>3780</v>
      </c>
      <c r="N708" s="13">
        <v>59534</v>
      </c>
      <c r="O708" s="2">
        <v>48760</v>
      </c>
      <c r="P708" s="23">
        <v>1</v>
      </c>
      <c r="Q708" s="2" t="s">
        <v>70</v>
      </c>
      <c r="R708" s="2">
        <v>8</v>
      </c>
      <c r="S708" s="2"/>
      <c r="T708" s="2"/>
      <c r="U708" s="2" t="s">
        <v>50</v>
      </c>
      <c r="V708" s="2" t="s">
        <v>146</v>
      </c>
      <c r="W708" s="23">
        <v>48760</v>
      </c>
      <c r="X708" s="2"/>
      <c r="Y708" s="2">
        <v>1376</v>
      </c>
      <c r="Z708" s="3">
        <f t="shared" si="97"/>
        <v>59534</v>
      </c>
      <c r="AA708" s="3">
        <f t="shared" si="98"/>
        <v>48760</v>
      </c>
      <c r="AB708" s="3">
        <f t="shared" si="99"/>
        <v>48760</v>
      </c>
      <c r="AC708">
        <f t="shared" si="100"/>
        <v>10774</v>
      </c>
      <c r="AD708" t="str">
        <f>_xlfn.XLOOKUP(V708,[2]Index!L:L,[2]Index!M:M)</f>
        <v>CN</v>
      </c>
      <c r="AE708" s="3" t="s">
        <v>5819</v>
      </c>
      <c r="AF708" t="s">
        <v>52</v>
      </c>
      <c r="AG708" s="3" t="s">
        <v>53</v>
      </c>
      <c r="AH708" t="s">
        <v>196</v>
      </c>
      <c r="AJ708">
        <f>VLOOKUP(D708,[3]Multipliers!$B:$AT,36)</f>
        <v>1.3490482514386897</v>
      </c>
      <c r="AK708">
        <f>VLOOKUP(D708,[3]Multipliers!$B:$AT,36)</f>
        <v>1.3490482514386897</v>
      </c>
      <c r="AM708">
        <f t="shared" si="101"/>
        <v>0</v>
      </c>
    </row>
    <row r="709" spans="1:39">
      <c r="A709" s="2" t="str">
        <f t="shared" si="95"/>
        <v>HAN'S LASER TECHNOLOGY CO., LTD.V632D LASER</v>
      </c>
      <c r="B709" s="2" t="str">
        <f t="shared" si="96"/>
        <v>EQP,AE,HSG 2D LASER,V63,HANSNew Buy</v>
      </c>
      <c r="C709" s="3" t="str">
        <f t="shared" si="94"/>
        <v>iphone2D LASERNew Buy</v>
      </c>
      <c r="D709" s="2">
        <v>384404</v>
      </c>
      <c r="E709" s="2" t="s">
        <v>3590</v>
      </c>
      <c r="F709" s="2" t="s">
        <v>40</v>
      </c>
      <c r="G709" s="2" t="s">
        <v>41</v>
      </c>
      <c r="H709" s="2" t="s">
        <v>42</v>
      </c>
      <c r="I709" s="2" t="s">
        <v>201</v>
      </c>
      <c r="J709" s="2"/>
      <c r="K709" s="2" t="s">
        <v>3781</v>
      </c>
      <c r="L709" s="2" t="s">
        <v>3594</v>
      </c>
      <c r="M709" s="2" t="s">
        <v>3782</v>
      </c>
      <c r="N709" s="13">
        <v>22890</v>
      </c>
      <c r="O709" s="2">
        <v>22890</v>
      </c>
      <c r="P709" s="23">
        <v>1</v>
      </c>
      <c r="Q709" s="2" t="s">
        <v>70</v>
      </c>
      <c r="R709" s="2"/>
      <c r="S709" s="2"/>
      <c r="T709" s="2"/>
      <c r="U709" s="2" t="s">
        <v>50</v>
      </c>
      <c r="V709" s="2" t="s">
        <v>146</v>
      </c>
      <c r="W709" s="23">
        <v>20829.900000000001</v>
      </c>
      <c r="X709" s="2"/>
      <c r="Y709" s="2"/>
      <c r="Z709" s="3">
        <f t="shared" si="97"/>
        <v>22890</v>
      </c>
      <c r="AA709" s="3">
        <f t="shared" si="98"/>
        <v>20829.900000000001</v>
      </c>
      <c r="AB709" s="3">
        <f t="shared" si="99"/>
        <v>22890</v>
      </c>
      <c r="AC709">
        <f t="shared" si="100"/>
        <v>0</v>
      </c>
      <c r="AD709" t="str">
        <f>_xlfn.XLOOKUP(V709,[2]Index!L:L,[2]Index!M:M)</f>
        <v>CN</v>
      </c>
      <c r="AE709" s="3" t="s">
        <v>5819</v>
      </c>
      <c r="AF709" t="s">
        <v>52</v>
      </c>
      <c r="AG709" s="3" t="s">
        <v>53</v>
      </c>
      <c r="AH709" t="s">
        <v>196</v>
      </c>
      <c r="AJ709">
        <f>VLOOKUP(D709,[3]Multipliers!$B:$AT,36)</f>
        <v>1</v>
      </c>
      <c r="AK709">
        <f>VLOOKUP(D709,[3]Multipliers!$B:$AT,36)</f>
        <v>1</v>
      </c>
      <c r="AM709">
        <f t="shared" si="101"/>
        <v>0</v>
      </c>
    </row>
    <row r="710" spans="1:39">
      <c r="A710" s="2" t="str">
        <f t="shared" si="95"/>
        <v>JUSTECH (JIANGSU) PRECISION INDUSTRY CO., LTD.V68IT-REP</v>
      </c>
      <c r="B710" s="2" t="str">
        <f t="shared" si="96"/>
        <v>EQP,AE,IT-REP DOUBLE,V68,JUSTECHNew Buy</v>
      </c>
      <c r="C710" s="3" t="str">
        <f t="shared" si="94"/>
        <v>iphoneIT-REPNew Buy</v>
      </c>
      <c r="D710" s="2">
        <v>386903</v>
      </c>
      <c r="E710" s="2" t="s">
        <v>39</v>
      </c>
      <c r="F710" s="2" t="s">
        <v>40</v>
      </c>
      <c r="G710" s="2" t="s">
        <v>41</v>
      </c>
      <c r="H710" s="2" t="s">
        <v>206</v>
      </c>
      <c r="I710" s="2" t="s">
        <v>201</v>
      </c>
      <c r="J710" s="2"/>
      <c r="K710" s="2" t="s">
        <v>3783</v>
      </c>
      <c r="L710" s="2" t="s">
        <v>937</v>
      </c>
      <c r="M710" s="2" t="s">
        <v>3784</v>
      </c>
      <c r="N710" s="13" t="s">
        <v>893</v>
      </c>
      <c r="O710" s="2" t="s">
        <v>893</v>
      </c>
      <c r="P710" s="23">
        <v>4</v>
      </c>
      <c r="Q710" s="2" t="s">
        <v>70</v>
      </c>
      <c r="R710" s="2"/>
      <c r="S710" s="2"/>
      <c r="T710" s="2" t="s">
        <v>138</v>
      </c>
      <c r="U710" s="2" t="s">
        <v>374</v>
      </c>
      <c r="V710" s="2" t="s">
        <v>146</v>
      </c>
      <c r="W710" s="23" t="s">
        <v>1459</v>
      </c>
      <c r="X710" s="2"/>
      <c r="Y710" s="2">
        <v>850</v>
      </c>
      <c r="Z710" s="3">
        <f t="shared" si="97"/>
        <v>0</v>
      </c>
      <c r="AA710" s="3">
        <f t="shared" si="98"/>
        <v>0</v>
      </c>
      <c r="AB710" s="3">
        <f t="shared" si="99"/>
        <v>0</v>
      </c>
      <c r="AC710">
        <f t="shared" si="100"/>
        <v>0</v>
      </c>
      <c r="AD710" t="str">
        <f>_xlfn.XLOOKUP(V710,[2]Index!L:L,[2]Index!M:M)</f>
        <v>CN</v>
      </c>
      <c r="AE710" s="3" t="s">
        <v>5819</v>
      </c>
      <c r="AF710" t="s">
        <v>52</v>
      </c>
      <c r="AG710" s="3" t="s">
        <v>53</v>
      </c>
      <c r="AJ710">
        <f>VLOOKUP(D710,[3]Multipliers!$B:$AT,36)</f>
        <v>1</v>
      </c>
      <c r="AK710">
        <f>VLOOKUP(D710,[3]Multipliers!$B:$AT,36)</f>
        <v>1</v>
      </c>
      <c r="AM710">
        <f t="shared" si="101"/>
        <v>0</v>
      </c>
    </row>
    <row r="711" spans="1:39">
      <c r="A711" s="2" t="str">
        <f t="shared" si="95"/>
        <v>JUSTECH (JIANGSU) PRECISION INDUSTRY CO., LTD.V68BP</v>
      </c>
      <c r="B711" s="2" t="str">
        <f t="shared" si="96"/>
        <v>EQP,AE,BP,V68,JUSTECHNew Buy</v>
      </c>
      <c r="C711" s="3" t="str">
        <f t="shared" si="94"/>
        <v>iphoneBPNew Buy</v>
      </c>
      <c r="D711" s="2">
        <v>386060</v>
      </c>
      <c r="E711" s="2" t="s">
        <v>39</v>
      </c>
      <c r="F711" s="2" t="s">
        <v>40</v>
      </c>
      <c r="G711" s="2" t="s">
        <v>41</v>
      </c>
      <c r="H711" s="2" t="s">
        <v>206</v>
      </c>
      <c r="I711" s="2" t="s">
        <v>201</v>
      </c>
      <c r="J711" s="2"/>
      <c r="K711" s="2" t="s">
        <v>3500</v>
      </c>
      <c r="L711" s="2" t="s">
        <v>1456</v>
      </c>
      <c r="M711" s="2" t="s">
        <v>3501</v>
      </c>
      <c r="N711" s="13">
        <v>29738.29</v>
      </c>
      <c r="O711" s="2">
        <v>29738.29</v>
      </c>
      <c r="P711" s="23">
        <v>7</v>
      </c>
      <c r="Q711" s="2" t="s">
        <v>70</v>
      </c>
      <c r="R711" s="2"/>
      <c r="S711" s="2"/>
      <c r="T711" s="2" t="s">
        <v>60</v>
      </c>
      <c r="U711" s="2" t="s">
        <v>374</v>
      </c>
      <c r="V711" s="2" t="s">
        <v>146</v>
      </c>
      <c r="W711" s="23">
        <v>26764.460999999999</v>
      </c>
      <c r="X711" s="2"/>
      <c r="Y711" s="2">
        <v>850</v>
      </c>
      <c r="Z711" s="3">
        <f t="shared" si="97"/>
        <v>208168.03</v>
      </c>
      <c r="AA711" s="3">
        <f t="shared" si="98"/>
        <v>187351.22699999998</v>
      </c>
      <c r="AB711" s="3">
        <f t="shared" si="99"/>
        <v>208168.03</v>
      </c>
      <c r="AC711">
        <f t="shared" si="100"/>
        <v>0</v>
      </c>
      <c r="AD711" t="str">
        <f>_xlfn.XLOOKUP(V711,[2]Index!L:L,[2]Index!M:M)</f>
        <v>CN</v>
      </c>
      <c r="AE711" s="3" t="s">
        <v>5819</v>
      </c>
      <c r="AF711" t="s">
        <v>52</v>
      </c>
      <c r="AG711" s="3" t="s">
        <v>53</v>
      </c>
      <c r="AJ711">
        <f>VLOOKUP(D711,[3]Multipliers!$B:$AT,36)</f>
        <v>1</v>
      </c>
      <c r="AK711">
        <f>VLOOKUP(D711,[3]Multipliers!$B:$AT,36)</f>
        <v>1</v>
      </c>
      <c r="AM711">
        <f t="shared" si="101"/>
        <v>0</v>
      </c>
    </row>
    <row r="712" spans="1:39">
      <c r="A712" s="2" t="str">
        <f t="shared" si="95"/>
        <v>JUSTECH (JIANGSU) PRECISION INDUSTRY CO., LTD.V68BP TRAYS HB</v>
      </c>
      <c r="B712" s="2" t="str">
        <f t="shared" si="96"/>
        <v>FXT,AE,BP TRAYS HB,V68,JUSTECHNew Buy</v>
      </c>
      <c r="C712" s="3" t="str">
        <f t="shared" si="94"/>
        <v>iphoneBP TRAYS HBNew Buy</v>
      </c>
      <c r="D712" s="2">
        <v>386913</v>
      </c>
      <c r="E712" s="2" t="s">
        <v>39</v>
      </c>
      <c r="F712" s="2" t="s">
        <v>40</v>
      </c>
      <c r="G712" s="2" t="s">
        <v>41</v>
      </c>
      <c r="H712" s="2" t="s">
        <v>206</v>
      </c>
      <c r="I712" s="2" t="s">
        <v>201</v>
      </c>
      <c r="J712" s="2"/>
      <c r="K712" s="2" t="s">
        <v>3502</v>
      </c>
      <c r="L712" s="2" t="s">
        <v>2921</v>
      </c>
      <c r="M712" s="2" t="s">
        <v>3503</v>
      </c>
      <c r="N712" s="13">
        <v>1032</v>
      </c>
      <c r="O712" s="2">
        <v>1032</v>
      </c>
      <c r="P712" s="23">
        <v>68</v>
      </c>
      <c r="Q712" s="2" t="s">
        <v>70</v>
      </c>
      <c r="R712" s="2"/>
      <c r="S712" s="2"/>
      <c r="T712" s="2" t="s">
        <v>60</v>
      </c>
      <c r="U712" s="2" t="s">
        <v>374</v>
      </c>
      <c r="V712" s="2" t="s">
        <v>146</v>
      </c>
      <c r="W712" s="23">
        <v>877.2</v>
      </c>
      <c r="X712" s="2"/>
      <c r="Y712" s="2">
        <v>850</v>
      </c>
      <c r="Z712" s="3">
        <f t="shared" si="97"/>
        <v>70176</v>
      </c>
      <c r="AA712" s="3">
        <f t="shared" si="98"/>
        <v>59649.600000000006</v>
      </c>
      <c r="AB712" s="3">
        <f t="shared" si="99"/>
        <v>70176</v>
      </c>
      <c r="AC712">
        <f t="shared" si="100"/>
        <v>0</v>
      </c>
      <c r="AD712" t="str">
        <f>_xlfn.XLOOKUP(V712,[2]Index!L:L,[2]Index!M:M)</f>
        <v>CN</v>
      </c>
      <c r="AE712" s="3" t="s">
        <v>5819</v>
      </c>
      <c r="AF712" t="s">
        <v>52</v>
      </c>
      <c r="AG712" s="3" t="s">
        <v>53</v>
      </c>
      <c r="AJ712">
        <f>VLOOKUP(D712,[3]Multipliers!$B:$AT,36)</f>
        <v>1</v>
      </c>
      <c r="AK712">
        <f>VLOOKUP(D712,[3]Multipliers!$B:$AT,36)</f>
        <v>1</v>
      </c>
      <c r="AM712">
        <f t="shared" si="101"/>
        <v>0</v>
      </c>
    </row>
    <row r="713" spans="1:39">
      <c r="A713" s="2" t="str">
        <f t="shared" si="95"/>
        <v>JUSTECH (JIANGSU) PRECISION INDUSTRY CO., LTD.V68BP TRAYS TB</v>
      </c>
      <c r="B713" s="2" t="str">
        <f t="shared" si="96"/>
        <v>FXT,AE,BP TRAYS TB,V68,JUSTECHNew Buy</v>
      </c>
      <c r="C713" s="3" t="str">
        <f t="shared" si="94"/>
        <v>iphoneBP TRAYS TBNew Buy</v>
      </c>
      <c r="D713" s="2">
        <v>386899</v>
      </c>
      <c r="E713" s="2" t="s">
        <v>39</v>
      </c>
      <c r="F713" s="2" t="s">
        <v>40</v>
      </c>
      <c r="G713" s="2" t="s">
        <v>41</v>
      </c>
      <c r="H713" s="2" t="s">
        <v>206</v>
      </c>
      <c r="I713" s="2" t="s">
        <v>201</v>
      </c>
      <c r="J713" s="2"/>
      <c r="K713" s="2" t="s">
        <v>3504</v>
      </c>
      <c r="L713" s="2" t="s">
        <v>2994</v>
      </c>
      <c r="M713" s="2" t="s">
        <v>3505</v>
      </c>
      <c r="N713" s="13">
        <v>1032</v>
      </c>
      <c r="O713" s="2">
        <v>1032</v>
      </c>
      <c r="P713" s="23">
        <v>68</v>
      </c>
      <c r="Q713" s="2" t="s">
        <v>70</v>
      </c>
      <c r="R713" s="2"/>
      <c r="S713" s="2"/>
      <c r="T713" s="2" t="s">
        <v>60</v>
      </c>
      <c r="U713" s="2" t="s">
        <v>374</v>
      </c>
      <c r="V713" s="2" t="s">
        <v>146</v>
      </c>
      <c r="W713" s="23">
        <v>877.2</v>
      </c>
      <c r="X713" s="2"/>
      <c r="Y713" s="2">
        <v>850</v>
      </c>
      <c r="Z713" s="3">
        <f t="shared" si="97"/>
        <v>70176</v>
      </c>
      <c r="AA713" s="3">
        <f t="shared" si="98"/>
        <v>59649.600000000006</v>
      </c>
      <c r="AB713" s="3">
        <f t="shared" si="99"/>
        <v>70176</v>
      </c>
      <c r="AC713">
        <f t="shared" si="100"/>
        <v>0</v>
      </c>
      <c r="AD713" t="str">
        <f>_xlfn.XLOOKUP(V713,[2]Index!L:L,[2]Index!M:M)</f>
        <v>CN</v>
      </c>
      <c r="AE713" s="3" t="s">
        <v>5819</v>
      </c>
      <c r="AF713" t="s">
        <v>52</v>
      </c>
      <c r="AG713" s="3" t="s">
        <v>53</v>
      </c>
      <c r="AJ713">
        <f>VLOOKUP(D713,[3]Multipliers!$B:$AT,36)</f>
        <v>0.97688185613983747</v>
      </c>
      <c r="AK713">
        <f>VLOOKUP(D713,[3]Multipliers!$B:$AT,36)</f>
        <v>0.97688185613983747</v>
      </c>
      <c r="AM713">
        <f t="shared" si="101"/>
        <v>0</v>
      </c>
    </row>
    <row r="714" spans="1:39">
      <c r="A714" s="2" t="str">
        <f t="shared" si="95"/>
        <v>JUSTECH (JIANGSU) PRECISION INDUSTRY CO., LTD.V68BP TRAYS VB</v>
      </c>
      <c r="B714" s="2" t="str">
        <f t="shared" si="96"/>
        <v>FXT,AE,BP TRAYS VB,V68,JUSTECHNew Buy</v>
      </c>
      <c r="C714" s="3" t="str">
        <f t="shared" si="94"/>
        <v>iphoneBP TRAYS VBNew Buy</v>
      </c>
      <c r="D714" s="2">
        <v>386059</v>
      </c>
      <c r="E714" s="2" t="s">
        <v>39</v>
      </c>
      <c r="F714" s="2" t="s">
        <v>40</v>
      </c>
      <c r="G714" s="2" t="s">
        <v>41</v>
      </c>
      <c r="H714" s="2" t="s">
        <v>206</v>
      </c>
      <c r="I714" s="2" t="s">
        <v>201</v>
      </c>
      <c r="J714" s="2"/>
      <c r="K714" s="2" t="s">
        <v>3506</v>
      </c>
      <c r="L714" s="2" t="s">
        <v>2918</v>
      </c>
      <c r="M714" s="2" t="s">
        <v>3507</v>
      </c>
      <c r="N714" s="13">
        <v>1032</v>
      </c>
      <c r="O714" s="2">
        <v>1032</v>
      </c>
      <c r="P714" s="23">
        <v>68</v>
      </c>
      <c r="Q714" s="2" t="s">
        <v>70</v>
      </c>
      <c r="R714" s="2"/>
      <c r="S714" s="2"/>
      <c r="T714" s="2" t="s">
        <v>60</v>
      </c>
      <c r="U714" s="2" t="s">
        <v>374</v>
      </c>
      <c r="V714" s="2" t="s">
        <v>146</v>
      </c>
      <c r="W714" s="23">
        <v>877.2</v>
      </c>
      <c r="X714" s="2"/>
      <c r="Y714" s="2">
        <v>850</v>
      </c>
      <c r="Z714" s="3">
        <f t="shared" si="97"/>
        <v>70176</v>
      </c>
      <c r="AA714" s="3">
        <f t="shared" si="98"/>
        <v>59649.600000000006</v>
      </c>
      <c r="AB714" s="3">
        <f t="shared" si="99"/>
        <v>70176</v>
      </c>
      <c r="AC714">
        <f t="shared" si="100"/>
        <v>0</v>
      </c>
      <c r="AD714" t="str">
        <f>_xlfn.XLOOKUP(V714,[2]Index!L:L,[2]Index!M:M)</f>
        <v>CN</v>
      </c>
      <c r="AE714" s="3" t="s">
        <v>5819</v>
      </c>
      <c r="AF714" t="s">
        <v>52</v>
      </c>
      <c r="AG714" s="3" t="s">
        <v>53</v>
      </c>
      <c r="AJ714">
        <f>VLOOKUP(D714,[3]Multipliers!$B:$AT,36)</f>
        <v>1</v>
      </c>
      <c r="AK714">
        <f>VLOOKUP(D714,[3]Multipliers!$B:$AT,36)</f>
        <v>1</v>
      </c>
      <c r="AM714">
        <f t="shared" si="101"/>
        <v>0</v>
      </c>
    </row>
    <row r="715" spans="1:39">
      <c r="A715" s="2" t="str">
        <f t="shared" si="95"/>
        <v>JUSTECH (JIANGSU) PRECISION INDUSTRY CO., LTD.V64BGS2</v>
      </c>
      <c r="B715" s="2" t="str">
        <f t="shared" si="96"/>
        <v>EQP,AE,BGS2,V64,JUSTECHNew Buy</v>
      </c>
      <c r="C715" s="3" t="str">
        <f t="shared" si="94"/>
        <v>iphoneBGS2New Buy</v>
      </c>
      <c r="D715" s="33">
        <v>384628</v>
      </c>
      <c r="E715" s="33" t="s">
        <v>39</v>
      </c>
      <c r="F715" s="33" t="s">
        <v>40</v>
      </c>
      <c r="G715" s="33" t="s">
        <v>41</v>
      </c>
      <c r="H715" s="33" t="s">
        <v>65</v>
      </c>
      <c r="I715" s="33" t="s">
        <v>201</v>
      </c>
      <c r="J715" s="33"/>
      <c r="K715" s="33" t="s">
        <v>3820</v>
      </c>
      <c r="L715" s="33" t="s">
        <v>87</v>
      </c>
      <c r="M715" s="33" t="s">
        <v>3821</v>
      </c>
      <c r="N715" s="15">
        <v>87856.79</v>
      </c>
      <c r="O715" s="26">
        <v>87856.79</v>
      </c>
      <c r="P715" s="33">
        <v>6</v>
      </c>
      <c r="Q715" s="33" t="s">
        <v>70</v>
      </c>
      <c r="R715" s="34"/>
      <c r="S715" s="35"/>
      <c r="T715" s="35"/>
      <c r="U715" s="33" t="s">
        <v>50</v>
      </c>
      <c r="V715" s="36" t="s">
        <v>71</v>
      </c>
      <c r="W715" s="37">
        <v>67649.728300000002</v>
      </c>
      <c r="X715" s="38"/>
      <c r="Y715" s="33">
        <v>850</v>
      </c>
      <c r="Z715" s="3">
        <f t="shared" si="97"/>
        <v>527140.74</v>
      </c>
      <c r="AA715" s="3">
        <f t="shared" si="98"/>
        <v>405898.36979999999</v>
      </c>
      <c r="AB715" s="3">
        <f t="shared" si="99"/>
        <v>527140.74</v>
      </c>
      <c r="AC715">
        <f t="shared" si="100"/>
        <v>0</v>
      </c>
      <c r="AD715" t="str">
        <f>_xlfn.XLOOKUP(V715,[2]Index!L:L,[2]Index!M:M)</f>
        <v>CN</v>
      </c>
      <c r="AE715" s="3" t="s">
        <v>5819</v>
      </c>
      <c r="AF715" t="s">
        <v>52</v>
      </c>
      <c r="AG715" s="4" t="s">
        <v>53</v>
      </c>
      <c r="AH715" t="s">
        <v>196</v>
      </c>
      <c r="AJ715">
        <f>VLOOKUP(D715,[3]Multipliers!$B:$AT,36)</f>
        <v>2.1620591754760041</v>
      </c>
      <c r="AK715">
        <f>VLOOKUP(D715,[3]Multipliers!$B:$AT,36)</f>
        <v>2.1620591754760041</v>
      </c>
      <c r="AM715">
        <f t="shared" si="101"/>
        <v>0</v>
      </c>
    </row>
    <row r="716" spans="1:39">
      <c r="A716" s="2" t="str">
        <f t="shared" si="95"/>
        <v>JUSTECH (JIANGSU) PRECISION INDUSTRY CO., LTD.V63BGS2</v>
      </c>
      <c r="B716" s="2" t="str">
        <f t="shared" si="96"/>
        <v>EQP,AE,BGS2,V63,JUSTECHNew Buy</v>
      </c>
      <c r="C716" s="3" t="str">
        <f t="shared" si="94"/>
        <v>iphoneBGS2New Buy</v>
      </c>
      <c r="D716" s="2">
        <v>384421</v>
      </c>
      <c r="E716" s="2" t="s">
        <v>39</v>
      </c>
      <c r="F716" s="2" t="s">
        <v>40</v>
      </c>
      <c r="G716" s="2" t="s">
        <v>41</v>
      </c>
      <c r="H716" s="2" t="s">
        <v>42</v>
      </c>
      <c r="I716" s="2" t="s">
        <v>201</v>
      </c>
      <c r="J716" s="2"/>
      <c r="K716" s="2" t="s">
        <v>3822</v>
      </c>
      <c r="L716" s="2" t="s">
        <v>87</v>
      </c>
      <c r="M716" s="2" t="s">
        <v>3823</v>
      </c>
      <c r="N716" s="13">
        <v>87856.79</v>
      </c>
      <c r="O716" s="2">
        <v>87856.79</v>
      </c>
      <c r="P716" s="2">
        <v>6</v>
      </c>
      <c r="Q716" s="2" t="s">
        <v>70</v>
      </c>
      <c r="R716" s="2"/>
      <c r="S716" s="2"/>
      <c r="T716" s="2"/>
      <c r="U716" s="2" t="s">
        <v>50</v>
      </c>
      <c r="V716" s="2" t="s">
        <v>51</v>
      </c>
      <c r="W716" s="2">
        <v>67649.728300000002</v>
      </c>
      <c r="X716" s="2"/>
      <c r="Y716" s="2">
        <v>850</v>
      </c>
      <c r="Z716" s="3">
        <f t="shared" si="97"/>
        <v>527140.74</v>
      </c>
      <c r="AA716" s="3">
        <f t="shared" si="98"/>
        <v>405898.36979999999</v>
      </c>
      <c r="AB716" s="3">
        <f t="shared" si="99"/>
        <v>527140.74</v>
      </c>
      <c r="AC716">
        <f t="shared" si="100"/>
        <v>0</v>
      </c>
      <c r="AD716" t="e">
        <f>_xlfn.XLOOKUP(V716,[2]Index!L:L,[2]Index!M:M)</f>
        <v>#N/A</v>
      </c>
      <c r="AE716" s="3" t="s">
        <v>5819</v>
      </c>
      <c r="AF716" t="s">
        <v>52</v>
      </c>
      <c r="AG716" s="4" t="s">
        <v>53</v>
      </c>
      <c r="AH716" t="s">
        <v>196</v>
      </c>
      <c r="AJ716">
        <f>VLOOKUP(D716,[3]Multipliers!$B:$AT,36)</f>
        <v>1.0542194558728784</v>
      </c>
      <c r="AK716">
        <f>VLOOKUP(D716,[3]Multipliers!$B:$AT,36)</f>
        <v>1.0542194558728784</v>
      </c>
      <c r="AM716">
        <f t="shared" si="101"/>
        <v>0</v>
      </c>
    </row>
    <row r="717" spans="1:39">
      <c r="A717" s="2" t="str">
        <f t="shared" si="95"/>
        <v>JUSTECH (JIANGSU) PRECISION INDUSTRY CO., LTD.V64BGS1</v>
      </c>
      <c r="B717" s="2" t="str">
        <f t="shared" si="96"/>
        <v>EQP,AE,BGS1,V64,JUSTECHNew Buy</v>
      </c>
      <c r="C717" s="3" t="str">
        <f t="shared" si="94"/>
        <v>iphoneBGS1New Buy</v>
      </c>
      <c r="D717" s="2">
        <v>384626</v>
      </c>
      <c r="E717" s="2" t="s">
        <v>39</v>
      </c>
      <c r="F717" s="2" t="s">
        <v>40</v>
      </c>
      <c r="G717" s="2" t="s">
        <v>41</v>
      </c>
      <c r="H717" s="2" t="s">
        <v>65</v>
      </c>
      <c r="I717" s="2" t="s">
        <v>201</v>
      </c>
      <c r="J717" s="2"/>
      <c r="K717" s="2" t="s">
        <v>3824</v>
      </c>
      <c r="L717" s="2" t="s">
        <v>90</v>
      </c>
      <c r="M717" s="2" t="s">
        <v>3825</v>
      </c>
      <c r="N717" s="13">
        <v>57717.85</v>
      </c>
      <c r="O717" s="2">
        <v>57717.85</v>
      </c>
      <c r="P717" s="2">
        <v>6</v>
      </c>
      <c r="Q717" s="2" t="s">
        <v>70</v>
      </c>
      <c r="R717" s="2"/>
      <c r="S717" s="2"/>
      <c r="T717" s="2"/>
      <c r="U717" s="2" t="s">
        <v>50</v>
      </c>
      <c r="V717" s="2" t="s">
        <v>71</v>
      </c>
      <c r="W717" s="2">
        <v>49460.013299999999</v>
      </c>
      <c r="X717" s="2"/>
      <c r="Y717" s="2">
        <v>850</v>
      </c>
      <c r="Z717" s="3">
        <f t="shared" si="97"/>
        <v>346307.1</v>
      </c>
      <c r="AA717" s="3">
        <f t="shared" si="98"/>
        <v>296760.07980000001</v>
      </c>
      <c r="AB717" s="3">
        <f t="shared" si="99"/>
        <v>346307.1</v>
      </c>
      <c r="AC717">
        <f t="shared" si="100"/>
        <v>0</v>
      </c>
      <c r="AD717" t="str">
        <f>_xlfn.XLOOKUP(V717,[2]Index!L:L,[2]Index!M:M)</f>
        <v>CN</v>
      </c>
      <c r="AE717" s="3" t="s">
        <v>5819</v>
      </c>
      <c r="AF717" t="s">
        <v>52</v>
      </c>
      <c r="AG717" s="3" t="s">
        <v>53</v>
      </c>
      <c r="AH717" t="s">
        <v>196</v>
      </c>
      <c r="AJ717">
        <f>VLOOKUP(D717,[3]Multipliers!$B:$AT,36)</f>
        <v>2.7886839531490373</v>
      </c>
      <c r="AK717">
        <f>VLOOKUP(D717,[3]Multipliers!$B:$AT,36)</f>
        <v>2.7886839531490373</v>
      </c>
      <c r="AM717">
        <f t="shared" si="101"/>
        <v>0</v>
      </c>
    </row>
    <row r="718" spans="1:39">
      <c r="A718" s="2" t="str">
        <f t="shared" si="95"/>
        <v>JUSTECH (JIANGSU) PRECISION INDUSTRY CO., LTD.V63BGS1</v>
      </c>
      <c r="B718" s="2" t="str">
        <f t="shared" si="96"/>
        <v>EQP,AE,BGS1,V63,JUSTECHNew Buy</v>
      </c>
      <c r="C718" s="3" t="str">
        <f t="shared" si="94"/>
        <v>iphoneBGS1New Buy</v>
      </c>
      <c r="D718" s="2">
        <v>384419</v>
      </c>
      <c r="E718" s="2" t="s">
        <v>39</v>
      </c>
      <c r="F718" s="2" t="s">
        <v>40</v>
      </c>
      <c r="G718" s="2" t="s">
        <v>41</v>
      </c>
      <c r="H718" s="2" t="s">
        <v>42</v>
      </c>
      <c r="I718" s="2" t="s">
        <v>201</v>
      </c>
      <c r="J718" s="2"/>
      <c r="K718" s="2" t="s">
        <v>3826</v>
      </c>
      <c r="L718" s="2" t="s">
        <v>90</v>
      </c>
      <c r="M718" s="2" t="s">
        <v>3827</v>
      </c>
      <c r="N718" s="13">
        <v>56850.59</v>
      </c>
      <c r="O718" s="2">
        <v>56850.59</v>
      </c>
      <c r="P718" s="2">
        <v>6</v>
      </c>
      <c r="Q718" s="2" t="s">
        <v>70</v>
      </c>
      <c r="R718" s="2"/>
      <c r="S718" s="2"/>
      <c r="T718" s="2"/>
      <c r="U718" s="2" t="s">
        <v>50</v>
      </c>
      <c r="V718" s="2" t="s">
        <v>51</v>
      </c>
      <c r="W718" s="2">
        <v>49460.013299999999</v>
      </c>
      <c r="X718" s="2"/>
      <c r="Y718" s="2">
        <v>850</v>
      </c>
      <c r="Z718" s="3">
        <f t="shared" si="97"/>
        <v>341103.54</v>
      </c>
      <c r="AA718" s="3">
        <f t="shared" si="98"/>
        <v>296760.07980000001</v>
      </c>
      <c r="AB718" s="3">
        <f t="shared" si="99"/>
        <v>341103.54</v>
      </c>
      <c r="AC718">
        <f t="shared" si="100"/>
        <v>0</v>
      </c>
      <c r="AD718" t="e">
        <f>_xlfn.XLOOKUP(V718,[2]Index!L:L,[2]Index!M:M)</f>
        <v>#N/A</v>
      </c>
      <c r="AE718" s="3" t="s">
        <v>5819</v>
      </c>
      <c r="AF718" t="s">
        <v>52</v>
      </c>
      <c r="AG718" s="3" t="s">
        <v>53</v>
      </c>
      <c r="AH718" t="s">
        <v>196</v>
      </c>
      <c r="AJ718">
        <f>VLOOKUP(D718,[3]Multipliers!$B:$AT,36)</f>
        <v>1.165289256198347</v>
      </c>
      <c r="AK718">
        <f>VLOOKUP(D718,[3]Multipliers!$B:$AT,36)</f>
        <v>1.165289256198347</v>
      </c>
      <c r="AM718">
        <f t="shared" si="101"/>
        <v>0</v>
      </c>
    </row>
    <row r="719" spans="1:39">
      <c r="A719" s="2" t="str">
        <f t="shared" si="95"/>
        <v>HGLASER CO., LTD.V64VSAW1</v>
      </c>
      <c r="B719" s="2" t="str">
        <f t="shared" si="96"/>
        <v>EQP,AE,VSAW1,V64,HG LASERNew Buy</v>
      </c>
      <c r="C719" s="3" t="str">
        <f t="shared" si="94"/>
        <v>iphoneVSAW1New Buy</v>
      </c>
      <c r="D719" s="2">
        <v>386616</v>
      </c>
      <c r="E719" s="2" t="s">
        <v>566</v>
      </c>
      <c r="F719" s="2" t="s">
        <v>40</v>
      </c>
      <c r="G719" s="2" t="s">
        <v>41</v>
      </c>
      <c r="H719" s="2" t="s">
        <v>65</v>
      </c>
      <c r="I719" s="2" t="s">
        <v>201</v>
      </c>
      <c r="J719" s="2"/>
      <c r="K719" s="2" t="s">
        <v>3828</v>
      </c>
      <c r="L719" s="2" t="s">
        <v>3776</v>
      </c>
      <c r="M719" s="2" t="s">
        <v>3829</v>
      </c>
      <c r="N719" s="13">
        <v>145146</v>
      </c>
      <c r="O719" s="2">
        <v>91000</v>
      </c>
      <c r="P719" s="2">
        <v>11</v>
      </c>
      <c r="Q719" s="2" t="s">
        <v>70</v>
      </c>
      <c r="R719" s="2">
        <v>8</v>
      </c>
      <c r="S719" s="2"/>
      <c r="T719" s="2"/>
      <c r="U719" s="2" t="s">
        <v>50</v>
      </c>
      <c r="V719" s="2" t="s">
        <v>71</v>
      </c>
      <c r="W719" s="2">
        <v>91000</v>
      </c>
      <c r="X719" s="2"/>
      <c r="Y719" s="2">
        <v>1376</v>
      </c>
      <c r="Z719" s="3">
        <f t="shared" si="97"/>
        <v>1596606</v>
      </c>
      <c r="AA719" s="3">
        <f t="shared" si="98"/>
        <v>1001000</v>
      </c>
      <c r="AB719" s="3">
        <f t="shared" si="99"/>
        <v>1001000</v>
      </c>
      <c r="AC719">
        <f t="shared" si="100"/>
        <v>595606</v>
      </c>
      <c r="AD719" t="str">
        <f>_xlfn.XLOOKUP(V719,[2]Index!L:L,[2]Index!M:M)</f>
        <v>CN</v>
      </c>
      <c r="AE719" s="3" t="s">
        <v>5819</v>
      </c>
      <c r="AF719" t="s">
        <v>52</v>
      </c>
      <c r="AG719" s="3" t="s">
        <v>53</v>
      </c>
      <c r="AH719" t="s">
        <v>196</v>
      </c>
      <c r="AJ719">
        <f>VLOOKUP(D719,[3]Multipliers!$B:$AT,36)</f>
        <v>1</v>
      </c>
      <c r="AK719">
        <f>VLOOKUP(D719,[3]Multipliers!$B:$AT,36)</f>
        <v>1</v>
      </c>
      <c r="AM719">
        <f t="shared" si="101"/>
        <v>0</v>
      </c>
    </row>
    <row r="720" spans="1:39">
      <c r="A720" s="2" t="str">
        <f t="shared" si="95"/>
        <v>HGLASER CO., LTD.V63VSAW</v>
      </c>
      <c r="B720" s="2" t="str">
        <f t="shared" si="96"/>
        <v>EQP,AE,VSAW,V63,HG LASERNew Buy</v>
      </c>
      <c r="C720" s="3" t="str">
        <f t="shared" si="94"/>
        <v>iphoneVSAWNew Buy</v>
      </c>
      <c r="D720" s="2">
        <v>387030</v>
      </c>
      <c r="E720" s="2" t="s">
        <v>566</v>
      </c>
      <c r="F720" s="2" t="s">
        <v>40</v>
      </c>
      <c r="G720" s="2" t="s">
        <v>41</v>
      </c>
      <c r="H720" s="2" t="s">
        <v>42</v>
      </c>
      <c r="I720" s="2" t="s">
        <v>201</v>
      </c>
      <c r="J720" s="2"/>
      <c r="K720" s="2" t="s">
        <v>294</v>
      </c>
      <c r="L720" s="2" t="s">
        <v>3342</v>
      </c>
      <c r="M720" s="2" t="s">
        <v>3830</v>
      </c>
      <c r="N720" s="13">
        <v>145146</v>
      </c>
      <c r="O720" s="2">
        <v>91000</v>
      </c>
      <c r="P720" s="2">
        <v>4</v>
      </c>
      <c r="Q720" s="2" t="s">
        <v>70</v>
      </c>
      <c r="R720" s="2">
        <v>8</v>
      </c>
      <c r="S720" s="2"/>
      <c r="T720" s="2"/>
      <c r="U720" s="2" t="s">
        <v>50</v>
      </c>
      <c r="V720" s="2" t="s">
        <v>51</v>
      </c>
      <c r="W720" s="2">
        <v>91000</v>
      </c>
      <c r="X720" s="2"/>
      <c r="Y720" s="2">
        <v>1376</v>
      </c>
      <c r="Z720" s="3">
        <f t="shared" si="97"/>
        <v>580584</v>
      </c>
      <c r="AA720" s="3">
        <f t="shared" si="98"/>
        <v>364000</v>
      </c>
      <c r="AB720" s="3">
        <f t="shared" si="99"/>
        <v>364000</v>
      </c>
      <c r="AC720">
        <f t="shared" si="100"/>
        <v>216584</v>
      </c>
      <c r="AD720" t="e">
        <f>_xlfn.XLOOKUP(V720,[2]Index!L:L,[2]Index!M:M)</f>
        <v>#N/A</v>
      </c>
      <c r="AE720" s="3" t="s">
        <v>5819</v>
      </c>
      <c r="AF720" t="s">
        <v>52</v>
      </c>
      <c r="AG720" s="3" t="s">
        <v>53</v>
      </c>
      <c r="AH720" t="s">
        <v>196</v>
      </c>
      <c r="AJ720">
        <f>VLOOKUP(D720,[3]Multipliers!$B:$AT,36)</f>
        <v>1</v>
      </c>
      <c r="AK720">
        <f>VLOOKUP(D720,[3]Multipliers!$B:$AT,36)</f>
        <v>1</v>
      </c>
      <c r="AM720">
        <f t="shared" si="101"/>
        <v>0</v>
      </c>
    </row>
    <row r="721" spans="1:39">
      <c r="A721" s="2" t="str">
        <f t="shared" si="95"/>
        <v>HGLASER CO., LTD.V63PAMW</v>
      </c>
      <c r="B721" s="2" t="str">
        <f t="shared" si="96"/>
        <v>EQP,AE,PAMW,V6X,HG LASERNew Buy</v>
      </c>
      <c r="C721" s="3" t="str">
        <f t="shared" si="94"/>
        <v>iphonePAMWNew Buy</v>
      </c>
      <c r="D721" s="2">
        <v>384269</v>
      </c>
      <c r="E721" s="2" t="s">
        <v>566</v>
      </c>
      <c r="F721" s="2" t="s">
        <v>40</v>
      </c>
      <c r="G721" s="2" t="s">
        <v>41</v>
      </c>
      <c r="H721" s="2" t="s">
        <v>42</v>
      </c>
      <c r="I721" s="2" t="s">
        <v>201</v>
      </c>
      <c r="J721" s="2"/>
      <c r="K721" s="2" t="s">
        <v>3474</v>
      </c>
      <c r="L721" s="2" t="s">
        <v>1112</v>
      </c>
      <c r="M721" s="2" t="s">
        <v>3475</v>
      </c>
      <c r="N721" s="13">
        <v>83342</v>
      </c>
      <c r="O721" s="2">
        <v>75220</v>
      </c>
      <c r="P721" s="2">
        <v>2</v>
      </c>
      <c r="Q721" s="2" t="s">
        <v>70</v>
      </c>
      <c r="R721" s="2">
        <v>8</v>
      </c>
      <c r="S721" s="2"/>
      <c r="T721" s="2"/>
      <c r="U721" s="2" t="s">
        <v>50</v>
      </c>
      <c r="V721" s="2" t="s">
        <v>71</v>
      </c>
      <c r="W721" s="2">
        <v>75220</v>
      </c>
      <c r="X721" s="2"/>
      <c r="Y721" s="2">
        <v>1376</v>
      </c>
      <c r="Z721" s="3">
        <f t="shared" si="97"/>
        <v>166684</v>
      </c>
      <c r="AA721" s="3">
        <f t="shared" si="98"/>
        <v>150440</v>
      </c>
      <c r="AB721" s="3">
        <f t="shared" si="99"/>
        <v>150440</v>
      </c>
      <c r="AC721">
        <f t="shared" si="100"/>
        <v>16244</v>
      </c>
      <c r="AD721" t="str">
        <f>_xlfn.XLOOKUP(V721,[2]Index!L:L,[2]Index!M:M)</f>
        <v>CN</v>
      </c>
      <c r="AE721" s="3" t="s">
        <v>5819</v>
      </c>
      <c r="AF721" t="s">
        <v>52</v>
      </c>
      <c r="AG721" s="3" t="s">
        <v>53</v>
      </c>
      <c r="AH721" t="s">
        <v>196</v>
      </c>
      <c r="AJ721">
        <f>VLOOKUP(D721,[3]Multipliers!$B:$AT,36)</f>
        <v>0.87209066403872348</v>
      </c>
      <c r="AK721">
        <f>VLOOKUP(D721,[3]Multipliers!$B:$AT,36)</f>
        <v>0.87209066403872348</v>
      </c>
      <c r="AM721">
        <f t="shared" si="101"/>
        <v>0</v>
      </c>
    </row>
    <row r="722" spans="1:39">
      <c r="A722" s="2" t="str">
        <f t="shared" si="95"/>
        <v>HGLASER CO., LTD.V63SLAW</v>
      </c>
      <c r="B722" s="2" t="str">
        <f t="shared" si="96"/>
        <v>EQP,AE,SLAW,V63,HG LASERNew Buy</v>
      </c>
      <c r="C722" s="3" t="str">
        <f t="shared" si="94"/>
        <v>iphoneSLAWNew Buy</v>
      </c>
      <c r="D722" s="2">
        <v>384457</v>
      </c>
      <c r="E722" s="2" t="s">
        <v>566</v>
      </c>
      <c r="F722" s="2" t="s">
        <v>40</v>
      </c>
      <c r="G722" s="2" t="s">
        <v>41</v>
      </c>
      <c r="H722" s="2" t="s">
        <v>42</v>
      </c>
      <c r="I722" s="2" t="s">
        <v>201</v>
      </c>
      <c r="J722" s="2"/>
      <c r="K722" s="2" t="s">
        <v>3831</v>
      </c>
      <c r="L722" s="2" t="s">
        <v>3357</v>
      </c>
      <c r="M722" s="2" t="s">
        <v>3832</v>
      </c>
      <c r="N722" s="13">
        <v>134146</v>
      </c>
      <c r="O722" s="2">
        <v>68850</v>
      </c>
      <c r="P722" s="2">
        <v>1</v>
      </c>
      <c r="Q722" s="2" t="s">
        <v>70</v>
      </c>
      <c r="R722" s="2">
        <v>8</v>
      </c>
      <c r="S722" s="2"/>
      <c r="T722" s="2"/>
      <c r="U722" s="2" t="s">
        <v>50</v>
      </c>
      <c r="V722" s="2" t="s">
        <v>51</v>
      </c>
      <c r="W722" s="2">
        <v>68850</v>
      </c>
      <c r="X722" s="2"/>
      <c r="Y722" s="2">
        <v>1376</v>
      </c>
      <c r="Z722" s="3">
        <f t="shared" si="97"/>
        <v>134146</v>
      </c>
      <c r="AA722" s="3">
        <f t="shared" si="98"/>
        <v>68850</v>
      </c>
      <c r="AB722" s="3">
        <f t="shared" si="99"/>
        <v>68850</v>
      </c>
      <c r="AC722">
        <f t="shared" si="100"/>
        <v>65296</v>
      </c>
      <c r="AD722" t="e">
        <f>_xlfn.XLOOKUP(V722,[2]Index!L:L,[2]Index!M:M)</f>
        <v>#N/A</v>
      </c>
      <c r="AE722" s="3" t="s">
        <v>5819</v>
      </c>
      <c r="AF722" t="s">
        <v>52</v>
      </c>
      <c r="AG722" s="3" t="s">
        <v>53</v>
      </c>
      <c r="AH722" t="s">
        <v>196</v>
      </c>
      <c r="AJ722">
        <f>VLOOKUP(D722,[3]Multipliers!$B:$AT,36)</f>
        <v>1</v>
      </c>
      <c r="AK722">
        <f>VLOOKUP(D722,[3]Multipliers!$B:$AT,36)</f>
        <v>1</v>
      </c>
      <c r="AM722">
        <f t="shared" si="101"/>
        <v>0</v>
      </c>
    </row>
    <row r="723" spans="1:39">
      <c r="A723" s="2" t="str">
        <f t="shared" si="95"/>
        <v>HGLASER CO., LTD.V64PAMW</v>
      </c>
      <c r="B723" s="2" t="str">
        <f t="shared" si="96"/>
        <v>EQP,AE,PAMW,V6X,HG LASERNew Buy</v>
      </c>
      <c r="C723" s="3" t="str">
        <f t="shared" si="94"/>
        <v>iphonePAMWNew Buy</v>
      </c>
      <c r="D723" s="2">
        <v>384270</v>
      </c>
      <c r="E723" s="2" t="s">
        <v>566</v>
      </c>
      <c r="F723" s="2" t="s">
        <v>40</v>
      </c>
      <c r="G723" s="2" t="s">
        <v>41</v>
      </c>
      <c r="H723" s="2" t="s">
        <v>65</v>
      </c>
      <c r="I723" s="2" t="s">
        <v>201</v>
      </c>
      <c r="J723" s="2"/>
      <c r="K723" s="2" t="s">
        <v>3474</v>
      </c>
      <c r="L723" s="2" t="s">
        <v>1112</v>
      </c>
      <c r="M723" s="2" t="s">
        <v>3475</v>
      </c>
      <c r="N723" s="13">
        <v>83342</v>
      </c>
      <c r="O723" s="2">
        <v>75220</v>
      </c>
      <c r="P723" s="2">
        <v>1</v>
      </c>
      <c r="Q723" s="2" t="s">
        <v>70</v>
      </c>
      <c r="R723" s="2">
        <v>8</v>
      </c>
      <c r="S723" s="2"/>
      <c r="T723" s="2"/>
      <c r="U723" s="2" t="s">
        <v>50</v>
      </c>
      <c r="V723" s="2" t="s">
        <v>71</v>
      </c>
      <c r="W723" s="2">
        <v>75220</v>
      </c>
      <c r="X723" s="2"/>
      <c r="Y723" s="2">
        <v>1376</v>
      </c>
      <c r="Z723" s="3">
        <f t="shared" si="97"/>
        <v>83342</v>
      </c>
      <c r="AA723" s="3">
        <f t="shared" si="98"/>
        <v>75220</v>
      </c>
      <c r="AB723" s="3">
        <f t="shared" si="99"/>
        <v>75220</v>
      </c>
      <c r="AC723">
        <f t="shared" si="100"/>
        <v>8122</v>
      </c>
      <c r="AD723" t="str">
        <f>_xlfn.XLOOKUP(V723,[2]Index!L:L,[2]Index!M:M)</f>
        <v>CN</v>
      </c>
      <c r="AE723" s="3" t="s">
        <v>5819</v>
      </c>
      <c r="AF723" t="s">
        <v>52</v>
      </c>
      <c r="AG723" s="3" t="s">
        <v>53</v>
      </c>
      <c r="AH723" t="s">
        <v>196</v>
      </c>
      <c r="AJ723">
        <f>VLOOKUP(D723,[3]Multipliers!$B:$AT,36)</f>
        <v>0.87209066403872348</v>
      </c>
      <c r="AK723">
        <f>VLOOKUP(D723,[3]Multipliers!$B:$AT,36)</f>
        <v>0.87209066403872348</v>
      </c>
      <c r="AM723">
        <f t="shared" si="101"/>
        <v>0</v>
      </c>
    </row>
    <row r="724" spans="1:39">
      <c r="A724" s="2" t="str">
        <f t="shared" si="95"/>
        <v>NORDSON ASYMTEKV63UF</v>
      </c>
      <c r="B724" s="2" t="str">
        <f t="shared" si="96"/>
        <v>EQP,DISP,UF-DH-HT, 28MM PITCH,ASYMTEKNew Buy</v>
      </c>
      <c r="D724">
        <v>384215</v>
      </c>
      <c r="E724" t="s">
        <v>3268</v>
      </c>
      <c r="F724" t="s">
        <v>378</v>
      </c>
      <c r="G724" t="s">
        <v>41</v>
      </c>
      <c r="H724" t="s">
        <v>42</v>
      </c>
      <c r="I724" t="s">
        <v>201</v>
      </c>
      <c r="K724" t="s">
        <v>3903</v>
      </c>
      <c r="L724" t="s">
        <v>584</v>
      </c>
      <c r="M724" t="s">
        <v>3904</v>
      </c>
      <c r="N724" s="98">
        <v>77927</v>
      </c>
      <c r="O724" s="98">
        <v>77927</v>
      </c>
      <c r="P724">
        <v>4</v>
      </c>
      <c r="Q724" t="s">
        <v>70</v>
      </c>
      <c r="S724"/>
      <c r="T724"/>
      <c r="U724" t="s">
        <v>382</v>
      </c>
      <c r="V724" t="s">
        <v>146</v>
      </c>
      <c r="W724" s="98">
        <v>62341.599999999999</v>
      </c>
      <c r="X724" t="s">
        <v>3905</v>
      </c>
      <c r="Z724" s="3">
        <f t="shared" si="97"/>
        <v>311708</v>
      </c>
      <c r="AA724" s="3">
        <f t="shared" si="98"/>
        <v>249366.39999999999</v>
      </c>
      <c r="AB724" s="3">
        <f t="shared" si="99"/>
        <v>311708</v>
      </c>
      <c r="AC724">
        <f t="shared" si="100"/>
        <v>0</v>
      </c>
      <c r="AD724" t="str">
        <f>_xlfn.XLOOKUP(V724,[2]Index!L:L,[2]Index!M:M)</f>
        <v>CN</v>
      </c>
      <c r="AE724" s="3" t="s">
        <v>5819</v>
      </c>
      <c r="AF724" t="s">
        <v>52</v>
      </c>
      <c r="AG724" s="4"/>
      <c r="AJ724" t="e">
        <f>VLOOKUP(D724,[3]Multipliers!$B:$AT,36)</f>
        <v>#N/A</v>
      </c>
      <c r="AK724" t="e">
        <f>VLOOKUP(D724,[3]Multipliers!$B:$AT,36)</f>
        <v>#N/A</v>
      </c>
      <c r="AM724">
        <f t="shared" si="101"/>
        <v>0</v>
      </c>
    </row>
    <row r="725" spans="1:39">
      <c r="A725" s="2" t="str">
        <f t="shared" si="95"/>
        <v>NORDSON ASYMTEKV68UF</v>
      </c>
      <c r="B725" s="2" t="str">
        <f t="shared" si="96"/>
        <v>EQP,DISP,UF-DH-HT, 28MM PITCH,ASYMTEKNew Buy</v>
      </c>
      <c r="D725">
        <v>384217</v>
      </c>
      <c r="E725" t="s">
        <v>3268</v>
      </c>
      <c r="F725" t="s">
        <v>378</v>
      </c>
      <c r="G725" t="s">
        <v>41</v>
      </c>
      <c r="H725" t="s">
        <v>206</v>
      </c>
      <c r="I725" t="s">
        <v>201</v>
      </c>
      <c r="K725" t="s">
        <v>3903</v>
      </c>
      <c r="L725" t="s">
        <v>584</v>
      </c>
      <c r="M725" t="s">
        <v>3904</v>
      </c>
      <c r="N725" s="98">
        <v>77927</v>
      </c>
      <c r="O725" s="98">
        <v>77927</v>
      </c>
      <c r="P725">
        <v>3</v>
      </c>
      <c r="Q725" t="s">
        <v>70</v>
      </c>
      <c r="S725"/>
      <c r="T725"/>
      <c r="U725" t="s">
        <v>382</v>
      </c>
      <c r="V725" t="s">
        <v>146</v>
      </c>
      <c r="W725" s="98">
        <v>59000</v>
      </c>
      <c r="X725" t="s">
        <v>3905</v>
      </c>
      <c r="Z725" s="3">
        <f t="shared" si="97"/>
        <v>233781</v>
      </c>
      <c r="AA725" s="3">
        <f t="shared" si="98"/>
        <v>177000</v>
      </c>
      <c r="AB725" s="3">
        <f t="shared" si="99"/>
        <v>233781</v>
      </c>
      <c r="AC725">
        <f t="shared" si="100"/>
        <v>0</v>
      </c>
      <c r="AD725" t="str">
        <f>_xlfn.XLOOKUP(V725,[2]Index!L:L,[2]Index!M:M)</f>
        <v>CN</v>
      </c>
      <c r="AE725" s="3" t="s">
        <v>5819</v>
      </c>
      <c r="AF725" t="s">
        <v>52</v>
      </c>
      <c r="AG725" s="4"/>
      <c r="AJ725" t="e">
        <f>VLOOKUP(D725,[3]Multipliers!$B:$AT,36)</f>
        <v>#N/A</v>
      </c>
      <c r="AK725" t="e">
        <f>VLOOKUP(D725,[3]Multipliers!$B:$AT,36)</f>
        <v>#N/A</v>
      </c>
      <c r="AM725">
        <f t="shared" si="101"/>
        <v>0</v>
      </c>
    </row>
    <row r="726" spans="1:39">
      <c r="A726" s="2" t="str">
        <f t="shared" si="95"/>
        <v>NORDSON ASYMTEKV63UF</v>
      </c>
      <c r="B726" s="2" t="str">
        <f t="shared" si="96"/>
        <v>EQP,DISP,UF-DH-HT, 28MM PITCH,ASYMTEKNew Buy</v>
      </c>
      <c r="D726">
        <v>384215</v>
      </c>
      <c r="E726" t="s">
        <v>3268</v>
      </c>
      <c r="F726" t="s">
        <v>378</v>
      </c>
      <c r="G726" t="s">
        <v>41</v>
      </c>
      <c r="H726" t="s">
        <v>42</v>
      </c>
      <c r="I726" t="s">
        <v>201</v>
      </c>
      <c r="K726" t="s">
        <v>3903</v>
      </c>
      <c r="L726" t="s">
        <v>584</v>
      </c>
      <c r="M726" t="s">
        <v>3904</v>
      </c>
      <c r="N726" s="98">
        <v>77927</v>
      </c>
      <c r="O726" s="98">
        <v>77927</v>
      </c>
      <c r="P726">
        <v>1</v>
      </c>
      <c r="Q726" t="s">
        <v>70</v>
      </c>
      <c r="S726"/>
      <c r="T726"/>
      <c r="U726" t="s">
        <v>382</v>
      </c>
      <c r="V726" t="s">
        <v>85</v>
      </c>
      <c r="W726" s="98">
        <v>62341.599999999999</v>
      </c>
      <c r="X726" t="s">
        <v>3905</v>
      </c>
      <c r="Z726" s="3">
        <f t="shared" si="97"/>
        <v>77927</v>
      </c>
      <c r="AA726" s="3">
        <f t="shared" si="98"/>
        <v>62341.599999999999</v>
      </c>
      <c r="AB726" s="3">
        <f t="shared" si="99"/>
        <v>77927</v>
      </c>
      <c r="AC726">
        <f t="shared" si="100"/>
        <v>0</v>
      </c>
      <c r="AD726" t="str">
        <f>_xlfn.XLOOKUP(V726,[2]Index!L:L,[2]Index!M:M)</f>
        <v>CN</v>
      </c>
      <c r="AE726" s="3" t="s">
        <v>5819</v>
      </c>
      <c r="AF726" t="s">
        <v>52</v>
      </c>
      <c r="AG726" s="4"/>
      <c r="AJ726" t="e">
        <f>VLOOKUP(D726,[3]Multipliers!$B:$AT,36)</f>
        <v>#N/A</v>
      </c>
      <c r="AK726" t="e">
        <f>VLOOKUP(D726,[3]Multipliers!$B:$AT,36)</f>
        <v>#N/A</v>
      </c>
      <c r="AM726">
        <f t="shared" si="101"/>
        <v>0</v>
      </c>
    </row>
    <row r="727" spans="1:39">
      <c r="A727" s="2" t="str">
        <f t="shared" si="95"/>
        <v>NORDSON ASYMTEKV64UF</v>
      </c>
      <c r="B727" s="2" t="str">
        <f t="shared" si="96"/>
        <v>EQP,DISP,UF-DH-HT, 28MM PITCH,ASYMTEKNew Buy</v>
      </c>
      <c r="D727">
        <v>384216</v>
      </c>
      <c r="E727" t="s">
        <v>3268</v>
      </c>
      <c r="F727" t="s">
        <v>378</v>
      </c>
      <c r="G727" t="s">
        <v>41</v>
      </c>
      <c r="H727" t="s">
        <v>65</v>
      </c>
      <c r="I727" t="s">
        <v>201</v>
      </c>
      <c r="K727" t="s">
        <v>3903</v>
      </c>
      <c r="L727" t="s">
        <v>584</v>
      </c>
      <c r="M727" t="s">
        <v>3904</v>
      </c>
      <c r="N727" s="98">
        <v>77927</v>
      </c>
      <c r="O727" s="98">
        <v>77927</v>
      </c>
      <c r="P727">
        <v>1</v>
      </c>
      <c r="Q727" t="s">
        <v>70</v>
      </c>
      <c r="S727"/>
      <c r="T727"/>
      <c r="U727" t="s">
        <v>382</v>
      </c>
      <c r="V727" t="s">
        <v>85</v>
      </c>
      <c r="W727" s="98">
        <v>59000</v>
      </c>
      <c r="X727" t="s">
        <v>3905</v>
      </c>
      <c r="Z727" s="3">
        <f t="shared" si="97"/>
        <v>77927</v>
      </c>
      <c r="AA727" s="3">
        <f t="shared" si="98"/>
        <v>59000</v>
      </c>
      <c r="AB727" s="3">
        <f t="shared" si="99"/>
        <v>77927</v>
      </c>
      <c r="AC727">
        <f t="shared" si="100"/>
        <v>0</v>
      </c>
      <c r="AD727" t="str">
        <f>_xlfn.XLOOKUP(V727,[2]Index!L:L,[2]Index!M:M)</f>
        <v>CN</v>
      </c>
      <c r="AE727" s="3" t="s">
        <v>5819</v>
      </c>
      <c r="AF727" t="s">
        <v>52</v>
      </c>
      <c r="AG727" s="4"/>
      <c r="AJ727" t="e">
        <f>VLOOKUP(D727,[3]Multipliers!$B:$AT,36)</f>
        <v>#N/A</v>
      </c>
      <c r="AK727" t="e">
        <f>VLOOKUP(D727,[3]Multipliers!$B:$AT,36)</f>
        <v>#N/A</v>
      </c>
      <c r="AM727">
        <f t="shared" si="101"/>
        <v>0</v>
      </c>
    </row>
    <row r="728" spans="1:39">
      <c r="A728" s="2" t="str">
        <f t="shared" si="95"/>
        <v>WUXI LEAD INTELLIGENT EQUIPMENT CO.,LTDV68SUN5</v>
      </c>
      <c r="B728" s="2" t="str">
        <f t="shared" si="96"/>
        <v>EQP,EQP,V68,SUN5-OQC,LEADNew Buy</v>
      </c>
      <c r="C728" s="3" t="str">
        <f t="shared" ref="C728:C734" si="102">_xlfn.CONCAT(G728,L728,"New Buy")</f>
        <v>iphoneSUN5New Buy</v>
      </c>
      <c r="D728" s="2">
        <v>384242</v>
      </c>
      <c r="E728" s="2" t="s">
        <v>1002</v>
      </c>
      <c r="F728" s="2" t="s">
        <v>40</v>
      </c>
      <c r="G728" s="2" t="s">
        <v>41</v>
      </c>
      <c r="H728" s="2" t="s">
        <v>206</v>
      </c>
      <c r="I728" s="2" t="s">
        <v>201</v>
      </c>
      <c r="J728" s="2"/>
      <c r="K728" s="2" t="s">
        <v>3920</v>
      </c>
      <c r="L728" s="2" t="s">
        <v>3921</v>
      </c>
      <c r="M728" s="2" t="s">
        <v>3922</v>
      </c>
      <c r="N728" s="13">
        <v>325000</v>
      </c>
      <c r="O728" s="2">
        <v>325000</v>
      </c>
      <c r="P728" s="23">
        <v>2</v>
      </c>
      <c r="Q728" s="2" t="s">
        <v>70</v>
      </c>
      <c r="R728" s="2"/>
      <c r="S728" s="2"/>
      <c r="T728" s="2"/>
      <c r="U728" s="2" t="s">
        <v>3923</v>
      </c>
      <c r="V728" s="2" t="s">
        <v>85</v>
      </c>
      <c r="W728" s="23">
        <v>255000</v>
      </c>
      <c r="X728" s="2" t="s">
        <v>60</v>
      </c>
      <c r="Y728" s="2"/>
      <c r="Z728" s="3">
        <f t="shared" si="97"/>
        <v>650000</v>
      </c>
      <c r="AA728" s="3">
        <f t="shared" si="98"/>
        <v>510000</v>
      </c>
      <c r="AB728" s="3">
        <f t="shared" si="99"/>
        <v>650000</v>
      </c>
      <c r="AC728">
        <f t="shared" si="100"/>
        <v>0</v>
      </c>
      <c r="AD728" t="str">
        <f>_xlfn.XLOOKUP(V728,[2]Index!L:L,[2]Index!M:M)</f>
        <v>CN</v>
      </c>
      <c r="AE728" s="3" t="s">
        <v>5819</v>
      </c>
      <c r="AF728" t="s">
        <v>52</v>
      </c>
      <c r="AG728" s="3" t="s">
        <v>53</v>
      </c>
      <c r="AH728" t="s">
        <v>196</v>
      </c>
      <c r="AJ728">
        <f>VLOOKUP(D728,[3]Multipliers!$B:$AT,36)</f>
        <v>1.4335330805919042</v>
      </c>
      <c r="AK728">
        <f>VLOOKUP(D728,[3]Multipliers!$B:$AT,36)</f>
        <v>1.4335330805919042</v>
      </c>
      <c r="AM728">
        <f t="shared" si="101"/>
        <v>0</v>
      </c>
    </row>
    <row r="729" spans="1:39">
      <c r="A729" s="2" t="str">
        <f t="shared" si="95"/>
        <v>WUXI LEAD INTELLIGENT EQUIPMENT CO.,LTDV68SUN5</v>
      </c>
      <c r="B729" s="2" t="str">
        <f t="shared" si="96"/>
        <v>EQP,EQP,V68,SUN5-OQC,LEADNew Buy</v>
      </c>
      <c r="C729" s="3" t="str">
        <f t="shared" si="102"/>
        <v>iphoneSUN5New Buy</v>
      </c>
      <c r="D729" s="2">
        <v>384242</v>
      </c>
      <c r="E729" s="2" t="s">
        <v>1002</v>
      </c>
      <c r="F729" s="2" t="s">
        <v>40</v>
      </c>
      <c r="G729" s="2" t="s">
        <v>41</v>
      </c>
      <c r="H729" s="2" t="s">
        <v>206</v>
      </c>
      <c r="I729" s="2" t="s">
        <v>201</v>
      </c>
      <c r="J729" s="2"/>
      <c r="K729" s="2" t="s">
        <v>3920</v>
      </c>
      <c r="L729" s="2" t="s">
        <v>3921</v>
      </c>
      <c r="M729" s="2" t="s">
        <v>3922</v>
      </c>
      <c r="N729" s="13">
        <v>325000</v>
      </c>
      <c r="O729" s="2">
        <v>325000</v>
      </c>
      <c r="P729" s="2">
        <v>2</v>
      </c>
      <c r="Q729" s="2" t="s">
        <v>70</v>
      </c>
      <c r="R729" s="2"/>
      <c r="S729" s="2"/>
      <c r="T729" s="2"/>
      <c r="U729" s="2" t="s">
        <v>3923</v>
      </c>
      <c r="V729" s="2" t="s">
        <v>146</v>
      </c>
      <c r="W729" s="2">
        <v>255000</v>
      </c>
      <c r="X729" s="2" t="s">
        <v>60</v>
      </c>
      <c r="Y729" s="2"/>
      <c r="Z729" s="3">
        <f t="shared" si="97"/>
        <v>650000</v>
      </c>
      <c r="AA729" s="3">
        <f t="shared" si="98"/>
        <v>510000</v>
      </c>
      <c r="AB729" s="3">
        <f t="shared" si="99"/>
        <v>650000</v>
      </c>
      <c r="AC729">
        <f t="shared" si="100"/>
        <v>0</v>
      </c>
      <c r="AD729" t="str">
        <f>_xlfn.XLOOKUP(V729,[2]Index!L:L,[2]Index!M:M)</f>
        <v>CN</v>
      </c>
      <c r="AE729" s="3" t="s">
        <v>5819</v>
      </c>
      <c r="AF729" t="s">
        <v>52</v>
      </c>
      <c r="AG729" s="4" t="s">
        <v>53</v>
      </c>
      <c r="AH729" t="s">
        <v>196</v>
      </c>
      <c r="AJ729">
        <f>VLOOKUP(D729,[3]Multipliers!$B:$AT,36)</f>
        <v>1.4335330805919042</v>
      </c>
      <c r="AK729">
        <f>VLOOKUP(D729,[3]Multipliers!$B:$AT,36)</f>
        <v>1.4335330805919042</v>
      </c>
      <c r="AM729">
        <f t="shared" si="101"/>
        <v>0</v>
      </c>
    </row>
    <row r="730" spans="1:39">
      <c r="A730" s="2" t="str">
        <f t="shared" si="95"/>
        <v>WUXI LEAD INTELLIGENT EQUIPMENT CO.,LTDV68SUN5</v>
      </c>
      <c r="B730" s="2" t="str">
        <f t="shared" si="96"/>
        <v>EQP,EQP,V68,SUN5-INLINE OPEN,LEADNew Buy</v>
      </c>
      <c r="C730" s="3" t="str">
        <f t="shared" si="102"/>
        <v>iphoneSUN5New Buy</v>
      </c>
      <c r="D730" s="24">
        <v>384243</v>
      </c>
      <c r="E730" s="24" t="s">
        <v>1002</v>
      </c>
      <c r="F730" s="24" t="s">
        <v>40</v>
      </c>
      <c r="G730" s="24" t="s">
        <v>41</v>
      </c>
      <c r="H730" s="24" t="s">
        <v>206</v>
      </c>
      <c r="I730" s="24" t="s">
        <v>201</v>
      </c>
      <c r="J730" s="24"/>
      <c r="K730" s="24" t="s">
        <v>3924</v>
      </c>
      <c r="L730" s="24" t="s">
        <v>3921</v>
      </c>
      <c r="M730" s="24" t="s">
        <v>3925</v>
      </c>
      <c r="N730" s="65">
        <v>224000</v>
      </c>
      <c r="O730" s="26">
        <v>224000</v>
      </c>
      <c r="P730" s="24">
        <v>1</v>
      </c>
      <c r="Q730" s="24" t="s">
        <v>70</v>
      </c>
      <c r="R730" s="24"/>
      <c r="S730" s="24"/>
      <c r="T730" s="24"/>
      <c r="U730" s="24" t="s">
        <v>3923</v>
      </c>
      <c r="V730" s="24" t="s">
        <v>85</v>
      </c>
      <c r="W730" s="46">
        <v>175000</v>
      </c>
      <c r="X730" s="24" t="s">
        <v>60</v>
      </c>
      <c r="Y730" s="24"/>
      <c r="Z730" s="3">
        <f t="shared" si="97"/>
        <v>224000</v>
      </c>
      <c r="AA730" s="3">
        <f t="shared" si="98"/>
        <v>175000</v>
      </c>
      <c r="AB730" s="3">
        <f t="shared" si="99"/>
        <v>224000</v>
      </c>
      <c r="AC730">
        <f t="shared" si="100"/>
        <v>0</v>
      </c>
      <c r="AD730" t="str">
        <f>_xlfn.XLOOKUP(V730,[2]Index!L:L,[2]Index!M:M)</f>
        <v>CN</v>
      </c>
      <c r="AE730" s="3" t="s">
        <v>5819</v>
      </c>
      <c r="AF730" t="s">
        <v>52</v>
      </c>
      <c r="AG730" s="4" t="s">
        <v>53</v>
      </c>
      <c r="AH730" t="s">
        <v>196</v>
      </c>
      <c r="AJ730">
        <f>VLOOKUP(D730,[3]Multipliers!$B:$AT,36)</f>
        <v>1.4335330805919042</v>
      </c>
      <c r="AK730">
        <f>VLOOKUP(D730,[3]Multipliers!$B:$AT,36)</f>
        <v>1.4335330805919042</v>
      </c>
      <c r="AM730">
        <f t="shared" si="101"/>
        <v>0</v>
      </c>
    </row>
    <row r="731" spans="1:39">
      <c r="A731" s="2" t="str">
        <f t="shared" si="95"/>
        <v>WUXI LEAD INTELLIGENT EQUIPMENT CO.,LTDV68SUN5</v>
      </c>
      <c r="B731" s="2" t="str">
        <f t="shared" si="96"/>
        <v>EQP,EQP,V68,SUN5-INLINE CLOSE,LEADNew Buy</v>
      </c>
      <c r="C731" s="3" t="str">
        <f t="shared" si="102"/>
        <v>iphoneSUN5New Buy</v>
      </c>
      <c r="D731" s="24">
        <v>384244</v>
      </c>
      <c r="E731" s="24" t="s">
        <v>1002</v>
      </c>
      <c r="F731" s="24" t="s">
        <v>40</v>
      </c>
      <c r="G731" s="24" t="s">
        <v>41</v>
      </c>
      <c r="H731" s="24" t="s">
        <v>206</v>
      </c>
      <c r="I731" s="24" t="s">
        <v>201</v>
      </c>
      <c r="J731" s="24"/>
      <c r="K731" s="24" t="s">
        <v>3926</v>
      </c>
      <c r="L731" s="24" t="s">
        <v>3921</v>
      </c>
      <c r="M731" s="24" t="s">
        <v>3927</v>
      </c>
      <c r="N731" s="65">
        <v>224000</v>
      </c>
      <c r="O731" s="26">
        <v>224000</v>
      </c>
      <c r="P731" s="24">
        <v>1</v>
      </c>
      <c r="Q731" s="24" t="s">
        <v>70</v>
      </c>
      <c r="R731" s="24"/>
      <c r="S731" s="24"/>
      <c r="T731" s="24"/>
      <c r="U731" s="24" t="s">
        <v>3923</v>
      </c>
      <c r="V731" s="24" t="s">
        <v>85</v>
      </c>
      <c r="W731" s="46">
        <v>175000</v>
      </c>
      <c r="X731" s="24" t="s">
        <v>60</v>
      </c>
      <c r="Y731" s="24"/>
      <c r="Z731" s="3">
        <f t="shared" si="97"/>
        <v>224000</v>
      </c>
      <c r="AA731" s="3">
        <f t="shared" si="98"/>
        <v>175000</v>
      </c>
      <c r="AB731" s="3">
        <f t="shared" si="99"/>
        <v>224000</v>
      </c>
      <c r="AC731">
        <f t="shared" si="100"/>
        <v>0</v>
      </c>
      <c r="AD731" t="str">
        <f>_xlfn.XLOOKUP(V731,[2]Index!L:L,[2]Index!M:M)</f>
        <v>CN</v>
      </c>
      <c r="AE731" s="3" t="s">
        <v>5819</v>
      </c>
      <c r="AF731" t="s">
        <v>52</v>
      </c>
      <c r="AG731" s="4" t="s">
        <v>53</v>
      </c>
      <c r="AH731" t="s">
        <v>196</v>
      </c>
      <c r="AJ731">
        <f>VLOOKUP(D731,[3]Multipliers!$B:$AT,36)</f>
        <v>1.4335330805919042</v>
      </c>
      <c r="AK731">
        <f>VLOOKUP(D731,[3]Multipliers!$B:$AT,36)</f>
        <v>1.4335330805919042</v>
      </c>
      <c r="AM731">
        <f t="shared" si="101"/>
        <v>0</v>
      </c>
    </row>
    <row r="732" spans="1:39">
      <c r="A732" s="2" t="str">
        <f t="shared" si="95"/>
        <v>BOZHON PRECISION INDUSTRY TECHNOLOGY CO., LTD.V64CHBS</v>
      </c>
      <c r="B732" s="2" t="str">
        <f t="shared" si="96"/>
        <v>EQP,AE,CHBS BZ-R,V64,BOZHONNew Buy</v>
      </c>
      <c r="C732" s="3" t="str">
        <f t="shared" si="102"/>
        <v>iphoneCHBSNew Buy</v>
      </c>
      <c r="D732" s="24">
        <v>384533</v>
      </c>
      <c r="E732" s="24" t="s">
        <v>423</v>
      </c>
      <c r="F732" s="24" t="s">
        <v>40</v>
      </c>
      <c r="G732" s="24" t="s">
        <v>41</v>
      </c>
      <c r="H732" s="24" t="s">
        <v>65</v>
      </c>
      <c r="I732" s="24" t="s">
        <v>201</v>
      </c>
      <c r="J732" s="24"/>
      <c r="K732" s="24" t="s">
        <v>3928</v>
      </c>
      <c r="L732" s="24" t="s">
        <v>3929</v>
      </c>
      <c r="M732" s="24" t="s">
        <v>3930</v>
      </c>
      <c r="N732" s="65">
        <v>109994.83</v>
      </c>
      <c r="O732" s="26">
        <v>100509</v>
      </c>
      <c r="P732" s="24">
        <v>2</v>
      </c>
      <c r="Q732" s="24" t="s">
        <v>70</v>
      </c>
      <c r="R732" s="24">
        <v>10</v>
      </c>
      <c r="S732" s="24"/>
      <c r="T732" s="24" t="s">
        <v>3931</v>
      </c>
      <c r="U732" s="24" t="s">
        <v>3923</v>
      </c>
      <c r="V732" s="24" t="s">
        <v>71</v>
      </c>
      <c r="W732" s="46">
        <v>85200</v>
      </c>
      <c r="X732" s="24">
        <v>99500</v>
      </c>
      <c r="Y732" s="24"/>
      <c r="Z732" s="3">
        <f t="shared" si="97"/>
        <v>219989.66</v>
      </c>
      <c r="AA732" s="3">
        <f t="shared" si="98"/>
        <v>170400</v>
      </c>
      <c r="AB732" s="3">
        <f t="shared" si="99"/>
        <v>201018</v>
      </c>
      <c r="AC732">
        <f t="shared" si="100"/>
        <v>18971.660000000003</v>
      </c>
      <c r="AD732" t="str">
        <f>_xlfn.XLOOKUP(V732,[2]Index!L:L,[2]Index!M:M)</f>
        <v>CN</v>
      </c>
      <c r="AE732" s="3" t="s">
        <v>5819</v>
      </c>
      <c r="AF732" t="s">
        <v>52</v>
      </c>
      <c r="AG732" s="4" t="s">
        <v>53</v>
      </c>
      <c r="AH732" t="s">
        <v>196</v>
      </c>
      <c r="AJ732">
        <f>VLOOKUP(D732,[3]Multipliers!$B:$AT,36)</f>
        <v>1</v>
      </c>
      <c r="AK732">
        <f>VLOOKUP(D732,[3]Multipliers!$B:$AT,36)</f>
        <v>1</v>
      </c>
      <c r="AM732">
        <f t="shared" si="101"/>
        <v>0</v>
      </c>
    </row>
    <row r="733" spans="1:39">
      <c r="A733" s="2" t="str">
        <f t="shared" si="95"/>
        <v>BOZHON PRECISION INDUSTRY TECHNOLOGY CO., LTD.V68CHBS</v>
      </c>
      <c r="B733" s="2" t="str">
        <f t="shared" si="96"/>
        <v>EQP,AE,CHBS BZ-R,V68,BOZHONNew Buy</v>
      </c>
      <c r="C733" s="3" t="str">
        <f t="shared" si="102"/>
        <v>iphoneCHBSNew Buy</v>
      </c>
      <c r="D733" s="24">
        <v>386036</v>
      </c>
      <c r="E733" s="24" t="s">
        <v>423</v>
      </c>
      <c r="F733" s="24" t="s">
        <v>40</v>
      </c>
      <c r="G733" s="24" t="s">
        <v>41</v>
      </c>
      <c r="H733" s="24" t="s">
        <v>206</v>
      </c>
      <c r="I733" s="24" t="s">
        <v>201</v>
      </c>
      <c r="J733" s="24"/>
      <c r="K733" s="24" t="s">
        <v>3932</v>
      </c>
      <c r="L733" s="24" t="s">
        <v>3929</v>
      </c>
      <c r="M733" s="24" t="s">
        <v>3933</v>
      </c>
      <c r="N733" s="65">
        <v>109994.83</v>
      </c>
      <c r="O733" s="26">
        <v>100509</v>
      </c>
      <c r="P733" s="24">
        <v>3</v>
      </c>
      <c r="Q733" s="24" t="s">
        <v>70</v>
      </c>
      <c r="R733" s="24">
        <v>10</v>
      </c>
      <c r="S733" s="24"/>
      <c r="T733" s="24"/>
      <c r="U733" s="24" t="s">
        <v>3923</v>
      </c>
      <c r="V733" s="24" t="s">
        <v>85</v>
      </c>
      <c r="W733" s="46">
        <v>85200</v>
      </c>
      <c r="X733" s="24">
        <v>99500</v>
      </c>
      <c r="Y733" s="24"/>
      <c r="Z733" s="3">
        <f t="shared" si="97"/>
        <v>329984.49</v>
      </c>
      <c r="AA733" s="3">
        <f t="shared" si="98"/>
        <v>255600</v>
      </c>
      <c r="AB733" s="3">
        <f t="shared" si="99"/>
        <v>301527</v>
      </c>
      <c r="AC733">
        <f t="shared" si="100"/>
        <v>28457.489999999991</v>
      </c>
      <c r="AD733" t="str">
        <f>_xlfn.XLOOKUP(V733,[2]Index!L:L,[2]Index!M:M)</f>
        <v>CN</v>
      </c>
      <c r="AE733" s="3" t="s">
        <v>5819</v>
      </c>
      <c r="AF733" t="s">
        <v>52</v>
      </c>
      <c r="AG733" s="4" t="s">
        <v>53</v>
      </c>
      <c r="AH733" t="s">
        <v>196</v>
      </c>
      <c r="AJ733" t="e">
        <f>VLOOKUP(D733,[3]Multipliers!$B:$AT,36)</f>
        <v>#VALUE!</v>
      </c>
      <c r="AK733" t="e">
        <f>VLOOKUP(D733,[3]Multipliers!$B:$AT,36)</f>
        <v>#VALUE!</v>
      </c>
      <c r="AM733">
        <f t="shared" si="101"/>
        <v>0</v>
      </c>
    </row>
    <row r="734" spans="1:39">
      <c r="A734" s="2" t="str">
        <f t="shared" si="95"/>
        <v>BOZHON PRECISION INDUSTRY TECHNOLOGY CO., LTD.V63CHBS</v>
      </c>
      <c r="B734" s="2" t="str">
        <f t="shared" si="96"/>
        <v>EQP,AE,CHBS BZ-R,V63,BOZHONNew Buy</v>
      </c>
      <c r="C734" s="3" t="str">
        <f t="shared" si="102"/>
        <v>iphoneCHBSNew Buy</v>
      </c>
      <c r="D734" s="24">
        <v>384366</v>
      </c>
      <c r="E734" s="24" t="s">
        <v>423</v>
      </c>
      <c r="F734" s="24" t="s">
        <v>40</v>
      </c>
      <c r="G734" s="24" t="s">
        <v>41</v>
      </c>
      <c r="H734" s="24" t="s">
        <v>42</v>
      </c>
      <c r="I734" s="24" t="s">
        <v>201</v>
      </c>
      <c r="J734" s="24"/>
      <c r="K734" s="24" t="s">
        <v>3934</v>
      </c>
      <c r="L734" s="24" t="s">
        <v>3929</v>
      </c>
      <c r="M734" s="24" t="s">
        <v>3935</v>
      </c>
      <c r="N734" s="65">
        <v>109994.83</v>
      </c>
      <c r="O734" s="26">
        <v>100509</v>
      </c>
      <c r="P734" s="24">
        <v>1</v>
      </c>
      <c r="Q734" s="24" t="s">
        <v>70</v>
      </c>
      <c r="R734" s="24">
        <v>10</v>
      </c>
      <c r="S734" s="24"/>
      <c r="T734" s="24" t="s">
        <v>3931</v>
      </c>
      <c r="U734" s="24" t="s">
        <v>3923</v>
      </c>
      <c r="V734" s="24" t="s">
        <v>85</v>
      </c>
      <c r="W734" s="46">
        <v>85200</v>
      </c>
      <c r="X734" s="24">
        <v>99500</v>
      </c>
      <c r="Y734" s="24"/>
      <c r="Z734" s="3">
        <f t="shared" si="97"/>
        <v>109994.83</v>
      </c>
      <c r="AA734" s="3">
        <f t="shared" si="98"/>
        <v>85200</v>
      </c>
      <c r="AB734" s="3">
        <f t="shared" si="99"/>
        <v>100509</v>
      </c>
      <c r="AC734">
        <f t="shared" si="100"/>
        <v>9485.8300000000017</v>
      </c>
      <c r="AD734" t="str">
        <f>_xlfn.XLOOKUP(V734,[2]Index!L:L,[2]Index!M:M)</f>
        <v>CN</v>
      </c>
      <c r="AE734" s="3" t="s">
        <v>5819</v>
      </c>
      <c r="AF734" t="s">
        <v>52</v>
      </c>
      <c r="AG734" s="4" t="s">
        <v>53</v>
      </c>
      <c r="AH734" t="s">
        <v>196</v>
      </c>
      <c r="AJ734">
        <f>VLOOKUP(D734,[3]Multipliers!$B:$AT,36)</f>
        <v>1</v>
      </c>
      <c r="AK734">
        <f>VLOOKUP(D734,[3]Multipliers!$B:$AT,36)</f>
        <v>1</v>
      </c>
      <c r="AM734">
        <f t="shared" si="101"/>
        <v>0</v>
      </c>
    </row>
    <row r="735" spans="1:39">
      <c r="A735" s="2" t="str">
        <f t="shared" si="95"/>
        <v>BOZHON PRECISION INDUSTRY TECHNOLOGY CO., LTD.V68CHBS</v>
      </c>
      <c r="B735" s="2" t="str">
        <f t="shared" si="96"/>
        <v>EQP,AE,CHBS BZ-R,V68,BOZHONNew Buy</v>
      </c>
      <c r="D735">
        <v>386036</v>
      </c>
      <c r="E735" t="s">
        <v>423</v>
      </c>
      <c r="F735" t="s">
        <v>40</v>
      </c>
      <c r="G735" t="s">
        <v>41</v>
      </c>
      <c r="H735" t="s">
        <v>206</v>
      </c>
      <c r="I735" t="s">
        <v>201</v>
      </c>
      <c r="K735" t="s">
        <v>3932</v>
      </c>
      <c r="L735" t="s">
        <v>3929</v>
      </c>
      <c r="M735" t="s">
        <v>3933</v>
      </c>
      <c r="N735" s="18">
        <v>109994.83</v>
      </c>
      <c r="O735" s="100">
        <v>100509</v>
      </c>
      <c r="P735">
        <v>2</v>
      </c>
      <c r="Q735" t="s">
        <v>70</v>
      </c>
      <c r="R735">
        <v>10</v>
      </c>
      <c r="S735"/>
      <c r="T735" t="s">
        <v>3936</v>
      </c>
      <c r="U735" t="s">
        <v>3923</v>
      </c>
      <c r="V735" t="s">
        <v>146</v>
      </c>
      <c r="W735" s="100">
        <v>85200</v>
      </c>
      <c r="X735">
        <v>99500</v>
      </c>
      <c r="Z735" s="3">
        <f t="shared" si="97"/>
        <v>219989.66</v>
      </c>
      <c r="AA735" s="3">
        <f t="shared" si="98"/>
        <v>170400</v>
      </c>
      <c r="AB735" s="3">
        <f t="shared" si="99"/>
        <v>201018</v>
      </c>
      <c r="AC735">
        <f t="shared" si="100"/>
        <v>18971.660000000003</v>
      </c>
      <c r="AD735" t="str">
        <f>_xlfn.XLOOKUP(V735,[2]Index!L:L,[2]Index!M:M)</f>
        <v>CN</v>
      </c>
      <c r="AE735" s="3" t="s">
        <v>5819</v>
      </c>
      <c r="AF735" t="s">
        <v>52</v>
      </c>
      <c r="AG735" s="4" t="s">
        <v>53</v>
      </c>
      <c r="AH735" t="s">
        <v>196</v>
      </c>
      <c r="AI735"/>
      <c r="AJ735" t="e">
        <f>VLOOKUP(D735,[3]Multipliers!$B:$AT,36)</f>
        <v>#VALUE!</v>
      </c>
      <c r="AK735" t="e">
        <f>VLOOKUP(D735,[3]Multipliers!$B:$AT,36)</f>
        <v>#VALUE!</v>
      </c>
      <c r="AM735">
        <f t="shared" si="101"/>
        <v>0</v>
      </c>
    </row>
    <row r="736" spans="1:39">
      <c r="A736" s="2" t="str">
        <f t="shared" si="95"/>
        <v>SECOTEV64CFP</v>
      </c>
      <c r="B736" s="2" t="str">
        <f t="shared" si="96"/>
        <v>EQP,AE,CFP BZ-R,V64,SECOTENew Buy</v>
      </c>
      <c r="D736">
        <v>384532</v>
      </c>
      <c r="E736" t="s">
        <v>409</v>
      </c>
      <c r="F736" t="s">
        <v>40</v>
      </c>
      <c r="G736" t="s">
        <v>41</v>
      </c>
      <c r="H736" t="s">
        <v>65</v>
      </c>
      <c r="I736" t="s">
        <v>201</v>
      </c>
      <c r="K736" t="s">
        <v>3937</v>
      </c>
      <c r="L736" t="s">
        <v>3938</v>
      </c>
      <c r="M736" t="s">
        <v>3939</v>
      </c>
      <c r="N736" s="18">
        <v>106210.97</v>
      </c>
      <c r="O736" s="100">
        <v>104536.26</v>
      </c>
      <c r="P736">
        <v>2</v>
      </c>
      <c r="Q736" t="s">
        <v>70</v>
      </c>
      <c r="S736"/>
      <c r="T736" t="s">
        <v>3931</v>
      </c>
      <c r="U736" t="s">
        <v>3923</v>
      </c>
      <c r="V736" t="s">
        <v>71</v>
      </c>
      <c r="W736" s="100">
        <v>85100</v>
      </c>
      <c r="X736"/>
      <c r="Y736">
        <v>1200</v>
      </c>
      <c r="Z736" s="3">
        <f t="shared" si="97"/>
        <v>212421.94</v>
      </c>
      <c r="AA736" s="3">
        <f t="shared" si="98"/>
        <v>170200</v>
      </c>
      <c r="AB736" s="3">
        <f t="shared" si="99"/>
        <v>209072.52</v>
      </c>
      <c r="AC736">
        <f t="shared" si="100"/>
        <v>3349.4200000000128</v>
      </c>
      <c r="AD736" t="str">
        <f>_xlfn.XLOOKUP(V736,[2]Index!L:L,[2]Index!M:M)</f>
        <v>CN</v>
      </c>
      <c r="AE736" s="3" t="s">
        <v>5819</v>
      </c>
      <c r="AF736" t="s">
        <v>52</v>
      </c>
      <c r="AG736" s="4" t="s">
        <v>53</v>
      </c>
      <c r="AH736" t="s">
        <v>196</v>
      </c>
      <c r="AI736"/>
      <c r="AJ736">
        <f>VLOOKUP(D736,[3]Multipliers!$B:$AT,36)</f>
        <v>1</v>
      </c>
      <c r="AK736">
        <f>VLOOKUP(D736,[3]Multipliers!$B:$AT,36)</f>
        <v>1</v>
      </c>
      <c r="AM736">
        <f t="shared" si="101"/>
        <v>0</v>
      </c>
    </row>
    <row r="737" spans="1:39">
      <c r="A737" s="2" t="str">
        <f t="shared" si="95"/>
        <v>SECOTEV64CFP</v>
      </c>
      <c r="B737" s="2" t="str">
        <f t="shared" si="96"/>
        <v>EQP,AE,CFP UIC,V64,SECOTENew Buy</v>
      </c>
      <c r="D737">
        <v>384550</v>
      </c>
      <c r="E737" t="s">
        <v>409</v>
      </c>
      <c r="F737" t="s">
        <v>40</v>
      </c>
      <c r="G737" t="s">
        <v>41</v>
      </c>
      <c r="H737" t="s">
        <v>65</v>
      </c>
      <c r="I737" t="s">
        <v>201</v>
      </c>
      <c r="K737" t="s">
        <v>3940</v>
      </c>
      <c r="L737" t="s">
        <v>3938</v>
      </c>
      <c r="M737" t="s">
        <v>3941</v>
      </c>
      <c r="N737" s="18">
        <v>106210.97</v>
      </c>
      <c r="O737" s="100">
        <v>104536.26</v>
      </c>
      <c r="P737">
        <v>2</v>
      </c>
      <c r="Q737" t="s">
        <v>70</v>
      </c>
      <c r="S737"/>
      <c r="T737"/>
      <c r="U737" t="s">
        <v>3923</v>
      </c>
      <c r="V737" t="s">
        <v>85</v>
      </c>
      <c r="W737" s="100">
        <v>85100</v>
      </c>
      <c r="X737"/>
      <c r="Y737">
        <v>1200</v>
      </c>
      <c r="Z737" s="3">
        <f t="shared" si="97"/>
        <v>212421.94</v>
      </c>
      <c r="AA737" s="3">
        <f t="shared" si="98"/>
        <v>170200</v>
      </c>
      <c r="AB737" s="3">
        <f t="shared" si="99"/>
        <v>209072.52</v>
      </c>
      <c r="AC737">
        <f t="shared" si="100"/>
        <v>3349.4200000000128</v>
      </c>
      <c r="AD737" t="str">
        <f>_xlfn.XLOOKUP(V737,[2]Index!L:L,[2]Index!M:M)</f>
        <v>CN</v>
      </c>
      <c r="AE737" s="3" t="s">
        <v>5819</v>
      </c>
      <c r="AF737" t="s">
        <v>52</v>
      </c>
      <c r="AG737" s="4" t="s">
        <v>53</v>
      </c>
      <c r="AH737" t="s">
        <v>196</v>
      </c>
      <c r="AI737"/>
      <c r="AJ737">
        <f>VLOOKUP(D737,[3]Multipliers!$B:$AT,36)</f>
        <v>1</v>
      </c>
      <c r="AK737">
        <f>VLOOKUP(D737,[3]Multipliers!$B:$AT,36)</f>
        <v>1</v>
      </c>
      <c r="AM737">
        <f t="shared" si="101"/>
        <v>0</v>
      </c>
    </row>
    <row r="738" spans="1:39">
      <c r="A738" s="2" t="str">
        <f t="shared" si="95"/>
        <v>SECOTEV68CFP</v>
      </c>
      <c r="B738" s="2" t="str">
        <f t="shared" si="96"/>
        <v>EQP,AE,CFP BZ-R,V68,SECOTENew Buy</v>
      </c>
      <c r="D738">
        <v>386035</v>
      </c>
      <c r="E738" t="s">
        <v>409</v>
      </c>
      <c r="F738" t="s">
        <v>40</v>
      </c>
      <c r="G738" t="s">
        <v>41</v>
      </c>
      <c r="H738" t="s">
        <v>206</v>
      </c>
      <c r="I738" t="s">
        <v>201</v>
      </c>
      <c r="K738" t="s">
        <v>3942</v>
      </c>
      <c r="L738" t="s">
        <v>3938</v>
      </c>
      <c r="M738" t="s">
        <v>3943</v>
      </c>
      <c r="N738" s="18">
        <v>106210.97</v>
      </c>
      <c r="O738" s="100">
        <v>106210.97</v>
      </c>
      <c r="P738">
        <v>1</v>
      </c>
      <c r="Q738" t="s">
        <v>70</v>
      </c>
      <c r="S738"/>
      <c r="T738"/>
      <c r="U738" t="s">
        <v>3923</v>
      </c>
      <c r="V738" t="s">
        <v>85</v>
      </c>
      <c r="W738" s="100">
        <v>85100</v>
      </c>
      <c r="X738"/>
      <c r="Y738">
        <v>1200</v>
      </c>
      <c r="Z738" s="3">
        <f t="shared" si="97"/>
        <v>106210.97</v>
      </c>
      <c r="AA738" s="3">
        <f t="shared" si="98"/>
        <v>85100</v>
      </c>
      <c r="AB738" s="3">
        <f t="shared" si="99"/>
        <v>106210.97</v>
      </c>
      <c r="AC738">
        <f t="shared" si="100"/>
        <v>0</v>
      </c>
      <c r="AD738" t="str">
        <f>_xlfn.XLOOKUP(V738,[2]Index!L:L,[2]Index!M:M)</f>
        <v>CN</v>
      </c>
      <c r="AE738" s="3" t="s">
        <v>5819</v>
      </c>
      <c r="AF738" t="s">
        <v>52</v>
      </c>
      <c r="AG738" s="4" t="s">
        <v>53</v>
      </c>
      <c r="AH738" t="s">
        <v>196</v>
      </c>
      <c r="AI738"/>
      <c r="AJ738" t="e">
        <f>VLOOKUP(D738,[3]Multipliers!$B:$AT,36)</f>
        <v>#VALUE!</v>
      </c>
      <c r="AK738" t="e">
        <f>VLOOKUP(D738,[3]Multipliers!$B:$AT,36)</f>
        <v>#VALUE!</v>
      </c>
      <c r="AM738">
        <f t="shared" si="101"/>
        <v>0</v>
      </c>
    </row>
    <row r="739" spans="1:39">
      <c r="A739" s="2" t="str">
        <f t="shared" si="95"/>
        <v>SECOTEV68CFP</v>
      </c>
      <c r="B739" s="2" t="str">
        <f t="shared" si="96"/>
        <v>EQP,AE,CFP BZ-R,V68,SECOTENew Buy</v>
      </c>
      <c r="D739">
        <v>386035</v>
      </c>
      <c r="E739" t="s">
        <v>409</v>
      </c>
      <c r="F739" t="s">
        <v>40</v>
      </c>
      <c r="G739" t="s">
        <v>41</v>
      </c>
      <c r="H739" t="s">
        <v>206</v>
      </c>
      <c r="I739" t="s">
        <v>201</v>
      </c>
      <c r="K739" t="s">
        <v>3942</v>
      </c>
      <c r="L739" t="s">
        <v>3938</v>
      </c>
      <c r="M739" t="s">
        <v>3943</v>
      </c>
      <c r="N739" s="18">
        <v>106210.97</v>
      </c>
      <c r="O739" s="100">
        <v>106210.97</v>
      </c>
      <c r="P739">
        <v>1</v>
      </c>
      <c r="Q739" t="s">
        <v>70</v>
      </c>
      <c r="S739"/>
      <c r="T739"/>
      <c r="U739" t="s">
        <v>3923</v>
      </c>
      <c r="V739" t="s">
        <v>146</v>
      </c>
      <c r="W739" s="100">
        <v>85100</v>
      </c>
      <c r="X739"/>
      <c r="Y739">
        <v>1200</v>
      </c>
      <c r="Z739" s="3">
        <f t="shared" si="97"/>
        <v>106210.97</v>
      </c>
      <c r="AA739" s="3">
        <f t="shared" si="98"/>
        <v>85100</v>
      </c>
      <c r="AB739" s="3">
        <f t="shared" si="99"/>
        <v>106210.97</v>
      </c>
      <c r="AC739">
        <f t="shared" si="100"/>
        <v>0</v>
      </c>
      <c r="AD739" t="str">
        <f>_xlfn.XLOOKUP(V739,[2]Index!L:L,[2]Index!M:M)</f>
        <v>CN</v>
      </c>
      <c r="AE739" s="3" t="s">
        <v>5819</v>
      </c>
      <c r="AF739" t="s">
        <v>52</v>
      </c>
      <c r="AG739" s="4" t="s">
        <v>53</v>
      </c>
      <c r="AH739" t="s">
        <v>196</v>
      </c>
      <c r="AI739"/>
      <c r="AJ739" t="e">
        <f>VLOOKUP(D739,[3]Multipliers!$B:$AT,36)</f>
        <v>#VALUE!</v>
      </c>
      <c r="AK739" t="e">
        <f>VLOOKUP(D739,[3]Multipliers!$B:$AT,36)</f>
        <v>#VALUE!</v>
      </c>
      <c r="AM739">
        <f t="shared" si="101"/>
        <v>0</v>
      </c>
    </row>
    <row r="740" spans="1:39">
      <c r="A740" s="2" t="str">
        <f t="shared" si="95"/>
        <v>TAOWINE INDUSTRIAL CO., LTD.V63VCBP</v>
      </c>
      <c r="B740" s="2" t="str">
        <f t="shared" si="96"/>
        <v>EQP,AE,VCBP,V63,TAOWINENew Buy</v>
      </c>
      <c r="D740">
        <v>384462</v>
      </c>
      <c r="E740" t="s">
        <v>1187</v>
      </c>
      <c r="F740" t="s">
        <v>40</v>
      </c>
      <c r="G740" t="s">
        <v>41</v>
      </c>
      <c r="H740" t="s">
        <v>42</v>
      </c>
      <c r="I740" t="s">
        <v>201</v>
      </c>
      <c r="K740" t="s">
        <v>3944</v>
      </c>
      <c r="L740" t="s">
        <v>3945</v>
      </c>
      <c r="M740" t="s">
        <v>3946</v>
      </c>
      <c r="N740" s="18">
        <v>103600</v>
      </c>
      <c r="O740" s="100">
        <v>97000</v>
      </c>
      <c r="P740">
        <v>2</v>
      </c>
      <c r="Q740" t="s">
        <v>70</v>
      </c>
      <c r="S740"/>
      <c r="T740"/>
      <c r="U740" t="s">
        <v>3923</v>
      </c>
      <c r="V740" t="s">
        <v>51</v>
      </c>
      <c r="W740" s="100">
        <v>80200</v>
      </c>
      <c r="X740">
        <v>99578.33</v>
      </c>
      <c r="Z740" s="3">
        <f t="shared" si="97"/>
        <v>207200</v>
      </c>
      <c r="AA740" s="3">
        <f t="shared" si="98"/>
        <v>160400</v>
      </c>
      <c r="AB740" s="3">
        <f t="shared" si="99"/>
        <v>194000</v>
      </c>
      <c r="AC740">
        <f t="shared" si="100"/>
        <v>13200</v>
      </c>
      <c r="AD740" t="e">
        <f>_xlfn.XLOOKUP(V740,[2]Index!L:L,[2]Index!M:M)</f>
        <v>#N/A</v>
      </c>
      <c r="AE740" s="3" t="s">
        <v>5819</v>
      </c>
      <c r="AF740" t="s">
        <v>52</v>
      </c>
      <c r="AG740" s="4" t="s">
        <v>53</v>
      </c>
      <c r="AH740" t="s">
        <v>196</v>
      </c>
      <c r="AI740"/>
      <c r="AJ740">
        <f>VLOOKUP(D740,[3]Multipliers!$B:$AT,36)</f>
        <v>1</v>
      </c>
      <c r="AK740">
        <f>VLOOKUP(D740,[3]Multipliers!$B:$AT,36)</f>
        <v>1</v>
      </c>
      <c r="AL740"/>
      <c r="AM740">
        <f t="shared" si="101"/>
        <v>0</v>
      </c>
    </row>
    <row r="741" spans="1:39">
      <c r="A741" s="2" t="str">
        <f t="shared" si="95"/>
        <v>TAOWINE INDUSTRIAL CO., LTD.V64VCBP</v>
      </c>
      <c r="B741" s="2" t="str">
        <f t="shared" si="96"/>
        <v>EQP,AE,VCBP,V64,TAOWINENew Buy</v>
      </c>
      <c r="D741">
        <v>384669</v>
      </c>
      <c r="E741" t="s">
        <v>1187</v>
      </c>
      <c r="F741" t="s">
        <v>40</v>
      </c>
      <c r="G741" t="s">
        <v>41</v>
      </c>
      <c r="H741" t="s">
        <v>65</v>
      </c>
      <c r="I741" t="s">
        <v>201</v>
      </c>
      <c r="K741" t="s">
        <v>3947</v>
      </c>
      <c r="L741" t="s">
        <v>3945</v>
      </c>
      <c r="M741" t="s">
        <v>3948</v>
      </c>
      <c r="N741" s="18">
        <v>103600</v>
      </c>
      <c r="O741" s="100">
        <v>97000</v>
      </c>
      <c r="P741">
        <v>9</v>
      </c>
      <c r="Q741" t="s">
        <v>70</v>
      </c>
      <c r="S741"/>
      <c r="T741"/>
      <c r="U741" t="s">
        <v>3923</v>
      </c>
      <c r="V741" t="s">
        <v>71</v>
      </c>
      <c r="W741" s="100">
        <v>80200</v>
      </c>
      <c r="X741">
        <v>99578.33</v>
      </c>
      <c r="Z741" s="3">
        <f t="shared" si="97"/>
        <v>932400</v>
      </c>
      <c r="AA741" s="3">
        <f t="shared" si="98"/>
        <v>721800</v>
      </c>
      <c r="AB741" s="3">
        <f t="shared" si="99"/>
        <v>873000</v>
      </c>
      <c r="AC741">
        <f t="shared" si="100"/>
        <v>59400</v>
      </c>
      <c r="AD741" t="str">
        <f>_xlfn.XLOOKUP(V741,[2]Index!L:L,[2]Index!M:M)</f>
        <v>CN</v>
      </c>
      <c r="AE741" s="3" t="s">
        <v>5819</v>
      </c>
      <c r="AF741" t="s">
        <v>52</v>
      </c>
      <c r="AG741" s="4" t="s">
        <v>53</v>
      </c>
      <c r="AH741" t="s">
        <v>196</v>
      </c>
      <c r="AI741"/>
      <c r="AJ741">
        <f>VLOOKUP(D741,[3]Multipliers!$B:$AT,36)</f>
        <v>1</v>
      </c>
      <c r="AK741">
        <f>VLOOKUP(D741,[3]Multipliers!$B:$AT,36)</f>
        <v>1</v>
      </c>
      <c r="AL741"/>
      <c r="AM741">
        <f t="shared" si="101"/>
        <v>0</v>
      </c>
    </row>
    <row r="742" spans="1:39">
      <c r="A742" s="2" t="str">
        <f t="shared" si="95"/>
        <v>BOZHON PRECISION INDUSTRY TECHNOLOGY CO., LTD.V64CPP</v>
      </c>
      <c r="B742" s="2" t="str">
        <f t="shared" si="96"/>
        <v>EQP,AE,CPP BZ-R,V64,BOZHONNew Buy</v>
      </c>
      <c r="D742">
        <v>384534</v>
      </c>
      <c r="E742" t="s">
        <v>423</v>
      </c>
      <c r="F742" t="s">
        <v>40</v>
      </c>
      <c r="G742" t="s">
        <v>41</v>
      </c>
      <c r="H742" t="s">
        <v>65</v>
      </c>
      <c r="I742" t="s">
        <v>201</v>
      </c>
      <c r="K742" t="s">
        <v>3949</v>
      </c>
      <c r="L742" t="s">
        <v>3950</v>
      </c>
      <c r="M742" t="s">
        <v>3951</v>
      </c>
      <c r="N742" s="18">
        <v>103000</v>
      </c>
      <c r="O742" s="100">
        <v>103000</v>
      </c>
      <c r="P742">
        <v>2</v>
      </c>
      <c r="Q742" t="s">
        <v>70</v>
      </c>
      <c r="R742">
        <v>10</v>
      </c>
      <c r="S742"/>
      <c r="T742" t="s">
        <v>3931</v>
      </c>
      <c r="U742" t="s">
        <v>3923</v>
      </c>
      <c r="V742" t="s">
        <v>71</v>
      </c>
      <c r="W742" s="100">
        <v>87500</v>
      </c>
      <c r="X742">
        <v>103000</v>
      </c>
      <c r="Z742" s="3">
        <f t="shared" si="97"/>
        <v>206000</v>
      </c>
      <c r="AA742" s="3">
        <f t="shared" si="98"/>
        <v>175000</v>
      </c>
      <c r="AB742" s="3">
        <f t="shared" si="99"/>
        <v>206000</v>
      </c>
      <c r="AC742">
        <f t="shared" si="100"/>
        <v>0</v>
      </c>
      <c r="AD742" t="str">
        <f>_xlfn.XLOOKUP(V742,[2]Index!L:L,[2]Index!M:M)</f>
        <v>CN</v>
      </c>
      <c r="AE742" s="3" t="s">
        <v>5819</v>
      </c>
      <c r="AF742" t="s">
        <v>52</v>
      </c>
      <c r="AG742" s="4" t="s">
        <v>53</v>
      </c>
      <c r="AH742" t="s">
        <v>196</v>
      </c>
      <c r="AI742"/>
      <c r="AJ742">
        <f>VLOOKUP(D742,[3]Multipliers!$B:$AT,36)</f>
        <v>1</v>
      </c>
      <c r="AK742">
        <f>VLOOKUP(D742,[3]Multipliers!$B:$AT,36)</f>
        <v>1</v>
      </c>
      <c r="AM742">
        <f t="shared" si="101"/>
        <v>0</v>
      </c>
    </row>
    <row r="743" spans="1:39">
      <c r="A743" s="2" t="str">
        <f t="shared" si="95"/>
        <v>BOZHON PRECISION INDUSTRY TECHNOLOGY CO., LTD.V68CPP</v>
      </c>
      <c r="B743" s="2" t="str">
        <f t="shared" si="96"/>
        <v>EQP,AE,CPP BZ-R,V68,BOZHONNew Buy</v>
      </c>
      <c r="D743">
        <v>386037</v>
      </c>
      <c r="E743" t="s">
        <v>423</v>
      </c>
      <c r="F743" t="s">
        <v>40</v>
      </c>
      <c r="G743" t="s">
        <v>41</v>
      </c>
      <c r="H743" t="s">
        <v>206</v>
      </c>
      <c r="I743" t="s">
        <v>201</v>
      </c>
      <c r="K743" t="s">
        <v>3952</v>
      </c>
      <c r="L743" t="s">
        <v>3950</v>
      </c>
      <c r="M743" t="s">
        <v>3953</v>
      </c>
      <c r="N743" s="18">
        <v>103000</v>
      </c>
      <c r="O743" s="100">
        <v>103000</v>
      </c>
      <c r="P743">
        <v>3</v>
      </c>
      <c r="Q743" t="s">
        <v>70</v>
      </c>
      <c r="R743">
        <v>10</v>
      </c>
      <c r="S743"/>
      <c r="T743"/>
      <c r="U743" t="s">
        <v>3923</v>
      </c>
      <c r="V743" t="s">
        <v>85</v>
      </c>
      <c r="W743" s="100">
        <v>87500</v>
      </c>
      <c r="X743">
        <v>103000</v>
      </c>
      <c r="Z743" s="3">
        <f t="shared" si="97"/>
        <v>309000</v>
      </c>
      <c r="AA743" s="3">
        <f t="shared" si="98"/>
        <v>262500</v>
      </c>
      <c r="AB743" s="3">
        <f t="shared" si="99"/>
        <v>309000</v>
      </c>
      <c r="AC743">
        <f t="shared" si="100"/>
        <v>0</v>
      </c>
      <c r="AD743" t="str">
        <f>_xlfn.XLOOKUP(V743,[2]Index!L:L,[2]Index!M:M)</f>
        <v>CN</v>
      </c>
      <c r="AE743" s="3" t="s">
        <v>5819</v>
      </c>
      <c r="AF743" t="s">
        <v>52</v>
      </c>
      <c r="AG743" s="4" t="s">
        <v>53</v>
      </c>
      <c r="AH743" t="s">
        <v>196</v>
      </c>
      <c r="AI743"/>
      <c r="AJ743" t="e">
        <f>VLOOKUP(D743,[3]Multipliers!$B:$AT,36)</f>
        <v>#VALUE!</v>
      </c>
      <c r="AK743" t="e">
        <f>VLOOKUP(D743,[3]Multipliers!$B:$AT,36)</f>
        <v>#VALUE!</v>
      </c>
      <c r="AM743">
        <f t="shared" si="101"/>
        <v>0</v>
      </c>
    </row>
    <row r="744" spans="1:39">
      <c r="A744" s="2" t="str">
        <f t="shared" si="95"/>
        <v>BOZHON PRECISION INDUSTRY TECHNOLOGY CO., LTD.V63CPP</v>
      </c>
      <c r="B744" s="2" t="str">
        <f t="shared" si="96"/>
        <v>EQP,AE,CPP BZ-R,V63,BOZHONNew Buy</v>
      </c>
      <c r="D744">
        <v>384367</v>
      </c>
      <c r="E744" t="s">
        <v>423</v>
      </c>
      <c r="F744" t="s">
        <v>40</v>
      </c>
      <c r="G744" t="s">
        <v>41</v>
      </c>
      <c r="H744" t="s">
        <v>42</v>
      </c>
      <c r="I744" t="s">
        <v>201</v>
      </c>
      <c r="K744" t="s">
        <v>3954</v>
      </c>
      <c r="L744" t="s">
        <v>3950</v>
      </c>
      <c r="M744" t="s">
        <v>3955</v>
      </c>
      <c r="N744" s="18">
        <v>103000</v>
      </c>
      <c r="O744" s="100">
        <v>103000</v>
      </c>
      <c r="P744">
        <v>1</v>
      </c>
      <c r="Q744" t="s">
        <v>70</v>
      </c>
      <c r="R744">
        <v>10</v>
      </c>
      <c r="S744"/>
      <c r="T744" t="s">
        <v>3931</v>
      </c>
      <c r="U744" t="s">
        <v>3923</v>
      </c>
      <c r="V744" t="s">
        <v>85</v>
      </c>
      <c r="W744" s="100">
        <v>87500</v>
      </c>
      <c r="X744">
        <v>103000</v>
      </c>
      <c r="Z744" s="3">
        <f t="shared" si="97"/>
        <v>103000</v>
      </c>
      <c r="AA744" s="3">
        <f t="shared" si="98"/>
        <v>87500</v>
      </c>
      <c r="AB744" s="3">
        <f t="shared" si="99"/>
        <v>103000</v>
      </c>
      <c r="AC744">
        <f t="shared" si="100"/>
        <v>0</v>
      </c>
      <c r="AD744" t="str">
        <f>_xlfn.XLOOKUP(V744,[2]Index!L:L,[2]Index!M:M)</f>
        <v>CN</v>
      </c>
      <c r="AE744" s="3" t="s">
        <v>5819</v>
      </c>
      <c r="AF744" t="s">
        <v>52</v>
      </c>
      <c r="AG744" s="4" t="s">
        <v>53</v>
      </c>
      <c r="AH744" t="s">
        <v>196</v>
      </c>
      <c r="AI744"/>
      <c r="AJ744">
        <f>VLOOKUP(D744,[3]Multipliers!$B:$AT,36)</f>
        <v>1</v>
      </c>
      <c r="AK744">
        <f>VLOOKUP(D744,[3]Multipliers!$B:$AT,36)</f>
        <v>1</v>
      </c>
      <c r="AM744">
        <f t="shared" si="101"/>
        <v>0</v>
      </c>
    </row>
    <row r="745" spans="1:39">
      <c r="A745" s="2" t="str">
        <f t="shared" si="95"/>
        <v>BOZHON PRECISION INDUSTRY TECHNOLOGY CO., LTD.V68CPP</v>
      </c>
      <c r="B745" s="2" t="str">
        <f t="shared" si="96"/>
        <v>EQP,AE,CPP BZ-R,V68,BOZHONNew Buy</v>
      </c>
      <c r="D745">
        <v>386037</v>
      </c>
      <c r="E745" t="s">
        <v>423</v>
      </c>
      <c r="F745" t="s">
        <v>40</v>
      </c>
      <c r="G745" t="s">
        <v>41</v>
      </c>
      <c r="H745" t="s">
        <v>206</v>
      </c>
      <c r="I745" t="s">
        <v>201</v>
      </c>
      <c r="K745" t="s">
        <v>3952</v>
      </c>
      <c r="L745" t="s">
        <v>3950</v>
      </c>
      <c r="M745" t="s">
        <v>3953</v>
      </c>
      <c r="N745" s="18">
        <v>103000</v>
      </c>
      <c r="O745" s="100">
        <v>103000</v>
      </c>
      <c r="P745">
        <v>2</v>
      </c>
      <c r="Q745" t="s">
        <v>70</v>
      </c>
      <c r="R745">
        <v>10</v>
      </c>
      <c r="S745"/>
      <c r="T745" t="s">
        <v>3936</v>
      </c>
      <c r="U745" t="s">
        <v>3923</v>
      </c>
      <c r="V745" t="s">
        <v>146</v>
      </c>
      <c r="W745" s="100">
        <v>87500</v>
      </c>
      <c r="X745">
        <v>103000</v>
      </c>
      <c r="Z745" s="3">
        <f t="shared" si="97"/>
        <v>206000</v>
      </c>
      <c r="AA745" s="3">
        <f t="shared" si="98"/>
        <v>175000</v>
      </c>
      <c r="AB745" s="3">
        <f t="shared" si="99"/>
        <v>206000</v>
      </c>
      <c r="AC745">
        <f t="shared" si="100"/>
        <v>0</v>
      </c>
      <c r="AD745" t="str">
        <f>_xlfn.XLOOKUP(V745,[2]Index!L:L,[2]Index!M:M)</f>
        <v>CN</v>
      </c>
      <c r="AE745" s="3" t="s">
        <v>5819</v>
      </c>
      <c r="AF745" t="s">
        <v>52</v>
      </c>
      <c r="AG745" s="4" t="s">
        <v>53</v>
      </c>
      <c r="AH745" t="s">
        <v>196</v>
      </c>
      <c r="AI745"/>
      <c r="AJ745" t="e">
        <f>VLOOKUP(D745,[3]Multipliers!$B:$AT,36)</f>
        <v>#VALUE!</v>
      </c>
      <c r="AK745" t="e">
        <f>VLOOKUP(D745,[3]Multipliers!$B:$AT,36)</f>
        <v>#VALUE!</v>
      </c>
      <c r="AM745">
        <f t="shared" si="101"/>
        <v>0</v>
      </c>
    </row>
    <row r="746" spans="1:39">
      <c r="A746" s="2" t="str">
        <f t="shared" si="95"/>
        <v>BOZHON PRECISION INDUSTRY TECHNOLOGY CO., LTD.V64BFHB</v>
      </c>
      <c r="B746" s="2" t="str">
        <f t="shared" si="96"/>
        <v>EQP,AE,BFS-BFHB,V64,BOZHONNew Buy</v>
      </c>
      <c r="D746">
        <v>384489</v>
      </c>
      <c r="E746" t="s">
        <v>423</v>
      </c>
      <c r="F746" t="s">
        <v>40</v>
      </c>
      <c r="G746" t="s">
        <v>41</v>
      </c>
      <c r="H746" t="s">
        <v>65</v>
      </c>
      <c r="I746" t="s">
        <v>201</v>
      </c>
      <c r="K746" t="s">
        <v>3956</v>
      </c>
      <c r="L746" t="s">
        <v>3957</v>
      </c>
      <c r="M746" t="s">
        <v>3958</v>
      </c>
      <c r="N746" s="18">
        <v>102876.49</v>
      </c>
      <c r="O746" s="100">
        <v>90000</v>
      </c>
      <c r="P746">
        <v>3</v>
      </c>
      <c r="Q746" t="s">
        <v>70</v>
      </c>
      <c r="R746">
        <v>10</v>
      </c>
      <c r="S746"/>
      <c r="T746"/>
      <c r="U746" t="s">
        <v>3923</v>
      </c>
      <c r="V746" t="s">
        <v>71</v>
      </c>
      <c r="W746" s="100">
        <v>90000</v>
      </c>
      <c r="X746">
        <v>87170.68</v>
      </c>
      <c r="Z746" s="3">
        <f t="shared" si="97"/>
        <v>308629.47000000003</v>
      </c>
      <c r="AA746" s="3">
        <f t="shared" si="98"/>
        <v>270000</v>
      </c>
      <c r="AB746" s="3">
        <f t="shared" si="99"/>
        <v>270000</v>
      </c>
      <c r="AC746">
        <f t="shared" si="100"/>
        <v>38629.47000000003</v>
      </c>
      <c r="AD746" t="str">
        <f>_xlfn.XLOOKUP(V746,[2]Index!L:L,[2]Index!M:M)</f>
        <v>CN</v>
      </c>
      <c r="AE746" s="3" t="s">
        <v>5819</v>
      </c>
      <c r="AF746" t="s">
        <v>52</v>
      </c>
      <c r="AG746" s="4" t="s">
        <v>53</v>
      </c>
      <c r="AH746" t="s">
        <v>196</v>
      </c>
      <c r="AI746"/>
      <c r="AJ746">
        <f>VLOOKUP(D746,[3]Multipliers!$B:$AT,36)</f>
        <v>1</v>
      </c>
      <c r="AK746">
        <f>VLOOKUP(D746,[3]Multipliers!$B:$AT,36)</f>
        <v>1</v>
      </c>
      <c r="AM746">
        <f t="shared" si="101"/>
        <v>0</v>
      </c>
    </row>
    <row r="747" spans="1:39">
      <c r="A747" s="2" t="str">
        <f t="shared" si="95"/>
        <v>BOZHON PRECISION INDUSTRY TECHNOLOGY CO., LTD.V68BFHB</v>
      </c>
      <c r="B747" s="2" t="str">
        <f t="shared" si="96"/>
        <v>EQP,AE,BFS-BFHB,V68,BOZHONNew Buy</v>
      </c>
      <c r="D747">
        <v>386440</v>
      </c>
      <c r="E747" t="s">
        <v>423</v>
      </c>
      <c r="F747" t="s">
        <v>40</v>
      </c>
      <c r="G747" t="s">
        <v>41</v>
      </c>
      <c r="H747" t="s">
        <v>206</v>
      </c>
      <c r="I747" t="s">
        <v>201</v>
      </c>
      <c r="K747" t="s">
        <v>3959</v>
      </c>
      <c r="L747" t="s">
        <v>3957</v>
      </c>
      <c r="M747" t="s">
        <v>3960</v>
      </c>
      <c r="N747" s="18">
        <v>102876.49</v>
      </c>
      <c r="O747" s="98">
        <v>90000</v>
      </c>
      <c r="P747">
        <v>4</v>
      </c>
      <c r="Q747" t="s">
        <v>70</v>
      </c>
      <c r="R747">
        <v>10</v>
      </c>
      <c r="S747"/>
      <c r="T747"/>
      <c r="U747" t="s">
        <v>3923</v>
      </c>
      <c r="V747" t="s">
        <v>85</v>
      </c>
      <c r="W747">
        <v>90000</v>
      </c>
      <c r="X747">
        <v>87170.68</v>
      </c>
      <c r="Z747" s="3">
        <f t="shared" si="97"/>
        <v>411505.96</v>
      </c>
      <c r="AA747" s="3">
        <f t="shared" si="98"/>
        <v>360000</v>
      </c>
      <c r="AB747" s="3">
        <f t="shared" si="99"/>
        <v>360000</v>
      </c>
      <c r="AC747">
        <f t="shared" si="100"/>
        <v>51505.960000000021</v>
      </c>
      <c r="AD747" t="str">
        <f>_xlfn.XLOOKUP(V747,[2]Index!L:L,[2]Index!M:M)</f>
        <v>CN</v>
      </c>
      <c r="AE747" s="3" t="s">
        <v>5819</v>
      </c>
      <c r="AF747" t="s">
        <v>52</v>
      </c>
      <c r="AG747" s="4" t="s">
        <v>53</v>
      </c>
      <c r="AH747" t="s">
        <v>196</v>
      </c>
      <c r="AJ747">
        <f>VLOOKUP(D747,[3]Multipliers!$B:$AT,36)</f>
        <v>1.3572972972972972</v>
      </c>
      <c r="AK747">
        <f>VLOOKUP(D747,[3]Multipliers!$B:$AT,36)</f>
        <v>1.3572972972972972</v>
      </c>
      <c r="AM747">
        <f t="shared" si="101"/>
        <v>0</v>
      </c>
    </row>
    <row r="748" spans="1:39">
      <c r="A748" s="2" t="str">
        <f t="shared" si="95"/>
        <v>BOZHON PRECISION INDUSTRY TECHNOLOGY CO., LTD.V68BFHB</v>
      </c>
      <c r="B748" s="2" t="str">
        <f t="shared" si="96"/>
        <v>EQP,AE,BFS-BFHB,V68,BOZHONNew Buy</v>
      </c>
      <c r="D748">
        <v>386440</v>
      </c>
      <c r="E748" t="s">
        <v>423</v>
      </c>
      <c r="F748" t="s">
        <v>40</v>
      </c>
      <c r="G748" t="s">
        <v>41</v>
      </c>
      <c r="H748" t="s">
        <v>206</v>
      </c>
      <c r="I748" t="s">
        <v>201</v>
      </c>
      <c r="K748" t="s">
        <v>3959</v>
      </c>
      <c r="L748" t="s">
        <v>3957</v>
      </c>
      <c r="M748" t="s">
        <v>3960</v>
      </c>
      <c r="N748" s="18">
        <v>102876.49</v>
      </c>
      <c r="O748" s="98">
        <v>90000</v>
      </c>
      <c r="P748">
        <v>4</v>
      </c>
      <c r="Q748" t="s">
        <v>70</v>
      </c>
      <c r="R748">
        <v>10</v>
      </c>
      <c r="S748"/>
      <c r="T748"/>
      <c r="U748" t="s">
        <v>3923</v>
      </c>
      <c r="V748" t="s">
        <v>146</v>
      </c>
      <c r="W748">
        <v>90000</v>
      </c>
      <c r="X748">
        <v>87170.68</v>
      </c>
      <c r="Z748" s="3">
        <f t="shared" si="97"/>
        <v>411505.96</v>
      </c>
      <c r="AA748" s="3">
        <f t="shared" si="98"/>
        <v>360000</v>
      </c>
      <c r="AB748" s="3">
        <f t="shared" si="99"/>
        <v>360000</v>
      </c>
      <c r="AC748">
        <f t="shared" si="100"/>
        <v>51505.960000000021</v>
      </c>
      <c r="AD748" t="str">
        <f>_xlfn.XLOOKUP(V748,[2]Index!L:L,[2]Index!M:M)</f>
        <v>CN</v>
      </c>
      <c r="AE748" s="3" t="s">
        <v>5819</v>
      </c>
      <c r="AF748" t="s">
        <v>52</v>
      </c>
      <c r="AG748" s="4" t="s">
        <v>53</v>
      </c>
      <c r="AH748" t="s">
        <v>196</v>
      </c>
      <c r="AJ748">
        <f>VLOOKUP(D748,[3]Multipliers!$B:$AT,36)</f>
        <v>1.3572972972972972</v>
      </c>
      <c r="AK748">
        <f>VLOOKUP(D748,[3]Multipliers!$B:$AT,36)</f>
        <v>1.3572972972972972</v>
      </c>
      <c r="AM748">
        <f t="shared" si="101"/>
        <v>0</v>
      </c>
    </row>
    <row r="749" spans="1:39">
      <c r="A749" s="2" t="str">
        <f t="shared" si="95"/>
        <v>SECOTEV64CFAU</v>
      </c>
      <c r="B749" s="2" t="str">
        <f t="shared" si="96"/>
        <v>EQP,AE,CFAU BZ-R,V64,SECOTENew Buy</v>
      </c>
      <c r="D749">
        <v>384531</v>
      </c>
      <c r="E749" t="s">
        <v>409</v>
      </c>
      <c r="F749" t="s">
        <v>40</v>
      </c>
      <c r="G749" t="s">
        <v>41</v>
      </c>
      <c r="H749" t="s">
        <v>65</v>
      </c>
      <c r="I749" t="s">
        <v>201</v>
      </c>
      <c r="K749" t="s">
        <v>3961</v>
      </c>
      <c r="L749" t="s">
        <v>3962</v>
      </c>
      <c r="M749" t="s">
        <v>3963</v>
      </c>
      <c r="N749" s="98">
        <v>98272.87</v>
      </c>
      <c r="O749" s="98">
        <v>98272.87</v>
      </c>
      <c r="P749">
        <v>1</v>
      </c>
      <c r="Q749" t="s">
        <v>70</v>
      </c>
      <c r="S749"/>
      <c r="T749" t="s">
        <v>3931</v>
      </c>
      <c r="U749" t="s">
        <v>3923</v>
      </c>
      <c r="V749" t="s">
        <v>71</v>
      </c>
      <c r="W749" s="98">
        <v>85900</v>
      </c>
      <c r="X749"/>
      <c r="Y749">
        <v>1200</v>
      </c>
      <c r="Z749" s="3">
        <f t="shared" si="97"/>
        <v>98272.87</v>
      </c>
      <c r="AA749" s="3">
        <f t="shared" si="98"/>
        <v>85900</v>
      </c>
      <c r="AB749" s="3">
        <f t="shared" si="99"/>
        <v>98272.87</v>
      </c>
      <c r="AC749">
        <f t="shared" si="100"/>
        <v>0</v>
      </c>
      <c r="AD749" t="str">
        <f>_xlfn.XLOOKUP(V749,[2]Index!L:L,[2]Index!M:M)</f>
        <v>CN</v>
      </c>
      <c r="AE749" s="3" t="s">
        <v>5819</v>
      </c>
      <c r="AF749" t="s">
        <v>52</v>
      </c>
      <c r="AG749" s="4" t="s">
        <v>53</v>
      </c>
      <c r="AH749" t="s">
        <v>196</v>
      </c>
      <c r="AJ749">
        <f>VLOOKUP(D749,[3]Multipliers!$B:$AT,36)</f>
        <v>1</v>
      </c>
      <c r="AK749">
        <f>VLOOKUP(D749,[3]Multipliers!$B:$AT,36)</f>
        <v>1</v>
      </c>
      <c r="AM749">
        <f t="shared" si="101"/>
        <v>0</v>
      </c>
    </row>
    <row r="750" spans="1:39">
      <c r="A750" s="2" t="str">
        <f t="shared" si="95"/>
        <v>SECOTEV63CFAU</v>
      </c>
      <c r="B750" s="2" t="str">
        <f t="shared" si="96"/>
        <v>EQP,AE,CFAU BZ-R,V63,SECOTENew Buy</v>
      </c>
      <c r="D750">
        <v>384365</v>
      </c>
      <c r="E750" t="s">
        <v>409</v>
      </c>
      <c r="F750" t="s">
        <v>40</v>
      </c>
      <c r="G750" t="s">
        <v>41</v>
      </c>
      <c r="H750" t="s">
        <v>42</v>
      </c>
      <c r="I750" t="s">
        <v>201</v>
      </c>
      <c r="K750" t="s">
        <v>3964</v>
      </c>
      <c r="L750" t="s">
        <v>3962</v>
      </c>
      <c r="M750" t="s">
        <v>3965</v>
      </c>
      <c r="N750" s="98">
        <v>98272.87</v>
      </c>
      <c r="O750" s="98">
        <v>98272.87</v>
      </c>
      <c r="P750">
        <v>1</v>
      </c>
      <c r="Q750" t="s">
        <v>70</v>
      </c>
      <c r="S750"/>
      <c r="T750"/>
      <c r="U750" t="s">
        <v>3923</v>
      </c>
      <c r="V750" t="s">
        <v>85</v>
      </c>
      <c r="W750" s="98">
        <v>85900</v>
      </c>
      <c r="X750"/>
      <c r="Y750">
        <v>1200</v>
      </c>
      <c r="Z750" s="3">
        <f t="shared" si="97"/>
        <v>98272.87</v>
      </c>
      <c r="AA750" s="3">
        <f t="shared" si="98"/>
        <v>85900</v>
      </c>
      <c r="AB750" s="3">
        <f t="shared" si="99"/>
        <v>98272.87</v>
      </c>
      <c r="AC750">
        <f t="shared" si="100"/>
        <v>0</v>
      </c>
      <c r="AD750" t="str">
        <f>_xlfn.XLOOKUP(V750,[2]Index!L:L,[2]Index!M:M)</f>
        <v>CN</v>
      </c>
      <c r="AE750" s="3" t="s">
        <v>5819</v>
      </c>
      <c r="AF750" t="s">
        <v>52</v>
      </c>
      <c r="AG750" s="4" t="s">
        <v>53</v>
      </c>
      <c r="AH750" t="s">
        <v>196</v>
      </c>
      <c r="AJ750">
        <f>VLOOKUP(D750,[3]Multipliers!$B:$AT,36)</f>
        <v>1</v>
      </c>
      <c r="AK750">
        <f>VLOOKUP(D750,[3]Multipliers!$B:$AT,36)</f>
        <v>1</v>
      </c>
      <c r="AM750">
        <f t="shared" si="101"/>
        <v>0</v>
      </c>
    </row>
    <row r="751" spans="1:39">
      <c r="A751" s="2" t="str">
        <f t="shared" si="95"/>
        <v>SECOTEV68CFAU</v>
      </c>
      <c r="B751" s="2" t="str">
        <f t="shared" si="96"/>
        <v>EQP,AE,CFAU BZ-R,V68,SECOTENew Buy</v>
      </c>
      <c r="D751">
        <v>386033</v>
      </c>
      <c r="E751" t="s">
        <v>409</v>
      </c>
      <c r="F751" t="s">
        <v>40</v>
      </c>
      <c r="G751" t="s">
        <v>41</v>
      </c>
      <c r="H751" t="s">
        <v>206</v>
      </c>
      <c r="I751" t="s">
        <v>201</v>
      </c>
      <c r="K751" t="s">
        <v>3966</v>
      </c>
      <c r="L751" t="s">
        <v>3962</v>
      </c>
      <c r="M751" t="s">
        <v>3967</v>
      </c>
      <c r="N751" s="98">
        <v>98272.87</v>
      </c>
      <c r="O751" s="98">
        <v>98272.87</v>
      </c>
      <c r="P751">
        <v>1</v>
      </c>
      <c r="Q751" t="s">
        <v>70</v>
      </c>
      <c r="S751"/>
      <c r="T751"/>
      <c r="U751" t="s">
        <v>3923</v>
      </c>
      <c r="V751" t="s">
        <v>146</v>
      </c>
      <c r="W751" s="98">
        <v>85900</v>
      </c>
      <c r="X751"/>
      <c r="Y751">
        <v>1200</v>
      </c>
      <c r="Z751" s="3">
        <f t="shared" si="97"/>
        <v>98272.87</v>
      </c>
      <c r="AA751" s="3">
        <f t="shared" si="98"/>
        <v>85900</v>
      </c>
      <c r="AB751" s="3">
        <f t="shared" si="99"/>
        <v>98272.87</v>
      </c>
      <c r="AC751">
        <f t="shared" si="100"/>
        <v>0</v>
      </c>
      <c r="AD751" t="str">
        <f>_xlfn.XLOOKUP(V751,[2]Index!L:L,[2]Index!M:M)</f>
        <v>CN</v>
      </c>
      <c r="AE751" s="3" t="s">
        <v>5819</v>
      </c>
      <c r="AF751" t="s">
        <v>52</v>
      </c>
      <c r="AG751" s="4" t="s">
        <v>53</v>
      </c>
      <c r="AH751" t="s">
        <v>196</v>
      </c>
      <c r="AJ751" t="e">
        <f>VLOOKUP(D751,[3]Multipliers!$B:$AT,36)</f>
        <v>#VALUE!</v>
      </c>
      <c r="AK751" t="e">
        <f>VLOOKUP(D751,[3]Multipliers!$B:$AT,36)</f>
        <v>#VALUE!</v>
      </c>
      <c r="AM751">
        <f t="shared" si="101"/>
        <v>0</v>
      </c>
    </row>
    <row r="752" spans="1:39">
      <c r="A752" s="2" t="str">
        <f t="shared" si="95"/>
        <v>TAOWINE INDUSTRIAL CO., LTD.V64VFBP</v>
      </c>
      <c r="B752" s="2" t="str">
        <f t="shared" si="96"/>
        <v>EQP,AE,VFBP,V64,TAOWINENew Buy</v>
      </c>
      <c r="D752">
        <v>384670</v>
      </c>
      <c r="E752" t="s">
        <v>1187</v>
      </c>
      <c r="F752" t="s">
        <v>40</v>
      </c>
      <c r="G752" t="s">
        <v>41</v>
      </c>
      <c r="H752" t="s">
        <v>65</v>
      </c>
      <c r="I752" t="s">
        <v>201</v>
      </c>
      <c r="K752" t="s">
        <v>3968</v>
      </c>
      <c r="L752" t="s">
        <v>3969</v>
      </c>
      <c r="M752" t="s">
        <v>3970</v>
      </c>
      <c r="N752" s="98">
        <v>92850.15</v>
      </c>
      <c r="O752" s="98">
        <v>89000</v>
      </c>
      <c r="P752">
        <v>13</v>
      </c>
      <c r="Q752" t="s">
        <v>70</v>
      </c>
      <c r="S752"/>
      <c r="T752"/>
      <c r="U752" t="s">
        <v>3923</v>
      </c>
      <c r="V752" t="s">
        <v>71</v>
      </c>
      <c r="W752" s="98">
        <v>81200</v>
      </c>
      <c r="X752">
        <v>92850.15</v>
      </c>
      <c r="Z752" s="3">
        <f t="shared" si="97"/>
        <v>1207051.95</v>
      </c>
      <c r="AA752" s="3">
        <f t="shared" si="98"/>
        <v>1055600</v>
      </c>
      <c r="AB752" s="3">
        <f t="shared" si="99"/>
        <v>1157000</v>
      </c>
      <c r="AC752">
        <f t="shared" si="100"/>
        <v>50051.949999999953</v>
      </c>
      <c r="AD752" t="str">
        <f>_xlfn.XLOOKUP(V752,[2]Index!L:L,[2]Index!M:M)</f>
        <v>CN</v>
      </c>
      <c r="AE752" s="3" t="s">
        <v>5819</v>
      </c>
      <c r="AF752" t="s">
        <v>52</v>
      </c>
      <c r="AG752" s="4" t="s">
        <v>53</v>
      </c>
      <c r="AH752" t="s">
        <v>196</v>
      </c>
      <c r="AJ752">
        <f>VLOOKUP(D752,[3]Multipliers!$B:$AT,36)</f>
        <v>1</v>
      </c>
      <c r="AK752">
        <f>VLOOKUP(D752,[3]Multipliers!$B:$AT,36)</f>
        <v>1</v>
      </c>
      <c r="AL752"/>
      <c r="AM752">
        <f t="shared" si="101"/>
        <v>0</v>
      </c>
    </row>
    <row r="753" spans="1:39">
      <c r="A753" s="2" t="str">
        <f t="shared" si="95"/>
        <v>TAOWINE INDUSTRIAL CO., LTD.V64VFBP</v>
      </c>
      <c r="B753" s="2" t="str">
        <f t="shared" si="96"/>
        <v>EQP,AE,VFBP,V64,TAOWINENew Buy</v>
      </c>
      <c r="D753">
        <v>384670</v>
      </c>
      <c r="E753" t="s">
        <v>1187</v>
      </c>
      <c r="F753" t="s">
        <v>40</v>
      </c>
      <c r="G753" t="s">
        <v>41</v>
      </c>
      <c r="H753" t="s">
        <v>65</v>
      </c>
      <c r="I753" t="s">
        <v>201</v>
      </c>
      <c r="K753" t="s">
        <v>3968</v>
      </c>
      <c r="L753" t="s">
        <v>3969</v>
      </c>
      <c r="M753" t="s">
        <v>3970</v>
      </c>
      <c r="N753" s="98">
        <v>92850.15</v>
      </c>
      <c r="O753" s="98">
        <v>89000</v>
      </c>
      <c r="P753">
        <v>4</v>
      </c>
      <c r="Q753" t="s">
        <v>70</v>
      </c>
      <c r="S753"/>
      <c r="T753"/>
      <c r="U753" t="s">
        <v>3923</v>
      </c>
      <c r="V753" t="s">
        <v>85</v>
      </c>
      <c r="W753" s="98">
        <v>81200</v>
      </c>
      <c r="X753">
        <v>92850.15</v>
      </c>
      <c r="Z753" s="3">
        <f t="shared" si="97"/>
        <v>371400.6</v>
      </c>
      <c r="AA753" s="3">
        <f t="shared" si="98"/>
        <v>324800</v>
      </c>
      <c r="AB753" s="3">
        <f t="shared" si="99"/>
        <v>356000</v>
      </c>
      <c r="AC753">
        <f t="shared" si="100"/>
        <v>15400.599999999977</v>
      </c>
      <c r="AD753" t="str">
        <f>_xlfn.XLOOKUP(V753,[2]Index!L:L,[2]Index!M:M)</f>
        <v>CN</v>
      </c>
      <c r="AE753" s="3" t="s">
        <v>5819</v>
      </c>
      <c r="AF753" t="s">
        <v>52</v>
      </c>
      <c r="AG753" s="4" t="s">
        <v>53</v>
      </c>
      <c r="AH753" t="s">
        <v>196</v>
      </c>
      <c r="AJ753">
        <f>VLOOKUP(D753,[3]Multipliers!$B:$AT,36)</f>
        <v>1</v>
      </c>
      <c r="AK753">
        <f>VLOOKUP(D753,[3]Multipliers!$B:$AT,36)</f>
        <v>1</v>
      </c>
      <c r="AL753"/>
      <c r="AM753">
        <f t="shared" si="101"/>
        <v>0</v>
      </c>
    </row>
    <row r="754" spans="1:39">
      <c r="A754" s="2" t="str">
        <f t="shared" si="95"/>
        <v>TAOWINE INDUSTRIAL CO., LTD.V68VFBP</v>
      </c>
      <c r="B754" s="2" t="str">
        <f t="shared" si="96"/>
        <v>EQP,AE,VFBP,V68,TAOWINENew Buy</v>
      </c>
      <c r="D754">
        <v>386071</v>
      </c>
      <c r="E754" t="s">
        <v>1187</v>
      </c>
      <c r="F754" t="s">
        <v>40</v>
      </c>
      <c r="G754" t="s">
        <v>41</v>
      </c>
      <c r="H754" t="s">
        <v>206</v>
      </c>
      <c r="I754" t="s">
        <v>201</v>
      </c>
      <c r="K754" t="s">
        <v>3971</v>
      </c>
      <c r="L754" t="s">
        <v>3969</v>
      </c>
      <c r="M754" t="s">
        <v>3972</v>
      </c>
      <c r="N754" s="98">
        <v>92850.15</v>
      </c>
      <c r="O754" s="98">
        <v>90000</v>
      </c>
      <c r="P754">
        <v>2</v>
      </c>
      <c r="Q754" t="s">
        <v>70</v>
      </c>
      <c r="S754"/>
      <c r="T754"/>
      <c r="U754" t="s">
        <v>3923</v>
      </c>
      <c r="V754" t="s">
        <v>146</v>
      </c>
      <c r="W754" s="98">
        <v>81200</v>
      </c>
      <c r="X754"/>
      <c r="Z754" s="3">
        <f t="shared" si="97"/>
        <v>185700.3</v>
      </c>
      <c r="AA754" s="3">
        <f t="shared" si="98"/>
        <v>162400</v>
      </c>
      <c r="AB754" s="3">
        <f t="shared" si="99"/>
        <v>180000</v>
      </c>
      <c r="AC754">
        <f t="shared" si="100"/>
        <v>5700.2999999999884</v>
      </c>
      <c r="AD754" t="str">
        <f>_xlfn.XLOOKUP(V754,[2]Index!L:L,[2]Index!M:M)</f>
        <v>CN</v>
      </c>
      <c r="AE754" s="3" t="s">
        <v>5819</v>
      </c>
      <c r="AF754" t="s">
        <v>52</v>
      </c>
      <c r="AG754" s="4" t="s">
        <v>53</v>
      </c>
      <c r="AH754" t="s">
        <v>196</v>
      </c>
      <c r="AJ754">
        <f>VLOOKUP(D754,[3]Multipliers!$B:$AT,36)</f>
        <v>1</v>
      </c>
      <c r="AK754">
        <f>VLOOKUP(D754,[3]Multipliers!$B:$AT,36)</f>
        <v>1</v>
      </c>
      <c r="AL754"/>
      <c r="AM754">
        <f t="shared" si="101"/>
        <v>0</v>
      </c>
    </row>
    <row r="755" spans="1:39">
      <c r="A755" s="2" t="str">
        <f t="shared" si="95"/>
        <v>BOZHON PRECISION INDUSTRY TECHNOLOGY CO., LTD.V64CEM</v>
      </c>
      <c r="B755" s="2" t="str">
        <f t="shared" si="96"/>
        <v>EQP,AE,CEM BZ-R,V64,BOZHONNew Buy</v>
      </c>
      <c r="C755" s="3" t="str">
        <f t="shared" ref="C755:C763" si="103">_xlfn.CONCAT(G755,L755,"New Buy")</f>
        <v>iphoneCEMNew Buy</v>
      </c>
      <c r="D755" s="2">
        <v>384529</v>
      </c>
      <c r="E755" s="2" t="s">
        <v>423</v>
      </c>
      <c r="F755" s="2" t="s">
        <v>40</v>
      </c>
      <c r="G755" s="2" t="s">
        <v>41</v>
      </c>
      <c r="H755" s="2" t="s">
        <v>65</v>
      </c>
      <c r="I755" s="2" t="s">
        <v>201</v>
      </c>
      <c r="J755" s="2"/>
      <c r="K755" s="2" t="s">
        <v>3973</v>
      </c>
      <c r="L755" s="2" t="s">
        <v>3974</v>
      </c>
      <c r="M755" s="2" t="s">
        <v>3975</v>
      </c>
      <c r="N755" s="13">
        <v>90951.91</v>
      </c>
      <c r="O755" s="2">
        <v>90949</v>
      </c>
      <c r="P755" s="23">
        <v>1</v>
      </c>
      <c r="Q755" s="2" t="s">
        <v>70</v>
      </c>
      <c r="R755" s="2">
        <v>10</v>
      </c>
      <c r="S755" s="2"/>
      <c r="T755" s="2" t="s">
        <v>3931</v>
      </c>
      <c r="U755" s="2" t="s">
        <v>3923</v>
      </c>
      <c r="V755" s="2" t="s">
        <v>71</v>
      </c>
      <c r="W755" s="23">
        <v>77300</v>
      </c>
      <c r="X755" s="2"/>
      <c r="Y755" s="2"/>
      <c r="Z755" s="3">
        <f t="shared" si="97"/>
        <v>90951.91</v>
      </c>
      <c r="AA755" s="3">
        <f t="shared" si="98"/>
        <v>77300</v>
      </c>
      <c r="AB755" s="3">
        <f t="shared" si="99"/>
        <v>90949</v>
      </c>
      <c r="AC755">
        <f t="shared" si="100"/>
        <v>2.9100000000034925</v>
      </c>
      <c r="AD755" t="str">
        <f>_xlfn.XLOOKUP(V755,[2]Index!L:L,[2]Index!M:M)</f>
        <v>CN</v>
      </c>
      <c r="AE755" s="3" t="s">
        <v>5819</v>
      </c>
      <c r="AF755" t="s">
        <v>52</v>
      </c>
      <c r="AG755" s="3" t="s">
        <v>53</v>
      </c>
      <c r="AH755" t="s">
        <v>196</v>
      </c>
      <c r="AJ755">
        <f>VLOOKUP(D755,[3]Multipliers!$B:$AT,36)</f>
        <v>1</v>
      </c>
      <c r="AK755">
        <f>VLOOKUP(D755,[3]Multipliers!$B:$AT,36)</f>
        <v>1</v>
      </c>
      <c r="AM755">
        <f t="shared" si="101"/>
        <v>0</v>
      </c>
    </row>
    <row r="756" spans="1:39">
      <c r="A756" s="2" t="str">
        <f t="shared" si="95"/>
        <v>BOZHON PRECISION INDUSTRY TECHNOLOGY CO., LTD.V63CEM</v>
      </c>
      <c r="B756" s="2" t="str">
        <f t="shared" si="96"/>
        <v>EQP,AE,CEM BZ-R,V63,BOZHONNew Buy</v>
      </c>
      <c r="C756" s="3" t="str">
        <f t="shared" si="103"/>
        <v>iphoneCEMNew Buy</v>
      </c>
      <c r="D756" s="2">
        <v>384364</v>
      </c>
      <c r="E756" s="2" t="s">
        <v>423</v>
      </c>
      <c r="F756" s="2" t="s">
        <v>40</v>
      </c>
      <c r="G756" s="2" t="s">
        <v>41</v>
      </c>
      <c r="H756" s="2" t="s">
        <v>42</v>
      </c>
      <c r="I756" s="2" t="s">
        <v>201</v>
      </c>
      <c r="J756" s="2"/>
      <c r="K756" s="2" t="s">
        <v>3976</v>
      </c>
      <c r="L756" s="2" t="s">
        <v>3974</v>
      </c>
      <c r="M756" s="2" t="s">
        <v>3977</v>
      </c>
      <c r="N756" s="13">
        <v>90951.91</v>
      </c>
      <c r="O756" s="2">
        <v>90949</v>
      </c>
      <c r="P756" s="23">
        <v>1</v>
      </c>
      <c r="Q756" s="2" t="s">
        <v>70</v>
      </c>
      <c r="R756" s="2">
        <v>10</v>
      </c>
      <c r="S756" s="2"/>
      <c r="T756" s="2"/>
      <c r="U756" s="2" t="s">
        <v>3923</v>
      </c>
      <c r="V756" s="2" t="s">
        <v>85</v>
      </c>
      <c r="W756" s="23">
        <v>77300</v>
      </c>
      <c r="X756" s="2"/>
      <c r="Y756" s="2"/>
      <c r="Z756" s="3">
        <f t="shared" si="97"/>
        <v>90951.91</v>
      </c>
      <c r="AA756" s="3">
        <f t="shared" si="98"/>
        <v>77300</v>
      </c>
      <c r="AB756" s="3">
        <f t="shared" si="99"/>
        <v>90949</v>
      </c>
      <c r="AC756">
        <f t="shared" si="100"/>
        <v>2.9100000000034925</v>
      </c>
      <c r="AD756" t="str">
        <f>_xlfn.XLOOKUP(V756,[2]Index!L:L,[2]Index!M:M)</f>
        <v>CN</v>
      </c>
      <c r="AE756" s="3" t="s">
        <v>5819</v>
      </c>
      <c r="AF756" t="s">
        <v>52</v>
      </c>
      <c r="AG756" s="3" t="s">
        <v>53</v>
      </c>
      <c r="AH756" t="s">
        <v>196</v>
      </c>
      <c r="AJ756">
        <f>VLOOKUP(D756,[3]Multipliers!$B:$AT,36)</f>
        <v>1</v>
      </c>
      <c r="AK756">
        <f>VLOOKUP(D756,[3]Multipliers!$B:$AT,36)</f>
        <v>1</v>
      </c>
      <c r="AM756">
        <f t="shared" si="101"/>
        <v>0</v>
      </c>
    </row>
    <row r="757" spans="1:39">
      <c r="A757" s="2" t="str">
        <f t="shared" si="95"/>
        <v>BOZHON PRECISION INDUSTRY TECHNOLOGY CO., LTD.V68CEM</v>
      </c>
      <c r="B757" s="2" t="str">
        <f t="shared" si="96"/>
        <v>EQP,AE,CEM BZ-R,V68,BOZHONNew Buy</v>
      </c>
      <c r="C757" s="3" t="str">
        <f t="shared" si="103"/>
        <v>iphoneCEMNew Buy</v>
      </c>
      <c r="D757" s="36">
        <v>386031</v>
      </c>
      <c r="E757" s="36" t="s">
        <v>423</v>
      </c>
      <c r="F757" s="36" t="s">
        <v>40</v>
      </c>
      <c r="G757" s="36" t="s">
        <v>41</v>
      </c>
      <c r="H757" s="36" t="s">
        <v>206</v>
      </c>
      <c r="I757" s="36" t="s">
        <v>201</v>
      </c>
      <c r="J757" s="36"/>
      <c r="K757" s="36" t="s">
        <v>3978</v>
      </c>
      <c r="L757" s="36" t="s">
        <v>3974</v>
      </c>
      <c r="M757" s="36" t="s">
        <v>3979</v>
      </c>
      <c r="N757" s="15">
        <v>90951.91</v>
      </c>
      <c r="O757" s="26">
        <v>90949</v>
      </c>
      <c r="P757" s="36">
        <v>1</v>
      </c>
      <c r="Q757" s="36" t="s">
        <v>70</v>
      </c>
      <c r="R757" s="34">
        <v>10</v>
      </c>
      <c r="S757" s="43"/>
      <c r="T757" s="43"/>
      <c r="U757" s="36" t="s">
        <v>3923</v>
      </c>
      <c r="V757" s="36" t="s">
        <v>146</v>
      </c>
      <c r="W757" s="37">
        <v>77300</v>
      </c>
      <c r="X757" s="38"/>
      <c r="Y757" s="36"/>
      <c r="Z757" s="3">
        <f t="shared" si="97"/>
        <v>90951.91</v>
      </c>
      <c r="AA757" s="3">
        <f t="shared" si="98"/>
        <v>77300</v>
      </c>
      <c r="AB757" s="3">
        <f t="shared" si="99"/>
        <v>90949</v>
      </c>
      <c r="AC757">
        <f t="shared" si="100"/>
        <v>2.9100000000034925</v>
      </c>
      <c r="AD757" t="str">
        <f>_xlfn.XLOOKUP(V757,[2]Index!L:L,[2]Index!M:M)</f>
        <v>CN</v>
      </c>
      <c r="AE757" s="3" t="s">
        <v>5819</v>
      </c>
      <c r="AF757" t="s">
        <v>52</v>
      </c>
      <c r="AG757" s="4" t="s">
        <v>53</v>
      </c>
      <c r="AH757" t="s">
        <v>196</v>
      </c>
      <c r="AJ757" t="e">
        <f>VLOOKUP(D757,[3]Multipliers!$B:$AT,36)</f>
        <v>#VALUE!</v>
      </c>
      <c r="AK757" t="e">
        <f>VLOOKUP(D757,[3]Multipliers!$B:$AT,36)</f>
        <v>#VALUE!</v>
      </c>
      <c r="AM757">
        <f t="shared" si="101"/>
        <v>0</v>
      </c>
    </row>
    <row r="758" spans="1:39">
      <c r="A758" s="2" t="str">
        <f t="shared" si="95"/>
        <v>TAOWINE INDUSTRIAL CO., LTD.V64BFT</v>
      </c>
      <c r="B758" s="2" t="str">
        <f t="shared" si="96"/>
        <v>EQP,AE,BFS-BFT,V64,TAOWINENew Buy</v>
      </c>
      <c r="C758" s="3" t="str">
        <f t="shared" si="103"/>
        <v>iphoneBFTNew Buy</v>
      </c>
      <c r="D758" s="2">
        <v>384510</v>
      </c>
      <c r="E758" s="2" t="s">
        <v>1187</v>
      </c>
      <c r="F758" s="2" t="s">
        <v>40</v>
      </c>
      <c r="G758" s="2" t="s">
        <v>41</v>
      </c>
      <c r="H758" s="2" t="s">
        <v>65</v>
      </c>
      <c r="I758" s="2" t="s">
        <v>201</v>
      </c>
      <c r="J758" s="2"/>
      <c r="K758" s="2" t="s">
        <v>3980</v>
      </c>
      <c r="L758" s="2" t="s">
        <v>3981</v>
      </c>
      <c r="M758" s="2" t="s">
        <v>3982</v>
      </c>
      <c r="N758" s="13">
        <v>75551</v>
      </c>
      <c r="O758" s="2">
        <v>71000</v>
      </c>
      <c r="P758" s="2">
        <v>1</v>
      </c>
      <c r="Q758" s="2" t="s">
        <v>70</v>
      </c>
      <c r="R758" s="2"/>
      <c r="S758" s="2"/>
      <c r="T758" s="2"/>
      <c r="U758" s="2" t="s">
        <v>3923</v>
      </c>
      <c r="V758" s="2" t="s">
        <v>71</v>
      </c>
      <c r="W758" s="2">
        <v>66100</v>
      </c>
      <c r="X758" s="2">
        <v>70551</v>
      </c>
      <c r="Y758" s="2"/>
      <c r="Z758" s="3">
        <f t="shared" si="97"/>
        <v>75551</v>
      </c>
      <c r="AA758" s="3">
        <f t="shared" si="98"/>
        <v>66100</v>
      </c>
      <c r="AB758" s="3">
        <f t="shared" si="99"/>
        <v>71000</v>
      </c>
      <c r="AC758">
        <f t="shared" si="100"/>
        <v>4551</v>
      </c>
      <c r="AD758" t="str">
        <f>_xlfn.XLOOKUP(V758,[2]Index!L:L,[2]Index!M:M)</f>
        <v>CN</v>
      </c>
      <c r="AE758" s="3" t="s">
        <v>5819</v>
      </c>
      <c r="AF758" t="s">
        <v>52</v>
      </c>
      <c r="AG758" s="4" t="s">
        <v>53</v>
      </c>
      <c r="AH758" t="s">
        <v>196</v>
      </c>
      <c r="AJ758">
        <f>VLOOKUP(D758,[3]Multipliers!$B:$AT,36)</f>
        <v>1</v>
      </c>
      <c r="AK758">
        <f>VLOOKUP(D758,[3]Multipliers!$B:$AT,36)</f>
        <v>1</v>
      </c>
      <c r="AL758"/>
      <c r="AM758">
        <f t="shared" si="101"/>
        <v>0</v>
      </c>
    </row>
    <row r="759" spans="1:39">
      <c r="A759" s="2" t="str">
        <f t="shared" si="95"/>
        <v>TAOWINE INDUSTRIAL CO., LTD.V68BFT</v>
      </c>
      <c r="B759" s="2" t="str">
        <f t="shared" si="96"/>
        <v>EQP,AE,BFS-BFT,V68,TAOWINENew Buy</v>
      </c>
      <c r="C759" s="3" t="str">
        <f t="shared" si="103"/>
        <v>iphoneBFTNew Buy</v>
      </c>
      <c r="D759" s="2">
        <v>386021</v>
      </c>
      <c r="E759" s="2" t="s">
        <v>1187</v>
      </c>
      <c r="F759" s="2" t="s">
        <v>40</v>
      </c>
      <c r="G759" s="2" t="s">
        <v>41</v>
      </c>
      <c r="H759" s="2" t="s">
        <v>206</v>
      </c>
      <c r="I759" s="2" t="s">
        <v>201</v>
      </c>
      <c r="J759" s="2"/>
      <c r="K759" s="2" t="s">
        <v>3983</v>
      </c>
      <c r="L759" s="2" t="s">
        <v>3981</v>
      </c>
      <c r="M759" s="2" t="s">
        <v>3984</v>
      </c>
      <c r="N759" s="13">
        <v>75551</v>
      </c>
      <c r="O759" s="2">
        <v>71000</v>
      </c>
      <c r="P759" s="23">
        <v>2</v>
      </c>
      <c r="Q759" s="2" t="s">
        <v>70</v>
      </c>
      <c r="R759" s="2"/>
      <c r="S759" s="2"/>
      <c r="T759" s="2"/>
      <c r="U759" s="2" t="s">
        <v>3923</v>
      </c>
      <c r="V759" s="2" t="s">
        <v>85</v>
      </c>
      <c r="W759" s="23">
        <v>66100</v>
      </c>
      <c r="X759" s="2"/>
      <c r="Y759" s="2"/>
      <c r="Z759" s="3">
        <f t="shared" si="97"/>
        <v>151102</v>
      </c>
      <c r="AA759" s="3">
        <f t="shared" si="98"/>
        <v>132200</v>
      </c>
      <c r="AB759" s="3">
        <f t="shared" si="99"/>
        <v>142000</v>
      </c>
      <c r="AC759">
        <f t="shared" si="100"/>
        <v>9102</v>
      </c>
      <c r="AD759" t="str">
        <f>_xlfn.XLOOKUP(V759,[2]Index!L:L,[2]Index!M:M)</f>
        <v>CN</v>
      </c>
      <c r="AE759" s="3" t="s">
        <v>5819</v>
      </c>
      <c r="AF759" t="s">
        <v>52</v>
      </c>
      <c r="AG759" s="3" t="s">
        <v>53</v>
      </c>
      <c r="AH759" t="s">
        <v>196</v>
      </c>
      <c r="AJ759" t="e">
        <f>VLOOKUP(D759,[3]Multipliers!$B:$AT,36)</f>
        <v>#VALUE!</v>
      </c>
      <c r="AK759" t="e">
        <f>VLOOKUP(D759,[3]Multipliers!$B:$AT,36)</f>
        <v>#VALUE!</v>
      </c>
      <c r="AL759"/>
      <c r="AM759">
        <f t="shared" si="101"/>
        <v>0</v>
      </c>
    </row>
    <row r="760" spans="1:39">
      <c r="A760" s="2" t="str">
        <f t="shared" si="95"/>
        <v>TAOWINE INDUSTRIAL CO., LTD.V63BFT</v>
      </c>
      <c r="B760" s="2" t="str">
        <f t="shared" si="96"/>
        <v>EQP,AE,BFS-BFT,V63,TAOWINENew Buy</v>
      </c>
      <c r="C760" s="3" t="str">
        <f t="shared" si="103"/>
        <v>iphoneBFTNew Buy</v>
      </c>
      <c r="D760" s="2">
        <v>384350</v>
      </c>
      <c r="E760" s="2" t="s">
        <v>1187</v>
      </c>
      <c r="F760" s="2" t="s">
        <v>40</v>
      </c>
      <c r="G760" s="2" t="s">
        <v>41</v>
      </c>
      <c r="H760" s="2" t="s">
        <v>42</v>
      </c>
      <c r="I760" s="2" t="s">
        <v>201</v>
      </c>
      <c r="J760" s="2"/>
      <c r="K760" s="2" t="s">
        <v>3985</v>
      </c>
      <c r="L760" s="2" t="s">
        <v>3981</v>
      </c>
      <c r="M760" s="2" t="s">
        <v>3986</v>
      </c>
      <c r="N760" s="13">
        <v>75551</v>
      </c>
      <c r="O760" s="2">
        <v>71000</v>
      </c>
      <c r="P760" s="23">
        <v>1</v>
      </c>
      <c r="Q760" s="2" t="s">
        <v>70</v>
      </c>
      <c r="R760" s="2"/>
      <c r="S760" s="2"/>
      <c r="T760" s="2"/>
      <c r="U760" s="2" t="s">
        <v>3923</v>
      </c>
      <c r="V760" s="2" t="s">
        <v>85</v>
      </c>
      <c r="W760" s="23">
        <v>66100</v>
      </c>
      <c r="X760" s="2">
        <v>70551</v>
      </c>
      <c r="Y760" s="2"/>
      <c r="Z760" s="3">
        <f t="shared" si="97"/>
        <v>75551</v>
      </c>
      <c r="AA760" s="3">
        <f t="shared" si="98"/>
        <v>66100</v>
      </c>
      <c r="AB760" s="3">
        <f t="shared" si="99"/>
        <v>71000</v>
      </c>
      <c r="AC760">
        <f t="shared" si="100"/>
        <v>4551</v>
      </c>
      <c r="AD760" t="str">
        <f>_xlfn.XLOOKUP(V760,[2]Index!L:L,[2]Index!M:M)</f>
        <v>CN</v>
      </c>
      <c r="AE760" s="3" t="s">
        <v>5819</v>
      </c>
      <c r="AF760" t="s">
        <v>52</v>
      </c>
      <c r="AG760" s="3" t="s">
        <v>53</v>
      </c>
      <c r="AH760" t="s">
        <v>196</v>
      </c>
      <c r="AJ760">
        <f>VLOOKUP(D760,[3]Multipliers!$B:$AT,36)</f>
        <v>1</v>
      </c>
      <c r="AK760">
        <f>VLOOKUP(D760,[3]Multipliers!$B:$AT,36)</f>
        <v>1</v>
      </c>
      <c r="AL760"/>
      <c r="AM760">
        <f t="shared" si="101"/>
        <v>0</v>
      </c>
    </row>
    <row r="761" spans="1:39">
      <c r="A761" s="2" t="str">
        <f t="shared" si="95"/>
        <v>TAOWINE INDUSTRIAL CO., LTD.V64BFT</v>
      </c>
      <c r="B761" s="2" t="str">
        <f t="shared" si="96"/>
        <v>EQP,AE,BFS-BFT,V64,TAOWINENew Buy</v>
      </c>
      <c r="C761" s="3" t="str">
        <f t="shared" si="103"/>
        <v>iphoneBFTNew Buy</v>
      </c>
      <c r="D761" s="2">
        <v>384510</v>
      </c>
      <c r="E761" s="2" t="s">
        <v>1187</v>
      </c>
      <c r="F761" s="2" t="s">
        <v>40</v>
      </c>
      <c r="G761" s="2" t="s">
        <v>41</v>
      </c>
      <c r="H761" s="2" t="s">
        <v>65</v>
      </c>
      <c r="I761" s="2" t="s">
        <v>201</v>
      </c>
      <c r="J761" s="2"/>
      <c r="K761" s="2" t="s">
        <v>3980</v>
      </c>
      <c r="L761" s="2" t="s">
        <v>3981</v>
      </c>
      <c r="M761" s="2" t="s">
        <v>3982</v>
      </c>
      <c r="N761" s="13">
        <v>75551</v>
      </c>
      <c r="O761" s="2">
        <v>71000</v>
      </c>
      <c r="P761" s="23">
        <v>1</v>
      </c>
      <c r="Q761" s="2" t="s">
        <v>70</v>
      </c>
      <c r="R761" s="2"/>
      <c r="S761" s="2"/>
      <c r="T761" s="2"/>
      <c r="U761" s="2" t="s">
        <v>3923</v>
      </c>
      <c r="V761" s="2" t="s">
        <v>85</v>
      </c>
      <c r="W761" s="23">
        <v>66100</v>
      </c>
      <c r="X761" s="2">
        <v>70551</v>
      </c>
      <c r="Y761" s="2"/>
      <c r="Z761" s="3">
        <f t="shared" si="97"/>
        <v>75551</v>
      </c>
      <c r="AA761" s="3">
        <f t="shared" si="98"/>
        <v>66100</v>
      </c>
      <c r="AB761" s="3">
        <f t="shared" si="99"/>
        <v>71000</v>
      </c>
      <c r="AC761">
        <f t="shared" si="100"/>
        <v>4551</v>
      </c>
      <c r="AD761" t="str">
        <f>_xlfn.XLOOKUP(V761,[2]Index!L:L,[2]Index!M:M)</f>
        <v>CN</v>
      </c>
      <c r="AE761" s="3" t="s">
        <v>5819</v>
      </c>
      <c r="AF761" t="s">
        <v>52</v>
      </c>
      <c r="AG761" s="3" t="s">
        <v>53</v>
      </c>
      <c r="AH761" t="s">
        <v>196</v>
      </c>
      <c r="AJ761">
        <f>VLOOKUP(D761,[3]Multipliers!$B:$AT,36)</f>
        <v>1</v>
      </c>
      <c r="AK761">
        <f>VLOOKUP(D761,[3]Multipliers!$B:$AT,36)</f>
        <v>1</v>
      </c>
      <c r="AL761"/>
      <c r="AM761">
        <f t="shared" si="101"/>
        <v>0</v>
      </c>
    </row>
    <row r="762" spans="1:39">
      <c r="A762" s="2" t="str">
        <f t="shared" si="95"/>
        <v>TAOWINE INDUSTRIAL CO., LTD.V68BFT</v>
      </c>
      <c r="B762" s="2" t="str">
        <f t="shared" si="96"/>
        <v>EQP,AE,BFS-BFT,V68,TAOWINENew Buy</v>
      </c>
      <c r="C762" s="3" t="str">
        <f t="shared" si="103"/>
        <v>iphoneBFTNew Buy</v>
      </c>
      <c r="D762" s="2">
        <v>386021</v>
      </c>
      <c r="E762" s="2" t="s">
        <v>1187</v>
      </c>
      <c r="F762" s="2" t="s">
        <v>40</v>
      </c>
      <c r="G762" s="2" t="s">
        <v>41</v>
      </c>
      <c r="H762" s="2" t="s">
        <v>206</v>
      </c>
      <c r="I762" s="2" t="s">
        <v>201</v>
      </c>
      <c r="J762" s="2"/>
      <c r="K762" s="2" t="s">
        <v>3983</v>
      </c>
      <c r="L762" s="2" t="s">
        <v>3981</v>
      </c>
      <c r="M762" s="2" t="s">
        <v>3984</v>
      </c>
      <c r="N762" s="13">
        <v>75551</v>
      </c>
      <c r="O762" s="2">
        <v>71000</v>
      </c>
      <c r="P762" s="23">
        <v>2</v>
      </c>
      <c r="Q762" s="2" t="s">
        <v>70</v>
      </c>
      <c r="R762" s="2"/>
      <c r="S762" s="2"/>
      <c r="T762" s="2"/>
      <c r="U762" s="2" t="s">
        <v>3923</v>
      </c>
      <c r="V762" s="2" t="s">
        <v>146</v>
      </c>
      <c r="W762" s="23">
        <v>66100</v>
      </c>
      <c r="X762" s="2"/>
      <c r="Y762" s="2"/>
      <c r="Z762" s="3">
        <f t="shared" si="97"/>
        <v>151102</v>
      </c>
      <c r="AA762" s="3">
        <f t="shared" si="98"/>
        <v>132200</v>
      </c>
      <c r="AB762" s="3">
        <f t="shared" si="99"/>
        <v>142000</v>
      </c>
      <c r="AC762">
        <f t="shared" si="100"/>
        <v>9102</v>
      </c>
      <c r="AD762" t="str">
        <f>_xlfn.XLOOKUP(V762,[2]Index!L:L,[2]Index!M:M)</f>
        <v>CN</v>
      </c>
      <c r="AE762" s="3" t="s">
        <v>5819</v>
      </c>
      <c r="AF762" t="s">
        <v>52</v>
      </c>
      <c r="AG762" s="3" t="s">
        <v>53</v>
      </c>
      <c r="AH762" t="s">
        <v>196</v>
      </c>
      <c r="AJ762" t="e">
        <f>VLOOKUP(D762,[3]Multipliers!$B:$AT,36)</f>
        <v>#VALUE!</v>
      </c>
      <c r="AK762" t="e">
        <f>VLOOKUP(D762,[3]Multipliers!$B:$AT,36)</f>
        <v>#VALUE!</v>
      </c>
      <c r="AL762"/>
      <c r="AM762">
        <f t="shared" si="101"/>
        <v>0</v>
      </c>
    </row>
    <row r="763" spans="1:39">
      <c r="A763" s="2" t="str">
        <f t="shared" si="95"/>
        <v>TAOWINE INDUSTRIAL CO., LTD.V64CEM</v>
      </c>
      <c r="B763" s="2" t="str">
        <f t="shared" si="96"/>
        <v>EQP,AE,CEM BZ-R,V64,TAOWINENew Buy</v>
      </c>
      <c r="C763" s="3" t="str">
        <f t="shared" si="103"/>
        <v>iphoneCEMNew Buy</v>
      </c>
      <c r="D763" s="2">
        <v>384530</v>
      </c>
      <c r="E763" s="2" t="s">
        <v>1187</v>
      </c>
      <c r="F763" s="2" t="s">
        <v>40</v>
      </c>
      <c r="G763" s="2" t="s">
        <v>41</v>
      </c>
      <c r="H763" s="2" t="s">
        <v>65</v>
      </c>
      <c r="I763" s="2" t="s">
        <v>201</v>
      </c>
      <c r="J763" s="2"/>
      <c r="K763" s="2" t="s">
        <v>3987</v>
      </c>
      <c r="L763" s="2" t="s">
        <v>3974</v>
      </c>
      <c r="M763" s="2" t="s">
        <v>3988</v>
      </c>
      <c r="N763" s="13">
        <v>73000</v>
      </c>
      <c r="O763" s="2">
        <v>71000</v>
      </c>
      <c r="P763" s="23">
        <v>1</v>
      </c>
      <c r="Q763" s="2" t="s">
        <v>70</v>
      </c>
      <c r="R763" s="2"/>
      <c r="S763" s="2"/>
      <c r="T763" s="2" t="s">
        <v>3931</v>
      </c>
      <c r="U763" s="2" t="s">
        <v>3923</v>
      </c>
      <c r="V763" s="2" t="s">
        <v>71</v>
      </c>
      <c r="W763" s="23">
        <v>57100</v>
      </c>
      <c r="X763" s="2">
        <v>69000</v>
      </c>
      <c r="Y763" s="2"/>
      <c r="Z763" s="3">
        <f t="shared" si="97"/>
        <v>73000</v>
      </c>
      <c r="AA763" s="3">
        <f t="shared" si="98"/>
        <v>57100</v>
      </c>
      <c r="AB763" s="3">
        <f t="shared" si="99"/>
        <v>71000</v>
      </c>
      <c r="AC763">
        <f t="shared" si="100"/>
        <v>2000</v>
      </c>
      <c r="AD763" t="str">
        <f>_xlfn.XLOOKUP(V763,[2]Index!L:L,[2]Index!M:M)</f>
        <v>CN</v>
      </c>
      <c r="AE763" s="3" t="s">
        <v>5819</v>
      </c>
      <c r="AF763" t="s">
        <v>52</v>
      </c>
      <c r="AG763" s="3" t="s">
        <v>53</v>
      </c>
      <c r="AH763" t="s">
        <v>196</v>
      </c>
      <c r="AJ763">
        <f>VLOOKUP(D763,[3]Multipliers!$B:$AT,36)</f>
        <v>1</v>
      </c>
      <c r="AK763">
        <f>VLOOKUP(D763,[3]Multipliers!$B:$AT,36)</f>
        <v>1</v>
      </c>
      <c r="AL763"/>
      <c r="AM763">
        <f t="shared" si="101"/>
        <v>0</v>
      </c>
    </row>
    <row r="764" spans="1:39">
      <c r="A764" s="2" t="str">
        <f t="shared" si="95"/>
        <v>TAOWINE INDUSTRIAL CO., LTD.V64CEM</v>
      </c>
      <c r="B764" s="2" t="str">
        <f t="shared" si="96"/>
        <v>EQP,AE,CEM UIC,V64,TAOWINENew Buy</v>
      </c>
      <c r="D764">
        <v>384547</v>
      </c>
      <c r="E764" t="s">
        <v>1187</v>
      </c>
      <c r="F764" t="s">
        <v>40</v>
      </c>
      <c r="G764" t="s">
        <v>41</v>
      </c>
      <c r="H764" t="s">
        <v>65</v>
      </c>
      <c r="I764" t="s">
        <v>201</v>
      </c>
      <c r="K764" t="s">
        <v>3989</v>
      </c>
      <c r="L764" t="s">
        <v>3974</v>
      </c>
      <c r="M764" t="s">
        <v>3990</v>
      </c>
      <c r="N764" s="18">
        <v>73000</v>
      </c>
      <c r="O764" s="98">
        <v>71000</v>
      </c>
      <c r="P764">
        <v>2</v>
      </c>
      <c r="Q764" t="s">
        <v>70</v>
      </c>
      <c r="S764"/>
      <c r="T764"/>
      <c r="U764" t="s">
        <v>3923</v>
      </c>
      <c r="V764" t="s">
        <v>85</v>
      </c>
      <c r="W764" s="98">
        <v>57100</v>
      </c>
      <c r="X764" s="98">
        <v>69000</v>
      </c>
      <c r="Z764" s="3">
        <f t="shared" si="97"/>
        <v>146000</v>
      </c>
      <c r="AA764" s="3">
        <f t="shared" si="98"/>
        <v>114200</v>
      </c>
      <c r="AB764" s="3">
        <f t="shared" si="99"/>
        <v>142000</v>
      </c>
      <c r="AC764">
        <f t="shared" si="100"/>
        <v>4000</v>
      </c>
      <c r="AD764" t="str">
        <f>_xlfn.XLOOKUP(V764,[2]Index!L:L,[2]Index!M:M)</f>
        <v>CN</v>
      </c>
      <c r="AE764" s="3" t="s">
        <v>5819</v>
      </c>
      <c r="AF764" t="s">
        <v>52</v>
      </c>
      <c r="AG764" s="4" t="s">
        <v>53</v>
      </c>
      <c r="AH764" t="s">
        <v>196</v>
      </c>
      <c r="AJ764">
        <f>VLOOKUP(D764,[3]Multipliers!$B:$AT,36)</f>
        <v>1</v>
      </c>
      <c r="AK764">
        <f>VLOOKUP(D764,[3]Multipliers!$B:$AT,36)</f>
        <v>1</v>
      </c>
      <c r="AL764"/>
      <c r="AM764">
        <f t="shared" si="101"/>
        <v>0</v>
      </c>
    </row>
    <row r="765" spans="1:39">
      <c r="A765" s="2" t="str">
        <f t="shared" si="95"/>
        <v>TAOWINE INDUSTRIAL CO., LTD.V68CEM</v>
      </c>
      <c r="B765" s="2" t="str">
        <f t="shared" si="96"/>
        <v>EQP,AE,CEM BZ-R,V68,TAOWINENew Buy</v>
      </c>
      <c r="D765">
        <v>386032</v>
      </c>
      <c r="E765" t="s">
        <v>1187</v>
      </c>
      <c r="F765" t="s">
        <v>40</v>
      </c>
      <c r="G765" t="s">
        <v>41</v>
      </c>
      <c r="H765" t="s">
        <v>206</v>
      </c>
      <c r="I765" t="s">
        <v>201</v>
      </c>
      <c r="K765" t="s">
        <v>3991</v>
      </c>
      <c r="L765" t="s">
        <v>3974</v>
      </c>
      <c r="M765" t="s">
        <v>3992</v>
      </c>
      <c r="N765" s="18">
        <v>73000</v>
      </c>
      <c r="O765" s="98">
        <v>71000</v>
      </c>
      <c r="P765">
        <v>1</v>
      </c>
      <c r="Q765" t="s">
        <v>70</v>
      </c>
      <c r="S765"/>
      <c r="T765"/>
      <c r="U765" t="s">
        <v>3923</v>
      </c>
      <c r="V765" t="s">
        <v>85</v>
      </c>
      <c r="W765" s="98">
        <v>63800</v>
      </c>
      <c r="X765" s="98"/>
      <c r="Z765" s="3">
        <f t="shared" si="97"/>
        <v>73000</v>
      </c>
      <c r="AA765" s="3">
        <f t="shared" si="98"/>
        <v>63800</v>
      </c>
      <c r="AB765" s="3">
        <f t="shared" si="99"/>
        <v>71000</v>
      </c>
      <c r="AC765">
        <f t="shared" si="100"/>
        <v>2000</v>
      </c>
      <c r="AD765" t="str">
        <f>_xlfn.XLOOKUP(V765,[2]Index!L:L,[2]Index!M:M)</f>
        <v>CN</v>
      </c>
      <c r="AE765" s="3" t="s">
        <v>5819</v>
      </c>
      <c r="AF765" t="s">
        <v>52</v>
      </c>
      <c r="AG765" s="4" t="s">
        <v>53</v>
      </c>
      <c r="AH765" t="s">
        <v>196</v>
      </c>
      <c r="AJ765" t="e">
        <f>VLOOKUP(D765,[3]Multipliers!$B:$AT,36)</f>
        <v>#VALUE!</v>
      </c>
      <c r="AK765" t="e">
        <f>VLOOKUP(D765,[3]Multipliers!$B:$AT,36)</f>
        <v>#VALUE!</v>
      </c>
      <c r="AL765"/>
      <c r="AM765">
        <f t="shared" si="101"/>
        <v>0</v>
      </c>
    </row>
    <row r="766" spans="1:39">
      <c r="A766" s="2" t="str">
        <f t="shared" si="95"/>
        <v>SECOTEV64BFT</v>
      </c>
      <c r="B766" s="2" t="str">
        <f t="shared" si="96"/>
        <v>EQP,AE,BFS-BFT,V64,SECOTENew Buy</v>
      </c>
      <c r="D766">
        <v>384509</v>
      </c>
      <c r="E766" t="s">
        <v>409</v>
      </c>
      <c r="F766" t="s">
        <v>40</v>
      </c>
      <c r="G766" t="s">
        <v>41</v>
      </c>
      <c r="H766" t="s">
        <v>65</v>
      </c>
      <c r="I766" t="s">
        <v>201</v>
      </c>
      <c r="K766" t="s">
        <v>3993</v>
      </c>
      <c r="L766" t="s">
        <v>3981</v>
      </c>
      <c r="M766" t="s">
        <v>3994</v>
      </c>
      <c r="N766" s="18">
        <v>72685.36</v>
      </c>
      <c r="O766" s="98">
        <v>70165.36</v>
      </c>
      <c r="P766">
        <v>3</v>
      </c>
      <c r="Q766" t="s">
        <v>70</v>
      </c>
      <c r="S766"/>
      <c r="T766"/>
      <c r="U766" t="s">
        <v>3923</v>
      </c>
      <c r="V766" t="s">
        <v>71</v>
      </c>
      <c r="W766" s="98">
        <v>63300</v>
      </c>
      <c r="X766" s="98"/>
      <c r="Y766">
        <v>1200</v>
      </c>
      <c r="Z766" s="3">
        <f t="shared" si="97"/>
        <v>218056.08000000002</v>
      </c>
      <c r="AA766" s="3">
        <f t="shared" si="98"/>
        <v>189900</v>
      </c>
      <c r="AB766" s="3">
        <f t="shared" si="99"/>
        <v>210496.08000000002</v>
      </c>
      <c r="AC766">
        <f t="shared" si="100"/>
        <v>7560</v>
      </c>
      <c r="AD766" t="str">
        <f>_xlfn.XLOOKUP(V766,[2]Index!L:L,[2]Index!M:M)</f>
        <v>CN</v>
      </c>
      <c r="AE766" s="3" t="s">
        <v>5819</v>
      </c>
      <c r="AF766" t="s">
        <v>52</v>
      </c>
      <c r="AG766" s="4" t="s">
        <v>53</v>
      </c>
      <c r="AH766" t="s">
        <v>196</v>
      </c>
      <c r="AJ766">
        <f>VLOOKUP(D766,[3]Multipliers!$B:$AT,36)</f>
        <v>1</v>
      </c>
      <c r="AK766">
        <f>VLOOKUP(D766,[3]Multipliers!$B:$AT,36)</f>
        <v>1</v>
      </c>
      <c r="AM766">
        <f t="shared" si="101"/>
        <v>0</v>
      </c>
    </row>
    <row r="767" spans="1:39">
      <c r="A767" s="2" t="str">
        <f t="shared" si="95"/>
        <v>SECOTEV68BFFU</v>
      </c>
      <c r="B767" s="2" t="str">
        <f t="shared" si="96"/>
        <v>EQP,AE,BFS-BFFU,V68,SECOTENew Buy</v>
      </c>
      <c r="D767">
        <v>386439</v>
      </c>
      <c r="E767" t="s">
        <v>409</v>
      </c>
      <c r="F767" t="s">
        <v>40</v>
      </c>
      <c r="G767" t="s">
        <v>41</v>
      </c>
      <c r="H767" t="s">
        <v>206</v>
      </c>
      <c r="I767" t="s">
        <v>201</v>
      </c>
      <c r="K767" t="s">
        <v>3995</v>
      </c>
      <c r="L767" t="s">
        <v>3996</v>
      </c>
      <c r="M767" t="s">
        <v>3997</v>
      </c>
      <c r="N767" s="18">
        <v>71900.100000000006</v>
      </c>
      <c r="O767" s="100">
        <v>71654.31</v>
      </c>
      <c r="P767">
        <v>1</v>
      </c>
      <c r="Q767" t="s">
        <v>70</v>
      </c>
      <c r="S767"/>
      <c r="T767"/>
      <c r="U767" t="s">
        <v>3923</v>
      </c>
      <c r="V767" t="s">
        <v>146</v>
      </c>
      <c r="W767" s="100">
        <v>59900</v>
      </c>
      <c r="X767">
        <v>71654.31</v>
      </c>
      <c r="Y767">
        <v>1200</v>
      </c>
      <c r="Z767" s="3">
        <f t="shared" si="97"/>
        <v>71900.100000000006</v>
      </c>
      <c r="AA767" s="3">
        <f t="shared" si="98"/>
        <v>59900</v>
      </c>
      <c r="AB767" s="3">
        <f t="shared" si="99"/>
        <v>71654.31</v>
      </c>
      <c r="AC767">
        <f t="shared" si="100"/>
        <v>245.79000000000815</v>
      </c>
      <c r="AD767" t="str">
        <f>_xlfn.XLOOKUP(V767,[2]Index!L:L,[2]Index!M:M)</f>
        <v>CN</v>
      </c>
      <c r="AE767" s="3" t="s">
        <v>5819</v>
      </c>
      <c r="AF767" t="s">
        <v>52</v>
      </c>
      <c r="AG767" s="4" t="s">
        <v>53</v>
      </c>
      <c r="AH767" t="s">
        <v>196</v>
      </c>
      <c r="AI767"/>
      <c r="AJ767">
        <f>VLOOKUP(D767,[3]Multipliers!$B:$AT,36)</f>
        <v>1.3572972972972972</v>
      </c>
      <c r="AK767">
        <f>VLOOKUP(D767,[3]Multipliers!$B:$AT,36)</f>
        <v>1.3572972972972972</v>
      </c>
      <c r="AM767">
        <f t="shared" si="101"/>
        <v>0</v>
      </c>
    </row>
    <row r="768" spans="1:39">
      <c r="A768" s="2" t="str">
        <f t="shared" si="95"/>
        <v>SECOTEV64VVMP</v>
      </c>
      <c r="B768" s="2" t="str">
        <f t="shared" si="96"/>
        <v>EQP,AE,VVMP,V64,SECOTENew Buy</v>
      </c>
      <c r="D768">
        <v>384675</v>
      </c>
      <c r="E768" t="s">
        <v>409</v>
      </c>
      <c r="F768" t="s">
        <v>40</v>
      </c>
      <c r="G768" t="s">
        <v>41</v>
      </c>
      <c r="H768" t="s">
        <v>65</v>
      </c>
      <c r="I768" t="s">
        <v>201</v>
      </c>
      <c r="K768" t="s">
        <v>3998</v>
      </c>
      <c r="L768" t="s">
        <v>3999</v>
      </c>
      <c r="M768" t="s">
        <v>4000</v>
      </c>
      <c r="N768" s="18">
        <v>67844.56</v>
      </c>
      <c r="O768" s="100">
        <v>67544.56</v>
      </c>
      <c r="P768">
        <v>4</v>
      </c>
      <c r="Q768" t="s">
        <v>70</v>
      </c>
      <c r="S768"/>
      <c r="T768"/>
      <c r="U768" t="s">
        <v>3923</v>
      </c>
      <c r="V768" t="s">
        <v>71</v>
      </c>
      <c r="W768" s="100">
        <v>59300</v>
      </c>
      <c r="X768">
        <v>67844.56</v>
      </c>
      <c r="Y768">
        <v>1200</v>
      </c>
      <c r="Z768" s="3">
        <f t="shared" si="97"/>
        <v>271378.24</v>
      </c>
      <c r="AA768" s="3">
        <f t="shared" si="98"/>
        <v>237200</v>
      </c>
      <c r="AB768" s="3">
        <f t="shared" si="99"/>
        <v>270178.24</v>
      </c>
      <c r="AC768">
        <f t="shared" si="100"/>
        <v>1200</v>
      </c>
      <c r="AD768" t="str">
        <f>_xlfn.XLOOKUP(V768,[2]Index!L:L,[2]Index!M:M)</f>
        <v>CN</v>
      </c>
      <c r="AE768" s="3" t="s">
        <v>5819</v>
      </c>
      <c r="AF768" t="s">
        <v>52</v>
      </c>
      <c r="AG768" s="4" t="s">
        <v>53</v>
      </c>
      <c r="AH768" t="s">
        <v>196</v>
      </c>
      <c r="AI768"/>
      <c r="AJ768">
        <f>VLOOKUP(D768,[3]Multipliers!$B:$AT,36)</f>
        <v>1</v>
      </c>
      <c r="AK768">
        <f>VLOOKUP(D768,[3]Multipliers!$B:$AT,36)</f>
        <v>1</v>
      </c>
      <c r="AM768">
        <f t="shared" si="101"/>
        <v>0</v>
      </c>
    </row>
    <row r="769" spans="1:39">
      <c r="A769" s="2" t="str">
        <f t="shared" si="95"/>
        <v>SECOTEV64VVMP</v>
      </c>
      <c r="B769" s="2" t="str">
        <f t="shared" si="96"/>
        <v>EQP,AE,VVMP,V64,SECOTENew Buy</v>
      </c>
      <c r="D769">
        <v>384675</v>
      </c>
      <c r="E769" t="s">
        <v>409</v>
      </c>
      <c r="F769" t="s">
        <v>40</v>
      </c>
      <c r="G769" t="s">
        <v>41</v>
      </c>
      <c r="H769" t="s">
        <v>65</v>
      </c>
      <c r="I769" t="s">
        <v>201</v>
      </c>
      <c r="K769" t="s">
        <v>3998</v>
      </c>
      <c r="L769" t="s">
        <v>3999</v>
      </c>
      <c r="M769" t="s">
        <v>4000</v>
      </c>
      <c r="N769" s="18">
        <v>67844.56</v>
      </c>
      <c r="O769" s="100">
        <v>67544.56</v>
      </c>
      <c r="P769">
        <v>6</v>
      </c>
      <c r="Q769" t="s">
        <v>70</v>
      </c>
      <c r="S769"/>
      <c r="T769"/>
      <c r="U769" t="s">
        <v>3923</v>
      </c>
      <c r="V769" t="s">
        <v>85</v>
      </c>
      <c r="W769" s="100">
        <v>59300</v>
      </c>
      <c r="X769">
        <v>67844.56</v>
      </c>
      <c r="Y769">
        <v>1200</v>
      </c>
      <c r="Z769" s="3">
        <f t="shared" si="97"/>
        <v>407067.36</v>
      </c>
      <c r="AA769" s="3">
        <f t="shared" si="98"/>
        <v>355800</v>
      </c>
      <c r="AB769" s="3">
        <f t="shared" si="99"/>
        <v>405267.36</v>
      </c>
      <c r="AC769">
        <f t="shared" si="100"/>
        <v>1800</v>
      </c>
      <c r="AD769" t="str">
        <f>_xlfn.XLOOKUP(V769,[2]Index!L:L,[2]Index!M:M)</f>
        <v>CN</v>
      </c>
      <c r="AE769" s="3" t="s">
        <v>5819</v>
      </c>
      <c r="AF769" t="s">
        <v>52</v>
      </c>
      <c r="AG769" s="4" t="s">
        <v>53</v>
      </c>
      <c r="AH769" t="s">
        <v>196</v>
      </c>
      <c r="AI769"/>
      <c r="AJ769">
        <f>VLOOKUP(D769,[3]Multipliers!$B:$AT,36)</f>
        <v>1</v>
      </c>
      <c r="AK769">
        <f>VLOOKUP(D769,[3]Multipliers!$B:$AT,36)</f>
        <v>1</v>
      </c>
      <c r="AM769">
        <f t="shared" si="101"/>
        <v>0</v>
      </c>
    </row>
    <row r="770" spans="1:39">
      <c r="A770" s="2" t="str">
        <f t="shared" ref="A770:A833" si="104">CONCATENATE(E770,H770,L770)</f>
        <v>SECOTEV68VVMP</v>
      </c>
      <c r="B770" s="2" t="str">
        <f t="shared" ref="B770:B833" si="105">CONCATENATE(M770,I770)</f>
        <v>EQP,AE,VVMP,V68,SECOTENew Buy</v>
      </c>
      <c r="D770">
        <v>386078</v>
      </c>
      <c r="E770" t="s">
        <v>409</v>
      </c>
      <c r="F770" t="s">
        <v>40</v>
      </c>
      <c r="G770" t="s">
        <v>41</v>
      </c>
      <c r="H770" t="s">
        <v>206</v>
      </c>
      <c r="I770" t="s">
        <v>201</v>
      </c>
      <c r="K770" t="s">
        <v>4001</v>
      </c>
      <c r="L770" t="s">
        <v>3999</v>
      </c>
      <c r="M770" t="s">
        <v>4002</v>
      </c>
      <c r="N770" s="18">
        <v>67844.56</v>
      </c>
      <c r="O770" s="100">
        <v>67544.56</v>
      </c>
      <c r="P770">
        <v>2</v>
      </c>
      <c r="Q770" t="s">
        <v>70</v>
      </c>
      <c r="S770"/>
      <c r="T770"/>
      <c r="U770" t="s">
        <v>3923</v>
      </c>
      <c r="V770" t="s">
        <v>146</v>
      </c>
      <c r="W770" s="100">
        <v>59300</v>
      </c>
      <c r="X770">
        <v>67844.56</v>
      </c>
      <c r="Y770">
        <v>1200</v>
      </c>
      <c r="Z770" s="3">
        <f t="shared" ref="Z770:Z833" si="106">IFERROR(N770*P770,0)</f>
        <v>135689.12</v>
      </c>
      <c r="AA770" s="3">
        <f t="shared" ref="AA770:AA833" si="107">IFERROR(W770*P770,0)</f>
        <v>118600</v>
      </c>
      <c r="AB770" s="3">
        <f t="shared" ref="AB770:AB833" si="108">IFERROR(O770*P770,0)</f>
        <v>135089.12</v>
      </c>
      <c r="AC770">
        <f t="shared" ref="AC770:AC833" si="109">IF(AB770=0,0,Z770-AB770)</f>
        <v>600</v>
      </c>
      <c r="AD770" t="str">
        <f>_xlfn.XLOOKUP(V770,[2]Index!L:L,[2]Index!M:M)</f>
        <v>CN</v>
      </c>
      <c r="AE770" s="3" t="s">
        <v>5819</v>
      </c>
      <c r="AF770" t="s">
        <v>52</v>
      </c>
      <c r="AG770" s="4" t="s">
        <v>53</v>
      </c>
      <c r="AH770" t="s">
        <v>196</v>
      </c>
      <c r="AI770"/>
      <c r="AJ770">
        <f>VLOOKUP(D770,[3]Multipliers!$B:$AT,36)</f>
        <v>1</v>
      </c>
      <c r="AK770">
        <f>VLOOKUP(D770,[3]Multipliers!$B:$AT,36)</f>
        <v>1</v>
      </c>
      <c r="AM770">
        <f t="shared" ref="AM770:AM833" si="110">IF(AE776="Retrofit",O776/AL776,0)</f>
        <v>0</v>
      </c>
    </row>
    <row r="771" spans="1:39">
      <c r="A771" s="2" t="str">
        <f t="shared" si="104"/>
        <v>SHENZHEN STRONG TECHNOLOGY CO., LTD.V63BFHB</v>
      </c>
      <c r="B771" s="2" t="str">
        <f t="shared" si="105"/>
        <v>EQP,AE,BFS-BFHB,V63,STRONGNew Buy</v>
      </c>
      <c r="D771">
        <v>384329</v>
      </c>
      <c r="E771" t="s">
        <v>369</v>
      </c>
      <c r="F771" t="s">
        <v>40</v>
      </c>
      <c r="G771" t="s">
        <v>41</v>
      </c>
      <c r="H771" t="s">
        <v>42</v>
      </c>
      <c r="I771" t="s">
        <v>201</v>
      </c>
      <c r="K771" t="s">
        <v>4003</v>
      </c>
      <c r="L771" t="s">
        <v>3957</v>
      </c>
      <c r="M771" t="s">
        <v>4004</v>
      </c>
      <c r="N771" s="18">
        <v>68084</v>
      </c>
      <c r="O771" s="100">
        <v>63403</v>
      </c>
      <c r="P771">
        <v>1</v>
      </c>
      <c r="Q771" t="s">
        <v>70</v>
      </c>
      <c r="R771">
        <v>8</v>
      </c>
      <c r="S771"/>
      <c r="T771"/>
      <c r="U771" t="s">
        <v>3923</v>
      </c>
      <c r="V771" t="s">
        <v>85</v>
      </c>
      <c r="W771" s="100">
        <v>59500</v>
      </c>
      <c r="X771">
        <v>68084</v>
      </c>
      <c r="Y771">
        <v>1102</v>
      </c>
      <c r="Z771" s="3">
        <f t="shared" si="106"/>
        <v>68084</v>
      </c>
      <c r="AA771" s="3">
        <f t="shared" si="107"/>
        <v>59500</v>
      </c>
      <c r="AB771" s="3">
        <f t="shared" si="108"/>
        <v>63403</v>
      </c>
      <c r="AC771">
        <f t="shared" si="109"/>
        <v>4681</v>
      </c>
      <c r="AD771" t="str">
        <f>_xlfn.XLOOKUP(V771,[2]Index!L:L,[2]Index!M:M)</f>
        <v>CN</v>
      </c>
      <c r="AE771" s="3" t="s">
        <v>5819</v>
      </c>
      <c r="AF771" t="s">
        <v>52</v>
      </c>
      <c r="AG771" s="4" t="s">
        <v>53</v>
      </c>
      <c r="AH771" t="s">
        <v>196</v>
      </c>
      <c r="AI771"/>
      <c r="AJ771">
        <f>VLOOKUP(D771,[3]Multipliers!$B:$AT,36)</f>
        <v>1</v>
      </c>
      <c r="AK771">
        <f>VLOOKUP(D771,[3]Multipliers!$B:$AT,36)</f>
        <v>1</v>
      </c>
      <c r="AM771">
        <f t="shared" si="110"/>
        <v>0</v>
      </c>
    </row>
    <row r="772" spans="1:39">
      <c r="A772" s="2" t="str">
        <f t="shared" si="104"/>
        <v>SECOTEV63BFFU</v>
      </c>
      <c r="B772" s="2" t="str">
        <f t="shared" si="105"/>
        <v>EQP,AE,BFS-BFFU,V63,SECOTENew Buy</v>
      </c>
      <c r="D772">
        <v>384328</v>
      </c>
      <c r="E772" t="s">
        <v>409</v>
      </c>
      <c r="F772" t="s">
        <v>40</v>
      </c>
      <c r="G772" t="s">
        <v>41</v>
      </c>
      <c r="H772" t="s">
        <v>42</v>
      </c>
      <c r="I772" t="s">
        <v>201</v>
      </c>
      <c r="K772" t="s">
        <v>4005</v>
      </c>
      <c r="L772" t="s">
        <v>3996</v>
      </c>
      <c r="M772" t="s">
        <v>4006</v>
      </c>
      <c r="N772" s="18">
        <v>66844.479999999996</v>
      </c>
      <c r="O772" s="100">
        <v>66598.69</v>
      </c>
      <c r="P772">
        <v>1</v>
      </c>
      <c r="Q772" t="s">
        <v>70</v>
      </c>
      <c r="S772"/>
      <c r="T772"/>
      <c r="U772" t="s">
        <v>3923</v>
      </c>
      <c r="V772" t="s">
        <v>85</v>
      </c>
      <c r="W772" s="100">
        <v>58200</v>
      </c>
      <c r="X772">
        <v>66598.69</v>
      </c>
      <c r="Y772">
        <v>1200</v>
      </c>
      <c r="Z772" s="3">
        <f t="shared" si="106"/>
        <v>66844.479999999996</v>
      </c>
      <c r="AA772" s="3">
        <f t="shared" si="107"/>
        <v>58200</v>
      </c>
      <c r="AB772" s="3">
        <f t="shared" si="108"/>
        <v>66598.69</v>
      </c>
      <c r="AC772">
        <f t="shared" si="109"/>
        <v>245.7899999999936</v>
      </c>
      <c r="AD772" t="str">
        <f>_xlfn.XLOOKUP(V772,[2]Index!L:L,[2]Index!M:M)</f>
        <v>CN</v>
      </c>
      <c r="AE772" s="3" t="s">
        <v>5819</v>
      </c>
      <c r="AF772" t="s">
        <v>52</v>
      </c>
      <c r="AG772" s="4" t="s">
        <v>53</v>
      </c>
      <c r="AH772" t="s">
        <v>196</v>
      </c>
      <c r="AI772"/>
      <c r="AJ772">
        <f>VLOOKUP(D772,[3]Multipliers!$B:$AT,36)</f>
        <v>1</v>
      </c>
      <c r="AK772">
        <f>VLOOKUP(D772,[3]Multipliers!$B:$AT,36)</f>
        <v>1</v>
      </c>
      <c r="AM772">
        <f t="shared" si="110"/>
        <v>0</v>
      </c>
    </row>
    <row r="773" spans="1:39">
      <c r="A773" s="2" t="str">
        <f t="shared" si="104"/>
        <v>SECOTEV64VMMP</v>
      </c>
      <c r="B773" s="2" t="str">
        <f t="shared" si="105"/>
        <v>EQP,AE,VMMP,V64,SECOTENew Buy</v>
      </c>
      <c r="C773" s="3" t="str">
        <f t="shared" ref="C773:C781" si="111">_xlfn.CONCAT(G773,L773,"New Buy")</f>
        <v>iphoneVMMPNew Buy</v>
      </c>
      <c r="D773" s="24">
        <v>384673</v>
      </c>
      <c r="E773" s="24" t="s">
        <v>409</v>
      </c>
      <c r="F773" s="24" t="s">
        <v>40</v>
      </c>
      <c r="G773" s="24" t="s">
        <v>41</v>
      </c>
      <c r="H773" s="24" t="s">
        <v>65</v>
      </c>
      <c r="I773" s="24" t="s">
        <v>201</v>
      </c>
      <c r="J773" s="24"/>
      <c r="K773" s="24" t="s">
        <v>4007</v>
      </c>
      <c r="L773" s="24" t="s">
        <v>4008</v>
      </c>
      <c r="M773" s="24" t="s">
        <v>4009</v>
      </c>
      <c r="N773" s="44">
        <v>66183.11</v>
      </c>
      <c r="O773" s="26">
        <v>65883.11</v>
      </c>
      <c r="P773" s="24">
        <v>4</v>
      </c>
      <c r="Q773" s="24" t="s">
        <v>70</v>
      </c>
      <c r="R773" s="24"/>
      <c r="S773" s="24"/>
      <c r="T773" s="24"/>
      <c r="U773" s="24" t="s">
        <v>3923</v>
      </c>
      <c r="V773" s="24" t="s">
        <v>71</v>
      </c>
      <c r="W773" s="40">
        <v>57900</v>
      </c>
      <c r="X773" s="53">
        <v>66183.11</v>
      </c>
      <c r="Y773" s="24">
        <v>1200</v>
      </c>
      <c r="Z773" s="3">
        <f t="shared" si="106"/>
        <v>264732.44</v>
      </c>
      <c r="AA773" s="3">
        <f t="shared" si="107"/>
        <v>231600</v>
      </c>
      <c r="AB773" s="3">
        <f t="shared" si="108"/>
        <v>263532.44</v>
      </c>
      <c r="AC773">
        <f t="shared" si="109"/>
        <v>1200</v>
      </c>
      <c r="AD773" t="str">
        <f>_xlfn.XLOOKUP(V773,[2]Index!L:L,[2]Index!M:M)</f>
        <v>CN</v>
      </c>
      <c r="AE773" s="3" t="s">
        <v>5819</v>
      </c>
      <c r="AF773" t="s">
        <v>52</v>
      </c>
      <c r="AG773" s="4" t="s">
        <v>53</v>
      </c>
      <c r="AH773" t="s">
        <v>196</v>
      </c>
      <c r="AJ773">
        <f>VLOOKUP(D773,[3]Multipliers!$B:$AT,36)</f>
        <v>1</v>
      </c>
      <c r="AK773">
        <f>VLOOKUP(D773,[3]Multipliers!$B:$AT,36)</f>
        <v>1</v>
      </c>
      <c r="AM773">
        <f t="shared" si="110"/>
        <v>0</v>
      </c>
    </row>
    <row r="774" spans="1:39">
      <c r="A774" s="2" t="str">
        <f t="shared" si="104"/>
        <v>SECOTEV64VMMP</v>
      </c>
      <c r="B774" s="2" t="str">
        <f t="shared" si="105"/>
        <v>EQP,AE,VMMP,V64,SECOTENew Buy</v>
      </c>
      <c r="C774" s="3" t="str">
        <f t="shared" si="111"/>
        <v>iphoneVMMPNew Buy</v>
      </c>
      <c r="D774" s="24">
        <v>384673</v>
      </c>
      <c r="E774" s="24" t="s">
        <v>409</v>
      </c>
      <c r="F774" s="24" t="s">
        <v>40</v>
      </c>
      <c r="G774" s="24" t="s">
        <v>41</v>
      </c>
      <c r="H774" s="24" t="s">
        <v>65</v>
      </c>
      <c r="I774" s="24" t="s">
        <v>201</v>
      </c>
      <c r="J774" s="24"/>
      <c r="K774" s="24" t="s">
        <v>4007</v>
      </c>
      <c r="L774" s="24" t="s">
        <v>4008</v>
      </c>
      <c r="M774" s="24" t="s">
        <v>4009</v>
      </c>
      <c r="N774" s="44">
        <v>66183.11</v>
      </c>
      <c r="O774" s="26">
        <v>65883.11</v>
      </c>
      <c r="P774" s="24">
        <v>6</v>
      </c>
      <c r="Q774" s="24" t="s">
        <v>70</v>
      </c>
      <c r="R774" s="24"/>
      <c r="S774" s="24"/>
      <c r="T774" s="24"/>
      <c r="U774" s="24" t="s">
        <v>3923</v>
      </c>
      <c r="V774" s="24" t="s">
        <v>85</v>
      </c>
      <c r="W774" s="40">
        <v>57900</v>
      </c>
      <c r="X774" s="53">
        <v>66183.11</v>
      </c>
      <c r="Y774" s="24">
        <v>1200</v>
      </c>
      <c r="Z774" s="3">
        <f t="shared" si="106"/>
        <v>397098.66000000003</v>
      </c>
      <c r="AA774" s="3">
        <f t="shared" si="107"/>
        <v>347400</v>
      </c>
      <c r="AB774" s="3">
        <f t="shared" si="108"/>
        <v>395298.66000000003</v>
      </c>
      <c r="AC774">
        <f t="shared" si="109"/>
        <v>1800</v>
      </c>
      <c r="AD774" t="str">
        <f>_xlfn.XLOOKUP(V774,[2]Index!L:L,[2]Index!M:M)</f>
        <v>CN</v>
      </c>
      <c r="AE774" s="3" t="s">
        <v>5819</v>
      </c>
      <c r="AF774" t="s">
        <v>52</v>
      </c>
      <c r="AG774" s="4" t="s">
        <v>53</v>
      </c>
      <c r="AH774" t="s">
        <v>196</v>
      </c>
      <c r="AJ774">
        <f>VLOOKUP(D774,[3]Multipliers!$B:$AT,36)</f>
        <v>1</v>
      </c>
      <c r="AK774">
        <f>VLOOKUP(D774,[3]Multipliers!$B:$AT,36)</f>
        <v>1</v>
      </c>
      <c r="AM774">
        <f t="shared" si="110"/>
        <v>0</v>
      </c>
    </row>
    <row r="775" spans="1:39">
      <c r="A775" s="2" t="str">
        <f t="shared" si="104"/>
        <v>SECOTEV68VMMP</v>
      </c>
      <c r="B775" s="2" t="str">
        <f t="shared" si="105"/>
        <v>EQP,AE,VMMP,V68,SECOTENew Buy</v>
      </c>
      <c r="C775" s="3" t="str">
        <f t="shared" si="111"/>
        <v>iphoneVMMPNew Buy</v>
      </c>
      <c r="D775" s="24">
        <v>386075</v>
      </c>
      <c r="E775" s="24" t="s">
        <v>409</v>
      </c>
      <c r="F775" s="24" t="s">
        <v>40</v>
      </c>
      <c r="G775" s="24" t="s">
        <v>41</v>
      </c>
      <c r="H775" s="24" t="s">
        <v>206</v>
      </c>
      <c r="I775" s="24" t="s">
        <v>201</v>
      </c>
      <c r="J775" s="24"/>
      <c r="K775" s="24" t="s">
        <v>4010</v>
      </c>
      <c r="L775" s="24" t="s">
        <v>4008</v>
      </c>
      <c r="M775" s="24" t="s">
        <v>4011</v>
      </c>
      <c r="N775" s="44">
        <v>66183.11</v>
      </c>
      <c r="O775" s="26">
        <v>65883.11</v>
      </c>
      <c r="P775" s="24">
        <v>2</v>
      </c>
      <c r="Q775" s="24" t="s">
        <v>70</v>
      </c>
      <c r="R775" s="24"/>
      <c r="S775" s="24"/>
      <c r="T775" s="24"/>
      <c r="U775" s="24" t="s">
        <v>3923</v>
      </c>
      <c r="V775" s="24" t="s">
        <v>146</v>
      </c>
      <c r="W775" s="40">
        <v>57900</v>
      </c>
      <c r="X775" s="53">
        <v>66183.11</v>
      </c>
      <c r="Y775" s="24">
        <v>1200</v>
      </c>
      <c r="Z775" s="3">
        <f t="shared" si="106"/>
        <v>132366.22</v>
      </c>
      <c r="AA775" s="3">
        <f t="shared" si="107"/>
        <v>115800</v>
      </c>
      <c r="AB775" s="3">
        <f t="shared" si="108"/>
        <v>131766.22</v>
      </c>
      <c r="AC775">
        <f t="shared" si="109"/>
        <v>600</v>
      </c>
      <c r="AD775" t="str">
        <f>_xlfn.XLOOKUP(V775,[2]Index!L:L,[2]Index!M:M)</f>
        <v>CN</v>
      </c>
      <c r="AE775" s="3" t="s">
        <v>5819</v>
      </c>
      <c r="AF775" t="s">
        <v>52</v>
      </c>
      <c r="AG775" s="4" t="s">
        <v>53</v>
      </c>
      <c r="AH775" t="s">
        <v>196</v>
      </c>
      <c r="AJ775">
        <f>VLOOKUP(D775,[3]Multipliers!$B:$AT,36)</f>
        <v>1</v>
      </c>
      <c r="AK775">
        <f>VLOOKUP(D775,[3]Multipliers!$B:$AT,36)</f>
        <v>1</v>
      </c>
      <c r="AM775">
        <f t="shared" si="110"/>
        <v>0</v>
      </c>
    </row>
    <row r="776" spans="1:39">
      <c r="A776" s="2" t="str">
        <f t="shared" si="104"/>
        <v>BOZHON PRECISION INDUSTRY TECHNOLOGY CO., LTD.V68BFFD</v>
      </c>
      <c r="B776" s="2" t="str">
        <f t="shared" si="105"/>
        <v>EQP,AE,BFS-BFFD,V68,BOZHONNew Buy</v>
      </c>
      <c r="C776" s="3" t="str">
        <f t="shared" si="111"/>
        <v>iphoneBFFDNew Buy</v>
      </c>
      <c r="D776" s="2">
        <v>386438</v>
      </c>
      <c r="E776" s="2" t="s">
        <v>423</v>
      </c>
      <c r="F776" s="2" t="s">
        <v>40</v>
      </c>
      <c r="G776" s="2" t="s">
        <v>41</v>
      </c>
      <c r="H776" s="2" t="s">
        <v>206</v>
      </c>
      <c r="I776" s="2" t="s">
        <v>201</v>
      </c>
      <c r="J776" s="2"/>
      <c r="K776" s="2" t="s">
        <v>4012</v>
      </c>
      <c r="L776" s="2" t="s">
        <v>4013</v>
      </c>
      <c r="M776" s="2" t="s">
        <v>4014</v>
      </c>
      <c r="N776" s="13">
        <v>64539.43</v>
      </c>
      <c r="O776" s="2">
        <v>63159</v>
      </c>
      <c r="P776" s="2">
        <v>1</v>
      </c>
      <c r="Q776" s="2" t="s">
        <v>70</v>
      </c>
      <c r="R776" s="2">
        <v>10</v>
      </c>
      <c r="S776" s="2"/>
      <c r="T776" s="2"/>
      <c r="U776" s="2" t="s">
        <v>3923</v>
      </c>
      <c r="V776" s="2" t="s">
        <v>85</v>
      </c>
      <c r="W776" s="2">
        <v>50700</v>
      </c>
      <c r="X776" s="2">
        <v>56365.41</v>
      </c>
      <c r="Y776" s="2"/>
      <c r="Z776" s="3">
        <f t="shared" si="106"/>
        <v>64539.43</v>
      </c>
      <c r="AA776" s="3">
        <f t="shared" si="107"/>
        <v>50700</v>
      </c>
      <c r="AB776" s="3">
        <f t="shared" si="108"/>
        <v>63159</v>
      </c>
      <c r="AC776">
        <f t="shared" si="109"/>
        <v>1380.4300000000003</v>
      </c>
      <c r="AD776" t="str">
        <f>_xlfn.XLOOKUP(V776,[2]Index!L:L,[2]Index!M:M)</f>
        <v>CN</v>
      </c>
      <c r="AE776" s="3" t="s">
        <v>5819</v>
      </c>
      <c r="AF776" t="s">
        <v>52</v>
      </c>
      <c r="AG776" s="4" t="s">
        <v>53</v>
      </c>
      <c r="AH776" t="s">
        <v>196</v>
      </c>
      <c r="AJ776">
        <f>VLOOKUP(D776,[3]Multipliers!$B:$AT,36)</f>
        <v>1.3572972972972972</v>
      </c>
      <c r="AK776">
        <f>VLOOKUP(D776,[3]Multipliers!$B:$AT,36)</f>
        <v>1.3572972972972972</v>
      </c>
      <c r="AM776">
        <f t="shared" si="110"/>
        <v>0</v>
      </c>
    </row>
    <row r="777" spans="1:39">
      <c r="A777" s="2" t="str">
        <f t="shared" si="104"/>
        <v>BOZHON PRECISION INDUSTRY TECHNOLOGY CO., LTD.V68BFFD</v>
      </c>
      <c r="B777" s="2" t="str">
        <f t="shared" si="105"/>
        <v>EQP,AE,BFS-BFFD,V68,BOZHONNew Buy</v>
      </c>
      <c r="C777" s="3" t="str">
        <f t="shared" si="111"/>
        <v>iphoneBFFDNew Buy</v>
      </c>
      <c r="D777" s="2">
        <v>386438</v>
      </c>
      <c r="E777" s="2" t="s">
        <v>423</v>
      </c>
      <c r="F777" s="2" t="s">
        <v>40</v>
      </c>
      <c r="G777" s="2" t="s">
        <v>41</v>
      </c>
      <c r="H777" s="2" t="s">
        <v>206</v>
      </c>
      <c r="I777" s="2" t="s">
        <v>201</v>
      </c>
      <c r="J777" s="2"/>
      <c r="K777" s="2" t="s">
        <v>4012</v>
      </c>
      <c r="L777" s="2" t="s">
        <v>4013</v>
      </c>
      <c r="M777" s="2" t="s">
        <v>4014</v>
      </c>
      <c r="N777" s="13">
        <v>64539.43</v>
      </c>
      <c r="O777" s="2">
        <v>63159</v>
      </c>
      <c r="P777" s="2">
        <v>2</v>
      </c>
      <c r="Q777" s="2" t="s">
        <v>70</v>
      </c>
      <c r="R777" s="2">
        <v>10</v>
      </c>
      <c r="S777" s="2"/>
      <c r="T777" s="2"/>
      <c r="U777" s="2" t="s">
        <v>3923</v>
      </c>
      <c r="V777" s="2" t="s">
        <v>146</v>
      </c>
      <c r="W777" s="2">
        <v>50700</v>
      </c>
      <c r="X777" s="2">
        <v>56365.41</v>
      </c>
      <c r="Y777" s="2"/>
      <c r="Z777" s="3">
        <f t="shared" si="106"/>
        <v>129078.86</v>
      </c>
      <c r="AA777" s="3">
        <f t="shared" si="107"/>
        <v>101400</v>
      </c>
      <c r="AB777" s="3">
        <f t="shared" si="108"/>
        <v>126318</v>
      </c>
      <c r="AC777">
        <f t="shared" si="109"/>
        <v>2760.8600000000006</v>
      </c>
      <c r="AD777" t="str">
        <f>_xlfn.XLOOKUP(V777,[2]Index!L:L,[2]Index!M:M)</f>
        <v>CN</v>
      </c>
      <c r="AE777" s="3" t="s">
        <v>5819</v>
      </c>
      <c r="AF777" t="s">
        <v>52</v>
      </c>
      <c r="AG777" s="4" t="s">
        <v>53</v>
      </c>
      <c r="AH777" t="s">
        <v>196</v>
      </c>
      <c r="AJ777">
        <f>VLOOKUP(D777,[3]Multipliers!$B:$AT,36)</f>
        <v>1.3572972972972972</v>
      </c>
      <c r="AK777">
        <f>VLOOKUP(D777,[3]Multipliers!$B:$AT,36)</f>
        <v>1.3572972972972972</v>
      </c>
      <c r="AM777">
        <f t="shared" si="110"/>
        <v>0</v>
      </c>
    </row>
    <row r="778" spans="1:39">
      <c r="A778" s="2" t="str">
        <f t="shared" si="104"/>
        <v>TAOWINE INDUSTRIAL CO., LTD.V64BFU</v>
      </c>
      <c r="B778" s="2" t="str">
        <f t="shared" si="105"/>
        <v>EQP,AE,BFS-BFU,V64,TAOWINENew Buy</v>
      </c>
      <c r="C778" s="3" t="str">
        <f t="shared" si="111"/>
        <v>iphoneBFUNew Buy</v>
      </c>
      <c r="D778" s="2">
        <v>384513</v>
      </c>
      <c r="E778" s="2" t="s">
        <v>1187</v>
      </c>
      <c r="F778" s="2" t="s">
        <v>40</v>
      </c>
      <c r="G778" s="2" t="s">
        <v>41</v>
      </c>
      <c r="H778" s="2" t="s">
        <v>65</v>
      </c>
      <c r="I778" s="2" t="s">
        <v>201</v>
      </c>
      <c r="J778" s="2"/>
      <c r="K778" s="2" t="s">
        <v>4015</v>
      </c>
      <c r="L778" s="2" t="s">
        <v>4016</v>
      </c>
      <c r="M778" s="2" t="s">
        <v>4017</v>
      </c>
      <c r="N778" s="13">
        <v>61000</v>
      </c>
      <c r="O778" s="2">
        <v>58000</v>
      </c>
      <c r="P778" s="2">
        <v>1</v>
      </c>
      <c r="Q778" s="2" t="s">
        <v>70</v>
      </c>
      <c r="R778" s="2"/>
      <c r="S778" s="2"/>
      <c r="T778" s="2"/>
      <c r="U778" s="2" t="s">
        <v>3923</v>
      </c>
      <c r="V778" s="2" t="s">
        <v>71</v>
      </c>
      <c r="W778" s="2">
        <v>51800</v>
      </c>
      <c r="X778" s="2">
        <v>56000</v>
      </c>
      <c r="Y778" s="2"/>
      <c r="Z778" s="3">
        <f t="shared" si="106"/>
        <v>61000</v>
      </c>
      <c r="AA778" s="3">
        <f t="shared" si="107"/>
        <v>51800</v>
      </c>
      <c r="AB778" s="3">
        <f t="shared" si="108"/>
        <v>58000</v>
      </c>
      <c r="AC778">
        <f t="shared" si="109"/>
        <v>3000</v>
      </c>
      <c r="AD778" t="str">
        <f>_xlfn.XLOOKUP(V778,[2]Index!L:L,[2]Index!M:M)</f>
        <v>CN</v>
      </c>
      <c r="AE778" s="3" t="s">
        <v>5819</v>
      </c>
      <c r="AF778" t="s">
        <v>52</v>
      </c>
      <c r="AG778" s="4" t="s">
        <v>53</v>
      </c>
      <c r="AH778" t="s">
        <v>196</v>
      </c>
      <c r="AJ778">
        <f>VLOOKUP(D778,[3]Multipliers!$B:$AT,36)</f>
        <v>1</v>
      </c>
      <c r="AK778">
        <f>VLOOKUP(D778,[3]Multipliers!$B:$AT,36)</f>
        <v>1</v>
      </c>
      <c r="AL778"/>
      <c r="AM778">
        <f t="shared" si="110"/>
        <v>0</v>
      </c>
    </row>
    <row r="779" spans="1:39">
      <c r="A779" s="2" t="str">
        <f t="shared" si="104"/>
        <v>TAOWINE INDUSTRIAL CO., LTD.V63BFU</v>
      </c>
      <c r="B779" s="2" t="str">
        <f t="shared" si="105"/>
        <v>EQP,AE,BFS-BFU,V63,TAOWINENew Buy</v>
      </c>
      <c r="C779" s="3" t="str">
        <f t="shared" si="111"/>
        <v>iphoneBFUNew Buy</v>
      </c>
      <c r="D779" s="2">
        <v>384352</v>
      </c>
      <c r="E779" s="2" t="s">
        <v>1187</v>
      </c>
      <c r="F779" s="2" t="s">
        <v>40</v>
      </c>
      <c r="G779" s="2" t="s">
        <v>41</v>
      </c>
      <c r="H779" s="2" t="s">
        <v>42</v>
      </c>
      <c r="I779" s="2" t="s">
        <v>201</v>
      </c>
      <c r="J779" s="2"/>
      <c r="K779" s="2" t="s">
        <v>4018</v>
      </c>
      <c r="L779" s="2" t="s">
        <v>4016</v>
      </c>
      <c r="M779" s="2" t="s">
        <v>4019</v>
      </c>
      <c r="N779" s="13">
        <v>61000</v>
      </c>
      <c r="O779" s="2">
        <v>58000</v>
      </c>
      <c r="P779" s="2">
        <v>1</v>
      </c>
      <c r="Q779" s="2" t="s">
        <v>70</v>
      </c>
      <c r="R779" s="2"/>
      <c r="S779" s="2"/>
      <c r="T779" s="2"/>
      <c r="U779" s="2" t="s">
        <v>3923</v>
      </c>
      <c r="V779" s="2" t="s">
        <v>85</v>
      </c>
      <c r="W779" s="2">
        <v>51800</v>
      </c>
      <c r="X779" s="2">
        <v>56000</v>
      </c>
      <c r="Y779" s="2"/>
      <c r="Z779" s="3">
        <f t="shared" si="106"/>
        <v>61000</v>
      </c>
      <c r="AA779" s="3">
        <f t="shared" si="107"/>
        <v>51800</v>
      </c>
      <c r="AB779" s="3">
        <f t="shared" si="108"/>
        <v>58000</v>
      </c>
      <c r="AC779">
        <f t="shared" si="109"/>
        <v>3000</v>
      </c>
      <c r="AD779" t="str">
        <f>_xlfn.XLOOKUP(V779,[2]Index!L:L,[2]Index!M:M)</f>
        <v>CN</v>
      </c>
      <c r="AE779" s="3" t="s">
        <v>5819</v>
      </c>
      <c r="AF779" t="s">
        <v>52</v>
      </c>
      <c r="AG779" s="4" t="s">
        <v>53</v>
      </c>
      <c r="AH779" t="s">
        <v>196</v>
      </c>
      <c r="AJ779">
        <f>VLOOKUP(D779,[3]Multipliers!$B:$AT,36)</f>
        <v>1</v>
      </c>
      <c r="AK779">
        <f>VLOOKUP(D779,[3]Multipliers!$B:$AT,36)</f>
        <v>1</v>
      </c>
      <c r="AL779"/>
      <c r="AM779">
        <f t="shared" si="110"/>
        <v>0</v>
      </c>
    </row>
    <row r="780" spans="1:39">
      <c r="A780" s="2" t="str">
        <f t="shared" si="104"/>
        <v>TAOWINE INDUSTRIAL CO., LTD.V64BFU</v>
      </c>
      <c r="B780" s="2" t="str">
        <f t="shared" si="105"/>
        <v>EQP,AE,BFS-BFU,V64,TAOWINENew Buy</v>
      </c>
      <c r="C780" s="3" t="str">
        <f t="shared" si="111"/>
        <v>iphoneBFUNew Buy</v>
      </c>
      <c r="D780" s="2">
        <v>384513</v>
      </c>
      <c r="E780" s="2" t="s">
        <v>1187</v>
      </c>
      <c r="F780" s="2" t="s">
        <v>40</v>
      </c>
      <c r="G780" s="2" t="s">
        <v>41</v>
      </c>
      <c r="H780" s="2" t="s">
        <v>65</v>
      </c>
      <c r="I780" s="2" t="s">
        <v>201</v>
      </c>
      <c r="J780" s="2"/>
      <c r="K780" s="2" t="s">
        <v>4015</v>
      </c>
      <c r="L780" s="2" t="s">
        <v>4016</v>
      </c>
      <c r="M780" s="2" t="s">
        <v>4017</v>
      </c>
      <c r="N780" s="13">
        <v>61000</v>
      </c>
      <c r="O780" s="2">
        <v>58000</v>
      </c>
      <c r="P780" s="2">
        <v>1</v>
      </c>
      <c r="Q780" s="2" t="s">
        <v>70</v>
      </c>
      <c r="R780" s="2"/>
      <c r="S780" s="2"/>
      <c r="T780" s="2"/>
      <c r="U780" s="2" t="s">
        <v>3923</v>
      </c>
      <c r="V780" s="2" t="s">
        <v>85</v>
      </c>
      <c r="W780" s="2">
        <v>51800</v>
      </c>
      <c r="X780" s="2">
        <v>56000</v>
      </c>
      <c r="Y780" s="2"/>
      <c r="Z780" s="3">
        <f t="shared" si="106"/>
        <v>61000</v>
      </c>
      <c r="AA780" s="3">
        <f t="shared" si="107"/>
        <v>51800</v>
      </c>
      <c r="AB780" s="3">
        <f t="shared" si="108"/>
        <v>58000</v>
      </c>
      <c r="AC780">
        <f t="shared" si="109"/>
        <v>3000</v>
      </c>
      <c r="AD780" t="str">
        <f>_xlfn.XLOOKUP(V780,[2]Index!L:L,[2]Index!M:M)</f>
        <v>CN</v>
      </c>
      <c r="AE780" s="3" t="s">
        <v>5819</v>
      </c>
      <c r="AF780" t="s">
        <v>52</v>
      </c>
      <c r="AG780" s="4" t="s">
        <v>53</v>
      </c>
      <c r="AH780" t="s">
        <v>196</v>
      </c>
      <c r="AJ780">
        <f>VLOOKUP(D780,[3]Multipliers!$B:$AT,36)</f>
        <v>1</v>
      </c>
      <c r="AK780">
        <f>VLOOKUP(D780,[3]Multipliers!$B:$AT,36)</f>
        <v>1</v>
      </c>
      <c r="AL780"/>
      <c r="AM780">
        <f t="shared" si="110"/>
        <v>0</v>
      </c>
    </row>
    <row r="781" spans="1:39">
      <c r="A781" s="2" t="str">
        <f t="shared" si="104"/>
        <v>BOZHON PRECISION INDUSTRY TECHNOLOGY CO., LTD.V64BFFD</v>
      </c>
      <c r="B781" s="2" t="str">
        <f t="shared" si="105"/>
        <v>EQP,AE,BFS-BFFD,V64,BOZHONNew Buy</v>
      </c>
      <c r="C781" s="3" t="str">
        <f t="shared" si="111"/>
        <v>iphoneBFFDNew Buy</v>
      </c>
      <c r="D781" s="2">
        <v>384488</v>
      </c>
      <c r="E781" s="2" t="s">
        <v>423</v>
      </c>
      <c r="F781" s="2" t="s">
        <v>40</v>
      </c>
      <c r="G781" s="2" t="s">
        <v>41</v>
      </c>
      <c r="H781" s="2" t="s">
        <v>65</v>
      </c>
      <c r="I781" s="2" t="s">
        <v>201</v>
      </c>
      <c r="J781" s="2"/>
      <c r="K781" s="2" t="s">
        <v>4020</v>
      </c>
      <c r="L781" s="2" t="s">
        <v>4013</v>
      </c>
      <c r="M781" s="2" t="s">
        <v>4021</v>
      </c>
      <c r="N781" s="13">
        <v>56365.41</v>
      </c>
      <c r="O781" s="2">
        <v>54879</v>
      </c>
      <c r="P781" s="2">
        <v>3</v>
      </c>
      <c r="Q781" s="2" t="s">
        <v>70</v>
      </c>
      <c r="R781" s="2">
        <v>10</v>
      </c>
      <c r="S781" s="2"/>
      <c r="T781" s="2"/>
      <c r="U781" s="2" t="s">
        <v>3923</v>
      </c>
      <c r="V781" s="2" t="s">
        <v>71</v>
      </c>
      <c r="W781" s="2">
        <v>50700</v>
      </c>
      <c r="X781" s="2">
        <v>56365.41</v>
      </c>
      <c r="Y781" s="2"/>
      <c r="Z781" s="3">
        <f t="shared" si="106"/>
        <v>169096.23</v>
      </c>
      <c r="AA781" s="3">
        <f t="shared" si="107"/>
        <v>152100</v>
      </c>
      <c r="AB781" s="3">
        <f t="shared" si="108"/>
        <v>164637</v>
      </c>
      <c r="AC781">
        <f t="shared" si="109"/>
        <v>4459.2300000000105</v>
      </c>
      <c r="AD781" t="str">
        <f>_xlfn.XLOOKUP(V781,[2]Index!L:L,[2]Index!M:M)</f>
        <v>CN</v>
      </c>
      <c r="AE781" s="3" t="s">
        <v>5819</v>
      </c>
      <c r="AF781" t="s">
        <v>52</v>
      </c>
      <c r="AG781" s="4" t="s">
        <v>53</v>
      </c>
      <c r="AH781" t="s">
        <v>196</v>
      </c>
      <c r="AJ781">
        <f>VLOOKUP(D781,[3]Multipliers!$B:$AT,36)</f>
        <v>1</v>
      </c>
      <c r="AK781">
        <f>VLOOKUP(D781,[3]Multipliers!$B:$AT,36)</f>
        <v>1</v>
      </c>
      <c r="AM781">
        <f t="shared" si="110"/>
        <v>0</v>
      </c>
    </row>
    <row r="782" spans="1:39">
      <c r="A782" s="2" t="str">
        <f t="shared" si="104"/>
        <v>BOZHON PRECISION INDUSTRY TECHNOLOGY CO., LTD.V63BFFD</v>
      </c>
      <c r="B782" s="2" t="str">
        <f t="shared" si="105"/>
        <v>EQP,AE,BFS-BFFD,V63,BOZHONNew Buy</v>
      </c>
      <c r="D782">
        <v>384327</v>
      </c>
      <c r="E782" t="s">
        <v>423</v>
      </c>
      <c r="F782" t="s">
        <v>40</v>
      </c>
      <c r="G782" t="s">
        <v>41</v>
      </c>
      <c r="H782" t="s">
        <v>42</v>
      </c>
      <c r="I782" t="s">
        <v>201</v>
      </c>
      <c r="K782" t="s">
        <v>4022</v>
      </c>
      <c r="L782" t="s">
        <v>4013</v>
      </c>
      <c r="M782" t="s">
        <v>4023</v>
      </c>
      <c r="N782" s="18">
        <v>56365.41</v>
      </c>
      <c r="O782" s="98">
        <v>54879</v>
      </c>
      <c r="P782">
        <v>1</v>
      </c>
      <c r="Q782" t="s">
        <v>70</v>
      </c>
      <c r="R782">
        <v>10</v>
      </c>
      <c r="S782"/>
      <c r="T782"/>
      <c r="U782" t="s">
        <v>3923</v>
      </c>
      <c r="V782" t="s">
        <v>85</v>
      </c>
      <c r="W782" s="98">
        <v>50700</v>
      </c>
      <c r="X782">
        <v>56365.41</v>
      </c>
      <c r="Z782" s="3">
        <f t="shared" si="106"/>
        <v>56365.41</v>
      </c>
      <c r="AA782" s="3">
        <f t="shared" si="107"/>
        <v>50700</v>
      </c>
      <c r="AB782" s="3">
        <f t="shared" si="108"/>
        <v>54879</v>
      </c>
      <c r="AC782">
        <f t="shared" si="109"/>
        <v>1486.4100000000035</v>
      </c>
      <c r="AD782" t="str">
        <f>_xlfn.XLOOKUP(V782,[2]Index!L:L,[2]Index!M:M)</f>
        <v>CN</v>
      </c>
      <c r="AE782" s="3" t="s">
        <v>5819</v>
      </c>
      <c r="AF782" t="s">
        <v>52</v>
      </c>
      <c r="AG782" s="4" t="s">
        <v>53</v>
      </c>
      <c r="AH782" t="s">
        <v>196</v>
      </c>
      <c r="AJ782">
        <f>VLOOKUP(D782,[3]Multipliers!$B:$AT,36)</f>
        <v>1</v>
      </c>
      <c r="AK782">
        <f>VLOOKUP(D782,[3]Multipliers!$B:$AT,36)</f>
        <v>1</v>
      </c>
      <c r="AM782">
        <f t="shared" si="110"/>
        <v>0</v>
      </c>
    </row>
    <row r="783" spans="1:39">
      <c r="A783" s="2" t="str">
        <f t="shared" si="104"/>
        <v>BOZHON PRECISION INDUSTRY TECHNOLOGY CO., LTD.V64BFFD</v>
      </c>
      <c r="B783" s="2" t="str">
        <f t="shared" si="105"/>
        <v>EQP,AE,BFS-BFFD,V64,BOZHONNew Buy</v>
      </c>
      <c r="D783">
        <v>384488</v>
      </c>
      <c r="E783" t="s">
        <v>423</v>
      </c>
      <c r="F783" t="s">
        <v>40</v>
      </c>
      <c r="G783" t="s">
        <v>41</v>
      </c>
      <c r="H783" t="s">
        <v>65</v>
      </c>
      <c r="I783" t="s">
        <v>201</v>
      </c>
      <c r="K783" t="s">
        <v>4020</v>
      </c>
      <c r="L783" t="s">
        <v>4013</v>
      </c>
      <c r="M783" t="s">
        <v>4021</v>
      </c>
      <c r="N783" s="18">
        <v>56365.41</v>
      </c>
      <c r="O783" s="98">
        <v>54879</v>
      </c>
      <c r="P783">
        <v>1</v>
      </c>
      <c r="Q783" t="s">
        <v>70</v>
      </c>
      <c r="R783">
        <v>10</v>
      </c>
      <c r="S783"/>
      <c r="T783"/>
      <c r="U783" t="s">
        <v>3923</v>
      </c>
      <c r="V783" t="s">
        <v>85</v>
      </c>
      <c r="W783">
        <v>50700</v>
      </c>
      <c r="X783">
        <v>56365.41</v>
      </c>
      <c r="Z783" s="3">
        <f t="shared" si="106"/>
        <v>56365.41</v>
      </c>
      <c r="AA783" s="3">
        <f t="shared" si="107"/>
        <v>50700</v>
      </c>
      <c r="AB783" s="3">
        <f t="shared" si="108"/>
        <v>54879</v>
      </c>
      <c r="AC783">
        <f t="shared" si="109"/>
        <v>1486.4100000000035</v>
      </c>
      <c r="AD783" t="str">
        <f>_xlfn.XLOOKUP(V783,[2]Index!L:L,[2]Index!M:M)</f>
        <v>CN</v>
      </c>
      <c r="AE783" s="3" t="s">
        <v>5819</v>
      </c>
      <c r="AF783" t="s">
        <v>52</v>
      </c>
      <c r="AG783" s="4" t="s">
        <v>53</v>
      </c>
      <c r="AH783" t="s">
        <v>196</v>
      </c>
      <c r="AJ783">
        <f>VLOOKUP(D783,[3]Multipliers!$B:$AT,36)</f>
        <v>1</v>
      </c>
      <c r="AK783">
        <f>VLOOKUP(D783,[3]Multipliers!$B:$AT,36)</f>
        <v>1</v>
      </c>
      <c r="AM783">
        <f t="shared" si="110"/>
        <v>0</v>
      </c>
    </row>
    <row r="784" spans="1:39">
      <c r="A784" s="2" t="str">
        <f t="shared" si="104"/>
        <v>TAOWINE INDUSTRIAL CO., LTD.V64VBPL</v>
      </c>
      <c r="B784" s="2" t="str">
        <f t="shared" si="105"/>
        <v>EQP,AE,VBPL,V64,TAOWINENew Buy</v>
      </c>
      <c r="D784">
        <v>384668</v>
      </c>
      <c r="E784" t="s">
        <v>1187</v>
      </c>
      <c r="F784" t="s">
        <v>40</v>
      </c>
      <c r="G784" t="s">
        <v>41</v>
      </c>
      <c r="H784" t="s">
        <v>65</v>
      </c>
      <c r="I784" t="s">
        <v>201</v>
      </c>
      <c r="K784" t="s">
        <v>4024</v>
      </c>
      <c r="L784" t="s">
        <v>4025</v>
      </c>
      <c r="M784" t="s">
        <v>4026</v>
      </c>
      <c r="N784" s="18">
        <v>55500</v>
      </c>
      <c r="O784" s="98">
        <v>52000</v>
      </c>
      <c r="P784">
        <v>4</v>
      </c>
      <c r="Q784" t="s">
        <v>70</v>
      </c>
      <c r="S784"/>
      <c r="T784"/>
      <c r="U784" t="s">
        <v>3923</v>
      </c>
      <c r="V784" t="s">
        <v>71</v>
      </c>
      <c r="W784">
        <v>48560</v>
      </c>
      <c r="X784">
        <v>57351</v>
      </c>
      <c r="Z784" s="3">
        <f t="shared" si="106"/>
        <v>222000</v>
      </c>
      <c r="AA784" s="3">
        <f t="shared" si="107"/>
        <v>194240</v>
      </c>
      <c r="AB784" s="3">
        <f t="shared" si="108"/>
        <v>208000</v>
      </c>
      <c r="AC784">
        <f t="shared" si="109"/>
        <v>14000</v>
      </c>
      <c r="AD784" t="str">
        <f>_xlfn.XLOOKUP(V784,[2]Index!L:L,[2]Index!M:M)</f>
        <v>CN</v>
      </c>
      <c r="AE784" s="3" t="s">
        <v>5819</v>
      </c>
      <c r="AF784" t="s">
        <v>52</v>
      </c>
      <c r="AG784" s="4" t="s">
        <v>53</v>
      </c>
      <c r="AH784" t="s">
        <v>196</v>
      </c>
      <c r="AJ784">
        <f>VLOOKUP(D784,[3]Multipliers!$B:$AT,36)</f>
        <v>1</v>
      </c>
      <c r="AK784">
        <f>VLOOKUP(D784,[3]Multipliers!$B:$AT,36)</f>
        <v>1</v>
      </c>
      <c r="AL784"/>
      <c r="AM784">
        <f t="shared" si="110"/>
        <v>0</v>
      </c>
    </row>
    <row r="785" spans="1:39">
      <c r="A785" s="2" t="str">
        <f t="shared" si="104"/>
        <v>TAOWINE INDUSTRIAL CO., LTD.V64VBPL</v>
      </c>
      <c r="B785" s="2" t="str">
        <f t="shared" si="105"/>
        <v>EQP,AE,VBPL,V64,TAOWINENew Buy</v>
      </c>
      <c r="C785" s="3" t="str">
        <f t="shared" ref="C785:C795" si="112">_xlfn.CONCAT(G785,L785,"New Buy")</f>
        <v>iphoneVBPLNew Buy</v>
      </c>
      <c r="D785" s="2">
        <v>384668</v>
      </c>
      <c r="E785" s="2" t="s">
        <v>1187</v>
      </c>
      <c r="F785" s="2" t="s">
        <v>40</v>
      </c>
      <c r="G785" s="2" t="s">
        <v>41</v>
      </c>
      <c r="H785" s="2" t="s">
        <v>65</v>
      </c>
      <c r="I785" s="2" t="s">
        <v>201</v>
      </c>
      <c r="J785" s="2"/>
      <c r="K785" s="2" t="s">
        <v>4024</v>
      </c>
      <c r="L785" s="2" t="s">
        <v>4025</v>
      </c>
      <c r="M785" s="2" t="s">
        <v>4026</v>
      </c>
      <c r="N785" s="13">
        <v>55500</v>
      </c>
      <c r="O785" s="2">
        <v>52000</v>
      </c>
      <c r="P785" s="2">
        <v>4</v>
      </c>
      <c r="Q785" s="2" t="s">
        <v>70</v>
      </c>
      <c r="R785" s="2"/>
      <c r="S785" s="2"/>
      <c r="T785" s="2"/>
      <c r="U785" s="2" t="s">
        <v>3923</v>
      </c>
      <c r="V785" s="2" t="s">
        <v>85</v>
      </c>
      <c r="W785" s="2">
        <v>48560</v>
      </c>
      <c r="X785" s="2">
        <v>57351</v>
      </c>
      <c r="Y785" s="2"/>
      <c r="Z785" s="3">
        <f t="shared" si="106"/>
        <v>222000</v>
      </c>
      <c r="AA785" s="3">
        <f t="shared" si="107"/>
        <v>194240</v>
      </c>
      <c r="AB785" s="3">
        <f t="shared" si="108"/>
        <v>208000</v>
      </c>
      <c r="AC785">
        <f t="shared" si="109"/>
        <v>14000</v>
      </c>
      <c r="AD785" t="str">
        <f>_xlfn.XLOOKUP(V785,[2]Index!L:L,[2]Index!M:M)</f>
        <v>CN</v>
      </c>
      <c r="AE785" s="3" t="s">
        <v>5819</v>
      </c>
      <c r="AF785" t="s">
        <v>52</v>
      </c>
      <c r="AG785" s="4" t="s">
        <v>53</v>
      </c>
      <c r="AH785" t="s">
        <v>196</v>
      </c>
      <c r="AJ785">
        <f>VLOOKUP(D785,[3]Multipliers!$B:$AT,36)</f>
        <v>1</v>
      </c>
      <c r="AK785">
        <f>VLOOKUP(D785,[3]Multipliers!$B:$AT,36)</f>
        <v>1</v>
      </c>
      <c r="AL785"/>
      <c r="AM785">
        <f t="shared" si="110"/>
        <v>0</v>
      </c>
    </row>
    <row r="786" spans="1:39">
      <c r="A786" s="2" t="str">
        <f t="shared" si="104"/>
        <v>TAOWINE INDUSTRIAL CO., LTD.V68VBPL</v>
      </c>
      <c r="B786" s="2" t="str">
        <f t="shared" si="105"/>
        <v>EQP,AE,VBPL,V68,TAOWINENew Buy</v>
      </c>
      <c r="C786" s="3" t="str">
        <f t="shared" si="112"/>
        <v>iphoneVBPLNew Buy</v>
      </c>
      <c r="D786" s="2">
        <v>386070</v>
      </c>
      <c r="E786" s="2" t="s">
        <v>1187</v>
      </c>
      <c r="F786" s="2" t="s">
        <v>40</v>
      </c>
      <c r="G786" s="2" t="s">
        <v>41</v>
      </c>
      <c r="H786" s="2" t="s">
        <v>206</v>
      </c>
      <c r="I786" s="2" t="s">
        <v>201</v>
      </c>
      <c r="J786" s="2"/>
      <c r="K786" s="2" t="s">
        <v>4027</v>
      </c>
      <c r="L786" s="2" t="s">
        <v>4025</v>
      </c>
      <c r="M786" s="2" t="s">
        <v>4028</v>
      </c>
      <c r="N786" s="13">
        <v>55500</v>
      </c>
      <c r="O786" s="2">
        <v>53000</v>
      </c>
      <c r="P786" s="2">
        <v>2</v>
      </c>
      <c r="Q786" s="2" t="s">
        <v>70</v>
      </c>
      <c r="R786" s="2"/>
      <c r="S786" s="2"/>
      <c r="T786" s="2"/>
      <c r="U786" s="2" t="s">
        <v>3923</v>
      </c>
      <c r="V786" s="2" t="s">
        <v>85</v>
      </c>
      <c r="W786" s="2">
        <v>48560</v>
      </c>
      <c r="X786" s="2">
        <v>57351</v>
      </c>
      <c r="Y786" s="2"/>
      <c r="Z786" s="3">
        <f t="shared" si="106"/>
        <v>111000</v>
      </c>
      <c r="AA786" s="3">
        <f t="shared" si="107"/>
        <v>97120</v>
      </c>
      <c r="AB786" s="3">
        <f t="shared" si="108"/>
        <v>106000</v>
      </c>
      <c r="AC786">
        <f t="shared" si="109"/>
        <v>5000</v>
      </c>
      <c r="AD786" t="str">
        <f>_xlfn.XLOOKUP(V786,[2]Index!L:L,[2]Index!M:M)</f>
        <v>CN</v>
      </c>
      <c r="AE786" s="3" t="s">
        <v>5819</v>
      </c>
      <c r="AF786" t="s">
        <v>52</v>
      </c>
      <c r="AG786" s="4" t="s">
        <v>53</v>
      </c>
      <c r="AH786" t="s">
        <v>196</v>
      </c>
      <c r="AJ786">
        <f>VLOOKUP(D786,[3]Multipliers!$B:$AT,36)</f>
        <v>1</v>
      </c>
      <c r="AK786">
        <f>VLOOKUP(D786,[3]Multipliers!$B:$AT,36)</f>
        <v>1</v>
      </c>
      <c r="AL786"/>
      <c r="AM786">
        <f t="shared" si="110"/>
        <v>0</v>
      </c>
    </row>
    <row r="787" spans="1:39">
      <c r="A787" s="2" t="str">
        <f t="shared" si="104"/>
        <v>TAOWINE INDUSTRIAL CO., LTD.V68VBPL</v>
      </c>
      <c r="B787" s="2" t="str">
        <f t="shared" si="105"/>
        <v>EQP,AE,VBPL,V68,TAOWINENew Buy</v>
      </c>
      <c r="C787" s="3" t="str">
        <f t="shared" si="112"/>
        <v>iphoneVBPLNew Buy</v>
      </c>
      <c r="D787" s="2">
        <v>386070</v>
      </c>
      <c r="E787" s="2" t="s">
        <v>1187</v>
      </c>
      <c r="F787" s="2" t="s">
        <v>40</v>
      </c>
      <c r="G787" s="2" t="s">
        <v>41</v>
      </c>
      <c r="H787" s="2" t="s">
        <v>206</v>
      </c>
      <c r="I787" s="2" t="s">
        <v>201</v>
      </c>
      <c r="J787" s="2"/>
      <c r="K787" s="2" t="s">
        <v>4027</v>
      </c>
      <c r="L787" s="2" t="s">
        <v>4025</v>
      </c>
      <c r="M787" s="2" t="s">
        <v>4028</v>
      </c>
      <c r="N787" s="13">
        <v>55500</v>
      </c>
      <c r="O787" s="2">
        <v>53000</v>
      </c>
      <c r="P787" s="2">
        <v>4</v>
      </c>
      <c r="Q787" s="2" t="s">
        <v>70</v>
      </c>
      <c r="R787" s="2"/>
      <c r="S787" s="2"/>
      <c r="T787" s="2"/>
      <c r="U787" s="2" t="s">
        <v>3923</v>
      </c>
      <c r="V787" s="2" t="s">
        <v>146</v>
      </c>
      <c r="W787" s="2">
        <v>48560</v>
      </c>
      <c r="X787" s="2">
        <v>57351</v>
      </c>
      <c r="Y787" s="2"/>
      <c r="Z787" s="3">
        <f t="shared" si="106"/>
        <v>222000</v>
      </c>
      <c r="AA787" s="3">
        <f t="shared" si="107"/>
        <v>194240</v>
      </c>
      <c r="AB787" s="3">
        <f t="shared" si="108"/>
        <v>212000</v>
      </c>
      <c r="AC787">
        <f t="shared" si="109"/>
        <v>10000</v>
      </c>
      <c r="AD787" t="str">
        <f>_xlfn.XLOOKUP(V787,[2]Index!L:L,[2]Index!M:M)</f>
        <v>CN</v>
      </c>
      <c r="AE787" s="3" t="s">
        <v>5819</v>
      </c>
      <c r="AF787" t="s">
        <v>52</v>
      </c>
      <c r="AG787" s="4" t="s">
        <v>53</v>
      </c>
      <c r="AH787" t="s">
        <v>196</v>
      </c>
      <c r="AJ787">
        <f>VLOOKUP(D787,[3]Multipliers!$B:$AT,36)</f>
        <v>1</v>
      </c>
      <c r="AK787">
        <f>VLOOKUP(D787,[3]Multipliers!$B:$AT,36)</f>
        <v>1</v>
      </c>
      <c r="AL787"/>
      <c r="AM787">
        <f t="shared" si="110"/>
        <v>0</v>
      </c>
    </row>
    <row r="788" spans="1:39">
      <c r="A788" s="2" t="str">
        <f t="shared" si="104"/>
        <v>TAOWINE INDUSTRIAL CO., LTD.V64CFAU</v>
      </c>
      <c r="B788" s="2" t="str">
        <f t="shared" si="105"/>
        <v>EQP,AE,CFAU UIC,V64,TAOWINENew Buy</v>
      </c>
      <c r="C788" s="3" t="str">
        <f t="shared" si="112"/>
        <v>iphoneCFAUNew Buy</v>
      </c>
      <c r="D788" s="80">
        <v>384548</v>
      </c>
      <c r="E788" s="80" t="s">
        <v>1187</v>
      </c>
      <c r="F788" s="80" t="s">
        <v>40</v>
      </c>
      <c r="G788" s="80" t="s">
        <v>41</v>
      </c>
      <c r="H788" s="80" t="s">
        <v>65</v>
      </c>
      <c r="I788" s="80" t="s">
        <v>201</v>
      </c>
      <c r="J788" s="80"/>
      <c r="K788" s="80" t="s">
        <v>4029</v>
      </c>
      <c r="L788" s="80" t="s">
        <v>3962</v>
      </c>
      <c r="M788" s="81" t="s">
        <v>4030</v>
      </c>
      <c r="N788" s="6">
        <v>52988</v>
      </c>
      <c r="O788" s="26">
        <v>48000</v>
      </c>
      <c r="P788" s="80">
        <v>2</v>
      </c>
      <c r="Q788" s="80" t="s">
        <v>70</v>
      </c>
      <c r="R788" s="80"/>
      <c r="S788" s="80"/>
      <c r="T788" s="80"/>
      <c r="U788" s="80" t="s">
        <v>3923</v>
      </c>
      <c r="V788" s="80" t="s">
        <v>85</v>
      </c>
      <c r="W788" s="6">
        <v>46360</v>
      </c>
      <c r="X788" s="6"/>
      <c r="Y788" s="6"/>
      <c r="Z788" s="3">
        <f t="shared" si="106"/>
        <v>105976</v>
      </c>
      <c r="AA788" s="3">
        <f t="shared" si="107"/>
        <v>92720</v>
      </c>
      <c r="AB788" s="3">
        <f t="shared" si="108"/>
        <v>96000</v>
      </c>
      <c r="AC788">
        <f t="shared" si="109"/>
        <v>9976</v>
      </c>
      <c r="AD788" t="str">
        <f>_xlfn.XLOOKUP(V788,[2]Index!L:L,[2]Index!M:M)</f>
        <v>CN</v>
      </c>
      <c r="AE788" s="3" t="s">
        <v>5819</v>
      </c>
      <c r="AF788" t="s">
        <v>52</v>
      </c>
      <c r="AG788" s="4" t="s">
        <v>53</v>
      </c>
      <c r="AH788" t="s">
        <v>196</v>
      </c>
      <c r="AJ788">
        <f>VLOOKUP(D788,[3]Multipliers!$B:$AT,36)</f>
        <v>1</v>
      </c>
      <c r="AK788">
        <f>VLOOKUP(D788,[3]Multipliers!$B:$AT,36)</f>
        <v>1</v>
      </c>
      <c r="AL788"/>
      <c r="AM788">
        <f t="shared" si="110"/>
        <v>0</v>
      </c>
    </row>
    <row r="789" spans="1:39">
      <c r="A789" s="2" t="str">
        <f t="shared" si="104"/>
        <v>SECOTEV64BFU</v>
      </c>
      <c r="B789" s="2" t="str">
        <f t="shared" si="105"/>
        <v>EQP,AE,BFS-BFU,V64,SECOTENew Buy</v>
      </c>
      <c r="C789" s="3" t="str">
        <f t="shared" si="112"/>
        <v>iphoneBFUNew Buy</v>
      </c>
      <c r="D789" s="80">
        <v>384512</v>
      </c>
      <c r="E789" s="80" t="s">
        <v>409</v>
      </c>
      <c r="F789" s="80" t="s">
        <v>40</v>
      </c>
      <c r="G789" s="80" t="s">
        <v>41</v>
      </c>
      <c r="H789" s="80" t="s">
        <v>65</v>
      </c>
      <c r="I789" s="80" t="s">
        <v>201</v>
      </c>
      <c r="J789" s="80"/>
      <c r="K789" s="80" t="s">
        <v>4031</v>
      </c>
      <c r="L789" s="80" t="s">
        <v>4016</v>
      </c>
      <c r="M789" s="81" t="s">
        <v>4032</v>
      </c>
      <c r="N789" s="6">
        <v>52619.77</v>
      </c>
      <c r="O789" s="26">
        <v>52373.98</v>
      </c>
      <c r="P789" s="80">
        <v>2</v>
      </c>
      <c r="Q789" s="80" t="s">
        <v>70</v>
      </c>
      <c r="R789" s="80"/>
      <c r="S789" s="80"/>
      <c r="T789" s="80"/>
      <c r="U789" s="80" t="s">
        <v>3923</v>
      </c>
      <c r="V789" s="80" t="s">
        <v>71</v>
      </c>
      <c r="W789" s="6">
        <v>45820</v>
      </c>
      <c r="X789" s="6">
        <v>52373.98</v>
      </c>
      <c r="Y789" s="6">
        <v>1200</v>
      </c>
      <c r="Z789" s="3">
        <f t="shared" si="106"/>
        <v>105239.54</v>
      </c>
      <c r="AA789" s="3">
        <f t="shared" si="107"/>
        <v>91640</v>
      </c>
      <c r="AB789" s="3">
        <f t="shared" si="108"/>
        <v>104747.96</v>
      </c>
      <c r="AC789">
        <f t="shared" si="109"/>
        <v>491.57999999998719</v>
      </c>
      <c r="AD789" t="str">
        <f>_xlfn.XLOOKUP(V789,[2]Index!L:L,[2]Index!M:M)</f>
        <v>CN</v>
      </c>
      <c r="AE789" s="3" t="s">
        <v>5819</v>
      </c>
      <c r="AF789" t="s">
        <v>52</v>
      </c>
      <c r="AG789" s="4" t="s">
        <v>53</v>
      </c>
      <c r="AH789" t="s">
        <v>196</v>
      </c>
      <c r="AJ789">
        <f>VLOOKUP(D789,[3]Multipliers!$B:$AT,36)</f>
        <v>1</v>
      </c>
      <c r="AK789">
        <f>VLOOKUP(D789,[3]Multipliers!$B:$AT,36)</f>
        <v>1</v>
      </c>
      <c r="AM789">
        <f t="shared" si="110"/>
        <v>0</v>
      </c>
    </row>
    <row r="790" spans="1:39">
      <c r="A790" s="2" t="str">
        <f t="shared" si="104"/>
        <v>SECOTEV68BFU</v>
      </c>
      <c r="B790" s="2" t="str">
        <f t="shared" si="105"/>
        <v>EQP,AE,BFS-BFU,V68,SECOTENew Buy</v>
      </c>
      <c r="C790" s="3" t="str">
        <f t="shared" si="112"/>
        <v>iphoneBFUNew Buy</v>
      </c>
      <c r="D790" s="80">
        <v>386023</v>
      </c>
      <c r="E790" s="80" t="s">
        <v>409</v>
      </c>
      <c r="F790" s="80" t="s">
        <v>40</v>
      </c>
      <c r="G790" s="80" t="s">
        <v>41</v>
      </c>
      <c r="H790" s="80" t="s">
        <v>206</v>
      </c>
      <c r="I790" s="80" t="s">
        <v>201</v>
      </c>
      <c r="J790" s="80"/>
      <c r="K790" s="80" t="s">
        <v>4033</v>
      </c>
      <c r="L790" s="80" t="s">
        <v>4016</v>
      </c>
      <c r="M790" s="81" t="s">
        <v>4034</v>
      </c>
      <c r="N790" s="6">
        <v>52619.77</v>
      </c>
      <c r="O790" s="26">
        <v>52373.98</v>
      </c>
      <c r="P790" s="80">
        <v>2</v>
      </c>
      <c r="Q790" s="80" t="s">
        <v>70</v>
      </c>
      <c r="R790" s="80"/>
      <c r="S790" s="80"/>
      <c r="T790" s="80"/>
      <c r="U790" s="80" t="s">
        <v>3923</v>
      </c>
      <c r="V790" s="80" t="s">
        <v>85</v>
      </c>
      <c r="W790" s="6">
        <v>45820</v>
      </c>
      <c r="X790" s="6">
        <v>52373.98</v>
      </c>
      <c r="Y790" s="6">
        <v>1200</v>
      </c>
      <c r="Z790" s="3">
        <f t="shared" si="106"/>
        <v>105239.54</v>
      </c>
      <c r="AA790" s="3">
        <f t="shared" si="107"/>
        <v>91640</v>
      </c>
      <c r="AB790" s="3">
        <f t="shared" si="108"/>
        <v>104747.96</v>
      </c>
      <c r="AC790">
        <f t="shared" si="109"/>
        <v>491.57999999998719</v>
      </c>
      <c r="AD790" t="str">
        <f>_xlfn.XLOOKUP(V790,[2]Index!L:L,[2]Index!M:M)</f>
        <v>CN</v>
      </c>
      <c r="AE790" s="3" t="s">
        <v>5819</v>
      </c>
      <c r="AF790" t="s">
        <v>52</v>
      </c>
      <c r="AG790" s="4" t="s">
        <v>53</v>
      </c>
      <c r="AH790" t="s">
        <v>196</v>
      </c>
      <c r="AJ790" t="e">
        <f>VLOOKUP(D790,[3]Multipliers!$B:$AT,36)</f>
        <v>#VALUE!</v>
      </c>
      <c r="AK790" t="e">
        <f>VLOOKUP(D790,[3]Multipliers!$B:$AT,36)</f>
        <v>#VALUE!</v>
      </c>
      <c r="AM790">
        <f t="shared" si="110"/>
        <v>0</v>
      </c>
    </row>
    <row r="791" spans="1:39">
      <c r="A791" s="2" t="str">
        <f t="shared" si="104"/>
        <v>SECOTEV68BFU</v>
      </c>
      <c r="B791" s="2" t="str">
        <f t="shared" si="105"/>
        <v>EQP,AE,BFS-BFU,V68,SECOTENew Buy</v>
      </c>
      <c r="C791" s="3" t="str">
        <f t="shared" si="112"/>
        <v>iphoneBFUNew Buy</v>
      </c>
      <c r="D791" s="80">
        <v>386023</v>
      </c>
      <c r="E791" s="80" t="s">
        <v>409</v>
      </c>
      <c r="F791" s="80" t="s">
        <v>40</v>
      </c>
      <c r="G791" s="80" t="s">
        <v>41</v>
      </c>
      <c r="H791" s="80" t="s">
        <v>206</v>
      </c>
      <c r="I791" s="80" t="s">
        <v>201</v>
      </c>
      <c r="J791" s="80"/>
      <c r="K791" s="80" t="s">
        <v>4033</v>
      </c>
      <c r="L791" s="80" t="s">
        <v>4016</v>
      </c>
      <c r="M791" s="81" t="s">
        <v>4034</v>
      </c>
      <c r="N791" s="6">
        <v>52619.77</v>
      </c>
      <c r="O791" s="26">
        <v>52373.98</v>
      </c>
      <c r="P791" s="80">
        <v>2</v>
      </c>
      <c r="Q791" s="80" t="s">
        <v>70</v>
      </c>
      <c r="R791" s="80"/>
      <c r="S791" s="80"/>
      <c r="T791" s="80"/>
      <c r="U791" s="80" t="s">
        <v>3923</v>
      </c>
      <c r="V791" s="80" t="s">
        <v>146</v>
      </c>
      <c r="W791" s="6">
        <v>45820</v>
      </c>
      <c r="X791" s="6">
        <v>52373.98</v>
      </c>
      <c r="Y791" s="6">
        <v>1200</v>
      </c>
      <c r="Z791" s="3">
        <f t="shared" si="106"/>
        <v>105239.54</v>
      </c>
      <c r="AA791" s="3">
        <f t="shared" si="107"/>
        <v>91640</v>
      </c>
      <c r="AB791" s="3">
        <f t="shared" si="108"/>
        <v>104747.96</v>
      </c>
      <c r="AC791">
        <f t="shared" si="109"/>
        <v>491.57999999998719</v>
      </c>
      <c r="AD791" t="str">
        <f>_xlfn.XLOOKUP(V791,[2]Index!L:L,[2]Index!M:M)</f>
        <v>CN</v>
      </c>
      <c r="AE791" s="3" t="s">
        <v>5819</v>
      </c>
      <c r="AF791" t="s">
        <v>52</v>
      </c>
      <c r="AG791" s="4" t="s">
        <v>53</v>
      </c>
      <c r="AH791" t="s">
        <v>196</v>
      </c>
      <c r="AJ791" t="e">
        <f>VLOOKUP(D791,[3]Multipliers!$B:$AT,36)</f>
        <v>#VALUE!</v>
      </c>
      <c r="AK791" t="e">
        <f>VLOOKUP(D791,[3]Multipliers!$B:$AT,36)</f>
        <v>#VALUE!</v>
      </c>
      <c r="AM791">
        <f t="shared" si="110"/>
        <v>0</v>
      </c>
    </row>
    <row r="792" spans="1:39">
      <c r="A792" s="2" t="str">
        <f t="shared" si="104"/>
        <v>TAOWINE INDUSTRIAL CO., LTD.V64CAP</v>
      </c>
      <c r="B792" s="2" t="str">
        <f t="shared" si="105"/>
        <v>EQP,AE,CAP BZ-R,V64,TAOWINENew Buy</v>
      </c>
      <c r="C792" s="3" t="str">
        <f t="shared" si="112"/>
        <v>iphoneCAPNew Buy</v>
      </c>
      <c r="D792" s="80">
        <v>384528</v>
      </c>
      <c r="E792" s="80" t="s">
        <v>1187</v>
      </c>
      <c r="F792" s="80" t="s">
        <v>40</v>
      </c>
      <c r="G792" s="80" t="s">
        <v>41</v>
      </c>
      <c r="H792" s="80" t="s">
        <v>65</v>
      </c>
      <c r="I792" s="80" t="s">
        <v>201</v>
      </c>
      <c r="J792" s="80"/>
      <c r="K792" s="80" t="s">
        <v>4035</v>
      </c>
      <c r="L792" s="80" t="s">
        <v>4036</v>
      </c>
      <c r="M792" s="81" t="s">
        <v>4037</v>
      </c>
      <c r="N792" s="6">
        <v>46500</v>
      </c>
      <c r="O792" s="26">
        <v>43000</v>
      </c>
      <c r="P792" s="80">
        <v>3</v>
      </c>
      <c r="Q792" s="80" t="s">
        <v>70</v>
      </c>
      <c r="R792" s="80"/>
      <c r="S792" s="80"/>
      <c r="T792" s="80" t="s">
        <v>3931</v>
      </c>
      <c r="U792" s="80" t="s">
        <v>3923</v>
      </c>
      <c r="V792" s="80" t="s">
        <v>71</v>
      </c>
      <c r="W792" s="6">
        <v>40680</v>
      </c>
      <c r="X792" s="6"/>
      <c r="Y792" s="6"/>
      <c r="Z792" s="3">
        <f t="shared" si="106"/>
        <v>139500</v>
      </c>
      <c r="AA792" s="3">
        <f t="shared" si="107"/>
        <v>122040</v>
      </c>
      <c r="AB792" s="3">
        <f t="shared" si="108"/>
        <v>129000</v>
      </c>
      <c r="AC792">
        <f t="shared" si="109"/>
        <v>10500</v>
      </c>
      <c r="AD792" t="str">
        <f>_xlfn.XLOOKUP(V792,[2]Index!L:L,[2]Index!M:M)</f>
        <v>CN</v>
      </c>
      <c r="AE792" s="3" t="s">
        <v>5819</v>
      </c>
      <c r="AF792" t="s">
        <v>52</v>
      </c>
      <c r="AG792" s="4" t="s">
        <v>53</v>
      </c>
      <c r="AH792" t="s">
        <v>196</v>
      </c>
      <c r="AJ792">
        <f>VLOOKUP(D792,[3]Multipliers!$B:$AT,36)</f>
        <v>1</v>
      </c>
      <c r="AK792">
        <f>VLOOKUP(D792,[3]Multipliers!$B:$AT,36)</f>
        <v>1</v>
      </c>
      <c r="AL792"/>
      <c r="AM792">
        <f t="shared" si="110"/>
        <v>0</v>
      </c>
    </row>
    <row r="793" spans="1:39">
      <c r="A793" s="2" t="str">
        <f t="shared" si="104"/>
        <v>TAOWINE INDUSTRIAL CO., LTD.V68CAP</v>
      </c>
      <c r="B793" s="2" t="str">
        <f t="shared" si="105"/>
        <v>EQP,AE,CAP BZ-R,V68,TAOWINENew Buy</v>
      </c>
      <c r="C793" s="3" t="str">
        <f t="shared" si="112"/>
        <v>iphoneCAPNew Buy</v>
      </c>
      <c r="D793" s="80">
        <v>386041</v>
      </c>
      <c r="E793" s="80" t="s">
        <v>1187</v>
      </c>
      <c r="F793" s="80" t="s">
        <v>40</v>
      </c>
      <c r="G793" s="80" t="s">
        <v>41</v>
      </c>
      <c r="H793" s="80" t="s">
        <v>206</v>
      </c>
      <c r="I793" s="80" t="s">
        <v>201</v>
      </c>
      <c r="J793" s="80"/>
      <c r="K793" s="80" t="s">
        <v>4038</v>
      </c>
      <c r="L793" s="80" t="s">
        <v>4036</v>
      </c>
      <c r="M793" s="81" t="s">
        <v>4039</v>
      </c>
      <c r="N793" s="6">
        <v>46500</v>
      </c>
      <c r="O793" s="26">
        <v>43000</v>
      </c>
      <c r="P793" s="80">
        <v>4</v>
      </c>
      <c r="Q793" s="80" t="s">
        <v>70</v>
      </c>
      <c r="R793" s="80"/>
      <c r="S793" s="80"/>
      <c r="T793" s="80"/>
      <c r="U793" s="80" t="s">
        <v>3923</v>
      </c>
      <c r="V793" s="80" t="s">
        <v>85</v>
      </c>
      <c r="W793" s="6">
        <v>40680</v>
      </c>
      <c r="X793" s="6"/>
      <c r="Y793" s="6"/>
      <c r="Z793" s="3">
        <f t="shared" si="106"/>
        <v>186000</v>
      </c>
      <c r="AA793" s="3">
        <f t="shared" si="107"/>
        <v>162720</v>
      </c>
      <c r="AB793" s="3">
        <f t="shared" si="108"/>
        <v>172000</v>
      </c>
      <c r="AC793">
        <f t="shared" si="109"/>
        <v>14000</v>
      </c>
      <c r="AD793" t="str">
        <f>_xlfn.XLOOKUP(V793,[2]Index!L:L,[2]Index!M:M)</f>
        <v>CN</v>
      </c>
      <c r="AE793" s="3" t="s">
        <v>5819</v>
      </c>
      <c r="AF793" t="s">
        <v>52</v>
      </c>
      <c r="AG793" s="4" t="s">
        <v>53</v>
      </c>
      <c r="AH793" t="s">
        <v>196</v>
      </c>
      <c r="AJ793" t="e">
        <f>VLOOKUP(D793,[3]Multipliers!$B:$AT,36)</f>
        <v>#VALUE!</v>
      </c>
      <c r="AK793" t="e">
        <f>VLOOKUP(D793,[3]Multipliers!$B:$AT,36)</f>
        <v>#VALUE!</v>
      </c>
      <c r="AL793"/>
      <c r="AM793">
        <f t="shared" si="110"/>
        <v>0</v>
      </c>
    </row>
    <row r="794" spans="1:39">
      <c r="A794" s="2" t="str">
        <f t="shared" si="104"/>
        <v>BOZHON PRECISION INDUSTRY TECHNOLOGY CO., LTD.V64CED</v>
      </c>
      <c r="B794" s="2" t="str">
        <f t="shared" si="105"/>
        <v>EQP,AE,CED UIC,V64,BOZHONNew Buy</v>
      </c>
      <c r="C794" s="3" t="str">
        <f t="shared" si="112"/>
        <v>iphoneCEDNew Buy</v>
      </c>
      <c r="D794" s="5">
        <v>384546</v>
      </c>
      <c r="E794" s="5" t="s">
        <v>423</v>
      </c>
      <c r="F794" s="5" t="s">
        <v>40</v>
      </c>
      <c r="G794" s="5" t="s">
        <v>41</v>
      </c>
      <c r="H794" s="5" t="s">
        <v>65</v>
      </c>
      <c r="I794" s="5" t="s">
        <v>201</v>
      </c>
      <c r="J794" s="5"/>
      <c r="K794" s="5" t="s">
        <v>4040</v>
      </c>
      <c r="L794" s="5" t="s">
        <v>4041</v>
      </c>
      <c r="M794" s="5" t="s">
        <v>4042</v>
      </c>
      <c r="N794" s="29">
        <v>43679.7</v>
      </c>
      <c r="O794" s="26">
        <v>38310</v>
      </c>
      <c r="P794" s="5">
        <v>3</v>
      </c>
      <c r="Q794" s="5" t="s">
        <v>70</v>
      </c>
      <c r="R794" s="5">
        <v>10</v>
      </c>
      <c r="S794" s="5"/>
      <c r="T794" s="5"/>
      <c r="U794" s="5" t="s">
        <v>3923</v>
      </c>
      <c r="V794" s="5" t="s">
        <v>85</v>
      </c>
      <c r="W794" s="31">
        <v>38310</v>
      </c>
      <c r="X794" s="32"/>
      <c r="Y794" s="32"/>
      <c r="Z794" s="3">
        <f t="shared" si="106"/>
        <v>131039.09999999999</v>
      </c>
      <c r="AA794" s="3">
        <f t="shared" si="107"/>
        <v>114930</v>
      </c>
      <c r="AB794" s="3">
        <f t="shared" si="108"/>
        <v>114930</v>
      </c>
      <c r="AC794">
        <f t="shared" si="109"/>
        <v>16109.099999999991</v>
      </c>
      <c r="AD794" t="str">
        <f>_xlfn.XLOOKUP(V794,[2]Index!L:L,[2]Index!M:M)</f>
        <v>CN</v>
      </c>
      <c r="AE794" s="3" t="s">
        <v>5819</v>
      </c>
      <c r="AF794" t="s">
        <v>52</v>
      </c>
      <c r="AG794" s="4" t="s">
        <v>53</v>
      </c>
      <c r="AH794" t="s">
        <v>196</v>
      </c>
      <c r="AJ794">
        <f>VLOOKUP(D794,[3]Multipliers!$B:$AT,36)</f>
        <v>1</v>
      </c>
      <c r="AK794">
        <f>VLOOKUP(D794,[3]Multipliers!$B:$AT,36)</f>
        <v>1</v>
      </c>
      <c r="AM794">
        <f t="shared" si="110"/>
        <v>0</v>
      </c>
    </row>
    <row r="795" spans="1:39">
      <c r="A795" s="2" t="str">
        <f t="shared" si="104"/>
        <v>BOZHON PRECISION INDUSTRY TECHNOLOGY CO., LTD.V68CFD</v>
      </c>
      <c r="B795" s="2" t="str">
        <f t="shared" si="105"/>
        <v>EQP,AE,CFD BZ-R,V68,BOZHONNew Buy</v>
      </c>
      <c r="C795" s="3" t="str">
        <f t="shared" si="112"/>
        <v>iphoneCFDNew Buy</v>
      </c>
      <c r="D795" s="5">
        <v>386034</v>
      </c>
      <c r="E795" s="5" t="s">
        <v>423</v>
      </c>
      <c r="F795" s="5" t="s">
        <v>40</v>
      </c>
      <c r="G795" s="5" t="s">
        <v>41</v>
      </c>
      <c r="H795" s="5" t="s">
        <v>206</v>
      </c>
      <c r="I795" s="5" t="s">
        <v>201</v>
      </c>
      <c r="J795" s="5"/>
      <c r="K795" s="5" t="s">
        <v>4043</v>
      </c>
      <c r="L795" s="5" t="s">
        <v>4044</v>
      </c>
      <c r="M795" s="5" t="s">
        <v>4045</v>
      </c>
      <c r="N795" s="29">
        <v>43679.7</v>
      </c>
      <c r="O795" s="26">
        <v>38770</v>
      </c>
      <c r="P795" s="5">
        <v>2</v>
      </c>
      <c r="Q795" s="5" t="s">
        <v>70</v>
      </c>
      <c r="R795" s="5">
        <v>10</v>
      </c>
      <c r="S795" s="5"/>
      <c r="T795" s="5"/>
      <c r="U795" s="5" t="s">
        <v>3923</v>
      </c>
      <c r="V795" s="5" t="s">
        <v>85</v>
      </c>
      <c r="W795" s="31">
        <v>38770</v>
      </c>
      <c r="X795" s="32"/>
      <c r="Y795" s="32"/>
      <c r="Z795" s="3">
        <f t="shared" si="106"/>
        <v>87359.4</v>
      </c>
      <c r="AA795" s="3">
        <f t="shared" si="107"/>
        <v>77540</v>
      </c>
      <c r="AB795" s="3">
        <f t="shared" si="108"/>
        <v>77540</v>
      </c>
      <c r="AC795">
        <f t="shared" si="109"/>
        <v>9819.3999999999942</v>
      </c>
      <c r="AD795" t="str">
        <f>_xlfn.XLOOKUP(V795,[2]Index!L:L,[2]Index!M:M)</f>
        <v>CN</v>
      </c>
      <c r="AE795" s="3" t="s">
        <v>5819</v>
      </c>
      <c r="AF795" t="s">
        <v>52</v>
      </c>
      <c r="AG795" s="4" t="s">
        <v>53</v>
      </c>
      <c r="AH795" t="s">
        <v>196</v>
      </c>
      <c r="AJ795" t="e">
        <f>VLOOKUP(D795,[3]Multipliers!$B:$AT,36)</f>
        <v>#VALUE!</v>
      </c>
      <c r="AK795" t="e">
        <f>VLOOKUP(D795,[3]Multipliers!$B:$AT,36)</f>
        <v>#VALUE!</v>
      </c>
      <c r="AM795">
        <f t="shared" si="110"/>
        <v>0</v>
      </c>
    </row>
    <row r="796" spans="1:39">
      <c r="A796" s="2" t="str">
        <f t="shared" si="104"/>
        <v>BOZHON PRECISION INDUSTRY TECHNOLOGY CO., LTD.V68CFD</v>
      </c>
      <c r="B796" s="2" t="str">
        <f t="shared" si="105"/>
        <v>EQP,AE,CFD BZ-R,V68,BOZHONNew Buy</v>
      </c>
      <c r="D796">
        <v>386034</v>
      </c>
      <c r="E796" t="s">
        <v>423</v>
      </c>
      <c r="F796" t="s">
        <v>40</v>
      </c>
      <c r="G796" t="s">
        <v>41</v>
      </c>
      <c r="H796" t="s">
        <v>206</v>
      </c>
      <c r="I796" t="s">
        <v>201</v>
      </c>
      <c r="K796" t="s">
        <v>4043</v>
      </c>
      <c r="L796" t="s">
        <v>4044</v>
      </c>
      <c r="M796" t="s">
        <v>4045</v>
      </c>
      <c r="N796" s="18">
        <v>43679.7</v>
      </c>
      <c r="O796" s="98">
        <v>38770</v>
      </c>
      <c r="P796">
        <v>2</v>
      </c>
      <c r="Q796" t="s">
        <v>70</v>
      </c>
      <c r="R796">
        <v>10</v>
      </c>
      <c r="S796"/>
      <c r="T796"/>
      <c r="U796" t="s">
        <v>3923</v>
      </c>
      <c r="V796" t="s">
        <v>146</v>
      </c>
      <c r="W796">
        <v>38770</v>
      </c>
      <c r="X796"/>
      <c r="Z796" s="3">
        <f t="shared" si="106"/>
        <v>87359.4</v>
      </c>
      <c r="AA796" s="3">
        <f t="shared" si="107"/>
        <v>77540</v>
      </c>
      <c r="AB796" s="3">
        <f t="shared" si="108"/>
        <v>77540</v>
      </c>
      <c r="AC796">
        <f t="shared" si="109"/>
        <v>9819.3999999999942</v>
      </c>
      <c r="AD796" t="str">
        <f>_xlfn.XLOOKUP(V796,[2]Index!L:L,[2]Index!M:M)</f>
        <v>CN</v>
      </c>
      <c r="AE796" s="3" t="s">
        <v>5819</v>
      </c>
      <c r="AF796" t="s">
        <v>52</v>
      </c>
      <c r="AG796" s="4" t="s">
        <v>53</v>
      </c>
      <c r="AH796" t="s">
        <v>196</v>
      </c>
      <c r="AJ796" t="e">
        <f>VLOOKUP(D796,[3]Multipliers!$B:$AT,36)</f>
        <v>#VALUE!</v>
      </c>
      <c r="AK796" t="e">
        <f>VLOOKUP(D796,[3]Multipliers!$B:$AT,36)</f>
        <v>#VALUE!</v>
      </c>
      <c r="AM796">
        <f t="shared" si="110"/>
        <v>0</v>
      </c>
    </row>
    <row r="797" spans="1:39">
      <c r="A797" s="2" t="str">
        <f t="shared" si="104"/>
        <v>HANGZHOU AMPHENOL PHOENIX TELECOM PARTS CO., LTDV64CFD</v>
      </c>
      <c r="B797" s="2" t="str">
        <f t="shared" si="105"/>
        <v>EQP,AE,CFD UIC,V64,AMPHENOLNew Buy</v>
      </c>
      <c r="D797">
        <v>384549</v>
      </c>
      <c r="E797" t="s">
        <v>384</v>
      </c>
      <c r="F797" t="s">
        <v>40</v>
      </c>
      <c r="G797" t="s">
        <v>41</v>
      </c>
      <c r="H797" t="s">
        <v>65</v>
      </c>
      <c r="I797" t="s">
        <v>201</v>
      </c>
      <c r="K797" t="s">
        <v>4046</v>
      </c>
      <c r="L797" t="s">
        <v>4044</v>
      </c>
      <c r="M797" t="s">
        <v>4047</v>
      </c>
      <c r="N797" s="18">
        <v>43385</v>
      </c>
      <c r="O797" s="98">
        <v>43385</v>
      </c>
      <c r="P797">
        <v>4</v>
      </c>
      <c r="Q797" t="s">
        <v>70</v>
      </c>
      <c r="S797"/>
      <c r="T797"/>
      <c r="U797" t="s">
        <v>3923</v>
      </c>
      <c r="V797" t="s">
        <v>85</v>
      </c>
      <c r="W797">
        <v>37960</v>
      </c>
      <c r="X797"/>
      <c r="Z797" s="3">
        <f t="shared" si="106"/>
        <v>173540</v>
      </c>
      <c r="AA797" s="3">
        <f t="shared" si="107"/>
        <v>151840</v>
      </c>
      <c r="AB797" s="3">
        <f t="shared" si="108"/>
        <v>173540</v>
      </c>
      <c r="AC797">
        <f t="shared" si="109"/>
        <v>0</v>
      </c>
      <c r="AD797" t="str">
        <f>_xlfn.XLOOKUP(V797,[2]Index!L:L,[2]Index!M:M)</f>
        <v>CN</v>
      </c>
      <c r="AE797" s="3" t="s">
        <v>5819</v>
      </c>
      <c r="AF797" t="s">
        <v>52</v>
      </c>
      <c r="AG797" s="4" t="s">
        <v>53</v>
      </c>
      <c r="AH797" t="s">
        <v>196</v>
      </c>
      <c r="AJ797">
        <f>VLOOKUP(D797,[3]Multipliers!$B:$AT,36)</f>
        <v>1</v>
      </c>
      <c r="AK797">
        <f>VLOOKUP(D797,[3]Multipliers!$B:$AT,36)</f>
        <v>1</v>
      </c>
      <c r="AM797">
        <f t="shared" si="110"/>
        <v>0</v>
      </c>
    </row>
    <row r="798" spans="1:39">
      <c r="A798" s="2" t="str">
        <f t="shared" si="104"/>
        <v>HANGZHOU AMPHENOL PHOENIX TELECOM PARTS CO., LTDV68CED</v>
      </c>
      <c r="B798" s="2" t="str">
        <f t="shared" si="105"/>
        <v>EQP,AE,CED BZ-R,V68,AMPHENOLNew Buy</v>
      </c>
      <c r="D798">
        <v>386030</v>
      </c>
      <c r="E798" t="s">
        <v>384</v>
      </c>
      <c r="F798" t="s">
        <v>40</v>
      </c>
      <c r="G798" t="s">
        <v>41</v>
      </c>
      <c r="H798" t="s">
        <v>206</v>
      </c>
      <c r="I798" t="s">
        <v>201</v>
      </c>
      <c r="K798" t="s">
        <v>4048</v>
      </c>
      <c r="L798" t="s">
        <v>4041</v>
      </c>
      <c r="M798" t="s">
        <v>4049</v>
      </c>
      <c r="N798" s="18">
        <v>43385</v>
      </c>
      <c r="O798" s="98">
        <v>43385</v>
      </c>
      <c r="P798">
        <v>3</v>
      </c>
      <c r="Q798" t="s">
        <v>70</v>
      </c>
      <c r="S798"/>
      <c r="T798"/>
      <c r="U798" t="s">
        <v>3923</v>
      </c>
      <c r="V798" t="s">
        <v>146</v>
      </c>
      <c r="W798">
        <v>37960</v>
      </c>
      <c r="X798"/>
      <c r="Z798" s="3">
        <f t="shared" si="106"/>
        <v>130155</v>
      </c>
      <c r="AA798" s="3">
        <f t="shared" si="107"/>
        <v>113880</v>
      </c>
      <c r="AB798" s="3">
        <f t="shared" si="108"/>
        <v>130155</v>
      </c>
      <c r="AC798">
        <f t="shared" si="109"/>
        <v>0</v>
      </c>
      <c r="AD798" t="str">
        <f>_xlfn.XLOOKUP(V798,[2]Index!L:L,[2]Index!M:M)</f>
        <v>CN</v>
      </c>
      <c r="AE798" s="3" t="s">
        <v>5819</v>
      </c>
      <c r="AF798" t="s">
        <v>52</v>
      </c>
      <c r="AG798" s="4" t="s">
        <v>53</v>
      </c>
      <c r="AH798" t="s">
        <v>196</v>
      </c>
      <c r="AJ798" t="e">
        <f>VLOOKUP(D798,[3]Multipliers!$B:$AT,36)</f>
        <v>#VALUE!</v>
      </c>
      <c r="AK798" t="e">
        <f>VLOOKUP(D798,[3]Multipliers!$B:$AT,36)</f>
        <v>#VALUE!</v>
      </c>
      <c r="AM798">
        <f t="shared" si="110"/>
        <v>0</v>
      </c>
    </row>
    <row r="799" spans="1:39">
      <c r="A799" s="2" t="str">
        <f t="shared" si="104"/>
        <v>BOZHON PRECISION INDUSTRY TECHNOLOGY CO., LTD.V64BFS-FIFO</v>
      </c>
      <c r="B799" s="2" t="str">
        <f t="shared" si="105"/>
        <v>EQP,AE,BFS-FIFO,V64,BOZHONNew Buy</v>
      </c>
      <c r="D799">
        <v>384517</v>
      </c>
      <c r="E799" t="s">
        <v>423</v>
      </c>
      <c r="F799" t="s">
        <v>40</v>
      </c>
      <c r="G799" t="s">
        <v>41</v>
      </c>
      <c r="H799" t="s">
        <v>65</v>
      </c>
      <c r="I799" t="s">
        <v>201</v>
      </c>
      <c r="K799" t="s">
        <v>4050</v>
      </c>
      <c r="L799" t="s">
        <v>4051</v>
      </c>
      <c r="M799" t="s">
        <v>4052</v>
      </c>
      <c r="N799" s="18">
        <v>40000.019999999997</v>
      </c>
      <c r="O799" s="98">
        <v>34760.699999999997</v>
      </c>
      <c r="P799">
        <v>3</v>
      </c>
      <c r="Q799" t="s">
        <v>70</v>
      </c>
      <c r="R799">
        <v>10</v>
      </c>
      <c r="S799"/>
      <c r="T799"/>
      <c r="U799" t="s">
        <v>3923</v>
      </c>
      <c r="V799" t="s">
        <v>71</v>
      </c>
      <c r="W799">
        <v>34000</v>
      </c>
      <c r="X799">
        <v>40000</v>
      </c>
      <c r="Z799" s="3">
        <f t="shared" si="106"/>
        <v>120000.06</v>
      </c>
      <c r="AA799" s="3">
        <f t="shared" si="107"/>
        <v>102000</v>
      </c>
      <c r="AB799" s="3">
        <f t="shared" si="108"/>
        <v>104282.09999999999</v>
      </c>
      <c r="AC799">
        <f t="shared" si="109"/>
        <v>15717.960000000006</v>
      </c>
      <c r="AD799" t="str">
        <f>_xlfn.XLOOKUP(V799,[2]Index!L:L,[2]Index!M:M)</f>
        <v>CN</v>
      </c>
      <c r="AE799" s="3" t="s">
        <v>5819</v>
      </c>
      <c r="AF799" t="s">
        <v>52</v>
      </c>
      <c r="AG799" s="4" t="s">
        <v>53</v>
      </c>
      <c r="AH799" t="s">
        <v>196</v>
      </c>
      <c r="AJ799">
        <f>VLOOKUP(D799,[3]Multipliers!$B:$AT,36)</f>
        <v>1</v>
      </c>
      <c r="AK799">
        <f>VLOOKUP(D799,[3]Multipliers!$B:$AT,36)</f>
        <v>1</v>
      </c>
      <c r="AM799">
        <f t="shared" si="110"/>
        <v>0</v>
      </c>
    </row>
    <row r="800" spans="1:39">
      <c r="A800" s="2" t="str">
        <f t="shared" si="104"/>
        <v>BOZHON PRECISION INDUSTRY TECHNOLOGY CO., LTD.V63BFS-FIFO</v>
      </c>
      <c r="B800" s="2" t="str">
        <f t="shared" si="105"/>
        <v>EQP,AE,BFS-FIFO,V63,BOZHONNew Buy</v>
      </c>
      <c r="D800">
        <v>384356</v>
      </c>
      <c r="E800" t="s">
        <v>423</v>
      </c>
      <c r="F800" t="s">
        <v>40</v>
      </c>
      <c r="G800" t="s">
        <v>41</v>
      </c>
      <c r="H800" t="s">
        <v>42</v>
      </c>
      <c r="I800" t="s">
        <v>201</v>
      </c>
      <c r="K800" t="s">
        <v>4053</v>
      </c>
      <c r="L800" t="s">
        <v>4051</v>
      </c>
      <c r="M800" t="s">
        <v>4054</v>
      </c>
      <c r="N800" s="18">
        <v>40000.019999999997</v>
      </c>
      <c r="O800" s="98">
        <v>34760.699999999997</v>
      </c>
      <c r="P800">
        <v>1</v>
      </c>
      <c r="Q800" t="s">
        <v>70</v>
      </c>
      <c r="R800">
        <v>10</v>
      </c>
      <c r="S800"/>
      <c r="T800"/>
      <c r="U800" t="s">
        <v>3923</v>
      </c>
      <c r="V800" t="s">
        <v>3460</v>
      </c>
      <c r="W800">
        <v>34000</v>
      </c>
      <c r="X800">
        <v>40000</v>
      </c>
      <c r="Z800" s="3">
        <f t="shared" si="106"/>
        <v>40000.019999999997</v>
      </c>
      <c r="AA800" s="3">
        <f t="shared" si="107"/>
        <v>34000</v>
      </c>
      <c r="AB800" s="3">
        <f t="shared" si="108"/>
        <v>34760.699999999997</v>
      </c>
      <c r="AC800">
        <f t="shared" si="109"/>
        <v>5239.32</v>
      </c>
      <c r="AD800" t="str">
        <f>_xlfn.XLOOKUP(V800,[2]Index!L:L,[2]Index!M:M)</f>
        <v>CN</v>
      </c>
      <c r="AE800" s="3" t="s">
        <v>5819</v>
      </c>
      <c r="AF800" t="s">
        <v>52</v>
      </c>
      <c r="AG800" s="4" t="s">
        <v>53</v>
      </c>
      <c r="AH800" t="s">
        <v>196</v>
      </c>
      <c r="AJ800">
        <f>VLOOKUP(D800,[3]Multipliers!$B:$AT,36)</f>
        <v>1</v>
      </c>
      <c r="AK800">
        <f>VLOOKUP(D800,[3]Multipliers!$B:$AT,36)</f>
        <v>1</v>
      </c>
      <c r="AM800">
        <f t="shared" si="110"/>
        <v>0</v>
      </c>
    </row>
    <row r="801" spans="1:39">
      <c r="A801" s="2" t="str">
        <f t="shared" si="104"/>
        <v>BOZHON PRECISION INDUSTRY TECHNOLOGY CO., LTD.V68BFS-FIFO</v>
      </c>
      <c r="B801" s="2" t="str">
        <f t="shared" si="105"/>
        <v>EQP,AE,BFS-FIFO,V68,BOZHONNew Buy</v>
      </c>
      <c r="D801">
        <v>386026</v>
      </c>
      <c r="E801" t="s">
        <v>423</v>
      </c>
      <c r="F801" t="s">
        <v>40</v>
      </c>
      <c r="G801" t="s">
        <v>41</v>
      </c>
      <c r="H801" t="s">
        <v>206</v>
      </c>
      <c r="I801" t="s">
        <v>201</v>
      </c>
      <c r="K801" t="s">
        <v>4055</v>
      </c>
      <c r="L801" t="s">
        <v>4051</v>
      </c>
      <c r="M801" t="s">
        <v>4056</v>
      </c>
      <c r="N801" s="18">
        <v>40000.019999999997</v>
      </c>
      <c r="O801" s="98">
        <v>34760.699999999997</v>
      </c>
      <c r="P801">
        <v>2</v>
      </c>
      <c r="Q801" t="s">
        <v>70</v>
      </c>
      <c r="R801">
        <v>10</v>
      </c>
      <c r="S801"/>
      <c r="T801"/>
      <c r="U801" t="s">
        <v>3923</v>
      </c>
      <c r="V801" t="s">
        <v>85</v>
      </c>
      <c r="W801">
        <v>34000</v>
      </c>
      <c r="X801">
        <v>40000</v>
      </c>
      <c r="Z801" s="3">
        <f t="shared" si="106"/>
        <v>80000.039999999994</v>
      </c>
      <c r="AA801" s="3">
        <f t="shared" si="107"/>
        <v>68000</v>
      </c>
      <c r="AB801" s="3">
        <f t="shared" si="108"/>
        <v>69521.399999999994</v>
      </c>
      <c r="AC801">
        <f t="shared" si="109"/>
        <v>10478.64</v>
      </c>
      <c r="AD801" t="str">
        <f>_xlfn.XLOOKUP(V801,[2]Index!L:L,[2]Index!M:M)</f>
        <v>CN</v>
      </c>
      <c r="AE801" s="3" t="s">
        <v>5819</v>
      </c>
      <c r="AF801" t="s">
        <v>52</v>
      </c>
      <c r="AG801" s="4" t="s">
        <v>53</v>
      </c>
      <c r="AH801" t="s">
        <v>196</v>
      </c>
      <c r="AJ801" t="e">
        <f>VLOOKUP(D801,[3]Multipliers!$B:$AT,36)</f>
        <v>#VALUE!</v>
      </c>
      <c r="AK801" t="e">
        <f>VLOOKUP(D801,[3]Multipliers!$B:$AT,36)</f>
        <v>#VALUE!</v>
      </c>
      <c r="AM801">
        <f t="shared" si="110"/>
        <v>0</v>
      </c>
    </row>
    <row r="802" spans="1:39">
      <c r="A802" s="2" t="str">
        <f t="shared" si="104"/>
        <v>BOZHON PRECISION INDUSTRY TECHNOLOGY CO., LTD.V63BFS-FIFO</v>
      </c>
      <c r="B802" s="2" t="str">
        <f t="shared" si="105"/>
        <v>EQP,AE,BFS-FIFO,V63,BOZHONNew Buy</v>
      </c>
      <c r="D802">
        <v>384356</v>
      </c>
      <c r="E802" t="s">
        <v>423</v>
      </c>
      <c r="F802" t="s">
        <v>40</v>
      </c>
      <c r="G802" t="s">
        <v>41</v>
      </c>
      <c r="H802" t="s">
        <v>42</v>
      </c>
      <c r="I802" t="s">
        <v>201</v>
      </c>
      <c r="K802" t="s">
        <v>4053</v>
      </c>
      <c r="L802" t="s">
        <v>4051</v>
      </c>
      <c r="M802" t="s">
        <v>4054</v>
      </c>
      <c r="N802" s="18">
        <v>40000.019999999997</v>
      </c>
      <c r="O802" s="98">
        <v>34760.699999999997</v>
      </c>
      <c r="P802">
        <v>1</v>
      </c>
      <c r="Q802" t="s">
        <v>70</v>
      </c>
      <c r="R802">
        <v>10</v>
      </c>
      <c r="S802"/>
      <c r="T802"/>
      <c r="U802" t="s">
        <v>3923</v>
      </c>
      <c r="V802" t="s">
        <v>85</v>
      </c>
      <c r="W802">
        <v>34000</v>
      </c>
      <c r="X802">
        <v>40000</v>
      </c>
      <c r="Z802" s="3">
        <f t="shared" si="106"/>
        <v>40000.019999999997</v>
      </c>
      <c r="AA802" s="3">
        <f t="shared" si="107"/>
        <v>34000</v>
      </c>
      <c r="AB802" s="3">
        <f t="shared" si="108"/>
        <v>34760.699999999997</v>
      </c>
      <c r="AC802">
        <f t="shared" si="109"/>
        <v>5239.32</v>
      </c>
      <c r="AD802" t="str">
        <f>_xlfn.XLOOKUP(V802,[2]Index!L:L,[2]Index!M:M)</f>
        <v>CN</v>
      </c>
      <c r="AE802" s="3" t="s">
        <v>5819</v>
      </c>
      <c r="AF802" t="s">
        <v>52</v>
      </c>
      <c r="AG802" s="4" t="s">
        <v>53</v>
      </c>
      <c r="AH802" t="s">
        <v>196</v>
      </c>
      <c r="AJ802">
        <f>VLOOKUP(D802,[3]Multipliers!$B:$AT,36)</f>
        <v>1</v>
      </c>
      <c r="AK802">
        <f>VLOOKUP(D802,[3]Multipliers!$B:$AT,36)</f>
        <v>1</v>
      </c>
      <c r="AM802">
        <f t="shared" si="110"/>
        <v>0</v>
      </c>
    </row>
    <row r="803" spans="1:39">
      <c r="A803" s="2" t="str">
        <f t="shared" si="104"/>
        <v>BOZHON PRECISION INDUSTRY TECHNOLOGY CO., LTD.V64BFS-FIFO</v>
      </c>
      <c r="B803" s="2" t="str">
        <f t="shared" si="105"/>
        <v>EQP,AE,BFS-FIFO,V64,BOZHONNew Buy</v>
      </c>
      <c r="D803">
        <v>384517</v>
      </c>
      <c r="E803" t="s">
        <v>423</v>
      </c>
      <c r="F803" t="s">
        <v>40</v>
      </c>
      <c r="G803" t="s">
        <v>41</v>
      </c>
      <c r="H803" t="s">
        <v>65</v>
      </c>
      <c r="I803" t="s">
        <v>201</v>
      </c>
      <c r="K803" t="s">
        <v>4050</v>
      </c>
      <c r="L803" t="s">
        <v>4051</v>
      </c>
      <c r="M803" t="s">
        <v>4052</v>
      </c>
      <c r="N803" s="18">
        <v>40000.019999999997</v>
      </c>
      <c r="O803" s="98">
        <v>34760.699999999997</v>
      </c>
      <c r="P803">
        <v>1</v>
      </c>
      <c r="Q803" t="s">
        <v>70</v>
      </c>
      <c r="R803">
        <v>10</v>
      </c>
      <c r="S803"/>
      <c r="T803"/>
      <c r="U803" t="s">
        <v>3923</v>
      </c>
      <c r="V803" t="s">
        <v>85</v>
      </c>
      <c r="W803">
        <v>34000</v>
      </c>
      <c r="X803">
        <v>40000</v>
      </c>
      <c r="Z803" s="3">
        <f t="shared" si="106"/>
        <v>40000.019999999997</v>
      </c>
      <c r="AA803" s="3">
        <f t="shared" si="107"/>
        <v>34000</v>
      </c>
      <c r="AB803" s="3">
        <f t="shared" si="108"/>
        <v>34760.699999999997</v>
      </c>
      <c r="AC803">
        <f t="shared" si="109"/>
        <v>5239.32</v>
      </c>
      <c r="AD803" t="str">
        <f>_xlfn.XLOOKUP(V803,[2]Index!L:L,[2]Index!M:M)</f>
        <v>CN</v>
      </c>
      <c r="AE803" s="3" t="s">
        <v>5819</v>
      </c>
      <c r="AF803" t="s">
        <v>52</v>
      </c>
      <c r="AG803" s="4" t="s">
        <v>53</v>
      </c>
      <c r="AH803" t="s">
        <v>196</v>
      </c>
      <c r="AJ803">
        <f>VLOOKUP(D803,[3]Multipliers!$B:$AT,36)</f>
        <v>1</v>
      </c>
      <c r="AK803">
        <f>VLOOKUP(D803,[3]Multipliers!$B:$AT,36)</f>
        <v>1</v>
      </c>
      <c r="AM803">
        <f t="shared" si="110"/>
        <v>0</v>
      </c>
    </row>
    <row r="804" spans="1:39">
      <c r="A804" s="2" t="str">
        <f t="shared" si="104"/>
        <v>BOZHON PRECISION INDUSTRY TECHNOLOGY CO., LTD.V68BFS-FIFO</v>
      </c>
      <c r="B804" s="2" t="str">
        <f t="shared" si="105"/>
        <v>EQP,AE,BFS-FIFO,V68,BOZHONNew Buy</v>
      </c>
      <c r="D804">
        <v>386026</v>
      </c>
      <c r="E804" t="s">
        <v>423</v>
      </c>
      <c r="F804" t="s">
        <v>40</v>
      </c>
      <c r="G804" t="s">
        <v>41</v>
      </c>
      <c r="H804" t="s">
        <v>206</v>
      </c>
      <c r="I804" t="s">
        <v>201</v>
      </c>
      <c r="K804" t="s">
        <v>4055</v>
      </c>
      <c r="L804" t="s">
        <v>4051</v>
      </c>
      <c r="M804" t="s">
        <v>4056</v>
      </c>
      <c r="N804" s="18">
        <v>40000.019999999997</v>
      </c>
      <c r="O804" s="98">
        <v>34760.699999999997</v>
      </c>
      <c r="P804">
        <v>2</v>
      </c>
      <c r="Q804" t="s">
        <v>70</v>
      </c>
      <c r="R804">
        <v>10</v>
      </c>
      <c r="S804"/>
      <c r="T804"/>
      <c r="U804" t="s">
        <v>3923</v>
      </c>
      <c r="V804" t="s">
        <v>146</v>
      </c>
      <c r="W804">
        <v>34000</v>
      </c>
      <c r="X804">
        <v>40000</v>
      </c>
      <c r="Z804" s="3">
        <f t="shared" si="106"/>
        <v>80000.039999999994</v>
      </c>
      <c r="AA804" s="3">
        <f t="shared" si="107"/>
        <v>68000</v>
      </c>
      <c r="AB804" s="3">
        <f t="shared" si="108"/>
        <v>69521.399999999994</v>
      </c>
      <c r="AC804">
        <f t="shared" si="109"/>
        <v>10478.64</v>
      </c>
      <c r="AD804" t="str">
        <f>_xlfn.XLOOKUP(V804,[2]Index!L:L,[2]Index!M:M)</f>
        <v>CN</v>
      </c>
      <c r="AE804" s="3" t="s">
        <v>5819</v>
      </c>
      <c r="AF804" t="s">
        <v>52</v>
      </c>
      <c r="AG804" s="4" t="s">
        <v>53</v>
      </c>
      <c r="AH804" t="s">
        <v>196</v>
      </c>
      <c r="AJ804" t="e">
        <f>VLOOKUP(D804,[3]Multipliers!$B:$AT,36)</f>
        <v>#VALUE!</v>
      </c>
      <c r="AK804" t="e">
        <f>VLOOKUP(D804,[3]Multipliers!$B:$AT,36)</f>
        <v>#VALUE!</v>
      </c>
      <c r="AM804">
        <f t="shared" si="110"/>
        <v>0</v>
      </c>
    </row>
    <row r="805" spans="1:39">
      <c r="A805" s="2" t="str">
        <f t="shared" si="104"/>
        <v>SECOTEV64CAP</v>
      </c>
      <c r="B805" s="2" t="str">
        <f t="shared" si="105"/>
        <v>EQP,AE,CAP BZ-R,V64,SECOTENew Buy</v>
      </c>
      <c r="D805">
        <v>384527</v>
      </c>
      <c r="E805" t="s">
        <v>409</v>
      </c>
      <c r="F805" t="s">
        <v>40</v>
      </c>
      <c r="G805" t="s">
        <v>41</v>
      </c>
      <c r="H805" t="s">
        <v>65</v>
      </c>
      <c r="I805" t="s">
        <v>201</v>
      </c>
      <c r="K805" t="s">
        <v>4057</v>
      </c>
      <c r="L805" t="s">
        <v>4036</v>
      </c>
      <c r="M805" t="s">
        <v>4058</v>
      </c>
      <c r="N805" s="18">
        <v>31899</v>
      </c>
      <c r="O805" s="98">
        <v>31667</v>
      </c>
      <c r="P805">
        <v>3</v>
      </c>
      <c r="Q805" t="s">
        <v>70</v>
      </c>
      <c r="S805"/>
      <c r="T805" t="s">
        <v>3931</v>
      </c>
      <c r="U805" t="s">
        <v>3923</v>
      </c>
      <c r="V805" t="s">
        <v>71</v>
      </c>
      <c r="W805">
        <v>25910</v>
      </c>
      <c r="X805"/>
      <c r="Y805">
        <v>1200</v>
      </c>
      <c r="Z805" s="3">
        <f t="shared" si="106"/>
        <v>95697</v>
      </c>
      <c r="AA805" s="3">
        <f t="shared" si="107"/>
        <v>77730</v>
      </c>
      <c r="AB805" s="3">
        <f t="shared" si="108"/>
        <v>95001</v>
      </c>
      <c r="AC805">
        <f t="shared" si="109"/>
        <v>696</v>
      </c>
      <c r="AD805" t="str">
        <f>_xlfn.XLOOKUP(V805,[2]Index!L:L,[2]Index!M:M)</f>
        <v>CN</v>
      </c>
      <c r="AE805" s="3" t="s">
        <v>5819</v>
      </c>
      <c r="AF805" t="s">
        <v>52</v>
      </c>
      <c r="AG805" s="4" t="s">
        <v>53</v>
      </c>
      <c r="AH805" t="s">
        <v>196</v>
      </c>
      <c r="AJ805">
        <f>VLOOKUP(D805,[3]Multipliers!$B:$AT,36)</f>
        <v>1</v>
      </c>
      <c r="AK805">
        <f>VLOOKUP(D805,[3]Multipliers!$B:$AT,36)</f>
        <v>1</v>
      </c>
      <c r="AM805">
        <f t="shared" si="110"/>
        <v>0</v>
      </c>
    </row>
    <row r="806" spans="1:39">
      <c r="A806" s="2" t="str">
        <f t="shared" si="104"/>
        <v>SECOTEV64CAP</v>
      </c>
      <c r="B806" s="2" t="str">
        <f t="shared" si="105"/>
        <v>EQP,AE,CAP UIC,V64,SECOTENew Buy</v>
      </c>
      <c r="D806">
        <v>384545</v>
      </c>
      <c r="E806" t="s">
        <v>409</v>
      </c>
      <c r="F806" t="s">
        <v>40</v>
      </c>
      <c r="G806" t="s">
        <v>41</v>
      </c>
      <c r="H806" t="s">
        <v>65</v>
      </c>
      <c r="I806" t="s">
        <v>201</v>
      </c>
      <c r="K806" t="s">
        <v>4059</v>
      </c>
      <c r="L806" t="s">
        <v>4036</v>
      </c>
      <c r="M806" t="s">
        <v>4060</v>
      </c>
      <c r="N806" s="18">
        <v>31899</v>
      </c>
      <c r="O806" s="100">
        <v>31667</v>
      </c>
      <c r="P806">
        <v>2</v>
      </c>
      <c r="Q806" t="s">
        <v>70</v>
      </c>
      <c r="S806"/>
      <c r="T806"/>
      <c r="U806" t="s">
        <v>3923</v>
      </c>
      <c r="V806" t="s">
        <v>85</v>
      </c>
      <c r="W806" s="100">
        <v>25910</v>
      </c>
      <c r="X806"/>
      <c r="Y806">
        <v>1200</v>
      </c>
      <c r="Z806" s="3">
        <f t="shared" si="106"/>
        <v>63798</v>
      </c>
      <c r="AA806" s="3">
        <f t="shared" si="107"/>
        <v>51820</v>
      </c>
      <c r="AB806" s="3">
        <f t="shared" si="108"/>
        <v>63334</v>
      </c>
      <c r="AC806">
        <f t="shared" si="109"/>
        <v>464</v>
      </c>
      <c r="AD806" t="str">
        <f>_xlfn.XLOOKUP(V806,[2]Index!L:L,[2]Index!M:M)</f>
        <v>CN</v>
      </c>
      <c r="AE806" s="3" t="s">
        <v>5819</v>
      </c>
      <c r="AF806" t="s">
        <v>52</v>
      </c>
      <c r="AG806" s="4" t="s">
        <v>53</v>
      </c>
      <c r="AH806" t="s">
        <v>196</v>
      </c>
      <c r="AI806"/>
      <c r="AJ806">
        <f>VLOOKUP(D806,[3]Multipliers!$B:$AT,36)</f>
        <v>1</v>
      </c>
      <c r="AK806">
        <f>VLOOKUP(D806,[3]Multipliers!$B:$AT,36)</f>
        <v>1</v>
      </c>
      <c r="AM806">
        <f t="shared" si="110"/>
        <v>0</v>
      </c>
    </row>
    <row r="807" spans="1:39">
      <c r="A807" s="2" t="str">
        <f t="shared" si="104"/>
        <v>SECOTEV63CAP</v>
      </c>
      <c r="B807" s="2" t="str">
        <f t="shared" si="105"/>
        <v>EQP,AE,CAP BZ-R,V63,SECOTENew Buy</v>
      </c>
      <c r="D807">
        <v>384363</v>
      </c>
      <c r="E807" t="s">
        <v>409</v>
      </c>
      <c r="F807" t="s">
        <v>40</v>
      </c>
      <c r="G807" t="s">
        <v>41</v>
      </c>
      <c r="H807" t="s">
        <v>42</v>
      </c>
      <c r="I807" t="s">
        <v>201</v>
      </c>
      <c r="K807" t="s">
        <v>4061</v>
      </c>
      <c r="L807" t="s">
        <v>4036</v>
      </c>
      <c r="M807" t="s">
        <v>4062</v>
      </c>
      <c r="N807" s="18">
        <v>31899</v>
      </c>
      <c r="O807" s="100">
        <v>31667</v>
      </c>
      <c r="P807">
        <v>1</v>
      </c>
      <c r="Q807" t="s">
        <v>70</v>
      </c>
      <c r="S807"/>
      <c r="T807"/>
      <c r="U807" t="s">
        <v>3923</v>
      </c>
      <c r="V807" t="s">
        <v>85</v>
      </c>
      <c r="W807" s="100">
        <v>25910</v>
      </c>
      <c r="X807"/>
      <c r="Y807">
        <v>1200</v>
      </c>
      <c r="Z807" s="3">
        <f t="shared" si="106"/>
        <v>31899</v>
      </c>
      <c r="AA807" s="3">
        <f t="shared" si="107"/>
        <v>25910</v>
      </c>
      <c r="AB807" s="3">
        <f t="shared" si="108"/>
        <v>31667</v>
      </c>
      <c r="AC807">
        <f t="shared" si="109"/>
        <v>232</v>
      </c>
      <c r="AD807" t="str">
        <f>_xlfn.XLOOKUP(V807,[2]Index!L:L,[2]Index!M:M)</f>
        <v>CN</v>
      </c>
      <c r="AE807" s="3" t="s">
        <v>5819</v>
      </c>
      <c r="AF807" t="s">
        <v>52</v>
      </c>
      <c r="AG807" s="4" t="s">
        <v>53</v>
      </c>
      <c r="AH807" t="s">
        <v>196</v>
      </c>
      <c r="AI807"/>
      <c r="AJ807">
        <f>VLOOKUP(D807,[3]Multipliers!$B:$AT,36)</f>
        <v>1</v>
      </c>
      <c r="AK807">
        <f>VLOOKUP(D807,[3]Multipliers!$B:$AT,36)</f>
        <v>1</v>
      </c>
      <c r="AM807">
        <f t="shared" si="110"/>
        <v>0</v>
      </c>
    </row>
    <row r="808" spans="1:39">
      <c r="A808" s="2" t="str">
        <f t="shared" si="104"/>
        <v>SECOTEV64CAP</v>
      </c>
      <c r="B808" s="2" t="str">
        <f t="shared" si="105"/>
        <v>EQP,AE,CAP BZ-R,V64,SECOTENew Buy</v>
      </c>
      <c r="D808">
        <v>384527</v>
      </c>
      <c r="E808" t="s">
        <v>409</v>
      </c>
      <c r="F808" t="s">
        <v>40</v>
      </c>
      <c r="G808" t="s">
        <v>41</v>
      </c>
      <c r="H808" t="s">
        <v>65</v>
      </c>
      <c r="I808" t="s">
        <v>201</v>
      </c>
      <c r="K808" t="s">
        <v>4057</v>
      </c>
      <c r="L808" t="s">
        <v>4036</v>
      </c>
      <c r="M808" t="s">
        <v>4058</v>
      </c>
      <c r="N808" s="18">
        <v>31899</v>
      </c>
      <c r="O808" s="100">
        <v>31667</v>
      </c>
      <c r="P808">
        <v>1</v>
      </c>
      <c r="Q808" t="s">
        <v>70</v>
      </c>
      <c r="S808"/>
      <c r="T808"/>
      <c r="U808" t="s">
        <v>3923</v>
      </c>
      <c r="V808" t="s">
        <v>85</v>
      </c>
      <c r="W808" s="100">
        <v>25910</v>
      </c>
      <c r="X808"/>
      <c r="Y808">
        <v>1200</v>
      </c>
      <c r="Z808" s="3">
        <f t="shared" si="106"/>
        <v>31899</v>
      </c>
      <c r="AA808" s="3">
        <f t="shared" si="107"/>
        <v>25910</v>
      </c>
      <c r="AB808" s="3">
        <f t="shared" si="108"/>
        <v>31667</v>
      </c>
      <c r="AC808">
        <f t="shared" si="109"/>
        <v>232</v>
      </c>
      <c r="AD808" t="str">
        <f>_xlfn.XLOOKUP(V808,[2]Index!L:L,[2]Index!M:M)</f>
        <v>CN</v>
      </c>
      <c r="AE808" s="3" t="s">
        <v>5819</v>
      </c>
      <c r="AF808" t="s">
        <v>52</v>
      </c>
      <c r="AG808" s="4" t="s">
        <v>53</v>
      </c>
      <c r="AH808" t="s">
        <v>196</v>
      </c>
      <c r="AI808"/>
      <c r="AJ808">
        <f>VLOOKUP(D808,[3]Multipliers!$B:$AT,36)</f>
        <v>1</v>
      </c>
      <c r="AK808">
        <f>VLOOKUP(D808,[3]Multipliers!$B:$AT,36)</f>
        <v>1</v>
      </c>
      <c r="AM808">
        <f t="shared" si="110"/>
        <v>0</v>
      </c>
    </row>
    <row r="809" spans="1:39">
      <c r="A809" s="2" t="str">
        <f t="shared" si="104"/>
        <v>SECOTEV68CAP</v>
      </c>
      <c r="B809" s="2" t="str">
        <f t="shared" si="105"/>
        <v>EQP,AE,CAP BZ-R,V68,SECOTENew Buy</v>
      </c>
      <c r="D809">
        <v>386040</v>
      </c>
      <c r="E809" t="s">
        <v>409</v>
      </c>
      <c r="F809" t="s">
        <v>40</v>
      </c>
      <c r="G809" t="s">
        <v>41</v>
      </c>
      <c r="H809" t="s">
        <v>206</v>
      </c>
      <c r="I809" t="s">
        <v>201</v>
      </c>
      <c r="K809" t="s">
        <v>4063</v>
      </c>
      <c r="L809" t="s">
        <v>4036</v>
      </c>
      <c r="M809" t="s">
        <v>4064</v>
      </c>
      <c r="N809" s="18">
        <v>31899</v>
      </c>
      <c r="O809" s="100">
        <v>31667</v>
      </c>
      <c r="P809">
        <v>1</v>
      </c>
      <c r="Q809" t="s">
        <v>70</v>
      </c>
      <c r="S809"/>
      <c r="T809"/>
      <c r="U809" t="s">
        <v>3923</v>
      </c>
      <c r="V809" t="s">
        <v>146</v>
      </c>
      <c r="W809" s="100">
        <v>25910</v>
      </c>
      <c r="X809"/>
      <c r="Y809">
        <v>1200</v>
      </c>
      <c r="Z809" s="3">
        <f t="shared" si="106"/>
        <v>31899</v>
      </c>
      <c r="AA809" s="3">
        <f t="shared" si="107"/>
        <v>25910</v>
      </c>
      <c r="AB809" s="3">
        <f t="shared" si="108"/>
        <v>31667</v>
      </c>
      <c r="AC809">
        <f t="shared" si="109"/>
        <v>232</v>
      </c>
      <c r="AD809" t="str">
        <f>_xlfn.XLOOKUP(V809,[2]Index!L:L,[2]Index!M:M)</f>
        <v>CN</v>
      </c>
      <c r="AE809" s="3" t="s">
        <v>5819</v>
      </c>
      <c r="AF809" t="s">
        <v>52</v>
      </c>
      <c r="AG809" s="4" t="s">
        <v>53</v>
      </c>
      <c r="AH809" t="s">
        <v>196</v>
      </c>
      <c r="AI809"/>
      <c r="AJ809" t="e">
        <f>VLOOKUP(D809,[3]Multipliers!$B:$AT,36)</f>
        <v>#VALUE!</v>
      </c>
      <c r="AK809" t="e">
        <f>VLOOKUP(D809,[3]Multipliers!$B:$AT,36)</f>
        <v>#VALUE!</v>
      </c>
      <c r="AM809">
        <f t="shared" si="110"/>
        <v>0</v>
      </c>
    </row>
    <row r="810" spans="1:39">
      <c r="A810" s="2" t="str">
        <f t="shared" si="104"/>
        <v>SECOTEV64BFRC</v>
      </c>
      <c r="B810" s="2" t="str">
        <f t="shared" si="105"/>
        <v>EQP,AE,BFS-BFRC,V64,SECOTENew Buy</v>
      </c>
      <c r="D810">
        <v>384492</v>
      </c>
      <c r="E810" t="s">
        <v>409</v>
      </c>
      <c r="F810" t="s">
        <v>40</v>
      </c>
      <c r="G810" t="s">
        <v>41</v>
      </c>
      <c r="H810" t="s">
        <v>65</v>
      </c>
      <c r="I810" t="s">
        <v>201</v>
      </c>
      <c r="K810" t="s">
        <v>4065</v>
      </c>
      <c r="L810" t="s">
        <v>4066</v>
      </c>
      <c r="M810" t="s">
        <v>4067</v>
      </c>
      <c r="N810" s="18">
        <v>13200</v>
      </c>
      <c r="O810" s="100">
        <v>12900</v>
      </c>
      <c r="P810">
        <v>3</v>
      </c>
      <c r="Q810" t="s">
        <v>70</v>
      </c>
      <c r="S810"/>
      <c r="T810"/>
      <c r="U810" t="s">
        <v>3923</v>
      </c>
      <c r="V810" t="s">
        <v>71</v>
      </c>
      <c r="W810" s="100">
        <v>11220</v>
      </c>
      <c r="X810">
        <v>13200</v>
      </c>
      <c r="Y810">
        <v>1200</v>
      </c>
      <c r="Z810" s="3">
        <f t="shared" si="106"/>
        <v>39600</v>
      </c>
      <c r="AA810" s="3">
        <f t="shared" si="107"/>
        <v>33660</v>
      </c>
      <c r="AB810" s="3">
        <f t="shared" si="108"/>
        <v>38700</v>
      </c>
      <c r="AC810">
        <f t="shared" si="109"/>
        <v>900</v>
      </c>
      <c r="AD810" t="str">
        <f>_xlfn.XLOOKUP(V810,[2]Index!L:L,[2]Index!M:M)</f>
        <v>CN</v>
      </c>
      <c r="AE810" s="3" t="s">
        <v>5819</v>
      </c>
      <c r="AF810" t="s">
        <v>52</v>
      </c>
      <c r="AG810" s="4" t="s">
        <v>53</v>
      </c>
      <c r="AH810" t="s">
        <v>196</v>
      </c>
      <c r="AI810"/>
      <c r="AJ810">
        <f>VLOOKUP(D810,[3]Multipliers!$B:$AT,36)</f>
        <v>1</v>
      </c>
      <c r="AK810">
        <f>VLOOKUP(D810,[3]Multipliers!$B:$AT,36)</f>
        <v>1</v>
      </c>
      <c r="AM810">
        <f t="shared" si="110"/>
        <v>0</v>
      </c>
    </row>
    <row r="811" spans="1:39">
      <c r="A811" s="2" t="str">
        <f t="shared" si="104"/>
        <v>SECOTEV63BFRC</v>
      </c>
      <c r="B811" s="2" t="str">
        <f t="shared" si="105"/>
        <v>EQP,AE,BFS-BFRC,V63,SECOTENew Buy</v>
      </c>
      <c r="D811">
        <v>384332</v>
      </c>
      <c r="E811" t="s">
        <v>409</v>
      </c>
      <c r="F811" t="s">
        <v>40</v>
      </c>
      <c r="G811" t="s">
        <v>41</v>
      </c>
      <c r="H811" t="s">
        <v>42</v>
      </c>
      <c r="I811" t="s">
        <v>201</v>
      </c>
      <c r="K811" t="s">
        <v>4068</v>
      </c>
      <c r="L811" t="s">
        <v>4066</v>
      </c>
      <c r="M811" t="s">
        <v>4069</v>
      </c>
      <c r="N811" s="18">
        <v>13200</v>
      </c>
      <c r="O811" s="100">
        <v>12900</v>
      </c>
      <c r="P811">
        <v>1</v>
      </c>
      <c r="Q811" t="s">
        <v>70</v>
      </c>
      <c r="S811"/>
      <c r="T811"/>
      <c r="U811" t="s">
        <v>3923</v>
      </c>
      <c r="V811" t="s">
        <v>3460</v>
      </c>
      <c r="W811" s="100">
        <v>11220</v>
      </c>
      <c r="X811">
        <v>13200</v>
      </c>
      <c r="Y811">
        <v>1200</v>
      </c>
      <c r="Z811" s="3">
        <f t="shared" si="106"/>
        <v>13200</v>
      </c>
      <c r="AA811" s="3">
        <f t="shared" si="107"/>
        <v>11220</v>
      </c>
      <c r="AB811" s="3">
        <f t="shared" si="108"/>
        <v>12900</v>
      </c>
      <c r="AC811">
        <f t="shared" si="109"/>
        <v>300</v>
      </c>
      <c r="AD811" t="str">
        <f>_xlfn.XLOOKUP(V811,[2]Index!L:L,[2]Index!M:M)</f>
        <v>CN</v>
      </c>
      <c r="AE811" s="3" t="s">
        <v>5819</v>
      </c>
      <c r="AF811" t="s">
        <v>52</v>
      </c>
      <c r="AG811" s="4" t="s">
        <v>53</v>
      </c>
      <c r="AH811" t="s">
        <v>196</v>
      </c>
      <c r="AI811"/>
      <c r="AJ811">
        <f>VLOOKUP(D811,[3]Multipliers!$B:$AT,36)</f>
        <v>1</v>
      </c>
      <c r="AK811">
        <f>VLOOKUP(D811,[3]Multipliers!$B:$AT,36)</f>
        <v>1</v>
      </c>
      <c r="AM811">
        <f t="shared" si="110"/>
        <v>0</v>
      </c>
    </row>
    <row r="812" spans="1:39">
      <c r="A812" s="2" t="str">
        <f t="shared" si="104"/>
        <v>SECOTEV68BFRC</v>
      </c>
      <c r="B812" s="2" t="str">
        <f t="shared" si="105"/>
        <v>EQP,AE,BFS-BFRC,V68,SECOTENew Buy</v>
      </c>
      <c r="D812">
        <v>386443</v>
      </c>
      <c r="E812" t="s">
        <v>409</v>
      </c>
      <c r="F812" t="s">
        <v>40</v>
      </c>
      <c r="G812" t="s">
        <v>41</v>
      </c>
      <c r="H812" t="s">
        <v>206</v>
      </c>
      <c r="I812" t="s">
        <v>201</v>
      </c>
      <c r="K812" t="s">
        <v>4070</v>
      </c>
      <c r="L812" t="s">
        <v>4066</v>
      </c>
      <c r="M812" t="s">
        <v>4071</v>
      </c>
      <c r="N812" s="18">
        <v>13200</v>
      </c>
      <c r="O812" s="100">
        <v>12900</v>
      </c>
      <c r="P812">
        <v>2</v>
      </c>
      <c r="Q812" t="s">
        <v>70</v>
      </c>
      <c r="S812"/>
      <c r="T812"/>
      <c r="U812" t="s">
        <v>3923</v>
      </c>
      <c r="V812" t="s">
        <v>85</v>
      </c>
      <c r="W812" s="100">
        <v>11220</v>
      </c>
      <c r="X812">
        <v>13200</v>
      </c>
      <c r="Y812">
        <v>1200</v>
      </c>
      <c r="Z812" s="3">
        <f t="shared" si="106"/>
        <v>26400</v>
      </c>
      <c r="AA812" s="3">
        <f t="shared" si="107"/>
        <v>22440</v>
      </c>
      <c r="AB812" s="3">
        <f t="shared" si="108"/>
        <v>25800</v>
      </c>
      <c r="AC812">
        <f t="shared" si="109"/>
        <v>600</v>
      </c>
      <c r="AD812" t="str">
        <f>_xlfn.XLOOKUP(V812,[2]Index!L:L,[2]Index!M:M)</f>
        <v>CN</v>
      </c>
      <c r="AE812" s="3" t="s">
        <v>5819</v>
      </c>
      <c r="AF812" t="s">
        <v>52</v>
      </c>
      <c r="AG812" s="4" t="s">
        <v>53</v>
      </c>
      <c r="AH812" t="s">
        <v>196</v>
      </c>
      <c r="AI812"/>
      <c r="AJ812">
        <f>VLOOKUP(D812,[3]Multipliers!$B:$AT,36)</f>
        <v>1</v>
      </c>
      <c r="AK812">
        <f>VLOOKUP(D812,[3]Multipliers!$B:$AT,36)</f>
        <v>1</v>
      </c>
      <c r="AM812">
        <f t="shared" si="110"/>
        <v>0</v>
      </c>
    </row>
    <row r="813" spans="1:39">
      <c r="A813" s="2" t="str">
        <f t="shared" si="104"/>
        <v>SECOTEV63BFRC</v>
      </c>
      <c r="B813" s="2" t="str">
        <f t="shared" si="105"/>
        <v>EQP,AE,BFS-BFRC,V63,SECOTENew Buy</v>
      </c>
      <c r="C813" s="3" t="str">
        <f t="shared" ref="C813:C819" si="113">_xlfn.CONCAT(G813,L813,"New Buy")</f>
        <v>iphoneBFRCNew Buy</v>
      </c>
      <c r="D813" s="2">
        <v>384332</v>
      </c>
      <c r="E813" s="2" t="s">
        <v>409</v>
      </c>
      <c r="F813" s="2" t="s">
        <v>40</v>
      </c>
      <c r="G813" s="2" t="s">
        <v>41</v>
      </c>
      <c r="H813" s="2" t="s">
        <v>42</v>
      </c>
      <c r="I813" s="2" t="s">
        <v>201</v>
      </c>
      <c r="J813" s="2"/>
      <c r="K813" s="2" t="s">
        <v>4068</v>
      </c>
      <c r="L813" s="2" t="s">
        <v>4066</v>
      </c>
      <c r="M813" s="2" t="s">
        <v>4069</v>
      </c>
      <c r="N813" s="13">
        <v>13200</v>
      </c>
      <c r="O813" s="2">
        <v>12900</v>
      </c>
      <c r="P813" s="2">
        <v>1</v>
      </c>
      <c r="Q813" s="2" t="s">
        <v>70</v>
      </c>
      <c r="R813" s="2"/>
      <c r="S813" s="2"/>
      <c r="T813" s="2"/>
      <c r="U813" s="2" t="s">
        <v>3923</v>
      </c>
      <c r="V813" s="2" t="s">
        <v>85</v>
      </c>
      <c r="W813" s="2">
        <v>11220</v>
      </c>
      <c r="X813" s="2">
        <v>13200</v>
      </c>
      <c r="Y813" s="2">
        <v>1200</v>
      </c>
      <c r="Z813" s="3">
        <f t="shared" si="106"/>
        <v>13200</v>
      </c>
      <c r="AA813" s="3">
        <f t="shared" si="107"/>
        <v>11220</v>
      </c>
      <c r="AB813" s="3">
        <f t="shared" si="108"/>
        <v>12900</v>
      </c>
      <c r="AC813">
        <f t="shared" si="109"/>
        <v>300</v>
      </c>
      <c r="AD813" t="str">
        <f>_xlfn.XLOOKUP(V813,[2]Index!L:L,[2]Index!M:M)</f>
        <v>CN</v>
      </c>
      <c r="AE813" s="3" t="s">
        <v>5819</v>
      </c>
      <c r="AF813" t="s">
        <v>52</v>
      </c>
      <c r="AG813" s="4" t="s">
        <v>53</v>
      </c>
      <c r="AH813" t="s">
        <v>196</v>
      </c>
      <c r="AJ813">
        <f>VLOOKUP(D813,[3]Multipliers!$B:$AT,36)</f>
        <v>1</v>
      </c>
      <c r="AK813">
        <f>VLOOKUP(D813,[3]Multipliers!$B:$AT,36)</f>
        <v>1</v>
      </c>
      <c r="AM813">
        <f t="shared" si="110"/>
        <v>0</v>
      </c>
    </row>
    <row r="814" spans="1:39">
      <c r="A814" s="2" t="str">
        <f t="shared" si="104"/>
        <v>SECOTEV64BFRC</v>
      </c>
      <c r="B814" s="2" t="str">
        <f t="shared" si="105"/>
        <v>EQP,AE,BFS-BFRC,V64,SECOTENew Buy</v>
      </c>
      <c r="C814" s="3" t="str">
        <f t="shared" si="113"/>
        <v>iphoneBFRCNew Buy</v>
      </c>
      <c r="D814" s="2">
        <v>384492</v>
      </c>
      <c r="E814" s="2" t="s">
        <v>409</v>
      </c>
      <c r="F814" s="2" t="s">
        <v>40</v>
      </c>
      <c r="G814" s="2" t="s">
        <v>41</v>
      </c>
      <c r="H814" s="2" t="s">
        <v>65</v>
      </c>
      <c r="I814" s="2" t="s">
        <v>201</v>
      </c>
      <c r="J814" s="2"/>
      <c r="K814" s="2" t="s">
        <v>4065</v>
      </c>
      <c r="L814" s="2" t="s">
        <v>4066</v>
      </c>
      <c r="M814" s="2" t="s">
        <v>4067</v>
      </c>
      <c r="N814" s="13">
        <v>13200</v>
      </c>
      <c r="O814" s="2">
        <v>12900</v>
      </c>
      <c r="P814" s="2">
        <v>1</v>
      </c>
      <c r="Q814" s="2" t="s">
        <v>70</v>
      </c>
      <c r="R814" s="2"/>
      <c r="S814" s="2"/>
      <c r="T814" s="2"/>
      <c r="U814" s="2" t="s">
        <v>3923</v>
      </c>
      <c r="V814" s="2" t="s">
        <v>85</v>
      </c>
      <c r="W814" s="2">
        <v>11220</v>
      </c>
      <c r="X814" s="2">
        <v>13200</v>
      </c>
      <c r="Y814" s="2">
        <v>1200</v>
      </c>
      <c r="Z814" s="3">
        <f t="shared" si="106"/>
        <v>13200</v>
      </c>
      <c r="AA814" s="3">
        <f t="shared" si="107"/>
        <v>11220</v>
      </c>
      <c r="AB814" s="3">
        <f t="shared" si="108"/>
        <v>12900</v>
      </c>
      <c r="AC814">
        <f t="shared" si="109"/>
        <v>300</v>
      </c>
      <c r="AD814" t="str">
        <f>_xlfn.XLOOKUP(V814,[2]Index!L:L,[2]Index!M:M)</f>
        <v>CN</v>
      </c>
      <c r="AE814" s="3" t="s">
        <v>5819</v>
      </c>
      <c r="AF814" t="s">
        <v>52</v>
      </c>
      <c r="AG814" s="4" t="s">
        <v>53</v>
      </c>
      <c r="AH814" t="s">
        <v>196</v>
      </c>
      <c r="AJ814">
        <f>VLOOKUP(D814,[3]Multipliers!$B:$AT,36)</f>
        <v>1</v>
      </c>
      <c r="AK814">
        <f>VLOOKUP(D814,[3]Multipliers!$B:$AT,36)</f>
        <v>1</v>
      </c>
      <c r="AM814">
        <f t="shared" si="110"/>
        <v>0</v>
      </c>
    </row>
    <row r="815" spans="1:39">
      <c r="A815" s="2" t="str">
        <f t="shared" si="104"/>
        <v>SECOTEV68BFRC</v>
      </c>
      <c r="B815" s="2" t="str">
        <f t="shared" si="105"/>
        <v>EQP,AE,BFS-BFRC,V68,SECOTENew Buy</v>
      </c>
      <c r="C815" s="3" t="str">
        <f t="shared" si="113"/>
        <v>iphoneBFRCNew Buy</v>
      </c>
      <c r="D815" s="2">
        <v>386443</v>
      </c>
      <c r="E815" s="2" t="s">
        <v>409</v>
      </c>
      <c r="F815" s="2" t="s">
        <v>40</v>
      </c>
      <c r="G815" s="2" t="s">
        <v>41</v>
      </c>
      <c r="H815" s="2" t="s">
        <v>206</v>
      </c>
      <c r="I815" s="2" t="s">
        <v>201</v>
      </c>
      <c r="J815" s="2"/>
      <c r="K815" s="2" t="s">
        <v>4070</v>
      </c>
      <c r="L815" s="2" t="s">
        <v>4066</v>
      </c>
      <c r="M815" s="2" t="s">
        <v>4071</v>
      </c>
      <c r="N815" s="13">
        <v>13200</v>
      </c>
      <c r="O815" s="2">
        <v>12900</v>
      </c>
      <c r="P815" s="2">
        <v>2</v>
      </c>
      <c r="Q815" s="2" t="s">
        <v>70</v>
      </c>
      <c r="R815" s="2"/>
      <c r="S815" s="2"/>
      <c r="T815" s="2"/>
      <c r="U815" s="2" t="s">
        <v>3923</v>
      </c>
      <c r="V815" s="2" t="s">
        <v>146</v>
      </c>
      <c r="W815" s="2">
        <v>11220</v>
      </c>
      <c r="X815" s="2">
        <v>13200</v>
      </c>
      <c r="Y815" s="2">
        <v>1200</v>
      </c>
      <c r="Z815" s="3">
        <f t="shared" si="106"/>
        <v>26400</v>
      </c>
      <c r="AA815" s="3">
        <f t="shared" si="107"/>
        <v>22440</v>
      </c>
      <c r="AB815" s="3">
        <f t="shared" si="108"/>
        <v>25800</v>
      </c>
      <c r="AC815">
        <f t="shared" si="109"/>
        <v>600</v>
      </c>
      <c r="AD815" t="str">
        <f>_xlfn.XLOOKUP(V815,[2]Index!L:L,[2]Index!M:M)</f>
        <v>CN</v>
      </c>
      <c r="AE815" s="3" t="s">
        <v>5819</v>
      </c>
      <c r="AF815" t="s">
        <v>52</v>
      </c>
      <c r="AG815" s="4" t="s">
        <v>53</v>
      </c>
      <c r="AH815" t="s">
        <v>196</v>
      </c>
      <c r="AJ815">
        <f>VLOOKUP(D815,[3]Multipliers!$B:$AT,36)</f>
        <v>1</v>
      </c>
      <c r="AK815">
        <f>VLOOKUP(D815,[3]Multipliers!$B:$AT,36)</f>
        <v>1</v>
      </c>
      <c r="AM815">
        <f t="shared" si="110"/>
        <v>0</v>
      </c>
    </row>
    <row r="816" spans="1:39">
      <c r="A816" s="2" t="str">
        <f t="shared" si="104"/>
        <v>SECOTEV64BFLP</v>
      </c>
      <c r="B816" s="2" t="str">
        <f t="shared" si="105"/>
        <v>EQP,AE,BFS-BFLP,V64,SECOTENew Buy</v>
      </c>
      <c r="C816" s="3" t="str">
        <f t="shared" si="113"/>
        <v>iphoneBFLPNew Buy</v>
      </c>
      <c r="D816" s="2">
        <v>384491</v>
      </c>
      <c r="E816" s="2" t="s">
        <v>409</v>
      </c>
      <c r="F816" s="2" t="s">
        <v>40</v>
      </c>
      <c r="G816" s="2" t="s">
        <v>41</v>
      </c>
      <c r="H816" s="2" t="s">
        <v>65</v>
      </c>
      <c r="I816" s="2" t="s">
        <v>201</v>
      </c>
      <c r="J816" s="2"/>
      <c r="K816" s="2" t="s">
        <v>4072</v>
      </c>
      <c r="L816" s="2" t="s">
        <v>4073</v>
      </c>
      <c r="M816" s="2" t="s">
        <v>4074</v>
      </c>
      <c r="N816" s="13">
        <v>12143.13</v>
      </c>
      <c r="O816" s="2">
        <v>11735.13</v>
      </c>
      <c r="P816" s="2">
        <v>3</v>
      </c>
      <c r="Q816" s="2" t="s">
        <v>70</v>
      </c>
      <c r="R816" s="2"/>
      <c r="S816" s="2"/>
      <c r="T816" s="2"/>
      <c r="U816" s="2" t="s">
        <v>3923</v>
      </c>
      <c r="V816" s="2" t="s">
        <v>71</v>
      </c>
      <c r="W816" s="2">
        <v>10920</v>
      </c>
      <c r="X816" s="2">
        <v>12143.13</v>
      </c>
      <c r="Y816" s="2">
        <v>1200</v>
      </c>
      <c r="Z816" s="3">
        <f t="shared" si="106"/>
        <v>36429.39</v>
      </c>
      <c r="AA816" s="3">
        <f t="shared" si="107"/>
        <v>32760</v>
      </c>
      <c r="AB816" s="3">
        <f t="shared" si="108"/>
        <v>35205.39</v>
      </c>
      <c r="AC816">
        <f t="shared" si="109"/>
        <v>1224</v>
      </c>
      <c r="AD816" t="str">
        <f>_xlfn.XLOOKUP(V816,[2]Index!L:L,[2]Index!M:M)</f>
        <v>CN</v>
      </c>
      <c r="AE816" s="3" t="s">
        <v>5819</v>
      </c>
      <c r="AF816" t="s">
        <v>52</v>
      </c>
      <c r="AG816" s="4" t="s">
        <v>53</v>
      </c>
      <c r="AH816" t="s">
        <v>196</v>
      </c>
      <c r="AJ816">
        <f>VLOOKUP(D816,[3]Multipliers!$B:$AT,36)</f>
        <v>1</v>
      </c>
      <c r="AK816">
        <f>VLOOKUP(D816,[3]Multipliers!$B:$AT,36)</f>
        <v>1</v>
      </c>
      <c r="AM816">
        <f t="shared" si="110"/>
        <v>0</v>
      </c>
    </row>
    <row r="817" spans="1:39">
      <c r="A817" s="2" t="str">
        <f t="shared" si="104"/>
        <v>SECOTEV63BFLP</v>
      </c>
      <c r="B817" s="2" t="str">
        <f t="shared" si="105"/>
        <v>EQP,AE,BFS-BFLP,V63,SECOTENew Buy</v>
      </c>
      <c r="C817" s="3" t="str">
        <f t="shared" si="113"/>
        <v>iphoneBFLPNew Buy</v>
      </c>
      <c r="D817" s="2">
        <v>384331</v>
      </c>
      <c r="E817" s="2" t="s">
        <v>409</v>
      </c>
      <c r="F817" s="2" t="s">
        <v>40</v>
      </c>
      <c r="G817" s="2" t="s">
        <v>41</v>
      </c>
      <c r="H817" s="2" t="s">
        <v>42</v>
      </c>
      <c r="I817" s="2" t="s">
        <v>201</v>
      </c>
      <c r="J817" s="2"/>
      <c r="K817" s="2" t="s">
        <v>4075</v>
      </c>
      <c r="L817" s="2" t="s">
        <v>4073</v>
      </c>
      <c r="M817" s="2" t="s">
        <v>4076</v>
      </c>
      <c r="N817" s="13">
        <v>12143.13</v>
      </c>
      <c r="O817" s="2">
        <v>11735.13</v>
      </c>
      <c r="P817" s="2">
        <v>1</v>
      </c>
      <c r="Q817" s="2" t="s">
        <v>70</v>
      </c>
      <c r="R817" s="2"/>
      <c r="S817" s="2"/>
      <c r="T817" s="2"/>
      <c r="U817" s="2" t="s">
        <v>3923</v>
      </c>
      <c r="V817" s="2" t="s">
        <v>3460</v>
      </c>
      <c r="W817" s="2">
        <v>10920</v>
      </c>
      <c r="X817" s="2">
        <v>12143.13</v>
      </c>
      <c r="Y817" s="2">
        <v>1200</v>
      </c>
      <c r="Z817" s="3">
        <f t="shared" si="106"/>
        <v>12143.13</v>
      </c>
      <c r="AA817" s="3">
        <f t="shared" si="107"/>
        <v>10920</v>
      </c>
      <c r="AB817" s="3">
        <f t="shared" si="108"/>
        <v>11735.13</v>
      </c>
      <c r="AC817">
        <f t="shared" si="109"/>
        <v>408</v>
      </c>
      <c r="AD817" t="str">
        <f>_xlfn.XLOOKUP(V817,[2]Index!L:L,[2]Index!M:M)</f>
        <v>CN</v>
      </c>
      <c r="AE817" s="3" t="s">
        <v>5819</v>
      </c>
      <c r="AF817" t="s">
        <v>52</v>
      </c>
      <c r="AG817" s="4" t="s">
        <v>53</v>
      </c>
      <c r="AH817" t="s">
        <v>196</v>
      </c>
      <c r="AJ817">
        <f>VLOOKUP(D817,[3]Multipliers!$B:$AT,36)</f>
        <v>1</v>
      </c>
      <c r="AK817">
        <f>VLOOKUP(D817,[3]Multipliers!$B:$AT,36)</f>
        <v>1</v>
      </c>
      <c r="AM817">
        <f t="shared" si="110"/>
        <v>0</v>
      </c>
    </row>
    <row r="818" spans="1:39">
      <c r="A818" s="2" t="str">
        <f t="shared" si="104"/>
        <v>SECOTEV68BFLP</v>
      </c>
      <c r="B818" s="2" t="str">
        <f t="shared" si="105"/>
        <v>EQP,AE,BFS-BFLP,V68,SECOTENew Buy</v>
      </c>
      <c r="C818" s="3" t="str">
        <f t="shared" si="113"/>
        <v>iphoneBFLPNew Buy</v>
      </c>
      <c r="D818" s="2">
        <v>386442</v>
      </c>
      <c r="E818" s="2" t="s">
        <v>409</v>
      </c>
      <c r="F818" s="2" t="s">
        <v>40</v>
      </c>
      <c r="G818" s="2" t="s">
        <v>41</v>
      </c>
      <c r="H818" s="2" t="s">
        <v>206</v>
      </c>
      <c r="I818" s="2" t="s">
        <v>201</v>
      </c>
      <c r="J818" s="2"/>
      <c r="K818" s="2" t="s">
        <v>4077</v>
      </c>
      <c r="L818" s="2" t="s">
        <v>4073</v>
      </c>
      <c r="M818" s="2" t="s">
        <v>4078</v>
      </c>
      <c r="N818" s="13">
        <v>12143.13</v>
      </c>
      <c r="O818" s="2">
        <v>11735.13</v>
      </c>
      <c r="P818" s="2">
        <v>2</v>
      </c>
      <c r="Q818" s="2" t="s">
        <v>70</v>
      </c>
      <c r="R818" s="2"/>
      <c r="S818" s="2"/>
      <c r="T818" s="2"/>
      <c r="U818" s="2" t="s">
        <v>3923</v>
      </c>
      <c r="V818" s="2" t="s">
        <v>85</v>
      </c>
      <c r="W818" s="2">
        <v>10920</v>
      </c>
      <c r="X818" s="2">
        <v>12143.13</v>
      </c>
      <c r="Y818" s="2">
        <v>1200</v>
      </c>
      <c r="Z818" s="3">
        <f t="shared" si="106"/>
        <v>24286.26</v>
      </c>
      <c r="AA818" s="3">
        <f t="shared" si="107"/>
        <v>21840</v>
      </c>
      <c r="AB818" s="3">
        <f t="shared" si="108"/>
        <v>23470.26</v>
      </c>
      <c r="AC818">
        <f t="shared" si="109"/>
        <v>816</v>
      </c>
      <c r="AD818" t="str">
        <f>_xlfn.XLOOKUP(V818,[2]Index!L:L,[2]Index!M:M)</f>
        <v>CN</v>
      </c>
      <c r="AE818" s="3" t="s">
        <v>5819</v>
      </c>
      <c r="AF818" t="s">
        <v>52</v>
      </c>
      <c r="AG818" s="4" t="s">
        <v>53</v>
      </c>
      <c r="AH818" t="s">
        <v>196</v>
      </c>
      <c r="AJ818">
        <f>VLOOKUP(D818,[3]Multipliers!$B:$AT,36)</f>
        <v>1</v>
      </c>
      <c r="AK818">
        <f>VLOOKUP(D818,[3]Multipliers!$B:$AT,36)</f>
        <v>1</v>
      </c>
      <c r="AM818">
        <f t="shared" si="110"/>
        <v>0</v>
      </c>
    </row>
    <row r="819" spans="1:39">
      <c r="A819" s="2" t="str">
        <f t="shared" si="104"/>
        <v>SECOTEV63BFLP</v>
      </c>
      <c r="B819" s="2" t="str">
        <f t="shared" si="105"/>
        <v>EQP,AE,BFS-BFLP,V63,SECOTENew Buy</v>
      </c>
      <c r="C819" s="3" t="str">
        <f t="shared" si="113"/>
        <v>iphoneBFLPNew Buy</v>
      </c>
      <c r="D819" s="2">
        <v>384331</v>
      </c>
      <c r="E819" s="2" t="s">
        <v>409</v>
      </c>
      <c r="F819" s="2" t="s">
        <v>40</v>
      </c>
      <c r="G819" s="2" t="s">
        <v>41</v>
      </c>
      <c r="H819" s="2" t="s">
        <v>42</v>
      </c>
      <c r="I819" s="2" t="s">
        <v>201</v>
      </c>
      <c r="J819" s="2"/>
      <c r="K819" s="2" t="s">
        <v>4075</v>
      </c>
      <c r="L819" s="2" t="s">
        <v>4073</v>
      </c>
      <c r="M819" s="2" t="s">
        <v>4076</v>
      </c>
      <c r="N819" s="13">
        <v>12143.13</v>
      </c>
      <c r="O819" s="2">
        <v>11735.13</v>
      </c>
      <c r="P819" s="2">
        <v>1</v>
      </c>
      <c r="Q819" s="2" t="s">
        <v>70</v>
      </c>
      <c r="R819" s="2"/>
      <c r="S819" s="2"/>
      <c r="T819" s="2"/>
      <c r="U819" s="2" t="s">
        <v>3923</v>
      </c>
      <c r="V819" s="2" t="s">
        <v>85</v>
      </c>
      <c r="W819" s="2">
        <v>10920</v>
      </c>
      <c r="X819" s="2">
        <v>12143.13</v>
      </c>
      <c r="Y819" s="2">
        <v>1200</v>
      </c>
      <c r="Z819" s="3">
        <f t="shared" si="106"/>
        <v>12143.13</v>
      </c>
      <c r="AA819" s="3">
        <f t="shared" si="107"/>
        <v>10920</v>
      </c>
      <c r="AB819" s="3">
        <f t="shared" si="108"/>
        <v>11735.13</v>
      </c>
      <c r="AC819">
        <f t="shared" si="109"/>
        <v>408</v>
      </c>
      <c r="AD819" t="str">
        <f>_xlfn.XLOOKUP(V819,[2]Index!L:L,[2]Index!M:M)</f>
        <v>CN</v>
      </c>
      <c r="AE819" s="3" t="s">
        <v>5819</v>
      </c>
      <c r="AF819" t="s">
        <v>52</v>
      </c>
      <c r="AG819" s="4" t="s">
        <v>53</v>
      </c>
      <c r="AH819" t="s">
        <v>196</v>
      </c>
      <c r="AJ819">
        <f>VLOOKUP(D819,[3]Multipliers!$B:$AT,36)</f>
        <v>1</v>
      </c>
      <c r="AK819">
        <f>VLOOKUP(D819,[3]Multipliers!$B:$AT,36)</f>
        <v>1</v>
      </c>
      <c r="AM819">
        <f t="shared" si="110"/>
        <v>0</v>
      </c>
    </row>
    <row r="820" spans="1:39">
      <c r="A820" s="2" t="str">
        <f t="shared" si="104"/>
        <v>SECOTEV64BFLP</v>
      </c>
      <c r="B820" s="2" t="str">
        <f t="shared" si="105"/>
        <v>EQP,AE,BFS-BFLP,V64,SECOTENew Buy</v>
      </c>
      <c r="D820">
        <v>384491</v>
      </c>
      <c r="E820" t="s">
        <v>409</v>
      </c>
      <c r="F820" t="s">
        <v>40</v>
      </c>
      <c r="G820" t="s">
        <v>41</v>
      </c>
      <c r="H820" t="s">
        <v>65</v>
      </c>
      <c r="I820" t="s">
        <v>201</v>
      </c>
      <c r="K820" t="s">
        <v>4072</v>
      </c>
      <c r="L820" t="s">
        <v>4073</v>
      </c>
      <c r="M820" t="s">
        <v>4074</v>
      </c>
      <c r="N820" s="18">
        <v>12143.13</v>
      </c>
      <c r="O820" s="98">
        <v>11735.13</v>
      </c>
      <c r="P820">
        <v>1</v>
      </c>
      <c r="Q820" t="s">
        <v>70</v>
      </c>
      <c r="S820"/>
      <c r="T820"/>
      <c r="U820" t="s">
        <v>3923</v>
      </c>
      <c r="V820" t="s">
        <v>85</v>
      </c>
      <c r="W820">
        <v>10920</v>
      </c>
      <c r="X820">
        <v>12143.13</v>
      </c>
      <c r="Y820">
        <v>1200</v>
      </c>
      <c r="Z820" s="3">
        <f t="shared" si="106"/>
        <v>12143.13</v>
      </c>
      <c r="AA820" s="3">
        <f t="shared" si="107"/>
        <v>10920</v>
      </c>
      <c r="AB820" s="3">
        <f t="shared" si="108"/>
        <v>11735.13</v>
      </c>
      <c r="AC820">
        <f t="shared" si="109"/>
        <v>408</v>
      </c>
      <c r="AD820" t="str">
        <f>_xlfn.XLOOKUP(V820,[2]Index!L:L,[2]Index!M:M)</f>
        <v>CN</v>
      </c>
      <c r="AE820" s="3" t="s">
        <v>5819</v>
      </c>
      <c r="AF820" t="s">
        <v>52</v>
      </c>
      <c r="AG820" s="4" t="s">
        <v>53</v>
      </c>
      <c r="AH820" t="s">
        <v>196</v>
      </c>
      <c r="AJ820">
        <f>VLOOKUP(D820,[3]Multipliers!$B:$AT,36)</f>
        <v>1</v>
      </c>
      <c r="AK820">
        <f>VLOOKUP(D820,[3]Multipliers!$B:$AT,36)</f>
        <v>1</v>
      </c>
      <c r="AM820">
        <f t="shared" si="110"/>
        <v>0</v>
      </c>
    </row>
    <row r="821" spans="1:39">
      <c r="A821" s="2" t="str">
        <f t="shared" si="104"/>
        <v>SECOTEV68BFLP</v>
      </c>
      <c r="B821" s="2" t="str">
        <f t="shared" si="105"/>
        <v>EQP,AE,BFS-BFLP,V68,SECOTENew Buy</v>
      </c>
      <c r="D821">
        <v>386442</v>
      </c>
      <c r="E821" t="s">
        <v>409</v>
      </c>
      <c r="F821" t="s">
        <v>40</v>
      </c>
      <c r="G821" t="s">
        <v>41</v>
      </c>
      <c r="H821" t="s">
        <v>206</v>
      </c>
      <c r="I821" t="s">
        <v>201</v>
      </c>
      <c r="K821" t="s">
        <v>4077</v>
      </c>
      <c r="L821" t="s">
        <v>4073</v>
      </c>
      <c r="M821" t="s">
        <v>4078</v>
      </c>
      <c r="N821" s="18">
        <v>12143.13</v>
      </c>
      <c r="O821" s="98">
        <v>11735.13</v>
      </c>
      <c r="P821">
        <v>2</v>
      </c>
      <c r="Q821" t="s">
        <v>70</v>
      </c>
      <c r="S821"/>
      <c r="T821"/>
      <c r="U821" t="s">
        <v>3923</v>
      </c>
      <c r="V821" t="s">
        <v>146</v>
      </c>
      <c r="W821">
        <v>10920</v>
      </c>
      <c r="X821">
        <v>12143.13</v>
      </c>
      <c r="Y821">
        <v>1200</v>
      </c>
      <c r="Z821" s="3">
        <f t="shared" si="106"/>
        <v>24286.26</v>
      </c>
      <c r="AA821" s="3">
        <f t="shared" si="107"/>
        <v>21840</v>
      </c>
      <c r="AB821" s="3">
        <f t="shared" si="108"/>
        <v>23470.26</v>
      </c>
      <c r="AC821">
        <f t="shared" si="109"/>
        <v>816</v>
      </c>
      <c r="AD821" t="str">
        <f>_xlfn.XLOOKUP(V821,[2]Index!L:L,[2]Index!M:M)</f>
        <v>CN</v>
      </c>
      <c r="AE821" s="3" t="s">
        <v>5819</v>
      </c>
      <c r="AF821" t="s">
        <v>52</v>
      </c>
      <c r="AG821" s="4" t="s">
        <v>53</v>
      </c>
      <c r="AH821" t="s">
        <v>196</v>
      </c>
      <c r="AJ821">
        <f>VLOOKUP(D821,[3]Multipliers!$B:$AT,36)</f>
        <v>1</v>
      </c>
      <c r="AK821">
        <f>VLOOKUP(D821,[3]Multipliers!$B:$AT,36)</f>
        <v>1</v>
      </c>
      <c r="AM821">
        <f t="shared" si="110"/>
        <v>0</v>
      </c>
    </row>
    <row r="822" spans="1:39">
      <c r="A822" s="2" t="str">
        <f t="shared" si="104"/>
        <v>SECOTEV64VVLP</v>
      </c>
      <c r="B822" s="2" t="str">
        <f t="shared" si="105"/>
        <v>EQP,AE,VVLP,V64,SECOTENew Buy</v>
      </c>
      <c r="C822" s="3" t="str">
        <f>_xlfn.CONCAT(G822,L822,"New Buy")</f>
        <v>iphoneVVLPNew Buy</v>
      </c>
      <c r="D822" s="33">
        <v>384674</v>
      </c>
      <c r="E822" s="33" t="s">
        <v>409</v>
      </c>
      <c r="F822" s="33" t="s">
        <v>40</v>
      </c>
      <c r="G822" s="33" t="s">
        <v>41</v>
      </c>
      <c r="H822" s="33" t="s">
        <v>65</v>
      </c>
      <c r="I822" s="33" t="s">
        <v>201</v>
      </c>
      <c r="J822" s="33"/>
      <c r="K822" s="33" t="s">
        <v>4079</v>
      </c>
      <c r="L822" s="33" t="s">
        <v>4080</v>
      </c>
      <c r="M822" s="33" t="s">
        <v>4081</v>
      </c>
      <c r="N822" s="15">
        <v>11808.24</v>
      </c>
      <c r="O822" s="26">
        <v>11460.24</v>
      </c>
      <c r="P822" s="33">
        <v>2</v>
      </c>
      <c r="Q822" s="33" t="s">
        <v>70</v>
      </c>
      <c r="R822" s="34"/>
      <c r="S822" s="35"/>
      <c r="T822" s="35"/>
      <c r="U822" s="33" t="s">
        <v>3923</v>
      </c>
      <c r="V822" s="36" t="s">
        <v>71</v>
      </c>
      <c r="W822" s="37">
        <v>10190</v>
      </c>
      <c r="X822" s="38"/>
      <c r="Y822" s="33">
        <v>1200</v>
      </c>
      <c r="Z822" s="3">
        <f t="shared" si="106"/>
        <v>23616.48</v>
      </c>
      <c r="AA822" s="3">
        <f t="shared" si="107"/>
        <v>20380</v>
      </c>
      <c r="AB822" s="3">
        <f t="shared" si="108"/>
        <v>22920.48</v>
      </c>
      <c r="AC822">
        <f t="shared" si="109"/>
        <v>696</v>
      </c>
      <c r="AD822" t="str">
        <f>_xlfn.XLOOKUP(V822,[2]Index!L:L,[2]Index!M:M)</f>
        <v>CN</v>
      </c>
      <c r="AE822" s="3" t="s">
        <v>5819</v>
      </c>
      <c r="AF822" t="s">
        <v>52</v>
      </c>
      <c r="AG822" s="4" t="s">
        <v>53</v>
      </c>
      <c r="AH822" t="s">
        <v>196</v>
      </c>
      <c r="AJ822">
        <f>VLOOKUP(D822,[3]Multipliers!$B:$AT,36)</f>
        <v>1</v>
      </c>
      <c r="AK822">
        <f>VLOOKUP(D822,[3]Multipliers!$B:$AT,36)</f>
        <v>1</v>
      </c>
      <c r="AM822">
        <f t="shared" si="110"/>
        <v>0</v>
      </c>
    </row>
    <row r="823" spans="1:39">
      <c r="A823" s="2" t="str">
        <f t="shared" si="104"/>
        <v>SECOTEV64VVLP</v>
      </c>
      <c r="B823" s="2" t="str">
        <f t="shared" si="105"/>
        <v>EQP,AE,VVLP,V64,SECOTENew Buy</v>
      </c>
      <c r="C823" s="3" t="str">
        <f>_xlfn.CONCAT(G823,L823,"New Buy")</f>
        <v>iphoneVVLPNew Buy</v>
      </c>
      <c r="D823" s="33">
        <v>384674</v>
      </c>
      <c r="E823" s="33" t="s">
        <v>409</v>
      </c>
      <c r="F823" s="33" t="s">
        <v>40</v>
      </c>
      <c r="G823" s="33" t="s">
        <v>41</v>
      </c>
      <c r="H823" s="33" t="s">
        <v>65</v>
      </c>
      <c r="I823" s="33" t="s">
        <v>201</v>
      </c>
      <c r="J823" s="33"/>
      <c r="K823" s="33" t="s">
        <v>4079</v>
      </c>
      <c r="L823" s="33" t="s">
        <v>4080</v>
      </c>
      <c r="M823" s="33" t="s">
        <v>4081</v>
      </c>
      <c r="N823" s="15">
        <v>11808.24</v>
      </c>
      <c r="O823" s="26">
        <v>11460.24</v>
      </c>
      <c r="P823" s="33">
        <v>2</v>
      </c>
      <c r="Q823" s="33" t="s">
        <v>70</v>
      </c>
      <c r="R823" s="34"/>
      <c r="S823" s="35"/>
      <c r="T823" s="35"/>
      <c r="U823" s="33" t="s">
        <v>3923</v>
      </c>
      <c r="V823" s="36" t="s">
        <v>85</v>
      </c>
      <c r="W823" s="37">
        <v>10190</v>
      </c>
      <c r="X823" s="38"/>
      <c r="Y823" s="33">
        <v>1200</v>
      </c>
      <c r="Z823" s="3">
        <f t="shared" si="106"/>
        <v>23616.48</v>
      </c>
      <c r="AA823" s="3">
        <f t="shared" si="107"/>
        <v>20380</v>
      </c>
      <c r="AB823" s="3">
        <f t="shared" si="108"/>
        <v>22920.48</v>
      </c>
      <c r="AC823">
        <f t="shared" si="109"/>
        <v>696</v>
      </c>
      <c r="AD823" t="str">
        <f>_xlfn.XLOOKUP(V823,[2]Index!L:L,[2]Index!M:M)</f>
        <v>CN</v>
      </c>
      <c r="AE823" s="3" t="s">
        <v>5819</v>
      </c>
      <c r="AF823" t="s">
        <v>52</v>
      </c>
      <c r="AG823" s="4" t="s">
        <v>53</v>
      </c>
      <c r="AH823" t="s">
        <v>196</v>
      </c>
      <c r="AJ823">
        <f>VLOOKUP(D823,[3]Multipliers!$B:$AT,36)</f>
        <v>1</v>
      </c>
      <c r="AK823">
        <f>VLOOKUP(D823,[3]Multipliers!$B:$AT,36)</f>
        <v>1</v>
      </c>
      <c r="AM823">
        <f t="shared" si="110"/>
        <v>0</v>
      </c>
    </row>
    <row r="824" spans="1:39">
      <c r="A824" s="2" t="str">
        <f t="shared" si="104"/>
        <v>SECOTEV68VVLP</v>
      </c>
      <c r="B824" s="2" t="str">
        <f t="shared" si="105"/>
        <v>EQP,AE,VVLP,V68,SECOTENew Buy</v>
      </c>
      <c r="D824">
        <v>386077</v>
      </c>
      <c r="E824" t="s">
        <v>409</v>
      </c>
      <c r="F824" t="s">
        <v>40</v>
      </c>
      <c r="G824" t="s">
        <v>41</v>
      </c>
      <c r="H824" t="s">
        <v>206</v>
      </c>
      <c r="I824" t="s">
        <v>201</v>
      </c>
      <c r="K824" t="s">
        <v>4082</v>
      </c>
      <c r="L824" t="s">
        <v>4080</v>
      </c>
      <c r="M824" t="s">
        <v>4083</v>
      </c>
      <c r="N824" s="98">
        <v>11808.24</v>
      </c>
      <c r="O824" s="98">
        <v>11460.24</v>
      </c>
      <c r="P824">
        <v>1</v>
      </c>
      <c r="Q824" t="s">
        <v>70</v>
      </c>
      <c r="S824"/>
      <c r="T824"/>
      <c r="U824" t="s">
        <v>3923</v>
      </c>
      <c r="V824" t="s">
        <v>146</v>
      </c>
      <c r="W824">
        <v>10190</v>
      </c>
      <c r="X824"/>
      <c r="Y824" s="99">
        <v>1200</v>
      </c>
      <c r="Z824" s="3">
        <f t="shared" si="106"/>
        <v>11808.24</v>
      </c>
      <c r="AA824" s="3">
        <f t="shared" si="107"/>
        <v>10190</v>
      </c>
      <c r="AB824" s="3">
        <f t="shared" si="108"/>
        <v>11460.24</v>
      </c>
      <c r="AC824">
        <f t="shared" si="109"/>
        <v>348</v>
      </c>
      <c r="AD824" t="str">
        <f>_xlfn.XLOOKUP(V824,[2]Index!L:L,[2]Index!M:M)</f>
        <v>CN</v>
      </c>
      <c r="AE824" s="3" t="s">
        <v>5819</v>
      </c>
      <c r="AF824" t="s">
        <v>52</v>
      </c>
      <c r="AG824" t="s">
        <v>53</v>
      </c>
      <c r="AH824" t="s">
        <v>196</v>
      </c>
      <c r="AJ824">
        <f>VLOOKUP(D824,[3]Multipliers!$B:$AT,36)</f>
        <v>1</v>
      </c>
      <c r="AK824">
        <f>VLOOKUP(D824,[3]Multipliers!$B:$AT,36)</f>
        <v>1</v>
      </c>
      <c r="AM824">
        <f t="shared" si="110"/>
        <v>0</v>
      </c>
    </row>
    <row r="825" spans="1:39">
      <c r="A825" s="2" t="str">
        <f t="shared" si="104"/>
        <v>SECOTEV64VMLP</v>
      </c>
      <c r="B825" s="2" t="str">
        <f t="shared" si="105"/>
        <v>EQP,AE,VMLP,V64,SECOTENew Buy</v>
      </c>
      <c r="D825">
        <v>384672</v>
      </c>
      <c r="E825" t="s">
        <v>409</v>
      </c>
      <c r="F825" t="s">
        <v>40</v>
      </c>
      <c r="G825" t="s">
        <v>41</v>
      </c>
      <c r="H825" t="s">
        <v>65</v>
      </c>
      <c r="I825" t="s">
        <v>201</v>
      </c>
      <c r="K825" t="s">
        <v>4084</v>
      </c>
      <c r="L825" t="s">
        <v>4085</v>
      </c>
      <c r="M825" t="s">
        <v>4086</v>
      </c>
      <c r="N825" s="98">
        <v>10164.64</v>
      </c>
      <c r="O825" s="98">
        <v>9932.64</v>
      </c>
      <c r="P825">
        <v>2</v>
      </c>
      <c r="Q825" t="s">
        <v>70</v>
      </c>
      <c r="S825"/>
      <c r="T825"/>
      <c r="U825" t="s">
        <v>3923</v>
      </c>
      <c r="V825" t="s">
        <v>71</v>
      </c>
      <c r="W825">
        <v>8890</v>
      </c>
      <c r="X825">
        <v>10164.64</v>
      </c>
      <c r="Y825" s="99">
        <v>1200</v>
      </c>
      <c r="Z825" s="3">
        <f t="shared" si="106"/>
        <v>20329.28</v>
      </c>
      <c r="AA825" s="3">
        <f t="shared" si="107"/>
        <v>17780</v>
      </c>
      <c r="AB825" s="3">
        <f t="shared" si="108"/>
        <v>19865.28</v>
      </c>
      <c r="AC825">
        <f t="shared" si="109"/>
        <v>464</v>
      </c>
      <c r="AD825" t="str">
        <f>_xlfn.XLOOKUP(V825,[2]Index!L:L,[2]Index!M:M)</f>
        <v>CN</v>
      </c>
      <c r="AE825" s="3" t="s">
        <v>5819</v>
      </c>
      <c r="AF825" t="s">
        <v>52</v>
      </c>
      <c r="AG825" t="s">
        <v>53</v>
      </c>
      <c r="AH825" t="s">
        <v>196</v>
      </c>
      <c r="AJ825">
        <f>VLOOKUP(D825,[3]Multipliers!$B:$AT,36)</f>
        <v>1</v>
      </c>
      <c r="AK825">
        <f>VLOOKUP(D825,[3]Multipliers!$B:$AT,36)</f>
        <v>1</v>
      </c>
      <c r="AM825">
        <f t="shared" si="110"/>
        <v>0</v>
      </c>
    </row>
    <row r="826" spans="1:39">
      <c r="A826" s="2" t="str">
        <f t="shared" si="104"/>
        <v>SECOTEV64VMLP</v>
      </c>
      <c r="B826" s="2" t="str">
        <f t="shared" si="105"/>
        <v>EQP,AE,VMLP,V64,SECOTENew Buy</v>
      </c>
      <c r="D826">
        <v>384672</v>
      </c>
      <c r="E826" t="s">
        <v>409</v>
      </c>
      <c r="F826" t="s">
        <v>40</v>
      </c>
      <c r="G826" t="s">
        <v>41</v>
      </c>
      <c r="H826" t="s">
        <v>65</v>
      </c>
      <c r="I826" t="s">
        <v>201</v>
      </c>
      <c r="K826" t="s">
        <v>4084</v>
      </c>
      <c r="L826" t="s">
        <v>4085</v>
      </c>
      <c r="M826" t="s">
        <v>4086</v>
      </c>
      <c r="N826" s="98">
        <v>10164.64</v>
      </c>
      <c r="O826" s="98">
        <v>9932.64</v>
      </c>
      <c r="P826">
        <v>3</v>
      </c>
      <c r="Q826" t="s">
        <v>70</v>
      </c>
      <c r="S826"/>
      <c r="T826"/>
      <c r="U826" t="s">
        <v>3923</v>
      </c>
      <c r="V826" t="s">
        <v>85</v>
      </c>
      <c r="W826">
        <v>8890</v>
      </c>
      <c r="X826">
        <v>10164.64</v>
      </c>
      <c r="Y826" s="99">
        <v>1200</v>
      </c>
      <c r="Z826" s="3">
        <f t="shared" si="106"/>
        <v>30493.919999999998</v>
      </c>
      <c r="AA826" s="3">
        <f t="shared" si="107"/>
        <v>26670</v>
      </c>
      <c r="AB826" s="3">
        <f t="shared" si="108"/>
        <v>29797.919999999998</v>
      </c>
      <c r="AC826">
        <f t="shared" si="109"/>
        <v>696</v>
      </c>
      <c r="AD826" t="str">
        <f>_xlfn.XLOOKUP(V826,[2]Index!L:L,[2]Index!M:M)</f>
        <v>CN</v>
      </c>
      <c r="AE826" s="3" t="s">
        <v>5819</v>
      </c>
      <c r="AF826" t="s">
        <v>52</v>
      </c>
      <c r="AG826" t="s">
        <v>53</v>
      </c>
      <c r="AH826" t="s">
        <v>196</v>
      </c>
      <c r="AJ826">
        <f>VLOOKUP(D826,[3]Multipliers!$B:$AT,36)</f>
        <v>1</v>
      </c>
      <c r="AK826">
        <f>VLOOKUP(D826,[3]Multipliers!$B:$AT,36)</f>
        <v>1</v>
      </c>
      <c r="AM826">
        <f t="shared" si="110"/>
        <v>0</v>
      </c>
    </row>
    <row r="827" spans="1:39">
      <c r="A827" s="2" t="str">
        <f t="shared" si="104"/>
        <v>SECOTEV68VMLP</v>
      </c>
      <c r="B827" s="2" t="str">
        <f t="shared" si="105"/>
        <v>EQP,AE,VMLP,V68,SECOTENew Buy</v>
      </c>
      <c r="D827">
        <v>386074</v>
      </c>
      <c r="E827" t="s">
        <v>409</v>
      </c>
      <c r="F827" t="s">
        <v>40</v>
      </c>
      <c r="G827" t="s">
        <v>41</v>
      </c>
      <c r="H827" t="s">
        <v>206</v>
      </c>
      <c r="I827" t="s">
        <v>201</v>
      </c>
      <c r="K827" t="s">
        <v>4087</v>
      </c>
      <c r="L827" t="s">
        <v>4085</v>
      </c>
      <c r="M827" t="s">
        <v>4088</v>
      </c>
      <c r="N827" s="98">
        <v>10164.64</v>
      </c>
      <c r="O827" s="98">
        <v>9932.64</v>
      </c>
      <c r="P827">
        <v>1</v>
      </c>
      <c r="Q827" t="s">
        <v>70</v>
      </c>
      <c r="S827"/>
      <c r="T827"/>
      <c r="U827" t="s">
        <v>3923</v>
      </c>
      <c r="V827" t="s">
        <v>146</v>
      </c>
      <c r="W827">
        <v>8890</v>
      </c>
      <c r="X827">
        <v>10164.64</v>
      </c>
      <c r="Y827" s="99">
        <v>1200</v>
      </c>
      <c r="Z827" s="3">
        <f t="shared" si="106"/>
        <v>10164.64</v>
      </c>
      <c r="AA827" s="3">
        <f t="shared" si="107"/>
        <v>8890</v>
      </c>
      <c r="AB827" s="3">
        <f t="shared" si="108"/>
        <v>9932.64</v>
      </c>
      <c r="AC827">
        <f t="shared" si="109"/>
        <v>232</v>
      </c>
      <c r="AD827" t="str">
        <f>_xlfn.XLOOKUP(V827,[2]Index!L:L,[2]Index!M:M)</f>
        <v>CN</v>
      </c>
      <c r="AE827" s="3" t="s">
        <v>5819</v>
      </c>
      <c r="AF827" t="s">
        <v>52</v>
      </c>
      <c r="AG827" t="s">
        <v>53</v>
      </c>
      <c r="AH827" t="s">
        <v>196</v>
      </c>
      <c r="AJ827">
        <f>VLOOKUP(D827,[3]Multipliers!$B:$AT,36)</f>
        <v>1</v>
      </c>
      <c r="AK827">
        <f>VLOOKUP(D827,[3]Multipliers!$B:$AT,36)</f>
        <v>1</v>
      </c>
      <c r="AM827">
        <f t="shared" si="110"/>
        <v>0</v>
      </c>
    </row>
    <row r="828" spans="1:39">
      <c r="A828" s="2" t="str">
        <f t="shared" si="104"/>
        <v>SECOTEV64BFTC</v>
      </c>
      <c r="B828" s="2" t="str">
        <f t="shared" si="105"/>
        <v>EQP,AE,BFS-BFTC,V64,SECOTENew Buy</v>
      </c>
      <c r="D828">
        <v>384511</v>
      </c>
      <c r="E828" t="s">
        <v>409</v>
      </c>
      <c r="F828" t="s">
        <v>40</v>
      </c>
      <c r="G828" t="s">
        <v>41</v>
      </c>
      <c r="H828" t="s">
        <v>65</v>
      </c>
      <c r="I828" t="s">
        <v>201</v>
      </c>
      <c r="K828" t="s">
        <v>4089</v>
      </c>
      <c r="L828" t="s">
        <v>4090</v>
      </c>
      <c r="M828" t="s">
        <v>4091</v>
      </c>
      <c r="N828" s="98">
        <v>9200</v>
      </c>
      <c r="O828" s="98">
        <v>9000</v>
      </c>
      <c r="P828">
        <v>6</v>
      </c>
      <c r="Q828" t="s">
        <v>70</v>
      </c>
      <c r="S828"/>
      <c r="T828"/>
      <c r="U828" t="s">
        <v>3923</v>
      </c>
      <c r="V828" t="s">
        <v>71</v>
      </c>
      <c r="W828">
        <v>7820</v>
      </c>
      <c r="X828">
        <v>9200</v>
      </c>
      <c r="Y828" s="99">
        <v>1200</v>
      </c>
      <c r="Z828" s="3">
        <f t="shared" si="106"/>
        <v>55200</v>
      </c>
      <c r="AA828" s="3">
        <f t="shared" si="107"/>
        <v>46920</v>
      </c>
      <c r="AB828" s="3">
        <f t="shared" si="108"/>
        <v>54000</v>
      </c>
      <c r="AC828">
        <f t="shared" si="109"/>
        <v>1200</v>
      </c>
      <c r="AD828" t="str">
        <f>_xlfn.XLOOKUP(V828,[2]Index!L:L,[2]Index!M:M)</f>
        <v>CN</v>
      </c>
      <c r="AE828" s="3" t="s">
        <v>5819</v>
      </c>
      <c r="AF828" t="s">
        <v>52</v>
      </c>
      <c r="AG828" t="s">
        <v>53</v>
      </c>
      <c r="AH828" t="s">
        <v>196</v>
      </c>
      <c r="AJ828">
        <f>VLOOKUP(D828,[3]Multipliers!$B:$AT,36)</f>
        <v>1</v>
      </c>
      <c r="AK828">
        <f>VLOOKUP(D828,[3]Multipliers!$B:$AT,36)</f>
        <v>1</v>
      </c>
      <c r="AM828">
        <f t="shared" si="110"/>
        <v>0</v>
      </c>
    </row>
    <row r="829" spans="1:39">
      <c r="A829" s="2" t="str">
        <f t="shared" si="104"/>
        <v>SECOTEV63BFTC</v>
      </c>
      <c r="B829" s="2" t="str">
        <f t="shared" si="105"/>
        <v>EQP,AE,BFS-BFTC,V63,SECOTENew Buy</v>
      </c>
      <c r="D829">
        <v>384351</v>
      </c>
      <c r="E829" t="s">
        <v>409</v>
      </c>
      <c r="F829" t="s">
        <v>40</v>
      </c>
      <c r="G829" t="s">
        <v>41</v>
      </c>
      <c r="H829" t="s">
        <v>42</v>
      </c>
      <c r="I829" t="s">
        <v>201</v>
      </c>
      <c r="K829" t="s">
        <v>4092</v>
      </c>
      <c r="L829" t="s">
        <v>4090</v>
      </c>
      <c r="M829" t="s">
        <v>4093</v>
      </c>
      <c r="N829" s="98">
        <v>9200</v>
      </c>
      <c r="O829" s="98">
        <v>9000</v>
      </c>
      <c r="P829">
        <v>1</v>
      </c>
      <c r="Q829" t="s">
        <v>70</v>
      </c>
      <c r="S829"/>
      <c r="T829"/>
      <c r="U829" t="s">
        <v>3923</v>
      </c>
      <c r="V829" t="s">
        <v>3460</v>
      </c>
      <c r="W829">
        <v>7820</v>
      </c>
      <c r="X829">
        <v>9200</v>
      </c>
      <c r="Y829" s="99">
        <v>1200</v>
      </c>
      <c r="Z829" s="3">
        <f t="shared" si="106"/>
        <v>9200</v>
      </c>
      <c r="AA829" s="3">
        <f t="shared" si="107"/>
        <v>7820</v>
      </c>
      <c r="AB829" s="3">
        <f t="shared" si="108"/>
        <v>9000</v>
      </c>
      <c r="AC829">
        <f t="shared" si="109"/>
        <v>200</v>
      </c>
      <c r="AD829" t="str">
        <f>_xlfn.XLOOKUP(V829,[2]Index!L:L,[2]Index!M:M)</f>
        <v>CN</v>
      </c>
      <c r="AE829" s="3" t="s">
        <v>5819</v>
      </c>
      <c r="AF829" t="s">
        <v>52</v>
      </c>
      <c r="AG829" t="s">
        <v>53</v>
      </c>
      <c r="AH829" t="s">
        <v>196</v>
      </c>
      <c r="AJ829">
        <f>VLOOKUP(D829,[3]Multipliers!$B:$AT,36)</f>
        <v>1</v>
      </c>
      <c r="AK829">
        <f>VLOOKUP(D829,[3]Multipliers!$B:$AT,36)</f>
        <v>1</v>
      </c>
      <c r="AM829">
        <f t="shared" si="110"/>
        <v>0</v>
      </c>
    </row>
    <row r="830" spans="1:39">
      <c r="A830" s="2" t="str">
        <f t="shared" si="104"/>
        <v>SECOTEV68BFTC</v>
      </c>
      <c r="B830" s="2" t="str">
        <f t="shared" si="105"/>
        <v>EQP,AE,BFS-BFTC,V68,SECOTENew Buy</v>
      </c>
      <c r="C830" s="3" t="str">
        <f t="shared" ref="C830:C844" si="114">_xlfn.CONCAT(G830,L830,"New Buy")</f>
        <v>iphoneBFTCNew Buy</v>
      </c>
      <c r="D830" s="5">
        <v>386022</v>
      </c>
      <c r="E830" s="5" t="s">
        <v>409</v>
      </c>
      <c r="F830" s="5" t="s">
        <v>40</v>
      </c>
      <c r="G830" s="5" t="s">
        <v>41</v>
      </c>
      <c r="H830" s="5" t="s">
        <v>206</v>
      </c>
      <c r="I830" s="5" t="s">
        <v>201</v>
      </c>
      <c r="J830" s="5"/>
      <c r="K830" s="5" t="s">
        <v>4094</v>
      </c>
      <c r="L830" s="5" t="s">
        <v>4090</v>
      </c>
      <c r="M830" s="5" t="s">
        <v>4095</v>
      </c>
      <c r="N830" s="29">
        <v>9200</v>
      </c>
      <c r="O830" s="26">
        <v>9000</v>
      </c>
      <c r="P830" s="5">
        <v>4</v>
      </c>
      <c r="Q830" s="5" t="s">
        <v>70</v>
      </c>
      <c r="R830" s="5"/>
      <c r="S830" s="5"/>
      <c r="T830" s="5"/>
      <c r="U830" s="5" t="s">
        <v>3923</v>
      </c>
      <c r="V830" s="5" t="s">
        <v>85</v>
      </c>
      <c r="W830" s="31">
        <v>7820</v>
      </c>
      <c r="X830" s="32">
        <v>9200</v>
      </c>
      <c r="Y830" s="32">
        <v>1200</v>
      </c>
      <c r="Z830" s="3">
        <f t="shared" si="106"/>
        <v>36800</v>
      </c>
      <c r="AA830" s="3">
        <f t="shared" si="107"/>
        <v>31280</v>
      </c>
      <c r="AB830" s="3">
        <f t="shared" si="108"/>
        <v>36000</v>
      </c>
      <c r="AC830">
        <f t="shared" si="109"/>
        <v>800</v>
      </c>
      <c r="AD830" t="str">
        <f>_xlfn.XLOOKUP(V830,[2]Index!L:L,[2]Index!M:M)</f>
        <v>CN</v>
      </c>
      <c r="AE830" s="3" t="s">
        <v>5819</v>
      </c>
      <c r="AF830" t="s">
        <v>52</v>
      </c>
      <c r="AG830" s="4" t="s">
        <v>53</v>
      </c>
      <c r="AH830" t="s">
        <v>196</v>
      </c>
      <c r="AJ830" t="e">
        <f>VLOOKUP(D830,[3]Multipliers!$B:$AT,36)</f>
        <v>#VALUE!</v>
      </c>
      <c r="AK830" t="e">
        <f>VLOOKUP(D830,[3]Multipliers!$B:$AT,36)</f>
        <v>#VALUE!</v>
      </c>
      <c r="AM830">
        <f t="shared" si="110"/>
        <v>0</v>
      </c>
    </row>
    <row r="831" spans="1:39">
      <c r="A831" s="2" t="str">
        <f t="shared" si="104"/>
        <v>SECOTEV63BFTC</v>
      </c>
      <c r="B831" s="2" t="str">
        <f t="shared" si="105"/>
        <v>EQP,AE,BFS-BFTC,V63,SECOTENew Buy</v>
      </c>
      <c r="C831" s="3" t="str">
        <f t="shared" si="114"/>
        <v>iphoneBFTCNew Buy</v>
      </c>
      <c r="D831" s="2">
        <v>384351</v>
      </c>
      <c r="E831" s="2" t="s">
        <v>409</v>
      </c>
      <c r="F831" s="2" t="s">
        <v>40</v>
      </c>
      <c r="G831" s="2" t="s">
        <v>41</v>
      </c>
      <c r="H831" s="2" t="s">
        <v>42</v>
      </c>
      <c r="I831" s="2" t="s">
        <v>201</v>
      </c>
      <c r="J831" s="2"/>
      <c r="K831" s="2" t="s">
        <v>4092</v>
      </c>
      <c r="L831" s="2" t="s">
        <v>4090</v>
      </c>
      <c r="M831" s="2" t="s">
        <v>4093</v>
      </c>
      <c r="N831" s="13">
        <v>9200</v>
      </c>
      <c r="O831" s="2">
        <v>9000</v>
      </c>
      <c r="P831" s="2">
        <v>2</v>
      </c>
      <c r="Q831" s="2" t="s">
        <v>70</v>
      </c>
      <c r="R831" s="2"/>
      <c r="S831" s="2"/>
      <c r="T831" s="2"/>
      <c r="U831" s="2" t="s">
        <v>3923</v>
      </c>
      <c r="V831" s="2" t="s">
        <v>85</v>
      </c>
      <c r="W831" s="2">
        <v>7820</v>
      </c>
      <c r="X831" s="2">
        <v>9200</v>
      </c>
      <c r="Y831" s="2">
        <v>1200</v>
      </c>
      <c r="Z831" s="3">
        <f t="shared" si="106"/>
        <v>18400</v>
      </c>
      <c r="AA831" s="3">
        <f t="shared" si="107"/>
        <v>15640</v>
      </c>
      <c r="AB831" s="3">
        <f t="shared" si="108"/>
        <v>18000</v>
      </c>
      <c r="AC831">
        <f t="shared" si="109"/>
        <v>400</v>
      </c>
      <c r="AD831" t="str">
        <f>_xlfn.XLOOKUP(V831,[2]Index!L:L,[2]Index!M:M)</f>
        <v>CN</v>
      </c>
      <c r="AE831" s="3" t="s">
        <v>5819</v>
      </c>
      <c r="AF831" t="s">
        <v>52</v>
      </c>
      <c r="AG831" s="4" t="s">
        <v>53</v>
      </c>
      <c r="AH831" t="s">
        <v>196</v>
      </c>
      <c r="AJ831">
        <f>VLOOKUP(D831,[3]Multipliers!$B:$AT,36)</f>
        <v>1</v>
      </c>
      <c r="AK831">
        <f>VLOOKUP(D831,[3]Multipliers!$B:$AT,36)</f>
        <v>1</v>
      </c>
      <c r="AM831">
        <f t="shared" si="110"/>
        <v>0</v>
      </c>
    </row>
    <row r="832" spans="1:39">
      <c r="A832" s="2" t="str">
        <f t="shared" si="104"/>
        <v>SECOTEV64BFTC</v>
      </c>
      <c r="B832" s="2" t="str">
        <f t="shared" si="105"/>
        <v>EQP,AE,BFS-BFTC,V64,SECOTENew Buy</v>
      </c>
      <c r="C832" s="3" t="str">
        <f t="shared" si="114"/>
        <v>iphoneBFTCNew Buy</v>
      </c>
      <c r="D832" s="2">
        <v>384511</v>
      </c>
      <c r="E832" s="2" t="s">
        <v>409</v>
      </c>
      <c r="F832" s="2" t="s">
        <v>40</v>
      </c>
      <c r="G832" s="2" t="s">
        <v>41</v>
      </c>
      <c r="H832" s="2" t="s">
        <v>65</v>
      </c>
      <c r="I832" s="2" t="s">
        <v>201</v>
      </c>
      <c r="J832" s="2"/>
      <c r="K832" s="2" t="s">
        <v>4089</v>
      </c>
      <c r="L832" s="2" t="s">
        <v>4090</v>
      </c>
      <c r="M832" s="2" t="s">
        <v>4091</v>
      </c>
      <c r="N832" s="13">
        <v>9200</v>
      </c>
      <c r="O832" s="2">
        <v>9000</v>
      </c>
      <c r="P832" s="2">
        <v>2</v>
      </c>
      <c r="Q832" s="2" t="s">
        <v>70</v>
      </c>
      <c r="R832" s="2"/>
      <c r="S832" s="2"/>
      <c r="T832" s="2"/>
      <c r="U832" s="2" t="s">
        <v>3923</v>
      </c>
      <c r="V832" s="2" t="s">
        <v>85</v>
      </c>
      <c r="W832" s="2">
        <v>7820</v>
      </c>
      <c r="X832" s="2">
        <v>9200</v>
      </c>
      <c r="Y832" s="2">
        <v>1200</v>
      </c>
      <c r="Z832" s="3">
        <f t="shared" si="106"/>
        <v>18400</v>
      </c>
      <c r="AA832" s="3">
        <f t="shared" si="107"/>
        <v>15640</v>
      </c>
      <c r="AB832" s="3">
        <f t="shared" si="108"/>
        <v>18000</v>
      </c>
      <c r="AC832">
        <f t="shared" si="109"/>
        <v>400</v>
      </c>
      <c r="AD832" t="str">
        <f>_xlfn.XLOOKUP(V832,[2]Index!L:L,[2]Index!M:M)</f>
        <v>CN</v>
      </c>
      <c r="AE832" s="3" t="s">
        <v>5819</v>
      </c>
      <c r="AF832" t="s">
        <v>52</v>
      </c>
      <c r="AG832" s="4" t="s">
        <v>53</v>
      </c>
      <c r="AH832" t="s">
        <v>196</v>
      </c>
      <c r="AJ832">
        <f>VLOOKUP(D832,[3]Multipliers!$B:$AT,36)</f>
        <v>1</v>
      </c>
      <c r="AK832">
        <f>VLOOKUP(D832,[3]Multipliers!$B:$AT,36)</f>
        <v>1</v>
      </c>
      <c r="AM832">
        <f t="shared" si="110"/>
        <v>0</v>
      </c>
    </row>
    <row r="833" spans="1:39">
      <c r="A833" s="2" t="str">
        <f t="shared" si="104"/>
        <v>SECOTEV68BFTC</v>
      </c>
      <c r="B833" s="2" t="str">
        <f t="shared" si="105"/>
        <v>EQP,AE,BFS-BFTC,V68,SECOTENew Buy</v>
      </c>
      <c r="C833" s="3" t="str">
        <f t="shared" si="114"/>
        <v>iphoneBFTCNew Buy</v>
      </c>
      <c r="D833" s="2">
        <v>386022</v>
      </c>
      <c r="E833" s="2" t="s">
        <v>409</v>
      </c>
      <c r="F833" s="2" t="s">
        <v>40</v>
      </c>
      <c r="G833" s="2" t="s">
        <v>41</v>
      </c>
      <c r="H833" s="2" t="s">
        <v>206</v>
      </c>
      <c r="I833" s="2" t="s">
        <v>201</v>
      </c>
      <c r="J833" s="2"/>
      <c r="K833" s="2" t="s">
        <v>4094</v>
      </c>
      <c r="L833" s="2" t="s">
        <v>4090</v>
      </c>
      <c r="M833" s="2" t="s">
        <v>4095</v>
      </c>
      <c r="N833" s="13">
        <v>9200</v>
      </c>
      <c r="O833" s="2">
        <v>9000</v>
      </c>
      <c r="P833" s="2">
        <v>4</v>
      </c>
      <c r="Q833" s="2" t="s">
        <v>70</v>
      </c>
      <c r="R833" s="2"/>
      <c r="S833" s="2"/>
      <c r="T833" s="2"/>
      <c r="U833" s="2" t="s">
        <v>3923</v>
      </c>
      <c r="V833" s="2" t="s">
        <v>146</v>
      </c>
      <c r="W833" s="2">
        <v>7820</v>
      </c>
      <c r="X833" s="2">
        <v>9200</v>
      </c>
      <c r="Y833" s="2">
        <v>1200</v>
      </c>
      <c r="Z833" s="3">
        <f t="shared" si="106"/>
        <v>36800</v>
      </c>
      <c r="AA833" s="3">
        <f t="shared" si="107"/>
        <v>31280</v>
      </c>
      <c r="AB833" s="3">
        <f t="shared" si="108"/>
        <v>36000</v>
      </c>
      <c r="AC833">
        <f t="shared" si="109"/>
        <v>800</v>
      </c>
      <c r="AD833" t="str">
        <f>_xlfn.XLOOKUP(V833,[2]Index!L:L,[2]Index!M:M)</f>
        <v>CN</v>
      </c>
      <c r="AE833" s="3" t="s">
        <v>5819</v>
      </c>
      <c r="AF833" t="s">
        <v>52</v>
      </c>
      <c r="AG833" s="4" t="s">
        <v>53</v>
      </c>
      <c r="AH833" t="s">
        <v>196</v>
      </c>
      <c r="AJ833" t="e">
        <f>VLOOKUP(D833,[3]Multipliers!$B:$AT,36)</f>
        <v>#VALUE!</v>
      </c>
      <c r="AK833" t="e">
        <f>VLOOKUP(D833,[3]Multipliers!$B:$AT,36)</f>
        <v>#VALUE!</v>
      </c>
      <c r="AM833">
        <f t="shared" si="110"/>
        <v>0</v>
      </c>
    </row>
    <row r="834" spans="1:39">
      <c r="A834" s="2" t="str">
        <f t="shared" ref="A834:A897" si="115">CONCATENATE(E834,H834,L834)</f>
        <v>SECOTEV64CAM-LOADER</v>
      </c>
      <c r="B834" s="2" t="str">
        <f t="shared" ref="B834:B897" si="116">CONCATENATE(M834,I834)</f>
        <v>EQP,AE,CAM-LOADER,V64,SECOTENew Buy</v>
      </c>
      <c r="C834" s="3" t="str">
        <f t="shared" si="114"/>
        <v>iphoneCAM-LOADERNew Buy</v>
      </c>
      <c r="D834" s="2">
        <v>384540</v>
      </c>
      <c r="E834" s="2" t="s">
        <v>409</v>
      </c>
      <c r="F834" s="2" t="s">
        <v>40</v>
      </c>
      <c r="G834" s="2" t="s">
        <v>41</v>
      </c>
      <c r="H834" s="2" t="s">
        <v>65</v>
      </c>
      <c r="I834" s="2" t="s">
        <v>201</v>
      </c>
      <c r="J834" s="2"/>
      <c r="K834" s="2" t="s">
        <v>4096</v>
      </c>
      <c r="L834" s="2" t="s">
        <v>4097</v>
      </c>
      <c r="M834" s="2" t="s">
        <v>4098</v>
      </c>
      <c r="N834" s="13">
        <v>9086</v>
      </c>
      <c r="O834" s="2">
        <v>9086</v>
      </c>
      <c r="P834" s="2">
        <v>2</v>
      </c>
      <c r="Q834" s="2" t="s">
        <v>70</v>
      </c>
      <c r="R834" s="2"/>
      <c r="S834" s="2"/>
      <c r="T834" s="2"/>
      <c r="U834" s="2" t="s">
        <v>3923</v>
      </c>
      <c r="V834" s="2" t="s">
        <v>85</v>
      </c>
      <c r="W834" s="2">
        <v>7740</v>
      </c>
      <c r="X834" s="2"/>
      <c r="Y834" s="2">
        <v>1200</v>
      </c>
      <c r="Z834" s="3">
        <f t="shared" ref="Z834:Z897" si="117">IFERROR(N834*P834,0)</f>
        <v>18172</v>
      </c>
      <c r="AA834" s="3">
        <f t="shared" ref="AA834:AA897" si="118">IFERROR(W834*P834,0)</f>
        <v>15480</v>
      </c>
      <c r="AB834" s="3">
        <f t="shared" ref="AB834:AB897" si="119">IFERROR(O834*P834,0)</f>
        <v>18172</v>
      </c>
      <c r="AC834">
        <f t="shared" ref="AC834:AC897" si="120">IF(AB834=0,0,Z834-AB834)</f>
        <v>0</v>
      </c>
      <c r="AD834" t="str">
        <f>_xlfn.XLOOKUP(V834,[2]Index!L:L,[2]Index!M:M)</f>
        <v>CN</v>
      </c>
      <c r="AE834" s="3" t="s">
        <v>5819</v>
      </c>
      <c r="AF834" t="s">
        <v>52</v>
      </c>
      <c r="AG834" s="4" t="s">
        <v>53</v>
      </c>
      <c r="AH834" t="s">
        <v>196</v>
      </c>
      <c r="AJ834">
        <f>VLOOKUP(D834,[3]Multipliers!$B:$AT,36)</f>
        <v>1</v>
      </c>
      <c r="AK834">
        <f>VLOOKUP(D834,[3]Multipliers!$B:$AT,36)</f>
        <v>1</v>
      </c>
      <c r="AM834">
        <f t="shared" ref="AM834:AM897" si="121">IF(AE840="Retrofit",O840/AL840,0)</f>
        <v>0</v>
      </c>
    </row>
    <row r="835" spans="1:39">
      <c r="A835" s="2" t="str">
        <f t="shared" si="115"/>
        <v>SECOTEV64CAM-UNLOADER</v>
      </c>
      <c r="B835" s="2" t="str">
        <f t="shared" si="116"/>
        <v>EQP,AE,CAM-UNLOADER,V64,SECOTENew Buy</v>
      </c>
      <c r="C835" s="3" t="str">
        <f t="shared" si="114"/>
        <v>iphoneCAM-UNLOADERNew Buy</v>
      </c>
      <c r="D835" s="2">
        <v>384551</v>
      </c>
      <c r="E835" s="2" t="s">
        <v>409</v>
      </c>
      <c r="F835" s="2" t="s">
        <v>40</v>
      </c>
      <c r="G835" s="2" t="s">
        <v>41</v>
      </c>
      <c r="H835" s="2" t="s">
        <v>65</v>
      </c>
      <c r="I835" s="2" t="s">
        <v>201</v>
      </c>
      <c r="J835" s="2"/>
      <c r="K835" s="2" t="s">
        <v>4099</v>
      </c>
      <c r="L835" s="2" t="s">
        <v>4100</v>
      </c>
      <c r="M835" s="2" t="s">
        <v>4101</v>
      </c>
      <c r="N835" s="13">
        <v>9086</v>
      </c>
      <c r="O835" s="2">
        <v>9086</v>
      </c>
      <c r="P835" s="2">
        <v>2</v>
      </c>
      <c r="Q835" s="2" t="s">
        <v>70</v>
      </c>
      <c r="R835" s="2"/>
      <c r="S835" s="2"/>
      <c r="T835" s="2"/>
      <c r="U835" s="2" t="s">
        <v>3923</v>
      </c>
      <c r="V835" s="2" t="s">
        <v>85</v>
      </c>
      <c r="W835" s="2">
        <v>7740</v>
      </c>
      <c r="X835" s="2"/>
      <c r="Y835" s="2">
        <v>1200</v>
      </c>
      <c r="Z835" s="3">
        <f t="shared" si="117"/>
        <v>18172</v>
      </c>
      <c r="AA835" s="3">
        <f t="shared" si="118"/>
        <v>15480</v>
      </c>
      <c r="AB835" s="3">
        <f t="shared" si="119"/>
        <v>18172</v>
      </c>
      <c r="AC835">
        <f t="shared" si="120"/>
        <v>0</v>
      </c>
      <c r="AD835" t="str">
        <f>_xlfn.XLOOKUP(V835,[2]Index!L:L,[2]Index!M:M)</f>
        <v>CN</v>
      </c>
      <c r="AE835" s="3" t="s">
        <v>5819</v>
      </c>
      <c r="AF835" t="s">
        <v>52</v>
      </c>
      <c r="AG835" s="4" t="s">
        <v>53</v>
      </c>
      <c r="AH835" t="s">
        <v>196</v>
      </c>
      <c r="AJ835">
        <f>VLOOKUP(D835,[3]Multipliers!$B:$AT,36)</f>
        <v>1</v>
      </c>
      <c r="AK835">
        <f>VLOOKUP(D835,[3]Multipliers!$B:$AT,36)</f>
        <v>1</v>
      </c>
      <c r="AM835">
        <f t="shared" si="121"/>
        <v>0</v>
      </c>
    </row>
    <row r="836" spans="1:39">
      <c r="A836" s="2" t="str">
        <f t="shared" si="115"/>
        <v>SECOTEV68CAM-LOADER</v>
      </c>
      <c r="B836" s="2" t="str">
        <f t="shared" si="116"/>
        <v>EQP,AE,CAM-LOADER,V68,SECOTENew Buy</v>
      </c>
      <c r="C836" s="3" t="str">
        <f t="shared" si="114"/>
        <v>iphoneCAM-LOADERNew Buy</v>
      </c>
      <c r="D836" s="2">
        <v>386043</v>
      </c>
      <c r="E836" s="2" t="s">
        <v>409</v>
      </c>
      <c r="F836" s="2" t="s">
        <v>40</v>
      </c>
      <c r="G836" s="2" t="s">
        <v>41</v>
      </c>
      <c r="H836" s="2" t="s">
        <v>206</v>
      </c>
      <c r="I836" s="2" t="s">
        <v>201</v>
      </c>
      <c r="J836" s="2"/>
      <c r="K836" s="2" t="s">
        <v>4102</v>
      </c>
      <c r="L836" s="2" t="s">
        <v>4097</v>
      </c>
      <c r="M836" s="2" t="s">
        <v>4103</v>
      </c>
      <c r="N836" s="13">
        <v>9086</v>
      </c>
      <c r="O836" s="2">
        <v>9086</v>
      </c>
      <c r="P836" s="2">
        <v>1</v>
      </c>
      <c r="Q836" s="2" t="s">
        <v>70</v>
      </c>
      <c r="R836" s="2"/>
      <c r="S836" s="2"/>
      <c r="T836" s="2"/>
      <c r="U836" s="2" t="s">
        <v>3923</v>
      </c>
      <c r="V836" s="2" t="s">
        <v>146</v>
      </c>
      <c r="W836" s="2">
        <v>7740</v>
      </c>
      <c r="X836" s="2"/>
      <c r="Y836" s="2">
        <v>1200</v>
      </c>
      <c r="Z836" s="3">
        <f t="shared" si="117"/>
        <v>9086</v>
      </c>
      <c r="AA836" s="3">
        <f t="shared" si="118"/>
        <v>7740</v>
      </c>
      <c r="AB836" s="3">
        <f t="shared" si="119"/>
        <v>9086</v>
      </c>
      <c r="AC836">
        <f t="shared" si="120"/>
        <v>0</v>
      </c>
      <c r="AD836" t="str">
        <f>_xlfn.XLOOKUP(V836,[2]Index!L:L,[2]Index!M:M)</f>
        <v>CN</v>
      </c>
      <c r="AE836" s="3" t="s">
        <v>5819</v>
      </c>
      <c r="AF836" t="s">
        <v>52</v>
      </c>
      <c r="AG836" s="4" t="s">
        <v>53</v>
      </c>
      <c r="AH836" t="s">
        <v>196</v>
      </c>
      <c r="AJ836" t="e">
        <f>VLOOKUP(D836,[3]Multipliers!$B:$AT,36)</f>
        <v>#VALUE!</v>
      </c>
      <c r="AK836" t="e">
        <f>VLOOKUP(D836,[3]Multipliers!$B:$AT,36)</f>
        <v>#VALUE!</v>
      </c>
      <c r="AM836">
        <f t="shared" si="121"/>
        <v>0</v>
      </c>
    </row>
    <row r="837" spans="1:39">
      <c r="A837" s="2" t="str">
        <f t="shared" si="115"/>
        <v>BOZHON PRECISION INDUSTRY TECHNOLOGY CO., LTD.V68BFS VACUUM BRACKET PLACEMENT FIXTURE-RIGHT FLEX WELD</v>
      </c>
      <c r="B837" s="2" t="str">
        <f t="shared" si="116"/>
        <v>FXT,AE,BFS VACUUM BRACKET PLACEMENT FIXTURE-RIGHT FLEX WELD,V68,BOZHONNew Buy</v>
      </c>
      <c r="C837" s="3" t="str">
        <f t="shared" si="114"/>
        <v>iphoneBFS VACUUM BRACKET PLACEMENT FIXTURE-RIGHT FLEX WELDNew Buy</v>
      </c>
      <c r="D837" s="2">
        <v>386519</v>
      </c>
      <c r="E837" s="2" t="s">
        <v>423</v>
      </c>
      <c r="F837" s="2" t="s">
        <v>40</v>
      </c>
      <c r="G837" s="2" t="s">
        <v>41</v>
      </c>
      <c r="H837" s="2" t="s">
        <v>206</v>
      </c>
      <c r="I837" s="2" t="s">
        <v>201</v>
      </c>
      <c r="J837" s="2"/>
      <c r="K837" s="2" t="s">
        <v>4104</v>
      </c>
      <c r="L837" s="2" t="s">
        <v>4105</v>
      </c>
      <c r="M837" s="2" t="s">
        <v>4106</v>
      </c>
      <c r="N837" s="13">
        <v>3633</v>
      </c>
      <c r="O837" s="2">
        <v>3190</v>
      </c>
      <c r="P837" s="2">
        <v>28</v>
      </c>
      <c r="Q837" s="2" t="s">
        <v>70</v>
      </c>
      <c r="R837" s="2">
        <v>8</v>
      </c>
      <c r="S837" s="2"/>
      <c r="T837" s="2"/>
      <c r="U837" s="2" t="s">
        <v>3923</v>
      </c>
      <c r="V837" s="2" t="s">
        <v>85</v>
      </c>
      <c r="W837" s="2">
        <v>3190</v>
      </c>
      <c r="X837" s="2"/>
      <c r="Y837" s="2"/>
      <c r="Z837" s="3">
        <f t="shared" si="117"/>
        <v>101724</v>
      </c>
      <c r="AA837" s="3">
        <f t="shared" si="118"/>
        <v>89320</v>
      </c>
      <c r="AB837" s="3">
        <f t="shared" si="119"/>
        <v>89320</v>
      </c>
      <c r="AC837">
        <f t="shared" si="120"/>
        <v>12404</v>
      </c>
      <c r="AD837" t="str">
        <f>_xlfn.XLOOKUP(V837,[2]Index!L:L,[2]Index!M:M)</f>
        <v>CN</v>
      </c>
      <c r="AE837" s="3" t="s">
        <v>5819</v>
      </c>
      <c r="AF837" t="s">
        <v>52</v>
      </c>
      <c r="AG837" s="4" t="s">
        <v>53</v>
      </c>
      <c r="AH837" t="s">
        <v>196</v>
      </c>
      <c r="AJ837">
        <f>VLOOKUP(D837,[3]Multipliers!$B:$AT,36)</f>
        <v>1.3734605167833858</v>
      </c>
      <c r="AK837">
        <f>VLOOKUP(D837,[3]Multipliers!$B:$AT,36)</f>
        <v>1.3734605167833858</v>
      </c>
      <c r="AM837">
        <f t="shared" si="121"/>
        <v>0</v>
      </c>
    </row>
    <row r="838" spans="1:39">
      <c r="A838" s="2" t="str">
        <f t="shared" si="115"/>
        <v>BOZHON PRECISION INDUSTRY TECHNOLOGY CO., LTD.V68BFS VACUUM BRACKET PLACEMENT FIXTURE-RIGHT FLEX WELD</v>
      </c>
      <c r="B838" s="2" t="str">
        <f t="shared" si="116"/>
        <v>FXT,AE,BFS VACUUM BRACKET PLACEMENT FIXTURE-RIGHT FLEX WELD,V68,BOZHONNew Buy</v>
      </c>
      <c r="C838" s="3" t="str">
        <f t="shared" si="114"/>
        <v>iphoneBFS VACUUM BRACKET PLACEMENT FIXTURE-RIGHT FLEX WELDNew Buy</v>
      </c>
      <c r="D838" s="80">
        <v>386519</v>
      </c>
      <c r="E838" s="80" t="s">
        <v>423</v>
      </c>
      <c r="F838" s="80" t="s">
        <v>40</v>
      </c>
      <c r="G838" s="80" t="s">
        <v>41</v>
      </c>
      <c r="H838" s="80" t="s">
        <v>206</v>
      </c>
      <c r="I838" s="80" t="s">
        <v>201</v>
      </c>
      <c r="J838" s="80"/>
      <c r="K838" s="80" t="s">
        <v>4104</v>
      </c>
      <c r="L838" s="80" t="s">
        <v>4105</v>
      </c>
      <c r="M838" s="81" t="s">
        <v>4106</v>
      </c>
      <c r="N838" s="6">
        <v>3633</v>
      </c>
      <c r="O838" s="26">
        <v>3190</v>
      </c>
      <c r="P838" s="80">
        <v>14</v>
      </c>
      <c r="Q838" s="80" t="s">
        <v>70</v>
      </c>
      <c r="R838" s="80">
        <v>8</v>
      </c>
      <c r="S838" s="80"/>
      <c r="T838" s="80"/>
      <c r="U838" s="80" t="s">
        <v>3923</v>
      </c>
      <c r="V838" s="80" t="s">
        <v>146</v>
      </c>
      <c r="W838" s="6">
        <v>3190</v>
      </c>
      <c r="X838" s="6"/>
      <c r="Y838" s="6"/>
      <c r="Z838" s="3">
        <f t="shared" si="117"/>
        <v>50862</v>
      </c>
      <c r="AA838" s="3">
        <f t="shared" si="118"/>
        <v>44660</v>
      </c>
      <c r="AB838" s="3">
        <f t="shared" si="119"/>
        <v>44660</v>
      </c>
      <c r="AC838">
        <f t="shared" si="120"/>
        <v>6202</v>
      </c>
      <c r="AD838" t="str">
        <f>_xlfn.XLOOKUP(V838,[2]Index!L:L,[2]Index!M:M)</f>
        <v>CN</v>
      </c>
      <c r="AE838" s="3" t="s">
        <v>5819</v>
      </c>
      <c r="AF838" t="s">
        <v>52</v>
      </c>
      <c r="AG838" s="4" t="s">
        <v>53</v>
      </c>
      <c r="AH838" t="s">
        <v>196</v>
      </c>
      <c r="AJ838">
        <f>VLOOKUP(D838,[3]Multipliers!$B:$AT,36)</f>
        <v>1.3734605167833858</v>
      </c>
      <c r="AK838">
        <f>VLOOKUP(D838,[3]Multipliers!$B:$AT,36)</f>
        <v>1.3734605167833858</v>
      </c>
      <c r="AM838">
        <f t="shared" si="121"/>
        <v>0</v>
      </c>
    </row>
    <row r="839" spans="1:39">
      <c r="A839" s="2" t="str">
        <f t="shared" si="115"/>
        <v>BOZHON PRECISION INDUSTRY TECHNOLOGY CO., LTD.V68BFS VACUUM BRACKET PLACEMENT FIXTURE-LEFT FLEX WELD</v>
      </c>
      <c r="B839" s="2" t="str">
        <f t="shared" si="116"/>
        <v>FXT,AE,BFS VACUUM BRACKET PLACEMENT FIXTURE-LEFT FLEX WELD,V68,BOZHONNew Buy</v>
      </c>
      <c r="C839" s="3" t="str">
        <f t="shared" si="114"/>
        <v>iphoneBFS VACUUM BRACKET PLACEMENT FIXTURE-LEFT FLEX WELDNew Buy</v>
      </c>
      <c r="D839" s="80">
        <v>386518</v>
      </c>
      <c r="E839" s="80" t="s">
        <v>423</v>
      </c>
      <c r="F839" s="80" t="s">
        <v>40</v>
      </c>
      <c r="G839" s="80" t="s">
        <v>41</v>
      </c>
      <c r="H839" s="80" t="s">
        <v>206</v>
      </c>
      <c r="I839" s="80" t="s">
        <v>201</v>
      </c>
      <c r="J839" s="80"/>
      <c r="K839" s="80" t="s">
        <v>4107</v>
      </c>
      <c r="L839" s="80" t="s">
        <v>4108</v>
      </c>
      <c r="M839" s="81" t="s">
        <v>4109</v>
      </c>
      <c r="N839" s="6">
        <v>3462</v>
      </c>
      <c r="O839" s="26">
        <v>3040</v>
      </c>
      <c r="P839" s="80">
        <v>24</v>
      </c>
      <c r="Q839" s="80" t="s">
        <v>70</v>
      </c>
      <c r="R839" s="80">
        <v>8</v>
      </c>
      <c r="S839" s="80"/>
      <c r="T839" s="80"/>
      <c r="U839" s="80" t="s">
        <v>3923</v>
      </c>
      <c r="V839" s="80" t="s">
        <v>85</v>
      </c>
      <c r="W839" s="6">
        <v>3040</v>
      </c>
      <c r="X839" s="6"/>
      <c r="Y839" s="6"/>
      <c r="Z839" s="3">
        <f t="shared" si="117"/>
        <v>83088</v>
      </c>
      <c r="AA839" s="3">
        <f t="shared" si="118"/>
        <v>72960</v>
      </c>
      <c r="AB839" s="3">
        <f t="shared" si="119"/>
        <v>72960</v>
      </c>
      <c r="AC839">
        <f t="shared" si="120"/>
        <v>10128</v>
      </c>
      <c r="AD839" t="str">
        <f>_xlfn.XLOOKUP(V839,[2]Index!L:L,[2]Index!M:M)</f>
        <v>CN</v>
      </c>
      <c r="AE839" s="3" t="s">
        <v>5819</v>
      </c>
      <c r="AF839" t="s">
        <v>52</v>
      </c>
      <c r="AG839" s="4" t="s">
        <v>53</v>
      </c>
      <c r="AH839" t="s">
        <v>196</v>
      </c>
      <c r="AJ839">
        <f>VLOOKUP(D839,[3]Multipliers!$B:$AT,36)</f>
        <v>1.3734605167833858</v>
      </c>
      <c r="AK839">
        <f>VLOOKUP(D839,[3]Multipliers!$B:$AT,36)</f>
        <v>1.3734605167833858</v>
      </c>
      <c r="AM839">
        <f t="shared" si="121"/>
        <v>0</v>
      </c>
    </row>
    <row r="840" spans="1:39">
      <c r="A840" s="2" t="str">
        <f t="shared" si="115"/>
        <v>BOZHON PRECISION INDUSTRY TECHNOLOGY CO., LTD.V68BFS VACUUM BRACKET PLACEMENT FIXTURE-LEFT FLEX WELD</v>
      </c>
      <c r="B840" s="2" t="str">
        <f t="shared" si="116"/>
        <v>FXT,AE,BFS VACUUM BRACKET PLACEMENT FIXTURE-LEFT FLEX WELD,V68,BOZHONNew Buy</v>
      </c>
      <c r="C840" s="3" t="str">
        <f t="shared" si="114"/>
        <v>iphoneBFS VACUUM BRACKET PLACEMENT FIXTURE-LEFT FLEX WELDNew Buy</v>
      </c>
      <c r="D840" s="80">
        <v>386518</v>
      </c>
      <c r="E840" s="80" t="s">
        <v>423</v>
      </c>
      <c r="F840" s="80" t="s">
        <v>40</v>
      </c>
      <c r="G840" s="80" t="s">
        <v>41</v>
      </c>
      <c r="H840" s="80" t="s">
        <v>206</v>
      </c>
      <c r="I840" s="80" t="s">
        <v>201</v>
      </c>
      <c r="J840" s="80"/>
      <c r="K840" s="80" t="s">
        <v>4107</v>
      </c>
      <c r="L840" s="80" t="s">
        <v>4108</v>
      </c>
      <c r="M840" s="81" t="s">
        <v>4109</v>
      </c>
      <c r="N840" s="6">
        <v>3462</v>
      </c>
      <c r="O840" s="26">
        <v>3040</v>
      </c>
      <c r="P840" s="80">
        <v>12</v>
      </c>
      <c r="Q840" s="80" t="s">
        <v>70</v>
      </c>
      <c r="R840" s="80">
        <v>8</v>
      </c>
      <c r="S840" s="80"/>
      <c r="T840" s="80"/>
      <c r="U840" s="80" t="s">
        <v>3923</v>
      </c>
      <c r="V840" s="80" t="s">
        <v>146</v>
      </c>
      <c r="W840" s="6">
        <v>3040</v>
      </c>
      <c r="X840" s="6"/>
      <c r="Y840" s="6"/>
      <c r="Z840" s="3">
        <f t="shared" si="117"/>
        <v>41544</v>
      </c>
      <c r="AA840" s="3">
        <f t="shared" si="118"/>
        <v>36480</v>
      </c>
      <c r="AB840" s="3">
        <f t="shared" si="119"/>
        <v>36480</v>
      </c>
      <c r="AC840">
        <f t="shared" si="120"/>
        <v>5064</v>
      </c>
      <c r="AD840" t="str">
        <f>_xlfn.XLOOKUP(V840,[2]Index!L:L,[2]Index!M:M)</f>
        <v>CN</v>
      </c>
      <c r="AE840" s="3" t="s">
        <v>5819</v>
      </c>
      <c r="AF840" t="s">
        <v>52</v>
      </c>
      <c r="AG840" s="4" t="s">
        <v>53</v>
      </c>
      <c r="AH840" t="s">
        <v>196</v>
      </c>
      <c r="AJ840">
        <f>VLOOKUP(D840,[3]Multipliers!$B:$AT,36)</f>
        <v>1.3734605167833858</v>
      </c>
      <c r="AK840">
        <f>VLOOKUP(D840,[3]Multipliers!$B:$AT,36)</f>
        <v>1.3734605167833858</v>
      </c>
      <c r="AM840">
        <f t="shared" si="121"/>
        <v>0</v>
      </c>
    </row>
    <row r="841" spans="1:39">
      <c r="A841" s="2" t="str">
        <f t="shared" si="115"/>
        <v>SECOTEV64BFS-CART</v>
      </c>
      <c r="B841" s="2" t="str">
        <f t="shared" si="116"/>
        <v>FXT,AE,BFS-CART,V64,SECOTENew Buy</v>
      </c>
      <c r="C841" s="3" t="str">
        <f t="shared" si="114"/>
        <v>iphoneBFS-CARTNew Buy</v>
      </c>
      <c r="D841" s="33">
        <v>384516</v>
      </c>
      <c r="E841" s="33" t="s">
        <v>409</v>
      </c>
      <c r="F841" s="33" t="s">
        <v>40</v>
      </c>
      <c r="G841" s="33" t="s">
        <v>41</v>
      </c>
      <c r="H841" s="33" t="s">
        <v>65</v>
      </c>
      <c r="I841" s="33" t="s">
        <v>201</v>
      </c>
      <c r="J841" s="33"/>
      <c r="K841" s="33" t="s">
        <v>4110</v>
      </c>
      <c r="L841" s="33" t="s">
        <v>4111</v>
      </c>
      <c r="M841" s="33" t="s">
        <v>4112</v>
      </c>
      <c r="N841" s="15">
        <v>1056</v>
      </c>
      <c r="O841" s="26">
        <v>1016</v>
      </c>
      <c r="P841" s="33">
        <v>1</v>
      </c>
      <c r="Q841" s="33" t="s">
        <v>70</v>
      </c>
      <c r="R841" s="34"/>
      <c r="S841" s="35"/>
      <c r="T841" s="35"/>
      <c r="U841" s="33" t="s">
        <v>3923</v>
      </c>
      <c r="V841" s="36" t="s">
        <v>71</v>
      </c>
      <c r="W841" s="37">
        <v>920</v>
      </c>
      <c r="X841" s="38"/>
      <c r="Y841" s="33">
        <v>0</v>
      </c>
      <c r="Z841" s="3">
        <f t="shared" si="117"/>
        <v>1056</v>
      </c>
      <c r="AA841" s="3">
        <f t="shared" si="118"/>
        <v>920</v>
      </c>
      <c r="AB841" s="3">
        <f t="shared" si="119"/>
        <v>1016</v>
      </c>
      <c r="AC841">
        <f t="shared" si="120"/>
        <v>40</v>
      </c>
      <c r="AD841" t="str">
        <f>_xlfn.XLOOKUP(V841,[2]Index!L:L,[2]Index!M:M)</f>
        <v>CN</v>
      </c>
      <c r="AE841" s="3" t="s">
        <v>5819</v>
      </c>
      <c r="AF841" t="s">
        <v>52</v>
      </c>
      <c r="AG841" s="4" t="s">
        <v>53</v>
      </c>
      <c r="AH841" t="s">
        <v>196</v>
      </c>
      <c r="AJ841">
        <f>VLOOKUP(D841,[3]Multipliers!$B:$AT,36)</f>
        <v>1</v>
      </c>
      <c r="AK841">
        <f>VLOOKUP(D841,[3]Multipliers!$B:$AT,36)</f>
        <v>1</v>
      </c>
      <c r="AM841">
        <f t="shared" si="121"/>
        <v>0</v>
      </c>
    </row>
    <row r="842" spans="1:39">
      <c r="A842" s="2" t="str">
        <f t="shared" si="115"/>
        <v>SECOTEV63BFS-CART</v>
      </c>
      <c r="B842" s="2" t="str">
        <f t="shared" si="116"/>
        <v>FXT,AE,BFS-CART,V63,SECOTENew Buy</v>
      </c>
      <c r="C842" s="3" t="str">
        <f t="shared" si="114"/>
        <v>iphoneBFS-CARTNew Buy</v>
      </c>
      <c r="D842" s="33">
        <v>384355</v>
      </c>
      <c r="E842" s="33" t="s">
        <v>409</v>
      </c>
      <c r="F842" s="33" t="s">
        <v>40</v>
      </c>
      <c r="G842" s="33" t="s">
        <v>41</v>
      </c>
      <c r="H842" s="33" t="s">
        <v>42</v>
      </c>
      <c r="I842" s="33" t="s">
        <v>201</v>
      </c>
      <c r="J842" s="33"/>
      <c r="K842" s="33" t="s">
        <v>4113</v>
      </c>
      <c r="L842" s="33" t="s">
        <v>4111</v>
      </c>
      <c r="M842" s="33" t="s">
        <v>4114</v>
      </c>
      <c r="N842" s="15">
        <v>1056</v>
      </c>
      <c r="O842" s="26">
        <v>1016</v>
      </c>
      <c r="P842" s="33">
        <v>1</v>
      </c>
      <c r="Q842" s="33" t="s">
        <v>70</v>
      </c>
      <c r="R842" s="34"/>
      <c r="S842" s="35"/>
      <c r="T842" s="35"/>
      <c r="U842" s="33" t="s">
        <v>3923</v>
      </c>
      <c r="V842" s="36" t="s">
        <v>3460</v>
      </c>
      <c r="W842" s="37">
        <v>920</v>
      </c>
      <c r="X842" s="38"/>
      <c r="Y842" s="33">
        <v>0</v>
      </c>
      <c r="Z842" s="3">
        <f t="shared" si="117"/>
        <v>1056</v>
      </c>
      <c r="AA842" s="3">
        <f t="shared" si="118"/>
        <v>920</v>
      </c>
      <c r="AB842" s="3">
        <f t="shared" si="119"/>
        <v>1016</v>
      </c>
      <c r="AC842">
        <f t="shared" si="120"/>
        <v>40</v>
      </c>
      <c r="AD842" t="str">
        <f>_xlfn.XLOOKUP(V842,[2]Index!L:L,[2]Index!M:M)</f>
        <v>CN</v>
      </c>
      <c r="AE842" s="3" t="s">
        <v>5819</v>
      </c>
      <c r="AF842" t="s">
        <v>52</v>
      </c>
      <c r="AG842" s="4" t="s">
        <v>53</v>
      </c>
      <c r="AH842" t="s">
        <v>196</v>
      </c>
      <c r="AJ842">
        <f>VLOOKUP(D842,[3]Multipliers!$B:$AT,36)</f>
        <v>1</v>
      </c>
      <c r="AK842">
        <f>VLOOKUP(D842,[3]Multipliers!$B:$AT,36)</f>
        <v>1</v>
      </c>
      <c r="AM842">
        <f t="shared" si="121"/>
        <v>0</v>
      </c>
    </row>
    <row r="843" spans="1:39">
      <c r="A843" s="2" t="str">
        <f t="shared" si="115"/>
        <v>SECOTEV64CAM-CART</v>
      </c>
      <c r="B843" s="2" t="str">
        <f t="shared" si="116"/>
        <v>FXT,AE,CAM-CART,V64,SECOTENew Buy</v>
      </c>
      <c r="C843" s="3" t="str">
        <f t="shared" si="114"/>
        <v>iphoneCAM-CARTNew Buy</v>
      </c>
      <c r="D843" s="33">
        <v>384539</v>
      </c>
      <c r="E843" s="33" t="s">
        <v>409</v>
      </c>
      <c r="F843" s="33" t="s">
        <v>40</v>
      </c>
      <c r="G843" s="33" t="s">
        <v>41</v>
      </c>
      <c r="H843" s="33" t="s">
        <v>65</v>
      </c>
      <c r="I843" s="33" t="s">
        <v>201</v>
      </c>
      <c r="J843" s="33"/>
      <c r="K843" s="33" t="s">
        <v>4115</v>
      </c>
      <c r="L843" s="33" t="s">
        <v>4116</v>
      </c>
      <c r="M843" s="33" t="s">
        <v>4117</v>
      </c>
      <c r="N843" s="15">
        <v>1056</v>
      </c>
      <c r="O843" s="26">
        <v>1016</v>
      </c>
      <c r="P843" s="33">
        <v>2</v>
      </c>
      <c r="Q843" s="33" t="s">
        <v>70</v>
      </c>
      <c r="R843" s="34"/>
      <c r="S843" s="35"/>
      <c r="T843" s="35"/>
      <c r="U843" s="33" t="s">
        <v>3923</v>
      </c>
      <c r="V843" s="36" t="s">
        <v>85</v>
      </c>
      <c r="W843" s="37">
        <v>920</v>
      </c>
      <c r="X843" s="38"/>
      <c r="Y843" s="33">
        <v>0</v>
      </c>
      <c r="Z843" s="3">
        <f t="shared" si="117"/>
        <v>2112</v>
      </c>
      <c r="AA843" s="3">
        <f t="shared" si="118"/>
        <v>1840</v>
      </c>
      <c r="AB843" s="3">
        <f t="shared" si="119"/>
        <v>2032</v>
      </c>
      <c r="AC843">
        <f t="shared" si="120"/>
        <v>80</v>
      </c>
      <c r="AD843" t="str">
        <f>_xlfn.XLOOKUP(V843,[2]Index!L:L,[2]Index!M:M)</f>
        <v>CN</v>
      </c>
      <c r="AE843" s="3" t="s">
        <v>5819</v>
      </c>
      <c r="AF843" t="s">
        <v>52</v>
      </c>
      <c r="AG843" s="4" t="s">
        <v>53</v>
      </c>
      <c r="AH843" t="s">
        <v>196</v>
      </c>
      <c r="AJ843">
        <f>VLOOKUP(D843,[3]Multipliers!$B:$AT,36)</f>
        <v>1</v>
      </c>
      <c r="AK843">
        <f>VLOOKUP(D843,[3]Multipliers!$B:$AT,36)</f>
        <v>1</v>
      </c>
      <c r="AM843">
        <f t="shared" si="121"/>
        <v>0</v>
      </c>
    </row>
    <row r="844" spans="1:39">
      <c r="A844" s="2" t="str">
        <f t="shared" si="115"/>
        <v>SECOTEV68BFS-CART</v>
      </c>
      <c r="B844" s="2" t="str">
        <f t="shared" si="116"/>
        <v>FXT,AE,BFS-CART,V68,SECOTENew Buy</v>
      </c>
      <c r="C844" s="3" t="str">
        <f t="shared" si="114"/>
        <v>iphoneBFS-CARTNew Buy</v>
      </c>
      <c r="D844" s="33">
        <v>386025</v>
      </c>
      <c r="E844" s="33" t="s">
        <v>409</v>
      </c>
      <c r="F844" s="33" t="s">
        <v>40</v>
      </c>
      <c r="G844" s="33" t="s">
        <v>41</v>
      </c>
      <c r="H844" s="33" t="s">
        <v>206</v>
      </c>
      <c r="I844" s="33" t="s">
        <v>201</v>
      </c>
      <c r="J844" s="33"/>
      <c r="K844" s="33" t="s">
        <v>4118</v>
      </c>
      <c r="L844" s="33" t="s">
        <v>4111</v>
      </c>
      <c r="M844" s="33" t="s">
        <v>4119</v>
      </c>
      <c r="N844" s="15">
        <v>1056</v>
      </c>
      <c r="O844" s="26">
        <v>1016</v>
      </c>
      <c r="P844" s="33">
        <v>2</v>
      </c>
      <c r="Q844" s="33" t="s">
        <v>70</v>
      </c>
      <c r="R844" s="34"/>
      <c r="S844" s="35"/>
      <c r="T844" s="35"/>
      <c r="U844" s="33" t="s">
        <v>3923</v>
      </c>
      <c r="V844" s="36" t="s">
        <v>85</v>
      </c>
      <c r="W844" s="37">
        <v>920</v>
      </c>
      <c r="X844" s="38"/>
      <c r="Y844" s="33">
        <v>0</v>
      </c>
      <c r="Z844" s="3">
        <f t="shared" si="117"/>
        <v>2112</v>
      </c>
      <c r="AA844" s="3">
        <f t="shared" si="118"/>
        <v>1840</v>
      </c>
      <c r="AB844" s="3">
        <f t="shared" si="119"/>
        <v>2032</v>
      </c>
      <c r="AC844">
        <f t="shared" si="120"/>
        <v>80</v>
      </c>
      <c r="AD844" t="str">
        <f>_xlfn.XLOOKUP(V844,[2]Index!L:L,[2]Index!M:M)</f>
        <v>CN</v>
      </c>
      <c r="AE844" s="3" t="s">
        <v>5819</v>
      </c>
      <c r="AF844" t="s">
        <v>52</v>
      </c>
      <c r="AG844" s="4" t="s">
        <v>53</v>
      </c>
      <c r="AH844" t="s">
        <v>196</v>
      </c>
      <c r="AJ844" t="e">
        <f>VLOOKUP(D844,[3]Multipliers!$B:$AT,36)</f>
        <v>#VALUE!</v>
      </c>
      <c r="AK844" t="e">
        <f>VLOOKUP(D844,[3]Multipliers!$B:$AT,36)</f>
        <v>#VALUE!</v>
      </c>
      <c r="AM844">
        <f t="shared" si="121"/>
        <v>0</v>
      </c>
    </row>
    <row r="845" spans="1:39">
      <c r="A845" s="2" t="str">
        <f t="shared" si="115"/>
        <v>SECOTEV63BFS-CART</v>
      </c>
      <c r="B845" s="2" t="str">
        <f t="shared" si="116"/>
        <v>FXT,AE,BFS-CART,V63,SECOTENew Buy</v>
      </c>
      <c r="D845">
        <v>384355</v>
      </c>
      <c r="E845" t="s">
        <v>409</v>
      </c>
      <c r="F845" t="s">
        <v>40</v>
      </c>
      <c r="G845" t="s">
        <v>41</v>
      </c>
      <c r="H845" t="s">
        <v>42</v>
      </c>
      <c r="I845" t="s">
        <v>201</v>
      </c>
      <c r="K845" t="s">
        <v>4113</v>
      </c>
      <c r="L845" t="s">
        <v>4111</v>
      </c>
      <c r="M845" t="s">
        <v>4114</v>
      </c>
      <c r="N845" s="18">
        <v>1056</v>
      </c>
      <c r="O845" s="98">
        <v>1016</v>
      </c>
      <c r="P845">
        <v>1</v>
      </c>
      <c r="Q845" t="s">
        <v>70</v>
      </c>
      <c r="S845"/>
      <c r="T845"/>
      <c r="U845" t="s">
        <v>3923</v>
      </c>
      <c r="V845" t="s">
        <v>85</v>
      </c>
      <c r="W845">
        <v>920</v>
      </c>
      <c r="X845"/>
      <c r="Y845">
        <v>0</v>
      </c>
      <c r="Z845" s="3">
        <f t="shared" si="117"/>
        <v>1056</v>
      </c>
      <c r="AA845" s="3">
        <f t="shared" si="118"/>
        <v>920</v>
      </c>
      <c r="AB845" s="3">
        <f t="shared" si="119"/>
        <v>1016</v>
      </c>
      <c r="AC845">
        <f t="shared" si="120"/>
        <v>40</v>
      </c>
      <c r="AD845" t="str">
        <f>_xlfn.XLOOKUP(V845,[2]Index!L:L,[2]Index!M:M)</f>
        <v>CN</v>
      </c>
      <c r="AE845" s="3" t="s">
        <v>5819</v>
      </c>
      <c r="AF845" t="s">
        <v>52</v>
      </c>
      <c r="AG845" s="4" t="s">
        <v>53</v>
      </c>
      <c r="AH845" t="s">
        <v>196</v>
      </c>
      <c r="AJ845">
        <f>VLOOKUP(D845,[3]Multipliers!$B:$AT,36)</f>
        <v>1</v>
      </c>
      <c r="AK845">
        <f>VLOOKUP(D845,[3]Multipliers!$B:$AT,36)</f>
        <v>1</v>
      </c>
      <c r="AM845">
        <f t="shared" si="121"/>
        <v>0</v>
      </c>
    </row>
    <row r="846" spans="1:39">
      <c r="A846" s="2" t="str">
        <f t="shared" si="115"/>
        <v>SECOTEV64BFS-CART</v>
      </c>
      <c r="B846" s="2" t="str">
        <f t="shared" si="116"/>
        <v>FXT,AE,BFS-CART,V64,SECOTENew Buy</v>
      </c>
      <c r="D846">
        <v>384516</v>
      </c>
      <c r="E846" t="s">
        <v>409</v>
      </c>
      <c r="F846" t="s">
        <v>40</v>
      </c>
      <c r="G846" t="s">
        <v>41</v>
      </c>
      <c r="H846" t="s">
        <v>65</v>
      </c>
      <c r="I846" t="s">
        <v>201</v>
      </c>
      <c r="K846" t="s">
        <v>4110</v>
      </c>
      <c r="L846" t="s">
        <v>4111</v>
      </c>
      <c r="M846" t="s">
        <v>4112</v>
      </c>
      <c r="N846" s="18">
        <v>1056</v>
      </c>
      <c r="O846" s="98">
        <v>1016</v>
      </c>
      <c r="P846">
        <v>1</v>
      </c>
      <c r="Q846" t="s">
        <v>70</v>
      </c>
      <c r="S846"/>
      <c r="T846"/>
      <c r="U846" t="s">
        <v>3923</v>
      </c>
      <c r="V846" t="s">
        <v>85</v>
      </c>
      <c r="W846">
        <v>920</v>
      </c>
      <c r="X846"/>
      <c r="Y846">
        <v>0</v>
      </c>
      <c r="Z846" s="3">
        <f t="shared" si="117"/>
        <v>1056</v>
      </c>
      <c r="AA846" s="3">
        <f t="shared" si="118"/>
        <v>920</v>
      </c>
      <c r="AB846" s="3">
        <f t="shared" si="119"/>
        <v>1016</v>
      </c>
      <c r="AC846">
        <f t="shared" si="120"/>
        <v>40</v>
      </c>
      <c r="AD846" t="str">
        <f>_xlfn.XLOOKUP(V846,[2]Index!L:L,[2]Index!M:M)</f>
        <v>CN</v>
      </c>
      <c r="AE846" s="3" t="s">
        <v>5819</v>
      </c>
      <c r="AF846" t="s">
        <v>52</v>
      </c>
      <c r="AG846" s="4" t="s">
        <v>53</v>
      </c>
      <c r="AH846" t="s">
        <v>196</v>
      </c>
      <c r="AJ846">
        <f>VLOOKUP(D846,[3]Multipliers!$B:$AT,36)</f>
        <v>1</v>
      </c>
      <c r="AK846">
        <f>VLOOKUP(D846,[3]Multipliers!$B:$AT,36)</f>
        <v>1</v>
      </c>
      <c r="AM846">
        <f t="shared" si="121"/>
        <v>0</v>
      </c>
    </row>
    <row r="847" spans="1:39">
      <c r="A847" s="2" t="str">
        <f t="shared" si="115"/>
        <v>BOZHON PRECISION INDUSTRY TECHNOLOGY CO., LTD.V63BFS ASSIST-UNLOADING FIXTURE-LEFT FLEX WELD</v>
      </c>
      <c r="B847" s="2" t="str">
        <f t="shared" si="116"/>
        <v>FXT,AE,BFS ASSIST-UNLOADING FIXTURE-LEFT FLEX WELD,V63,BOZHONNew Buy</v>
      </c>
      <c r="D847">
        <v>384334</v>
      </c>
      <c r="E847" t="s">
        <v>423</v>
      </c>
      <c r="F847" t="s">
        <v>40</v>
      </c>
      <c r="G847" t="s">
        <v>41</v>
      </c>
      <c r="H847" t="s">
        <v>42</v>
      </c>
      <c r="I847" t="s">
        <v>201</v>
      </c>
      <c r="K847" t="s">
        <v>4120</v>
      </c>
      <c r="L847" t="s">
        <v>4121</v>
      </c>
      <c r="M847" t="s">
        <v>4122</v>
      </c>
      <c r="N847" s="18">
        <v>859</v>
      </c>
      <c r="O847" s="98">
        <v>750</v>
      </c>
      <c r="P847">
        <v>4</v>
      </c>
      <c r="Q847" t="s">
        <v>70</v>
      </c>
      <c r="R847">
        <v>8</v>
      </c>
      <c r="S847"/>
      <c r="T847"/>
      <c r="U847" t="s">
        <v>3923</v>
      </c>
      <c r="V847" t="s">
        <v>3460</v>
      </c>
      <c r="W847">
        <v>750</v>
      </c>
      <c r="X847">
        <v>420</v>
      </c>
      <c r="Z847" s="3">
        <f t="shared" si="117"/>
        <v>3436</v>
      </c>
      <c r="AA847" s="3">
        <f t="shared" si="118"/>
        <v>3000</v>
      </c>
      <c r="AB847" s="3">
        <f t="shared" si="119"/>
        <v>3000</v>
      </c>
      <c r="AC847">
        <f t="shared" si="120"/>
        <v>436</v>
      </c>
      <c r="AD847" t="str">
        <f>_xlfn.XLOOKUP(V847,[2]Index!L:L,[2]Index!M:M)</f>
        <v>CN</v>
      </c>
      <c r="AE847" s="3" t="s">
        <v>5819</v>
      </c>
      <c r="AF847" t="s">
        <v>52</v>
      </c>
      <c r="AG847" s="4" t="s">
        <v>53</v>
      </c>
      <c r="AH847" t="s">
        <v>196</v>
      </c>
      <c r="AJ847">
        <f>VLOOKUP(D847,[3]Multipliers!$B:$AT,36)</f>
        <v>1</v>
      </c>
      <c r="AK847">
        <f>VLOOKUP(D847,[3]Multipliers!$B:$AT,36)</f>
        <v>1</v>
      </c>
      <c r="AM847">
        <f t="shared" si="121"/>
        <v>0</v>
      </c>
    </row>
    <row r="848" spans="1:39">
      <c r="A848" s="2" t="str">
        <f t="shared" si="115"/>
        <v>BOZHON PRECISION INDUSTRY TECHNOLOGY CO., LTD.V68BFS-CALIBRATION FIXTURE 3IN1</v>
      </c>
      <c r="B848" s="2" t="str">
        <f t="shared" si="116"/>
        <v>FXT,AE,BFS-CALIBRATION FIXTURE 3IN1,V68,BOZHONNew Buy</v>
      </c>
      <c r="D848">
        <v>386520</v>
      </c>
      <c r="E848" t="s">
        <v>423</v>
      </c>
      <c r="F848" t="s">
        <v>40</v>
      </c>
      <c r="G848" t="s">
        <v>41</v>
      </c>
      <c r="H848" t="s">
        <v>206</v>
      </c>
      <c r="I848" t="s">
        <v>201</v>
      </c>
      <c r="K848" t="s">
        <v>4123</v>
      </c>
      <c r="L848" t="s">
        <v>4124</v>
      </c>
      <c r="M848" t="s">
        <v>4125</v>
      </c>
      <c r="N848" s="18">
        <v>782</v>
      </c>
      <c r="O848" s="98">
        <v>680</v>
      </c>
      <c r="P848">
        <v>8</v>
      </c>
      <c r="Q848" t="s">
        <v>70</v>
      </c>
      <c r="R848">
        <v>8</v>
      </c>
      <c r="S848"/>
      <c r="T848"/>
      <c r="U848" t="s">
        <v>3923</v>
      </c>
      <c r="V848" t="s">
        <v>85</v>
      </c>
      <c r="W848">
        <v>680</v>
      </c>
      <c r="X848"/>
      <c r="Z848" s="3">
        <f t="shared" si="117"/>
        <v>6256</v>
      </c>
      <c r="AA848" s="3">
        <f t="shared" si="118"/>
        <v>5440</v>
      </c>
      <c r="AB848" s="3">
        <f t="shared" si="119"/>
        <v>5440</v>
      </c>
      <c r="AC848">
        <f t="shared" si="120"/>
        <v>816</v>
      </c>
      <c r="AD848" t="str">
        <f>_xlfn.XLOOKUP(V848,[2]Index!L:L,[2]Index!M:M)</f>
        <v>CN</v>
      </c>
      <c r="AE848" s="3" t="s">
        <v>5819</v>
      </c>
      <c r="AF848" t="s">
        <v>52</v>
      </c>
      <c r="AG848" s="4" t="s">
        <v>53</v>
      </c>
      <c r="AH848" t="s">
        <v>196</v>
      </c>
      <c r="AJ848">
        <f>VLOOKUP(D848,[3]Multipliers!$B:$AT,36)</f>
        <v>1.3734605167833858</v>
      </c>
      <c r="AK848">
        <f>VLOOKUP(D848,[3]Multipliers!$B:$AT,36)</f>
        <v>1.3734605167833858</v>
      </c>
      <c r="AM848">
        <f t="shared" si="121"/>
        <v>0</v>
      </c>
    </row>
    <row r="849" spans="1:39">
      <c r="A849" s="2" t="str">
        <f t="shared" si="115"/>
        <v>BOZHON PRECISION INDUSTRY TECHNOLOGY CO., LTD.V63BFS-CALIBRATION FIXTURE 3IN1</v>
      </c>
      <c r="B849" s="2" t="str">
        <f t="shared" si="116"/>
        <v>FXT,AE,BFS-CALIBRATION FIXTURE 3IN1,V63,BOZHONNew Buy</v>
      </c>
      <c r="D849">
        <v>386436</v>
      </c>
      <c r="E849" t="s">
        <v>423</v>
      </c>
      <c r="F849" t="s">
        <v>40</v>
      </c>
      <c r="G849" t="s">
        <v>41</v>
      </c>
      <c r="H849" t="s">
        <v>42</v>
      </c>
      <c r="I849" t="s">
        <v>201</v>
      </c>
      <c r="K849" t="s">
        <v>4126</v>
      </c>
      <c r="L849" t="s">
        <v>4124</v>
      </c>
      <c r="M849" t="s">
        <v>4127</v>
      </c>
      <c r="N849" s="18">
        <v>782</v>
      </c>
      <c r="O849" s="98">
        <v>680</v>
      </c>
      <c r="P849">
        <v>4</v>
      </c>
      <c r="Q849" t="s">
        <v>70</v>
      </c>
      <c r="R849">
        <v>8</v>
      </c>
      <c r="S849"/>
      <c r="T849"/>
      <c r="U849" t="s">
        <v>3923</v>
      </c>
      <c r="V849" t="s">
        <v>85</v>
      </c>
      <c r="W849">
        <v>680</v>
      </c>
      <c r="X849"/>
      <c r="Z849" s="3">
        <f t="shared" si="117"/>
        <v>3128</v>
      </c>
      <c r="AA849" s="3">
        <f t="shared" si="118"/>
        <v>2720</v>
      </c>
      <c r="AB849" s="3">
        <f t="shared" si="119"/>
        <v>2720</v>
      </c>
      <c r="AC849">
        <f t="shared" si="120"/>
        <v>408</v>
      </c>
      <c r="AD849" t="str">
        <f>_xlfn.XLOOKUP(V849,[2]Index!L:L,[2]Index!M:M)</f>
        <v>CN</v>
      </c>
      <c r="AE849" s="3" t="s">
        <v>5819</v>
      </c>
      <c r="AF849" t="s">
        <v>52</v>
      </c>
      <c r="AG849" s="4" t="s">
        <v>53</v>
      </c>
      <c r="AH849" t="s">
        <v>196</v>
      </c>
      <c r="AJ849">
        <f>VLOOKUP(D849,[3]Multipliers!$B:$AT,36)</f>
        <v>1.3572972972972972</v>
      </c>
      <c r="AK849">
        <f>VLOOKUP(D849,[3]Multipliers!$B:$AT,36)</f>
        <v>1.3572972972972972</v>
      </c>
      <c r="AM849">
        <f t="shared" si="121"/>
        <v>0</v>
      </c>
    </row>
    <row r="850" spans="1:39">
      <c r="A850" s="2" t="str">
        <f t="shared" si="115"/>
        <v>BOZHON PRECISION INDUSTRY TECHNOLOGY CO., LTD.V64BFS-CALIBRATION FIXTURE 3IN1</v>
      </c>
      <c r="B850" s="2" t="str">
        <f t="shared" si="116"/>
        <v>FXT,AE,BFS-CALIBRATION FIXTURE 3IN1,V64,BOZHONNew Buy</v>
      </c>
      <c r="D850">
        <v>386437</v>
      </c>
      <c r="E850" t="s">
        <v>423</v>
      </c>
      <c r="F850" t="s">
        <v>40</v>
      </c>
      <c r="G850" t="s">
        <v>41</v>
      </c>
      <c r="H850" t="s">
        <v>65</v>
      </c>
      <c r="I850" t="s">
        <v>201</v>
      </c>
      <c r="K850" t="s">
        <v>4128</v>
      </c>
      <c r="L850" t="s">
        <v>4124</v>
      </c>
      <c r="M850" t="s">
        <v>4129</v>
      </c>
      <c r="N850" s="18">
        <v>782</v>
      </c>
      <c r="O850" s="98">
        <v>680</v>
      </c>
      <c r="P850">
        <v>4</v>
      </c>
      <c r="Q850" t="s">
        <v>70</v>
      </c>
      <c r="R850">
        <v>8</v>
      </c>
      <c r="S850"/>
      <c r="T850"/>
      <c r="U850" t="s">
        <v>3923</v>
      </c>
      <c r="V850" t="s">
        <v>85</v>
      </c>
      <c r="W850">
        <v>680</v>
      </c>
      <c r="X850"/>
      <c r="Z850" s="3">
        <f t="shared" si="117"/>
        <v>3128</v>
      </c>
      <c r="AA850" s="3">
        <f t="shared" si="118"/>
        <v>2720</v>
      </c>
      <c r="AB850" s="3">
        <f t="shared" si="119"/>
        <v>2720</v>
      </c>
      <c r="AC850">
        <f t="shared" si="120"/>
        <v>408</v>
      </c>
      <c r="AD850" t="str">
        <f>_xlfn.XLOOKUP(V850,[2]Index!L:L,[2]Index!M:M)</f>
        <v>CN</v>
      </c>
      <c r="AE850" s="3" t="s">
        <v>5819</v>
      </c>
      <c r="AF850" t="s">
        <v>52</v>
      </c>
      <c r="AG850" s="4" t="s">
        <v>53</v>
      </c>
      <c r="AH850" t="s">
        <v>196</v>
      </c>
      <c r="AJ850">
        <f>VLOOKUP(D850,[3]Multipliers!$B:$AT,36)</f>
        <v>1.3572972972972972</v>
      </c>
      <c r="AK850">
        <f>VLOOKUP(D850,[3]Multipliers!$B:$AT,36)</f>
        <v>1.3572972972972972</v>
      </c>
      <c r="AM850">
        <f t="shared" si="121"/>
        <v>0</v>
      </c>
    </row>
    <row r="851" spans="1:39">
      <c r="A851" s="2" t="str">
        <f t="shared" si="115"/>
        <v>BOZHON PRECISION INDUSTRY TECHNOLOGY CO., LTD.V68BFS-CALIBRATION FIXTURE 3IN1</v>
      </c>
      <c r="B851" s="2" t="str">
        <f t="shared" si="116"/>
        <v>FXT,AE,BFS-CALIBRATION FIXTURE 3IN1,V68,BOZHONNew Buy</v>
      </c>
      <c r="D851">
        <v>386520</v>
      </c>
      <c r="E851" t="s">
        <v>423</v>
      </c>
      <c r="F851" t="s">
        <v>40</v>
      </c>
      <c r="G851" t="s">
        <v>41</v>
      </c>
      <c r="H851" t="s">
        <v>206</v>
      </c>
      <c r="I851" t="s">
        <v>201</v>
      </c>
      <c r="K851" t="s">
        <v>4123</v>
      </c>
      <c r="L851" t="s">
        <v>4124</v>
      </c>
      <c r="M851" t="s">
        <v>4125</v>
      </c>
      <c r="N851" s="18">
        <v>782</v>
      </c>
      <c r="O851" s="98">
        <v>680</v>
      </c>
      <c r="P851">
        <v>4</v>
      </c>
      <c r="Q851" t="s">
        <v>70</v>
      </c>
      <c r="R851">
        <v>8</v>
      </c>
      <c r="S851"/>
      <c r="T851"/>
      <c r="U851" t="s">
        <v>3923</v>
      </c>
      <c r="V851" t="s">
        <v>146</v>
      </c>
      <c r="W851">
        <v>680</v>
      </c>
      <c r="X851"/>
      <c r="Z851" s="3">
        <f t="shared" si="117"/>
        <v>3128</v>
      </c>
      <c r="AA851" s="3">
        <f t="shared" si="118"/>
        <v>2720</v>
      </c>
      <c r="AB851" s="3">
        <f t="shared" si="119"/>
        <v>2720</v>
      </c>
      <c r="AC851">
        <f t="shared" si="120"/>
        <v>408</v>
      </c>
      <c r="AD851" t="str">
        <f>_xlfn.XLOOKUP(V851,[2]Index!L:L,[2]Index!M:M)</f>
        <v>CN</v>
      </c>
      <c r="AE851" s="3" t="s">
        <v>5819</v>
      </c>
      <c r="AF851" t="s">
        <v>52</v>
      </c>
      <c r="AG851" s="4" t="s">
        <v>53</v>
      </c>
      <c r="AH851" t="s">
        <v>196</v>
      </c>
      <c r="AJ851">
        <f>VLOOKUP(D851,[3]Multipliers!$B:$AT,36)</f>
        <v>1.3734605167833858</v>
      </c>
      <c r="AK851">
        <f>VLOOKUP(D851,[3]Multipliers!$B:$AT,36)</f>
        <v>1.3734605167833858</v>
      </c>
      <c r="AM851">
        <f t="shared" si="121"/>
        <v>0</v>
      </c>
    </row>
    <row r="852" spans="1:39">
      <c r="A852" s="2" t="str">
        <f t="shared" si="115"/>
        <v>BOZHON PRECISION INDUSTRY TECHNOLOGY CO., LTD.V63BFS ASSIST-UNLOADING FIXTURE-RIGHT FLEX WELD</v>
      </c>
      <c r="B852" s="2" t="str">
        <f t="shared" si="116"/>
        <v>FXT,AE,BFS ASSIST-UNLOADING FIXTURE-RIGHT FLEX WELD,V63,BOZHONNew Buy</v>
      </c>
      <c r="D852">
        <v>384336</v>
      </c>
      <c r="E852" t="s">
        <v>423</v>
      </c>
      <c r="F852" t="s">
        <v>40</v>
      </c>
      <c r="G852" t="s">
        <v>41</v>
      </c>
      <c r="H852" t="s">
        <v>42</v>
      </c>
      <c r="I852" t="s">
        <v>201</v>
      </c>
      <c r="K852" t="s">
        <v>4130</v>
      </c>
      <c r="L852" t="s">
        <v>4131</v>
      </c>
      <c r="M852" t="s">
        <v>4132</v>
      </c>
      <c r="N852" s="18">
        <v>669</v>
      </c>
      <c r="O852" s="98">
        <v>580</v>
      </c>
      <c r="P852">
        <v>4</v>
      </c>
      <c r="Q852" t="s">
        <v>70</v>
      </c>
      <c r="R852">
        <v>8</v>
      </c>
      <c r="S852"/>
      <c r="T852"/>
      <c r="U852" t="s">
        <v>3923</v>
      </c>
      <c r="V852" t="s">
        <v>3460</v>
      </c>
      <c r="W852">
        <v>580</v>
      </c>
      <c r="X852">
        <v>420</v>
      </c>
      <c r="Z852" s="3">
        <f t="shared" si="117"/>
        <v>2676</v>
      </c>
      <c r="AA852" s="3">
        <f t="shared" si="118"/>
        <v>2320</v>
      </c>
      <c r="AB852" s="3">
        <f t="shared" si="119"/>
        <v>2320</v>
      </c>
      <c r="AC852">
        <f t="shared" si="120"/>
        <v>356</v>
      </c>
      <c r="AD852" t="str">
        <f>_xlfn.XLOOKUP(V852,[2]Index!L:L,[2]Index!M:M)</f>
        <v>CN</v>
      </c>
      <c r="AE852" s="3" t="s">
        <v>5819</v>
      </c>
      <c r="AF852" t="s">
        <v>52</v>
      </c>
      <c r="AG852" s="4" t="s">
        <v>53</v>
      </c>
      <c r="AH852" t="s">
        <v>196</v>
      </c>
      <c r="AJ852">
        <f>VLOOKUP(D852,[3]Multipliers!$B:$AT,36)</f>
        <v>1</v>
      </c>
      <c r="AK852">
        <f>VLOOKUP(D852,[3]Multipliers!$B:$AT,36)</f>
        <v>1</v>
      </c>
      <c r="AM852">
        <f t="shared" si="121"/>
        <v>0</v>
      </c>
    </row>
    <row r="853" spans="1:39">
      <c r="A853" s="2" t="str">
        <f t="shared" si="115"/>
        <v>BOZHON PRECISION INDUSTRY TECHNOLOGY CO., LTD.V64BFS RIGHT FLEX HOTBAR PALLET 4-UP</v>
      </c>
      <c r="B853" s="2" t="str">
        <f t="shared" si="116"/>
        <v>FXT,AE,BFS RIGHT FLEX HOTBAR PALLET 4-UP,V64,BOZHONNew Buy</v>
      </c>
      <c r="D853">
        <v>384504</v>
      </c>
      <c r="E853" t="s">
        <v>423</v>
      </c>
      <c r="F853" t="s">
        <v>40</v>
      </c>
      <c r="G853" t="s">
        <v>41</v>
      </c>
      <c r="H853" t="s">
        <v>65</v>
      </c>
      <c r="I853" t="s">
        <v>201</v>
      </c>
      <c r="K853" t="s">
        <v>4133</v>
      </c>
      <c r="L853" t="s">
        <v>4134</v>
      </c>
      <c r="M853" t="s">
        <v>4135</v>
      </c>
      <c r="N853" s="18">
        <v>650</v>
      </c>
      <c r="O853" s="98">
        <v>570</v>
      </c>
      <c r="P853">
        <v>660</v>
      </c>
      <c r="Q853" t="s">
        <v>70</v>
      </c>
      <c r="R853">
        <v>10</v>
      </c>
      <c r="S853"/>
      <c r="T853"/>
      <c r="U853" t="s">
        <v>3923</v>
      </c>
      <c r="V853" t="s">
        <v>71</v>
      </c>
      <c r="W853">
        <v>570</v>
      </c>
      <c r="X853">
        <v>650</v>
      </c>
      <c r="Z853" s="3">
        <f t="shared" si="117"/>
        <v>429000</v>
      </c>
      <c r="AA853" s="3">
        <f t="shared" si="118"/>
        <v>376200</v>
      </c>
      <c r="AB853" s="3">
        <f t="shared" si="119"/>
        <v>376200</v>
      </c>
      <c r="AC853">
        <f t="shared" si="120"/>
        <v>52800</v>
      </c>
      <c r="AD853" t="str">
        <f>_xlfn.XLOOKUP(V853,[2]Index!L:L,[2]Index!M:M)</f>
        <v>CN</v>
      </c>
      <c r="AE853" s="3" t="s">
        <v>5819</v>
      </c>
      <c r="AF853" t="s">
        <v>52</v>
      </c>
      <c r="AG853" s="4" t="s">
        <v>53</v>
      </c>
      <c r="AH853" t="s">
        <v>196</v>
      </c>
      <c r="AJ853">
        <f>VLOOKUP(D853,[3]Multipliers!$B:$AT,36)</f>
        <v>1</v>
      </c>
      <c r="AK853">
        <f>VLOOKUP(D853,[3]Multipliers!$B:$AT,36)</f>
        <v>1</v>
      </c>
      <c r="AM853">
        <f t="shared" si="121"/>
        <v>0</v>
      </c>
    </row>
    <row r="854" spans="1:39">
      <c r="A854" s="2" t="str">
        <f t="shared" si="115"/>
        <v>BOZHON PRECISION INDUSTRY TECHNOLOGY CO., LTD.V63BFS RIGHT FLEX HOTBAR PALLET 4-UP</v>
      </c>
      <c r="B854" s="2" t="str">
        <f t="shared" si="116"/>
        <v>FXT,AE,BFS RIGHT FLEX HOTBAR PALLET 4-UP,V63,BOZHONNew Buy</v>
      </c>
      <c r="D854">
        <v>384345</v>
      </c>
      <c r="E854" t="s">
        <v>423</v>
      </c>
      <c r="F854" t="s">
        <v>40</v>
      </c>
      <c r="G854" t="s">
        <v>41</v>
      </c>
      <c r="H854" t="s">
        <v>42</v>
      </c>
      <c r="I854" t="s">
        <v>201</v>
      </c>
      <c r="K854" t="s">
        <v>4136</v>
      </c>
      <c r="L854" t="s">
        <v>4134</v>
      </c>
      <c r="M854" t="s">
        <v>4137</v>
      </c>
      <c r="N854" s="18">
        <v>650</v>
      </c>
      <c r="O854" s="98">
        <v>570</v>
      </c>
      <c r="P854">
        <v>297</v>
      </c>
      <c r="Q854" t="s">
        <v>70</v>
      </c>
      <c r="R854">
        <v>10</v>
      </c>
      <c r="S854"/>
      <c r="T854"/>
      <c r="U854" t="s">
        <v>3923</v>
      </c>
      <c r="V854" t="s">
        <v>3460</v>
      </c>
      <c r="W854">
        <v>570</v>
      </c>
      <c r="X854">
        <v>650</v>
      </c>
      <c r="Z854" s="3">
        <f t="shared" si="117"/>
        <v>193050</v>
      </c>
      <c r="AA854" s="3">
        <f t="shared" si="118"/>
        <v>169290</v>
      </c>
      <c r="AB854" s="3">
        <f t="shared" si="119"/>
        <v>169290</v>
      </c>
      <c r="AC854">
        <f t="shared" si="120"/>
        <v>23760</v>
      </c>
      <c r="AD854" t="str">
        <f>_xlfn.XLOOKUP(V854,[2]Index!L:L,[2]Index!M:M)</f>
        <v>CN</v>
      </c>
      <c r="AE854" s="3" t="s">
        <v>5819</v>
      </c>
      <c r="AF854" t="s">
        <v>52</v>
      </c>
      <c r="AG854" s="4" t="s">
        <v>53</v>
      </c>
      <c r="AH854" t="s">
        <v>196</v>
      </c>
      <c r="AJ854">
        <f>VLOOKUP(D854,[3]Multipliers!$B:$AT,36)</f>
        <v>1</v>
      </c>
      <c r="AK854">
        <f>VLOOKUP(D854,[3]Multipliers!$B:$AT,36)</f>
        <v>1</v>
      </c>
      <c r="AM854">
        <f t="shared" si="121"/>
        <v>0</v>
      </c>
    </row>
    <row r="855" spans="1:39">
      <c r="A855" s="2" t="str">
        <f t="shared" si="115"/>
        <v>BOZHON PRECISION INDUSTRY TECHNOLOGY CO., LTD.V64BFS RIGHT FLEX HOTBAR PALLET 4-UP</v>
      </c>
      <c r="B855" s="2" t="str">
        <f t="shared" si="116"/>
        <v>FXT,AE,BFS RIGHT FLEX HOTBAR PALLET 4-UP,V64,BOZHONNew Buy</v>
      </c>
      <c r="C855" s="3" t="str">
        <f t="shared" ref="C855:C871" si="122">_xlfn.CONCAT(G855,L855,"New Buy")</f>
        <v>iphoneBFS RIGHT FLEX HOTBAR PALLET 4-UPNew Buy</v>
      </c>
      <c r="D855" s="51">
        <v>384504</v>
      </c>
      <c r="E855" s="51" t="s">
        <v>423</v>
      </c>
      <c r="F855" s="51" t="s">
        <v>40</v>
      </c>
      <c r="G855" s="51" t="s">
        <v>41</v>
      </c>
      <c r="H855" s="51" t="s">
        <v>65</v>
      </c>
      <c r="I855" s="51" t="s">
        <v>201</v>
      </c>
      <c r="J855" s="51"/>
      <c r="K855" s="51" t="s">
        <v>4133</v>
      </c>
      <c r="L855" s="51" t="s">
        <v>4134</v>
      </c>
      <c r="M855" s="51" t="s">
        <v>4135</v>
      </c>
      <c r="N855" s="56">
        <v>650</v>
      </c>
      <c r="O855" s="26">
        <v>570</v>
      </c>
      <c r="P855" s="51">
        <v>462</v>
      </c>
      <c r="Q855" s="51" t="s">
        <v>70</v>
      </c>
      <c r="R855" s="51">
        <v>10</v>
      </c>
      <c r="S855" s="51"/>
      <c r="T855" s="51"/>
      <c r="U855" s="51" t="s">
        <v>3923</v>
      </c>
      <c r="V855" s="51" t="s">
        <v>85</v>
      </c>
      <c r="W855" s="52">
        <v>570</v>
      </c>
      <c r="X855" s="51">
        <v>650</v>
      </c>
      <c r="Y855" s="51"/>
      <c r="Z855" s="3">
        <f t="shared" si="117"/>
        <v>300300</v>
      </c>
      <c r="AA855" s="3">
        <f t="shared" si="118"/>
        <v>263340</v>
      </c>
      <c r="AB855" s="3">
        <f t="shared" si="119"/>
        <v>263340</v>
      </c>
      <c r="AC855">
        <f t="shared" si="120"/>
        <v>36960</v>
      </c>
      <c r="AD855" t="str">
        <f>_xlfn.XLOOKUP(V855,[2]Index!L:L,[2]Index!M:M)</f>
        <v>CN</v>
      </c>
      <c r="AE855" s="3" t="s">
        <v>5819</v>
      </c>
      <c r="AF855" t="s">
        <v>52</v>
      </c>
      <c r="AG855" s="3" t="s">
        <v>53</v>
      </c>
      <c r="AH855" t="s">
        <v>196</v>
      </c>
      <c r="AJ855">
        <f>VLOOKUP(D855,[3]Multipliers!$B:$AT,36)</f>
        <v>1</v>
      </c>
      <c r="AK855">
        <f>VLOOKUP(D855,[3]Multipliers!$B:$AT,36)</f>
        <v>1</v>
      </c>
      <c r="AM855">
        <f t="shared" si="121"/>
        <v>0</v>
      </c>
    </row>
    <row r="856" spans="1:39">
      <c r="A856" s="2" t="str">
        <f t="shared" si="115"/>
        <v>BOZHON PRECISION INDUSTRY TECHNOLOGY CO., LTD.V63BFS RIGHT FLEX HOTBAR PALLET 4-UP</v>
      </c>
      <c r="B856" s="2" t="str">
        <f t="shared" si="116"/>
        <v>FXT,AE,BFS RIGHT FLEX HOTBAR PALLET 4-UP,V63,BOZHONNew Buy</v>
      </c>
      <c r="C856" s="3" t="str">
        <f t="shared" si="122"/>
        <v>iphoneBFS RIGHT FLEX HOTBAR PALLET 4-UPNew Buy</v>
      </c>
      <c r="D856" s="5">
        <v>384345</v>
      </c>
      <c r="E856" s="5" t="s">
        <v>423</v>
      </c>
      <c r="F856" s="5" t="s">
        <v>40</v>
      </c>
      <c r="G856" s="5" t="s">
        <v>41</v>
      </c>
      <c r="H856" s="5" t="s">
        <v>42</v>
      </c>
      <c r="I856" s="5" t="s">
        <v>201</v>
      </c>
      <c r="J856" s="5"/>
      <c r="K856" s="5" t="s">
        <v>4136</v>
      </c>
      <c r="L856" s="5" t="s">
        <v>4134</v>
      </c>
      <c r="M856" s="5" t="s">
        <v>4137</v>
      </c>
      <c r="N856" s="29">
        <v>650</v>
      </c>
      <c r="O856" s="26">
        <v>570</v>
      </c>
      <c r="P856" s="5">
        <v>396</v>
      </c>
      <c r="Q856" s="5" t="s">
        <v>70</v>
      </c>
      <c r="R856" s="5">
        <v>10</v>
      </c>
      <c r="S856" s="5"/>
      <c r="T856" s="5"/>
      <c r="U856" s="5" t="s">
        <v>3923</v>
      </c>
      <c r="V856" s="5" t="s">
        <v>85</v>
      </c>
      <c r="W856" s="31">
        <v>570</v>
      </c>
      <c r="X856" s="32">
        <v>650</v>
      </c>
      <c r="Y856" s="32"/>
      <c r="Z856" s="3">
        <f t="shared" si="117"/>
        <v>257400</v>
      </c>
      <c r="AA856" s="3">
        <f t="shared" si="118"/>
        <v>225720</v>
      </c>
      <c r="AB856" s="3">
        <f t="shared" si="119"/>
        <v>225720</v>
      </c>
      <c r="AC856">
        <f t="shared" si="120"/>
        <v>31680</v>
      </c>
      <c r="AD856" t="str">
        <f>_xlfn.XLOOKUP(V856,[2]Index!L:L,[2]Index!M:M)</f>
        <v>CN</v>
      </c>
      <c r="AE856" s="3" t="s">
        <v>5819</v>
      </c>
      <c r="AF856" t="s">
        <v>52</v>
      </c>
      <c r="AG856" s="4" t="s">
        <v>53</v>
      </c>
      <c r="AH856" t="s">
        <v>196</v>
      </c>
      <c r="AJ856">
        <f>VLOOKUP(D856,[3]Multipliers!$B:$AT,36)</f>
        <v>1</v>
      </c>
      <c r="AK856">
        <f>VLOOKUP(D856,[3]Multipliers!$B:$AT,36)</f>
        <v>1</v>
      </c>
      <c r="AM856">
        <f t="shared" si="121"/>
        <v>0</v>
      </c>
    </row>
    <row r="857" spans="1:39">
      <c r="A857" s="2" t="str">
        <f t="shared" si="115"/>
        <v>BOZHON PRECISION INDUSTRY TECHNOLOGY CO., LTD.V68BFS RIGHT FLEX HOTBAR PALLET 4-UP</v>
      </c>
      <c r="B857" s="2" t="str">
        <f t="shared" si="116"/>
        <v>FXT,AE,BFS RIGHT FLEX HOTBAR PALLET 4-UP,V68,BOZHONNew Buy</v>
      </c>
      <c r="C857" s="3" t="str">
        <f t="shared" si="122"/>
        <v>iphoneBFS RIGHT FLEX HOTBAR PALLET 4-UPNew Buy</v>
      </c>
      <c r="D857" s="5">
        <v>386019</v>
      </c>
      <c r="E857" s="5" t="s">
        <v>423</v>
      </c>
      <c r="F857" s="5" t="s">
        <v>40</v>
      </c>
      <c r="G857" s="5" t="s">
        <v>41</v>
      </c>
      <c r="H857" s="5" t="s">
        <v>206</v>
      </c>
      <c r="I857" s="5" t="s">
        <v>201</v>
      </c>
      <c r="J857" s="5"/>
      <c r="K857" s="5" t="s">
        <v>4138</v>
      </c>
      <c r="L857" s="5" t="s">
        <v>4134</v>
      </c>
      <c r="M857" s="5" t="s">
        <v>4139</v>
      </c>
      <c r="N857" s="29">
        <v>650</v>
      </c>
      <c r="O857" s="26">
        <v>570</v>
      </c>
      <c r="P857" s="5">
        <v>264</v>
      </c>
      <c r="Q857" s="5" t="s">
        <v>70</v>
      </c>
      <c r="R857" s="5">
        <v>10</v>
      </c>
      <c r="S857" s="5"/>
      <c r="T857" s="5"/>
      <c r="U857" s="5" t="s">
        <v>3923</v>
      </c>
      <c r="V857" s="5" t="s">
        <v>85</v>
      </c>
      <c r="W857" s="31">
        <v>570</v>
      </c>
      <c r="X857" s="32">
        <v>650</v>
      </c>
      <c r="Y857" s="32"/>
      <c r="Z857" s="3">
        <f t="shared" si="117"/>
        <v>171600</v>
      </c>
      <c r="AA857" s="3">
        <f t="shared" si="118"/>
        <v>150480</v>
      </c>
      <c r="AB857" s="3">
        <f t="shared" si="119"/>
        <v>150480</v>
      </c>
      <c r="AC857">
        <f t="shared" si="120"/>
        <v>21120</v>
      </c>
      <c r="AD857" t="str">
        <f>_xlfn.XLOOKUP(V857,[2]Index!L:L,[2]Index!M:M)</f>
        <v>CN</v>
      </c>
      <c r="AE857" s="3" t="s">
        <v>5819</v>
      </c>
      <c r="AF857" t="s">
        <v>52</v>
      </c>
      <c r="AG857" s="4" t="s">
        <v>53</v>
      </c>
      <c r="AH857" t="s">
        <v>196</v>
      </c>
      <c r="AJ857" t="e">
        <f>VLOOKUP(D857,[3]Multipliers!$B:$AT,36)</f>
        <v>#VALUE!</v>
      </c>
      <c r="AK857" t="e">
        <f>VLOOKUP(D857,[3]Multipliers!$B:$AT,36)</f>
        <v>#VALUE!</v>
      </c>
      <c r="AM857">
        <f t="shared" si="121"/>
        <v>0</v>
      </c>
    </row>
    <row r="858" spans="1:39">
      <c r="A858" s="2" t="str">
        <f t="shared" si="115"/>
        <v>BOZHON PRECISION INDUSTRY TECHNOLOGY CO., LTD.V63BFS RIGHT FLEX HOTBAR PALLET 4-UP</v>
      </c>
      <c r="B858" s="2" t="str">
        <f t="shared" si="116"/>
        <v>FXT,AE,BFS RIGHT FLEX HOTBAR PALLET 4-UP,V63,BOZHONNew Buy</v>
      </c>
      <c r="C858" s="3" t="str">
        <f t="shared" si="122"/>
        <v>iphoneBFS RIGHT FLEX HOTBAR PALLET 4-UPNew Buy</v>
      </c>
      <c r="D858" s="5">
        <v>384345</v>
      </c>
      <c r="E858" s="5" t="s">
        <v>423</v>
      </c>
      <c r="F858" s="5" t="s">
        <v>40</v>
      </c>
      <c r="G858" s="5" t="s">
        <v>41</v>
      </c>
      <c r="H858" s="5" t="s">
        <v>42</v>
      </c>
      <c r="I858" s="5" t="s">
        <v>201</v>
      </c>
      <c r="J858" s="5"/>
      <c r="K858" s="5" t="s">
        <v>4136</v>
      </c>
      <c r="L858" s="5" t="s">
        <v>4134</v>
      </c>
      <c r="M858" s="5" t="s">
        <v>4137</v>
      </c>
      <c r="N858" s="29">
        <v>650</v>
      </c>
      <c r="O858" s="26">
        <v>570</v>
      </c>
      <c r="P858" s="5">
        <v>132</v>
      </c>
      <c r="Q858" s="5" t="s">
        <v>70</v>
      </c>
      <c r="R858" s="5">
        <v>10</v>
      </c>
      <c r="S858" s="5"/>
      <c r="T858" s="5"/>
      <c r="U858" s="5" t="s">
        <v>3923</v>
      </c>
      <c r="V858" s="5" t="s">
        <v>146</v>
      </c>
      <c r="W858" s="31">
        <v>570</v>
      </c>
      <c r="X858" s="32">
        <v>650</v>
      </c>
      <c r="Y858" s="32"/>
      <c r="Z858" s="3">
        <f t="shared" si="117"/>
        <v>85800</v>
      </c>
      <c r="AA858" s="3">
        <f t="shared" si="118"/>
        <v>75240</v>
      </c>
      <c r="AB858" s="3">
        <f t="shared" si="119"/>
        <v>75240</v>
      </c>
      <c r="AC858">
        <f t="shared" si="120"/>
        <v>10560</v>
      </c>
      <c r="AD858" t="str">
        <f>_xlfn.XLOOKUP(V858,[2]Index!L:L,[2]Index!M:M)</f>
        <v>CN</v>
      </c>
      <c r="AE858" s="3" t="s">
        <v>5819</v>
      </c>
      <c r="AF858" t="s">
        <v>52</v>
      </c>
      <c r="AG858" s="4" t="s">
        <v>53</v>
      </c>
      <c r="AH858" t="s">
        <v>196</v>
      </c>
      <c r="AJ858">
        <f>VLOOKUP(D858,[3]Multipliers!$B:$AT,36)</f>
        <v>1</v>
      </c>
      <c r="AK858">
        <f>VLOOKUP(D858,[3]Multipliers!$B:$AT,36)</f>
        <v>1</v>
      </c>
      <c r="AM858">
        <f t="shared" si="121"/>
        <v>0</v>
      </c>
    </row>
    <row r="859" spans="1:39">
      <c r="A859" s="2" t="str">
        <f t="shared" si="115"/>
        <v>BOZHON PRECISION INDUSTRY TECHNOLOGY CO., LTD.V68BFS RIGHT FLEX HOTBAR PALLET 4-UP</v>
      </c>
      <c r="B859" s="2" t="str">
        <f t="shared" si="116"/>
        <v>FXT,AE,BFS RIGHT FLEX HOTBAR PALLET 4-UP,V68,BOZHONNew Buy</v>
      </c>
      <c r="C859" s="3" t="str">
        <f t="shared" si="122"/>
        <v>iphoneBFS RIGHT FLEX HOTBAR PALLET 4-UPNew Buy</v>
      </c>
      <c r="D859" s="5">
        <v>386019</v>
      </c>
      <c r="E859" s="5" t="s">
        <v>423</v>
      </c>
      <c r="F859" s="5" t="s">
        <v>40</v>
      </c>
      <c r="G859" s="5" t="s">
        <v>41</v>
      </c>
      <c r="H859" s="5" t="s">
        <v>206</v>
      </c>
      <c r="I859" s="5" t="s">
        <v>201</v>
      </c>
      <c r="J859" s="5"/>
      <c r="K859" s="5" t="s">
        <v>4138</v>
      </c>
      <c r="L859" s="5" t="s">
        <v>4134</v>
      </c>
      <c r="M859" s="5" t="s">
        <v>4139</v>
      </c>
      <c r="N859" s="29">
        <v>650</v>
      </c>
      <c r="O859" s="26">
        <v>570</v>
      </c>
      <c r="P859" s="5">
        <v>132</v>
      </c>
      <c r="Q859" s="5" t="s">
        <v>70</v>
      </c>
      <c r="R859" s="5">
        <v>10</v>
      </c>
      <c r="S859" s="5"/>
      <c r="T859" s="5"/>
      <c r="U859" s="5" t="s">
        <v>3923</v>
      </c>
      <c r="V859" s="5" t="s">
        <v>146</v>
      </c>
      <c r="W859" s="31">
        <v>570</v>
      </c>
      <c r="X859" s="32">
        <v>650</v>
      </c>
      <c r="Y859" s="32"/>
      <c r="Z859" s="3">
        <f t="shared" si="117"/>
        <v>85800</v>
      </c>
      <c r="AA859" s="3">
        <f t="shared" si="118"/>
        <v>75240</v>
      </c>
      <c r="AB859" s="3">
        <f t="shared" si="119"/>
        <v>75240</v>
      </c>
      <c r="AC859">
        <f t="shared" si="120"/>
        <v>10560</v>
      </c>
      <c r="AD859" t="str">
        <f>_xlfn.XLOOKUP(V859,[2]Index!L:L,[2]Index!M:M)</f>
        <v>CN</v>
      </c>
      <c r="AE859" s="3" t="s">
        <v>5819</v>
      </c>
      <c r="AF859" t="s">
        <v>52</v>
      </c>
      <c r="AG859" s="4" t="s">
        <v>53</v>
      </c>
      <c r="AH859" t="s">
        <v>196</v>
      </c>
      <c r="AJ859" t="e">
        <f>VLOOKUP(D859,[3]Multipliers!$B:$AT,36)</f>
        <v>#VALUE!</v>
      </c>
      <c r="AK859" t="e">
        <f>VLOOKUP(D859,[3]Multipliers!$B:$AT,36)</f>
        <v>#VALUE!</v>
      </c>
      <c r="AM859">
        <f t="shared" si="121"/>
        <v>0</v>
      </c>
    </row>
    <row r="860" spans="1:39">
      <c r="A860" s="2" t="str">
        <f t="shared" si="115"/>
        <v>BOZHON PRECISION INDUSTRY TECHNOLOGY CO., LTD.V68BFS ASSIST-UNLOADING FIXTURE-RIGHT FLEX WELD</v>
      </c>
      <c r="B860" s="2" t="str">
        <f t="shared" si="116"/>
        <v>FXT,AE,BFS ASSIST-UNLOADING FIXTURE-RIGHT FLEX WELD,V68,BOZHONNew Buy</v>
      </c>
      <c r="C860" s="3" t="str">
        <f t="shared" si="122"/>
        <v>iphoneBFS ASSIST-UNLOADING FIXTURE-RIGHT FLEX WELDNew Buy</v>
      </c>
      <c r="D860" s="5">
        <v>386014</v>
      </c>
      <c r="E860" s="5" t="s">
        <v>423</v>
      </c>
      <c r="F860" s="5" t="s">
        <v>40</v>
      </c>
      <c r="G860" s="5" t="s">
        <v>41</v>
      </c>
      <c r="H860" s="5" t="s">
        <v>206</v>
      </c>
      <c r="I860" s="5" t="s">
        <v>201</v>
      </c>
      <c r="J860" s="5"/>
      <c r="K860" s="5" t="s">
        <v>4140</v>
      </c>
      <c r="L860" s="5" t="s">
        <v>4131</v>
      </c>
      <c r="M860" s="5" t="s">
        <v>4141</v>
      </c>
      <c r="N860" s="29">
        <v>630</v>
      </c>
      <c r="O860" s="26">
        <v>550</v>
      </c>
      <c r="P860" s="5">
        <v>8</v>
      </c>
      <c r="Q860" s="5" t="s">
        <v>70</v>
      </c>
      <c r="R860" s="5">
        <v>8</v>
      </c>
      <c r="S860" s="5"/>
      <c r="T860" s="5"/>
      <c r="U860" s="5" t="s">
        <v>3923</v>
      </c>
      <c r="V860" s="5" t="s">
        <v>85</v>
      </c>
      <c r="W860" s="31">
        <v>550</v>
      </c>
      <c r="X860" s="32">
        <v>420</v>
      </c>
      <c r="Y860" s="32"/>
      <c r="Z860" s="3">
        <f t="shared" si="117"/>
        <v>5040</v>
      </c>
      <c r="AA860" s="3">
        <f t="shared" si="118"/>
        <v>4400</v>
      </c>
      <c r="AB860" s="3">
        <f t="shared" si="119"/>
        <v>4400</v>
      </c>
      <c r="AC860">
        <f t="shared" si="120"/>
        <v>640</v>
      </c>
      <c r="AD860" t="str">
        <f>_xlfn.XLOOKUP(V860,[2]Index!L:L,[2]Index!M:M)</f>
        <v>CN</v>
      </c>
      <c r="AE860" s="3" t="s">
        <v>5819</v>
      </c>
      <c r="AF860" t="s">
        <v>52</v>
      </c>
      <c r="AG860" s="4" t="s">
        <v>53</v>
      </c>
      <c r="AH860" t="s">
        <v>196</v>
      </c>
      <c r="AJ860" t="e">
        <f>VLOOKUP(D860,[3]Multipliers!$B:$AT,36)</f>
        <v>#VALUE!</v>
      </c>
      <c r="AK860" t="e">
        <f>VLOOKUP(D860,[3]Multipliers!$B:$AT,36)</f>
        <v>#VALUE!</v>
      </c>
      <c r="AM860">
        <f t="shared" si="121"/>
        <v>0</v>
      </c>
    </row>
    <row r="861" spans="1:39">
      <c r="A861" s="2" t="str">
        <f t="shared" si="115"/>
        <v>BOZHON PRECISION INDUSTRY TECHNOLOGY CO., LTD.V68BFS ASSIST-UNLOADING FIXTURE-RIGHT FLEX WELD</v>
      </c>
      <c r="B861" s="2" t="str">
        <f t="shared" si="116"/>
        <v>FXT,AE,BFS ASSIST-UNLOADING FIXTURE-RIGHT FLEX WELD,V68,BOZHONNew Buy</v>
      </c>
      <c r="C861" s="3" t="str">
        <f t="shared" si="122"/>
        <v>iphoneBFS ASSIST-UNLOADING FIXTURE-RIGHT FLEX WELDNew Buy</v>
      </c>
      <c r="D861" s="5">
        <v>386014</v>
      </c>
      <c r="E861" s="5" t="s">
        <v>423</v>
      </c>
      <c r="F861" s="5" t="s">
        <v>40</v>
      </c>
      <c r="G861" s="5" t="s">
        <v>41</v>
      </c>
      <c r="H861" s="5" t="s">
        <v>206</v>
      </c>
      <c r="I861" s="5" t="s">
        <v>201</v>
      </c>
      <c r="J861" s="5"/>
      <c r="K861" s="5" t="s">
        <v>4140</v>
      </c>
      <c r="L861" s="5" t="s">
        <v>4131</v>
      </c>
      <c r="M861" s="5" t="s">
        <v>4141</v>
      </c>
      <c r="N861" s="29">
        <v>630</v>
      </c>
      <c r="O861" s="26">
        <v>550</v>
      </c>
      <c r="P861" s="5">
        <v>4</v>
      </c>
      <c r="Q861" s="5" t="s">
        <v>70</v>
      </c>
      <c r="R861" s="5">
        <v>8</v>
      </c>
      <c r="S861" s="5"/>
      <c r="T861" s="5"/>
      <c r="U861" s="5" t="s">
        <v>3923</v>
      </c>
      <c r="V861" s="5" t="s">
        <v>146</v>
      </c>
      <c r="W861" s="31">
        <v>550</v>
      </c>
      <c r="X861" s="32">
        <v>420</v>
      </c>
      <c r="Y861" s="32"/>
      <c r="Z861" s="3">
        <f t="shared" si="117"/>
        <v>2520</v>
      </c>
      <c r="AA861" s="3">
        <f t="shared" si="118"/>
        <v>2200</v>
      </c>
      <c r="AB861" s="3">
        <f t="shared" si="119"/>
        <v>2200</v>
      </c>
      <c r="AC861">
        <f t="shared" si="120"/>
        <v>320</v>
      </c>
      <c r="AD861" t="str">
        <f>_xlfn.XLOOKUP(V861,[2]Index!L:L,[2]Index!M:M)</f>
        <v>CN</v>
      </c>
      <c r="AE861" s="3" t="s">
        <v>5819</v>
      </c>
      <c r="AF861" t="s">
        <v>52</v>
      </c>
      <c r="AG861" s="4" t="s">
        <v>53</v>
      </c>
      <c r="AH861" t="s">
        <v>196</v>
      </c>
      <c r="AJ861" t="e">
        <f>VLOOKUP(D861,[3]Multipliers!$B:$AT,36)</f>
        <v>#VALUE!</v>
      </c>
      <c r="AK861" t="e">
        <f>VLOOKUP(D861,[3]Multipliers!$B:$AT,36)</f>
        <v>#VALUE!</v>
      </c>
      <c r="AM861">
        <f t="shared" si="121"/>
        <v>0</v>
      </c>
    </row>
    <row r="862" spans="1:39">
      <c r="A862" s="2" t="str">
        <f t="shared" si="115"/>
        <v>BOZHON PRECISION INDUSTRY TECHNOLOGY CO., LTD.V68VAM1 UNLOADING FIXTURE</v>
      </c>
      <c r="B862" s="2" t="str">
        <f t="shared" si="116"/>
        <v>FXT,AE,VAM1 UNLOADING FIXTURE,V68,BOZHONNew Buy</v>
      </c>
      <c r="C862" s="3" t="str">
        <f t="shared" si="122"/>
        <v>iphoneVAM1 UNLOADING FIXTURENew Buy</v>
      </c>
      <c r="D862" s="5">
        <v>386069</v>
      </c>
      <c r="E862" s="5" t="s">
        <v>423</v>
      </c>
      <c r="F862" s="5" t="s">
        <v>40</v>
      </c>
      <c r="G862" s="5" t="s">
        <v>41</v>
      </c>
      <c r="H862" s="5" t="s">
        <v>206</v>
      </c>
      <c r="I862" s="5" t="s">
        <v>201</v>
      </c>
      <c r="J862" s="5"/>
      <c r="K862" s="5" t="s">
        <v>4142</v>
      </c>
      <c r="L862" s="5" t="s">
        <v>4143</v>
      </c>
      <c r="M862" s="5" t="s">
        <v>4144</v>
      </c>
      <c r="N862" s="29">
        <v>521</v>
      </c>
      <c r="O862" s="26">
        <v>450</v>
      </c>
      <c r="P862" s="5">
        <v>4</v>
      </c>
      <c r="Q862" s="5" t="s">
        <v>70</v>
      </c>
      <c r="R862" s="5">
        <v>8</v>
      </c>
      <c r="S862" s="5"/>
      <c r="T862" s="5"/>
      <c r="U862" s="5" t="s">
        <v>3923</v>
      </c>
      <c r="V862" s="5" t="s">
        <v>85</v>
      </c>
      <c r="W862" s="31">
        <v>450</v>
      </c>
      <c r="X862" s="32"/>
      <c r="Y862" s="32"/>
      <c r="Z862" s="3">
        <f t="shared" si="117"/>
        <v>2084</v>
      </c>
      <c r="AA862" s="3">
        <f t="shared" si="118"/>
        <v>1800</v>
      </c>
      <c r="AB862" s="3">
        <f t="shared" si="119"/>
        <v>1800</v>
      </c>
      <c r="AC862">
        <f t="shared" si="120"/>
        <v>284</v>
      </c>
      <c r="AD862" t="str">
        <f>_xlfn.XLOOKUP(V862,[2]Index!L:L,[2]Index!M:M)</f>
        <v>CN</v>
      </c>
      <c r="AE862" s="3" t="s">
        <v>5819</v>
      </c>
      <c r="AF862" t="s">
        <v>52</v>
      </c>
      <c r="AG862" s="4" t="s">
        <v>53</v>
      </c>
      <c r="AH862" t="s">
        <v>196</v>
      </c>
      <c r="AJ862">
        <f>VLOOKUP(D862,[3]Multipliers!$B:$AT,36)</f>
        <v>1</v>
      </c>
      <c r="AK862">
        <f>VLOOKUP(D862,[3]Multipliers!$B:$AT,36)</f>
        <v>1</v>
      </c>
      <c r="AM862">
        <f t="shared" si="121"/>
        <v>0</v>
      </c>
    </row>
    <row r="863" spans="1:39">
      <c r="A863" s="2" t="str">
        <f t="shared" si="115"/>
        <v>BOZHON PRECISION INDUSTRY TECHNOLOGY CO., LTD.V68VAM1 UNLOADING FIXTURE</v>
      </c>
      <c r="B863" s="2" t="str">
        <f t="shared" si="116"/>
        <v>FXT,AE,VAM1 UNLOADING FIXTURE,V68,BOZHONNew Buy</v>
      </c>
      <c r="C863" s="3" t="str">
        <f t="shared" si="122"/>
        <v>iphoneVAM1 UNLOADING FIXTURENew Buy</v>
      </c>
      <c r="D863" s="5">
        <v>386069</v>
      </c>
      <c r="E863" s="5" t="s">
        <v>423</v>
      </c>
      <c r="F863" s="5" t="s">
        <v>40</v>
      </c>
      <c r="G863" s="5" t="s">
        <v>41</v>
      </c>
      <c r="H863" s="5" t="s">
        <v>206</v>
      </c>
      <c r="I863" s="5" t="s">
        <v>201</v>
      </c>
      <c r="J863" s="5"/>
      <c r="K863" s="5" t="s">
        <v>4142</v>
      </c>
      <c r="L863" s="5" t="s">
        <v>4143</v>
      </c>
      <c r="M863" s="5" t="s">
        <v>4144</v>
      </c>
      <c r="N863" s="29">
        <v>521</v>
      </c>
      <c r="O863" s="26">
        <v>450</v>
      </c>
      <c r="P863" s="5">
        <v>2</v>
      </c>
      <c r="Q863" s="5" t="s">
        <v>70</v>
      </c>
      <c r="R863" s="5">
        <v>8</v>
      </c>
      <c r="S863" s="5"/>
      <c r="T863" s="5"/>
      <c r="U863" s="5" t="s">
        <v>3923</v>
      </c>
      <c r="V863" s="5" t="s">
        <v>146</v>
      </c>
      <c r="W863" s="31">
        <v>450</v>
      </c>
      <c r="X863" s="32"/>
      <c r="Y863" s="32"/>
      <c r="Z863" s="3">
        <f t="shared" si="117"/>
        <v>1042</v>
      </c>
      <c r="AA863" s="3">
        <f t="shared" si="118"/>
        <v>900</v>
      </c>
      <c r="AB863" s="3">
        <f t="shared" si="119"/>
        <v>900</v>
      </c>
      <c r="AC863">
        <f t="shared" si="120"/>
        <v>142</v>
      </c>
      <c r="AD863" t="str">
        <f>_xlfn.XLOOKUP(V863,[2]Index!L:L,[2]Index!M:M)</f>
        <v>CN</v>
      </c>
      <c r="AE863" s="3" t="s">
        <v>5819</v>
      </c>
      <c r="AF863" t="s">
        <v>52</v>
      </c>
      <c r="AG863" s="4" t="s">
        <v>53</v>
      </c>
      <c r="AH863" t="s">
        <v>196</v>
      </c>
      <c r="AJ863">
        <f>VLOOKUP(D863,[3]Multipliers!$B:$AT,36)</f>
        <v>1</v>
      </c>
      <c r="AK863">
        <f>VLOOKUP(D863,[3]Multipliers!$B:$AT,36)</f>
        <v>1</v>
      </c>
      <c r="AM863">
        <f t="shared" si="121"/>
        <v>0</v>
      </c>
    </row>
    <row r="864" spans="1:39">
      <c r="A864" s="2" t="str">
        <f t="shared" si="115"/>
        <v>BOZHON PRECISION INDUSTRY TECHNOLOGY CO., LTD.V64CAM-CARRIER</v>
      </c>
      <c r="B864" s="2" t="str">
        <f t="shared" si="116"/>
        <v>FXT,AE,CAM-CARRIER,V64,BOZHONNew Buy</v>
      </c>
      <c r="C864" s="3" t="str">
        <f t="shared" si="122"/>
        <v>iphoneCAM-CARRIERNew Buy</v>
      </c>
      <c r="D864" s="5">
        <v>384538</v>
      </c>
      <c r="E864" s="5" t="s">
        <v>423</v>
      </c>
      <c r="F864" s="5" t="s">
        <v>40</v>
      </c>
      <c r="G864" s="5" t="s">
        <v>41</v>
      </c>
      <c r="H864" s="5" t="s">
        <v>65</v>
      </c>
      <c r="I864" s="5" t="s">
        <v>201</v>
      </c>
      <c r="J864" s="5"/>
      <c r="K864" s="5" t="s">
        <v>4145</v>
      </c>
      <c r="L864" s="5" t="s">
        <v>4146</v>
      </c>
      <c r="M864" s="5" t="s">
        <v>4147</v>
      </c>
      <c r="N864" s="29">
        <v>512</v>
      </c>
      <c r="O864" s="26">
        <v>450</v>
      </c>
      <c r="P864" s="5">
        <v>860</v>
      </c>
      <c r="Q864" s="5" t="s">
        <v>70</v>
      </c>
      <c r="R864" s="5">
        <v>10</v>
      </c>
      <c r="S864" s="5"/>
      <c r="T864" s="5"/>
      <c r="U864" s="5" t="s">
        <v>3923</v>
      </c>
      <c r="V864" s="5" t="s">
        <v>71</v>
      </c>
      <c r="W864" s="31">
        <v>450</v>
      </c>
      <c r="X864" s="32">
        <v>201.25</v>
      </c>
      <c r="Y864" s="32"/>
      <c r="Z864" s="3">
        <f t="shared" si="117"/>
        <v>440320</v>
      </c>
      <c r="AA864" s="3">
        <f t="shared" si="118"/>
        <v>387000</v>
      </c>
      <c r="AB864" s="3">
        <f t="shared" si="119"/>
        <v>387000</v>
      </c>
      <c r="AC864">
        <f t="shared" si="120"/>
        <v>53320</v>
      </c>
      <c r="AD864" t="str">
        <f>_xlfn.XLOOKUP(V864,[2]Index!L:L,[2]Index!M:M)</f>
        <v>CN</v>
      </c>
      <c r="AE864" s="3" t="s">
        <v>5819</v>
      </c>
      <c r="AF864" t="s">
        <v>52</v>
      </c>
      <c r="AG864" s="4" t="s">
        <v>53</v>
      </c>
      <c r="AH864" t="s">
        <v>196</v>
      </c>
      <c r="AJ864">
        <f>VLOOKUP(D864,[3]Multipliers!$B:$AT,36)</f>
        <v>1</v>
      </c>
      <c r="AK864">
        <f>VLOOKUP(D864,[3]Multipliers!$B:$AT,36)</f>
        <v>1</v>
      </c>
      <c r="AM864">
        <f t="shared" si="121"/>
        <v>0</v>
      </c>
    </row>
    <row r="865" spans="1:39">
      <c r="A865" s="2" t="str">
        <f t="shared" si="115"/>
        <v>BOZHON PRECISION INDUSTRY TECHNOLOGY CO., LTD.V63CAM-CARRIER</v>
      </c>
      <c r="B865" s="2" t="str">
        <f t="shared" si="116"/>
        <v>FXT,AE,CAM-CARRIER,V63,BOZHONNew Buy</v>
      </c>
      <c r="C865" s="3" t="str">
        <f t="shared" si="122"/>
        <v>iphoneCAM-CARRIERNew Buy</v>
      </c>
      <c r="D865" s="5">
        <v>384370</v>
      </c>
      <c r="E865" s="5" t="s">
        <v>423</v>
      </c>
      <c r="F865" s="5" t="s">
        <v>40</v>
      </c>
      <c r="G865" s="5" t="s">
        <v>41</v>
      </c>
      <c r="H865" s="5" t="s">
        <v>42</v>
      </c>
      <c r="I865" s="5" t="s">
        <v>201</v>
      </c>
      <c r="J865" s="5"/>
      <c r="K865" s="5" t="s">
        <v>4148</v>
      </c>
      <c r="L865" s="5" t="s">
        <v>4146</v>
      </c>
      <c r="M865" s="5" t="s">
        <v>4149</v>
      </c>
      <c r="N865" s="29">
        <v>512</v>
      </c>
      <c r="O865" s="26">
        <v>450</v>
      </c>
      <c r="P865" s="5">
        <v>304</v>
      </c>
      <c r="Q865" s="5" t="s">
        <v>70</v>
      </c>
      <c r="R865" s="5">
        <v>10</v>
      </c>
      <c r="S865" s="5"/>
      <c r="T865" s="5"/>
      <c r="U865" s="5" t="s">
        <v>3923</v>
      </c>
      <c r="V865" s="5" t="s">
        <v>3460</v>
      </c>
      <c r="W865" s="31">
        <v>450</v>
      </c>
      <c r="X865" s="32">
        <v>201.25</v>
      </c>
      <c r="Y865" s="32"/>
      <c r="Z865" s="3">
        <f t="shared" si="117"/>
        <v>155648</v>
      </c>
      <c r="AA865" s="3">
        <f t="shared" si="118"/>
        <v>136800</v>
      </c>
      <c r="AB865" s="3">
        <f t="shared" si="119"/>
        <v>136800</v>
      </c>
      <c r="AC865">
        <f t="shared" si="120"/>
        <v>18848</v>
      </c>
      <c r="AD865" t="str">
        <f>_xlfn.XLOOKUP(V865,[2]Index!L:L,[2]Index!M:M)</f>
        <v>CN</v>
      </c>
      <c r="AE865" s="3" t="s">
        <v>5819</v>
      </c>
      <c r="AF865" t="s">
        <v>52</v>
      </c>
      <c r="AG865" s="4" t="s">
        <v>53</v>
      </c>
      <c r="AH865" t="s">
        <v>196</v>
      </c>
      <c r="AJ865">
        <f>VLOOKUP(D865,[3]Multipliers!$B:$AT,36)</f>
        <v>1</v>
      </c>
      <c r="AK865">
        <f>VLOOKUP(D865,[3]Multipliers!$B:$AT,36)</f>
        <v>1</v>
      </c>
      <c r="AM865">
        <f t="shared" si="121"/>
        <v>0</v>
      </c>
    </row>
    <row r="866" spans="1:39">
      <c r="A866" s="2" t="str">
        <f t="shared" si="115"/>
        <v>BOZHON PRECISION INDUSTRY TECHNOLOGY CO., LTD.V68CAM-CARRIER</v>
      </c>
      <c r="B866" s="2" t="str">
        <f t="shared" si="116"/>
        <v>FXT,AE,CAM-CARRIER,V68,BOZHONNew Buy</v>
      </c>
      <c r="C866" s="3" t="str">
        <f t="shared" si="122"/>
        <v>iphoneCAM-CARRIERNew Buy</v>
      </c>
      <c r="D866" s="5">
        <v>386042</v>
      </c>
      <c r="E866" s="5" t="s">
        <v>423</v>
      </c>
      <c r="F866" s="5" t="s">
        <v>40</v>
      </c>
      <c r="G866" s="5" t="s">
        <v>41</v>
      </c>
      <c r="H866" s="5" t="s">
        <v>206</v>
      </c>
      <c r="I866" s="5" t="s">
        <v>201</v>
      </c>
      <c r="J866" s="5"/>
      <c r="K866" s="5" t="s">
        <v>4150</v>
      </c>
      <c r="L866" s="5" t="s">
        <v>4146</v>
      </c>
      <c r="M866" s="5" t="s">
        <v>4151</v>
      </c>
      <c r="N866" s="29">
        <v>512</v>
      </c>
      <c r="O866" s="26">
        <v>450</v>
      </c>
      <c r="P866" s="5">
        <v>390</v>
      </c>
      <c r="Q866" s="5" t="s">
        <v>70</v>
      </c>
      <c r="R866" s="5">
        <v>10</v>
      </c>
      <c r="S866" s="5"/>
      <c r="T866" s="5"/>
      <c r="U866" s="5" t="s">
        <v>3923</v>
      </c>
      <c r="V866" s="5" t="s">
        <v>85</v>
      </c>
      <c r="W866" s="31">
        <v>450</v>
      </c>
      <c r="X866" s="32">
        <v>201.25</v>
      </c>
      <c r="Y866" s="32"/>
      <c r="Z866" s="3">
        <f t="shared" si="117"/>
        <v>199680</v>
      </c>
      <c r="AA866" s="3">
        <f t="shared" si="118"/>
        <v>175500</v>
      </c>
      <c r="AB866" s="3">
        <f t="shared" si="119"/>
        <v>175500</v>
      </c>
      <c r="AC866">
        <f t="shared" si="120"/>
        <v>24180</v>
      </c>
      <c r="AD866" t="str">
        <f>_xlfn.XLOOKUP(V866,[2]Index!L:L,[2]Index!M:M)</f>
        <v>CN</v>
      </c>
      <c r="AE866" s="3" t="s">
        <v>5819</v>
      </c>
      <c r="AF866" t="s">
        <v>52</v>
      </c>
      <c r="AG866" s="4" t="s">
        <v>53</v>
      </c>
      <c r="AH866" t="s">
        <v>196</v>
      </c>
      <c r="AJ866" t="e">
        <f>VLOOKUP(D866,[3]Multipliers!$B:$AT,36)</f>
        <v>#VALUE!</v>
      </c>
      <c r="AK866" t="e">
        <f>VLOOKUP(D866,[3]Multipliers!$B:$AT,36)</f>
        <v>#VALUE!</v>
      </c>
      <c r="AM866">
        <f t="shared" si="121"/>
        <v>0</v>
      </c>
    </row>
    <row r="867" spans="1:39">
      <c r="A867" s="2" t="str">
        <f t="shared" si="115"/>
        <v>BOZHON PRECISION INDUSTRY TECHNOLOGY CO., LTD.V64CAM-CARRIER</v>
      </c>
      <c r="B867" s="2" t="str">
        <f t="shared" si="116"/>
        <v>FXT,AE,CAM-CARRIER,V64,BOZHONNew Buy</v>
      </c>
      <c r="C867" s="3" t="str">
        <f t="shared" si="122"/>
        <v>iphoneCAM-CARRIERNew Buy</v>
      </c>
      <c r="D867" s="5">
        <v>384538</v>
      </c>
      <c r="E867" s="5" t="s">
        <v>423</v>
      </c>
      <c r="F867" s="5" t="s">
        <v>40</v>
      </c>
      <c r="G867" s="5" t="s">
        <v>41</v>
      </c>
      <c r="H867" s="5" t="s">
        <v>65</v>
      </c>
      <c r="I867" s="5" t="s">
        <v>201</v>
      </c>
      <c r="J867" s="5"/>
      <c r="K867" s="5" t="s">
        <v>4145</v>
      </c>
      <c r="L867" s="5" t="s">
        <v>4146</v>
      </c>
      <c r="M867" s="5" t="s">
        <v>4147</v>
      </c>
      <c r="N867" s="29">
        <v>512</v>
      </c>
      <c r="O867" s="26">
        <v>450</v>
      </c>
      <c r="P867" s="5">
        <v>312</v>
      </c>
      <c r="Q867" s="5" t="s">
        <v>70</v>
      </c>
      <c r="R867" s="5">
        <v>10</v>
      </c>
      <c r="S867" s="5"/>
      <c r="T867" s="5"/>
      <c r="U867" s="5" t="s">
        <v>3923</v>
      </c>
      <c r="V867" s="5" t="s">
        <v>85</v>
      </c>
      <c r="W867" s="31">
        <v>450</v>
      </c>
      <c r="X867" s="32">
        <v>201.25</v>
      </c>
      <c r="Y867" s="32"/>
      <c r="Z867" s="3">
        <f t="shared" si="117"/>
        <v>159744</v>
      </c>
      <c r="AA867" s="3">
        <f t="shared" si="118"/>
        <v>140400</v>
      </c>
      <c r="AB867" s="3">
        <f t="shared" si="119"/>
        <v>140400</v>
      </c>
      <c r="AC867">
        <f t="shared" si="120"/>
        <v>19344</v>
      </c>
      <c r="AD867" t="str">
        <f>_xlfn.XLOOKUP(V867,[2]Index!L:L,[2]Index!M:M)</f>
        <v>CN</v>
      </c>
      <c r="AE867" s="3" t="s">
        <v>5819</v>
      </c>
      <c r="AF867" t="s">
        <v>52</v>
      </c>
      <c r="AG867" s="4" t="s">
        <v>53</v>
      </c>
      <c r="AH867" t="s">
        <v>196</v>
      </c>
      <c r="AJ867">
        <f>VLOOKUP(D867,[3]Multipliers!$B:$AT,36)</f>
        <v>1</v>
      </c>
      <c r="AK867">
        <f>VLOOKUP(D867,[3]Multipliers!$B:$AT,36)</f>
        <v>1</v>
      </c>
      <c r="AM867">
        <f t="shared" si="121"/>
        <v>0</v>
      </c>
    </row>
    <row r="868" spans="1:39">
      <c r="A868" s="2" t="str">
        <f t="shared" si="115"/>
        <v>BOZHON PRECISION INDUSTRY TECHNOLOGY CO., LTD.V63CAM-CARRIER</v>
      </c>
      <c r="B868" s="2" t="str">
        <f t="shared" si="116"/>
        <v>FXT,AE,CAM-CARRIER,V63,BOZHONNew Buy</v>
      </c>
      <c r="C868" s="3" t="str">
        <f t="shared" si="122"/>
        <v>iphoneCAM-CARRIERNew Buy</v>
      </c>
      <c r="D868" s="5">
        <v>384370</v>
      </c>
      <c r="E868" s="5" t="s">
        <v>423</v>
      </c>
      <c r="F868" s="5" t="s">
        <v>40</v>
      </c>
      <c r="G868" s="5" t="s">
        <v>41</v>
      </c>
      <c r="H868" s="5" t="s">
        <v>42</v>
      </c>
      <c r="I868" s="5" t="s">
        <v>201</v>
      </c>
      <c r="J868" s="5"/>
      <c r="K868" s="5" t="s">
        <v>4148</v>
      </c>
      <c r="L868" s="5" t="s">
        <v>4146</v>
      </c>
      <c r="M868" s="5" t="s">
        <v>4149</v>
      </c>
      <c r="N868" s="29">
        <v>512</v>
      </c>
      <c r="O868" s="26">
        <v>450</v>
      </c>
      <c r="P868" s="5">
        <v>234</v>
      </c>
      <c r="Q868" s="5" t="s">
        <v>70</v>
      </c>
      <c r="R868" s="5">
        <v>10</v>
      </c>
      <c r="S868" s="5"/>
      <c r="T868" s="5"/>
      <c r="U868" s="5" t="s">
        <v>3923</v>
      </c>
      <c r="V868" s="5" t="s">
        <v>85</v>
      </c>
      <c r="W868" s="31">
        <v>450</v>
      </c>
      <c r="X868" s="32">
        <v>201.25</v>
      </c>
      <c r="Y868" s="32"/>
      <c r="Z868" s="3">
        <f t="shared" si="117"/>
        <v>119808</v>
      </c>
      <c r="AA868" s="3">
        <f t="shared" si="118"/>
        <v>105300</v>
      </c>
      <c r="AB868" s="3">
        <f t="shared" si="119"/>
        <v>105300</v>
      </c>
      <c r="AC868">
        <f t="shared" si="120"/>
        <v>14508</v>
      </c>
      <c r="AD868" t="str">
        <f>_xlfn.XLOOKUP(V868,[2]Index!L:L,[2]Index!M:M)</f>
        <v>CN</v>
      </c>
      <c r="AE868" s="3" t="s">
        <v>5819</v>
      </c>
      <c r="AF868" t="s">
        <v>52</v>
      </c>
      <c r="AG868" s="4" t="s">
        <v>53</v>
      </c>
      <c r="AH868" t="s">
        <v>196</v>
      </c>
      <c r="AJ868">
        <f>VLOOKUP(D868,[3]Multipliers!$B:$AT,36)</f>
        <v>1</v>
      </c>
      <c r="AK868">
        <f>VLOOKUP(D868,[3]Multipliers!$B:$AT,36)</f>
        <v>1</v>
      </c>
      <c r="AM868">
        <f t="shared" si="121"/>
        <v>0</v>
      </c>
    </row>
    <row r="869" spans="1:39">
      <c r="A869" s="2" t="str">
        <f t="shared" si="115"/>
        <v>BOZHON PRECISION INDUSTRY TECHNOLOGY CO., LTD.V68CAM-CARRIER</v>
      </c>
      <c r="B869" s="2" t="str">
        <f t="shared" si="116"/>
        <v>FXT,AE,CAM-CARRIER,V68,BOZHONNew Buy</v>
      </c>
      <c r="C869" s="3" t="str">
        <f t="shared" si="122"/>
        <v>iphoneCAM-CARRIERNew Buy</v>
      </c>
      <c r="D869" s="5">
        <v>386042</v>
      </c>
      <c r="E869" s="5" t="s">
        <v>423</v>
      </c>
      <c r="F869" s="5" t="s">
        <v>40</v>
      </c>
      <c r="G869" s="5" t="s">
        <v>41</v>
      </c>
      <c r="H869" s="5" t="s">
        <v>206</v>
      </c>
      <c r="I869" s="5" t="s">
        <v>201</v>
      </c>
      <c r="J869" s="5"/>
      <c r="K869" s="5" t="s">
        <v>4150</v>
      </c>
      <c r="L869" s="5" t="s">
        <v>4146</v>
      </c>
      <c r="M869" s="5" t="s">
        <v>4151</v>
      </c>
      <c r="N869" s="29">
        <v>512</v>
      </c>
      <c r="O869" s="26">
        <v>450</v>
      </c>
      <c r="P869" s="5">
        <v>152</v>
      </c>
      <c r="Q869" s="5" t="s">
        <v>70</v>
      </c>
      <c r="R869" s="5">
        <v>10</v>
      </c>
      <c r="S869" s="5"/>
      <c r="T869" s="5"/>
      <c r="U869" s="5" t="s">
        <v>3923</v>
      </c>
      <c r="V869" s="5" t="s">
        <v>146</v>
      </c>
      <c r="W869" s="31">
        <v>450</v>
      </c>
      <c r="X869" s="32">
        <v>201.25</v>
      </c>
      <c r="Y869" s="32"/>
      <c r="Z869" s="3">
        <f t="shared" si="117"/>
        <v>77824</v>
      </c>
      <c r="AA869" s="3">
        <f t="shared" si="118"/>
        <v>68400</v>
      </c>
      <c r="AB869" s="3">
        <f t="shared" si="119"/>
        <v>68400</v>
      </c>
      <c r="AC869">
        <f t="shared" si="120"/>
        <v>9424</v>
      </c>
      <c r="AD869" t="str">
        <f>_xlfn.XLOOKUP(V869,[2]Index!L:L,[2]Index!M:M)</f>
        <v>CN</v>
      </c>
      <c r="AE869" s="3" t="s">
        <v>5819</v>
      </c>
      <c r="AF869" t="s">
        <v>52</v>
      </c>
      <c r="AG869" s="4" t="s">
        <v>53</v>
      </c>
      <c r="AH869" t="s">
        <v>196</v>
      </c>
      <c r="AJ869" t="e">
        <f>VLOOKUP(D869,[3]Multipliers!$B:$AT,36)</f>
        <v>#VALUE!</v>
      </c>
      <c r="AK869" t="e">
        <f>VLOOKUP(D869,[3]Multipliers!$B:$AT,36)</f>
        <v>#VALUE!</v>
      </c>
      <c r="AM869">
        <f t="shared" si="121"/>
        <v>0</v>
      </c>
    </row>
    <row r="870" spans="1:39">
      <c r="A870" s="2" t="str">
        <f t="shared" si="115"/>
        <v>BOZHON PRECISION INDUSTRY TECHNOLOGY CO., LTD.V68BFS-MAGAZINE-LEFT FLEX WELD PALLET 12-UP</v>
      </c>
      <c r="B870" s="2" t="str">
        <f t="shared" si="116"/>
        <v>FXT,AE,BFS-MAGAZINE-LEFT FLEX WELD PALLET 12-UP,V68,BOZHONNew Buy</v>
      </c>
      <c r="C870" s="3" t="str">
        <f t="shared" si="122"/>
        <v>iphoneBFS-MAGAZINE-LEFT FLEX WELD PALLET 12-UPNew Buy</v>
      </c>
      <c r="D870" s="5">
        <v>386028</v>
      </c>
      <c r="E870" s="5" t="s">
        <v>423</v>
      </c>
      <c r="F870" s="5" t="s">
        <v>40</v>
      </c>
      <c r="G870" s="5" t="s">
        <v>41</v>
      </c>
      <c r="H870" s="5" t="s">
        <v>206</v>
      </c>
      <c r="I870" s="5" t="s">
        <v>201</v>
      </c>
      <c r="J870" s="5"/>
      <c r="K870" s="5" t="s">
        <v>4152</v>
      </c>
      <c r="L870" s="5" t="s">
        <v>4153</v>
      </c>
      <c r="M870" s="5" t="s">
        <v>4154</v>
      </c>
      <c r="N870" s="29">
        <v>500</v>
      </c>
      <c r="O870" s="26">
        <v>440</v>
      </c>
      <c r="P870" s="5">
        <v>132</v>
      </c>
      <c r="Q870" s="5" t="s">
        <v>70</v>
      </c>
      <c r="R870" s="5">
        <v>8</v>
      </c>
      <c r="S870" s="5"/>
      <c r="T870" s="5"/>
      <c r="U870" s="5" t="s">
        <v>3923</v>
      </c>
      <c r="V870" s="5" t="s">
        <v>85</v>
      </c>
      <c r="W870" s="31">
        <v>440</v>
      </c>
      <c r="X870" s="32">
        <v>500</v>
      </c>
      <c r="Y870" s="32"/>
      <c r="Z870" s="3">
        <f t="shared" si="117"/>
        <v>66000</v>
      </c>
      <c r="AA870" s="3">
        <f t="shared" si="118"/>
        <v>58080</v>
      </c>
      <c r="AB870" s="3">
        <f t="shared" si="119"/>
        <v>58080</v>
      </c>
      <c r="AC870">
        <f t="shared" si="120"/>
        <v>7920</v>
      </c>
      <c r="AD870" t="str">
        <f>_xlfn.XLOOKUP(V870,[2]Index!L:L,[2]Index!M:M)</f>
        <v>CN</v>
      </c>
      <c r="AE870" s="3" t="s">
        <v>5819</v>
      </c>
      <c r="AF870" t="s">
        <v>52</v>
      </c>
      <c r="AG870" s="4" t="s">
        <v>53</v>
      </c>
      <c r="AH870" t="s">
        <v>196</v>
      </c>
      <c r="AJ870" t="e">
        <f>VLOOKUP(D870,[3]Multipliers!$B:$AT,36)</f>
        <v>#VALUE!</v>
      </c>
      <c r="AK870" t="e">
        <f>VLOOKUP(D870,[3]Multipliers!$B:$AT,36)</f>
        <v>#VALUE!</v>
      </c>
      <c r="AM870">
        <f t="shared" si="121"/>
        <v>0</v>
      </c>
    </row>
    <row r="871" spans="1:39">
      <c r="A871" s="2" t="str">
        <f t="shared" si="115"/>
        <v>BOZHON PRECISION INDUSTRY TECHNOLOGY CO., LTD.V68BFS-MAGAZINE-RIGHT FLEX WELD PALLET 12-UP</v>
      </c>
      <c r="B871" s="2" t="str">
        <f t="shared" si="116"/>
        <v>FXT,AE,BFS-MAGAZINE-RIGHT FLEX WELD PALLET 12-UP,V68,BOZHONNew Buy</v>
      </c>
      <c r="C871" s="3" t="str">
        <f t="shared" si="122"/>
        <v>iphoneBFS-MAGAZINE-RIGHT FLEX WELD PALLET 12-UPNew Buy</v>
      </c>
      <c r="D871" s="5">
        <v>386029</v>
      </c>
      <c r="E871" s="5" t="s">
        <v>423</v>
      </c>
      <c r="F871" s="5" t="s">
        <v>40</v>
      </c>
      <c r="G871" s="5" t="s">
        <v>41</v>
      </c>
      <c r="H871" s="5" t="s">
        <v>206</v>
      </c>
      <c r="I871" s="5" t="s">
        <v>201</v>
      </c>
      <c r="J871" s="5"/>
      <c r="K871" s="5" t="s">
        <v>4155</v>
      </c>
      <c r="L871" s="5" t="s">
        <v>4156</v>
      </c>
      <c r="M871" s="5" t="s">
        <v>4157</v>
      </c>
      <c r="N871" s="29">
        <v>500</v>
      </c>
      <c r="O871" s="26">
        <v>440</v>
      </c>
      <c r="P871" s="5">
        <v>128</v>
      </c>
      <c r="Q871" s="5" t="s">
        <v>70</v>
      </c>
      <c r="R871" s="5">
        <v>8</v>
      </c>
      <c r="S871" s="5"/>
      <c r="T871" s="5"/>
      <c r="U871" s="5" t="s">
        <v>3923</v>
      </c>
      <c r="V871" s="5" t="s">
        <v>85</v>
      </c>
      <c r="W871" s="31">
        <v>440</v>
      </c>
      <c r="X871" s="32">
        <v>500</v>
      </c>
      <c r="Y871" s="32"/>
      <c r="Z871" s="3">
        <f t="shared" si="117"/>
        <v>64000</v>
      </c>
      <c r="AA871" s="3">
        <f t="shared" si="118"/>
        <v>56320</v>
      </c>
      <c r="AB871" s="3">
        <f t="shared" si="119"/>
        <v>56320</v>
      </c>
      <c r="AC871">
        <f t="shared" si="120"/>
        <v>7680</v>
      </c>
      <c r="AD871" t="str">
        <f>_xlfn.XLOOKUP(V871,[2]Index!L:L,[2]Index!M:M)</f>
        <v>CN</v>
      </c>
      <c r="AE871" s="3" t="s">
        <v>5819</v>
      </c>
      <c r="AF871" t="s">
        <v>52</v>
      </c>
      <c r="AG871" s="4" t="s">
        <v>53</v>
      </c>
      <c r="AH871" t="s">
        <v>196</v>
      </c>
      <c r="AJ871" t="e">
        <f>VLOOKUP(D871,[3]Multipliers!$B:$AT,36)</f>
        <v>#VALUE!</v>
      </c>
      <c r="AK871" t="e">
        <f>VLOOKUP(D871,[3]Multipliers!$B:$AT,36)</f>
        <v>#VALUE!</v>
      </c>
      <c r="AM871">
        <f t="shared" si="121"/>
        <v>0</v>
      </c>
    </row>
    <row r="872" spans="1:39">
      <c r="A872" s="2" t="str">
        <f t="shared" si="115"/>
        <v>BOZHON PRECISION INDUSTRY TECHNOLOGY CO., LTD.V64BFS-MAGAZINE-HOTBAR PALLET 4-UP</v>
      </c>
      <c r="B872" s="2" t="str">
        <f t="shared" si="116"/>
        <v>FXT,AE,BFS-MAGAZINE-HOTBAR PALLET 4-UP,V64,BOZHONNew Buy</v>
      </c>
      <c r="D872">
        <v>384518</v>
      </c>
      <c r="E872" t="s">
        <v>423</v>
      </c>
      <c r="F872" t="s">
        <v>40</v>
      </c>
      <c r="G872" t="s">
        <v>41</v>
      </c>
      <c r="H872" t="s">
        <v>65</v>
      </c>
      <c r="I872" t="s">
        <v>201</v>
      </c>
      <c r="K872" t="s">
        <v>4158</v>
      </c>
      <c r="L872" t="s">
        <v>4159</v>
      </c>
      <c r="M872" t="s">
        <v>4160</v>
      </c>
      <c r="N872" s="18">
        <v>500</v>
      </c>
      <c r="O872" s="98">
        <v>440</v>
      </c>
      <c r="P872">
        <v>98</v>
      </c>
      <c r="Q872" t="s">
        <v>70</v>
      </c>
      <c r="R872">
        <v>8</v>
      </c>
      <c r="S872"/>
      <c r="T872"/>
      <c r="U872" t="s">
        <v>3923</v>
      </c>
      <c r="V872" t="s">
        <v>85</v>
      </c>
      <c r="W872">
        <v>440</v>
      </c>
      <c r="X872">
        <v>500</v>
      </c>
      <c r="Z872" s="3">
        <f t="shared" si="117"/>
        <v>49000</v>
      </c>
      <c r="AA872" s="3">
        <f t="shared" si="118"/>
        <v>43120</v>
      </c>
      <c r="AB872" s="3">
        <f t="shared" si="119"/>
        <v>43120</v>
      </c>
      <c r="AC872">
        <f t="shared" si="120"/>
        <v>5880</v>
      </c>
      <c r="AD872" t="str">
        <f>_xlfn.XLOOKUP(V872,[2]Index!L:L,[2]Index!M:M)</f>
        <v>CN</v>
      </c>
      <c r="AE872" s="3" t="s">
        <v>5819</v>
      </c>
      <c r="AF872" t="s">
        <v>52</v>
      </c>
      <c r="AG872" s="4" t="s">
        <v>53</v>
      </c>
      <c r="AH872" t="s">
        <v>196</v>
      </c>
      <c r="AJ872">
        <f>VLOOKUP(D872,[3]Multipliers!$B:$AT,36)</f>
        <v>1</v>
      </c>
      <c r="AK872">
        <f>VLOOKUP(D872,[3]Multipliers!$B:$AT,36)</f>
        <v>1</v>
      </c>
      <c r="AM872">
        <f t="shared" si="121"/>
        <v>0</v>
      </c>
    </row>
    <row r="873" spans="1:39">
      <c r="A873" s="2" t="str">
        <f t="shared" si="115"/>
        <v>BOZHON PRECISION INDUSTRY TECHNOLOGY CO., LTD.V63BFS-MAGAZINE-HOTBAR PALLET 4-UP</v>
      </c>
      <c r="B873" s="2" t="str">
        <f t="shared" si="116"/>
        <v>FXT,AE,BFS-MAGAZINE-HOTBAR PALLET 4-UP,V63,BOZHONNew Buy</v>
      </c>
      <c r="D873">
        <v>384357</v>
      </c>
      <c r="E873" t="s">
        <v>423</v>
      </c>
      <c r="F873" t="s">
        <v>40</v>
      </c>
      <c r="G873" t="s">
        <v>41</v>
      </c>
      <c r="H873" t="s">
        <v>42</v>
      </c>
      <c r="I873" t="s">
        <v>201</v>
      </c>
      <c r="K873" t="s">
        <v>4161</v>
      </c>
      <c r="L873" t="s">
        <v>4159</v>
      </c>
      <c r="M873" t="s">
        <v>4162</v>
      </c>
      <c r="N873" s="18">
        <v>500</v>
      </c>
      <c r="O873" s="98">
        <v>440</v>
      </c>
      <c r="P873">
        <v>84</v>
      </c>
      <c r="Q873" t="s">
        <v>70</v>
      </c>
      <c r="R873">
        <v>8</v>
      </c>
      <c r="S873"/>
      <c r="T873"/>
      <c r="U873" t="s">
        <v>3923</v>
      </c>
      <c r="V873" t="s">
        <v>85</v>
      </c>
      <c r="W873">
        <v>440</v>
      </c>
      <c r="X873">
        <v>500</v>
      </c>
      <c r="Z873" s="3">
        <f t="shared" si="117"/>
        <v>42000</v>
      </c>
      <c r="AA873" s="3">
        <f t="shared" si="118"/>
        <v>36960</v>
      </c>
      <c r="AB873" s="3">
        <f t="shared" si="119"/>
        <v>36960</v>
      </c>
      <c r="AC873">
        <f t="shared" si="120"/>
        <v>5040</v>
      </c>
      <c r="AD873" t="str">
        <f>_xlfn.XLOOKUP(V873,[2]Index!L:L,[2]Index!M:M)</f>
        <v>CN</v>
      </c>
      <c r="AE873" s="3" t="s">
        <v>5819</v>
      </c>
      <c r="AF873" t="s">
        <v>52</v>
      </c>
      <c r="AG873" s="4" t="s">
        <v>53</v>
      </c>
      <c r="AH873" t="s">
        <v>196</v>
      </c>
      <c r="AJ873">
        <f>VLOOKUP(D873,[3]Multipliers!$B:$AT,36)</f>
        <v>1</v>
      </c>
      <c r="AK873">
        <f>VLOOKUP(D873,[3]Multipliers!$B:$AT,36)</f>
        <v>1</v>
      </c>
      <c r="AM873">
        <f t="shared" si="121"/>
        <v>0</v>
      </c>
    </row>
    <row r="874" spans="1:39">
      <c r="A874" s="2" t="str">
        <f t="shared" si="115"/>
        <v>BOZHON PRECISION INDUSTRY TECHNOLOGY CO., LTD.V68BFS-MAGAZINE-HOTBAR PALLET 4-UP</v>
      </c>
      <c r="B874" s="2" t="str">
        <f t="shared" si="116"/>
        <v>FXT,AE,BFS-MAGAZINE-HOTBAR PALLET 4-UP,V68,BOZHONNew Buy</v>
      </c>
      <c r="D874">
        <v>386027</v>
      </c>
      <c r="E874" t="s">
        <v>423</v>
      </c>
      <c r="F874" t="s">
        <v>40</v>
      </c>
      <c r="G874" t="s">
        <v>41</v>
      </c>
      <c r="H874" t="s">
        <v>206</v>
      </c>
      <c r="I874" t="s">
        <v>201</v>
      </c>
      <c r="K874" t="s">
        <v>4163</v>
      </c>
      <c r="L874" t="s">
        <v>4159</v>
      </c>
      <c r="M874" t="s">
        <v>4164</v>
      </c>
      <c r="N874" s="18">
        <v>500</v>
      </c>
      <c r="O874" s="98">
        <v>440</v>
      </c>
      <c r="P874">
        <v>56</v>
      </c>
      <c r="Q874" t="s">
        <v>70</v>
      </c>
      <c r="R874">
        <v>8</v>
      </c>
      <c r="S874"/>
      <c r="T874"/>
      <c r="U874" t="s">
        <v>3923</v>
      </c>
      <c r="V874" t="s">
        <v>85</v>
      </c>
      <c r="W874">
        <v>440</v>
      </c>
      <c r="X874">
        <v>500</v>
      </c>
      <c r="Z874" s="3">
        <f t="shared" si="117"/>
        <v>28000</v>
      </c>
      <c r="AA874" s="3">
        <f t="shared" si="118"/>
        <v>24640</v>
      </c>
      <c r="AB874" s="3">
        <f t="shared" si="119"/>
        <v>24640</v>
      </c>
      <c r="AC874">
        <f t="shared" si="120"/>
        <v>3360</v>
      </c>
      <c r="AD874" t="str">
        <f>_xlfn.XLOOKUP(V874,[2]Index!L:L,[2]Index!M:M)</f>
        <v>CN</v>
      </c>
      <c r="AE874" s="3" t="s">
        <v>5819</v>
      </c>
      <c r="AF874" t="s">
        <v>52</v>
      </c>
      <c r="AG874" s="4" t="s">
        <v>53</v>
      </c>
      <c r="AH874" t="s">
        <v>196</v>
      </c>
      <c r="AJ874" t="e">
        <f>VLOOKUP(D874,[3]Multipliers!$B:$AT,36)</f>
        <v>#VALUE!</v>
      </c>
      <c r="AK874" t="e">
        <f>VLOOKUP(D874,[3]Multipliers!$B:$AT,36)</f>
        <v>#VALUE!</v>
      </c>
      <c r="AM874">
        <f t="shared" si="121"/>
        <v>0</v>
      </c>
    </row>
    <row r="875" spans="1:39">
      <c r="A875" s="2" t="str">
        <f t="shared" si="115"/>
        <v>BOZHON PRECISION INDUSTRY TECHNOLOGY CO., LTD.V64SOFA-SOLDERING-CARRIER</v>
      </c>
      <c r="B875" s="2" t="str">
        <f t="shared" si="116"/>
        <v>FXT,AE,SOFA-SOLDERING-CARRIER,V64,BOZHONNew Buy</v>
      </c>
      <c r="D875">
        <v>384560</v>
      </c>
      <c r="E875" t="s">
        <v>423</v>
      </c>
      <c r="F875" t="s">
        <v>40</v>
      </c>
      <c r="G875" t="s">
        <v>41</v>
      </c>
      <c r="H875" t="s">
        <v>65</v>
      </c>
      <c r="I875" t="s">
        <v>201</v>
      </c>
      <c r="K875" t="s">
        <v>4165</v>
      </c>
      <c r="L875" t="s">
        <v>4166</v>
      </c>
      <c r="M875" t="s">
        <v>4167</v>
      </c>
      <c r="N875" s="18">
        <v>465</v>
      </c>
      <c r="O875" s="98">
        <v>400</v>
      </c>
      <c r="P875">
        <v>492</v>
      </c>
      <c r="Q875" t="s">
        <v>70</v>
      </c>
      <c r="R875">
        <v>10</v>
      </c>
      <c r="S875"/>
      <c r="T875"/>
      <c r="U875" t="s">
        <v>3923</v>
      </c>
      <c r="V875" t="s">
        <v>71</v>
      </c>
      <c r="W875">
        <v>400</v>
      </c>
      <c r="X875">
        <v>150</v>
      </c>
      <c r="Z875" s="3">
        <f t="shared" si="117"/>
        <v>228780</v>
      </c>
      <c r="AA875" s="3">
        <f t="shared" si="118"/>
        <v>196800</v>
      </c>
      <c r="AB875" s="3">
        <f t="shared" si="119"/>
        <v>196800</v>
      </c>
      <c r="AC875">
        <f t="shared" si="120"/>
        <v>31980</v>
      </c>
      <c r="AD875" t="str">
        <f>_xlfn.XLOOKUP(V875,[2]Index!L:L,[2]Index!M:M)</f>
        <v>CN</v>
      </c>
      <c r="AE875" s="3" t="s">
        <v>5819</v>
      </c>
      <c r="AF875" t="s">
        <v>52</v>
      </c>
      <c r="AG875" s="4" t="s">
        <v>53</v>
      </c>
      <c r="AH875" t="s">
        <v>196</v>
      </c>
      <c r="AJ875">
        <f>VLOOKUP(D875,[3]Multipliers!$B:$AT,36)</f>
        <v>1</v>
      </c>
      <c r="AK875">
        <f>VLOOKUP(D875,[3]Multipliers!$B:$AT,36)</f>
        <v>1</v>
      </c>
      <c r="AM875">
        <f t="shared" si="121"/>
        <v>0</v>
      </c>
    </row>
    <row r="876" spans="1:39">
      <c r="A876" s="2" t="str">
        <f t="shared" si="115"/>
        <v>BOZHON PRECISION INDUSTRY TECHNOLOGY CO., LTD.V63SOFA-SOLDERING-CARRIER</v>
      </c>
      <c r="B876" s="2" t="str">
        <f t="shared" si="116"/>
        <v>FXT,AE,SOFA-SOLDERING-CARRIER,V63,BOZHONNew Buy</v>
      </c>
      <c r="D876">
        <v>384386</v>
      </c>
      <c r="E876" t="s">
        <v>423</v>
      </c>
      <c r="F876" t="s">
        <v>40</v>
      </c>
      <c r="G876" t="s">
        <v>41</v>
      </c>
      <c r="H876" t="s">
        <v>42</v>
      </c>
      <c r="I876" t="s">
        <v>201</v>
      </c>
      <c r="K876" t="s">
        <v>4168</v>
      </c>
      <c r="L876" t="s">
        <v>4166</v>
      </c>
      <c r="M876" t="s">
        <v>4169</v>
      </c>
      <c r="N876" s="18">
        <v>465</v>
      </c>
      <c r="O876" s="98">
        <v>400</v>
      </c>
      <c r="P876">
        <v>142</v>
      </c>
      <c r="Q876" t="s">
        <v>70</v>
      </c>
      <c r="R876">
        <v>10</v>
      </c>
      <c r="S876"/>
      <c r="T876"/>
      <c r="U876" t="s">
        <v>3923</v>
      </c>
      <c r="V876" t="s">
        <v>3460</v>
      </c>
      <c r="W876">
        <v>400</v>
      </c>
      <c r="X876">
        <v>150</v>
      </c>
      <c r="Z876" s="3">
        <f t="shared" si="117"/>
        <v>66030</v>
      </c>
      <c r="AA876" s="3">
        <f t="shared" si="118"/>
        <v>56800</v>
      </c>
      <c r="AB876" s="3">
        <f t="shared" si="119"/>
        <v>56800</v>
      </c>
      <c r="AC876">
        <f t="shared" si="120"/>
        <v>9230</v>
      </c>
      <c r="AD876" t="str">
        <f>_xlfn.XLOOKUP(V876,[2]Index!L:L,[2]Index!M:M)</f>
        <v>CN</v>
      </c>
      <c r="AE876" s="3" t="s">
        <v>5819</v>
      </c>
      <c r="AF876" t="s">
        <v>52</v>
      </c>
      <c r="AG876" s="4" t="s">
        <v>53</v>
      </c>
      <c r="AH876" t="s">
        <v>196</v>
      </c>
      <c r="AJ876">
        <f>VLOOKUP(D876,[3]Multipliers!$B:$AT,36)</f>
        <v>1</v>
      </c>
      <c r="AK876">
        <f>VLOOKUP(D876,[3]Multipliers!$B:$AT,36)</f>
        <v>1</v>
      </c>
      <c r="AL876" s="11"/>
      <c r="AM876">
        <f t="shared" si="121"/>
        <v>0</v>
      </c>
    </row>
    <row r="877" spans="1:39">
      <c r="A877" s="2" t="str">
        <f t="shared" si="115"/>
        <v>BOZHON PRECISION INDUSTRY TECHNOLOGY CO., LTD.V64SOFA-SOLDERING-CARRIER</v>
      </c>
      <c r="B877" s="2" t="str">
        <f t="shared" si="116"/>
        <v>FXT,AE,SOFA-SOLDERING-CARRIER,V64,BOZHONNew Buy</v>
      </c>
      <c r="D877">
        <v>384560</v>
      </c>
      <c r="E877" t="s">
        <v>423</v>
      </c>
      <c r="F877" t="s">
        <v>40</v>
      </c>
      <c r="G877" t="s">
        <v>41</v>
      </c>
      <c r="H877" t="s">
        <v>65</v>
      </c>
      <c r="I877" t="s">
        <v>201</v>
      </c>
      <c r="K877" t="s">
        <v>4165</v>
      </c>
      <c r="L877" t="s">
        <v>4166</v>
      </c>
      <c r="M877" t="s">
        <v>4167</v>
      </c>
      <c r="N877" s="18">
        <v>465</v>
      </c>
      <c r="O877" s="98">
        <v>400</v>
      </c>
      <c r="P877">
        <v>728</v>
      </c>
      <c r="Q877" t="s">
        <v>70</v>
      </c>
      <c r="R877">
        <v>10</v>
      </c>
      <c r="S877"/>
      <c r="T877"/>
      <c r="U877" t="s">
        <v>3923</v>
      </c>
      <c r="V877" t="s">
        <v>85</v>
      </c>
      <c r="W877">
        <v>400</v>
      </c>
      <c r="X877">
        <v>150</v>
      </c>
      <c r="Z877" s="3">
        <f t="shared" si="117"/>
        <v>338520</v>
      </c>
      <c r="AA877" s="3">
        <f t="shared" si="118"/>
        <v>291200</v>
      </c>
      <c r="AB877" s="3">
        <f t="shared" si="119"/>
        <v>291200</v>
      </c>
      <c r="AC877">
        <f t="shared" si="120"/>
        <v>47320</v>
      </c>
      <c r="AD877" t="str">
        <f>_xlfn.XLOOKUP(V877,[2]Index!L:L,[2]Index!M:M)</f>
        <v>CN</v>
      </c>
      <c r="AE877" s="3" t="s">
        <v>5819</v>
      </c>
      <c r="AF877" t="s">
        <v>52</v>
      </c>
      <c r="AG877" s="4" t="s">
        <v>53</v>
      </c>
      <c r="AH877" t="s">
        <v>196</v>
      </c>
      <c r="AJ877">
        <f>VLOOKUP(D877,[3]Multipliers!$B:$AT,36)</f>
        <v>1</v>
      </c>
      <c r="AK877">
        <f>VLOOKUP(D877,[3]Multipliers!$B:$AT,36)</f>
        <v>1</v>
      </c>
      <c r="AM877">
        <f t="shared" si="121"/>
        <v>0</v>
      </c>
    </row>
    <row r="878" spans="1:39">
      <c r="A878" s="2" t="str">
        <f t="shared" si="115"/>
        <v>BOZHON PRECISION INDUSTRY TECHNOLOGY CO., LTD.V64BFS ASSIST-UNLOADING FIXTURE-HOTBAR</v>
      </c>
      <c r="B878" s="2" t="str">
        <f t="shared" si="116"/>
        <v>FXT,AE,BFS ASSIST-UNLOADING FIXTURE-HOTBAR,V64,BOZHONNew Buy</v>
      </c>
      <c r="D878">
        <v>384493</v>
      </c>
      <c r="E878" t="s">
        <v>423</v>
      </c>
      <c r="F878" t="s">
        <v>40</v>
      </c>
      <c r="G878" t="s">
        <v>41</v>
      </c>
      <c r="H878" t="s">
        <v>65</v>
      </c>
      <c r="I878" t="s">
        <v>201</v>
      </c>
      <c r="K878" t="s">
        <v>4170</v>
      </c>
      <c r="L878" t="s">
        <v>4171</v>
      </c>
      <c r="M878" t="s">
        <v>4172</v>
      </c>
      <c r="N878" s="18">
        <v>420</v>
      </c>
      <c r="O878" s="98">
        <v>360</v>
      </c>
      <c r="P878">
        <v>10</v>
      </c>
      <c r="Q878" t="s">
        <v>70</v>
      </c>
      <c r="R878">
        <v>8</v>
      </c>
      <c r="S878"/>
      <c r="T878"/>
      <c r="U878" t="s">
        <v>3923</v>
      </c>
      <c r="V878" t="s">
        <v>71</v>
      </c>
      <c r="W878">
        <v>360</v>
      </c>
      <c r="X878">
        <v>420</v>
      </c>
      <c r="Z878" s="3">
        <f t="shared" si="117"/>
        <v>4200</v>
      </c>
      <c r="AA878" s="3">
        <f t="shared" si="118"/>
        <v>3600</v>
      </c>
      <c r="AB878" s="3">
        <f t="shared" si="119"/>
        <v>3600</v>
      </c>
      <c r="AC878">
        <f t="shared" si="120"/>
        <v>600</v>
      </c>
      <c r="AD878" t="str">
        <f>_xlfn.XLOOKUP(V878,[2]Index!L:L,[2]Index!M:M)</f>
        <v>CN</v>
      </c>
      <c r="AE878" s="3" t="s">
        <v>5819</v>
      </c>
      <c r="AF878" t="s">
        <v>52</v>
      </c>
      <c r="AG878" s="4" t="s">
        <v>53</v>
      </c>
      <c r="AH878" t="s">
        <v>196</v>
      </c>
      <c r="AJ878">
        <f>VLOOKUP(D878,[3]Multipliers!$B:$AT,36)</f>
        <v>1</v>
      </c>
      <c r="AK878">
        <f>VLOOKUP(D878,[3]Multipliers!$B:$AT,36)</f>
        <v>1</v>
      </c>
      <c r="AM878">
        <f t="shared" si="121"/>
        <v>0</v>
      </c>
    </row>
    <row r="879" spans="1:39">
      <c r="A879" s="2" t="str">
        <f t="shared" si="115"/>
        <v>BOZHON PRECISION INDUSTRY TECHNOLOGY CO., LTD.V63BFS ASSIST-UNLOADING FIXTURE-HOTBAR</v>
      </c>
      <c r="B879" s="2" t="str">
        <f t="shared" si="116"/>
        <v>FXT,AE,BFS ASSIST-UNLOADING FIXTURE-HOTBAR,V63,BOZHONNew Buy</v>
      </c>
      <c r="D879">
        <v>384333</v>
      </c>
      <c r="E879" t="s">
        <v>423</v>
      </c>
      <c r="F879" t="s">
        <v>40</v>
      </c>
      <c r="G879" t="s">
        <v>41</v>
      </c>
      <c r="H879" t="s">
        <v>42</v>
      </c>
      <c r="I879" t="s">
        <v>201</v>
      </c>
      <c r="K879" t="s">
        <v>4173</v>
      </c>
      <c r="L879" t="s">
        <v>4171</v>
      </c>
      <c r="M879" t="s">
        <v>4174</v>
      </c>
      <c r="N879" s="18">
        <v>420</v>
      </c>
      <c r="O879" s="98">
        <v>360</v>
      </c>
      <c r="P879">
        <v>9</v>
      </c>
      <c r="Q879" t="s">
        <v>70</v>
      </c>
      <c r="R879">
        <v>8</v>
      </c>
      <c r="S879"/>
      <c r="T879"/>
      <c r="U879" t="s">
        <v>3923</v>
      </c>
      <c r="V879" t="s">
        <v>3460</v>
      </c>
      <c r="W879">
        <v>360</v>
      </c>
      <c r="X879">
        <v>420</v>
      </c>
      <c r="Z879" s="3">
        <f t="shared" si="117"/>
        <v>3780</v>
      </c>
      <c r="AA879" s="3">
        <f t="shared" si="118"/>
        <v>3240</v>
      </c>
      <c r="AB879" s="3">
        <f t="shared" si="119"/>
        <v>3240</v>
      </c>
      <c r="AC879">
        <f t="shared" si="120"/>
        <v>540</v>
      </c>
      <c r="AD879" t="str">
        <f>_xlfn.XLOOKUP(V879,[2]Index!L:L,[2]Index!M:M)</f>
        <v>CN</v>
      </c>
      <c r="AE879" s="3" t="s">
        <v>5819</v>
      </c>
      <c r="AF879" t="s">
        <v>52</v>
      </c>
      <c r="AG879" s="4" t="s">
        <v>53</v>
      </c>
      <c r="AH879" t="s">
        <v>196</v>
      </c>
      <c r="AJ879">
        <f>VLOOKUP(D879,[3]Multipliers!$B:$AT,36)</f>
        <v>1</v>
      </c>
      <c r="AK879">
        <f>VLOOKUP(D879,[3]Multipliers!$B:$AT,36)</f>
        <v>1</v>
      </c>
      <c r="AM879">
        <f t="shared" si="121"/>
        <v>0</v>
      </c>
    </row>
    <row r="880" spans="1:39">
      <c r="A880" s="2" t="str">
        <f t="shared" si="115"/>
        <v>BOZHON PRECISION INDUSTRY TECHNOLOGY CO., LTD.V64BFS ASSIST-UNLOADING FIXTURE-HOTBAR</v>
      </c>
      <c r="B880" s="2" t="str">
        <f t="shared" si="116"/>
        <v>FXT,AE,BFS ASSIST-UNLOADING FIXTURE-HOTBAR,V64,BOZHONNew Buy</v>
      </c>
      <c r="D880">
        <v>384493</v>
      </c>
      <c r="E880" t="s">
        <v>423</v>
      </c>
      <c r="F880" t="s">
        <v>40</v>
      </c>
      <c r="G880" t="s">
        <v>41</v>
      </c>
      <c r="H880" t="s">
        <v>65</v>
      </c>
      <c r="I880" t="s">
        <v>201</v>
      </c>
      <c r="K880" t="s">
        <v>4170</v>
      </c>
      <c r="L880" t="s">
        <v>4171</v>
      </c>
      <c r="M880" t="s">
        <v>4172</v>
      </c>
      <c r="N880" s="18">
        <v>420</v>
      </c>
      <c r="O880" s="98">
        <v>360</v>
      </c>
      <c r="P880">
        <v>28</v>
      </c>
      <c r="Q880" t="s">
        <v>70</v>
      </c>
      <c r="R880">
        <v>8</v>
      </c>
      <c r="S880"/>
      <c r="T880"/>
      <c r="U880" t="s">
        <v>3923</v>
      </c>
      <c r="V880" t="s">
        <v>85</v>
      </c>
      <c r="W880">
        <v>360</v>
      </c>
      <c r="X880">
        <v>420</v>
      </c>
      <c r="Z880" s="3">
        <f t="shared" si="117"/>
        <v>11760</v>
      </c>
      <c r="AA880" s="3">
        <f t="shared" si="118"/>
        <v>10080</v>
      </c>
      <c r="AB880" s="3">
        <f t="shared" si="119"/>
        <v>10080</v>
      </c>
      <c r="AC880">
        <f t="shared" si="120"/>
        <v>1680</v>
      </c>
      <c r="AD880" t="str">
        <f>_xlfn.XLOOKUP(V880,[2]Index!L:L,[2]Index!M:M)</f>
        <v>CN</v>
      </c>
      <c r="AE880" s="3" t="s">
        <v>5819</v>
      </c>
      <c r="AF880" t="s">
        <v>52</v>
      </c>
      <c r="AG880" s="4" t="s">
        <v>53</v>
      </c>
      <c r="AH880" t="s">
        <v>196</v>
      </c>
      <c r="AJ880">
        <f>VLOOKUP(D880,[3]Multipliers!$B:$AT,36)</f>
        <v>1</v>
      </c>
      <c r="AK880">
        <f>VLOOKUP(D880,[3]Multipliers!$B:$AT,36)</f>
        <v>1</v>
      </c>
      <c r="AM880">
        <f t="shared" si="121"/>
        <v>0</v>
      </c>
    </row>
    <row r="881" spans="1:39">
      <c r="A881" s="2" t="str">
        <f t="shared" si="115"/>
        <v>BOZHON PRECISION INDUSTRY TECHNOLOGY CO., LTD.V63BFS ASSIST-UNLOADING FIXTURE-HOTBAR</v>
      </c>
      <c r="B881" s="2" t="str">
        <f t="shared" si="116"/>
        <v>FXT,AE,BFS ASSIST-UNLOADING FIXTURE-HOTBAR,V63,BOZHONNew Buy</v>
      </c>
      <c r="C881" s="3" t="str">
        <f>_xlfn.CONCAT(G881,L881,"New Buy")</f>
        <v>iphoneBFS ASSIST-UNLOADING FIXTURE-HOTBARNew Buy</v>
      </c>
      <c r="D881" s="2">
        <v>384333</v>
      </c>
      <c r="E881" s="2" t="s">
        <v>423</v>
      </c>
      <c r="F881" s="2" t="s">
        <v>40</v>
      </c>
      <c r="G881" s="2" t="s">
        <v>41</v>
      </c>
      <c r="H881" s="2" t="s">
        <v>42</v>
      </c>
      <c r="I881" s="2" t="s">
        <v>201</v>
      </c>
      <c r="J881" s="2"/>
      <c r="K881" s="2" t="s">
        <v>4173</v>
      </c>
      <c r="L881" s="2" t="s">
        <v>4171</v>
      </c>
      <c r="M881" s="2" t="s">
        <v>4174</v>
      </c>
      <c r="N881" s="13">
        <v>420</v>
      </c>
      <c r="O881" s="2">
        <v>360</v>
      </c>
      <c r="P881" s="2">
        <v>24</v>
      </c>
      <c r="Q881" s="2" t="s">
        <v>70</v>
      </c>
      <c r="R881" s="2">
        <v>8</v>
      </c>
      <c r="S881" s="2"/>
      <c r="T881" s="2"/>
      <c r="U881" s="2" t="s">
        <v>3923</v>
      </c>
      <c r="V881" s="2" t="s">
        <v>85</v>
      </c>
      <c r="W881" s="2">
        <v>360</v>
      </c>
      <c r="X881" s="2">
        <v>420</v>
      </c>
      <c r="Y881" s="2"/>
      <c r="Z881" s="3">
        <f t="shared" si="117"/>
        <v>10080</v>
      </c>
      <c r="AA881" s="3">
        <f t="shared" si="118"/>
        <v>8640</v>
      </c>
      <c r="AB881" s="3">
        <f t="shared" si="119"/>
        <v>8640</v>
      </c>
      <c r="AC881">
        <f t="shared" si="120"/>
        <v>1440</v>
      </c>
      <c r="AD881" t="str">
        <f>_xlfn.XLOOKUP(V881,[2]Index!L:L,[2]Index!M:M)</f>
        <v>CN</v>
      </c>
      <c r="AE881" s="3" t="s">
        <v>5819</v>
      </c>
      <c r="AF881" t="s">
        <v>52</v>
      </c>
      <c r="AG881" s="4" t="s">
        <v>53</v>
      </c>
      <c r="AH881" t="s">
        <v>196</v>
      </c>
      <c r="AJ881">
        <f>VLOOKUP(D881,[3]Multipliers!$B:$AT,36)</f>
        <v>1</v>
      </c>
      <c r="AK881">
        <f>VLOOKUP(D881,[3]Multipliers!$B:$AT,36)</f>
        <v>1</v>
      </c>
      <c r="AM881">
        <f t="shared" si="121"/>
        <v>0</v>
      </c>
    </row>
    <row r="882" spans="1:39">
      <c r="A882" s="2" t="str">
        <f t="shared" si="115"/>
        <v>BOZHON PRECISION INDUSTRY TECHNOLOGY CO., LTD.V68BFS ASSIST-UNLOADING FIXTURE-HOTBAR</v>
      </c>
      <c r="B882" s="2" t="str">
        <f t="shared" si="116"/>
        <v>FXT,AE,BFS ASSIST-UNLOADING FIXTURE-HOTBAR,V68,BOZHONNew Buy</v>
      </c>
      <c r="C882" s="3" t="str">
        <f>_xlfn.CONCAT(G882,L882,"New Buy")</f>
        <v>iphoneBFS ASSIST-UNLOADING FIXTURE-HOTBARNew Buy</v>
      </c>
      <c r="D882" s="2">
        <v>386012</v>
      </c>
      <c r="E882" s="2" t="s">
        <v>423</v>
      </c>
      <c r="F882" s="2" t="s">
        <v>40</v>
      </c>
      <c r="G882" s="2" t="s">
        <v>41</v>
      </c>
      <c r="H882" s="2" t="s">
        <v>206</v>
      </c>
      <c r="I882" s="2" t="s">
        <v>201</v>
      </c>
      <c r="J882" s="2"/>
      <c r="K882" s="2" t="s">
        <v>4175</v>
      </c>
      <c r="L882" s="2" t="s">
        <v>4171</v>
      </c>
      <c r="M882" s="2" t="s">
        <v>4176</v>
      </c>
      <c r="N882" s="13">
        <v>420</v>
      </c>
      <c r="O882" s="2">
        <v>360</v>
      </c>
      <c r="P882" s="2">
        <v>16</v>
      </c>
      <c r="Q882" s="2" t="s">
        <v>70</v>
      </c>
      <c r="R882" s="2">
        <v>8</v>
      </c>
      <c r="S882" s="2"/>
      <c r="T882" s="2"/>
      <c r="U882" s="2" t="s">
        <v>3923</v>
      </c>
      <c r="V882" s="2" t="s">
        <v>85</v>
      </c>
      <c r="W882" s="2">
        <v>360</v>
      </c>
      <c r="X882" s="2">
        <v>420</v>
      </c>
      <c r="Y882" s="2"/>
      <c r="Z882" s="3">
        <f t="shared" si="117"/>
        <v>6720</v>
      </c>
      <c r="AA882" s="3">
        <f t="shared" si="118"/>
        <v>5760</v>
      </c>
      <c r="AB882" s="3">
        <f t="shared" si="119"/>
        <v>5760</v>
      </c>
      <c r="AC882">
        <f t="shared" si="120"/>
        <v>960</v>
      </c>
      <c r="AD882" t="str">
        <f>_xlfn.XLOOKUP(V882,[2]Index!L:L,[2]Index!M:M)</f>
        <v>CN</v>
      </c>
      <c r="AE882" s="3" t="s">
        <v>5819</v>
      </c>
      <c r="AF882" t="s">
        <v>52</v>
      </c>
      <c r="AG882" s="4" t="s">
        <v>53</v>
      </c>
      <c r="AH882" t="s">
        <v>196</v>
      </c>
      <c r="AJ882" t="e">
        <f>VLOOKUP(D882,[3]Multipliers!$B:$AT,36)</f>
        <v>#VALUE!</v>
      </c>
      <c r="AK882" t="e">
        <f>VLOOKUP(D882,[3]Multipliers!$B:$AT,36)</f>
        <v>#VALUE!</v>
      </c>
      <c r="AM882">
        <f t="shared" si="121"/>
        <v>0</v>
      </c>
    </row>
    <row r="883" spans="1:39">
      <c r="A883" s="2" t="str">
        <f t="shared" si="115"/>
        <v>BOZHON PRECISION INDUSTRY TECHNOLOGY CO., LTD.V68BFS ASSIST-UNLOADING FIXTURE-LEFT FLEX WELD</v>
      </c>
      <c r="B883" s="2" t="str">
        <f t="shared" si="116"/>
        <v>FXT,AE,BFS ASSIST-UNLOADING FIXTURE-LEFT FLEX WELD,V68,BOZHONNew Buy</v>
      </c>
      <c r="C883" s="3" t="str">
        <f>_xlfn.CONCAT(G883,L883,"New Buy")</f>
        <v>iphoneBFS ASSIST-UNLOADING FIXTURE-LEFT FLEX WELDNew Buy</v>
      </c>
      <c r="D883" s="2">
        <v>386013</v>
      </c>
      <c r="E883" s="2" t="s">
        <v>423</v>
      </c>
      <c r="F883" s="2" t="s">
        <v>40</v>
      </c>
      <c r="G883" s="2" t="s">
        <v>41</v>
      </c>
      <c r="H883" s="2" t="s">
        <v>206</v>
      </c>
      <c r="I883" s="2" t="s">
        <v>201</v>
      </c>
      <c r="J883" s="2"/>
      <c r="K883" s="2" t="s">
        <v>4177</v>
      </c>
      <c r="L883" s="2" t="s">
        <v>4121</v>
      </c>
      <c r="M883" s="2" t="s">
        <v>4178</v>
      </c>
      <c r="N883" s="13">
        <v>420</v>
      </c>
      <c r="O883" s="2">
        <v>360</v>
      </c>
      <c r="P883" s="2">
        <v>8</v>
      </c>
      <c r="Q883" s="2" t="s">
        <v>70</v>
      </c>
      <c r="R883" s="2">
        <v>8</v>
      </c>
      <c r="S883" s="2"/>
      <c r="T883" s="2"/>
      <c r="U883" s="2" t="s">
        <v>3923</v>
      </c>
      <c r="V883" s="2" t="s">
        <v>85</v>
      </c>
      <c r="W883" s="2">
        <v>360</v>
      </c>
      <c r="X883" s="2">
        <v>420</v>
      </c>
      <c r="Y883" s="2"/>
      <c r="Z883" s="3">
        <f t="shared" si="117"/>
        <v>3360</v>
      </c>
      <c r="AA883" s="3">
        <f t="shared" si="118"/>
        <v>2880</v>
      </c>
      <c r="AB883" s="3">
        <f t="shared" si="119"/>
        <v>2880</v>
      </c>
      <c r="AC883">
        <f t="shared" si="120"/>
        <v>480</v>
      </c>
      <c r="AD883" t="str">
        <f>_xlfn.XLOOKUP(V883,[2]Index!L:L,[2]Index!M:M)</f>
        <v>CN</v>
      </c>
      <c r="AE883" s="3" t="s">
        <v>5819</v>
      </c>
      <c r="AF883" t="s">
        <v>52</v>
      </c>
      <c r="AG883" s="4" t="s">
        <v>53</v>
      </c>
      <c r="AH883" t="s">
        <v>196</v>
      </c>
      <c r="AJ883" t="e">
        <f>VLOOKUP(D883,[3]Multipliers!$B:$AT,36)</f>
        <v>#VALUE!</v>
      </c>
      <c r="AK883" t="e">
        <f>VLOOKUP(D883,[3]Multipliers!$B:$AT,36)</f>
        <v>#VALUE!</v>
      </c>
      <c r="AM883">
        <f t="shared" si="121"/>
        <v>0</v>
      </c>
    </row>
    <row r="884" spans="1:39">
      <c r="A884" s="2" t="str">
        <f t="shared" si="115"/>
        <v>BOZHON PRECISION INDUSTRY TECHNOLOGY CO., LTD.V63BFS ASSIST-UNLOADING FIXTURE-HOTBAR</v>
      </c>
      <c r="B884" s="2" t="str">
        <f t="shared" si="116"/>
        <v>FXT,AE,BFS ASSIST-UNLOADING FIXTURE-HOTBAR,V63,BOZHONNew Buy</v>
      </c>
      <c r="D884">
        <v>384333</v>
      </c>
      <c r="E884" t="s">
        <v>423</v>
      </c>
      <c r="F884" t="s">
        <v>40</v>
      </c>
      <c r="G884" t="s">
        <v>41</v>
      </c>
      <c r="H884" t="s">
        <v>42</v>
      </c>
      <c r="I884" t="s">
        <v>201</v>
      </c>
      <c r="K884" t="s">
        <v>4173</v>
      </c>
      <c r="L884" t="s">
        <v>4171</v>
      </c>
      <c r="M884" t="s">
        <v>4174</v>
      </c>
      <c r="N884" s="18">
        <v>420</v>
      </c>
      <c r="O884" s="100">
        <v>360</v>
      </c>
      <c r="P884">
        <v>8</v>
      </c>
      <c r="Q884" t="s">
        <v>70</v>
      </c>
      <c r="R884">
        <v>8</v>
      </c>
      <c r="S884"/>
      <c r="T884"/>
      <c r="U884" t="s">
        <v>3923</v>
      </c>
      <c r="V884" t="s">
        <v>146</v>
      </c>
      <c r="W884" s="100">
        <v>360</v>
      </c>
      <c r="X884">
        <v>420</v>
      </c>
      <c r="Z884" s="3">
        <f t="shared" si="117"/>
        <v>3360</v>
      </c>
      <c r="AA884" s="3">
        <f t="shared" si="118"/>
        <v>2880</v>
      </c>
      <c r="AB884" s="3">
        <f t="shared" si="119"/>
        <v>2880</v>
      </c>
      <c r="AC884">
        <f t="shared" si="120"/>
        <v>480</v>
      </c>
      <c r="AD884" t="str">
        <f>_xlfn.XLOOKUP(V884,[2]Index!L:L,[2]Index!M:M)</f>
        <v>CN</v>
      </c>
      <c r="AE884" s="3" t="s">
        <v>5819</v>
      </c>
      <c r="AF884" t="s">
        <v>52</v>
      </c>
      <c r="AG884" s="4" t="s">
        <v>53</v>
      </c>
      <c r="AH884" t="s">
        <v>196</v>
      </c>
      <c r="AI884"/>
      <c r="AJ884">
        <f>VLOOKUP(D884,[3]Multipliers!$B:$AT,36)</f>
        <v>1</v>
      </c>
      <c r="AK884">
        <f>VLOOKUP(D884,[3]Multipliers!$B:$AT,36)</f>
        <v>1</v>
      </c>
      <c r="AM884">
        <f t="shared" si="121"/>
        <v>0</v>
      </c>
    </row>
    <row r="885" spans="1:39">
      <c r="A885" s="2" t="str">
        <f t="shared" si="115"/>
        <v>BOZHON PRECISION INDUSTRY TECHNOLOGY CO., LTD.V68BFS ASSIST-UNLOADING FIXTURE-HOTBAR</v>
      </c>
      <c r="B885" s="2" t="str">
        <f t="shared" si="116"/>
        <v>FXT,AE,BFS ASSIST-UNLOADING FIXTURE-HOTBAR,V68,BOZHONNew Buy</v>
      </c>
      <c r="D885">
        <v>386012</v>
      </c>
      <c r="E885" t="s">
        <v>423</v>
      </c>
      <c r="F885" t="s">
        <v>40</v>
      </c>
      <c r="G885" t="s">
        <v>41</v>
      </c>
      <c r="H885" t="s">
        <v>206</v>
      </c>
      <c r="I885" t="s">
        <v>201</v>
      </c>
      <c r="K885" t="s">
        <v>4175</v>
      </c>
      <c r="L885" t="s">
        <v>4171</v>
      </c>
      <c r="M885" t="s">
        <v>4176</v>
      </c>
      <c r="N885" s="18">
        <v>420</v>
      </c>
      <c r="O885" s="100">
        <v>360</v>
      </c>
      <c r="P885">
        <v>8</v>
      </c>
      <c r="Q885" t="s">
        <v>70</v>
      </c>
      <c r="R885">
        <v>8</v>
      </c>
      <c r="S885"/>
      <c r="T885"/>
      <c r="U885" t="s">
        <v>3923</v>
      </c>
      <c r="V885" t="s">
        <v>146</v>
      </c>
      <c r="W885" s="100">
        <v>360</v>
      </c>
      <c r="X885">
        <v>420</v>
      </c>
      <c r="Y885">
        <v>0</v>
      </c>
      <c r="Z885" s="3">
        <f t="shared" si="117"/>
        <v>3360</v>
      </c>
      <c r="AA885" s="3">
        <f t="shared" si="118"/>
        <v>2880</v>
      </c>
      <c r="AB885" s="3">
        <f t="shared" si="119"/>
        <v>2880</v>
      </c>
      <c r="AC885">
        <f t="shared" si="120"/>
        <v>480</v>
      </c>
      <c r="AD885" t="str">
        <f>_xlfn.XLOOKUP(V885,[2]Index!L:L,[2]Index!M:M)</f>
        <v>CN</v>
      </c>
      <c r="AE885" s="3" t="s">
        <v>5819</v>
      </c>
      <c r="AF885" t="s">
        <v>52</v>
      </c>
      <c r="AG885" s="4" t="s">
        <v>53</v>
      </c>
      <c r="AH885" t="s">
        <v>196</v>
      </c>
      <c r="AI885"/>
      <c r="AJ885" t="e">
        <f>VLOOKUP(D885,[3]Multipliers!$B:$AT,36)</f>
        <v>#VALUE!</v>
      </c>
      <c r="AK885" t="e">
        <f>VLOOKUP(D885,[3]Multipliers!$B:$AT,36)</f>
        <v>#VALUE!</v>
      </c>
      <c r="AM885">
        <f t="shared" si="121"/>
        <v>0</v>
      </c>
    </row>
    <row r="886" spans="1:39">
      <c r="A886" s="2" t="str">
        <f t="shared" si="115"/>
        <v>BOZHON PRECISION INDUSTRY TECHNOLOGY CO., LTD.V68BFS ASSIST-UNLOADING FIXTURE-LEFT FLEX WELD</v>
      </c>
      <c r="B886" s="2" t="str">
        <f t="shared" si="116"/>
        <v>FXT,AE,BFS ASSIST-UNLOADING FIXTURE-LEFT FLEX WELD,V68,BOZHONNew Buy</v>
      </c>
      <c r="D886">
        <v>386013</v>
      </c>
      <c r="E886" t="s">
        <v>423</v>
      </c>
      <c r="F886" t="s">
        <v>40</v>
      </c>
      <c r="G886" t="s">
        <v>41</v>
      </c>
      <c r="H886" t="s">
        <v>206</v>
      </c>
      <c r="I886" t="s">
        <v>201</v>
      </c>
      <c r="K886" t="s">
        <v>4177</v>
      </c>
      <c r="L886" t="s">
        <v>4121</v>
      </c>
      <c r="M886" t="s">
        <v>4178</v>
      </c>
      <c r="N886" s="18">
        <v>420</v>
      </c>
      <c r="O886" s="100">
        <v>360</v>
      </c>
      <c r="P886">
        <v>4</v>
      </c>
      <c r="Q886" t="s">
        <v>70</v>
      </c>
      <c r="R886">
        <v>8</v>
      </c>
      <c r="S886"/>
      <c r="T886"/>
      <c r="U886" t="s">
        <v>3923</v>
      </c>
      <c r="V886" t="s">
        <v>146</v>
      </c>
      <c r="W886" s="100">
        <v>360</v>
      </c>
      <c r="X886">
        <v>420</v>
      </c>
      <c r="Z886" s="3">
        <f t="shared" si="117"/>
        <v>1680</v>
      </c>
      <c r="AA886" s="3">
        <f t="shared" si="118"/>
        <v>1440</v>
      </c>
      <c r="AB886" s="3">
        <f t="shared" si="119"/>
        <v>1440</v>
      </c>
      <c r="AC886">
        <f t="shared" si="120"/>
        <v>240</v>
      </c>
      <c r="AD886" t="str">
        <f>_xlfn.XLOOKUP(V886,[2]Index!L:L,[2]Index!M:M)</f>
        <v>CN</v>
      </c>
      <c r="AE886" s="3" t="s">
        <v>5819</v>
      </c>
      <c r="AF886" t="s">
        <v>52</v>
      </c>
      <c r="AG886" s="4" t="s">
        <v>53</v>
      </c>
      <c r="AH886" t="s">
        <v>196</v>
      </c>
      <c r="AI886"/>
      <c r="AJ886" t="e">
        <f>VLOOKUP(D886,[3]Multipliers!$B:$AT,36)</f>
        <v>#VALUE!</v>
      </c>
      <c r="AK886" t="e">
        <f>VLOOKUP(D886,[3]Multipliers!$B:$AT,36)</f>
        <v>#VALUE!</v>
      </c>
      <c r="AM886">
        <f t="shared" si="121"/>
        <v>0</v>
      </c>
    </row>
    <row r="887" spans="1:39">
      <c r="A887" s="2" t="str">
        <f t="shared" si="115"/>
        <v>BOZHON PRECISION INDUSTRY TECHNOLOGY CO., LTD.V68VAM PALLET1</v>
      </c>
      <c r="B887" s="2" t="str">
        <f t="shared" si="116"/>
        <v>FXT,AE,VAM PALLET1,V68,BOZHONNew Buy</v>
      </c>
      <c r="D887">
        <v>386068</v>
      </c>
      <c r="E887" t="s">
        <v>423</v>
      </c>
      <c r="F887" t="s">
        <v>40</v>
      </c>
      <c r="G887" t="s">
        <v>41</v>
      </c>
      <c r="H887" t="s">
        <v>206</v>
      </c>
      <c r="I887" t="s">
        <v>201</v>
      </c>
      <c r="K887" t="s">
        <v>4179</v>
      </c>
      <c r="L887" t="s">
        <v>4180</v>
      </c>
      <c r="M887" t="s">
        <v>4181</v>
      </c>
      <c r="N887" s="18">
        <v>375</v>
      </c>
      <c r="O887" s="100">
        <v>330</v>
      </c>
      <c r="P887">
        <v>364</v>
      </c>
      <c r="Q887" t="s">
        <v>70</v>
      </c>
      <c r="R887">
        <v>10</v>
      </c>
      <c r="S887"/>
      <c r="T887"/>
      <c r="U887" t="s">
        <v>3923</v>
      </c>
      <c r="V887" t="s">
        <v>85</v>
      </c>
      <c r="W887" s="100">
        <v>330</v>
      </c>
      <c r="X887">
        <v>375</v>
      </c>
      <c r="Z887" s="3">
        <f t="shared" si="117"/>
        <v>136500</v>
      </c>
      <c r="AA887" s="3">
        <f t="shared" si="118"/>
        <v>120120</v>
      </c>
      <c r="AB887" s="3">
        <f t="shared" si="119"/>
        <v>120120</v>
      </c>
      <c r="AC887">
        <f t="shared" si="120"/>
        <v>16380</v>
      </c>
      <c r="AD887" t="str">
        <f>_xlfn.XLOOKUP(V887,[2]Index!L:L,[2]Index!M:M)</f>
        <v>CN</v>
      </c>
      <c r="AE887" s="3" t="s">
        <v>5819</v>
      </c>
      <c r="AF887" t="s">
        <v>52</v>
      </c>
      <c r="AG887" s="4" t="s">
        <v>53</v>
      </c>
      <c r="AH887" t="s">
        <v>196</v>
      </c>
      <c r="AI887"/>
      <c r="AJ887">
        <f>VLOOKUP(D887,[3]Multipliers!$B:$AT,36)</f>
        <v>1</v>
      </c>
      <c r="AK887">
        <f>VLOOKUP(D887,[3]Multipliers!$B:$AT,36)</f>
        <v>1</v>
      </c>
      <c r="AM887">
        <f t="shared" si="121"/>
        <v>0</v>
      </c>
    </row>
    <row r="888" spans="1:39">
      <c r="A888" s="2" t="str">
        <f t="shared" si="115"/>
        <v>BOZHON PRECISION INDUSTRY TECHNOLOGY CO., LTD.V68VAM PALLET1</v>
      </c>
      <c r="B888" s="2" t="str">
        <f t="shared" si="116"/>
        <v>FXT,AE,VAM PALLET1,V68,BOZHONNew Buy</v>
      </c>
      <c r="D888">
        <v>386068</v>
      </c>
      <c r="E888" t="s">
        <v>423</v>
      </c>
      <c r="F888" t="s">
        <v>40</v>
      </c>
      <c r="G888" t="s">
        <v>41</v>
      </c>
      <c r="H888" t="s">
        <v>206</v>
      </c>
      <c r="I888" t="s">
        <v>201</v>
      </c>
      <c r="K888" t="s">
        <v>4179</v>
      </c>
      <c r="L888" t="s">
        <v>4180</v>
      </c>
      <c r="M888" t="s">
        <v>4181</v>
      </c>
      <c r="N888" s="18">
        <v>375</v>
      </c>
      <c r="O888" s="100">
        <v>330</v>
      </c>
      <c r="P888">
        <v>162</v>
      </c>
      <c r="Q888" t="s">
        <v>70</v>
      </c>
      <c r="R888">
        <v>10</v>
      </c>
      <c r="S888"/>
      <c r="T888"/>
      <c r="U888" t="s">
        <v>3923</v>
      </c>
      <c r="V888" t="s">
        <v>146</v>
      </c>
      <c r="W888" s="100">
        <v>330</v>
      </c>
      <c r="X888">
        <v>375</v>
      </c>
      <c r="Z888" s="3">
        <f t="shared" si="117"/>
        <v>60750</v>
      </c>
      <c r="AA888" s="3">
        <f t="shared" si="118"/>
        <v>53460</v>
      </c>
      <c r="AB888" s="3">
        <f t="shared" si="119"/>
        <v>53460</v>
      </c>
      <c r="AC888">
        <f t="shared" si="120"/>
        <v>7290</v>
      </c>
      <c r="AD888" t="str">
        <f>_xlfn.XLOOKUP(V888,[2]Index!L:L,[2]Index!M:M)</f>
        <v>CN</v>
      </c>
      <c r="AE888" s="3" t="s">
        <v>5819</v>
      </c>
      <c r="AF888" t="s">
        <v>52</v>
      </c>
      <c r="AG888" s="4" t="s">
        <v>53</v>
      </c>
      <c r="AH888" t="s">
        <v>196</v>
      </c>
      <c r="AI888"/>
      <c r="AJ888">
        <f>VLOOKUP(D888,[3]Multipliers!$B:$AT,36)</f>
        <v>1</v>
      </c>
      <c r="AK888">
        <f>VLOOKUP(D888,[3]Multipliers!$B:$AT,36)</f>
        <v>1</v>
      </c>
      <c r="AM888">
        <f t="shared" si="121"/>
        <v>0</v>
      </c>
    </row>
    <row r="889" spans="1:39">
      <c r="A889" s="2" t="str">
        <f t="shared" si="115"/>
        <v>BOZHON PRECISION INDUSTRY TECHNOLOGY CO., LTD.V64BFS RIGHT FLEX WELD PALLET 12-UP</v>
      </c>
      <c r="B889" s="2" t="str">
        <f t="shared" si="116"/>
        <v>FXT,AE,BFS RIGHT FLEX WELD PALLET 12-UP,V64,BOZHONNew Buy</v>
      </c>
      <c r="D889">
        <v>384505</v>
      </c>
      <c r="E889" t="s">
        <v>423</v>
      </c>
      <c r="F889" t="s">
        <v>40</v>
      </c>
      <c r="G889" t="s">
        <v>41</v>
      </c>
      <c r="H889" t="s">
        <v>65</v>
      </c>
      <c r="I889" t="s">
        <v>201</v>
      </c>
      <c r="K889" t="s">
        <v>4182</v>
      </c>
      <c r="L889" t="s">
        <v>4183</v>
      </c>
      <c r="M889" t="s">
        <v>4184</v>
      </c>
      <c r="N889" s="18">
        <v>368</v>
      </c>
      <c r="O889" s="100">
        <v>320</v>
      </c>
      <c r="P889">
        <v>545</v>
      </c>
      <c r="Q889" t="s">
        <v>70</v>
      </c>
      <c r="R889">
        <v>10</v>
      </c>
      <c r="S889"/>
      <c r="T889"/>
      <c r="U889" t="s">
        <v>3923</v>
      </c>
      <c r="V889" t="s">
        <v>71</v>
      </c>
      <c r="W889" s="100">
        <v>320</v>
      </c>
      <c r="X889">
        <v>368</v>
      </c>
      <c r="Z889" s="3">
        <f t="shared" si="117"/>
        <v>200560</v>
      </c>
      <c r="AA889" s="3">
        <f t="shared" si="118"/>
        <v>174400</v>
      </c>
      <c r="AB889" s="3">
        <f t="shared" si="119"/>
        <v>174400</v>
      </c>
      <c r="AC889">
        <f t="shared" si="120"/>
        <v>26160</v>
      </c>
      <c r="AD889" t="str">
        <f>_xlfn.XLOOKUP(V889,[2]Index!L:L,[2]Index!M:M)</f>
        <v>CN</v>
      </c>
      <c r="AE889" s="3" t="s">
        <v>5819</v>
      </c>
      <c r="AF889" t="s">
        <v>52</v>
      </c>
      <c r="AG889" s="4" t="s">
        <v>53</v>
      </c>
      <c r="AH889" t="s">
        <v>196</v>
      </c>
      <c r="AI889"/>
      <c r="AJ889">
        <f>VLOOKUP(D889,[3]Multipliers!$B:$AT,36)</f>
        <v>1</v>
      </c>
      <c r="AK889">
        <f>VLOOKUP(D889,[3]Multipliers!$B:$AT,36)</f>
        <v>1</v>
      </c>
      <c r="AM889">
        <f t="shared" si="121"/>
        <v>0</v>
      </c>
    </row>
    <row r="890" spans="1:39">
      <c r="A890" s="2" t="str">
        <f t="shared" si="115"/>
        <v>BOZHON PRECISION INDUSTRY TECHNOLOGY CO., LTD.V64BFS LEFT FLEX WELD PALLET 12-UP</v>
      </c>
      <c r="B890" s="2" t="str">
        <f t="shared" si="116"/>
        <v>FXT,AE,BFS LEFT FLEX WELD PALLET 12-UP,V64,BOZHONNew Buy</v>
      </c>
      <c r="C890" s="3" t="str">
        <f>_xlfn.CONCAT(G890,L890,"New Buy")</f>
        <v>iphoneBFS LEFT FLEX WELD PALLET 12-UPNew Buy</v>
      </c>
      <c r="D890" s="24">
        <v>384497</v>
      </c>
      <c r="E890" s="24" t="s">
        <v>423</v>
      </c>
      <c r="F890" s="24" t="s">
        <v>40</v>
      </c>
      <c r="G890" s="24" t="s">
        <v>41</v>
      </c>
      <c r="H890" s="24" t="s">
        <v>65</v>
      </c>
      <c r="I890" s="24" t="s">
        <v>201</v>
      </c>
      <c r="J890" s="24"/>
      <c r="K890" s="24" t="s">
        <v>4185</v>
      </c>
      <c r="L890" s="24" t="s">
        <v>4186</v>
      </c>
      <c r="M890" s="24" t="s">
        <v>4187</v>
      </c>
      <c r="N890" s="65">
        <v>368</v>
      </c>
      <c r="O890" s="26">
        <v>320</v>
      </c>
      <c r="P890" s="24">
        <v>300</v>
      </c>
      <c r="Q890" s="24" t="s">
        <v>70</v>
      </c>
      <c r="R890" s="24">
        <v>10</v>
      </c>
      <c r="S890" s="24"/>
      <c r="T890" s="24"/>
      <c r="U890" s="24" t="s">
        <v>3923</v>
      </c>
      <c r="V890" s="24" t="s">
        <v>71</v>
      </c>
      <c r="W890" s="46">
        <v>320</v>
      </c>
      <c r="X890" s="24">
        <v>368</v>
      </c>
      <c r="Y890" s="24"/>
      <c r="Z890" s="3">
        <f t="shared" si="117"/>
        <v>110400</v>
      </c>
      <c r="AA890" s="3">
        <f t="shared" si="118"/>
        <v>96000</v>
      </c>
      <c r="AB890" s="3">
        <f t="shared" si="119"/>
        <v>96000</v>
      </c>
      <c r="AC890">
        <f t="shared" si="120"/>
        <v>14400</v>
      </c>
      <c r="AD890" t="str">
        <f>_xlfn.XLOOKUP(V890,[2]Index!L:L,[2]Index!M:M)</f>
        <v>CN</v>
      </c>
      <c r="AE890" s="3" t="s">
        <v>5819</v>
      </c>
      <c r="AF890" t="s">
        <v>52</v>
      </c>
      <c r="AG890" s="4" t="s">
        <v>53</v>
      </c>
      <c r="AH890" t="s">
        <v>196</v>
      </c>
      <c r="AJ890">
        <f>VLOOKUP(D890,[3]Multipliers!$B:$AT,36)</f>
        <v>1</v>
      </c>
      <c r="AK890">
        <f>VLOOKUP(D890,[3]Multipliers!$B:$AT,36)</f>
        <v>1</v>
      </c>
      <c r="AM890">
        <f t="shared" si="121"/>
        <v>0</v>
      </c>
    </row>
    <row r="891" spans="1:39">
      <c r="A891" s="2" t="str">
        <f t="shared" si="115"/>
        <v>BOZHON PRECISION INDUSTRY TECHNOLOGY CO., LTD.V63BFS LEFT FLEX WELD PALLET 12-UP</v>
      </c>
      <c r="B891" s="2" t="str">
        <f t="shared" si="116"/>
        <v>FXT,AE,BFS LEFT FLEX WELD PALLET 12-UP,V63,BOZHONNew Buy</v>
      </c>
      <c r="C891" s="3" t="str">
        <f>_xlfn.CONCAT(G891,L891,"New Buy")</f>
        <v>iphoneBFS LEFT FLEX WELD PALLET 12-UPNew Buy</v>
      </c>
      <c r="D891" s="24">
        <v>384338</v>
      </c>
      <c r="E891" s="24" t="s">
        <v>423</v>
      </c>
      <c r="F891" s="24" t="s">
        <v>40</v>
      </c>
      <c r="G891" s="24" t="s">
        <v>41</v>
      </c>
      <c r="H891" s="24" t="s">
        <v>42</v>
      </c>
      <c r="I891" s="24" t="s">
        <v>201</v>
      </c>
      <c r="J891" s="24"/>
      <c r="K891" s="24" t="s">
        <v>4188</v>
      </c>
      <c r="L891" s="24" t="s">
        <v>4186</v>
      </c>
      <c r="M891" s="24" t="s">
        <v>4189</v>
      </c>
      <c r="N891" s="65">
        <v>368</v>
      </c>
      <c r="O891" s="26">
        <v>320</v>
      </c>
      <c r="P891" s="24">
        <v>122</v>
      </c>
      <c r="Q891" s="24" t="s">
        <v>70</v>
      </c>
      <c r="R891" s="24">
        <v>10</v>
      </c>
      <c r="S891" s="24"/>
      <c r="T891" s="24"/>
      <c r="U891" s="24" t="s">
        <v>3923</v>
      </c>
      <c r="V891" s="24" t="s">
        <v>3460</v>
      </c>
      <c r="W891" s="46">
        <v>320</v>
      </c>
      <c r="X891" s="24">
        <v>368</v>
      </c>
      <c r="Y891" s="24"/>
      <c r="Z891" s="3">
        <f t="shared" si="117"/>
        <v>44896</v>
      </c>
      <c r="AA891" s="3">
        <f t="shared" si="118"/>
        <v>39040</v>
      </c>
      <c r="AB891" s="3">
        <f t="shared" si="119"/>
        <v>39040</v>
      </c>
      <c r="AC891">
        <f t="shared" si="120"/>
        <v>5856</v>
      </c>
      <c r="AD891" t="str">
        <f>_xlfn.XLOOKUP(V891,[2]Index!L:L,[2]Index!M:M)</f>
        <v>CN</v>
      </c>
      <c r="AE891" s="3" t="s">
        <v>5819</v>
      </c>
      <c r="AF891" t="s">
        <v>52</v>
      </c>
      <c r="AG891" s="4" t="s">
        <v>53</v>
      </c>
      <c r="AH891" t="s">
        <v>196</v>
      </c>
      <c r="AJ891">
        <f>VLOOKUP(D891,[3]Multipliers!$B:$AT,36)</f>
        <v>1</v>
      </c>
      <c r="AK891">
        <f>VLOOKUP(D891,[3]Multipliers!$B:$AT,36)</f>
        <v>1</v>
      </c>
      <c r="AM891">
        <f t="shared" si="121"/>
        <v>0</v>
      </c>
    </row>
    <row r="892" spans="1:39">
      <c r="A892" s="2" t="str">
        <f t="shared" si="115"/>
        <v>BOZHON PRECISION INDUSTRY TECHNOLOGY CO., LTD.V63BFS RIGHT FLEX WELD PALLET 12-UP</v>
      </c>
      <c r="B892" s="2" t="str">
        <f t="shared" si="116"/>
        <v>FXT,AE,BFS RIGHT FLEX WELD PALLET 12-UP,V63,BOZHONNew Buy</v>
      </c>
      <c r="C892" s="3" t="str">
        <f>_xlfn.CONCAT(G892,L892,"New Buy")</f>
        <v>iphoneBFS RIGHT FLEX WELD PALLET 12-UPNew Buy</v>
      </c>
      <c r="D892" s="24">
        <v>384346</v>
      </c>
      <c r="E892" s="24" t="s">
        <v>423</v>
      </c>
      <c r="F892" s="24" t="s">
        <v>40</v>
      </c>
      <c r="G892" s="24" t="s">
        <v>41</v>
      </c>
      <c r="H892" s="24" t="s">
        <v>42</v>
      </c>
      <c r="I892" s="24" t="s">
        <v>201</v>
      </c>
      <c r="J892" s="24"/>
      <c r="K892" s="24" t="s">
        <v>4190</v>
      </c>
      <c r="L892" s="24" t="s">
        <v>4183</v>
      </c>
      <c r="M892" s="24" t="s">
        <v>4191</v>
      </c>
      <c r="N892" s="65">
        <v>368</v>
      </c>
      <c r="O892" s="26">
        <v>320</v>
      </c>
      <c r="P892" s="24">
        <v>112</v>
      </c>
      <c r="Q892" s="24" t="s">
        <v>70</v>
      </c>
      <c r="R892" s="24">
        <v>10</v>
      </c>
      <c r="S892" s="24"/>
      <c r="T892" s="24"/>
      <c r="U892" s="24" t="s">
        <v>3923</v>
      </c>
      <c r="V892" s="24" t="s">
        <v>3460</v>
      </c>
      <c r="W892" s="46">
        <v>320</v>
      </c>
      <c r="X892" s="24">
        <v>368</v>
      </c>
      <c r="Y892" s="24"/>
      <c r="Z892" s="3">
        <f t="shared" si="117"/>
        <v>41216</v>
      </c>
      <c r="AA892" s="3">
        <f t="shared" si="118"/>
        <v>35840</v>
      </c>
      <c r="AB892" s="3">
        <f t="shared" si="119"/>
        <v>35840</v>
      </c>
      <c r="AC892">
        <f t="shared" si="120"/>
        <v>5376</v>
      </c>
      <c r="AD892" t="str">
        <f>_xlfn.XLOOKUP(V892,[2]Index!L:L,[2]Index!M:M)</f>
        <v>CN</v>
      </c>
      <c r="AE892" s="3" t="s">
        <v>5819</v>
      </c>
      <c r="AF892" t="s">
        <v>52</v>
      </c>
      <c r="AG892" s="4" t="s">
        <v>53</v>
      </c>
      <c r="AH892" t="s">
        <v>196</v>
      </c>
      <c r="AJ892">
        <f>VLOOKUP(D892,[3]Multipliers!$B:$AT,36)</f>
        <v>1</v>
      </c>
      <c r="AK892">
        <f>VLOOKUP(D892,[3]Multipliers!$B:$AT,36)</f>
        <v>1</v>
      </c>
      <c r="AM892">
        <f t="shared" si="121"/>
        <v>0</v>
      </c>
    </row>
    <row r="893" spans="1:39">
      <c r="A893" s="2" t="str">
        <f t="shared" si="115"/>
        <v>BOZHON PRECISION INDUSTRY TECHNOLOGY CO., LTD.V68BFS LEFT FLEX WELD PALLET 12-UP</v>
      </c>
      <c r="B893" s="2" t="str">
        <f t="shared" si="116"/>
        <v>FXT,AE,BFS LEFT FLEX WELD PALLET 12-UP,V68,BOZHONNew Buy</v>
      </c>
      <c r="C893" s="3" t="str">
        <f>_xlfn.CONCAT(G893,L893,"New Buy")</f>
        <v>iphoneBFS LEFT FLEX WELD PALLET 12-UPNew Buy</v>
      </c>
      <c r="D893" s="24">
        <v>386015</v>
      </c>
      <c r="E893" s="24" t="s">
        <v>423</v>
      </c>
      <c r="F893" s="24" t="s">
        <v>40</v>
      </c>
      <c r="G893" s="24" t="s">
        <v>41</v>
      </c>
      <c r="H893" s="24" t="s">
        <v>206</v>
      </c>
      <c r="I893" s="24" t="s">
        <v>201</v>
      </c>
      <c r="J893" s="24"/>
      <c r="K893" s="24" t="s">
        <v>4192</v>
      </c>
      <c r="L893" s="24" t="s">
        <v>4186</v>
      </c>
      <c r="M893" s="24" t="s">
        <v>4193</v>
      </c>
      <c r="N893" s="65">
        <v>368</v>
      </c>
      <c r="O893" s="26">
        <v>320</v>
      </c>
      <c r="P893" s="24">
        <v>652</v>
      </c>
      <c r="Q893" s="24" t="s">
        <v>70</v>
      </c>
      <c r="R893" s="24">
        <v>10</v>
      </c>
      <c r="S893" s="24"/>
      <c r="T893" s="24"/>
      <c r="U893" s="24" t="s">
        <v>3923</v>
      </c>
      <c r="V893" s="24" t="s">
        <v>85</v>
      </c>
      <c r="W893" s="46">
        <v>320</v>
      </c>
      <c r="X893" s="24">
        <v>368</v>
      </c>
      <c r="Y893" s="24"/>
      <c r="Z893" s="3">
        <f t="shared" si="117"/>
        <v>239936</v>
      </c>
      <c r="AA893" s="3">
        <f t="shared" si="118"/>
        <v>208640</v>
      </c>
      <c r="AB893" s="3">
        <f t="shared" si="119"/>
        <v>208640</v>
      </c>
      <c r="AC893">
        <f t="shared" si="120"/>
        <v>31296</v>
      </c>
      <c r="AD893" t="str">
        <f>_xlfn.XLOOKUP(V893,[2]Index!L:L,[2]Index!M:M)</f>
        <v>CN</v>
      </c>
      <c r="AE893" s="3" t="s">
        <v>5819</v>
      </c>
      <c r="AF893" t="s">
        <v>52</v>
      </c>
      <c r="AG893" s="4" t="s">
        <v>53</v>
      </c>
      <c r="AH893" t="s">
        <v>196</v>
      </c>
      <c r="AJ893" t="e">
        <f>VLOOKUP(D893,[3]Multipliers!$B:$AT,36)</f>
        <v>#VALUE!</v>
      </c>
      <c r="AK893" t="e">
        <f>VLOOKUP(D893,[3]Multipliers!$B:$AT,36)</f>
        <v>#VALUE!</v>
      </c>
      <c r="AM893">
        <f t="shared" si="121"/>
        <v>0</v>
      </c>
    </row>
    <row r="894" spans="1:39">
      <c r="A894" s="2" t="str">
        <f t="shared" si="115"/>
        <v>BOZHON PRECISION INDUSTRY TECHNOLOGY CO., LTD.V68BFS RIGHT FLEX WELD PALLET 12-UP</v>
      </c>
      <c r="B894" s="2" t="str">
        <f t="shared" si="116"/>
        <v>FXT,AE,BFS RIGHT FLEX WELD PALLET 12-UP,V68,BOZHONNew Buy</v>
      </c>
      <c r="D894">
        <v>386020</v>
      </c>
      <c r="E894" t="s">
        <v>423</v>
      </c>
      <c r="F894" t="s">
        <v>40</v>
      </c>
      <c r="G894" t="s">
        <v>41</v>
      </c>
      <c r="H894" t="s">
        <v>206</v>
      </c>
      <c r="I894" t="s">
        <v>201</v>
      </c>
      <c r="K894" t="s">
        <v>4194</v>
      </c>
      <c r="L894" t="s">
        <v>4183</v>
      </c>
      <c r="M894" t="s">
        <v>4195</v>
      </c>
      <c r="N894" s="18">
        <v>368</v>
      </c>
      <c r="O894" s="98">
        <v>320</v>
      </c>
      <c r="P894">
        <v>624</v>
      </c>
      <c r="Q894" t="s">
        <v>70</v>
      </c>
      <c r="R894">
        <v>10</v>
      </c>
      <c r="S894"/>
      <c r="T894"/>
      <c r="U894" t="s">
        <v>3923</v>
      </c>
      <c r="V894" t="s">
        <v>85</v>
      </c>
      <c r="W894">
        <v>320</v>
      </c>
      <c r="X894">
        <v>368</v>
      </c>
      <c r="Z894" s="3">
        <f t="shared" si="117"/>
        <v>229632</v>
      </c>
      <c r="AA894" s="3">
        <f t="shared" si="118"/>
        <v>199680</v>
      </c>
      <c r="AB894" s="3">
        <f t="shared" si="119"/>
        <v>199680</v>
      </c>
      <c r="AC894">
        <f t="shared" si="120"/>
        <v>29952</v>
      </c>
      <c r="AD894" t="str">
        <f>_xlfn.XLOOKUP(V894,[2]Index!L:L,[2]Index!M:M)</f>
        <v>CN</v>
      </c>
      <c r="AE894" s="3" t="s">
        <v>5819</v>
      </c>
      <c r="AF894" t="s">
        <v>52</v>
      </c>
      <c r="AG894" s="4" t="s">
        <v>53</v>
      </c>
      <c r="AH894" t="s">
        <v>196</v>
      </c>
      <c r="AJ894" t="e">
        <f>VLOOKUP(D894,[3]Multipliers!$B:$AT,36)</f>
        <v>#VALUE!</v>
      </c>
      <c r="AK894" t="e">
        <f>VLOOKUP(D894,[3]Multipliers!$B:$AT,36)</f>
        <v>#VALUE!</v>
      </c>
      <c r="AM894">
        <f t="shared" si="121"/>
        <v>0</v>
      </c>
    </row>
    <row r="895" spans="1:39">
      <c r="A895" s="2" t="str">
        <f t="shared" si="115"/>
        <v>BOZHON PRECISION INDUSTRY TECHNOLOGY CO., LTD.V68BFS RIGHT FLEX WELD PALLET 12-UP</v>
      </c>
      <c r="B895" s="2" t="str">
        <f t="shared" si="116"/>
        <v>FXT,AE,BFS RIGHT FLEX WELD PALLET 12-UP,V68,BOZHONNew Buy</v>
      </c>
      <c r="D895">
        <v>386020</v>
      </c>
      <c r="E895" t="s">
        <v>423</v>
      </c>
      <c r="F895" t="s">
        <v>40</v>
      </c>
      <c r="G895" t="s">
        <v>41</v>
      </c>
      <c r="H895" t="s">
        <v>206</v>
      </c>
      <c r="I895" t="s">
        <v>201</v>
      </c>
      <c r="K895" t="s">
        <v>4194</v>
      </c>
      <c r="L895" t="s">
        <v>4183</v>
      </c>
      <c r="M895" t="s">
        <v>4195</v>
      </c>
      <c r="N895" s="18">
        <v>368</v>
      </c>
      <c r="O895" s="98">
        <v>320</v>
      </c>
      <c r="P895">
        <v>298</v>
      </c>
      <c r="Q895" t="s">
        <v>70</v>
      </c>
      <c r="R895">
        <v>10</v>
      </c>
      <c r="S895"/>
      <c r="T895"/>
      <c r="U895" t="s">
        <v>3923</v>
      </c>
      <c r="V895" t="s">
        <v>146</v>
      </c>
      <c r="W895">
        <v>320</v>
      </c>
      <c r="X895">
        <v>368</v>
      </c>
      <c r="Z895" s="3">
        <f t="shared" si="117"/>
        <v>109664</v>
      </c>
      <c r="AA895" s="3">
        <f t="shared" si="118"/>
        <v>95360</v>
      </c>
      <c r="AB895" s="3">
        <f t="shared" si="119"/>
        <v>95360</v>
      </c>
      <c r="AC895">
        <f t="shared" si="120"/>
        <v>14304</v>
      </c>
      <c r="AD895" t="str">
        <f>_xlfn.XLOOKUP(V895,[2]Index!L:L,[2]Index!M:M)</f>
        <v>CN</v>
      </c>
      <c r="AE895" s="3" t="s">
        <v>5819</v>
      </c>
      <c r="AF895" t="s">
        <v>52</v>
      </c>
      <c r="AG895" s="4" t="s">
        <v>53</v>
      </c>
      <c r="AH895" t="s">
        <v>196</v>
      </c>
      <c r="AJ895" t="e">
        <f>VLOOKUP(D895,[3]Multipliers!$B:$AT,36)</f>
        <v>#VALUE!</v>
      </c>
      <c r="AK895" t="e">
        <f>VLOOKUP(D895,[3]Multipliers!$B:$AT,36)</f>
        <v>#VALUE!</v>
      </c>
      <c r="AM895">
        <f t="shared" si="121"/>
        <v>0</v>
      </c>
    </row>
    <row r="896" spans="1:39">
      <c r="A896" s="2" t="str">
        <f t="shared" si="115"/>
        <v>BOZHON PRECISION INDUSTRY TECHNOLOGY CO., LTD.V68BFS LEFT FLEX WELD PALLET 12-UP</v>
      </c>
      <c r="B896" s="2" t="str">
        <f t="shared" si="116"/>
        <v>FXT,AE,BFS LEFT FLEX WELD PALLET 12-UP,V68,BOZHONNew Buy</v>
      </c>
      <c r="D896">
        <v>386015</v>
      </c>
      <c r="E896" t="s">
        <v>423</v>
      </c>
      <c r="F896" t="s">
        <v>40</v>
      </c>
      <c r="G896" t="s">
        <v>41</v>
      </c>
      <c r="H896" t="s">
        <v>206</v>
      </c>
      <c r="I896" t="s">
        <v>201</v>
      </c>
      <c r="K896" t="s">
        <v>4192</v>
      </c>
      <c r="L896" t="s">
        <v>4186</v>
      </c>
      <c r="M896" t="s">
        <v>4193</v>
      </c>
      <c r="N896" s="18">
        <v>368</v>
      </c>
      <c r="O896" s="98">
        <v>320</v>
      </c>
      <c r="P896">
        <v>284</v>
      </c>
      <c r="Q896" t="s">
        <v>70</v>
      </c>
      <c r="R896">
        <v>10</v>
      </c>
      <c r="S896"/>
      <c r="T896"/>
      <c r="U896" t="s">
        <v>3923</v>
      </c>
      <c r="V896" t="s">
        <v>146</v>
      </c>
      <c r="W896">
        <v>320</v>
      </c>
      <c r="X896">
        <v>368</v>
      </c>
      <c r="Z896" s="3">
        <f t="shared" si="117"/>
        <v>104512</v>
      </c>
      <c r="AA896" s="3">
        <f t="shared" si="118"/>
        <v>90880</v>
      </c>
      <c r="AB896" s="3">
        <f t="shared" si="119"/>
        <v>90880</v>
      </c>
      <c r="AC896">
        <f t="shared" si="120"/>
        <v>13632</v>
      </c>
      <c r="AD896" t="str">
        <f>_xlfn.XLOOKUP(V896,[2]Index!L:L,[2]Index!M:M)</f>
        <v>CN</v>
      </c>
      <c r="AE896" s="3" t="s">
        <v>5819</v>
      </c>
      <c r="AF896" t="s">
        <v>52</v>
      </c>
      <c r="AG896" s="4" t="s">
        <v>53</v>
      </c>
      <c r="AH896" t="s">
        <v>196</v>
      </c>
      <c r="AJ896" t="e">
        <f>VLOOKUP(D896,[3]Multipliers!$B:$AT,36)</f>
        <v>#VALUE!</v>
      </c>
      <c r="AK896" t="e">
        <f>VLOOKUP(D896,[3]Multipliers!$B:$AT,36)</f>
        <v>#VALUE!</v>
      </c>
      <c r="AM896">
        <f t="shared" si="121"/>
        <v>0</v>
      </c>
    </row>
    <row r="897" spans="1:39">
      <c r="A897" s="2" t="str">
        <f t="shared" si="115"/>
        <v>BOZHON PRECISION INDUSTRY TECHNOLOGY CO., LTD.V68CAM-CALIBRATION FIXTURE 3IN1</v>
      </c>
      <c r="B897" s="2" t="str">
        <f t="shared" si="116"/>
        <v>FXT,AE,CAM-CALIBRATION FIXTURE 3IN1,V68,BOZHONNew Buy</v>
      </c>
      <c r="D897">
        <v>386521</v>
      </c>
      <c r="E897" t="s">
        <v>423</v>
      </c>
      <c r="F897" t="s">
        <v>40</v>
      </c>
      <c r="G897" t="s">
        <v>41</v>
      </c>
      <c r="H897" t="s">
        <v>206</v>
      </c>
      <c r="I897" t="s">
        <v>201</v>
      </c>
      <c r="K897" t="s">
        <v>4196</v>
      </c>
      <c r="L897" t="s">
        <v>4197</v>
      </c>
      <c r="M897" t="s">
        <v>4198</v>
      </c>
      <c r="N897" s="18">
        <v>304.83</v>
      </c>
      <c r="O897" s="98">
        <v>260</v>
      </c>
      <c r="P897">
        <v>5</v>
      </c>
      <c r="Q897" t="s">
        <v>70</v>
      </c>
      <c r="R897">
        <v>8</v>
      </c>
      <c r="S897"/>
      <c r="T897"/>
      <c r="U897" t="s">
        <v>3923</v>
      </c>
      <c r="V897" t="s">
        <v>85</v>
      </c>
      <c r="W897">
        <v>260</v>
      </c>
      <c r="X897">
        <v>246</v>
      </c>
      <c r="Z897" s="3">
        <f t="shared" si="117"/>
        <v>1524.1499999999999</v>
      </c>
      <c r="AA897" s="3">
        <f t="shared" si="118"/>
        <v>1300</v>
      </c>
      <c r="AB897" s="3">
        <f t="shared" si="119"/>
        <v>1300</v>
      </c>
      <c r="AC897">
        <f t="shared" si="120"/>
        <v>224.14999999999986</v>
      </c>
      <c r="AD897" t="str">
        <f>_xlfn.XLOOKUP(V897,[2]Index!L:L,[2]Index!M:M)</f>
        <v>CN</v>
      </c>
      <c r="AE897" s="3" t="s">
        <v>5819</v>
      </c>
      <c r="AF897" t="s">
        <v>52</v>
      </c>
      <c r="AG897" s="4" t="s">
        <v>53</v>
      </c>
      <c r="AH897" t="s">
        <v>196</v>
      </c>
      <c r="AJ897">
        <f>VLOOKUP(D897,[3]Multipliers!$B:$AT,36)</f>
        <v>1.3734605167833858</v>
      </c>
      <c r="AK897">
        <f>VLOOKUP(D897,[3]Multipliers!$B:$AT,36)</f>
        <v>1.3734605167833858</v>
      </c>
      <c r="AM897">
        <f t="shared" si="121"/>
        <v>0</v>
      </c>
    </row>
    <row r="898" spans="1:39">
      <c r="A898" s="2" t="str">
        <f t="shared" ref="A898:A961" si="123">CONCATENATE(E898,H898,L898)</f>
        <v>BOZHON PRECISION INDUSTRY TECHNOLOGY CO., LTD.V64CAM-CALIBRATION FIXTURE 3IN1</v>
      </c>
      <c r="B898" s="2" t="str">
        <f t="shared" ref="B898:B961" si="124">CONCATENATE(M898,I898)</f>
        <v>FXT,AE,CAM-CALIBRATION FIXTURE 3IN1,V64,BOZHONNew Buy</v>
      </c>
      <c r="D898">
        <v>386486</v>
      </c>
      <c r="E898" t="s">
        <v>423</v>
      </c>
      <c r="F898" t="s">
        <v>40</v>
      </c>
      <c r="G898" t="s">
        <v>41</v>
      </c>
      <c r="H898" t="s">
        <v>65</v>
      </c>
      <c r="I898" t="s">
        <v>201</v>
      </c>
      <c r="K898" t="s">
        <v>4199</v>
      </c>
      <c r="L898" t="s">
        <v>4197</v>
      </c>
      <c r="M898" t="s">
        <v>4200</v>
      </c>
      <c r="N898" s="18">
        <v>304.83</v>
      </c>
      <c r="O898" s="98">
        <v>260</v>
      </c>
      <c r="P898">
        <v>4</v>
      </c>
      <c r="Q898" t="s">
        <v>70</v>
      </c>
      <c r="R898">
        <v>8</v>
      </c>
      <c r="S898"/>
      <c r="T898"/>
      <c r="U898" t="s">
        <v>3923</v>
      </c>
      <c r="V898" t="s">
        <v>85</v>
      </c>
      <c r="W898">
        <v>260</v>
      </c>
      <c r="X898">
        <v>246</v>
      </c>
      <c r="Z898" s="3">
        <f t="shared" ref="Z898:Z961" si="125">IFERROR(N898*P898,0)</f>
        <v>1219.32</v>
      </c>
      <c r="AA898" s="3">
        <f t="shared" ref="AA898:AA961" si="126">IFERROR(W898*P898,0)</f>
        <v>1040</v>
      </c>
      <c r="AB898" s="3">
        <f t="shared" ref="AB898:AB961" si="127">IFERROR(O898*P898,0)</f>
        <v>1040</v>
      </c>
      <c r="AC898">
        <f t="shared" ref="AC898:AC961" si="128">IF(AB898=0,0,Z898-AB898)</f>
        <v>179.31999999999994</v>
      </c>
      <c r="AD898" t="str">
        <f>_xlfn.XLOOKUP(V898,[2]Index!L:L,[2]Index!M:M)</f>
        <v>CN</v>
      </c>
      <c r="AE898" s="3" t="s">
        <v>5819</v>
      </c>
      <c r="AF898" t="s">
        <v>52</v>
      </c>
      <c r="AG898" s="4" t="s">
        <v>53</v>
      </c>
      <c r="AH898" t="s">
        <v>196</v>
      </c>
      <c r="AJ898">
        <f>VLOOKUP(D898,[3]Multipliers!$B:$AT,36)</f>
        <v>1</v>
      </c>
      <c r="AK898">
        <f>VLOOKUP(D898,[3]Multipliers!$B:$AT,36)</f>
        <v>1</v>
      </c>
      <c r="AM898">
        <f t="shared" ref="AM898:AM961" si="129">IF(AE904="Retrofit",O904/AL904,0)</f>
        <v>0</v>
      </c>
    </row>
    <row r="899" spans="1:39">
      <c r="A899" s="2" t="str">
        <f t="shared" si="123"/>
        <v>BOZHON PRECISION INDUSTRY TECHNOLOGY CO., LTD.V63CAM-CALIBRATION FIXTURE 3IN1</v>
      </c>
      <c r="B899" s="2" t="str">
        <f t="shared" si="124"/>
        <v>FXT,AE,CAM-CALIBRATION FIXTURE 3IN1,V63,BOZHONNew Buy</v>
      </c>
      <c r="D899">
        <v>386485</v>
      </c>
      <c r="E899" t="s">
        <v>423</v>
      </c>
      <c r="F899" t="s">
        <v>40</v>
      </c>
      <c r="G899" t="s">
        <v>41</v>
      </c>
      <c r="H899" t="s">
        <v>42</v>
      </c>
      <c r="I899" t="s">
        <v>201</v>
      </c>
      <c r="K899" t="s">
        <v>4201</v>
      </c>
      <c r="L899" t="s">
        <v>4197</v>
      </c>
      <c r="M899" t="s">
        <v>4202</v>
      </c>
      <c r="N899" s="18">
        <v>304.83</v>
      </c>
      <c r="O899" s="98">
        <v>260</v>
      </c>
      <c r="P899">
        <v>3</v>
      </c>
      <c r="Q899" t="s">
        <v>70</v>
      </c>
      <c r="R899">
        <v>8</v>
      </c>
      <c r="S899"/>
      <c r="T899"/>
      <c r="U899" t="s">
        <v>3923</v>
      </c>
      <c r="V899" t="s">
        <v>85</v>
      </c>
      <c r="W899">
        <v>260</v>
      </c>
      <c r="X899">
        <v>246</v>
      </c>
      <c r="Z899" s="3">
        <f t="shared" si="125"/>
        <v>914.49</v>
      </c>
      <c r="AA899" s="3">
        <f t="shared" si="126"/>
        <v>780</v>
      </c>
      <c r="AB899" s="3">
        <f t="shared" si="127"/>
        <v>780</v>
      </c>
      <c r="AC899">
        <f t="shared" si="128"/>
        <v>134.49</v>
      </c>
      <c r="AD899" t="str">
        <f>_xlfn.XLOOKUP(V899,[2]Index!L:L,[2]Index!M:M)</f>
        <v>CN</v>
      </c>
      <c r="AE899" s="3" t="s">
        <v>5819</v>
      </c>
      <c r="AF899" t="s">
        <v>52</v>
      </c>
      <c r="AG899" s="4" t="s">
        <v>53</v>
      </c>
      <c r="AH899" t="s">
        <v>196</v>
      </c>
      <c r="AJ899">
        <f>VLOOKUP(D899,[3]Multipliers!$B:$AT,36)</f>
        <v>1</v>
      </c>
      <c r="AK899">
        <f>VLOOKUP(D899,[3]Multipliers!$B:$AT,36)</f>
        <v>1</v>
      </c>
      <c r="AM899">
        <f t="shared" si="129"/>
        <v>0</v>
      </c>
    </row>
    <row r="900" spans="1:39">
      <c r="A900" s="2" t="str">
        <f t="shared" si="123"/>
        <v>BOZHON PRECISION INDUSTRY TECHNOLOGY CO., LTD.V68CAM-CALIBRATION FIXTURE 3IN1</v>
      </c>
      <c r="B900" s="2" t="str">
        <f t="shared" si="124"/>
        <v>FXT,AE,CAM-CALIBRATION FIXTURE 3IN1,V68,BOZHONNew Buy</v>
      </c>
      <c r="D900">
        <v>386521</v>
      </c>
      <c r="E900" t="s">
        <v>423</v>
      </c>
      <c r="F900" t="s">
        <v>40</v>
      </c>
      <c r="G900" t="s">
        <v>41</v>
      </c>
      <c r="H900" t="s">
        <v>206</v>
      </c>
      <c r="I900" t="s">
        <v>201</v>
      </c>
      <c r="K900" t="s">
        <v>4196</v>
      </c>
      <c r="L900" t="s">
        <v>4197</v>
      </c>
      <c r="M900" t="s">
        <v>4198</v>
      </c>
      <c r="N900" s="18">
        <v>304.83</v>
      </c>
      <c r="O900" s="98">
        <v>260</v>
      </c>
      <c r="P900">
        <v>2</v>
      </c>
      <c r="Q900" t="s">
        <v>70</v>
      </c>
      <c r="R900">
        <v>8</v>
      </c>
      <c r="S900"/>
      <c r="T900"/>
      <c r="U900" t="s">
        <v>3923</v>
      </c>
      <c r="V900" t="s">
        <v>146</v>
      </c>
      <c r="W900">
        <v>260</v>
      </c>
      <c r="X900">
        <v>246</v>
      </c>
      <c r="Z900" s="3">
        <f t="shared" si="125"/>
        <v>609.66</v>
      </c>
      <c r="AA900" s="3">
        <f t="shared" si="126"/>
        <v>520</v>
      </c>
      <c r="AB900" s="3">
        <f t="shared" si="127"/>
        <v>520</v>
      </c>
      <c r="AC900">
        <f t="shared" si="128"/>
        <v>89.659999999999968</v>
      </c>
      <c r="AD900" t="str">
        <f>_xlfn.XLOOKUP(V900,[2]Index!L:L,[2]Index!M:M)</f>
        <v>CN</v>
      </c>
      <c r="AE900" s="3" t="s">
        <v>5819</v>
      </c>
      <c r="AF900" t="s">
        <v>52</v>
      </c>
      <c r="AG900" s="4" t="s">
        <v>53</v>
      </c>
      <c r="AH900" t="s">
        <v>196</v>
      </c>
      <c r="AJ900">
        <f>VLOOKUP(D900,[3]Multipliers!$B:$AT,36)</f>
        <v>1.3734605167833858</v>
      </c>
      <c r="AK900">
        <f>VLOOKUP(D900,[3]Multipliers!$B:$AT,36)</f>
        <v>1.3734605167833858</v>
      </c>
      <c r="AM900">
        <f t="shared" si="129"/>
        <v>0</v>
      </c>
    </row>
    <row r="901" spans="1:39">
      <c r="A901" s="2" t="str">
        <f t="shared" si="123"/>
        <v>BOZHON PRECISION INDUSTRY TECHNOLOGY CO., LTD.V63SOFA FLEX ASSIST-UNLOADING FIXTURE</v>
      </c>
      <c r="B901" s="2" t="str">
        <f t="shared" si="124"/>
        <v>FXT,AE,SOFA FLEX ASSIST-UNLOADING FIXTURE,V63,BOZHONNew Buy</v>
      </c>
      <c r="D901">
        <v>384379</v>
      </c>
      <c r="E901" t="s">
        <v>423</v>
      </c>
      <c r="F901" t="s">
        <v>40</v>
      </c>
      <c r="G901" t="s">
        <v>41</v>
      </c>
      <c r="H901" t="s">
        <v>42</v>
      </c>
      <c r="I901" t="s">
        <v>201</v>
      </c>
      <c r="K901" t="s">
        <v>4203</v>
      </c>
      <c r="L901" t="s">
        <v>4204</v>
      </c>
      <c r="M901" t="s">
        <v>4205</v>
      </c>
      <c r="N901" s="18">
        <v>200</v>
      </c>
      <c r="O901" s="98">
        <v>170</v>
      </c>
      <c r="P901">
        <v>2</v>
      </c>
      <c r="Q901" t="s">
        <v>70</v>
      </c>
      <c r="R901">
        <v>8</v>
      </c>
      <c r="S901"/>
      <c r="T901"/>
      <c r="U901" t="s">
        <v>3923</v>
      </c>
      <c r="V901" t="s">
        <v>3460</v>
      </c>
      <c r="W901">
        <v>170</v>
      </c>
      <c r="X901">
        <v>200</v>
      </c>
      <c r="Z901" s="3">
        <f t="shared" si="125"/>
        <v>400</v>
      </c>
      <c r="AA901" s="3">
        <f t="shared" si="126"/>
        <v>340</v>
      </c>
      <c r="AB901" s="3">
        <f t="shared" si="127"/>
        <v>340</v>
      </c>
      <c r="AC901">
        <f t="shared" si="128"/>
        <v>60</v>
      </c>
      <c r="AD901" t="str">
        <f>_xlfn.XLOOKUP(V901,[2]Index!L:L,[2]Index!M:M)</f>
        <v>CN</v>
      </c>
      <c r="AE901" s="3" t="s">
        <v>5819</v>
      </c>
      <c r="AF901" t="s">
        <v>52</v>
      </c>
      <c r="AG901" s="4" t="s">
        <v>53</v>
      </c>
      <c r="AH901" t="s">
        <v>196</v>
      </c>
      <c r="AJ901">
        <f>VLOOKUP(D901,[3]Multipliers!$B:$AT,36)</f>
        <v>1</v>
      </c>
      <c r="AK901">
        <f>VLOOKUP(D901,[3]Multipliers!$B:$AT,36)</f>
        <v>1</v>
      </c>
      <c r="AM901">
        <f t="shared" si="129"/>
        <v>0</v>
      </c>
    </row>
    <row r="902" spans="1:39">
      <c r="A902" s="2" t="str">
        <f t="shared" si="123"/>
        <v>BOZHON PRECISION INDUSTRY TECHNOLOGY CO., LTD.V64SOFA FLEX ASSIST-UNLOADING FIXTURE</v>
      </c>
      <c r="B902" s="2" t="str">
        <f t="shared" si="124"/>
        <v>FXT,AE,SOFA FLEX ASSIST-UNLOADING FIXTURE,V64,BOZHONNew Buy</v>
      </c>
      <c r="D902">
        <v>384556</v>
      </c>
      <c r="E902" t="s">
        <v>423</v>
      </c>
      <c r="F902" t="s">
        <v>40</v>
      </c>
      <c r="G902" t="s">
        <v>41</v>
      </c>
      <c r="H902" t="s">
        <v>65</v>
      </c>
      <c r="I902" t="s">
        <v>201</v>
      </c>
      <c r="K902" t="s">
        <v>4206</v>
      </c>
      <c r="L902" t="s">
        <v>4204</v>
      </c>
      <c r="M902" t="s">
        <v>4207</v>
      </c>
      <c r="N902" s="18">
        <v>200</v>
      </c>
      <c r="O902" s="98">
        <v>170</v>
      </c>
      <c r="P902">
        <v>16</v>
      </c>
      <c r="Q902" t="s">
        <v>70</v>
      </c>
      <c r="R902">
        <v>8</v>
      </c>
      <c r="S902"/>
      <c r="T902"/>
      <c r="U902" t="s">
        <v>3923</v>
      </c>
      <c r="V902" t="s">
        <v>85</v>
      </c>
      <c r="W902">
        <v>170</v>
      </c>
      <c r="X902">
        <v>200</v>
      </c>
      <c r="Z902" s="3">
        <f t="shared" si="125"/>
        <v>3200</v>
      </c>
      <c r="AA902" s="3">
        <f t="shared" si="126"/>
        <v>2720</v>
      </c>
      <c r="AB902" s="3">
        <f t="shared" si="127"/>
        <v>2720</v>
      </c>
      <c r="AC902">
        <f t="shared" si="128"/>
        <v>480</v>
      </c>
      <c r="AD902" t="str">
        <f>_xlfn.XLOOKUP(V902,[2]Index!L:L,[2]Index!M:M)</f>
        <v>CN</v>
      </c>
      <c r="AE902" s="3" t="s">
        <v>5819</v>
      </c>
      <c r="AF902" t="s">
        <v>52</v>
      </c>
      <c r="AG902" s="4" t="s">
        <v>53</v>
      </c>
      <c r="AH902" t="s">
        <v>196</v>
      </c>
      <c r="AJ902">
        <f>VLOOKUP(D902,[3]Multipliers!$B:$AT,36)</f>
        <v>1</v>
      </c>
      <c r="AK902">
        <f>VLOOKUP(D902,[3]Multipliers!$B:$AT,36)</f>
        <v>1</v>
      </c>
      <c r="AM902">
        <f t="shared" si="129"/>
        <v>0</v>
      </c>
    </row>
    <row r="903" spans="1:39">
      <c r="A903" s="2" t="str">
        <f t="shared" si="123"/>
        <v>BOZHON PRECISION INDUSTRY TECHNOLOGY CO., LTD.V64BFS-PRESS FORCE CALIBRATION FIXTURE</v>
      </c>
      <c r="B903" s="2" t="str">
        <f t="shared" si="124"/>
        <v>FXT,AE,BFS-PRESS FORCE CALIBRATION FIXTURE,V64,BOZHONNew Buy</v>
      </c>
      <c r="D903">
        <v>384521</v>
      </c>
      <c r="E903" t="s">
        <v>423</v>
      </c>
      <c r="F903" t="s">
        <v>40</v>
      </c>
      <c r="G903" t="s">
        <v>41</v>
      </c>
      <c r="H903" t="s">
        <v>65</v>
      </c>
      <c r="I903" t="s">
        <v>201</v>
      </c>
      <c r="K903" t="s">
        <v>4208</v>
      </c>
      <c r="L903" t="s">
        <v>4209</v>
      </c>
      <c r="M903" t="s">
        <v>4210</v>
      </c>
      <c r="N903" s="18">
        <v>199.5</v>
      </c>
      <c r="O903" s="98">
        <v>170</v>
      </c>
      <c r="P903">
        <v>9</v>
      </c>
      <c r="Q903" t="s">
        <v>70</v>
      </c>
      <c r="R903">
        <v>8</v>
      </c>
      <c r="S903"/>
      <c r="T903"/>
      <c r="U903" t="s">
        <v>3923</v>
      </c>
      <c r="V903" t="s">
        <v>71</v>
      </c>
      <c r="W903">
        <v>170</v>
      </c>
      <c r="X903">
        <v>199.5</v>
      </c>
      <c r="Z903" s="3">
        <f t="shared" si="125"/>
        <v>1795.5</v>
      </c>
      <c r="AA903" s="3">
        <f t="shared" si="126"/>
        <v>1530</v>
      </c>
      <c r="AB903" s="3">
        <f t="shared" si="127"/>
        <v>1530</v>
      </c>
      <c r="AC903">
        <f t="shared" si="128"/>
        <v>265.5</v>
      </c>
      <c r="AD903" t="str">
        <f>_xlfn.XLOOKUP(V903,[2]Index!L:L,[2]Index!M:M)</f>
        <v>CN</v>
      </c>
      <c r="AE903" s="3" t="s">
        <v>5819</v>
      </c>
      <c r="AF903" t="s">
        <v>52</v>
      </c>
      <c r="AG903" s="4" t="s">
        <v>53</v>
      </c>
      <c r="AH903" t="s">
        <v>196</v>
      </c>
      <c r="AJ903">
        <f>VLOOKUP(D903,[3]Multipliers!$B:$AT,36)</f>
        <v>1</v>
      </c>
      <c r="AK903">
        <f>VLOOKUP(D903,[3]Multipliers!$B:$AT,36)</f>
        <v>1</v>
      </c>
      <c r="AM903">
        <f t="shared" si="129"/>
        <v>0</v>
      </c>
    </row>
    <row r="904" spans="1:39">
      <c r="A904" s="2" t="str">
        <f t="shared" si="123"/>
        <v>BOZHON PRECISION INDUSTRY TECHNOLOGY CO., LTD.V64BFS-PRESS PAPER CALIBRATION FIXTURE</v>
      </c>
      <c r="B904" s="2" t="str">
        <f t="shared" si="124"/>
        <v>FXT,AE,BFS-PRESS PAPER CALIBRATION FIXTURE,V64,BOZHONNew Buy</v>
      </c>
      <c r="D904">
        <v>384523</v>
      </c>
      <c r="E904" t="s">
        <v>423</v>
      </c>
      <c r="F904" t="s">
        <v>40</v>
      </c>
      <c r="G904" t="s">
        <v>41</v>
      </c>
      <c r="H904" t="s">
        <v>65</v>
      </c>
      <c r="I904" t="s">
        <v>201</v>
      </c>
      <c r="K904" t="s">
        <v>4211</v>
      </c>
      <c r="L904" t="s">
        <v>4212</v>
      </c>
      <c r="M904" t="s">
        <v>4213</v>
      </c>
      <c r="N904" s="18">
        <v>199.5</v>
      </c>
      <c r="O904" s="98">
        <v>170</v>
      </c>
      <c r="P904">
        <v>9</v>
      </c>
      <c r="Q904" t="s">
        <v>70</v>
      </c>
      <c r="R904">
        <v>8</v>
      </c>
      <c r="S904"/>
      <c r="T904"/>
      <c r="U904" t="s">
        <v>3923</v>
      </c>
      <c r="V904" t="s">
        <v>71</v>
      </c>
      <c r="W904">
        <v>170</v>
      </c>
      <c r="X904">
        <v>199.5</v>
      </c>
      <c r="Z904" s="3">
        <f t="shared" si="125"/>
        <v>1795.5</v>
      </c>
      <c r="AA904" s="3">
        <f t="shared" si="126"/>
        <v>1530</v>
      </c>
      <c r="AB904" s="3">
        <f t="shared" si="127"/>
        <v>1530</v>
      </c>
      <c r="AC904">
        <f t="shared" si="128"/>
        <v>265.5</v>
      </c>
      <c r="AD904" t="str">
        <f>_xlfn.XLOOKUP(V904,[2]Index!L:L,[2]Index!M:M)</f>
        <v>CN</v>
      </c>
      <c r="AE904" s="3" t="s">
        <v>5819</v>
      </c>
      <c r="AF904" t="s">
        <v>52</v>
      </c>
      <c r="AG904" s="4" t="s">
        <v>53</v>
      </c>
      <c r="AH904" t="s">
        <v>196</v>
      </c>
      <c r="AJ904">
        <f>VLOOKUP(D904,[3]Multipliers!$B:$AT,36)</f>
        <v>1</v>
      </c>
      <c r="AK904">
        <f>VLOOKUP(D904,[3]Multipliers!$B:$AT,36)</f>
        <v>1</v>
      </c>
      <c r="AM904">
        <f t="shared" si="129"/>
        <v>0</v>
      </c>
    </row>
    <row r="905" spans="1:39">
      <c r="A905" s="2" t="str">
        <f t="shared" si="123"/>
        <v>BOZHON PRECISION INDUSTRY TECHNOLOGY CO., LTD.V64BFS-TEMPERATURE CALIBRATION FIXTURE</v>
      </c>
      <c r="B905" s="2" t="str">
        <f t="shared" si="124"/>
        <v>FXT,AE,BFS-TEMPERATURE CALIBRATION FIXTURE,V64,BOZHONNew Buy</v>
      </c>
      <c r="C905" s="3" t="str">
        <f>_xlfn.CONCAT(G905,L905,"New Buy")</f>
        <v>iphoneBFS-TEMPERATURE CALIBRATION FIXTURENew Buy</v>
      </c>
      <c r="D905" s="2">
        <v>384525</v>
      </c>
      <c r="E905" s="2" t="s">
        <v>423</v>
      </c>
      <c r="F905" s="2" t="s">
        <v>40</v>
      </c>
      <c r="G905" s="2" t="s">
        <v>41</v>
      </c>
      <c r="H905" s="2" t="s">
        <v>65</v>
      </c>
      <c r="I905" s="2" t="s">
        <v>201</v>
      </c>
      <c r="J905" s="2"/>
      <c r="K905" s="2" t="s">
        <v>4214</v>
      </c>
      <c r="L905" s="2" t="s">
        <v>4215</v>
      </c>
      <c r="M905" s="2" t="s">
        <v>4216</v>
      </c>
      <c r="N905" s="13">
        <v>199.5</v>
      </c>
      <c r="O905" s="2">
        <v>170</v>
      </c>
      <c r="P905" s="2">
        <v>9</v>
      </c>
      <c r="Q905" s="2" t="s">
        <v>70</v>
      </c>
      <c r="R905" s="2">
        <v>8</v>
      </c>
      <c r="S905" s="2"/>
      <c r="T905" s="2"/>
      <c r="U905" s="2" t="s">
        <v>3923</v>
      </c>
      <c r="V905" s="2" t="s">
        <v>71</v>
      </c>
      <c r="W905" s="2">
        <v>170</v>
      </c>
      <c r="X905" s="2">
        <v>199.5</v>
      </c>
      <c r="Y905" s="2"/>
      <c r="Z905" s="3">
        <f t="shared" si="125"/>
        <v>1795.5</v>
      </c>
      <c r="AA905" s="3">
        <f t="shared" si="126"/>
        <v>1530</v>
      </c>
      <c r="AB905" s="3">
        <f t="shared" si="127"/>
        <v>1530</v>
      </c>
      <c r="AC905">
        <f t="shared" si="128"/>
        <v>265.5</v>
      </c>
      <c r="AD905" t="str">
        <f>_xlfn.XLOOKUP(V905,[2]Index!L:L,[2]Index!M:M)</f>
        <v>CN</v>
      </c>
      <c r="AE905" s="3" t="s">
        <v>5819</v>
      </c>
      <c r="AF905" t="s">
        <v>52</v>
      </c>
      <c r="AG905" s="4" t="s">
        <v>53</v>
      </c>
      <c r="AH905" t="s">
        <v>196</v>
      </c>
      <c r="AJ905">
        <f>VLOOKUP(D905,[3]Multipliers!$B:$AT,36)</f>
        <v>1</v>
      </c>
      <c r="AK905">
        <f>VLOOKUP(D905,[3]Multipliers!$B:$AT,36)</f>
        <v>1</v>
      </c>
      <c r="AM905">
        <f t="shared" si="129"/>
        <v>0</v>
      </c>
    </row>
    <row r="906" spans="1:39">
      <c r="A906" s="2" t="str">
        <f t="shared" si="123"/>
        <v>BOZHON PRECISION INDUSTRY TECHNOLOGY CO., LTD.V63BFS-PRESS FORCE CALIBRATION FIXTURE</v>
      </c>
      <c r="B906" s="2" t="str">
        <f t="shared" si="124"/>
        <v>FXT,AE,BFS-PRESS FORCE CALIBRATION FIXTURE,V63,BOZHONNew Buy</v>
      </c>
      <c r="C906" s="3" t="str">
        <f>_xlfn.CONCAT(G906,L906,"New Buy")</f>
        <v>iphoneBFS-PRESS FORCE CALIBRATION FIXTURENew Buy</v>
      </c>
      <c r="D906" s="2">
        <v>384360</v>
      </c>
      <c r="E906" s="2" t="s">
        <v>423</v>
      </c>
      <c r="F906" s="2" t="s">
        <v>40</v>
      </c>
      <c r="G906" s="2" t="s">
        <v>41</v>
      </c>
      <c r="H906" s="2" t="s">
        <v>42</v>
      </c>
      <c r="I906" s="2" t="s">
        <v>201</v>
      </c>
      <c r="J906" s="2"/>
      <c r="K906" s="2" t="s">
        <v>4217</v>
      </c>
      <c r="L906" s="2" t="s">
        <v>4209</v>
      </c>
      <c r="M906" s="2" t="s">
        <v>4218</v>
      </c>
      <c r="N906" s="13">
        <v>199.5</v>
      </c>
      <c r="O906" s="2">
        <v>170</v>
      </c>
      <c r="P906" s="2">
        <v>5</v>
      </c>
      <c r="Q906" s="2" t="s">
        <v>70</v>
      </c>
      <c r="R906" s="2">
        <v>8</v>
      </c>
      <c r="S906" s="2"/>
      <c r="T906" s="2"/>
      <c r="U906" s="2" t="s">
        <v>3923</v>
      </c>
      <c r="V906" s="2" t="s">
        <v>3460</v>
      </c>
      <c r="W906" s="2">
        <v>170</v>
      </c>
      <c r="X906" s="2">
        <v>199.5</v>
      </c>
      <c r="Y906" s="2"/>
      <c r="Z906" s="3">
        <f t="shared" si="125"/>
        <v>997.5</v>
      </c>
      <c r="AA906" s="3">
        <f t="shared" si="126"/>
        <v>850</v>
      </c>
      <c r="AB906" s="3">
        <f t="shared" si="127"/>
        <v>850</v>
      </c>
      <c r="AC906">
        <f t="shared" si="128"/>
        <v>147.5</v>
      </c>
      <c r="AD906" t="str">
        <f>_xlfn.XLOOKUP(V906,[2]Index!L:L,[2]Index!M:M)</f>
        <v>CN</v>
      </c>
      <c r="AE906" s="3" t="s">
        <v>5819</v>
      </c>
      <c r="AF906" t="s">
        <v>52</v>
      </c>
      <c r="AG906" s="4" t="s">
        <v>53</v>
      </c>
      <c r="AH906" t="s">
        <v>196</v>
      </c>
      <c r="AJ906">
        <f>VLOOKUP(D906,[3]Multipliers!$B:$AT,36)</f>
        <v>1</v>
      </c>
      <c r="AK906">
        <f>VLOOKUP(D906,[3]Multipliers!$B:$AT,36)</f>
        <v>1</v>
      </c>
      <c r="AM906">
        <f t="shared" si="129"/>
        <v>0</v>
      </c>
    </row>
    <row r="907" spans="1:39">
      <c r="A907" s="2" t="str">
        <f t="shared" si="123"/>
        <v>BOZHON PRECISION INDUSTRY TECHNOLOGY CO., LTD.V63BFS-PRESS PAPER CALIBRATION FIXTURE</v>
      </c>
      <c r="B907" s="2" t="str">
        <f t="shared" si="124"/>
        <v>FXT,AE,BFS-PRESS PAPER CALIBRATION FIXTURE,V63,BOZHONNew Buy</v>
      </c>
      <c r="D907">
        <v>384361</v>
      </c>
      <c r="E907" t="s">
        <v>423</v>
      </c>
      <c r="F907" t="s">
        <v>40</v>
      </c>
      <c r="G907" t="s">
        <v>41</v>
      </c>
      <c r="H907" t="s">
        <v>42</v>
      </c>
      <c r="I907" t="s">
        <v>201</v>
      </c>
      <c r="K907" t="s">
        <v>4219</v>
      </c>
      <c r="L907" t="s">
        <v>4212</v>
      </c>
      <c r="M907" t="s">
        <v>4220</v>
      </c>
      <c r="N907" s="18">
        <v>199.5</v>
      </c>
      <c r="O907" s="98">
        <v>170</v>
      </c>
      <c r="P907">
        <v>5</v>
      </c>
      <c r="Q907" t="s">
        <v>70</v>
      </c>
      <c r="R907">
        <v>8</v>
      </c>
      <c r="S907"/>
      <c r="T907"/>
      <c r="U907" t="s">
        <v>3923</v>
      </c>
      <c r="V907" t="s">
        <v>3460</v>
      </c>
      <c r="W907">
        <v>170</v>
      </c>
      <c r="X907">
        <v>199.5</v>
      </c>
      <c r="Z907" s="3">
        <f t="shared" si="125"/>
        <v>997.5</v>
      </c>
      <c r="AA907" s="3">
        <f t="shared" si="126"/>
        <v>850</v>
      </c>
      <c r="AB907" s="3">
        <f t="shared" si="127"/>
        <v>850</v>
      </c>
      <c r="AC907">
        <f t="shared" si="128"/>
        <v>147.5</v>
      </c>
      <c r="AD907" t="str">
        <f>_xlfn.XLOOKUP(V907,[2]Index!L:L,[2]Index!M:M)</f>
        <v>CN</v>
      </c>
      <c r="AE907" s="3" t="s">
        <v>5819</v>
      </c>
      <c r="AF907" t="s">
        <v>52</v>
      </c>
      <c r="AG907" s="4" t="s">
        <v>53</v>
      </c>
      <c r="AH907" t="s">
        <v>196</v>
      </c>
      <c r="AJ907">
        <f>VLOOKUP(D907,[3]Multipliers!$B:$AT,36)</f>
        <v>1</v>
      </c>
      <c r="AK907">
        <f>VLOOKUP(D907,[3]Multipliers!$B:$AT,36)</f>
        <v>1</v>
      </c>
      <c r="AM907">
        <f t="shared" si="129"/>
        <v>0</v>
      </c>
    </row>
    <row r="908" spans="1:39">
      <c r="A908" s="2" t="str">
        <f t="shared" si="123"/>
        <v>BOZHON PRECISION INDUSTRY TECHNOLOGY CO., LTD.V63BFS-TEMPERATURE CALIBRATION FIXTURE</v>
      </c>
      <c r="B908" s="2" t="str">
        <f t="shared" si="124"/>
        <v>FXT,AE,BFS-TEMPERATURE CALIBRATION FIXTURE,V63,BOZHONNew Buy</v>
      </c>
      <c r="D908">
        <v>384362</v>
      </c>
      <c r="E908" t="s">
        <v>423</v>
      </c>
      <c r="F908" t="s">
        <v>40</v>
      </c>
      <c r="G908" t="s">
        <v>41</v>
      </c>
      <c r="H908" t="s">
        <v>42</v>
      </c>
      <c r="I908" t="s">
        <v>201</v>
      </c>
      <c r="K908" t="s">
        <v>4221</v>
      </c>
      <c r="L908" t="s">
        <v>4215</v>
      </c>
      <c r="M908" t="s">
        <v>4222</v>
      </c>
      <c r="N908" s="18">
        <v>199.5</v>
      </c>
      <c r="O908" s="98">
        <v>170</v>
      </c>
      <c r="P908">
        <v>5</v>
      </c>
      <c r="Q908" t="s">
        <v>70</v>
      </c>
      <c r="R908">
        <v>8</v>
      </c>
      <c r="S908"/>
      <c r="T908"/>
      <c r="U908" t="s">
        <v>3923</v>
      </c>
      <c r="V908" t="s">
        <v>3460</v>
      </c>
      <c r="W908">
        <v>170</v>
      </c>
      <c r="X908">
        <v>199.5</v>
      </c>
      <c r="Z908" s="3">
        <f t="shared" si="125"/>
        <v>997.5</v>
      </c>
      <c r="AA908" s="3">
        <f t="shared" si="126"/>
        <v>850</v>
      </c>
      <c r="AB908" s="3">
        <f t="shared" si="127"/>
        <v>850</v>
      </c>
      <c r="AC908">
        <f t="shared" si="128"/>
        <v>147.5</v>
      </c>
      <c r="AD908" t="str">
        <f>_xlfn.XLOOKUP(V908,[2]Index!L:L,[2]Index!M:M)</f>
        <v>CN</v>
      </c>
      <c r="AE908" s="3" t="s">
        <v>5819</v>
      </c>
      <c r="AF908" t="s">
        <v>52</v>
      </c>
      <c r="AG908" s="4" t="s">
        <v>53</v>
      </c>
      <c r="AH908" t="s">
        <v>196</v>
      </c>
      <c r="AJ908">
        <f>VLOOKUP(D908,[3]Multipliers!$B:$AT,36)</f>
        <v>1</v>
      </c>
      <c r="AK908">
        <f>VLOOKUP(D908,[3]Multipliers!$B:$AT,36)</f>
        <v>1</v>
      </c>
      <c r="AM908">
        <f t="shared" si="129"/>
        <v>0</v>
      </c>
    </row>
    <row r="909" spans="1:39">
      <c r="A909" s="2" t="str">
        <f t="shared" si="123"/>
        <v>BOZHON PRECISION INDUSTRY TECHNOLOGY CO., LTD.V64CAM-PRESS FORCE CALIBRATION FIXTURE</v>
      </c>
      <c r="B909" s="2" t="str">
        <f t="shared" si="124"/>
        <v>FXT,AE,CAM-PRESS FORCE CALIBRATION FIXTURE,V64,BOZHONNew Buy</v>
      </c>
      <c r="C909" s="3" t="str">
        <f t="shared" ref="C909:C915" si="130">_xlfn.CONCAT(G909,L909,"New Buy")</f>
        <v>iphoneCAM-PRESS FORCE CALIBRATION FIXTURENew Buy</v>
      </c>
      <c r="D909" s="33">
        <v>384542</v>
      </c>
      <c r="E909" s="33" t="s">
        <v>423</v>
      </c>
      <c r="F909" s="33" t="s">
        <v>40</v>
      </c>
      <c r="G909" s="33" t="s">
        <v>41</v>
      </c>
      <c r="H909" s="33" t="s">
        <v>65</v>
      </c>
      <c r="I909" s="33" t="s">
        <v>201</v>
      </c>
      <c r="J909" s="33"/>
      <c r="K909" s="33" t="s">
        <v>4223</v>
      </c>
      <c r="L909" s="33" t="s">
        <v>4224</v>
      </c>
      <c r="M909" s="33" t="s">
        <v>4225</v>
      </c>
      <c r="N909" s="15">
        <v>190</v>
      </c>
      <c r="O909" s="26">
        <v>160</v>
      </c>
      <c r="P909" s="33">
        <v>5</v>
      </c>
      <c r="Q909" s="33" t="s">
        <v>70</v>
      </c>
      <c r="R909" s="34">
        <v>8</v>
      </c>
      <c r="S909" s="35"/>
      <c r="T909" s="35"/>
      <c r="U909" s="33" t="s">
        <v>3923</v>
      </c>
      <c r="V909" s="36" t="s">
        <v>71</v>
      </c>
      <c r="W909" s="37">
        <v>160</v>
      </c>
      <c r="X909" s="38">
        <v>190</v>
      </c>
      <c r="Y909" s="33"/>
      <c r="Z909" s="3">
        <f t="shared" si="125"/>
        <v>950</v>
      </c>
      <c r="AA909" s="3">
        <f t="shared" si="126"/>
        <v>800</v>
      </c>
      <c r="AB909" s="3">
        <f t="shared" si="127"/>
        <v>800</v>
      </c>
      <c r="AC909">
        <f t="shared" si="128"/>
        <v>150</v>
      </c>
      <c r="AD909" t="str">
        <f>_xlfn.XLOOKUP(V909,[2]Index!L:L,[2]Index!M:M)</f>
        <v>CN</v>
      </c>
      <c r="AE909" s="3" t="s">
        <v>5819</v>
      </c>
      <c r="AF909" t="s">
        <v>52</v>
      </c>
      <c r="AG909" s="4" t="s">
        <v>53</v>
      </c>
      <c r="AH909" t="s">
        <v>196</v>
      </c>
      <c r="AJ909">
        <f>VLOOKUP(D909,[3]Multipliers!$B:$AT,36)</f>
        <v>1</v>
      </c>
      <c r="AK909">
        <f>VLOOKUP(D909,[3]Multipliers!$B:$AT,36)</f>
        <v>1</v>
      </c>
      <c r="AM909">
        <f t="shared" si="129"/>
        <v>0</v>
      </c>
    </row>
    <row r="910" spans="1:39">
      <c r="A910" s="2" t="str">
        <f t="shared" si="123"/>
        <v>BOZHON PRECISION INDUSTRY TECHNOLOGY CO., LTD.V64CAM-PRESS PAPER CALIBRATION FIXTURE</v>
      </c>
      <c r="B910" s="2" t="str">
        <f t="shared" si="124"/>
        <v>FXT,AE,CAM-PRESS PAPER CALIBRATION FIXTURE,V64,BOZHONNew Buy</v>
      </c>
      <c r="C910" s="3" t="str">
        <f t="shared" si="130"/>
        <v>iphoneCAM-PRESS PAPER CALIBRATION FIXTURENew Buy</v>
      </c>
      <c r="D910" s="33">
        <v>384543</v>
      </c>
      <c r="E910" s="33" t="s">
        <v>423</v>
      </c>
      <c r="F910" s="33" t="s">
        <v>40</v>
      </c>
      <c r="G910" s="33" t="s">
        <v>41</v>
      </c>
      <c r="H910" s="33" t="s">
        <v>65</v>
      </c>
      <c r="I910" s="33" t="s">
        <v>201</v>
      </c>
      <c r="J910" s="33"/>
      <c r="K910" s="33" t="s">
        <v>4226</v>
      </c>
      <c r="L910" s="33" t="s">
        <v>4227</v>
      </c>
      <c r="M910" s="33" t="s">
        <v>4228</v>
      </c>
      <c r="N910" s="15">
        <v>190</v>
      </c>
      <c r="O910" s="26">
        <v>160</v>
      </c>
      <c r="P910" s="33">
        <v>5</v>
      </c>
      <c r="Q910" s="33" t="s">
        <v>70</v>
      </c>
      <c r="R910" s="34">
        <v>8</v>
      </c>
      <c r="S910" s="35"/>
      <c r="T910" s="35"/>
      <c r="U910" s="33" t="s">
        <v>3923</v>
      </c>
      <c r="V910" s="36" t="s">
        <v>71</v>
      </c>
      <c r="W910" s="37">
        <v>160</v>
      </c>
      <c r="X910" s="38">
        <v>190</v>
      </c>
      <c r="Y910" s="33"/>
      <c r="Z910" s="3">
        <f t="shared" si="125"/>
        <v>950</v>
      </c>
      <c r="AA910" s="3">
        <f t="shared" si="126"/>
        <v>800</v>
      </c>
      <c r="AB910" s="3">
        <f t="shared" si="127"/>
        <v>800</v>
      </c>
      <c r="AC910">
        <f t="shared" si="128"/>
        <v>150</v>
      </c>
      <c r="AD910" t="str">
        <f>_xlfn.XLOOKUP(V910,[2]Index!L:L,[2]Index!M:M)</f>
        <v>CN</v>
      </c>
      <c r="AE910" s="3" t="s">
        <v>5819</v>
      </c>
      <c r="AF910" t="s">
        <v>52</v>
      </c>
      <c r="AG910" s="4" t="s">
        <v>53</v>
      </c>
      <c r="AH910" t="s">
        <v>196</v>
      </c>
      <c r="AJ910">
        <f>VLOOKUP(D910,[3]Multipliers!$B:$AT,36)</f>
        <v>1</v>
      </c>
      <c r="AK910">
        <f>VLOOKUP(D910,[3]Multipliers!$B:$AT,36)</f>
        <v>1</v>
      </c>
      <c r="AM910">
        <f t="shared" si="129"/>
        <v>0</v>
      </c>
    </row>
    <row r="911" spans="1:39">
      <c r="A911" s="2" t="str">
        <f t="shared" si="123"/>
        <v>BOZHON PRECISION INDUSTRY TECHNOLOGY CO., LTD.V64CAM-TEMPERATURE CALIBRATION FIXTURE</v>
      </c>
      <c r="B911" s="2" t="str">
        <f t="shared" si="124"/>
        <v>FXT,AE,CAM-TEMPERATURE CALIBRATION FIXTURE,V64,BOZHONNew Buy</v>
      </c>
      <c r="C911" s="3" t="str">
        <f t="shared" si="130"/>
        <v>iphoneCAM-TEMPERATURE CALIBRATION FIXTURENew Buy</v>
      </c>
      <c r="D911" s="33">
        <v>384544</v>
      </c>
      <c r="E911" s="33" t="s">
        <v>423</v>
      </c>
      <c r="F911" s="33" t="s">
        <v>40</v>
      </c>
      <c r="G911" s="33" t="s">
        <v>41</v>
      </c>
      <c r="H911" s="33" t="s">
        <v>65</v>
      </c>
      <c r="I911" s="33" t="s">
        <v>201</v>
      </c>
      <c r="J911" s="33"/>
      <c r="K911" s="33" t="s">
        <v>4229</v>
      </c>
      <c r="L911" s="33" t="s">
        <v>4230</v>
      </c>
      <c r="M911" s="33" t="s">
        <v>4231</v>
      </c>
      <c r="N911" s="15">
        <v>190</v>
      </c>
      <c r="O911" s="26">
        <v>160</v>
      </c>
      <c r="P911" s="33">
        <v>5</v>
      </c>
      <c r="Q911" s="33" t="s">
        <v>70</v>
      </c>
      <c r="R911" s="34">
        <v>8</v>
      </c>
      <c r="S911" s="35"/>
      <c r="T911" s="35"/>
      <c r="U911" s="33" t="s">
        <v>3923</v>
      </c>
      <c r="V911" s="36" t="s">
        <v>71</v>
      </c>
      <c r="W911" s="37">
        <v>160</v>
      </c>
      <c r="X911" s="38">
        <v>190</v>
      </c>
      <c r="Y911" s="33"/>
      <c r="Z911" s="3">
        <f t="shared" si="125"/>
        <v>950</v>
      </c>
      <c r="AA911" s="3">
        <f t="shared" si="126"/>
        <v>800</v>
      </c>
      <c r="AB911" s="3">
        <f t="shared" si="127"/>
        <v>800</v>
      </c>
      <c r="AC911">
        <f t="shared" si="128"/>
        <v>150</v>
      </c>
      <c r="AD911" t="str">
        <f>_xlfn.XLOOKUP(V911,[2]Index!L:L,[2]Index!M:M)</f>
        <v>CN</v>
      </c>
      <c r="AE911" s="3" t="s">
        <v>5819</v>
      </c>
      <c r="AF911" t="s">
        <v>52</v>
      </c>
      <c r="AG911" s="4" t="s">
        <v>53</v>
      </c>
      <c r="AH911" t="s">
        <v>196</v>
      </c>
      <c r="AJ911">
        <f>VLOOKUP(D911,[3]Multipliers!$B:$AT,36)</f>
        <v>1</v>
      </c>
      <c r="AK911">
        <f>VLOOKUP(D911,[3]Multipliers!$B:$AT,36)</f>
        <v>1</v>
      </c>
      <c r="AM911">
        <f t="shared" si="129"/>
        <v>0</v>
      </c>
    </row>
    <row r="912" spans="1:39">
      <c r="A912" s="2" t="str">
        <f t="shared" si="123"/>
        <v>BOZHON PRECISION INDUSTRY TECHNOLOGY CO., LTD.V63CAM-PRESS FORCE CALIBRATION FIXTURE</v>
      </c>
      <c r="B912" s="2" t="str">
        <f t="shared" si="124"/>
        <v>FXT,AE,CAM-PRESS FORCE CALIBRATION FIXTURE,V63,BOZHONNew Buy</v>
      </c>
      <c r="C912" s="3" t="str">
        <f t="shared" si="130"/>
        <v>iphoneCAM-PRESS FORCE CALIBRATION FIXTURENew Buy</v>
      </c>
      <c r="D912" s="36">
        <v>384372</v>
      </c>
      <c r="E912" s="36" t="s">
        <v>423</v>
      </c>
      <c r="F912" s="36" t="s">
        <v>40</v>
      </c>
      <c r="G912" s="36" t="s">
        <v>41</v>
      </c>
      <c r="H912" s="36" t="s">
        <v>42</v>
      </c>
      <c r="I912" s="36" t="s">
        <v>201</v>
      </c>
      <c r="J912" s="36"/>
      <c r="K912" s="36" t="s">
        <v>4232</v>
      </c>
      <c r="L912" s="36" t="s">
        <v>4224</v>
      </c>
      <c r="M912" s="36" t="s">
        <v>4233</v>
      </c>
      <c r="N912" s="15">
        <v>190</v>
      </c>
      <c r="O912" s="26">
        <v>160</v>
      </c>
      <c r="P912" s="36">
        <v>2</v>
      </c>
      <c r="Q912" s="36" t="s">
        <v>70</v>
      </c>
      <c r="R912" s="34">
        <v>8</v>
      </c>
      <c r="S912" s="43"/>
      <c r="T912" s="43"/>
      <c r="U912" s="36" t="s">
        <v>3923</v>
      </c>
      <c r="V912" s="36" t="s">
        <v>3460</v>
      </c>
      <c r="W912" s="37">
        <v>160</v>
      </c>
      <c r="X912" s="38">
        <v>190</v>
      </c>
      <c r="Y912" s="36"/>
      <c r="Z912" s="3">
        <f t="shared" si="125"/>
        <v>380</v>
      </c>
      <c r="AA912" s="3">
        <f t="shared" si="126"/>
        <v>320</v>
      </c>
      <c r="AB912" s="3">
        <f t="shared" si="127"/>
        <v>320</v>
      </c>
      <c r="AC912">
        <f t="shared" si="128"/>
        <v>60</v>
      </c>
      <c r="AD912" t="str">
        <f>_xlfn.XLOOKUP(V912,[2]Index!L:L,[2]Index!M:M)</f>
        <v>CN</v>
      </c>
      <c r="AE912" s="3" t="s">
        <v>5819</v>
      </c>
      <c r="AF912" t="s">
        <v>52</v>
      </c>
      <c r="AG912" s="4" t="s">
        <v>53</v>
      </c>
      <c r="AH912" t="s">
        <v>196</v>
      </c>
      <c r="AJ912">
        <f>VLOOKUP(D912,[3]Multipliers!$B:$AT,36)</f>
        <v>1</v>
      </c>
      <c r="AK912">
        <f>VLOOKUP(D912,[3]Multipliers!$B:$AT,36)</f>
        <v>1</v>
      </c>
      <c r="AL912" s="11"/>
      <c r="AM912">
        <f t="shared" si="129"/>
        <v>0</v>
      </c>
    </row>
    <row r="913" spans="1:39">
      <c r="A913" s="2" t="str">
        <f t="shared" si="123"/>
        <v>BOZHON PRECISION INDUSTRY TECHNOLOGY CO., LTD.V63CAM-PRESS PAPER CALIBRATION FIXTURE</v>
      </c>
      <c r="B913" s="2" t="str">
        <f t="shared" si="124"/>
        <v>FXT,AE,CAM-PRESS PAPER CALIBRATION FIXTURE,V63,BOZHONNew Buy</v>
      </c>
      <c r="C913" s="3" t="str">
        <f t="shared" si="130"/>
        <v>iphoneCAM-PRESS PAPER CALIBRATION FIXTURENew Buy</v>
      </c>
      <c r="D913" s="36">
        <v>384373</v>
      </c>
      <c r="E913" s="36" t="s">
        <v>423</v>
      </c>
      <c r="F913" s="36" t="s">
        <v>40</v>
      </c>
      <c r="G913" s="36" t="s">
        <v>41</v>
      </c>
      <c r="H913" s="36" t="s">
        <v>42</v>
      </c>
      <c r="I913" s="36" t="s">
        <v>201</v>
      </c>
      <c r="J913" s="36"/>
      <c r="K913" s="36" t="s">
        <v>4234</v>
      </c>
      <c r="L913" s="36" t="s">
        <v>4227</v>
      </c>
      <c r="M913" s="36" t="s">
        <v>4235</v>
      </c>
      <c r="N913" s="15">
        <v>190</v>
      </c>
      <c r="O913" s="26">
        <v>160</v>
      </c>
      <c r="P913" s="36">
        <v>2</v>
      </c>
      <c r="Q913" s="36" t="s">
        <v>70</v>
      </c>
      <c r="R913" s="34">
        <v>8</v>
      </c>
      <c r="S913" s="43"/>
      <c r="T913" s="43"/>
      <c r="U913" s="36" t="s">
        <v>3923</v>
      </c>
      <c r="V913" s="36" t="s">
        <v>3460</v>
      </c>
      <c r="W913" s="37">
        <v>160</v>
      </c>
      <c r="X913" s="38">
        <v>190</v>
      </c>
      <c r="Y913" s="36"/>
      <c r="Z913" s="3">
        <f t="shared" si="125"/>
        <v>380</v>
      </c>
      <c r="AA913" s="3">
        <f t="shared" si="126"/>
        <v>320</v>
      </c>
      <c r="AB913" s="3">
        <f t="shared" si="127"/>
        <v>320</v>
      </c>
      <c r="AC913">
        <f t="shared" si="128"/>
        <v>60</v>
      </c>
      <c r="AD913" t="str">
        <f>_xlfn.XLOOKUP(V913,[2]Index!L:L,[2]Index!M:M)</f>
        <v>CN</v>
      </c>
      <c r="AE913" s="3" t="s">
        <v>5819</v>
      </c>
      <c r="AF913" t="s">
        <v>52</v>
      </c>
      <c r="AG913" s="4" t="s">
        <v>53</v>
      </c>
      <c r="AH913" t="s">
        <v>196</v>
      </c>
      <c r="AJ913">
        <f>VLOOKUP(D913,[3]Multipliers!$B:$AT,36)</f>
        <v>1</v>
      </c>
      <c r="AK913">
        <f>VLOOKUP(D913,[3]Multipliers!$B:$AT,36)</f>
        <v>1</v>
      </c>
      <c r="AM913">
        <f t="shared" si="129"/>
        <v>0</v>
      </c>
    </row>
    <row r="914" spans="1:39">
      <c r="A914" s="2" t="str">
        <f t="shared" si="123"/>
        <v>BOZHON PRECISION INDUSTRY TECHNOLOGY CO., LTD.V63CAM-TEMPERATURE CALIBRATION FIXTURE</v>
      </c>
      <c r="B914" s="2" t="str">
        <f t="shared" si="124"/>
        <v>FXT,AE,CAM-TEMPERATURE CALIBRATION FIXTURE,V63,BOZHONNew Buy</v>
      </c>
      <c r="C914" s="3" t="str">
        <f t="shared" si="130"/>
        <v>iphoneCAM-TEMPERATURE CALIBRATION FIXTURENew Buy</v>
      </c>
      <c r="D914" s="33">
        <v>384374</v>
      </c>
      <c r="E914" s="33" t="s">
        <v>423</v>
      </c>
      <c r="F914" s="33" t="s">
        <v>40</v>
      </c>
      <c r="G914" s="33" t="s">
        <v>41</v>
      </c>
      <c r="H914" s="33" t="s">
        <v>42</v>
      </c>
      <c r="I914" s="33" t="s">
        <v>201</v>
      </c>
      <c r="J914" s="33"/>
      <c r="K914" s="33" t="s">
        <v>4236</v>
      </c>
      <c r="L914" s="33" t="s">
        <v>4230</v>
      </c>
      <c r="M914" s="33" t="s">
        <v>4237</v>
      </c>
      <c r="N914" s="15">
        <v>190</v>
      </c>
      <c r="O914" s="26">
        <v>160</v>
      </c>
      <c r="P914" s="33">
        <v>2</v>
      </c>
      <c r="Q914" s="33" t="s">
        <v>70</v>
      </c>
      <c r="R914" s="34">
        <v>8</v>
      </c>
      <c r="S914" s="35"/>
      <c r="T914" s="35"/>
      <c r="U914" s="33" t="s">
        <v>3923</v>
      </c>
      <c r="V914" s="36" t="s">
        <v>3460</v>
      </c>
      <c r="W914" s="37">
        <v>160</v>
      </c>
      <c r="X914" s="38">
        <v>190</v>
      </c>
      <c r="Y914" s="33"/>
      <c r="Z914" s="3">
        <f t="shared" si="125"/>
        <v>380</v>
      </c>
      <c r="AA914" s="3">
        <f t="shared" si="126"/>
        <v>320</v>
      </c>
      <c r="AB914" s="3">
        <f t="shared" si="127"/>
        <v>320</v>
      </c>
      <c r="AC914">
        <f t="shared" si="128"/>
        <v>60</v>
      </c>
      <c r="AD914" t="str">
        <f>_xlfn.XLOOKUP(V914,[2]Index!L:L,[2]Index!M:M)</f>
        <v>CN</v>
      </c>
      <c r="AE914" s="3" t="s">
        <v>5819</v>
      </c>
      <c r="AF914" t="s">
        <v>52</v>
      </c>
      <c r="AG914" s="4" t="s">
        <v>53</v>
      </c>
      <c r="AH914" t="s">
        <v>196</v>
      </c>
      <c r="AJ914">
        <f>VLOOKUP(D914,[3]Multipliers!$B:$AT,36)</f>
        <v>1</v>
      </c>
      <c r="AK914">
        <f>VLOOKUP(D914,[3]Multipliers!$B:$AT,36)</f>
        <v>1</v>
      </c>
      <c r="AM914">
        <f t="shared" si="129"/>
        <v>0</v>
      </c>
    </row>
    <row r="915" spans="1:39">
      <c r="A915" s="2" t="str">
        <f t="shared" si="123"/>
        <v>BOZHON PRECISION INDUSTRY TECHNOLOGY CO., LTD.V64CAM-CALIBRATION MASK</v>
      </c>
      <c r="B915" s="2" t="str">
        <f t="shared" si="124"/>
        <v>FXT,AE,CAM-CALIBRATION MASK,V64,BOZHONNew Buy</v>
      </c>
      <c r="C915" s="3" t="str">
        <f t="shared" si="130"/>
        <v>iphoneCAM-CALIBRATION MASKNew Buy</v>
      </c>
      <c r="D915" s="24">
        <v>384535</v>
      </c>
      <c r="E915" s="24" t="s">
        <v>423</v>
      </c>
      <c r="F915" s="24" t="s">
        <v>40</v>
      </c>
      <c r="G915" s="24" t="s">
        <v>41</v>
      </c>
      <c r="H915" s="24" t="s">
        <v>65</v>
      </c>
      <c r="I915" s="24" t="s">
        <v>201</v>
      </c>
      <c r="J915" s="24"/>
      <c r="K915" s="24" t="s">
        <v>4238</v>
      </c>
      <c r="L915" s="24" t="s">
        <v>4239</v>
      </c>
      <c r="M915" s="24" t="s">
        <v>4240</v>
      </c>
      <c r="N915" s="44">
        <v>150.76</v>
      </c>
      <c r="O915" s="26">
        <v>130</v>
      </c>
      <c r="P915" s="24">
        <v>2</v>
      </c>
      <c r="Q915" s="24" t="s">
        <v>70</v>
      </c>
      <c r="R915" s="24">
        <v>8</v>
      </c>
      <c r="S915" s="24"/>
      <c r="T915" s="24"/>
      <c r="U915" s="24" t="s">
        <v>3923</v>
      </c>
      <c r="V915" s="24" t="s">
        <v>71</v>
      </c>
      <c r="W915" s="40">
        <v>130</v>
      </c>
      <c r="X915" s="53">
        <v>40</v>
      </c>
      <c r="Y915" s="24"/>
      <c r="Z915" s="3">
        <f t="shared" si="125"/>
        <v>301.52</v>
      </c>
      <c r="AA915" s="3">
        <f t="shared" si="126"/>
        <v>260</v>
      </c>
      <c r="AB915" s="3">
        <f t="shared" si="127"/>
        <v>260</v>
      </c>
      <c r="AC915">
        <f t="shared" si="128"/>
        <v>41.519999999999982</v>
      </c>
      <c r="AD915" t="str">
        <f>_xlfn.XLOOKUP(V915,[2]Index!L:L,[2]Index!M:M)</f>
        <v>CN</v>
      </c>
      <c r="AE915" s="3" t="s">
        <v>5819</v>
      </c>
      <c r="AF915" t="s">
        <v>52</v>
      </c>
      <c r="AG915" s="4" t="s">
        <v>53</v>
      </c>
      <c r="AH915" t="s">
        <v>196</v>
      </c>
      <c r="AJ915">
        <f>VLOOKUP(D915,[3]Multipliers!$B:$AT,36)</f>
        <v>1</v>
      </c>
      <c r="AK915">
        <f>VLOOKUP(D915,[3]Multipliers!$B:$AT,36)</f>
        <v>1</v>
      </c>
      <c r="AL915" s="11"/>
      <c r="AM915">
        <f t="shared" si="129"/>
        <v>0</v>
      </c>
    </row>
    <row r="916" spans="1:39">
      <c r="A916" s="2" t="str">
        <f t="shared" si="123"/>
        <v>BOZHON PRECISION INDUSTRY TECHNOLOGY CO., LTD.V64CAM-CALIBRATION MASK</v>
      </c>
      <c r="B916" s="2" t="str">
        <f t="shared" si="124"/>
        <v>FXT,AE,CAM-CALIBRATION MASK,V64,BOZHONNew Buy</v>
      </c>
      <c r="D916">
        <v>384535</v>
      </c>
      <c r="E916" t="s">
        <v>423</v>
      </c>
      <c r="F916" t="s">
        <v>40</v>
      </c>
      <c r="G916" t="s">
        <v>41</v>
      </c>
      <c r="H916" t="s">
        <v>65</v>
      </c>
      <c r="I916" t="s">
        <v>201</v>
      </c>
      <c r="K916" t="s">
        <v>4238</v>
      </c>
      <c r="L916" t="s">
        <v>4239</v>
      </c>
      <c r="M916" t="s">
        <v>4240</v>
      </c>
      <c r="N916" s="18">
        <v>150.76</v>
      </c>
      <c r="O916" s="98">
        <v>130</v>
      </c>
      <c r="P916">
        <v>1</v>
      </c>
      <c r="Q916" t="s">
        <v>70</v>
      </c>
      <c r="R916">
        <v>8</v>
      </c>
      <c r="S916"/>
      <c r="T916"/>
      <c r="U916" t="s">
        <v>3923</v>
      </c>
      <c r="V916" t="s">
        <v>71</v>
      </c>
      <c r="W916">
        <v>130</v>
      </c>
      <c r="X916">
        <v>40</v>
      </c>
      <c r="Z916" s="3">
        <f t="shared" si="125"/>
        <v>150.76</v>
      </c>
      <c r="AA916" s="3">
        <f t="shared" si="126"/>
        <v>130</v>
      </c>
      <c r="AB916" s="3">
        <f t="shared" si="127"/>
        <v>130</v>
      </c>
      <c r="AC916">
        <f t="shared" si="128"/>
        <v>20.759999999999991</v>
      </c>
      <c r="AD916" t="str">
        <f>_xlfn.XLOOKUP(V916,[2]Index!L:L,[2]Index!M:M)</f>
        <v>CN</v>
      </c>
      <c r="AE916" s="3" t="s">
        <v>5819</v>
      </c>
      <c r="AF916" t="s">
        <v>52</v>
      </c>
      <c r="AG916" s="4" t="s">
        <v>53</v>
      </c>
      <c r="AH916" t="s">
        <v>196</v>
      </c>
      <c r="AJ916">
        <f>VLOOKUP(D916,[3]Multipliers!$B:$AT,36)</f>
        <v>1</v>
      </c>
      <c r="AK916">
        <f>VLOOKUP(D916,[3]Multipliers!$B:$AT,36)</f>
        <v>1</v>
      </c>
      <c r="AM916">
        <f t="shared" si="129"/>
        <v>0</v>
      </c>
    </row>
    <row r="917" spans="1:39">
      <c r="A917" s="2" t="str">
        <f t="shared" si="123"/>
        <v>BOZHON PRECISION INDUSTRY TECHNOLOGY CO., LTD.V63CAM-CALIBRATION MASK</v>
      </c>
      <c r="B917" s="2" t="str">
        <f t="shared" si="124"/>
        <v>FXT,AE,CAM-CALIBRATION MASK,V63,BOZHONNew Buy</v>
      </c>
      <c r="D917">
        <v>384368</v>
      </c>
      <c r="E917" t="s">
        <v>423</v>
      </c>
      <c r="F917" t="s">
        <v>40</v>
      </c>
      <c r="G917" t="s">
        <v>41</v>
      </c>
      <c r="H917" t="s">
        <v>42</v>
      </c>
      <c r="I917" t="s">
        <v>201</v>
      </c>
      <c r="K917" t="s">
        <v>4241</v>
      </c>
      <c r="L917" t="s">
        <v>4239</v>
      </c>
      <c r="M917" t="s">
        <v>4242</v>
      </c>
      <c r="N917" s="18">
        <v>150.76</v>
      </c>
      <c r="O917" s="98">
        <v>130</v>
      </c>
      <c r="P917">
        <v>2</v>
      </c>
      <c r="Q917" t="s">
        <v>70</v>
      </c>
      <c r="R917">
        <v>8</v>
      </c>
      <c r="S917"/>
      <c r="T917"/>
      <c r="U917" t="s">
        <v>3923</v>
      </c>
      <c r="V917" t="s">
        <v>3460</v>
      </c>
      <c r="W917">
        <v>130</v>
      </c>
      <c r="X917">
        <v>40</v>
      </c>
      <c r="Z917" s="3">
        <f t="shared" si="125"/>
        <v>301.52</v>
      </c>
      <c r="AA917" s="3">
        <f t="shared" si="126"/>
        <v>260</v>
      </c>
      <c r="AB917" s="3">
        <f t="shared" si="127"/>
        <v>260</v>
      </c>
      <c r="AC917">
        <f t="shared" si="128"/>
        <v>41.519999999999982</v>
      </c>
      <c r="AD917" t="str">
        <f>_xlfn.XLOOKUP(V917,[2]Index!L:L,[2]Index!M:M)</f>
        <v>CN</v>
      </c>
      <c r="AE917" s="3" t="s">
        <v>5819</v>
      </c>
      <c r="AF917" t="s">
        <v>52</v>
      </c>
      <c r="AG917" s="4" t="s">
        <v>53</v>
      </c>
      <c r="AH917" t="s">
        <v>196</v>
      </c>
      <c r="AJ917">
        <f>VLOOKUP(D917,[3]Multipliers!$B:$AT,36)</f>
        <v>1</v>
      </c>
      <c r="AK917">
        <f>VLOOKUP(D917,[3]Multipliers!$B:$AT,36)</f>
        <v>1</v>
      </c>
      <c r="AM917">
        <f t="shared" si="129"/>
        <v>0</v>
      </c>
    </row>
    <row r="918" spans="1:39">
      <c r="A918" s="2" t="str">
        <f t="shared" si="123"/>
        <v>BOZHON PRECISION INDUSTRY TECHNOLOGY CO., LTD.V68CAM-CALIBRATION MASK</v>
      </c>
      <c r="B918" s="2" t="str">
        <f t="shared" si="124"/>
        <v>FXT,AE,CAM-CALIBRATION MASK,V68,BOZHONNew Buy</v>
      </c>
      <c r="C918" s="3" t="str">
        <f t="shared" ref="C918:C933" si="131">_xlfn.CONCAT(G918,L918,"New Buy")</f>
        <v>iphoneCAM-CALIBRATION MASKNew Buy</v>
      </c>
      <c r="D918" s="48">
        <v>386038</v>
      </c>
      <c r="E918" s="48" t="s">
        <v>423</v>
      </c>
      <c r="F918" s="48" t="s">
        <v>40</v>
      </c>
      <c r="G918" s="48" t="s">
        <v>41</v>
      </c>
      <c r="H918" s="48" t="s">
        <v>206</v>
      </c>
      <c r="I918" s="48" t="s">
        <v>201</v>
      </c>
      <c r="J918" s="49"/>
      <c r="K918" s="48" t="s">
        <v>4243</v>
      </c>
      <c r="L918" s="48" t="s">
        <v>4239</v>
      </c>
      <c r="M918" s="48" t="s">
        <v>4244</v>
      </c>
      <c r="N918" s="44">
        <v>150.76</v>
      </c>
      <c r="O918" s="26">
        <v>130</v>
      </c>
      <c r="P918" s="48">
        <v>10</v>
      </c>
      <c r="Q918" s="48" t="s">
        <v>70</v>
      </c>
      <c r="R918" s="24">
        <v>8</v>
      </c>
      <c r="S918" s="24"/>
      <c r="T918" s="49"/>
      <c r="U918" s="48" t="s">
        <v>3923</v>
      </c>
      <c r="V918" s="48" t="s">
        <v>85</v>
      </c>
      <c r="W918" s="50">
        <v>130</v>
      </c>
      <c r="X918" s="24">
        <v>40</v>
      </c>
      <c r="Y918" s="24"/>
      <c r="Z918" s="3">
        <f t="shared" si="125"/>
        <v>1507.6</v>
      </c>
      <c r="AA918" s="3">
        <f t="shared" si="126"/>
        <v>1300</v>
      </c>
      <c r="AB918" s="3">
        <f t="shared" si="127"/>
        <v>1300</v>
      </c>
      <c r="AC918">
        <f t="shared" si="128"/>
        <v>207.59999999999991</v>
      </c>
      <c r="AD918" t="str">
        <f>_xlfn.XLOOKUP(V918,[2]Index!L:L,[2]Index!M:M)</f>
        <v>CN</v>
      </c>
      <c r="AE918" s="3" t="s">
        <v>5819</v>
      </c>
      <c r="AF918" t="s">
        <v>52</v>
      </c>
      <c r="AG918" s="3" t="s">
        <v>53</v>
      </c>
      <c r="AH918" t="s">
        <v>196</v>
      </c>
      <c r="AJ918" t="e">
        <f>VLOOKUP(D918,[3]Multipliers!$B:$AT,36)</f>
        <v>#VALUE!</v>
      </c>
      <c r="AK918" t="e">
        <f>VLOOKUP(D918,[3]Multipliers!$B:$AT,36)</f>
        <v>#VALUE!</v>
      </c>
      <c r="AM918">
        <f t="shared" si="129"/>
        <v>0</v>
      </c>
    </row>
    <row r="919" spans="1:39">
      <c r="A919" s="2" t="str">
        <f t="shared" si="123"/>
        <v>BOZHON PRECISION INDUSTRY TECHNOLOGY CO., LTD.V64CAM-CALIBRATION MASK</v>
      </c>
      <c r="B919" s="2" t="str">
        <f t="shared" si="124"/>
        <v>FXT,AE,CAM-CALIBRATION MASK,V64,BOZHONNew Buy</v>
      </c>
      <c r="C919" s="3" t="str">
        <f t="shared" si="131"/>
        <v>iphoneCAM-CALIBRATION MASKNew Buy</v>
      </c>
      <c r="D919" s="48">
        <v>384535</v>
      </c>
      <c r="E919" s="48" t="s">
        <v>423</v>
      </c>
      <c r="F919" s="48" t="s">
        <v>40</v>
      </c>
      <c r="G919" s="48" t="s">
        <v>41</v>
      </c>
      <c r="H919" s="48" t="s">
        <v>65</v>
      </c>
      <c r="I919" s="48" t="s">
        <v>201</v>
      </c>
      <c r="J919" s="49"/>
      <c r="K919" s="48" t="s">
        <v>4238</v>
      </c>
      <c r="L919" s="48" t="s">
        <v>4239</v>
      </c>
      <c r="M919" s="48" t="s">
        <v>4240</v>
      </c>
      <c r="N919" s="44">
        <v>150.76</v>
      </c>
      <c r="O919" s="26">
        <v>130</v>
      </c>
      <c r="P919" s="48">
        <v>8</v>
      </c>
      <c r="Q919" s="48" t="s">
        <v>70</v>
      </c>
      <c r="R919" s="24">
        <v>8</v>
      </c>
      <c r="S919" s="24"/>
      <c r="T919" s="49"/>
      <c r="U919" s="48" t="s">
        <v>3923</v>
      </c>
      <c r="V919" s="48" t="s">
        <v>85</v>
      </c>
      <c r="W919" s="50">
        <v>130</v>
      </c>
      <c r="X919" s="24">
        <v>40</v>
      </c>
      <c r="Y919" s="24"/>
      <c r="Z919" s="3">
        <f t="shared" si="125"/>
        <v>1206.08</v>
      </c>
      <c r="AA919" s="3">
        <f t="shared" si="126"/>
        <v>1040</v>
      </c>
      <c r="AB919" s="3">
        <f t="shared" si="127"/>
        <v>1040</v>
      </c>
      <c r="AC919">
        <f t="shared" si="128"/>
        <v>166.07999999999993</v>
      </c>
      <c r="AD919" t="str">
        <f>_xlfn.XLOOKUP(V919,[2]Index!L:L,[2]Index!M:M)</f>
        <v>CN</v>
      </c>
      <c r="AE919" s="3" t="s">
        <v>5819</v>
      </c>
      <c r="AF919" t="s">
        <v>52</v>
      </c>
      <c r="AG919" s="3" t="s">
        <v>53</v>
      </c>
      <c r="AH919" t="s">
        <v>196</v>
      </c>
      <c r="AJ919">
        <f>VLOOKUP(D919,[3]Multipliers!$B:$AT,36)</f>
        <v>1</v>
      </c>
      <c r="AK919">
        <f>VLOOKUP(D919,[3]Multipliers!$B:$AT,36)</f>
        <v>1</v>
      </c>
      <c r="AL919" s="11"/>
      <c r="AM919">
        <f t="shared" si="129"/>
        <v>0</v>
      </c>
    </row>
    <row r="920" spans="1:39">
      <c r="A920" s="2" t="str">
        <f t="shared" si="123"/>
        <v>BOZHON PRECISION INDUSTRY TECHNOLOGY CO., LTD.V63CAM-CALIBRATION MASK</v>
      </c>
      <c r="B920" s="2" t="str">
        <f t="shared" si="124"/>
        <v>FXT,AE,CAM-CALIBRATION MASK,V63,BOZHONNew Buy</v>
      </c>
      <c r="C920" s="3" t="str">
        <f t="shared" si="131"/>
        <v>iphoneCAM-CALIBRATION MASKNew Buy</v>
      </c>
      <c r="D920" s="33">
        <v>384368</v>
      </c>
      <c r="E920" s="33" t="s">
        <v>423</v>
      </c>
      <c r="F920" s="33" t="s">
        <v>40</v>
      </c>
      <c r="G920" s="33" t="s">
        <v>41</v>
      </c>
      <c r="H920" s="33" t="s">
        <v>42</v>
      </c>
      <c r="I920" s="33" t="s">
        <v>201</v>
      </c>
      <c r="J920" s="33"/>
      <c r="K920" s="33" t="s">
        <v>4241</v>
      </c>
      <c r="L920" s="33" t="s">
        <v>4239</v>
      </c>
      <c r="M920" s="33" t="s">
        <v>4242</v>
      </c>
      <c r="N920" s="15">
        <v>150.76</v>
      </c>
      <c r="O920" s="26">
        <v>130</v>
      </c>
      <c r="P920" s="33">
        <v>6</v>
      </c>
      <c r="Q920" s="33" t="s">
        <v>70</v>
      </c>
      <c r="R920" s="34">
        <v>8</v>
      </c>
      <c r="S920" s="35"/>
      <c r="T920" s="35"/>
      <c r="U920" s="33" t="s">
        <v>3923</v>
      </c>
      <c r="V920" s="36" t="s">
        <v>85</v>
      </c>
      <c r="W920" s="37">
        <v>130</v>
      </c>
      <c r="X920" s="38">
        <v>40</v>
      </c>
      <c r="Y920" s="33"/>
      <c r="Z920" s="3">
        <f t="shared" si="125"/>
        <v>904.56</v>
      </c>
      <c r="AA920" s="3">
        <f t="shared" si="126"/>
        <v>780</v>
      </c>
      <c r="AB920" s="3">
        <f t="shared" si="127"/>
        <v>780</v>
      </c>
      <c r="AC920">
        <f t="shared" si="128"/>
        <v>124.55999999999995</v>
      </c>
      <c r="AD920" t="str">
        <f>_xlfn.XLOOKUP(V920,[2]Index!L:L,[2]Index!M:M)</f>
        <v>CN</v>
      </c>
      <c r="AE920" s="3" t="s">
        <v>5819</v>
      </c>
      <c r="AF920" t="s">
        <v>52</v>
      </c>
      <c r="AG920" s="4" t="s">
        <v>53</v>
      </c>
      <c r="AH920" t="s">
        <v>196</v>
      </c>
      <c r="AJ920">
        <f>VLOOKUP(D920,[3]Multipliers!$B:$AT,36)</f>
        <v>1</v>
      </c>
      <c r="AK920">
        <f>VLOOKUP(D920,[3]Multipliers!$B:$AT,36)</f>
        <v>1</v>
      </c>
      <c r="AM920">
        <f t="shared" si="129"/>
        <v>0</v>
      </c>
    </row>
    <row r="921" spans="1:39">
      <c r="A921" s="2" t="str">
        <f t="shared" si="123"/>
        <v>BOZHON PRECISION INDUSTRY TECHNOLOGY CO., LTD.V68CAM-CALIBRATION MASK</v>
      </c>
      <c r="B921" s="2" t="str">
        <f t="shared" si="124"/>
        <v>FXT,AE,CAM-CALIBRATION MASK,V68,BOZHONNew Buy</v>
      </c>
      <c r="C921" s="3" t="str">
        <f t="shared" si="131"/>
        <v>iphoneCAM-CALIBRATION MASKNew Buy</v>
      </c>
      <c r="D921" s="33">
        <v>386038</v>
      </c>
      <c r="E921" s="33" t="s">
        <v>423</v>
      </c>
      <c r="F921" s="33" t="s">
        <v>40</v>
      </c>
      <c r="G921" s="33" t="s">
        <v>41</v>
      </c>
      <c r="H921" s="33" t="s">
        <v>206</v>
      </c>
      <c r="I921" s="33" t="s">
        <v>201</v>
      </c>
      <c r="J921" s="33"/>
      <c r="K921" s="33" t="s">
        <v>4243</v>
      </c>
      <c r="L921" s="33" t="s">
        <v>4239</v>
      </c>
      <c r="M921" s="33" t="s">
        <v>4244</v>
      </c>
      <c r="N921" s="15">
        <v>150.76</v>
      </c>
      <c r="O921" s="26">
        <v>130</v>
      </c>
      <c r="P921" s="33">
        <v>4</v>
      </c>
      <c r="Q921" s="33" t="s">
        <v>70</v>
      </c>
      <c r="R921" s="34">
        <v>8</v>
      </c>
      <c r="S921" s="35"/>
      <c r="T921" s="35"/>
      <c r="U921" s="33" t="s">
        <v>3923</v>
      </c>
      <c r="V921" s="36" t="s">
        <v>146</v>
      </c>
      <c r="W921" s="37">
        <v>130</v>
      </c>
      <c r="X921" s="38">
        <v>40</v>
      </c>
      <c r="Y921" s="33"/>
      <c r="Z921" s="3">
        <f t="shared" si="125"/>
        <v>603.04</v>
      </c>
      <c r="AA921" s="3">
        <f t="shared" si="126"/>
        <v>520</v>
      </c>
      <c r="AB921" s="3">
        <f t="shared" si="127"/>
        <v>520</v>
      </c>
      <c r="AC921">
        <f t="shared" si="128"/>
        <v>83.039999999999964</v>
      </c>
      <c r="AD921" t="str">
        <f>_xlfn.XLOOKUP(V921,[2]Index!L:L,[2]Index!M:M)</f>
        <v>CN</v>
      </c>
      <c r="AE921" s="3" t="s">
        <v>5819</v>
      </c>
      <c r="AF921" t="s">
        <v>52</v>
      </c>
      <c r="AG921" s="4" t="s">
        <v>53</v>
      </c>
      <c r="AH921" t="s">
        <v>196</v>
      </c>
      <c r="AJ921" t="e">
        <f>VLOOKUP(D921,[3]Multipliers!$B:$AT,36)</f>
        <v>#VALUE!</v>
      </c>
      <c r="AK921" t="e">
        <f>VLOOKUP(D921,[3]Multipliers!$B:$AT,36)</f>
        <v>#VALUE!</v>
      </c>
      <c r="AM921">
        <f t="shared" si="129"/>
        <v>0</v>
      </c>
    </row>
    <row r="922" spans="1:39">
      <c r="A922" s="2" t="str">
        <f t="shared" si="123"/>
        <v>BOZHON PRECISION INDUSTRY TECHNOLOGY CO., LTD.V68VAM MASK2</v>
      </c>
      <c r="B922" s="2" t="str">
        <f t="shared" si="124"/>
        <v>FXT,AE,VAM MASK2,V68,BOZHONNew Buy</v>
      </c>
      <c r="C922" s="3" t="str">
        <f t="shared" si="131"/>
        <v>iphoneVAM MASK2New Buy</v>
      </c>
      <c r="D922" s="33">
        <v>386067</v>
      </c>
      <c r="E922" s="33" t="s">
        <v>423</v>
      </c>
      <c r="F922" s="33" t="s">
        <v>40</v>
      </c>
      <c r="G922" s="33" t="s">
        <v>41</v>
      </c>
      <c r="H922" s="33" t="s">
        <v>206</v>
      </c>
      <c r="I922" s="33" t="s">
        <v>201</v>
      </c>
      <c r="J922" s="33"/>
      <c r="K922" s="33" t="s">
        <v>4245</v>
      </c>
      <c r="L922" s="33" t="s">
        <v>4246</v>
      </c>
      <c r="M922" s="33" t="s">
        <v>4247</v>
      </c>
      <c r="N922" s="15">
        <v>150.15</v>
      </c>
      <c r="O922" s="26">
        <v>130</v>
      </c>
      <c r="P922" s="33">
        <v>168</v>
      </c>
      <c r="Q922" s="33" t="s">
        <v>70</v>
      </c>
      <c r="R922" s="34">
        <v>10</v>
      </c>
      <c r="S922" s="35"/>
      <c r="T922" s="35"/>
      <c r="U922" s="33" t="s">
        <v>3923</v>
      </c>
      <c r="V922" s="36" t="s">
        <v>85</v>
      </c>
      <c r="W922" s="37">
        <v>130</v>
      </c>
      <c r="X922" s="38">
        <v>150.15</v>
      </c>
      <c r="Y922" s="33"/>
      <c r="Z922" s="3">
        <f t="shared" si="125"/>
        <v>25225.200000000001</v>
      </c>
      <c r="AA922" s="3">
        <f t="shared" si="126"/>
        <v>21840</v>
      </c>
      <c r="AB922" s="3">
        <f t="shared" si="127"/>
        <v>21840</v>
      </c>
      <c r="AC922">
        <f t="shared" si="128"/>
        <v>3385.2000000000007</v>
      </c>
      <c r="AD922" t="str">
        <f>_xlfn.XLOOKUP(V922,[2]Index!L:L,[2]Index!M:M)</f>
        <v>CN</v>
      </c>
      <c r="AE922" s="3" t="s">
        <v>5819</v>
      </c>
      <c r="AF922" t="s">
        <v>52</v>
      </c>
      <c r="AG922" s="4" t="s">
        <v>53</v>
      </c>
      <c r="AH922" t="s">
        <v>196</v>
      </c>
      <c r="AJ922">
        <f>VLOOKUP(D922,[3]Multipliers!$B:$AT,36)</f>
        <v>1</v>
      </c>
      <c r="AK922">
        <f>VLOOKUP(D922,[3]Multipliers!$B:$AT,36)</f>
        <v>1</v>
      </c>
      <c r="AM922">
        <f t="shared" si="129"/>
        <v>0</v>
      </c>
    </row>
    <row r="923" spans="1:39">
      <c r="A923" s="2" t="str">
        <f t="shared" si="123"/>
        <v>BOZHON PRECISION INDUSTRY TECHNOLOGY CO., LTD.V68VAM MASK2</v>
      </c>
      <c r="B923" s="2" t="str">
        <f t="shared" si="124"/>
        <v>FXT,AE,VAM MASK2,V68,BOZHONNew Buy</v>
      </c>
      <c r="C923" s="3" t="str">
        <f t="shared" si="131"/>
        <v>iphoneVAM MASK2New Buy</v>
      </c>
      <c r="D923" s="33">
        <v>386067</v>
      </c>
      <c r="E923" s="33" t="s">
        <v>423</v>
      </c>
      <c r="F923" s="33" t="s">
        <v>40</v>
      </c>
      <c r="G923" s="33" t="s">
        <v>41</v>
      </c>
      <c r="H923" s="33" t="s">
        <v>206</v>
      </c>
      <c r="I923" s="33" t="s">
        <v>201</v>
      </c>
      <c r="J923" s="33"/>
      <c r="K923" s="33" t="s">
        <v>4245</v>
      </c>
      <c r="L923" s="33" t="s">
        <v>4246</v>
      </c>
      <c r="M923" s="33" t="s">
        <v>4247</v>
      </c>
      <c r="N923" s="15">
        <v>150.15</v>
      </c>
      <c r="O923" s="26">
        <v>130</v>
      </c>
      <c r="P923" s="33">
        <v>162</v>
      </c>
      <c r="Q923" s="33" t="s">
        <v>70</v>
      </c>
      <c r="R923" s="34">
        <v>10</v>
      </c>
      <c r="S923" s="35"/>
      <c r="T923" s="35"/>
      <c r="U923" s="33" t="s">
        <v>3923</v>
      </c>
      <c r="V923" s="36" t="s">
        <v>146</v>
      </c>
      <c r="W923" s="37">
        <v>130</v>
      </c>
      <c r="X923" s="38">
        <v>150.15</v>
      </c>
      <c r="Y923" s="33"/>
      <c r="Z923" s="3">
        <f t="shared" si="125"/>
        <v>24324.3</v>
      </c>
      <c r="AA923" s="3">
        <f t="shared" si="126"/>
        <v>21060</v>
      </c>
      <c r="AB923" s="3">
        <f t="shared" si="127"/>
        <v>21060</v>
      </c>
      <c r="AC923">
        <f t="shared" si="128"/>
        <v>3264.2999999999993</v>
      </c>
      <c r="AD923" t="str">
        <f>_xlfn.XLOOKUP(V923,[2]Index!L:L,[2]Index!M:M)</f>
        <v>CN</v>
      </c>
      <c r="AE923" s="3" t="s">
        <v>5819</v>
      </c>
      <c r="AF923" t="s">
        <v>52</v>
      </c>
      <c r="AG923" s="4" t="s">
        <v>53</v>
      </c>
      <c r="AH923" t="s">
        <v>196</v>
      </c>
      <c r="AJ923">
        <f>VLOOKUP(D923,[3]Multipliers!$B:$AT,36)</f>
        <v>1</v>
      </c>
      <c r="AK923">
        <f>VLOOKUP(D923,[3]Multipliers!$B:$AT,36)</f>
        <v>1</v>
      </c>
      <c r="AM923">
        <f t="shared" si="129"/>
        <v>0</v>
      </c>
    </row>
    <row r="924" spans="1:39">
      <c r="A924" s="2" t="str">
        <f t="shared" si="123"/>
        <v>BOZHON PRECISION INDUSTRY TECHNOLOGY CO., LTD.V64BFS MASK HOLDER-RIGHT FLEX WELD</v>
      </c>
      <c r="B924" s="2" t="str">
        <f t="shared" si="124"/>
        <v>FXT,AE,BFS MASK HOLDER-RIGHT FLEX WELD,V64,BOZHONNew Buy</v>
      </c>
      <c r="C924" s="3" t="str">
        <f t="shared" si="131"/>
        <v>iphoneBFS MASK HOLDER-RIGHT FLEX WELDNew Buy</v>
      </c>
      <c r="D924" s="33">
        <v>384502</v>
      </c>
      <c r="E924" s="33" t="s">
        <v>423</v>
      </c>
      <c r="F924" s="33" t="s">
        <v>40</v>
      </c>
      <c r="G924" s="33" t="s">
        <v>41</v>
      </c>
      <c r="H924" s="33" t="s">
        <v>65</v>
      </c>
      <c r="I924" s="33" t="s">
        <v>201</v>
      </c>
      <c r="J924" s="33"/>
      <c r="K924" s="33" t="s">
        <v>4248</v>
      </c>
      <c r="L924" s="33" t="s">
        <v>4249</v>
      </c>
      <c r="M924" s="33" t="s">
        <v>4250</v>
      </c>
      <c r="N924" s="15">
        <v>150</v>
      </c>
      <c r="O924" s="26">
        <v>130</v>
      </c>
      <c r="P924" s="33">
        <v>40</v>
      </c>
      <c r="Q924" s="33" t="s">
        <v>70</v>
      </c>
      <c r="R924" s="34">
        <v>8</v>
      </c>
      <c r="S924" s="35"/>
      <c r="T924" s="35"/>
      <c r="U924" s="33" t="s">
        <v>3923</v>
      </c>
      <c r="V924" s="36" t="s">
        <v>71</v>
      </c>
      <c r="W924" s="37">
        <v>130</v>
      </c>
      <c r="X924" s="38">
        <v>150</v>
      </c>
      <c r="Y924" s="33"/>
      <c r="Z924" s="3">
        <f t="shared" si="125"/>
        <v>6000</v>
      </c>
      <c r="AA924" s="3">
        <f t="shared" si="126"/>
        <v>5200</v>
      </c>
      <c r="AB924" s="3">
        <f t="shared" si="127"/>
        <v>5200</v>
      </c>
      <c r="AC924">
        <f t="shared" si="128"/>
        <v>800</v>
      </c>
      <c r="AD924" t="str">
        <f>_xlfn.XLOOKUP(V924,[2]Index!L:L,[2]Index!M:M)</f>
        <v>CN</v>
      </c>
      <c r="AE924" s="3" t="s">
        <v>5819</v>
      </c>
      <c r="AF924" t="s">
        <v>52</v>
      </c>
      <c r="AG924" s="4" t="s">
        <v>53</v>
      </c>
      <c r="AH924" t="s">
        <v>196</v>
      </c>
      <c r="AJ924">
        <f>VLOOKUP(D924,[3]Multipliers!$B:$AT,36)</f>
        <v>1</v>
      </c>
      <c r="AK924">
        <f>VLOOKUP(D924,[3]Multipliers!$B:$AT,36)</f>
        <v>1</v>
      </c>
      <c r="AM924">
        <f t="shared" si="129"/>
        <v>0</v>
      </c>
    </row>
    <row r="925" spans="1:39">
      <c r="A925" s="2" t="str">
        <f t="shared" si="123"/>
        <v>BOZHON PRECISION INDUSTRY TECHNOLOGY CO., LTD.V64BFS MASK HOLDER-LEFT FLEX WELD</v>
      </c>
      <c r="B925" s="2" t="str">
        <f t="shared" si="124"/>
        <v>FXT,AE,BFS MASK HOLDER-LEFT FLEX WELD,V64,BOZHONNew Buy</v>
      </c>
      <c r="C925" s="3" t="str">
        <f t="shared" si="131"/>
        <v>iphoneBFS MASK HOLDER-LEFT FLEX WELDNew Buy</v>
      </c>
      <c r="D925" s="2">
        <v>384499</v>
      </c>
      <c r="E925" s="2" t="s">
        <v>423</v>
      </c>
      <c r="F925" s="2" t="s">
        <v>40</v>
      </c>
      <c r="G925" s="2" t="s">
        <v>41</v>
      </c>
      <c r="H925" s="2" t="s">
        <v>65</v>
      </c>
      <c r="I925" s="2" t="s">
        <v>201</v>
      </c>
      <c r="J925" s="2"/>
      <c r="K925" s="2" t="s">
        <v>4251</v>
      </c>
      <c r="L925" s="2" t="s">
        <v>4252</v>
      </c>
      <c r="M925" s="2" t="s">
        <v>4253</v>
      </c>
      <c r="N925" s="13">
        <v>150</v>
      </c>
      <c r="O925" s="2">
        <v>130</v>
      </c>
      <c r="P925" s="2">
        <v>20</v>
      </c>
      <c r="Q925" s="2" t="s">
        <v>70</v>
      </c>
      <c r="R925" s="2">
        <v>8</v>
      </c>
      <c r="S925" s="2"/>
      <c r="T925" s="2"/>
      <c r="U925" s="2" t="s">
        <v>3923</v>
      </c>
      <c r="V925" s="2" t="s">
        <v>71</v>
      </c>
      <c r="W925" s="2">
        <v>130</v>
      </c>
      <c r="X925" s="2">
        <v>150</v>
      </c>
      <c r="Y925" s="2"/>
      <c r="Z925" s="3">
        <f t="shared" si="125"/>
        <v>3000</v>
      </c>
      <c r="AA925" s="3">
        <f t="shared" si="126"/>
        <v>2600</v>
      </c>
      <c r="AB925" s="3">
        <f t="shared" si="127"/>
        <v>2600</v>
      </c>
      <c r="AC925">
        <f t="shared" si="128"/>
        <v>400</v>
      </c>
      <c r="AD925" t="str">
        <f>_xlfn.XLOOKUP(V925,[2]Index!L:L,[2]Index!M:M)</f>
        <v>CN</v>
      </c>
      <c r="AE925" s="3" t="s">
        <v>5819</v>
      </c>
      <c r="AF925" t="s">
        <v>52</v>
      </c>
      <c r="AG925" s="4" t="s">
        <v>53</v>
      </c>
      <c r="AH925" t="s">
        <v>196</v>
      </c>
      <c r="AJ925">
        <f>VLOOKUP(D925,[3]Multipliers!$B:$AT,36)</f>
        <v>1</v>
      </c>
      <c r="AK925">
        <f>VLOOKUP(D925,[3]Multipliers!$B:$AT,36)</f>
        <v>1</v>
      </c>
      <c r="AM925">
        <f t="shared" si="129"/>
        <v>0</v>
      </c>
    </row>
    <row r="926" spans="1:39">
      <c r="A926" s="2" t="str">
        <f t="shared" si="123"/>
        <v>BOZHON PRECISION INDUSTRY TECHNOLOGY CO., LTD.V63BFS MASK HOLDER-RIGHT FLEX HOTBAR</v>
      </c>
      <c r="B926" s="2" t="str">
        <f t="shared" si="124"/>
        <v>FXT,AE,BFS MASK HOLDER-RIGHT FLEX HOTBAR,V63,BOZHONNew Buy</v>
      </c>
      <c r="C926" s="3" t="str">
        <f t="shared" si="131"/>
        <v>iphoneBFS MASK HOLDER-RIGHT FLEX HOTBARNew Buy</v>
      </c>
      <c r="D926" s="2">
        <v>384342</v>
      </c>
      <c r="E926" s="2" t="s">
        <v>423</v>
      </c>
      <c r="F926" s="2" t="s">
        <v>40</v>
      </c>
      <c r="G926" s="2" t="s">
        <v>41</v>
      </c>
      <c r="H926" s="2" t="s">
        <v>42</v>
      </c>
      <c r="I926" s="2" t="s">
        <v>201</v>
      </c>
      <c r="J926" s="2"/>
      <c r="K926" s="2" t="s">
        <v>4254</v>
      </c>
      <c r="L926" s="2" t="s">
        <v>4255</v>
      </c>
      <c r="M926" s="2" t="s">
        <v>4256</v>
      </c>
      <c r="N926" s="13">
        <v>150</v>
      </c>
      <c r="O926" s="2">
        <v>130</v>
      </c>
      <c r="P926" s="2">
        <v>9</v>
      </c>
      <c r="Q926" s="2" t="s">
        <v>70</v>
      </c>
      <c r="R926" s="2">
        <v>8</v>
      </c>
      <c r="S926" s="2"/>
      <c r="T926" s="2"/>
      <c r="U926" s="2" t="s">
        <v>3923</v>
      </c>
      <c r="V926" s="2" t="s">
        <v>3460</v>
      </c>
      <c r="W926" s="2">
        <v>130</v>
      </c>
      <c r="X926" s="2">
        <v>150</v>
      </c>
      <c r="Y926" s="2"/>
      <c r="Z926" s="3">
        <f t="shared" si="125"/>
        <v>1350</v>
      </c>
      <c r="AA926" s="3">
        <f t="shared" si="126"/>
        <v>1170</v>
      </c>
      <c r="AB926" s="3">
        <f t="shared" si="127"/>
        <v>1170</v>
      </c>
      <c r="AC926">
        <f t="shared" si="128"/>
        <v>180</v>
      </c>
      <c r="AD926" t="str">
        <f>_xlfn.XLOOKUP(V926,[2]Index!L:L,[2]Index!M:M)</f>
        <v>CN</v>
      </c>
      <c r="AE926" s="3" t="s">
        <v>5819</v>
      </c>
      <c r="AF926" t="s">
        <v>52</v>
      </c>
      <c r="AG926" s="4" t="s">
        <v>53</v>
      </c>
      <c r="AH926" t="s">
        <v>196</v>
      </c>
      <c r="AJ926">
        <f>VLOOKUP(D926,[3]Multipliers!$B:$AT,36)</f>
        <v>1</v>
      </c>
      <c r="AK926">
        <f>VLOOKUP(D926,[3]Multipliers!$B:$AT,36)</f>
        <v>1</v>
      </c>
      <c r="AM926">
        <f t="shared" si="129"/>
        <v>0</v>
      </c>
    </row>
    <row r="927" spans="1:39">
      <c r="A927" s="2" t="str">
        <f t="shared" si="123"/>
        <v>BOZHON PRECISION INDUSTRY TECHNOLOGY CO., LTD.V63BFS MASK HOLDER-LEFT FLEX WELD</v>
      </c>
      <c r="B927" s="2" t="str">
        <f t="shared" si="124"/>
        <v>FXT,AE,BFS MASK HOLDER-LEFT FLEX WELD,V63,BOZHONNew Buy</v>
      </c>
      <c r="C927" s="3" t="str">
        <f t="shared" si="131"/>
        <v>iphoneBFS MASK HOLDER-LEFT FLEX WELDNew Buy</v>
      </c>
      <c r="D927" s="2">
        <v>384340</v>
      </c>
      <c r="E927" s="2" t="s">
        <v>423</v>
      </c>
      <c r="F927" s="2" t="s">
        <v>40</v>
      </c>
      <c r="G927" s="2" t="s">
        <v>41</v>
      </c>
      <c r="H927" s="2" t="s">
        <v>42</v>
      </c>
      <c r="I927" s="2" t="s">
        <v>201</v>
      </c>
      <c r="J927" s="2"/>
      <c r="K927" s="2" t="s">
        <v>4257</v>
      </c>
      <c r="L927" s="2" t="s">
        <v>4252</v>
      </c>
      <c r="M927" s="2" t="s">
        <v>4258</v>
      </c>
      <c r="N927" s="13">
        <v>150</v>
      </c>
      <c r="O927" s="2">
        <v>130</v>
      </c>
      <c r="P927" s="2">
        <v>2</v>
      </c>
      <c r="Q927" s="2" t="s">
        <v>70</v>
      </c>
      <c r="R927" s="2">
        <v>8</v>
      </c>
      <c r="S927" s="2"/>
      <c r="T927" s="2"/>
      <c r="U927" s="2" t="s">
        <v>3923</v>
      </c>
      <c r="V927" s="2" t="s">
        <v>3460</v>
      </c>
      <c r="W927" s="2">
        <v>130</v>
      </c>
      <c r="X927" s="2">
        <v>150</v>
      </c>
      <c r="Y927" s="2"/>
      <c r="Z927" s="3">
        <f t="shared" si="125"/>
        <v>300</v>
      </c>
      <c r="AA927" s="3">
        <f t="shared" si="126"/>
        <v>260</v>
      </c>
      <c r="AB927" s="3">
        <f t="shared" si="127"/>
        <v>260</v>
      </c>
      <c r="AC927">
        <f t="shared" si="128"/>
        <v>40</v>
      </c>
      <c r="AD927" t="str">
        <f>_xlfn.XLOOKUP(V927,[2]Index!L:L,[2]Index!M:M)</f>
        <v>CN</v>
      </c>
      <c r="AE927" s="3" t="s">
        <v>5819</v>
      </c>
      <c r="AF927" t="s">
        <v>52</v>
      </c>
      <c r="AG927" s="4" t="s">
        <v>53</v>
      </c>
      <c r="AH927" t="s">
        <v>196</v>
      </c>
      <c r="AJ927">
        <f>VLOOKUP(D927,[3]Multipliers!$B:$AT,36)</f>
        <v>1</v>
      </c>
      <c r="AK927">
        <f>VLOOKUP(D927,[3]Multipliers!$B:$AT,36)</f>
        <v>1</v>
      </c>
      <c r="AM927">
        <f t="shared" si="129"/>
        <v>0</v>
      </c>
    </row>
    <row r="928" spans="1:39">
      <c r="A928" s="2" t="str">
        <f t="shared" si="123"/>
        <v>BOZHON PRECISION INDUSTRY TECHNOLOGY CO., LTD.V63BFS MASK HOLDER-RIGHT FLEX WELD</v>
      </c>
      <c r="B928" s="2" t="str">
        <f t="shared" si="124"/>
        <v>FXT,AE,BFS MASK HOLDER-RIGHT FLEX WELD,V63,BOZHONNew Buy</v>
      </c>
      <c r="C928" s="3" t="str">
        <f t="shared" si="131"/>
        <v>iphoneBFS MASK HOLDER-RIGHT FLEX WELDNew Buy</v>
      </c>
      <c r="D928" s="2">
        <v>384343</v>
      </c>
      <c r="E928" s="2" t="s">
        <v>423</v>
      </c>
      <c r="F928" s="2" t="s">
        <v>40</v>
      </c>
      <c r="G928" s="2" t="s">
        <v>41</v>
      </c>
      <c r="H928" s="2" t="s">
        <v>42</v>
      </c>
      <c r="I928" s="2" t="s">
        <v>201</v>
      </c>
      <c r="J928" s="2"/>
      <c r="K928" s="2" t="s">
        <v>4259</v>
      </c>
      <c r="L928" s="2" t="s">
        <v>4249</v>
      </c>
      <c r="M928" s="2" t="s">
        <v>4260</v>
      </c>
      <c r="N928" s="13">
        <v>150</v>
      </c>
      <c r="O928" s="2">
        <v>130</v>
      </c>
      <c r="P928" s="2">
        <v>2</v>
      </c>
      <c r="Q928" s="2" t="s">
        <v>70</v>
      </c>
      <c r="R928" s="2">
        <v>8</v>
      </c>
      <c r="S928" s="2"/>
      <c r="T928" s="2"/>
      <c r="U928" s="2" t="s">
        <v>3923</v>
      </c>
      <c r="V928" s="2" t="s">
        <v>3460</v>
      </c>
      <c r="W928" s="2">
        <v>130</v>
      </c>
      <c r="X928" s="2">
        <v>150</v>
      </c>
      <c r="Y928" s="2"/>
      <c r="Z928" s="3">
        <f t="shared" si="125"/>
        <v>300</v>
      </c>
      <c r="AA928" s="3">
        <f t="shared" si="126"/>
        <v>260</v>
      </c>
      <c r="AB928" s="3">
        <f t="shared" si="127"/>
        <v>260</v>
      </c>
      <c r="AC928">
        <f t="shared" si="128"/>
        <v>40</v>
      </c>
      <c r="AD928" t="str">
        <f>_xlfn.XLOOKUP(V928,[2]Index!L:L,[2]Index!M:M)</f>
        <v>CN</v>
      </c>
      <c r="AE928" s="3" t="s">
        <v>5819</v>
      </c>
      <c r="AF928" t="s">
        <v>52</v>
      </c>
      <c r="AG928" s="4" t="s">
        <v>53</v>
      </c>
      <c r="AH928" t="s">
        <v>196</v>
      </c>
      <c r="AJ928">
        <f>VLOOKUP(D928,[3]Multipliers!$B:$AT,36)</f>
        <v>1</v>
      </c>
      <c r="AK928">
        <f>VLOOKUP(D928,[3]Multipliers!$B:$AT,36)</f>
        <v>1</v>
      </c>
      <c r="AM928">
        <f t="shared" si="129"/>
        <v>0</v>
      </c>
    </row>
    <row r="929" spans="1:39">
      <c r="A929" s="2" t="str">
        <f t="shared" si="123"/>
        <v>BOZHON PRECISION INDUSTRY TECHNOLOGY CO., LTD.V64BFS MASK HOLDER-RIGHT FLEX HOTBAR</v>
      </c>
      <c r="B929" s="2" t="str">
        <f t="shared" si="124"/>
        <v>FXT,AE,BFS MASK HOLDER-RIGHT FLEX HOTBAR,V64,BOZHONNew Buy</v>
      </c>
      <c r="C929" s="3" t="str">
        <f t="shared" si="131"/>
        <v>iphoneBFS MASK HOLDER-RIGHT FLEX HOTBARNew Buy</v>
      </c>
      <c r="D929" s="2">
        <v>384501</v>
      </c>
      <c r="E929" s="2" t="s">
        <v>423</v>
      </c>
      <c r="F929" s="2" t="s">
        <v>40</v>
      </c>
      <c r="G929" s="2" t="s">
        <v>41</v>
      </c>
      <c r="H929" s="2" t="s">
        <v>65</v>
      </c>
      <c r="I929" s="2" t="s">
        <v>201</v>
      </c>
      <c r="J929" s="2"/>
      <c r="K929" s="2" t="s">
        <v>4261</v>
      </c>
      <c r="L929" s="2" t="s">
        <v>4255</v>
      </c>
      <c r="M929" s="2" t="s">
        <v>4262</v>
      </c>
      <c r="N929" s="13">
        <v>150</v>
      </c>
      <c r="O929" s="2">
        <v>130</v>
      </c>
      <c r="P929" s="2">
        <v>28</v>
      </c>
      <c r="Q929" s="2" t="s">
        <v>70</v>
      </c>
      <c r="R929" s="2">
        <v>8</v>
      </c>
      <c r="S929" s="2"/>
      <c r="T929" s="2"/>
      <c r="U929" s="2" t="s">
        <v>3923</v>
      </c>
      <c r="V929" s="2" t="s">
        <v>85</v>
      </c>
      <c r="W929" s="2">
        <v>130</v>
      </c>
      <c r="X929" s="2">
        <v>150</v>
      </c>
      <c r="Y929" s="2"/>
      <c r="Z929" s="3">
        <f t="shared" si="125"/>
        <v>4200</v>
      </c>
      <c r="AA929" s="3">
        <f t="shared" si="126"/>
        <v>3640</v>
      </c>
      <c r="AB929" s="3">
        <f t="shared" si="127"/>
        <v>3640</v>
      </c>
      <c r="AC929">
        <f t="shared" si="128"/>
        <v>560</v>
      </c>
      <c r="AD929" t="str">
        <f>_xlfn.XLOOKUP(V929,[2]Index!L:L,[2]Index!M:M)</f>
        <v>CN</v>
      </c>
      <c r="AE929" s="3" t="s">
        <v>5819</v>
      </c>
      <c r="AF929" t="s">
        <v>52</v>
      </c>
      <c r="AG929" s="4" t="s">
        <v>53</v>
      </c>
      <c r="AH929" t="s">
        <v>196</v>
      </c>
      <c r="AJ929">
        <f>VLOOKUP(D929,[3]Multipliers!$B:$AT,36)</f>
        <v>1</v>
      </c>
      <c r="AK929">
        <f>VLOOKUP(D929,[3]Multipliers!$B:$AT,36)</f>
        <v>1</v>
      </c>
      <c r="AM929">
        <f t="shared" si="129"/>
        <v>0</v>
      </c>
    </row>
    <row r="930" spans="1:39">
      <c r="A930" s="2" t="str">
        <f t="shared" si="123"/>
        <v>BOZHON PRECISION INDUSTRY TECHNOLOGY CO., LTD.V68BFS MASK HOLDER-RIGHT FLEX WELD</v>
      </c>
      <c r="B930" s="2" t="str">
        <f t="shared" si="124"/>
        <v>FXT,AE,BFS MASK HOLDER-RIGHT FLEX WELD,V68,BOZHONNew Buy</v>
      </c>
      <c r="C930" s="3" t="str">
        <f t="shared" si="131"/>
        <v>iphoneBFS MASK HOLDER-RIGHT FLEX WELDNew Buy</v>
      </c>
      <c r="D930" s="2">
        <v>386018</v>
      </c>
      <c r="E930" s="2" t="s">
        <v>423</v>
      </c>
      <c r="F930" s="2" t="s">
        <v>40</v>
      </c>
      <c r="G930" s="2" t="s">
        <v>41</v>
      </c>
      <c r="H930" s="2" t="s">
        <v>206</v>
      </c>
      <c r="I930" s="2" t="s">
        <v>201</v>
      </c>
      <c r="J930" s="2"/>
      <c r="K930" s="2" t="s">
        <v>4263</v>
      </c>
      <c r="L930" s="2" t="s">
        <v>4249</v>
      </c>
      <c r="M930" s="2" t="s">
        <v>4264</v>
      </c>
      <c r="N930" s="13">
        <v>150</v>
      </c>
      <c r="O930" s="2">
        <v>130</v>
      </c>
      <c r="P930" s="2">
        <v>28</v>
      </c>
      <c r="Q930" s="2" t="s">
        <v>70</v>
      </c>
      <c r="R930" s="2">
        <v>8</v>
      </c>
      <c r="S930" s="2"/>
      <c r="T930" s="2"/>
      <c r="U930" s="2" t="s">
        <v>3923</v>
      </c>
      <c r="V930" s="2" t="s">
        <v>85</v>
      </c>
      <c r="W930" s="2">
        <v>130</v>
      </c>
      <c r="X930" s="2">
        <v>150</v>
      </c>
      <c r="Y930" s="2"/>
      <c r="Z930" s="3">
        <f t="shared" si="125"/>
        <v>4200</v>
      </c>
      <c r="AA930" s="3">
        <f t="shared" si="126"/>
        <v>3640</v>
      </c>
      <c r="AB930" s="3">
        <f t="shared" si="127"/>
        <v>3640</v>
      </c>
      <c r="AC930">
        <f t="shared" si="128"/>
        <v>560</v>
      </c>
      <c r="AD930" t="str">
        <f>_xlfn.XLOOKUP(V930,[2]Index!L:L,[2]Index!M:M)</f>
        <v>CN</v>
      </c>
      <c r="AE930" s="3" t="s">
        <v>5819</v>
      </c>
      <c r="AF930" t="s">
        <v>52</v>
      </c>
      <c r="AG930" s="4" t="s">
        <v>53</v>
      </c>
      <c r="AH930" t="s">
        <v>196</v>
      </c>
      <c r="AJ930" t="e">
        <f>VLOOKUP(D930,[3]Multipliers!$B:$AT,36)</f>
        <v>#VALUE!</v>
      </c>
      <c r="AK930" t="e">
        <f>VLOOKUP(D930,[3]Multipliers!$B:$AT,36)</f>
        <v>#VALUE!</v>
      </c>
      <c r="AM930">
        <f t="shared" si="129"/>
        <v>0</v>
      </c>
    </row>
    <row r="931" spans="1:39">
      <c r="A931" s="2" t="str">
        <f t="shared" si="123"/>
        <v>BOZHON PRECISION INDUSTRY TECHNOLOGY CO., LTD.V63BFS MASK HOLDER-RIGHT FLEX HOTBAR</v>
      </c>
      <c r="B931" s="2" t="str">
        <f t="shared" si="124"/>
        <v>FXT,AE,BFS MASK HOLDER-RIGHT FLEX HOTBAR,V63,BOZHONNew Buy</v>
      </c>
      <c r="C931" s="3" t="str">
        <f t="shared" si="131"/>
        <v>iphoneBFS MASK HOLDER-RIGHT FLEX HOTBARNew Buy</v>
      </c>
      <c r="D931" s="2">
        <v>384342</v>
      </c>
      <c r="E931" s="2" t="s">
        <v>423</v>
      </c>
      <c r="F931" s="2" t="s">
        <v>40</v>
      </c>
      <c r="G931" s="2" t="s">
        <v>41</v>
      </c>
      <c r="H931" s="2" t="s">
        <v>42</v>
      </c>
      <c r="I931" s="2" t="s">
        <v>201</v>
      </c>
      <c r="J931" s="2"/>
      <c r="K931" s="2" t="s">
        <v>4254</v>
      </c>
      <c r="L931" s="2" t="s">
        <v>4255</v>
      </c>
      <c r="M931" s="2" t="s">
        <v>4256</v>
      </c>
      <c r="N931" s="13">
        <v>150</v>
      </c>
      <c r="O931" s="2">
        <v>130</v>
      </c>
      <c r="P931" s="2">
        <v>24</v>
      </c>
      <c r="Q931" s="2" t="s">
        <v>70</v>
      </c>
      <c r="R931" s="2">
        <v>8</v>
      </c>
      <c r="S931" s="2"/>
      <c r="T931" s="2"/>
      <c r="U931" s="2" t="s">
        <v>3923</v>
      </c>
      <c r="V931" s="2" t="s">
        <v>85</v>
      </c>
      <c r="W931" s="2">
        <v>130</v>
      </c>
      <c r="X931" s="2">
        <v>150</v>
      </c>
      <c r="Y931" s="2"/>
      <c r="Z931" s="3">
        <f t="shared" si="125"/>
        <v>3600</v>
      </c>
      <c r="AA931" s="3">
        <f t="shared" si="126"/>
        <v>3120</v>
      </c>
      <c r="AB931" s="3">
        <f t="shared" si="127"/>
        <v>3120</v>
      </c>
      <c r="AC931">
        <f t="shared" si="128"/>
        <v>480</v>
      </c>
      <c r="AD931" t="str">
        <f>_xlfn.XLOOKUP(V931,[2]Index!L:L,[2]Index!M:M)</f>
        <v>CN</v>
      </c>
      <c r="AE931" s="3" t="s">
        <v>5819</v>
      </c>
      <c r="AF931" t="s">
        <v>52</v>
      </c>
      <c r="AG931" s="4" t="s">
        <v>53</v>
      </c>
      <c r="AH931" t="s">
        <v>196</v>
      </c>
      <c r="AJ931">
        <f>VLOOKUP(D931,[3]Multipliers!$B:$AT,36)</f>
        <v>1</v>
      </c>
      <c r="AK931">
        <f>VLOOKUP(D931,[3]Multipliers!$B:$AT,36)</f>
        <v>1</v>
      </c>
      <c r="AM931">
        <f t="shared" si="129"/>
        <v>0</v>
      </c>
    </row>
    <row r="932" spans="1:39">
      <c r="A932" s="2" t="str">
        <f t="shared" si="123"/>
        <v>BOZHON PRECISION INDUSTRY TECHNOLOGY CO., LTD.V68BFS MASK HOLDER-LEFT FLEX WELD</v>
      </c>
      <c r="B932" s="2" t="str">
        <f t="shared" si="124"/>
        <v>FXT,AE,BFS MASK HOLDER-LEFT FLEX WELD,V68,BOZHONNew Buy</v>
      </c>
      <c r="C932" s="3" t="str">
        <f t="shared" si="131"/>
        <v>iphoneBFS MASK HOLDER-LEFT FLEX WELDNew Buy</v>
      </c>
      <c r="D932" s="2">
        <v>386016</v>
      </c>
      <c r="E932" s="2" t="s">
        <v>423</v>
      </c>
      <c r="F932" s="2" t="s">
        <v>40</v>
      </c>
      <c r="G932" s="2" t="s">
        <v>41</v>
      </c>
      <c r="H932" s="2" t="s">
        <v>206</v>
      </c>
      <c r="I932" s="2" t="s">
        <v>201</v>
      </c>
      <c r="J932" s="2"/>
      <c r="K932" s="2" t="s">
        <v>4265</v>
      </c>
      <c r="L932" s="2" t="s">
        <v>4252</v>
      </c>
      <c r="M932" s="2" t="s">
        <v>4266</v>
      </c>
      <c r="N932" s="13">
        <v>150</v>
      </c>
      <c r="O932" s="2">
        <v>130</v>
      </c>
      <c r="P932" s="2">
        <v>24</v>
      </c>
      <c r="Q932" s="2" t="s">
        <v>70</v>
      </c>
      <c r="R932" s="2">
        <v>8</v>
      </c>
      <c r="S932" s="2"/>
      <c r="T932" s="2"/>
      <c r="U932" s="2" t="s">
        <v>3923</v>
      </c>
      <c r="V932" s="2" t="s">
        <v>85</v>
      </c>
      <c r="W932" s="2">
        <v>130</v>
      </c>
      <c r="X932" s="2">
        <v>150</v>
      </c>
      <c r="Y932" s="2"/>
      <c r="Z932" s="3">
        <f t="shared" si="125"/>
        <v>3600</v>
      </c>
      <c r="AA932" s="3">
        <f t="shared" si="126"/>
        <v>3120</v>
      </c>
      <c r="AB932" s="3">
        <f t="shared" si="127"/>
        <v>3120</v>
      </c>
      <c r="AC932">
        <f t="shared" si="128"/>
        <v>480</v>
      </c>
      <c r="AD932" t="str">
        <f>_xlfn.XLOOKUP(V932,[2]Index!L:L,[2]Index!M:M)</f>
        <v>CN</v>
      </c>
      <c r="AE932" s="3" t="s">
        <v>5819</v>
      </c>
      <c r="AF932" t="s">
        <v>52</v>
      </c>
      <c r="AG932" s="4" t="s">
        <v>53</v>
      </c>
      <c r="AH932" t="s">
        <v>196</v>
      </c>
      <c r="AJ932" t="e">
        <f>VLOOKUP(D932,[3]Multipliers!$B:$AT,36)</f>
        <v>#VALUE!</v>
      </c>
      <c r="AK932" t="e">
        <f>VLOOKUP(D932,[3]Multipliers!$B:$AT,36)</f>
        <v>#VALUE!</v>
      </c>
      <c r="AM932">
        <f t="shared" si="129"/>
        <v>0</v>
      </c>
    </row>
    <row r="933" spans="1:39">
      <c r="A933" s="2" t="str">
        <f t="shared" si="123"/>
        <v>BOZHON PRECISION INDUSTRY TECHNOLOGY CO., LTD.V68BFS MASK HOLDER-RIGHT FLEX HOTBAR</v>
      </c>
      <c r="B933" s="2" t="str">
        <f t="shared" si="124"/>
        <v>FXT,AE,BFS MASK HOLDER-RIGHT FLEX HOTBAR,V68,BOZHONNew Buy</v>
      </c>
      <c r="C933" s="3" t="str">
        <f t="shared" si="131"/>
        <v>iphoneBFS MASK HOLDER-RIGHT FLEX HOTBARNew Buy</v>
      </c>
      <c r="D933" s="2">
        <v>386017</v>
      </c>
      <c r="E933" s="2" t="s">
        <v>423</v>
      </c>
      <c r="F933" s="2" t="s">
        <v>40</v>
      </c>
      <c r="G933" s="2" t="s">
        <v>41</v>
      </c>
      <c r="H933" s="2" t="s">
        <v>206</v>
      </c>
      <c r="I933" s="2" t="s">
        <v>201</v>
      </c>
      <c r="J933" s="2"/>
      <c r="K933" s="2" t="s">
        <v>4267</v>
      </c>
      <c r="L933" s="2" t="s">
        <v>4255</v>
      </c>
      <c r="M933" s="2" t="s">
        <v>4268</v>
      </c>
      <c r="N933" s="13">
        <v>150</v>
      </c>
      <c r="O933" s="2">
        <v>130</v>
      </c>
      <c r="P933" s="2">
        <v>16</v>
      </c>
      <c r="Q933" s="2" t="s">
        <v>70</v>
      </c>
      <c r="R933" s="2">
        <v>8</v>
      </c>
      <c r="S933" s="2"/>
      <c r="T933" s="2"/>
      <c r="U933" s="2" t="s">
        <v>3923</v>
      </c>
      <c r="V933" s="2" t="s">
        <v>85</v>
      </c>
      <c r="W933" s="18">
        <v>130</v>
      </c>
      <c r="X933">
        <v>150</v>
      </c>
      <c r="Z933" s="3">
        <f t="shared" si="125"/>
        <v>2400</v>
      </c>
      <c r="AA933" s="3">
        <f t="shared" si="126"/>
        <v>2080</v>
      </c>
      <c r="AB933" s="3">
        <f t="shared" si="127"/>
        <v>2080</v>
      </c>
      <c r="AC933">
        <f t="shared" si="128"/>
        <v>320</v>
      </c>
      <c r="AD933" t="str">
        <f>_xlfn.XLOOKUP(V933,[2]Index!L:L,[2]Index!M:M)</f>
        <v>CN</v>
      </c>
      <c r="AE933" s="3" t="s">
        <v>5819</v>
      </c>
      <c r="AF933" t="s">
        <v>52</v>
      </c>
      <c r="AG933" s="4" t="s">
        <v>53</v>
      </c>
      <c r="AH933" t="s">
        <v>196</v>
      </c>
      <c r="AJ933" t="e">
        <f>VLOOKUP(D933,[3]Multipliers!$B:$AT,36)</f>
        <v>#VALUE!</v>
      </c>
      <c r="AK933" t="e">
        <f>VLOOKUP(D933,[3]Multipliers!$B:$AT,36)</f>
        <v>#VALUE!</v>
      </c>
      <c r="AM933">
        <f t="shared" si="129"/>
        <v>0</v>
      </c>
    </row>
    <row r="934" spans="1:39">
      <c r="A934" s="2" t="str">
        <f t="shared" si="123"/>
        <v>BOZHON PRECISION INDUSTRY TECHNOLOGY CO., LTD.V68BFS MASK HOLDER-RIGHT FLEX WELD</v>
      </c>
      <c r="B934" s="2" t="str">
        <f t="shared" si="124"/>
        <v>FXT,AE,BFS MASK HOLDER-RIGHT FLEX WELD,V68,BOZHONNew Buy</v>
      </c>
      <c r="D934">
        <v>386018</v>
      </c>
      <c r="E934" t="s">
        <v>423</v>
      </c>
      <c r="F934" t="s">
        <v>40</v>
      </c>
      <c r="G934" t="s">
        <v>41</v>
      </c>
      <c r="H934" t="s">
        <v>206</v>
      </c>
      <c r="I934" t="s">
        <v>201</v>
      </c>
      <c r="K934" t="s">
        <v>4263</v>
      </c>
      <c r="L934" t="s">
        <v>4249</v>
      </c>
      <c r="M934" t="s">
        <v>4264</v>
      </c>
      <c r="N934" s="18">
        <v>150</v>
      </c>
      <c r="O934" s="98">
        <v>130</v>
      </c>
      <c r="P934">
        <v>14</v>
      </c>
      <c r="Q934" t="s">
        <v>70</v>
      </c>
      <c r="R934">
        <v>8</v>
      </c>
      <c r="S934"/>
      <c r="T934"/>
      <c r="U934" t="s">
        <v>3923</v>
      </c>
      <c r="V934" t="s">
        <v>146</v>
      </c>
      <c r="W934" s="98">
        <v>130</v>
      </c>
      <c r="X934" s="98">
        <v>150</v>
      </c>
      <c r="Z934" s="3">
        <f t="shared" si="125"/>
        <v>2100</v>
      </c>
      <c r="AA934" s="3">
        <f t="shared" si="126"/>
        <v>1820</v>
      </c>
      <c r="AB934" s="3">
        <f t="shared" si="127"/>
        <v>1820</v>
      </c>
      <c r="AC934">
        <f t="shared" si="128"/>
        <v>280</v>
      </c>
      <c r="AD934" t="str">
        <f>_xlfn.XLOOKUP(V934,[2]Index!L:L,[2]Index!M:M)</f>
        <v>CN</v>
      </c>
      <c r="AE934" s="3" t="s">
        <v>5819</v>
      </c>
      <c r="AF934" t="s">
        <v>52</v>
      </c>
      <c r="AG934" s="4" t="s">
        <v>53</v>
      </c>
      <c r="AH934" t="s">
        <v>196</v>
      </c>
      <c r="AJ934" t="e">
        <f>VLOOKUP(D934,[3]Multipliers!$B:$AT,36)</f>
        <v>#VALUE!</v>
      </c>
      <c r="AK934" t="e">
        <f>VLOOKUP(D934,[3]Multipliers!$B:$AT,36)</f>
        <v>#VALUE!</v>
      </c>
      <c r="AM934">
        <f t="shared" si="129"/>
        <v>0</v>
      </c>
    </row>
    <row r="935" spans="1:39">
      <c r="A935" s="2" t="str">
        <f t="shared" si="123"/>
        <v>BOZHON PRECISION INDUSTRY TECHNOLOGY CO., LTD.V68BFS MASK HOLDER-LEFT FLEX WELD</v>
      </c>
      <c r="B935" s="2" t="str">
        <f t="shared" si="124"/>
        <v>FXT,AE,BFS MASK HOLDER-LEFT FLEX WELD,V68,BOZHONNew Buy</v>
      </c>
      <c r="D935">
        <v>386016</v>
      </c>
      <c r="E935" t="s">
        <v>423</v>
      </c>
      <c r="F935" t="s">
        <v>40</v>
      </c>
      <c r="G935" t="s">
        <v>41</v>
      </c>
      <c r="H935" t="s">
        <v>206</v>
      </c>
      <c r="I935" t="s">
        <v>201</v>
      </c>
      <c r="K935" t="s">
        <v>4265</v>
      </c>
      <c r="L935" t="s">
        <v>4252</v>
      </c>
      <c r="M935" t="s">
        <v>4266</v>
      </c>
      <c r="N935" s="18">
        <v>150</v>
      </c>
      <c r="O935" s="98">
        <v>130</v>
      </c>
      <c r="P935">
        <v>12</v>
      </c>
      <c r="Q935" t="s">
        <v>70</v>
      </c>
      <c r="R935">
        <v>8</v>
      </c>
      <c r="S935"/>
      <c r="T935"/>
      <c r="U935" t="s">
        <v>3923</v>
      </c>
      <c r="V935" t="s">
        <v>146</v>
      </c>
      <c r="W935" s="98">
        <v>130</v>
      </c>
      <c r="X935" s="98">
        <v>150</v>
      </c>
      <c r="Z935" s="3">
        <f t="shared" si="125"/>
        <v>1800</v>
      </c>
      <c r="AA935" s="3">
        <f t="shared" si="126"/>
        <v>1560</v>
      </c>
      <c r="AB935" s="3">
        <f t="shared" si="127"/>
        <v>1560</v>
      </c>
      <c r="AC935">
        <f t="shared" si="128"/>
        <v>240</v>
      </c>
      <c r="AD935" t="str">
        <f>_xlfn.XLOOKUP(V935,[2]Index!L:L,[2]Index!M:M)</f>
        <v>CN</v>
      </c>
      <c r="AE935" s="3" t="s">
        <v>5819</v>
      </c>
      <c r="AF935" t="s">
        <v>52</v>
      </c>
      <c r="AG935" s="4" t="s">
        <v>53</v>
      </c>
      <c r="AH935" t="s">
        <v>196</v>
      </c>
      <c r="AJ935" t="e">
        <f>VLOOKUP(D935,[3]Multipliers!$B:$AT,36)</f>
        <v>#VALUE!</v>
      </c>
      <c r="AK935" t="e">
        <f>VLOOKUP(D935,[3]Multipliers!$B:$AT,36)</f>
        <v>#VALUE!</v>
      </c>
      <c r="AM935">
        <f t="shared" si="129"/>
        <v>0</v>
      </c>
    </row>
    <row r="936" spans="1:39">
      <c r="A936" s="2" t="str">
        <f t="shared" si="123"/>
        <v>BOZHON PRECISION INDUSTRY TECHNOLOGY CO., LTD.V63BFS MASK HOLDER-RIGHT FLEX HOTBAR</v>
      </c>
      <c r="B936" s="2" t="str">
        <f t="shared" si="124"/>
        <v>FXT,AE,BFS MASK HOLDER-RIGHT FLEX HOTBAR,V63,BOZHONNew Buy</v>
      </c>
      <c r="D936">
        <v>384342</v>
      </c>
      <c r="E936" t="s">
        <v>423</v>
      </c>
      <c r="F936" t="s">
        <v>40</v>
      </c>
      <c r="G936" t="s">
        <v>41</v>
      </c>
      <c r="H936" t="s">
        <v>42</v>
      </c>
      <c r="I936" t="s">
        <v>201</v>
      </c>
      <c r="K936" t="s">
        <v>4254</v>
      </c>
      <c r="L936" t="s">
        <v>4255</v>
      </c>
      <c r="M936" t="s">
        <v>4256</v>
      </c>
      <c r="N936" s="18">
        <v>150</v>
      </c>
      <c r="O936" s="98">
        <v>130</v>
      </c>
      <c r="P936">
        <v>8</v>
      </c>
      <c r="Q936" t="s">
        <v>70</v>
      </c>
      <c r="R936">
        <v>8</v>
      </c>
      <c r="S936"/>
      <c r="T936"/>
      <c r="U936" t="s">
        <v>3923</v>
      </c>
      <c r="V936" t="s">
        <v>146</v>
      </c>
      <c r="W936" s="98">
        <v>130</v>
      </c>
      <c r="X936" s="98">
        <v>150</v>
      </c>
      <c r="Z936" s="3">
        <f t="shared" si="125"/>
        <v>1200</v>
      </c>
      <c r="AA936" s="3">
        <f t="shared" si="126"/>
        <v>1040</v>
      </c>
      <c r="AB936" s="3">
        <f t="shared" si="127"/>
        <v>1040</v>
      </c>
      <c r="AC936">
        <f t="shared" si="128"/>
        <v>160</v>
      </c>
      <c r="AD936" t="str">
        <f>_xlfn.XLOOKUP(V936,[2]Index!L:L,[2]Index!M:M)</f>
        <v>CN</v>
      </c>
      <c r="AE936" s="3" t="s">
        <v>5819</v>
      </c>
      <c r="AF936" t="s">
        <v>52</v>
      </c>
      <c r="AG936" s="4" t="s">
        <v>53</v>
      </c>
      <c r="AH936" t="s">
        <v>196</v>
      </c>
      <c r="AJ936">
        <f>VLOOKUP(D936,[3]Multipliers!$B:$AT,36)</f>
        <v>1</v>
      </c>
      <c r="AK936">
        <f>VLOOKUP(D936,[3]Multipliers!$B:$AT,36)</f>
        <v>1</v>
      </c>
      <c r="AM936">
        <f t="shared" si="129"/>
        <v>0</v>
      </c>
    </row>
    <row r="937" spans="1:39">
      <c r="A937" s="2" t="str">
        <f t="shared" si="123"/>
        <v>BOZHON PRECISION INDUSTRY TECHNOLOGY CO., LTD.V68BFS MASK HOLDER-RIGHT FLEX HOTBAR</v>
      </c>
      <c r="B937" s="2" t="str">
        <f t="shared" si="124"/>
        <v>FXT,AE,BFS MASK HOLDER-RIGHT FLEX HOTBAR,V68,BOZHONNew Buy</v>
      </c>
      <c r="D937">
        <v>386017</v>
      </c>
      <c r="E937" t="s">
        <v>423</v>
      </c>
      <c r="F937" t="s">
        <v>40</v>
      </c>
      <c r="G937" t="s">
        <v>41</v>
      </c>
      <c r="H937" t="s">
        <v>206</v>
      </c>
      <c r="I937" t="s">
        <v>201</v>
      </c>
      <c r="K937" t="s">
        <v>4267</v>
      </c>
      <c r="L937" t="s">
        <v>4255</v>
      </c>
      <c r="M937" t="s">
        <v>4268</v>
      </c>
      <c r="N937" s="18">
        <v>150</v>
      </c>
      <c r="O937" s="98">
        <v>130</v>
      </c>
      <c r="P937">
        <v>8</v>
      </c>
      <c r="Q937" t="s">
        <v>70</v>
      </c>
      <c r="R937">
        <v>8</v>
      </c>
      <c r="S937"/>
      <c r="T937"/>
      <c r="U937" t="s">
        <v>3923</v>
      </c>
      <c r="V937" t="s">
        <v>146</v>
      </c>
      <c r="W937" s="98">
        <v>130</v>
      </c>
      <c r="X937" s="98">
        <v>150</v>
      </c>
      <c r="Z937" s="3">
        <f t="shared" si="125"/>
        <v>1200</v>
      </c>
      <c r="AA937" s="3">
        <f t="shared" si="126"/>
        <v>1040</v>
      </c>
      <c r="AB937" s="3">
        <f t="shared" si="127"/>
        <v>1040</v>
      </c>
      <c r="AC937">
        <f t="shared" si="128"/>
        <v>160</v>
      </c>
      <c r="AD937" t="str">
        <f>_xlfn.XLOOKUP(V937,[2]Index!L:L,[2]Index!M:M)</f>
        <v>CN</v>
      </c>
      <c r="AE937" s="3" t="s">
        <v>5819</v>
      </c>
      <c r="AF937" t="s">
        <v>52</v>
      </c>
      <c r="AG937" s="4" t="s">
        <v>53</v>
      </c>
      <c r="AH937" t="s">
        <v>196</v>
      </c>
      <c r="AJ937" t="e">
        <f>VLOOKUP(D937,[3]Multipliers!$B:$AT,36)</f>
        <v>#VALUE!</v>
      </c>
      <c r="AK937" t="e">
        <f>VLOOKUP(D937,[3]Multipliers!$B:$AT,36)</f>
        <v>#VALUE!</v>
      </c>
      <c r="AM937">
        <f t="shared" si="129"/>
        <v>0</v>
      </c>
    </row>
    <row r="938" spans="1:39">
      <c r="A938" s="2" t="str">
        <f t="shared" si="123"/>
        <v>BOZHON PRECISION INDUSTRY TECHNOLOGY CO., LTD.V68VAM MASK1</v>
      </c>
      <c r="B938" s="2" t="str">
        <f t="shared" si="124"/>
        <v>FXT,AE,VAM MASK1,V68,BOZHONNew Buy</v>
      </c>
      <c r="D938">
        <v>386066</v>
      </c>
      <c r="E938" t="s">
        <v>423</v>
      </c>
      <c r="F938" t="s">
        <v>40</v>
      </c>
      <c r="G938" t="s">
        <v>41</v>
      </c>
      <c r="H938" t="s">
        <v>206</v>
      </c>
      <c r="I938" t="s">
        <v>201</v>
      </c>
      <c r="K938" t="s">
        <v>4269</v>
      </c>
      <c r="L938" t="s">
        <v>4270</v>
      </c>
      <c r="M938" t="s">
        <v>4271</v>
      </c>
      <c r="N938" s="18">
        <v>145.63999999999999</v>
      </c>
      <c r="O938" s="98">
        <v>120</v>
      </c>
      <c r="P938">
        <v>296</v>
      </c>
      <c r="Q938" t="s">
        <v>70</v>
      </c>
      <c r="R938">
        <v>10</v>
      </c>
      <c r="S938"/>
      <c r="T938"/>
      <c r="U938" t="s">
        <v>3923</v>
      </c>
      <c r="V938" t="s">
        <v>85</v>
      </c>
      <c r="W938" s="98">
        <v>120</v>
      </c>
      <c r="X938" s="98">
        <v>145.63999999999999</v>
      </c>
      <c r="Z938" s="3">
        <f t="shared" si="125"/>
        <v>43109.439999999995</v>
      </c>
      <c r="AA938" s="3">
        <f t="shared" si="126"/>
        <v>35520</v>
      </c>
      <c r="AB938" s="3">
        <f t="shared" si="127"/>
        <v>35520</v>
      </c>
      <c r="AC938">
        <f t="shared" si="128"/>
        <v>7589.4399999999951</v>
      </c>
      <c r="AD938" t="str">
        <f>_xlfn.XLOOKUP(V938,[2]Index!L:L,[2]Index!M:M)</f>
        <v>CN</v>
      </c>
      <c r="AE938" s="3" t="s">
        <v>5819</v>
      </c>
      <c r="AF938" t="s">
        <v>52</v>
      </c>
      <c r="AG938" s="4" t="s">
        <v>53</v>
      </c>
      <c r="AH938" t="s">
        <v>196</v>
      </c>
      <c r="AJ938">
        <f>VLOOKUP(D938,[3]Multipliers!$B:$AT,36)</f>
        <v>1</v>
      </c>
      <c r="AK938">
        <f>VLOOKUP(D938,[3]Multipliers!$B:$AT,36)</f>
        <v>1</v>
      </c>
      <c r="AM938">
        <f t="shared" si="129"/>
        <v>0</v>
      </c>
    </row>
    <row r="939" spans="1:39">
      <c r="A939" s="2" t="str">
        <f t="shared" si="123"/>
        <v>BOZHON PRECISION INDUSTRY TECHNOLOGY CO., LTD.V68VAM MASK1</v>
      </c>
      <c r="B939" s="2" t="str">
        <f t="shared" si="124"/>
        <v>FXT,AE,VAM MASK1,V68,BOZHONNew Buy</v>
      </c>
      <c r="D939">
        <v>386066</v>
      </c>
      <c r="E939" t="s">
        <v>423</v>
      </c>
      <c r="F939" t="s">
        <v>40</v>
      </c>
      <c r="G939" t="s">
        <v>41</v>
      </c>
      <c r="H939" t="s">
        <v>206</v>
      </c>
      <c r="I939" t="s">
        <v>201</v>
      </c>
      <c r="K939" t="s">
        <v>4269</v>
      </c>
      <c r="L939" t="s">
        <v>4270</v>
      </c>
      <c r="M939" t="s">
        <v>4271</v>
      </c>
      <c r="N939" s="18">
        <v>145.63999999999999</v>
      </c>
      <c r="O939" s="98">
        <v>120</v>
      </c>
      <c r="P939">
        <v>162</v>
      </c>
      <c r="Q939" t="s">
        <v>70</v>
      </c>
      <c r="R939">
        <v>10</v>
      </c>
      <c r="S939"/>
      <c r="T939"/>
      <c r="U939" t="s">
        <v>3923</v>
      </c>
      <c r="V939" t="s">
        <v>146</v>
      </c>
      <c r="W939" s="98">
        <v>120</v>
      </c>
      <c r="X939" s="98">
        <v>145.63999999999999</v>
      </c>
      <c r="Z939" s="3">
        <f t="shared" si="125"/>
        <v>23593.679999999997</v>
      </c>
      <c r="AA939" s="3">
        <f t="shared" si="126"/>
        <v>19440</v>
      </c>
      <c r="AB939" s="3">
        <f t="shared" si="127"/>
        <v>19440</v>
      </c>
      <c r="AC939">
        <f t="shared" si="128"/>
        <v>4153.6799999999967</v>
      </c>
      <c r="AD939" t="str">
        <f>_xlfn.XLOOKUP(V939,[2]Index!L:L,[2]Index!M:M)</f>
        <v>CN</v>
      </c>
      <c r="AE939" s="3" t="s">
        <v>5819</v>
      </c>
      <c r="AF939" t="s">
        <v>52</v>
      </c>
      <c r="AG939" s="4" t="s">
        <v>53</v>
      </c>
      <c r="AH939" t="s">
        <v>196</v>
      </c>
      <c r="AJ939">
        <f>VLOOKUP(D939,[3]Multipliers!$B:$AT,36)</f>
        <v>1</v>
      </c>
      <c r="AK939">
        <f>VLOOKUP(D939,[3]Multipliers!$B:$AT,36)</f>
        <v>1</v>
      </c>
      <c r="AM939">
        <f t="shared" si="129"/>
        <v>0</v>
      </c>
    </row>
    <row r="940" spans="1:39">
      <c r="A940" s="2" t="str">
        <f t="shared" si="123"/>
        <v>BOZHON PRECISION INDUSTRY TECHNOLOGY CO., LTD.V63SOFA UNLOADING FIXTURE</v>
      </c>
      <c r="B940" s="2" t="str">
        <f t="shared" si="124"/>
        <v>FXT,AE,SOFA UNLOADING FIXTURE,V63,BOZHONNew Buy</v>
      </c>
      <c r="D940">
        <v>384383</v>
      </c>
      <c r="E940" t="s">
        <v>423</v>
      </c>
      <c r="F940" t="s">
        <v>40</v>
      </c>
      <c r="G940" t="s">
        <v>41</v>
      </c>
      <c r="H940" t="s">
        <v>42</v>
      </c>
      <c r="I940" t="s">
        <v>201</v>
      </c>
      <c r="K940" t="s">
        <v>4272</v>
      </c>
      <c r="L940" t="s">
        <v>4273</v>
      </c>
      <c r="M940" t="s">
        <v>4274</v>
      </c>
      <c r="N940" s="18">
        <v>120</v>
      </c>
      <c r="O940" s="98">
        <v>100</v>
      </c>
      <c r="P940">
        <v>2</v>
      </c>
      <c r="Q940" t="s">
        <v>70</v>
      </c>
      <c r="R940">
        <v>8</v>
      </c>
      <c r="S940"/>
      <c r="T940"/>
      <c r="U940" t="s">
        <v>3923</v>
      </c>
      <c r="V940" t="s">
        <v>3460</v>
      </c>
      <c r="W940" s="98">
        <v>100</v>
      </c>
      <c r="X940" s="98">
        <v>120</v>
      </c>
      <c r="Z940" s="3">
        <f t="shared" si="125"/>
        <v>240</v>
      </c>
      <c r="AA940" s="3">
        <f t="shared" si="126"/>
        <v>200</v>
      </c>
      <c r="AB940" s="3">
        <f t="shared" si="127"/>
        <v>200</v>
      </c>
      <c r="AC940">
        <f t="shared" si="128"/>
        <v>40</v>
      </c>
      <c r="AD940" t="str">
        <f>_xlfn.XLOOKUP(V940,[2]Index!L:L,[2]Index!M:M)</f>
        <v>CN</v>
      </c>
      <c r="AE940" s="3" t="s">
        <v>5819</v>
      </c>
      <c r="AF940" t="s">
        <v>52</v>
      </c>
      <c r="AG940" s="4" t="s">
        <v>53</v>
      </c>
      <c r="AH940" t="s">
        <v>196</v>
      </c>
      <c r="AJ940">
        <f>VLOOKUP(D940,[3]Multipliers!$B:$AT,36)</f>
        <v>1</v>
      </c>
      <c r="AK940">
        <f>VLOOKUP(D940,[3]Multipliers!$B:$AT,36)</f>
        <v>1</v>
      </c>
      <c r="AM940">
        <f t="shared" si="129"/>
        <v>0</v>
      </c>
    </row>
    <row r="941" spans="1:39">
      <c r="A941" s="2" t="str">
        <f t="shared" si="123"/>
        <v>BOZHON PRECISION INDUSTRY TECHNOLOGY CO., LTD.V64SOFA UNLOADING FIXTURE</v>
      </c>
      <c r="B941" s="2" t="str">
        <f t="shared" si="124"/>
        <v>FXT,AE,SOFA UNLOADING FIXTURE,V64,BOZHONNew Buy</v>
      </c>
      <c r="D941">
        <v>384559</v>
      </c>
      <c r="E941" t="s">
        <v>423</v>
      </c>
      <c r="F941" t="s">
        <v>40</v>
      </c>
      <c r="G941" t="s">
        <v>41</v>
      </c>
      <c r="H941" t="s">
        <v>65</v>
      </c>
      <c r="I941" t="s">
        <v>201</v>
      </c>
      <c r="K941" t="s">
        <v>4275</v>
      </c>
      <c r="L941" t="s">
        <v>4273</v>
      </c>
      <c r="M941" t="s">
        <v>4276</v>
      </c>
      <c r="N941" s="18">
        <v>120</v>
      </c>
      <c r="O941" s="98">
        <v>100</v>
      </c>
      <c r="P941">
        <v>1</v>
      </c>
      <c r="Q941" t="s">
        <v>70</v>
      </c>
      <c r="R941">
        <v>8</v>
      </c>
      <c r="S941"/>
      <c r="T941"/>
      <c r="U941" t="s">
        <v>3923</v>
      </c>
      <c r="V941" t="s">
        <v>85</v>
      </c>
      <c r="W941" s="98">
        <v>100</v>
      </c>
      <c r="X941" s="98">
        <v>120</v>
      </c>
      <c r="Z941" s="3">
        <f t="shared" si="125"/>
        <v>120</v>
      </c>
      <c r="AA941" s="3">
        <f t="shared" si="126"/>
        <v>100</v>
      </c>
      <c r="AB941" s="3">
        <f t="shared" si="127"/>
        <v>100</v>
      </c>
      <c r="AC941">
        <f t="shared" si="128"/>
        <v>20</v>
      </c>
      <c r="AD941" t="str">
        <f>_xlfn.XLOOKUP(V941,[2]Index!L:L,[2]Index!M:M)</f>
        <v>CN</v>
      </c>
      <c r="AE941" s="3" t="s">
        <v>5819</v>
      </c>
      <c r="AF941" t="s">
        <v>52</v>
      </c>
      <c r="AG941" s="4" t="s">
        <v>53</v>
      </c>
      <c r="AH941" t="s">
        <v>196</v>
      </c>
      <c r="AJ941">
        <f>VLOOKUP(D941,[3]Multipliers!$B:$AT,36)</f>
        <v>1</v>
      </c>
      <c r="AK941">
        <f>VLOOKUP(D941,[3]Multipliers!$B:$AT,36)</f>
        <v>1</v>
      </c>
      <c r="AM941">
        <f t="shared" si="129"/>
        <v>0</v>
      </c>
    </row>
    <row r="942" spans="1:39">
      <c r="A942" s="2" t="str">
        <f t="shared" si="123"/>
        <v>BOZHON PRECISION INDUSTRY TECHNOLOGY CO., LTD.V64SOFA-MASK HOLDER</v>
      </c>
      <c r="B942" s="2" t="str">
        <f t="shared" si="124"/>
        <v>FXT,AE,SOFA-MASK HOLDER,V64,BOZHONNew Buy</v>
      </c>
      <c r="D942">
        <v>384554</v>
      </c>
      <c r="E942" t="s">
        <v>423</v>
      </c>
      <c r="F942" t="s">
        <v>40</v>
      </c>
      <c r="G942" t="s">
        <v>41</v>
      </c>
      <c r="H942" t="s">
        <v>65</v>
      </c>
      <c r="I942" t="s">
        <v>201</v>
      </c>
      <c r="K942" t="s">
        <v>4277</v>
      </c>
      <c r="L942" t="s">
        <v>4278</v>
      </c>
      <c r="M942" t="s">
        <v>4279</v>
      </c>
      <c r="N942" s="18">
        <v>90</v>
      </c>
      <c r="O942" s="98">
        <v>70</v>
      </c>
      <c r="P942">
        <v>24</v>
      </c>
      <c r="Q942" t="s">
        <v>70</v>
      </c>
      <c r="R942">
        <v>8</v>
      </c>
      <c r="S942"/>
      <c r="T942"/>
      <c r="U942" t="s">
        <v>3923</v>
      </c>
      <c r="V942" t="s">
        <v>71</v>
      </c>
      <c r="W942" s="98">
        <v>70</v>
      </c>
      <c r="X942" s="98">
        <v>90</v>
      </c>
      <c r="Z942" s="3">
        <f t="shared" si="125"/>
        <v>2160</v>
      </c>
      <c r="AA942" s="3">
        <f t="shared" si="126"/>
        <v>1680</v>
      </c>
      <c r="AB942" s="3">
        <f t="shared" si="127"/>
        <v>1680</v>
      </c>
      <c r="AC942">
        <f t="shared" si="128"/>
        <v>480</v>
      </c>
      <c r="AD942" t="str">
        <f>_xlfn.XLOOKUP(V942,[2]Index!L:L,[2]Index!M:M)</f>
        <v>CN</v>
      </c>
      <c r="AE942" s="3" t="s">
        <v>5819</v>
      </c>
      <c r="AF942" t="s">
        <v>52</v>
      </c>
      <c r="AG942" s="4" t="s">
        <v>53</v>
      </c>
      <c r="AH942" t="s">
        <v>196</v>
      </c>
      <c r="AJ942">
        <f>VLOOKUP(D942,[3]Multipliers!$B:$AT,36)</f>
        <v>1</v>
      </c>
      <c r="AK942">
        <f>VLOOKUP(D942,[3]Multipliers!$B:$AT,36)</f>
        <v>1</v>
      </c>
      <c r="AM942">
        <f t="shared" si="129"/>
        <v>0</v>
      </c>
    </row>
    <row r="943" spans="1:39">
      <c r="A943" s="2" t="str">
        <f t="shared" si="123"/>
        <v>BOZHON PRECISION INDUSTRY TECHNOLOGY CO., LTD.V64CAM-MASK HOLDER</v>
      </c>
      <c r="B943" s="2" t="str">
        <f t="shared" si="124"/>
        <v>FXT,AE,CAM-MASK-HOLDER,V64,BOZHONNew Buy</v>
      </c>
      <c r="D943">
        <v>384541</v>
      </c>
      <c r="E943" t="s">
        <v>423</v>
      </c>
      <c r="F943" t="s">
        <v>40</v>
      </c>
      <c r="G943" t="s">
        <v>41</v>
      </c>
      <c r="H943" t="s">
        <v>65</v>
      </c>
      <c r="I943" t="s">
        <v>201</v>
      </c>
      <c r="K943" t="s">
        <v>4280</v>
      </c>
      <c r="L943" t="s">
        <v>4281</v>
      </c>
      <c r="M943" t="s">
        <v>4282</v>
      </c>
      <c r="N943" s="18">
        <v>90</v>
      </c>
      <c r="O943" s="98">
        <v>70</v>
      </c>
      <c r="P943">
        <v>20</v>
      </c>
      <c r="Q943" t="s">
        <v>70</v>
      </c>
      <c r="R943">
        <v>8</v>
      </c>
      <c r="S943"/>
      <c r="T943" t="s">
        <v>3931</v>
      </c>
      <c r="U943" t="s">
        <v>3923</v>
      </c>
      <c r="V943" t="s">
        <v>71</v>
      </c>
      <c r="W943" s="98">
        <v>70</v>
      </c>
      <c r="X943" s="98">
        <v>90</v>
      </c>
      <c r="Z943" s="3">
        <f t="shared" si="125"/>
        <v>1800</v>
      </c>
      <c r="AA943" s="3">
        <f t="shared" si="126"/>
        <v>1400</v>
      </c>
      <c r="AB943" s="3">
        <f t="shared" si="127"/>
        <v>1400</v>
      </c>
      <c r="AC943">
        <f t="shared" si="128"/>
        <v>400</v>
      </c>
      <c r="AD943" t="str">
        <f>_xlfn.XLOOKUP(V943,[2]Index!L:L,[2]Index!M:M)</f>
        <v>CN</v>
      </c>
      <c r="AE943" s="3" t="s">
        <v>5819</v>
      </c>
      <c r="AF943" t="s">
        <v>52</v>
      </c>
      <c r="AG943" s="4" t="s">
        <v>53</v>
      </c>
      <c r="AH943" t="s">
        <v>196</v>
      </c>
      <c r="AJ943">
        <f>VLOOKUP(D943,[3]Multipliers!$B:$AT,36)</f>
        <v>1</v>
      </c>
      <c r="AK943">
        <f>VLOOKUP(D943,[3]Multipliers!$B:$AT,36)</f>
        <v>1</v>
      </c>
      <c r="AM943">
        <f t="shared" si="129"/>
        <v>0</v>
      </c>
    </row>
    <row r="944" spans="1:39">
      <c r="A944" s="2" t="str">
        <f t="shared" si="123"/>
        <v>BOZHON PRECISION INDUSTRY TECHNOLOGY CO., LTD.V63CAM-MASK HOLDER</v>
      </c>
      <c r="B944" s="2" t="str">
        <f t="shared" si="124"/>
        <v>FXT,AE,CAM-MASK HOLDER,V63,BOZHONNew Buy</v>
      </c>
      <c r="D944">
        <v>384371</v>
      </c>
      <c r="E944" t="s">
        <v>423</v>
      </c>
      <c r="F944" t="s">
        <v>40</v>
      </c>
      <c r="G944" t="s">
        <v>41</v>
      </c>
      <c r="H944" t="s">
        <v>42</v>
      </c>
      <c r="I944" t="s">
        <v>201</v>
      </c>
      <c r="K944" t="s">
        <v>4283</v>
      </c>
      <c r="L944" t="s">
        <v>4281</v>
      </c>
      <c r="M944" t="s">
        <v>4284</v>
      </c>
      <c r="N944" s="18">
        <v>90</v>
      </c>
      <c r="O944" s="98">
        <v>70</v>
      </c>
      <c r="P944">
        <v>4</v>
      </c>
      <c r="Q944" t="s">
        <v>70</v>
      </c>
      <c r="R944">
        <v>8</v>
      </c>
      <c r="S944"/>
      <c r="T944"/>
      <c r="U944" t="s">
        <v>3923</v>
      </c>
      <c r="V944" t="s">
        <v>3460</v>
      </c>
      <c r="W944" s="98">
        <v>70</v>
      </c>
      <c r="X944" s="98">
        <v>90</v>
      </c>
      <c r="Z944" s="3">
        <f t="shared" si="125"/>
        <v>360</v>
      </c>
      <c r="AA944" s="3">
        <f t="shared" si="126"/>
        <v>280</v>
      </c>
      <c r="AB944" s="3">
        <f t="shared" si="127"/>
        <v>280</v>
      </c>
      <c r="AC944">
        <f t="shared" si="128"/>
        <v>80</v>
      </c>
      <c r="AD944" t="str">
        <f>_xlfn.XLOOKUP(V944,[2]Index!L:L,[2]Index!M:M)</f>
        <v>CN</v>
      </c>
      <c r="AE944" s="3" t="s">
        <v>5819</v>
      </c>
      <c r="AF944" t="s">
        <v>52</v>
      </c>
      <c r="AG944" s="4" t="s">
        <v>53</v>
      </c>
      <c r="AH944" t="s">
        <v>196</v>
      </c>
      <c r="AJ944">
        <f>VLOOKUP(D944,[3]Multipliers!$B:$AT,36)</f>
        <v>1</v>
      </c>
      <c r="AK944">
        <f>VLOOKUP(D944,[3]Multipliers!$B:$AT,36)</f>
        <v>1</v>
      </c>
      <c r="AM944">
        <f t="shared" si="129"/>
        <v>0</v>
      </c>
    </row>
    <row r="945" spans="1:39">
      <c r="A945" s="2" t="str">
        <f t="shared" si="123"/>
        <v>BOZHON PRECISION INDUSTRY TECHNOLOGY CO., LTD.V63SOFA-MASK HOLDER</v>
      </c>
      <c r="B945" s="2" t="str">
        <f t="shared" si="124"/>
        <v>FXT,AE,SOFA-MASK HOLDER,V63,BOZHONNew Buy</v>
      </c>
      <c r="C945" s="3" t="str">
        <f t="shared" ref="C945:C954" si="132">_xlfn.CONCAT(G945,L945,"New Buy")</f>
        <v>iphoneSOFA-MASK HOLDERNew Buy</v>
      </c>
      <c r="D945" s="48">
        <v>384377</v>
      </c>
      <c r="E945" s="48" t="s">
        <v>423</v>
      </c>
      <c r="F945" s="48" t="s">
        <v>40</v>
      </c>
      <c r="G945" s="48" t="s">
        <v>41</v>
      </c>
      <c r="H945" s="48" t="s">
        <v>42</v>
      </c>
      <c r="I945" s="48" t="s">
        <v>201</v>
      </c>
      <c r="J945" s="49"/>
      <c r="K945" s="48" t="s">
        <v>4285</v>
      </c>
      <c r="L945" s="48" t="s">
        <v>4278</v>
      </c>
      <c r="M945" s="48" t="s">
        <v>4286</v>
      </c>
      <c r="N945" s="44">
        <v>90</v>
      </c>
      <c r="O945" s="26">
        <v>70</v>
      </c>
      <c r="P945" s="48">
        <v>4</v>
      </c>
      <c r="Q945" s="48" t="s">
        <v>70</v>
      </c>
      <c r="R945" s="24">
        <v>8</v>
      </c>
      <c r="S945" s="24"/>
      <c r="T945" s="49"/>
      <c r="U945" s="48" t="s">
        <v>3923</v>
      </c>
      <c r="V945" s="48" t="s">
        <v>3460</v>
      </c>
      <c r="W945" s="50">
        <v>70</v>
      </c>
      <c r="X945" s="24">
        <v>90</v>
      </c>
      <c r="Y945" s="24"/>
      <c r="Z945" s="3">
        <f t="shared" si="125"/>
        <v>360</v>
      </c>
      <c r="AA945" s="3">
        <f t="shared" si="126"/>
        <v>280</v>
      </c>
      <c r="AB945" s="3">
        <f t="shared" si="127"/>
        <v>280</v>
      </c>
      <c r="AC945">
        <f t="shared" si="128"/>
        <v>80</v>
      </c>
      <c r="AD945" t="str">
        <f>_xlfn.XLOOKUP(V945,[2]Index!L:L,[2]Index!M:M)</f>
        <v>CN</v>
      </c>
      <c r="AE945" s="3" t="s">
        <v>5819</v>
      </c>
      <c r="AF945" t="s">
        <v>52</v>
      </c>
      <c r="AG945" s="3" t="s">
        <v>53</v>
      </c>
      <c r="AH945" t="s">
        <v>196</v>
      </c>
      <c r="AJ945">
        <f>VLOOKUP(D945,[3]Multipliers!$B:$AT,36)</f>
        <v>1</v>
      </c>
      <c r="AK945">
        <f>VLOOKUP(D945,[3]Multipliers!$B:$AT,36)</f>
        <v>1</v>
      </c>
      <c r="AM945">
        <f t="shared" si="129"/>
        <v>0</v>
      </c>
    </row>
    <row r="946" spans="1:39">
      <c r="A946" s="2" t="str">
        <f t="shared" si="123"/>
        <v>BOZHON PRECISION INDUSTRY TECHNOLOGY CO., LTD.V64SOFA-MASK HOLDER</v>
      </c>
      <c r="B946" s="2" t="str">
        <f t="shared" si="124"/>
        <v>FXT,AE,SOFA-MASK HOLDER,V64,BOZHONNew Buy</v>
      </c>
      <c r="C946" s="3" t="str">
        <f t="shared" si="132"/>
        <v>iphoneSOFA-MASK HOLDERNew Buy</v>
      </c>
      <c r="D946" s="2">
        <v>384554</v>
      </c>
      <c r="E946" s="2" t="s">
        <v>423</v>
      </c>
      <c r="F946" s="2" t="s">
        <v>40</v>
      </c>
      <c r="G946" s="2" t="s">
        <v>41</v>
      </c>
      <c r="H946" s="2" t="s">
        <v>65</v>
      </c>
      <c r="I946" s="2" t="s">
        <v>201</v>
      </c>
      <c r="J946" s="2"/>
      <c r="K946" s="2" t="s">
        <v>4277</v>
      </c>
      <c r="L946" s="2" t="s">
        <v>4278</v>
      </c>
      <c r="M946" s="2" t="s">
        <v>4279</v>
      </c>
      <c r="N946" s="13">
        <v>90</v>
      </c>
      <c r="O946" s="2">
        <v>70</v>
      </c>
      <c r="P946" s="2">
        <v>32</v>
      </c>
      <c r="Q946" s="2" t="s">
        <v>70</v>
      </c>
      <c r="R946" s="2">
        <v>8</v>
      </c>
      <c r="S946" s="2"/>
      <c r="T946" s="2"/>
      <c r="U946" s="2" t="s">
        <v>3923</v>
      </c>
      <c r="V946" s="2" t="s">
        <v>85</v>
      </c>
      <c r="W946" s="2">
        <v>70</v>
      </c>
      <c r="X946" s="2">
        <v>90</v>
      </c>
      <c r="Y946" s="2"/>
      <c r="Z946" s="3">
        <f t="shared" si="125"/>
        <v>2880</v>
      </c>
      <c r="AA946" s="3">
        <f t="shared" si="126"/>
        <v>2240</v>
      </c>
      <c r="AB946" s="3">
        <f t="shared" si="127"/>
        <v>2240</v>
      </c>
      <c r="AC946">
        <f t="shared" si="128"/>
        <v>640</v>
      </c>
      <c r="AD946" t="str">
        <f>_xlfn.XLOOKUP(V946,[2]Index!L:L,[2]Index!M:M)</f>
        <v>CN</v>
      </c>
      <c r="AE946" s="3" t="s">
        <v>5819</v>
      </c>
      <c r="AF946" t="s">
        <v>52</v>
      </c>
      <c r="AG946" s="4" t="s">
        <v>53</v>
      </c>
      <c r="AH946" t="s">
        <v>196</v>
      </c>
      <c r="AJ946">
        <f>VLOOKUP(D946,[3]Multipliers!$B:$AT,36)</f>
        <v>1</v>
      </c>
      <c r="AK946">
        <f>VLOOKUP(D946,[3]Multipliers!$B:$AT,36)</f>
        <v>1</v>
      </c>
      <c r="AM946">
        <f t="shared" si="129"/>
        <v>0</v>
      </c>
    </row>
    <row r="947" spans="1:39">
      <c r="A947" s="2" t="str">
        <f t="shared" si="123"/>
        <v>BOZHON PRECISION INDUSTRY TECHNOLOGY CO., LTD.V68CAM-MASK HOLDER</v>
      </c>
      <c r="B947" s="2" t="str">
        <f t="shared" si="124"/>
        <v>FXT,AE,CAM-MASK HOLDER,V68,BOZHONNew Buy</v>
      </c>
      <c r="C947" s="3" t="str">
        <f t="shared" si="132"/>
        <v>iphoneCAM-MASK HOLDERNew Buy</v>
      </c>
      <c r="D947" s="2">
        <v>386044</v>
      </c>
      <c r="E947" s="2" t="s">
        <v>423</v>
      </c>
      <c r="F947" s="2" t="s">
        <v>40</v>
      </c>
      <c r="G947" s="2" t="s">
        <v>41</v>
      </c>
      <c r="H947" s="2" t="s">
        <v>206</v>
      </c>
      <c r="I947" s="2" t="s">
        <v>201</v>
      </c>
      <c r="J947" s="2"/>
      <c r="K947" s="2" t="s">
        <v>4287</v>
      </c>
      <c r="L947" s="2" t="s">
        <v>4281</v>
      </c>
      <c r="M947" s="2" t="s">
        <v>4288</v>
      </c>
      <c r="N947" s="13">
        <v>90</v>
      </c>
      <c r="O947" s="2">
        <v>70</v>
      </c>
      <c r="P947" s="2">
        <v>20</v>
      </c>
      <c r="Q947" s="2" t="s">
        <v>70</v>
      </c>
      <c r="R947" s="2">
        <v>8</v>
      </c>
      <c r="S947" s="2"/>
      <c r="T947" s="2"/>
      <c r="U947" s="2" t="s">
        <v>3923</v>
      </c>
      <c r="V947" s="2" t="s">
        <v>85</v>
      </c>
      <c r="W947" s="2">
        <v>70</v>
      </c>
      <c r="X947" s="2">
        <v>90</v>
      </c>
      <c r="Y947" s="2"/>
      <c r="Z947" s="3">
        <f t="shared" si="125"/>
        <v>1800</v>
      </c>
      <c r="AA947" s="3">
        <f t="shared" si="126"/>
        <v>1400</v>
      </c>
      <c r="AB947" s="3">
        <f t="shared" si="127"/>
        <v>1400</v>
      </c>
      <c r="AC947">
        <f t="shared" si="128"/>
        <v>400</v>
      </c>
      <c r="AD947" t="str">
        <f>_xlfn.XLOOKUP(V947,[2]Index!L:L,[2]Index!M:M)</f>
        <v>CN</v>
      </c>
      <c r="AE947" s="3" t="s">
        <v>5819</v>
      </c>
      <c r="AF947" t="s">
        <v>52</v>
      </c>
      <c r="AG947" s="4" t="s">
        <v>53</v>
      </c>
      <c r="AH947" t="s">
        <v>196</v>
      </c>
      <c r="AJ947" t="e">
        <f>VLOOKUP(D947,[3]Multipliers!$B:$AT,36)</f>
        <v>#VALUE!</v>
      </c>
      <c r="AK947" t="e">
        <f>VLOOKUP(D947,[3]Multipliers!$B:$AT,36)</f>
        <v>#VALUE!</v>
      </c>
      <c r="AM947">
        <f t="shared" si="129"/>
        <v>0</v>
      </c>
    </row>
    <row r="948" spans="1:39">
      <c r="A948" s="2" t="str">
        <f t="shared" si="123"/>
        <v>BOZHON PRECISION INDUSTRY TECHNOLOGY CO., LTD.V64CAM-MASK-HOLDER</v>
      </c>
      <c r="B948" s="2" t="str">
        <f t="shared" si="124"/>
        <v>FXT,AE,CAM-MASK-HOLDER,V64,BOZHONNew Buy</v>
      </c>
      <c r="C948" s="3" t="str">
        <f t="shared" si="132"/>
        <v>iphoneCAM-MASK-HOLDERNew Buy</v>
      </c>
      <c r="D948" s="2">
        <v>384541</v>
      </c>
      <c r="E948" s="2" t="s">
        <v>423</v>
      </c>
      <c r="F948" s="2" t="s">
        <v>40</v>
      </c>
      <c r="G948" s="2" t="s">
        <v>41</v>
      </c>
      <c r="H948" s="2" t="s">
        <v>65</v>
      </c>
      <c r="I948" s="2" t="s">
        <v>201</v>
      </c>
      <c r="J948" s="2"/>
      <c r="K948" s="2" t="s">
        <v>4280</v>
      </c>
      <c r="L948" s="2" t="s">
        <v>4289</v>
      </c>
      <c r="M948" s="2" t="s">
        <v>4282</v>
      </c>
      <c r="N948" s="13">
        <v>90</v>
      </c>
      <c r="O948" s="2">
        <v>70</v>
      </c>
      <c r="P948" s="2">
        <v>16</v>
      </c>
      <c r="Q948" s="2" t="s">
        <v>70</v>
      </c>
      <c r="R948" s="2">
        <v>8</v>
      </c>
      <c r="S948" s="2"/>
      <c r="T948" s="2"/>
      <c r="U948" s="2" t="s">
        <v>3923</v>
      </c>
      <c r="V948" s="2" t="s">
        <v>85</v>
      </c>
      <c r="W948" s="2">
        <v>70</v>
      </c>
      <c r="X948" s="2">
        <v>90</v>
      </c>
      <c r="Y948" s="2"/>
      <c r="Z948" s="3">
        <f t="shared" si="125"/>
        <v>1440</v>
      </c>
      <c r="AA948" s="3">
        <f t="shared" si="126"/>
        <v>1120</v>
      </c>
      <c r="AB948" s="3">
        <f t="shared" si="127"/>
        <v>1120</v>
      </c>
      <c r="AC948">
        <f t="shared" si="128"/>
        <v>320</v>
      </c>
      <c r="AD948" t="str">
        <f>_xlfn.XLOOKUP(V948,[2]Index!L:L,[2]Index!M:M)</f>
        <v>CN</v>
      </c>
      <c r="AE948" s="3" t="s">
        <v>5819</v>
      </c>
      <c r="AF948" t="s">
        <v>52</v>
      </c>
      <c r="AG948" s="4" t="s">
        <v>53</v>
      </c>
      <c r="AH948" t="s">
        <v>196</v>
      </c>
      <c r="AJ948">
        <f>VLOOKUP(D948,[3]Multipliers!$B:$AT,36)</f>
        <v>1</v>
      </c>
      <c r="AK948">
        <f>VLOOKUP(D948,[3]Multipliers!$B:$AT,36)</f>
        <v>1</v>
      </c>
      <c r="AM948">
        <f t="shared" si="129"/>
        <v>0</v>
      </c>
    </row>
    <row r="949" spans="1:39">
      <c r="A949" s="2" t="str">
        <f t="shared" si="123"/>
        <v>BOZHON PRECISION INDUSTRY TECHNOLOGY CO., LTD.V63CAM-MASK HOLDER</v>
      </c>
      <c r="B949" s="2" t="str">
        <f t="shared" si="124"/>
        <v>FXT,AE,CAM-MASK HOLDER,V63,BOZHONNew Buy</v>
      </c>
      <c r="C949" s="3" t="str">
        <f t="shared" si="132"/>
        <v>iphoneCAM-MASK HOLDERNew Buy</v>
      </c>
      <c r="D949" s="2">
        <v>384371</v>
      </c>
      <c r="E949" s="2" t="s">
        <v>423</v>
      </c>
      <c r="F949" s="2" t="s">
        <v>40</v>
      </c>
      <c r="G949" s="2" t="s">
        <v>41</v>
      </c>
      <c r="H949" s="2" t="s">
        <v>42</v>
      </c>
      <c r="I949" s="2" t="s">
        <v>201</v>
      </c>
      <c r="J949" s="2"/>
      <c r="K949" s="2" t="s">
        <v>4283</v>
      </c>
      <c r="L949" s="2" t="s">
        <v>4281</v>
      </c>
      <c r="M949" s="2" t="s">
        <v>4284</v>
      </c>
      <c r="N949" s="13">
        <v>90</v>
      </c>
      <c r="O949" s="2">
        <v>70</v>
      </c>
      <c r="P949" s="2">
        <v>12</v>
      </c>
      <c r="Q949" s="2" t="s">
        <v>70</v>
      </c>
      <c r="R949" s="2">
        <v>8</v>
      </c>
      <c r="S949" s="2"/>
      <c r="T949" s="2"/>
      <c r="U949" s="2" t="s">
        <v>3923</v>
      </c>
      <c r="V949" s="2" t="s">
        <v>85</v>
      </c>
      <c r="W949" s="2">
        <v>70</v>
      </c>
      <c r="X949" s="2">
        <v>90</v>
      </c>
      <c r="Y949" s="2"/>
      <c r="Z949" s="3">
        <f t="shared" si="125"/>
        <v>1080</v>
      </c>
      <c r="AA949" s="3">
        <f t="shared" si="126"/>
        <v>840</v>
      </c>
      <c r="AB949" s="3">
        <f t="shared" si="127"/>
        <v>840</v>
      </c>
      <c r="AC949">
        <f t="shared" si="128"/>
        <v>240</v>
      </c>
      <c r="AD949" t="str">
        <f>_xlfn.XLOOKUP(V949,[2]Index!L:L,[2]Index!M:M)</f>
        <v>CN</v>
      </c>
      <c r="AE949" s="3" t="s">
        <v>5819</v>
      </c>
      <c r="AF949" t="s">
        <v>52</v>
      </c>
      <c r="AG949" s="4" t="s">
        <v>53</v>
      </c>
      <c r="AH949" t="s">
        <v>196</v>
      </c>
      <c r="AJ949">
        <f>VLOOKUP(D949,[3]Multipliers!$B:$AT,36)</f>
        <v>1</v>
      </c>
      <c r="AK949">
        <f>VLOOKUP(D949,[3]Multipliers!$B:$AT,36)</f>
        <v>1</v>
      </c>
      <c r="AM949">
        <f t="shared" si="129"/>
        <v>0</v>
      </c>
    </row>
    <row r="950" spans="1:39">
      <c r="A950" s="2" t="str">
        <f t="shared" si="123"/>
        <v>BOZHON PRECISION INDUSTRY TECHNOLOGY CO., LTD.V68CAM-MASK HOLDER</v>
      </c>
      <c r="B950" s="2" t="str">
        <f t="shared" si="124"/>
        <v>FXT,AE,CAM-MASK HOLDER,V68,BOZHONNew Buy</v>
      </c>
      <c r="C950" s="3" t="str">
        <f t="shared" si="132"/>
        <v>iphoneCAM-MASK HOLDERNew Buy</v>
      </c>
      <c r="D950" s="2">
        <v>386044</v>
      </c>
      <c r="E950" s="2" t="s">
        <v>423</v>
      </c>
      <c r="F950" s="2" t="s">
        <v>40</v>
      </c>
      <c r="G950" s="2" t="s">
        <v>41</v>
      </c>
      <c r="H950" s="2" t="s">
        <v>206</v>
      </c>
      <c r="I950" s="2" t="s">
        <v>201</v>
      </c>
      <c r="J950" s="2"/>
      <c r="K950" s="2" t="s">
        <v>4287</v>
      </c>
      <c r="L950" s="2" t="s">
        <v>4281</v>
      </c>
      <c r="M950" s="2" t="s">
        <v>4288</v>
      </c>
      <c r="N950" s="13">
        <v>90</v>
      </c>
      <c r="O950" s="2">
        <v>70</v>
      </c>
      <c r="P950" s="2">
        <v>8</v>
      </c>
      <c r="Q950" s="2" t="s">
        <v>70</v>
      </c>
      <c r="R950" s="2">
        <v>8</v>
      </c>
      <c r="S950" s="2"/>
      <c r="T950" s="2"/>
      <c r="U950" s="2" t="s">
        <v>3923</v>
      </c>
      <c r="V950" s="2" t="s">
        <v>146</v>
      </c>
      <c r="W950" s="2">
        <v>70</v>
      </c>
      <c r="X950" s="2">
        <v>90</v>
      </c>
      <c r="Y950" s="2"/>
      <c r="Z950" s="3">
        <f t="shared" si="125"/>
        <v>720</v>
      </c>
      <c r="AA950" s="3">
        <f t="shared" si="126"/>
        <v>560</v>
      </c>
      <c r="AB950" s="3">
        <f t="shared" si="127"/>
        <v>560</v>
      </c>
      <c r="AC950">
        <f t="shared" si="128"/>
        <v>160</v>
      </c>
      <c r="AD950" t="str">
        <f>_xlfn.XLOOKUP(V950,[2]Index!L:L,[2]Index!M:M)</f>
        <v>CN</v>
      </c>
      <c r="AE950" s="3" t="s">
        <v>5819</v>
      </c>
      <c r="AF950" t="s">
        <v>52</v>
      </c>
      <c r="AG950" s="4" t="s">
        <v>53</v>
      </c>
      <c r="AH950" t="s">
        <v>196</v>
      </c>
      <c r="AJ950" t="e">
        <f>VLOOKUP(D950,[3]Multipliers!$B:$AT,36)</f>
        <v>#VALUE!</v>
      </c>
      <c r="AK950" t="e">
        <f>VLOOKUP(D950,[3]Multipliers!$B:$AT,36)</f>
        <v>#VALUE!</v>
      </c>
      <c r="AM950">
        <f t="shared" si="129"/>
        <v>0</v>
      </c>
    </row>
    <row r="951" spans="1:39">
      <c r="A951" s="2" t="str">
        <f t="shared" si="123"/>
        <v>BOZHON PRECISION INDUSTRY TECHNOLOGY CO., LTD.V64SOFA SOLDER BUMP HEIGHT MEASUREMENT</v>
      </c>
      <c r="B951" s="2" t="str">
        <f t="shared" si="124"/>
        <v>FXT,AE,SOFA SOLDER BUMP HEIGHT MEASUREMENT,V64,BOZHONNew Buy</v>
      </c>
      <c r="C951" s="3" t="str">
        <f t="shared" si="132"/>
        <v>iphoneSOFA SOLDER BUMP HEIGHT MEASUREMENTNew Buy</v>
      </c>
      <c r="D951" s="2">
        <v>384557</v>
      </c>
      <c r="E951" s="2" t="s">
        <v>423</v>
      </c>
      <c r="F951" s="2" t="s">
        <v>40</v>
      </c>
      <c r="G951" s="2" t="s">
        <v>41</v>
      </c>
      <c r="H951" s="2" t="s">
        <v>65</v>
      </c>
      <c r="I951" s="2" t="s">
        <v>201</v>
      </c>
      <c r="J951" s="2"/>
      <c r="K951" s="2" t="s">
        <v>4290</v>
      </c>
      <c r="L951" s="2" t="s">
        <v>4291</v>
      </c>
      <c r="M951" s="2" t="s">
        <v>4292</v>
      </c>
      <c r="N951" s="13">
        <v>78</v>
      </c>
      <c r="O951" s="2">
        <v>60</v>
      </c>
      <c r="P951" s="2">
        <v>12</v>
      </c>
      <c r="Q951" s="2" t="s">
        <v>70</v>
      </c>
      <c r="R951" s="2">
        <v>8</v>
      </c>
      <c r="S951" s="2"/>
      <c r="T951" s="2"/>
      <c r="U951" s="2" t="s">
        <v>3923</v>
      </c>
      <c r="V951" s="2" t="s">
        <v>71</v>
      </c>
      <c r="W951" s="2">
        <v>60</v>
      </c>
      <c r="X951" s="2">
        <v>78</v>
      </c>
      <c r="Y951" s="2"/>
      <c r="Z951" s="3">
        <f t="shared" si="125"/>
        <v>936</v>
      </c>
      <c r="AA951" s="3">
        <f t="shared" si="126"/>
        <v>720</v>
      </c>
      <c r="AB951" s="3">
        <f t="shared" si="127"/>
        <v>720</v>
      </c>
      <c r="AC951">
        <f t="shared" si="128"/>
        <v>216</v>
      </c>
      <c r="AD951" t="str">
        <f>_xlfn.XLOOKUP(V951,[2]Index!L:L,[2]Index!M:M)</f>
        <v>CN</v>
      </c>
      <c r="AE951" s="3" t="s">
        <v>5819</v>
      </c>
      <c r="AF951" t="s">
        <v>52</v>
      </c>
      <c r="AG951" s="4" t="s">
        <v>53</v>
      </c>
      <c r="AH951" t="s">
        <v>196</v>
      </c>
      <c r="AJ951">
        <f>VLOOKUP(D951,[3]Multipliers!$B:$AT,36)</f>
        <v>1</v>
      </c>
      <c r="AK951">
        <f>VLOOKUP(D951,[3]Multipliers!$B:$AT,36)</f>
        <v>1</v>
      </c>
      <c r="AM951">
        <f t="shared" si="129"/>
        <v>0</v>
      </c>
    </row>
    <row r="952" spans="1:39">
      <c r="A952" s="2" t="str">
        <f t="shared" si="123"/>
        <v>BOZHON PRECISION INDUSTRY TECHNOLOGY CO., LTD.V63SOFA SOLDER BUMP HEIGHT MEASUREMENT</v>
      </c>
      <c r="B952" s="2" t="str">
        <f t="shared" si="124"/>
        <v>FXT,AE,SOFA SOLDER BUMP HEIGHT MEASUREMENT,V63,BOZHONNew Buy</v>
      </c>
      <c r="C952" s="3" t="str">
        <f t="shared" si="132"/>
        <v>iphoneSOFA SOLDER BUMP HEIGHT MEASUREMENTNew Buy</v>
      </c>
      <c r="D952" s="2">
        <v>384381</v>
      </c>
      <c r="E952" s="2" t="s">
        <v>423</v>
      </c>
      <c r="F952" s="2" t="s">
        <v>40</v>
      </c>
      <c r="G952" s="2" t="s">
        <v>41</v>
      </c>
      <c r="H952" s="2" t="s">
        <v>42</v>
      </c>
      <c r="I952" s="2" t="s">
        <v>201</v>
      </c>
      <c r="J952" s="2"/>
      <c r="K952" s="2" t="s">
        <v>4293</v>
      </c>
      <c r="L952" s="2" t="s">
        <v>4291</v>
      </c>
      <c r="M952" s="2" t="s">
        <v>4294</v>
      </c>
      <c r="N952" s="13">
        <v>78</v>
      </c>
      <c r="O952" s="2">
        <v>60</v>
      </c>
      <c r="P952" s="2">
        <v>2</v>
      </c>
      <c r="Q952" s="2" t="s">
        <v>70</v>
      </c>
      <c r="R952" s="2">
        <v>8</v>
      </c>
      <c r="S952" s="2"/>
      <c r="T952" s="2"/>
      <c r="U952" s="2" t="s">
        <v>3923</v>
      </c>
      <c r="V952" s="2" t="s">
        <v>3460</v>
      </c>
      <c r="W952" s="2">
        <v>60</v>
      </c>
      <c r="X952" s="2">
        <v>78</v>
      </c>
      <c r="Y952" s="2"/>
      <c r="Z952" s="3">
        <f t="shared" si="125"/>
        <v>156</v>
      </c>
      <c r="AA952" s="3">
        <f t="shared" si="126"/>
        <v>120</v>
      </c>
      <c r="AB952" s="3">
        <f t="shared" si="127"/>
        <v>120</v>
      </c>
      <c r="AC952">
        <f t="shared" si="128"/>
        <v>36</v>
      </c>
      <c r="AD952" t="str">
        <f>_xlfn.XLOOKUP(V952,[2]Index!L:L,[2]Index!M:M)</f>
        <v>CN</v>
      </c>
      <c r="AE952" s="3" t="s">
        <v>5819</v>
      </c>
      <c r="AF952" t="s">
        <v>52</v>
      </c>
      <c r="AG952" s="4" t="s">
        <v>53</v>
      </c>
      <c r="AH952" t="s">
        <v>196</v>
      </c>
      <c r="AJ952">
        <f>VLOOKUP(D952,[3]Multipliers!$B:$AT,36)</f>
        <v>1</v>
      </c>
      <c r="AK952">
        <f>VLOOKUP(D952,[3]Multipliers!$B:$AT,36)</f>
        <v>1</v>
      </c>
      <c r="AM952">
        <f t="shared" si="129"/>
        <v>0</v>
      </c>
    </row>
    <row r="953" spans="1:39">
      <c r="A953" s="2" t="str">
        <f t="shared" si="123"/>
        <v>BOZHON PRECISION INDUSTRY TECHNOLOGY CO., LTD.V64SOFA SOLDER BUMP HEIGHT MEASUREMENT</v>
      </c>
      <c r="B953" s="2" t="str">
        <f t="shared" si="124"/>
        <v>FXT,AE,SOFA SOLDER BUMP HEIGHT MEASUREMENT,V64,BOZHONNew Buy</v>
      </c>
      <c r="C953" s="3" t="str">
        <f t="shared" si="132"/>
        <v>iphoneSOFA SOLDER BUMP HEIGHT MEASUREMENTNew Buy</v>
      </c>
      <c r="D953" s="24">
        <v>384557</v>
      </c>
      <c r="E953" s="24" t="s">
        <v>423</v>
      </c>
      <c r="F953" s="24" t="s">
        <v>40</v>
      </c>
      <c r="G953" s="24" t="s">
        <v>41</v>
      </c>
      <c r="H953" s="24" t="s">
        <v>65</v>
      </c>
      <c r="I953" s="24" t="s">
        <v>201</v>
      </c>
      <c r="J953" s="24"/>
      <c r="K953" s="24" t="s">
        <v>4290</v>
      </c>
      <c r="L953" s="24" t="s">
        <v>4291</v>
      </c>
      <c r="M953" s="24" t="s">
        <v>4292</v>
      </c>
      <c r="N953" s="44">
        <v>78</v>
      </c>
      <c r="O953" s="26">
        <v>60</v>
      </c>
      <c r="P953" s="24">
        <v>1</v>
      </c>
      <c r="Q953" s="24" t="s">
        <v>70</v>
      </c>
      <c r="R953" s="24">
        <v>8</v>
      </c>
      <c r="S953" s="24"/>
      <c r="T953" s="24"/>
      <c r="U953" s="24" t="s">
        <v>3923</v>
      </c>
      <c r="V953" s="24" t="s">
        <v>85</v>
      </c>
      <c r="W953" s="40">
        <v>60</v>
      </c>
      <c r="X953" s="53">
        <v>78</v>
      </c>
      <c r="Y953" s="24"/>
      <c r="Z953" s="3">
        <f t="shared" si="125"/>
        <v>78</v>
      </c>
      <c r="AA953" s="3">
        <f t="shared" si="126"/>
        <v>60</v>
      </c>
      <c r="AB953" s="3">
        <f t="shared" si="127"/>
        <v>60</v>
      </c>
      <c r="AC953">
        <f t="shared" si="128"/>
        <v>18</v>
      </c>
      <c r="AD953" t="str">
        <f>_xlfn.XLOOKUP(V953,[2]Index!L:L,[2]Index!M:M)</f>
        <v>CN</v>
      </c>
      <c r="AE953" s="3" t="s">
        <v>5819</v>
      </c>
      <c r="AF953" t="s">
        <v>52</v>
      </c>
      <c r="AG953" s="4" t="s">
        <v>53</v>
      </c>
      <c r="AH953" t="s">
        <v>196</v>
      </c>
      <c r="AJ953">
        <f>VLOOKUP(D953,[3]Multipliers!$B:$AT,36)</f>
        <v>1</v>
      </c>
      <c r="AK953">
        <f>VLOOKUP(D953,[3]Multipliers!$B:$AT,36)</f>
        <v>1</v>
      </c>
      <c r="AM953">
        <f t="shared" si="129"/>
        <v>0</v>
      </c>
    </row>
    <row r="954" spans="1:39">
      <c r="A954" s="2" t="str">
        <f t="shared" si="123"/>
        <v>BOZHON PRECISION INDUSTRY TECHNOLOGY CO., LTD.V64BFS-CALIBRATION-MASK</v>
      </c>
      <c r="B954" s="2" t="str">
        <f t="shared" si="124"/>
        <v>FXT,AE,BFS-CALIBRATION-MASK,V64,BOZHONNew Buy</v>
      </c>
      <c r="C954" s="3" t="str">
        <f t="shared" si="132"/>
        <v>iphoneBFS-CALIBRATION-MASKNew Buy</v>
      </c>
      <c r="D954" s="24">
        <v>384514</v>
      </c>
      <c r="E954" s="24" t="s">
        <v>423</v>
      </c>
      <c r="F954" s="24" t="s">
        <v>40</v>
      </c>
      <c r="G954" s="24" t="s">
        <v>41</v>
      </c>
      <c r="H954" s="24" t="s">
        <v>65</v>
      </c>
      <c r="I954" s="24" t="s">
        <v>201</v>
      </c>
      <c r="J954" s="24"/>
      <c r="K954" s="24" t="s">
        <v>4295</v>
      </c>
      <c r="L954" s="24" t="s">
        <v>4296</v>
      </c>
      <c r="M954" s="24" t="s">
        <v>4297</v>
      </c>
      <c r="N954" s="44">
        <v>50</v>
      </c>
      <c r="O954" s="26">
        <v>40</v>
      </c>
      <c r="P954" s="24">
        <v>9</v>
      </c>
      <c r="Q954" s="24" t="s">
        <v>70</v>
      </c>
      <c r="R954" s="24">
        <v>8</v>
      </c>
      <c r="S954" s="24"/>
      <c r="T954" s="24"/>
      <c r="U954" s="24" t="s">
        <v>3923</v>
      </c>
      <c r="V954" s="24" t="s">
        <v>71</v>
      </c>
      <c r="W954" s="40">
        <v>40</v>
      </c>
      <c r="X954" s="53">
        <v>50</v>
      </c>
      <c r="Y954" s="24"/>
      <c r="Z954" s="3">
        <f t="shared" si="125"/>
        <v>450</v>
      </c>
      <c r="AA954" s="3">
        <f t="shared" si="126"/>
        <v>360</v>
      </c>
      <c r="AB954" s="3">
        <f t="shared" si="127"/>
        <v>360</v>
      </c>
      <c r="AC954">
        <f t="shared" si="128"/>
        <v>90</v>
      </c>
      <c r="AD954" t="str">
        <f>_xlfn.XLOOKUP(V954,[2]Index!L:L,[2]Index!M:M)</f>
        <v>CN</v>
      </c>
      <c r="AE954" s="3" t="s">
        <v>5819</v>
      </c>
      <c r="AF954" t="s">
        <v>52</v>
      </c>
      <c r="AG954" s="4" t="s">
        <v>53</v>
      </c>
      <c r="AH954" t="s">
        <v>196</v>
      </c>
      <c r="AJ954">
        <f>VLOOKUP(D954,[3]Multipliers!$B:$AT,36)</f>
        <v>1</v>
      </c>
      <c r="AK954">
        <f>VLOOKUP(D954,[3]Multipliers!$B:$AT,36)</f>
        <v>1</v>
      </c>
      <c r="AM954">
        <f t="shared" si="129"/>
        <v>0</v>
      </c>
    </row>
    <row r="955" spans="1:39">
      <c r="A955" s="2" t="str">
        <f t="shared" si="123"/>
        <v>BOZHON PRECISION INDUSTRY TECHNOLOGY CO., LTD.V63BFS-CALIBRATION-MASK</v>
      </c>
      <c r="B955" s="2" t="str">
        <f t="shared" si="124"/>
        <v>FXT,AE,BFS-CALIBRATION-MASK,V63,BOZHONNew Buy</v>
      </c>
      <c r="D955">
        <v>384353</v>
      </c>
      <c r="E955" t="s">
        <v>423</v>
      </c>
      <c r="F955" t="s">
        <v>40</v>
      </c>
      <c r="G955" t="s">
        <v>41</v>
      </c>
      <c r="H955" t="s">
        <v>42</v>
      </c>
      <c r="I955" t="s">
        <v>201</v>
      </c>
      <c r="K955" t="s">
        <v>4298</v>
      </c>
      <c r="L955" t="s">
        <v>4296</v>
      </c>
      <c r="M955" t="s">
        <v>4299</v>
      </c>
      <c r="N955" s="98">
        <v>50</v>
      </c>
      <c r="O955" s="98">
        <v>40</v>
      </c>
      <c r="P955">
        <v>5</v>
      </c>
      <c r="Q955" t="s">
        <v>70</v>
      </c>
      <c r="R955">
        <v>8</v>
      </c>
      <c r="S955"/>
      <c r="T955"/>
      <c r="U955" t="s">
        <v>3923</v>
      </c>
      <c r="V955" t="s">
        <v>3460</v>
      </c>
      <c r="W955">
        <v>40</v>
      </c>
      <c r="X955" s="98">
        <v>50</v>
      </c>
      <c r="Y955" s="98"/>
      <c r="Z955" s="3">
        <f t="shared" si="125"/>
        <v>250</v>
      </c>
      <c r="AA955" s="3">
        <f t="shared" si="126"/>
        <v>200</v>
      </c>
      <c r="AB955" s="3">
        <f t="shared" si="127"/>
        <v>200</v>
      </c>
      <c r="AC955">
        <f t="shared" si="128"/>
        <v>50</v>
      </c>
      <c r="AD955" t="str">
        <f>_xlfn.XLOOKUP(V955,[2]Index!L:L,[2]Index!M:M)</f>
        <v>CN</v>
      </c>
      <c r="AE955" s="3" t="s">
        <v>5819</v>
      </c>
      <c r="AF955" t="s">
        <v>52</v>
      </c>
      <c r="AG955" s="4" t="s">
        <v>53</v>
      </c>
      <c r="AH955" t="s">
        <v>196</v>
      </c>
      <c r="AJ955">
        <f>VLOOKUP(D955,[3]Multipliers!$B:$AT,36)</f>
        <v>1</v>
      </c>
      <c r="AK955">
        <f>VLOOKUP(D955,[3]Multipliers!$B:$AT,36)</f>
        <v>1</v>
      </c>
      <c r="AM955">
        <f t="shared" si="129"/>
        <v>0</v>
      </c>
    </row>
    <row r="956" spans="1:39">
      <c r="A956" s="2" t="str">
        <f t="shared" si="123"/>
        <v>BOZHON PRECISION INDUSTRY TECHNOLOGY CO., LTD.V68BFS-CALIBRATION-MASK</v>
      </c>
      <c r="B956" s="2" t="str">
        <f t="shared" si="124"/>
        <v>FXT,AE,BFS-CALIBRATION-MASK,V68,BOZHONNew Buy</v>
      </c>
      <c r="D956">
        <v>386024</v>
      </c>
      <c r="E956" t="s">
        <v>423</v>
      </c>
      <c r="F956" t="s">
        <v>40</v>
      </c>
      <c r="G956" t="s">
        <v>41</v>
      </c>
      <c r="H956" t="s">
        <v>206</v>
      </c>
      <c r="I956" t="s">
        <v>201</v>
      </c>
      <c r="K956" t="s">
        <v>4300</v>
      </c>
      <c r="L956" t="s">
        <v>4296</v>
      </c>
      <c r="M956" t="s">
        <v>4301</v>
      </c>
      <c r="N956" s="98">
        <v>50</v>
      </c>
      <c r="O956" s="98">
        <v>40</v>
      </c>
      <c r="P956">
        <v>8</v>
      </c>
      <c r="Q956" t="s">
        <v>70</v>
      </c>
      <c r="R956">
        <v>8</v>
      </c>
      <c r="S956"/>
      <c r="T956"/>
      <c r="U956" t="s">
        <v>3923</v>
      </c>
      <c r="V956" t="s">
        <v>85</v>
      </c>
      <c r="W956">
        <v>40</v>
      </c>
      <c r="X956" s="98">
        <v>50</v>
      </c>
      <c r="Y956" s="98"/>
      <c r="Z956" s="3">
        <f t="shared" si="125"/>
        <v>400</v>
      </c>
      <c r="AA956" s="3">
        <f t="shared" si="126"/>
        <v>320</v>
      </c>
      <c r="AB956" s="3">
        <f t="shared" si="127"/>
        <v>320</v>
      </c>
      <c r="AC956">
        <f t="shared" si="128"/>
        <v>80</v>
      </c>
      <c r="AD956" t="str">
        <f>_xlfn.XLOOKUP(V956,[2]Index!L:L,[2]Index!M:M)</f>
        <v>CN</v>
      </c>
      <c r="AE956" s="3" t="s">
        <v>5819</v>
      </c>
      <c r="AF956" t="s">
        <v>52</v>
      </c>
      <c r="AG956" s="4" t="s">
        <v>53</v>
      </c>
      <c r="AH956" t="s">
        <v>196</v>
      </c>
      <c r="AJ956" t="e">
        <f>VLOOKUP(D956,[3]Multipliers!$B:$AT,36)</f>
        <v>#VALUE!</v>
      </c>
      <c r="AK956" t="e">
        <f>VLOOKUP(D956,[3]Multipliers!$B:$AT,36)</f>
        <v>#VALUE!</v>
      </c>
      <c r="AM956">
        <f t="shared" si="129"/>
        <v>0</v>
      </c>
    </row>
    <row r="957" spans="1:39">
      <c r="A957" s="2" t="str">
        <f t="shared" si="123"/>
        <v>BOZHON PRECISION INDUSTRY TECHNOLOGY CO., LTD.V63BFS-CALIBRATION-MASK</v>
      </c>
      <c r="B957" s="2" t="str">
        <f t="shared" si="124"/>
        <v>FXT,AE,BFS-CALIBRATION-MASK,V63,BOZHONNew Buy</v>
      </c>
      <c r="C957" s="3" t="str">
        <f>_xlfn.CONCAT(G957,L957,"New Buy")</f>
        <v>iphoneBFS-CALIBRATION-MASKNew Buy</v>
      </c>
      <c r="D957" s="2">
        <v>384353</v>
      </c>
      <c r="E957" s="2" t="s">
        <v>423</v>
      </c>
      <c r="F957" s="2" t="s">
        <v>40</v>
      </c>
      <c r="G957" s="2" t="s">
        <v>41</v>
      </c>
      <c r="H957" s="2" t="s">
        <v>42</v>
      </c>
      <c r="I957" s="2" t="s">
        <v>201</v>
      </c>
      <c r="J957" s="2"/>
      <c r="K957" s="2" t="s">
        <v>4298</v>
      </c>
      <c r="L957" s="2" t="s">
        <v>4296</v>
      </c>
      <c r="M957" s="2" t="s">
        <v>4299</v>
      </c>
      <c r="N957" s="13">
        <v>50</v>
      </c>
      <c r="O957" s="2">
        <v>40</v>
      </c>
      <c r="P957" s="2">
        <v>4</v>
      </c>
      <c r="Q957" s="2" t="s">
        <v>70</v>
      </c>
      <c r="R957" s="2">
        <v>8</v>
      </c>
      <c r="S957" s="2"/>
      <c r="T957" s="2"/>
      <c r="U957" s="2" t="s">
        <v>3923</v>
      </c>
      <c r="V957" s="2" t="s">
        <v>85</v>
      </c>
      <c r="W957" s="2">
        <v>40</v>
      </c>
      <c r="X957" s="2">
        <v>50</v>
      </c>
      <c r="Y957" s="2"/>
      <c r="Z957" s="3">
        <f t="shared" si="125"/>
        <v>200</v>
      </c>
      <c r="AA957" s="3">
        <f t="shared" si="126"/>
        <v>160</v>
      </c>
      <c r="AB957" s="3">
        <f t="shared" si="127"/>
        <v>160</v>
      </c>
      <c r="AC957">
        <f t="shared" si="128"/>
        <v>40</v>
      </c>
      <c r="AD957" t="str">
        <f>_xlfn.XLOOKUP(V957,[2]Index!L:L,[2]Index!M:M)</f>
        <v>CN</v>
      </c>
      <c r="AE957" s="3" t="s">
        <v>5819</v>
      </c>
      <c r="AF957" t="s">
        <v>52</v>
      </c>
      <c r="AG957" s="4" t="s">
        <v>53</v>
      </c>
      <c r="AH957" t="s">
        <v>196</v>
      </c>
      <c r="AJ957">
        <f>VLOOKUP(D957,[3]Multipliers!$B:$AT,36)</f>
        <v>1</v>
      </c>
      <c r="AK957">
        <f>VLOOKUP(D957,[3]Multipliers!$B:$AT,36)</f>
        <v>1</v>
      </c>
      <c r="AM957">
        <f t="shared" si="129"/>
        <v>0</v>
      </c>
    </row>
    <row r="958" spans="1:39">
      <c r="A958" s="2" t="str">
        <f t="shared" si="123"/>
        <v>BOZHON PRECISION INDUSTRY TECHNOLOGY CO., LTD.V64BFS-CALIBRATION-MASK</v>
      </c>
      <c r="B958" s="2" t="str">
        <f t="shared" si="124"/>
        <v>FXT,AE,BFS-CALIBRATION-MASK,V64,BOZHONNew Buy</v>
      </c>
      <c r="C958" s="3" t="str">
        <f>_xlfn.CONCAT(G958,L958,"New Buy")</f>
        <v>iphoneBFS-CALIBRATION-MASKNew Buy</v>
      </c>
      <c r="D958" s="2">
        <v>384514</v>
      </c>
      <c r="E958" s="2" t="s">
        <v>423</v>
      </c>
      <c r="F958" s="2" t="s">
        <v>40</v>
      </c>
      <c r="G958" s="2" t="s">
        <v>41</v>
      </c>
      <c r="H958" s="2" t="s">
        <v>65</v>
      </c>
      <c r="I958" s="2" t="s">
        <v>201</v>
      </c>
      <c r="J958" s="2"/>
      <c r="K958" s="2" t="s">
        <v>4295</v>
      </c>
      <c r="L958" s="2" t="s">
        <v>4296</v>
      </c>
      <c r="M958" s="2" t="s">
        <v>4297</v>
      </c>
      <c r="N958" s="13">
        <v>50</v>
      </c>
      <c r="O958" s="2">
        <v>40</v>
      </c>
      <c r="P958" s="2">
        <v>4</v>
      </c>
      <c r="Q958" s="2" t="s">
        <v>70</v>
      </c>
      <c r="R958" s="2">
        <v>8</v>
      </c>
      <c r="S958" s="2"/>
      <c r="T958" s="2"/>
      <c r="U958" s="2" t="s">
        <v>3923</v>
      </c>
      <c r="V958" s="2" t="s">
        <v>85</v>
      </c>
      <c r="W958" s="2">
        <v>40</v>
      </c>
      <c r="X958" s="2">
        <v>50</v>
      </c>
      <c r="Y958" s="2"/>
      <c r="Z958" s="3">
        <f t="shared" si="125"/>
        <v>200</v>
      </c>
      <c r="AA958" s="3">
        <f t="shared" si="126"/>
        <v>160</v>
      </c>
      <c r="AB958" s="3">
        <f t="shared" si="127"/>
        <v>160</v>
      </c>
      <c r="AC958">
        <f t="shared" si="128"/>
        <v>40</v>
      </c>
      <c r="AD958" t="str">
        <f>_xlfn.XLOOKUP(V958,[2]Index!L:L,[2]Index!M:M)</f>
        <v>CN</v>
      </c>
      <c r="AE958" s="3" t="s">
        <v>5819</v>
      </c>
      <c r="AF958" t="s">
        <v>52</v>
      </c>
      <c r="AG958" s="4" t="s">
        <v>53</v>
      </c>
      <c r="AH958" t="s">
        <v>196</v>
      </c>
      <c r="AJ958">
        <f>VLOOKUP(D958,[3]Multipliers!$B:$AT,36)</f>
        <v>1</v>
      </c>
      <c r="AK958">
        <f>VLOOKUP(D958,[3]Multipliers!$B:$AT,36)</f>
        <v>1</v>
      </c>
      <c r="AM958">
        <f t="shared" si="129"/>
        <v>0</v>
      </c>
    </row>
    <row r="959" spans="1:39">
      <c r="A959" s="2" t="str">
        <f t="shared" si="123"/>
        <v>BOZHON PRECISION INDUSTRY TECHNOLOGY CO., LTD.V68BFS-CALIBRATION-MASK</v>
      </c>
      <c r="B959" s="2" t="str">
        <f t="shared" si="124"/>
        <v>FXT,AE,BFS-CALIBRATION-MASK,V68,BOZHONNew Buy</v>
      </c>
      <c r="C959" s="3" t="str">
        <f>_xlfn.CONCAT(G959,L959,"New Buy")</f>
        <v>iphoneBFS-CALIBRATION-MASKNew Buy</v>
      </c>
      <c r="D959" s="2">
        <v>386024</v>
      </c>
      <c r="E959" s="2" t="s">
        <v>423</v>
      </c>
      <c r="F959" s="2" t="s">
        <v>40</v>
      </c>
      <c r="G959" s="2" t="s">
        <v>41</v>
      </c>
      <c r="H959" s="2" t="s">
        <v>206</v>
      </c>
      <c r="I959" s="2" t="s">
        <v>201</v>
      </c>
      <c r="J959" s="2"/>
      <c r="K959" s="2" t="s">
        <v>4300</v>
      </c>
      <c r="L959" s="2" t="s">
        <v>4296</v>
      </c>
      <c r="M959" s="2" t="s">
        <v>4301</v>
      </c>
      <c r="N959" s="13">
        <v>50</v>
      </c>
      <c r="O959" s="2">
        <v>40</v>
      </c>
      <c r="P959" s="2">
        <v>4</v>
      </c>
      <c r="Q959" s="2" t="s">
        <v>70</v>
      </c>
      <c r="R959" s="2">
        <v>8</v>
      </c>
      <c r="S959" s="2"/>
      <c r="T959" s="2"/>
      <c r="U959" s="2" t="s">
        <v>3923</v>
      </c>
      <c r="V959" s="2" t="s">
        <v>146</v>
      </c>
      <c r="W959" s="2">
        <v>40</v>
      </c>
      <c r="X959" s="2">
        <v>50</v>
      </c>
      <c r="Y959" s="2"/>
      <c r="Z959" s="3">
        <f t="shared" si="125"/>
        <v>200</v>
      </c>
      <c r="AA959" s="3">
        <f t="shared" si="126"/>
        <v>160</v>
      </c>
      <c r="AB959" s="3">
        <f t="shared" si="127"/>
        <v>160</v>
      </c>
      <c r="AC959">
        <f t="shared" si="128"/>
        <v>40</v>
      </c>
      <c r="AD959" t="str">
        <f>_xlfn.XLOOKUP(V959,[2]Index!L:L,[2]Index!M:M)</f>
        <v>CN</v>
      </c>
      <c r="AE959" s="3" t="s">
        <v>5819</v>
      </c>
      <c r="AF959" t="s">
        <v>52</v>
      </c>
      <c r="AG959" s="4" t="s">
        <v>53</v>
      </c>
      <c r="AH959" t="s">
        <v>196</v>
      </c>
      <c r="AJ959" t="e">
        <f>VLOOKUP(D959,[3]Multipliers!$B:$AT,36)</f>
        <v>#VALUE!</v>
      </c>
      <c r="AK959" t="e">
        <f>VLOOKUP(D959,[3]Multipliers!$B:$AT,36)</f>
        <v>#VALUE!</v>
      </c>
      <c r="AM959">
        <f t="shared" si="129"/>
        <v>0</v>
      </c>
    </row>
    <row r="960" spans="1:39">
      <c r="A960" s="2" t="str">
        <f t="shared" si="123"/>
        <v>BOZHON PRECISION INDUSTRY TECHNOLOGY CO., LTD.V64SOFA-FLEX ASSIST-LOADING MASK</v>
      </c>
      <c r="B960" s="2" t="str">
        <f t="shared" si="124"/>
        <v>FXT,AE,SOFA-FLEX ASSIST-LOADING MASK,V64,BOZHONNew Buy</v>
      </c>
      <c r="D960">
        <v>384552</v>
      </c>
      <c r="E960" t="s">
        <v>423</v>
      </c>
      <c r="F960" t="s">
        <v>40</v>
      </c>
      <c r="G960" t="s">
        <v>41</v>
      </c>
      <c r="H960" t="s">
        <v>65</v>
      </c>
      <c r="I960" t="s">
        <v>201</v>
      </c>
      <c r="K960" t="s">
        <v>4302</v>
      </c>
      <c r="L960" t="s">
        <v>4303</v>
      </c>
      <c r="M960" t="s">
        <v>4304</v>
      </c>
      <c r="N960" s="18">
        <v>40</v>
      </c>
      <c r="O960" s="100">
        <v>30</v>
      </c>
      <c r="P960">
        <v>12</v>
      </c>
      <c r="Q960" t="s">
        <v>70</v>
      </c>
      <c r="R960">
        <v>8</v>
      </c>
      <c r="S960"/>
      <c r="T960"/>
      <c r="U960" t="s">
        <v>3923</v>
      </c>
      <c r="V960" t="s">
        <v>71</v>
      </c>
      <c r="W960" s="100">
        <v>30</v>
      </c>
      <c r="X960">
        <v>40</v>
      </c>
      <c r="Z960" s="3">
        <f t="shared" si="125"/>
        <v>480</v>
      </c>
      <c r="AA960" s="3">
        <f t="shared" si="126"/>
        <v>360</v>
      </c>
      <c r="AB960" s="3">
        <f t="shared" si="127"/>
        <v>360</v>
      </c>
      <c r="AC960">
        <f t="shared" si="128"/>
        <v>120</v>
      </c>
      <c r="AD960" t="str">
        <f>_xlfn.XLOOKUP(V960,[2]Index!L:L,[2]Index!M:M)</f>
        <v>CN</v>
      </c>
      <c r="AE960" s="3" t="s">
        <v>5819</v>
      </c>
      <c r="AF960" t="s">
        <v>52</v>
      </c>
      <c r="AG960" s="4" t="s">
        <v>53</v>
      </c>
      <c r="AH960" t="s">
        <v>196</v>
      </c>
      <c r="AI960"/>
      <c r="AJ960">
        <f>VLOOKUP(D960,[3]Multipliers!$B:$AT,36)</f>
        <v>1</v>
      </c>
      <c r="AK960">
        <f>VLOOKUP(D960,[3]Multipliers!$B:$AT,36)</f>
        <v>1</v>
      </c>
      <c r="AM960">
        <f t="shared" si="129"/>
        <v>0</v>
      </c>
    </row>
    <row r="961" spans="1:39">
      <c r="A961" s="2" t="str">
        <f t="shared" si="123"/>
        <v>BOZHON PRECISION INDUSTRY TECHNOLOGY CO., LTD.V63SOFA-FLEX ASSIST-LOADING MASK</v>
      </c>
      <c r="B961" s="2" t="str">
        <f t="shared" si="124"/>
        <v>FXT,AE,SOFA-FLEX ASSIST-LOADING MASK,V63,BOZHONNew Buy</v>
      </c>
      <c r="D961">
        <v>384375</v>
      </c>
      <c r="E961" t="s">
        <v>423</v>
      </c>
      <c r="F961" t="s">
        <v>40</v>
      </c>
      <c r="G961" t="s">
        <v>41</v>
      </c>
      <c r="H961" t="s">
        <v>42</v>
      </c>
      <c r="I961" t="s">
        <v>201</v>
      </c>
      <c r="K961" t="s">
        <v>4305</v>
      </c>
      <c r="L961" t="s">
        <v>4303</v>
      </c>
      <c r="M961" t="s">
        <v>4306</v>
      </c>
      <c r="N961" s="18">
        <v>40</v>
      </c>
      <c r="O961" s="100">
        <v>30</v>
      </c>
      <c r="P961">
        <v>4</v>
      </c>
      <c r="Q961" t="s">
        <v>70</v>
      </c>
      <c r="R961">
        <v>8</v>
      </c>
      <c r="S961"/>
      <c r="T961"/>
      <c r="U961" t="s">
        <v>3923</v>
      </c>
      <c r="V961" t="s">
        <v>3460</v>
      </c>
      <c r="W961" s="100">
        <v>30</v>
      </c>
      <c r="X961">
        <v>40</v>
      </c>
      <c r="Z961" s="3">
        <f t="shared" si="125"/>
        <v>160</v>
      </c>
      <c r="AA961" s="3">
        <f t="shared" si="126"/>
        <v>120</v>
      </c>
      <c r="AB961" s="3">
        <f t="shared" si="127"/>
        <v>120</v>
      </c>
      <c r="AC961">
        <f t="shared" si="128"/>
        <v>40</v>
      </c>
      <c r="AD961" t="str">
        <f>_xlfn.XLOOKUP(V961,[2]Index!L:L,[2]Index!M:M)</f>
        <v>CN</v>
      </c>
      <c r="AE961" s="3" t="s">
        <v>5819</v>
      </c>
      <c r="AF961" t="s">
        <v>52</v>
      </c>
      <c r="AG961" s="4" t="s">
        <v>53</v>
      </c>
      <c r="AH961" t="s">
        <v>196</v>
      </c>
      <c r="AI961"/>
      <c r="AJ961">
        <f>VLOOKUP(D961,[3]Multipliers!$B:$AT,36)</f>
        <v>1</v>
      </c>
      <c r="AK961">
        <f>VLOOKUP(D961,[3]Multipliers!$B:$AT,36)</f>
        <v>1</v>
      </c>
      <c r="AM961">
        <f t="shared" si="129"/>
        <v>0</v>
      </c>
    </row>
    <row r="962" spans="1:39">
      <c r="A962" s="2" t="str">
        <f t="shared" ref="A962:A1025" si="133">CONCATENATE(E962,H962,L962)</f>
        <v>BOZHON PRECISION INDUSTRY TECHNOLOGY CO., LTD.V64SOFA-FLEX ASSIST-LOADING MASK</v>
      </c>
      <c r="B962" s="2" t="str">
        <f t="shared" ref="B962:B1025" si="134">CONCATENATE(M962,I962)</f>
        <v>FXT,AE,SOFA-FLEX ASSIST-LOADING MASK,V64,BOZHONNew Buy</v>
      </c>
      <c r="D962">
        <v>384552</v>
      </c>
      <c r="E962" t="s">
        <v>423</v>
      </c>
      <c r="F962" t="s">
        <v>40</v>
      </c>
      <c r="G962" t="s">
        <v>41</v>
      </c>
      <c r="H962" t="s">
        <v>65</v>
      </c>
      <c r="I962" t="s">
        <v>201</v>
      </c>
      <c r="K962" t="s">
        <v>4302</v>
      </c>
      <c r="L962" t="s">
        <v>4303</v>
      </c>
      <c r="M962" t="s">
        <v>4304</v>
      </c>
      <c r="N962" s="18">
        <v>40</v>
      </c>
      <c r="O962" s="100">
        <v>30</v>
      </c>
      <c r="P962">
        <v>24</v>
      </c>
      <c r="Q962" t="s">
        <v>70</v>
      </c>
      <c r="R962">
        <v>8</v>
      </c>
      <c r="S962"/>
      <c r="T962"/>
      <c r="U962" t="s">
        <v>3923</v>
      </c>
      <c r="V962" t="s">
        <v>85</v>
      </c>
      <c r="W962" s="100">
        <v>30</v>
      </c>
      <c r="X962">
        <v>40</v>
      </c>
      <c r="Z962" s="3">
        <f t="shared" ref="Z962:Z1025" si="135">IFERROR(N962*P962,0)</f>
        <v>960</v>
      </c>
      <c r="AA962" s="3">
        <f t="shared" ref="AA962:AA1025" si="136">IFERROR(W962*P962,0)</f>
        <v>720</v>
      </c>
      <c r="AB962" s="3">
        <f t="shared" ref="AB962:AB1025" si="137">IFERROR(O962*P962,0)</f>
        <v>720</v>
      </c>
      <c r="AC962">
        <f t="shared" ref="AC962:AC1025" si="138">IF(AB962=0,0,Z962-AB962)</f>
        <v>240</v>
      </c>
      <c r="AD962" t="str">
        <f>_xlfn.XLOOKUP(V962,[2]Index!L:L,[2]Index!M:M)</f>
        <v>CN</v>
      </c>
      <c r="AE962" s="3" t="s">
        <v>5819</v>
      </c>
      <c r="AF962" t="s">
        <v>52</v>
      </c>
      <c r="AG962" s="4" t="s">
        <v>53</v>
      </c>
      <c r="AH962" t="s">
        <v>196</v>
      </c>
      <c r="AI962"/>
      <c r="AJ962">
        <f>VLOOKUP(D962,[3]Multipliers!$B:$AT,36)</f>
        <v>1</v>
      </c>
      <c r="AK962">
        <f>VLOOKUP(D962,[3]Multipliers!$B:$AT,36)</f>
        <v>1</v>
      </c>
      <c r="AM962">
        <f t="shared" ref="AM962:AM1025" si="139">IF(AE968="Retrofit",O968/AL968,0)</f>
        <v>0</v>
      </c>
    </row>
    <row r="963" spans="1:39">
      <c r="A963" s="2" t="str">
        <f t="shared" si="133"/>
        <v>SHENZHEN STRONG TECHNOLOGY CO., LTD.V63VAM PALLET1</v>
      </c>
      <c r="B963" s="2" t="str">
        <f t="shared" si="134"/>
        <v>FXT,AE,VAM PALLET1,V63,STRONGNew Buy</v>
      </c>
      <c r="D963">
        <v>384459</v>
      </c>
      <c r="E963" t="s">
        <v>369</v>
      </c>
      <c r="F963" t="s">
        <v>40</v>
      </c>
      <c r="G963" t="s">
        <v>41</v>
      </c>
      <c r="H963" t="s">
        <v>42</v>
      </c>
      <c r="I963" t="s">
        <v>201</v>
      </c>
      <c r="K963" t="s">
        <v>4307</v>
      </c>
      <c r="L963" t="s">
        <v>4180</v>
      </c>
      <c r="M963" t="s">
        <v>4308</v>
      </c>
      <c r="N963" s="18">
        <v>184</v>
      </c>
      <c r="O963" s="100">
        <v>175</v>
      </c>
      <c r="P963">
        <v>455</v>
      </c>
      <c r="Q963" t="s">
        <v>70</v>
      </c>
      <c r="R963">
        <v>4</v>
      </c>
      <c r="S963"/>
      <c r="T963"/>
      <c r="U963" t="s">
        <v>3923</v>
      </c>
      <c r="V963" t="s">
        <v>51</v>
      </c>
      <c r="W963" s="100">
        <v>160</v>
      </c>
      <c r="X963">
        <v>152</v>
      </c>
      <c r="Y963">
        <v>0</v>
      </c>
      <c r="Z963" s="3">
        <f t="shared" si="135"/>
        <v>83720</v>
      </c>
      <c r="AA963" s="3">
        <f t="shared" si="136"/>
        <v>72800</v>
      </c>
      <c r="AB963" s="3">
        <f t="shared" si="137"/>
        <v>79625</v>
      </c>
      <c r="AC963">
        <f t="shared" si="138"/>
        <v>4095</v>
      </c>
      <c r="AD963" t="e">
        <f>_xlfn.XLOOKUP(V963,[2]Index!L:L,[2]Index!M:M)</f>
        <v>#N/A</v>
      </c>
      <c r="AE963" s="3" t="s">
        <v>5819</v>
      </c>
      <c r="AF963" t="s">
        <v>52</v>
      </c>
      <c r="AG963" s="4" t="s">
        <v>53</v>
      </c>
      <c r="AH963" t="s">
        <v>196</v>
      </c>
      <c r="AI963"/>
      <c r="AJ963">
        <f>VLOOKUP(D963,[3]Multipliers!$B:$AT,36)</f>
        <v>1</v>
      </c>
      <c r="AK963">
        <f>VLOOKUP(D963,[3]Multipliers!$B:$AT,36)</f>
        <v>1</v>
      </c>
      <c r="AM963">
        <f t="shared" si="139"/>
        <v>0</v>
      </c>
    </row>
    <row r="964" spans="1:39">
      <c r="A964" s="2" t="str">
        <f t="shared" si="133"/>
        <v>SHENZHEN STRONG TECHNOLOGY CO., LTD.V63VAM PALLET2</v>
      </c>
      <c r="B964" s="2" t="str">
        <f t="shared" si="134"/>
        <v>FXT,AE,VAM PALLET2,V63,STRONGNew Buy</v>
      </c>
      <c r="D964">
        <v>384460</v>
      </c>
      <c r="E964" t="s">
        <v>369</v>
      </c>
      <c r="F964" t="s">
        <v>40</v>
      </c>
      <c r="G964" t="s">
        <v>41</v>
      </c>
      <c r="H964" t="s">
        <v>42</v>
      </c>
      <c r="I964" t="s">
        <v>201</v>
      </c>
      <c r="K964" t="s">
        <v>4309</v>
      </c>
      <c r="L964" t="s">
        <v>4310</v>
      </c>
      <c r="M964" t="s">
        <v>4311</v>
      </c>
      <c r="N964" s="18">
        <v>184</v>
      </c>
      <c r="O964" s="100">
        <v>160</v>
      </c>
      <c r="P964">
        <v>455</v>
      </c>
      <c r="Q964" t="s">
        <v>70</v>
      </c>
      <c r="R964">
        <v>4</v>
      </c>
      <c r="S964"/>
      <c r="T964"/>
      <c r="U964" t="s">
        <v>3923</v>
      </c>
      <c r="V964" t="s">
        <v>51</v>
      </c>
      <c r="W964" s="100">
        <v>160</v>
      </c>
      <c r="X964" t="s">
        <v>373</v>
      </c>
      <c r="Y964">
        <v>0</v>
      </c>
      <c r="Z964" s="3">
        <f t="shared" si="135"/>
        <v>83720</v>
      </c>
      <c r="AA964" s="3">
        <f t="shared" si="136"/>
        <v>72800</v>
      </c>
      <c r="AB964" s="3">
        <f t="shared" si="137"/>
        <v>72800</v>
      </c>
      <c r="AC964">
        <f t="shared" si="138"/>
        <v>10920</v>
      </c>
      <c r="AD964" t="e">
        <f>_xlfn.XLOOKUP(V964,[2]Index!L:L,[2]Index!M:M)</f>
        <v>#N/A</v>
      </c>
      <c r="AE964" s="3" t="s">
        <v>5819</v>
      </c>
      <c r="AF964" t="s">
        <v>52</v>
      </c>
      <c r="AG964" s="4" t="s">
        <v>53</v>
      </c>
      <c r="AH964" t="s">
        <v>196</v>
      </c>
      <c r="AI964"/>
      <c r="AJ964">
        <f>VLOOKUP(D964,[3]Multipliers!$B:$AT,36)</f>
        <v>1</v>
      </c>
      <c r="AK964">
        <f>VLOOKUP(D964,[3]Multipliers!$B:$AT,36)</f>
        <v>1</v>
      </c>
      <c r="AM964">
        <f t="shared" si="139"/>
        <v>0</v>
      </c>
    </row>
    <row r="965" spans="1:39">
      <c r="A965" s="2" t="str">
        <f t="shared" si="133"/>
        <v>SHENZHEN STRONG TECHNOLOGY CO., LTD.V63VAM MASK1</v>
      </c>
      <c r="B965" s="2" t="str">
        <f t="shared" si="134"/>
        <v>FXT,AE,VAM MASK1,V63,STRONGNew Buy</v>
      </c>
      <c r="D965">
        <v>384458</v>
      </c>
      <c r="E965" t="s">
        <v>369</v>
      </c>
      <c r="F965" t="s">
        <v>40</v>
      </c>
      <c r="G965" t="s">
        <v>41</v>
      </c>
      <c r="H965" t="s">
        <v>42</v>
      </c>
      <c r="I965" t="s">
        <v>201</v>
      </c>
      <c r="K965" t="s">
        <v>4312</v>
      </c>
      <c r="L965" t="s">
        <v>4270</v>
      </c>
      <c r="M965" t="s">
        <v>4313</v>
      </c>
      <c r="N965" s="18">
        <v>52</v>
      </c>
      <c r="O965" s="100">
        <v>46</v>
      </c>
      <c r="P965">
        <v>455</v>
      </c>
      <c r="Q965" t="s">
        <v>70</v>
      </c>
      <c r="R965">
        <v>4</v>
      </c>
      <c r="S965"/>
      <c r="T965"/>
      <c r="U965" t="s">
        <v>3923</v>
      </c>
      <c r="V965" t="s">
        <v>51</v>
      </c>
      <c r="W965" s="100">
        <v>40</v>
      </c>
      <c r="X965" t="s">
        <v>373</v>
      </c>
      <c r="Y965">
        <v>0</v>
      </c>
      <c r="Z965" s="3">
        <f t="shared" si="135"/>
        <v>23660</v>
      </c>
      <c r="AA965" s="3">
        <f t="shared" si="136"/>
        <v>18200</v>
      </c>
      <c r="AB965" s="3">
        <f t="shared" si="137"/>
        <v>20930</v>
      </c>
      <c r="AC965">
        <f t="shared" si="138"/>
        <v>2730</v>
      </c>
      <c r="AD965" t="e">
        <f>_xlfn.XLOOKUP(V965,[2]Index!L:L,[2]Index!M:M)</f>
        <v>#N/A</v>
      </c>
      <c r="AE965" s="3" t="s">
        <v>5819</v>
      </c>
      <c r="AF965" t="s">
        <v>52</v>
      </c>
      <c r="AG965" s="4" t="s">
        <v>53</v>
      </c>
      <c r="AH965" t="s">
        <v>196</v>
      </c>
      <c r="AI965"/>
      <c r="AJ965">
        <f>VLOOKUP(D965,[3]Multipliers!$B:$AT,36)</f>
        <v>1</v>
      </c>
      <c r="AK965">
        <f>VLOOKUP(D965,[3]Multipliers!$B:$AT,36)</f>
        <v>1</v>
      </c>
      <c r="AM965">
        <f t="shared" si="139"/>
        <v>0</v>
      </c>
    </row>
    <row r="966" spans="1:39">
      <c r="A966" s="2" t="str">
        <f t="shared" si="133"/>
        <v>SHENZHEN STRONG TECHNOLOGY CO., LTD.V64BFS RIGHT FLEX WELD PALLET 12-UP</v>
      </c>
      <c r="B966" s="2" t="str">
        <f t="shared" si="134"/>
        <v>FXT,AE,BFS RIGHT FLEX WELD PALLET 12-UP,V64,STRONGNew Buy</v>
      </c>
      <c r="D966">
        <v>384506</v>
      </c>
      <c r="E966" t="s">
        <v>369</v>
      </c>
      <c r="F966" t="s">
        <v>40</v>
      </c>
      <c r="G966" t="s">
        <v>41</v>
      </c>
      <c r="H966" t="s">
        <v>65</v>
      </c>
      <c r="I966" t="s">
        <v>201</v>
      </c>
      <c r="K966" t="s">
        <v>4314</v>
      </c>
      <c r="L966" t="s">
        <v>4183</v>
      </c>
      <c r="M966" t="s">
        <v>4315</v>
      </c>
      <c r="N966" s="18">
        <v>322</v>
      </c>
      <c r="O966" s="100">
        <v>280</v>
      </c>
      <c r="P966">
        <v>545</v>
      </c>
      <c r="Q966" t="s">
        <v>70</v>
      </c>
      <c r="R966">
        <v>4</v>
      </c>
      <c r="S966"/>
      <c r="T966"/>
      <c r="U966" t="s">
        <v>3923</v>
      </c>
      <c r="V966" t="s">
        <v>71</v>
      </c>
      <c r="W966" s="100">
        <v>280</v>
      </c>
      <c r="X966">
        <v>322</v>
      </c>
      <c r="Y966">
        <v>0</v>
      </c>
      <c r="Z966" s="3">
        <f t="shared" si="135"/>
        <v>175490</v>
      </c>
      <c r="AA966" s="3">
        <f t="shared" si="136"/>
        <v>152600</v>
      </c>
      <c r="AB966" s="3">
        <f t="shared" si="137"/>
        <v>152600</v>
      </c>
      <c r="AC966">
        <f t="shared" si="138"/>
        <v>22890</v>
      </c>
      <c r="AD966" t="str">
        <f>_xlfn.XLOOKUP(V966,[2]Index!L:L,[2]Index!M:M)</f>
        <v>CN</v>
      </c>
      <c r="AE966" s="3" t="s">
        <v>5819</v>
      </c>
      <c r="AF966" t="s">
        <v>52</v>
      </c>
      <c r="AG966" s="4" t="s">
        <v>53</v>
      </c>
      <c r="AH966" t="s">
        <v>196</v>
      </c>
      <c r="AI966"/>
      <c r="AJ966">
        <f>VLOOKUP(D966,[3]Multipliers!$B:$AT,36)</f>
        <v>1</v>
      </c>
      <c r="AK966">
        <f>VLOOKUP(D966,[3]Multipliers!$B:$AT,36)</f>
        <v>1</v>
      </c>
      <c r="AM966">
        <f t="shared" si="139"/>
        <v>0</v>
      </c>
    </row>
    <row r="967" spans="1:39">
      <c r="A967" s="2" t="str">
        <f t="shared" si="133"/>
        <v>SHENZHEN STRONG TECHNOLOGY CO., LTD.V64VAM PALLET1</v>
      </c>
      <c r="B967" s="2" t="str">
        <f t="shared" si="134"/>
        <v>FXT,AE,VAM PALLET1,V64,STRONGNew Buy</v>
      </c>
      <c r="D967">
        <v>384665</v>
      </c>
      <c r="E967" t="s">
        <v>369</v>
      </c>
      <c r="F967" t="s">
        <v>40</v>
      </c>
      <c r="G967" t="s">
        <v>41</v>
      </c>
      <c r="H967" t="s">
        <v>65</v>
      </c>
      <c r="I967" t="s">
        <v>201</v>
      </c>
      <c r="K967" t="s">
        <v>4316</v>
      </c>
      <c r="L967" t="s">
        <v>4180</v>
      </c>
      <c r="M967" t="s">
        <v>4317</v>
      </c>
      <c r="N967" s="18">
        <v>184</v>
      </c>
      <c r="O967" s="100">
        <v>175</v>
      </c>
      <c r="P967">
        <v>920</v>
      </c>
      <c r="Q967" t="s">
        <v>70</v>
      </c>
      <c r="R967">
        <v>4</v>
      </c>
      <c r="S967"/>
      <c r="T967"/>
      <c r="U967" t="s">
        <v>3923</v>
      </c>
      <c r="V967" t="s">
        <v>71</v>
      </c>
      <c r="W967" s="100">
        <v>160</v>
      </c>
      <c r="X967">
        <v>152</v>
      </c>
      <c r="Y967">
        <v>0</v>
      </c>
      <c r="Z967" s="3">
        <f t="shared" si="135"/>
        <v>169280</v>
      </c>
      <c r="AA967" s="3">
        <f t="shared" si="136"/>
        <v>147200</v>
      </c>
      <c r="AB967" s="3">
        <f t="shared" si="137"/>
        <v>161000</v>
      </c>
      <c r="AC967">
        <f t="shared" si="138"/>
        <v>8280</v>
      </c>
      <c r="AD967" t="str">
        <f>_xlfn.XLOOKUP(V967,[2]Index!L:L,[2]Index!M:M)</f>
        <v>CN</v>
      </c>
      <c r="AE967" s="3" t="s">
        <v>5819</v>
      </c>
      <c r="AF967" t="s">
        <v>52</v>
      </c>
      <c r="AG967" s="4" t="s">
        <v>53</v>
      </c>
      <c r="AH967" t="s">
        <v>196</v>
      </c>
      <c r="AI967"/>
      <c r="AJ967">
        <f>VLOOKUP(D967,[3]Multipliers!$B:$AT,36)</f>
        <v>1</v>
      </c>
      <c r="AK967">
        <f>VLOOKUP(D967,[3]Multipliers!$B:$AT,36)</f>
        <v>1</v>
      </c>
      <c r="AM967">
        <f t="shared" si="139"/>
        <v>0</v>
      </c>
    </row>
    <row r="968" spans="1:39">
      <c r="A968" s="2" t="str">
        <f t="shared" si="133"/>
        <v>SHENZHEN STRONG TECHNOLOGY CO., LTD.V64VAM PALLET2</v>
      </c>
      <c r="B968" s="2" t="str">
        <f t="shared" si="134"/>
        <v>FXT,AE,VAM PALLET2,V64,STRONGNew Buy</v>
      </c>
      <c r="D968">
        <v>384666</v>
      </c>
      <c r="E968" t="s">
        <v>369</v>
      </c>
      <c r="F968" t="s">
        <v>40</v>
      </c>
      <c r="G968" t="s">
        <v>41</v>
      </c>
      <c r="H968" t="s">
        <v>65</v>
      </c>
      <c r="I968" t="s">
        <v>201</v>
      </c>
      <c r="K968" t="s">
        <v>4318</v>
      </c>
      <c r="L968" t="s">
        <v>4310</v>
      </c>
      <c r="M968" t="s">
        <v>4319</v>
      </c>
      <c r="N968" s="18">
        <v>184</v>
      </c>
      <c r="O968" s="100">
        <v>160</v>
      </c>
      <c r="P968">
        <v>920</v>
      </c>
      <c r="Q968" t="s">
        <v>70</v>
      </c>
      <c r="R968">
        <v>4</v>
      </c>
      <c r="S968"/>
      <c r="T968"/>
      <c r="U968" t="s">
        <v>3923</v>
      </c>
      <c r="V968" t="s">
        <v>71</v>
      </c>
      <c r="W968" s="100">
        <v>160</v>
      </c>
      <c r="X968" t="s">
        <v>373</v>
      </c>
      <c r="Y968">
        <v>0</v>
      </c>
      <c r="Z968" s="3">
        <f t="shared" si="135"/>
        <v>169280</v>
      </c>
      <c r="AA968" s="3">
        <f t="shared" si="136"/>
        <v>147200</v>
      </c>
      <c r="AB968" s="3">
        <f t="shared" si="137"/>
        <v>147200</v>
      </c>
      <c r="AC968">
        <f t="shared" si="138"/>
        <v>22080</v>
      </c>
      <c r="AD968" t="str">
        <f>_xlfn.XLOOKUP(V968,[2]Index!L:L,[2]Index!M:M)</f>
        <v>CN</v>
      </c>
      <c r="AE968" s="3" t="s">
        <v>5819</v>
      </c>
      <c r="AF968" t="s">
        <v>52</v>
      </c>
      <c r="AG968" s="4" t="s">
        <v>53</v>
      </c>
      <c r="AH968" t="s">
        <v>196</v>
      </c>
      <c r="AI968"/>
      <c r="AJ968">
        <f>VLOOKUP(D968,[3]Multipliers!$B:$AT,36)</f>
        <v>1</v>
      </c>
      <c r="AK968">
        <f>VLOOKUP(D968,[3]Multipliers!$B:$AT,36)</f>
        <v>1</v>
      </c>
      <c r="AM968">
        <f t="shared" si="139"/>
        <v>0</v>
      </c>
    </row>
    <row r="969" spans="1:39">
      <c r="A969" s="2" t="str">
        <f t="shared" si="133"/>
        <v>SHENZHEN STRONG TECHNOLOGY CO., LTD.V64BFS VACUUM BRACKET PLACEMENT FIXTURE-RIGHT FLEX WELD</v>
      </c>
      <c r="B969" s="2" t="str">
        <f t="shared" si="134"/>
        <v>FXT,AE,BFS VACUUM BRACKET PLACEMENT FIXTURE-RIGHT FLEX WELD,V64,STRONGNew Buy</v>
      </c>
      <c r="C969" s="3" t="str">
        <f t="shared" ref="C969:C1032" si="140">_xlfn.CONCAT(G969,L969,"New Buy")</f>
        <v>iphoneBFS VACUUM BRACKET PLACEMENT FIXTURE-RIGHT FLEX WELDNew Buy</v>
      </c>
      <c r="D969" s="33">
        <v>384508</v>
      </c>
      <c r="E969" s="33" t="s">
        <v>369</v>
      </c>
      <c r="F969" s="33" t="s">
        <v>40</v>
      </c>
      <c r="G969" s="36" t="s">
        <v>41</v>
      </c>
      <c r="H969" s="33" t="s">
        <v>65</v>
      </c>
      <c r="I969" s="33" t="s">
        <v>201</v>
      </c>
      <c r="J969" s="33"/>
      <c r="K969" s="33" t="s">
        <v>4320</v>
      </c>
      <c r="L969" s="33" t="s">
        <v>4105</v>
      </c>
      <c r="M969" s="33" t="s">
        <v>4321</v>
      </c>
      <c r="N969" s="15">
        <v>2100</v>
      </c>
      <c r="O969" s="26">
        <v>1840</v>
      </c>
      <c r="P969" s="33">
        <v>80</v>
      </c>
      <c r="Q969" s="33" t="s">
        <v>70</v>
      </c>
      <c r="R969" s="34">
        <v>4</v>
      </c>
      <c r="S969" s="43"/>
      <c r="T969" s="43"/>
      <c r="U969" s="36" t="s">
        <v>3923</v>
      </c>
      <c r="V969" s="36" t="s">
        <v>71</v>
      </c>
      <c r="W969" s="37">
        <v>1840</v>
      </c>
      <c r="X969" s="38">
        <v>2100</v>
      </c>
      <c r="Y969" s="36">
        <v>0</v>
      </c>
      <c r="Z969" s="3">
        <f t="shared" si="135"/>
        <v>168000</v>
      </c>
      <c r="AA969" s="3">
        <f t="shared" si="136"/>
        <v>147200</v>
      </c>
      <c r="AB969" s="3">
        <f t="shared" si="137"/>
        <v>147200</v>
      </c>
      <c r="AC969">
        <f t="shared" si="138"/>
        <v>20800</v>
      </c>
      <c r="AD969" t="str">
        <f>_xlfn.XLOOKUP(V969,[2]Index!L:L,[2]Index!M:M)</f>
        <v>CN</v>
      </c>
      <c r="AE969" s="3" t="s">
        <v>5819</v>
      </c>
      <c r="AF969" t="s">
        <v>52</v>
      </c>
      <c r="AG969" s="4" t="s">
        <v>53</v>
      </c>
      <c r="AH969" t="s">
        <v>196</v>
      </c>
      <c r="AJ969">
        <f>VLOOKUP(D969,[3]Multipliers!$B:$AT,36)</f>
        <v>1</v>
      </c>
      <c r="AK969">
        <f>VLOOKUP(D969,[3]Multipliers!$B:$AT,36)</f>
        <v>1</v>
      </c>
      <c r="AM969">
        <f t="shared" si="139"/>
        <v>0</v>
      </c>
    </row>
    <row r="970" spans="1:39">
      <c r="A970" s="2" t="str">
        <f t="shared" si="133"/>
        <v>SHENZHEN STRONG TECHNOLOGY CO., LTD.V64BFS LEFT FLEX WELD PALLET 12-UP</v>
      </c>
      <c r="B970" s="2" t="str">
        <f t="shared" si="134"/>
        <v>FXT,AE,BFS LEFT FLEX WELD PALLET 12-UP,V64,STRONGNew Buy</v>
      </c>
      <c r="C970" s="3" t="str">
        <f t="shared" si="140"/>
        <v>iphoneBFS LEFT FLEX WELD PALLET 12-UPNew Buy</v>
      </c>
      <c r="D970" s="33">
        <v>384498</v>
      </c>
      <c r="E970" s="33" t="s">
        <v>369</v>
      </c>
      <c r="F970" s="33" t="s">
        <v>40</v>
      </c>
      <c r="G970" s="36" t="s">
        <v>41</v>
      </c>
      <c r="H970" s="33" t="s">
        <v>65</v>
      </c>
      <c r="I970" s="33" t="s">
        <v>201</v>
      </c>
      <c r="J970" s="33"/>
      <c r="K970" s="33" t="s">
        <v>4322</v>
      </c>
      <c r="L970" s="33" t="s">
        <v>4186</v>
      </c>
      <c r="M970" s="33" t="s">
        <v>4323</v>
      </c>
      <c r="N970" s="15">
        <v>358</v>
      </c>
      <c r="O970" s="26">
        <v>310</v>
      </c>
      <c r="P970" s="33">
        <v>300</v>
      </c>
      <c r="Q970" s="33" t="s">
        <v>70</v>
      </c>
      <c r="R970" s="34">
        <v>4</v>
      </c>
      <c r="S970" s="43"/>
      <c r="T970" s="43"/>
      <c r="U970" s="36" t="s">
        <v>3923</v>
      </c>
      <c r="V970" s="36" t="s">
        <v>71</v>
      </c>
      <c r="W970" s="37">
        <v>310</v>
      </c>
      <c r="X970" s="38">
        <v>341</v>
      </c>
      <c r="Y970" s="36">
        <v>0</v>
      </c>
      <c r="Z970" s="3">
        <f t="shared" si="135"/>
        <v>107400</v>
      </c>
      <c r="AA970" s="3">
        <f t="shared" si="136"/>
        <v>93000</v>
      </c>
      <c r="AB970" s="3">
        <f t="shared" si="137"/>
        <v>93000</v>
      </c>
      <c r="AC970">
        <f t="shared" si="138"/>
        <v>14400</v>
      </c>
      <c r="AD970" t="str">
        <f>_xlfn.XLOOKUP(V970,[2]Index!L:L,[2]Index!M:M)</f>
        <v>CN</v>
      </c>
      <c r="AE970" s="3" t="s">
        <v>5819</v>
      </c>
      <c r="AF970" t="s">
        <v>52</v>
      </c>
      <c r="AG970" s="4" t="s">
        <v>53</v>
      </c>
      <c r="AH970" t="s">
        <v>196</v>
      </c>
      <c r="AJ970">
        <f>VLOOKUP(D970,[3]Multipliers!$B:$AT,36)</f>
        <v>1</v>
      </c>
      <c r="AK970">
        <f>VLOOKUP(D970,[3]Multipliers!$B:$AT,36)</f>
        <v>1</v>
      </c>
      <c r="AM970">
        <f t="shared" si="139"/>
        <v>0</v>
      </c>
    </row>
    <row r="971" spans="1:39">
      <c r="A971" s="2" t="str">
        <f t="shared" si="133"/>
        <v>SHENZHEN STRONG TECHNOLOGY CO., LTD.V64SOFA-SOLDERING-CARRIER</v>
      </c>
      <c r="B971" s="2" t="str">
        <f t="shared" si="134"/>
        <v>FXT,AE,SOFA-SOLDERING-CARRIER,V64,STRONGNew Buy</v>
      </c>
      <c r="C971" s="3" t="str">
        <f t="shared" si="140"/>
        <v>iphoneSOFA-SOLDERING-CARRIERNew Buy</v>
      </c>
      <c r="D971" s="2">
        <v>384561</v>
      </c>
      <c r="E971" s="2" t="s">
        <v>369</v>
      </c>
      <c r="F971" s="2" t="s">
        <v>40</v>
      </c>
      <c r="G971" s="2" t="s">
        <v>41</v>
      </c>
      <c r="H971" s="2" t="s">
        <v>65</v>
      </c>
      <c r="I971" s="2" t="s">
        <v>201</v>
      </c>
      <c r="J971" s="2"/>
      <c r="K971" s="2" t="s">
        <v>4324</v>
      </c>
      <c r="L971" s="2" t="s">
        <v>4166</v>
      </c>
      <c r="M971" s="2" t="s">
        <v>4325</v>
      </c>
      <c r="N971" s="13">
        <v>174</v>
      </c>
      <c r="O971" s="2">
        <v>145</v>
      </c>
      <c r="P971" s="2">
        <v>492</v>
      </c>
      <c r="Q971" s="2" t="s">
        <v>70</v>
      </c>
      <c r="R971" s="2">
        <v>4</v>
      </c>
      <c r="S971" s="2"/>
      <c r="T971" s="2"/>
      <c r="U971" s="2" t="s">
        <v>3923</v>
      </c>
      <c r="V971" s="2" t="s">
        <v>71</v>
      </c>
      <c r="W971" s="18">
        <v>150</v>
      </c>
      <c r="X971">
        <v>174</v>
      </c>
      <c r="Y971">
        <v>0</v>
      </c>
      <c r="Z971" s="3">
        <f t="shared" si="135"/>
        <v>85608</v>
      </c>
      <c r="AA971" s="3">
        <f t="shared" si="136"/>
        <v>73800</v>
      </c>
      <c r="AB971" s="3">
        <f t="shared" si="137"/>
        <v>71340</v>
      </c>
      <c r="AC971">
        <f t="shared" si="138"/>
        <v>14268</v>
      </c>
      <c r="AD971" t="str">
        <f>_xlfn.XLOOKUP(V971,[2]Index!L:L,[2]Index!M:M)</f>
        <v>CN</v>
      </c>
      <c r="AE971" s="3" t="s">
        <v>5819</v>
      </c>
      <c r="AF971" t="s">
        <v>52</v>
      </c>
      <c r="AG971" s="4" t="s">
        <v>53</v>
      </c>
      <c r="AH971" t="s">
        <v>196</v>
      </c>
      <c r="AJ971">
        <f>VLOOKUP(D971,[3]Multipliers!$B:$AT,36)</f>
        <v>1</v>
      </c>
      <c r="AK971">
        <f>VLOOKUP(D971,[3]Multipliers!$B:$AT,36)</f>
        <v>1</v>
      </c>
      <c r="AM971">
        <f t="shared" si="139"/>
        <v>0</v>
      </c>
    </row>
    <row r="972" spans="1:39">
      <c r="A972" s="2" t="str">
        <f t="shared" si="133"/>
        <v>SHENZHEN STRONG TECHNOLOGY CO., LTD.V64BFS VACUUM BRACKET PLACEMENT FIXTURE-LEFT FLEX WELD</v>
      </c>
      <c r="B972" s="2" t="str">
        <f t="shared" si="134"/>
        <v>FXT,AE,BFS VACUUM BRACKET PLACEMENT FIXTURE-LEFT FLEX WELD,V64,STRONGNew Buy</v>
      </c>
      <c r="C972" s="3" t="str">
        <f t="shared" si="140"/>
        <v>iphoneBFS VACUUM BRACKET PLACEMENT FIXTURE-LEFT FLEX WELDNew Buy</v>
      </c>
      <c r="D972" s="2">
        <v>384507</v>
      </c>
      <c r="E972" s="2" t="s">
        <v>369</v>
      </c>
      <c r="F972" s="2" t="s">
        <v>40</v>
      </c>
      <c r="G972" s="2" t="s">
        <v>41</v>
      </c>
      <c r="H972" s="2" t="s">
        <v>65</v>
      </c>
      <c r="I972" s="2" t="s">
        <v>201</v>
      </c>
      <c r="J972" s="2"/>
      <c r="K972" s="2" t="s">
        <v>4326</v>
      </c>
      <c r="L972" s="2" t="s">
        <v>4108</v>
      </c>
      <c r="M972" s="2" t="s">
        <v>4327</v>
      </c>
      <c r="N972" s="13">
        <v>2100</v>
      </c>
      <c r="O972" s="2">
        <v>1840</v>
      </c>
      <c r="P972" s="2">
        <v>40</v>
      </c>
      <c r="Q972" s="2" t="s">
        <v>70</v>
      </c>
      <c r="R972" s="2">
        <v>4</v>
      </c>
      <c r="S972" s="2"/>
      <c r="T972" s="2"/>
      <c r="U972" s="2" t="s">
        <v>3923</v>
      </c>
      <c r="V972" s="2" t="s">
        <v>71</v>
      </c>
      <c r="W972" s="18">
        <v>1840</v>
      </c>
      <c r="X972">
        <v>2100</v>
      </c>
      <c r="Y972">
        <v>0</v>
      </c>
      <c r="Z972" s="3">
        <f t="shared" si="135"/>
        <v>84000</v>
      </c>
      <c r="AA972" s="3">
        <f t="shared" si="136"/>
        <v>73600</v>
      </c>
      <c r="AB972" s="3">
        <f t="shared" si="137"/>
        <v>73600</v>
      </c>
      <c r="AC972">
        <f t="shared" si="138"/>
        <v>10400</v>
      </c>
      <c r="AD972" t="str">
        <f>_xlfn.XLOOKUP(V972,[2]Index!L:L,[2]Index!M:M)</f>
        <v>CN</v>
      </c>
      <c r="AE972" s="3" t="s">
        <v>5819</v>
      </c>
      <c r="AF972" t="s">
        <v>52</v>
      </c>
      <c r="AG972" s="4" t="s">
        <v>53</v>
      </c>
      <c r="AH972" t="s">
        <v>196</v>
      </c>
      <c r="AJ972">
        <f>VLOOKUP(D972,[3]Multipliers!$B:$AT,36)</f>
        <v>1</v>
      </c>
      <c r="AK972">
        <f>VLOOKUP(D972,[3]Multipliers!$B:$AT,36)</f>
        <v>1</v>
      </c>
      <c r="AM972">
        <f t="shared" si="139"/>
        <v>0</v>
      </c>
    </row>
    <row r="973" spans="1:39">
      <c r="A973" s="2" t="str">
        <f t="shared" si="133"/>
        <v>SHENZHEN STRONG TECHNOLOGY CO., LTD.V64VAM MASK1</v>
      </c>
      <c r="B973" s="2" t="str">
        <f t="shared" si="134"/>
        <v>FXT,AE,VAM MASK1,V64,STRONGNew Buy</v>
      </c>
      <c r="C973" s="3" t="str">
        <f t="shared" si="140"/>
        <v>iphoneVAM MASK1New Buy</v>
      </c>
      <c r="D973" s="2">
        <v>384663</v>
      </c>
      <c r="E973" s="2" t="s">
        <v>369</v>
      </c>
      <c r="F973" s="2" t="s">
        <v>40</v>
      </c>
      <c r="G973" s="2" t="s">
        <v>41</v>
      </c>
      <c r="H973" s="2" t="s">
        <v>65</v>
      </c>
      <c r="I973" s="2" t="s">
        <v>201</v>
      </c>
      <c r="J973" s="2"/>
      <c r="K973" s="2" t="s">
        <v>4328</v>
      </c>
      <c r="L973" s="2" t="s">
        <v>4270</v>
      </c>
      <c r="M973" s="2" t="s">
        <v>4329</v>
      </c>
      <c r="N973" s="13">
        <v>52</v>
      </c>
      <c r="O973" s="2">
        <v>46</v>
      </c>
      <c r="P973" s="2">
        <v>920</v>
      </c>
      <c r="Q973" s="2" t="s">
        <v>70</v>
      </c>
      <c r="R973" s="2">
        <v>4</v>
      </c>
      <c r="S973" s="2"/>
      <c r="T973" s="2"/>
      <c r="U973" s="2" t="s">
        <v>3923</v>
      </c>
      <c r="V973" s="2" t="s">
        <v>71</v>
      </c>
      <c r="W973" s="18">
        <v>40</v>
      </c>
      <c r="X973" t="s">
        <v>373</v>
      </c>
      <c r="Y973">
        <v>0</v>
      </c>
      <c r="Z973" s="3">
        <f t="shared" si="135"/>
        <v>47840</v>
      </c>
      <c r="AA973" s="3">
        <f t="shared" si="136"/>
        <v>36800</v>
      </c>
      <c r="AB973" s="3">
        <f t="shared" si="137"/>
        <v>42320</v>
      </c>
      <c r="AC973">
        <f t="shared" si="138"/>
        <v>5520</v>
      </c>
      <c r="AD973" t="str">
        <f>_xlfn.XLOOKUP(V973,[2]Index!L:L,[2]Index!M:M)</f>
        <v>CN</v>
      </c>
      <c r="AE973" s="3" t="s">
        <v>5819</v>
      </c>
      <c r="AF973" t="s">
        <v>52</v>
      </c>
      <c r="AG973" s="4" t="s">
        <v>53</v>
      </c>
      <c r="AH973" t="s">
        <v>196</v>
      </c>
      <c r="AJ973">
        <f>VLOOKUP(D973,[3]Multipliers!$B:$AT,36)</f>
        <v>1</v>
      </c>
      <c r="AK973">
        <f>VLOOKUP(D973,[3]Multipliers!$B:$AT,36)</f>
        <v>1</v>
      </c>
      <c r="AM973">
        <f t="shared" si="139"/>
        <v>0</v>
      </c>
    </row>
    <row r="974" spans="1:39">
      <c r="A974" s="2" t="str">
        <f t="shared" si="133"/>
        <v>SHENZHEN STRONG TECHNOLOGY CO., LTD.V64SOFA VACUUM SUCK PEN FIXTURE</v>
      </c>
      <c r="B974" s="2" t="str">
        <f t="shared" si="134"/>
        <v>FXT,AE,SOFA VACUUM SUCK PEN FIXTURE,V64,STRONGNew Buy</v>
      </c>
      <c r="C974" s="3" t="str">
        <f t="shared" si="140"/>
        <v>iphoneSOFA VACUUM SUCK PEN FIXTURENew Buy</v>
      </c>
      <c r="D974" s="2">
        <v>384614</v>
      </c>
      <c r="E974" s="2" t="s">
        <v>369</v>
      </c>
      <c r="F974" s="2" t="s">
        <v>40</v>
      </c>
      <c r="G974" s="2" t="s">
        <v>41</v>
      </c>
      <c r="H974" s="2" t="s">
        <v>65</v>
      </c>
      <c r="I974" s="2" t="s">
        <v>201</v>
      </c>
      <c r="J974" s="2"/>
      <c r="K974" s="2" t="s">
        <v>4330</v>
      </c>
      <c r="L974" s="2" t="s">
        <v>4331</v>
      </c>
      <c r="M974" s="2" t="s">
        <v>4332</v>
      </c>
      <c r="N974" s="13">
        <v>750</v>
      </c>
      <c r="O974" s="2">
        <v>660</v>
      </c>
      <c r="P974" s="2">
        <v>24</v>
      </c>
      <c r="Q974" s="2" t="s">
        <v>70</v>
      </c>
      <c r="R974" s="2">
        <v>4</v>
      </c>
      <c r="S974" s="2"/>
      <c r="T974" s="2"/>
      <c r="U974" s="2" t="s">
        <v>3923</v>
      </c>
      <c r="V974" s="2" t="s">
        <v>71</v>
      </c>
      <c r="W974" s="18">
        <v>660</v>
      </c>
      <c r="X974">
        <v>750</v>
      </c>
      <c r="Y974">
        <v>0</v>
      </c>
      <c r="Z974" s="3">
        <f t="shared" si="135"/>
        <v>18000</v>
      </c>
      <c r="AA974" s="3">
        <f t="shared" si="136"/>
        <v>15840</v>
      </c>
      <c r="AB974" s="3">
        <f t="shared" si="137"/>
        <v>15840</v>
      </c>
      <c r="AC974">
        <f t="shared" si="138"/>
        <v>2160</v>
      </c>
      <c r="AD974" t="str">
        <f>_xlfn.XLOOKUP(V974,[2]Index!L:L,[2]Index!M:M)</f>
        <v>CN</v>
      </c>
      <c r="AE974" s="3" t="s">
        <v>5819</v>
      </c>
      <c r="AF974" t="s">
        <v>52</v>
      </c>
      <c r="AG974" s="4" t="s">
        <v>53</v>
      </c>
      <c r="AH974" t="s">
        <v>196</v>
      </c>
      <c r="AJ974">
        <f>VLOOKUP(D974,[3]Multipliers!$B:$AT,36)</f>
        <v>1</v>
      </c>
      <c r="AK974">
        <f>VLOOKUP(D974,[3]Multipliers!$B:$AT,36)</f>
        <v>1</v>
      </c>
      <c r="AM974">
        <f t="shared" si="139"/>
        <v>0</v>
      </c>
    </row>
    <row r="975" spans="1:39">
      <c r="A975" s="2" t="str">
        <f t="shared" si="133"/>
        <v>SHENZHEN STRONG TECHNOLOGY CO., LTD.V64SPA-LOADER/UNLOADER</v>
      </c>
      <c r="B975" s="2" t="str">
        <f t="shared" si="134"/>
        <v>EQP,AE,SPA-LOADER/UNLOADER,STRONGNew Buy</v>
      </c>
      <c r="C975" s="3" t="str">
        <f t="shared" si="140"/>
        <v>iphoneSPA-LOADER/UNLOADERNew Buy</v>
      </c>
      <c r="D975" s="2">
        <v>386926</v>
      </c>
      <c r="E975" s="2" t="s">
        <v>369</v>
      </c>
      <c r="F975" s="2" t="s">
        <v>40</v>
      </c>
      <c r="G975" s="2" t="s">
        <v>41</v>
      </c>
      <c r="H975" s="2" t="s">
        <v>65</v>
      </c>
      <c r="I975" s="2" t="s">
        <v>201</v>
      </c>
      <c r="J975" s="2"/>
      <c r="K975" s="2" t="s">
        <v>370</v>
      </c>
      <c r="L975" s="2" t="s">
        <v>4333</v>
      </c>
      <c r="M975" s="2" t="s">
        <v>372</v>
      </c>
      <c r="N975" s="13">
        <v>4902</v>
      </c>
      <c r="O975" s="2">
        <v>4902</v>
      </c>
      <c r="P975" s="2">
        <v>2</v>
      </c>
      <c r="Q975" s="2" t="s">
        <v>70</v>
      </c>
      <c r="R975" s="2">
        <v>8</v>
      </c>
      <c r="S975" s="2"/>
      <c r="T975" s="2"/>
      <c r="U975" s="2" t="s">
        <v>3923</v>
      </c>
      <c r="V975" s="2" t="s">
        <v>71</v>
      </c>
      <c r="W975" s="18">
        <v>1710</v>
      </c>
      <c r="X975">
        <v>4902</v>
      </c>
      <c r="Y975">
        <v>1102</v>
      </c>
      <c r="Z975" s="3">
        <f t="shared" si="135"/>
        <v>9804</v>
      </c>
      <c r="AA975" s="3">
        <f t="shared" si="136"/>
        <v>3420</v>
      </c>
      <c r="AB975" s="3">
        <f t="shared" si="137"/>
        <v>9804</v>
      </c>
      <c r="AC975">
        <f t="shared" si="138"/>
        <v>0</v>
      </c>
      <c r="AD975" t="str">
        <f>_xlfn.XLOOKUP(V975,[2]Index!L:L,[2]Index!M:M)</f>
        <v>CN</v>
      </c>
      <c r="AE975" s="3" t="s">
        <v>5819</v>
      </c>
      <c r="AF975" t="s">
        <v>52</v>
      </c>
      <c r="AG975" s="4" t="s">
        <v>53</v>
      </c>
      <c r="AH975" t="s">
        <v>196</v>
      </c>
      <c r="AJ975">
        <f>VLOOKUP(D975,[3]Multipliers!$B:$AT,36)</f>
        <v>1</v>
      </c>
      <c r="AK975">
        <f>VLOOKUP(D975,[3]Multipliers!$B:$AT,36)</f>
        <v>1</v>
      </c>
      <c r="AM975">
        <f t="shared" si="139"/>
        <v>0</v>
      </c>
    </row>
    <row r="976" spans="1:39">
      <c r="A976" s="2" t="str">
        <f t="shared" si="133"/>
        <v>SHENZHEN STRONG TECHNOLOGY CO., LTD.V64BFS MASK HOLDER-RIGHT FLEX WELD</v>
      </c>
      <c r="B976" s="2" t="str">
        <f t="shared" si="134"/>
        <v>FXT,AE,BFS MASK HOLDER-RIGHT FLEX WELD,V64,STRONGNew Buy</v>
      </c>
      <c r="C976" s="3" t="str">
        <f t="shared" si="140"/>
        <v>iphoneBFS MASK HOLDER-RIGHT FLEX WELDNew Buy</v>
      </c>
      <c r="D976" s="24">
        <v>384503</v>
      </c>
      <c r="E976" s="24" t="s">
        <v>369</v>
      </c>
      <c r="F976" s="24" t="s">
        <v>40</v>
      </c>
      <c r="G976" s="24" t="s">
        <v>41</v>
      </c>
      <c r="H976" s="24" t="s">
        <v>65</v>
      </c>
      <c r="I976" s="24" t="s">
        <v>201</v>
      </c>
      <c r="J976" s="24"/>
      <c r="K976" s="24" t="s">
        <v>4334</v>
      </c>
      <c r="L976" s="24" t="s">
        <v>4249</v>
      </c>
      <c r="M976" s="24" t="s">
        <v>4335</v>
      </c>
      <c r="N976" s="44">
        <v>120</v>
      </c>
      <c r="O976" s="26">
        <v>104</v>
      </c>
      <c r="P976" s="24">
        <v>40</v>
      </c>
      <c r="Q976" s="24" t="s">
        <v>70</v>
      </c>
      <c r="R976" s="24">
        <v>4</v>
      </c>
      <c r="S976" s="24"/>
      <c r="T976" s="24"/>
      <c r="U976" s="24" t="s">
        <v>3923</v>
      </c>
      <c r="V976" s="24" t="s">
        <v>71</v>
      </c>
      <c r="W976" s="40">
        <v>100</v>
      </c>
      <c r="X976" s="53">
        <v>120</v>
      </c>
      <c r="Y976" s="24">
        <v>0</v>
      </c>
      <c r="Z976" s="3">
        <f t="shared" si="135"/>
        <v>4800</v>
      </c>
      <c r="AA976" s="3">
        <f t="shared" si="136"/>
        <v>4000</v>
      </c>
      <c r="AB976" s="3">
        <f t="shared" si="137"/>
        <v>4160</v>
      </c>
      <c r="AC976">
        <f t="shared" si="138"/>
        <v>640</v>
      </c>
      <c r="AD976" t="str">
        <f>_xlfn.XLOOKUP(V976,[2]Index!L:L,[2]Index!M:M)</f>
        <v>CN</v>
      </c>
      <c r="AE976" s="3" t="s">
        <v>5819</v>
      </c>
      <c r="AF976" t="s">
        <v>52</v>
      </c>
      <c r="AG976" s="4" t="s">
        <v>53</v>
      </c>
      <c r="AH976" t="s">
        <v>196</v>
      </c>
      <c r="AJ976">
        <f>VLOOKUP(D976,[3]Multipliers!$B:$AT,36)</f>
        <v>1</v>
      </c>
      <c r="AK976">
        <f>VLOOKUP(D976,[3]Multipliers!$B:$AT,36)</f>
        <v>1</v>
      </c>
      <c r="AM976">
        <f t="shared" si="139"/>
        <v>0</v>
      </c>
    </row>
    <row r="977" spans="1:39">
      <c r="A977" s="2" t="str">
        <f t="shared" si="133"/>
        <v>SHENZHEN STRONG TECHNOLOGY CO., LTD.V64BFS MASK HOLDER-LEFT FLEX WELD</v>
      </c>
      <c r="B977" s="2" t="str">
        <f t="shared" si="134"/>
        <v>FXT,AE,BFS MASK HOLDER-LEFT FLEX WELD,V64,STRONGNew Buy</v>
      </c>
      <c r="C977" s="3" t="str">
        <f t="shared" si="140"/>
        <v>iphoneBFS MASK HOLDER-LEFT FLEX WELDNew Buy</v>
      </c>
      <c r="D977" s="24">
        <v>384500</v>
      </c>
      <c r="E977" s="24" t="s">
        <v>369</v>
      </c>
      <c r="F977" s="24" t="s">
        <v>40</v>
      </c>
      <c r="G977" s="24" t="s">
        <v>41</v>
      </c>
      <c r="H977" s="24" t="s">
        <v>65</v>
      </c>
      <c r="I977" s="24" t="s">
        <v>201</v>
      </c>
      <c r="J977" s="24"/>
      <c r="K977" s="24" t="s">
        <v>4336</v>
      </c>
      <c r="L977" s="24" t="s">
        <v>4252</v>
      </c>
      <c r="M977" s="24" t="s">
        <v>4337</v>
      </c>
      <c r="N977" s="44">
        <v>120</v>
      </c>
      <c r="O977" s="26">
        <v>104</v>
      </c>
      <c r="P977" s="24">
        <v>20</v>
      </c>
      <c r="Q977" s="24" t="s">
        <v>70</v>
      </c>
      <c r="R977" s="24">
        <v>4</v>
      </c>
      <c r="S977" s="24"/>
      <c r="T977" s="24"/>
      <c r="U977" s="24" t="s">
        <v>3923</v>
      </c>
      <c r="V977" s="24" t="s">
        <v>71</v>
      </c>
      <c r="W977" s="40">
        <v>100</v>
      </c>
      <c r="X977" s="53">
        <v>120</v>
      </c>
      <c r="Y977" s="24">
        <v>0</v>
      </c>
      <c r="Z977" s="3">
        <f t="shared" si="135"/>
        <v>2400</v>
      </c>
      <c r="AA977" s="3">
        <f t="shared" si="136"/>
        <v>2000</v>
      </c>
      <c r="AB977" s="3">
        <f t="shared" si="137"/>
        <v>2080</v>
      </c>
      <c r="AC977">
        <f t="shared" si="138"/>
        <v>320</v>
      </c>
      <c r="AD977" t="str">
        <f>_xlfn.XLOOKUP(V977,[2]Index!L:L,[2]Index!M:M)</f>
        <v>CN</v>
      </c>
      <c r="AE977" s="3" t="s">
        <v>5819</v>
      </c>
      <c r="AF977" t="s">
        <v>52</v>
      </c>
      <c r="AG977" s="4" t="s">
        <v>53</v>
      </c>
      <c r="AH977" t="s">
        <v>196</v>
      </c>
      <c r="AJ977">
        <f>VLOOKUP(D977,[3]Multipliers!$B:$AT,36)</f>
        <v>1</v>
      </c>
      <c r="AK977">
        <f>VLOOKUP(D977,[3]Multipliers!$B:$AT,36)</f>
        <v>1</v>
      </c>
      <c r="AM977">
        <f t="shared" si="139"/>
        <v>0</v>
      </c>
    </row>
    <row r="978" spans="1:39">
      <c r="A978" s="2" t="str">
        <f t="shared" si="133"/>
        <v>SHENZHEN STRONG TECHNOLOGY CO., LTD.V64SOFA-MASK HOLDER</v>
      </c>
      <c r="B978" s="2" t="str">
        <f t="shared" si="134"/>
        <v>FXT,AE,SOFA-MASK HOLDER,V64,STRONGNew Buy</v>
      </c>
      <c r="C978" s="3" t="str">
        <f t="shared" si="140"/>
        <v>iphoneSOFA-MASK HOLDERNew Buy</v>
      </c>
      <c r="D978" s="24">
        <v>384555</v>
      </c>
      <c r="E978" s="24" t="s">
        <v>369</v>
      </c>
      <c r="F978" s="24" t="s">
        <v>40</v>
      </c>
      <c r="G978" s="24" t="s">
        <v>41</v>
      </c>
      <c r="H978" s="24" t="s">
        <v>65</v>
      </c>
      <c r="I978" s="24" t="s">
        <v>201</v>
      </c>
      <c r="J978" s="24"/>
      <c r="K978" s="24" t="s">
        <v>4338</v>
      </c>
      <c r="L978" s="24" t="s">
        <v>4278</v>
      </c>
      <c r="M978" s="24" t="s">
        <v>4339</v>
      </c>
      <c r="N978" s="44">
        <v>90</v>
      </c>
      <c r="O978" s="26">
        <v>53.55</v>
      </c>
      <c r="P978" s="24">
        <v>24</v>
      </c>
      <c r="Q978" s="24" t="s">
        <v>70</v>
      </c>
      <c r="R978" s="24">
        <v>4</v>
      </c>
      <c r="S978" s="24"/>
      <c r="T978" s="24"/>
      <c r="U978" s="24" t="s">
        <v>3923</v>
      </c>
      <c r="V978" s="24" t="s">
        <v>71</v>
      </c>
      <c r="W978" s="40">
        <v>70</v>
      </c>
      <c r="X978" s="53">
        <v>90</v>
      </c>
      <c r="Y978" s="24">
        <v>0</v>
      </c>
      <c r="Z978" s="3">
        <f t="shared" si="135"/>
        <v>2160</v>
      </c>
      <c r="AA978" s="3">
        <f t="shared" si="136"/>
        <v>1680</v>
      </c>
      <c r="AB978" s="3">
        <f t="shared" si="137"/>
        <v>1285.1999999999998</v>
      </c>
      <c r="AC978">
        <f t="shared" si="138"/>
        <v>874.80000000000018</v>
      </c>
      <c r="AD978" t="str">
        <f>_xlfn.XLOOKUP(V978,[2]Index!L:L,[2]Index!M:M)</f>
        <v>CN</v>
      </c>
      <c r="AE978" s="3" t="s">
        <v>5819</v>
      </c>
      <c r="AF978" t="s">
        <v>52</v>
      </c>
      <c r="AG978" s="4" t="s">
        <v>53</v>
      </c>
      <c r="AH978" t="s">
        <v>196</v>
      </c>
      <c r="AJ978">
        <f>VLOOKUP(D978,[3]Multipliers!$B:$AT,36)</f>
        <v>1</v>
      </c>
      <c r="AK978">
        <f>VLOOKUP(D978,[3]Multipliers!$B:$AT,36)</f>
        <v>1</v>
      </c>
      <c r="AM978">
        <f t="shared" si="139"/>
        <v>0</v>
      </c>
    </row>
    <row r="979" spans="1:39">
      <c r="A979" s="2" t="str">
        <f t="shared" si="133"/>
        <v>SHENZHEN STRONG TECHNOLOGY CO., LTD.V64VAM1 PALLET OPEN FIXTURE</v>
      </c>
      <c r="B979" s="2" t="str">
        <f t="shared" si="134"/>
        <v>FXT,AE,VAM1 PALLET OPEN FIXTURE,V64,STRONGNew Buy</v>
      </c>
      <c r="C979" s="3" t="str">
        <f t="shared" si="140"/>
        <v>iphoneVAM1 PALLET OPEN FIXTURENew Buy</v>
      </c>
      <c r="D979" s="24">
        <v>384664</v>
      </c>
      <c r="E979" s="24" t="s">
        <v>369</v>
      </c>
      <c r="F979" s="24" t="s">
        <v>40</v>
      </c>
      <c r="G979" s="24" t="s">
        <v>41</v>
      </c>
      <c r="H979" s="24" t="s">
        <v>65</v>
      </c>
      <c r="I979" s="24" t="s">
        <v>201</v>
      </c>
      <c r="J979" s="24"/>
      <c r="K979" s="24" t="s">
        <v>4340</v>
      </c>
      <c r="L979" s="24" t="s">
        <v>4341</v>
      </c>
      <c r="M979" s="24" t="s">
        <v>4342</v>
      </c>
      <c r="N979" s="44">
        <v>247</v>
      </c>
      <c r="O979" s="26">
        <v>210</v>
      </c>
      <c r="P979" s="24">
        <v>4</v>
      </c>
      <c r="Q979" s="24" t="s">
        <v>70</v>
      </c>
      <c r="R979" s="24">
        <v>4</v>
      </c>
      <c r="S979" s="24"/>
      <c r="T979" s="24"/>
      <c r="U979" s="24" t="s">
        <v>3923</v>
      </c>
      <c r="V979" s="24" t="s">
        <v>71</v>
      </c>
      <c r="W979" s="40">
        <v>210</v>
      </c>
      <c r="X979" s="53">
        <v>247</v>
      </c>
      <c r="Y979" s="24">
        <v>0</v>
      </c>
      <c r="Z979" s="3">
        <f t="shared" si="135"/>
        <v>988</v>
      </c>
      <c r="AA979" s="3">
        <f t="shared" si="136"/>
        <v>840</v>
      </c>
      <c r="AB979" s="3">
        <f t="shared" si="137"/>
        <v>840</v>
      </c>
      <c r="AC979">
        <f t="shared" si="138"/>
        <v>148</v>
      </c>
      <c r="AD979" t="str">
        <f>_xlfn.XLOOKUP(V979,[2]Index!L:L,[2]Index!M:M)</f>
        <v>CN</v>
      </c>
      <c r="AE979" s="3" t="s">
        <v>5819</v>
      </c>
      <c r="AF979" t="s">
        <v>52</v>
      </c>
      <c r="AG979" s="4" t="s">
        <v>53</v>
      </c>
      <c r="AH979" t="s">
        <v>196</v>
      </c>
      <c r="AJ979">
        <f>VLOOKUP(D979,[3]Multipliers!$B:$AT,36)</f>
        <v>1</v>
      </c>
      <c r="AK979">
        <f>VLOOKUP(D979,[3]Multipliers!$B:$AT,36)</f>
        <v>1</v>
      </c>
      <c r="AM979">
        <f t="shared" si="139"/>
        <v>0</v>
      </c>
    </row>
    <row r="980" spans="1:39">
      <c r="A980" s="2" t="str">
        <f t="shared" si="133"/>
        <v>SHENZHEN STRONG TECHNOLOGY CO., LTD.V64SOFA SOLDER BUMP HEIGHT MEASUREMENT</v>
      </c>
      <c r="B980" s="2" t="str">
        <f t="shared" si="134"/>
        <v>FXT,AE,SOFA SOLDER BUMP HEIGHT MEASUREMENT,V64,STRONGNew Buy</v>
      </c>
      <c r="C980" s="3" t="str">
        <f t="shared" si="140"/>
        <v>iphoneSOFA SOLDER BUMP HEIGHT MEASUREMENTNew Buy</v>
      </c>
      <c r="D980" s="24">
        <v>384558</v>
      </c>
      <c r="E980" s="24" t="s">
        <v>369</v>
      </c>
      <c r="F980" s="24" t="s">
        <v>40</v>
      </c>
      <c r="G980" s="24" t="s">
        <v>41</v>
      </c>
      <c r="H980" s="24" t="s">
        <v>65</v>
      </c>
      <c r="I980" s="24" t="s">
        <v>201</v>
      </c>
      <c r="J980" s="24"/>
      <c r="K980" s="24" t="s">
        <v>4343</v>
      </c>
      <c r="L980" s="24" t="s">
        <v>4291</v>
      </c>
      <c r="M980" s="24" t="s">
        <v>4344</v>
      </c>
      <c r="N980" s="44">
        <v>78</v>
      </c>
      <c r="O980" s="26">
        <v>45.9</v>
      </c>
      <c r="P980" s="24">
        <v>12</v>
      </c>
      <c r="Q980" s="24" t="s">
        <v>70</v>
      </c>
      <c r="R980" s="24">
        <v>4</v>
      </c>
      <c r="S980" s="24"/>
      <c r="T980" s="24"/>
      <c r="U980" s="24" t="s">
        <v>3923</v>
      </c>
      <c r="V980" s="24" t="s">
        <v>71</v>
      </c>
      <c r="W980" s="40">
        <v>60</v>
      </c>
      <c r="X980" s="53">
        <v>78</v>
      </c>
      <c r="Y980" s="24">
        <v>0</v>
      </c>
      <c r="Z980" s="3">
        <f t="shared" si="135"/>
        <v>936</v>
      </c>
      <c r="AA980" s="3">
        <f t="shared" si="136"/>
        <v>720</v>
      </c>
      <c r="AB980" s="3">
        <f t="shared" si="137"/>
        <v>550.79999999999995</v>
      </c>
      <c r="AC980">
        <f t="shared" si="138"/>
        <v>385.20000000000005</v>
      </c>
      <c r="AD980" t="str">
        <f>_xlfn.XLOOKUP(V980,[2]Index!L:L,[2]Index!M:M)</f>
        <v>CN</v>
      </c>
      <c r="AE980" s="3" t="s">
        <v>5819</v>
      </c>
      <c r="AF980" t="s">
        <v>52</v>
      </c>
      <c r="AG980" s="4" t="s">
        <v>53</v>
      </c>
      <c r="AH980" t="s">
        <v>196</v>
      </c>
      <c r="AJ980">
        <f>VLOOKUP(D980,[3]Multipliers!$B:$AT,36)</f>
        <v>1</v>
      </c>
      <c r="AK980">
        <f>VLOOKUP(D980,[3]Multipliers!$B:$AT,36)</f>
        <v>1</v>
      </c>
      <c r="AM980">
        <f t="shared" si="139"/>
        <v>0</v>
      </c>
    </row>
    <row r="981" spans="1:39">
      <c r="A981" s="2" t="str">
        <f t="shared" si="133"/>
        <v>SHENZHEN STRONG TECHNOLOGY CO., LTD.V64SOFA-FLEX ASSIST-LOADING MASK</v>
      </c>
      <c r="B981" s="2" t="str">
        <f t="shared" si="134"/>
        <v>FXT,AE,SOFA-FLEX ASSIST-LOADING MASK,V64,STRONGNew Buy</v>
      </c>
      <c r="C981" s="3" t="str">
        <f t="shared" si="140"/>
        <v>iphoneSOFA-FLEX ASSIST-LOADING MASKNew Buy</v>
      </c>
      <c r="D981" s="24">
        <v>384553</v>
      </c>
      <c r="E981" s="24" t="s">
        <v>369</v>
      </c>
      <c r="F981" s="24" t="s">
        <v>40</v>
      </c>
      <c r="G981" s="24" t="s">
        <v>41</v>
      </c>
      <c r="H981" s="24" t="s">
        <v>65</v>
      </c>
      <c r="I981" s="24" t="s">
        <v>201</v>
      </c>
      <c r="J981" s="24"/>
      <c r="K981" s="24" t="s">
        <v>4345</v>
      </c>
      <c r="L981" s="24" t="s">
        <v>4303</v>
      </c>
      <c r="M981" s="24" t="s">
        <v>4346</v>
      </c>
      <c r="N981" s="44">
        <v>58</v>
      </c>
      <c r="O981" s="26">
        <v>38.25</v>
      </c>
      <c r="P981" s="24">
        <v>12</v>
      </c>
      <c r="Q981" s="24" t="s">
        <v>70</v>
      </c>
      <c r="R981" s="24">
        <v>4</v>
      </c>
      <c r="S981" s="24"/>
      <c r="T981" s="24"/>
      <c r="U981" s="24" t="s">
        <v>3923</v>
      </c>
      <c r="V981" s="24" t="s">
        <v>71</v>
      </c>
      <c r="W981" s="40">
        <v>50</v>
      </c>
      <c r="X981" s="53">
        <v>58</v>
      </c>
      <c r="Y981" s="24">
        <v>0</v>
      </c>
      <c r="Z981" s="3">
        <f t="shared" si="135"/>
        <v>696</v>
      </c>
      <c r="AA981" s="3">
        <f t="shared" si="136"/>
        <v>600</v>
      </c>
      <c r="AB981" s="3">
        <f t="shared" si="137"/>
        <v>459</v>
      </c>
      <c r="AC981">
        <f t="shared" si="138"/>
        <v>237</v>
      </c>
      <c r="AD981" t="str">
        <f>_xlfn.XLOOKUP(V981,[2]Index!L:L,[2]Index!M:M)</f>
        <v>CN</v>
      </c>
      <c r="AE981" s="3" t="s">
        <v>5819</v>
      </c>
      <c r="AF981" t="s">
        <v>52</v>
      </c>
      <c r="AG981" s="4" t="s">
        <v>53</v>
      </c>
      <c r="AH981" t="s">
        <v>196</v>
      </c>
      <c r="AJ981">
        <f>VLOOKUP(D981,[3]Multipliers!$B:$AT,36)</f>
        <v>1</v>
      </c>
      <c r="AK981">
        <f>VLOOKUP(D981,[3]Multipliers!$B:$AT,36)</f>
        <v>1</v>
      </c>
      <c r="AM981">
        <f t="shared" si="139"/>
        <v>0</v>
      </c>
    </row>
    <row r="982" spans="1:39">
      <c r="A982" s="2" t="str">
        <f t="shared" si="133"/>
        <v>SHENZHEN STRONG TECHNOLOGY CO., LTD.V64BFS-PRESS FORCE CALIBRATION FIXTURE</v>
      </c>
      <c r="B982" s="2" t="str">
        <f t="shared" si="134"/>
        <v>FXT,AE,BFS-PRESS FORCE CALIBRATION FIXTURE,V64,STRONGNew Buy</v>
      </c>
      <c r="C982" s="3" t="str">
        <f t="shared" si="140"/>
        <v>iphoneBFS-PRESS FORCE CALIBRATION FIXTURENew Buy</v>
      </c>
      <c r="D982" s="24">
        <v>384522</v>
      </c>
      <c r="E982" s="24" t="s">
        <v>369</v>
      </c>
      <c r="F982" s="24" t="s">
        <v>40</v>
      </c>
      <c r="G982" s="24" t="s">
        <v>41</v>
      </c>
      <c r="H982" s="24" t="s">
        <v>65</v>
      </c>
      <c r="I982" s="24" t="s">
        <v>201</v>
      </c>
      <c r="J982" s="24"/>
      <c r="K982" s="24" t="s">
        <v>4347</v>
      </c>
      <c r="L982" s="24" t="s">
        <v>4209</v>
      </c>
      <c r="M982" s="24" t="s">
        <v>4348</v>
      </c>
      <c r="N982" s="44">
        <v>200</v>
      </c>
      <c r="O982" s="26">
        <v>170</v>
      </c>
      <c r="P982" s="24">
        <v>2</v>
      </c>
      <c r="Q982" s="24" t="s">
        <v>70</v>
      </c>
      <c r="R982" s="24">
        <v>5</v>
      </c>
      <c r="S982" s="24"/>
      <c r="T982" s="24"/>
      <c r="U982" s="24" t="s">
        <v>3923</v>
      </c>
      <c r="V982" s="24" t="s">
        <v>71</v>
      </c>
      <c r="W982" s="40">
        <v>170</v>
      </c>
      <c r="X982" s="53">
        <v>200</v>
      </c>
      <c r="Y982" s="24">
        <v>0</v>
      </c>
      <c r="Z982" s="3">
        <f t="shared" si="135"/>
        <v>400</v>
      </c>
      <c r="AA982" s="3">
        <f t="shared" si="136"/>
        <v>340</v>
      </c>
      <c r="AB982" s="3">
        <f t="shared" si="137"/>
        <v>340</v>
      </c>
      <c r="AC982">
        <f t="shared" si="138"/>
        <v>60</v>
      </c>
      <c r="AD982" t="str">
        <f>_xlfn.XLOOKUP(V982,[2]Index!L:L,[2]Index!M:M)</f>
        <v>CN</v>
      </c>
      <c r="AE982" s="3" t="s">
        <v>5819</v>
      </c>
      <c r="AF982" t="s">
        <v>52</v>
      </c>
      <c r="AG982" s="4" t="s">
        <v>53</v>
      </c>
      <c r="AH982" t="s">
        <v>196</v>
      </c>
      <c r="AJ982">
        <f>VLOOKUP(D982,[3]Multipliers!$B:$AT,36)</f>
        <v>1</v>
      </c>
      <c r="AK982">
        <f>VLOOKUP(D982,[3]Multipliers!$B:$AT,36)</f>
        <v>1</v>
      </c>
      <c r="AM982">
        <f t="shared" si="139"/>
        <v>0</v>
      </c>
    </row>
    <row r="983" spans="1:39">
      <c r="A983" s="2" t="str">
        <f t="shared" si="133"/>
        <v>SHENZHEN STRONG TECHNOLOGY CO., LTD.V64BFS-PRESS PAPER CALIBRATION FIXTURE</v>
      </c>
      <c r="B983" s="2" t="str">
        <f t="shared" si="134"/>
        <v>FXT,AE,BFS-PRESS PAPER CALIBRATION FIXTURE,V64,STRONGNew Buy</v>
      </c>
      <c r="C983" s="3" t="str">
        <f t="shared" si="140"/>
        <v>iphoneBFS-PRESS PAPER CALIBRATION FIXTURENew Buy</v>
      </c>
      <c r="D983" s="24">
        <v>384524</v>
      </c>
      <c r="E983" s="24" t="s">
        <v>369</v>
      </c>
      <c r="F983" s="24" t="s">
        <v>40</v>
      </c>
      <c r="G983" s="24" t="s">
        <v>41</v>
      </c>
      <c r="H983" s="24" t="s">
        <v>65</v>
      </c>
      <c r="I983" s="24" t="s">
        <v>201</v>
      </c>
      <c r="J983" s="24"/>
      <c r="K983" s="24" t="s">
        <v>4349</v>
      </c>
      <c r="L983" s="24" t="s">
        <v>4212</v>
      </c>
      <c r="M983" s="24" t="s">
        <v>4350</v>
      </c>
      <c r="N983" s="44">
        <v>200</v>
      </c>
      <c r="O983" s="26">
        <v>170</v>
      </c>
      <c r="P983" s="24">
        <v>2</v>
      </c>
      <c r="Q983" s="24" t="s">
        <v>70</v>
      </c>
      <c r="R983" s="24">
        <v>5</v>
      </c>
      <c r="S983" s="24"/>
      <c r="T983" s="24"/>
      <c r="U983" s="24" t="s">
        <v>3923</v>
      </c>
      <c r="V983" s="24" t="s">
        <v>71</v>
      </c>
      <c r="W983" s="40">
        <v>170</v>
      </c>
      <c r="X983" s="53">
        <v>200</v>
      </c>
      <c r="Y983" s="24">
        <v>0</v>
      </c>
      <c r="Z983" s="3">
        <f t="shared" si="135"/>
        <v>400</v>
      </c>
      <c r="AA983" s="3">
        <f t="shared" si="136"/>
        <v>340</v>
      </c>
      <c r="AB983" s="3">
        <f t="shared" si="137"/>
        <v>340</v>
      </c>
      <c r="AC983">
        <f t="shared" si="138"/>
        <v>60</v>
      </c>
      <c r="AD983" t="str">
        <f>_xlfn.XLOOKUP(V983,[2]Index!L:L,[2]Index!M:M)</f>
        <v>CN</v>
      </c>
      <c r="AE983" s="3" t="s">
        <v>5819</v>
      </c>
      <c r="AF983" t="s">
        <v>52</v>
      </c>
      <c r="AG983" s="4" t="s">
        <v>53</v>
      </c>
      <c r="AH983" t="s">
        <v>196</v>
      </c>
      <c r="AJ983">
        <f>VLOOKUP(D983,[3]Multipliers!$B:$AT,36)</f>
        <v>1</v>
      </c>
      <c r="AK983">
        <f>VLOOKUP(D983,[3]Multipliers!$B:$AT,36)</f>
        <v>1</v>
      </c>
      <c r="AM983">
        <f t="shared" si="139"/>
        <v>0</v>
      </c>
    </row>
    <row r="984" spans="1:39">
      <c r="A984" s="2" t="str">
        <f t="shared" si="133"/>
        <v>SHENZHEN STRONG TECHNOLOGY CO., LTD.V64BFS-TEMPERATURE CALIBRATION FIXTURE</v>
      </c>
      <c r="B984" s="2" t="str">
        <f t="shared" si="134"/>
        <v>FXT,AE,BFS-TEMPERATURE CALIBRATION FIXTURE,V64,STRONGNew Buy</v>
      </c>
      <c r="C984" s="3" t="str">
        <f t="shared" si="140"/>
        <v>iphoneBFS-TEMPERATURE CALIBRATION FIXTURENew Buy</v>
      </c>
      <c r="D984" s="24">
        <v>384526</v>
      </c>
      <c r="E984" s="24" t="s">
        <v>369</v>
      </c>
      <c r="F984" s="24" t="s">
        <v>40</v>
      </c>
      <c r="G984" s="24" t="s">
        <v>41</v>
      </c>
      <c r="H984" s="24" t="s">
        <v>65</v>
      </c>
      <c r="I984" s="24" t="s">
        <v>201</v>
      </c>
      <c r="J984" s="24"/>
      <c r="K984" s="24" t="s">
        <v>4351</v>
      </c>
      <c r="L984" s="24" t="s">
        <v>4215</v>
      </c>
      <c r="M984" s="24" t="s">
        <v>4352</v>
      </c>
      <c r="N984" s="44">
        <v>200</v>
      </c>
      <c r="O984" s="26">
        <v>170</v>
      </c>
      <c r="P984" s="24">
        <v>2</v>
      </c>
      <c r="Q984" s="24" t="s">
        <v>70</v>
      </c>
      <c r="R984" s="24">
        <v>5</v>
      </c>
      <c r="S984" s="24"/>
      <c r="T984" s="24"/>
      <c r="U984" s="24" t="s">
        <v>3923</v>
      </c>
      <c r="V984" s="24" t="s">
        <v>71</v>
      </c>
      <c r="W984" s="40">
        <v>170</v>
      </c>
      <c r="X984" s="53">
        <v>200</v>
      </c>
      <c r="Y984" s="24">
        <v>0</v>
      </c>
      <c r="Z984" s="3">
        <f t="shared" si="135"/>
        <v>400</v>
      </c>
      <c r="AA984" s="3">
        <f t="shared" si="136"/>
        <v>340</v>
      </c>
      <c r="AB984" s="3">
        <f t="shared" si="137"/>
        <v>340</v>
      </c>
      <c r="AC984">
        <f t="shared" si="138"/>
        <v>60</v>
      </c>
      <c r="AD984" t="str">
        <f>_xlfn.XLOOKUP(V984,[2]Index!L:L,[2]Index!M:M)</f>
        <v>CN</v>
      </c>
      <c r="AE984" s="3" t="s">
        <v>5819</v>
      </c>
      <c r="AF984" t="s">
        <v>52</v>
      </c>
      <c r="AG984" s="4" t="s">
        <v>53</v>
      </c>
      <c r="AH984" t="s">
        <v>196</v>
      </c>
      <c r="AJ984">
        <f>VLOOKUP(D984,[3]Multipliers!$B:$AT,36)</f>
        <v>1</v>
      </c>
      <c r="AK984">
        <f>VLOOKUP(D984,[3]Multipliers!$B:$AT,36)</f>
        <v>1</v>
      </c>
      <c r="AM984">
        <f t="shared" si="139"/>
        <v>0</v>
      </c>
    </row>
    <row r="985" spans="1:39">
      <c r="A985" s="2" t="str">
        <f t="shared" si="133"/>
        <v>SHENZHEN STRONG TECHNOLOGY CO., LTD.V64BFS-CALIBRATION-MASK</v>
      </c>
      <c r="B985" s="2" t="str">
        <f t="shared" si="134"/>
        <v>FXT,AE,BFS-CALIBRATION-MASK,V64,STRONGNew Buy</v>
      </c>
      <c r="C985" s="3" t="str">
        <f t="shared" si="140"/>
        <v>iphoneBFS-CALIBRATION-MASKNew Buy</v>
      </c>
      <c r="D985" s="24">
        <v>384515</v>
      </c>
      <c r="E985" s="24" t="s">
        <v>369</v>
      </c>
      <c r="F985" s="24" t="s">
        <v>40</v>
      </c>
      <c r="G985" s="24" t="s">
        <v>41</v>
      </c>
      <c r="H985" s="24" t="s">
        <v>65</v>
      </c>
      <c r="I985" s="24" t="s">
        <v>201</v>
      </c>
      <c r="J985" s="24"/>
      <c r="K985" s="24" t="s">
        <v>4353</v>
      </c>
      <c r="L985" s="24" t="s">
        <v>4296</v>
      </c>
      <c r="M985" s="24" t="s">
        <v>4354</v>
      </c>
      <c r="N985" s="44">
        <v>125</v>
      </c>
      <c r="O985" s="26">
        <v>110</v>
      </c>
      <c r="P985" s="24">
        <v>2</v>
      </c>
      <c r="Q985" s="24" t="s">
        <v>70</v>
      </c>
      <c r="R985" s="24">
        <v>6</v>
      </c>
      <c r="S985" s="24"/>
      <c r="T985" s="24"/>
      <c r="U985" s="24" t="s">
        <v>3923</v>
      </c>
      <c r="V985" s="24" t="s">
        <v>71</v>
      </c>
      <c r="W985" s="40">
        <v>110</v>
      </c>
      <c r="X985" s="53">
        <v>125</v>
      </c>
      <c r="Y985" s="24">
        <v>0</v>
      </c>
      <c r="Z985" s="3">
        <f t="shared" si="135"/>
        <v>250</v>
      </c>
      <c r="AA985" s="3">
        <f t="shared" si="136"/>
        <v>220</v>
      </c>
      <c r="AB985" s="3">
        <f t="shared" si="137"/>
        <v>220</v>
      </c>
      <c r="AC985">
        <f t="shared" si="138"/>
        <v>30</v>
      </c>
      <c r="AD985" t="str">
        <f>_xlfn.XLOOKUP(V985,[2]Index!L:L,[2]Index!M:M)</f>
        <v>CN</v>
      </c>
      <c r="AE985" s="3" t="s">
        <v>5819</v>
      </c>
      <c r="AF985" t="s">
        <v>52</v>
      </c>
      <c r="AG985" s="4" t="s">
        <v>53</v>
      </c>
      <c r="AH985" t="s">
        <v>196</v>
      </c>
      <c r="AJ985">
        <f>VLOOKUP(D985,[3]Multipliers!$B:$AT,36)</f>
        <v>1</v>
      </c>
      <c r="AK985">
        <f>VLOOKUP(D985,[3]Multipliers!$B:$AT,36)</f>
        <v>1</v>
      </c>
      <c r="AM985">
        <f t="shared" si="139"/>
        <v>0</v>
      </c>
    </row>
    <row r="986" spans="1:39">
      <c r="A986" s="2" t="str">
        <f t="shared" si="133"/>
        <v>SHENZHEN STRONG TECHNOLOGY CO., LTD.V63BFS VACUUM BRACKET PLACEMENT FIXTURE-LEFT FLEX WELD</v>
      </c>
      <c r="B986" s="2" t="str">
        <f t="shared" si="134"/>
        <v>FXT,AE,BFS VACUUM BRACKET PLACEMENT FIXTURE-LEFT FLEX WELD,V63,STRONGNew Buy</v>
      </c>
      <c r="C986" s="3" t="str">
        <f t="shared" si="140"/>
        <v>iphoneBFS VACUUM BRACKET PLACEMENT FIXTURE-LEFT FLEX WELDNew Buy</v>
      </c>
      <c r="D986" s="24">
        <v>384348</v>
      </c>
      <c r="E986" s="24" t="s">
        <v>369</v>
      </c>
      <c r="F986" s="24" t="s">
        <v>40</v>
      </c>
      <c r="G986" s="24" t="s">
        <v>41</v>
      </c>
      <c r="H986" s="24" t="s">
        <v>42</v>
      </c>
      <c r="I986" s="24" t="s">
        <v>201</v>
      </c>
      <c r="J986" s="24"/>
      <c r="K986" s="24" t="s">
        <v>4355</v>
      </c>
      <c r="L986" s="24" t="s">
        <v>4108</v>
      </c>
      <c r="M986" s="24" t="s">
        <v>4356</v>
      </c>
      <c r="N986" s="44">
        <v>2100</v>
      </c>
      <c r="O986" s="26">
        <v>1840</v>
      </c>
      <c r="P986" s="24">
        <v>30</v>
      </c>
      <c r="Q986" s="24" t="s">
        <v>70</v>
      </c>
      <c r="R986" s="24">
        <v>4</v>
      </c>
      <c r="S986" s="24"/>
      <c r="T986" s="24"/>
      <c r="U986" s="24" t="s">
        <v>3923</v>
      </c>
      <c r="V986" s="24" t="s">
        <v>3460</v>
      </c>
      <c r="W986" s="40">
        <v>1840</v>
      </c>
      <c r="X986" s="53">
        <v>2100</v>
      </c>
      <c r="Y986" s="24">
        <v>0</v>
      </c>
      <c r="Z986" s="3">
        <f t="shared" si="135"/>
        <v>63000</v>
      </c>
      <c r="AA986" s="3">
        <f t="shared" si="136"/>
        <v>55200</v>
      </c>
      <c r="AB986" s="3">
        <f t="shared" si="137"/>
        <v>55200</v>
      </c>
      <c r="AC986">
        <f t="shared" si="138"/>
        <v>7800</v>
      </c>
      <c r="AD986" t="str">
        <f>_xlfn.XLOOKUP(V986,[2]Index!L:L,[2]Index!M:M)</f>
        <v>CN</v>
      </c>
      <c r="AE986" s="3" t="s">
        <v>5819</v>
      </c>
      <c r="AF986" t="s">
        <v>52</v>
      </c>
      <c r="AG986" s="4" t="s">
        <v>53</v>
      </c>
      <c r="AH986" t="s">
        <v>196</v>
      </c>
      <c r="AJ986">
        <f>VLOOKUP(D986,[3]Multipliers!$B:$AT,36)</f>
        <v>1</v>
      </c>
      <c r="AK986">
        <f>VLOOKUP(D986,[3]Multipliers!$B:$AT,36)</f>
        <v>1</v>
      </c>
      <c r="AM986">
        <f t="shared" si="139"/>
        <v>0</v>
      </c>
    </row>
    <row r="987" spans="1:39">
      <c r="A987" s="2" t="str">
        <f t="shared" si="133"/>
        <v>SHENZHEN STRONG TECHNOLOGY CO., LTD.V63BFS VACUUM BRACKET PLACEMENT FIXTURE-RIGHT FLEX WELD</v>
      </c>
      <c r="B987" s="2" t="str">
        <f t="shared" si="134"/>
        <v>FXT,AE,BFS VACUUM BRACKET PLACEMENT FIXTURE-RIGHT FLEX WELD,V63,STRONGNew Buy</v>
      </c>
      <c r="C987" s="3" t="str">
        <f t="shared" si="140"/>
        <v>iphoneBFS VACUUM BRACKET PLACEMENT FIXTURE-RIGHT FLEX WELDNew Buy</v>
      </c>
      <c r="D987" s="24">
        <v>384349</v>
      </c>
      <c r="E987" s="24" t="s">
        <v>369</v>
      </c>
      <c r="F987" s="24" t="s">
        <v>40</v>
      </c>
      <c r="G987" s="24" t="s">
        <v>41</v>
      </c>
      <c r="H987" s="24" t="s">
        <v>42</v>
      </c>
      <c r="I987" s="24" t="s">
        <v>201</v>
      </c>
      <c r="J987" s="24"/>
      <c r="K987" s="24" t="s">
        <v>4357</v>
      </c>
      <c r="L987" s="24" t="s">
        <v>4105</v>
      </c>
      <c r="M987" s="24" t="s">
        <v>4358</v>
      </c>
      <c r="N987" s="44">
        <v>2100</v>
      </c>
      <c r="O987" s="26">
        <v>1840</v>
      </c>
      <c r="P987" s="24">
        <v>30</v>
      </c>
      <c r="Q987" s="24" t="s">
        <v>70</v>
      </c>
      <c r="R987" s="24">
        <v>4</v>
      </c>
      <c r="S987" s="24"/>
      <c r="T987" s="24"/>
      <c r="U987" s="24" t="s">
        <v>3923</v>
      </c>
      <c r="V987" s="24" t="s">
        <v>3460</v>
      </c>
      <c r="W987" s="40">
        <v>1840</v>
      </c>
      <c r="X987" s="53">
        <v>2100</v>
      </c>
      <c r="Y987" s="24">
        <v>0</v>
      </c>
      <c r="Z987" s="3">
        <f t="shared" si="135"/>
        <v>63000</v>
      </c>
      <c r="AA987" s="3">
        <f t="shared" si="136"/>
        <v>55200</v>
      </c>
      <c r="AB987" s="3">
        <f t="shared" si="137"/>
        <v>55200</v>
      </c>
      <c r="AC987">
        <f t="shared" si="138"/>
        <v>7800</v>
      </c>
      <c r="AD987" t="str">
        <f>_xlfn.XLOOKUP(V987,[2]Index!L:L,[2]Index!M:M)</f>
        <v>CN</v>
      </c>
      <c r="AE987" s="3" t="s">
        <v>5819</v>
      </c>
      <c r="AF987" t="s">
        <v>52</v>
      </c>
      <c r="AG987" s="4" t="s">
        <v>53</v>
      </c>
      <c r="AH987" t="s">
        <v>196</v>
      </c>
      <c r="AJ987">
        <f>VLOOKUP(D987,[3]Multipliers!$B:$AT,36)</f>
        <v>1</v>
      </c>
      <c r="AK987">
        <f>VLOOKUP(D987,[3]Multipliers!$B:$AT,36)</f>
        <v>1</v>
      </c>
      <c r="AM987">
        <f t="shared" si="139"/>
        <v>0</v>
      </c>
    </row>
    <row r="988" spans="1:39">
      <c r="A988" s="2" t="str">
        <f t="shared" si="133"/>
        <v>SHENZHEN STRONG TECHNOLOGY CO., LTD.V63BFS LEFT FLEX WELD PALLET 12-UP</v>
      </c>
      <c r="B988" s="2" t="str">
        <f t="shared" si="134"/>
        <v>FXT,AE,BFS LEFT FLEX WELD PALLET 12-UP,V63,STRONGNew Buy</v>
      </c>
      <c r="C988" s="3" t="str">
        <f t="shared" si="140"/>
        <v>iphoneBFS LEFT FLEX WELD PALLET 12-UPNew Buy</v>
      </c>
      <c r="D988" s="24">
        <v>384339</v>
      </c>
      <c r="E988" s="24" t="s">
        <v>369</v>
      </c>
      <c r="F988" s="24" t="s">
        <v>40</v>
      </c>
      <c r="G988" s="24" t="s">
        <v>41</v>
      </c>
      <c r="H988" s="24" t="s">
        <v>42</v>
      </c>
      <c r="I988" s="24" t="s">
        <v>201</v>
      </c>
      <c r="J988" s="24"/>
      <c r="K988" s="24" t="s">
        <v>4359</v>
      </c>
      <c r="L988" s="24" t="s">
        <v>4186</v>
      </c>
      <c r="M988" s="24" t="s">
        <v>4360</v>
      </c>
      <c r="N988" s="44">
        <v>341</v>
      </c>
      <c r="O988" s="26">
        <v>300</v>
      </c>
      <c r="P988" s="24">
        <v>183</v>
      </c>
      <c r="Q988" s="24" t="s">
        <v>70</v>
      </c>
      <c r="R988" s="24">
        <v>4</v>
      </c>
      <c r="S988" s="24"/>
      <c r="T988" s="24"/>
      <c r="U988" s="24" t="s">
        <v>3923</v>
      </c>
      <c r="V988" s="24" t="s">
        <v>3460</v>
      </c>
      <c r="W988" s="40">
        <v>300</v>
      </c>
      <c r="X988" s="53">
        <v>341</v>
      </c>
      <c r="Y988" s="24">
        <v>0</v>
      </c>
      <c r="Z988" s="3">
        <f t="shared" si="135"/>
        <v>62403</v>
      </c>
      <c r="AA988" s="3">
        <f t="shared" si="136"/>
        <v>54900</v>
      </c>
      <c r="AB988" s="3">
        <f t="shared" si="137"/>
        <v>54900</v>
      </c>
      <c r="AC988">
        <f t="shared" si="138"/>
        <v>7503</v>
      </c>
      <c r="AD988" t="str">
        <f>_xlfn.XLOOKUP(V988,[2]Index!L:L,[2]Index!M:M)</f>
        <v>CN</v>
      </c>
      <c r="AE988" s="3" t="s">
        <v>5819</v>
      </c>
      <c r="AF988" t="s">
        <v>52</v>
      </c>
      <c r="AG988" s="4" t="s">
        <v>53</v>
      </c>
      <c r="AH988" t="s">
        <v>196</v>
      </c>
      <c r="AJ988">
        <f>VLOOKUP(D988,[3]Multipliers!$B:$AT,36)</f>
        <v>1</v>
      </c>
      <c r="AK988">
        <f>VLOOKUP(D988,[3]Multipliers!$B:$AT,36)</f>
        <v>1</v>
      </c>
      <c r="AM988">
        <f t="shared" si="139"/>
        <v>0</v>
      </c>
    </row>
    <row r="989" spans="1:39">
      <c r="A989" s="2" t="str">
        <f t="shared" si="133"/>
        <v>SHENZHEN STRONG TECHNOLOGY CO., LTD.V63BFS RIGHT FLEX WELD PALLET 12-UP</v>
      </c>
      <c r="B989" s="2" t="str">
        <f t="shared" si="134"/>
        <v>FXT,AE,BFS RIGHT FLEX WELD PALLET 12-UP,V63,STRONGNew Buy</v>
      </c>
      <c r="C989" s="3" t="str">
        <f t="shared" si="140"/>
        <v>iphoneBFS RIGHT FLEX WELD PALLET 12-UPNew Buy</v>
      </c>
      <c r="D989" s="24">
        <v>384347</v>
      </c>
      <c r="E989" s="24" t="s">
        <v>369</v>
      </c>
      <c r="F989" s="24" t="s">
        <v>40</v>
      </c>
      <c r="G989" s="24" t="s">
        <v>41</v>
      </c>
      <c r="H989" s="24" t="s">
        <v>42</v>
      </c>
      <c r="I989" s="24" t="s">
        <v>201</v>
      </c>
      <c r="J989" s="24"/>
      <c r="K989" s="24" t="s">
        <v>4361</v>
      </c>
      <c r="L989" s="24" t="s">
        <v>4183</v>
      </c>
      <c r="M989" s="24" t="s">
        <v>4362</v>
      </c>
      <c r="N989" s="44">
        <v>322</v>
      </c>
      <c r="O989" s="26">
        <v>280</v>
      </c>
      <c r="P989" s="24">
        <v>168</v>
      </c>
      <c r="Q989" s="24" t="s">
        <v>70</v>
      </c>
      <c r="R989" s="24">
        <v>4</v>
      </c>
      <c r="S989" s="24"/>
      <c r="T989" s="24"/>
      <c r="U989" s="24" t="s">
        <v>3923</v>
      </c>
      <c r="V989" s="24" t="s">
        <v>3460</v>
      </c>
      <c r="W989" s="40">
        <v>280</v>
      </c>
      <c r="X989" s="53">
        <v>322</v>
      </c>
      <c r="Y989" s="24">
        <v>0</v>
      </c>
      <c r="Z989" s="3">
        <f t="shared" si="135"/>
        <v>54096</v>
      </c>
      <c r="AA989" s="3">
        <f t="shared" si="136"/>
        <v>47040</v>
      </c>
      <c r="AB989" s="3">
        <f t="shared" si="137"/>
        <v>47040</v>
      </c>
      <c r="AC989">
        <f t="shared" si="138"/>
        <v>7056</v>
      </c>
      <c r="AD989" t="str">
        <f>_xlfn.XLOOKUP(V989,[2]Index!L:L,[2]Index!M:M)</f>
        <v>CN</v>
      </c>
      <c r="AE989" s="3" t="s">
        <v>5819</v>
      </c>
      <c r="AF989" t="s">
        <v>52</v>
      </c>
      <c r="AG989" s="4" t="s">
        <v>53</v>
      </c>
      <c r="AH989" t="s">
        <v>196</v>
      </c>
      <c r="AJ989">
        <f>VLOOKUP(D989,[3]Multipliers!$B:$AT,36)</f>
        <v>1</v>
      </c>
      <c r="AK989">
        <f>VLOOKUP(D989,[3]Multipliers!$B:$AT,36)</f>
        <v>1</v>
      </c>
      <c r="AM989">
        <f t="shared" si="139"/>
        <v>0</v>
      </c>
    </row>
    <row r="990" spans="1:39">
      <c r="A990" s="2" t="str">
        <f t="shared" si="133"/>
        <v>SHENZHEN STRONG TECHNOLOGY CO., LTD.V63SOFA-SOLDERING-CARRIER</v>
      </c>
      <c r="B990" s="2" t="str">
        <f t="shared" si="134"/>
        <v>FXT,AE,SOFA-SOLDERING-CARRIER,V63,STRONGNew Buy</v>
      </c>
      <c r="C990" s="3" t="str">
        <f t="shared" si="140"/>
        <v>iphoneSOFA-SOLDERING-CARRIERNew Buy</v>
      </c>
      <c r="D990" s="24">
        <v>384387</v>
      </c>
      <c r="E990" s="24" t="s">
        <v>369</v>
      </c>
      <c r="F990" s="24" t="s">
        <v>40</v>
      </c>
      <c r="G990" s="24" t="s">
        <v>41</v>
      </c>
      <c r="H990" s="24" t="s">
        <v>42</v>
      </c>
      <c r="I990" s="24" t="s">
        <v>201</v>
      </c>
      <c r="J990" s="24"/>
      <c r="K990" s="24" t="s">
        <v>4363</v>
      </c>
      <c r="L990" s="24" t="s">
        <v>4166</v>
      </c>
      <c r="M990" s="24" t="s">
        <v>4364</v>
      </c>
      <c r="N990" s="44">
        <v>174</v>
      </c>
      <c r="O990" s="26">
        <v>150</v>
      </c>
      <c r="P990" s="24">
        <v>213</v>
      </c>
      <c r="Q990" s="24" t="s">
        <v>70</v>
      </c>
      <c r="R990" s="24">
        <v>4</v>
      </c>
      <c r="S990" s="24"/>
      <c r="T990" s="24"/>
      <c r="U990" s="24" t="s">
        <v>3923</v>
      </c>
      <c r="V990" s="24" t="s">
        <v>3460</v>
      </c>
      <c r="W990" s="40">
        <v>150</v>
      </c>
      <c r="X990" s="53">
        <v>174</v>
      </c>
      <c r="Y990" s="24">
        <v>0</v>
      </c>
      <c r="Z990" s="3">
        <f t="shared" si="135"/>
        <v>37062</v>
      </c>
      <c r="AA990" s="3">
        <f t="shared" si="136"/>
        <v>31950</v>
      </c>
      <c r="AB990" s="3">
        <f t="shared" si="137"/>
        <v>31950</v>
      </c>
      <c r="AC990">
        <f t="shared" si="138"/>
        <v>5112</v>
      </c>
      <c r="AD990" t="str">
        <f>_xlfn.XLOOKUP(V990,[2]Index!L:L,[2]Index!M:M)</f>
        <v>CN</v>
      </c>
      <c r="AE990" s="3" t="s">
        <v>5819</v>
      </c>
      <c r="AF990" t="s">
        <v>52</v>
      </c>
      <c r="AG990" s="4" t="s">
        <v>53</v>
      </c>
      <c r="AH990" t="s">
        <v>196</v>
      </c>
      <c r="AJ990">
        <f>VLOOKUP(D990,[3]Multipliers!$B:$AT,36)</f>
        <v>1</v>
      </c>
      <c r="AK990">
        <f>VLOOKUP(D990,[3]Multipliers!$B:$AT,36)</f>
        <v>1</v>
      </c>
      <c r="AM990">
        <f t="shared" si="139"/>
        <v>0</v>
      </c>
    </row>
    <row r="991" spans="1:39">
      <c r="A991" s="2" t="str">
        <f t="shared" si="133"/>
        <v>SHENZHEN STRONG TECHNOLOGY CO., LTD.V63SOFA VACUUM SUCK PEN FIXTURE</v>
      </c>
      <c r="B991" s="2" t="str">
        <f t="shared" si="134"/>
        <v>FXT,AE,SOFA VACUUM SUCK PEN FIXTURE,V63,STRONGNew Buy</v>
      </c>
      <c r="C991" s="3" t="str">
        <f t="shared" si="140"/>
        <v>iphoneSOFA VACUUM SUCK PEN FIXTURENew Buy</v>
      </c>
      <c r="D991" s="24">
        <v>384385</v>
      </c>
      <c r="E991" s="24" t="s">
        <v>369</v>
      </c>
      <c r="F991" s="24" t="s">
        <v>40</v>
      </c>
      <c r="G991" s="24" t="s">
        <v>41</v>
      </c>
      <c r="H991" s="24" t="s">
        <v>42</v>
      </c>
      <c r="I991" s="24" t="s">
        <v>201</v>
      </c>
      <c r="J991" s="24"/>
      <c r="K991" s="24" t="s">
        <v>4365</v>
      </c>
      <c r="L991" s="24" t="s">
        <v>4331</v>
      </c>
      <c r="M991" s="24" t="s">
        <v>4366</v>
      </c>
      <c r="N991" s="44">
        <v>750</v>
      </c>
      <c r="O991" s="26">
        <v>660</v>
      </c>
      <c r="P991" s="24">
        <v>10</v>
      </c>
      <c r="Q991" s="24" t="s">
        <v>70</v>
      </c>
      <c r="R991" s="24">
        <v>4</v>
      </c>
      <c r="S991" s="24"/>
      <c r="T991" s="24"/>
      <c r="U991" s="24" t="s">
        <v>3923</v>
      </c>
      <c r="V991" s="24" t="s">
        <v>3460</v>
      </c>
      <c r="W991" s="40">
        <v>660</v>
      </c>
      <c r="X991" s="53">
        <v>750</v>
      </c>
      <c r="Y991" s="24">
        <v>0</v>
      </c>
      <c r="Z991" s="3">
        <f t="shared" si="135"/>
        <v>7500</v>
      </c>
      <c r="AA991" s="3">
        <f t="shared" si="136"/>
        <v>6600</v>
      </c>
      <c r="AB991" s="3">
        <f t="shared" si="137"/>
        <v>6600</v>
      </c>
      <c r="AC991">
        <f t="shared" si="138"/>
        <v>900</v>
      </c>
      <c r="AD991" t="str">
        <f>_xlfn.XLOOKUP(V991,[2]Index!L:L,[2]Index!M:M)</f>
        <v>CN</v>
      </c>
      <c r="AE991" s="3" t="s">
        <v>5819</v>
      </c>
      <c r="AF991" t="s">
        <v>52</v>
      </c>
      <c r="AG991" s="4" t="s">
        <v>53</v>
      </c>
      <c r="AH991" t="s">
        <v>196</v>
      </c>
      <c r="AJ991">
        <f>VLOOKUP(D991,[3]Multipliers!$B:$AT,36)</f>
        <v>1</v>
      </c>
      <c r="AK991">
        <f>VLOOKUP(D991,[3]Multipliers!$B:$AT,36)</f>
        <v>1</v>
      </c>
      <c r="AM991">
        <f t="shared" si="139"/>
        <v>0</v>
      </c>
    </row>
    <row r="992" spans="1:39">
      <c r="A992" s="2" t="str">
        <f t="shared" si="133"/>
        <v>SHENZHEN STRONG TECHNOLOGY CO., LTD.V63BFS ASSIST-UNLOADING FIXTURE-LEFT FLEX WELD</v>
      </c>
      <c r="B992" s="2" t="str">
        <f t="shared" si="134"/>
        <v>FXT,AE,BFS ASSIST-UNLOADING FIXTURE-LEFT FLEX WELD,V63,STRONGNew Buy</v>
      </c>
      <c r="C992" s="3" t="str">
        <f t="shared" si="140"/>
        <v>iphoneBFS ASSIST-UNLOADING FIXTURE-LEFT FLEX WELDNew Buy</v>
      </c>
      <c r="D992" s="24">
        <v>384335</v>
      </c>
      <c r="E992" s="24" t="s">
        <v>369</v>
      </c>
      <c r="F992" s="24" t="s">
        <v>40</v>
      </c>
      <c r="G992" s="24" t="s">
        <v>41</v>
      </c>
      <c r="H992" s="24" t="s">
        <v>42</v>
      </c>
      <c r="I992" s="24" t="s">
        <v>201</v>
      </c>
      <c r="J992" s="24"/>
      <c r="K992" s="24" t="s">
        <v>4367</v>
      </c>
      <c r="L992" s="24" t="s">
        <v>4121</v>
      </c>
      <c r="M992" s="24" t="s">
        <v>4368</v>
      </c>
      <c r="N992" s="44">
        <v>180</v>
      </c>
      <c r="O992" s="26">
        <v>156</v>
      </c>
      <c r="P992" s="24">
        <v>6</v>
      </c>
      <c r="Q992" s="24" t="s">
        <v>70</v>
      </c>
      <c r="R992" s="24">
        <v>4</v>
      </c>
      <c r="S992" s="24"/>
      <c r="T992" s="24"/>
      <c r="U992" s="24" t="s">
        <v>3923</v>
      </c>
      <c r="V992" s="24" t="s">
        <v>3460</v>
      </c>
      <c r="W992" s="40">
        <v>150</v>
      </c>
      <c r="X992" s="53">
        <v>180</v>
      </c>
      <c r="Y992" s="24">
        <v>0</v>
      </c>
      <c r="Z992" s="3">
        <f t="shared" si="135"/>
        <v>1080</v>
      </c>
      <c r="AA992" s="3">
        <f t="shared" si="136"/>
        <v>900</v>
      </c>
      <c r="AB992" s="3">
        <f t="shared" si="137"/>
        <v>936</v>
      </c>
      <c r="AC992">
        <f t="shared" si="138"/>
        <v>144</v>
      </c>
      <c r="AD992" t="str">
        <f>_xlfn.XLOOKUP(V992,[2]Index!L:L,[2]Index!M:M)</f>
        <v>CN</v>
      </c>
      <c r="AE992" s="3" t="s">
        <v>5819</v>
      </c>
      <c r="AF992" t="s">
        <v>52</v>
      </c>
      <c r="AG992" s="4" t="s">
        <v>53</v>
      </c>
      <c r="AH992" t="s">
        <v>196</v>
      </c>
      <c r="AJ992">
        <f>VLOOKUP(D992,[3]Multipliers!$B:$AT,36)</f>
        <v>1</v>
      </c>
      <c r="AK992">
        <f>VLOOKUP(D992,[3]Multipliers!$B:$AT,36)</f>
        <v>1</v>
      </c>
      <c r="AM992">
        <f t="shared" si="139"/>
        <v>0</v>
      </c>
    </row>
    <row r="993" spans="1:39">
      <c r="A993" s="2" t="str">
        <f t="shared" si="133"/>
        <v>SHENZHEN STRONG TECHNOLOGY CO., LTD.V63BFS ASSIST-UNLOADING FIXTURE-RIGHT FLEX WELD</v>
      </c>
      <c r="B993" s="2" t="str">
        <f t="shared" si="134"/>
        <v>FXT,AE,BFS ASSIST-UNLOADING FIXTURE-RIGHT FLEX WELD,V63,STRONGNew Buy</v>
      </c>
      <c r="C993" s="3" t="str">
        <f t="shared" si="140"/>
        <v>iphoneBFS ASSIST-UNLOADING FIXTURE-RIGHT FLEX WELDNew Buy</v>
      </c>
      <c r="D993" s="2">
        <v>384337</v>
      </c>
      <c r="E993" s="2" t="s">
        <v>369</v>
      </c>
      <c r="F993" s="2" t="s">
        <v>40</v>
      </c>
      <c r="G993" s="2" t="s">
        <v>41</v>
      </c>
      <c r="H993" s="2" t="s">
        <v>42</v>
      </c>
      <c r="I993" s="2" t="s">
        <v>201</v>
      </c>
      <c r="J993" s="2"/>
      <c r="K993" s="2" t="s">
        <v>4369</v>
      </c>
      <c r="L993" s="2" t="s">
        <v>4131</v>
      </c>
      <c r="M993" s="2" t="s">
        <v>4370</v>
      </c>
      <c r="N993" s="13">
        <v>180</v>
      </c>
      <c r="O993" s="2">
        <v>156</v>
      </c>
      <c r="P993" s="23">
        <v>6</v>
      </c>
      <c r="Q993" s="2" t="s">
        <v>70</v>
      </c>
      <c r="R993" s="2">
        <v>4</v>
      </c>
      <c r="S993" s="2"/>
      <c r="T993" s="2"/>
      <c r="U993" s="2" t="s">
        <v>3923</v>
      </c>
      <c r="V993" s="2" t="s">
        <v>3460</v>
      </c>
      <c r="W993" s="23">
        <v>150</v>
      </c>
      <c r="X993" s="2">
        <v>180</v>
      </c>
      <c r="Y993" s="2">
        <v>0</v>
      </c>
      <c r="Z993" s="3">
        <f t="shared" si="135"/>
        <v>1080</v>
      </c>
      <c r="AA993" s="3">
        <f t="shared" si="136"/>
        <v>900</v>
      </c>
      <c r="AB993" s="3">
        <f t="shared" si="137"/>
        <v>936</v>
      </c>
      <c r="AC993">
        <f t="shared" si="138"/>
        <v>144</v>
      </c>
      <c r="AD993" t="str">
        <f>_xlfn.XLOOKUP(V993,[2]Index!L:L,[2]Index!M:M)</f>
        <v>CN</v>
      </c>
      <c r="AE993" s="3" t="s">
        <v>5819</v>
      </c>
      <c r="AF993" t="s">
        <v>52</v>
      </c>
      <c r="AG993" s="3" t="s">
        <v>53</v>
      </c>
      <c r="AH993" t="s">
        <v>196</v>
      </c>
      <c r="AJ993">
        <f>VLOOKUP(D993,[3]Multipliers!$B:$AT,36)</f>
        <v>1</v>
      </c>
      <c r="AK993">
        <f>VLOOKUP(D993,[3]Multipliers!$B:$AT,36)</f>
        <v>1</v>
      </c>
      <c r="AM993">
        <f t="shared" si="139"/>
        <v>0</v>
      </c>
    </row>
    <row r="994" spans="1:39">
      <c r="A994" s="2" t="str">
        <f t="shared" si="133"/>
        <v>SHENZHEN STRONG TECHNOLOGY CO., LTD.V63SOFA FLEX ASSIST-UNLOADING FIXTURE</v>
      </c>
      <c r="B994" s="2" t="str">
        <f t="shared" si="134"/>
        <v>FXT,AE,SOFA FLEX ASSIST-UNLOADING FIXTURE,V63,STRONGNew Buy</v>
      </c>
      <c r="C994" s="3" t="str">
        <f t="shared" si="140"/>
        <v>iphoneSOFA FLEX ASSIST-UNLOADING FIXTURENew Buy</v>
      </c>
      <c r="D994" s="5">
        <v>384380</v>
      </c>
      <c r="E994" s="5" t="s">
        <v>369</v>
      </c>
      <c r="F994" s="5" t="s">
        <v>40</v>
      </c>
      <c r="G994" s="5" t="s">
        <v>41</v>
      </c>
      <c r="H994" s="5" t="s">
        <v>42</v>
      </c>
      <c r="I994" s="5" t="s">
        <v>201</v>
      </c>
      <c r="J994" s="5"/>
      <c r="K994" s="5" t="s">
        <v>4371</v>
      </c>
      <c r="L994" s="5" t="s">
        <v>4204</v>
      </c>
      <c r="M994" s="5" t="s">
        <v>4372</v>
      </c>
      <c r="N994" s="29">
        <v>200</v>
      </c>
      <c r="O994" s="26">
        <v>170</v>
      </c>
      <c r="P994" s="5">
        <v>3</v>
      </c>
      <c r="Q994" s="5" t="s">
        <v>70</v>
      </c>
      <c r="R994" s="5">
        <v>4</v>
      </c>
      <c r="S994" s="5"/>
      <c r="T994" s="5"/>
      <c r="U994" s="5" t="s">
        <v>3923</v>
      </c>
      <c r="V994" s="5" t="s">
        <v>3460</v>
      </c>
      <c r="W994" s="31">
        <v>170</v>
      </c>
      <c r="X994" s="32">
        <v>200</v>
      </c>
      <c r="Y994" s="32">
        <v>0</v>
      </c>
      <c r="Z994" s="3">
        <f t="shared" si="135"/>
        <v>600</v>
      </c>
      <c r="AA994" s="3">
        <f t="shared" si="136"/>
        <v>510</v>
      </c>
      <c r="AB994" s="3">
        <f t="shared" si="137"/>
        <v>510</v>
      </c>
      <c r="AC994">
        <f t="shared" si="138"/>
        <v>90</v>
      </c>
      <c r="AD994" t="str">
        <f>_xlfn.XLOOKUP(V994,[2]Index!L:L,[2]Index!M:M)</f>
        <v>CN</v>
      </c>
      <c r="AE994" s="3" t="s">
        <v>5819</v>
      </c>
      <c r="AF994" t="s">
        <v>52</v>
      </c>
      <c r="AG994" s="4" t="s">
        <v>53</v>
      </c>
      <c r="AH994" t="s">
        <v>196</v>
      </c>
      <c r="AJ994">
        <f>VLOOKUP(D994,[3]Multipliers!$B:$AT,36)</f>
        <v>1</v>
      </c>
      <c r="AK994">
        <f>VLOOKUP(D994,[3]Multipliers!$B:$AT,36)</f>
        <v>1</v>
      </c>
      <c r="AM994">
        <f t="shared" si="139"/>
        <v>0</v>
      </c>
    </row>
    <row r="995" spans="1:39">
      <c r="A995" s="2" t="str">
        <f t="shared" si="133"/>
        <v>SHENZHEN STRONG TECHNOLOGY CO., LTD.V63SOFA-MASK HOLDER</v>
      </c>
      <c r="B995" s="2" t="str">
        <f t="shared" si="134"/>
        <v>FXT,AE,SOFA-MASK HOLDER,V63,STRONGNew Buy</v>
      </c>
      <c r="C995" s="3" t="str">
        <f t="shared" si="140"/>
        <v>iphoneSOFA-MASK HOLDERNew Buy</v>
      </c>
      <c r="D995" s="51">
        <v>384378</v>
      </c>
      <c r="E995" s="51" t="s">
        <v>369</v>
      </c>
      <c r="F995" s="51" t="s">
        <v>40</v>
      </c>
      <c r="G995" s="51" t="s">
        <v>41</v>
      </c>
      <c r="H995" s="51" t="s">
        <v>42</v>
      </c>
      <c r="I995" s="51" t="s">
        <v>201</v>
      </c>
      <c r="J995" s="51"/>
      <c r="K995" s="51" t="s">
        <v>4373</v>
      </c>
      <c r="L995" s="51" t="s">
        <v>4278</v>
      </c>
      <c r="M995" s="51" t="s">
        <v>4374</v>
      </c>
      <c r="N995" s="56">
        <v>90</v>
      </c>
      <c r="O995" s="26">
        <v>70</v>
      </c>
      <c r="P995" s="51">
        <v>6</v>
      </c>
      <c r="Q995" s="51" t="s">
        <v>70</v>
      </c>
      <c r="R995" s="51">
        <v>4</v>
      </c>
      <c r="S995" s="51"/>
      <c r="T995" s="51"/>
      <c r="U995" s="51" t="s">
        <v>3923</v>
      </c>
      <c r="V995" s="51" t="s">
        <v>3460</v>
      </c>
      <c r="W995" s="52">
        <v>70</v>
      </c>
      <c r="X995" s="51">
        <v>90</v>
      </c>
      <c r="Y995" s="51">
        <v>0</v>
      </c>
      <c r="Z995" s="3">
        <f t="shared" si="135"/>
        <v>540</v>
      </c>
      <c r="AA995" s="3">
        <f t="shared" si="136"/>
        <v>420</v>
      </c>
      <c r="AB995" s="3">
        <f t="shared" si="137"/>
        <v>420</v>
      </c>
      <c r="AC995">
        <f t="shared" si="138"/>
        <v>120</v>
      </c>
      <c r="AD995" t="str">
        <f>_xlfn.XLOOKUP(V995,[2]Index!L:L,[2]Index!M:M)</f>
        <v>CN</v>
      </c>
      <c r="AE995" s="3" t="s">
        <v>5819</v>
      </c>
      <c r="AF995" t="s">
        <v>52</v>
      </c>
      <c r="AG995" s="3" t="s">
        <v>53</v>
      </c>
      <c r="AH995" t="s">
        <v>196</v>
      </c>
      <c r="AJ995">
        <f>VLOOKUP(D995,[3]Multipliers!$B:$AT,36)</f>
        <v>1</v>
      </c>
      <c r="AK995">
        <f>VLOOKUP(D995,[3]Multipliers!$B:$AT,36)</f>
        <v>1</v>
      </c>
      <c r="AM995">
        <f t="shared" si="139"/>
        <v>0</v>
      </c>
    </row>
    <row r="996" spans="1:39">
      <c r="A996" s="2" t="str">
        <f t="shared" si="133"/>
        <v>SHENZHEN STRONG TECHNOLOGY CO., LTD.V63BFS MASK HOLDER-LEFT FLEX WELD</v>
      </c>
      <c r="B996" s="2" t="str">
        <f t="shared" si="134"/>
        <v>FXT,AE,BFS MASK HOLDER-LEFT FLEX WELD,V63,STRONGNew Buy</v>
      </c>
      <c r="C996" s="3" t="str">
        <f t="shared" si="140"/>
        <v>iphoneBFS MASK HOLDER-LEFT FLEX WELDNew Buy</v>
      </c>
      <c r="D996" s="51">
        <v>384341</v>
      </c>
      <c r="E996" s="51" t="s">
        <v>369</v>
      </c>
      <c r="F996" s="51" t="s">
        <v>40</v>
      </c>
      <c r="G996" s="51" t="s">
        <v>41</v>
      </c>
      <c r="H996" s="51" t="s">
        <v>42</v>
      </c>
      <c r="I996" s="51" t="s">
        <v>201</v>
      </c>
      <c r="J996" s="51"/>
      <c r="K996" s="51" t="s">
        <v>4375</v>
      </c>
      <c r="L996" s="51" t="s">
        <v>4252</v>
      </c>
      <c r="M996" s="51" t="s">
        <v>4376</v>
      </c>
      <c r="N996" s="56">
        <v>120</v>
      </c>
      <c r="O996" s="26">
        <v>104</v>
      </c>
      <c r="P996" s="51">
        <v>3</v>
      </c>
      <c r="Q996" s="51" t="s">
        <v>70</v>
      </c>
      <c r="R996" s="51">
        <v>4</v>
      </c>
      <c r="S996" s="51"/>
      <c r="T996" s="51"/>
      <c r="U996" s="51" t="s">
        <v>3923</v>
      </c>
      <c r="V996" s="51" t="s">
        <v>3460</v>
      </c>
      <c r="W996" s="52">
        <v>100</v>
      </c>
      <c r="X996" s="51">
        <v>120</v>
      </c>
      <c r="Y996" s="51">
        <v>0</v>
      </c>
      <c r="Z996" s="3">
        <f t="shared" si="135"/>
        <v>360</v>
      </c>
      <c r="AA996" s="3">
        <f t="shared" si="136"/>
        <v>300</v>
      </c>
      <c r="AB996" s="3">
        <f t="shared" si="137"/>
        <v>312</v>
      </c>
      <c r="AC996">
        <f t="shared" si="138"/>
        <v>48</v>
      </c>
      <c r="AD996" t="str">
        <f>_xlfn.XLOOKUP(V996,[2]Index!L:L,[2]Index!M:M)</f>
        <v>CN</v>
      </c>
      <c r="AE996" s="3" t="s">
        <v>5819</v>
      </c>
      <c r="AF996" t="s">
        <v>52</v>
      </c>
      <c r="AG996" s="3" t="s">
        <v>53</v>
      </c>
      <c r="AH996" t="s">
        <v>196</v>
      </c>
      <c r="AJ996">
        <f>VLOOKUP(D996,[3]Multipliers!$B:$AT,36)</f>
        <v>1</v>
      </c>
      <c r="AK996">
        <f>VLOOKUP(D996,[3]Multipliers!$B:$AT,36)</f>
        <v>1</v>
      </c>
      <c r="AM996">
        <f t="shared" si="139"/>
        <v>0</v>
      </c>
    </row>
    <row r="997" spans="1:39">
      <c r="A997" s="2" t="str">
        <f t="shared" si="133"/>
        <v>SHENZHEN STRONG TECHNOLOGY CO., LTD.V63BFS MASK HOLDER-RIGHT FLEX WELD</v>
      </c>
      <c r="B997" s="2" t="str">
        <f t="shared" si="134"/>
        <v>FXT,AE,BFS MASK HOLDER-RIGHT FLEX WELD,V63,STRONGNew Buy</v>
      </c>
      <c r="C997" s="3" t="str">
        <f t="shared" si="140"/>
        <v>iphoneBFS MASK HOLDER-RIGHT FLEX WELDNew Buy</v>
      </c>
      <c r="D997" s="51">
        <v>384344</v>
      </c>
      <c r="E997" s="51" t="s">
        <v>369</v>
      </c>
      <c r="F997" s="51" t="s">
        <v>40</v>
      </c>
      <c r="G997" s="51" t="s">
        <v>41</v>
      </c>
      <c r="H997" s="51" t="s">
        <v>42</v>
      </c>
      <c r="I997" s="51" t="s">
        <v>201</v>
      </c>
      <c r="J997" s="51"/>
      <c r="K997" s="51" t="s">
        <v>4377</v>
      </c>
      <c r="L997" s="51" t="s">
        <v>4249</v>
      </c>
      <c r="M997" s="51" t="s">
        <v>4378</v>
      </c>
      <c r="N997" s="56">
        <v>120</v>
      </c>
      <c r="O997" s="26">
        <v>104</v>
      </c>
      <c r="P997" s="51">
        <v>3</v>
      </c>
      <c r="Q997" s="51" t="s">
        <v>70</v>
      </c>
      <c r="R997" s="51">
        <v>4</v>
      </c>
      <c r="S997" s="51"/>
      <c r="T997" s="51"/>
      <c r="U997" s="51" t="s">
        <v>3923</v>
      </c>
      <c r="V997" s="51" t="s">
        <v>3460</v>
      </c>
      <c r="W997" s="52">
        <v>100</v>
      </c>
      <c r="X997" s="51">
        <v>120</v>
      </c>
      <c r="Y997" s="51">
        <v>0</v>
      </c>
      <c r="Z997" s="3">
        <f t="shared" si="135"/>
        <v>360</v>
      </c>
      <c r="AA997" s="3">
        <f t="shared" si="136"/>
        <v>300</v>
      </c>
      <c r="AB997" s="3">
        <f t="shared" si="137"/>
        <v>312</v>
      </c>
      <c r="AC997">
        <f t="shared" si="138"/>
        <v>48</v>
      </c>
      <c r="AD997" t="str">
        <f>_xlfn.XLOOKUP(V997,[2]Index!L:L,[2]Index!M:M)</f>
        <v>CN</v>
      </c>
      <c r="AE997" s="3" t="s">
        <v>5819</v>
      </c>
      <c r="AF997" t="s">
        <v>52</v>
      </c>
      <c r="AG997" s="3" t="s">
        <v>53</v>
      </c>
      <c r="AH997" t="s">
        <v>196</v>
      </c>
      <c r="AJ997">
        <f>VLOOKUP(D997,[3]Multipliers!$B:$AT,36)</f>
        <v>1</v>
      </c>
      <c r="AK997">
        <f>VLOOKUP(D997,[3]Multipliers!$B:$AT,36)</f>
        <v>1</v>
      </c>
      <c r="AM997">
        <f t="shared" si="139"/>
        <v>0</v>
      </c>
    </row>
    <row r="998" spans="1:39">
      <c r="A998" s="2" t="str">
        <f t="shared" si="133"/>
        <v>SHENZHEN STRONG TECHNOLOGY CO., LTD.V63SOFA UNLOADING FIXTURE</v>
      </c>
      <c r="B998" s="2" t="str">
        <f t="shared" si="134"/>
        <v>FXT,AE,SOFA UNLOADING FIXTURE,V63,STRONGNew Buy</v>
      </c>
      <c r="C998" s="3" t="str">
        <f t="shared" si="140"/>
        <v>iphoneSOFA UNLOADING FIXTURENew Buy</v>
      </c>
      <c r="D998" s="33">
        <v>384384</v>
      </c>
      <c r="E998" s="33" t="s">
        <v>369</v>
      </c>
      <c r="F998" s="33" t="s">
        <v>40</v>
      </c>
      <c r="G998" s="33" t="s">
        <v>41</v>
      </c>
      <c r="H998" s="33" t="s">
        <v>42</v>
      </c>
      <c r="I998" s="33" t="s">
        <v>201</v>
      </c>
      <c r="J998" s="33"/>
      <c r="K998" s="33" t="s">
        <v>4379</v>
      </c>
      <c r="L998" s="33" t="s">
        <v>4273</v>
      </c>
      <c r="M998" s="33" t="s">
        <v>4380</v>
      </c>
      <c r="N998" s="15">
        <v>120</v>
      </c>
      <c r="O998" s="26">
        <v>100</v>
      </c>
      <c r="P998" s="33">
        <v>3</v>
      </c>
      <c r="Q998" s="33" t="s">
        <v>70</v>
      </c>
      <c r="R998" s="34">
        <v>4</v>
      </c>
      <c r="S998" s="35"/>
      <c r="T998" s="35"/>
      <c r="U998" s="33" t="s">
        <v>3923</v>
      </c>
      <c r="V998" s="36" t="s">
        <v>3460</v>
      </c>
      <c r="W998" s="37">
        <v>100</v>
      </c>
      <c r="X998" s="38">
        <v>120</v>
      </c>
      <c r="Y998" s="33">
        <v>0</v>
      </c>
      <c r="Z998" s="3">
        <f t="shared" si="135"/>
        <v>360</v>
      </c>
      <c r="AA998" s="3">
        <f t="shared" si="136"/>
        <v>300</v>
      </c>
      <c r="AB998" s="3">
        <f t="shared" si="137"/>
        <v>300</v>
      </c>
      <c r="AC998">
        <f t="shared" si="138"/>
        <v>60</v>
      </c>
      <c r="AD998" t="str">
        <f>_xlfn.XLOOKUP(V998,[2]Index!L:L,[2]Index!M:M)</f>
        <v>CN</v>
      </c>
      <c r="AE998" s="3" t="s">
        <v>5819</v>
      </c>
      <c r="AF998" t="s">
        <v>52</v>
      </c>
      <c r="AG998" s="4" t="s">
        <v>53</v>
      </c>
      <c r="AH998" t="s">
        <v>196</v>
      </c>
      <c r="AJ998">
        <f>VLOOKUP(D998,[3]Multipliers!$B:$AT,36)</f>
        <v>1</v>
      </c>
      <c r="AK998">
        <f>VLOOKUP(D998,[3]Multipliers!$B:$AT,36)</f>
        <v>1</v>
      </c>
      <c r="AM998">
        <f t="shared" si="139"/>
        <v>0</v>
      </c>
    </row>
    <row r="999" spans="1:39">
      <c r="A999" s="2" t="str">
        <f t="shared" si="133"/>
        <v>SHENZHEN STRONG TECHNOLOGY CO., LTD.V63SOFA-FLEX ASSIST-LOADING MASK</v>
      </c>
      <c r="B999" s="2" t="str">
        <f t="shared" si="134"/>
        <v>FXT,AE,SOFA-FLEX ASSIST-LOADING MASK,V63,STRONGNew Buy</v>
      </c>
      <c r="C999" s="3" t="str">
        <f t="shared" si="140"/>
        <v>iphoneSOFA-FLEX ASSIST-LOADING MASKNew Buy</v>
      </c>
      <c r="D999" s="80">
        <v>384376</v>
      </c>
      <c r="E999" s="80" t="s">
        <v>369</v>
      </c>
      <c r="F999" s="80" t="s">
        <v>40</v>
      </c>
      <c r="G999" s="80" t="s">
        <v>41</v>
      </c>
      <c r="H999" s="80" t="s">
        <v>42</v>
      </c>
      <c r="I999" s="80" t="s">
        <v>201</v>
      </c>
      <c r="J999" s="80"/>
      <c r="K999" s="80" t="s">
        <v>4381</v>
      </c>
      <c r="L999" s="80" t="s">
        <v>4303</v>
      </c>
      <c r="M999" s="81" t="s">
        <v>4382</v>
      </c>
      <c r="N999" s="6">
        <v>58</v>
      </c>
      <c r="O999" s="26">
        <v>50</v>
      </c>
      <c r="P999" s="80">
        <v>6</v>
      </c>
      <c r="Q999" s="80" t="s">
        <v>70</v>
      </c>
      <c r="R999" s="80">
        <v>4</v>
      </c>
      <c r="S999" s="80"/>
      <c r="T999" s="80"/>
      <c r="U999" s="80" t="s">
        <v>3923</v>
      </c>
      <c r="V999" s="80" t="s">
        <v>3460</v>
      </c>
      <c r="W999" s="6">
        <v>50</v>
      </c>
      <c r="X999" s="6">
        <v>58</v>
      </c>
      <c r="Y999" s="6">
        <v>0</v>
      </c>
      <c r="Z999" s="3">
        <f t="shared" si="135"/>
        <v>348</v>
      </c>
      <c r="AA999" s="3">
        <f t="shared" si="136"/>
        <v>300</v>
      </c>
      <c r="AB999" s="3">
        <f t="shared" si="137"/>
        <v>300</v>
      </c>
      <c r="AC999">
        <f t="shared" si="138"/>
        <v>48</v>
      </c>
      <c r="AD999" t="str">
        <f>_xlfn.XLOOKUP(V999,[2]Index!L:L,[2]Index!M:M)</f>
        <v>CN</v>
      </c>
      <c r="AE999" s="3" t="s">
        <v>5819</v>
      </c>
      <c r="AF999" t="s">
        <v>52</v>
      </c>
      <c r="AG999" s="4" t="s">
        <v>53</v>
      </c>
      <c r="AH999" t="s">
        <v>196</v>
      </c>
      <c r="AJ999">
        <f>VLOOKUP(D999,[3]Multipliers!$B:$AT,36)</f>
        <v>1</v>
      </c>
      <c r="AK999">
        <f>VLOOKUP(D999,[3]Multipliers!$B:$AT,36)</f>
        <v>1</v>
      </c>
      <c r="AM999">
        <f t="shared" si="139"/>
        <v>0</v>
      </c>
    </row>
    <row r="1000" spans="1:39">
      <c r="A1000" s="2" t="str">
        <f t="shared" si="133"/>
        <v>SHENZHEN STRONG TECHNOLOGY CO., LTD.V63SOFA SOLDER BUMP HEIGHT MEASUREMENT</v>
      </c>
      <c r="B1000" s="2" t="str">
        <f t="shared" si="134"/>
        <v>FXT,AE,SOFA SOLDER BUMP HEIGHT MEASUREMENT,V63,STRONGNew Buy</v>
      </c>
      <c r="C1000" s="3" t="str">
        <f t="shared" si="140"/>
        <v>iphoneSOFA SOLDER BUMP HEIGHT MEASUREMENTNew Buy</v>
      </c>
      <c r="D1000" s="36">
        <v>384382</v>
      </c>
      <c r="E1000" s="36" t="s">
        <v>369</v>
      </c>
      <c r="F1000" s="36" t="s">
        <v>40</v>
      </c>
      <c r="G1000" s="36" t="s">
        <v>41</v>
      </c>
      <c r="H1000" s="36" t="s">
        <v>42</v>
      </c>
      <c r="I1000" s="36" t="s">
        <v>201</v>
      </c>
      <c r="J1000" s="36"/>
      <c r="K1000" s="36" t="s">
        <v>4383</v>
      </c>
      <c r="L1000" s="36" t="s">
        <v>4291</v>
      </c>
      <c r="M1000" s="36" t="s">
        <v>4384</v>
      </c>
      <c r="N1000" s="17">
        <v>78</v>
      </c>
      <c r="O1000" s="26">
        <v>60</v>
      </c>
      <c r="P1000" s="36">
        <v>3</v>
      </c>
      <c r="Q1000" s="36" t="s">
        <v>70</v>
      </c>
      <c r="R1000" s="34">
        <v>4</v>
      </c>
      <c r="S1000" s="43"/>
      <c r="T1000" s="43"/>
      <c r="U1000" s="36" t="s">
        <v>3923</v>
      </c>
      <c r="V1000" s="36" t="s">
        <v>3460</v>
      </c>
      <c r="W1000" s="37">
        <v>60</v>
      </c>
      <c r="X1000" s="38">
        <v>78</v>
      </c>
      <c r="Y1000" s="36">
        <v>0</v>
      </c>
      <c r="Z1000" s="3">
        <f t="shared" si="135"/>
        <v>234</v>
      </c>
      <c r="AA1000" s="3">
        <f t="shared" si="136"/>
        <v>180</v>
      </c>
      <c r="AB1000" s="3">
        <f t="shared" si="137"/>
        <v>180</v>
      </c>
      <c r="AC1000">
        <f t="shared" si="138"/>
        <v>54</v>
      </c>
      <c r="AD1000" t="str">
        <f>_xlfn.XLOOKUP(V1000,[2]Index!L:L,[2]Index!M:M)</f>
        <v>CN</v>
      </c>
      <c r="AE1000" s="3" t="s">
        <v>5819</v>
      </c>
      <c r="AF1000" t="s">
        <v>52</v>
      </c>
      <c r="AG1000" s="4" t="s">
        <v>53</v>
      </c>
      <c r="AH1000" t="s">
        <v>196</v>
      </c>
      <c r="AJ1000">
        <f>VLOOKUP(D1000,[3]Multipliers!$B:$AT,36)</f>
        <v>1</v>
      </c>
      <c r="AK1000">
        <f>VLOOKUP(D1000,[3]Multipliers!$B:$AT,36)</f>
        <v>1</v>
      </c>
      <c r="AM1000">
        <f t="shared" si="139"/>
        <v>0</v>
      </c>
    </row>
    <row r="1001" spans="1:39">
      <c r="A1001" s="2" t="str">
        <f t="shared" si="133"/>
        <v>SHENZHEN STRONG TECHNOLOGY CO., LTD.V64BFS LEFT FLEX WELD PALLET 12-UP</v>
      </c>
      <c r="B1001" s="2" t="str">
        <f t="shared" si="134"/>
        <v>FXT,AE,BFS LEFT FLEX WELD PALLET 12-UP,V64,STRONGNew Buy</v>
      </c>
      <c r="C1001" s="3" t="str">
        <f t="shared" si="140"/>
        <v>iphoneBFS LEFT FLEX WELD PALLET 12-UPNew Buy</v>
      </c>
      <c r="D1001" s="36">
        <v>384498</v>
      </c>
      <c r="E1001" s="36" t="s">
        <v>369</v>
      </c>
      <c r="F1001" s="36" t="s">
        <v>40</v>
      </c>
      <c r="G1001" s="36" t="s">
        <v>41</v>
      </c>
      <c r="H1001" s="36" t="s">
        <v>65</v>
      </c>
      <c r="I1001" s="36" t="s">
        <v>201</v>
      </c>
      <c r="J1001" s="36"/>
      <c r="K1001" s="36" t="s">
        <v>4322</v>
      </c>
      <c r="L1001" s="36" t="s">
        <v>4186</v>
      </c>
      <c r="M1001" s="36" t="s">
        <v>4323</v>
      </c>
      <c r="N1001" s="17">
        <v>358</v>
      </c>
      <c r="O1001" s="26">
        <v>310</v>
      </c>
      <c r="P1001" s="36">
        <v>1141</v>
      </c>
      <c r="Q1001" s="36" t="s">
        <v>70</v>
      </c>
      <c r="R1001" s="34">
        <v>4</v>
      </c>
      <c r="S1001" s="43"/>
      <c r="T1001" s="43"/>
      <c r="U1001" s="36" t="s">
        <v>3923</v>
      </c>
      <c r="V1001" s="36" t="s">
        <v>85</v>
      </c>
      <c r="W1001" s="37">
        <v>310</v>
      </c>
      <c r="X1001" s="38">
        <v>341</v>
      </c>
      <c r="Y1001" s="36">
        <v>0</v>
      </c>
      <c r="Z1001" s="3">
        <f t="shared" si="135"/>
        <v>408478</v>
      </c>
      <c r="AA1001" s="3">
        <f t="shared" si="136"/>
        <v>353710</v>
      </c>
      <c r="AB1001" s="3">
        <f t="shared" si="137"/>
        <v>353710</v>
      </c>
      <c r="AC1001">
        <f t="shared" si="138"/>
        <v>54768</v>
      </c>
      <c r="AD1001" t="str">
        <f>_xlfn.XLOOKUP(V1001,[2]Index!L:L,[2]Index!M:M)</f>
        <v>CN</v>
      </c>
      <c r="AE1001" s="3" t="s">
        <v>5819</v>
      </c>
      <c r="AF1001" t="s">
        <v>52</v>
      </c>
      <c r="AG1001" s="4" t="s">
        <v>53</v>
      </c>
      <c r="AH1001" t="s">
        <v>196</v>
      </c>
      <c r="AJ1001">
        <f>VLOOKUP(D1001,[3]Multipliers!$B:$AT,36)</f>
        <v>1</v>
      </c>
      <c r="AK1001">
        <f>VLOOKUP(D1001,[3]Multipliers!$B:$AT,36)</f>
        <v>1</v>
      </c>
      <c r="AM1001">
        <f t="shared" si="139"/>
        <v>0</v>
      </c>
    </row>
    <row r="1002" spans="1:39">
      <c r="A1002" s="2" t="str">
        <f t="shared" si="133"/>
        <v>SHENZHEN STRONG TECHNOLOGY CO., LTD.V64BFS RIGHT FLEX WELD PALLET 12-UP</v>
      </c>
      <c r="B1002" s="2" t="str">
        <f t="shared" si="134"/>
        <v>FXT,AE,BFS RIGHT FLEX WELD PALLET 12-UP,V64,STRONGNew Buy</v>
      </c>
      <c r="C1002" s="3" t="str">
        <f t="shared" si="140"/>
        <v>iphoneBFS RIGHT FLEX WELD PALLET 12-UPNew Buy</v>
      </c>
      <c r="D1002" s="36">
        <v>384506</v>
      </c>
      <c r="E1002" s="36" t="s">
        <v>369</v>
      </c>
      <c r="F1002" s="36" t="s">
        <v>40</v>
      </c>
      <c r="G1002" s="36" t="s">
        <v>41</v>
      </c>
      <c r="H1002" s="36" t="s">
        <v>65</v>
      </c>
      <c r="I1002" s="36" t="s">
        <v>201</v>
      </c>
      <c r="J1002" s="36"/>
      <c r="K1002" s="36" t="s">
        <v>4314</v>
      </c>
      <c r="L1002" s="36" t="s">
        <v>4183</v>
      </c>
      <c r="M1002" s="36" t="s">
        <v>4315</v>
      </c>
      <c r="N1002" s="17">
        <v>322</v>
      </c>
      <c r="O1002" s="26">
        <v>280</v>
      </c>
      <c r="P1002" s="36">
        <v>1092</v>
      </c>
      <c r="Q1002" s="36" t="s">
        <v>70</v>
      </c>
      <c r="R1002" s="34">
        <v>4</v>
      </c>
      <c r="S1002" s="43"/>
      <c r="T1002" s="43"/>
      <c r="U1002" s="36" t="s">
        <v>3923</v>
      </c>
      <c r="V1002" s="36" t="s">
        <v>85</v>
      </c>
      <c r="W1002" s="37">
        <v>280</v>
      </c>
      <c r="X1002" s="38">
        <v>322</v>
      </c>
      <c r="Y1002" s="36">
        <v>0</v>
      </c>
      <c r="Z1002" s="3">
        <f t="shared" si="135"/>
        <v>351624</v>
      </c>
      <c r="AA1002" s="3">
        <f t="shared" si="136"/>
        <v>305760</v>
      </c>
      <c r="AB1002" s="3">
        <f t="shared" si="137"/>
        <v>305760</v>
      </c>
      <c r="AC1002">
        <f t="shared" si="138"/>
        <v>45864</v>
      </c>
      <c r="AD1002" t="str">
        <f>_xlfn.XLOOKUP(V1002,[2]Index!L:L,[2]Index!M:M)</f>
        <v>CN</v>
      </c>
      <c r="AE1002" s="3" t="s">
        <v>5819</v>
      </c>
      <c r="AF1002" t="s">
        <v>52</v>
      </c>
      <c r="AG1002" s="4" t="s">
        <v>53</v>
      </c>
      <c r="AH1002" t="s">
        <v>196</v>
      </c>
      <c r="AJ1002">
        <f>VLOOKUP(D1002,[3]Multipliers!$B:$AT,36)</f>
        <v>1</v>
      </c>
      <c r="AK1002">
        <f>VLOOKUP(D1002,[3]Multipliers!$B:$AT,36)</f>
        <v>1</v>
      </c>
      <c r="AM1002">
        <f t="shared" si="139"/>
        <v>0</v>
      </c>
    </row>
    <row r="1003" spans="1:39">
      <c r="A1003" s="2" t="str">
        <f t="shared" si="133"/>
        <v>SHENZHEN STRONG TECHNOLOGY CO., LTD.V63BFS LEFT FLEX WELD PALLET 12-UP</v>
      </c>
      <c r="B1003" s="2" t="str">
        <f t="shared" si="134"/>
        <v>FXT,AE,BFS LEFT FLEX WELD PALLET 12-UP,V63,STRONGNew Buy</v>
      </c>
      <c r="C1003" s="3" t="str">
        <f t="shared" si="140"/>
        <v>iphoneBFS LEFT FLEX WELD PALLET 12-UPNew Buy</v>
      </c>
      <c r="D1003" s="36">
        <v>384339</v>
      </c>
      <c r="E1003" s="36" t="s">
        <v>369</v>
      </c>
      <c r="F1003" s="36" t="s">
        <v>40</v>
      </c>
      <c r="G1003" s="36" t="s">
        <v>41</v>
      </c>
      <c r="H1003" s="36" t="s">
        <v>42</v>
      </c>
      <c r="I1003" s="36" t="s">
        <v>201</v>
      </c>
      <c r="J1003" s="36"/>
      <c r="K1003" s="36" t="s">
        <v>4359</v>
      </c>
      <c r="L1003" s="36" t="s">
        <v>4186</v>
      </c>
      <c r="M1003" s="36" t="s">
        <v>4360</v>
      </c>
      <c r="N1003" s="17">
        <v>341</v>
      </c>
      <c r="O1003" s="26">
        <v>300</v>
      </c>
      <c r="P1003" s="36">
        <v>852</v>
      </c>
      <c r="Q1003" s="36" t="s">
        <v>70</v>
      </c>
      <c r="R1003" s="34">
        <v>4</v>
      </c>
      <c r="S1003" s="43"/>
      <c r="T1003" s="43"/>
      <c r="U1003" s="36" t="s">
        <v>3923</v>
      </c>
      <c r="V1003" s="36" t="s">
        <v>85</v>
      </c>
      <c r="W1003" s="37">
        <v>300</v>
      </c>
      <c r="X1003" s="38">
        <v>341</v>
      </c>
      <c r="Y1003" s="36">
        <v>0</v>
      </c>
      <c r="Z1003" s="3">
        <f t="shared" si="135"/>
        <v>290532</v>
      </c>
      <c r="AA1003" s="3">
        <f t="shared" si="136"/>
        <v>255600</v>
      </c>
      <c r="AB1003" s="3">
        <f t="shared" si="137"/>
        <v>255600</v>
      </c>
      <c r="AC1003">
        <f t="shared" si="138"/>
        <v>34932</v>
      </c>
      <c r="AD1003" t="str">
        <f>_xlfn.XLOOKUP(V1003,[2]Index!L:L,[2]Index!M:M)</f>
        <v>CN</v>
      </c>
      <c r="AE1003" s="3" t="s">
        <v>5819</v>
      </c>
      <c r="AF1003" t="s">
        <v>52</v>
      </c>
      <c r="AG1003" s="4" t="s">
        <v>53</v>
      </c>
      <c r="AH1003" t="s">
        <v>196</v>
      </c>
      <c r="AJ1003">
        <f>VLOOKUP(D1003,[3]Multipliers!$B:$AT,36)</f>
        <v>1</v>
      </c>
      <c r="AK1003">
        <f>VLOOKUP(D1003,[3]Multipliers!$B:$AT,36)</f>
        <v>1</v>
      </c>
      <c r="AM1003">
        <f t="shared" si="139"/>
        <v>0</v>
      </c>
    </row>
    <row r="1004" spans="1:39">
      <c r="A1004" s="2" t="str">
        <f t="shared" si="133"/>
        <v>SHENZHEN STRONG TECHNOLOGY CO., LTD.V63BFS RIGHT FLEX WELD PALLET 12-UP</v>
      </c>
      <c r="B1004" s="2" t="str">
        <f t="shared" si="134"/>
        <v>FXT,AE,BFS RIGHT FLEX WELD PALLET 12-UP,V63,STRONGNew Buy</v>
      </c>
      <c r="C1004" s="3" t="str">
        <f t="shared" si="140"/>
        <v>iphoneBFS RIGHT FLEX WELD PALLET 12-UPNew Buy</v>
      </c>
      <c r="D1004" s="36">
        <v>384347</v>
      </c>
      <c r="E1004" s="36" t="s">
        <v>369</v>
      </c>
      <c r="F1004" s="36" t="s">
        <v>40</v>
      </c>
      <c r="G1004" s="36" t="s">
        <v>41</v>
      </c>
      <c r="H1004" s="36" t="s">
        <v>42</v>
      </c>
      <c r="I1004" s="36" t="s">
        <v>201</v>
      </c>
      <c r="J1004" s="36"/>
      <c r="K1004" s="36" t="s">
        <v>4361</v>
      </c>
      <c r="L1004" s="36" t="s">
        <v>4183</v>
      </c>
      <c r="M1004" s="36" t="s">
        <v>4362</v>
      </c>
      <c r="N1004" s="17">
        <v>322</v>
      </c>
      <c r="O1004" s="26">
        <v>280</v>
      </c>
      <c r="P1004" s="36">
        <v>384</v>
      </c>
      <c r="Q1004" s="36" t="s">
        <v>70</v>
      </c>
      <c r="R1004" s="34">
        <v>4</v>
      </c>
      <c r="S1004" s="43"/>
      <c r="T1004" s="43"/>
      <c r="U1004" s="36" t="s">
        <v>3923</v>
      </c>
      <c r="V1004" s="36" t="s">
        <v>85</v>
      </c>
      <c r="W1004" s="37">
        <v>280</v>
      </c>
      <c r="X1004" s="38">
        <v>322</v>
      </c>
      <c r="Y1004" s="36">
        <v>0</v>
      </c>
      <c r="Z1004" s="3">
        <f t="shared" si="135"/>
        <v>123648</v>
      </c>
      <c r="AA1004" s="3">
        <f t="shared" si="136"/>
        <v>107520</v>
      </c>
      <c r="AB1004" s="3">
        <f t="shared" si="137"/>
        <v>107520</v>
      </c>
      <c r="AC1004">
        <f t="shared" si="138"/>
        <v>16128</v>
      </c>
      <c r="AD1004" t="str">
        <f>_xlfn.XLOOKUP(V1004,[2]Index!L:L,[2]Index!M:M)</f>
        <v>CN</v>
      </c>
      <c r="AE1004" s="3" t="s">
        <v>5819</v>
      </c>
      <c r="AF1004" t="s">
        <v>52</v>
      </c>
      <c r="AG1004" s="4" t="s">
        <v>53</v>
      </c>
      <c r="AH1004" t="s">
        <v>196</v>
      </c>
      <c r="AJ1004">
        <f>VLOOKUP(D1004,[3]Multipliers!$B:$AT,36)</f>
        <v>1</v>
      </c>
      <c r="AK1004">
        <f>VLOOKUP(D1004,[3]Multipliers!$B:$AT,36)</f>
        <v>1</v>
      </c>
      <c r="AM1004">
        <f t="shared" si="139"/>
        <v>0</v>
      </c>
    </row>
    <row r="1005" spans="1:39">
      <c r="A1005" s="2" t="str">
        <f t="shared" si="133"/>
        <v>SHENZHEN STRONG TECHNOLOGY CO., LTD.V64VAM PALLET1</v>
      </c>
      <c r="B1005" s="2" t="str">
        <f t="shared" si="134"/>
        <v>FXT,AE,VAM PALLET1,V64,STRONGNew Buy</v>
      </c>
      <c r="C1005" s="3" t="str">
        <f t="shared" si="140"/>
        <v>iphoneVAM PALLET1New Buy</v>
      </c>
      <c r="D1005" s="36">
        <v>384665</v>
      </c>
      <c r="E1005" s="36" t="s">
        <v>369</v>
      </c>
      <c r="F1005" s="36" t="s">
        <v>40</v>
      </c>
      <c r="G1005" s="36" t="s">
        <v>41</v>
      </c>
      <c r="H1005" s="36" t="s">
        <v>65</v>
      </c>
      <c r="I1005" s="36" t="s">
        <v>201</v>
      </c>
      <c r="J1005" s="36"/>
      <c r="K1005" s="36" t="s">
        <v>4316</v>
      </c>
      <c r="L1005" s="36" t="s">
        <v>4180</v>
      </c>
      <c r="M1005" s="36" t="s">
        <v>4317</v>
      </c>
      <c r="N1005" s="17">
        <v>184</v>
      </c>
      <c r="O1005" s="26">
        <v>175</v>
      </c>
      <c r="P1005" s="36">
        <v>648</v>
      </c>
      <c r="Q1005" s="36" t="s">
        <v>70</v>
      </c>
      <c r="R1005" s="34">
        <v>4</v>
      </c>
      <c r="S1005" s="43"/>
      <c r="T1005" s="43"/>
      <c r="U1005" s="36" t="s">
        <v>3923</v>
      </c>
      <c r="V1005" s="36" t="s">
        <v>85</v>
      </c>
      <c r="W1005" s="37">
        <v>160</v>
      </c>
      <c r="X1005" s="38">
        <v>152</v>
      </c>
      <c r="Y1005" s="36">
        <v>0</v>
      </c>
      <c r="Z1005" s="3">
        <f t="shared" si="135"/>
        <v>119232</v>
      </c>
      <c r="AA1005" s="3">
        <f t="shared" si="136"/>
        <v>103680</v>
      </c>
      <c r="AB1005" s="3">
        <f t="shared" si="137"/>
        <v>113400</v>
      </c>
      <c r="AC1005">
        <f t="shared" si="138"/>
        <v>5832</v>
      </c>
      <c r="AD1005" t="str">
        <f>_xlfn.XLOOKUP(V1005,[2]Index!L:L,[2]Index!M:M)</f>
        <v>CN</v>
      </c>
      <c r="AE1005" s="3" t="s">
        <v>5819</v>
      </c>
      <c r="AF1005" t="s">
        <v>52</v>
      </c>
      <c r="AG1005" s="4" t="s">
        <v>53</v>
      </c>
      <c r="AH1005" t="s">
        <v>196</v>
      </c>
      <c r="AJ1005">
        <f>VLOOKUP(D1005,[3]Multipliers!$B:$AT,36)</f>
        <v>1</v>
      </c>
      <c r="AK1005">
        <f>VLOOKUP(D1005,[3]Multipliers!$B:$AT,36)</f>
        <v>1</v>
      </c>
      <c r="AM1005">
        <f t="shared" si="139"/>
        <v>0</v>
      </c>
    </row>
    <row r="1006" spans="1:39">
      <c r="A1006" s="2" t="str">
        <f t="shared" si="133"/>
        <v>SHENZHEN STRONG TECHNOLOGY CO., LTD.V64VAM PALLET2</v>
      </c>
      <c r="B1006" s="2" t="str">
        <f t="shared" si="134"/>
        <v>FXT,AE,VAM PALLET2,V64,STRONGNew Buy</v>
      </c>
      <c r="C1006" s="3" t="str">
        <f t="shared" si="140"/>
        <v>iphoneVAM PALLET2New Buy</v>
      </c>
      <c r="D1006" s="36">
        <v>384666</v>
      </c>
      <c r="E1006" s="36" t="s">
        <v>369</v>
      </c>
      <c r="F1006" s="36" t="s">
        <v>40</v>
      </c>
      <c r="G1006" s="36" t="s">
        <v>41</v>
      </c>
      <c r="H1006" s="36" t="s">
        <v>65</v>
      </c>
      <c r="I1006" s="36" t="s">
        <v>201</v>
      </c>
      <c r="J1006" s="36"/>
      <c r="K1006" s="36" t="s">
        <v>4318</v>
      </c>
      <c r="L1006" s="36" t="s">
        <v>4310</v>
      </c>
      <c r="M1006" s="36" t="s">
        <v>4319</v>
      </c>
      <c r="N1006" s="17">
        <v>184</v>
      </c>
      <c r="O1006" s="26">
        <v>160</v>
      </c>
      <c r="P1006" s="36">
        <v>648</v>
      </c>
      <c r="Q1006" s="36" t="s">
        <v>70</v>
      </c>
      <c r="R1006" s="34">
        <v>4</v>
      </c>
      <c r="S1006" s="43"/>
      <c r="T1006" s="43"/>
      <c r="U1006" s="36" t="s">
        <v>3923</v>
      </c>
      <c r="V1006" s="36" t="s">
        <v>85</v>
      </c>
      <c r="W1006" s="37">
        <v>160</v>
      </c>
      <c r="X1006" s="38" t="s">
        <v>373</v>
      </c>
      <c r="Y1006" s="36">
        <v>0</v>
      </c>
      <c r="Z1006" s="3">
        <f t="shared" si="135"/>
        <v>119232</v>
      </c>
      <c r="AA1006" s="3">
        <f t="shared" si="136"/>
        <v>103680</v>
      </c>
      <c r="AB1006" s="3">
        <f t="shared" si="137"/>
        <v>103680</v>
      </c>
      <c r="AC1006">
        <f t="shared" si="138"/>
        <v>15552</v>
      </c>
      <c r="AD1006" t="str">
        <f>_xlfn.XLOOKUP(V1006,[2]Index!L:L,[2]Index!M:M)</f>
        <v>CN</v>
      </c>
      <c r="AE1006" s="3" t="s">
        <v>5819</v>
      </c>
      <c r="AF1006" t="s">
        <v>52</v>
      </c>
      <c r="AG1006" s="4" t="s">
        <v>53</v>
      </c>
      <c r="AH1006" t="s">
        <v>196</v>
      </c>
      <c r="AJ1006">
        <f>VLOOKUP(D1006,[3]Multipliers!$B:$AT,36)</f>
        <v>1</v>
      </c>
      <c r="AK1006">
        <f>VLOOKUP(D1006,[3]Multipliers!$B:$AT,36)</f>
        <v>1</v>
      </c>
      <c r="AM1006">
        <f t="shared" si="139"/>
        <v>0</v>
      </c>
    </row>
    <row r="1007" spans="1:39">
      <c r="A1007" s="2" t="str">
        <f t="shared" si="133"/>
        <v>SHENZHEN STRONG TECHNOLOGY CO., LTD.V63SOFA-SOLDERING-CARRIER</v>
      </c>
      <c r="B1007" s="2" t="str">
        <f t="shared" si="134"/>
        <v>FXT,AE,SOFA-SOLDERING-CARRIER,V63,STRONGNew Buy</v>
      </c>
      <c r="C1007" s="3" t="str">
        <f t="shared" si="140"/>
        <v>iphoneSOFA-SOLDERING-CARRIERNew Buy</v>
      </c>
      <c r="D1007" s="2">
        <v>384387</v>
      </c>
      <c r="E1007" s="2" t="s">
        <v>369</v>
      </c>
      <c r="F1007" s="2" t="s">
        <v>40</v>
      </c>
      <c r="G1007" s="2" t="s">
        <v>41</v>
      </c>
      <c r="H1007" s="2" t="s">
        <v>42</v>
      </c>
      <c r="I1007" s="2" t="s">
        <v>201</v>
      </c>
      <c r="J1007" s="2"/>
      <c r="K1007" s="2" t="s">
        <v>4363</v>
      </c>
      <c r="L1007" s="2" t="s">
        <v>4166</v>
      </c>
      <c r="M1007" s="2" t="s">
        <v>4364</v>
      </c>
      <c r="N1007" s="13">
        <v>174</v>
      </c>
      <c r="O1007" s="2">
        <v>150</v>
      </c>
      <c r="P1007" s="2">
        <v>637</v>
      </c>
      <c r="Q1007" s="2" t="s">
        <v>70</v>
      </c>
      <c r="R1007" s="2">
        <v>4</v>
      </c>
      <c r="S1007" s="2"/>
      <c r="T1007" s="2"/>
      <c r="U1007" s="2" t="s">
        <v>3923</v>
      </c>
      <c r="V1007" s="2" t="s">
        <v>85</v>
      </c>
      <c r="W1007" s="18">
        <v>150</v>
      </c>
      <c r="X1007">
        <v>174</v>
      </c>
      <c r="Y1007">
        <v>0</v>
      </c>
      <c r="Z1007" s="3">
        <f t="shared" si="135"/>
        <v>110838</v>
      </c>
      <c r="AA1007" s="3">
        <f t="shared" si="136"/>
        <v>95550</v>
      </c>
      <c r="AB1007" s="3">
        <f t="shared" si="137"/>
        <v>95550</v>
      </c>
      <c r="AC1007">
        <f t="shared" si="138"/>
        <v>15288</v>
      </c>
      <c r="AD1007" t="str">
        <f>_xlfn.XLOOKUP(V1007,[2]Index!L:L,[2]Index!M:M)</f>
        <v>CN</v>
      </c>
      <c r="AE1007" s="3" t="s">
        <v>5819</v>
      </c>
      <c r="AF1007" t="s">
        <v>52</v>
      </c>
      <c r="AG1007" s="4" t="s">
        <v>53</v>
      </c>
      <c r="AH1007" t="s">
        <v>196</v>
      </c>
      <c r="AJ1007">
        <f>VLOOKUP(D1007,[3]Multipliers!$B:$AT,36)</f>
        <v>1</v>
      </c>
      <c r="AK1007">
        <f>VLOOKUP(D1007,[3]Multipliers!$B:$AT,36)</f>
        <v>1</v>
      </c>
      <c r="AM1007">
        <f t="shared" si="139"/>
        <v>0</v>
      </c>
    </row>
    <row r="1008" spans="1:39">
      <c r="A1008" s="2" t="str">
        <f t="shared" si="133"/>
        <v>SHENZHEN STRONG TECHNOLOGY CO., LTD.V64BFS VACUUM BRACKET PLACEMENT FIXTURE-RIGHT FLEX WELD</v>
      </c>
      <c r="B1008" s="2" t="str">
        <f t="shared" si="134"/>
        <v>FXT,AE,BFS VACUUM BRACKET PLACEMENT FIXTURE-RIGHT FLEX WELD,V64,STRONGNew Buy</v>
      </c>
      <c r="C1008" s="3" t="str">
        <f t="shared" si="140"/>
        <v>iphoneBFS VACUUM BRACKET PLACEMENT FIXTURE-RIGHT FLEX WELDNew Buy</v>
      </c>
      <c r="D1008" s="2">
        <v>384508</v>
      </c>
      <c r="E1008" s="2" t="s">
        <v>369</v>
      </c>
      <c r="F1008" s="2" t="s">
        <v>40</v>
      </c>
      <c r="G1008" s="2" t="s">
        <v>41</v>
      </c>
      <c r="H1008" s="2" t="s">
        <v>65</v>
      </c>
      <c r="I1008" s="2" t="s">
        <v>201</v>
      </c>
      <c r="J1008" s="2"/>
      <c r="K1008" s="2" t="s">
        <v>4320</v>
      </c>
      <c r="L1008" s="2" t="s">
        <v>4105</v>
      </c>
      <c r="M1008" s="2" t="s">
        <v>4321</v>
      </c>
      <c r="N1008" s="13">
        <v>2100</v>
      </c>
      <c r="O1008" s="2">
        <v>1840</v>
      </c>
      <c r="P1008" s="2">
        <v>49</v>
      </c>
      <c r="Q1008" s="2" t="s">
        <v>70</v>
      </c>
      <c r="R1008" s="2">
        <v>4</v>
      </c>
      <c r="S1008" s="2"/>
      <c r="T1008" s="2"/>
      <c r="U1008" s="2" t="s">
        <v>3923</v>
      </c>
      <c r="V1008" s="2" t="s">
        <v>85</v>
      </c>
      <c r="W1008" s="18">
        <v>1840</v>
      </c>
      <c r="X1008">
        <v>2100</v>
      </c>
      <c r="Y1008">
        <v>0</v>
      </c>
      <c r="Z1008" s="3">
        <f t="shared" si="135"/>
        <v>102900</v>
      </c>
      <c r="AA1008" s="3">
        <f t="shared" si="136"/>
        <v>90160</v>
      </c>
      <c r="AB1008" s="3">
        <f t="shared" si="137"/>
        <v>90160</v>
      </c>
      <c r="AC1008">
        <f t="shared" si="138"/>
        <v>12740</v>
      </c>
      <c r="AD1008" t="str">
        <f>_xlfn.XLOOKUP(V1008,[2]Index!L:L,[2]Index!M:M)</f>
        <v>CN</v>
      </c>
      <c r="AE1008" s="3" t="s">
        <v>5819</v>
      </c>
      <c r="AF1008" t="s">
        <v>52</v>
      </c>
      <c r="AG1008" s="4" t="s">
        <v>53</v>
      </c>
      <c r="AH1008" t="s">
        <v>196</v>
      </c>
      <c r="AJ1008">
        <f>VLOOKUP(D1008,[3]Multipliers!$B:$AT,36)</f>
        <v>1</v>
      </c>
      <c r="AK1008">
        <f>VLOOKUP(D1008,[3]Multipliers!$B:$AT,36)</f>
        <v>1</v>
      </c>
      <c r="AM1008">
        <f t="shared" si="139"/>
        <v>0</v>
      </c>
    </row>
    <row r="1009" spans="1:39">
      <c r="A1009" s="2" t="str">
        <f t="shared" si="133"/>
        <v>SHENZHEN STRONG TECHNOLOGY CO., LTD.V63VAM PALLET1</v>
      </c>
      <c r="B1009" s="2" t="str">
        <f t="shared" si="134"/>
        <v>FXT,AE,VAM PALLET1,V63,STRONGNew Buy</v>
      </c>
      <c r="C1009" s="3" t="str">
        <f t="shared" si="140"/>
        <v>iphoneVAM PALLET1New Buy</v>
      </c>
      <c r="D1009" s="2">
        <v>384459</v>
      </c>
      <c r="E1009" s="2" t="s">
        <v>369</v>
      </c>
      <c r="F1009" s="2" t="s">
        <v>40</v>
      </c>
      <c r="G1009" s="2" t="s">
        <v>41</v>
      </c>
      <c r="H1009" s="2" t="s">
        <v>42</v>
      </c>
      <c r="I1009" s="2" t="s">
        <v>201</v>
      </c>
      <c r="J1009" s="2"/>
      <c r="K1009" s="2" t="s">
        <v>4307</v>
      </c>
      <c r="L1009" s="2" t="s">
        <v>4180</v>
      </c>
      <c r="M1009" s="2" t="s">
        <v>4308</v>
      </c>
      <c r="N1009" s="13">
        <v>184</v>
      </c>
      <c r="O1009" s="2">
        <v>175</v>
      </c>
      <c r="P1009" s="2">
        <v>486</v>
      </c>
      <c r="Q1009" s="2" t="s">
        <v>70</v>
      </c>
      <c r="R1009" s="2">
        <v>4</v>
      </c>
      <c r="S1009" s="2"/>
      <c r="T1009" s="2"/>
      <c r="U1009" s="2" t="s">
        <v>3923</v>
      </c>
      <c r="V1009" s="2" t="s">
        <v>85</v>
      </c>
      <c r="W1009" s="18">
        <v>160</v>
      </c>
      <c r="X1009">
        <v>152</v>
      </c>
      <c r="Y1009">
        <v>0</v>
      </c>
      <c r="Z1009" s="3">
        <f t="shared" si="135"/>
        <v>89424</v>
      </c>
      <c r="AA1009" s="3">
        <f t="shared" si="136"/>
        <v>77760</v>
      </c>
      <c r="AB1009" s="3">
        <f t="shared" si="137"/>
        <v>85050</v>
      </c>
      <c r="AC1009">
        <f t="shared" si="138"/>
        <v>4374</v>
      </c>
      <c r="AD1009" t="str">
        <f>_xlfn.XLOOKUP(V1009,[2]Index!L:L,[2]Index!M:M)</f>
        <v>CN</v>
      </c>
      <c r="AE1009" s="3" t="s">
        <v>5819</v>
      </c>
      <c r="AF1009" t="s">
        <v>52</v>
      </c>
      <c r="AG1009" s="4" t="s">
        <v>53</v>
      </c>
      <c r="AH1009" t="s">
        <v>196</v>
      </c>
      <c r="AJ1009">
        <f>VLOOKUP(D1009,[3]Multipliers!$B:$AT,36)</f>
        <v>1</v>
      </c>
      <c r="AK1009">
        <f>VLOOKUP(D1009,[3]Multipliers!$B:$AT,36)</f>
        <v>1</v>
      </c>
      <c r="AM1009">
        <f t="shared" si="139"/>
        <v>0</v>
      </c>
    </row>
    <row r="1010" spans="1:39">
      <c r="A1010" s="2" t="str">
        <f t="shared" si="133"/>
        <v>SHENZHEN STRONG TECHNOLOGY CO., LTD.V63VAM PALLET2</v>
      </c>
      <c r="B1010" s="2" t="str">
        <f t="shared" si="134"/>
        <v>FXT,AE,VAM PALLET2,V63,STRONGNew Buy</v>
      </c>
      <c r="C1010" s="3" t="str">
        <f t="shared" si="140"/>
        <v>iphoneVAM PALLET2New Buy</v>
      </c>
      <c r="D1010" s="2">
        <v>384460</v>
      </c>
      <c r="E1010" s="2" t="s">
        <v>369</v>
      </c>
      <c r="F1010" s="2" t="s">
        <v>40</v>
      </c>
      <c r="G1010" s="2" t="s">
        <v>41</v>
      </c>
      <c r="H1010" s="2" t="s">
        <v>42</v>
      </c>
      <c r="I1010" s="2" t="s">
        <v>201</v>
      </c>
      <c r="J1010" s="2"/>
      <c r="K1010" s="2" t="s">
        <v>4309</v>
      </c>
      <c r="L1010" s="2" t="s">
        <v>4310</v>
      </c>
      <c r="M1010" s="2" t="s">
        <v>4311</v>
      </c>
      <c r="N1010" s="13">
        <v>184</v>
      </c>
      <c r="O1010" s="2">
        <v>160</v>
      </c>
      <c r="P1010" s="2">
        <v>486</v>
      </c>
      <c r="Q1010" s="2" t="s">
        <v>70</v>
      </c>
      <c r="R1010" s="2">
        <v>4</v>
      </c>
      <c r="S1010" s="2"/>
      <c r="T1010" s="2"/>
      <c r="U1010" s="2" t="s">
        <v>3923</v>
      </c>
      <c r="V1010" s="2" t="s">
        <v>85</v>
      </c>
      <c r="W1010" s="18">
        <v>160</v>
      </c>
      <c r="X1010" t="s">
        <v>373</v>
      </c>
      <c r="Y1010">
        <v>0</v>
      </c>
      <c r="Z1010" s="3">
        <f t="shared" si="135"/>
        <v>89424</v>
      </c>
      <c r="AA1010" s="3">
        <f t="shared" si="136"/>
        <v>77760</v>
      </c>
      <c r="AB1010" s="3">
        <f t="shared" si="137"/>
        <v>77760</v>
      </c>
      <c r="AC1010">
        <f t="shared" si="138"/>
        <v>11664</v>
      </c>
      <c r="AD1010" t="str">
        <f>_xlfn.XLOOKUP(V1010,[2]Index!L:L,[2]Index!M:M)</f>
        <v>CN</v>
      </c>
      <c r="AE1010" s="3" t="s">
        <v>5819</v>
      </c>
      <c r="AF1010" t="s">
        <v>52</v>
      </c>
      <c r="AG1010" s="4" t="s">
        <v>53</v>
      </c>
      <c r="AH1010" t="s">
        <v>196</v>
      </c>
      <c r="AJ1010">
        <f>VLOOKUP(D1010,[3]Multipliers!$B:$AT,36)</f>
        <v>1</v>
      </c>
      <c r="AK1010">
        <f>VLOOKUP(D1010,[3]Multipliers!$B:$AT,36)</f>
        <v>1</v>
      </c>
      <c r="AM1010">
        <f t="shared" si="139"/>
        <v>0</v>
      </c>
    </row>
    <row r="1011" spans="1:39">
      <c r="A1011" s="2" t="str">
        <f t="shared" si="133"/>
        <v>SHENZHEN STRONG TECHNOLOGY CO., LTD.V63BFS VACUUM BRACKET PLACEMENT FIXTURE-RIGHT FLEX WELD</v>
      </c>
      <c r="B1011" s="2" t="str">
        <f t="shared" si="134"/>
        <v>FXT,AE,BFS VACUUM BRACKET PLACEMENT FIXTURE-RIGHT FLEX WELD,V63,STRONGNew Buy</v>
      </c>
      <c r="C1011" s="3" t="str">
        <f t="shared" si="140"/>
        <v>iphoneBFS VACUUM BRACKET PLACEMENT FIXTURE-RIGHT FLEX WELDNew Buy</v>
      </c>
      <c r="D1011" s="2">
        <v>384349</v>
      </c>
      <c r="E1011" s="2" t="s">
        <v>369</v>
      </c>
      <c r="F1011" s="2" t="s">
        <v>40</v>
      </c>
      <c r="G1011" s="2" t="s">
        <v>41</v>
      </c>
      <c r="H1011" s="2" t="s">
        <v>42</v>
      </c>
      <c r="I1011" s="2" t="s">
        <v>201</v>
      </c>
      <c r="J1011" s="2"/>
      <c r="K1011" s="2" t="s">
        <v>4357</v>
      </c>
      <c r="L1011" s="2" t="s">
        <v>4105</v>
      </c>
      <c r="M1011" s="2" t="s">
        <v>4358</v>
      </c>
      <c r="N1011" s="13">
        <v>2100</v>
      </c>
      <c r="O1011" s="2">
        <v>1840</v>
      </c>
      <c r="P1011" s="2">
        <v>42</v>
      </c>
      <c r="Q1011" s="2" t="s">
        <v>70</v>
      </c>
      <c r="R1011" s="2">
        <v>4</v>
      </c>
      <c r="S1011" s="2"/>
      <c r="T1011" s="2"/>
      <c r="U1011" s="2" t="s">
        <v>3923</v>
      </c>
      <c r="V1011" s="2" t="s">
        <v>85</v>
      </c>
      <c r="W1011" s="18">
        <v>1840</v>
      </c>
      <c r="X1011">
        <v>2100</v>
      </c>
      <c r="Y1011">
        <v>0</v>
      </c>
      <c r="Z1011" s="3">
        <f t="shared" si="135"/>
        <v>88200</v>
      </c>
      <c r="AA1011" s="3">
        <f t="shared" si="136"/>
        <v>77280</v>
      </c>
      <c r="AB1011" s="3">
        <f t="shared" si="137"/>
        <v>77280</v>
      </c>
      <c r="AC1011">
        <f t="shared" si="138"/>
        <v>10920</v>
      </c>
      <c r="AD1011" t="str">
        <f>_xlfn.XLOOKUP(V1011,[2]Index!L:L,[2]Index!M:M)</f>
        <v>CN</v>
      </c>
      <c r="AE1011" s="3" t="s">
        <v>5819</v>
      </c>
      <c r="AF1011" t="s">
        <v>52</v>
      </c>
      <c r="AG1011" s="4" t="s">
        <v>53</v>
      </c>
      <c r="AH1011" t="s">
        <v>196</v>
      </c>
      <c r="AJ1011">
        <f>VLOOKUP(D1011,[3]Multipliers!$B:$AT,36)</f>
        <v>1</v>
      </c>
      <c r="AK1011">
        <f>VLOOKUP(D1011,[3]Multipliers!$B:$AT,36)</f>
        <v>1</v>
      </c>
      <c r="AM1011">
        <f t="shared" si="139"/>
        <v>0</v>
      </c>
    </row>
    <row r="1012" spans="1:39">
      <c r="A1012" s="2" t="str">
        <f t="shared" si="133"/>
        <v>SHENZHEN STRONG TECHNOLOGY CO., LTD.V64BFS VACUUM BRACKET PLACEMENT FIXTURE-LEFT FLEX WELD</v>
      </c>
      <c r="B1012" s="2" t="str">
        <f t="shared" si="134"/>
        <v>FXT,AE,BFS VACUUM BRACKET PLACEMENT FIXTURE-LEFT FLEX WELD,V64,STRONGNew Buy</v>
      </c>
      <c r="C1012" s="3" t="str">
        <f t="shared" si="140"/>
        <v>iphoneBFS VACUUM BRACKET PLACEMENT FIXTURE-LEFT FLEX WELDNew Buy</v>
      </c>
      <c r="D1012" s="5">
        <v>384507</v>
      </c>
      <c r="E1012" s="5" t="s">
        <v>369</v>
      </c>
      <c r="F1012" s="5" t="s">
        <v>40</v>
      </c>
      <c r="G1012" s="5" t="s">
        <v>41</v>
      </c>
      <c r="H1012" s="5" t="s">
        <v>65</v>
      </c>
      <c r="I1012" s="5" t="s">
        <v>201</v>
      </c>
      <c r="J1012" s="5"/>
      <c r="K1012" s="5" t="s">
        <v>4326</v>
      </c>
      <c r="L1012" s="5" t="s">
        <v>4108</v>
      </c>
      <c r="M1012" s="5" t="s">
        <v>4327</v>
      </c>
      <c r="N1012" s="29">
        <v>2100</v>
      </c>
      <c r="O1012" s="26">
        <v>1840</v>
      </c>
      <c r="P1012" s="5">
        <v>42</v>
      </c>
      <c r="Q1012" s="5" t="s">
        <v>70</v>
      </c>
      <c r="R1012" s="5">
        <v>4</v>
      </c>
      <c r="S1012" s="5"/>
      <c r="T1012" s="5"/>
      <c r="U1012" s="5" t="s">
        <v>3923</v>
      </c>
      <c r="V1012" s="5" t="s">
        <v>85</v>
      </c>
      <c r="W1012" s="31">
        <v>1840</v>
      </c>
      <c r="X1012" s="32">
        <v>2100</v>
      </c>
      <c r="Y1012" s="32">
        <v>0</v>
      </c>
      <c r="Z1012" s="3">
        <f t="shared" si="135"/>
        <v>88200</v>
      </c>
      <c r="AA1012" s="3">
        <f t="shared" si="136"/>
        <v>77280</v>
      </c>
      <c r="AB1012" s="3">
        <f t="shared" si="137"/>
        <v>77280</v>
      </c>
      <c r="AC1012">
        <f t="shared" si="138"/>
        <v>10920</v>
      </c>
      <c r="AD1012" t="str">
        <f>_xlfn.XLOOKUP(V1012,[2]Index!L:L,[2]Index!M:M)</f>
        <v>CN</v>
      </c>
      <c r="AE1012" s="3" t="s">
        <v>5819</v>
      </c>
      <c r="AF1012" t="s">
        <v>52</v>
      </c>
      <c r="AG1012" s="4" t="s">
        <v>53</v>
      </c>
      <c r="AH1012" t="s">
        <v>196</v>
      </c>
      <c r="AJ1012">
        <f>VLOOKUP(D1012,[3]Multipliers!$B:$AT,36)</f>
        <v>1</v>
      </c>
      <c r="AK1012">
        <f>VLOOKUP(D1012,[3]Multipliers!$B:$AT,36)</f>
        <v>1</v>
      </c>
      <c r="AM1012">
        <f t="shared" si="139"/>
        <v>0</v>
      </c>
    </row>
    <row r="1013" spans="1:39">
      <c r="A1013" s="2" t="str">
        <f t="shared" si="133"/>
        <v>SHENZHEN STRONG TECHNOLOGY CO., LTD.V64BFS-MAGAZINE-LEFT FLEX WELD PALLET 12-UP</v>
      </c>
      <c r="B1013" s="2" t="str">
        <f t="shared" si="134"/>
        <v>FXT,AE,BFS-MAGAZINE-LEFT FLEX WELD PALLET 12-UP,V64,STRONGNew Buy</v>
      </c>
      <c r="C1013" s="3" t="str">
        <f t="shared" si="140"/>
        <v>iphoneBFS-MAGAZINE-LEFT FLEX WELD PALLET 12-UPNew Buy</v>
      </c>
      <c r="D1013" s="5">
        <v>384519</v>
      </c>
      <c r="E1013" s="5" t="s">
        <v>369</v>
      </c>
      <c r="F1013" s="5" t="s">
        <v>40</v>
      </c>
      <c r="G1013" s="5" t="s">
        <v>41</v>
      </c>
      <c r="H1013" s="5" t="s">
        <v>65</v>
      </c>
      <c r="I1013" s="5" t="s">
        <v>201</v>
      </c>
      <c r="J1013" s="5"/>
      <c r="K1013" s="5" t="s">
        <v>4385</v>
      </c>
      <c r="L1013" s="5" t="s">
        <v>4153</v>
      </c>
      <c r="M1013" s="5" t="s">
        <v>4386</v>
      </c>
      <c r="N1013" s="29">
        <v>350</v>
      </c>
      <c r="O1013" s="26">
        <v>300</v>
      </c>
      <c r="P1013" s="5">
        <v>231</v>
      </c>
      <c r="Q1013" s="5" t="s">
        <v>70</v>
      </c>
      <c r="R1013" s="5">
        <v>4</v>
      </c>
      <c r="S1013" s="5"/>
      <c r="T1013" s="5"/>
      <c r="U1013" s="5" t="s">
        <v>3923</v>
      </c>
      <c r="V1013" s="5" t="s">
        <v>85</v>
      </c>
      <c r="W1013" s="31">
        <v>300</v>
      </c>
      <c r="X1013" s="32">
        <v>350</v>
      </c>
      <c r="Y1013" s="32">
        <v>0</v>
      </c>
      <c r="Z1013" s="3">
        <f t="shared" si="135"/>
        <v>80850</v>
      </c>
      <c r="AA1013" s="3">
        <f t="shared" si="136"/>
        <v>69300</v>
      </c>
      <c r="AB1013" s="3">
        <f t="shared" si="137"/>
        <v>69300</v>
      </c>
      <c r="AC1013">
        <f t="shared" si="138"/>
        <v>11550</v>
      </c>
      <c r="AD1013" t="str">
        <f>_xlfn.XLOOKUP(V1013,[2]Index!L:L,[2]Index!M:M)</f>
        <v>CN</v>
      </c>
      <c r="AE1013" s="3" t="s">
        <v>5819</v>
      </c>
      <c r="AF1013" t="s">
        <v>52</v>
      </c>
      <c r="AG1013" s="4" t="s">
        <v>53</v>
      </c>
      <c r="AH1013" t="s">
        <v>196</v>
      </c>
      <c r="AJ1013">
        <f>VLOOKUP(D1013,[3]Multipliers!$B:$AT,36)</f>
        <v>1</v>
      </c>
      <c r="AK1013">
        <f>VLOOKUP(D1013,[3]Multipliers!$B:$AT,36)</f>
        <v>1</v>
      </c>
      <c r="AM1013">
        <f t="shared" si="139"/>
        <v>0</v>
      </c>
    </row>
    <row r="1014" spans="1:39">
      <c r="A1014" s="2" t="str">
        <f t="shared" si="133"/>
        <v>SHENZHEN STRONG TECHNOLOGY CO., LTD.V64BFS-MAGAZINE-RIGHT FLEX WELD PALLET 12-UP</v>
      </c>
      <c r="B1014" s="2" t="str">
        <f t="shared" si="134"/>
        <v>FXT,AE,BFS-MAGAZINE-RIGHT FLEX WELD PALLET 12-UP,V64,STRONGNew Buy</v>
      </c>
      <c r="C1014" s="3" t="str">
        <f t="shared" si="140"/>
        <v>iphoneBFS-MAGAZINE-RIGHT FLEX WELD PALLET 12-UPNew Buy</v>
      </c>
      <c r="D1014" s="5">
        <v>384520</v>
      </c>
      <c r="E1014" s="5" t="s">
        <v>369</v>
      </c>
      <c r="F1014" s="5" t="s">
        <v>40</v>
      </c>
      <c r="G1014" s="5" t="s">
        <v>41</v>
      </c>
      <c r="H1014" s="5" t="s">
        <v>65</v>
      </c>
      <c r="I1014" s="5" t="s">
        <v>201</v>
      </c>
      <c r="J1014" s="5"/>
      <c r="K1014" s="5" t="s">
        <v>4387</v>
      </c>
      <c r="L1014" s="5" t="s">
        <v>4156</v>
      </c>
      <c r="M1014" s="5" t="s">
        <v>4388</v>
      </c>
      <c r="N1014" s="29">
        <v>350</v>
      </c>
      <c r="O1014" s="26">
        <v>300</v>
      </c>
      <c r="P1014" s="5">
        <v>224</v>
      </c>
      <c r="Q1014" s="5" t="s">
        <v>70</v>
      </c>
      <c r="R1014" s="5">
        <v>4</v>
      </c>
      <c r="S1014" s="5"/>
      <c r="T1014" s="5"/>
      <c r="U1014" s="5" t="s">
        <v>3923</v>
      </c>
      <c r="V1014" s="5" t="s">
        <v>85</v>
      </c>
      <c r="W1014" s="31">
        <v>300</v>
      </c>
      <c r="X1014" s="32">
        <v>350</v>
      </c>
      <c r="Y1014" s="32">
        <v>0</v>
      </c>
      <c r="Z1014" s="3">
        <f t="shared" si="135"/>
        <v>78400</v>
      </c>
      <c r="AA1014" s="3">
        <f t="shared" si="136"/>
        <v>67200</v>
      </c>
      <c r="AB1014" s="3">
        <f t="shared" si="137"/>
        <v>67200</v>
      </c>
      <c r="AC1014">
        <f t="shared" si="138"/>
        <v>11200</v>
      </c>
      <c r="AD1014" t="str">
        <f>_xlfn.XLOOKUP(V1014,[2]Index!L:L,[2]Index!M:M)</f>
        <v>CN</v>
      </c>
      <c r="AE1014" s="3" t="s">
        <v>5819</v>
      </c>
      <c r="AF1014" t="s">
        <v>52</v>
      </c>
      <c r="AG1014" s="4" t="s">
        <v>53</v>
      </c>
      <c r="AH1014" t="s">
        <v>196</v>
      </c>
      <c r="AJ1014">
        <f>VLOOKUP(D1014,[3]Multipliers!$B:$AT,36)</f>
        <v>1</v>
      </c>
      <c r="AK1014">
        <f>VLOOKUP(D1014,[3]Multipliers!$B:$AT,36)</f>
        <v>1</v>
      </c>
      <c r="AM1014">
        <f t="shared" si="139"/>
        <v>0</v>
      </c>
    </row>
    <row r="1015" spans="1:39">
      <c r="A1015" s="2" t="str">
        <f t="shared" si="133"/>
        <v>SHENZHEN STRONG TECHNOLOGY CO., LTD.V63BFS VACUUM BRACKET PLACEMENT FIXTURE-LEFT FLEX WELD</v>
      </c>
      <c r="B1015" s="2" t="str">
        <f t="shared" si="134"/>
        <v>FXT,AE,BFS VACUUM BRACKET PLACEMENT FIXTURE-LEFT FLEX WELD,V63,STRONGNew Buy</v>
      </c>
      <c r="C1015" s="3" t="str">
        <f t="shared" si="140"/>
        <v>iphoneBFS VACUUM BRACKET PLACEMENT FIXTURE-LEFT FLEX WELDNew Buy</v>
      </c>
      <c r="D1015" s="5">
        <v>384348</v>
      </c>
      <c r="E1015" s="5" t="s">
        <v>369</v>
      </c>
      <c r="F1015" s="5" t="s">
        <v>40</v>
      </c>
      <c r="G1015" s="5" t="s">
        <v>41</v>
      </c>
      <c r="H1015" s="5" t="s">
        <v>42</v>
      </c>
      <c r="I1015" s="5" t="s">
        <v>201</v>
      </c>
      <c r="J1015" s="5"/>
      <c r="K1015" s="5" t="s">
        <v>4355</v>
      </c>
      <c r="L1015" s="5" t="s">
        <v>4108</v>
      </c>
      <c r="M1015" s="5" t="s">
        <v>4356</v>
      </c>
      <c r="N1015" s="29">
        <v>2100</v>
      </c>
      <c r="O1015" s="26">
        <v>1840</v>
      </c>
      <c r="P1015" s="5">
        <v>36</v>
      </c>
      <c r="Q1015" s="5" t="s">
        <v>70</v>
      </c>
      <c r="R1015" s="5">
        <v>4</v>
      </c>
      <c r="S1015" s="5"/>
      <c r="T1015" s="5"/>
      <c r="U1015" s="5" t="s">
        <v>3923</v>
      </c>
      <c r="V1015" s="5" t="s">
        <v>85</v>
      </c>
      <c r="W1015" s="31">
        <v>1840</v>
      </c>
      <c r="X1015" s="32">
        <v>2100</v>
      </c>
      <c r="Y1015" s="32">
        <v>0</v>
      </c>
      <c r="Z1015" s="3">
        <f t="shared" si="135"/>
        <v>75600</v>
      </c>
      <c r="AA1015" s="3">
        <f t="shared" si="136"/>
        <v>66240</v>
      </c>
      <c r="AB1015" s="3">
        <f t="shared" si="137"/>
        <v>66240</v>
      </c>
      <c r="AC1015">
        <f t="shared" si="138"/>
        <v>9360</v>
      </c>
      <c r="AD1015" t="str">
        <f>_xlfn.XLOOKUP(V1015,[2]Index!L:L,[2]Index!M:M)</f>
        <v>CN</v>
      </c>
      <c r="AE1015" s="3" t="s">
        <v>5819</v>
      </c>
      <c r="AF1015" t="s">
        <v>52</v>
      </c>
      <c r="AG1015" s="4" t="s">
        <v>53</v>
      </c>
      <c r="AH1015" t="s">
        <v>196</v>
      </c>
      <c r="AJ1015">
        <f>VLOOKUP(D1015,[3]Multipliers!$B:$AT,36)</f>
        <v>1</v>
      </c>
      <c r="AK1015">
        <f>VLOOKUP(D1015,[3]Multipliers!$B:$AT,36)</f>
        <v>1</v>
      </c>
      <c r="AM1015">
        <f t="shared" si="139"/>
        <v>0</v>
      </c>
    </row>
    <row r="1016" spans="1:39">
      <c r="A1016" s="2" t="str">
        <f t="shared" si="133"/>
        <v>SHENZHEN STRONG TECHNOLOGY CO., LTD.V63BFS-MAGAZINE-LEFT FLEX WELD PALLET 12-UP</v>
      </c>
      <c r="B1016" s="2" t="str">
        <f t="shared" si="134"/>
        <v>FXT,AE,BFS-MAGAZINE-LEFT FLEX WELD PALLET 12-UP,V63,STRONGNew Buy</v>
      </c>
      <c r="C1016" s="3" t="str">
        <f t="shared" si="140"/>
        <v>iphoneBFS-MAGAZINE-LEFT FLEX WELD PALLET 12-UPNew Buy</v>
      </c>
      <c r="D1016" s="5">
        <v>384358</v>
      </c>
      <c r="E1016" s="5" t="s">
        <v>369</v>
      </c>
      <c r="F1016" s="5" t="s">
        <v>40</v>
      </c>
      <c r="G1016" s="5" t="s">
        <v>41</v>
      </c>
      <c r="H1016" s="5" t="s">
        <v>42</v>
      </c>
      <c r="I1016" s="5" t="s">
        <v>201</v>
      </c>
      <c r="J1016" s="5"/>
      <c r="K1016" s="5" t="s">
        <v>4389</v>
      </c>
      <c r="L1016" s="5" t="s">
        <v>4153</v>
      </c>
      <c r="M1016" s="5" t="s">
        <v>4390</v>
      </c>
      <c r="N1016" s="29">
        <v>350</v>
      </c>
      <c r="O1016" s="26">
        <v>300</v>
      </c>
      <c r="P1016" s="5">
        <v>174</v>
      </c>
      <c r="Q1016" s="5" t="s">
        <v>70</v>
      </c>
      <c r="R1016" s="5">
        <v>4</v>
      </c>
      <c r="S1016" s="5"/>
      <c r="T1016" s="5"/>
      <c r="U1016" s="5" t="s">
        <v>3923</v>
      </c>
      <c r="V1016" s="5" t="s">
        <v>85</v>
      </c>
      <c r="W1016" s="31">
        <v>300</v>
      </c>
      <c r="X1016" s="32">
        <v>350</v>
      </c>
      <c r="Y1016" s="32">
        <v>0</v>
      </c>
      <c r="Z1016" s="3">
        <f t="shared" si="135"/>
        <v>60900</v>
      </c>
      <c r="AA1016" s="3">
        <f t="shared" si="136"/>
        <v>52200</v>
      </c>
      <c r="AB1016" s="3">
        <f t="shared" si="137"/>
        <v>52200</v>
      </c>
      <c r="AC1016">
        <f t="shared" si="138"/>
        <v>8700</v>
      </c>
      <c r="AD1016" t="str">
        <f>_xlfn.XLOOKUP(V1016,[2]Index!L:L,[2]Index!M:M)</f>
        <v>CN</v>
      </c>
      <c r="AE1016" s="3" t="s">
        <v>5819</v>
      </c>
      <c r="AF1016" t="s">
        <v>52</v>
      </c>
      <c r="AG1016" s="4" t="s">
        <v>53</v>
      </c>
      <c r="AH1016" t="s">
        <v>196</v>
      </c>
      <c r="AJ1016">
        <f>VLOOKUP(D1016,[3]Multipliers!$B:$AT,36)</f>
        <v>1</v>
      </c>
      <c r="AK1016">
        <f>VLOOKUP(D1016,[3]Multipliers!$B:$AT,36)</f>
        <v>1</v>
      </c>
      <c r="AM1016">
        <f t="shared" si="139"/>
        <v>0</v>
      </c>
    </row>
    <row r="1017" spans="1:39">
      <c r="A1017" s="2" t="str">
        <f t="shared" si="133"/>
        <v>SHENZHEN STRONG TECHNOLOGY CO., LTD.V64VAM MASK1</v>
      </c>
      <c r="B1017" s="2" t="str">
        <f t="shared" si="134"/>
        <v>FXT,AE,VAM MASK1,V64,STRONGNew Buy</v>
      </c>
      <c r="C1017" s="3" t="str">
        <f t="shared" si="140"/>
        <v>iphoneVAM MASK1New Buy</v>
      </c>
      <c r="D1017" s="5">
        <v>384663</v>
      </c>
      <c r="E1017" s="5" t="s">
        <v>369</v>
      </c>
      <c r="F1017" s="5" t="s">
        <v>40</v>
      </c>
      <c r="G1017" s="5" t="s">
        <v>41</v>
      </c>
      <c r="H1017" s="5" t="s">
        <v>65</v>
      </c>
      <c r="I1017" s="5" t="s">
        <v>201</v>
      </c>
      <c r="J1017" s="5"/>
      <c r="K1017" s="5" t="s">
        <v>4328</v>
      </c>
      <c r="L1017" s="5" t="s">
        <v>4270</v>
      </c>
      <c r="M1017" s="5" t="s">
        <v>4329</v>
      </c>
      <c r="N1017" s="29">
        <v>52</v>
      </c>
      <c r="O1017" s="26">
        <v>46</v>
      </c>
      <c r="P1017" s="5">
        <v>648</v>
      </c>
      <c r="Q1017" s="5" t="s">
        <v>70</v>
      </c>
      <c r="R1017" s="5">
        <v>4</v>
      </c>
      <c r="S1017" s="5"/>
      <c r="T1017" s="5"/>
      <c r="U1017" s="5" t="s">
        <v>3923</v>
      </c>
      <c r="V1017" s="5" t="s">
        <v>85</v>
      </c>
      <c r="W1017" s="31">
        <v>40</v>
      </c>
      <c r="X1017" s="32" t="s">
        <v>373</v>
      </c>
      <c r="Y1017" s="32">
        <v>0</v>
      </c>
      <c r="Z1017" s="3">
        <f t="shared" si="135"/>
        <v>33696</v>
      </c>
      <c r="AA1017" s="3">
        <f t="shared" si="136"/>
        <v>25920</v>
      </c>
      <c r="AB1017" s="3">
        <f t="shared" si="137"/>
        <v>29808</v>
      </c>
      <c r="AC1017">
        <f t="shared" si="138"/>
        <v>3888</v>
      </c>
      <c r="AD1017" t="str">
        <f>_xlfn.XLOOKUP(V1017,[2]Index!L:L,[2]Index!M:M)</f>
        <v>CN</v>
      </c>
      <c r="AE1017" s="3" t="s">
        <v>5819</v>
      </c>
      <c r="AF1017" t="s">
        <v>52</v>
      </c>
      <c r="AG1017" s="4" t="s">
        <v>53</v>
      </c>
      <c r="AH1017" t="s">
        <v>196</v>
      </c>
      <c r="AJ1017">
        <f>VLOOKUP(D1017,[3]Multipliers!$B:$AT,36)</f>
        <v>1</v>
      </c>
      <c r="AK1017">
        <f>VLOOKUP(D1017,[3]Multipliers!$B:$AT,36)</f>
        <v>1</v>
      </c>
      <c r="AM1017">
        <f t="shared" si="139"/>
        <v>0</v>
      </c>
    </row>
    <row r="1018" spans="1:39">
      <c r="A1018" s="2" t="str">
        <f t="shared" si="133"/>
        <v>SHENZHEN STRONG TECHNOLOGY CO., LTD.V63BFS-MAGAZINE-RIGHT FLEX WELD PALLET 12-UP</v>
      </c>
      <c r="B1018" s="2" t="str">
        <f t="shared" si="134"/>
        <v>FXT,AE,BFS-MAGAZINE-RIGHT FLEX WELD PALLET 12-UP,V63,STRONGNew Buy</v>
      </c>
      <c r="C1018" s="3" t="str">
        <f t="shared" si="140"/>
        <v>iphoneBFS-MAGAZINE-RIGHT FLEX WELD PALLET 12-UPNew Buy</v>
      </c>
      <c r="D1018" s="5">
        <v>384359</v>
      </c>
      <c r="E1018" s="5" t="s">
        <v>369</v>
      </c>
      <c r="F1018" s="5" t="s">
        <v>40</v>
      </c>
      <c r="G1018" s="5" t="s">
        <v>41</v>
      </c>
      <c r="H1018" s="5" t="s">
        <v>42</v>
      </c>
      <c r="I1018" s="5" t="s">
        <v>201</v>
      </c>
      <c r="J1018" s="5"/>
      <c r="K1018" s="5" t="s">
        <v>4391</v>
      </c>
      <c r="L1018" s="5" t="s">
        <v>4156</v>
      </c>
      <c r="M1018" s="5" t="s">
        <v>4392</v>
      </c>
      <c r="N1018" s="29">
        <v>350</v>
      </c>
      <c r="O1018" s="26">
        <v>300</v>
      </c>
      <c r="P1018" s="5">
        <v>78</v>
      </c>
      <c r="Q1018" s="5" t="s">
        <v>70</v>
      </c>
      <c r="R1018" s="5">
        <v>4</v>
      </c>
      <c r="S1018" s="5"/>
      <c r="T1018" s="5"/>
      <c r="U1018" s="5" t="s">
        <v>3923</v>
      </c>
      <c r="V1018" s="5" t="s">
        <v>85</v>
      </c>
      <c r="W1018" s="31">
        <v>300</v>
      </c>
      <c r="X1018" s="32">
        <v>350</v>
      </c>
      <c r="Y1018" s="32">
        <v>0</v>
      </c>
      <c r="Z1018" s="3">
        <f t="shared" si="135"/>
        <v>27300</v>
      </c>
      <c r="AA1018" s="3">
        <f t="shared" si="136"/>
        <v>23400</v>
      </c>
      <c r="AB1018" s="3">
        <f t="shared" si="137"/>
        <v>23400</v>
      </c>
      <c r="AC1018">
        <f t="shared" si="138"/>
        <v>3900</v>
      </c>
      <c r="AD1018" t="str">
        <f>_xlfn.XLOOKUP(V1018,[2]Index!L:L,[2]Index!M:M)</f>
        <v>CN</v>
      </c>
      <c r="AE1018" s="3" t="s">
        <v>5819</v>
      </c>
      <c r="AF1018" t="s">
        <v>52</v>
      </c>
      <c r="AG1018" s="4" t="s">
        <v>53</v>
      </c>
      <c r="AH1018" t="s">
        <v>196</v>
      </c>
      <c r="AJ1018">
        <f>VLOOKUP(D1018,[3]Multipliers!$B:$AT,36)</f>
        <v>1</v>
      </c>
      <c r="AK1018">
        <f>VLOOKUP(D1018,[3]Multipliers!$B:$AT,36)</f>
        <v>1</v>
      </c>
      <c r="AM1018">
        <f t="shared" si="139"/>
        <v>0</v>
      </c>
    </row>
    <row r="1019" spans="1:39">
      <c r="A1019" s="2" t="str">
        <f t="shared" si="133"/>
        <v>SHENZHEN STRONG TECHNOLOGY CO., LTD.V63VAM MASK1</v>
      </c>
      <c r="B1019" s="2" t="str">
        <f t="shared" si="134"/>
        <v>FXT,AE,VAM MASK1,V63,STRONGNew Buy</v>
      </c>
      <c r="C1019" s="3" t="str">
        <f t="shared" si="140"/>
        <v>iphoneVAM MASK1New Buy</v>
      </c>
      <c r="D1019" s="5">
        <v>384458</v>
      </c>
      <c r="E1019" s="5" t="s">
        <v>369</v>
      </c>
      <c r="F1019" s="5" t="s">
        <v>40</v>
      </c>
      <c r="G1019" s="5" t="s">
        <v>41</v>
      </c>
      <c r="H1019" s="5" t="s">
        <v>42</v>
      </c>
      <c r="I1019" s="5" t="s">
        <v>201</v>
      </c>
      <c r="J1019" s="5"/>
      <c r="K1019" s="5" t="s">
        <v>4312</v>
      </c>
      <c r="L1019" s="5" t="s">
        <v>4270</v>
      </c>
      <c r="M1019" s="5" t="s">
        <v>4313</v>
      </c>
      <c r="N1019" s="29">
        <v>52</v>
      </c>
      <c r="O1019" s="26">
        <v>46</v>
      </c>
      <c r="P1019" s="5">
        <v>486</v>
      </c>
      <c r="Q1019" s="5" t="s">
        <v>70</v>
      </c>
      <c r="R1019" s="5">
        <v>4</v>
      </c>
      <c r="S1019" s="5"/>
      <c r="T1019" s="5"/>
      <c r="U1019" s="5" t="s">
        <v>3923</v>
      </c>
      <c r="V1019" s="5" t="s">
        <v>85</v>
      </c>
      <c r="W1019" s="31">
        <v>40</v>
      </c>
      <c r="X1019" s="32" t="s">
        <v>373</v>
      </c>
      <c r="Y1019" s="32">
        <v>0</v>
      </c>
      <c r="Z1019" s="3">
        <f t="shared" si="135"/>
        <v>25272</v>
      </c>
      <c r="AA1019" s="3">
        <f t="shared" si="136"/>
        <v>19440</v>
      </c>
      <c r="AB1019" s="3">
        <f t="shared" si="137"/>
        <v>22356</v>
      </c>
      <c r="AC1019">
        <f t="shared" si="138"/>
        <v>2916</v>
      </c>
      <c r="AD1019" t="str">
        <f>_xlfn.XLOOKUP(V1019,[2]Index!L:L,[2]Index!M:M)</f>
        <v>CN</v>
      </c>
      <c r="AE1019" s="3" t="s">
        <v>5819</v>
      </c>
      <c r="AF1019" t="s">
        <v>52</v>
      </c>
      <c r="AG1019" s="4" t="s">
        <v>53</v>
      </c>
      <c r="AH1019" t="s">
        <v>196</v>
      </c>
      <c r="AJ1019">
        <f>VLOOKUP(D1019,[3]Multipliers!$B:$AT,36)</f>
        <v>1</v>
      </c>
      <c r="AK1019">
        <f>VLOOKUP(D1019,[3]Multipliers!$B:$AT,36)</f>
        <v>1</v>
      </c>
      <c r="AM1019">
        <f t="shared" si="139"/>
        <v>0</v>
      </c>
    </row>
    <row r="1020" spans="1:39">
      <c r="A1020" s="2" t="str">
        <f t="shared" si="133"/>
        <v>SHENZHEN STRONG TECHNOLOGY CO., LTD.V64SOFA VACUUM SUCK PEN FIXTURE</v>
      </c>
      <c r="B1020" s="2" t="str">
        <f t="shared" si="134"/>
        <v>FXT,AE,SOFA VACUUM SUCK PEN FIXTURE,V64,STRONGNew Buy</v>
      </c>
      <c r="C1020" s="3" t="str">
        <f t="shared" si="140"/>
        <v>iphoneSOFA VACUUM SUCK PEN FIXTURENew Buy</v>
      </c>
      <c r="D1020" s="5">
        <v>384614</v>
      </c>
      <c r="E1020" s="5" t="s">
        <v>369</v>
      </c>
      <c r="F1020" s="5" t="s">
        <v>40</v>
      </c>
      <c r="G1020" s="5" t="s">
        <v>41</v>
      </c>
      <c r="H1020" s="5" t="s">
        <v>65</v>
      </c>
      <c r="I1020" s="5" t="s">
        <v>201</v>
      </c>
      <c r="J1020" s="5"/>
      <c r="K1020" s="5" t="s">
        <v>4330</v>
      </c>
      <c r="L1020" s="5" t="s">
        <v>4331</v>
      </c>
      <c r="M1020" s="5" t="s">
        <v>4332</v>
      </c>
      <c r="N1020" s="29">
        <v>750</v>
      </c>
      <c r="O1020" s="26">
        <v>660</v>
      </c>
      <c r="P1020" s="5">
        <v>24</v>
      </c>
      <c r="Q1020" s="5" t="s">
        <v>70</v>
      </c>
      <c r="R1020" s="5">
        <v>4</v>
      </c>
      <c r="S1020" s="5"/>
      <c r="T1020" s="5"/>
      <c r="U1020" s="5" t="s">
        <v>3923</v>
      </c>
      <c r="V1020" s="5" t="s">
        <v>85</v>
      </c>
      <c r="W1020" s="31">
        <v>660</v>
      </c>
      <c r="X1020" s="32">
        <v>750</v>
      </c>
      <c r="Y1020" s="32">
        <v>0</v>
      </c>
      <c r="Z1020" s="3">
        <f t="shared" si="135"/>
        <v>18000</v>
      </c>
      <c r="AA1020" s="3">
        <f t="shared" si="136"/>
        <v>15840</v>
      </c>
      <c r="AB1020" s="3">
        <f t="shared" si="137"/>
        <v>15840</v>
      </c>
      <c r="AC1020">
        <f t="shared" si="138"/>
        <v>2160</v>
      </c>
      <c r="AD1020" t="str">
        <f>_xlfn.XLOOKUP(V1020,[2]Index!L:L,[2]Index!M:M)</f>
        <v>CN</v>
      </c>
      <c r="AE1020" s="3" t="s">
        <v>5819</v>
      </c>
      <c r="AF1020" t="s">
        <v>52</v>
      </c>
      <c r="AG1020" s="4" t="s">
        <v>53</v>
      </c>
      <c r="AH1020" t="s">
        <v>196</v>
      </c>
      <c r="AJ1020">
        <f>VLOOKUP(D1020,[3]Multipliers!$B:$AT,36)</f>
        <v>1</v>
      </c>
      <c r="AK1020">
        <f>VLOOKUP(D1020,[3]Multipliers!$B:$AT,36)</f>
        <v>1</v>
      </c>
      <c r="AM1020">
        <f t="shared" si="139"/>
        <v>0</v>
      </c>
    </row>
    <row r="1021" spans="1:39">
      <c r="A1021" s="2" t="str">
        <f t="shared" si="133"/>
        <v>SHENZHEN STRONG TECHNOLOGY CO., LTD.V63SOFA VACUUM SUCK PEN FIXTURE</v>
      </c>
      <c r="B1021" s="2" t="str">
        <f t="shared" si="134"/>
        <v>FXT,AE,SOFA VACUUM SUCK PEN FIXTURE,V63,STRONGNew Buy</v>
      </c>
      <c r="C1021" s="3" t="str">
        <f t="shared" si="140"/>
        <v>iphoneSOFA VACUUM SUCK PEN FIXTURENew Buy</v>
      </c>
      <c r="D1021" s="5">
        <v>384385</v>
      </c>
      <c r="E1021" s="5" t="s">
        <v>369</v>
      </c>
      <c r="F1021" s="5" t="s">
        <v>40</v>
      </c>
      <c r="G1021" s="5" t="s">
        <v>41</v>
      </c>
      <c r="H1021" s="5" t="s">
        <v>42</v>
      </c>
      <c r="I1021" s="5" t="s">
        <v>201</v>
      </c>
      <c r="J1021" s="5"/>
      <c r="K1021" s="5" t="s">
        <v>4365</v>
      </c>
      <c r="L1021" s="5" t="s">
        <v>4331</v>
      </c>
      <c r="M1021" s="5" t="s">
        <v>4366</v>
      </c>
      <c r="N1021" s="29">
        <v>750</v>
      </c>
      <c r="O1021" s="26">
        <v>660</v>
      </c>
      <c r="P1021" s="5">
        <v>21</v>
      </c>
      <c r="Q1021" s="5" t="s">
        <v>70</v>
      </c>
      <c r="R1021" s="5">
        <v>4</v>
      </c>
      <c r="S1021" s="5"/>
      <c r="T1021" s="5"/>
      <c r="U1021" s="5" t="s">
        <v>3923</v>
      </c>
      <c r="V1021" s="5" t="s">
        <v>85</v>
      </c>
      <c r="W1021" s="31">
        <v>660</v>
      </c>
      <c r="X1021" s="32">
        <v>750</v>
      </c>
      <c r="Y1021" s="32">
        <v>0</v>
      </c>
      <c r="Z1021" s="3">
        <f t="shared" si="135"/>
        <v>15750</v>
      </c>
      <c r="AA1021" s="3">
        <f t="shared" si="136"/>
        <v>13860</v>
      </c>
      <c r="AB1021" s="3">
        <f t="shared" si="137"/>
        <v>13860</v>
      </c>
      <c r="AC1021">
        <f t="shared" si="138"/>
        <v>1890</v>
      </c>
      <c r="AD1021" t="str">
        <f>_xlfn.XLOOKUP(V1021,[2]Index!L:L,[2]Index!M:M)</f>
        <v>CN</v>
      </c>
      <c r="AE1021" s="3" t="s">
        <v>5819</v>
      </c>
      <c r="AF1021" t="s">
        <v>52</v>
      </c>
      <c r="AG1021" s="4" t="s">
        <v>53</v>
      </c>
      <c r="AH1021" t="s">
        <v>196</v>
      </c>
      <c r="AJ1021">
        <f>VLOOKUP(D1021,[3]Multipliers!$B:$AT,36)</f>
        <v>1</v>
      </c>
      <c r="AK1021">
        <f>VLOOKUP(D1021,[3]Multipliers!$B:$AT,36)</f>
        <v>1</v>
      </c>
      <c r="AM1021">
        <f t="shared" si="139"/>
        <v>0</v>
      </c>
    </row>
    <row r="1022" spans="1:39">
      <c r="A1022" s="2" t="str">
        <f t="shared" si="133"/>
        <v>SHENZHEN STRONG TECHNOLOGY CO., LTD.V68SPA-LOADER/UNLOADER</v>
      </c>
      <c r="B1022" s="2" t="str">
        <f t="shared" si="134"/>
        <v>EQP,AE,SPA-LOADER/UNLOADER,STRONGNew Buy</v>
      </c>
      <c r="C1022" s="3" t="str">
        <f t="shared" si="140"/>
        <v>iphoneSPA-LOADER/UNLOADERNew Buy</v>
      </c>
      <c r="D1022" s="5">
        <v>386927</v>
      </c>
      <c r="E1022" s="5" t="s">
        <v>369</v>
      </c>
      <c r="F1022" s="5" t="s">
        <v>40</v>
      </c>
      <c r="G1022" s="5" t="s">
        <v>41</v>
      </c>
      <c r="H1022" s="5" t="s">
        <v>206</v>
      </c>
      <c r="I1022" s="5" t="s">
        <v>201</v>
      </c>
      <c r="J1022" s="5"/>
      <c r="K1022" s="5" t="s">
        <v>370</v>
      </c>
      <c r="L1022" s="5" t="s">
        <v>4333</v>
      </c>
      <c r="M1022" s="5" t="s">
        <v>372</v>
      </c>
      <c r="N1022" s="29">
        <v>4902</v>
      </c>
      <c r="O1022" s="26">
        <v>4902</v>
      </c>
      <c r="P1022" s="5">
        <v>3</v>
      </c>
      <c r="Q1022" s="5" t="s">
        <v>70</v>
      </c>
      <c r="R1022" s="5">
        <v>8</v>
      </c>
      <c r="S1022" s="5"/>
      <c r="T1022" s="5"/>
      <c r="U1022" s="5" t="s">
        <v>3923</v>
      </c>
      <c r="V1022" s="5" t="s">
        <v>85</v>
      </c>
      <c r="W1022" s="31">
        <v>1710</v>
      </c>
      <c r="X1022" s="32">
        <v>4902</v>
      </c>
      <c r="Y1022" s="32">
        <v>1102</v>
      </c>
      <c r="Z1022" s="3">
        <f t="shared" si="135"/>
        <v>14706</v>
      </c>
      <c r="AA1022" s="3">
        <f t="shared" si="136"/>
        <v>5130</v>
      </c>
      <c r="AB1022" s="3">
        <f t="shared" si="137"/>
        <v>14706</v>
      </c>
      <c r="AC1022">
        <f t="shared" si="138"/>
        <v>0</v>
      </c>
      <c r="AD1022" t="str">
        <f>_xlfn.XLOOKUP(V1022,[2]Index!L:L,[2]Index!M:M)</f>
        <v>CN</v>
      </c>
      <c r="AE1022" s="3" t="s">
        <v>5819</v>
      </c>
      <c r="AF1022" t="s">
        <v>52</v>
      </c>
      <c r="AG1022" s="4" t="s">
        <v>53</v>
      </c>
      <c r="AH1022" t="s">
        <v>196</v>
      </c>
      <c r="AJ1022">
        <f>VLOOKUP(D1022,[3]Multipliers!$B:$AT,36)</f>
        <v>1</v>
      </c>
      <c r="AK1022">
        <f>VLOOKUP(D1022,[3]Multipliers!$B:$AT,36)</f>
        <v>1</v>
      </c>
      <c r="AM1022">
        <f t="shared" si="139"/>
        <v>0</v>
      </c>
    </row>
    <row r="1023" spans="1:39">
      <c r="A1023" s="2" t="str">
        <f t="shared" si="133"/>
        <v>SHENZHEN STRONG TECHNOLOGY CO., LTD.V64BFS-CALIBRATION FIXTURE 3IN1</v>
      </c>
      <c r="B1023" s="2" t="str">
        <f t="shared" si="134"/>
        <v>FXT,AE,BFS-CALIBRATION FIXTURE 3IN1,V64,STRONGNew Buy</v>
      </c>
      <c r="C1023" s="3" t="str">
        <f t="shared" si="140"/>
        <v>iphoneBFS-CALIBRATION FIXTURE 3IN1New Buy</v>
      </c>
      <c r="D1023" s="51">
        <v>386479</v>
      </c>
      <c r="E1023" s="51" t="s">
        <v>369</v>
      </c>
      <c r="F1023" s="51" t="s">
        <v>40</v>
      </c>
      <c r="G1023" s="51" t="s">
        <v>41</v>
      </c>
      <c r="H1023" s="51" t="s">
        <v>65</v>
      </c>
      <c r="I1023" s="51" t="s">
        <v>201</v>
      </c>
      <c r="J1023" s="51"/>
      <c r="K1023" s="51" t="s">
        <v>4393</v>
      </c>
      <c r="L1023" s="51" t="s">
        <v>4124</v>
      </c>
      <c r="M1023" s="51" t="s">
        <v>4394</v>
      </c>
      <c r="N1023" s="56">
        <v>725</v>
      </c>
      <c r="O1023" s="26">
        <v>630</v>
      </c>
      <c r="P1023" s="51">
        <v>10</v>
      </c>
      <c r="Q1023" s="51" t="s">
        <v>70</v>
      </c>
      <c r="R1023" s="51">
        <v>6</v>
      </c>
      <c r="S1023" s="51"/>
      <c r="T1023" s="51"/>
      <c r="U1023" s="51" t="s">
        <v>3923</v>
      </c>
      <c r="V1023" s="51" t="s">
        <v>85</v>
      </c>
      <c r="W1023" s="57">
        <v>630</v>
      </c>
      <c r="X1023" s="51">
        <v>725</v>
      </c>
      <c r="Y1023" s="51">
        <v>0</v>
      </c>
      <c r="Z1023" s="3">
        <f t="shared" si="135"/>
        <v>7250</v>
      </c>
      <c r="AA1023" s="3">
        <f t="shared" si="136"/>
        <v>6300</v>
      </c>
      <c r="AB1023" s="3">
        <f t="shared" si="137"/>
        <v>6300</v>
      </c>
      <c r="AC1023">
        <f t="shared" si="138"/>
        <v>950</v>
      </c>
      <c r="AD1023" t="str">
        <f>_xlfn.XLOOKUP(V1023,[2]Index!L:L,[2]Index!M:M)</f>
        <v>CN</v>
      </c>
      <c r="AE1023" s="3" t="s">
        <v>5819</v>
      </c>
      <c r="AF1023" t="s">
        <v>52</v>
      </c>
      <c r="AG1023" s="3" t="s">
        <v>53</v>
      </c>
      <c r="AH1023" t="s">
        <v>196</v>
      </c>
      <c r="AJ1023">
        <f>VLOOKUP(D1023,[3]Multipliers!$B:$AT,36)</f>
        <v>1</v>
      </c>
      <c r="AK1023">
        <f>VLOOKUP(D1023,[3]Multipliers!$B:$AT,36)</f>
        <v>1</v>
      </c>
      <c r="AM1023">
        <f t="shared" si="139"/>
        <v>0</v>
      </c>
    </row>
    <row r="1024" spans="1:39">
      <c r="A1024" s="2" t="str">
        <f t="shared" si="133"/>
        <v>SHENZHEN STRONG TECHNOLOGY CO., LTD.V64BFS MASK HOLDER-RIGHT FLEX WELD</v>
      </c>
      <c r="B1024" s="2" t="str">
        <f t="shared" si="134"/>
        <v>FXT,AE,BFS MASK HOLDER-RIGHT FLEX WELD,V64,STRONGNew Buy</v>
      </c>
      <c r="C1024" s="3" t="str">
        <f t="shared" si="140"/>
        <v>iphoneBFS MASK HOLDER-RIGHT FLEX WELDNew Buy</v>
      </c>
      <c r="D1024" s="5">
        <v>384503</v>
      </c>
      <c r="E1024" s="5" t="s">
        <v>369</v>
      </c>
      <c r="F1024" s="5" t="s">
        <v>40</v>
      </c>
      <c r="G1024" s="5" t="s">
        <v>41</v>
      </c>
      <c r="H1024" s="5" t="s">
        <v>65</v>
      </c>
      <c r="I1024" s="5" t="s">
        <v>201</v>
      </c>
      <c r="J1024" s="5"/>
      <c r="K1024" s="5" t="s">
        <v>4334</v>
      </c>
      <c r="L1024" s="5" t="s">
        <v>4249</v>
      </c>
      <c r="M1024" s="5" t="s">
        <v>4335</v>
      </c>
      <c r="N1024" s="29">
        <v>120</v>
      </c>
      <c r="O1024" s="26">
        <v>104</v>
      </c>
      <c r="P1024" s="5">
        <v>49</v>
      </c>
      <c r="Q1024" s="5" t="s">
        <v>70</v>
      </c>
      <c r="R1024" s="5">
        <v>4</v>
      </c>
      <c r="S1024" s="5"/>
      <c r="T1024" s="5"/>
      <c r="U1024" s="5" t="s">
        <v>3923</v>
      </c>
      <c r="V1024" s="5" t="s">
        <v>85</v>
      </c>
      <c r="W1024" s="31">
        <v>100</v>
      </c>
      <c r="X1024" s="32">
        <v>120</v>
      </c>
      <c r="Y1024" s="32">
        <v>0</v>
      </c>
      <c r="Z1024" s="3">
        <f t="shared" si="135"/>
        <v>5880</v>
      </c>
      <c r="AA1024" s="3">
        <f t="shared" si="136"/>
        <v>4900</v>
      </c>
      <c r="AB1024" s="3">
        <f t="shared" si="137"/>
        <v>5096</v>
      </c>
      <c r="AC1024">
        <f t="shared" si="138"/>
        <v>784</v>
      </c>
      <c r="AD1024" t="str">
        <f>_xlfn.XLOOKUP(V1024,[2]Index!L:L,[2]Index!M:M)</f>
        <v>CN</v>
      </c>
      <c r="AE1024" s="3" t="s">
        <v>5819</v>
      </c>
      <c r="AF1024" t="s">
        <v>52</v>
      </c>
      <c r="AG1024" s="4" t="s">
        <v>53</v>
      </c>
      <c r="AH1024" t="s">
        <v>196</v>
      </c>
      <c r="AJ1024">
        <f>VLOOKUP(D1024,[3]Multipliers!$B:$AT,36)</f>
        <v>1</v>
      </c>
      <c r="AK1024">
        <f>VLOOKUP(D1024,[3]Multipliers!$B:$AT,36)</f>
        <v>1</v>
      </c>
      <c r="AM1024">
        <f t="shared" si="139"/>
        <v>0</v>
      </c>
    </row>
    <row r="1025" spans="1:39">
      <c r="A1025" s="2" t="str">
        <f t="shared" si="133"/>
        <v>SHENZHEN STRONG TECHNOLOGY CO., LTD.V63BFS-CALIBRATION FIXTURE 3IN1</v>
      </c>
      <c r="B1025" s="2" t="str">
        <f t="shared" si="134"/>
        <v>FXT,AE,BFS-CALIBRATION FIXTURE 3IN1,V63,STRONGNew Buy</v>
      </c>
      <c r="C1025" s="3" t="str">
        <f t="shared" si="140"/>
        <v>iphoneBFS-CALIBRATION FIXTURE 3IN1New Buy</v>
      </c>
      <c r="D1025" s="2">
        <v>386478</v>
      </c>
      <c r="E1025" s="2" t="s">
        <v>369</v>
      </c>
      <c r="F1025" s="2" t="s">
        <v>40</v>
      </c>
      <c r="G1025" s="2" t="s">
        <v>41</v>
      </c>
      <c r="H1025" s="2" t="s">
        <v>42</v>
      </c>
      <c r="I1025" s="2" t="s">
        <v>201</v>
      </c>
      <c r="J1025" s="2"/>
      <c r="K1025" s="2" t="s">
        <v>4395</v>
      </c>
      <c r="L1025" s="2" t="s">
        <v>4124</v>
      </c>
      <c r="M1025" s="2" t="s">
        <v>4396</v>
      </c>
      <c r="N1025" s="13">
        <v>725</v>
      </c>
      <c r="O1025" s="2">
        <v>630</v>
      </c>
      <c r="P1025" s="2">
        <v>8</v>
      </c>
      <c r="Q1025" s="2" t="s">
        <v>70</v>
      </c>
      <c r="R1025" s="2">
        <v>6</v>
      </c>
      <c r="S1025" s="2"/>
      <c r="T1025" s="2"/>
      <c r="U1025" s="2" t="s">
        <v>3923</v>
      </c>
      <c r="V1025" s="2" t="s">
        <v>85</v>
      </c>
      <c r="W1025" s="2">
        <v>630</v>
      </c>
      <c r="X1025" s="2">
        <v>725</v>
      </c>
      <c r="Y1025" s="2">
        <v>0</v>
      </c>
      <c r="Z1025" s="3">
        <f t="shared" si="135"/>
        <v>5800</v>
      </c>
      <c r="AA1025" s="3">
        <f t="shared" si="136"/>
        <v>5040</v>
      </c>
      <c r="AB1025" s="3">
        <f t="shared" si="137"/>
        <v>5040</v>
      </c>
      <c r="AC1025">
        <f t="shared" si="138"/>
        <v>760</v>
      </c>
      <c r="AD1025" t="str">
        <f>_xlfn.XLOOKUP(V1025,[2]Index!L:L,[2]Index!M:M)</f>
        <v>CN</v>
      </c>
      <c r="AE1025" s="3" t="s">
        <v>5819</v>
      </c>
      <c r="AF1025" t="s">
        <v>52</v>
      </c>
      <c r="AG1025" s="3" t="s">
        <v>53</v>
      </c>
      <c r="AH1025" t="s">
        <v>196</v>
      </c>
      <c r="AJ1025">
        <f>VLOOKUP(D1025,[3]Multipliers!$B:$AT,36)</f>
        <v>1</v>
      </c>
      <c r="AK1025">
        <f>VLOOKUP(D1025,[3]Multipliers!$B:$AT,36)</f>
        <v>1</v>
      </c>
      <c r="AM1025">
        <f t="shared" si="139"/>
        <v>0</v>
      </c>
    </row>
    <row r="1026" spans="1:39">
      <c r="A1026" s="2" t="str">
        <f t="shared" ref="A1026:A1089" si="141">CONCATENATE(E1026,H1026,L1026)</f>
        <v>SHENZHEN STRONG TECHNOLOGY CO., LTD.V63BFS MASK HOLDER-RIGHT FLEX WELD</v>
      </c>
      <c r="B1026" s="2" t="str">
        <f t="shared" ref="B1026:B1089" si="142">CONCATENATE(M1026,I1026)</f>
        <v>FXT,AE,BFS MASK HOLDER-RIGHT FLEX WELD,V63,STRONGNew Buy</v>
      </c>
      <c r="C1026" s="3" t="str">
        <f t="shared" si="140"/>
        <v>iphoneBFS MASK HOLDER-RIGHT FLEX WELDNew Buy</v>
      </c>
      <c r="D1026" s="2">
        <v>384344</v>
      </c>
      <c r="E1026" s="2" t="s">
        <v>369</v>
      </c>
      <c r="F1026" s="2" t="s">
        <v>40</v>
      </c>
      <c r="G1026" s="2" t="s">
        <v>41</v>
      </c>
      <c r="H1026" s="2" t="s">
        <v>42</v>
      </c>
      <c r="I1026" s="2" t="s">
        <v>201</v>
      </c>
      <c r="J1026" s="2"/>
      <c r="K1026" s="2" t="s">
        <v>4377</v>
      </c>
      <c r="L1026" s="2" t="s">
        <v>4249</v>
      </c>
      <c r="M1026" s="2" t="s">
        <v>4378</v>
      </c>
      <c r="N1026" s="13">
        <v>120</v>
      </c>
      <c r="O1026" s="2">
        <v>104</v>
      </c>
      <c r="P1026" s="2">
        <v>42</v>
      </c>
      <c r="Q1026" s="2" t="s">
        <v>70</v>
      </c>
      <c r="R1026" s="2">
        <v>4</v>
      </c>
      <c r="S1026" s="2"/>
      <c r="T1026" s="2"/>
      <c r="U1026" s="2" t="s">
        <v>3923</v>
      </c>
      <c r="V1026" s="2" t="s">
        <v>85</v>
      </c>
      <c r="W1026" s="2">
        <v>100</v>
      </c>
      <c r="X1026" s="2">
        <v>120</v>
      </c>
      <c r="Y1026" s="2">
        <v>0</v>
      </c>
      <c r="Z1026" s="3">
        <f t="shared" ref="Z1026:Z1089" si="143">IFERROR(N1026*P1026,0)</f>
        <v>5040</v>
      </c>
      <c r="AA1026" s="3">
        <f t="shared" ref="AA1026:AA1089" si="144">IFERROR(W1026*P1026,0)</f>
        <v>4200</v>
      </c>
      <c r="AB1026" s="3">
        <f t="shared" ref="AB1026:AB1089" si="145">IFERROR(O1026*P1026,0)</f>
        <v>4368</v>
      </c>
      <c r="AC1026">
        <f t="shared" ref="AC1026:AC1089" si="146">IF(AB1026=0,0,Z1026-AB1026)</f>
        <v>672</v>
      </c>
      <c r="AD1026" t="str">
        <f>_xlfn.XLOOKUP(V1026,[2]Index!L:L,[2]Index!M:M)</f>
        <v>CN</v>
      </c>
      <c r="AE1026" s="3" t="s">
        <v>5819</v>
      </c>
      <c r="AF1026" t="s">
        <v>52</v>
      </c>
      <c r="AG1026" s="3" t="s">
        <v>53</v>
      </c>
      <c r="AH1026" t="s">
        <v>196</v>
      </c>
      <c r="AJ1026">
        <f>VLOOKUP(D1026,[3]Multipliers!$B:$AT,36)</f>
        <v>1</v>
      </c>
      <c r="AK1026">
        <f>VLOOKUP(D1026,[3]Multipliers!$B:$AT,36)</f>
        <v>1</v>
      </c>
      <c r="AM1026">
        <f t="shared" ref="AM1026:AM1089" si="147">IF(AE1032="Retrofit",O1032/AL1032,0)</f>
        <v>0</v>
      </c>
    </row>
    <row r="1027" spans="1:39">
      <c r="A1027" s="2" t="str">
        <f t="shared" si="141"/>
        <v>SHENZHEN STRONG TECHNOLOGY CO., LTD.V64BFS MASK HOLDER-LEFT FLEX WELD</v>
      </c>
      <c r="B1027" s="2" t="str">
        <f t="shared" si="142"/>
        <v>FXT,AE,BFS MASK HOLDER-LEFT FLEX WELD,V64,STRONGNew Buy</v>
      </c>
      <c r="C1027" s="3" t="str">
        <f t="shared" si="140"/>
        <v>iphoneBFS MASK HOLDER-LEFT FLEX WELDNew Buy</v>
      </c>
      <c r="D1027" s="2">
        <v>384500</v>
      </c>
      <c r="E1027" s="2" t="s">
        <v>369</v>
      </c>
      <c r="F1027" s="2" t="s">
        <v>40</v>
      </c>
      <c r="G1027" s="2" t="s">
        <v>41</v>
      </c>
      <c r="H1027" s="2" t="s">
        <v>65</v>
      </c>
      <c r="I1027" s="2" t="s">
        <v>201</v>
      </c>
      <c r="J1027" s="2"/>
      <c r="K1027" s="2" t="s">
        <v>4336</v>
      </c>
      <c r="L1027" s="2" t="s">
        <v>4252</v>
      </c>
      <c r="M1027" s="2" t="s">
        <v>4337</v>
      </c>
      <c r="N1027" s="13">
        <v>120</v>
      </c>
      <c r="O1027" s="2">
        <v>104</v>
      </c>
      <c r="P1027" s="2">
        <v>42</v>
      </c>
      <c r="Q1027" s="2" t="s">
        <v>70</v>
      </c>
      <c r="R1027" s="2">
        <v>4</v>
      </c>
      <c r="S1027" s="2"/>
      <c r="T1027" s="2"/>
      <c r="U1027" s="2" t="s">
        <v>3923</v>
      </c>
      <c r="V1027" s="2" t="s">
        <v>85</v>
      </c>
      <c r="W1027" s="2">
        <v>100</v>
      </c>
      <c r="X1027" s="2">
        <v>120</v>
      </c>
      <c r="Y1027" s="2">
        <v>0</v>
      </c>
      <c r="Z1027" s="3">
        <f t="shared" si="143"/>
        <v>5040</v>
      </c>
      <c r="AA1027" s="3">
        <f t="shared" si="144"/>
        <v>4200</v>
      </c>
      <c r="AB1027" s="3">
        <f t="shared" si="145"/>
        <v>4368</v>
      </c>
      <c r="AC1027">
        <f t="shared" si="146"/>
        <v>672</v>
      </c>
      <c r="AD1027" t="str">
        <f>_xlfn.XLOOKUP(V1027,[2]Index!L:L,[2]Index!M:M)</f>
        <v>CN</v>
      </c>
      <c r="AE1027" s="3" t="s">
        <v>5819</v>
      </c>
      <c r="AF1027" t="s">
        <v>52</v>
      </c>
      <c r="AG1027" s="3" t="s">
        <v>53</v>
      </c>
      <c r="AH1027" t="s">
        <v>196</v>
      </c>
      <c r="AJ1027">
        <f>VLOOKUP(D1027,[3]Multipliers!$B:$AT,36)</f>
        <v>1</v>
      </c>
      <c r="AK1027">
        <f>VLOOKUP(D1027,[3]Multipliers!$B:$AT,36)</f>
        <v>1</v>
      </c>
      <c r="AM1027">
        <f t="shared" si="147"/>
        <v>0</v>
      </c>
    </row>
    <row r="1028" spans="1:39">
      <c r="A1028" s="2" t="str">
        <f t="shared" si="141"/>
        <v>SHENZHEN STRONG TECHNOLOGY CO., LTD.V63BFS MASK HOLDER-LEFT FLEX WELD</v>
      </c>
      <c r="B1028" s="2" t="str">
        <f t="shared" si="142"/>
        <v>FXT,AE,BFS MASK HOLDER-LEFT FLEX WELD,V63,STRONGNew Buy</v>
      </c>
      <c r="C1028" s="3" t="str">
        <f t="shared" si="140"/>
        <v>iphoneBFS MASK HOLDER-LEFT FLEX WELDNew Buy</v>
      </c>
      <c r="D1028" s="2">
        <v>384341</v>
      </c>
      <c r="E1028" s="2" t="s">
        <v>369</v>
      </c>
      <c r="F1028" s="2" t="s">
        <v>40</v>
      </c>
      <c r="G1028" s="2" t="s">
        <v>41</v>
      </c>
      <c r="H1028" s="2" t="s">
        <v>42</v>
      </c>
      <c r="I1028" s="2" t="s">
        <v>201</v>
      </c>
      <c r="J1028" s="2"/>
      <c r="K1028" s="2" t="s">
        <v>4375</v>
      </c>
      <c r="L1028" s="2" t="s">
        <v>4252</v>
      </c>
      <c r="M1028" s="2" t="s">
        <v>4376</v>
      </c>
      <c r="N1028" s="13">
        <v>120</v>
      </c>
      <c r="O1028" s="2">
        <v>104</v>
      </c>
      <c r="P1028" s="2">
        <v>36</v>
      </c>
      <c r="Q1028" s="2" t="s">
        <v>70</v>
      </c>
      <c r="R1028" s="2">
        <v>4</v>
      </c>
      <c r="S1028" s="2"/>
      <c r="T1028" s="2"/>
      <c r="U1028" s="2" t="s">
        <v>3923</v>
      </c>
      <c r="V1028" s="2" t="s">
        <v>85</v>
      </c>
      <c r="W1028" s="2">
        <v>100</v>
      </c>
      <c r="X1028" s="2">
        <v>120</v>
      </c>
      <c r="Y1028" s="2">
        <v>0</v>
      </c>
      <c r="Z1028" s="3">
        <f t="shared" si="143"/>
        <v>4320</v>
      </c>
      <c r="AA1028" s="3">
        <f t="shared" si="144"/>
        <v>3600</v>
      </c>
      <c r="AB1028" s="3">
        <f t="shared" si="145"/>
        <v>3744</v>
      </c>
      <c r="AC1028">
        <f t="shared" si="146"/>
        <v>576</v>
      </c>
      <c r="AD1028" t="str">
        <f>_xlfn.XLOOKUP(V1028,[2]Index!L:L,[2]Index!M:M)</f>
        <v>CN</v>
      </c>
      <c r="AE1028" s="3" t="s">
        <v>5819</v>
      </c>
      <c r="AF1028" t="s">
        <v>52</v>
      </c>
      <c r="AG1028" s="3" t="s">
        <v>53</v>
      </c>
      <c r="AH1028" t="s">
        <v>196</v>
      </c>
      <c r="AJ1028">
        <f>VLOOKUP(D1028,[3]Multipliers!$B:$AT,36)</f>
        <v>1</v>
      </c>
      <c r="AK1028">
        <f>VLOOKUP(D1028,[3]Multipliers!$B:$AT,36)</f>
        <v>1</v>
      </c>
      <c r="AM1028">
        <f t="shared" si="147"/>
        <v>0</v>
      </c>
    </row>
    <row r="1029" spans="1:39">
      <c r="A1029" s="2" t="str">
        <f t="shared" si="141"/>
        <v>SHENZHEN STRONG TECHNOLOGY CO., LTD.V63SOFA FLEX ASSIST-UNLOADING FIXTURE</v>
      </c>
      <c r="B1029" s="2" t="str">
        <f t="shared" si="142"/>
        <v>FXT,AE,SOFA FLEX ASSIST-UNLOADING FIXTURE,V63,STRONGNew Buy</v>
      </c>
      <c r="C1029" s="3" t="str">
        <f t="shared" si="140"/>
        <v>iphoneSOFA FLEX ASSIST-UNLOADING FIXTURENew Buy</v>
      </c>
      <c r="D1029" s="2">
        <v>384380</v>
      </c>
      <c r="E1029" s="2" t="s">
        <v>369</v>
      </c>
      <c r="F1029" s="2" t="s">
        <v>40</v>
      </c>
      <c r="G1029" s="2" t="s">
        <v>41</v>
      </c>
      <c r="H1029" s="2" t="s">
        <v>42</v>
      </c>
      <c r="I1029" s="2" t="s">
        <v>201</v>
      </c>
      <c r="J1029" s="2"/>
      <c r="K1029" s="2" t="s">
        <v>4371</v>
      </c>
      <c r="L1029" s="2" t="s">
        <v>4204</v>
      </c>
      <c r="M1029" s="2" t="s">
        <v>4372</v>
      </c>
      <c r="N1029" s="13">
        <v>200</v>
      </c>
      <c r="O1029" s="2">
        <v>170</v>
      </c>
      <c r="P1029" s="2">
        <v>14</v>
      </c>
      <c r="Q1029" s="2" t="s">
        <v>70</v>
      </c>
      <c r="R1029" s="2">
        <v>4</v>
      </c>
      <c r="S1029" s="2"/>
      <c r="T1029" s="2"/>
      <c r="U1029" s="2" t="s">
        <v>3923</v>
      </c>
      <c r="V1029" s="2" t="s">
        <v>85</v>
      </c>
      <c r="W1029" s="2">
        <v>170</v>
      </c>
      <c r="X1029" s="2">
        <v>200</v>
      </c>
      <c r="Y1029" s="2">
        <v>0</v>
      </c>
      <c r="Z1029" s="3">
        <f t="shared" si="143"/>
        <v>2800</v>
      </c>
      <c r="AA1029" s="3">
        <f t="shared" si="144"/>
        <v>2380</v>
      </c>
      <c r="AB1029" s="3">
        <f t="shared" si="145"/>
        <v>2380</v>
      </c>
      <c r="AC1029">
        <f t="shared" si="146"/>
        <v>420</v>
      </c>
      <c r="AD1029" t="str">
        <f>_xlfn.XLOOKUP(V1029,[2]Index!L:L,[2]Index!M:M)</f>
        <v>CN</v>
      </c>
      <c r="AE1029" s="3" t="s">
        <v>5819</v>
      </c>
      <c r="AF1029" t="s">
        <v>52</v>
      </c>
      <c r="AG1029" s="3" t="s">
        <v>53</v>
      </c>
      <c r="AH1029" t="s">
        <v>196</v>
      </c>
      <c r="AJ1029">
        <f>VLOOKUP(D1029,[3]Multipliers!$B:$AT,36)</f>
        <v>1</v>
      </c>
      <c r="AK1029">
        <f>VLOOKUP(D1029,[3]Multipliers!$B:$AT,36)</f>
        <v>1</v>
      </c>
      <c r="AM1029">
        <f t="shared" si="147"/>
        <v>0</v>
      </c>
    </row>
    <row r="1030" spans="1:39">
      <c r="A1030" s="2" t="str">
        <f t="shared" si="141"/>
        <v>SHENZHEN STRONG TECHNOLOGY CO., LTD.V64BFS ASSIST-UNLOADING FIXTURE-RIGHT FLEX WELD</v>
      </c>
      <c r="B1030" s="2" t="str">
        <f t="shared" si="142"/>
        <v>FXT,AE,BFS ASSIST-UNLOADING FIXTURE-RIGHT FLEX WELD,V64,STRONGNew Buy</v>
      </c>
      <c r="C1030" s="3" t="str">
        <f t="shared" si="140"/>
        <v>iphoneBFS ASSIST-UNLOADING FIXTURE-RIGHT FLEX WELDNew Buy</v>
      </c>
      <c r="D1030" s="2">
        <v>384496</v>
      </c>
      <c r="E1030" s="2" t="s">
        <v>369</v>
      </c>
      <c r="F1030" s="2" t="s">
        <v>40</v>
      </c>
      <c r="G1030" s="2" t="s">
        <v>41</v>
      </c>
      <c r="H1030" s="2" t="s">
        <v>65</v>
      </c>
      <c r="I1030" s="2" t="s">
        <v>201</v>
      </c>
      <c r="J1030" s="2"/>
      <c r="K1030" s="2" t="s">
        <v>4397</v>
      </c>
      <c r="L1030" s="2" t="s">
        <v>4131</v>
      </c>
      <c r="M1030" s="2" t="s">
        <v>4398</v>
      </c>
      <c r="N1030" s="13">
        <v>195</v>
      </c>
      <c r="O1030" s="2">
        <v>179</v>
      </c>
      <c r="P1030" s="2">
        <v>14</v>
      </c>
      <c r="Q1030" s="2" t="s">
        <v>70</v>
      </c>
      <c r="R1030" s="2">
        <v>4</v>
      </c>
      <c r="S1030" s="2"/>
      <c r="T1030" s="2"/>
      <c r="U1030" s="2" t="s">
        <v>3923</v>
      </c>
      <c r="V1030" s="2" t="s">
        <v>85</v>
      </c>
      <c r="W1030" s="2">
        <v>170</v>
      </c>
      <c r="X1030" s="2">
        <v>195</v>
      </c>
      <c r="Y1030" s="2">
        <v>0</v>
      </c>
      <c r="Z1030" s="3">
        <f t="shared" si="143"/>
        <v>2730</v>
      </c>
      <c r="AA1030" s="3">
        <f t="shared" si="144"/>
        <v>2380</v>
      </c>
      <c r="AB1030" s="3">
        <f t="shared" si="145"/>
        <v>2506</v>
      </c>
      <c r="AC1030">
        <f t="shared" si="146"/>
        <v>224</v>
      </c>
      <c r="AD1030" t="str">
        <f>_xlfn.XLOOKUP(V1030,[2]Index!L:L,[2]Index!M:M)</f>
        <v>CN</v>
      </c>
      <c r="AE1030" s="3" t="s">
        <v>5819</v>
      </c>
      <c r="AF1030" t="s">
        <v>52</v>
      </c>
      <c r="AG1030" s="3" t="s">
        <v>53</v>
      </c>
      <c r="AH1030" t="s">
        <v>196</v>
      </c>
      <c r="AJ1030">
        <f>VLOOKUP(D1030,[3]Multipliers!$B:$AT,36)</f>
        <v>1</v>
      </c>
      <c r="AK1030">
        <f>VLOOKUP(D1030,[3]Multipliers!$B:$AT,36)</f>
        <v>1</v>
      </c>
      <c r="AM1030">
        <f t="shared" si="147"/>
        <v>0</v>
      </c>
    </row>
    <row r="1031" spans="1:39">
      <c r="A1031" s="2" t="str">
        <f t="shared" si="141"/>
        <v>SHENZHEN STRONG TECHNOLOGY CO., LTD.V64VAM1 UNLOADING FIXTURE</v>
      </c>
      <c r="B1031" s="2" t="str">
        <f t="shared" si="142"/>
        <v>FXT,AE,VAM1 UNLOADING FIXTURE,V64,STRONGNew Buy</v>
      </c>
      <c r="C1031" s="3" t="str">
        <f t="shared" si="140"/>
        <v>iphoneVAM1 UNLOADING FIXTURENew Buy</v>
      </c>
      <c r="D1031" s="2">
        <v>384667</v>
      </c>
      <c r="E1031" s="2" t="s">
        <v>369</v>
      </c>
      <c r="F1031" s="2" t="s">
        <v>40</v>
      </c>
      <c r="G1031" s="2" t="s">
        <v>41</v>
      </c>
      <c r="H1031" s="2" t="s">
        <v>65</v>
      </c>
      <c r="I1031" s="2" t="s">
        <v>201</v>
      </c>
      <c r="J1031" s="2"/>
      <c r="K1031" s="2" t="s">
        <v>4399</v>
      </c>
      <c r="L1031" s="2" t="s">
        <v>4143</v>
      </c>
      <c r="M1031" s="2" t="s">
        <v>4400</v>
      </c>
      <c r="N1031" s="13">
        <v>317</v>
      </c>
      <c r="O1031" s="2">
        <v>270</v>
      </c>
      <c r="P1031" s="2">
        <v>8</v>
      </c>
      <c r="Q1031" s="2" t="s">
        <v>70</v>
      </c>
      <c r="R1031" s="2">
        <v>4</v>
      </c>
      <c r="S1031" s="2"/>
      <c r="T1031" s="2"/>
      <c r="U1031" s="2" t="s">
        <v>3923</v>
      </c>
      <c r="V1031" s="2" t="s">
        <v>85</v>
      </c>
      <c r="W1031" s="2">
        <v>270</v>
      </c>
      <c r="X1031" s="2">
        <v>317</v>
      </c>
      <c r="Y1031" s="2">
        <v>0</v>
      </c>
      <c r="Z1031" s="3">
        <f t="shared" si="143"/>
        <v>2536</v>
      </c>
      <c r="AA1031" s="3">
        <f t="shared" si="144"/>
        <v>2160</v>
      </c>
      <c r="AB1031" s="3">
        <f t="shared" si="145"/>
        <v>2160</v>
      </c>
      <c r="AC1031">
        <f t="shared" si="146"/>
        <v>376</v>
      </c>
      <c r="AD1031" t="str">
        <f>_xlfn.XLOOKUP(V1031,[2]Index!L:L,[2]Index!M:M)</f>
        <v>CN</v>
      </c>
      <c r="AE1031" s="3" t="s">
        <v>5819</v>
      </c>
      <c r="AF1031" t="s">
        <v>52</v>
      </c>
      <c r="AG1031" s="3" t="s">
        <v>53</v>
      </c>
      <c r="AH1031" t="s">
        <v>196</v>
      </c>
      <c r="AJ1031">
        <f>VLOOKUP(D1031,[3]Multipliers!$B:$AT,36)</f>
        <v>1</v>
      </c>
      <c r="AK1031">
        <f>VLOOKUP(D1031,[3]Multipliers!$B:$AT,36)</f>
        <v>1</v>
      </c>
      <c r="AM1031">
        <f t="shared" si="147"/>
        <v>0</v>
      </c>
    </row>
    <row r="1032" spans="1:39">
      <c r="A1032" s="2" t="str">
        <f t="shared" si="141"/>
        <v>SHENZHEN STRONG TECHNOLOGY CO., LTD.V63SOFA-MASK HOLDER</v>
      </c>
      <c r="B1032" s="2" t="str">
        <f t="shared" si="142"/>
        <v>FXT,AE,SOFA-MASK HOLDER,V63,STRONGNew Buy</v>
      </c>
      <c r="C1032" s="3" t="str">
        <f t="shared" si="140"/>
        <v>iphoneSOFA-MASK HOLDERNew Buy</v>
      </c>
      <c r="D1032" s="2">
        <v>384378</v>
      </c>
      <c r="E1032" s="2" t="s">
        <v>369</v>
      </c>
      <c r="F1032" s="2" t="s">
        <v>40</v>
      </c>
      <c r="G1032" s="2" t="s">
        <v>41</v>
      </c>
      <c r="H1032" s="2" t="s">
        <v>42</v>
      </c>
      <c r="I1032" s="2" t="s">
        <v>201</v>
      </c>
      <c r="J1032" s="2"/>
      <c r="K1032" s="2" t="s">
        <v>4373</v>
      </c>
      <c r="L1032" s="2" t="s">
        <v>4278</v>
      </c>
      <c r="M1032" s="2" t="s">
        <v>4374</v>
      </c>
      <c r="N1032" s="13">
        <v>90</v>
      </c>
      <c r="O1032" s="2">
        <v>70</v>
      </c>
      <c r="P1032" s="2">
        <v>28</v>
      </c>
      <c r="Q1032" s="2" t="s">
        <v>70</v>
      </c>
      <c r="R1032" s="2">
        <v>4</v>
      </c>
      <c r="S1032" s="2"/>
      <c r="T1032" s="2"/>
      <c r="U1032" s="2" t="s">
        <v>3923</v>
      </c>
      <c r="V1032" s="2" t="s">
        <v>85</v>
      </c>
      <c r="W1032" s="2">
        <v>70</v>
      </c>
      <c r="X1032" s="2">
        <v>90</v>
      </c>
      <c r="Y1032" s="2">
        <v>0</v>
      </c>
      <c r="Z1032" s="3">
        <f t="shared" si="143"/>
        <v>2520</v>
      </c>
      <c r="AA1032" s="3">
        <f t="shared" si="144"/>
        <v>1960</v>
      </c>
      <c r="AB1032" s="3">
        <f t="shared" si="145"/>
        <v>1960</v>
      </c>
      <c r="AC1032">
        <f t="shared" si="146"/>
        <v>560</v>
      </c>
      <c r="AD1032" t="str">
        <f>_xlfn.XLOOKUP(V1032,[2]Index!L:L,[2]Index!M:M)</f>
        <v>CN</v>
      </c>
      <c r="AE1032" s="3" t="s">
        <v>5819</v>
      </c>
      <c r="AF1032" t="s">
        <v>52</v>
      </c>
      <c r="AG1032" s="3" t="s">
        <v>53</v>
      </c>
      <c r="AH1032" t="s">
        <v>196</v>
      </c>
      <c r="AJ1032">
        <f>VLOOKUP(D1032,[3]Multipliers!$B:$AT,36)</f>
        <v>1</v>
      </c>
      <c r="AK1032">
        <f>VLOOKUP(D1032,[3]Multipliers!$B:$AT,36)</f>
        <v>1</v>
      </c>
      <c r="AM1032">
        <f t="shared" si="147"/>
        <v>0</v>
      </c>
    </row>
    <row r="1033" spans="1:39">
      <c r="A1033" s="2" t="str">
        <f t="shared" si="141"/>
        <v>SHENZHEN STRONG TECHNOLOGY CO., LTD.V64BFS ASSIST-UNLOADING FIXTURE-LEFT FLEX WELD</v>
      </c>
      <c r="B1033" s="2" t="str">
        <f t="shared" si="142"/>
        <v>FXT,AE,BFS ASSIST-UNLOADING FIXTURE-LEFT FLEX WELD,V64,STRONGNew Buy</v>
      </c>
      <c r="C1033" s="3" t="str">
        <f t="shared" ref="C1033:C1096" si="148">_xlfn.CONCAT(G1033,L1033,"New Buy")</f>
        <v>iphoneBFS ASSIST-UNLOADING FIXTURE-LEFT FLEX WELDNew Buy</v>
      </c>
      <c r="D1033" s="2">
        <v>384495</v>
      </c>
      <c r="E1033" s="2" t="s">
        <v>369</v>
      </c>
      <c r="F1033" s="2" t="s">
        <v>40</v>
      </c>
      <c r="G1033" s="2" t="s">
        <v>41</v>
      </c>
      <c r="H1033" s="2" t="s">
        <v>65</v>
      </c>
      <c r="I1033" s="2" t="s">
        <v>201</v>
      </c>
      <c r="J1033" s="2"/>
      <c r="K1033" s="2" t="s">
        <v>4401</v>
      </c>
      <c r="L1033" s="2" t="s">
        <v>4121</v>
      </c>
      <c r="M1033" s="2" t="s">
        <v>4402</v>
      </c>
      <c r="N1033" s="13">
        <v>180</v>
      </c>
      <c r="O1033" s="2">
        <v>165</v>
      </c>
      <c r="P1033" s="2">
        <v>14</v>
      </c>
      <c r="Q1033" s="2" t="s">
        <v>70</v>
      </c>
      <c r="R1033" s="2">
        <v>4</v>
      </c>
      <c r="S1033" s="2"/>
      <c r="T1033" s="2"/>
      <c r="U1033" s="2" t="s">
        <v>3923</v>
      </c>
      <c r="V1033" s="2" t="s">
        <v>85</v>
      </c>
      <c r="W1033" s="2">
        <v>150</v>
      </c>
      <c r="X1033" s="2">
        <v>180</v>
      </c>
      <c r="Y1033" s="2">
        <v>0</v>
      </c>
      <c r="Z1033" s="3">
        <f t="shared" si="143"/>
        <v>2520</v>
      </c>
      <c r="AA1033" s="3">
        <f t="shared" si="144"/>
        <v>2100</v>
      </c>
      <c r="AB1033" s="3">
        <f t="shared" si="145"/>
        <v>2310</v>
      </c>
      <c r="AC1033">
        <f t="shared" si="146"/>
        <v>210</v>
      </c>
      <c r="AD1033" t="str">
        <f>_xlfn.XLOOKUP(V1033,[2]Index!L:L,[2]Index!M:M)</f>
        <v>CN</v>
      </c>
      <c r="AE1033" s="3" t="s">
        <v>5819</v>
      </c>
      <c r="AF1033" t="s">
        <v>52</v>
      </c>
      <c r="AG1033" s="3" t="s">
        <v>53</v>
      </c>
      <c r="AH1033" t="s">
        <v>196</v>
      </c>
      <c r="AJ1033">
        <f>VLOOKUP(D1033,[3]Multipliers!$B:$AT,36)</f>
        <v>1</v>
      </c>
      <c r="AK1033">
        <f>VLOOKUP(D1033,[3]Multipliers!$B:$AT,36)</f>
        <v>1</v>
      </c>
      <c r="AM1033">
        <f t="shared" si="147"/>
        <v>0</v>
      </c>
    </row>
    <row r="1034" spans="1:39">
      <c r="A1034" s="2" t="str">
        <f t="shared" si="141"/>
        <v>SHENZHEN STRONG TECHNOLOGY CO., LTD.V63BFS ASSIST-UNLOADING FIXTURE-LEFT FLEX WELD</v>
      </c>
      <c r="B1034" s="2" t="str">
        <f t="shared" si="142"/>
        <v>FXT,AE,BFS ASSIST-UNLOADING FIXTURE-LEFT FLEX WELD,V63,STRONGNew Buy</v>
      </c>
      <c r="C1034" s="3" t="str">
        <f t="shared" si="148"/>
        <v>iphoneBFS ASSIST-UNLOADING FIXTURE-LEFT FLEX WELDNew Buy</v>
      </c>
      <c r="D1034" s="2">
        <v>384335</v>
      </c>
      <c r="E1034" s="2" t="s">
        <v>369</v>
      </c>
      <c r="F1034" s="2" t="s">
        <v>40</v>
      </c>
      <c r="G1034" s="2" t="s">
        <v>41</v>
      </c>
      <c r="H1034" s="2" t="s">
        <v>42</v>
      </c>
      <c r="I1034" s="2" t="s">
        <v>201</v>
      </c>
      <c r="J1034" s="2"/>
      <c r="K1034" s="2" t="s">
        <v>4367</v>
      </c>
      <c r="L1034" s="2" t="s">
        <v>4121</v>
      </c>
      <c r="M1034" s="2" t="s">
        <v>4368</v>
      </c>
      <c r="N1034" s="13">
        <v>180</v>
      </c>
      <c r="O1034" s="2">
        <v>156</v>
      </c>
      <c r="P1034" s="2">
        <v>12</v>
      </c>
      <c r="Q1034" s="2" t="s">
        <v>70</v>
      </c>
      <c r="R1034" s="2">
        <v>4</v>
      </c>
      <c r="S1034" s="2"/>
      <c r="T1034" s="2"/>
      <c r="U1034" s="2" t="s">
        <v>3923</v>
      </c>
      <c r="V1034" s="2" t="s">
        <v>85</v>
      </c>
      <c r="W1034" s="2">
        <v>150</v>
      </c>
      <c r="X1034" s="2">
        <v>180</v>
      </c>
      <c r="Y1034" s="2">
        <v>0</v>
      </c>
      <c r="Z1034" s="3">
        <f t="shared" si="143"/>
        <v>2160</v>
      </c>
      <c r="AA1034" s="3">
        <f t="shared" si="144"/>
        <v>1800</v>
      </c>
      <c r="AB1034" s="3">
        <f t="shared" si="145"/>
        <v>1872</v>
      </c>
      <c r="AC1034">
        <f t="shared" si="146"/>
        <v>288</v>
      </c>
      <c r="AD1034" t="str">
        <f>_xlfn.XLOOKUP(V1034,[2]Index!L:L,[2]Index!M:M)</f>
        <v>CN</v>
      </c>
      <c r="AE1034" s="3" t="s">
        <v>5819</v>
      </c>
      <c r="AF1034" t="s">
        <v>52</v>
      </c>
      <c r="AG1034" s="3" t="s">
        <v>53</v>
      </c>
      <c r="AH1034" t="s">
        <v>196</v>
      </c>
      <c r="AJ1034">
        <f>VLOOKUP(D1034,[3]Multipliers!$B:$AT,36)</f>
        <v>1</v>
      </c>
      <c r="AK1034">
        <f>VLOOKUP(D1034,[3]Multipliers!$B:$AT,36)</f>
        <v>1</v>
      </c>
      <c r="AM1034">
        <f t="shared" si="147"/>
        <v>0</v>
      </c>
    </row>
    <row r="1035" spans="1:39">
      <c r="A1035" s="2" t="str">
        <f t="shared" si="141"/>
        <v>SHENZHEN STRONG TECHNOLOGY CO., LTD.V63BFS ASSIST-UNLOADING FIXTURE-RIGHT FLEX WELD</v>
      </c>
      <c r="B1035" s="2" t="str">
        <f t="shared" si="142"/>
        <v>FXT,AE,BFS ASSIST-UNLOADING FIXTURE-RIGHT FLEX WELD,V63,STRONGNew Buy</v>
      </c>
      <c r="C1035" s="3" t="str">
        <f t="shared" si="148"/>
        <v>iphoneBFS ASSIST-UNLOADING FIXTURE-RIGHT FLEX WELDNew Buy</v>
      </c>
      <c r="D1035" s="2">
        <v>384337</v>
      </c>
      <c r="E1035" s="2" t="s">
        <v>369</v>
      </c>
      <c r="F1035" s="2" t="s">
        <v>40</v>
      </c>
      <c r="G1035" s="2" t="s">
        <v>41</v>
      </c>
      <c r="H1035" s="2" t="s">
        <v>42</v>
      </c>
      <c r="I1035" s="2" t="s">
        <v>201</v>
      </c>
      <c r="J1035" s="2"/>
      <c r="K1035" s="2" t="s">
        <v>4369</v>
      </c>
      <c r="L1035" s="2" t="s">
        <v>4131</v>
      </c>
      <c r="M1035" s="2" t="s">
        <v>4370</v>
      </c>
      <c r="N1035" s="13">
        <v>180</v>
      </c>
      <c r="O1035" s="2">
        <v>156</v>
      </c>
      <c r="P1035" s="2">
        <v>12</v>
      </c>
      <c r="Q1035" s="2" t="s">
        <v>70</v>
      </c>
      <c r="R1035" s="2">
        <v>4</v>
      </c>
      <c r="S1035" s="2"/>
      <c r="T1035" s="2"/>
      <c r="U1035" s="2" t="s">
        <v>3923</v>
      </c>
      <c r="V1035" s="2" t="s">
        <v>85</v>
      </c>
      <c r="W1035" s="2">
        <v>150</v>
      </c>
      <c r="X1035" s="2">
        <v>180</v>
      </c>
      <c r="Y1035" s="2">
        <v>0</v>
      </c>
      <c r="Z1035" s="3">
        <f t="shared" si="143"/>
        <v>2160</v>
      </c>
      <c r="AA1035" s="3">
        <f t="shared" si="144"/>
        <v>1800</v>
      </c>
      <c r="AB1035" s="3">
        <f t="shared" si="145"/>
        <v>1872</v>
      </c>
      <c r="AC1035">
        <f t="shared" si="146"/>
        <v>288</v>
      </c>
      <c r="AD1035" t="str">
        <f>_xlfn.XLOOKUP(V1035,[2]Index!L:L,[2]Index!M:M)</f>
        <v>CN</v>
      </c>
      <c r="AE1035" s="3" t="s">
        <v>5819</v>
      </c>
      <c r="AF1035" t="s">
        <v>52</v>
      </c>
      <c r="AG1035" s="3" t="s">
        <v>53</v>
      </c>
      <c r="AH1035" t="s">
        <v>196</v>
      </c>
      <c r="AJ1035">
        <f>VLOOKUP(D1035,[3]Multipliers!$B:$AT,36)</f>
        <v>1</v>
      </c>
      <c r="AK1035">
        <f>VLOOKUP(D1035,[3]Multipliers!$B:$AT,36)</f>
        <v>1</v>
      </c>
      <c r="AM1035">
        <f t="shared" si="147"/>
        <v>0</v>
      </c>
    </row>
    <row r="1036" spans="1:39">
      <c r="A1036" s="2" t="str">
        <f t="shared" si="141"/>
        <v>SHENZHEN STRONG TECHNOLOGY CO., LTD.V63VAM1 UNLOADING FIXTURE</v>
      </c>
      <c r="B1036" s="2" t="str">
        <f t="shared" si="142"/>
        <v>FXT,AE,VAM1 UNLOADING FIXTURE,V63,STRONGNew Buy</v>
      </c>
      <c r="C1036" s="3" t="str">
        <f t="shared" si="148"/>
        <v>iphoneVAM1 UNLOADING FIXTURENew Buy</v>
      </c>
      <c r="D1036" s="2">
        <v>384461</v>
      </c>
      <c r="E1036" s="2" t="s">
        <v>369</v>
      </c>
      <c r="F1036" s="2" t="s">
        <v>40</v>
      </c>
      <c r="G1036" s="2" t="s">
        <v>41</v>
      </c>
      <c r="H1036" s="2" t="s">
        <v>42</v>
      </c>
      <c r="I1036" s="2" t="s">
        <v>201</v>
      </c>
      <c r="J1036" s="2"/>
      <c r="K1036" s="2" t="s">
        <v>4403</v>
      </c>
      <c r="L1036" s="2" t="s">
        <v>4143</v>
      </c>
      <c r="M1036" s="2" t="s">
        <v>4404</v>
      </c>
      <c r="N1036" s="13">
        <v>317</v>
      </c>
      <c r="O1036" s="2">
        <v>270</v>
      </c>
      <c r="P1036" s="2">
        <v>6</v>
      </c>
      <c r="Q1036" s="2" t="s">
        <v>70</v>
      </c>
      <c r="R1036" s="2">
        <v>4</v>
      </c>
      <c r="S1036" s="2"/>
      <c r="T1036" s="2"/>
      <c r="U1036" s="2" t="s">
        <v>3923</v>
      </c>
      <c r="V1036" s="2" t="s">
        <v>85</v>
      </c>
      <c r="W1036" s="2">
        <v>270</v>
      </c>
      <c r="X1036" s="2">
        <v>317</v>
      </c>
      <c r="Y1036" s="2">
        <v>0</v>
      </c>
      <c r="Z1036" s="3">
        <f t="shared" si="143"/>
        <v>1902</v>
      </c>
      <c r="AA1036" s="3">
        <f t="shared" si="144"/>
        <v>1620</v>
      </c>
      <c r="AB1036" s="3">
        <f t="shared" si="145"/>
        <v>1620</v>
      </c>
      <c r="AC1036">
        <f t="shared" si="146"/>
        <v>282</v>
      </c>
      <c r="AD1036" t="str">
        <f>_xlfn.XLOOKUP(V1036,[2]Index!L:L,[2]Index!M:M)</f>
        <v>CN</v>
      </c>
      <c r="AE1036" s="3" t="s">
        <v>5819</v>
      </c>
      <c r="AF1036" t="s">
        <v>52</v>
      </c>
      <c r="AG1036" s="3" t="s">
        <v>53</v>
      </c>
      <c r="AH1036" t="s">
        <v>196</v>
      </c>
      <c r="AJ1036">
        <f>VLOOKUP(D1036,[3]Multipliers!$B:$AT,36)</f>
        <v>1</v>
      </c>
      <c r="AK1036">
        <f>VLOOKUP(D1036,[3]Multipliers!$B:$AT,36)</f>
        <v>1</v>
      </c>
      <c r="AM1036">
        <f t="shared" si="147"/>
        <v>0</v>
      </c>
    </row>
    <row r="1037" spans="1:39">
      <c r="A1037" s="2" t="str">
        <f t="shared" si="141"/>
        <v>SHENZHEN STRONG TECHNOLOGY CO., LTD.V64BFS-CALIBRATION-MASK</v>
      </c>
      <c r="B1037" s="2" t="str">
        <f t="shared" si="142"/>
        <v>FXT,AE,BFS-CALIBRATION-MASK,V64,STRONGNew Buy</v>
      </c>
      <c r="C1037" s="3" t="str">
        <f t="shared" si="148"/>
        <v>iphoneBFS-CALIBRATION-MASKNew Buy</v>
      </c>
      <c r="D1037" s="2">
        <v>384515</v>
      </c>
      <c r="E1037" s="2" t="s">
        <v>369</v>
      </c>
      <c r="F1037" s="2" t="s">
        <v>40</v>
      </c>
      <c r="G1037" s="2" t="s">
        <v>41</v>
      </c>
      <c r="H1037" s="2" t="s">
        <v>65</v>
      </c>
      <c r="I1037" s="2" t="s">
        <v>201</v>
      </c>
      <c r="J1037" s="2"/>
      <c r="K1037" s="2" t="s">
        <v>4353</v>
      </c>
      <c r="L1037" s="2" t="s">
        <v>4296</v>
      </c>
      <c r="M1037" s="2" t="s">
        <v>4354</v>
      </c>
      <c r="N1037" s="13">
        <v>125</v>
      </c>
      <c r="O1037" s="2">
        <v>110</v>
      </c>
      <c r="P1037" s="2">
        <v>10</v>
      </c>
      <c r="Q1037" s="2" t="s">
        <v>70</v>
      </c>
      <c r="R1037" s="2">
        <v>6</v>
      </c>
      <c r="S1037" s="2"/>
      <c r="T1037" s="2"/>
      <c r="U1037" s="2" t="s">
        <v>3923</v>
      </c>
      <c r="V1037" s="2" t="s">
        <v>85</v>
      </c>
      <c r="W1037" s="2">
        <v>110</v>
      </c>
      <c r="X1037" s="2">
        <v>125</v>
      </c>
      <c r="Y1037" s="2">
        <v>0</v>
      </c>
      <c r="Z1037" s="3">
        <f t="shared" si="143"/>
        <v>1250</v>
      </c>
      <c r="AA1037" s="3">
        <f t="shared" si="144"/>
        <v>1100</v>
      </c>
      <c r="AB1037" s="3">
        <f t="shared" si="145"/>
        <v>1100</v>
      </c>
      <c r="AC1037">
        <f t="shared" si="146"/>
        <v>150</v>
      </c>
      <c r="AD1037" t="str">
        <f>_xlfn.XLOOKUP(V1037,[2]Index!L:L,[2]Index!M:M)</f>
        <v>CN</v>
      </c>
      <c r="AE1037" s="3" t="s">
        <v>5819</v>
      </c>
      <c r="AF1037" t="s">
        <v>52</v>
      </c>
      <c r="AG1037" s="3" t="s">
        <v>53</v>
      </c>
      <c r="AH1037" t="s">
        <v>196</v>
      </c>
      <c r="AJ1037">
        <f>VLOOKUP(D1037,[3]Multipliers!$B:$AT,36)</f>
        <v>1</v>
      </c>
      <c r="AK1037">
        <f>VLOOKUP(D1037,[3]Multipliers!$B:$AT,36)</f>
        <v>1</v>
      </c>
      <c r="AM1037">
        <f t="shared" si="147"/>
        <v>0</v>
      </c>
    </row>
    <row r="1038" spans="1:39">
      <c r="A1038" s="2" t="str">
        <f t="shared" si="141"/>
        <v>SHENZHEN STRONG TECHNOLOGY CO., LTD.V63SOFA-FLEX ASSIST-LOADING MASK</v>
      </c>
      <c r="B1038" s="2" t="str">
        <f t="shared" si="142"/>
        <v>FXT,AE,SOFA-FLEX ASSIST-LOADING MASK,V63,STRONGNew Buy</v>
      </c>
      <c r="C1038" s="3" t="str">
        <f t="shared" si="148"/>
        <v>iphoneSOFA-FLEX ASSIST-LOADING MASKNew Buy</v>
      </c>
      <c r="D1038" s="2">
        <v>384376</v>
      </c>
      <c r="E1038" s="2" t="s">
        <v>369</v>
      </c>
      <c r="F1038" s="2" t="s">
        <v>40</v>
      </c>
      <c r="G1038" s="2" t="s">
        <v>41</v>
      </c>
      <c r="H1038" s="2" t="s">
        <v>42</v>
      </c>
      <c r="I1038" s="2" t="s">
        <v>201</v>
      </c>
      <c r="J1038" s="2"/>
      <c r="K1038" s="2" t="s">
        <v>4381</v>
      </c>
      <c r="L1038" s="2" t="s">
        <v>4303</v>
      </c>
      <c r="M1038" s="2" t="s">
        <v>4382</v>
      </c>
      <c r="N1038" s="13">
        <v>58</v>
      </c>
      <c r="O1038" s="2">
        <v>50</v>
      </c>
      <c r="P1038" s="2">
        <v>21</v>
      </c>
      <c r="Q1038" s="2" t="s">
        <v>70</v>
      </c>
      <c r="R1038" s="2">
        <v>4</v>
      </c>
      <c r="S1038" s="2"/>
      <c r="T1038" s="2"/>
      <c r="U1038" s="2" t="s">
        <v>3923</v>
      </c>
      <c r="V1038" s="2" t="s">
        <v>85</v>
      </c>
      <c r="W1038" s="2">
        <v>50</v>
      </c>
      <c r="X1038" s="2">
        <v>58</v>
      </c>
      <c r="Y1038" s="2">
        <v>0</v>
      </c>
      <c r="Z1038" s="3">
        <f t="shared" si="143"/>
        <v>1218</v>
      </c>
      <c r="AA1038" s="3">
        <f t="shared" si="144"/>
        <v>1050</v>
      </c>
      <c r="AB1038" s="3">
        <f t="shared" si="145"/>
        <v>1050</v>
      </c>
      <c r="AC1038">
        <f t="shared" si="146"/>
        <v>168</v>
      </c>
      <c r="AD1038" t="str">
        <f>_xlfn.XLOOKUP(V1038,[2]Index!L:L,[2]Index!M:M)</f>
        <v>CN</v>
      </c>
      <c r="AE1038" s="3" t="s">
        <v>5819</v>
      </c>
      <c r="AF1038" t="s">
        <v>52</v>
      </c>
      <c r="AG1038" s="3" t="s">
        <v>53</v>
      </c>
      <c r="AH1038" t="s">
        <v>196</v>
      </c>
      <c r="AJ1038">
        <f>VLOOKUP(D1038,[3]Multipliers!$B:$AT,36)</f>
        <v>1</v>
      </c>
      <c r="AK1038">
        <f>VLOOKUP(D1038,[3]Multipliers!$B:$AT,36)</f>
        <v>1</v>
      </c>
      <c r="AM1038">
        <f t="shared" si="147"/>
        <v>0</v>
      </c>
    </row>
    <row r="1039" spans="1:39">
      <c r="A1039" s="2" t="str">
        <f t="shared" si="141"/>
        <v>SHENZHEN STRONG TECHNOLOGY CO., LTD.V63BFS-CALIBRATION-MASK</v>
      </c>
      <c r="B1039" s="2" t="str">
        <f t="shared" si="142"/>
        <v>FXT,AE,BFS-CALIBRATION-MASK,V63,STRONGNew Buy</v>
      </c>
      <c r="C1039" s="3" t="str">
        <f t="shared" si="148"/>
        <v>iphoneBFS-CALIBRATION-MASKNew Buy</v>
      </c>
      <c r="D1039" s="2">
        <v>384354</v>
      </c>
      <c r="E1039" s="2" t="s">
        <v>369</v>
      </c>
      <c r="F1039" s="2" t="s">
        <v>40</v>
      </c>
      <c r="G1039" s="2" t="s">
        <v>41</v>
      </c>
      <c r="H1039" s="2" t="s">
        <v>42</v>
      </c>
      <c r="I1039" s="2" t="s">
        <v>201</v>
      </c>
      <c r="J1039" s="2"/>
      <c r="K1039" s="2" t="s">
        <v>4405</v>
      </c>
      <c r="L1039" s="2" t="s">
        <v>4296</v>
      </c>
      <c r="M1039" s="2" t="s">
        <v>4406</v>
      </c>
      <c r="N1039" s="13">
        <v>125</v>
      </c>
      <c r="O1039" s="2">
        <v>110</v>
      </c>
      <c r="P1039" s="2">
        <v>8</v>
      </c>
      <c r="Q1039" s="2" t="s">
        <v>70</v>
      </c>
      <c r="R1039" s="2">
        <v>6</v>
      </c>
      <c r="S1039" s="2"/>
      <c r="T1039" s="2"/>
      <c r="U1039" s="2" t="s">
        <v>3923</v>
      </c>
      <c r="V1039" s="2" t="s">
        <v>85</v>
      </c>
      <c r="W1039" s="2">
        <v>110</v>
      </c>
      <c r="X1039" s="2">
        <v>125</v>
      </c>
      <c r="Y1039" s="2">
        <v>0</v>
      </c>
      <c r="Z1039" s="3">
        <f t="shared" si="143"/>
        <v>1000</v>
      </c>
      <c r="AA1039" s="3">
        <f t="shared" si="144"/>
        <v>880</v>
      </c>
      <c r="AB1039" s="3">
        <f t="shared" si="145"/>
        <v>880</v>
      </c>
      <c r="AC1039">
        <f t="shared" si="146"/>
        <v>120</v>
      </c>
      <c r="AD1039" t="str">
        <f>_xlfn.XLOOKUP(V1039,[2]Index!L:L,[2]Index!M:M)</f>
        <v>CN</v>
      </c>
      <c r="AE1039" s="3" t="s">
        <v>5819</v>
      </c>
      <c r="AF1039" t="s">
        <v>52</v>
      </c>
      <c r="AG1039" s="3" t="s">
        <v>53</v>
      </c>
      <c r="AH1039" t="s">
        <v>196</v>
      </c>
      <c r="AJ1039">
        <f>VLOOKUP(D1039,[3]Multipliers!$B:$AT,36)</f>
        <v>1</v>
      </c>
      <c r="AK1039">
        <f>VLOOKUP(D1039,[3]Multipliers!$B:$AT,36)</f>
        <v>1</v>
      </c>
      <c r="AM1039">
        <f t="shared" si="147"/>
        <v>0</v>
      </c>
    </row>
    <row r="1040" spans="1:39">
      <c r="A1040" s="2" t="str">
        <f t="shared" si="141"/>
        <v>SHENZHEN STRONG TECHNOLOGY CO., LTD.V63SOFA UNLOADING FIXTURE</v>
      </c>
      <c r="B1040" s="2" t="str">
        <f t="shared" si="142"/>
        <v>FXT,AE,SOFA UNLOADING FIXTURE,V63,STRONGNew Buy</v>
      </c>
      <c r="C1040" s="3" t="str">
        <f t="shared" si="148"/>
        <v>iphoneSOFA UNLOADING FIXTURENew Buy</v>
      </c>
      <c r="D1040" s="2">
        <v>384384</v>
      </c>
      <c r="E1040" s="2" t="s">
        <v>369</v>
      </c>
      <c r="F1040" s="2" t="s">
        <v>40</v>
      </c>
      <c r="G1040" s="2" t="s">
        <v>41</v>
      </c>
      <c r="H1040" s="2" t="s">
        <v>42</v>
      </c>
      <c r="I1040" s="2" t="s">
        <v>201</v>
      </c>
      <c r="J1040" s="2"/>
      <c r="K1040" s="2" t="s">
        <v>4379</v>
      </c>
      <c r="L1040" s="2" t="s">
        <v>4273</v>
      </c>
      <c r="M1040" s="2" t="s">
        <v>4380</v>
      </c>
      <c r="N1040" s="13">
        <v>120</v>
      </c>
      <c r="O1040" s="2">
        <v>100</v>
      </c>
      <c r="P1040" s="2">
        <v>1</v>
      </c>
      <c r="Q1040" s="2" t="s">
        <v>70</v>
      </c>
      <c r="R1040" s="2">
        <v>4</v>
      </c>
      <c r="S1040" s="2"/>
      <c r="T1040" s="2"/>
      <c r="U1040" s="2" t="s">
        <v>3923</v>
      </c>
      <c r="V1040" s="2" t="s">
        <v>85</v>
      </c>
      <c r="W1040" s="2">
        <v>100</v>
      </c>
      <c r="X1040" s="2">
        <v>120</v>
      </c>
      <c r="Y1040" s="2">
        <v>0</v>
      </c>
      <c r="Z1040" s="3">
        <f t="shared" si="143"/>
        <v>120</v>
      </c>
      <c r="AA1040" s="3">
        <f t="shared" si="144"/>
        <v>100</v>
      </c>
      <c r="AB1040" s="3">
        <f t="shared" si="145"/>
        <v>100</v>
      </c>
      <c r="AC1040">
        <f t="shared" si="146"/>
        <v>20</v>
      </c>
      <c r="AD1040" t="str">
        <f>_xlfn.XLOOKUP(V1040,[2]Index!L:L,[2]Index!M:M)</f>
        <v>CN</v>
      </c>
      <c r="AE1040" s="3" t="s">
        <v>5819</v>
      </c>
      <c r="AF1040" t="s">
        <v>52</v>
      </c>
      <c r="AG1040" s="3" t="s">
        <v>53</v>
      </c>
      <c r="AH1040" t="s">
        <v>196</v>
      </c>
      <c r="AJ1040">
        <f>VLOOKUP(D1040,[3]Multipliers!$B:$AT,36)</f>
        <v>1</v>
      </c>
      <c r="AK1040">
        <f>VLOOKUP(D1040,[3]Multipliers!$B:$AT,36)</f>
        <v>1</v>
      </c>
      <c r="AM1040">
        <f t="shared" si="147"/>
        <v>0</v>
      </c>
    </row>
    <row r="1041" spans="1:39">
      <c r="A1041" s="2" t="str">
        <f t="shared" si="141"/>
        <v>SHENZHEN STRONG TECHNOLOGY CO., LTD.V63SOFA SOLDER BUMP HEIGHT MEASUREMENT</v>
      </c>
      <c r="B1041" s="2" t="str">
        <f t="shared" si="142"/>
        <v>FXT,AE,SOFA SOLDER BUMP HEIGHT MEASUREMENT,V63,STRONGNew Buy</v>
      </c>
      <c r="C1041" s="3" t="str">
        <f t="shared" si="148"/>
        <v>iphoneSOFA SOLDER BUMP HEIGHT MEASUREMENTNew Buy</v>
      </c>
      <c r="D1041" s="2">
        <v>384382</v>
      </c>
      <c r="E1041" s="2" t="s">
        <v>369</v>
      </c>
      <c r="F1041" s="2" t="s">
        <v>40</v>
      </c>
      <c r="G1041" s="2" t="s">
        <v>41</v>
      </c>
      <c r="H1041" s="2" t="s">
        <v>42</v>
      </c>
      <c r="I1041" s="2" t="s">
        <v>201</v>
      </c>
      <c r="J1041" s="2"/>
      <c r="K1041" s="2" t="s">
        <v>4383</v>
      </c>
      <c r="L1041" s="2" t="s">
        <v>4291</v>
      </c>
      <c r="M1041" s="2" t="s">
        <v>4384</v>
      </c>
      <c r="N1041" s="13">
        <v>78</v>
      </c>
      <c r="O1041" s="2">
        <v>60</v>
      </c>
      <c r="P1041" s="2">
        <v>1</v>
      </c>
      <c r="Q1041" s="2" t="s">
        <v>70</v>
      </c>
      <c r="R1041" s="2">
        <v>4</v>
      </c>
      <c r="S1041" s="2"/>
      <c r="T1041" s="2"/>
      <c r="U1041" s="2" t="s">
        <v>3923</v>
      </c>
      <c r="V1041" s="2" t="s">
        <v>85</v>
      </c>
      <c r="W1041" s="2">
        <v>60</v>
      </c>
      <c r="X1041" s="2">
        <v>78</v>
      </c>
      <c r="Y1041" s="2">
        <v>0</v>
      </c>
      <c r="Z1041" s="3">
        <f t="shared" si="143"/>
        <v>78</v>
      </c>
      <c r="AA1041" s="3">
        <f t="shared" si="144"/>
        <v>60</v>
      </c>
      <c r="AB1041" s="3">
        <f t="shared" si="145"/>
        <v>60</v>
      </c>
      <c r="AC1041">
        <f t="shared" si="146"/>
        <v>18</v>
      </c>
      <c r="AD1041" t="str">
        <f>_xlfn.XLOOKUP(V1041,[2]Index!L:L,[2]Index!M:M)</f>
        <v>CN</v>
      </c>
      <c r="AE1041" s="3" t="s">
        <v>5819</v>
      </c>
      <c r="AF1041" t="s">
        <v>52</v>
      </c>
      <c r="AG1041" s="3" t="s">
        <v>53</v>
      </c>
      <c r="AH1041" t="s">
        <v>196</v>
      </c>
      <c r="AJ1041">
        <f>VLOOKUP(D1041,[3]Multipliers!$B:$AT,36)</f>
        <v>1</v>
      </c>
      <c r="AK1041">
        <f>VLOOKUP(D1041,[3]Multipliers!$B:$AT,36)</f>
        <v>1</v>
      </c>
      <c r="AM1041">
        <f t="shared" si="147"/>
        <v>0</v>
      </c>
    </row>
    <row r="1042" spans="1:39">
      <c r="A1042" s="2" t="str">
        <f t="shared" si="141"/>
        <v>SHENZHEN STRONG TECHNOLOGY CO., LTD.V63BFS LEFT FLEX WELD PALLET 12-UP</v>
      </c>
      <c r="B1042" s="2" t="str">
        <f t="shared" si="142"/>
        <v>FXT,AE,BFS LEFT FLEX WELD PALLET 12-UP,V63,STRONGNew Buy</v>
      </c>
      <c r="C1042" s="3" t="str">
        <f t="shared" si="148"/>
        <v>iphoneBFS LEFT FLEX WELD PALLET 12-UPNew Buy</v>
      </c>
      <c r="D1042" s="2">
        <v>384339</v>
      </c>
      <c r="E1042" s="2" t="s">
        <v>369</v>
      </c>
      <c r="F1042" s="2" t="s">
        <v>40</v>
      </c>
      <c r="G1042" s="2" t="s">
        <v>41</v>
      </c>
      <c r="H1042" s="2" t="s">
        <v>42</v>
      </c>
      <c r="I1042" s="2" t="s">
        <v>201</v>
      </c>
      <c r="J1042" s="2"/>
      <c r="K1042" s="2" t="s">
        <v>4359</v>
      </c>
      <c r="L1042" s="2" t="s">
        <v>4186</v>
      </c>
      <c r="M1042" s="2" t="s">
        <v>4360</v>
      </c>
      <c r="N1042" s="13">
        <v>341</v>
      </c>
      <c r="O1042" s="2">
        <v>300</v>
      </c>
      <c r="P1042" s="2">
        <v>284</v>
      </c>
      <c r="Q1042" s="2" t="s">
        <v>70</v>
      </c>
      <c r="R1042" s="2">
        <v>4</v>
      </c>
      <c r="S1042" s="2"/>
      <c r="T1042" s="2"/>
      <c r="U1042" s="2" t="s">
        <v>3923</v>
      </c>
      <c r="V1042" s="2" t="s">
        <v>146</v>
      </c>
      <c r="W1042" s="2">
        <v>300</v>
      </c>
      <c r="X1042" s="2">
        <v>341</v>
      </c>
      <c r="Y1042" s="2">
        <v>0</v>
      </c>
      <c r="Z1042" s="3">
        <f t="shared" si="143"/>
        <v>96844</v>
      </c>
      <c r="AA1042" s="3">
        <f t="shared" si="144"/>
        <v>85200</v>
      </c>
      <c r="AB1042" s="3">
        <f t="shared" si="145"/>
        <v>85200</v>
      </c>
      <c r="AC1042">
        <f t="shared" si="146"/>
        <v>11644</v>
      </c>
      <c r="AD1042" t="str">
        <f>_xlfn.XLOOKUP(V1042,[2]Index!L:L,[2]Index!M:M)</f>
        <v>CN</v>
      </c>
      <c r="AE1042" s="3" t="s">
        <v>5819</v>
      </c>
      <c r="AF1042" t="s">
        <v>52</v>
      </c>
      <c r="AG1042" s="3" t="s">
        <v>53</v>
      </c>
      <c r="AH1042" t="s">
        <v>196</v>
      </c>
      <c r="AJ1042">
        <f>VLOOKUP(D1042,[3]Multipliers!$B:$AT,36)</f>
        <v>1</v>
      </c>
      <c r="AK1042">
        <f>VLOOKUP(D1042,[3]Multipliers!$B:$AT,36)</f>
        <v>1</v>
      </c>
      <c r="AM1042">
        <f t="shared" si="147"/>
        <v>0</v>
      </c>
    </row>
    <row r="1043" spans="1:39">
      <c r="A1043" s="2" t="str">
        <f t="shared" si="141"/>
        <v>SHENZHEN STRONG TECHNOLOGY CO., LTD.V63BFS RIGHT FLEX WELD PALLET 12-UP</v>
      </c>
      <c r="B1043" s="2" t="str">
        <f t="shared" si="142"/>
        <v>FXT,AE,BFS RIGHT FLEX WELD PALLET 12-UP,V63,STRONGNew Buy</v>
      </c>
      <c r="C1043" s="3" t="str">
        <f t="shared" si="148"/>
        <v>iphoneBFS RIGHT FLEX WELD PALLET 12-UPNew Buy</v>
      </c>
      <c r="D1043" s="2">
        <v>384347</v>
      </c>
      <c r="E1043" s="2" t="s">
        <v>369</v>
      </c>
      <c r="F1043" s="2" t="s">
        <v>40</v>
      </c>
      <c r="G1043" s="2" t="s">
        <v>41</v>
      </c>
      <c r="H1043" s="2" t="s">
        <v>42</v>
      </c>
      <c r="I1043" s="2" t="s">
        <v>201</v>
      </c>
      <c r="J1043" s="2"/>
      <c r="K1043" s="2" t="s">
        <v>4361</v>
      </c>
      <c r="L1043" s="2" t="s">
        <v>4183</v>
      </c>
      <c r="M1043" s="2" t="s">
        <v>4362</v>
      </c>
      <c r="N1043" s="13">
        <v>322</v>
      </c>
      <c r="O1043" s="2">
        <v>280</v>
      </c>
      <c r="P1043" s="2">
        <v>128</v>
      </c>
      <c r="Q1043" s="2" t="s">
        <v>70</v>
      </c>
      <c r="R1043" s="2">
        <v>4</v>
      </c>
      <c r="S1043" s="2"/>
      <c r="T1043" s="2"/>
      <c r="U1043" s="2" t="s">
        <v>3923</v>
      </c>
      <c r="V1043" s="2" t="s">
        <v>146</v>
      </c>
      <c r="W1043" s="2">
        <v>280</v>
      </c>
      <c r="X1043" s="2">
        <v>322</v>
      </c>
      <c r="Y1043" s="2">
        <v>0</v>
      </c>
      <c r="Z1043" s="3">
        <f t="shared" si="143"/>
        <v>41216</v>
      </c>
      <c r="AA1043" s="3">
        <f t="shared" si="144"/>
        <v>35840</v>
      </c>
      <c r="AB1043" s="3">
        <f t="shared" si="145"/>
        <v>35840</v>
      </c>
      <c r="AC1043">
        <f t="shared" si="146"/>
        <v>5376</v>
      </c>
      <c r="AD1043" t="str">
        <f>_xlfn.XLOOKUP(V1043,[2]Index!L:L,[2]Index!M:M)</f>
        <v>CN</v>
      </c>
      <c r="AE1043" s="3" t="s">
        <v>5819</v>
      </c>
      <c r="AF1043" t="s">
        <v>52</v>
      </c>
      <c r="AG1043" s="3" t="s">
        <v>53</v>
      </c>
      <c r="AH1043" t="s">
        <v>196</v>
      </c>
      <c r="AJ1043">
        <f>VLOOKUP(D1043,[3]Multipliers!$B:$AT,36)</f>
        <v>1</v>
      </c>
      <c r="AK1043">
        <f>VLOOKUP(D1043,[3]Multipliers!$B:$AT,36)</f>
        <v>1</v>
      </c>
      <c r="AM1043">
        <f t="shared" si="147"/>
        <v>0</v>
      </c>
    </row>
    <row r="1044" spans="1:39">
      <c r="A1044" s="2" t="str">
        <f t="shared" si="141"/>
        <v>SHENZHEN STRONG TECHNOLOGY CO., LTD.V63SOFA-SOLDERING-CARRIER</v>
      </c>
      <c r="B1044" s="2" t="str">
        <f t="shared" si="142"/>
        <v>FXT,AE,SOFA-SOLDERING-CARRIER,V63,STRONGNew Buy</v>
      </c>
      <c r="C1044" s="3" t="str">
        <f t="shared" si="148"/>
        <v>iphoneSOFA-SOLDERING-CARRIERNew Buy</v>
      </c>
      <c r="D1044" s="2">
        <v>384387</v>
      </c>
      <c r="E1044" s="2" t="s">
        <v>369</v>
      </c>
      <c r="F1044" s="2" t="s">
        <v>40</v>
      </c>
      <c r="G1044" s="2" t="s">
        <v>41</v>
      </c>
      <c r="H1044" s="2" t="s">
        <v>42</v>
      </c>
      <c r="I1044" s="2" t="s">
        <v>201</v>
      </c>
      <c r="J1044" s="2"/>
      <c r="K1044" s="2" t="s">
        <v>4363</v>
      </c>
      <c r="L1044" s="2" t="s">
        <v>4166</v>
      </c>
      <c r="M1044" s="2" t="s">
        <v>4364</v>
      </c>
      <c r="N1044" s="13">
        <v>174</v>
      </c>
      <c r="O1044" s="2">
        <v>150</v>
      </c>
      <c r="P1044" s="2">
        <v>182</v>
      </c>
      <c r="Q1044" s="2" t="s">
        <v>70</v>
      </c>
      <c r="R1044" s="2">
        <v>4</v>
      </c>
      <c r="S1044" s="2"/>
      <c r="T1044" s="2"/>
      <c r="U1044" s="2" t="s">
        <v>3923</v>
      </c>
      <c r="V1044" s="2" t="s">
        <v>146</v>
      </c>
      <c r="W1044" s="2">
        <v>150</v>
      </c>
      <c r="X1044" s="2">
        <v>174</v>
      </c>
      <c r="Y1044" s="2">
        <v>0</v>
      </c>
      <c r="Z1044" s="3">
        <f t="shared" si="143"/>
        <v>31668</v>
      </c>
      <c r="AA1044" s="3">
        <f t="shared" si="144"/>
        <v>27300</v>
      </c>
      <c r="AB1044" s="3">
        <f t="shared" si="145"/>
        <v>27300</v>
      </c>
      <c r="AC1044">
        <f t="shared" si="146"/>
        <v>4368</v>
      </c>
      <c r="AD1044" t="str">
        <f>_xlfn.XLOOKUP(V1044,[2]Index!L:L,[2]Index!M:M)</f>
        <v>CN</v>
      </c>
      <c r="AE1044" s="3" t="s">
        <v>5819</v>
      </c>
      <c r="AF1044" t="s">
        <v>52</v>
      </c>
      <c r="AG1044" s="3" t="s">
        <v>53</v>
      </c>
      <c r="AH1044" t="s">
        <v>196</v>
      </c>
      <c r="AJ1044">
        <f>VLOOKUP(D1044,[3]Multipliers!$B:$AT,36)</f>
        <v>1</v>
      </c>
      <c r="AK1044">
        <f>VLOOKUP(D1044,[3]Multipliers!$B:$AT,36)</f>
        <v>1</v>
      </c>
      <c r="AM1044">
        <f t="shared" si="147"/>
        <v>0</v>
      </c>
    </row>
    <row r="1045" spans="1:39">
      <c r="A1045" s="2" t="str">
        <f t="shared" si="141"/>
        <v>SHENZHEN STRONG TECHNOLOGY CO., LTD.V63VAM PALLET1</v>
      </c>
      <c r="B1045" s="2" t="str">
        <f t="shared" si="142"/>
        <v>FXT,AE,VAM PALLET1,V63,STRONGNew Buy</v>
      </c>
      <c r="C1045" s="3" t="str">
        <f t="shared" si="148"/>
        <v>iphoneVAM PALLET1New Buy</v>
      </c>
      <c r="D1045" s="2">
        <v>384459</v>
      </c>
      <c r="E1045" s="2" t="s">
        <v>369</v>
      </c>
      <c r="F1045" s="2" t="s">
        <v>40</v>
      </c>
      <c r="G1045" s="2" t="s">
        <v>41</v>
      </c>
      <c r="H1045" s="2" t="s">
        <v>42</v>
      </c>
      <c r="I1045" s="2" t="s">
        <v>201</v>
      </c>
      <c r="J1045" s="2"/>
      <c r="K1045" s="2" t="s">
        <v>4307</v>
      </c>
      <c r="L1045" s="2" t="s">
        <v>4180</v>
      </c>
      <c r="M1045" s="2" t="s">
        <v>4308</v>
      </c>
      <c r="N1045" s="13">
        <v>184</v>
      </c>
      <c r="O1045" s="2">
        <v>175</v>
      </c>
      <c r="P1045" s="2">
        <v>162</v>
      </c>
      <c r="Q1045" s="2" t="s">
        <v>70</v>
      </c>
      <c r="R1045" s="2">
        <v>4</v>
      </c>
      <c r="S1045" s="2"/>
      <c r="T1045" s="2"/>
      <c r="U1045" s="2" t="s">
        <v>3923</v>
      </c>
      <c r="V1045" s="2" t="s">
        <v>146</v>
      </c>
      <c r="W1045" s="2">
        <v>160</v>
      </c>
      <c r="X1045" s="2">
        <v>152</v>
      </c>
      <c r="Y1045" s="2">
        <v>0</v>
      </c>
      <c r="Z1045" s="3">
        <f t="shared" si="143"/>
        <v>29808</v>
      </c>
      <c r="AA1045" s="3">
        <f t="shared" si="144"/>
        <v>25920</v>
      </c>
      <c r="AB1045" s="3">
        <f t="shared" si="145"/>
        <v>28350</v>
      </c>
      <c r="AC1045">
        <f t="shared" si="146"/>
        <v>1458</v>
      </c>
      <c r="AD1045" t="str">
        <f>_xlfn.XLOOKUP(V1045,[2]Index!L:L,[2]Index!M:M)</f>
        <v>CN</v>
      </c>
      <c r="AE1045" s="3" t="s">
        <v>5819</v>
      </c>
      <c r="AF1045" t="s">
        <v>52</v>
      </c>
      <c r="AG1045" s="3" t="s">
        <v>53</v>
      </c>
      <c r="AH1045" t="s">
        <v>196</v>
      </c>
      <c r="AJ1045">
        <f>VLOOKUP(D1045,[3]Multipliers!$B:$AT,36)</f>
        <v>1</v>
      </c>
      <c r="AK1045">
        <f>VLOOKUP(D1045,[3]Multipliers!$B:$AT,36)</f>
        <v>1</v>
      </c>
      <c r="AM1045">
        <f t="shared" si="147"/>
        <v>0</v>
      </c>
    </row>
    <row r="1046" spans="1:39">
      <c r="A1046" s="2" t="str">
        <f t="shared" si="141"/>
        <v>SHENZHEN STRONG TECHNOLOGY CO., LTD.V63VAM PALLET2</v>
      </c>
      <c r="B1046" s="2" t="str">
        <f t="shared" si="142"/>
        <v>FXT,AE,VAM PALLET2,V63,STRONGNew Buy</v>
      </c>
      <c r="C1046" s="3" t="str">
        <f t="shared" si="148"/>
        <v>iphoneVAM PALLET2New Buy</v>
      </c>
      <c r="D1046" s="2">
        <v>384460</v>
      </c>
      <c r="E1046" s="2" t="s">
        <v>369</v>
      </c>
      <c r="F1046" s="2" t="s">
        <v>40</v>
      </c>
      <c r="G1046" s="2" t="s">
        <v>41</v>
      </c>
      <c r="H1046" s="2" t="s">
        <v>42</v>
      </c>
      <c r="I1046" s="2" t="s">
        <v>201</v>
      </c>
      <c r="J1046" s="2"/>
      <c r="K1046" s="2" t="s">
        <v>4309</v>
      </c>
      <c r="L1046" s="2" t="s">
        <v>4310</v>
      </c>
      <c r="M1046" s="2" t="s">
        <v>4311</v>
      </c>
      <c r="N1046" s="13">
        <v>184</v>
      </c>
      <c r="O1046" s="2">
        <v>160</v>
      </c>
      <c r="P1046" s="2">
        <v>162</v>
      </c>
      <c r="Q1046" s="2" t="s">
        <v>70</v>
      </c>
      <c r="R1046" s="2">
        <v>4</v>
      </c>
      <c r="S1046" s="2"/>
      <c r="T1046" s="2"/>
      <c r="U1046" s="2" t="s">
        <v>3923</v>
      </c>
      <c r="V1046" s="2" t="s">
        <v>146</v>
      </c>
      <c r="W1046" s="2">
        <v>160</v>
      </c>
      <c r="X1046" s="2" t="s">
        <v>373</v>
      </c>
      <c r="Y1046" s="2">
        <v>0</v>
      </c>
      <c r="Z1046" s="3">
        <f t="shared" si="143"/>
        <v>29808</v>
      </c>
      <c r="AA1046" s="3">
        <f t="shared" si="144"/>
        <v>25920</v>
      </c>
      <c r="AB1046" s="3">
        <f t="shared" si="145"/>
        <v>25920</v>
      </c>
      <c r="AC1046">
        <f t="shared" si="146"/>
        <v>3888</v>
      </c>
      <c r="AD1046" t="str">
        <f>_xlfn.XLOOKUP(V1046,[2]Index!L:L,[2]Index!M:M)</f>
        <v>CN</v>
      </c>
      <c r="AE1046" s="3" t="s">
        <v>5819</v>
      </c>
      <c r="AF1046" t="s">
        <v>52</v>
      </c>
      <c r="AG1046" s="3" t="s">
        <v>53</v>
      </c>
      <c r="AH1046" t="s">
        <v>196</v>
      </c>
      <c r="AJ1046">
        <f>VLOOKUP(D1046,[3]Multipliers!$B:$AT,36)</f>
        <v>1</v>
      </c>
      <c r="AK1046">
        <f>VLOOKUP(D1046,[3]Multipliers!$B:$AT,36)</f>
        <v>1</v>
      </c>
      <c r="AM1046">
        <f t="shared" si="147"/>
        <v>0</v>
      </c>
    </row>
    <row r="1047" spans="1:39">
      <c r="A1047" s="2" t="str">
        <f t="shared" si="141"/>
        <v>SHENZHEN STRONG TECHNOLOGY CO., LTD.V63BFS VACUUM BRACKET PLACEMENT FIXTURE-RIGHT FLEX WELD</v>
      </c>
      <c r="B1047" s="2" t="str">
        <f t="shared" si="142"/>
        <v>FXT,AE,BFS VACUUM BRACKET PLACEMENT FIXTURE-RIGHT FLEX WELD,V63,STRONGNew Buy</v>
      </c>
      <c r="C1047" s="3" t="str">
        <f t="shared" si="148"/>
        <v>iphoneBFS VACUUM BRACKET PLACEMENT FIXTURE-RIGHT FLEX WELDNew Buy</v>
      </c>
      <c r="D1047" s="2">
        <v>384349</v>
      </c>
      <c r="E1047" s="2" t="s">
        <v>369</v>
      </c>
      <c r="F1047" s="2" t="s">
        <v>40</v>
      </c>
      <c r="G1047" s="2" t="s">
        <v>41</v>
      </c>
      <c r="H1047" s="2" t="s">
        <v>42</v>
      </c>
      <c r="I1047" s="2" t="s">
        <v>201</v>
      </c>
      <c r="J1047" s="2"/>
      <c r="K1047" s="2" t="s">
        <v>4357</v>
      </c>
      <c r="L1047" s="2" t="s">
        <v>4105</v>
      </c>
      <c r="M1047" s="2" t="s">
        <v>4358</v>
      </c>
      <c r="N1047" s="13">
        <v>2100</v>
      </c>
      <c r="O1047" s="2">
        <v>1840</v>
      </c>
      <c r="P1047" s="2">
        <v>14</v>
      </c>
      <c r="Q1047" s="2" t="s">
        <v>70</v>
      </c>
      <c r="R1047" s="2">
        <v>4</v>
      </c>
      <c r="S1047" s="2"/>
      <c r="T1047" s="2"/>
      <c r="U1047" s="2" t="s">
        <v>3923</v>
      </c>
      <c r="V1047" s="2" t="s">
        <v>146</v>
      </c>
      <c r="W1047" s="2">
        <v>1840</v>
      </c>
      <c r="X1047" s="2">
        <v>2100</v>
      </c>
      <c r="Y1047" s="2">
        <v>0</v>
      </c>
      <c r="Z1047" s="3">
        <f t="shared" si="143"/>
        <v>29400</v>
      </c>
      <c r="AA1047" s="3">
        <f t="shared" si="144"/>
        <v>25760</v>
      </c>
      <c r="AB1047" s="3">
        <f t="shared" si="145"/>
        <v>25760</v>
      </c>
      <c r="AC1047">
        <f t="shared" si="146"/>
        <v>3640</v>
      </c>
      <c r="AD1047" t="str">
        <f>_xlfn.XLOOKUP(V1047,[2]Index!L:L,[2]Index!M:M)</f>
        <v>CN</v>
      </c>
      <c r="AE1047" s="3" t="s">
        <v>5819</v>
      </c>
      <c r="AF1047" t="s">
        <v>52</v>
      </c>
      <c r="AG1047" s="3" t="s">
        <v>53</v>
      </c>
      <c r="AH1047" t="s">
        <v>196</v>
      </c>
      <c r="AJ1047">
        <f>VLOOKUP(D1047,[3]Multipliers!$B:$AT,36)</f>
        <v>1</v>
      </c>
      <c r="AK1047">
        <f>VLOOKUP(D1047,[3]Multipliers!$B:$AT,36)</f>
        <v>1</v>
      </c>
      <c r="AM1047">
        <f t="shared" si="147"/>
        <v>0</v>
      </c>
    </row>
    <row r="1048" spans="1:39">
      <c r="A1048" s="2" t="str">
        <f t="shared" si="141"/>
        <v>SHENZHEN STRONG TECHNOLOGY CO., LTD.V63BFS VACUUM BRACKET PLACEMENT FIXTURE-LEFT FLEX WELD</v>
      </c>
      <c r="B1048" s="2" t="str">
        <f t="shared" si="142"/>
        <v>FXT,AE,BFS VACUUM BRACKET PLACEMENT FIXTURE-LEFT FLEX WELD,V63,STRONGNew Buy</v>
      </c>
      <c r="C1048" s="3" t="str">
        <f t="shared" si="148"/>
        <v>iphoneBFS VACUUM BRACKET PLACEMENT FIXTURE-LEFT FLEX WELDNew Buy</v>
      </c>
      <c r="D1048" s="2">
        <v>384348</v>
      </c>
      <c r="E1048" s="2" t="s">
        <v>369</v>
      </c>
      <c r="F1048" s="2" t="s">
        <v>40</v>
      </c>
      <c r="G1048" s="2" t="s">
        <v>41</v>
      </c>
      <c r="H1048" s="2" t="s">
        <v>42</v>
      </c>
      <c r="I1048" s="2" t="s">
        <v>201</v>
      </c>
      <c r="J1048" s="2"/>
      <c r="K1048" s="2" t="s">
        <v>4355</v>
      </c>
      <c r="L1048" s="2" t="s">
        <v>4108</v>
      </c>
      <c r="M1048" s="2" t="s">
        <v>4356</v>
      </c>
      <c r="N1048" s="13">
        <v>2100</v>
      </c>
      <c r="O1048" s="2">
        <v>1840</v>
      </c>
      <c r="P1048" s="2">
        <v>12</v>
      </c>
      <c r="Q1048" s="2" t="s">
        <v>70</v>
      </c>
      <c r="R1048" s="2">
        <v>4</v>
      </c>
      <c r="S1048" s="2"/>
      <c r="T1048" s="2"/>
      <c r="U1048" s="2" t="s">
        <v>3923</v>
      </c>
      <c r="V1048" s="2" t="s">
        <v>146</v>
      </c>
      <c r="W1048" s="2">
        <v>1840</v>
      </c>
      <c r="X1048" s="2">
        <v>2100</v>
      </c>
      <c r="Y1048" s="2">
        <v>0</v>
      </c>
      <c r="Z1048" s="3">
        <f t="shared" si="143"/>
        <v>25200</v>
      </c>
      <c r="AA1048" s="3">
        <f t="shared" si="144"/>
        <v>22080</v>
      </c>
      <c r="AB1048" s="3">
        <f t="shared" si="145"/>
        <v>22080</v>
      </c>
      <c r="AC1048">
        <f t="shared" si="146"/>
        <v>3120</v>
      </c>
      <c r="AD1048" t="str">
        <f>_xlfn.XLOOKUP(V1048,[2]Index!L:L,[2]Index!M:M)</f>
        <v>CN</v>
      </c>
      <c r="AE1048" s="3" t="s">
        <v>5819</v>
      </c>
      <c r="AF1048" t="s">
        <v>52</v>
      </c>
      <c r="AG1048" s="3" t="s">
        <v>53</v>
      </c>
      <c r="AH1048" t="s">
        <v>196</v>
      </c>
      <c r="AJ1048">
        <f>VLOOKUP(D1048,[3]Multipliers!$B:$AT,36)</f>
        <v>1</v>
      </c>
      <c r="AK1048">
        <f>VLOOKUP(D1048,[3]Multipliers!$B:$AT,36)</f>
        <v>1</v>
      </c>
      <c r="AM1048">
        <f t="shared" si="147"/>
        <v>0</v>
      </c>
    </row>
    <row r="1049" spans="1:39">
      <c r="A1049" s="2" t="str">
        <f t="shared" si="141"/>
        <v>SHENZHEN STRONG TECHNOLOGY CO., LTD.V68SPA-LOADER/UNLOADER</v>
      </c>
      <c r="B1049" s="2" t="str">
        <f t="shared" si="142"/>
        <v>EQP,AE,SPA-LOADER/UNLOADER,STRONGNew Buy</v>
      </c>
      <c r="C1049" s="3" t="str">
        <f t="shared" si="148"/>
        <v>iphoneSPA-LOADER/UNLOADERNew Buy</v>
      </c>
      <c r="D1049" s="2">
        <v>386927</v>
      </c>
      <c r="E1049" s="2" t="s">
        <v>369</v>
      </c>
      <c r="F1049" s="2" t="s">
        <v>40</v>
      </c>
      <c r="G1049" s="2" t="s">
        <v>41</v>
      </c>
      <c r="H1049" s="2" t="s">
        <v>206</v>
      </c>
      <c r="I1049" s="2" t="s">
        <v>201</v>
      </c>
      <c r="J1049" s="2"/>
      <c r="K1049" s="2" t="s">
        <v>370</v>
      </c>
      <c r="L1049" s="2" t="s">
        <v>4333</v>
      </c>
      <c r="M1049" s="2" t="s">
        <v>372</v>
      </c>
      <c r="N1049" s="13">
        <v>4902</v>
      </c>
      <c r="O1049" s="2">
        <v>4902</v>
      </c>
      <c r="P1049" s="2">
        <v>2</v>
      </c>
      <c r="Q1049" s="2" t="s">
        <v>70</v>
      </c>
      <c r="R1049" s="2">
        <v>8</v>
      </c>
      <c r="S1049" s="2"/>
      <c r="T1049" s="2"/>
      <c r="U1049" s="2" t="s">
        <v>3923</v>
      </c>
      <c r="V1049" s="2" t="s">
        <v>146</v>
      </c>
      <c r="W1049" s="2">
        <v>1710</v>
      </c>
      <c r="X1049" s="2">
        <v>4902</v>
      </c>
      <c r="Y1049" s="2">
        <v>1102</v>
      </c>
      <c r="Z1049" s="3">
        <f t="shared" si="143"/>
        <v>9804</v>
      </c>
      <c r="AA1049" s="3">
        <f t="shared" si="144"/>
        <v>3420</v>
      </c>
      <c r="AB1049" s="3">
        <f t="shared" si="145"/>
        <v>9804</v>
      </c>
      <c r="AC1049">
        <f t="shared" si="146"/>
        <v>0</v>
      </c>
      <c r="AD1049" t="str">
        <f>_xlfn.XLOOKUP(V1049,[2]Index!L:L,[2]Index!M:M)</f>
        <v>CN</v>
      </c>
      <c r="AE1049" s="3" t="s">
        <v>5819</v>
      </c>
      <c r="AF1049" t="s">
        <v>52</v>
      </c>
      <c r="AG1049" s="3" t="s">
        <v>53</v>
      </c>
      <c r="AH1049" t="s">
        <v>196</v>
      </c>
      <c r="AJ1049">
        <f>VLOOKUP(D1049,[3]Multipliers!$B:$AT,36)</f>
        <v>1</v>
      </c>
      <c r="AK1049">
        <f>VLOOKUP(D1049,[3]Multipliers!$B:$AT,36)</f>
        <v>1</v>
      </c>
      <c r="AM1049">
        <f t="shared" si="147"/>
        <v>0</v>
      </c>
    </row>
    <row r="1050" spans="1:39">
      <c r="A1050" s="2" t="str">
        <f t="shared" si="141"/>
        <v>SHENZHEN STRONG TECHNOLOGY CO., LTD.V63VAM MASK1</v>
      </c>
      <c r="B1050" s="2" t="str">
        <f t="shared" si="142"/>
        <v>FXT,AE,VAM MASK1,V63,STRONGNew Buy</v>
      </c>
      <c r="C1050" s="3" t="str">
        <f t="shared" si="148"/>
        <v>iphoneVAM MASK1New Buy</v>
      </c>
      <c r="D1050" s="2">
        <v>384458</v>
      </c>
      <c r="E1050" s="2" t="s">
        <v>369</v>
      </c>
      <c r="F1050" s="2" t="s">
        <v>40</v>
      </c>
      <c r="G1050" s="2" t="s">
        <v>41</v>
      </c>
      <c r="H1050" s="2" t="s">
        <v>42</v>
      </c>
      <c r="I1050" s="2" t="s">
        <v>201</v>
      </c>
      <c r="J1050" s="2"/>
      <c r="K1050" s="2" t="s">
        <v>4312</v>
      </c>
      <c r="L1050" s="2" t="s">
        <v>4270</v>
      </c>
      <c r="M1050" s="2" t="s">
        <v>4313</v>
      </c>
      <c r="N1050" s="13">
        <v>52</v>
      </c>
      <c r="O1050" s="2">
        <v>46</v>
      </c>
      <c r="P1050" s="2">
        <v>162</v>
      </c>
      <c r="Q1050" s="2" t="s">
        <v>70</v>
      </c>
      <c r="R1050" s="2">
        <v>4</v>
      </c>
      <c r="S1050" s="2"/>
      <c r="T1050" s="2"/>
      <c r="U1050" s="2" t="s">
        <v>3923</v>
      </c>
      <c r="V1050" s="2" t="s">
        <v>146</v>
      </c>
      <c r="W1050" s="2">
        <v>40</v>
      </c>
      <c r="X1050" s="2" t="s">
        <v>373</v>
      </c>
      <c r="Y1050" s="2">
        <v>0</v>
      </c>
      <c r="Z1050" s="3">
        <f t="shared" si="143"/>
        <v>8424</v>
      </c>
      <c r="AA1050" s="3">
        <f t="shared" si="144"/>
        <v>6480</v>
      </c>
      <c r="AB1050" s="3">
        <f t="shared" si="145"/>
        <v>7452</v>
      </c>
      <c r="AC1050">
        <f t="shared" si="146"/>
        <v>972</v>
      </c>
      <c r="AD1050" t="str">
        <f>_xlfn.XLOOKUP(V1050,[2]Index!L:L,[2]Index!M:M)</f>
        <v>CN</v>
      </c>
      <c r="AE1050" s="3" t="s">
        <v>5819</v>
      </c>
      <c r="AF1050" t="s">
        <v>52</v>
      </c>
      <c r="AG1050" s="3" t="s">
        <v>53</v>
      </c>
      <c r="AH1050" t="s">
        <v>196</v>
      </c>
      <c r="AJ1050">
        <f>VLOOKUP(D1050,[3]Multipliers!$B:$AT,36)</f>
        <v>1</v>
      </c>
      <c r="AK1050">
        <f>VLOOKUP(D1050,[3]Multipliers!$B:$AT,36)</f>
        <v>1</v>
      </c>
      <c r="AM1050">
        <f t="shared" si="147"/>
        <v>0</v>
      </c>
    </row>
    <row r="1051" spans="1:39">
      <c r="A1051" s="2" t="str">
        <f t="shared" si="141"/>
        <v>SHENZHEN STRONG TECHNOLOGY CO., LTD.V63SOFA VACUUM SUCK PEN FIXTURE</v>
      </c>
      <c r="B1051" s="2" t="str">
        <f t="shared" si="142"/>
        <v>FXT,AE,SOFA VACUUM SUCK PEN FIXTURE,V63,STRONGNew Buy</v>
      </c>
      <c r="C1051" s="3" t="str">
        <f t="shared" si="148"/>
        <v>iphoneSOFA VACUUM SUCK PEN FIXTURENew Buy</v>
      </c>
      <c r="D1051" s="2">
        <v>384385</v>
      </c>
      <c r="E1051" s="2" t="s">
        <v>369</v>
      </c>
      <c r="F1051" s="2" t="s">
        <v>40</v>
      </c>
      <c r="G1051" s="2" t="s">
        <v>41</v>
      </c>
      <c r="H1051" s="2" t="s">
        <v>42</v>
      </c>
      <c r="I1051" s="2" t="s">
        <v>201</v>
      </c>
      <c r="J1051" s="2"/>
      <c r="K1051" s="2" t="s">
        <v>4365</v>
      </c>
      <c r="L1051" s="2" t="s">
        <v>4331</v>
      </c>
      <c r="M1051" s="2" t="s">
        <v>4366</v>
      </c>
      <c r="N1051" s="13">
        <v>750</v>
      </c>
      <c r="O1051" s="2">
        <v>660</v>
      </c>
      <c r="P1051" s="2">
        <v>6</v>
      </c>
      <c r="Q1051" s="2" t="s">
        <v>70</v>
      </c>
      <c r="R1051" s="2">
        <v>4</v>
      </c>
      <c r="S1051" s="2"/>
      <c r="T1051" s="2"/>
      <c r="U1051" s="2" t="s">
        <v>3923</v>
      </c>
      <c r="V1051" s="2" t="s">
        <v>146</v>
      </c>
      <c r="W1051" s="2">
        <v>660</v>
      </c>
      <c r="X1051" s="2">
        <v>750</v>
      </c>
      <c r="Y1051" s="2">
        <v>0</v>
      </c>
      <c r="Z1051" s="3">
        <f t="shared" si="143"/>
        <v>4500</v>
      </c>
      <c r="AA1051" s="3">
        <f t="shared" si="144"/>
        <v>3960</v>
      </c>
      <c r="AB1051" s="3">
        <f t="shared" si="145"/>
        <v>3960</v>
      </c>
      <c r="AC1051">
        <f t="shared" si="146"/>
        <v>540</v>
      </c>
      <c r="AD1051" t="str">
        <f>_xlfn.XLOOKUP(V1051,[2]Index!L:L,[2]Index!M:M)</f>
        <v>CN</v>
      </c>
      <c r="AE1051" s="3" t="s">
        <v>5819</v>
      </c>
      <c r="AF1051" t="s">
        <v>52</v>
      </c>
      <c r="AG1051" s="3" t="s">
        <v>53</v>
      </c>
      <c r="AH1051" t="s">
        <v>196</v>
      </c>
      <c r="AJ1051">
        <f>VLOOKUP(D1051,[3]Multipliers!$B:$AT,36)</f>
        <v>1</v>
      </c>
      <c r="AK1051">
        <f>VLOOKUP(D1051,[3]Multipliers!$B:$AT,36)</f>
        <v>1</v>
      </c>
      <c r="AM1051">
        <f t="shared" si="147"/>
        <v>0</v>
      </c>
    </row>
    <row r="1052" spans="1:39">
      <c r="A1052" s="2" t="str">
        <f t="shared" si="141"/>
        <v>SHENZHEN STRONG TECHNOLOGY CO., LTD.V63BFS-CALIBRATION FIXTURE 3IN1</v>
      </c>
      <c r="B1052" s="2" t="str">
        <f t="shared" si="142"/>
        <v>FXT,AE,BFS-CALIBRATION FIXTURE 3IN1,V63,STRONGNew Buy</v>
      </c>
      <c r="C1052" s="3" t="str">
        <f t="shared" si="148"/>
        <v>iphoneBFS-CALIBRATION FIXTURE 3IN1New Buy</v>
      </c>
      <c r="D1052" s="2">
        <v>386478</v>
      </c>
      <c r="E1052" s="2" t="s">
        <v>369</v>
      </c>
      <c r="F1052" s="2" t="s">
        <v>40</v>
      </c>
      <c r="G1052" s="2" t="s">
        <v>41</v>
      </c>
      <c r="H1052" s="2" t="s">
        <v>42</v>
      </c>
      <c r="I1052" s="2" t="s">
        <v>201</v>
      </c>
      <c r="J1052" s="2"/>
      <c r="K1052" s="2" t="s">
        <v>4395</v>
      </c>
      <c r="L1052" s="2" t="s">
        <v>4124</v>
      </c>
      <c r="M1052" s="2" t="s">
        <v>4396</v>
      </c>
      <c r="N1052" s="13">
        <v>725</v>
      </c>
      <c r="O1052" s="2">
        <v>630</v>
      </c>
      <c r="P1052" s="2">
        <v>4</v>
      </c>
      <c r="Q1052" s="2" t="s">
        <v>70</v>
      </c>
      <c r="R1052" s="2">
        <v>6</v>
      </c>
      <c r="S1052" s="2"/>
      <c r="T1052" s="2"/>
      <c r="U1052" s="2" t="s">
        <v>3923</v>
      </c>
      <c r="V1052" s="2" t="s">
        <v>146</v>
      </c>
      <c r="W1052" s="2">
        <v>630</v>
      </c>
      <c r="X1052" s="2">
        <v>725</v>
      </c>
      <c r="Y1052" s="2">
        <v>0</v>
      </c>
      <c r="Z1052" s="3">
        <f t="shared" si="143"/>
        <v>2900</v>
      </c>
      <c r="AA1052" s="3">
        <f t="shared" si="144"/>
        <v>2520</v>
      </c>
      <c r="AB1052" s="3">
        <f t="shared" si="145"/>
        <v>2520</v>
      </c>
      <c r="AC1052">
        <f t="shared" si="146"/>
        <v>380</v>
      </c>
      <c r="AD1052" t="str">
        <f>_xlfn.XLOOKUP(V1052,[2]Index!L:L,[2]Index!M:M)</f>
        <v>CN</v>
      </c>
      <c r="AE1052" s="3" t="s">
        <v>5819</v>
      </c>
      <c r="AF1052" t="s">
        <v>52</v>
      </c>
      <c r="AG1052" s="3" t="s">
        <v>53</v>
      </c>
      <c r="AH1052" t="s">
        <v>196</v>
      </c>
      <c r="AJ1052">
        <f>VLOOKUP(D1052,[3]Multipliers!$B:$AT,36)</f>
        <v>1</v>
      </c>
      <c r="AK1052">
        <f>VLOOKUP(D1052,[3]Multipliers!$B:$AT,36)</f>
        <v>1</v>
      </c>
      <c r="AM1052">
        <f t="shared" si="147"/>
        <v>0</v>
      </c>
    </row>
    <row r="1053" spans="1:39">
      <c r="A1053" s="2" t="str">
        <f t="shared" si="141"/>
        <v>SHENZHEN STRONG TECHNOLOGY CO., LTD.V63BFS MASK HOLDER-RIGHT FLEX WELD</v>
      </c>
      <c r="B1053" s="2" t="str">
        <f t="shared" si="142"/>
        <v>FXT,AE,BFS MASK HOLDER-RIGHT FLEX WELD,V63,STRONGNew Buy</v>
      </c>
      <c r="C1053" s="3" t="str">
        <f t="shared" si="148"/>
        <v>iphoneBFS MASK HOLDER-RIGHT FLEX WELDNew Buy</v>
      </c>
      <c r="D1053" s="2">
        <v>384344</v>
      </c>
      <c r="E1053" s="2" t="s">
        <v>369</v>
      </c>
      <c r="F1053" s="2" t="s">
        <v>40</v>
      </c>
      <c r="G1053" s="2" t="s">
        <v>41</v>
      </c>
      <c r="H1053" s="2" t="s">
        <v>42</v>
      </c>
      <c r="I1053" s="2" t="s">
        <v>201</v>
      </c>
      <c r="J1053" s="2"/>
      <c r="K1053" s="2" t="s">
        <v>4377</v>
      </c>
      <c r="L1053" s="2" t="s">
        <v>4249</v>
      </c>
      <c r="M1053" s="2" t="s">
        <v>4378</v>
      </c>
      <c r="N1053" s="13">
        <v>120</v>
      </c>
      <c r="O1053" s="2">
        <v>104</v>
      </c>
      <c r="P1053" s="2">
        <v>14</v>
      </c>
      <c r="Q1053" s="2" t="s">
        <v>70</v>
      </c>
      <c r="R1053" s="2">
        <v>4</v>
      </c>
      <c r="S1053" s="2"/>
      <c r="T1053" s="2"/>
      <c r="U1053" s="2" t="s">
        <v>3923</v>
      </c>
      <c r="V1053" s="2" t="s">
        <v>146</v>
      </c>
      <c r="W1053" s="2">
        <v>100</v>
      </c>
      <c r="X1053" s="2">
        <v>120</v>
      </c>
      <c r="Y1053" s="2">
        <v>0</v>
      </c>
      <c r="Z1053" s="3">
        <f t="shared" si="143"/>
        <v>1680</v>
      </c>
      <c r="AA1053" s="3">
        <f t="shared" si="144"/>
        <v>1400</v>
      </c>
      <c r="AB1053" s="3">
        <f t="shared" si="145"/>
        <v>1456</v>
      </c>
      <c r="AC1053">
        <f t="shared" si="146"/>
        <v>224</v>
      </c>
      <c r="AD1053" t="str">
        <f>_xlfn.XLOOKUP(V1053,[2]Index!L:L,[2]Index!M:M)</f>
        <v>CN</v>
      </c>
      <c r="AE1053" s="3" t="s">
        <v>5819</v>
      </c>
      <c r="AF1053" t="s">
        <v>52</v>
      </c>
      <c r="AG1053" s="3" t="s">
        <v>53</v>
      </c>
      <c r="AH1053" t="s">
        <v>196</v>
      </c>
      <c r="AJ1053">
        <f>VLOOKUP(D1053,[3]Multipliers!$B:$AT,36)</f>
        <v>1</v>
      </c>
      <c r="AK1053">
        <f>VLOOKUP(D1053,[3]Multipliers!$B:$AT,36)</f>
        <v>1</v>
      </c>
      <c r="AM1053">
        <f t="shared" si="147"/>
        <v>0</v>
      </c>
    </row>
    <row r="1054" spans="1:39">
      <c r="A1054" s="2" t="str">
        <f t="shared" si="141"/>
        <v>SHENZHEN STRONG TECHNOLOGY CO., LTD.V63BFS MASK HOLDER-LEFT FLEX WELD</v>
      </c>
      <c r="B1054" s="2" t="str">
        <f t="shared" si="142"/>
        <v>FXT,AE,BFS MASK HOLDER-LEFT FLEX WELD,V63,STRONGNew Buy</v>
      </c>
      <c r="C1054" s="3" t="str">
        <f t="shared" si="148"/>
        <v>iphoneBFS MASK HOLDER-LEFT FLEX WELDNew Buy</v>
      </c>
      <c r="D1054" s="2">
        <v>384341</v>
      </c>
      <c r="E1054" s="2" t="s">
        <v>369</v>
      </c>
      <c r="F1054" s="2" t="s">
        <v>40</v>
      </c>
      <c r="G1054" s="2" t="s">
        <v>41</v>
      </c>
      <c r="H1054" s="2" t="s">
        <v>42</v>
      </c>
      <c r="I1054" s="2" t="s">
        <v>201</v>
      </c>
      <c r="J1054" s="2"/>
      <c r="K1054" s="2" t="s">
        <v>4375</v>
      </c>
      <c r="L1054" s="2" t="s">
        <v>4252</v>
      </c>
      <c r="M1054" s="2" t="s">
        <v>4376</v>
      </c>
      <c r="N1054" s="13">
        <v>120</v>
      </c>
      <c r="O1054" s="2">
        <v>104</v>
      </c>
      <c r="P1054" s="2">
        <v>12</v>
      </c>
      <c r="Q1054" s="2" t="s">
        <v>70</v>
      </c>
      <c r="R1054" s="2">
        <v>4</v>
      </c>
      <c r="S1054" s="2"/>
      <c r="T1054" s="2"/>
      <c r="U1054" s="2" t="s">
        <v>3923</v>
      </c>
      <c r="V1054" s="2" t="s">
        <v>146</v>
      </c>
      <c r="W1054" s="2">
        <v>100</v>
      </c>
      <c r="X1054" s="2">
        <v>120</v>
      </c>
      <c r="Y1054" s="2">
        <v>0</v>
      </c>
      <c r="Z1054" s="3">
        <f t="shared" si="143"/>
        <v>1440</v>
      </c>
      <c r="AA1054" s="3">
        <f t="shared" si="144"/>
        <v>1200</v>
      </c>
      <c r="AB1054" s="3">
        <f t="shared" si="145"/>
        <v>1248</v>
      </c>
      <c r="AC1054">
        <f t="shared" si="146"/>
        <v>192</v>
      </c>
      <c r="AD1054" t="str">
        <f>_xlfn.XLOOKUP(V1054,[2]Index!L:L,[2]Index!M:M)</f>
        <v>CN</v>
      </c>
      <c r="AE1054" s="3" t="s">
        <v>5819</v>
      </c>
      <c r="AF1054" t="s">
        <v>52</v>
      </c>
      <c r="AG1054" s="3" t="s">
        <v>53</v>
      </c>
      <c r="AH1054" t="s">
        <v>196</v>
      </c>
      <c r="AJ1054">
        <f>VLOOKUP(D1054,[3]Multipliers!$B:$AT,36)</f>
        <v>1</v>
      </c>
      <c r="AK1054">
        <f>VLOOKUP(D1054,[3]Multipliers!$B:$AT,36)</f>
        <v>1</v>
      </c>
      <c r="AM1054">
        <f t="shared" si="147"/>
        <v>0</v>
      </c>
    </row>
    <row r="1055" spans="1:39">
      <c r="A1055" s="2" t="str">
        <f t="shared" si="141"/>
        <v>SHENZHEN STRONG TECHNOLOGY CO., LTD.V63SOFA FLEX ASSIST-UNLOADING FIXTURE</v>
      </c>
      <c r="B1055" s="2" t="str">
        <f t="shared" si="142"/>
        <v>FXT,AE,SOFA FLEX ASSIST-UNLOADING FIXTURE,V63,STRONGNew Buy</v>
      </c>
      <c r="C1055" s="3" t="str">
        <f t="shared" si="148"/>
        <v>iphoneSOFA FLEX ASSIST-UNLOADING FIXTURENew Buy</v>
      </c>
      <c r="D1055" s="2">
        <v>384380</v>
      </c>
      <c r="E1055" s="2" t="s">
        <v>369</v>
      </c>
      <c r="F1055" s="2" t="s">
        <v>40</v>
      </c>
      <c r="G1055" s="2" t="s">
        <v>41</v>
      </c>
      <c r="H1055" s="2" t="s">
        <v>42</v>
      </c>
      <c r="I1055" s="2" t="s">
        <v>201</v>
      </c>
      <c r="J1055" s="2"/>
      <c r="K1055" s="2" t="s">
        <v>4371</v>
      </c>
      <c r="L1055" s="2" t="s">
        <v>4204</v>
      </c>
      <c r="M1055" s="2" t="s">
        <v>4372</v>
      </c>
      <c r="N1055" s="13">
        <v>200</v>
      </c>
      <c r="O1055" s="2">
        <v>170</v>
      </c>
      <c r="P1055" s="2">
        <v>4</v>
      </c>
      <c r="Q1055" s="2" t="s">
        <v>70</v>
      </c>
      <c r="R1055" s="2">
        <v>4</v>
      </c>
      <c r="S1055" s="2"/>
      <c r="T1055" s="2"/>
      <c r="U1055" s="2" t="s">
        <v>3923</v>
      </c>
      <c r="V1055" s="2" t="s">
        <v>146</v>
      </c>
      <c r="W1055" s="2">
        <v>170</v>
      </c>
      <c r="X1055" s="2">
        <v>200</v>
      </c>
      <c r="Y1055" s="2">
        <v>0</v>
      </c>
      <c r="Z1055" s="3">
        <f t="shared" si="143"/>
        <v>800</v>
      </c>
      <c r="AA1055" s="3">
        <f t="shared" si="144"/>
        <v>680</v>
      </c>
      <c r="AB1055" s="3">
        <f t="shared" si="145"/>
        <v>680</v>
      </c>
      <c r="AC1055">
        <f t="shared" si="146"/>
        <v>120</v>
      </c>
      <c r="AD1055" t="str">
        <f>_xlfn.XLOOKUP(V1055,[2]Index!L:L,[2]Index!M:M)</f>
        <v>CN</v>
      </c>
      <c r="AE1055" s="3" t="s">
        <v>5819</v>
      </c>
      <c r="AF1055" t="s">
        <v>52</v>
      </c>
      <c r="AG1055" s="3" t="s">
        <v>53</v>
      </c>
      <c r="AH1055" t="s">
        <v>196</v>
      </c>
      <c r="AJ1055">
        <f>VLOOKUP(D1055,[3]Multipliers!$B:$AT,36)</f>
        <v>1</v>
      </c>
      <c r="AK1055">
        <f>VLOOKUP(D1055,[3]Multipliers!$B:$AT,36)</f>
        <v>1</v>
      </c>
      <c r="AM1055">
        <f t="shared" si="147"/>
        <v>0</v>
      </c>
    </row>
    <row r="1056" spans="1:39">
      <c r="A1056" s="2" t="str">
        <f t="shared" si="141"/>
        <v>SHENZHEN STRONG TECHNOLOGY CO., LTD.V63SOFA-MASK HOLDER</v>
      </c>
      <c r="B1056" s="2" t="str">
        <f t="shared" si="142"/>
        <v>FXT,AE,SOFA-MASK HOLDER,V63,STRONGNew Buy</v>
      </c>
      <c r="C1056" s="3" t="str">
        <f t="shared" si="148"/>
        <v>iphoneSOFA-MASK HOLDERNew Buy</v>
      </c>
      <c r="D1056" s="2">
        <v>384378</v>
      </c>
      <c r="E1056" s="2" t="s">
        <v>369</v>
      </c>
      <c r="F1056" s="2" t="s">
        <v>40</v>
      </c>
      <c r="G1056" s="2" t="s">
        <v>41</v>
      </c>
      <c r="H1056" s="2" t="s">
        <v>42</v>
      </c>
      <c r="I1056" s="2" t="s">
        <v>201</v>
      </c>
      <c r="J1056" s="2"/>
      <c r="K1056" s="2" t="s">
        <v>4373</v>
      </c>
      <c r="L1056" s="2" t="s">
        <v>4278</v>
      </c>
      <c r="M1056" s="2" t="s">
        <v>4374</v>
      </c>
      <c r="N1056" s="13">
        <v>90</v>
      </c>
      <c r="O1056" s="2">
        <v>70</v>
      </c>
      <c r="P1056" s="2">
        <v>8</v>
      </c>
      <c r="Q1056" s="2" t="s">
        <v>70</v>
      </c>
      <c r="R1056" s="2">
        <v>4</v>
      </c>
      <c r="S1056" s="2"/>
      <c r="T1056" s="2"/>
      <c r="U1056" s="2" t="s">
        <v>3923</v>
      </c>
      <c r="V1056" s="2" t="s">
        <v>146</v>
      </c>
      <c r="W1056" s="2">
        <v>70</v>
      </c>
      <c r="X1056" s="2">
        <v>90</v>
      </c>
      <c r="Y1056" s="2">
        <v>0</v>
      </c>
      <c r="Z1056" s="3">
        <f t="shared" si="143"/>
        <v>720</v>
      </c>
      <c r="AA1056" s="3">
        <f t="shared" si="144"/>
        <v>560</v>
      </c>
      <c r="AB1056" s="3">
        <f t="shared" si="145"/>
        <v>560</v>
      </c>
      <c r="AC1056">
        <f t="shared" si="146"/>
        <v>160</v>
      </c>
      <c r="AD1056" t="str">
        <f>_xlfn.XLOOKUP(V1056,[2]Index!L:L,[2]Index!M:M)</f>
        <v>CN</v>
      </c>
      <c r="AE1056" s="3" t="s">
        <v>5819</v>
      </c>
      <c r="AF1056" t="s">
        <v>52</v>
      </c>
      <c r="AG1056" s="3" t="s">
        <v>53</v>
      </c>
      <c r="AH1056" t="s">
        <v>196</v>
      </c>
      <c r="AJ1056">
        <f>VLOOKUP(D1056,[3]Multipliers!$B:$AT,36)</f>
        <v>1</v>
      </c>
      <c r="AK1056">
        <f>VLOOKUP(D1056,[3]Multipliers!$B:$AT,36)</f>
        <v>1</v>
      </c>
      <c r="AM1056">
        <f t="shared" si="147"/>
        <v>0</v>
      </c>
    </row>
    <row r="1057" spans="1:39">
      <c r="A1057" s="2" t="str">
        <f t="shared" si="141"/>
        <v>SHENZHEN STRONG TECHNOLOGY CO., LTD.V63BFS ASSIST-UNLOADING FIXTURE-LEFT FLEX WELD</v>
      </c>
      <c r="B1057" s="2" t="str">
        <f t="shared" si="142"/>
        <v>FXT,AE,BFS ASSIST-UNLOADING FIXTURE-LEFT FLEX WELD,V63,STRONGNew Buy</v>
      </c>
      <c r="C1057" s="3" t="str">
        <f t="shared" si="148"/>
        <v>iphoneBFS ASSIST-UNLOADING FIXTURE-LEFT FLEX WELDNew Buy</v>
      </c>
      <c r="D1057" s="2">
        <v>384335</v>
      </c>
      <c r="E1057" s="2" t="s">
        <v>369</v>
      </c>
      <c r="F1057" s="2" t="s">
        <v>40</v>
      </c>
      <c r="G1057" s="2" t="s">
        <v>41</v>
      </c>
      <c r="H1057" s="2" t="s">
        <v>42</v>
      </c>
      <c r="I1057" s="2" t="s">
        <v>201</v>
      </c>
      <c r="J1057" s="2"/>
      <c r="K1057" s="2" t="s">
        <v>4367</v>
      </c>
      <c r="L1057" s="2" t="s">
        <v>4121</v>
      </c>
      <c r="M1057" s="2" t="s">
        <v>4368</v>
      </c>
      <c r="N1057" s="13">
        <v>180</v>
      </c>
      <c r="O1057" s="2">
        <v>156</v>
      </c>
      <c r="P1057" s="2">
        <v>4</v>
      </c>
      <c r="Q1057" s="2" t="s">
        <v>70</v>
      </c>
      <c r="R1057" s="2">
        <v>4</v>
      </c>
      <c r="S1057" s="2"/>
      <c r="T1057" s="2"/>
      <c r="U1057" s="2" t="s">
        <v>3923</v>
      </c>
      <c r="V1057" s="2" t="s">
        <v>146</v>
      </c>
      <c r="W1057" s="2">
        <v>150</v>
      </c>
      <c r="X1057" s="2">
        <v>180</v>
      </c>
      <c r="Y1057" s="2">
        <v>0</v>
      </c>
      <c r="Z1057" s="3">
        <f t="shared" si="143"/>
        <v>720</v>
      </c>
      <c r="AA1057" s="3">
        <f t="shared" si="144"/>
        <v>600</v>
      </c>
      <c r="AB1057" s="3">
        <f t="shared" si="145"/>
        <v>624</v>
      </c>
      <c r="AC1057">
        <f t="shared" si="146"/>
        <v>96</v>
      </c>
      <c r="AD1057" t="str">
        <f>_xlfn.XLOOKUP(V1057,[2]Index!L:L,[2]Index!M:M)</f>
        <v>CN</v>
      </c>
      <c r="AE1057" s="3" t="s">
        <v>5819</v>
      </c>
      <c r="AF1057" t="s">
        <v>52</v>
      </c>
      <c r="AG1057" s="3" t="s">
        <v>53</v>
      </c>
      <c r="AH1057" t="s">
        <v>196</v>
      </c>
      <c r="AJ1057">
        <f>VLOOKUP(D1057,[3]Multipliers!$B:$AT,36)</f>
        <v>1</v>
      </c>
      <c r="AK1057">
        <f>VLOOKUP(D1057,[3]Multipliers!$B:$AT,36)</f>
        <v>1</v>
      </c>
      <c r="AM1057">
        <f t="shared" si="147"/>
        <v>0</v>
      </c>
    </row>
    <row r="1058" spans="1:39">
      <c r="A1058" s="2" t="str">
        <f t="shared" si="141"/>
        <v>SHENZHEN STRONG TECHNOLOGY CO., LTD.V63BFS ASSIST-UNLOADING FIXTURE-RIGHT FLEX WELD</v>
      </c>
      <c r="B1058" s="2" t="str">
        <f t="shared" si="142"/>
        <v>FXT,AE,BFS ASSIST-UNLOADING FIXTURE-RIGHT FLEX WELD,V63,STRONGNew Buy</v>
      </c>
      <c r="C1058" s="3" t="str">
        <f t="shared" si="148"/>
        <v>iphoneBFS ASSIST-UNLOADING FIXTURE-RIGHT FLEX WELDNew Buy</v>
      </c>
      <c r="D1058" s="2">
        <v>384337</v>
      </c>
      <c r="E1058" s="2" t="s">
        <v>369</v>
      </c>
      <c r="F1058" s="2" t="s">
        <v>40</v>
      </c>
      <c r="G1058" s="2" t="s">
        <v>41</v>
      </c>
      <c r="H1058" s="2" t="s">
        <v>42</v>
      </c>
      <c r="I1058" s="2" t="s">
        <v>201</v>
      </c>
      <c r="J1058" s="2"/>
      <c r="K1058" s="2" t="s">
        <v>4369</v>
      </c>
      <c r="L1058" s="2" t="s">
        <v>4131</v>
      </c>
      <c r="M1058" s="2" t="s">
        <v>4370</v>
      </c>
      <c r="N1058" s="13">
        <v>180</v>
      </c>
      <c r="O1058" s="2">
        <v>156</v>
      </c>
      <c r="P1058" s="2">
        <v>4</v>
      </c>
      <c r="Q1058" s="2" t="s">
        <v>70</v>
      </c>
      <c r="R1058" s="2">
        <v>4</v>
      </c>
      <c r="S1058" s="2"/>
      <c r="T1058" s="2"/>
      <c r="U1058" s="2" t="s">
        <v>3923</v>
      </c>
      <c r="V1058" s="2" t="s">
        <v>146</v>
      </c>
      <c r="W1058" s="2">
        <v>150</v>
      </c>
      <c r="X1058" s="2">
        <v>180</v>
      </c>
      <c r="Y1058" s="2">
        <v>0</v>
      </c>
      <c r="Z1058" s="3">
        <f t="shared" si="143"/>
        <v>720</v>
      </c>
      <c r="AA1058" s="3">
        <f t="shared" si="144"/>
        <v>600</v>
      </c>
      <c r="AB1058" s="3">
        <f t="shared" si="145"/>
        <v>624</v>
      </c>
      <c r="AC1058">
        <f t="shared" si="146"/>
        <v>96</v>
      </c>
      <c r="AD1058" t="str">
        <f>_xlfn.XLOOKUP(V1058,[2]Index!L:L,[2]Index!M:M)</f>
        <v>CN</v>
      </c>
      <c r="AE1058" s="3" t="s">
        <v>5819</v>
      </c>
      <c r="AF1058" t="s">
        <v>52</v>
      </c>
      <c r="AG1058" s="3" t="s">
        <v>53</v>
      </c>
      <c r="AH1058" t="s">
        <v>196</v>
      </c>
      <c r="AJ1058">
        <f>VLOOKUP(D1058,[3]Multipliers!$B:$AT,36)</f>
        <v>1</v>
      </c>
      <c r="AK1058">
        <f>VLOOKUP(D1058,[3]Multipliers!$B:$AT,36)</f>
        <v>1</v>
      </c>
      <c r="AM1058">
        <f t="shared" si="147"/>
        <v>0</v>
      </c>
    </row>
    <row r="1059" spans="1:39">
      <c r="A1059" s="2" t="str">
        <f t="shared" si="141"/>
        <v>SHENZHEN STRONG TECHNOLOGY CO., LTD.V63VAM1 UNLOADING FIXTURE</v>
      </c>
      <c r="B1059" s="2" t="str">
        <f t="shared" si="142"/>
        <v>FXT,AE,VAM1 UNLOADING FIXTURE,V63,STRONGNew Buy</v>
      </c>
      <c r="C1059" s="3" t="str">
        <f t="shared" si="148"/>
        <v>iphoneVAM1 UNLOADING FIXTURENew Buy</v>
      </c>
      <c r="D1059" s="2">
        <v>384461</v>
      </c>
      <c r="E1059" s="2" t="s">
        <v>369</v>
      </c>
      <c r="F1059" s="2" t="s">
        <v>40</v>
      </c>
      <c r="G1059" s="2" t="s">
        <v>41</v>
      </c>
      <c r="H1059" s="2" t="s">
        <v>42</v>
      </c>
      <c r="I1059" s="2" t="s">
        <v>201</v>
      </c>
      <c r="J1059" s="2"/>
      <c r="K1059" s="2" t="s">
        <v>4403</v>
      </c>
      <c r="L1059" s="2" t="s">
        <v>4143</v>
      </c>
      <c r="M1059" s="2" t="s">
        <v>4404</v>
      </c>
      <c r="N1059" s="13">
        <v>317</v>
      </c>
      <c r="O1059" s="2">
        <v>270</v>
      </c>
      <c r="P1059" s="2">
        <v>2</v>
      </c>
      <c r="Q1059" s="2" t="s">
        <v>70</v>
      </c>
      <c r="R1059" s="2">
        <v>4</v>
      </c>
      <c r="S1059" s="2"/>
      <c r="T1059" s="2"/>
      <c r="U1059" s="2" t="s">
        <v>3923</v>
      </c>
      <c r="V1059" s="2" t="s">
        <v>146</v>
      </c>
      <c r="W1059" s="2">
        <v>270</v>
      </c>
      <c r="X1059" s="2">
        <v>317</v>
      </c>
      <c r="Y1059" s="2">
        <v>0</v>
      </c>
      <c r="Z1059" s="3">
        <f t="shared" si="143"/>
        <v>634</v>
      </c>
      <c r="AA1059" s="3">
        <f t="shared" si="144"/>
        <v>540</v>
      </c>
      <c r="AB1059" s="3">
        <f t="shared" si="145"/>
        <v>540</v>
      </c>
      <c r="AC1059">
        <f t="shared" si="146"/>
        <v>94</v>
      </c>
      <c r="AD1059" t="str">
        <f>_xlfn.XLOOKUP(V1059,[2]Index!L:L,[2]Index!M:M)</f>
        <v>CN</v>
      </c>
      <c r="AE1059" s="3" t="s">
        <v>5819</v>
      </c>
      <c r="AF1059" t="s">
        <v>52</v>
      </c>
      <c r="AG1059" s="3" t="s">
        <v>53</v>
      </c>
      <c r="AH1059" t="s">
        <v>196</v>
      </c>
      <c r="AJ1059">
        <f>VLOOKUP(D1059,[3]Multipliers!$B:$AT,36)</f>
        <v>1</v>
      </c>
      <c r="AK1059">
        <f>VLOOKUP(D1059,[3]Multipliers!$B:$AT,36)</f>
        <v>1</v>
      </c>
      <c r="AM1059">
        <f t="shared" si="147"/>
        <v>0</v>
      </c>
    </row>
    <row r="1060" spans="1:39">
      <c r="A1060" s="2" t="str">
        <f t="shared" si="141"/>
        <v>SHENZHEN STRONG TECHNOLOGY CO., LTD.V63BFS-CALIBRATION-MASK</v>
      </c>
      <c r="B1060" s="2" t="str">
        <f t="shared" si="142"/>
        <v>FXT,AE,BFS-CALIBRATION-MASK,V63,STRONGNew Buy</v>
      </c>
      <c r="C1060" s="3" t="str">
        <f t="shared" si="148"/>
        <v>iphoneBFS-CALIBRATION-MASKNew Buy</v>
      </c>
      <c r="D1060" s="2">
        <v>384354</v>
      </c>
      <c r="E1060" s="2" t="s">
        <v>369</v>
      </c>
      <c r="F1060" s="2" t="s">
        <v>40</v>
      </c>
      <c r="G1060" s="2" t="s">
        <v>41</v>
      </c>
      <c r="H1060" s="2" t="s">
        <v>42</v>
      </c>
      <c r="I1060" s="2" t="s">
        <v>201</v>
      </c>
      <c r="J1060" s="2"/>
      <c r="K1060" s="2" t="s">
        <v>4405</v>
      </c>
      <c r="L1060" s="2" t="s">
        <v>4296</v>
      </c>
      <c r="M1060" s="2" t="s">
        <v>4406</v>
      </c>
      <c r="N1060" s="13">
        <v>125</v>
      </c>
      <c r="O1060" s="2">
        <v>110</v>
      </c>
      <c r="P1060" s="2">
        <v>4</v>
      </c>
      <c r="Q1060" s="2" t="s">
        <v>70</v>
      </c>
      <c r="R1060" s="2">
        <v>6</v>
      </c>
      <c r="S1060" s="2"/>
      <c r="T1060" s="2"/>
      <c r="U1060" s="2" t="s">
        <v>3923</v>
      </c>
      <c r="V1060" s="2" t="s">
        <v>146</v>
      </c>
      <c r="W1060" s="2">
        <v>110</v>
      </c>
      <c r="X1060" s="2">
        <v>125</v>
      </c>
      <c r="Y1060" s="2">
        <v>0</v>
      </c>
      <c r="Z1060" s="3">
        <f t="shared" si="143"/>
        <v>500</v>
      </c>
      <c r="AA1060" s="3">
        <f t="shared" si="144"/>
        <v>440</v>
      </c>
      <c r="AB1060" s="3">
        <f t="shared" si="145"/>
        <v>440</v>
      </c>
      <c r="AC1060">
        <f t="shared" si="146"/>
        <v>60</v>
      </c>
      <c r="AD1060" t="str">
        <f>_xlfn.XLOOKUP(V1060,[2]Index!L:L,[2]Index!M:M)</f>
        <v>CN</v>
      </c>
      <c r="AE1060" s="3" t="s">
        <v>5819</v>
      </c>
      <c r="AF1060" t="s">
        <v>52</v>
      </c>
      <c r="AG1060" s="3" t="s">
        <v>53</v>
      </c>
      <c r="AH1060" t="s">
        <v>196</v>
      </c>
      <c r="AJ1060">
        <f>VLOOKUP(D1060,[3]Multipliers!$B:$AT,36)</f>
        <v>1</v>
      </c>
      <c r="AK1060">
        <f>VLOOKUP(D1060,[3]Multipliers!$B:$AT,36)</f>
        <v>1</v>
      </c>
      <c r="AM1060">
        <f t="shared" si="147"/>
        <v>0</v>
      </c>
    </row>
    <row r="1061" spans="1:39">
      <c r="A1061" s="2" t="str">
        <f t="shared" si="141"/>
        <v>SHENZHEN STRONG TECHNOLOGY CO., LTD.V63SOFA-FLEX ASSIST-LOADING MASK</v>
      </c>
      <c r="B1061" s="2" t="str">
        <f t="shared" si="142"/>
        <v>FXT,AE,SOFA-FLEX ASSIST-LOADING MASK,V63,STRONGNew Buy</v>
      </c>
      <c r="C1061" s="3" t="str">
        <f t="shared" si="148"/>
        <v>iphoneSOFA-FLEX ASSIST-LOADING MASKNew Buy</v>
      </c>
      <c r="D1061" s="2">
        <v>384376</v>
      </c>
      <c r="E1061" s="2" t="s">
        <v>369</v>
      </c>
      <c r="F1061" s="2" t="s">
        <v>40</v>
      </c>
      <c r="G1061" s="2" t="s">
        <v>41</v>
      </c>
      <c r="H1061" s="2" t="s">
        <v>42</v>
      </c>
      <c r="I1061" s="2" t="s">
        <v>201</v>
      </c>
      <c r="J1061" s="2"/>
      <c r="K1061" s="2" t="s">
        <v>4381</v>
      </c>
      <c r="L1061" s="2" t="s">
        <v>4303</v>
      </c>
      <c r="M1061" s="2" t="s">
        <v>4382</v>
      </c>
      <c r="N1061" s="13">
        <v>58</v>
      </c>
      <c r="O1061" s="2">
        <v>50</v>
      </c>
      <c r="P1061" s="2">
        <v>6</v>
      </c>
      <c r="Q1061" s="2" t="s">
        <v>70</v>
      </c>
      <c r="R1061" s="2">
        <v>4</v>
      </c>
      <c r="S1061" s="2"/>
      <c r="T1061" s="2"/>
      <c r="U1061" s="2" t="s">
        <v>3923</v>
      </c>
      <c r="V1061" s="2" t="s">
        <v>146</v>
      </c>
      <c r="W1061" s="2">
        <v>50</v>
      </c>
      <c r="X1061" s="2">
        <v>58</v>
      </c>
      <c r="Y1061" s="2">
        <v>0</v>
      </c>
      <c r="Z1061" s="3">
        <f t="shared" si="143"/>
        <v>348</v>
      </c>
      <c r="AA1061" s="3">
        <f t="shared" si="144"/>
        <v>300</v>
      </c>
      <c r="AB1061" s="3">
        <f t="shared" si="145"/>
        <v>300</v>
      </c>
      <c r="AC1061">
        <f t="shared" si="146"/>
        <v>48</v>
      </c>
      <c r="AD1061" t="str">
        <f>_xlfn.XLOOKUP(V1061,[2]Index!L:L,[2]Index!M:M)</f>
        <v>CN</v>
      </c>
      <c r="AE1061" s="3" t="s">
        <v>5819</v>
      </c>
      <c r="AF1061" t="s">
        <v>52</v>
      </c>
      <c r="AG1061" s="3" t="s">
        <v>53</v>
      </c>
      <c r="AH1061" t="s">
        <v>196</v>
      </c>
      <c r="AJ1061">
        <f>VLOOKUP(D1061,[3]Multipliers!$B:$AT,36)</f>
        <v>1</v>
      </c>
      <c r="AK1061">
        <f>VLOOKUP(D1061,[3]Multipliers!$B:$AT,36)</f>
        <v>1</v>
      </c>
      <c r="AM1061">
        <f t="shared" si="147"/>
        <v>0</v>
      </c>
    </row>
    <row r="1062" spans="1:39">
      <c r="A1062" s="2" t="str">
        <f t="shared" si="141"/>
        <v>SHENZHEN STRONG TECHNOLOGY CO., LTD.V63SOFA UNLOADING FIXTURE</v>
      </c>
      <c r="B1062" s="2" t="str">
        <f t="shared" si="142"/>
        <v>FXT,AE,SOFA UNLOADING FIXTURE,V63,STRONGNew Buy</v>
      </c>
      <c r="C1062" s="3" t="str">
        <f t="shared" si="148"/>
        <v>iphoneSOFA UNLOADING FIXTURENew Buy</v>
      </c>
      <c r="D1062" s="2">
        <v>384384</v>
      </c>
      <c r="E1062" s="2" t="s">
        <v>369</v>
      </c>
      <c r="F1062" s="2" t="s">
        <v>40</v>
      </c>
      <c r="G1062" s="2" t="s">
        <v>41</v>
      </c>
      <c r="H1062" s="2" t="s">
        <v>42</v>
      </c>
      <c r="I1062" s="2" t="s">
        <v>201</v>
      </c>
      <c r="J1062" s="2"/>
      <c r="K1062" s="2" t="s">
        <v>4379</v>
      </c>
      <c r="L1062" s="2" t="s">
        <v>4273</v>
      </c>
      <c r="M1062" s="2" t="s">
        <v>4380</v>
      </c>
      <c r="N1062" s="13">
        <v>120</v>
      </c>
      <c r="O1062" s="2">
        <v>100</v>
      </c>
      <c r="P1062" s="2">
        <v>1</v>
      </c>
      <c r="Q1062" s="2" t="s">
        <v>70</v>
      </c>
      <c r="R1062" s="2">
        <v>4</v>
      </c>
      <c r="S1062" s="2"/>
      <c r="T1062" s="2"/>
      <c r="U1062" s="2" t="s">
        <v>3923</v>
      </c>
      <c r="V1062" s="2" t="s">
        <v>146</v>
      </c>
      <c r="W1062" s="2">
        <v>100</v>
      </c>
      <c r="X1062" s="2">
        <v>120</v>
      </c>
      <c r="Y1062" s="2">
        <v>0</v>
      </c>
      <c r="Z1062" s="3">
        <f t="shared" si="143"/>
        <v>120</v>
      </c>
      <c r="AA1062" s="3">
        <f t="shared" si="144"/>
        <v>100</v>
      </c>
      <c r="AB1062" s="3">
        <f t="shared" si="145"/>
        <v>100</v>
      </c>
      <c r="AC1062">
        <f t="shared" si="146"/>
        <v>20</v>
      </c>
      <c r="AD1062" t="str">
        <f>_xlfn.XLOOKUP(V1062,[2]Index!L:L,[2]Index!M:M)</f>
        <v>CN</v>
      </c>
      <c r="AE1062" s="3" t="s">
        <v>5819</v>
      </c>
      <c r="AF1062" t="s">
        <v>52</v>
      </c>
      <c r="AG1062" s="4" t="s">
        <v>53</v>
      </c>
      <c r="AH1062" t="s">
        <v>196</v>
      </c>
      <c r="AJ1062">
        <f>VLOOKUP(D1062,[3]Multipliers!$B:$AT,36)</f>
        <v>1</v>
      </c>
      <c r="AK1062">
        <f>VLOOKUP(D1062,[3]Multipliers!$B:$AT,36)</f>
        <v>1</v>
      </c>
      <c r="AM1062">
        <f t="shared" si="147"/>
        <v>0</v>
      </c>
    </row>
    <row r="1063" spans="1:39">
      <c r="A1063" s="2" t="str">
        <f t="shared" si="141"/>
        <v>SHENZHEN STRONG TECHNOLOGY CO., LTD.V63SOFA SOLDER BUMP HEIGHT MEASUREMENT</v>
      </c>
      <c r="B1063" s="2" t="str">
        <f t="shared" si="142"/>
        <v>FXT,AE,SOFA SOLDER BUMP HEIGHT MEASUREMENT,V63,STRONGNew Buy</v>
      </c>
      <c r="C1063" s="3" t="str">
        <f t="shared" si="148"/>
        <v>iphoneSOFA SOLDER BUMP HEIGHT MEASUREMENTNew Buy</v>
      </c>
      <c r="D1063" s="2">
        <v>384382</v>
      </c>
      <c r="E1063" s="2" t="s">
        <v>369</v>
      </c>
      <c r="F1063" s="2" t="s">
        <v>40</v>
      </c>
      <c r="G1063" s="2" t="s">
        <v>41</v>
      </c>
      <c r="H1063" s="2" t="s">
        <v>42</v>
      </c>
      <c r="I1063" s="2" t="s">
        <v>201</v>
      </c>
      <c r="J1063" s="2"/>
      <c r="K1063" s="2" t="s">
        <v>4383</v>
      </c>
      <c r="L1063" s="2" t="s">
        <v>4291</v>
      </c>
      <c r="M1063" s="2" t="s">
        <v>4384</v>
      </c>
      <c r="N1063" s="13">
        <v>78</v>
      </c>
      <c r="O1063" s="2">
        <v>60</v>
      </c>
      <c r="P1063" s="2">
        <v>1</v>
      </c>
      <c r="Q1063" s="2" t="s">
        <v>70</v>
      </c>
      <c r="R1063" s="2">
        <v>4</v>
      </c>
      <c r="S1063" s="2"/>
      <c r="T1063" s="2"/>
      <c r="U1063" s="2" t="s">
        <v>3923</v>
      </c>
      <c r="V1063" s="2" t="s">
        <v>146</v>
      </c>
      <c r="W1063" s="2">
        <v>60</v>
      </c>
      <c r="X1063" s="2">
        <v>78</v>
      </c>
      <c r="Y1063" s="2">
        <v>0</v>
      </c>
      <c r="Z1063" s="3">
        <f t="shared" si="143"/>
        <v>78</v>
      </c>
      <c r="AA1063" s="3">
        <f t="shared" si="144"/>
        <v>60</v>
      </c>
      <c r="AB1063" s="3">
        <f t="shared" si="145"/>
        <v>60</v>
      </c>
      <c r="AC1063">
        <f t="shared" si="146"/>
        <v>18</v>
      </c>
      <c r="AD1063" t="str">
        <f>_xlfn.XLOOKUP(V1063,[2]Index!L:L,[2]Index!M:M)</f>
        <v>CN</v>
      </c>
      <c r="AE1063" s="3" t="s">
        <v>5819</v>
      </c>
      <c r="AF1063" t="s">
        <v>52</v>
      </c>
      <c r="AG1063" s="4" t="s">
        <v>53</v>
      </c>
      <c r="AH1063" t="s">
        <v>196</v>
      </c>
      <c r="AJ1063">
        <f>VLOOKUP(D1063,[3]Multipliers!$B:$AT,36)</f>
        <v>1</v>
      </c>
      <c r="AK1063">
        <f>VLOOKUP(D1063,[3]Multipliers!$B:$AT,36)</f>
        <v>1</v>
      </c>
      <c r="AM1063">
        <f t="shared" si="147"/>
        <v>0</v>
      </c>
    </row>
    <row r="1064" spans="1:39">
      <c r="A1064" s="2" t="str">
        <f t="shared" si="141"/>
        <v>JUSTECH (JIANGSU) PRECISION INDUSTRY CO., LTD.V64VFOP</v>
      </c>
      <c r="B1064" s="2" t="str">
        <f t="shared" si="142"/>
        <v>EQP,AE,VFOP,V64,JUSTECHNew Buy</v>
      </c>
      <c r="C1064" s="3" t="str">
        <f t="shared" si="148"/>
        <v>iphoneVFOPNew Buy</v>
      </c>
      <c r="D1064" s="2">
        <v>384671</v>
      </c>
      <c r="E1064" s="2" t="s">
        <v>39</v>
      </c>
      <c r="F1064" s="2" t="s">
        <v>40</v>
      </c>
      <c r="G1064" s="2" t="s">
        <v>41</v>
      </c>
      <c r="H1064" s="2" t="s">
        <v>65</v>
      </c>
      <c r="I1064" s="2" t="s">
        <v>201</v>
      </c>
      <c r="J1064" s="2"/>
      <c r="K1064" s="2" t="s">
        <v>4407</v>
      </c>
      <c r="L1064" s="2" t="s">
        <v>4408</v>
      </c>
      <c r="M1064" s="2" t="s">
        <v>4409</v>
      </c>
      <c r="N1064" s="13">
        <v>143124.87</v>
      </c>
      <c r="O1064" s="2">
        <v>121686.87</v>
      </c>
      <c r="P1064" s="2">
        <v>6</v>
      </c>
      <c r="Q1064" s="2" t="s">
        <v>70</v>
      </c>
      <c r="R1064" s="2"/>
      <c r="S1064" s="2"/>
      <c r="T1064" s="2"/>
      <c r="U1064" s="2" t="s">
        <v>3923</v>
      </c>
      <c r="V1064" s="2" t="s">
        <v>85</v>
      </c>
      <c r="W1064" s="2">
        <v>113100</v>
      </c>
      <c r="X1064" s="2"/>
      <c r="Y1064" s="2">
        <v>850</v>
      </c>
      <c r="Z1064" s="3">
        <f t="shared" si="143"/>
        <v>858749.22</v>
      </c>
      <c r="AA1064" s="3">
        <f t="shared" si="144"/>
        <v>678600</v>
      </c>
      <c r="AB1064" s="3">
        <f t="shared" si="145"/>
        <v>730121.22</v>
      </c>
      <c r="AC1064">
        <f t="shared" si="146"/>
        <v>128628</v>
      </c>
      <c r="AD1064" t="str">
        <f>_xlfn.XLOOKUP(V1064,[2]Index!L:L,[2]Index!M:M)</f>
        <v>CN</v>
      </c>
      <c r="AE1064" s="3" t="s">
        <v>5819</v>
      </c>
      <c r="AF1064" t="s">
        <v>52</v>
      </c>
      <c r="AG1064" s="4"/>
      <c r="AH1064" t="s">
        <v>196</v>
      </c>
      <c r="AJ1064">
        <f>VLOOKUP(D1064,[3]Multipliers!$B:$AT,36)</f>
        <v>1</v>
      </c>
      <c r="AK1064">
        <f>VLOOKUP(D1064,[3]Multipliers!$B:$AT,36)</f>
        <v>1</v>
      </c>
      <c r="AM1064">
        <f t="shared" si="147"/>
        <v>0</v>
      </c>
    </row>
    <row r="1065" spans="1:39">
      <c r="A1065" s="2" t="str">
        <f t="shared" si="141"/>
        <v>JUSTECH (JIANGSU) PRECISION INDUSTRY CO., LTD.V64VFOP</v>
      </c>
      <c r="B1065" s="2" t="str">
        <f t="shared" si="142"/>
        <v>EQP,AE,VFOP,V64,JUSTECHNew Buy</v>
      </c>
      <c r="C1065" s="3" t="str">
        <f t="shared" si="148"/>
        <v>iphoneVFOPNew Buy</v>
      </c>
      <c r="D1065" s="2">
        <v>384671</v>
      </c>
      <c r="E1065" s="2" t="s">
        <v>39</v>
      </c>
      <c r="F1065" s="2" t="s">
        <v>40</v>
      </c>
      <c r="G1065" s="2" t="s">
        <v>41</v>
      </c>
      <c r="H1065" s="2" t="s">
        <v>65</v>
      </c>
      <c r="I1065" s="2" t="s">
        <v>201</v>
      </c>
      <c r="J1065" s="2"/>
      <c r="K1065" s="2" t="s">
        <v>4407</v>
      </c>
      <c r="L1065" s="2" t="s">
        <v>4408</v>
      </c>
      <c r="M1065" s="2" t="s">
        <v>4409</v>
      </c>
      <c r="N1065" s="13">
        <v>143124.87</v>
      </c>
      <c r="O1065" s="2">
        <v>121686.87</v>
      </c>
      <c r="P1065" s="2">
        <v>3</v>
      </c>
      <c r="Q1065" s="2" t="s">
        <v>70</v>
      </c>
      <c r="R1065" s="2"/>
      <c r="S1065" s="2"/>
      <c r="T1065" s="2"/>
      <c r="U1065" s="2" t="s">
        <v>3923</v>
      </c>
      <c r="V1065" s="2" t="s">
        <v>71</v>
      </c>
      <c r="W1065" s="2">
        <v>113100</v>
      </c>
      <c r="X1065" s="2"/>
      <c r="Y1065" s="2">
        <v>850</v>
      </c>
      <c r="Z1065" s="3">
        <f t="shared" si="143"/>
        <v>429374.61</v>
      </c>
      <c r="AA1065" s="3">
        <f t="shared" si="144"/>
        <v>339300</v>
      </c>
      <c r="AB1065" s="3">
        <f t="shared" si="145"/>
        <v>365060.61</v>
      </c>
      <c r="AC1065">
        <f t="shared" si="146"/>
        <v>64314</v>
      </c>
      <c r="AD1065" t="str">
        <f>_xlfn.XLOOKUP(V1065,[2]Index!L:L,[2]Index!M:M)</f>
        <v>CN</v>
      </c>
      <c r="AE1065" s="3" t="s">
        <v>5819</v>
      </c>
      <c r="AF1065" t="s">
        <v>52</v>
      </c>
      <c r="AG1065" s="4"/>
      <c r="AH1065" t="s">
        <v>196</v>
      </c>
      <c r="AJ1065">
        <f>VLOOKUP(D1065,[3]Multipliers!$B:$AT,36)</f>
        <v>1</v>
      </c>
      <c r="AK1065">
        <f>VLOOKUP(D1065,[3]Multipliers!$B:$AT,36)</f>
        <v>1</v>
      </c>
      <c r="AM1065">
        <f t="shared" si="147"/>
        <v>0</v>
      </c>
    </row>
    <row r="1066" spans="1:39">
      <c r="A1066" s="2" t="str">
        <f t="shared" si="141"/>
        <v>JUSTECH (JIANGSU) PRECISION INDUSTRY CO., LTD.V63VFOP</v>
      </c>
      <c r="B1066" s="2" t="str">
        <f t="shared" si="142"/>
        <v>EQP,AE,VFOP,V63,JUSTECHNew Buy</v>
      </c>
      <c r="C1066" s="3" t="str">
        <f t="shared" si="148"/>
        <v>iphoneVFOPNew Buy</v>
      </c>
      <c r="D1066" s="2">
        <v>384463</v>
      </c>
      <c r="E1066" s="2" t="s">
        <v>39</v>
      </c>
      <c r="F1066" s="2" t="s">
        <v>40</v>
      </c>
      <c r="G1066" s="2" t="s">
        <v>41</v>
      </c>
      <c r="H1066" s="2" t="s">
        <v>42</v>
      </c>
      <c r="I1066" s="2" t="s">
        <v>201</v>
      </c>
      <c r="J1066" s="2"/>
      <c r="K1066" s="2" t="s">
        <v>4410</v>
      </c>
      <c r="L1066" s="2" t="s">
        <v>4408</v>
      </c>
      <c r="M1066" s="2" t="s">
        <v>4411</v>
      </c>
      <c r="N1066" s="13">
        <v>138810.87</v>
      </c>
      <c r="O1066" s="2">
        <v>118810.87</v>
      </c>
      <c r="P1066" s="2">
        <v>3</v>
      </c>
      <c r="Q1066" s="2" t="s">
        <v>70</v>
      </c>
      <c r="R1066" s="2"/>
      <c r="S1066" s="2"/>
      <c r="T1066" s="2"/>
      <c r="U1066" s="2" t="s">
        <v>3923</v>
      </c>
      <c r="V1066" s="2" t="s">
        <v>51</v>
      </c>
      <c r="W1066" s="2">
        <v>113100</v>
      </c>
      <c r="X1066" s="2"/>
      <c r="Y1066" s="2">
        <v>850</v>
      </c>
      <c r="Z1066" s="3">
        <f t="shared" si="143"/>
        <v>416432.61</v>
      </c>
      <c r="AA1066" s="3">
        <f t="shared" si="144"/>
        <v>339300</v>
      </c>
      <c r="AB1066" s="3">
        <f t="shared" si="145"/>
        <v>356432.61</v>
      </c>
      <c r="AC1066">
        <f t="shared" si="146"/>
        <v>60000</v>
      </c>
      <c r="AD1066" t="e">
        <f>_xlfn.XLOOKUP(V1066,[2]Index!L:L,[2]Index!M:M)</f>
        <v>#N/A</v>
      </c>
      <c r="AE1066" s="3" t="s">
        <v>5819</v>
      </c>
      <c r="AF1066" t="s">
        <v>52</v>
      </c>
      <c r="AG1066" s="4"/>
      <c r="AH1066" t="s">
        <v>196</v>
      </c>
      <c r="AJ1066">
        <f>VLOOKUP(D1066,[3]Multipliers!$B:$AT,36)</f>
        <v>1</v>
      </c>
      <c r="AK1066">
        <f>VLOOKUP(D1066,[3]Multipliers!$B:$AT,36)</f>
        <v>1</v>
      </c>
      <c r="AM1066">
        <f t="shared" si="147"/>
        <v>0</v>
      </c>
    </row>
    <row r="1067" spans="1:39">
      <c r="A1067" s="2" t="str">
        <f t="shared" si="141"/>
        <v>JUSTECH (JIANGSU) PRECISION INDUSTRY CO., LTD.V68VFOP</v>
      </c>
      <c r="B1067" s="2" t="str">
        <f t="shared" si="142"/>
        <v>EQP,AE,VFOP,V68,JUSTECHNew Buy</v>
      </c>
      <c r="C1067" s="3" t="str">
        <f t="shared" si="148"/>
        <v>iphoneVFOPNew Buy</v>
      </c>
      <c r="D1067" s="2">
        <v>386072</v>
      </c>
      <c r="E1067" s="2" t="s">
        <v>39</v>
      </c>
      <c r="F1067" s="2" t="s">
        <v>40</v>
      </c>
      <c r="G1067" s="2" t="s">
        <v>41</v>
      </c>
      <c r="H1067" s="2" t="s">
        <v>206</v>
      </c>
      <c r="I1067" s="2" t="s">
        <v>201</v>
      </c>
      <c r="J1067" s="2"/>
      <c r="K1067" s="2" t="s">
        <v>4412</v>
      </c>
      <c r="L1067" s="2" t="s">
        <v>4408</v>
      </c>
      <c r="M1067" s="2" t="s">
        <v>4413</v>
      </c>
      <c r="N1067" s="13">
        <v>130348.02</v>
      </c>
      <c r="O1067" s="2">
        <v>115348.02</v>
      </c>
      <c r="P1067" s="2">
        <v>2</v>
      </c>
      <c r="Q1067" s="2" t="s">
        <v>70</v>
      </c>
      <c r="R1067" s="2"/>
      <c r="S1067" s="2"/>
      <c r="T1067" s="2"/>
      <c r="U1067" s="2" t="s">
        <v>3923</v>
      </c>
      <c r="V1067" s="2" t="s">
        <v>146</v>
      </c>
      <c r="W1067" s="2">
        <v>106200</v>
      </c>
      <c r="X1067" s="2"/>
      <c r="Y1067" s="2">
        <v>850</v>
      </c>
      <c r="Z1067" s="3">
        <f t="shared" si="143"/>
        <v>260696.04</v>
      </c>
      <c r="AA1067" s="3">
        <f t="shared" si="144"/>
        <v>212400</v>
      </c>
      <c r="AB1067" s="3">
        <f t="shared" si="145"/>
        <v>230696.04</v>
      </c>
      <c r="AC1067">
        <f t="shared" si="146"/>
        <v>30000</v>
      </c>
      <c r="AD1067" t="str">
        <f>_xlfn.XLOOKUP(V1067,[2]Index!L:L,[2]Index!M:M)</f>
        <v>CN</v>
      </c>
      <c r="AE1067" s="3" t="s">
        <v>5819</v>
      </c>
      <c r="AF1067" t="s">
        <v>52</v>
      </c>
      <c r="AG1067" s="4"/>
      <c r="AH1067" t="s">
        <v>196</v>
      </c>
      <c r="AJ1067">
        <f>VLOOKUP(D1067,[3]Multipliers!$B:$AT,36)</f>
        <v>1</v>
      </c>
      <c r="AK1067">
        <f>VLOOKUP(D1067,[3]Multipliers!$B:$AT,36)</f>
        <v>1</v>
      </c>
      <c r="AM1067">
        <f t="shared" si="147"/>
        <v>0</v>
      </c>
    </row>
    <row r="1068" spans="1:39">
      <c r="A1068" s="2" t="str">
        <f t="shared" si="141"/>
        <v>JUSTECH (JIANGSU) PRECISION INDUSTRY CO., LTD.V68VMFP</v>
      </c>
      <c r="B1068" s="2" t="str">
        <f t="shared" si="142"/>
        <v>EQP,AE,VMFP,V68,JUSTECHNew Buy</v>
      </c>
      <c r="C1068" s="3" t="str">
        <f t="shared" si="148"/>
        <v>iphoneVMFPNew Buy</v>
      </c>
      <c r="D1068" s="2">
        <v>386073</v>
      </c>
      <c r="E1068" s="2" t="s">
        <v>39</v>
      </c>
      <c r="F1068" s="2" t="s">
        <v>40</v>
      </c>
      <c r="G1068" s="2" t="s">
        <v>41</v>
      </c>
      <c r="H1068" s="2" t="s">
        <v>206</v>
      </c>
      <c r="I1068" s="2" t="s">
        <v>201</v>
      </c>
      <c r="J1068" s="2"/>
      <c r="K1068" s="2" t="s">
        <v>4414</v>
      </c>
      <c r="L1068" s="2" t="s">
        <v>4415</v>
      </c>
      <c r="M1068" s="2" t="s">
        <v>4416</v>
      </c>
      <c r="N1068" s="13">
        <v>70271.399999999994</v>
      </c>
      <c r="O1068" s="2">
        <v>62595</v>
      </c>
      <c r="P1068" s="2">
        <v>3</v>
      </c>
      <c r="Q1068" s="2" t="s">
        <v>70</v>
      </c>
      <c r="R1068" s="2"/>
      <c r="S1068" s="2"/>
      <c r="T1068" s="2"/>
      <c r="U1068" s="2" t="s">
        <v>3923</v>
      </c>
      <c r="V1068" s="2" t="s">
        <v>85</v>
      </c>
      <c r="W1068" s="2">
        <v>61400</v>
      </c>
      <c r="X1068" s="2"/>
      <c r="Y1068" s="2">
        <v>850</v>
      </c>
      <c r="Z1068" s="3">
        <f t="shared" si="143"/>
        <v>210814.19999999998</v>
      </c>
      <c r="AA1068" s="3">
        <f t="shared" si="144"/>
        <v>184200</v>
      </c>
      <c r="AB1068" s="3">
        <f t="shared" si="145"/>
        <v>187785</v>
      </c>
      <c r="AC1068">
        <f t="shared" si="146"/>
        <v>23029.199999999983</v>
      </c>
      <c r="AD1068" t="str">
        <f>_xlfn.XLOOKUP(V1068,[2]Index!L:L,[2]Index!M:M)</f>
        <v>CN</v>
      </c>
      <c r="AE1068" s="3" t="s">
        <v>5819</v>
      </c>
      <c r="AF1068" t="s">
        <v>52</v>
      </c>
      <c r="AG1068" s="4"/>
      <c r="AH1068" t="s">
        <v>196</v>
      </c>
      <c r="AJ1068">
        <f>VLOOKUP(D1068,[3]Multipliers!$B:$AT,36)</f>
        <v>1</v>
      </c>
      <c r="AK1068">
        <f>VLOOKUP(D1068,[3]Multipliers!$B:$AT,36)</f>
        <v>1</v>
      </c>
      <c r="AM1068">
        <f t="shared" si="147"/>
        <v>0</v>
      </c>
    </row>
    <row r="1069" spans="1:39">
      <c r="A1069" s="2" t="str">
        <f t="shared" si="141"/>
        <v>JUSTECH (JIANGSU) PRECISION INDUSTRY CO., LTD.V68VPFP</v>
      </c>
      <c r="B1069" s="2" t="str">
        <f t="shared" si="142"/>
        <v>EQP,AE,VPFP,V68,JUSTECHNew Buy</v>
      </c>
      <c r="C1069" s="3" t="str">
        <f t="shared" si="148"/>
        <v>iphoneVPFPNew Buy</v>
      </c>
      <c r="D1069" s="2">
        <v>386076</v>
      </c>
      <c r="E1069" s="2" t="s">
        <v>39</v>
      </c>
      <c r="F1069" s="2" t="s">
        <v>40</v>
      </c>
      <c r="G1069" s="2" t="s">
        <v>41</v>
      </c>
      <c r="H1069" s="2" t="s">
        <v>206</v>
      </c>
      <c r="I1069" s="2" t="s">
        <v>201</v>
      </c>
      <c r="J1069" s="2"/>
      <c r="K1069" s="2" t="s">
        <v>4417</v>
      </c>
      <c r="L1069" s="2" t="s">
        <v>4418</v>
      </c>
      <c r="M1069" s="2" t="s">
        <v>4419</v>
      </c>
      <c r="N1069" s="13">
        <v>70271.399999999994</v>
      </c>
      <c r="O1069" s="2">
        <v>62595</v>
      </c>
      <c r="P1069" s="2">
        <v>3</v>
      </c>
      <c r="Q1069" s="2" t="s">
        <v>70</v>
      </c>
      <c r="R1069" s="2"/>
      <c r="S1069" s="2"/>
      <c r="T1069" s="2"/>
      <c r="U1069" s="2" t="s">
        <v>3923</v>
      </c>
      <c r="V1069" s="2" t="s">
        <v>85</v>
      </c>
      <c r="W1069" s="2">
        <v>61400</v>
      </c>
      <c r="X1069" s="2"/>
      <c r="Y1069" s="2">
        <v>850</v>
      </c>
      <c r="Z1069" s="3">
        <f t="shared" si="143"/>
        <v>210814.19999999998</v>
      </c>
      <c r="AA1069" s="3">
        <f t="shared" si="144"/>
        <v>184200</v>
      </c>
      <c r="AB1069" s="3">
        <f t="shared" si="145"/>
        <v>187785</v>
      </c>
      <c r="AC1069">
        <f t="shared" si="146"/>
        <v>23029.199999999983</v>
      </c>
      <c r="AD1069" t="str">
        <f>_xlfn.XLOOKUP(V1069,[2]Index!L:L,[2]Index!M:M)</f>
        <v>CN</v>
      </c>
      <c r="AE1069" s="3" t="s">
        <v>5819</v>
      </c>
      <c r="AF1069" t="s">
        <v>52</v>
      </c>
      <c r="AG1069" s="4"/>
      <c r="AH1069" t="s">
        <v>196</v>
      </c>
      <c r="AJ1069">
        <f>VLOOKUP(D1069,[3]Multipliers!$B:$AT,36)</f>
        <v>1</v>
      </c>
      <c r="AK1069">
        <f>VLOOKUP(D1069,[3]Multipliers!$B:$AT,36)</f>
        <v>1</v>
      </c>
      <c r="AM1069">
        <f t="shared" si="147"/>
        <v>0</v>
      </c>
    </row>
    <row r="1070" spans="1:39">
      <c r="A1070" s="2" t="str">
        <f t="shared" si="141"/>
        <v>JUSTECH (JIANGSU) PRECISION INDUSTRY CO., LTD.V64CAMI</v>
      </c>
      <c r="B1070" s="2" t="str">
        <f t="shared" si="142"/>
        <v>EQP,AE,CAMI,V64,JUSTECHNew Buy</v>
      </c>
      <c r="C1070" s="3" t="str">
        <f t="shared" si="148"/>
        <v>iphoneCAMINew Buy</v>
      </c>
      <c r="D1070" s="2">
        <v>384537</v>
      </c>
      <c r="E1070" s="2" t="s">
        <v>39</v>
      </c>
      <c r="F1070" s="2" t="s">
        <v>40</v>
      </c>
      <c r="G1070" s="2" t="s">
        <v>41</v>
      </c>
      <c r="H1070" s="2" t="s">
        <v>65</v>
      </c>
      <c r="I1070" s="2" t="s">
        <v>201</v>
      </c>
      <c r="J1070" s="2"/>
      <c r="K1070" s="2" t="s">
        <v>4420</v>
      </c>
      <c r="L1070" s="2" t="s">
        <v>4421</v>
      </c>
      <c r="M1070" s="2" t="s">
        <v>4422</v>
      </c>
      <c r="N1070" s="13">
        <v>82742.210000000006</v>
      </c>
      <c r="O1070" s="2">
        <v>82742.210000000006</v>
      </c>
      <c r="P1070" s="2">
        <v>2</v>
      </c>
      <c r="Q1070" s="2" t="s">
        <v>70</v>
      </c>
      <c r="R1070" s="2"/>
      <c r="S1070" s="2"/>
      <c r="T1070" s="2"/>
      <c r="U1070" s="2" t="s">
        <v>3923</v>
      </c>
      <c r="V1070" s="2" t="s">
        <v>85</v>
      </c>
      <c r="W1070" s="2">
        <v>72300</v>
      </c>
      <c r="X1070" s="2"/>
      <c r="Y1070" s="2">
        <v>850</v>
      </c>
      <c r="Z1070" s="3">
        <f t="shared" si="143"/>
        <v>165484.42000000001</v>
      </c>
      <c r="AA1070" s="3">
        <f t="shared" si="144"/>
        <v>144600</v>
      </c>
      <c r="AB1070" s="3">
        <f t="shared" si="145"/>
        <v>165484.42000000001</v>
      </c>
      <c r="AC1070">
        <f t="shared" si="146"/>
        <v>0</v>
      </c>
      <c r="AD1070" t="str">
        <f>_xlfn.XLOOKUP(V1070,[2]Index!L:L,[2]Index!M:M)</f>
        <v>CN</v>
      </c>
      <c r="AE1070" s="3" t="s">
        <v>5819</v>
      </c>
      <c r="AF1070" t="s">
        <v>52</v>
      </c>
      <c r="AG1070" s="4"/>
      <c r="AH1070" t="s">
        <v>196</v>
      </c>
      <c r="AJ1070">
        <f>VLOOKUP(D1070,[3]Multipliers!$B:$AT,36)</f>
        <v>1</v>
      </c>
      <c r="AK1070">
        <f>VLOOKUP(D1070,[3]Multipliers!$B:$AT,36)</f>
        <v>1</v>
      </c>
      <c r="AM1070">
        <f t="shared" si="147"/>
        <v>0</v>
      </c>
    </row>
    <row r="1071" spans="1:39">
      <c r="A1071" s="2" t="str">
        <f t="shared" si="141"/>
        <v>JUSTECH (JIANGSU) PRECISION INDUSTRY CO., LTD.V68VMFP</v>
      </c>
      <c r="B1071" s="2" t="str">
        <f t="shared" si="142"/>
        <v>EQP,AE,VMFP,V68,JUSTECHNew Buy</v>
      </c>
      <c r="C1071" s="3" t="str">
        <f t="shared" si="148"/>
        <v>iphoneVMFPNew Buy</v>
      </c>
      <c r="D1071" s="2">
        <v>386073</v>
      </c>
      <c r="E1071" s="2" t="s">
        <v>39</v>
      </c>
      <c r="F1071" s="2" t="s">
        <v>40</v>
      </c>
      <c r="G1071" s="2" t="s">
        <v>41</v>
      </c>
      <c r="H1071" s="2" t="s">
        <v>206</v>
      </c>
      <c r="I1071" s="2" t="s">
        <v>201</v>
      </c>
      <c r="J1071" s="2"/>
      <c r="K1071" s="2" t="s">
        <v>4414</v>
      </c>
      <c r="L1071" s="2" t="s">
        <v>4415</v>
      </c>
      <c r="M1071" s="2" t="s">
        <v>4416</v>
      </c>
      <c r="N1071" s="13">
        <v>70271.399999999994</v>
      </c>
      <c r="O1071" s="2">
        <v>62595</v>
      </c>
      <c r="P1071" s="2">
        <v>2</v>
      </c>
      <c r="Q1071" s="2" t="s">
        <v>70</v>
      </c>
      <c r="R1071" s="2"/>
      <c r="S1071" s="2"/>
      <c r="T1071" s="2"/>
      <c r="U1071" s="2" t="s">
        <v>3923</v>
      </c>
      <c r="V1071" s="2" t="s">
        <v>146</v>
      </c>
      <c r="W1071" s="2">
        <v>61400</v>
      </c>
      <c r="X1071" s="2"/>
      <c r="Y1071" s="2">
        <v>850</v>
      </c>
      <c r="Z1071" s="3">
        <f t="shared" si="143"/>
        <v>140542.79999999999</v>
      </c>
      <c r="AA1071" s="3">
        <f t="shared" si="144"/>
        <v>122800</v>
      </c>
      <c r="AB1071" s="3">
        <f t="shared" si="145"/>
        <v>125190</v>
      </c>
      <c r="AC1071">
        <f t="shared" si="146"/>
        <v>15352.799999999988</v>
      </c>
      <c r="AD1071" t="str">
        <f>_xlfn.XLOOKUP(V1071,[2]Index!L:L,[2]Index!M:M)</f>
        <v>CN</v>
      </c>
      <c r="AE1071" s="3" t="s">
        <v>5819</v>
      </c>
      <c r="AF1071" t="s">
        <v>52</v>
      </c>
      <c r="AG1071" s="4"/>
      <c r="AH1071" t="s">
        <v>196</v>
      </c>
      <c r="AJ1071">
        <f>VLOOKUP(D1071,[3]Multipliers!$B:$AT,36)</f>
        <v>1</v>
      </c>
      <c r="AK1071">
        <f>VLOOKUP(D1071,[3]Multipliers!$B:$AT,36)</f>
        <v>1</v>
      </c>
      <c r="AM1071">
        <f t="shared" si="147"/>
        <v>0</v>
      </c>
    </row>
    <row r="1072" spans="1:39">
      <c r="A1072" s="2" t="str">
        <f t="shared" si="141"/>
        <v>JUSTECH (JIANGSU) PRECISION INDUSTRY CO., LTD.V68VPFP</v>
      </c>
      <c r="B1072" s="2" t="str">
        <f t="shared" si="142"/>
        <v>EQP,AE,VPFP,V68,JUSTECHNew Buy</v>
      </c>
      <c r="C1072" s="3" t="str">
        <f t="shared" si="148"/>
        <v>iphoneVPFPNew Buy</v>
      </c>
      <c r="D1072" s="2">
        <v>386076</v>
      </c>
      <c r="E1072" s="2" t="s">
        <v>39</v>
      </c>
      <c r="F1072" s="2" t="s">
        <v>40</v>
      </c>
      <c r="G1072" s="2" t="s">
        <v>41</v>
      </c>
      <c r="H1072" s="2" t="s">
        <v>206</v>
      </c>
      <c r="I1072" s="2" t="s">
        <v>201</v>
      </c>
      <c r="J1072" s="2"/>
      <c r="K1072" s="2" t="s">
        <v>4417</v>
      </c>
      <c r="L1072" s="2" t="s">
        <v>4418</v>
      </c>
      <c r="M1072" s="2" t="s">
        <v>4419</v>
      </c>
      <c r="N1072" s="13">
        <v>70271.399999999994</v>
      </c>
      <c r="O1072" s="2">
        <v>62595</v>
      </c>
      <c r="P1072" s="2">
        <v>2</v>
      </c>
      <c r="Q1072" s="2" t="s">
        <v>70</v>
      </c>
      <c r="R1072" s="2"/>
      <c r="S1072" s="2"/>
      <c r="T1072" s="2"/>
      <c r="U1072" s="2" t="s">
        <v>3923</v>
      </c>
      <c r="V1072" s="2" t="s">
        <v>146</v>
      </c>
      <c r="W1072" s="2">
        <v>61400</v>
      </c>
      <c r="X1072" s="2"/>
      <c r="Y1072" s="2">
        <v>850</v>
      </c>
      <c r="Z1072" s="3">
        <f t="shared" si="143"/>
        <v>140542.79999999999</v>
      </c>
      <c r="AA1072" s="3">
        <f t="shared" si="144"/>
        <v>122800</v>
      </c>
      <c r="AB1072" s="3">
        <f t="shared" si="145"/>
        <v>125190</v>
      </c>
      <c r="AC1072">
        <f t="shared" si="146"/>
        <v>15352.799999999988</v>
      </c>
      <c r="AD1072" t="str">
        <f>_xlfn.XLOOKUP(V1072,[2]Index!L:L,[2]Index!M:M)</f>
        <v>CN</v>
      </c>
      <c r="AE1072" s="3" t="s">
        <v>5819</v>
      </c>
      <c r="AF1072" t="s">
        <v>52</v>
      </c>
      <c r="AG1072" s="4"/>
      <c r="AH1072" t="s">
        <v>196</v>
      </c>
      <c r="AJ1072">
        <f>VLOOKUP(D1072,[3]Multipliers!$B:$AT,36)</f>
        <v>1</v>
      </c>
      <c r="AK1072">
        <f>VLOOKUP(D1072,[3]Multipliers!$B:$AT,36)</f>
        <v>1</v>
      </c>
      <c r="AM1072">
        <f t="shared" si="147"/>
        <v>0</v>
      </c>
    </row>
    <row r="1073" spans="1:39">
      <c r="A1073" s="2" t="str">
        <f t="shared" si="141"/>
        <v>JUSTECH (JIANGSU) PRECISION INDUSTRY CO., LTD.V68CAMI</v>
      </c>
      <c r="B1073" s="2" t="str">
        <f t="shared" si="142"/>
        <v>EQP,AE,CAMI,V68,JUSTECHNew Buy</v>
      </c>
      <c r="C1073" s="3" t="str">
        <f t="shared" si="148"/>
        <v>iphoneCAMINew Buy</v>
      </c>
      <c r="D1073" s="2">
        <v>386039</v>
      </c>
      <c r="E1073" s="2" t="s">
        <v>39</v>
      </c>
      <c r="F1073" s="2" t="s">
        <v>40</v>
      </c>
      <c r="G1073" s="2" t="s">
        <v>41</v>
      </c>
      <c r="H1073" s="2" t="s">
        <v>206</v>
      </c>
      <c r="I1073" s="2" t="s">
        <v>201</v>
      </c>
      <c r="J1073" s="2"/>
      <c r="K1073" s="2" t="s">
        <v>4423</v>
      </c>
      <c r="L1073" s="2" t="s">
        <v>4421</v>
      </c>
      <c r="M1073" s="2" t="s">
        <v>4424</v>
      </c>
      <c r="N1073" s="13">
        <v>82742.210000000006</v>
      </c>
      <c r="O1073" s="2">
        <v>82742.210000000006</v>
      </c>
      <c r="P1073" s="2">
        <v>1</v>
      </c>
      <c r="Q1073" s="2" t="s">
        <v>70</v>
      </c>
      <c r="R1073" s="2"/>
      <c r="S1073" s="2"/>
      <c r="T1073" s="2"/>
      <c r="U1073" s="2" t="s">
        <v>3923</v>
      </c>
      <c r="V1073" s="2" t="s">
        <v>146</v>
      </c>
      <c r="W1073" s="2">
        <v>72300</v>
      </c>
      <c r="X1073" s="2"/>
      <c r="Y1073" s="2">
        <v>850</v>
      </c>
      <c r="Z1073" s="3">
        <f t="shared" si="143"/>
        <v>82742.210000000006</v>
      </c>
      <c r="AA1073" s="3">
        <f t="shared" si="144"/>
        <v>72300</v>
      </c>
      <c r="AB1073" s="3">
        <f t="shared" si="145"/>
        <v>82742.210000000006</v>
      </c>
      <c r="AC1073">
        <f t="shared" si="146"/>
        <v>0</v>
      </c>
      <c r="AD1073" t="str">
        <f>_xlfn.XLOOKUP(V1073,[2]Index!L:L,[2]Index!M:M)</f>
        <v>CN</v>
      </c>
      <c r="AE1073" s="3" t="s">
        <v>5819</v>
      </c>
      <c r="AF1073" t="s">
        <v>52</v>
      </c>
      <c r="AG1073" s="4"/>
      <c r="AH1073" t="s">
        <v>196</v>
      </c>
      <c r="AJ1073" t="e">
        <f>VLOOKUP(D1073,[3]Multipliers!$B:$AT,36)</f>
        <v>#VALUE!</v>
      </c>
      <c r="AK1073" t="e">
        <f>VLOOKUP(D1073,[3]Multipliers!$B:$AT,36)</f>
        <v>#VALUE!</v>
      </c>
      <c r="AM1073">
        <f t="shared" si="147"/>
        <v>0</v>
      </c>
    </row>
    <row r="1074" spans="1:39">
      <c r="A1074" s="2" t="str">
        <f t="shared" si="141"/>
        <v>JUSTECH (JIANGSU) PRECISION INDUSTRY CO., LTD.V68CAMI</v>
      </c>
      <c r="B1074" s="2" t="str">
        <f t="shared" si="142"/>
        <v>EQP,AE,CAMI,V68,JUSTECHNew Buy</v>
      </c>
      <c r="C1074" s="3" t="str">
        <f t="shared" si="148"/>
        <v>iphoneCAMINew Buy</v>
      </c>
      <c r="D1074" s="2">
        <v>386039</v>
      </c>
      <c r="E1074" s="2" t="s">
        <v>39</v>
      </c>
      <c r="F1074" s="2" t="s">
        <v>40</v>
      </c>
      <c r="G1074" s="2" t="s">
        <v>41</v>
      </c>
      <c r="H1074" s="2" t="s">
        <v>206</v>
      </c>
      <c r="I1074" s="2" t="s">
        <v>201</v>
      </c>
      <c r="J1074" s="2"/>
      <c r="K1074" s="2" t="s">
        <v>4423</v>
      </c>
      <c r="L1074" s="2" t="s">
        <v>4421</v>
      </c>
      <c r="M1074" s="2" t="s">
        <v>4424</v>
      </c>
      <c r="N1074" s="13">
        <v>82742.210000000006</v>
      </c>
      <c r="O1074" s="2">
        <v>82742.210000000006</v>
      </c>
      <c r="P1074" s="2">
        <v>1</v>
      </c>
      <c r="Q1074" s="2" t="s">
        <v>70</v>
      </c>
      <c r="R1074" s="2"/>
      <c r="S1074" s="2"/>
      <c r="T1074" s="2"/>
      <c r="U1074" s="2" t="s">
        <v>3923</v>
      </c>
      <c r="V1074" s="2" t="s">
        <v>85</v>
      </c>
      <c r="W1074" s="2">
        <v>72300</v>
      </c>
      <c r="X1074" s="2"/>
      <c r="Y1074" s="2">
        <v>850</v>
      </c>
      <c r="Z1074" s="3">
        <f t="shared" si="143"/>
        <v>82742.210000000006</v>
      </c>
      <c r="AA1074" s="3">
        <f t="shared" si="144"/>
        <v>72300</v>
      </c>
      <c r="AB1074" s="3">
        <f t="shared" si="145"/>
        <v>82742.210000000006</v>
      </c>
      <c r="AC1074">
        <f t="shared" si="146"/>
        <v>0</v>
      </c>
      <c r="AD1074" t="str">
        <f>_xlfn.XLOOKUP(V1074,[2]Index!L:L,[2]Index!M:M)</f>
        <v>CN</v>
      </c>
      <c r="AE1074" s="3" t="s">
        <v>5819</v>
      </c>
      <c r="AF1074" t="s">
        <v>52</v>
      </c>
      <c r="AG1074" s="4"/>
      <c r="AH1074" t="s">
        <v>196</v>
      </c>
      <c r="AJ1074" t="e">
        <f>VLOOKUP(D1074,[3]Multipliers!$B:$AT,36)</f>
        <v>#VALUE!</v>
      </c>
      <c r="AK1074" t="e">
        <f>VLOOKUP(D1074,[3]Multipliers!$B:$AT,36)</f>
        <v>#VALUE!</v>
      </c>
      <c r="AM1074">
        <f t="shared" si="147"/>
        <v>0</v>
      </c>
    </row>
    <row r="1075" spans="1:39">
      <c r="A1075" s="2" t="str">
        <f t="shared" si="141"/>
        <v>JUSTECH (JIANGSU) PRECISION INDUSTRY CO., LTD.V64CAMI</v>
      </c>
      <c r="B1075" s="2" t="str">
        <f t="shared" si="142"/>
        <v>EQP,AE,CAMI,V64,JUSTECHNew Buy</v>
      </c>
      <c r="C1075" s="3" t="str">
        <f t="shared" si="148"/>
        <v>iphoneCAMINew Buy</v>
      </c>
      <c r="D1075" s="2">
        <v>384537</v>
      </c>
      <c r="E1075" s="2" t="s">
        <v>39</v>
      </c>
      <c r="F1075" s="2" t="s">
        <v>40</v>
      </c>
      <c r="G1075" s="2" t="s">
        <v>41</v>
      </c>
      <c r="H1075" s="2" t="s">
        <v>65</v>
      </c>
      <c r="I1075" s="2" t="s">
        <v>201</v>
      </c>
      <c r="J1075" s="2"/>
      <c r="K1075" s="2" t="s">
        <v>4420</v>
      </c>
      <c r="L1075" s="2" t="s">
        <v>4421</v>
      </c>
      <c r="M1075" s="2" t="s">
        <v>4422</v>
      </c>
      <c r="N1075" s="13">
        <v>82742.210000000006</v>
      </c>
      <c r="O1075" s="2">
        <v>82742.210000000006</v>
      </c>
      <c r="P1075" s="2">
        <v>1</v>
      </c>
      <c r="Q1075" s="2" t="s">
        <v>70</v>
      </c>
      <c r="R1075" s="2"/>
      <c r="S1075" s="2"/>
      <c r="T1075" s="2"/>
      <c r="U1075" s="2" t="s">
        <v>3923</v>
      </c>
      <c r="V1075" s="2" t="s">
        <v>71</v>
      </c>
      <c r="W1075" s="2">
        <v>72300</v>
      </c>
      <c r="X1075" s="2"/>
      <c r="Y1075" s="2">
        <v>850</v>
      </c>
      <c r="Z1075" s="3">
        <f t="shared" si="143"/>
        <v>82742.210000000006</v>
      </c>
      <c r="AA1075" s="3">
        <f t="shared" si="144"/>
        <v>72300</v>
      </c>
      <c r="AB1075" s="3">
        <f t="shared" si="145"/>
        <v>82742.210000000006</v>
      </c>
      <c r="AC1075">
        <f t="shared" si="146"/>
        <v>0</v>
      </c>
      <c r="AD1075" t="str">
        <f>_xlfn.XLOOKUP(V1075,[2]Index!L:L,[2]Index!M:M)</f>
        <v>CN</v>
      </c>
      <c r="AE1075" s="3" t="s">
        <v>5819</v>
      </c>
      <c r="AF1075" t="s">
        <v>52</v>
      </c>
      <c r="AG1075" s="4"/>
      <c r="AH1075" t="s">
        <v>196</v>
      </c>
      <c r="AJ1075">
        <f>VLOOKUP(D1075,[3]Multipliers!$B:$AT,36)</f>
        <v>1</v>
      </c>
      <c r="AK1075">
        <f>VLOOKUP(D1075,[3]Multipliers!$B:$AT,36)</f>
        <v>1</v>
      </c>
      <c r="AM1075">
        <f t="shared" si="147"/>
        <v>0</v>
      </c>
    </row>
    <row r="1076" spans="1:39">
      <c r="A1076" s="2" t="str">
        <f t="shared" si="141"/>
        <v>JUSTECH (JIANGSU) PRECISION INDUSTRY CO., LTD.V63CAMI</v>
      </c>
      <c r="B1076" s="2" t="str">
        <f t="shared" si="142"/>
        <v>EQP,AE,CAMI,V63,JUSTECHNew Buy</v>
      </c>
      <c r="C1076" s="3" t="str">
        <f t="shared" si="148"/>
        <v>iphoneCAMINew Buy</v>
      </c>
      <c r="D1076" s="2">
        <v>384369</v>
      </c>
      <c r="E1076" s="2" t="s">
        <v>39</v>
      </c>
      <c r="F1076" s="2" t="s">
        <v>40</v>
      </c>
      <c r="G1076" s="2" t="s">
        <v>41</v>
      </c>
      <c r="H1076" s="2" t="s">
        <v>42</v>
      </c>
      <c r="I1076" s="2" t="s">
        <v>201</v>
      </c>
      <c r="J1076" s="2"/>
      <c r="K1076" s="2" t="s">
        <v>4425</v>
      </c>
      <c r="L1076" s="2" t="s">
        <v>4421</v>
      </c>
      <c r="M1076" s="2" t="s">
        <v>4426</v>
      </c>
      <c r="N1076" s="13">
        <v>82742.210000000006</v>
      </c>
      <c r="O1076" s="2">
        <v>82742.210000000006</v>
      </c>
      <c r="P1076" s="2">
        <v>1</v>
      </c>
      <c r="Q1076" s="2" t="s">
        <v>70</v>
      </c>
      <c r="R1076" s="2"/>
      <c r="S1076" s="2"/>
      <c r="T1076" s="2"/>
      <c r="U1076" s="2" t="s">
        <v>3923</v>
      </c>
      <c r="V1076" s="2" t="s">
        <v>85</v>
      </c>
      <c r="W1076" s="2">
        <v>72300</v>
      </c>
      <c r="X1076" s="2"/>
      <c r="Y1076" s="2">
        <v>850</v>
      </c>
      <c r="Z1076" s="3">
        <f t="shared" si="143"/>
        <v>82742.210000000006</v>
      </c>
      <c r="AA1076" s="3">
        <f t="shared" si="144"/>
        <v>72300</v>
      </c>
      <c r="AB1076" s="3">
        <f t="shared" si="145"/>
        <v>82742.210000000006</v>
      </c>
      <c r="AC1076">
        <f t="shared" si="146"/>
        <v>0</v>
      </c>
      <c r="AD1076" t="str">
        <f>_xlfn.XLOOKUP(V1076,[2]Index!L:L,[2]Index!M:M)</f>
        <v>CN</v>
      </c>
      <c r="AE1076" s="3" t="s">
        <v>5819</v>
      </c>
      <c r="AF1076" t="s">
        <v>52</v>
      </c>
      <c r="AG1076" s="4"/>
      <c r="AH1076" t="s">
        <v>196</v>
      </c>
      <c r="AJ1076">
        <f>VLOOKUP(D1076,[3]Multipliers!$B:$AT,36)</f>
        <v>1</v>
      </c>
      <c r="AK1076">
        <f>VLOOKUP(D1076,[3]Multipliers!$B:$AT,36)</f>
        <v>1</v>
      </c>
      <c r="AM1076">
        <f t="shared" si="147"/>
        <v>0</v>
      </c>
    </row>
    <row r="1077" spans="1:39">
      <c r="A1077" s="2" t="str">
        <f t="shared" si="141"/>
        <v>PENTAMASTER CORP. BHD.V68DAI SP-M1A2</v>
      </c>
      <c r="B1077" s="2" t="str">
        <f t="shared" si="142"/>
        <v>EQP,AE,DAI SP-M1A2,V68,PENTAMASTERNew Buy</v>
      </c>
      <c r="C1077" s="3" t="str">
        <f t="shared" si="148"/>
        <v>iphoneDAI SP-M1A2New Buy</v>
      </c>
      <c r="D1077" s="2">
        <v>386599</v>
      </c>
      <c r="E1077" s="2" t="s">
        <v>4427</v>
      </c>
      <c r="F1077" s="2" t="s">
        <v>40</v>
      </c>
      <c r="G1077" s="2" t="s">
        <v>41</v>
      </c>
      <c r="H1077" s="2" t="s">
        <v>206</v>
      </c>
      <c r="I1077" s="2" t="s">
        <v>201</v>
      </c>
      <c r="J1077" s="2" t="s">
        <v>202</v>
      </c>
      <c r="K1077" s="2" t="s">
        <v>4428</v>
      </c>
      <c r="L1077" s="2" t="s">
        <v>4429</v>
      </c>
      <c r="M1077" s="2" t="s">
        <v>4430</v>
      </c>
      <c r="N1077" s="13">
        <v>835000</v>
      </c>
      <c r="O1077" s="2">
        <v>590000</v>
      </c>
      <c r="P1077" s="2">
        <v>2</v>
      </c>
      <c r="Q1077" s="2" t="s">
        <v>70</v>
      </c>
      <c r="R1077" s="2">
        <v>16</v>
      </c>
      <c r="S1077" s="2" t="s">
        <v>202</v>
      </c>
      <c r="T1077" s="2" t="s">
        <v>202</v>
      </c>
      <c r="U1077" s="2" t="s">
        <v>382</v>
      </c>
      <c r="V1077" s="2" t="s">
        <v>388</v>
      </c>
      <c r="W1077" s="2">
        <v>222774.7</v>
      </c>
      <c r="X1077" s="2" t="s">
        <v>4431</v>
      </c>
      <c r="Y1077" s="2" t="s">
        <v>202</v>
      </c>
      <c r="Z1077" s="3">
        <f t="shared" si="143"/>
        <v>1670000</v>
      </c>
      <c r="AA1077" s="3">
        <f t="shared" si="144"/>
        <v>445549.4</v>
      </c>
      <c r="AB1077" s="3">
        <f t="shared" si="145"/>
        <v>1180000</v>
      </c>
      <c r="AC1077">
        <f t="shared" si="146"/>
        <v>490000</v>
      </c>
      <c r="AD1077" t="str">
        <f>_xlfn.XLOOKUP(V1077,[2]Index!L:L,[2]Index!M:M)</f>
        <v>CN</v>
      </c>
      <c r="AE1077" s="3" t="s">
        <v>5820</v>
      </c>
      <c r="AF1077" t="s">
        <v>52</v>
      </c>
      <c r="AG1077" s="4"/>
      <c r="AJ1077">
        <f>VLOOKUP(D1077,[3]Multipliers!$B:$AT,36)</f>
        <v>1.487037569122043</v>
      </c>
      <c r="AK1077">
        <f>VLOOKUP(D1077,[3]Multipliers!$B:$AT,36)</f>
        <v>1.487037569122043</v>
      </c>
      <c r="AM1077">
        <f t="shared" si="147"/>
        <v>0</v>
      </c>
    </row>
    <row r="1078" spans="1:39">
      <c r="A1078" s="2" t="str">
        <f t="shared" si="141"/>
        <v>PENTAMASTER CORP. BHD.V68DAI SP-M1A2</v>
      </c>
      <c r="B1078" s="2" t="str">
        <f t="shared" si="142"/>
        <v>EQP,AE,DAI SP-M1A2,V68,PENTAMASTERNew Buy</v>
      </c>
      <c r="C1078" s="3" t="str">
        <f t="shared" si="148"/>
        <v>iphoneDAI SP-M1A2New Buy</v>
      </c>
      <c r="D1078" s="2">
        <v>386599</v>
      </c>
      <c r="E1078" s="2" t="s">
        <v>4427</v>
      </c>
      <c r="F1078" s="2" t="s">
        <v>40</v>
      </c>
      <c r="G1078" s="2" t="s">
        <v>41</v>
      </c>
      <c r="H1078" s="2" t="s">
        <v>206</v>
      </c>
      <c r="I1078" s="2" t="s">
        <v>201</v>
      </c>
      <c r="J1078" s="2" t="s">
        <v>202</v>
      </c>
      <c r="K1078" s="2" t="s">
        <v>4428</v>
      </c>
      <c r="L1078" s="2" t="s">
        <v>4429</v>
      </c>
      <c r="M1078" s="2" t="s">
        <v>4430</v>
      </c>
      <c r="N1078" s="13">
        <v>835000</v>
      </c>
      <c r="O1078" s="2">
        <v>590000</v>
      </c>
      <c r="P1078" s="2">
        <v>2</v>
      </c>
      <c r="Q1078" s="2" t="s">
        <v>70</v>
      </c>
      <c r="R1078" s="2">
        <v>16</v>
      </c>
      <c r="S1078" s="2" t="s">
        <v>202</v>
      </c>
      <c r="T1078" s="2" t="s">
        <v>202</v>
      </c>
      <c r="U1078" s="2" t="s">
        <v>382</v>
      </c>
      <c r="V1078" s="2" t="s">
        <v>388</v>
      </c>
      <c r="W1078" s="2">
        <v>222774.7</v>
      </c>
      <c r="X1078" s="2" t="s">
        <v>4431</v>
      </c>
      <c r="Y1078" s="2" t="s">
        <v>202</v>
      </c>
      <c r="Z1078" s="3">
        <f t="shared" si="143"/>
        <v>1670000</v>
      </c>
      <c r="AA1078" s="3">
        <f t="shared" si="144"/>
        <v>445549.4</v>
      </c>
      <c r="AB1078" s="3">
        <f t="shared" si="145"/>
        <v>1180000</v>
      </c>
      <c r="AC1078">
        <f t="shared" si="146"/>
        <v>490000</v>
      </c>
      <c r="AD1078" t="str">
        <f>_xlfn.XLOOKUP(V1078,[2]Index!L:L,[2]Index!M:M)</f>
        <v>CN</v>
      </c>
      <c r="AE1078" s="3" t="s">
        <v>5820</v>
      </c>
      <c r="AF1078" t="s">
        <v>52</v>
      </c>
      <c r="AG1078" s="4"/>
      <c r="AJ1078">
        <f>VLOOKUP(D1078,[3]Multipliers!$B:$AT,36)</f>
        <v>1.487037569122043</v>
      </c>
      <c r="AK1078">
        <f>VLOOKUP(D1078,[3]Multipliers!$B:$AT,36)</f>
        <v>1.487037569122043</v>
      </c>
      <c r="AM1078">
        <f t="shared" si="147"/>
        <v>0</v>
      </c>
    </row>
    <row r="1079" spans="1:39">
      <c r="A1079" s="2" t="str">
        <f t="shared" si="141"/>
        <v>PFA CORPORATIONV64UAT BENDING</v>
      </c>
      <c r="B1079" s="2" t="str">
        <f t="shared" si="142"/>
        <v>EQP,EQP,DFM,V64,UAT AE BENDING,PFANew Buy</v>
      </c>
      <c r="C1079" s="3" t="str">
        <f t="shared" si="148"/>
        <v>iphoneUAT BENDINGNew Buy</v>
      </c>
      <c r="D1079" s="2">
        <v>386495</v>
      </c>
      <c r="E1079" s="2" t="s">
        <v>314</v>
      </c>
      <c r="F1079" s="2" t="s">
        <v>378</v>
      </c>
      <c r="G1079" s="2" t="s">
        <v>41</v>
      </c>
      <c r="H1079" s="2" t="s">
        <v>65</v>
      </c>
      <c r="I1079" s="2" t="s">
        <v>201</v>
      </c>
      <c r="J1079" s="2" t="s">
        <v>202</v>
      </c>
      <c r="K1079" s="2" t="s">
        <v>4432</v>
      </c>
      <c r="L1079" s="2" t="s">
        <v>513</v>
      </c>
      <c r="M1079" s="2" t="s">
        <v>4433</v>
      </c>
      <c r="N1079" s="13">
        <v>530476</v>
      </c>
      <c r="O1079" s="2">
        <v>489000</v>
      </c>
      <c r="P1079" s="2">
        <v>6</v>
      </c>
      <c r="Q1079" s="2" t="s">
        <v>70</v>
      </c>
      <c r="R1079" s="2" t="s">
        <v>202</v>
      </c>
      <c r="S1079" s="2" t="s">
        <v>202</v>
      </c>
      <c r="T1079" s="2" t="s">
        <v>202</v>
      </c>
      <c r="U1079" s="2" t="s">
        <v>382</v>
      </c>
      <c r="V1079" s="2" t="s">
        <v>383</v>
      </c>
      <c r="W1079" s="2">
        <v>292808.06</v>
      </c>
      <c r="X1079" s="2" t="s">
        <v>4434</v>
      </c>
      <c r="Y1079" s="2" t="s">
        <v>202</v>
      </c>
      <c r="Z1079" s="3">
        <f t="shared" si="143"/>
        <v>3182856</v>
      </c>
      <c r="AA1079" s="3">
        <f t="shared" si="144"/>
        <v>1756848.3599999999</v>
      </c>
      <c r="AB1079" s="3">
        <f t="shared" si="145"/>
        <v>2934000</v>
      </c>
      <c r="AC1079">
        <f t="shared" si="146"/>
        <v>248856</v>
      </c>
      <c r="AD1079" t="str">
        <f>_xlfn.XLOOKUP(V1079,[2]Index!L:L,[2]Index!M:M)</f>
        <v>IN</v>
      </c>
      <c r="AE1079" s="3" t="s">
        <v>5819</v>
      </c>
      <c r="AF1079" t="s">
        <v>52</v>
      </c>
      <c r="AG1079" s="4"/>
      <c r="AJ1079">
        <f>VLOOKUP(D1079,[3]Multipliers!$B:$AT,36)</f>
        <v>4.841466353163284</v>
      </c>
      <c r="AK1079">
        <f>VLOOKUP(D1079,[3]Multipliers!$B:$AT,36)</f>
        <v>4.841466353163284</v>
      </c>
      <c r="AM1079">
        <f t="shared" si="147"/>
        <v>0</v>
      </c>
    </row>
    <row r="1080" spans="1:39">
      <c r="A1080" s="2" t="str">
        <f t="shared" si="141"/>
        <v>PFA CORPORATIONV63Jumper BENDING</v>
      </c>
      <c r="B1080" s="2" t="str">
        <f t="shared" si="142"/>
        <v>EQP,DFM,V63,JUMPER FLEX BENDING AE,PFANew Buy</v>
      </c>
      <c r="C1080" s="3" t="str">
        <f t="shared" si="148"/>
        <v>iphoneJumper BENDINGNew Buy</v>
      </c>
      <c r="D1080" s="2">
        <v>386489</v>
      </c>
      <c r="E1080" s="2" t="s">
        <v>314</v>
      </c>
      <c r="F1080" s="2" t="s">
        <v>378</v>
      </c>
      <c r="G1080" s="2" t="s">
        <v>41</v>
      </c>
      <c r="H1080" s="2" t="s">
        <v>42</v>
      </c>
      <c r="I1080" s="2" t="s">
        <v>201</v>
      </c>
      <c r="J1080" s="2" t="s">
        <v>202</v>
      </c>
      <c r="K1080" s="2" t="s">
        <v>4435</v>
      </c>
      <c r="L1080" s="2" t="s">
        <v>4436</v>
      </c>
      <c r="M1080" s="2" t="s">
        <v>4437</v>
      </c>
      <c r="N1080" s="13">
        <v>530476</v>
      </c>
      <c r="O1080" s="2">
        <v>489000</v>
      </c>
      <c r="P1080" s="2">
        <v>4</v>
      </c>
      <c r="Q1080" s="2" t="s">
        <v>70</v>
      </c>
      <c r="R1080" s="2" t="s">
        <v>202</v>
      </c>
      <c r="S1080" s="2" t="s">
        <v>202</v>
      </c>
      <c r="T1080" s="2" t="s">
        <v>202</v>
      </c>
      <c r="U1080" s="2" t="s">
        <v>382</v>
      </c>
      <c r="V1080" s="2" t="s">
        <v>383</v>
      </c>
      <c r="W1080" s="2">
        <v>292808.05599999998</v>
      </c>
      <c r="X1080" s="2" t="s">
        <v>4434</v>
      </c>
      <c r="Y1080" s="2" t="s">
        <v>202</v>
      </c>
      <c r="Z1080" s="3">
        <f t="shared" si="143"/>
        <v>2121904</v>
      </c>
      <c r="AA1080" s="3">
        <f t="shared" si="144"/>
        <v>1171232.2239999999</v>
      </c>
      <c r="AB1080" s="3">
        <f t="shared" si="145"/>
        <v>1956000</v>
      </c>
      <c r="AC1080">
        <f t="shared" si="146"/>
        <v>165904</v>
      </c>
      <c r="AD1080" t="str">
        <f>_xlfn.XLOOKUP(V1080,[2]Index!L:L,[2]Index!M:M)</f>
        <v>IN</v>
      </c>
      <c r="AE1080" s="3" t="s">
        <v>5819</v>
      </c>
      <c r="AF1080" t="s">
        <v>52</v>
      </c>
      <c r="AG1080" s="4"/>
      <c r="AJ1080">
        <f>VLOOKUP(D1080,[3]Multipliers!$B:$AT,36)</f>
        <v>1</v>
      </c>
      <c r="AK1080">
        <f>VLOOKUP(D1080,[3]Multipliers!$B:$AT,36)</f>
        <v>1</v>
      </c>
      <c r="AM1080">
        <f t="shared" si="147"/>
        <v>0</v>
      </c>
    </row>
    <row r="1081" spans="1:39">
      <c r="A1081" s="2" t="str">
        <f t="shared" si="141"/>
        <v>PFA CORPORATIONV63UAT BENDING</v>
      </c>
      <c r="B1081" s="2" t="str">
        <f t="shared" si="142"/>
        <v>EQP,DFM,V63,UAT AE BENDING,PFANew Buy</v>
      </c>
      <c r="C1081" s="3" t="str">
        <f t="shared" si="148"/>
        <v>iphoneUAT BENDINGNew Buy</v>
      </c>
      <c r="D1081" s="2">
        <v>386494</v>
      </c>
      <c r="E1081" s="2" t="s">
        <v>314</v>
      </c>
      <c r="F1081" s="2" t="s">
        <v>378</v>
      </c>
      <c r="G1081" s="2" t="s">
        <v>41</v>
      </c>
      <c r="H1081" s="2" t="s">
        <v>42</v>
      </c>
      <c r="I1081" s="2" t="s">
        <v>201</v>
      </c>
      <c r="J1081" s="2" t="s">
        <v>202</v>
      </c>
      <c r="K1081" s="2" t="s">
        <v>4432</v>
      </c>
      <c r="L1081" s="2" t="s">
        <v>513</v>
      </c>
      <c r="M1081" s="2" t="s">
        <v>4438</v>
      </c>
      <c r="N1081" s="13">
        <v>530476</v>
      </c>
      <c r="O1081" s="2">
        <v>489000</v>
      </c>
      <c r="P1081" s="2">
        <v>3</v>
      </c>
      <c r="Q1081" s="2" t="s">
        <v>70</v>
      </c>
      <c r="R1081" s="2" t="s">
        <v>202</v>
      </c>
      <c r="S1081" s="2" t="s">
        <v>202</v>
      </c>
      <c r="T1081" s="2" t="s">
        <v>202</v>
      </c>
      <c r="U1081" s="2" t="s">
        <v>382</v>
      </c>
      <c r="V1081" s="2" t="s">
        <v>383</v>
      </c>
      <c r="W1081" s="2">
        <v>292808.05599999998</v>
      </c>
      <c r="X1081" s="2" t="s">
        <v>4434</v>
      </c>
      <c r="Y1081" s="2" t="s">
        <v>202</v>
      </c>
      <c r="Z1081" s="3">
        <f t="shared" si="143"/>
        <v>1591428</v>
      </c>
      <c r="AA1081" s="3">
        <f t="shared" si="144"/>
        <v>878424.16799999995</v>
      </c>
      <c r="AB1081" s="3">
        <f t="shared" si="145"/>
        <v>1467000</v>
      </c>
      <c r="AC1081">
        <f t="shared" si="146"/>
        <v>124428</v>
      </c>
      <c r="AD1081" t="str">
        <f>_xlfn.XLOOKUP(V1081,[2]Index!L:L,[2]Index!M:M)</f>
        <v>IN</v>
      </c>
      <c r="AE1081" s="3" t="s">
        <v>5819</v>
      </c>
      <c r="AF1081" t="s">
        <v>52</v>
      </c>
      <c r="AG1081" s="4"/>
      <c r="AJ1081">
        <f>VLOOKUP(D1081,[3]Multipliers!$B:$AT,36)</f>
        <v>4.841466353163284</v>
      </c>
      <c r="AK1081">
        <f>VLOOKUP(D1081,[3]Multipliers!$B:$AT,36)</f>
        <v>4.841466353163284</v>
      </c>
      <c r="AM1081">
        <f t="shared" si="147"/>
        <v>0</v>
      </c>
    </row>
    <row r="1082" spans="1:39">
      <c r="A1082" s="2" t="str">
        <f t="shared" si="141"/>
        <v>PENTAMASTER CORP. BHD.V64AAA INLINE</v>
      </c>
      <c r="B1082" s="2" t="str">
        <f t="shared" si="142"/>
        <v>EQP,AE,AAA INLINE,V64,PENTAMASTERNew Buy</v>
      </c>
      <c r="C1082" s="3" t="str">
        <f t="shared" si="148"/>
        <v>iphoneAAA INLINENew Buy</v>
      </c>
      <c r="D1082" s="24">
        <v>385342</v>
      </c>
      <c r="E1082" s="24" t="s">
        <v>4427</v>
      </c>
      <c r="F1082" s="24" t="s">
        <v>40</v>
      </c>
      <c r="G1082" s="24" t="s">
        <v>41</v>
      </c>
      <c r="H1082" s="24" t="s">
        <v>65</v>
      </c>
      <c r="I1082" s="24" t="s">
        <v>201</v>
      </c>
      <c r="J1082" s="24" t="s">
        <v>202</v>
      </c>
      <c r="K1082" s="24" t="s">
        <v>4439</v>
      </c>
      <c r="L1082" s="24" t="s">
        <v>4440</v>
      </c>
      <c r="M1082" s="24" t="s">
        <v>4441</v>
      </c>
      <c r="N1082" s="44">
        <v>450000</v>
      </c>
      <c r="O1082" s="26">
        <v>338644.97</v>
      </c>
      <c r="P1082" s="24">
        <v>3</v>
      </c>
      <c r="Q1082" s="24" t="s">
        <v>70</v>
      </c>
      <c r="R1082" s="24">
        <v>16</v>
      </c>
      <c r="S1082" s="24" t="s">
        <v>202</v>
      </c>
      <c r="T1082" s="24" t="s">
        <v>202</v>
      </c>
      <c r="U1082" s="24" t="s">
        <v>382</v>
      </c>
      <c r="V1082" s="24" t="s">
        <v>383</v>
      </c>
      <c r="W1082" s="40">
        <v>121594</v>
      </c>
      <c r="X1082" s="53" t="s">
        <v>4431</v>
      </c>
      <c r="Y1082" s="24" t="s">
        <v>202</v>
      </c>
      <c r="Z1082" s="3">
        <f t="shared" si="143"/>
        <v>1350000</v>
      </c>
      <c r="AA1082" s="3">
        <f t="shared" si="144"/>
        <v>364782</v>
      </c>
      <c r="AB1082" s="3">
        <f t="shared" si="145"/>
        <v>1015934.9099999999</v>
      </c>
      <c r="AC1082">
        <f t="shared" si="146"/>
        <v>334065.09000000008</v>
      </c>
      <c r="AD1082" t="str">
        <f>_xlfn.XLOOKUP(V1082,[2]Index!L:L,[2]Index!M:M)</f>
        <v>IN</v>
      </c>
      <c r="AE1082" s="3" t="s">
        <v>5820</v>
      </c>
      <c r="AF1082" t="s">
        <v>52</v>
      </c>
      <c r="AG1082" s="4"/>
      <c r="AJ1082">
        <f>VLOOKUP(D1082,[3]Multipliers!$B:$AT,36)</f>
        <v>1.8227409867308459</v>
      </c>
      <c r="AK1082">
        <f>VLOOKUP(D1082,[3]Multipliers!$B:$AT,36)</f>
        <v>1.8227409867308459</v>
      </c>
      <c r="AM1082">
        <f t="shared" si="147"/>
        <v>0</v>
      </c>
    </row>
    <row r="1083" spans="1:39">
      <c r="A1083" s="2" t="str">
        <f t="shared" si="141"/>
        <v>PENTAMASTER CORP. BHD.V64BAA INLINE</v>
      </c>
      <c r="B1083" s="2" t="str">
        <f t="shared" si="142"/>
        <v>EQP,AE,BAA INLINE,V64,PENTAMASTERNew Buy</v>
      </c>
      <c r="C1083" s="3" t="str">
        <f t="shared" si="148"/>
        <v>iphoneBAA INLINENew Buy</v>
      </c>
      <c r="D1083" s="24">
        <v>385346</v>
      </c>
      <c r="E1083" s="24" t="s">
        <v>4427</v>
      </c>
      <c r="F1083" s="24" t="s">
        <v>40</v>
      </c>
      <c r="G1083" s="24" t="s">
        <v>41</v>
      </c>
      <c r="H1083" s="24" t="s">
        <v>65</v>
      </c>
      <c r="I1083" s="24" t="s">
        <v>201</v>
      </c>
      <c r="J1083" s="24" t="s">
        <v>202</v>
      </c>
      <c r="K1083" s="24" t="s">
        <v>4442</v>
      </c>
      <c r="L1083" s="24" t="s">
        <v>4443</v>
      </c>
      <c r="M1083" s="24" t="s">
        <v>4444</v>
      </c>
      <c r="N1083" s="65">
        <v>450000</v>
      </c>
      <c r="O1083" s="26">
        <v>338644.97</v>
      </c>
      <c r="P1083" s="24">
        <v>3</v>
      </c>
      <c r="Q1083" s="24" t="s">
        <v>70</v>
      </c>
      <c r="R1083" s="24">
        <v>16</v>
      </c>
      <c r="S1083" s="24" t="s">
        <v>202</v>
      </c>
      <c r="T1083" s="24" t="s">
        <v>202</v>
      </c>
      <c r="U1083" s="24" t="s">
        <v>382</v>
      </c>
      <c r="V1083" s="24" t="s">
        <v>383</v>
      </c>
      <c r="W1083" s="46">
        <v>121594</v>
      </c>
      <c r="X1083" s="24" t="s">
        <v>4431</v>
      </c>
      <c r="Y1083" s="24" t="s">
        <v>202</v>
      </c>
      <c r="Z1083" s="3">
        <f t="shared" si="143"/>
        <v>1350000</v>
      </c>
      <c r="AA1083" s="3">
        <f t="shared" si="144"/>
        <v>364782</v>
      </c>
      <c r="AB1083" s="3">
        <f t="shared" si="145"/>
        <v>1015934.9099999999</v>
      </c>
      <c r="AC1083">
        <f t="shared" si="146"/>
        <v>334065.09000000008</v>
      </c>
      <c r="AD1083" t="str">
        <f>_xlfn.XLOOKUP(V1083,[2]Index!L:L,[2]Index!M:M)</f>
        <v>IN</v>
      </c>
      <c r="AE1083" s="3" t="s">
        <v>5820</v>
      </c>
      <c r="AF1083" t="s">
        <v>52</v>
      </c>
      <c r="AG1083" s="4"/>
      <c r="AJ1083">
        <f>VLOOKUP(D1083,[3]Multipliers!$B:$AT,36)</f>
        <v>1.7654148708371129</v>
      </c>
      <c r="AK1083">
        <f>VLOOKUP(D1083,[3]Multipliers!$B:$AT,36)</f>
        <v>1.7654148708371129</v>
      </c>
      <c r="AM1083">
        <f t="shared" si="147"/>
        <v>0</v>
      </c>
    </row>
    <row r="1084" spans="1:39">
      <c r="A1084" s="2" t="str">
        <f t="shared" si="141"/>
        <v>PENTAMASTER CORP. BHD.V68AAA SP-M1</v>
      </c>
      <c r="B1084" s="2" t="str">
        <f t="shared" si="142"/>
        <v>EQP,AE,AAA SP-M1,V68,PENTAMASTERNew Buy</v>
      </c>
      <c r="C1084" s="3" t="str">
        <f t="shared" si="148"/>
        <v>iphoneAAA SP-M1New Buy</v>
      </c>
      <c r="D1084" s="24">
        <v>386325</v>
      </c>
      <c r="E1084" s="24" t="s">
        <v>4427</v>
      </c>
      <c r="F1084" s="24" t="s">
        <v>40</v>
      </c>
      <c r="G1084" s="24" t="s">
        <v>41</v>
      </c>
      <c r="H1084" s="24" t="s">
        <v>206</v>
      </c>
      <c r="I1084" s="24" t="s">
        <v>201</v>
      </c>
      <c r="J1084" s="24" t="s">
        <v>202</v>
      </c>
      <c r="K1084" s="24" t="s">
        <v>4445</v>
      </c>
      <c r="L1084" s="24" t="s">
        <v>402</v>
      </c>
      <c r="M1084" s="24" t="s">
        <v>4446</v>
      </c>
      <c r="N1084" s="65">
        <v>450000</v>
      </c>
      <c r="O1084" s="26">
        <v>338644.97</v>
      </c>
      <c r="P1084" s="24">
        <v>2</v>
      </c>
      <c r="Q1084" s="24" t="s">
        <v>70</v>
      </c>
      <c r="R1084" s="24">
        <v>16</v>
      </c>
      <c r="S1084" s="24" t="s">
        <v>202</v>
      </c>
      <c r="T1084" s="24" t="s">
        <v>202</v>
      </c>
      <c r="U1084" s="24" t="s">
        <v>382</v>
      </c>
      <c r="V1084" s="24" t="s">
        <v>388</v>
      </c>
      <c r="W1084" s="46">
        <v>121594</v>
      </c>
      <c r="X1084" s="24" t="s">
        <v>4431</v>
      </c>
      <c r="Y1084" s="24" t="s">
        <v>202</v>
      </c>
      <c r="Z1084" s="3">
        <f t="shared" si="143"/>
        <v>900000</v>
      </c>
      <c r="AA1084" s="3">
        <f t="shared" si="144"/>
        <v>243188</v>
      </c>
      <c r="AB1084" s="3">
        <f t="shared" si="145"/>
        <v>677289.94</v>
      </c>
      <c r="AC1084">
        <f t="shared" si="146"/>
        <v>222710.06000000006</v>
      </c>
      <c r="AD1084" t="str">
        <f>_xlfn.XLOOKUP(V1084,[2]Index!L:L,[2]Index!M:M)</f>
        <v>CN</v>
      </c>
      <c r="AE1084" s="3" t="s">
        <v>5819</v>
      </c>
      <c r="AF1084" t="s">
        <v>52</v>
      </c>
      <c r="AG1084" s="4"/>
      <c r="AJ1084">
        <f>VLOOKUP(D1084,[3]Multipliers!$B:$AT,36)</f>
        <v>1.3396602088425189</v>
      </c>
      <c r="AK1084">
        <f>VLOOKUP(D1084,[3]Multipliers!$B:$AT,36)</f>
        <v>1.3396602088425189</v>
      </c>
      <c r="AM1084">
        <f t="shared" si="147"/>
        <v>0</v>
      </c>
    </row>
    <row r="1085" spans="1:39">
      <c r="A1085" s="2" t="str">
        <f t="shared" si="141"/>
        <v>PENTAMASTER CORP. BHD.V68AAA SP-M1</v>
      </c>
      <c r="B1085" s="2" t="str">
        <f t="shared" si="142"/>
        <v>EQP,AE,AAA SP-M1,V68,PENTAMASTERNew Buy</v>
      </c>
      <c r="C1085" s="3" t="str">
        <f t="shared" si="148"/>
        <v>iphoneAAA SP-M1New Buy</v>
      </c>
      <c r="D1085" s="24">
        <v>386325</v>
      </c>
      <c r="E1085" s="24" t="s">
        <v>4427</v>
      </c>
      <c r="F1085" s="24" t="s">
        <v>40</v>
      </c>
      <c r="G1085" s="24" t="s">
        <v>41</v>
      </c>
      <c r="H1085" s="24" t="s">
        <v>206</v>
      </c>
      <c r="I1085" s="24" t="s">
        <v>201</v>
      </c>
      <c r="J1085" s="24" t="s">
        <v>202</v>
      </c>
      <c r="K1085" s="24" t="s">
        <v>4445</v>
      </c>
      <c r="L1085" s="24" t="s">
        <v>402</v>
      </c>
      <c r="M1085" s="24" t="s">
        <v>4446</v>
      </c>
      <c r="N1085" s="65">
        <v>450000</v>
      </c>
      <c r="O1085" s="26">
        <v>338644.97</v>
      </c>
      <c r="P1085" s="24">
        <v>2</v>
      </c>
      <c r="Q1085" s="24" t="s">
        <v>70</v>
      </c>
      <c r="R1085" s="24">
        <v>16</v>
      </c>
      <c r="S1085" s="24" t="s">
        <v>202</v>
      </c>
      <c r="T1085" s="24" t="s">
        <v>202</v>
      </c>
      <c r="U1085" s="24" t="s">
        <v>382</v>
      </c>
      <c r="V1085" s="24" t="s">
        <v>388</v>
      </c>
      <c r="W1085" s="46">
        <v>121594</v>
      </c>
      <c r="X1085" s="24" t="s">
        <v>4431</v>
      </c>
      <c r="Y1085" s="24" t="s">
        <v>202</v>
      </c>
      <c r="Z1085" s="3">
        <f t="shared" si="143"/>
        <v>900000</v>
      </c>
      <c r="AA1085" s="3">
        <f t="shared" si="144"/>
        <v>243188</v>
      </c>
      <c r="AB1085" s="3">
        <f t="shared" si="145"/>
        <v>677289.94</v>
      </c>
      <c r="AC1085">
        <f t="shared" si="146"/>
        <v>222710.06000000006</v>
      </c>
      <c r="AD1085" t="str">
        <f>_xlfn.XLOOKUP(V1085,[2]Index!L:L,[2]Index!M:M)</f>
        <v>CN</v>
      </c>
      <c r="AE1085" s="3" t="s">
        <v>5819</v>
      </c>
      <c r="AF1085" t="s">
        <v>52</v>
      </c>
      <c r="AG1085" s="4"/>
      <c r="AJ1085">
        <f>VLOOKUP(D1085,[3]Multipliers!$B:$AT,36)</f>
        <v>1.3396602088425189</v>
      </c>
      <c r="AK1085">
        <f>VLOOKUP(D1085,[3]Multipliers!$B:$AT,36)</f>
        <v>1.3396602088425189</v>
      </c>
      <c r="AM1085">
        <f t="shared" si="147"/>
        <v>0</v>
      </c>
    </row>
    <row r="1086" spans="1:39">
      <c r="A1086" s="2" t="str">
        <f t="shared" si="141"/>
        <v>PENTAMASTER CORP. BHD.V68BAA SP-M1</v>
      </c>
      <c r="B1086" s="2" t="str">
        <f t="shared" si="142"/>
        <v>EQP,AE,BAA SP-M1,V68,PENTAMASTERNew Buy</v>
      </c>
      <c r="C1086" s="3" t="str">
        <f t="shared" si="148"/>
        <v>iphoneBAA SP-M1New Buy</v>
      </c>
      <c r="D1086" s="24">
        <v>386328</v>
      </c>
      <c r="E1086" s="24" t="s">
        <v>4427</v>
      </c>
      <c r="F1086" s="24" t="s">
        <v>40</v>
      </c>
      <c r="G1086" s="24" t="s">
        <v>41</v>
      </c>
      <c r="H1086" s="24" t="s">
        <v>206</v>
      </c>
      <c r="I1086" s="24" t="s">
        <v>201</v>
      </c>
      <c r="J1086" s="24" t="s">
        <v>202</v>
      </c>
      <c r="K1086" s="24" t="s">
        <v>4447</v>
      </c>
      <c r="L1086" s="24" t="s">
        <v>399</v>
      </c>
      <c r="M1086" s="24" t="s">
        <v>4448</v>
      </c>
      <c r="N1086" s="65">
        <v>450000</v>
      </c>
      <c r="O1086" s="26">
        <v>338644.97</v>
      </c>
      <c r="P1086" s="24">
        <v>2</v>
      </c>
      <c r="Q1086" s="24" t="s">
        <v>70</v>
      </c>
      <c r="R1086" s="24">
        <v>16</v>
      </c>
      <c r="S1086" s="24" t="s">
        <v>202</v>
      </c>
      <c r="T1086" s="24" t="s">
        <v>202</v>
      </c>
      <c r="U1086" s="24" t="s">
        <v>382</v>
      </c>
      <c r="V1086" s="24" t="s">
        <v>388</v>
      </c>
      <c r="W1086" s="46">
        <v>121594</v>
      </c>
      <c r="X1086" s="24" t="s">
        <v>4431</v>
      </c>
      <c r="Y1086" s="24" t="s">
        <v>202</v>
      </c>
      <c r="Z1086" s="3">
        <f t="shared" si="143"/>
        <v>900000</v>
      </c>
      <c r="AA1086" s="3">
        <f t="shared" si="144"/>
        <v>243188</v>
      </c>
      <c r="AB1086" s="3">
        <f t="shared" si="145"/>
        <v>677289.94</v>
      </c>
      <c r="AC1086">
        <f t="shared" si="146"/>
        <v>222710.06000000006</v>
      </c>
      <c r="AD1086" t="str">
        <f>_xlfn.XLOOKUP(V1086,[2]Index!L:L,[2]Index!M:M)</f>
        <v>CN</v>
      </c>
      <c r="AE1086" s="3" t="s">
        <v>5819</v>
      </c>
      <c r="AF1086" t="s">
        <v>52</v>
      </c>
      <c r="AG1086" s="4"/>
      <c r="AJ1086">
        <f>VLOOKUP(D1086,[3]Multipliers!$B:$AT,36)</f>
        <v>1.3323985027832219</v>
      </c>
      <c r="AK1086">
        <f>VLOOKUP(D1086,[3]Multipliers!$B:$AT,36)</f>
        <v>1.3323985027832219</v>
      </c>
      <c r="AM1086">
        <f t="shared" si="147"/>
        <v>0</v>
      </c>
    </row>
    <row r="1087" spans="1:39">
      <c r="A1087" s="2" t="str">
        <f t="shared" si="141"/>
        <v>PENTAMASTER CORP. BHD.V68BAA SP-M1</v>
      </c>
      <c r="B1087" s="2" t="str">
        <f t="shared" si="142"/>
        <v>EQP,AE,BAA SP-M1,V68,PENTAMASTERNew Buy</v>
      </c>
      <c r="C1087" s="3" t="str">
        <f t="shared" si="148"/>
        <v>iphoneBAA SP-M1New Buy</v>
      </c>
      <c r="D1087" s="24">
        <v>386328</v>
      </c>
      <c r="E1087" s="24" t="s">
        <v>4427</v>
      </c>
      <c r="F1087" s="24" t="s">
        <v>40</v>
      </c>
      <c r="G1087" s="24" t="s">
        <v>41</v>
      </c>
      <c r="H1087" s="24" t="s">
        <v>206</v>
      </c>
      <c r="I1087" s="24" t="s">
        <v>201</v>
      </c>
      <c r="J1087" s="24" t="s">
        <v>202</v>
      </c>
      <c r="K1087" s="24" t="s">
        <v>4447</v>
      </c>
      <c r="L1087" s="24" t="s">
        <v>399</v>
      </c>
      <c r="M1087" s="24" t="s">
        <v>4448</v>
      </c>
      <c r="N1087" s="65">
        <v>450000</v>
      </c>
      <c r="O1087" s="26">
        <v>338644.97</v>
      </c>
      <c r="P1087" s="24">
        <v>2</v>
      </c>
      <c r="Q1087" s="24" t="s">
        <v>70</v>
      </c>
      <c r="R1087" s="24">
        <v>16</v>
      </c>
      <c r="S1087" s="24" t="s">
        <v>202</v>
      </c>
      <c r="T1087" s="24" t="s">
        <v>202</v>
      </c>
      <c r="U1087" s="24" t="s">
        <v>382</v>
      </c>
      <c r="V1087" s="24" t="s">
        <v>388</v>
      </c>
      <c r="W1087" s="46">
        <v>121594</v>
      </c>
      <c r="X1087" s="24" t="s">
        <v>4431</v>
      </c>
      <c r="Y1087" s="24" t="s">
        <v>202</v>
      </c>
      <c r="Z1087" s="3">
        <f t="shared" si="143"/>
        <v>900000</v>
      </c>
      <c r="AA1087" s="3">
        <f t="shared" si="144"/>
        <v>243188</v>
      </c>
      <c r="AB1087" s="3">
        <f t="shared" si="145"/>
        <v>677289.94</v>
      </c>
      <c r="AC1087">
        <f t="shared" si="146"/>
        <v>222710.06000000006</v>
      </c>
      <c r="AD1087" t="str">
        <f>_xlfn.XLOOKUP(V1087,[2]Index!L:L,[2]Index!M:M)</f>
        <v>CN</v>
      </c>
      <c r="AE1087" s="3" t="s">
        <v>5819</v>
      </c>
      <c r="AF1087" t="s">
        <v>52</v>
      </c>
      <c r="AG1087" s="4"/>
      <c r="AJ1087">
        <f>VLOOKUP(D1087,[3]Multipliers!$B:$AT,36)</f>
        <v>1.3323985027832219</v>
      </c>
      <c r="AK1087">
        <f>VLOOKUP(D1087,[3]Multipliers!$B:$AT,36)</f>
        <v>1.3323985027832219</v>
      </c>
      <c r="AM1087">
        <f t="shared" si="147"/>
        <v>0</v>
      </c>
    </row>
    <row r="1088" spans="1:39">
      <c r="A1088" s="2" t="str">
        <f t="shared" si="141"/>
        <v>TITAN ENGINEERING AND AUTOMATION LTDV64AAA INLINE</v>
      </c>
      <c r="B1088" s="2" t="str">
        <f t="shared" si="142"/>
        <v>EQP,AE,AAA INLINE,V64,TEALNew Buy</v>
      </c>
      <c r="C1088" s="3" t="str">
        <f t="shared" si="148"/>
        <v>iphoneAAA INLINENew Buy</v>
      </c>
      <c r="D1088" s="24">
        <v>385343</v>
      </c>
      <c r="E1088" s="24" t="s">
        <v>377</v>
      </c>
      <c r="F1088" s="24" t="s">
        <v>40</v>
      </c>
      <c r="G1088" s="24" t="s">
        <v>41</v>
      </c>
      <c r="H1088" s="24" t="s">
        <v>65</v>
      </c>
      <c r="I1088" s="24" t="s">
        <v>201</v>
      </c>
      <c r="J1088" s="24" t="s">
        <v>202</v>
      </c>
      <c r="K1088" s="24" t="s">
        <v>4449</v>
      </c>
      <c r="L1088" s="24" t="s">
        <v>4440</v>
      </c>
      <c r="M1088" s="24" t="s">
        <v>4450</v>
      </c>
      <c r="N1088" s="65">
        <v>384714.44</v>
      </c>
      <c r="O1088" s="26">
        <v>263730</v>
      </c>
      <c r="P1088" s="24">
        <v>4</v>
      </c>
      <c r="Q1088" s="24" t="s">
        <v>70</v>
      </c>
      <c r="R1088" s="24" t="s">
        <v>202</v>
      </c>
      <c r="S1088" s="24" t="s">
        <v>202</v>
      </c>
      <c r="T1088" s="24" t="s">
        <v>202</v>
      </c>
      <c r="U1088" s="24" t="s">
        <v>382</v>
      </c>
      <c r="V1088" s="24" t="s">
        <v>383</v>
      </c>
      <c r="W1088" s="46">
        <v>221000</v>
      </c>
      <c r="X1088" s="24" t="s">
        <v>202</v>
      </c>
      <c r="Y1088" s="24" t="s">
        <v>202</v>
      </c>
      <c r="Z1088" s="3">
        <f t="shared" si="143"/>
        <v>1538857.76</v>
      </c>
      <c r="AA1088" s="3">
        <f t="shared" si="144"/>
        <v>884000</v>
      </c>
      <c r="AB1088" s="3">
        <f t="shared" si="145"/>
        <v>1054920</v>
      </c>
      <c r="AC1088">
        <f t="shared" si="146"/>
        <v>483937.76</v>
      </c>
      <c r="AD1088" t="str">
        <f>_xlfn.XLOOKUP(V1088,[2]Index!L:L,[2]Index!M:M)</f>
        <v>IN</v>
      </c>
      <c r="AE1088" s="3" t="s">
        <v>5820</v>
      </c>
      <c r="AF1088" t="s">
        <v>52</v>
      </c>
      <c r="AG1088" s="4"/>
      <c r="AJ1088">
        <f>VLOOKUP(D1088,[3]Multipliers!$B:$AT,36)</f>
        <v>1.4195146038357738</v>
      </c>
      <c r="AK1088">
        <f>VLOOKUP(D1088,[3]Multipliers!$B:$AT,36)</f>
        <v>1.4195146038357738</v>
      </c>
      <c r="AM1088">
        <f t="shared" si="147"/>
        <v>0</v>
      </c>
    </row>
    <row r="1089" spans="1:39">
      <c r="A1089" s="2" t="str">
        <f t="shared" si="141"/>
        <v>TITAN ENGINEERING AND AUTOMATION LTDV64BAA INLINE</v>
      </c>
      <c r="B1089" s="2" t="str">
        <f t="shared" si="142"/>
        <v>EQP,AE,BAA INLINE,V64,TEALNew Buy</v>
      </c>
      <c r="C1089" s="3" t="str">
        <f t="shared" si="148"/>
        <v>iphoneBAA INLINENew Buy</v>
      </c>
      <c r="D1089" s="24">
        <v>385347</v>
      </c>
      <c r="E1089" s="24" t="s">
        <v>377</v>
      </c>
      <c r="F1089" s="24" t="s">
        <v>40</v>
      </c>
      <c r="G1089" s="24" t="s">
        <v>41</v>
      </c>
      <c r="H1089" s="24" t="s">
        <v>65</v>
      </c>
      <c r="I1089" s="24" t="s">
        <v>201</v>
      </c>
      <c r="J1089" s="24" t="s">
        <v>202</v>
      </c>
      <c r="K1089" s="24" t="s">
        <v>4451</v>
      </c>
      <c r="L1089" s="24" t="s">
        <v>4443</v>
      </c>
      <c r="M1089" s="24" t="s">
        <v>4452</v>
      </c>
      <c r="N1089" s="65">
        <v>384714.44</v>
      </c>
      <c r="O1089" s="26">
        <v>263730</v>
      </c>
      <c r="P1089" s="24">
        <v>4</v>
      </c>
      <c r="Q1089" s="24" t="s">
        <v>70</v>
      </c>
      <c r="R1089" s="24" t="s">
        <v>202</v>
      </c>
      <c r="S1089" s="24" t="s">
        <v>202</v>
      </c>
      <c r="T1089" s="24" t="s">
        <v>202</v>
      </c>
      <c r="U1089" s="24" t="s">
        <v>382</v>
      </c>
      <c r="V1089" s="24" t="s">
        <v>383</v>
      </c>
      <c r="W1089" s="46">
        <v>221000</v>
      </c>
      <c r="X1089" s="24" t="s">
        <v>202</v>
      </c>
      <c r="Y1089" s="24" t="s">
        <v>202</v>
      </c>
      <c r="Z1089" s="3">
        <f t="shared" si="143"/>
        <v>1538857.76</v>
      </c>
      <c r="AA1089" s="3">
        <f t="shared" si="144"/>
        <v>884000</v>
      </c>
      <c r="AB1089" s="3">
        <f t="shared" si="145"/>
        <v>1054920</v>
      </c>
      <c r="AC1089">
        <f t="shared" si="146"/>
        <v>483937.76</v>
      </c>
      <c r="AD1089" t="str">
        <f>_xlfn.XLOOKUP(V1089,[2]Index!L:L,[2]Index!M:M)</f>
        <v>IN</v>
      </c>
      <c r="AE1089" s="3" t="s">
        <v>5820</v>
      </c>
      <c r="AF1089" t="s">
        <v>52</v>
      </c>
      <c r="AG1089" s="4"/>
      <c r="AJ1089">
        <f>VLOOKUP(D1089,[3]Multipliers!$B:$AT,36)</f>
        <v>1.3748701594058026</v>
      </c>
      <c r="AK1089">
        <f>VLOOKUP(D1089,[3]Multipliers!$B:$AT,36)</f>
        <v>1.3748701594058026</v>
      </c>
      <c r="AM1089">
        <f t="shared" si="147"/>
        <v>0</v>
      </c>
    </row>
    <row r="1090" spans="1:39">
      <c r="A1090" s="2" t="str">
        <f t="shared" ref="A1090:A1153" si="149">CONCATENATE(E1090,H1090,L1090)</f>
        <v>RV FORMS &amp; GEARS LLPV63TAD SP-D2</v>
      </c>
      <c r="B1090" s="2" t="str">
        <f t="shared" ref="B1090:B1153" si="150">CONCATENATE(M1090,I1090)</f>
        <v>EQP,AE,TAD SP-D2,V63,ASMNew Buy</v>
      </c>
      <c r="C1090" s="3" t="str">
        <f t="shared" si="148"/>
        <v>iphoneTAD SP-D2New Buy</v>
      </c>
      <c r="D1090" s="24">
        <v>386609</v>
      </c>
      <c r="E1090" s="24" t="s">
        <v>507</v>
      </c>
      <c r="F1090" s="24" t="s">
        <v>40</v>
      </c>
      <c r="G1090" s="24" t="s">
        <v>41</v>
      </c>
      <c r="H1090" s="24" t="s">
        <v>42</v>
      </c>
      <c r="I1090" s="24" t="s">
        <v>201</v>
      </c>
      <c r="J1090" s="24" t="s">
        <v>202</v>
      </c>
      <c r="K1090" s="24" t="s">
        <v>4453</v>
      </c>
      <c r="L1090" s="24" t="s">
        <v>4454</v>
      </c>
      <c r="M1090" s="24" t="s">
        <v>4455</v>
      </c>
      <c r="N1090" s="65">
        <v>286533.71999999997</v>
      </c>
      <c r="O1090" s="26">
        <v>261220.91</v>
      </c>
      <c r="P1090" s="24">
        <v>20</v>
      </c>
      <c r="Q1090" s="24" t="s">
        <v>70</v>
      </c>
      <c r="R1090" s="24">
        <v>12</v>
      </c>
      <c r="S1090" s="24" t="s">
        <v>202</v>
      </c>
      <c r="T1090" s="24" t="s">
        <v>202</v>
      </c>
      <c r="U1090" s="24" t="s">
        <v>382</v>
      </c>
      <c r="V1090" s="24" t="s">
        <v>383</v>
      </c>
      <c r="W1090" s="46">
        <v>212000</v>
      </c>
      <c r="X1090" s="24" t="s">
        <v>4456</v>
      </c>
      <c r="Y1090" s="24" t="s">
        <v>202</v>
      </c>
      <c r="Z1090" s="3">
        <f t="shared" ref="Z1090:Z1153" si="151">IFERROR(N1090*P1090,0)</f>
        <v>5730674.3999999994</v>
      </c>
      <c r="AA1090" s="3">
        <f t="shared" ref="AA1090:AA1153" si="152">IFERROR(W1090*P1090,0)</f>
        <v>4240000</v>
      </c>
      <c r="AB1090" s="3">
        <f t="shared" ref="AB1090:AB1153" si="153">IFERROR(O1090*P1090,0)</f>
        <v>5224418.2</v>
      </c>
      <c r="AC1090">
        <f t="shared" ref="AC1090:AC1153" si="154">IF(AB1090=0,0,Z1090-AB1090)</f>
        <v>506256.19999999925</v>
      </c>
      <c r="AD1090" t="str">
        <f>_xlfn.XLOOKUP(V1090,[2]Index!L:L,[2]Index!M:M)</f>
        <v>IN</v>
      </c>
      <c r="AE1090" s="3" t="s">
        <v>5819</v>
      </c>
      <c r="AF1090" t="s">
        <v>52</v>
      </c>
      <c r="AG1090" s="4"/>
      <c r="AJ1090">
        <f>VLOOKUP(D1090,[3]Multipliers!$B:$AT,36)</f>
        <v>1.2413967210396342</v>
      </c>
      <c r="AK1090">
        <f>VLOOKUP(D1090,[3]Multipliers!$B:$AT,36)</f>
        <v>1.2413967210396342</v>
      </c>
      <c r="AM1090">
        <f t="shared" ref="AM1090:AM1153" si="155">IF(AE1096="Retrofit",O1096/AL1096,0)</f>
        <v>0</v>
      </c>
    </row>
    <row r="1091" spans="1:39">
      <c r="A1091" s="2" t="str">
        <f t="shared" si="149"/>
        <v>RV FORMS &amp; GEARS LLPV64TAD SP-D2</v>
      </c>
      <c r="B1091" s="2" t="str">
        <f t="shared" si="150"/>
        <v>EQP,AE,TAD SP-D2,V64,ASMNew Buy</v>
      </c>
      <c r="C1091" s="3" t="str">
        <f t="shared" si="148"/>
        <v>iphoneTAD SP-D2New Buy</v>
      </c>
      <c r="D1091" s="24">
        <v>386593</v>
      </c>
      <c r="E1091" s="24" t="s">
        <v>507</v>
      </c>
      <c r="F1091" s="24" t="s">
        <v>40</v>
      </c>
      <c r="G1091" s="24" t="s">
        <v>41</v>
      </c>
      <c r="H1091" s="24" t="s">
        <v>65</v>
      </c>
      <c r="I1091" s="24" t="s">
        <v>201</v>
      </c>
      <c r="J1091" s="24" t="s">
        <v>202</v>
      </c>
      <c r="K1091" s="24" t="s">
        <v>4457</v>
      </c>
      <c r="L1091" s="24" t="s">
        <v>4454</v>
      </c>
      <c r="M1091" s="24" t="s">
        <v>4458</v>
      </c>
      <c r="N1091" s="65">
        <v>286533.71999999997</v>
      </c>
      <c r="O1091" s="26">
        <v>261220.91</v>
      </c>
      <c r="P1091" s="24">
        <v>12</v>
      </c>
      <c r="Q1091" s="24" t="s">
        <v>70</v>
      </c>
      <c r="R1091" s="24">
        <v>12</v>
      </c>
      <c r="S1091" s="24" t="s">
        <v>202</v>
      </c>
      <c r="T1091" s="24" t="s">
        <v>202</v>
      </c>
      <c r="U1091" s="24" t="s">
        <v>382</v>
      </c>
      <c r="V1091" s="24" t="s">
        <v>383</v>
      </c>
      <c r="W1091" s="46">
        <v>212000</v>
      </c>
      <c r="X1091" s="24" t="s">
        <v>4456</v>
      </c>
      <c r="Y1091" s="24" t="s">
        <v>202</v>
      </c>
      <c r="Z1091" s="3">
        <f t="shared" si="151"/>
        <v>3438404.6399999997</v>
      </c>
      <c r="AA1091" s="3">
        <f t="shared" si="152"/>
        <v>2544000</v>
      </c>
      <c r="AB1091" s="3">
        <f t="shared" si="153"/>
        <v>3134650.92</v>
      </c>
      <c r="AC1091">
        <f t="shared" si="154"/>
        <v>303753.71999999974</v>
      </c>
      <c r="AD1091" t="str">
        <f>_xlfn.XLOOKUP(V1091,[2]Index!L:L,[2]Index!M:M)</f>
        <v>IN</v>
      </c>
      <c r="AE1091" s="3" t="s">
        <v>5819</v>
      </c>
      <c r="AF1091" t="s">
        <v>52</v>
      </c>
      <c r="AG1091" s="4"/>
      <c r="AJ1091">
        <f>VLOOKUP(D1091,[3]Multipliers!$B:$AT,36)</f>
        <v>1.2413967210396342</v>
      </c>
      <c r="AK1091">
        <f>VLOOKUP(D1091,[3]Multipliers!$B:$AT,36)</f>
        <v>1.2413967210396342</v>
      </c>
      <c r="AM1091">
        <f t="shared" si="155"/>
        <v>0</v>
      </c>
    </row>
    <row r="1092" spans="1:39">
      <c r="A1092" s="2" t="str">
        <f t="shared" si="149"/>
        <v>RV FORMS &amp; GEARS LLPV64B-HDP INLINE</v>
      </c>
      <c r="B1092" s="2" t="str">
        <f t="shared" si="150"/>
        <v>EQP,AE,B-HDP INLINE,V64,ASMNew Buy</v>
      </c>
      <c r="C1092" s="3" t="str">
        <f t="shared" si="148"/>
        <v>iphoneB-HDP INLINENew Buy</v>
      </c>
      <c r="D1092" s="24">
        <v>386011</v>
      </c>
      <c r="E1092" s="24" t="s">
        <v>507</v>
      </c>
      <c r="F1092" s="24" t="s">
        <v>40</v>
      </c>
      <c r="G1092" s="24" t="s">
        <v>41</v>
      </c>
      <c r="H1092" s="24" t="s">
        <v>65</v>
      </c>
      <c r="I1092" s="24" t="s">
        <v>201</v>
      </c>
      <c r="J1092" s="24" t="s">
        <v>202</v>
      </c>
      <c r="K1092" s="24" t="s">
        <v>4459</v>
      </c>
      <c r="L1092" s="24" t="s">
        <v>4460</v>
      </c>
      <c r="M1092" s="24" t="s">
        <v>4461</v>
      </c>
      <c r="N1092" s="65">
        <v>280002.8</v>
      </c>
      <c r="O1092" s="26">
        <v>256811.18</v>
      </c>
      <c r="P1092" s="24">
        <v>6</v>
      </c>
      <c r="Q1092" s="24" t="s">
        <v>70</v>
      </c>
      <c r="R1092" s="24">
        <v>12</v>
      </c>
      <c r="S1092" s="24" t="s">
        <v>202</v>
      </c>
      <c r="T1092" s="24" t="s">
        <v>202</v>
      </c>
      <c r="U1092" s="24" t="s">
        <v>382</v>
      </c>
      <c r="V1092" s="24" t="s">
        <v>383</v>
      </c>
      <c r="W1092" s="46">
        <v>207881.63</v>
      </c>
      <c r="X1092" s="24" t="s">
        <v>4456</v>
      </c>
      <c r="Y1092" s="24" t="s">
        <v>202</v>
      </c>
      <c r="Z1092" s="3">
        <f t="shared" si="151"/>
        <v>1680016.7999999998</v>
      </c>
      <c r="AA1092" s="3">
        <f t="shared" si="152"/>
        <v>1247289.78</v>
      </c>
      <c r="AB1092" s="3">
        <f t="shared" si="153"/>
        <v>1540867.08</v>
      </c>
      <c r="AC1092">
        <f t="shared" si="154"/>
        <v>139149.71999999974</v>
      </c>
      <c r="AD1092" t="str">
        <f>_xlfn.XLOOKUP(V1092,[2]Index!L:L,[2]Index!M:M)</f>
        <v>IN</v>
      </c>
      <c r="AE1092" s="3" t="s">
        <v>5820</v>
      </c>
      <c r="AF1092" t="s">
        <v>52</v>
      </c>
      <c r="AG1092" s="4"/>
      <c r="AJ1092" t="e">
        <f>VLOOKUP(D1092,[3]Multipliers!$B:$AT,36)</f>
        <v>#VALUE!</v>
      </c>
      <c r="AK1092" t="e">
        <f>VLOOKUP(D1092,[3]Multipliers!$B:$AT,36)</f>
        <v>#VALUE!</v>
      </c>
      <c r="AM1092">
        <f t="shared" si="155"/>
        <v>0</v>
      </c>
    </row>
    <row r="1093" spans="1:39">
      <c r="A1093" s="2" t="str">
        <f t="shared" si="149"/>
        <v>RV FORMS &amp; GEARS LLPV64A-HDP INLINE</v>
      </c>
      <c r="B1093" s="2" t="str">
        <f t="shared" si="150"/>
        <v>EQP,AE,A-HDP INLINE,V64,ASMNew Buy</v>
      </c>
      <c r="C1093" s="3" t="str">
        <f t="shared" si="148"/>
        <v>iphoneA-HDP INLINENew Buy</v>
      </c>
      <c r="D1093" s="24">
        <v>386009</v>
      </c>
      <c r="E1093" s="24" t="s">
        <v>507</v>
      </c>
      <c r="F1093" s="24" t="s">
        <v>40</v>
      </c>
      <c r="G1093" s="24" t="s">
        <v>41</v>
      </c>
      <c r="H1093" s="24" t="s">
        <v>65</v>
      </c>
      <c r="I1093" s="24" t="s">
        <v>201</v>
      </c>
      <c r="J1093" s="24" t="s">
        <v>202</v>
      </c>
      <c r="K1093" s="24" t="s">
        <v>4462</v>
      </c>
      <c r="L1093" s="24" t="s">
        <v>4463</v>
      </c>
      <c r="M1093" s="24" t="s">
        <v>4464</v>
      </c>
      <c r="N1093" s="65">
        <v>280002.8</v>
      </c>
      <c r="O1093" s="26">
        <v>256811.18</v>
      </c>
      <c r="P1093" s="24">
        <v>5</v>
      </c>
      <c r="Q1093" s="24" t="s">
        <v>70</v>
      </c>
      <c r="R1093" s="24">
        <v>12</v>
      </c>
      <c r="S1093" s="24" t="s">
        <v>202</v>
      </c>
      <c r="T1093" s="24" t="s">
        <v>202</v>
      </c>
      <c r="U1093" s="24" t="s">
        <v>382</v>
      </c>
      <c r="V1093" s="24" t="s">
        <v>383</v>
      </c>
      <c r="W1093" s="46">
        <v>207881.63</v>
      </c>
      <c r="X1093" s="24" t="s">
        <v>4456</v>
      </c>
      <c r="Y1093" s="24" t="s">
        <v>202</v>
      </c>
      <c r="Z1093" s="3">
        <f t="shared" si="151"/>
        <v>1400014</v>
      </c>
      <c r="AA1093" s="3">
        <f t="shared" si="152"/>
        <v>1039408.15</v>
      </c>
      <c r="AB1093" s="3">
        <f t="shared" si="153"/>
        <v>1284055.8999999999</v>
      </c>
      <c r="AC1093">
        <f t="shared" si="154"/>
        <v>115958.10000000009</v>
      </c>
      <c r="AD1093" t="str">
        <f>_xlfn.XLOOKUP(V1093,[2]Index!L:L,[2]Index!M:M)</f>
        <v>IN</v>
      </c>
      <c r="AE1093" s="3" t="s">
        <v>5820</v>
      </c>
      <c r="AF1093" t="s">
        <v>52</v>
      </c>
      <c r="AG1093" s="4"/>
      <c r="AJ1093" t="e">
        <f>VLOOKUP(D1093,[3]Multipliers!$B:$AT,36)</f>
        <v>#VALUE!</v>
      </c>
      <c r="AK1093" t="e">
        <f>VLOOKUP(D1093,[3]Multipliers!$B:$AT,36)</f>
        <v>#VALUE!</v>
      </c>
      <c r="AM1093">
        <f t="shared" si="155"/>
        <v>0</v>
      </c>
    </row>
    <row r="1094" spans="1:39">
      <c r="A1094" s="2" t="str">
        <f t="shared" si="149"/>
        <v>BOZHON PRECISION INDUSTRY TECHNOLOGY CO., LTD.V68DAS7 SP-P2</v>
      </c>
      <c r="B1094" s="2" t="str">
        <f t="shared" si="150"/>
        <v>EQP,AE,DAS7 SP-P2,V68,BOZHONNew Buy</v>
      </c>
      <c r="C1094" s="3" t="str">
        <f t="shared" si="148"/>
        <v>iphoneDAS7 SP-P2New Buy</v>
      </c>
      <c r="D1094" s="24">
        <v>386343</v>
      </c>
      <c r="E1094" s="24" t="s">
        <v>423</v>
      </c>
      <c r="F1094" s="24" t="s">
        <v>40</v>
      </c>
      <c r="G1094" s="24" t="s">
        <v>41</v>
      </c>
      <c r="H1094" s="24" t="s">
        <v>206</v>
      </c>
      <c r="I1094" s="24" t="s">
        <v>201</v>
      </c>
      <c r="J1094" s="24" t="s">
        <v>202</v>
      </c>
      <c r="K1094" s="24" t="s">
        <v>4465</v>
      </c>
      <c r="L1094" s="24" t="s">
        <v>4466</v>
      </c>
      <c r="M1094" s="24" t="s">
        <v>4467</v>
      </c>
      <c r="N1094" s="65">
        <v>159610.76</v>
      </c>
      <c r="O1094" s="26">
        <v>153274.54999999999</v>
      </c>
      <c r="P1094" s="24">
        <v>16</v>
      </c>
      <c r="Q1094" s="24" t="s">
        <v>70</v>
      </c>
      <c r="R1094" s="24">
        <v>12</v>
      </c>
      <c r="S1094" s="24" t="s">
        <v>202</v>
      </c>
      <c r="T1094" s="24" t="s">
        <v>202</v>
      </c>
      <c r="U1094" s="24" t="s">
        <v>382</v>
      </c>
      <c r="V1094" s="24" t="s">
        <v>388</v>
      </c>
      <c r="W1094" s="46">
        <v>89000</v>
      </c>
      <c r="X1094" s="24" t="s">
        <v>202</v>
      </c>
      <c r="Y1094" s="24" t="s">
        <v>202</v>
      </c>
      <c r="Z1094" s="3">
        <f t="shared" si="151"/>
        <v>2553772.16</v>
      </c>
      <c r="AA1094" s="3">
        <f t="shared" si="152"/>
        <v>1424000</v>
      </c>
      <c r="AB1094" s="3">
        <f t="shared" si="153"/>
        <v>2452392.7999999998</v>
      </c>
      <c r="AC1094">
        <f t="shared" si="154"/>
        <v>101379.36000000034</v>
      </c>
      <c r="AD1094" t="str">
        <f>_xlfn.XLOOKUP(V1094,[2]Index!L:L,[2]Index!M:M)</f>
        <v>CN</v>
      </c>
      <c r="AE1094" s="3" t="s">
        <v>5820</v>
      </c>
      <c r="AF1094" t="s">
        <v>52</v>
      </c>
      <c r="AG1094" s="4"/>
      <c r="AJ1094">
        <f>VLOOKUP(D1094,[3]Multipliers!$B:$AT,36)</f>
        <v>0.32734131281069906</v>
      </c>
      <c r="AK1094">
        <f>VLOOKUP(D1094,[3]Multipliers!$B:$AT,36)</f>
        <v>0.32734131281069906</v>
      </c>
      <c r="AM1094">
        <f t="shared" si="155"/>
        <v>0</v>
      </c>
    </row>
    <row r="1095" spans="1:39">
      <c r="A1095" s="2" t="str">
        <f t="shared" si="149"/>
        <v>BOZHON PRECISION INDUSTRY TECHNOLOGY CO., LTD.V68DAS7 SP-P2</v>
      </c>
      <c r="B1095" s="2" t="str">
        <f t="shared" si="150"/>
        <v>EQP,AE,DAS7 SP-P2,V68,BOZHONNew Buy</v>
      </c>
      <c r="C1095" s="3" t="str">
        <f t="shared" si="148"/>
        <v>iphoneDAS7 SP-P2New Buy</v>
      </c>
      <c r="D1095" s="2">
        <v>386343</v>
      </c>
      <c r="E1095" s="2" t="s">
        <v>423</v>
      </c>
      <c r="F1095" s="2" t="s">
        <v>40</v>
      </c>
      <c r="G1095" s="2" t="s">
        <v>41</v>
      </c>
      <c r="H1095" s="2" t="s">
        <v>206</v>
      </c>
      <c r="I1095" s="2" t="s">
        <v>201</v>
      </c>
      <c r="J1095" s="2" t="s">
        <v>202</v>
      </c>
      <c r="K1095" s="2" t="s">
        <v>4465</v>
      </c>
      <c r="L1095" s="2" t="s">
        <v>4466</v>
      </c>
      <c r="M1095" s="2" t="s">
        <v>4467</v>
      </c>
      <c r="N1095" s="13">
        <v>159610.76</v>
      </c>
      <c r="O1095" s="2">
        <v>153274.54999999999</v>
      </c>
      <c r="P1095" s="2">
        <v>6</v>
      </c>
      <c r="Q1095" s="2" t="s">
        <v>70</v>
      </c>
      <c r="R1095" s="2">
        <v>12</v>
      </c>
      <c r="S1095" s="2" t="s">
        <v>202</v>
      </c>
      <c r="T1095" s="2" t="s">
        <v>202</v>
      </c>
      <c r="U1095" s="2" t="s">
        <v>382</v>
      </c>
      <c r="V1095" s="2" t="s">
        <v>388</v>
      </c>
      <c r="W1095" s="2">
        <v>89000</v>
      </c>
      <c r="X1095" s="2" t="s">
        <v>202</v>
      </c>
      <c r="Y1095" s="2" t="s">
        <v>202</v>
      </c>
      <c r="Z1095" s="3">
        <f t="shared" si="151"/>
        <v>957664.56</v>
      </c>
      <c r="AA1095" s="3">
        <f t="shared" si="152"/>
        <v>534000</v>
      </c>
      <c r="AB1095" s="3">
        <f t="shared" si="153"/>
        <v>919647.29999999993</v>
      </c>
      <c r="AC1095">
        <f t="shared" si="154"/>
        <v>38017.260000000126</v>
      </c>
      <c r="AD1095" t="str">
        <f>_xlfn.XLOOKUP(V1095,[2]Index!L:L,[2]Index!M:M)</f>
        <v>CN</v>
      </c>
      <c r="AE1095" s="3" t="s">
        <v>5820</v>
      </c>
      <c r="AF1095" t="s">
        <v>52</v>
      </c>
      <c r="AG1095" s="4"/>
      <c r="AJ1095">
        <f>VLOOKUP(D1095,[3]Multipliers!$B:$AT,36)</f>
        <v>0.32734131281069906</v>
      </c>
      <c r="AK1095">
        <f>VLOOKUP(D1095,[3]Multipliers!$B:$AT,36)</f>
        <v>0.32734131281069906</v>
      </c>
      <c r="AM1095">
        <f t="shared" si="155"/>
        <v>0</v>
      </c>
    </row>
    <row r="1096" spans="1:39">
      <c r="A1096" s="2" t="str">
        <f t="shared" si="149"/>
        <v>TAOWINE INDUSTRIAL CO., LTD.V68DAI SP-M1A2</v>
      </c>
      <c r="B1096" s="2" t="str">
        <f t="shared" si="150"/>
        <v>EQP,AE,DAI SP-M1A2,V68,TAOWINENew Buy</v>
      </c>
      <c r="C1096" s="3" t="str">
        <f t="shared" si="148"/>
        <v>iphoneDAI SP-M1A2New Buy</v>
      </c>
      <c r="D1096" s="2">
        <v>386600</v>
      </c>
      <c r="E1096" s="2" t="s">
        <v>1187</v>
      </c>
      <c r="F1096" s="2" t="s">
        <v>40</v>
      </c>
      <c r="G1096" s="2" t="s">
        <v>41</v>
      </c>
      <c r="H1096" s="2" t="s">
        <v>206</v>
      </c>
      <c r="I1096" s="2" t="s">
        <v>201</v>
      </c>
      <c r="J1096" s="2" t="s">
        <v>202</v>
      </c>
      <c r="K1096" s="2" t="s">
        <v>4468</v>
      </c>
      <c r="L1096" s="2" t="s">
        <v>4429</v>
      </c>
      <c r="M1096" s="2" t="s">
        <v>4469</v>
      </c>
      <c r="N1096" s="13">
        <v>223524</v>
      </c>
      <c r="O1096" s="2">
        <v>203524</v>
      </c>
      <c r="P1096" s="2">
        <v>16</v>
      </c>
      <c r="Q1096" s="2" t="s">
        <v>70</v>
      </c>
      <c r="R1096" s="2" t="s">
        <v>202</v>
      </c>
      <c r="S1096" s="2" t="s">
        <v>202</v>
      </c>
      <c r="T1096" s="2" t="s">
        <v>202</v>
      </c>
      <c r="U1096" s="2" t="s">
        <v>382</v>
      </c>
      <c r="V1096" s="2" t="s">
        <v>388</v>
      </c>
      <c r="W1096" s="2">
        <v>121594</v>
      </c>
      <c r="X1096" s="2" t="s">
        <v>202</v>
      </c>
      <c r="Y1096" s="2" t="s">
        <v>202</v>
      </c>
      <c r="Z1096" s="3">
        <f t="shared" si="151"/>
        <v>3576384</v>
      </c>
      <c r="AA1096" s="3">
        <f t="shared" si="152"/>
        <v>1945504</v>
      </c>
      <c r="AB1096" s="3">
        <f t="shared" si="153"/>
        <v>3256384</v>
      </c>
      <c r="AC1096">
        <f t="shared" si="154"/>
        <v>320000</v>
      </c>
      <c r="AD1096" t="str">
        <f>_xlfn.XLOOKUP(V1096,[2]Index!L:L,[2]Index!M:M)</f>
        <v>CN</v>
      </c>
      <c r="AE1096" s="3" t="s">
        <v>5820</v>
      </c>
      <c r="AF1096" t="s">
        <v>52</v>
      </c>
      <c r="AG1096" s="4"/>
      <c r="AJ1096">
        <f>VLOOKUP(D1096,[3]Multipliers!$B:$AT,36)</f>
        <v>0.51296243087795701</v>
      </c>
      <c r="AK1096">
        <f>VLOOKUP(D1096,[3]Multipliers!$B:$AT,36)</f>
        <v>0.51296243087795701</v>
      </c>
      <c r="AM1096">
        <f t="shared" si="155"/>
        <v>0</v>
      </c>
    </row>
    <row r="1097" spans="1:39">
      <c r="A1097" s="2" t="str">
        <f t="shared" si="149"/>
        <v>TAOWINE INDUSTRIAL CO., LTD.V68DAI SP-M1A2</v>
      </c>
      <c r="B1097" s="2" t="str">
        <f t="shared" si="150"/>
        <v>EQP,AE,DAI SP-M1A2,V68,TAOWINENew Buy</v>
      </c>
      <c r="C1097" s="3" t="str">
        <f t="shared" ref="C1097:C1106" si="156">_xlfn.CONCAT(G1097,L1097,"New Buy")</f>
        <v>iphoneDAI SP-M1A2New Buy</v>
      </c>
      <c r="D1097" s="2">
        <v>386600</v>
      </c>
      <c r="E1097" s="2" t="s">
        <v>1187</v>
      </c>
      <c r="F1097" s="2" t="s">
        <v>40</v>
      </c>
      <c r="G1097" s="2" t="s">
        <v>41</v>
      </c>
      <c r="H1097" s="2" t="s">
        <v>206</v>
      </c>
      <c r="I1097" s="2" t="s">
        <v>201</v>
      </c>
      <c r="J1097" s="2" t="s">
        <v>202</v>
      </c>
      <c r="K1097" s="2" t="s">
        <v>4468</v>
      </c>
      <c r="L1097" s="2" t="s">
        <v>4429</v>
      </c>
      <c r="M1097" s="2" t="s">
        <v>4469</v>
      </c>
      <c r="N1097" s="13">
        <v>223524</v>
      </c>
      <c r="O1097" s="2">
        <v>203524</v>
      </c>
      <c r="P1097" s="2">
        <v>6</v>
      </c>
      <c r="Q1097" s="2" t="s">
        <v>70</v>
      </c>
      <c r="R1097" s="2" t="s">
        <v>202</v>
      </c>
      <c r="S1097" s="2" t="s">
        <v>202</v>
      </c>
      <c r="T1097" s="2" t="s">
        <v>202</v>
      </c>
      <c r="U1097" s="2" t="s">
        <v>382</v>
      </c>
      <c r="V1097" s="2" t="s">
        <v>388</v>
      </c>
      <c r="W1097" s="2">
        <v>121594</v>
      </c>
      <c r="X1097" s="2" t="s">
        <v>202</v>
      </c>
      <c r="Y1097" s="2" t="s">
        <v>202</v>
      </c>
      <c r="Z1097" s="3">
        <f t="shared" si="151"/>
        <v>1341144</v>
      </c>
      <c r="AA1097" s="3">
        <f t="shared" si="152"/>
        <v>729564</v>
      </c>
      <c r="AB1097" s="3">
        <f t="shared" si="153"/>
        <v>1221144</v>
      </c>
      <c r="AC1097">
        <f t="shared" si="154"/>
        <v>120000</v>
      </c>
      <c r="AD1097" t="str">
        <f>_xlfn.XLOOKUP(V1097,[2]Index!L:L,[2]Index!M:M)</f>
        <v>CN</v>
      </c>
      <c r="AE1097" s="3" t="s">
        <v>5820</v>
      </c>
      <c r="AF1097" t="s">
        <v>52</v>
      </c>
      <c r="AG1097" s="4"/>
      <c r="AJ1097">
        <f>VLOOKUP(D1097,[3]Multipliers!$B:$AT,36)</f>
        <v>0.51296243087795701</v>
      </c>
      <c r="AK1097">
        <f>VLOOKUP(D1097,[3]Multipliers!$B:$AT,36)</f>
        <v>0.51296243087795701</v>
      </c>
      <c r="AM1097">
        <f t="shared" si="155"/>
        <v>0</v>
      </c>
    </row>
    <row r="1098" spans="1:39">
      <c r="A1098" s="2" t="str">
        <f t="shared" si="149"/>
        <v>LG ELECTRONICSDAS7 SP-P2</v>
      </c>
      <c r="B1098" s="2" t="str">
        <f t="shared" si="150"/>
        <v>EQP,AE,DAS7 SP-P2,V68,LG PRINew Buy</v>
      </c>
      <c r="C1098" s="3" t="str">
        <f t="shared" si="156"/>
        <v>iphoneDAS7 SP-P2New Buy</v>
      </c>
      <c r="D1098" s="2"/>
      <c r="E1098" s="2" t="s">
        <v>925</v>
      </c>
      <c r="F1098" s="2" t="s">
        <v>40</v>
      </c>
      <c r="G1098" s="2" t="s">
        <v>41</v>
      </c>
      <c r="H1098" s="2"/>
      <c r="I1098" s="2" t="s">
        <v>201</v>
      </c>
      <c r="J1098" s="2"/>
      <c r="K1098" s="2"/>
      <c r="L1098" s="2" t="s">
        <v>4466</v>
      </c>
      <c r="M1098" s="2" t="s">
        <v>4470</v>
      </c>
      <c r="N1098" s="13">
        <v>783207</v>
      </c>
      <c r="O1098" s="2">
        <v>315745.57</v>
      </c>
      <c r="P1098" s="2">
        <v>2</v>
      </c>
      <c r="Q1098" s="2" t="s">
        <v>70</v>
      </c>
      <c r="R1098" s="2"/>
      <c r="S1098" s="2"/>
      <c r="T1098" s="2"/>
      <c r="U1098" s="2" t="s">
        <v>382</v>
      </c>
      <c r="V1098" s="2" t="s">
        <v>146</v>
      </c>
      <c r="W1098" s="2">
        <v>75000</v>
      </c>
      <c r="X1098" s="2"/>
      <c r="Y1098" s="2"/>
      <c r="Z1098" s="3">
        <f t="shared" si="151"/>
        <v>1566414</v>
      </c>
      <c r="AA1098" s="3">
        <f t="shared" si="152"/>
        <v>150000</v>
      </c>
      <c r="AB1098" s="3">
        <f t="shared" si="153"/>
        <v>631491.14</v>
      </c>
      <c r="AC1098">
        <f t="shared" si="154"/>
        <v>934922.86</v>
      </c>
      <c r="AD1098" t="str">
        <f>_xlfn.XLOOKUP(V1098,[2]Index!L:L,[2]Index!M:M)</f>
        <v>CN</v>
      </c>
      <c r="AE1098" s="3" t="s">
        <v>5820</v>
      </c>
      <c r="AF1098" t="s">
        <v>52</v>
      </c>
      <c r="AG1098" s="4" t="s">
        <v>318</v>
      </c>
      <c r="AH1098" t="s">
        <v>196</v>
      </c>
      <c r="AJ1098" t="e">
        <f>VLOOKUP(D1098,[3]Multipliers!$B:$AT,36)</f>
        <v>#N/A</v>
      </c>
      <c r="AK1098" t="e">
        <f>VLOOKUP(D1098,[3]Multipliers!$B:$AT,36)</f>
        <v>#N/A</v>
      </c>
      <c r="AM1098">
        <f t="shared" si="155"/>
        <v>0</v>
      </c>
    </row>
    <row r="1099" spans="1:39">
      <c r="A1099" s="2" t="str">
        <f t="shared" si="149"/>
        <v>LG ELECTRONICSDAS7 SP-P2</v>
      </c>
      <c r="B1099" s="2" t="str">
        <f t="shared" si="150"/>
        <v>EQP,AE,DAS7 SP-P2,V68,LG PRINew Buy</v>
      </c>
      <c r="C1099" s="3" t="str">
        <f t="shared" si="156"/>
        <v>iphoneDAS7 SP-P2New Buy</v>
      </c>
      <c r="D1099" s="2"/>
      <c r="E1099" s="2" t="s">
        <v>925</v>
      </c>
      <c r="F1099" s="2" t="s">
        <v>40</v>
      </c>
      <c r="G1099" s="2" t="s">
        <v>41</v>
      </c>
      <c r="H1099" s="2"/>
      <c r="I1099" s="2" t="s">
        <v>201</v>
      </c>
      <c r="J1099" s="2"/>
      <c r="K1099" s="2"/>
      <c r="L1099" s="2" t="s">
        <v>4466</v>
      </c>
      <c r="M1099" s="2" t="s">
        <v>4470</v>
      </c>
      <c r="N1099" s="13">
        <v>783207</v>
      </c>
      <c r="O1099" s="2">
        <v>315745.57</v>
      </c>
      <c r="P1099" s="2">
        <v>2</v>
      </c>
      <c r="Q1099" s="2" t="s">
        <v>70</v>
      </c>
      <c r="R1099" s="2"/>
      <c r="S1099" s="2"/>
      <c r="T1099" s="2"/>
      <c r="U1099" s="2" t="s">
        <v>382</v>
      </c>
      <c r="V1099" s="2" t="s">
        <v>85</v>
      </c>
      <c r="W1099" s="2">
        <v>75000</v>
      </c>
      <c r="X1099" s="2"/>
      <c r="Y1099" s="2"/>
      <c r="Z1099" s="3">
        <f t="shared" si="151"/>
        <v>1566414</v>
      </c>
      <c r="AA1099" s="3">
        <f t="shared" si="152"/>
        <v>150000</v>
      </c>
      <c r="AB1099" s="3">
        <f t="shared" si="153"/>
        <v>631491.14</v>
      </c>
      <c r="AC1099">
        <f t="shared" si="154"/>
        <v>934922.86</v>
      </c>
      <c r="AD1099" t="str">
        <f>_xlfn.XLOOKUP(V1099,[2]Index!L:L,[2]Index!M:M)</f>
        <v>CN</v>
      </c>
      <c r="AE1099" s="3" t="s">
        <v>5820</v>
      </c>
      <c r="AF1099" t="s">
        <v>52</v>
      </c>
      <c r="AG1099" s="4" t="s">
        <v>318</v>
      </c>
      <c r="AH1099" t="s">
        <v>196</v>
      </c>
      <c r="AJ1099" t="e">
        <f>VLOOKUP(D1099,[3]Multipliers!$B:$AT,36)</f>
        <v>#N/A</v>
      </c>
      <c r="AK1099" t="e">
        <f>VLOOKUP(D1099,[3]Multipliers!$B:$AT,36)</f>
        <v>#N/A</v>
      </c>
      <c r="AM1099">
        <f t="shared" si="155"/>
        <v>0</v>
      </c>
    </row>
    <row r="1100" spans="1:39">
      <c r="A1100" s="2" t="str">
        <f t="shared" si="149"/>
        <v>WUXI LEAD INTELLIGENT EQUIPMENT CO.,LTDV68DAS5 SP-D2</v>
      </c>
      <c r="B1100" s="2" t="str">
        <f t="shared" si="150"/>
        <v>EQP,AE,DAS5 SP-D2,V68,LEADNew Buy</v>
      </c>
      <c r="C1100" s="3" t="str">
        <f t="shared" si="156"/>
        <v>iphoneDAS5 SP-D2New Buy</v>
      </c>
      <c r="D1100" s="2">
        <v>386341</v>
      </c>
      <c r="E1100" s="2" t="s">
        <v>1002</v>
      </c>
      <c r="F1100" s="2" t="s">
        <v>40</v>
      </c>
      <c r="G1100" s="2" t="s">
        <v>41</v>
      </c>
      <c r="H1100" s="2" t="s">
        <v>206</v>
      </c>
      <c r="I1100" s="2" t="s">
        <v>201</v>
      </c>
      <c r="J1100" s="2" t="s">
        <v>202</v>
      </c>
      <c r="K1100" s="2" t="s">
        <v>4471</v>
      </c>
      <c r="L1100" s="2" t="s">
        <v>4472</v>
      </c>
      <c r="M1100" s="2" t="s">
        <v>4473</v>
      </c>
      <c r="N1100" s="13">
        <v>335000</v>
      </c>
      <c r="O1100" s="2">
        <v>245000</v>
      </c>
      <c r="P1100" s="2">
        <v>16</v>
      </c>
      <c r="Q1100" s="2" t="s">
        <v>70</v>
      </c>
      <c r="R1100" s="2" t="s">
        <v>202</v>
      </c>
      <c r="S1100" s="2" t="s">
        <v>202</v>
      </c>
      <c r="T1100" s="2" t="s">
        <v>202</v>
      </c>
      <c r="U1100" s="2" t="s">
        <v>382</v>
      </c>
      <c r="V1100" s="2" t="s">
        <v>388</v>
      </c>
      <c r="W1100" s="2">
        <v>210000</v>
      </c>
      <c r="X1100" s="2" t="s">
        <v>4434</v>
      </c>
      <c r="Y1100" s="2" t="s">
        <v>202</v>
      </c>
      <c r="Z1100" s="3">
        <f t="shared" si="151"/>
        <v>5360000</v>
      </c>
      <c r="AA1100" s="3">
        <f t="shared" si="152"/>
        <v>3360000</v>
      </c>
      <c r="AB1100" s="3">
        <f t="shared" si="153"/>
        <v>3920000</v>
      </c>
      <c r="AC1100">
        <f t="shared" si="154"/>
        <v>1440000</v>
      </c>
      <c r="AD1100" t="str">
        <f>_xlfn.XLOOKUP(V1100,[2]Index!L:L,[2]Index!M:M)</f>
        <v>CN</v>
      </c>
      <c r="AE1100" s="3" t="s">
        <v>5820</v>
      </c>
      <c r="AF1100" t="s">
        <v>52</v>
      </c>
      <c r="AG1100" s="4"/>
      <c r="AJ1100">
        <f>VLOOKUP(D1100,[3]Multipliers!$B:$AT,36)</f>
        <v>1.9918699186991871</v>
      </c>
      <c r="AK1100">
        <f>VLOOKUP(D1100,[3]Multipliers!$B:$AT,36)</f>
        <v>1.9918699186991871</v>
      </c>
      <c r="AM1100">
        <f t="shared" si="155"/>
        <v>0</v>
      </c>
    </row>
    <row r="1101" spans="1:39">
      <c r="A1101" s="2" t="str">
        <f t="shared" si="149"/>
        <v>WUXI LEAD INTELLIGENT EQUIPMENT CO.,LTDV68DAS5 SP-D2</v>
      </c>
      <c r="B1101" s="2" t="str">
        <f t="shared" si="150"/>
        <v>EQP,AE,DAS5 SP-D2,V68,LEADNew Buy</v>
      </c>
      <c r="C1101" s="3" t="str">
        <f t="shared" si="156"/>
        <v>iphoneDAS5 SP-D2New Buy</v>
      </c>
      <c r="D1101" s="2">
        <v>386341</v>
      </c>
      <c r="E1101" s="2" t="s">
        <v>1002</v>
      </c>
      <c r="F1101" s="2" t="s">
        <v>40</v>
      </c>
      <c r="G1101" s="2" t="s">
        <v>41</v>
      </c>
      <c r="H1101" s="2" t="s">
        <v>206</v>
      </c>
      <c r="I1101" s="2" t="s">
        <v>201</v>
      </c>
      <c r="J1101" s="2" t="s">
        <v>202</v>
      </c>
      <c r="K1101" s="2" t="s">
        <v>4471</v>
      </c>
      <c r="L1101" s="2" t="s">
        <v>4472</v>
      </c>
      <c r="M1101" s="2" t="s">
        <v>4473</v>
      </c>
      <c r="N1101" s="13">
        <v>335000</v>
      </c>
      <c r="O1101" s="2">
        <v>245000</v>
      </c>
      <c r="P1101" s="2">
        <v>6</v>
      </c>
      <c r="Q1101" s="2" t="s">
        <v>70</v>
      </c>
      <c r="R1101" s="2" t="s">
        <v>202</v>
      </c>
      <c r="S1101" s="2" t="s">
        <v>202</v>
      </c>
      <c r="T1101" s="2" t="s">
        <v>202</v>
      </c>
      <c r="U1101" s="2" t="s">
        <v>382</v>
      </c>
      <c r="V1101" s="2" t="s">
        <v>388</v>
      </c>
      <c r="W1101" s="2">
        <v>210000</v>
      </c>
      <c r="X1101" s="2" t="s">
        <v>4434</v>
      </c>
      <c r="Y1101" s="2" t="s">
        <v>202</v>
      </c>
      <c r="Z1101" s="3">
        <f t="shared" si="151"/>
        <v>2010000</v>
      </c>
      <c r="AA1101" s="3">
        <f t="shared" si="152"/>
        <v>1260000</v>
      </c>
      <c r="AB1101" s="3">
        <f t="shared" si="153"/>
        <v>1470000</v>
      </c>
      <c r="AC1101">
        <f t="shared" si="154"/>
        <v>540000</v>
      </c>
      <c r="AD1101" t="str">
        <f>_xlfn.XLOOKUP(V1101,[2]Index!L:L,[2]Index!M:M)</f>
        <v>CN</v>
      </c>
      <c r="AE1101" s="3" t="s">
        <v>5820</v>
      </c>
      <c r="AF1101" t="s">
        <v>52</v>
      </c>
      <c r="AG1101" s="4"/>
      <c r="AJ1101">
        <f>VLOOKUP(D1101,[3]Multipliers!$B:$AT,36)</f>
        <v>1.9918699186991871</v>
      </c>
      <c r="AK1101">
        <f>VLOOKUP(D1101,[3]Multipliers!$B:$AT,36)</f>
        <v>1.9918699186991871</v>
      </c>
      <c r="AM1101">
        <f t="shared" si="155"/>
        <v>0</v>
      </c>
    </row>
    <row r="1102" spans="1:39">
      <c r="A1102" s="2" t="str">
        <f t="shared" si="149"/>
        <v>LG ELECTRONICSDAS5 SP-D2</v>
      </c>
      <c r="B1102" s="2" t="str">
        <f t="shared" si="150"/>
        <v>EQP,AE,DAS5 SP-D2,V68,LG PRINew Buy</v>
      </c>
      <c r="C1102" s="3" t="str">
        <f t="shared" si="156"/>
        <v>iphoneDAS5 SP-D2New Buy</v>
      </c>
      <c r="D1102" s="2"/>
      <c r="E1102" s="2" t="s">
        <v>925</v>
      </c>
      <c r="F1102" s="2" t="s">
        <v>40</v>
      </c>
      <c r="G1102" s="2" t="s">
        <v>41</v>
      </c>
      <c r="H1102" s="2"/>
      <c r="I1102" s="2" t="s">
        <v>201</v>
      </c>
      <c r="J1102" s="2"/>
      <c r="K1102" s="2"/>
      <c r="L1102" s="2" t="s">
        <v>4472</v>
      </c>
      <c r="M1102" s="2" t="s">
        <v>4474</v>
      </c>
      <c r="N1102" s="13">
        <v>796379</v>
      </c>
      <c r="O1102" s="2">
        <v>504700</v>
      </c>
      <c r="P1102" s="2">
        <v>2</v>
      </c>
      <c r="Q1102" s="2" t="s">
        <v>70</v>
      </c>
      <c r="R1102" s="2"/>
      <c r="S1102" s="2"/>
      <c r="T1102" s="2"/>
      <c r="U1102" s="2" t="s">
        <v>382</v>
      </c>
      <c r="V1102" s="2" t="s">
        <v>146</v>
      </c>
      <c r="W1102" s="2">
        <v>179033</v>
      </c>
      <c r="X1102" s="2"/>
      <c r="Y1102" s="2"/>
      <c r="Z1102" s="3">
        <f t="shared" si="151"/>
        <v>1592758</v>
      </c>
      <c r="AA1102" s="3">
        <f t="shared" si="152"/>
        <v>358066</v>
      </c>
      <c r="AB1102" s="3">
        <f t="shared" si="153"/>
        <v>1009400</v>
      </c>
      <c r="AC1102">
        <f t="shared" si="154"/>
        <v>583358</v>
      </c>
      <c r="AD1102" t="str">
        <f>_xlfn.XLOOKUP(V1102,[2]Index!L:L,[2]Index!M:M)</f>
        <v>CN</v>
      </c>
      <c r="AE1102" s="3" t="s">
        <v>5820</v>
      </c>
      <c r="AF1102" t="s">
        <v>52</v>
      </c>
      <c r="AG1102" s="4" t="s">
        <v>318</v>
      </c>
      <c r="AH1102" t="s">
        <v>196</v>
      </c>
      <c r="AJ1102" t="e">
        <f>VLOOKUP(D1102,[3]Multipliers!$B:$AT,36)</f>
        <v>#N/A</v>
      </c>
      <c r="AK1102" t="e">
        <f>VLOOKUP(D1102,[3]Multipliers!$B:$AT,36)</f>
        <v>#N/A</v>
      </c>
      <c r="AM1102">
        <f t="shared" si="155"/>
        <v>0</v>
      </c>
    </row>
    <row r="1103" spans="1:39">
      <c r="A1103" s="2" t="str">
        <f t="shared" si="149"/>
        <v>LG ELECTRONICSDAS5 SP-D2</v>
      </c>
      <c r="B1103" s="2" t="str">
        <f t="shared" si="150"/>
        <v>EQP,AE,DAS5 SP-D2,V68,LG PRINew Buy</v>
      </c>
      <c r="C1103" s="3" t="str">
        <f t="shared" si="156"/>
        <v>iphoneDAS5 SP-D2New Buy</v>
      </c>
      <c r="D1103" s="2"/>
      <c r="E1103" s="2" t="s">
        <v>925</v>
      </c>
      <c r="F1103" s="2" t="s">
        <v>40</v>
      </c>
      <c r="G1103" s="2" t="s">
        <v>41</v>
      </c>
      <c r="H1103" s="2"/>
      <c r="I1103" s="2" t="s">
        <v>201</v>
      </c>
      <c r="J1103" s="2"/>
      <c r="K1103" s="2"/>
      <c r="L1103" s="2" t="s">
        <v>4472</v>
      </c>
      <c r="M1103" s="2" t="s">
        <v>4474</v>
      </c>
      <c r="N1103" s="13">
        <v>796379</v>
      </c>
      <c r="O1103" s="2">
        <v>504700</v>
      </c>
      <c r="P1103" s="2">
        <v>2</v>
      </c>
      <c r="Q1103" s="2" t="s">
        <v>70</v>
      </c>
      <c r="R1103" s="2"/>
      <c r="S1103" s="2"/>
      <c r="T1103" s="2"/>
      <c r="U1103" s="2" t="s">
        <v>382</v>
      </c>
      <c r="V1103" s="2" t="s">
        <v>85</v>
      </c>
      <c r="W1103" s="2">
        <v>179033</v>
      </c>
      <c r="X1103" s="2"/>
      <c r="Y1103" s="2"/>
      <c r="Z1103" s="3">
        <f t="shared" si="151"/>
        <v>1592758</v>
      </c>
      <c r="AA1103" s="3">
        <f t="shared" si="152"/>
        <v>358066</v>
      </c>
      <c r="AB1103" s="3">
        <f t="shared" si="153"/>
        <v>1009400</v>
      </c>
      <c r="AC1103">
        <f t="shared" si="154"/>
        <v>583358</v>
      </c>
      <c r="AD1103" t="str">
        <f>_xlfn.XLOOKUP(V1103,[2]Index!L:L,[2]Index!M:M)</f>
        <v>CN</v>
      </c>
      <c r="AE1103" s="3" t="s">
        <v>5820</v>
      </c>
      <c r="AF1103" t="s">
        <v>52</v>
      </c>
      <c r="AG1103" s="4" t="s">
        <v>318</v>
      </c>
      <c r="AH1103" t="s">
        <v>196</v>
      </c>
      <c r="AJ1103" t="e">
        <f>VLOOKUP(D1103,[3]Multipliers!$B:$AT,36)</f>
        <v>#N/A</v>
      </c>
      <c r="AK1103" t="e">
        <f>VLOOKUP(D1103,[3]Multipliers!$B:$AT,36)</f>
        <v>#N/A</v>
      </c>
      <c r="AM1103">
        <f t="shared" si="155"/>
        <v>0</v>
      </c>
    </row>
    <row r="1104" spans="1:39">
      <c r="A1104" s="2" t="str">
        <f t="shared" si="149"/>
        <v>RV FORMS &amp; GEARS LLPV64UV Laser</v>
      </c>
      <c r="B1104" s="2" t="str">
        <f t="shared" si="150"/>
        <v>EQP,EQP,DFM,V6X,2D LASER UV,ASMNew Buy</v>
      </c>
      <c r="C1104" s="3" t="str">
        <f t="shared" si="156"/>
        <v>iphoneUV LaserNew Buy</v>
      </c>
      <c r="D1104" s="2">
        <v>385991</v>
      </c>
      <c r="E1104" s="2" t="s">
        <v>507</v>
      </c>
      <c r="F1104" s="2" t="s">
        <v>378</v>
      </c>
      <c r="G1104" s="2" t="s">
        <v>41</v>
      </c>
      <c r="H1104" s="2" t="s">
        <v>65</v>
      </c>
      <c r="I1104" s="2" t="s">
        <v>201</v>
      </c>
      <c r="J1104" s="2" t="s">
        <v>202</v>
      </c>
      <c r="K1104" s="2" t="s">
        <v>4475</v>
      </c>
      <c r="L1104" s="2" t="s">
        <v>380</v>
      </c>
      <c r="M1104" s="2" t="s">
        <v>4476</v>
      </c>
      <c r="N1104" s="13">
        <v>162095.79</v>
      </c>
      <c r="O1104" s="2">
        <v>146097.81</v>
      </c>
      <c r="P1104" s="2">
        <v>5</v>
      </c>
      <c r="Q1104" s="2" t="s">
        <v>70</v>
      </c>
      <c r="R1104" s="2">
        <v>12</v>
      </c>
      <c r="S1104" s="2" t="s">
        <v>202</v>
      </c>
      <c r="T1104" s="2" t="s">
        <v>202</v>
      </c>
      <c r="U1104" s="2" t="s">
        <v>382</v>
      </c>
      <c r="V1104" s="2" t="s">
        <v>383</v>
      </c>
      <c r="W1104" s="2">
        <v>102600</v>
      </c>
      <c r="X1104" s="2" t="s">
        <v>4456</v>
      </c>
      <c r="Y1104" s="2" t="s">
        <v>202</v>
      </c>
      <c r="Z1104" s="3">
        <f t="shared" si="151"/>
        <v>810478.95000000007</v>
      </c>
      <c r="AA1104" s="3">
        <f t="shared" si="152"/>
        <v>513000</v>
      </c>
      <c r="AB1104" s="3">
        <f t="shared" si="153"/>
        <v>730489.05</v>
      </c>
      <c r="AC1104">
        <f t="shared" si="154"/>
        <v>79989.900000000023</v>
      </c>
      <c r="AD1104" t="str">
        <f>_xlfn.XLOOKUP(V1104,[2]Index!L:L,[2]Index!M:M)</f>
        <v>IN</v>
      </c>
      <c r="AE1104" s="3" t="s">
        <v>5819</v>
      </c>
      <c r="AF1104" t="s">
        <v>52</v>
      </c>
      <c r="AG1104" s="4"/>
      <c r="AJ1104">
        <f>VLOOKUP(D1104,[3]Multipliers!$B:$AT,36)</f>
        <v>3.2946466806187757</v>
      </c>
      <c r="AK1104">
        <f>VLOOKUP(D1104,[3]Multipliers!$B:$AT,36)</f>
        <v>3.2946466806187757</v>
      </c>
      <c r="AM1104">
        <f t="shared" si="155"/>
        <v>0</v>
      </c>
    </row>
    <row r="1105" spans="1:39">
      <c r="A1105" s="2" t="str">
        <f t="shared" si="149"/>
        <v>RV FORMS &amp; GEARS LLPV63UV Laser</v>
      </c>
      <c r="B1105" s="2" t="str">
        <f t="shared" si="150"/>
        <v>EQP,EQP,DFM,V6X,2D LASER UV,ASMNew Buy</v>
      </c>
      <c r="C1105" s="3" t="str">
        <f t="shared" si="156"/>
        <v>iphoneUV LaserNew Buy</v>
      </c>
      <c r="D1105" s="2">
        <v>385990</v>
      </c>
      <c r="E1105" s="2" t="s">
        <v>507</v>
      </c>
      <c r="F1105" s="2" t="s">
        <v>378</v>
      </c>
      <c r="G1105" s="2" t="s">
        <v>41</v>
      </c>
      <c r="H1105" s="2" t="s">
        <v>42</v>
      </c>
      <c r="I1105" s="2" t="s">
        <v>201</v>
      </c>
      <c r="J1105" s="2" t="s">
        <v>202</v>
      </c>
      <c r="K1105" s="2" t="s">
        <v>4475</v>
      </c>
      <c r="L1105" s="2" t="s">
        <v>380</v>
      </c>
      <c r="M1105" s="2" t="s">
        <v>4476</v>
      </c>
      <c r="N1105" s="13">
        <v>162095.79</v>
      </c>
      <c r="O1105" s="2">
        <v>146097.81</v>
      </c>
      <c r="P1105" s="2">
        <v>4</v>
      </c>
      <c r="Q1105" s="2" t="s">
        <v>70</v>
      </c>
      <c r="R1105" s="2">
        <v>12</v>
      </c>
      <c r="S1105" s="2" t="s">
        <v>202</v>
      </c>
      <c r="T1105" s="2" t="s">
        <v>202</v>
      </c>
      <c r="U1105" s="2" t="s">
        <v>382</v>
      </c>
      <c r="V1105" s="2" t="s">
        <v>383</v>
      </c>
      <c r="W1105" s="2">
        <v>102600</v>
      </c>
      <c r="X1105" s="2" t="s">
        <v>4456</v>
      </c>
      <c r="Y1105" s="2" t="s">
        <v>202</v>
      </c>
      <c r="Z1105" s="3">
        <f t="shared" si="151"/>
        <v>648383.16</v>
      </c>
      <c r="AA1105" s="3">
        <f t="shared" si="152"/>
        <v>410400</v>
      </c>
      <c r="AB1105" s="3">
        <f t="shared" si="153"/>
        <v>584391.24</v>
      </c>
      <c r="AC1105">
        <f t="shared" si="154"/>
        <v>63991.920000000042</v>
      </c>
      <c r="AD1105" t="str">
        <f>_xlfn.XLOOKUP(V1105,[2]Index!L:L,[2]Index!M:M)</f>
        <v>IN</v>
      </c>
      <c r="AE1105" s="3" t="s">
        <v>5819</v>
      </c>
      <c r="AF1105" t="s">
        <v>52</v>
      </c>
      <c r="AG1105" s="4"/>
      <c r="AJ1105">
        <f>VLOOKUP(D1105,[3]Multipliers!$B:$AT,36)</f>
        <v>3.2946466806187757</v>
      </c>
      <c r="AK1105">
        <f>VLOOKUP(D1105,[3]Multipliers!$B:$AT,36)</f>
        <v>3.2946466806187757</v>
      </c>
      <c r="AM1105">
        <f t="shared" si="155"/>
        <v>0</v>
      </c>
    </row>
    <row r="1106" spans="1:39">
      <c r="A1106" s="2" t="str">
        <f t="shared" si="149"/>
        <v>SECOTEV64UAT PNP</v>
      </c>
      <c r="B1106" s="2" t="str">
        <f t="shared" si="150"/>
        <v>EQP,DFM,V64,UAT PNP,STNew Buy</v>
      </c>
      <c r="C1106" s="3" t="str">
        <f t="shared" si="156"/>
        <v>iphoneUAT PNPNew Buy</v>
      </c>
      <c r="D1106" s="2">
        <v>386536</v>
      </c>
      <c r="E1106" s="2" t="s">
        <v>409</v>
      </c>
      <c r="F1106" s="2" t="s">
        <v>378</v>
      </c>
      <c r="G1106" s="2" t="s">
        <v>41</v>
      </c>
      <c r="H1106" s="2" t="s">
        <v>65</v>
      </c>
      <c r="I1106" s="2" t="s">
        <v>201</v>
      </c>
      <c r="J1106" s="2" t="s">
        <v>202</v>
      </c>
      <c r="K1106" s="2" t="s">
        <v>4477</v>
      </c>
      <c r="L1106" s="2" t="s">
        <v>470</v>
      </c>
      <c r="M1106" s="2" t="s">
        <v>4478</v>
      </c>
      <c r="N1106" s="13">
        <v>134514.51</v>
      </c>
      <c r="O1106" s="2">
        <v>133131.59</v>
      </c>
      <c r="P1106" s="2">
        <v>5</v>
      </c>
      <c r="Q1106" s="2" t="s">
        <v>70</v>
      </c>
      <c r="R1106" s="2" t="s">
        <v>202</v>
      </c>
      <c r="S1106" s="2" t="s">
        <v>202</v>
      </c>
      <c r="T1106" s="2" t="s">
        <v>202</v>
      </c>
      <c r="U1106" s="2" t="s">
        <v>382</v>
      </c>
      <c r="V1106" s="2" t="s">
        <v>388</v>
      </c>
      <c r="W1106" s="2">
        <v>88067.51</v>
      </c>
      <c r="X1106" s="2" t="s">
        <v>202</v>
      </c>
      <c r="Y1106" s="2" t="s">
        <v>414</v>
      </c>
      <c r="Z1106" s="3">
        <f t="shared" si="151"/>
        <v>672572.55</v>
      </c>
      <c r="AA1106" s="3">
        <f t="shared" si="152"/>
        <v>440337.55</v>
      </c>
      <c r="AB1106" s="3">
        <f t="shared" si="153"/>
        <v>665657.94999999995</v>
      </c>
      <c r="AC1106">
        <f t="shared" si="154"/>
        <v>6914.6000000000931</v>
      </c>
      <c r="AD1106" t="str">
        <f>_xlfn.XLOOKUP(V1106,[2]Index!L:L,[2]Index!M:M)</f>
        <v>CN</v>
      </c>
      <c r="AE1106" s="3" t="s">
        <v>5819</v>
      </c>
      <c r="AF1106" t="s">
        <v>52</v>
      </c>
      <c r="AG1106" s="4"/>
      <c r="AJ1106">
        <f>VLOOKUP(D1106,[3]Multipliers!$B:$AT,36)</f>
        <v>1.2037263261921054</v>
      </c>
      <c r="AK1106">
        <f>VLOOKUP(D1106,[3]Multipliers!$B:$AT,36)</f>
        <v>1.2037263261921054</v>
      </c>
      <c r="AM1106">
        <f t="shared" si="155"/>
        <v>0</v>
      </c>
    </row>
    <row r="1107" spans="1:39">
      <c r="A1107" s="2" t="str">
        <f t="shared" si="149"/>
        <v>SECOTEV64UAT PNP</v>
      </c>
      <c r="B1107" s="2" t="str">
        <f t="shared" si="150"/>
        <v>EQP,DFM,V64,UAT PNP,STNew Buy</v>
      </c>
      <c r="D1107">
        <v>386536</v>
      </c>
      <c r="E1107" t="s">
        <v>409</v>
      </c>
      <c r="F1107" t="s">
        <v>378</v>
      </c>
      <c r="G1107" t="s">
        <v>41</v>
      </c>
      <c r="H1107" t="s">
        <v>65</v>
      </c>
      <c r="I1107" t="s">
        <v>201</v>
      </c>
      <c r="J1107" t="s">
        <v>202</v>
      </c>
      <c r="K1107" t="s">
        <v>4477</v>
      </c>
      <c r="L1107" t="s">
        <v>470</v>
      </c>
      <c r="M1107" t="s">
        <v>4478</v>
      </c>
      <c r="N1107" s="18">
        <v>134514.51</v>
      </c>
      <c r="O1107" s="98">
        <v>133131.59</v>
      </c>
      <c r="P1107">
        <v>5</v>
      </c>
      <c r="Q1107" t="s">
        <v>70</v>
      </c>
      <c r="R1107" t="s">
        <v>202</v>
      </c>
      <c r="S1107" t="s">
        <v>202</v>
      </c>
      <c r="T1107" t="s">
        <v>202</v>
      </c>
      <c r="U1107" t="s">
        <v>382</v>
      </c>
      <c r="V1107" t="s">
        <v>388</v>
      </c>
      <c r="W1107">
        <v>88067.51</v>
      </c>
      <c r="X1107" t="s">
        <v>202</v>
      </c>
      <c r="Y1107" t="s">
        <v>414</v>
      </c>
      <c r="Z1107" s="3">
        <f t="shared" si="151"/>
        <v>672572.55</v>
      </c>
      <c r="AA1107" s="3">
        <f t="shared" si="152"/>
        <v>440337.55</v>
      </c>
      <c r="AB1107" s="3">
        <f t="shared" si="153"/>
        <v>665657.94999999995</v>
      </c>
      <c r="AC1107">
        <f t="shared" si="154"/>
        <v>6914.6000000000931</v>
      </c>
      <c r="AD1107" t="str">
        <f>_xlfn.XLOOKUP(V1107,[2]Index!L:L,[2]Index!M:M)</f>
        <v>CN</v>
      </c>
      <c r="AE1107" s="3" t="s">
        <v>5819</v>
      </c>
      <c r="AF1107" t="s">
        <v>52</v>
      </c>
      <c r="AG1107" s="4"/>
      <c r="AJ1107">
        <f>VLOOKUP(D1107,[3]Multipliers!$B:$AT,36)</f>
        <v>1.2037263261921054</v>
      </c>
      <c r="AK1107">
        <f>VLOOKUP(D1107,[3]Multipliers!$B:$AT,36)</f>
        <v>1.2037263261921054</v>
      </c>
      <c r="AM1107">
        <f t="shared" si="155"/>
        <v>0</v>
      </c>
    </row>
    <row r="1108" spans="1:39">
      <c r="A1108" s="2" t="str">
        <f t="shared" si="149"/>
        <v>SECOTEV63JUMPER PNP</v>
      </c>
      <c r="B1108" s="2" t="str">
        <f t="shared" si="150"/>
        <v>EQP,DFM,V63,JUMPER PNP,STNew Buy</v>
      </c>
      <c r="D1108">
        <v>386527</v>
      </c>
      <c r="E1108" t="s">
        <v>409</v>
      </c>
      <c r="F1108" t="s">
        <v>378</v>
      </c>
      <c r="G1108" t="s">
        <v>41</v>
      </c>
      <c r="H1108" t="s">
        <v>42</v>
      </c>
      <c r="I1108" t="s">
        <v>201</v>
      </c>
      <c r="J1108" t="s">
        <v>202</v>
      </c>
      <c r="K1108" t="s">
        <v>4479</v>
      </c>
      <c r="L1108" t="s">
        <v>4480</v>
      </c>
      <c r="M1108" t="s">
        <v>4481</v>
      </c>
      <c r="N1108" s="18">
        <v>134514.51</v>
      </c>
      <c r="O1108" s="98">
        <v>133131.59</v>
      </c>
      <c r="P1108">
        <v>3</v>
      </c>
      <c r="Q1108" t="s">
        <v>70</v>
      </c>
      <c r="R1108" t="s">
        <v>202</v>
      </c>
      <c r="S1108" t="s">
        <v>202</v>
      </c>
      <c r="T1108" t="s">
        <v>202</v>
      </c>
      <c r="U1108" t="s">
        <v>382</v>
      </c>
      <c r="V1108" t="s">
        <v>388</v>
      </c>
      <c r="W1108">
        <v>100885.88</v>
      </c>
      <c r="X1108" t="s">
        <v>202</v>
      </c>
      <c r="Y1108" t="s">
        <v>414</v>
      </c>
      <c r="Z1108" s="3">
        <f t="shared" si="151"/>
        <v>403543.53</v>
      </c>
      <c r="AA1108" s="3">
        <f t="shared" si="152"/>
        <v>302657.64</v>
      </c>
      <c r="AB1108" s="3">
        <f t="shared" si="153"/>
        <v>399394.77</v>
      </c>
      <c r="AC1108">
        <f t="shared" si="154"/>
        <v>4148.7600000000093</v>
      </c>
      <c r="AD1108" t="str">
        <f>_xlfn.XLOOKUP(V1108,[2]Index!L:L,[2]Index!M:M)</f>
        <v>CN</v>
      </c>
      <c r="AE1108" s="3" t="s">
        <v>5819</v>
      </c>
      <c r="AF1108" t="s">
        <v>52</v>
      </c>
      <c r="AG1108" s="4"/>
      <c r="AJ1108">
        <f>VLOOKUP(D1108,[3]Multipliers!$B:$AT,36)</f>
        <v>1.2037263261921054</v>
      </c>
      <c r="AK1108">
        <f>VLOOKUP(D1108,[3]Multipliers!$B:$AT,36)</f>
        <v>1.2037263261921054</v>
      </c>
      <c r="AM1108">
        <f t="shared" si="155"/>
        <v>0</v>
      </c>
    </row>
    <row r="1109" spans="1:39">
      <c r="A1109" s="2" t="str">
        <f t="shared" si="149"/>
        <v>SECOTEV63UAT PNP</v>
      </c>
      <c r="B1109" s="2" t="str">
        <f t="shared" si="150"/>
        <v>EQP,DFM,V63,UAT PNP,STNew Buy</v>
      </c>
      <c r="D1109">
        <v>386532</v>
      </c>
      <c r="E1109" t="s">
        <v>409</v>
      </c>
      <c r="F1109" t="s">
        <v>378</v>
      </c>
      <c r="G1109" t="s">
        <v>41</v>
      </c>
      <c r="H1109" t="s">
        <v>42</v>
      </c>
      <c r="I1109" t="s">
        <v>201</v>
      </c>
      <c r="J1109" t="s">
        <v>202</v>
      </c>
      <c r="K1109" t="s">
        <v>4482</v>
      </c>
      <c r="L1109" t="s">
        <v>470</v>
      </c>
      <c r="M1109" t="s">
        <v>4483</v>
      </c>
      <c r="N1109" s="18">
        <v>134514.51</v>
      </c>
      <c r="O1109" s="98">
        <v>133131.59</v>
      </c>
      <c r="P1109">
        <v>3</v>
      </c>
      <c r="Q1109" t="s">
        <v>70</v>
      </c>
      <c r="R1109" t="s">
        <v>202</v>
      </c>
      <c r="S1109" t="s">
        <v>202</v>
      </c>
      <c r="T1109" t="s">
        <v>202</v>
      </c>
      <c r="U1109" t="s">
        <v>382</v>
      </c>
      <c r="V1109" t="s">
        <v>388</v>
      </c>
      <c r="W1109">
        <v>88067.51</v>
      </c>
      <c r="X1109" t="s">
        <v>202</v>
      </c>
      <c r="Y1109" t="s">
        <v>414</v>
      </c>
      <c r="Z1109" s="3">
        <f t="shared" si="151"/>
        <v>403543.53</v>
      </c>
      <c r="AA1109" s="3">
        <f t="shared" si="152"/>
        <v>264202.52999999997</v>
      </c>
      <c r="AB1109" s="3">
        <f t="shared" si="153"/>
        <v>399394.77</v>
      </c>
      <c r="AC1109">
        <f t="shared" si="154"/>
        <v>4148.7600000000093</v>
      </c>
      <c r="AD1109" t="str">
        <f>_xlfn.XLOOKUP(V1109,[2]Index!L:L,[2]Index!M:M)</f>
        <v>CN</v>
      </c>
      <c r="AE1109" s="3" t="s">
        <v>5819</v>
      </c>
      <c r="AF1109" t="s">
        <v>52</v>
      </c>
      <c r="AG1109" s="4"/>
      <c r="AJ1109">
        <f>VLOOKUP(D1109,[3]Multipliers!$B:$AT,36)</f>
        <v>1.2037263261921054</v>
      </c>
      <c r="AK1109">
        <f>VLOOKUP(D1109,[3]Multipliers!$B:$AT,36)</f>
        <v>1.2037263261921054</v>
      </c>
      <c r="AM1109">
        <f t="shared" si="155"/>
        <v>0</v>
      </c>
    </row>
    <row r="1110" spans="1:39">
      <c r="A1110" s="2" t="str">
        <f t="shared" si="149"/>
        <v>SECOTEV63UAT PNP</v>
      </c>
      <c r="B1110" s="2" t="str">
        <f t="shared" si="150"/>
        <v>EQP,DFM,V63,UAT PNP,STNew Buy</v>
      </c>
      <c r="D1110">
        <v>386532</v>
      </c>
      <c r="E1110" t="s">
        <v>409</v>
      </c>
      <c r="F1110" t="s">
        <v>378</v>
      </c>
      <c r="G1110" t="s">
        <v>41</v>
      </c>
      <c r="H1110" t="s">
        <v>42</v>
      </c>
      <c r="I1110" t="s">
        <v>201</v>
      </c>
      <c r="J1110" t="s">
        <v>202</v>
      </c>
      <c r="K1110" t="s">
        <v>4482</v>
      </c>
      <c r="L1110" t="s">
        <v>470</v>
      </c>
      <c r="M1110" t="s">
        <v>4483</v>
      </c>
      <c r="N1110" s="18">
        <v>134514.51</v>
      </c>
      <c r="O1110" s="98">
        <v>133131.59</v>
      </c>
      <c r="P1110">
        <v>2</v>
      </c>
      <c r="Q1110" t="s">
        <v>70</v>
      </c>
      <c r="R1110" t="s">
        <v>202</v>
      </c>
      <c r="S1110" t="s">
        <v>202</v>
      </c>
      <c r="T1110" t="s">
        <v>202</v>
      </c>
      <c r="U1110" t="s">
        <v>382</v>
      </c>
      <c r="V1110" t="s">
        <v>388</v>
      </c>
      <c r="W1110">
        <v>88067.51</v>
      </c>
      <c r="X1110" t="s">
        <v>202</v>
      </c>
      <c r="Y1110" t="s">
        <v>414</v>
      </c>
      <c r="Z1110" s="3">
        <f t="shared" si="151"/>
        <v>269029.02</v>
      </c>
      <c r="AA1110" s="3">
        <f t="shared" si="152"/>
        <v>176135.02</v>
      </c>
      <c r="AB1110" s="3">
        <f t="shared" si="153"/>
        <v>266263.18</v>
      </c>
      <c r="AC1110">
        <f t="shared" si="154"/>
        <v>2765.8400000000256</v>
      </c>
      <c r="AD1110" t="str">
        <f>_xlfn.XLOOKUP(V1110,[2]Index!L:L,[2]Index!M:M)</f>
        <v>CN</v>
      </c>
      <c r="AE1110" s="3" t="s">
        <v>5819</v>
      </c>
      <c r="AF1110" t="s">
        <v>52</v>
      </c>
      <c r="AG1110" s="4"/>
      <c r="AJ1110">
        <f>VLOOKUP(D1110,[3]Multipliers!$B:$AT,36)</f>
        <v>1.2037263261921054</v>
      </c>
      <c r="AK1110">
        <f>VLOOKUP(D1110,[3]Multipliers!$B:$AT,36)</f>
        <v>1.2037263261921054</v>
      </c>
      <c r="AM1110">
        <f t="shared" si="155"/>
        <v>0</v>
      </c>
    </row>
    <row r="1111" spans="1:39">
      <c r="A1111" s="2" t="str">
        <f t="shared" si="149"/>
        <v>SECOTEV63UAT PNP</v>
      </c>
      <c r="B1111" s="2" t="str">
        <f t="shared" si="150"/>
        <v>EQP,DFM,V63,UAT PNP,STNew Buy</v>
      </c>
      <c r="D1111">
        <v>386532</v>
      </c>
      <c r="E1111" t="s">
        <v>409</v>
      </c>
      <c r="F1111" t="s">
        <v>378</v>
      </c>
      <c r="G1111" t="s">
        <v>41</v>
      </c>
      <c r="H1111" t="s">
        <v>42</v>
      </c>
      <c r="I1111" t="s">
        <v>201</v>
      </c>
      <c r="J1111" t="s">
        <v>202</v>
      </c>
      <c r="K1111" t="s">
        <v>4482</v>
      </c>
      <c r="L1111" t="s">
        <v>470</v>
      </c>
      <c r="M1111" t="s">
        <v>4483</v>
      </c>
      <c r="N1111" s="18">
        <v>134514.51</v>
      </c>
      <c r="O1111" s="98">
        <v>133131.59</v>
      </c>
      <c r="P1111">
        <v>2</v>
      </c>
      <c r="Q1111" t="s">
        <v>70</v>
      </c>
      <c r="R1111" t="s">
        <v>202</v>
      </c>
      <c r="S1111" t="s">
        <v>202</v>
      </c>
      <c r="T1111" t="s">
        <v>202</v>
      </c>
      <c r="U1111" t="s">
        <v>382</v>
      </c>
      <c r="V1111" t="s">
        <v>388</v>
      </c>
      <c r="W1111">
        <v>88067.51</v>
      </c>
      <c r="X1111" t="s">
        <v>202</v>
      </c>
      <c r="Y1111" t="s">
        <v>414</v>
      </c>
      <c r="Z1111" s="3">
        <f t="shared" si="151"/>
        <v>269029.02</v>
      </c>
      <c r="AA1111" s="3">
        <f t="shared" si="152"/>
        <v>176135.02</v>
      </c>
      <c r="AB1111" s="3">
        <f t="shared" si="153"/>
        <v>266263.18</v>
      </c>
      <c r="AC1111">
        <f t="shared" si="154"/>
        <v>2765.8400000000256</v>
      </c>
      <c r="AD1111" t="str">
        <f>_xlfn.XLOOKUP(V1111,[2]Index!L:L,[2]Index!M:M)</f>
        <v>CN</v>
      </c>
      <c r="AE1111" s="3" t="s">
        <v>5819</v>
      </c>
      <c r="AF1111" t="s">
        <v>52</v>
      </c>
      <c r="AG1111" s="4"/>
      <c r="AJ1111">
        <f>VLOOKUP(D1111,[3]Multipliers!$B:$AT,36)</f>
        <v>1.2037263261921054</v>
      </c>
      <c r="AK1111">
        <f>VLOOKUP(D1111,[3]Multipliers!$B:$AT,36)</f>
        <v>1.2037263261921054</v>
      </c>
      <c r="AM1111">
        <f t="shared" si="155"/>
        <v>0</v>
      </c>
    </row>
    <row r="1112" spans="1:39">
      <c r="A1112" s="2" t="str">
        <f t="shared" si="149"/>
        <v>SECOTEV63JUMPER UAT PNP</v>
      </c>
      <c r="B1112" s="2" t="str">
        <f t="shared" si="150"/>
        <v>EQP,DFM,V63,JUMPER PNP,STNew Buy</v>
      </c>
      <c r="D1112">
        <v>386527</v>
      </c>
      <c r="E1112" t="s">
        <v>409</v>
      </c>
      <c r="F1112" t="s">
        <v>378</v>
      </c>
      <c r="G1112" t="s">
        <v>41</v>
      </c>
      <c r="H1112" t="s">
        <v>42</v>
      </c>
      <c r="I1112" t="s">
        <v>201</v>
      </c>
      <c r="J1112" t="s">
        <v>202</v>
      </c>
      <c r="K1112" t="s">
        <v>4479</v>
      </c>
      <c r="L1112" t="s">
        <v>475</v>
      </c>
      <c r="M1112" t="s">
        <v>4481</v>
      </c>
      <c r="N1112" s="18">
        <v>134514.51</v>
      </c>
      <c r="O1112" s="98">
        <v>133131.59</v>
      </c>
      <c r="P1112">
        <v>1</v>
      </c>
      <c r="Q1112" t="s">
        <v>70</v>
      </c>
      <c r="R1112" t="s">
        <v>202</v>
      </c>
      <c r="S1112" t="s">
        <v>202</v>
      </c>
      <c r="T1112" t="s">
        <v>202</v>
      </c>
      <c r="U1112" t="s">
        <v>382</v>
      </c>
      <c r="V1112" t="s">
        <v>388</v>
      </c>
      <c r="W1112">
        <v>100885.88</v>
      </c>
      <c r="X1112" t="s">
        <v>202</v>
      </c>
      <c r="Y1112" t="s">
        <v>414</v>
      </c>
      <c r="Z1112" s="3">
        <f t="shared" si="151"/>
        <v>134514.51</v>
      </c>
      <c r="AA1112" s="3">
        <f t="shared" si="152"/>
        <v>100885.88</v>
      </c>
      <c r="AB1112" s="3">
        <f t="shared" si="153"/>
        <v>133131.59</v>
      </c>
      <c r="AC1112">
        <f t="shared" si="154"/>
        <v>1382.9200000000128</v>
      </c>
      <c r="AD1112" t="str">
        <f>_xlfn.XLOOKUP(V1112,[2]Index!L:L,[2]Index!M:M)</f>
        <v>CN</v>
      </c>
      <c r="AE1112" s="3" t="s">
        <v>5819</v>
      </c>
      <c r="AF1112" t="s">
        <v>52</v>
      </c>
      <c r="AG1112" s="4"/>
      <c r="AJ1112">
        <f>VLOOKUP(D1112,[3]Multipliers!$B:$AT,36)</f>
        <v>1.2037263261921054</v>
      </c>
      <c r="AK1112">
        <f>VLOOKUP(D1112,[3]Multipliers!$B:$AT,36)</f>
        <v>1.2037263261921054</v>
      </c>
      <c r="AM1112">
        <f t="shared" si="155"/>
        <v>0</v>
      </c>
    </row>
    <row r="1113" spans="1:39">
      <c r="A1113" s="2" t="str">
        <f t="shared" si="149"/>
        <v>SECOTEV63JUMPER UAT PNP</v>
      </c>
      <c r="B1113" s="2" t="str">
        <f t="shared" si="150"/>
        <v>EQP,DFM,V63,JUMPER PNP,STNew Buy</v>
      </c>
      <c r="D1113">
        <v>386527</v>
      </c>
      <c r="E1113" t="s">
        <v>409</v>
      </c>
      <c r="F1113" t="s">
        <v>378</v>
      </c>
      <c r="G1113" t="s">
        <v>41</v>
      </c>
      <c r="H1113" t="s">
        <v>42</v>
      </c>
      <c r="I1113" t="s">
        <v>201</v>
      </c>
      <c r="J1113" t="s">
        <v>202</v>
      </c>
      <c r="K1113" t="s">
        <v>4479</v>
      </c>
      <c r="L1113" t="s">
        <v>475</v>
      </c>
      <c r="M1113" t="s">
        <v>4481</v>
      </c>
      <c r="N1113" s="18">
        <v>134514.51</v>
      </c>
      <c r="O1113" s="98">
        <v>133131.59</v>
      </c>
      <c r="P1113">
        <v>1</v>
      </c>
      <c r="Q1113" t="s">
        <v>70</v>
      </c>
      <c r="R1113" t="s">
        <v>202</v>
      </c>
      <c r="S1113" t="s">
        <v>202</v>
      </c>
      <c r="T1113" t="s">
        <v>202</v>
      </c>
      <c r="U1113" t="s">
        <v>382</v>
      </c>
      <c r="V1113" t="s">
        <v>388</v>
      </c>
      <c r="W1113">
        <v>100885.88</v>
      </c>
      <c r="X1113" t="s">
        <v>202</v>
      </c>
      <c r="Y1113" t="s">
        <v>414</v>
      </c>
      <c r="Z1113" s="3">
        <f t="shared" si="151"/>
        <v>134514.51</v>
      </c>
      <c r="AA1113" s="3">
        <f t="shared" si="152"/>
        <v>100885.88</v>
      </c>
      <c r="AB1113" s="3">
        <f t="shared" si="153"/>
        <v>133131.59</v>
      </c>
      <c r="AC1113">
        <f t="shared" si="154"/>
        <v>1382.9200000000128</v>
      </c>
      <c r="AD1113" t="str">
        <f>_xlfn.XLOOKUP(V1113,[2]Index!L:L,[2]Index!M:M)</f>
        <v>CN</v>
      </c>
      <c r="AE1113" s="3" t="s">
        <v>5819</v>
      </c>
      <c r="AF1113" t="s">
        <v>52</v>
      </c>
      <c r="AG1113" s="4"/>
      <c r="AJ1113">
        <f>VLOOKUP(D1113,[3]Multipliers!$B:$AT,36)</f>
        <v>1.2037263261921054</v>
      </c>
      <c r="AK1113">
        <f>VLOOKUP(D1113,[3]Multipliers!$B:$AT,36)</f>
        <v>1.2037263261921054</v>
      </c>
      <c r="AM1113">
        <f t="shared" si="155"/>
        <v>0</v>
      </c>
    </row>
    <row r="1114" spans="1:39">
      <c r="A1114" s="2" t="str">
        <f t="shared" si="149"/>
        <v>BOZHON PRECISION INDUSTRY TECHNOLOGY CO., LTD.V63UAT HB</v>
      </c>
      <c r="B1114" s="2" t="str">
        <f t="shared" si="150"/>
        <v>EQP,DFM,V63,UAT HB,BZNew Buy</v>
      </c>
      <c r="D1114">
        <v>386529</v>
      </c>
      <c r="E1114" t="s">
        <v>423</v>
      </c>
      <c r="F1114" t="s">
        <v>378</v>
      </c>
      <c r="G1114" t="s">
        <v>41</v>
      </c>
      <c r="H1114" t="s">
        <v>42</v>
      </c>
      <c r="I1114" t="s">
        <v>201</v>
      </c>
      <c r="J1114" t="s">
        <v>202</v>
      </c>
      <c r="K1114" t="s">
        <v>4484</v>
      </c>
      <c r="L1114" t="s">
        <v>483</v>
      </c>
      <c r="M1114" t="s">
        <v>4485</v>
      </c>
      <c r="N1114" s="18">
        <v>99071.39</v>
      </c>
      <c r="O1114" s="98">
        <v>74303.539999999994</v>
      </c>
      <c r="P1114">
        <v>2</v>
      </c>
      <c r="Q1114" t="s">
        <v>70</v>
      </c>
      <c r="R1114">
        <v>10</v>
      </c>
      <c r="S1114" t="s">
        <v>202</v>
      </c>
      <c r="T1114" t="s">
        <v>202</v>
      </c>
      <c r="U1114" t="s">
        <v>382</v>
      </c>
      <c r="V1114" t="s">
        <v>388</v>
      </c>
      <c r="W1114">
        <v>74303.539999999994</v>
      </c>
      <c r="X1114" t="s">
        <v>202</v>
      </c>
      <c r="Y1114" t="s">
        <v>202</v>
      </c>
      <c r="Z1114" s="3">
        <f t="shared" si="151"/>
        <v>198142.78</v>
      </c>
      <c r="AA1114" s="3">
        <f t="shared" si="152"/>
        <v>148607.07999999999</v>
      </c>
      <c r="AB1114" s="3">
        <f t="shared" si="153"/>
        <v>148607.07999999999</v>
      </c>
      <c r="AC1114">
        <f t="shared" si="154"/>
        <v>49535.700000000012</v>
      </c>
      <c r="AD1114" t="str">
        <f>_xlfn.XLOOKUP(V1114,[2]Index!L:L,[2]Index!M:M)</f>
        <v>CN</v>
      </c>
      <c r="AE1114" s="3" t="s">
        <v>5819</v>
      </c>
      <c r="AF1114" t="s">
        <v>52</v>
      </c>
      <c r="AG1114" s="4"/>
      <c r="AJ1114">
        <f>VLOOKUP(D1114,[3]Multipliers!$B:$AT,36)</f>
        <v>1</v>
      </c>
      <c r="AK1114">
        <f>VLOOKUP(D1114,[3]Multipliers!$B:$AT,36)</f>
        <v>1</v>
      </c>
      <c r="AM1114">
        <f t="shared" si="155"/>
        <v>0</v>
      </c>
    </row>
    <row r="1115" spans="1:39">
      <c r="A1115" s="2" t="str">
        <f t="shared" si="149"/>
        <v>RV FORMS &amp; GEARS LLPV64MIM-FIFO</v>
      </c>
      <c r="B1115" s="2" t="str">
        <f t="shared" si="150"/>
        <v>EQP,AE,MIM-FIFO,V64,ASMNew Buy</v>
      </c>
      <c r="C1115" s="3" t="str">
        <f t="shared" ref="C1115:C1155" si="157">_xlfn.CONCAT(G1115,L1115,"New Buy")</f>
        <v>iphoneMIM-FIFONew Buy</v>
      </c>
      <c r="D1115" s="2">
        <v>385356</v>
      </c>
      <c r="E1115" s="2" t="s">
        <v>507</v>
      </c>
      <c r="F1115" s="2" t="s">
        <v>40</v>
      </c>
      <c r="G1115" s="2" t="s">
        <v>41</v>
      </c>
      <c r="H1115" s="2" t="s">
        <v>65</v>
      </c>
      <c r="I1115" s="2" t="s">
        <v>201</v>
      </c>
      <c r="J1115" s="2" t="s">
        <v>202</v>
      </c>
      <c r="K1115" s="2" t="s">
        <v>4486</v>
      </c>
      <c r="L1115" s="2" t="s">
        <v>620</v>
      </c>
      <c r="M1115" s="2" t="s">
        <v>4487</v>
      </c>
      <c r="N1115" s="13">
        <v>106946.62</v>
      </c>
      <c r="O1115" s="2">
        <v>93527.37</v>
      </c>
      <c r="P1115" s="2">
        <v>13</v>
      </c>
      <c r="Q1115" s="2" t="s">
        <v>70</v>
      </c>
      <c r="R1115" s="2">
        <v>12</v>
      </c>
      <c r="S1115" s="2" t="s">
        <v>202</v>
      </c>
      <c r="T1115" s="2" t="s">
        <v>202</v>
      </c>
      <c r="U1115" s="2" t="s">
        <v>382</v>
      </c>
      <c r="V1115" s="2" t="s">
        <v>383</v>
      </c>
      <c r="W1115" s="2">
        <v>57524.15</v>
      </c>
      <c r="X1115" s="2" t="s">
        <v>4456</v>
      </c>
      <c r="Y1115" s="2" t="s">
        <v>202</v>
      </c>
      <c r="Z1115" s="3">
        <f t="shared" si="151"/>
        <v>1390306.06</v>
      </c>
      <c r="AA1115" s="3">
        <f t="shared" si="152"/>
        <v>747813.95000000007</v>
      </c>
      <c r="AB1115" s="3">
        <f t="shared" si="153"/>
        <v>1215855.81</v>
      </c>
      <c r="AC1115">
        <f t="shared" si="154"/>
        <v>174450.25</v>
      </c>
      <c r="AD1115" t="str">
        <f>_xlfn.XLOOKUP(V1115,[2]Index!L:L,[2]Index!M:M)</f>
        <v>IN</v>
      </c>
      <c r="AE1115" s="3" t="s">
        <v>5819</v>
      </c>
      <c r="AF1115" t="s">
        <v>52</v>
      </c>
      <c r="AJ1115">
        <f>VLOOKUP(D1115,[3]Multipliers!$B:$AT,36)</f>
        <v>3.0129396750919177</v>
      </c>
      <c r="AK1115">
        <f>VLOOKUP(D1115,[3]Multipliers!$B:$AT,36)</f>
        <v>3.0129396750919177</v>
      </c>
      <c r="AM1115">
        <f t="shared" si="155"/>
        <v>0</v>
      </c>
    </row>
    <row r="1116" spans="1:39">
      <c r="A1116" s="2" t="str">
        <f t="shared" si="149"/>
        <v>RV FORMS &amp; GEARS LLPV64HDP-FIFO</v>
      </c>
      <c r="B1116" s="2" t="str">
        <f t="shared" si="150"/>
        <v>EQP,AE,HDP-FIFO,V6X,ASMNew Buy</v>
      </c>
      <c r="C1116" s="3" t="str">
        <f t="shared" si="157"/>
        <v>iphoneHDP-FIFONew Buy</v>
      </c>
      <c r="D1116" s="2">
        <v>386010</v>
      </c>
      <c r="E1116" s="2" t="s">
        <v>507</v>
      </c>
      <c r="F1116" s="2" t="s">
        <v>40</v>
      </c>
      <c r="G1116" s="2" t="s">
        <v>41</v>
      </c>
      <c r="H1116" s="2" t="s">
        <v>65</v>
      </c>
      <c r="I1116" s="2" t="s">
        <v>201</v>
      </c>
      <c r="J1116" s="2" t="s">
        <v>202</v>
      </c>
      <c r="K1116" s="2" t="s">
        <v>4488</v>
      </c>
      <c r="L1116" s="2" t="s">
        <v>4489</v>
      </c>
      <c r="M1116" s="2" t="s">
        <v>4490</v>
      </c>
      <c r="N1116" s="13">
        <v>106946.62</v>
      </c>
      <c r="O1116" s="2">
        <v>93527.37</v>
      </c>
      <c r="P1116" s="2">
        <v>11</v>
      </c>
      <c r="Q1116" s="2" t="s">
        <v>70</v>
      </c>
      <c r="R1116" s="2">
        <v>12</v>
      </c>
      <c r="S1116" s="2" t="s">
        <v>202</v>
      </c>
      <c r="T1116" s="2" t="s">
        <v>202</v>
      </c>
      <c r="U1116" s="2" t="s">
        <v>382</v>
      </c>
      <c r="V1116" s="2" t="s">
        <v>383</v>
      </c>
      <c r="W1116" s="2">
        <v>57524.15</v>
      </c>
      <c r="X1116" s="2" t="s">
        <v>4456</v>
      </c>
      <c r="Y1116" s="2" t="s">
        <v>202</v>
      </c>
      <c r="Z1116" s="3">
        <f t="shared" si="151"/>
        <v>1176412.8199999998</v>
      </c>
      <c r="AA1116" s="3">
        <f t="shared" si="152"/>
        <v>632765.65</v>
      </c>
      <c r="AB1116" s="3">
        <f t="shared" si="153"/>
        <v>1028801.07</v>
      </c>
      <c r="AC1116">
        <f t="shared" si="154"/>
        <v>147611.74999999988</v>
      </c>
      <c r="AD1116" t="str">
        <f>_xlfn.XLOOKUP(V1116,[2]Index!L:L,[2]Index!M:M)</f>
        <v>IN</v>
      </c>
      <c r="AE1116" s="3" t="s">
        <v>5819</v>
      </c>
      <c r="AF1116" t="s">
        <v>52</v>
      </c>
      <c r="AJ1116" t="e">
        <f>VLOOKUP(D1116,[3]Multipliers!$B:$AT,36)</f>
        <v>#VALUE!</v>
      </c>
      <c r="AK1116" t="e">
        <f>VLOOKUP(D1116,[3]Multipliers!$B:$AT,36)</f>
        <v>#VALUE!</v>
      </c>
      <c r="AM1116">
        <f t="shared" si="155"/>
        <v>0</v>
      </c>
    </row>
    <row r="1117" spans="1:39">
      <c r="A1117" s="2" t="str">
        <f t="shared" si="149"/>
        <v>WUXI LEAD INTELLIGENT EQUIPMENT CO.,LTDV68HPC</v>
      </c>
      <c r="B1117" s="2" t="str">
        <f t="shared" si="150"/>
        <v>EQP,AE,HPC,V68,LEADNew Buy</v>
      </c>
      <c r="C1117" s="3" t="str">
        <f t="shared" si="157"/>
        <v>iphoneHPCNew Buy</v>
      </c>
      <c r="D1117" s="2">
        <v>386345</v>
      </c>
      <c r="E1117" s="2" t="s">
        <v>1002</v>
      </c>
      <c r="F1117" s="2" t="s">
        <v>40</v>
      </c>
      <c r="G1117" s="2" t="s">
        <v>41</v>
      </c>
      <c r="H1117" s="2" t="s">
        <v>206</v>
      </c>
      <c r="I1117" s="2" t="s">
        <v>201</v>
      </c>
      <c r="J1117" s="2" t="s">
        <v>202</v>
      </c>
      <c r="K1117" s="2" t="s">
        <v>4491</v>
      </c>
      <c r="L1117" s="2" t="s">
        <v>4492</v>
      </c>
      <c r="M1117" s="2" t="s">
        <v>4493</v>
      </c>
      <c r="N1117" s="13">
        <v>65000</v>
      </c>
      <c r="O1117" s="2">
        <v>60000</v>
      </c>
      <c r="P1117" s="2">
        <v>18</v>
      </c>
      <c r="Q1117" s="2" t="s">
        <v>70</v>
      </c>
      <c r="R1117" s="2" t="s">
        <v>202</v>
      </c>
      <c r="S1117" s="2" t="s">
        <v>202</v>
      </c>
      <c r="T1117" s="2" t="s">
        <v>202</v>
      </c>
      <c r="U1117" s="2" t="s">
        <v>382</v>
      </c>
      <c r="V1117" s="2" t="s">
        <v>388</v>
      </c>
      <c r="W1117" s="2">
        <v>45000</v>
      </c>
      <c r="X1117" s="2" t="s">
        <v>4434</v>
      </c>
      <c r="Y1117" s="2" t="s">
        <v>202</v>
      </c>
      <c r="Z1117" s="3">
        <f t="shared" si="151"/>
        <v>1170000</v>
      </c>
      <c r="AA1117" s="3">
        <f t="shared" si="152"/>
        <v>810000</v>
      </c>
      <c r="AB1117" s="3">
        <f t="shared" si="153"/>
        <v>1080000</v>
      </c>
      <c r="AC1117">
        <f t="shared" si="154"/>
        <v>90000</v>
      </c>
      <c r="AD1117" t="str">
        <f>_xlfn.XLOOKUP(V1117,[2]Index!L:L,[2]Index!M:M)</f>
        <v>CN</v>
      </c>
      <c r="AE1117" s="3" t="s">
        <v>5819</v>
      </c>
      <c r="AF1117" t="s">
        <v>52</v>
      </c>
      <c r="AJ1117">
        <f>VLOOKUP(D1117,[3]Multipliers!$B:$AT,36)</f>
        <v>1</v>
      </c>
      <c r="AK1117">
        <f>VLOOKUP(D1117,[3]Multipliers!$B:$AT,36)</f>
        <v>1</v>
      </c>
      <c r="AM1117">
        <f t="shared" si="155"/>
        <v>0</v>
      </c>
    </row>
    <row r="1118" spans="1:39">
      <c r="A1118" s="2" t="str">
        <f t="shared" si="149"/>
        <v>WUXI LEAD INTELLIGENT EQUIPMENT CO.,LTDV68HPC</v>
      </c>
      <c r="B1118" s="2" t="str">
        <f t="shared" si="150"/>
        <v>EQP,AE,HPC,V68,LEADNew Buy</v>
      </c>
      <c r="C1118" s="3" t="str">
        <f t="shared" si="157"/>
        <v>iphoneHPCNew Buy</v>
      </c>
      <c r="D1118" s="2">
        <v>386345</v>
      </c>
      <c r="E1118" s="2" t="s">
        <v>1002</v>
      </c>
      <c r="F1118" s="2" t="s">
        <v>40</v>
      </c>
      <c r="G1118" s="2" t="s">
        <v>41</v>
      </c>
      <c r="H1118" s="2" t="s">
        <v>206</v>
      </c>
      <c r="I1118" s="2" t="s">
        <v>201</v>
      </c>
      <c r="J1118" s="2" t="s">
        <v>202</v>
      </c>
      <c r="K1118" s="2" t="s">
        <v>4491</v>
      </c>
      <c r="L1118" s="2" t="s">
        <v>4492</v>
      </c>
      <c r="M1118" s="2" t="s">
        <v>4493</v>
      </c>
      <c r="N1118" s="13">
        <v>65000</v>
      </c>
      <c r="O1118" s="2">
        <v>60000</v>
      </c>
      <c r="P1118" s="2">
        <v>8</v>
      </c>
      <c r="Q1118" s="2" t="s">
        <v>70</v>
      </c>
      <c r="R1118" s="2" t="s">
        <v>202</v>
      </c>
      <c r="S1118" s="2" t="s">
        <v>202</v>
      </c>
      <c r="T1118" s="2" t="s">
        <v>202</v>
      </c>
      <c r="U1118" s="2" t="s">
        <v>382</v>
      </c>
      <c r="V1118" s="2" t="s">
        <v>388</v>
      </c>
      <c r="W1118" s="2">
        <v>45000</v>
      </c>
      <c r="X1118" s="2" t="s">
        <v>4434</v>
      </c>
      <c r="Y1118" s="2" t="s">
        <v>202</v>
      </c>
      <c r="Z1118" s="3">
        <f t="shared" si="151"/>
        <v>520000</v>
      </c>
      <c r="AA1118" s="3">
        <f t="shared" si="152"/>
        <v>360000</v>
      </c>
      <c r="AB1118" s="3">
        <f t="shared" si="153"/>
        <v>480000</v>
      </c>
      <c r="AC1118">
        <f t="shared" si="154"/>
        <v>40000</v>
      </c>
      <c r="AD1118" t="str">
        <f>_xlfn.XLOOKUP(V1118,[2]Index!L:L,[2]Index!M:M)</f>
        <v>CN</v>
      </c>
      <c r="AE1118" s="3" t="s">
        <v>5819</v>
      </c>
      <c r="AF1118" t="s">
        <v>52</v>
      </c>
      <c r="AJ1118">
        <f>VLOOKUP(D1118,[3]Multipliers!$B:$AT,36)</f>
        <v>1</v>
      </c>
      <c r="AK1118">
        <f>VLOOKUP(D1118,[3]Multipliers!$B:$AT,36)</f>
        <v>1</v>
      </c>
      <c r="AM1118">
        <f t="shared" si="155"/>
        <v>0</v>
      </c>
    </row>
    <row r="1119" spans="1:39">
      <c r="A1119" s="2" t="str">
        <f t="shared" si="149"/>
        <v>BOZHON PRECISION INDUSTRY TECHNOLOGY CO., LTD.V63Jumper Bending</v>
      </c>
      <c r="B1119" s="2" t="str">
        <f t="shared" si="150"/>
        <v>EQP,DFM,V63,JUMPER BENDING,BZNew Buy</v>
      </c>
      <c r="C1119" s="3" t="str">
        <f t="shared" si="157"/>
        <v>iphoneJumper BendingNew Buy</v>
      </c>
      <c r="D1119" s="2">
        <v>386525</v>
      </c>
      <c r="E1119" s="2" t="s">
        <v>423</v>
      </c>
      <c r="F1119" s="2" t="s">
        <v>378</v>
      </c>
      <c r="G1119" s="2" t="s">
        <v>41</v>
      </c>
      <c r="H1119" s="2" t="s">
        <v>42</v>
      </c>
      <c r="I1119" s="2" t="s">
        <v>201</v>
      </c>
      <c r="J1119" s="2" t="s">
        <v>202</v>
      </c>
      <c r="K1119" s="2" t="s">
        <v>4494</v>
      </c>
      <c r="L1119" s="2" t="s">
        <v>523</v>
      </c>
      <c r="M1119" s="2" t="s">
        <v>4495</v>
      </c>
      <c r="N1119" s="13">
        <v>59524.160000000003</v>
      </c>
      <c r="O1119" s="2">
        <v>49583.9</v>
      </c>
      <c r="P1119" s="2">
        <v>4</v>
      </c>
      <c r="Q1119" s="2" t="s">
        <v>70</v>
      </c>
      <c r="R1119" s="2">
        <v>11</v>
      </c>
      <c r="S1119" s="2" t="s">
        <v>202</v>
      </c>
      <c r="T1119" s="2" t="s">
        <v>202</v>
      </c>
      <c r="U1119" s="2" t="s">
        <v>382</v>
      </c>
      <c r="V1119" s="2" t="s">
        <v>388</v>
      </c>
      <c r="W1119" s="2">
        <v>44643.12</v>
      </c>
      <c r="X1119" s="2" t="s">
        <v>202</v>
      </c>
      <c r="Y1119" s="2" t="s">
        <v>202</v>
      </c>
      <c r="Z1119" s="3">
        <f t="shared" si="151"/>
        <v>238096.64000000001</v>
      </c>
      <c r="AA1119" s="3">
        <f t="shared" si="152"/>
        <v>178572.48</v>
      </c>
      <c r="AB1119" s="3">
        <f t="shared" si="153"/>
        <v>198335.6</v>
      </c>
      <c r="AC1119">
        <f t="shared" si="154"/>
        <v>39761.040000000008</v>
      </c>
      <c r="AD1119" t="str">
        <f>_xlfn.XLOOKUP(V1119,[2]Index!L:L,[2]Index!M:M)</f>
        <v>CN</v>
      </c>
      <c r="AE1119" s="3" t="s">
        <v>5819</v>
      </c>
      <c r="AF1119" t="s">
        <v>52</v>
      </c>
      <c r="AJ1119">
        <f>VLOOKUP(D1119,[3]Multipliers!$B:$AT,36)</f>
        <v>0.82239668811508015</v>
      </c>
      <c r="AK1119">
        <f>VLOOKUP(D1119,[3]Multipliers!$B:$AT,36)</f>
        <v>0.82239668811508015</v>
      </c>
      <c r="AM1119">
        <f t="shared" si="155"/>
        <v>0</v>
      </c>
    </row>
    <row r="1120" spans="1:39">
      <c r="A1120" s="2" t="str">
        <f t="shared" si="149"/>
        <v>BOZHON PRECISION INDUSTRY TECHNOLOGY CO., LTD.V64JEMISON BENDING</v>
      </c>
      <c r="B1120" s="2" t="str">
        <f t="shared" si="150"/>
        <v>EQP,DFM,V63,JEMISON BENDING,BOZHONNew Buy</v>
      </c>
      <c r="C1120" s="3" t="str">
        <f t="shared" si="157"/>
        <v>iphoneJEMISON BENDINGNew Buy</v>
      </c>
      <c r="D1120" s="33">
        <v>386765</v>
      </c>
      <c r="E1120" s="33" t="s">
        <v>423</v>
      </c>
      <c r="F1120" s="33" t="s">
        <v>378</v>
      </c>
      <c r="G1120" s="33" t="s">
        <v>41</v>
      </c>
      <c r="H1120" s="33" t="s">
        <v>65</v>
      </c>
      <c r="I1120" s="33" t="s">
        <v>201</v>
      </c>
      <c r="J1120" s="33" t="s">
        <v>202</v>
      </c>
      <c r="K1120" s="33" t="s">
        <v>4496</v>
      </c>
      <c r="L1120" s="33" t="s">
        <v>526</v>
      </c>
      <c r="M1120" s="33" t="s">
        <v>4497</v>
      </c>
      <c r="N1120" s="15">
        <v>59524.160000000003</v>
      </c>
      <c r="O1120" s="26">
        <v>49583.9</v>
      </c>
      <c r="P1120" s="33">
        <v>2</v>
      </c>
      <c r="Q1120" s="33" t="s">
        <v>70</v>
      </c>
      <c r="R1120" s="34">
        <v>11</v>
      </c>
      <c r="S1120" s="35" t="s">
        <v>202</v>
      </c>
      <c r="T1120" s="35" t="s">
        <v>202</v>
      </c>
      <c r="U1120" s="33" t="s">
        <v>382</v>
      </c>
      <c r="V1120" s="36" t="s">
        <v>388</v>
      </c>
      <c r="W1120" s="37">
        <v>31889.8236</v>
      </c>
      <c r="X1120" s="38" t="s">
        <v>202</v>
      </c>
      <c r="Y1120" s="33" t="s">
        <v>202</v>
      </c>
      <c r="Z1120" s="3">
        <f t="shared" si="151"/>
        <v>119048.32000000001</v>
      </c>
      <c r="AA1120" s="3">
        <f t="shared" si="152"/>
        <v>63779.647199999999</v>
      </c>
      <c r="AB1120" s="3">
        <f t="shared" si="153"/>
        <v>99167.8</v>
      </c>
      <c r="AC1120">
        <f t="shared" si="154"/>
        <v>19880.520000000004</v>
      </c>
      <c r="AD1120" t="str">
        <f>_xlfn.XLOOKUP(V1120,[2]Index!L:L,[2]Index!M:M)</f>
        <v>CN</v>
      </c>
      <c r="AE1120" s="3" t="s">
        <v>5819</v>
      </c>
      <c r="AF1120" t="s">
        <v>52</v>
      </c>
      <c r="AG1120" s="4"/>
      <c r="AJ1120">
        <f>VLOOKUP(D1120,[3]Multipliers!$B:$AT,36)</f>
        <v>0.82239668811508015</v>
      </c>
      <c r="AK1120">
        <f>VLOOKUP(D1120,[3]Multipliers!$B:$AT,36)</f>
        <v>0.82239668811508015</v>
      </c>
      <c r="AM1120">
        <f t="shared" si="155"/>
        <v>0</v>
      </c>
    </row>
    <row r="1121" spans="1:39">
      <c r="A1121" s="2" t="str">
        <f t="shared" si="149"/>
        <v>BOZHON PRECISION INDUSTRY TECHNOLOGY CO., LTD.V63JEMISON BENDING</v>
      </c>
      <c r="B1121" s="2" t="str">
        <f t="shared" si="150"/>
        <v>EQP,DFM,V63,JEMISON BENDING,BOZHONNew Buy</v>
      </c>
      <c r="C1121" s="3" t="str">
        <f t="shared" si="157"/>
        <v>iphoneJEMISON BENDINGNew Buy</v>
      </c>
      <c r="D1121" s="33">
        <v>387035</v>
      </c>
      <c r="E1121" s="33" t="s">
        <v>423</v>
      </c>
      <c r="F1121" s="33" t="s">
        <v>378</v>
      </c>
      <c r="G1121" s="33" t="s">
        <v>41</v>
      </c>
      <c r="H1121" s="33" t="s">
        <v>42</v>
      </c>
      <c r="I1121" s="33" t="s">
        <v>201</v>
      </c>
      <c r="J1121" s="33" t="s">
        <v>202</v>
      </c>
      <c r="K1121" s="33" t="s">
        <v>294</v>
      </c>
      <c r="L1121" s="33" t="s">
        <v>526</v>
      </c>
      <c r="M1121" s="33" t="s">
        <v>4497</v>
      </c>
      <c r="N1121" s="15">
        <v>59524.160000000003</v>
      </c>
      <c r="O1121" s="26">
        <v>49583.9</v>
      </c>
      <c r="P1121" s="33">
        <v>2</v>
      </c>
      <c r="Q1121" s="33" t="s">
        <v>70</v>
      </c>
      <c r="R1121" s="34">
        <v>11</v>
      </c>
      <c r="S1121" s="35" t="s">
        <v>202</v>
      </c>
      <c r="T1121" s="35" t="s">
        <v>202</v>
      </c>
      <c r="U1121" s="33" t="s">
        <v>382</v>
      </c>
      <c r="V1121" s="36" t="s">
        <v>388</v>
      </c>
      <c r="W1121" s="37">
        <v>44643.12</v>
      </c>
      <c r="X1121" s="38" t="s">
        <v>202</v>
      </c>
      <c r="Y1121" s="33" t="s">
        <v>202</v>
      </c>
      <c r="Z1121" s="3">
        <f t="shared" si="151"/>
        <v>119048.32000000001</v>
      </c>
      <c r="AA1121" s="3">
        <f t="shared" si="152"/>
        <v>89286.24</v>
      </c>
      <c r="AB1121" s="3">
        <f t="shared" si="153"/>
        <v>99167.8</v>
      </c>
      <c r="AC1121">
        <f t="shared" si="154"/>
        <v>19880.520000000004</v>
      </c>
      <c r="AD1121" t="str">
        <f>_xlfn.XLOOKUP(V1121,[2]Index!L:L,[2]Index!M:M)</f>
        <v>CN</v>
      </c>
      <c r="AE1121" s="3" t="s">
        <v>5819</v>
      </c>
      <c r="AF1121" t="s">
        <v>52</v>
      </c>
      <c r="AG1121" s="4"/>
      <c r="AJ1121">
        <f>VLOOKUP(D1121,[3]Multipliers!$B:$AT,36)</f>
        <v>1</v>
      </c>
      <c r="AK1121">
        <f>VLOOKUP(D1121,[3]Multipliers!$B:$AT,36)</f>
        <v>1</v>
      </c>
      <c r="AM1121">
        <f t="shared" si="155"/>
        <v>0</v>
      </c>
    </row>
    <row r="1122" spans="1:39">
      <c r="A1122" s="2" t="str">
        <f t="shared" si="149"/>
        <v>BOZHON PRECISION INDUSTRY TECHNOLOGY CO., LTD.V63UAT AOI</v>
      </c>
      <c r="B1122" s="2" t="str">
        <f t="shared" si="150"/>
        <v>EQP,DFM,UAT AOI,,BZNew Buy</v>
      </c>
      <c r="C1122" s="3" t="str">
        <f t="shared" si="157"/>
        <v>iphoneUAT AOINew Buy</v>
      </c>
      <c r="D1122" s="33" t="s">
        <v>202</v>
      </c>
      <c r="E1122" s="33" t="s">
        <v>423</v>
      </c>
      <c r="F1122" s="33" t="s">
        <v>378</v>
      </c>
      <c r="G1122" s="33" t="s">
        <v>41</v>
      </c>
      <c r="H1122" s="33" t="s">
        <v>42</v>
      </c>
      <c r="I1122" s="33" t="s">
        <v>201</v>
      </c>
      <c r="J1122" s="33" t="s">
        <v>202</v>
      </c>
      <c r="K1122" s="33" t="s">
        <v>508</v>
      </c>
      <c r="L1122" s="33" t="s">
        <v>573</v>
      </c>
      <c r="M1122" s="33" t="s">
        <v>574</v>
      </c>
      <c r="N1122" s="15">
        <v>52743.33</v>
      </c>
      <c r="O1122" s="26">
        <v>51259</v>
      </c>
      <c r="P1122" s="33">
        <v>5</v>
      </c>
      <c r="Q1122" s="33" t="s">
        <v>70</v>
      </c>
      <c r="R1122" s="34">
        <v>10</v>
      </c>
      <c r="S1122" s="35" t="s">
        <v>202</v>
      </c>
      <c r="T1122" s="35" t="s">
        <v>202</v>
      </c>
      <c r="U1122" s="33" t="s">
        <v>382</v>
      </c>
      <c r="V1122" s="36" t="s">
        <v>388</v>
      </c>
      <c r="W1122" s="37">
        <v>37590</v>
      </c>
      <c r="X1122" s="38" t="s">
        <v>202</v>
      </c>
      <c r="Y1122" s="33" t="s">
        <v>202</v>
      </c>
      <c r="Z1122" s="3">
        <f t="shared" si="151"/>
        <v>263716.65000000002</v>
      </c>
      <c r="AA1122" s="3">
        <f t="shared" si="152"/>
        <v>187950</v>
      </c>
      <c r="AB1122" s="3">
        <f t="shared" si="153"/>
        <v>256295</v>
      </c>
      <c r="AC1122">
        <f t="shared" si="154"/>
        <v>7421.6500000000233</v>
      </c>
      <c r="AD1122" t="str">
        <f>_xlfn.XLOOKUP(V1122,[2]Index!L:L,[2]Index!M:M)</f>
        <v>CN</v>
      </c>
      <c r="AE1122" s="3" t="s">
        <v>5819</v>
      </c>
      <c r="AF1122" t="s">
        <v>52</v>
      </c>
      <c r="AG1122" s="4"/>
      <c r="AJ1122" t="e">
        <f>VLOOKUP(D1122,[3]Multipliers!$B:$AT,36)</f>
        <v>#N/A</v>
      </c>
      <c r="AK1122" t="e">
        <f>VLOOKUP(D1122,[3]Multipliers!$B:$AT,36)</f>
        <v>#N/A</v>
      </c>
      <c r="AM1122">
        <f t="shared" si="155"/>
        <v>0</v>
      </c>
    </row>
    <row r="1123" spans="1:39">
      <c r="A1123" s="2" t="str">
        <f t="shared" si="149"/>
        <v>WIPRO ENTERPRISES LTDV64INLINE SHUTTLE N</v>
      </c>
      <c r="B1123" s="2" t="str">
        <f t="shared" si="150"/>
        <v>EQP,AE,INLINE SHUTTLE N,V6X,WIPRO-PARINew Buy</v>
      </c>
      <c r="C1123" s="3" t="str">
        <f t="shared" si="157"/>
        <v>iphoneINLINE SHUTTLE NNew Buy</v>
      </c>
      <c r="D1123" s="33">
        <v>385345</v>
      </c>
      <c r="E1123" s="33" t="s">
        <v>900</v>
      </c>
      <c r="F1123" s="33" t="s">
        <v>40</v>
      </c>
      <c r="G1123" s="33" t="s">
        <v>41</v>
      </c>
      <c r="H1123" s="33" t="s">
        <v>65</v>
      </c>
      <c r="I1123" s="33" t="s">
        <v>201</v>
      </c>
      <c r="J1123" s="33" t="s">
        <v>202</v>
      </c>
      <c r="K1123" s="33" t="s">
        <v>4498</v>
      </c>
      <c r="L1123" s="33" t="s">
        <v>1836</v>
      </c>
      <c r="M1123" s="33" t="s">
        <v>4499</v>
      </c>
      <c r="N1123" s="15">
        <v>52549.59</v>
      </c>
      <c r="O1123" s="26">
        <v>50744.65</v>
      </c>
      <c r="P1123" s="33">
        <v>28</v>
      </c>
      <c r="Q1123" s="33" t="s">
        <v>70</v>
      </c>
      <c r="R1123" s="34" t="s">
        <v>202</v>
      </c>
      <c r="S1123" s="35" t="s">
        <v>202</v>
      </c>
      <c r="T1123" s="35" t="s">
        <v>202</v>
      </c>
      <c r="U1123" s="33" t="s">
        <v>382</v>
      </c>
      <c r="V1123" s="36" t="s">
        <v>383</v>
      </c>
      <c r="W1123" s="37">
        <v>38682.51</v>
      </c>
      <c r="X1123" s="38" t="s">
        <v>202</v>
      </c>
      <c r="Y1123" s="33" t="s">
        <v>202</v>
      </c>
      <c r="Z1123" s="3">
        <f t="shared" si="151"/>
        <v>1471388.52</v>
      </c>
      <c r="AA1123" s="3">
        <f t="shared" si="152"/>
        <v>1083110.28</v>
      </c>
      <c r="AB1123" s="3">
        <f t="shared" si="153"/>
        <v>1420850.2</v>
      </c>
      <c r="AC1123">
        <f t="shared" si="154"/>
        <v>50538.320000000065</v>
      </c>
      <c r="AD1123" t="str">
        <f>_xlfn.XLOOKUP(V1123,[2]Index!L:L,[2]Index!M:M)</f>
        <v>IN</v>
      </c>
      <c r="AE1123" s="3" t="s">
        <v>5820</v>
      </c>
      <c r="AF1123" t="s">
        <v>52</v>
      </c>
      <c r="AG1123" s="4"/>
      <c r="AJ1123" t="e">
        <f>VLOOKUP(D1123,[3]Multipliers!$B:$AT,36)</f>
        <v>#VALUE!</v>
      </c>
      <c r="AK1123" t="e">
        <f>VLOOKUP(D1123,[3]Multipliers!$B:$AT,36)</f>
        <v>#VALUE!</v>
      </c>
      <c r="AM1123">
        <f t="shared" si="155"/>
        <v>0</v>
      </c>
    </row>
    <row r="1124" spans="1:39">
      <c r="A1124" s="2" t="str">
        <f t="shared" si="149"/>
        <v>WIPRO ENTERPRISES LTDV64INLINE SHUTTLE E</v>
      </c>
      <c r="B1124" s="2" t="str">
        <f t="shared" si="150"/>
        <v>EQP,AE,INLINE SHUTTLE E,V6X,WIPRO-PARINew Buy</v>
      </c>
      <c r="C1124" s="3" t="str">
        <f t="shared" si="157"/>
        <v>iphoneINLINE SHUTTLE ENew Buy</v>
      </c>
      <c r="D1124" s="33">
        <v>385344</v>
      </c>
      <c r="E1124" s="33" t="s">
        <v>900</v>
      </c>
      <c r="F1124" s="33" t="s">
        <v>40</v>
      </c>
      <c r="G1124" s="33" t="s">
        <v>41</v>
      </c>
      <c r="H1124" s="33" t="s">
        <v>65</v>
      </c>
      <c r="I1124" s="33" t="s">
        <v>201</v>
      </c>
      <c r="J1124" s="33" t="s">
        <v>202</v>
      </c>
      <c r="K1124" s="33" t="s">
        <v>4500</v>
      </c>
      <c r="L1124" s="33" t="s">
        <v>709</v>
      </c>
      <c r="M1124" s="33" t="s">
        <v>4501</v>
      </c>
      <c r="N1124" s="15">
        <v>51576.68</v>
      </c>
      <c r="O1124" s="26">
        <v>50122.48</v>
      </c>
      <c r="P1124" s="33">
        <v>12</v>
      </c>
      <c r="Q1124" s="33" t="s">
        <v>70</v>
      </c>
      <c r="R1124" s="34" t="s">
        <v>202</v>
      </c>
      <c r="S1124" s="35" t="s">
        <v>202</v>
      </c>
      <c r="T1124" s="35" t="s">
        <v>202</v>
      </c>
      <c r="U1124" s="33" t="s">
        <v>382</v>
      </c>
      <c r="V1124" s="36" t="s">
        <v>383</v>
      </c>
      <c r="W1124" s="37">
        <v>38682.51</v>
      </c>
      <c r="X1124" s="38" t="s">
        <v>202</v>
      </c>
      <c r="Y1124" s="33" t="s">
        <v>202</v>
      </c>
      <c r="Z1124" s="3">
        <f t="shared" si="151"/>
        <v>618920.16</v>
      </c>
      <c r="AA1124" s="3">
        <f t="shared" si="152"/>
        <v>464190.12</v>
      </c>
      <c r="AB1124" s="3">
        <f t="shared" si="153"/>
        <v>601469.76</v>
      </c>
      <c r="AC1124">
        <f t="shared" si="154"/>
        <v>17450.400000000023</v>
      </c>
      <c r="AD1124" t="str">
        <f>_xlfn.XLOOKUP(V1124,[2]Index!L:L,[2]Index!M:M)</f>
        <v>IN</v>
      </c>
      <c r="AE1124" s="3" t="s">
        <v>5820</v>
      </c>
      <c r="AF1124" t="s">
        <v>52</v>
      </c>
      <c r="AG1124" s="4"/>
      <c r="AJ1124">
        <f>VLOOKUP(D1124,[3]Multipliers!$B:$AT,36)</f>
        <v>3.8268445364310866</v>
      </c>
      <c r="AK1124">
        <f>VLOOKUP(D1124,[3]Multipliers!$B:$AT,36)</f>
        <v>3.8268445364310866</v>
      </c>
      <c r="AM1124">
        <f t="shared" si="155"/>
        <v>0</v>
      </c>
    </row>
    <row r="1125" spans="1:39">
      <c r="A1125" s="2" t="str">
        <f t="shared" si="149"/>
        <v>BOZHON PRECISION INDUSTRY TECHNOLOGY CO., LTD.V63UAT BENDING</v>
      </c>
      <c r="B1125" s="2" t="str">
        <f t="shared" si="150"/>
        <v>EQP,DFM,V63,UAT BENDING,BZNew Buy</v>
      </c>
      <c r="C1125" s="3" t="str">
        <f t="shared" si="157"/>
        <v>iphoneUAT BENDINGNew Buy</v>
      </c>
      <c r="D1125" s="33">
        <v>386800</v>
      </c>
      <c r="E1125" s="33" t="s">
        <v>423</v>
      </c>
      <c r="F1125" s="33" t="s">
        <v>378</v>
      </c>
      <c r="G1125" s="33" t="s">
        <v>41</v>
      </c>
      <c r="H1125" s="33" t="s">
        <v>42</v>
      </c>
      <c r="I1125" s="33" t="s">
        <v>201</v>
      </c>
      <c r="J1125" s="33" t="s">
        <v>202</v>
      </c>
      <c r="K1125" s="33" t="s">
        <v>4502</v>
      </c>
      <c r="L1125" s="33" t="s">
        <v>513</v>
      </c>
      <c r="M1125" s="33" t="s">
        <v>4503</v>
      </c>
      <c r="N1125" s="15">
        <v>46313.38</v>
      </c>
      <c r="O1125" s="26">
        <v>38579.800000000003</v>
      </c>
      <c r="P1125" s="33">
        <v>3</v>
      </c>
      <c r="Q1125" s="33" t="s">
        <v>70</v>
      </c>
      <c r="R1125" s="34">
        <v>11</v>
      </c>
      <c r="S1125" s="35" t="s">
        <v>202</v>
      </c>
      <c r="T1125" s="35" t="s">
        <v>202</v>
      </c>
      <c r="U1125" s="33" t="s">
        <v>382</v>
      </c>
      <c r="V1125" s="36" t="s">
        <v>388</v>
      </c>
      <c r="W1125" s="37">
        <v>34735.040000000001</v>
      </c>
      <c r="X1125" s="38" t="s">
        <v>4504</v>
      </c>
      <c r="Y1125" s="33" t="s">
        <v>202</v>
      </c>
      <c r="Z1125" s="3">
        <f t="shared" si="151"/>
        <v>138940.13999999998</v>
      </c>
      <c r="AA1125" s="3">
        <f t="shared" si="152"/>
        <v>104205.12</v>
      </c>
      <c r="AB1125" s="3">
        <f t="shared" si="153"/>
        <v>115739.40000000001</v>
      </c>
      <c r="AC1125">
        <f t="shared" si="154"/>
        <v>23200.739999999976</v>
      </c>
      <c r="AD1125" t="str">
        <f>_xlfn.XLOOKUP(V1125,[2]Index!L:L,[2]Index!M:M)</f>
        <v>CN</v>
      </c>
      <c r="AE1125" s="3" t="s">
        <v>5819</v>
      </c>
      <c r="AF1125" t="s">
        <v>52</v>
      </c>
      <c r="AG1125" s="4"/>
      <c r="AJ1125">
        <f>VLOOKUP(D1125,[3]Multipliers!$B:$AT,36)</f>
        <v>0.70414072666677496</v>
      </c>
      <c r="AK1125">
        <f>VLOOKUP(D1125,[3]Multipliers!$B:$AT,36)</f>
        <v>0.70414072666677496</v>
      </c>
      <c r="AM1125">
        <f t="shared" si="155"/>
        <v>0</v>
      </c>
    </row>
    <row r="1126" spans="1:39">
      <c r="A1126" s="2" t="str">
        <f t="shared" si="149"/>
        <v>BOZHON PRECISION INDUSTRY TECHNOLOGY CO., LTD.V63UAT BENDING</v>
      </c>
      <c r="B1126" s="2" t="str">
        <f t="shared" si="150"/>
        <v>EQP,DFM,V63,UAT BENDING,BZNew Buy</v>
      </c>
      <c r="C1126" s="3" t="str">
        <f t="shared" si="157"/>
        <v>iphoneUAT BENDINGNew Buy</v>
      </c>
      <c r="D1126" s="33">
        <v>386528</v>
      </c>
      <c r="E1126" s="33" t="s">
        <v>423</v>
      </c>
      <c r="F1126" s="33" t="s">
        <v>378</v>
      </c>
      <c r="G1126" s="33" t="s">
        <v>41</v>
      </c>
      <c r="H1126" s="33" t="s">
        <v>42</v>
      </c>
      <c r="I1126" s="33" t="s">
        <v>201</v>
      </c>
      <c r="J1126" s="33" t="s">
        <v>202</v>
      </c>
      <c r="K1126" s="33" t="s">
        <v>4505</v>
      </c>
      <c r="L1126" s="33" t="s">
        <v>513</v>
      </c>
      <c r="M1126" s="33" t="s">
        <v>4503</v>
      </c>
      <c r="N1126" s="15">
        <v>46313.38</v>
      </c>
      <c r="O1126" s="26">
        <v>38579.800000000003</v>
      </c>
      <c r="P1126" s="33">
        <v>2</v>
      </c>
      <c r="Q1126" s="33" t="s">
        <v>70</v>
      </c>
      <c r="R1126" s="34">
        <v>11</v>
      </c>
      <c r="S1126" s="35" t="s">
        <v>202</v>
      </c>
      <c r="T1126" s="35" t="s">
        <v>202</v>
      </c>
      <c r="U1126" s="33" t="s">
        <v>382</v>
      </c>
      <c r="V1126" s="36" t="s">
        <v>388</v>
      </c>
      <c r="W1126" s="37">
        <v>34735.040000000001</v>
      </c>
      <c r="X1126" s="38" t="s">
        <v>4504</v>
      </c>
      <c r="Y1126" s="33" t="s">
        <v>202</v>
      </c>
      <c r="Z1126" s="3">
        <f t="shared" si="151"/>
        <v>92626.76</v>
      </c>
      <c r="AA1126" s="3">
        <f t="shared" si="152"/>
        <v>69470.080000000002</v>
      </c>
      <c r="AB1126" s="3">
        <f t="shared" si="153"/>
        <v>77159.600000000006</v>
      </c>
      <c r="AC1126">
        <f t="shared" si="154"/>
        <v>15467.159999999989</v>
      </c>
      <c r="AD1126" t="str">
        <f>_xlfn.XLOOKUP(V1126,[2]Index!L:L,[2]Index!M:M)</f>
        <v>CN</v>
      </c>
      <c r="AE1126" s="3" t="s">
        <v>5819</v>
      </c>
      <c r="AF1126" t="s">
        <v>52</v>
      </c>
      <c r="AG1126" s="4"/>
      <c r="AJ1126">
        <f>VLOOKUP(D1126,[3]Multipliers!$B:$AT,36)</f>
        <v>0.70414072666677496</v>
      </c>
      <c r="AK1126">
        <f>VLOOKUP(D1126,[3]Multipliers!$B:$AT,36)</f>
        <v>0.70414072666677496</v>
      </c>
      <c r="AM1126">
        <f t="shared" si="155"/>
        <v>0</v>
      </c>
    </row>
    <row r="1127" spans="1:39">
      <c r="A1127" s="2" t="str">
        <f t="shared" si="149"/>
        <v>GUANGDONG ANDA AUTOMATION SOLUTIONS CO., LTD.V6412F DISPENSING</v>
      </c>
      <c r="B1127" s="2" t="str">
        <f t="shared" si="150"/>
        <v>EQP,DFM,V6X,TIM 12F,ANDANew Buy</v>
      </c>
      <c r="C1127" s="3" t="str">
        <f t="shared" si="157"/>
        <v>iphone12F DISPENSINGNew Buy</v>
      </c>
      <c r="D1127" s="36">
        <v>386488</v>
      </c>
      <c r="E1127" s="36" t="s">
        <v>188</v>
      </c>
      <c r="F1127" s="36" t="s">
        <v>378</v>
      </c>
      <c r="G1127" s="36" t="s">
        <v>41</v>
      </c>
      <c r="H1127" s="36" t="s">
        <v>65</v>
      </c>
      <c r="I1127" s="36" t="s">
        <v>201</v>
      </c>
      <c r="J1127" s="36" t="s">
        <v>202</v>
      </c>
      <c r="K1127" s="36" t="s">
        <v>4506</v>
      </c>
      <c r="L1127" s="36" t="s">
        <v>3295</v>
      </c>
      <c r="M1127" s="36" t="s">
        <v>4507</v>
      </c>
      <c r="N1127" s="15">
        <v>42874.48</v>
      </c>
      <c r="O1127" s="26">
        <v>37609.480000000003</v>
      </c>
      <c r="P1127" s="36">
        <v>9</v>
      </c>
      <c r="Q1127" s="36" t="s">
        <v>70</v>
      </c>
      <c r="R1127" s="34">
        <v>8</v>
      </c>
      <c r="S1127" s="43" t="s">
        <v>202</v>
      </c>
      <c r="T1127" s="43" t="s">
        <v>202</v>
      </c>
      <c r="U1127" s="36" t="s">
        <v>382</v>
      </c>
      <c r="V1127" s="36" t="s">
        <v>388</v>
      </c>
      <c r="W1127" s="37">
        <v>32155.86</v>
      </c>
      <c r="X1127" s="38" t="s">
        <v>202</v>
      </c>
      <c r="Y1127" s="36" t="s">
        <v>587</v>
      </c>
      <c r="Z1127" s="3">
        <f t="shared" si="151"/>
        <v>385870.32</v>
      </c>
      <c r="AA1127" s="3">
        <f t="shared" si="152"/>
        <v>289402.74</v>
      </c>
      <c r="AB1127" s="3">
        <f t="shared" si="153"/>
        <v>338485.32</v>
      </c>
      <c r="AC1127">
        <f t="shared" si="154"/>
        <v>47385</v>
      </c>
      <c r="AD1127" t="str">
        <f>_xlfn.XLOOKUP(V1127,[2]Index!L:L,[2]Index!M:M)</f>
        <v>CN</v>
      </c>
      <c r="AE1127" s="3" t="s">
        <v>5819</v>
      </c>
      <c r="AF1127" t="s">
        <v>52</v>
      </c>
      <c r="AG1127" s="4"/>
      <c r="AJ1127">
        <f>VLOOKUP(D1127,[3]Multipliers!$B:$AT,36)</f>
        <v>1</v>
      </c>
      <c r="AK1127">
        <f>VLOOKUP(D1127,[3]Multipliers!$B:$AT,36)</f>
        <v>1</v>
      </c>
      <c r="AM1127">
        <f t="shared" si="155"/>
        <v>0</v>
      </c>
    </row>
    <row r="1128" spans="1:39">
      <c r="A1128" s="2" t="str">
        <f t="shared" si="149"/>
        <v>GUANGDONG ANDA AUTOMATION SOLUTIONS CO., LTD.V6312F DISPENSING</v>
      </c>
      <c r="B1128" s="2" t="str">
        <f t="shared" si="150"/>
        <v>EQP,DFM,V6X,TIM 12F,ANDANew Buy</v>
      </c>
      <c r="C1128" s="3" t="str">
        <f t="shared" si="157"/>
        <v>iphone12F DISPENSINGNew Buy</v>
      </c>
      <c r="D1128" s="2">
        <v>386487</v>
      </c>
      <c r="E1128" s="2" t="s">
        <v>188</v>
      </c>
      <c r="F1128" s="2" t="s">
        <v>378</v>
      </c>
      <c r="G1128" s="2" t="s">
        <v>41</v>
      </c>
      <c r="H1128" s="2" t="s">
        <v>42</v>
      </c>
      <c r="I1128" s="2" t="s">
        <v>201</v>
      </c>
      <c r="J1128" s="2" t="s">
        <v>202</v>
      </c>
      <c r="K1128" s="2" t="s">
        <v>4506</v>
      </c>
      <c r="L1128" s="2" t="s">
        <v>3295</v>
      </c>
      <c r="M1128" s="2" t="s">
        <v>4507</v>
      </c>
      <c r="N1128" s="13">
        <v>42874.48</v>
      </c>
      <c r="O1128" s="2">
        <v>37609.480000000003</v>
      </c>
      <c r="P1128" s="2">
        <v>4</v>
      </c>
      <c r="Q1128" s="2" t="s">
        <v>70</v>
      </c>
      <c r="R1128" s="2">
        <v>8</v>
      </c>
      <c r="S1128" s="2" t="s">
        <v>202</v>
      </c>
      <c r="T1128" s="2" t="s">
        <v>202</v>
      </c>
      <c r="U1128" s="2" t="s">
        <v>382</v>
      </c>
      <c r="V1128" s="2" t="s">
        <v>388</v>
      </c>
      <c r="W1128" s="2">
        <v>32155.86</v>
      </c>
      <c r="X1128" s="2" t="s">
        <v>202</v>
      </c>
      <c r="Y1128" s="2" t="s">
        <v>587</v>
      </c>
      <c r="Z1128" s="3">
        <f t="shared" si="151"/>
        <v>171497.92</v>
      </c>
      <c r="AA1128" s="3">
        <f t="shared" si="152"/>
        <v>128623.44</v>
      </c>
      <c r="AB1128" s="3">
        <f t="shared" si="153"/>
        <v>150437.92000000001</v>
      </c>
      <c r="AC1128">
        <f t="shared" si="154"/>
        <v>21060</v>
      </c>
      <c r="AD1128" t="str">
        <f>_xlfn.XLOOKUP(V1128,[2]Index!L:L,[2]Index!M:M)</f>
        <v>CN</v>
      </c>
      <c r="AE1128" s="3" t="s">
        <v>5819</v>
      </c>
      <c r="AF1128" t="s">
        <v>52</v>
      </c>
      <c r="AG1128" s="4"/>
      <c r="AJ1128">
        <f>VLOOKUP(D1128,[3]Multipliers!$B:$AT,36)</f>
        <v>1</v>
      </c>
      <c r="AK1128">
        <f>VLOOKUP(D1128,[3]Multipliers!$B:$AT,36)</f>
        <v>1</v>
      </c>
      <c r="AM1128">
        <f t="shared" si="155"/>
        <v>0</v>
      </c>
    </row>
    <row r="1129" spans="1:39">
      <c r="A1129" s="2" t="str">
        <f t="shared" si="149"/>
        <v>GUANGDONG ANDA AUTOMATION SOLUTIONS CO., LTD.V6312F DISPENSING</v>
      </c>
      <c r="B1129" s="2" t="str">
        <f t="shared" si="150"/>
        <v>EQP,DFM,V6X,TIM 12F,ANDANew Buy</v>
      </c>
      <c r="C1129" s="3" t="str">
        <f t="shared" si="157"/>
        <v>iphone12F DISPENSINGNew Buy</v>
      </c>
      <c r="D1129" s="5">
        <v>386487</v>
      </c>
      <c r="E1129" s="5" t="s">
        <v>188</v>
      </c>
      <c r="F1129" s="5" t="s">
        <v>378</v>
      </c>
      <c r="G1129" s="5" t="s">
        <v>41</v>
      </c>
      <c r="H1129" s="5" t="s">
        <v>42</v>
      </c>
      <c r="I1129" s="5" t="s">
        <v>201</v>
      </c>
      <c r="J1129" s="5" t="s">
        <v>202</v>
      </c>
      <c r="K1129" s="5" t="s">
        <v>4506</v>
      </c>
      <c r="L1129" s="5" t="s">
        <v>3295</v>
      </c>
      <c r="M1129" s="5" t="s">
        <v>4507</v>
      </c>
      <c r="N1129" s="29">
        <v>42874.48</v>
      </c>
      <c r="O1129" s="26">
        <v>37609.480000000003</v>
      </c>
      <c r="P1129" s="5">
        <v>3</v>
      </c>
      <c r="Q1129" s="5" t="s">
        <v>70</v>
      </c>
      <c r="R1129" s="5">
        <v>8</v>
      </c>
      <c r="S1129" s="5" t="s">
        <v>202</v>
      </c>
      <c r="T1129" s="5" t="s">
        <v>202</v>
      </c>
      <c r="U1129" s="5" t="s">
        <v>382</v>
      </c>
      <c r="V1129" s="5" t="s">
        <v>388</v>
      </c>
      <c r="W1129" s="31">
        <v>32155.86</v>
      </c>
      <c r="X1129" s="32" t="s">
        <v>202</v>
      </c>
      <c r="Y1129" s="32" t="s">
        <v>587</v>
      </c>
      <c r="Z1129" s="3">
        <f t="shared" si="151"/>
        <v>128623.44</v>
      </c>
      <c r="AA1129" s="3">
        <f t="shared" si="152"/>
        <v>96467.58</v>
      </c>
      <c r="AB1129" s="3">
        <f t="shared" si="153"/>
        <v>112828.44</v>
      </c>
      <c r="AC1129">
        <f t="shared" si="154"/>
        <v>15795</v>
      </c>
      <c r="AD1129" t="str">
        <f>_xlfn.XLOOKUP(V1129,[2]Index!L:L,[2]Index!M:M)</f>
        <v>CN</v>
      </c>
      <c r="AE1129" s="3" t="s">
        <v>5819</v>
      </c>
      <c r="AF1129" t="s">
        <v>52</v>
      </c>
      <c r="AG1129" s="4"/>
      <c r="AJ1129">
        <f>VLOOKUP(D1129,[3]Multipliers!$B:$AT,36)</f>
        <v>1</v>
      </c>
      <c r="AK1129">
        <f>VLOOKUP(D1129,[3]Multipliers!$B:$AT,36)</f>
        <v>1</v>
      </c>
      <c r="AM1129">
        <f t="shared" si="155"/>
        <v>0</v>
      </c>
    </row>
    <row r="1130" spans="1:39">
      <c r="A1130" s="2" t="str">
        <f t="shared" si="149"/>
        <v>GUANGDONG ANDA AUTOMATION SOLUTIONS CO., LTD.V64UV DAM Dispensing</v>
      </c>
      <c r="B1130" s="2" t="str">
        <f t="shared" si="150"/>
        <v>EQP,EQP,V64,UV DAM DISPENSING,ANDANew Buy</v>
      </c>
      <c r="C1130" s="3" t="str">
        <f t="shared" si="157"/>
        <v>iphoneUV DAM DispensingNew Buy</v>
      </c>
      <c r="D1130" s="5">
        <v>386001</v>
      </c>
      <c r="E1130" s="5" t="s">
        <v>188</v>
      </c>
      <c r="F1130" s="5" t="s">
        <v>378</v>
      </c>
      <c r="G1130" s="5" t="s">
        <v>41</v>
      </c>
      <c r="H1130" s="5" t="s">
        <v>65</v>
      </c>
      <c r="I1130" s="5" t="s">
        <v>201</v>
      </c>
      <c r="J1130" s="5" t="s">
        <v>202</v>
      </c>
      <c r="K1130" s="5" t="s">
        <v>4508</v>
      </c>
      <c r="L1130" s="5" t="s">
        <v>4509</v>
      </c>
      <c r="M1130" s="5" t="s">
        <v>4510</v>
      </c>
      <c r="N1130" s="29">
        <v>39435.58</v>
      </c>
      <c r="O1130" s="26">
        <v>39041.22</v>
      </c>
      <c r="P1130" s="5">
        <v>10</v>
      </c>
      <c r="Q1130" s="5" t="s">
        <v>70</v>
      </c>
      <c r="R1130" s="5">
        <v>8</v>
      </c>
      <c r="S1130" s="5" t="s">
        <v>202</v>
      </c>
      <c r="T1130" s="5" t="s">
        <v>202</v>
      </c>
      <c r="U1130" s="5" t="s">
        <v>382</v>
      </c>
      <c r="V1130" s="5" t="s">
        <v>388</v>
      </c>
      <c r="W1130" s="31">
        <v>28921.759999999998</v>
      </c>
      <c r="X1130" s="32" t="s">
        <v>202</v>
      </c>
      <c r="Y1130" s="32" t="s">
        <v>587</v>
      </c>
      <c r="Z1130" s="3">
        <f t="shared" si="151"/>
        <v>394355.80000000005</v>
      </c>
      <c r="AA1130" s="3">
        <f t="shared" si="152"/>
        <v>289217.59999999998</v>
      </c>
      <c r="AB1130" s="3">
        <f t="shared" si="153"/>
        <v>390412.2</v>
      </c>
      <c r="AC1130">
        <f t="shared" si="154"/>
        <v>3943.6000000000349</v>
      </c>
      <c r="AD1130" t="str">
        <f>_xlfn.XLOOKUP(V1130,[2]Index!L:L,[2]Index!M:M)</f>
        <v>CN</v>
      </c>
      <c r="AE1130" s="3" t="s">
        <v>5819</v>
      </c>
      <c r="AF1130" t="s">
        <v>52</v>
      </c>
      <c r="AG1130" s="4"/>
      <c r="AJ1130" t="e">
        <f>VLOOKUP(D1130,[3]Multipliers!$B:$AT,36)</f>
        <v>#VALUE!</v>
      </c>
      <c r="AK1130" t="e">
        <f>VLOOKUP(D1130,[3]Multipliers!$B:$AT,36)</f>
        <v>#VALUE!</v>
      </c>
      <c r="AM1130">
        <f t="shared" si="155"/>
        <v>0</v>
      </c>
    </row>
    <row r="1131" spans="1:39">
      <c r="A1131" s="2" t="str">
        <f t="shared" si="149"/>
        <v>GUANGDONG ANDA AUTOMATION SOLUTIONS CO., LTD.V63UV DAM Dispensing</v>
      </c>
      <c r="B1131" s="2" t="str">
        <f t="shared" si="150"/>
        <v>EQP,V63,UV DAM DISPENSING,ANDANew Buy</v>
      </c>
      <c r="C1131" s="3" t="str">
        <f t="shared" si="157"/>
        <v>iphoneUV DAM DispensingNew Buy</v>
      </c>
      <c r="D1131" s="5">
        <v>386499</v>
      </c>
      <c r="E1131" s="5" t="s">
        <v>188</v>
      </c>
      <c r="F1131" s="5" t="s">
        <v>378</v>
      </c>
      <c r="G1131" s="5" t="s">
        <v>41</v>
      </c>
      <c r="H1131" s="5" t="s">
        <v>42</v>
      </c>
      <c r="I1131" s="5" t="s">
        <v>201</v>
      </c>
      <c r="J1131" s="5" t="s">
        <v>202</v>
      </c>
      <c r="K1131" s="5" t="s">
        <v>4511</v>
      </c>
      <c r="L1131" s="5" t="s">
        <v>4509</v>
      </c>
      <c r="M1131" s="5" t="s">
        <v>4512</v>
      </c>
      <c r="N1131" s="29">
        <v>39435.58</v>
      </c>
      <c r="O1131" s="26">
        <v>39041.22</v>
      </c>
      <c r="P1131" s="5">
        <v>3</v>
      </c>
      <c r="Q1131" s="5" t="s">
        <v>70</v>
      </c>
      <c r="R1131" s="5">
        <v>8</v>
      </c>
      <c r="S1131" s="5" t="s">
        <v>202</v>
      </c>
      <c r="T1131" s="5" t="s">
        <v>202</v>
      </c>
      <c r="U1131" s="5" t="s">
        <v>382</v>
      </c>
      <c r="V1131" s="5" t="s">
        <v>388</v>
      </c>
      <c r="W1131" s="31">
        <v>28921.759999999998</v>
      </c>
      <c r="X1131" s="32" t="s">
        <v>202</v>
      </c>
      <c r="Y1131" s="32" t="s">
        <v>587</v>
      </c>
      <c r="Z1131" s="3">
        <f t="shared" si="151"/>
        <v>118306.74</v>
      </c>
      <c r="AA1131" s="3">
        <f t="shared" si="152"/>
        <v>86765.28</v>
      </c>
      <c r="AB1131" s="3">
        <f t="shared" si="153"/>
        <v>117123.66</v>
      </c>
      <c r="AC1131">
        <f t="shared" si="154"/>
        <v>1183.0800000000017</v>
      </c>
      <c r="AD1131" t="str">
        <f>_xlfn.XLOOKUP(V1131,[2]Index!L:L,[2]Index!M:M)</f>
        <v>CN</v>
      </c>
      <c r="AE1131" s="3" t="s">
        <v>5819</v>
      </c>
      <c r="AF1131" t="s">
        <v>52</v>
      </c>
      <c r="AG1131" s="4"/>
      <c r="AJ1131" t="e">
        <f>VLOOKUP(D1131,[3]Multipliers!$B:$AT,36)</f>
        <v>#VALUE!</v>
      </c>
      <c r="AK1131" t="e">
        <f>VLOOKUP(D1131,[3]Multipliers!$B:$AT,36)</f>
        <v>#VALUE!</v>
      </c>
      <c r="AM1131">
        <f t="shared" si="155"/>
        <v>0</v>
      </c>
    </row>
    <row r="1132" spans="1:39">
      <c r="A1132" s="2" t="str">
        <f t="shared" si="149"/>
        <v>BOZHON PRECISION INDUSTRY TECHNOLOGY CO., LTD.V64UAT BENDING</v>
      </c>
      <c r="B1132" s="2" t="str">
        <f t="shared" si="150"/>
        <v>EQP,DFM,V64,UAT BENDING,BZNew Buy</v>
      </c>
      <c r="C1132" s="3" t="str">
        <f t="shared" si="157"/>
        <v>iphoneUAT BENDINGNew Buy</v>
      </c>
      <c r="D1132" s="5">
        <v>386533</v>
      </c>
      <c r="E1132" s="5" t="s">
        <v>423</v>
      </c>
      <c r="F1132" s="5" t="s">
        <v>378</v>
      </c>
      <c r="G1132" s="5" t="s">
        <v>41</v>
      </c>
      <c r="H1132" s="5" t="s">
        <v>65</v>
      </c>
      <c r="I1132" s="5" t="s">
        <v>201</v>
      </c>
      <c r="J1132" s="5" t="s">
        <v>202</v>
      </c>
      <c r="K1132" s="5" t="s">
        <v>4513</v>
      </c>
      <c r="L1132" s="5" t="s">
        <v>513</v>
      </c>
      <c r="M1132" s="5" t="s">
        <v>4514</v>
      </c>
      <c r="N1132" s="29">
        <v>36493.29</v>
      </c>
      <c r="O1132" s="26">
        <v>30399.4</v>
      </c>
      <c r="P1132" s="5">
        <v>2</v>
      </c>
      <c r="Q1132" s="5" t="s">
        <v>70</v>
      </c>
      <c r="R1132" s="5">
        <v>11</v>
      </c>
      <c r="S1132" s="5" t="s">
        <v>202</v>
      </c>
      <c r="T1132" s="5" t="s">
        <v>202</v>
      </c>
      <c r="U1132" s="5" t="s">
        <v>382</v>
      </c>
      <c r="V1132" s="5" t="s">
        <v>388</v>
      </c>
      <c r="W1132" s="31">
        <v>27369.97</v>
      </c>
      <c r="X1132" s="32" t="s">
        <v>202</v>
      </c>
      <c r="Y1132" s="32" t="s">
        <v>202</v>
      </c>
      <c r="Z1132" s="3">
        <f t="shared" si="151"/>
        <v>72986.58</v>
      </c>
      <c r="AA1132" s="3">
        <f t="shared" si="152"/>
        <v>54739.94</v>
      </c>
      <c r="AB1132" s="3">
        <f t="shared" si="153"/>
        <v>60798.8</v>
      </c>
      <c r="AC1132">
        <f t="shared" si="154"/>
        <v>12187.779999999999</v>
      </c>
      <c r="AD1132" t="str">
        <f>_xlfn.XLOOKUP(V1132,[2]Index!L:L,[2]Index!M:M)</f>
        <v>CN</v>
      </c>
      <c r="AE1132" s="3" t="s">
        <v>5819</v>
      </c>
      <c r="AF1132" t="s">
        <v>52</v>
      </c>
      <c r="AG1132" s="4"/>
      <c r="AJ1132">
        <f>VLOOKUP(D1132,[3]Multipliers!$B:$AT,36)</f>
        <v>0.59959723627555839</v>
      </c>
      <c r="AK1132">
        <f>VLOOKUP(D1132,[3]Multipliers!$B:$AT,36)</f>
        <v>0.59959723627555839</v>
      </c>
      <c r="AM1132">
        <f t="shared" si="155"/>
        <v>0</v>
      </c>
    </row>
    <row r="1133" spans="1:39">
      <c r="A1133" s="2" t="str">
        <f t="shared" si="149"/>
        <v>BOZHON PRECISION INDUSTRY TECHNOLOGY CO., LTD.V64UAT BENDING</v>
      </c>
      <c r="B1133" s="2" t="str">
        <f t="shared" si="150"/>
        <v>EQP,DFM,V64,UAT BENDING,BZNew Buy</v>
      </c>
      <c r="C1133" s="3" t="str">
        <f t="shared" si="157"/>
        <v>iphoneUAT BENDINGNew Buy</v>
      </c>
      <c r="D1133" s="5">
        <v>386533</v>
      </c>
      <c r="E1133" s="5" t="s">
        <v>423</v>
      </c>
      <c r="F1133" s="5" t="s">
        <v>378</v>
      </c>
      <c r="G1133" s="5" t="s">
        <v>41</v>
      </c>
      <c r="H1133" s="5" t="s">
        <v>65</v>
      </c>
      <c r="I1133" s="5" t="s">
        <v>201</v>
      </c>
      <c r="J1133" s="5" t="s">
        <v>202</v>
      </c>
      <c r="K1133" s="5" t="s">
        <v>4513</v>
      </c>
      <c r="L1133" s="5" t="s">
        <v>513</v>
      </c>
      <c r="M1133" s="5" t="s">
        <v>4514</v>
      </c>
      <c r="N1133" s="29">
        <v>36493.29</v>
      </c>
      <c r="O1133" s="26">
        <v>30399.4</v>
      </c>
      <c r="P1133" s="5">
        <v>1</v>
      </c>
      <c r="Q1133" s="5" t="s">
        <v>70</v>
      </c>
      <c r="R1133" s="5">
        <v>11</v>
      </c>
      <c r="S1133" s="5" t="s">
        <v>202</v>
      </c>
      <c r="T1133" s="5" t="s">
        <v>202</v>
      </c>
      <c r="U1133" s="5" t="s">
        <v>382</v>
      </c>
      <c r="V1133" s="5" t="s">
        <v>388</v>
      </c>
      <c r="W1133" s="31">
        <v>27369.97</v>
      </c>
      <c r="X1133" s="32" t="s">
        <v>202</v>
      </c>
      <c r="Y1133" s="32" t="s">
        <v>202</v>
      </c>
      <c r="Z1133" s="3">
        <f t="shared" si="151"/>
        <v>36493.29</v>
      </c>
      <c r="AA1133" s="3">
        <f t="shared" si="152"/>
        <v>27369.97</v>
      </c>
      <c r="AB1133" s="3">
        <f t="shared" si="153"/>
        <v>30399.4</v>
      </c>
      <c r="AC1133">
        <f t="shared" si="154"/>
        <v>6093.8899999999994</v>
      </c>
      <c r="AD1133" t="str">
        <f>_xlfn.XLOOKUP(V1133,[2]Index!L:L,[2]Index!M:M)</f>
        <v>CN</v>
      </c>
      <c r="AE1133" s="3" t="s">
        <v>5819</v>
      </c>
      <c r="AF1133" t="s">
        <v>52</v>
      </c>
      <c r="AG1133" s="4"/>
      <c r="AJ1133">
        <f>VLOOKUP(D1133,[3]Multipliers!$B:$AT,36)</f>
        <v>0.59959723627555839</v>
      </c>
      <c r="AK1133">
        <f>VLOOKUP(D1133,[3]Multipliers!$B:$AT,36)</f>
        <v>0.59959723627555839</v>
      </c>
      <c r="AM1133">
        <f t="shared" si="155"/>
        <v>0</v>
      </c>
    </row>
    <row r="1134" spans="1:39">
      <c r="A1134" s="2" t="str">
        <f t="shared" si="149"/>
        <v>BOZHON PRECISION INDUSTRY TECHNOLOGY CO., LTD.V64UV Dam Curing</v>
      </c>
      <c r="B1134" s="2" t="str">
        <f t="shared" si="150"/>
        <v>EQP,EQP,DFM,UV Dam Curing,BZNew Buy</v>
      </c>
      <c r="C1134" s="3" t="str">
        <f t="shared" si="157"/>
        <v>iphoneUV Dam CuringNew Buy</v>
      </c>
      <c r="D1134" s="2">
        <v>386451</v>
      </c>
      <c r="E1134" s="2" t="s">
        <v>423</v>
      </c>
      <c r="F1134" s="2" t="s">
        <v>378</v>
      </c>
      <c r="G1134" s="2" t="s">
        <v>41</v>
      </c>
      <c r="H1134" s="2" t="s">
        <v>65</v>
      </c>
      <c r="I1134" s="2" t="s">
        <v>201</v>
      </c>
      <c r="J1134" s="2" t="s">
        <v>202</v>
      </c>
      <c r="K1134" s="2" t="s">
        <v>625</v>
      </c>
      <c r="L1134" s="2" t="s">
        <v>626</v>
      </c>
      <c r="M1134" s="2" t="s">
        <v>627</v>
      </c>
      <c r="N1134" s="2">
        <v>31603.66</v>
      </c>
      <c r="O1134" s="2">
        <v>23702.75</v>
      </c>
      <c r="P1134" s="2">
        <v>14</v>
      </c>
      <c r="Q1134" s="2" t="s">
        <v>70</v>
      </c>
      <c r="R1134" s="2">
        <v>10</v>
      </c>
      <c r="S1134" s="2" t="s">
        <v>202</v>
      </c>
      <c r="T1134" s="2" t="s">
        <v>202</v>
      </c>
      <c r="U1134" s="2" t="s">
        <v>382</v>
      </c>
      <c r="V1134" s="2" t="s">
        <v>388</v>
      </c>
      <c r="W1134" s="18">
        <v>23702.75</v>
      </c>
      <c r="X1134" t="s">
        <v>202</v>
      </c>
      <c r="Y1134" t="s">
        <v>202</v>
      </c>
      <c r="Z1134" s="3">
        <f t="shared" si="151"/>
        <v>442451.24</v>
      </c>
      <c r="AA1134" s="3">
        <f t="shared" si="152"/>
        <v>331838.5</v>
      </c>
      <c r="AB1134" s="3">
        <f t="shared" si="153"/>
        <v>331838.5</v>
      </c>
      <c r="AC1134">
        <f t="shared" si="154"/>
        <v>110612.73999999999</v>
      </c>
      <c r="AD1134" t="str">
        <f>_xlfn.XLOOKUP(V1134,[2]Index!L:L,[2]Index!M:M)</f>
        <v>CN</v>
      </c>
      <c r="AE1134" s="3" t="s">
        <v>5819</v>
      </c>
      <c r="AF1134" t="s">
        <v>52</v>
      </c>
      <c r="AG1134" s="4"/>
      <c r="AJ1134">
        <f>VLOOKUP(D1134,[3]Multipliers!$B:$AT,36)</f>
        <v>1</v>
      </c>
      <c r="AK1134">
        <f>VLOOKUP(D1134,[3]Multipliers!$B:$AT,36)</f>
        <v>1</v>
      </c>
      <c r="AM1134">
        <f t="shared" si="155"/>
        <v>0</v>
      </c>
    </row>
    <row r="1135" spans="1:39">
      <c r="A1135" s="2" t="str">
        <f t="shared" si="149"/>
        <v>BOZHON PRECISION INDUSTRY TECHNOLOGY CO., LTD.V64UV Dam Curing</v>
      </c>
      <c r="B1135" s="2" t="str">
        <f t="shared" si="150"/>
        <v>EQP,EQP,DFM,UV DAM CURVING,BZNew Buy</v>
      </c>
      <c r="C1135" s="3" t="str">
        <f t="shared" si="157"/>
        <v>iphoneUV Dam CuringNew Buy</v>
      </c>
      <c r="D1135" s="2">
        <v>386453</v>
      </c>
      <c r="E1135" s="2" t="s">
        <v>423</v>
      </c>
      <c r="F1135" s="2" t="s">
        <v>378</v>
      </c>
      <c r="G1135" s="2" t="s">
        <v>41</v>
      </c>
      <c r="H1135" s="2" t="s">
        <v>65</v>
      </c>
      <c r="I1135" s="2" t="s">
        <v>201</v>
      </c>
      <c r="J1135" s="2" t="s">
        <v>202</v>
      </c>
      <c r="K1135" s="2" t="s">
        <v>625</v>
      </c>
      <c r="L1135" s="2" t="s">
        <v>626</v>
      </c>
      <c r="M1135" s="2" t="s">
        <v>4523</v>
      </c>
      <c r="N1135" s="2">
        <v>31603.66</v>
      </c>
      <c r="O1135" s="2">
        <v>23702.75</v>
      </c>
      <c r="P1135" s="2">
        <v>12</v>
      </c>
      <c r="Q1135" s="2" t="s">
        <v>70</v>
      </c>
      <c r="R1135" s="2">
        <v>10</v>
      </c>
      <c r="S1135" s="2" t="s">
        <v>202</v>
      </c>
      <c r="T1135" s="2" t="s">
        <v>202</v>
      </c>
      <c r="U1135" s="2" t="s">
        <v>382</v>
      </c>
      <c r="V1135" s="2" t="s">
        <v>388</v>
      </c>
      <c r="W1135" s="18">
        <v>23702.75</v>
      </c>
      <c r="X1135" t="s">
        <v>202</v>
      </c>
      <c r="Y1135" t="s">
        <v>202</v>
      </c>
      <c r="Z1135" s="3">
        <f t="shared" si="151"/>
        <v>379243.92</v>
      </c>
      <c r="AA1135" s="3">
        <f t="shared" si="152"/>
        <v>284433</v>
      </c>
      <c r="AB1135" s="3">
        <f t="shared" si="153"/>
        <v>284433</v>
      </c>
      <c r="AC1135">
        <f t="shared" si="154"/>
        <v>94810.919999999984</v>
      </c>
      <c r="AD1135" t="str">
        <f>_xlfn.XLOOKUP(V1135,[2]Index!L:L,[2]Index!M:M)</f>
        <v>CN</v>
      </c>
      <c r="AE1135" s="3" t="s">
        <v>5819</v>
      </c>
      <c r="AF1135" t="s">
        <v>52</v>
      </c>
      <c r="AG1135" s="4"/>
      <c r="AJ1135">
        <f>VLOOKUP(D1135,[3]Multipliers!$B:$AT,36)</f>
        <v>1</v>
      </c>
      <c r="AK1135">
        <f>VLOOKUP(D1135,[3]Multipliers!$B:$AT,36)</f>
        <v>1</v>
      </c>
      <c r="AM1135">
        <f t="shared" si="155"/>
        <v>0</v>
      </c>
    </row>
    <row r="1136" spans="1:39">
      <c r="A1136" s="2" t="str">
        <f t="shared" si="149"/>
        <v>BOZHON PRECISION INDUSTRY TECHNOLOGY CO., LTD.V63UV Dam Curing</v>
      </c>
      <c r="B1136" s="2" t="str">
        <f t="shared" si="150"/>
        <v>EQP,EQP,DFM,UV DAM CURVING,BZNew Buy</v>
      </c>
      <c r="C1136" s="3" t="str">
        <f t="shared" si="157"/>
        <v>iphoneUV Dam CuringNew Buy</v>
      </c>
      <c r="D1136" s="2">
        <v>386452</v>
      </c>
      <c r="E1136" s="2" t="s">
        <v>423</v>
      </c>
      <c r="F1136" s="2" t="s">
        <v>378</v>
      </c>
      <c r="G1136" s="2" t="s">
        <v>41</v>
      </c>
      <c r="H1136" s="2" t="s">
        <v>42</v>
      </c>
      <c r="I1136" s="2" t="s">
        <v>201</v>
      </c>
      <c r="J1136" s="2" t="s">
        <v>202</v>
      </c>
      <c r="K1136" s="2" t="s">
        <v>625</v>
      </c>
      <c r="L1136" s="2" t="s">
        <v>626</v>
      </c>
      <c r="M1136" s="2" t="s">
        <v>4523</v>
      </c>
      <c r="N1136" s="13">
        <v>31603.66</v>
      </c>
      <c r="O1136" s="2">
        <v>23702.75</v>
      </c>
      <c r="P1136" s="23">
        <v>9</v>
      </c>
      <c r="Q1136" s="2" t="s">
        <v>70</v>
      </c>
      <c r="R1136" s="2">
        <v>10</v>
      </c>
      <c r="S1136" s="2" t="s">
        <v>202</v>
      </c>
      <c r="T1136" s="2" t="s">
        <v>202</v>
      </c>
      <c r="U1136" s="2" t="s">
        <v>382</v>
      </c>
      <c r="V1136" s="2" t="s">
        <v>388</v>
      </c>
      <c r="W1136" s="23">
        <v>23702.75</v>
      </c>
      <c r="X1136" s="2" t="s">
        <v>202</v>
      </c>
      <c r="Y1136" s="2" t="s">
        <v>202</v>
      </c>
      <c r="Z1136" s="3">
        <f t="shared" si="151"/>
        <v>284432.94</v>
      </c>
      <c r="AA1136" s="3">
        <f t="shared" si="152"/>
        <v>213324.75</v>
      </c>
      <c r="AB1136" s="3">
        <f t="shared" si="153"/>
        <v>213324.75</v>
      </c>
      <c r="AC1136">
        <f t="shared" si="154"/>
        <v>71108.19</v>
      </c>
      <c r="AD1136" t="str">
        <f>_xlfn.XLOOKUP(V1136,[2]Index!L:L,[2]Index!M:M)</f>
        <v>CN</v>
      </c>
      <c r="AE1136" s="3" t="s">
        <v>5819</v>
      </c>
      <c r="AF1136" t="s">
        <v>52</v>
      </c>
      <c r="AJ1136">
        <f>VLOOKUP(D1136,[3]Multipliers!$B:$AT,36)</f>
        <v>1</v>
      </c>
      <c r="AK1136">
        <f>VLOOKUP(D1136,[3]Multipliers!$B:$AT,36)</f>
        <v>1</v>
      </c>
      <c r="AM1136">
        <f t="shared" si="155"/>
        <v>0</v>
      </c>
    </row>
    <row r="1137" spans="1:39">
      <c r="A1137" s="2" t="str">
        <f t="shared" si="149"/>
        <v>BOZHON PRECISION INDUSTRY TECHNOLOGY CO., LTD.V63UV Dam Curing</v>
      </c>
      <c r="B1137" s="2" t="str">
        <f t="shared" si="150"/>
        <v>EQP,EQP,DFM,UV Dam Curing,BZNew Buy</v>
      </c>
      <c r="C1137" s="3" t="str">
        <f t="shared" si="157"/>
        <v>iphoneUV Dam CuringNew Buy</v>
      </c>
      <c r="D1137" s="2">
        <v>386450</v>
      </c>
      <c r="E1137" s="2" t="s">
        <v>423</v>
      </c>
      <c r="F1137" s="2" t="s">
        <v>378</v>
      </c>
      <c r="G1137" s="2" t="s">
        <v>41</v>
      </c>
      <c r="H1137" s="2" t="s">
        <v>42</v>
      </c>
      <c r="I1137" s="2" t="s">
        <v>201</v>
      </c>
      <c r="J1137" s="2" t="s">
        <v>202</v>
      </c>
      <c r="K1137" s="2" t="s">
        <v>625</v>
      </c>
      <c r="L1137" s="2" t="s">
        <v>626</v>
      </c>
      <c r="M1137" s="2" t="s">
        <v>627</v>
      </c>
      <c r="N1137" s="13">
        <v>31603.66</v>
      </c>
      <c r="O1137" s="2">
        <v>23702.75</v>
      </c>
      <c r="P1137" s="23">
        <v>7</v>
      </c>
      <c r="Q1137" s="2" t="s">
        <v>70</v>
      </c>
      <c r="R1137" s="2">
        <v>10</v>
      </c>
      <c r="S1137" s="2" t="s">
        <v>202</v>
      </c>
      <c r="T1137" s="2" t="s">
        <v>202</v>
      </c>
      <c r="U1137" s="2" t="s">
        <v>382</v>
      </c>
      <c r="V1137" s="2" t="s">
        <v>388</v>
      </c>
      <c r="W1137" s="23">
        <v>23702.75</v>
      </c>
      <c r="X1137" s="2" t="s">
        <v>202</v>
      </c>
      <c r="Y1137" s="2" t="s">
        <v>202</v>
      </c>
      <c r="Z1137" s="3">
        <f t="shared" si="151"/>
        <v>221225.62</v>
      </c>
      <c r="AA1137" s="3">
        <f t="shared" si="152"/>
        <v>165919.25</v>
      </c>
      <c r="AB1137" s="3">
        <f t="shared" si="153"/>
        <v>165919.25</v>
      </c>
      <c r="AC1137">
        <f t="shared" si="154"/>
        <v>55306.369999999995</v>
      </c>
      <c r="AD1137" t="str">
        <f>_xlfn.XLOOKUP(V1137,[2]Index!L:L,[2]Index!M:M)</f>
        <v>CN</v>
      </c>
      <c r="AE1137" s="3" t="s">
        <v>5819</v>
      </c>
      <c r="AF1137" t="s">
        <v>52</v>
      </c>
      <c r="AJ1137">
        <f>VLOOKUP(D1137,[3]Multipliers!$B:$AT,36)</f>
        <v>1</v>
      </c>
      <c r="AK1137">
        <f>VLOOKUP(D1137,[3]Multipliers!$B:$AT,36)</f>
        <v>1</v>
      </c>
      <c r="AM1137">
        <f t="shared" si="155"/>
        <v>0</v>
      </c>
    </row>
    <row r="1138" spans="1:39">
      <c r="A1138" s="2" t="str">
        <f t="shared" si="149"/>
        <v>BOZHON PRECISION INDUSTRY TECHNOLOGY CO., LTD.V64UV Dam Curing</v>
      </c>
      <c r="B1138" s="2" t="str">
        <f t="shared" si="150"/>
        <v>EQP,EQP,DFM,UV DAM CURVING,BZNew Buy</v>
      </c>
      <c r="C1138" s="3" t="str">
        <f t="shared" si="157"/>
        <v>iphoneUV Dam CuringNew Buy</v>
      </c>
      <c r="D1138" s="2">
        <v>386453</v>
      </c>
      <c r="E1138" s="2" t="s">
        <v>423</v>
      </c>
      <c r="F1138" s="2" t="s">
        <v>378</v>
      </c>
      <c r="G1138" s="2" t="s">
        <v>41</v>
      </c>
      <c r="H1138" s="2" t="s">
        <v>65</v>
      </c>
      <c r="I1138" s="2" t="s">
        <v>201</v>
      </c>
      <c r="J1138" s="2" t="s">
        <v>202</v>
      </c>
      <c r="K1138" s="2" t="s">
        <v>625</v>
      </c>
      <c r="L1138" s="2" t="s">
        <v>626</v>
      </c>
      <c r="M1138" s="2" t="s">
        <v>4523</v>
      </c>
      <c r="N1138" s="13">
        <v>31603.66</v>
      </c>
      <c r="O1138" s="2">
        <v>23702.75</v>
      </c>
      <c r="P1138" s="23">
        <v>2</v>
      </c>
      <c r="Q1138" s="2" t="s">
        <v>70</v>
      </c>
      <c r="R1138" s="2">
        <v>10</v>
      </c>
      <c r="S1138" s="2" t="s">
        <v>202</v>
      </c>
      <c r="T1138" s="2" t="s">
        <v>202</v>
      </c>
      <c r="U1138" s="2" t="s">
        <v>382</v>
      </c>
      <c r="V1138" s="2" t="s">
        <v>388</v>
      </c>
      <c r="W1138" s="23">
        <v>23702.75</v>
      </c>
      <c r="X1138" s="2" t="s">
        <v>202</v>
      </c>
      <c r="Y1138" s="2" t="s">
        <v>202</v>
      </c>
      <c r="Z1138" s="3">
        <f t="shared" si="151"/>
        <v>63207.32</v>
      </c>
      <c r="AA1138" s="3">
        <f t="shared" si="152"/>
        <v>47405.5</v>
      </c>
      <c r="AB1138" s="3">
        <f t="shared" si="153"/>
        <v>47405.5</v>
      </c>
      <c r="AC1138">
        <f t="shared" si="154"/>
        <v>15801.82</v>
      </c>
      <c r="AD1138" t="str">
        <f>_xlfn.XLOOKUP(V1138,[2]Index!L:L,[2]Index!M:M)</f>
        <v>CN</v>
      </c>
      <c r="AE1138" s="3" t="s">
        <v>5819</v>
      </c>
      <c r="AF1138" t="s">
        <v>52</v>
      </c>
      <c r="AJ1138">
        <f>VLOOKUP(D1138,[3]Multipliers!$B:$AT,36)</f>
        <v>1</v>
      </c>
      <c r="AK1138">
        <f>VLOOKUP(D1138,[3]Multipliers!$B:$AT,36)</f>
        <v>1</v>
      </c>
      <c r="AM1138">
        <f t="shared" si="155"/>
        <v>0</v>
      </c>
    </row>
    <row r="1139" spans="1:39">
      <c r="A1139" s="2" t="str">
        <f t="shared" si="149"/>
        <v>BOZHON PRECISION INDUSTRY TECHNOLOGY CO., LTD.V68INLINE SHUTTLE N</v>
      </c>
      <c r="B1139" s="2" t="str">
        <f t="shared" si="150"/>
        <v>EQP,AE,INLINE SHUTTLE N,V68,BOZHONNew Buy</v>
      </c>
      <c r="C1139" s="3" t="str">
        <f t="shared" si="157"/>
        <v>iphoneINLINE SHUTTLE NNew Buy</v>
      </c>
      <c r="D1139" s="2">
        <v>386976</v>
      </c>
      <c r="E1139" s="2" t="s">
        <v>423</v>
      </c>
      <c r="F1139" s="2" t="s">
        <v>40</v>
      </c>
      <c r="G1139" s="2" t="s">
        <v>41</v>
      </c>
      <c r="H1139" s="2" t="s">
        <v>206</v>
      </c>
      <c r="I1139" s="2" t="s">
        <v>201</v>
      </c>
      <c r="J1139" s="2" t="s">
        <v>202</v>
      </c>
      <c r="K1139" s="2" t="s">
        <v>294</v>
      </c>
      <c r="L1139" s="2" t="s">
        <v>1836</v>
      </c>
      <c r="M1139" s="2" t="s">
        <v>1838</v>
      </c>
      <c r="N1139" s="13">
        <v>21092.23</v>
      </c>
      <c r="O1139" s="2">
        <v>10616.02</v>
      </c>
      <c r="P1139" s="23">
        <v>216</v>
      </c>
      <c r="Q1139" s="2" t="s">
        <v>70</v>
      </c>
      <c r="R1139" s="2">
        <v>10</v>
      </c>
      <c r="S1139" s="2" t="s">
        <v>202</v>
      </c>
      <c r="T1139" s="2" t="s">
        <v>202</v>
      </c>
      <c r="U1139" s="2" t="s">
        <v>382</v>
      </c>
      <c r="V1139" s="2" t="s">
        <v>388</v>
      </c>
      <c r="W1139" s="23">
        <v>14500</v>
      </c>
      <c r="X1139" s="2" t="s">
        <v>202</v>
      </c>
      <c r="Y1139" s="2" t="s">
        <v>202</v>
      </c>
      <c r="Z1139" s="3">
        <f t="shared" si="151"/>
        <v>4555921.68</v>
      </c>
      <c r="AA1139" s="3">
        <f t="shared" si="152"/>
        <v>3132000</v>
      </c>
      <c r="AB1139" s="3">
        <f t="shared" si="153"/>
        <v>2293060.3200000003</v>
      </c>
      <c r="AC1139">
        <f t="shared" si="154"/>
        <v>2262861.3599999994</v>
      </c>
      <c r="AD1139" t="str">
        <f>_xlfn.XLOOKUP(V1139,[2]Index!L:L,[2]Index!M:M)</f>
        <v>CN</v>
      </c>
      <c r="AE1139" s="3" t="s">
        <v>5820</v>
      </c>
      <c r="AF1139" t="s">
        <v>52</v>
      </c>
      <c r="AJ1139">
        <f>VLOOKUP(D1139,[3]Multipliers!$B:$AT,36)</f>
        <v>1</v>
      </c>
      <c r="AK1139">
        <f>VLOOKUP(D1139,[3]Multipliers!$B:$AT,36)</f>
        <v>1</v>
      </c>
      <c r="AM1139">
        <f t="shared" si="155"/>
        <v>0</v>
      </c>
    </row>
    <row r="1140" spans="1:39">
      <c r="A1140" s="2" t="str">
        <f t="shared" si="149"/>
        <v>BOZHON PRECISION INDUSTRY TECHNOLOGY CO., LTD.V68INLINE SHUTTLE N</v>
      </c>
      <c r="B1140" s="2" t="str">
        <f t="shared" si="150"/>
        <v>EQP,AE,INLINE SHUTTLE N,V68,BOZHONNew Buy</v>
      </c>
      <c r="C1140" s="3" t="str">
        <f t="shared" si="157"/>
        <v>iphoneINLINE SHUTTLE NNew Buy</v>
      </c>
      <c r="D1140" s="2">
        <v>386976</v>
      </c>
      <c r="E1140" s="2" t="s">
        <v>423</v>
      </c>
      <c r="F1140" s="2" t="s">
        <v>40</v>
      </c>
      <c r="G1140" s="2" t="s">
        <v>41</v>
      </c>
      <c r="H1140" s="2" t="s">
        <v>206</v>
      </c>
      <c r="I1140" s="2" t="s">
        <v>201</v>
      </c>
      <c r="J1140" s="2" t="s">
        <v>202</v>
      </c>
      <c r="K1140" s="2" t="s">
        <v>294</v>
      </c>
      <c r="L1140" s="2" t="s">
        <v>1836</v>
      </c>
      <c r="M1140" s="2" t="s">
        <v>1838</v>
      </c>
      <c r="N1140" s="13">
        <v>21092.23</v>
      </c>
      <c r="O1140" s="2">
        <v>10616.02</v>
      </c>
      <c r="P1140" s="23">
        <v>78</v>
      </c>
      <c r="Q1140" s="2" t="s">
        <v>70</v>
      </c>
      <c r="R1140" s="2">
        <v>10</v>
      </c>
      <c r="S1140" s="2" t="s">
        <v>202</v>
      </c>
      <c r="T1140" s="2" t="s">
        <v>202</v>
      </c>
      <c r="U1140" s="2" t="s">
        <v>382</v>
      </c>
      <c r="V1140" s="2" t="s">
        <v>388</v>
      </c>
      <c r="W1140" s="23">
        <v>14500</v>
      </c>
      <c r="X1140" s="2" t="s">
        <v>202</v>
      </c>
      <c r="Y1140" s="2" t="s">
        <v>202</v>
      </c>
      <c r="Z1140" s="3">
        <f t="shared" si="151"/>
        <v>1645193.94</v>
      </c>
      <c r="AA1140" s="3">
        <f t="shared" si="152"/>
        <v>1131000</v>
      </c>
      <c r="AB1140" s="3">
        <f t="shared" si="153"/>
        <v>828049.56</v>
      </c>
      <c r="AC1140">
        <f t="shared" si="154"/>
        <v>817144.37999999989</v>
      </c>
      <c r="AD1140" t="str">
        <f>_xlfn.XLOOKUP(V1140,[2]Index!L:L,[2]Index!M:M)</f>
        <v>CN</v>
      </c>
      <c r="AE1140" s="3" t="s">
        <v>5820</v>
      </c>
      <c r="AF1140" t="s">
        <v>52</v>
      </c>
      <c r="AJ1140">
        <f>VLOOKUP(D1140,[3]Multipliers!$B:$AT,36)</f>
        <v>1</v>
      </c>
      <c r="AK1140">
        <f>VLOOKUP(D1140,[3]Multipliers!$B:$AT,36)</f>
        <v>1</v>
      </c>
      <c r="AM1140">
        <f t="shared" si="155"/>
        <v>0</v>
      </c>
    </row>
    <row r="1141" spans="1:39">
      <c r="A1141" s="2" t="str">
        <f t="shared" si="149"/>
        <v>RV FORMS &amp; GEARS LLPV64TOP-GRT2</v>
      </c>
      <c r="B1141" s="2" t="str">
        <f t="shared" si="150"/>
        <v>EQP,AE,TOP-GRT2 SECOTE,V64,ASMNew Buy</v>
      </c>
      <c r="C1141" s="3" t="str">
        <f t="shared" si="157"/>
        <v>iphoneTOP-GRT2New Buy</v>
      </c>
      <c r="D1141" s="2">
        <v>385365</v>
      </c>
      <c r="E1141" s="2" t="s">
        <v>507</v>
      </c>
      <c r="F1141" s="2" t="s">
        <v>40</v>
      </c>
      <c r="G1141" s="2" t="s">
        <v>41</v>
      </c>
      <c r="H1141" s="2" t="s">
        <v>65</v>
      </c>
      <c r="I1141" s="2" t="s">
        <v>201</v>
      </c>
      <c r="J1141" s="2"/>
      <c r="K1141" s="2" t="s">
        <v>4549</v>
      </c>
      <c r="L1141" s="2" t="s">
        <v>4550</v>
      </c>
      <c r="M1141" s="2" t="s">
        <v>4551</v>
      </c>
      <c r="N1141" s="13" t="s">
        <v>893</v>
      </c>
      <c r="O1141" s="2" t="s">
        <v>893</v>
      </c>
      <c r="P1141" s="2">
        <v>1</v>
      </c>
      <c r="Q1141" s="2" t="s">
        <v>70</v>
      </c>
      <c r="R1141" s="2">
        <v>12</v>
      </c>
      <c r="S1141" s="2"/>
      <c r="T1141" s="2"/>
      <c r="U1141" s="2" t="s">
        <v>374</v>
      </c>
      <c r="V1141" s="2" t="s">
        <v>894</v>
      </c>
      <c r="W1141" s="2"/>
      <c r="X1141" s="2"/>
      <c r="Y1141" s="2"/>
      <c r="Z1141" s="3">
        <f t="shared" si="151"/>
        <v>0</v>
      </c>
      <c r="AA1141" s="3">
        <f t="shared" si="152"/>
        <v>0</v>
      </c>
      <c r="AB1141" s="3">
        <f t="shared" si="153"/>
        <v>0</v>
      </c>
      <c r="AC1141">
        <f t="shared" si="154"/>
        <v>0</v>
      </c>
      <c r="AD1141" t="str">
        <f>_xlfn.XLOOKUP(V1141,[2]Index!L:L,[2]Index!M:M)</f>
        <v>IN</v>
      </c>
      <c r="AE1141" s="3" t="s">
        <v>5819</v>
      </c>
      <c r="AF1141" t="s">
        <v>52</v>
      </c>
      <c r="AG1141" s="4" t="s">
        <v>895</v>
      </c>
      <c r="AJ1141">
        <f>VLOOKUP(D1141,[3]Multipliers!$B:$AT,36)</f>
        <v>2.4220037725124373</v>
      </c>
      <c r="AK1141">
        <f>VLOOKUP(D1141,[3]Multipliers!$B:$AT,36)</f>
        <v>2.4220037725124373</v>
      </c>
      <c r="AM1141">
        <f t="shared" si="155"/>
        <v>0</v>
      </c>
    </row>
    <row r="1142" spans="1:39">
      <c r="A1142" s="2" t="str">
        <f t="shared" si="149"/>
        <v>RV FORMS &amp; GEARS LLPV64TOP-GRT2</v>
      </c>
      <c r="B1142" s="2" t="str">
        <f t="shared" si="150"/>
        <v>EQP,AE,TOP-GRT2 SECOTE,V64,ASMNew Buy</v>
      </c>
      <c r="C1142" s="3" t="str">
        <f t="shared" si="157"/>
        <v>iphoneTOP-GRT2New Buy</v>
      </c>
      <c r="D1142" s="2">
        <v>385365</v>
      </c>
      <c r="E1142" s="2" t="s">
        <v>507</v>
      </c>
      <c r="F1142" s="2" t="s">
        <v>40</v>
      </c>
      <c r="G1142" s="2" t="s">
        <v>41</v>
      </c>
      <c r="H1142" s="2" t="s">
        <v>65</v>
      </c>
      <c r="I1142" s="2" t="s">
        <v>201</v>
      </c>
      <c r="J1142" s="2"/>
      <c r="K1142" s="2" t="s">
        <v>4549</v>
      </c>
      <c r="L1142" s="2" t="s">
        <v>4550</v>
      </c>
      <c r="M1142" s="2" t="s">
        <v>4551</v>
      </c>
      <c r="N1142" s="13" t="s">
        <v>893</v>
      </c>
      <c r="O1142" s="2" t="s">
        <v>893</v>
      </c>
      <c r="P1142" s="2">
        <v>3</v>
      </c>
      <c r="Q1142" s="2" t="s">
        <v>70</v>
      </c>
      <c r="R1142" s="2">
        <v>12</v>
      </c>
      <c r="S1142" s="2"/>
      <c r="T1142" s="2"/>
      <c r="U1142" s="2" t="s">
        <v>374</v>
      </c>
      <c r="V1142" s="2" t="s">
        <v>894</v>
      </c>
      <c r="W1142" s="2"/>
      <c r="X1142" s="2"/>
      <c r="Y1142" s="2"/>
      <c r="Z1142" s="3">
        <f t="shared" si="151"/>
        <v>0</v>
      </c>
      <c r="AA1142" s="3">
        <f t="shared" si="152"/>
        <v>0</v>
      </c>
      <c r="AB1142" s="3">
        <f t="shared" si="153"/>
        <v>0</v>
      </c>
      <c r="AC1142">
        <f t="shared" si="154"/>
        <v>0</v>
      </c>
      <c r="AD1142" t="str">
        <f>_xlfn.XLOOKUP(V1142,[2]Index!L:L,[2]Index!M:M)</f>
        <v>IN</v>
      </c>
      <c r="AE1142" s="3" t="s">
        <v>5819</v>
      </c>
      <c r="AF1142" t="s">
        <v>52</v>
      </c>
      <c r="AG1142" s="4" t="s">
        <v>895</v>
      </c>
      <c r="AJ1142">
        <f>VLOOKUP(D1142,[3]Multipliers!$B:$AT,36)</f>
        <v>2.4220037725124373</v>
      </c>
      <c r="AK1142">
        <f>VLOOKUP(D1142,[3]Multipliers!$B:$AT,36)</f>
        <v>2.4220037725124373</v>
      </c>
      <c r="AM1142">
        <f t="shared" si="155"/>
        <v>0</v>
      </c>
    </row>
    <row r="1143" spans="1:39">
      <c r="A1143" s="2" t="str">
        <f t="shared" si="149"/>
        <v>BOZHON PRECISION INDUSTRY TECHNOLOGY CO., LTD.V64FAM4</v>
      </c>
      <c r="B1143" s="2" t="str">
        <f t="shared" si="150"/>
        <v>EQP,AE,PAM-FAM4,V6X,BOZHONNew Buy</v>
      </c>
      <c r="C1143" s="3" t="str">
        <f t="shared" si="157"/>
        <v>iphoneFAM4New Buy</v>
      </c>
      <c r="D1143" s="2">
        <v>384260</v>
      </c>
      <c r="E1143" s="2" t="s">
        <v>423</v>
      </c>
      <c r="F1143" s="2" t="s">
        <v>40</v>
      </c>
      <c r="G1143" s="2" t="s">
        <v>41</v>
      </c>
      <c r="H1143" s="2" t="s">
        <v>65</v>
      </c>
      <c r="I1143" s="2" t="s">
        <v>201</v>
      </c>
      <c r="J1143" s="2"/>
      <c r="K1143" s="2" t="s">
        <v>4552</v>
      </c>
      <c r="L1143" s="2" t="s">
        <v>4553</v>
      </c>
      <c r="M1143" s="2" t="s">
        <v>4554</v>
      </c>
      <c r="N1143" s="13">
        <v>71111.92</v>
      </c>
      <c r="O1143" s="2">
        <v>60547</v>
      </c>
      <c r="P1143" s="23">
        <v>5</v>
      </c>
      <c r="Q1143" s="2" t="s">
        <v>70</v>
      </c>
      <c r="R1143" s="2">
        <v>10</v>
      </c>
      <c r="S1143" s="2"/>
      <c r="T1143" s="2"/>
      <c r="U1143" s="2" t="s">
        <v>192</v>
      </c>
      <c r="V1143" s="2" t="s">
        <v>71</v>
      </c>
      <c r="W1143" s="23">
        <v>40000</v>
      </c>
      <c r="X1143" s="2" t="s">
        <v>4555</v>
      </c>
      <c r="Y1143" s="2"/>
      <c r="Z1143" s="3">
        <f t="shared" si="151"/>
        <v>355559.6</v>
      </c>
      <c r="AA1143" s="3">
        <f t="shared" si="152"/>
        <v>200000</v>
      </c>
      <c r="AB1143" s="3">
        <f t="shared" si="153"/>
        <v>302735</v>
      </c>
      <c r="AC1143">
        <f t="shared" si="154"/>
        <v>52824.599999999977</v>
      </c>
      <c r="AD1143" t="str">
        <f>_xlfn.XLOOKUP(V1143,[2]Index!L:L,[2]Index!M:M)</f>
        <v>CN</v>
      </c>
      <c r="AE1143" s="3" t="s">
        <v>5819</v>
      </c>
      <c r="AF1143" t="s">
        <v>52</v>
      </c>
      <c r="AG1143" s="3" t="s">
        <v>53</v>
      </c>
      <c r="AH1143" t="s">
        <v>196</v>
      </c>
      <c r="AJ1143">
        <f>VLOOKUP(D1143,[3]Multipliers!$B:$AT,36)</f>
        <v>1.0954073832849376</v>
      </c>
      <c r="AK1143">
        <f>VLOOKUP(D1143,[3]Multipliers!$B:$AT,36)</f>
        <v>1.0954073832849376</v>
      </c>
      <c r="AL1143" s="3" t="s">
        <v>4556</v>
      </c>
      <c r="AM1143">
        <f t="shared" si="155"/>
        <v>0</v>
      </c>
    </row>
    <row r="1144" spans="1:39">
      <c r="A1144" s="2" t="str">
        <f t="shared" si="149"/>
        <v>BOZHON PRECISION INDUSTRY TECHNOLOGY CO., LTD.V63FAM4</v>
      </c>
      <c r="B1144" s="2" t="str">
        <f t="shared" si="150"/>
        <v>EQP,AE,PAM-FAM4,V6X,BOZHONNew Buy</v>
      </c>
      <c r="C1144" s="3" t="str">
        <f t="shared" si="157"/>
        <v>iphoneFAM4New Buy</v>
      </c>
      <c r="D1144" s="2">
        <v>384259</v>
      </c>
      <c r="E1144" s="2" t="s">
        <v>423</v>
      </c>
      <c r="F1144" s="2" t="s">
        <v>40</v>
      </c>
      <c r="G1144" s="2" t="s">
        <v>41</v>
      </c>
      <c r="H1144" s="2" t="s">
        <v>42</v>
      </c>
      <c r="I1144" s="2" t="s">
        <v>201</v>
      </c>
      <c r="J1144" s="2"/>
      <c r="K1144" s="2" t="s">
        <v>4552</v>
      </c>
      <c r="L1144" s="2" t="s">
        <v>4553</v>
      </c>
      <c r="M1144" s="2" t="s">
        <v>4554</v>
      </c>
      <c r="N1144" s="13">
        <v>71111.92</v>
      </c>
      <c r="O1144" s="2">
        <v>60547</v>
      </c>
      <c r="P1144" s="23">
        <v>4</v>
      </c>
      <c r="Q1144" s="2" t="s">
        <v>70</v>
      </c>
      <c r="R1144" s="2">
        <v>10</v>
      </c>
      <c r="S1144" s="2"/>
      <c r="T1144" s="2"/>
      <c r="U1144" s="2" t="s">
        <v>192</v>
      </c>
      <c r="V1144" s="2" t="s">
        <v>71</v>
      </c>
      <c r="W1144" s="23">
        <v>40000</v>
      </c>
      <c r="X1144" s="2" t="s">
        <v>4555</v>
      </c>
      <c r="Y1144" s="2"/>
      <c r="Z1144" s="3">
        <f t="shared" si="151"/>
        <v>284447.68</v>
      </c>
      <c r="AA1144" s="3">
        <f t="shared" si="152"/>
        <v>160000</v>
      </c>
      <c r="AB1144" s="3">
        <f t="shared" si="153"/>
        <v>242188</v>
      </c>
      <c r="AC1144">
        <f t="shared" si="154"/>
        <v>42259.679999999993</v>
      </c>
      <c r="AD1144" t="str">
        <f>_xlfn.XLOOKUP(V1144,[2]Index!L:L,[2]Index!M:M)</f>
        <v>CN</v>
      </c>
      <c r="AE1144" s="3" t="s">
        <v>5819</v>
      </c>
      <c r="AF1144" t="s">
        <v>52</v>
      </c>
      <c r="AG1144" s="3" t="s">
        <v>53</v>
      </c>
      <c r="AH1144" t="s">
        <v>196</v>
      </c>
      <c r="AJ1144">
        <f>VLOOKUP(D1144,[3]Multipliers!$B:$AT,36)</f>
        <v>1.0954073832849376</v>
      </c>
      <c r="AK1144">
        <f>VLOOKUP(D1144,[3]Multipliers!$B:$AT,36)</f>
        <v>1.0954073832849376</v>
      </c>
      <c r="AL1144" s="3" t="s">
        <v>4556</v>
      </c>
      <c r="AM1144">
        <f t="shared" si="155"/>
        <v>0</v>
      </c>
    </row>
    <row r="1145" spans="1:39">
      <c r="A1145" s="2" t="str">
        <f t="shared" si="149"/>
        <v>BOZHON PRECISION INDUSTRY TECHNOLOGY CO., LTD.V64FAM4</v>
      </c>
      <c r="B1145" s="2" t="str">
        <f t="shared" si="150"/>
        <v>EQP,AE,PAM-FAM4,V6X,BOZHONNew Buy</v>
      </c>
      <c r="C1145" s="3" t="str">
        <f t="shared" si="157"/>
        <v>iphoneFAM4New Buy</v>
      </c>
      <c r="D1145" s="2">
        <v>384260</v>
      </c>
      <c r="E1145" s="2" t="s">
        <v>423</v>
      </c>
      <c r="F1145" s="2" t="s">
        <v>40</v>
      </c>
      <c r="G1145" s="2" t="s">
        <v>41</v>
      </c>
      <c r="H1145" s="2" t="s">
        <v>65</v>
      </c>
      <c r="I1145" s="2" t="s">
        <v>201</v>
      </c>
      <c r="J1145" s="2"/>
      <c r="K1145" s="2" t="s">
        <v>4552</v>
      </c>
      <c r="L1145" s="2" t="s">
        <v>4553</v>
      </c>
      <c r="M1145" s="2" t="s">
        <v>4554</v>
      </c>
      <c r="N1145" s="13">
        <v>71111.92</v>
      </c>
      <c r="O1145" s="2">
        <v>60547</v>
      </c>
      <c r="P1145" s="23">
        <v>15</v>
      </c>
      <c r="Q1145" s="2" t="s">
        <v>70</v>
      </c>
      <c r="R1145" s="2">
        <v>10</v>
      </c>
      <c r="S1145" s="2"/>
      <c r="T1145" s="2"/>
      <c r="U1145" s="2" t="s">
        <v>192</v>
      </c>
      <c r="V1145" s="2" t="s">
        <v>85</v>
      </c>
      <c r="W1145" s="23">
        <v>40000</v>
      </c>
      <c r="X1145" s="2" t="s">
        <v>4555</v>
      </c>
      <c r="Y1145" s="2"/>
      <c r="Z1145" s="3">
        <f t="shared" si="151"/>
        <v>1066678.8</v>
      </c>
      <c r="AA1145" s="3">
        <f t="shared" si="152"/>
        <v>600000</v>
      </c>
      <c r="AB1145" s="3">
        <f t="shared" si="153"/>
        <v>908205</v>
      </c>
      <c r="AC1145">
        <f t="shared" si="154"/>
        <v>158473.80000000005</v>
      </c>
      <c r="AD1145" t="str">
        <f>_xlfn.XLOOKUP(V1145,[2]Index!L:L,[2]Index!M:M)</f>
        <v>CN</v>
      </c>
      <c r="AE1145" s="3" t="s">
        <v>5819</v>
      </c>
      <c r="AF1145" t="s">
        <v>52</v>
      </c>
      <c r="AG1145" s="3" t="s">
        <v>53</v>
      </c>
      <c r="AH1145" t="s">
        <v>196</v>
      </c>
      <c r="AJ1145">
        <f>VLOOKUP(D1145,[3]Multipliers!$B:$AT,36)</f>
        <v>1.0954073832849376</v>
      </c>
      <c r="AK1145">
        <f>VLOOKUP(D1145,[3]Multipliers!$B:$AT,36)</f>
        <v>1.0954073832849376</v>
      </c>
      <c r="AL1145" s="3" t="s">
        <v>4556</v>
      </c>
      <c r="AM1145">
        <f t="shared" si="155"/>
        <v>0</v>
      </c>
    </row>
    <row r="1146" spans="1:39">
      <c r="A1146" s="2" t="str">
        <f t="shared" si="149"/>
        <v>BOZHON PRECISION INDUSTRY TECHNOLOGY CO., LTD.V63FAM4</v>
      </c>
      <c r="B1146" s="2" t="str">
        <f t="shared" si="150"/>
        <v>EQP,AE,PAM-FAM4,V6X,BOZHONNew Buy</v>
      </c>
      <c r="C1146" s="3" t="str">
        <f t="shared" si="157"/>
        <v>iphoneFAM4New Buy</v>
      </c>
      <c r="D1146" s="2">
        <v>384259</v>
      </c>
      <c r="E1146" s="2" t="s">
        <v>423</v>
      </c>
      <c r="F1146" s="2" t="s">
        <v>40</v>
      </c>
      <c r="G1146" s="2" t="s">
        <v>41</v>
      </c>
      <c r="H1146" s="2" t="s">
        <v>42</v>
      </c>
      <c r="I1146" s="2" t="s">
        <v>201</v>
      </c>
      <c r="J1146" s="2"/>
      <c r="K1146" s="2" t="s">
        <v>4552</v>
      </c>
      <c r="L1146" s="2" t="s">
        <v>4553</v>
      </c>
      <c r="M1146" s="2" t="s">
        <v>4554</v>
      </c>
      <c r="N1146" s="13">
        <v>71111.92</v>
      </c>
      <c r="O1146" s="2">
        <v>60547</v>
      </c>
      <c r="P1146" s="23">
        <v>12</v>
      </c>
      <c r="Q1146" s="2" t="s">
        <v>70</v>
      </c>
      <c r="R1146" s="2">
        <v>10</v>
      </c>
      <c r="S1146" s="2"/>
      <c r="T1146" s="2"/>
      <c r="U1146" s="2" t="s">
        <v>192</v>
      </c>
      <c r="V1146" s="2" t="s">
        <v>85</v>
      </c>
      <c r="W1146" s="23">
        <v>40000</v>
      </c>
      <c r="X1146" s="2" t="s">
        <v>4555</v>
      </c>
      <c r="Y1146" s="2"/>
      <c r="Z1146" s="3">
        <f t="shared" si="151"/>
        <v>853343.04</v>
      </c>
      <c r="AA1146" s="3">
        <f t="shared" si="152"/>
        <v>480000</v>
      </c>
      <c r="AB1146" s="3">
        <f t="shared" si="153"/>
        <v>726564</v>
      </c>
      <c r="AC1146">
        <f t="shared" si="154"/>
        <v>126779.04000000004</v>
      </c>
      <c r="AD1146" t="str">
        <f>_xlfn.XLOOKUP(V1146,[2]Index!L:L,[2]Index!M:M)</f>
        <v>CN</v>
      </c>
      <c r="AE1146" s="3" t="s">
        <v>5819</v>
      </c>
      <c r="AF1146" t="s">
        <v>52</v>
      </c>
      <c r="AG1146" s="3" t="s">
        <v>53</v>
      </c>
      <c r="AH1146" t="s">
        <v>196</v>
      </c>
      <c r="AJ1146">
        <f>VLOOKUP(D1146,[3]Multipliers!$B:$AT,36)</f>
        <v>1.0954073832849376</v>
      </c>
      <c r="AK1146">
        <f>VLOOKUP(D1146,[3]Multipliers!$B:$AT,36)</f>
        <v>1.0954073832849376</v>
      </c>
      <c r="AL1146" s="3" t="s">
        <v>4556</v>
      </c>
      <c r="AM1146">
        <f t="shared" si="155"/>
        <v>0</v>
      </c>
    </row>
    <row r="1147" spans="1:39">
      <c r="A1147" s="2" t="str">
        <f t="shared" si="149"/>
        <v>BOZHON PRECISION INDUSTRY TECHNOLOGY CO., LTD.V63FAM4</v>
      </c>
      <c r="B1147" s="2" t="str">
        <f t="shared" si="150"/>
        <v>EQP,AE,PAM-FAM4,V6X,BOZHONNew Buy</v>
      </c>
      <c r="C1147" s="3" t="str">
        <f t="shared" si="157"/>
        <v>iphoneFAM4New Buy</v>
      </c>
      <c r="D1147" s="2">
        <v>384259</v>
      </c>
      <c r="E1147" s="2" t="s">
        <v>423</v>
      </c>
      <c r="F1147" s="2" t="s">
        <v>40</v>
      </c>
      <c r="G1147" s="2" t="s">
        <v>41</v>
      </c>
      <c r="H1147" s="2" t="s">
        <v>42</v>
      </c>
      <c r="I1147" s="2" t="s">
        <v>201</v>
      </c>
      <c r="J1147" s="2"/>
      <c r="K1147" s="2" t="s">
        <v>4552</v>
      </c>
      <c r="L1147" s="2" t="s">
        <v>4553</v>
      </c>
      <c r="M1147" s="2" t="s">
        <v>4554</v>
      </c>
      <c r="N1147" s="13">
        <v>71111.92</v>
      </c>
      <c r="O1147" s="2">
        <v>60547</v>
      </c>
      <c r="P1147" s="23">
        <v>4</v>
      </c>
      <c r="Q1147" s="2" t="s">
        <v>70</v>
      </c>
      <c r="R1147" s="2">
        <v>10</v>
      </c>
      <c r="S1147" s="2"/>
      <c r="T1147" s="2"/>
      <c r="U1147" s="2" t="s">
        <v>192</v>
      </c>
      <c r="V1147" s="2" t="s">
        <v>146</v>
      </c>
      <c r="W1147" s="23">
        <v>40000</v>
      </c>
      <c r="X1147" s="2" t="s">
        <v>4555</v>
      </c>
      <c r="Y1147" s="2"/>
      <c r="Z1147" s="3">
        <f t="shared" si="151"/>
        <v>284447.68</v>
      </c>
      <c r="AA1147" s="3">
        <f t="shared" si="152"/>
        <v>160000</v>
      </c>
      <c r="AB1147" s="3">
        <f t="shared" si="153"/>
        <v>242188</v>
      </c>
      <c r="AC1147">
        <f t="shared" si="154"/>
        <v>42259.679999999993</v>
      </c>
      <c r="AD1147" t="str">
        <f>_xlfn.XLOOKUP(V1147,[2]Index!L:L,[2]Index!M:M)</f>
        <v>CN</v>
      </c>
      <c r="AE1147" s="3" t="s">
        <v>5819</v>
      </c>
      <c r="AF1147" t="s">
        <v>52</v>
      </c>
      <c r="AG1147" s="3" t="s">
        <v>53</v>
      </c>
      <c r="AH1147" t="s">
        <v>196</v>
      </c>
      <c r="AJ1147">
        <f>VLOOKUP(D1147,[3]Multipliers!$B:$AT,36)</f>
        <v>1.0954073832849376</v>
      </c>
      <c r="AK1147">
        <f>VLOOKUP(D1147,[3]Multipliers!$B:$AT,36)</f>
        <v>1.0954073832849376</v>
      </c>
      <c r="AL1147" s="3" t="s">
        <v>4556</v>
      </c>
      <c r="AM1147">
        <f t="shared" si="155"/>
        <v>0</v>
      </c>
    </row>
    <row r="1148" spans="1:39">
      <c r="A1148" s="2" t="str">
        <f t="shared" si="149"/>
        <v>BOZHON PRECISION INDUSTRY TECHNOLOGY CO., LTD.V68DAS4 SP-P2</v>
      </c>
      <c r="B1148" s="2" t="str">
        <f t="shared" si="150"/>
        <v>EQP,AE,DAS4 SP-P2,V68,BOZHONNew Buy</v>
      </c>
      <c r="C1148" s="3" t="str">
        <f t="shared" si="157"/>
        <v>iphoneDAS4 SP-P2New Buy</v>
      </c>
      <c r="D1148" s="5">
        <v>386340</v>
      </c>
      <c r="E1148" s="5" t="s">
        <v>423</v>
      </c>
      <c r="F1148" s="5" t="s">
        <v>40</v>
      </c>
      <c r="G1148" s="5" t="s">
        <v>41</v>
      </c>
      <c r="H1148" s="5" t="s">
        <v>206</v>
      </c>
      <c r="I1148" s="5" t="s">
        <v>201</v>
      </c>
      <c r="J1148" s="5" t="s">
        <v>202</v>
      </c>
      <c r="K1148" s="5" t="s">
        <v>4557</v>
      </c>
      <c r="L1148" s="5" t="s">
        <v>4558</v>
      </c>
      <c r="M1148" s="5" t="s">
        <v>4559</v>
      </c>
      <c r="N1148" s="29">
        <v>158849.34</v>
      </c>
      <c r="O1148" s="26">
        <v>149397.95000000001</v>
      </c>
      <c r="P1148" s="5">
        <v>16</v>
      </c>
      <c r="Q1148" s="5" t="s">
        <v>70</v>
      </c>
      <c r="R1148" s="5">
        <v>12</v>
      </c>
      <c r="S1148" s="5" t="s">
        <v>202</v>
      </c>
      <c r="T1148" s="5" t="s">
        <v>202</v>
      </c>
      <c r="U1148" s="5" t="s">
        <v>382</v>
      </c>
      <c r="V1148" s="5" t="s">
        <v>388</v>
      </c>
      <c r="W1148" s="31">
        <v>111000</v>
      </c>
      <c r="X1148" s="32" t="s">
        <v>202</v>
      </c>
      <c r="Y1148" s="32" t="s">
        <v>202</v>
      </c>
      <c r="Z1148" s="3">
        <f t="shared" si="151"/>
        <v>2541589.44</v>
      </c>
      <c r="AA1148" s="3">
        <f t="shared" si="152"/>
        <v>1776000</v>
      </c>
      <c r="AB1148" s="3">
        <f t="shared" si="153"/>
        <v>2390367.2000000002</v>
      </c>
      <c r="AC1148">
        <f t="shared" si="154"/>
        <v>151222.23999999976</v>
      </c>
      <c r="AD1148" t="str">
        <f>_xlfn.XLOOKUP(V1148,[2]Index!L:L,[2]Index!M:M)</f>
        <v>CN</v>
      </c>
      <c r="AE1148" s="3" t="s">
        <v>5820</v>
      </c>
      <c r="AF1148" t="s">
        <v>52</v>
      </c>
      <c r="AG1148" s="4"/>
      <c r="AJ1148">
        <f>VLOOKUP(D1148,[3]Multipliers!$B:$AT,36)</f>
        <v>1.9867019464028597</v>
      </c>
      <c r="AK1148">
        <f>VLOOKUP(D1148,[3]Multipliers!$B:$AT,36)</f>
        <v>1.9867019464028597</v>
      </c>
      <c r="AM1148">
        <f t="shared" si="155"/>
        <v>0</v>
      </c>
    </row>
    <row r="1149" spans="1:39">
      <c r="A1149" s="2" t="str">
        <f t="shared" si="149"/>
        <v>BOZHON PRECISION INDUSTRY TECHNOLOGY CO., LTD.V68DAS4 SP-P2</v>
      </c>
      <c r="B1149" s="2" t="str">
        <f t="shared" si="150"/>
        <v>EQP,AE,DAS4 SP-P2,V68,BOZHONNew Buy</v>
      </c>
      <c r="C1149" s="3" t="str">
        <f t="shared" si="157"/>
        <v>iphoneDAS4 SP-P2New Buy</v>
      </c>
      <c r="D1149" s="5">
        <v>386340</v>
      </c>
      <c r="E1149" s="5" t="s">
        <v>423</v>
      </c>
      <c r="F1149" s="5" t="s">
        <v>40</v>
      </c>
      <c r="G1149" s="5" t="s">
        <v>41</v>
      </c>
      <c r="H1149" s="5" t="s">
        <v>206</v>
      </c>
      <c r="I1149" s="5" t="s">
        <v>201</v>
      </c>
      <c r="J1149" s="5" t="s">
        <v>202</v>
      </c>
      <c r="K1149" s="5" t="s">
        <v>4557</v>
      </c>
      <c r="L1149" s="5" t="s">
        <v>4558</v>
      </c>
      <c r="M1149" s="5" t="s">
        <v>4559</v>
      </c>
      <c r="N1149" s="29">
        <v>158849.34</v>
      </c>
      <c r="O1149" s="26">
        <v>149397.95000000001</v>
      </c>
      <c r="P1149" s="5">
        <v>6</v>
      </c>
      <c r="Q1149" s="5" t="s">
        <v>70</v>
      </c>
      <c r="R1149" s="5">
        <v>12</v>
      </c>
      <c r="S1149" s="5" t="s">
        <v>202</v>
      </c>
      <c r="T1149" s="5" t="s">
        <v>202</v>
      </c>
      <c r="U1149" s="5" t="s">
        <v>382</v>
      </c>
      <c r="V1149" s="5" t="s">
        <v>388</v>
      </c>
      <c r="W1149" s="31">
        <v>111000</v>
      </c>
      <c r="X1149" s="32" t="s">
        <v>202</v>
      </c>
      <c r="Y1149" s="32" t="s">
        <v>202</v>
      </c>
      <c r="Z1149" s="3">
        <f t="shared" si="151"/>
        <v>953096.04</v>
      </c>
      <c r="AA1149" s="3">
        <f t="shared" si="152"/>
        <v>666000</v>
      </c>
      <c r="AB1149" s="3">
        <f t="shared" si="153"/>
        <v>896387.70000000007</v>
      </c>
      <c r="AC1149">
        <f t="shared" si="154"/>
        <v>56708.339999999967</v>
      </c>
      <c r="AD1149" t="str">
        <f>_xlfn.XLOOKUP(V1149,[2]Index!L:L,[2]Index!M:M)</f>
        <v>CN</v>
      </c>
      <c r="AE1149" s="3" t="s">
        <v>5820</v>
      </c>
      <c r="AF1149" t="s">
        <v>52</v>
      </c>
      <c r="AG1149" s="4"/>
      <c r="AJ1149">
        <f>VLOOKUP(D1149,[3]Multipliers!$B:$AT,36)</f>
        <v>1.9867019464028597</v>
      </c>
      <c r="AK1149">
        <f>VLOOKUP(D1149,[3]Multipliers!$B:$AT,36)</f>
        <v>1.9867019464028597</v>
      </c>
      <c r="AM1149">
        <f t="shared" si="155"/>
        <v>0</v>
      </c>
    </row>
    <row r="1150" spans="1:39">
      <c r="A1150" s="2" t="str">
        <f t="shared" si="149"/>
        <v>LG ELECTRONICSDAS4 SP-P2</v>
      </c>
      <c r="B1150" s="2" t="str">
        <f t="shared" si="150"/>
        <v>EQP,AE,DAS4 SP-P2,V68,LG PRINew Buy</v>
      </c>
      <c r="C1150" s="3" t="str">
        <f t="shared" si="157"/>
        <v>iphoneDAS4 SP-P2New Buy</v>
      </c>
      <c r="D1150" s="5"/>
      <c r="E1150" s="5" t="s">
        <v>925</v>
      </c>
      <c r="F1150" s="5" t="s">
        <v>40</v>
      </c>
      <c r="G1150" s="5" t="s">
        <v>41</v>
      </c>
      <c r="H1150" s="5"/>
      <c r="I1150" s="5" t="s">
        <v>201</v>
      </c>
      <c r="J1150" s="5"/>
      <c r="K1150" s="5"/>
      <c r="L1150" s="5" t="s">
        <v>4558</v>
      </c>
      <c r="M1150" s="5" t="s">
        <v>4560</v>
      </c>
      <c r="N1150" s="29">
        <v>783207</v>
      </c>
      <c r="O1150" s="26">
        <v>307759.78000000003</v>
      </c>
      <c r="P1150" s="5">
        <v>2</v>
      </c>
      <c r="Q1150" s="5" t="s">
        <v>70</v>
      </c>
      <c r="R1150" s="5"/>
      <c r="S1150" s="5"/>
      <c r="T1150" s="5"/>
      <c r="U1150" s="5" t="s">
        <v>382</v>
      </c>
      <c r="V1150" s="5" t="s">
        <v>146</v>
      </c>
      <c r="W1150" s="31">
        <v>111000</v>
      </c>
      <c r="X1150" s="32"/>
      <c r="Y1150" s="32"/>
      <c r="Z1150" s="3">
        <f t="shared" si="151"/>
        <v>1566414</v>
      </c>
      <c r="AA1150" s="3">
        <f t="shared" si="152"/>
        <v>222000</v>
      </c>
      <c r="AB1150" s="3">
        <f t="shared" si="153"/>
        <v>615519.56000000006</v>
      </c>
      <c r="AC1150">
        <f t="shared" si="154"/>
        <v>950894.44</v>
      </c>
      <c r="AD1150" t="str">
        <f>_xlfn.XLOOKUP(V1150,[2]Index!L:L,[2]Index!M:M)</f>
        <v>CN</v>
      </c>
      <c r="AE1150" s="3" t="s">
        <v>5820</v>
      </c>
      <c r="AF1150" t="s">
        <v>52</v>
      </c>
      <c r="AG1150" s="4" t="s">
        <v>318</v>
      </c>
      <c r="AH1150" t="s">
        <v>196</v>
      </c>
      <c r="AJ1150" t="e">
        <f>VLOOKUP(D1150,[3]Multipliers!$B:$AT,36)</f>
        <v>#N/A</v>
      </c>
      <c r="AK1150" t="e">
        <f>VLOOKUP(D1150,[3]Multipliers!$B:$AT,36)</f>
        <v>#N/A</v>
      </c>
      <c r="AM1150">
        <f t="shared" si="155"/>
        <v>0</v>
      </c>
    </row>
    <row r="1151" spans="1:39">
      <c r="A1151" s="2" t="str">
        <f t="shared" si="149"/>
        <v>LG ELECTRONICSDAS4 SP-P2</v>
      </c>
      <c r="B1151" s="2" t="str">
        <f t="shared" si="150"/>
        <v>EQP,AE,DAS4 SP-P2,V68,LG PRINew Buy</v>
      </c>
      <c r="C1151" s="3" t="str">
        <f t="shared" si="157"/>
        <v>iphoneDAS4 SP-P2New Buy</v>
      </c>
      <c r="D1151" s="5"/>
      <c r="E1151" s="5" t="s">
        <v>925</v>
      </c>
      <c r="F1151" s="5" t="s">
        <v>40</v>
      </c>
      <c r="G1151" s="5" t="s">
        <v>41</v>
      </c>
      <c r="H1151" s="5"/>
      <c r="I1151" s="5" t="s">
        <v>201</v>
      </c>
      <c r="J1151" s="5"/>
      <c r="K1151" s="5"/>
      <c r="L1151" s="5" t="s">
        <v>4558</v>
      </c>
      <c r="M1151" s="5" t="s">
        <v>4560</v>
      </c>
      <c r="N1151" s="29">
        <v>783207</v>
      </c>
      <c r="O1151" s="26">
        <v>307759.78000000003</v>
      </c>
      <c r="P1151" s="5">
        <v>2</v>
      </c>
      <c r="Q1151" s="5" t="s">
        <v>70</v>
      </c>
      <c r="R1151" s="5"/>
      <c r="S1151" s="5"/>
      <c r="T1151" s="5"/>
      <c r="U1151" s="5" t="s">
        <v>382</v>
      </c>
      <c r="V1151" s="5" t="s">
        <v>85</v>
      </c>
      <c r="W1151" s="31">
        <v>111000</v>
      </c>
      <c r="X1151" s="32"/>
      <c r="Y1151" s="32"/>
      <c r="Z1151" s="3">
        <f t="shared" si="151"/>
        <v>1566414</v>
      </c>
      <c r="AA1151" s="3">
        <f t="shared" si="152"/>
        <v>222000</v>
      </c>
      <c r="AB1151" s="3">
        <f t="shared" si="153"/>
        <v>615519.56000000006</v>
      </c>
      <c r="AC1151">
        <f t="shared" si="154"/>
        <v>950894.44</v>
      </c>
      <c r="AD1151" t="str">
        <f>_xlfn.XLOOKUP(V1151,[2]Index!L:L,[2]Index!M:M)</f>
        <v>CN</v>
      </c>
      <c r="AE1151" s="3" t="s">
        <v>5820</v>
      </c>
      <c r="AF1151" t="s">
        <v>52</v>
      </c>
      <c r="AG1151" s="4" t="s">
        <v>318</v>
      </c>
      <c r="AH1151" t="s">
        <v>196</v>
      </c>
      <c r="AJ1151" t="e">
        <f>VLOOKUP(D1151,[3]Multipliers!$B:$AT,36)</f>
        <v>#N/A</v>
      </c>
      <c r="AK1151" t="e">
        <f>VLOOKUP(D1151,[3]Multipliers!$B:$AT,36)</f>
        <v>#N/A</v>
      </c>
      <c r="AM1151">
        <f t="shared" si="155"/>
        <v>0</v>
      </c>
    </row>
    <row r="1152" spans="1:39">
      <c r="A1152" s="2" t="str">
        <f t="shared" si="149"/>
        <v>LG ELECTRONICSBTI SP-M1A2</v>
      </c>
      <c r="B1152" s="2" t="str">
        <f t="shared" si="150"/>
        <v>EQP,AE,BTI SP-M1A2,V68,LG-PRINew Buy</v>
      </c>
      <c r="C1152" s="3" t="str">
        <f t="shared" si="157"/>
        <v>iphoneBTI SP-M1A2New Buy</v>
      </c>
      <c r="D1152" s="5"/>
      <c r="E1152" s="5" t="s">
        <v>925</v>
      </c>
      <c r="F1152" s="5" t="s">
        <v>40</v>
      </c>
      <c r="G1152" s="5" t="s">
        <v>41</v>
      </c>
      <c r="H1152" s="5"/>
      <c r="I1152" s="5" t="s">
        <v>201</v>
      </c>
      <c r="J1152" s="5"/>
      <c r="K1152" s="5"/>
      <c r="L1152" s="5" t="s">
        <v>4561</v>
      </c>
      <c r="M1152" s="5" t="s">
        <v>4562</v>
      </c>
      <c r="N1152" s="29">
        <v>780236</v>
      </c>
      <c r="O1152" s="26">
        <v>656194.46</v>
      </c>
      <c r="P1152" s="5">
        <v>2</v>
      </c>
      <c r="Q1152" s="5" t="s">
        <v>70</v>
      </c>
      <c r="R1152" s="5"/>
      <c r="S1152" s="5"/>
      <c r="T1152" s="5"/>
      <c r="U1152" s="5" t="s">
        <v>50</v>
      </c>
      <c r="V1152" s="5" t="s">
        <v>85</v>
      </c>
      <c r="W1152" s="31">
        <v>656194.46</v>
      </c>
      <c r="X1152" s="32"/>
      <c r="Y1152" s="32"/>
      <c r="Z1152" s="3">
        <f t="shared" si="151"/>
        <v>1560472</v>
      </c>
      <c r="AA1152" s="3">
        <f t="shared" si="152"/>
        <v>1312388.92</v>
      </c>
      <c r="AB1152" s="3">
        <f t="shared" si="153"/>
        <v>1312388.92</v>
      </c>
      <c r="AC1152">
        <f t="shared" si="154"/>
        <v>248083.08000000007</v>
      </c>
      <c r="AD1152" t="str">
        <f>_xlfn.XLOOKUP(V1152,[2]Index!L:L,[2]Index!M:M)</f>
        <v>CN</v>
      </c>
      <c r="AE1152" s="3" t="s">
        <v>5819</v>
      </c>
      <c r="AF1152" t="s">
        <v>52</v>
      </c>
      <c r="AG1152" s="4" t="s">
        <v>318</v>
      </c>
      <c r="AH1152" t="s">
        <v>196</v>
      </c>
      <c r="AJ1152" t="e">
        <f>VLOOKUP(D1152,[3]Multipliers!$B:$AT,36)</f>
        <v>#N/A</v>
      </c>
      <c r="AK1152" t="e">
        <f>VLOOKUP(D1152,[3]Multipliers!$B:$AT,36)</f>
        <v>#N/A</v>
      </c>
      <c r="AM1152">
        <f t="shared" si="155"/>
        <v>0</v>
      </c>
    </row>
    <row r="1153" spans="1:39">
      <c r="A1153" s="2" t="str">
        <f t="shared" si="149"/>
        <v>LG ELECTRONICSBTI SP-M1A2</v>
      </c>
      <c r="B1153" s="2" t="str">
        <f t="shared" si="150"/>
        <v>EQP,AE,BTI SP-M1A2,V68,LG-PRINew Buy</v>
      </c>
      <c r="C1153" s="3" t="str">
        <f t="shared" si="157"/>
        <v>iphoneBTI SP-M1A2New Buy</v>
      </c>
      <c r="D1153" s="5"/>
      <c r="E1153" s="5" t="s">
        <v>925</v>
      </c>
      <c r="F1153" s="5" t="s">
        <v>40</v>
      </c>
      <c r="G1153" s="5" t="s">
        <v>41</v>
      </c>
      <c r="H1153" s="5"/>
      <c r="I1153" s="5" t="s">
        <v>201</v>
      </c>
      <c r="J1153" s="5"/>
      <c r="K1153" s="5"/>
      <c r="L1153" s="5" t="s">
        <v>4561</v>
      </c>
      <c r="M1153" s="5" t="s">
        <v>4562</v>
      </c>
      <c r="N1153" s="29">
        <v>780236</v>
      </c>
      <c r="O1153" s="26">
        <v>656194.46</v>
      </c>
      <c r="P1153" s="5">
        <v>2</v>
      </c>
      <c r="Q1153" s="5" t="s">
        <v>70</v>
      </c>
      <c r="R1153" s="5"/>
      <c r="S1153" s="5"/>
      <c r="T1153" s="5"/>
      <c r="U1153" s="5" t="s">
        <v>50</v>
      </c>
      <c r="V1153" s="5" t="s">
        <v>146</v>
      </c>
      <c r="W1153" s="31">
        <v>656194.46</v>
      </c>
      <c r="X1153" s="32"/>
      <c r="Y1153" s="32"/>
      <c r="Z1153" s="3">
        <f t="shared" si="151"/>
        <v>1560472</v>
      </c>
      <c r="AA1153" s="3">
        <f t="shared" si="152"/>
        <v>1312388.92</v>
      </c>
      <c r="AB1153" s="3">
        <f t="shared" si="153"/>
        <v>1312388.92</v>
      </c>
      <c r="AC1153">
        <f t="shared" si="154"/>
        <v>248083.08000000007</v>
      </c>
      <c r="AD1153" t="str">
        <f>_xlfn.XLOOKUP(V1153,[2]Index!L:L,[2]Index!M:M)</f>
        <v>CN</v>
      </c>
      <c r="AE1153" s="3" t="s">
        <v>5819</v>
      </c>
      <c r="AF1153" t="s">
        <v>52</v>
      </c>
      <c r="AG1153" s="4" t="s">
        <v>318</v>
      </c>
      <c r="AH1153" t="s">
        <v>196</v>
      </c>
      <c r="AJ1153" t="e">
        <f>VLOOKUP(D1153,[3]Multipliers!$B:$AT,36)</f>
        <v>#N/A</v>
      </c>
      <c r="AK1153" t="e">
        <f>VLOOKUP(D1153,[3]Multipliers!$B:$AT,36)</f>
        <v>#N/A</v>
      </c>
      <c r="AM1153">
        <f t="shared" si="155"/>
        <v>0</v>
      </c>
    </row>
    <row r="1154" spans="1:39">
      <c r="A1154" s="2" t="str">
        <f t="shared" ref="A1154:A1217" si="158">CONCATENATE(E1154,H1154,L1154)</f>
        <v>BOZHON PRECISION INDUSTRY TECHNOLOGY CO., LTD.V68DAS3 SP-D2</v>
      </c>
      <c r="B1154" s="2" t="str">
        <f t="shared" ref="B1154:B1217" si="159">CONCATENATE(M1154,I1154)</f>
        <v>EQP,AE,DAS3 SP-D2,V68,BOZHONNew Buy</v>
      </c>
      <c r="C1154" s="3" t="str">
        <f t="shared" si="157"/>
        <v>iphoneDAS3 SP-D2New Buy</v>
      </c>
      <c r="D1154" s="5">
        <v>386339</v>
      </c>
      <c r="E1154" s="5" t="s">
        <v>423</v>
      </c>
      <c r="F1154" s="5" t="s">
        <v>40</v>
      </c>
      <c r="G1154" s="5" t="s">
        <v>41</v>
      </c>
      <c r="H1154" s="5" t="s">
        <v>206</v>
      </c>
      <c r="I1154" s="5" t="s">
        <v>201</v>
      </c>
      <c r="J1154" s="5" t="s">
        <v>202</v>
      </c>
      <c r="K1154" s="5" t="s">
        <v>4563</v>
      </c>
      <c r="L1154" s="5" t="s">
        <v>4564</v>
      </c>
      <c r="M1154" s="5" t="s">
        <v>4565</v>
      </c>
      <c r="N1154" s="29">
        <v>210964.82</v>
      </c>
      <c r="O1154" s="26">
        <v>181240.05</v>
      </c>
      <c r="P1154" s="5">
        <v>16</v>
      </c>
      <c r="Q1154" s="5" t="s">
        <v>70</v>
      </c>
      <c r="R1154" s="5">
        <v>12</v>
      </c>
      <c r="S1154" s="5" t="s">
        <v>202</v>
      </c>
      <c r="T1154" s="5" t="s">
        <v>202</v>
      </c>
      <c r="U1154" s="5" t="s">
        <v>382</v>
      </c>
      <c r="V1154" s="5" t="s">
        <v>388</v>
      </c>
      <c r="W1154" s="31">
        <v>150000</v>
      </c>
      <c r="X1154" s="32" t="s">
        <v>202</v>
      </c>
      <c r="Y1154" s="32" t="s">
        <v>202</v>
      </c>
      <c r="Z1154" s="3">
        <f t="shared" ref="Z1154:Z1217" si="160">IFERROR(N1154*P1154,0)</f>
        <v>3375437.12</v>
      </c>
      <c r="AA1154" s="3">
        <f t="shared" ref="AA1154:AA1217" si="161">IFERROR(W1154*P1154,0)</f>
        <v>2400000</v>
      </c>
      <c r="AB1154" s="3">
        <f t="shared" ref="AB1154:AB1217" si="162">IFERROR(O1154*P1154,0)</f>
        <v>2899840.8</v>
      </c>
      <c r="AC1154">
        <f t="shared" ref="AC1154:AC1217" si="163">IF(AB1154=0,0,Z1154-AB1154)</f>
        <v>475596.3200000003</v>
      </c>
      <c r="AD1154" t="str">
        <f>_xlfn.XLOOKUP(V1154,[2]Index!L:L,[2]Index!M:M)</f>
        <v>CN</v>
      </c>
      <c r="AE1154" s="3" t="s">
        <v>5820</v>
      </c>
      <c r="AF1154" t="s">
        <v>52</v>
      </c>
      <c r="AG1154" s="4"/>
      <c r="AJ1154">
        <f>VLOOKUP(D1154,[3]Multipliers!$B:$AT,36)</f>
        <v>1.9890254639416527</v>
      </c>
      <c r="AK1154">
        <f>VLOOKUP(D1154,[3]Multipliers!$B:$AT,36)</f>
        <v>1.9890254639416527</v>
      </c>
      <c r="AM1154">
        <f t="shared" ref="AM1154:AM1217" si="164">IF(AE1160="Retrofit",O1160/AL1160,0)</f>
        <v>0</v>
      </c>
    </row>
    <row r="1155" spans="1:39">
      <c r="A1155" s="2" t="str">
        <f t="shared" si="158"/>
        <v>BOZHON PRECISION INDUSTRY TECHNOLOGY CO., LTD.V68DAS3 SP-D2</v>
      </c>
      <c r="B1155" s="2" t="str">
        <f t="shared" si="159"/>
        <v>EQP,AE,DAS3 SP-D2,V68,BOZHONNew Buy</v>
      </c>
      <c r="C1155" s="3" t="str">
        <f t="shared" si="157"/>
        <v>iphoneDAS3 SP-D2New Buy</v>
      </c>
      <c r="D1155" s="82">
        <v>386339</v>
      </c>
      <c r="E1155" s="82" t="s">
        <v>423</v>
      </c>
      <c r="F1155" s="82" t="s">
        <v>40</v>
      </c>
      <c r="G1155" s="82" t="s">
        <v>41</v>
      </c>
      <c r="H1155" s="82" t="s">
        <v>206</v>
      </c>
      <c r="I1155" s="82" t="s">
        <v>201</v>
      </c>
      <c r="J1155" s="82" t="s">
        <v>202</v>
      </c>
      <c r="K1155" s="82" t="s">
        <v>4563</v>
      </c>
      <c r="L1155" s="82" t="s">
        <v>4564</v>
      </c>
      <c r="M1155" s="82" t="s">
        <v>4565</v>
      </c>
      <c r="N1155" s="16">
        <v>210964.82</v>
      </c>
      <c r="O1155" s="26">
        <v>181240.05</v>
      </c>
      <c r="P1155" s="82">
        <v>6</v>
      </c>
      <c r="Q1155" s="82" t="s">
        <v>70</v>
      </c>
      <c r="R1155" s="82">
        <v>12</v>
      </c>
      <c r="S1155" s="82" t="s">
        <v>202</v>
      </c>
      <c r="T1155" s="82" t="s">
        <v>202</v>
      </c>
      <c r="U1155" s="82" t="s">
        <v>382</v>
      </c>
      <c r="V1155" s="82" t="s">
        <v>388</v>
      </c>
      <c r="W1155" s="83">
        <v>150000</v>
      </c>
      <c r="X1155" s="83" t="s">
        <v>202</v>
      </c>
      <c r="Y1155" s="84" t="s">
        <v>202</v>
      </c>
      <c r="Z1155" s="3">
        <f t="shared" si="160"/>
        <v>1265788.92</v>
      </c>
      <c r="AA1155" s="3">
        <f t="shared" si="161"/>
        <v>900000</v>
      </c>
      <c r="AB1155" s="3">
        <f t="shared" si="162"/>
        <v>1087440.2999999998</v>
      </c>
      <c r="AC1155">
        <f t="shared" si="163"/>
        <v>178348.62000000011</v>
      </c>
      <c r="AD1155" t="str">
        <f>_xlfn.XLOOKUP(V1155,[2]Index!L:L,[2]Index!M:M)</f>
        <v>CN</v>
      </c>
      <c r="AE1155" s="3" t="s">
        <v>5820</v>
      </c>
      <c r="AF1155" t="s">
        <v>52</v>
      </c>
      <c r="AG1155" s="4"/>
      <c r="AJ1155">
        <f>VLOOKUP(D1155,[3]Multipliers!$B:$AT,36)</f>
        <v>1.9890254639416527</v>
      </c>
      <c r="AK1155">
        <f>VLOOKUP(D1155,[3]Multipliers!$B:$AT,36)</f>
        <v>1.9890254639416527</v>
      </c>
      <c r="AM1155">
        <f t="shared" si="164"/>
        <v>0</v>
      </c>
    </row>
    <row r="1156" spans="1:39">
      <c r="A1156" s="2" t="str">
        <f t="shared" si="158"/>
        <v>LG ELECTRONICSDAS3 SP-D2</v>
      </c>
      <c r="B1156" s="2" t="str">
        <f t="shared" si="159"/>
        <v>EQP,AE,DAS3 SP-D2,V68,LG PRINew Buy</v>
      </c>
      <c r="E1156" t="s">
        <v>925</v>
      </c>
      <c r="F1156" t="s">
        <v>40</v>
      </c>
      <c r="G1156" t="s">
        <v>41</v>
      </c>
      <c r="I1156" t="s">
        <v>201</v>
      </c>
      <c r="L1156" t="s">
        <v>4564</v>
      </c>
      <c r="M1156" t="s">
        <v>4566</v>
      </c>
      <c r="N1156" s="18">
        <v>831837</v>
      </c>
      <c r="O1156" s="98">
        <v>373354.5</v>
      </c>
      <c r="P1156">
        <v>2</v>
      </c>
      <c r="Q1156" t="s">
        <v>70</v>
      </c>
      <c r="S1156"/>
      <c r="T1156"/>
      <c r="U1156" t="s">
        <v>382</v>
      </c>
      <c r="V1156" t="s">
        <v>146</v>
      </c>
      <c r="W1156">
        <v>179033</v>
      </c>
      <c r="X1156"/>
      <c r="Z1156" s="3">
        <f t="shared" si="160"/>
        <v>1663674</v>
      </c>
      <c r="AA1156" s="3">
        <f t="shared" si="161"/>
        <v>358066</v>
      </c>
      <c r="AB1156" s="3">
        <f t="shared" si="162"/>
        <v>746709</v>
      </c>
      <c r="AC1156">
        <f t="shared" si="163"/>
        <v>916965</v>
      </c>
      <c r="AD1156" t="str">
        <f>_xlfn.XLOOKUP(V1156,[2]Index!L:L,[2]Index!M:M)</f>
        <v>CN</v>
      </c>
      <c r="AE1156" s="3" t="s">
        <v>5820</v>
      </c>
      <c r="AF1156" t="s">
        <v>52</v>
      </c>
      <c r="AG1156" s="4" t="s">
        <v>318</v>
      </c>
      <c r="AH1156" t="s">
        <v>196</v>
      </c>
      <c r="AJ1156" t="e">
        <f>VLOOKUP(D1156,[3]Multipliers!$B:$AT,36)</f>
        <v>#N/A</v>
      </c>
      <c r="AK1156" t="e">
        <f>VLOOKUP(D1156,[3]Multipliers!$B:$AT,36)</f>
        <v>#N/A</v>
      </c>
      <c r="AM1156">
        <f t="shared" si="164"/>
        <v>0</v>
      </c>
    </row>
    <row r="1157" spans="1:39">
      <c r="A1157" s="2" t="str">
        <f t="shared" si="158"/>
        <v>LG ELECTRONICSDAS3 SP-D2</v>
      </c>
      <c r="B1157" s="2" t="str">
        <f t="shared" si="159"/>
        <v>EQP,AE,DAS3 SP-D2,V68,LG PRINew Buy</v>
      </c>
      <c r="E1157" t="s">
        <v>925</v>
      </c>
      <c r="F1157" t="s">
        <v>40</v>
      </c>
      <c r="G1157" t="s">
        <v>41</v>
      </c>
      <c r="I1157" t="s">
        <v>201</v>
      </c>
      <c r="L1157" t="s">
        <v>4564</v>
      </c>
      <c r="M1157" t="s">
        <v>4566</v>
      </c>
      <c r="N1157" s="18">
        <v>831837</v>
      </c>
      <c r="O1157" s="98">
        <v>373354.5</v>
      </c>
      <c r="P1157">
        <v>2</v>
      </c>
      <c r="Q1157" t="s">
        <v>70</v>
      </c>
      <c r="S1157"/>
      <c r="T1157"/>
      <c r="U1157" t="s">
        <v>382</v>
      </c>
      <c r="V1157" t="s">
        <v>85</v>
      </c>
      <c r="W1157">
        <v>179033</v>
      </c>
      <c r="X1157"/>
      <c r="Z1157" s="3">
        <f t="shared" si="160"/>
        <v>1663674</v>
      </c>
      <c r="AA1157" s="3">
        <f t="shared" si="161"/>
        <v>358066</v>
      </c>
      <c r="AB1157" s="3">
        <f t="shared" si="162"/>
        <v>746709</v>
      </c>
      <c r="AC1157">
        <f t="shared" si="163"/>
        <v>916965</v>
      </c>
      <c r="AD1157" t="str">
        <f>_xlfn.XLOOKUP(V1157,[2]Index!L:L,[2]Index!M:M)</f>
        <v>CN</v>
      </c>
      <c r="AE1157" s="3" t="s">
        <v>5820</v>
      </c>
      <c r="AF1157" t="s">
        <v>52</v>
      </c>
      <c r="AG1157" s="4" t="s">
        <v>318</v>
      </c>
      <c r="AH1157" t="s">
        <v>196</v>
      </c>
      <c r="AJ1157" t="e">
        <f>VLOOKUP(D1157,[3]Multipliers!$B:$AT,36)</f>
        <v>#N/A</v>
      </c>
      <c r="AK1157" t="e">
        <f>VLOOKUP(D1157,[3]Multipliers!$B:$AT,36)</f>
        <v>#N/A</v>
      </c>
      <c r="AM1157">
        <f t="shared" si="164"/>
        <v>0</v>
      </c>
    </row>
    <row r="1158" spans="1:39">
      <c r="A1158" s="2" t="str">
        <f t="shared" si="158"/>
        <v>LG ELECTRONICSIT-FF INLINE</v>
      </c>
      <c r="B1158" s="2" t="str">
        <f t="shared" si="159"/>
        <v>EQP,AE,IT-FF INLINE 6-BAY,V68,LG PRINew Buy</v>
      </c>
      <c r="E1158" t="s">
        <v>925</v>
      </c>
      <c r="F1158" t="s">
        <v>40</v>
      </c>
      <c r="G1158" t="s">
        <v>41</v>
      </c>
      <c r="I1158" t="s">
        <v>201</v>
      </c>
      <c r="J1158" t="s">
        <v>60</v>
      </c>
      <c r="L1158" t="s">
        <v>4567</v>
      </c>
      <c r="M1158" t="s">
        <v>4568</v>
      </c>
      <c r="N1158" s="18">
        <v>757324</v>
      </c>
      <c r="O1158" s="98">
        <v>460601.18859999999</v>
      </c>
      <c r="P1158">
        <v>6</v>
      </c>
      <c r="Q1158" t="s">
        <v>70</v>
      </c>
      <c r="S1158"/>
      <c r="T1158" t="s">
        <v>92</v>
      </c>
      <c r="U1158" t="s">
        <v>50</v>
      </c>
      <c r="V1158" t="s">
        <v>85</v>
      </c>
      <c r="W1158">
        <v>460601.18859999999</v>
      </c>
      <c r="X1158"/>
      <c r="Z1158" s="3">
        <f t="shared" si="160"/>
        <v>4543944</v>
      </c>
      <c r="AA1158" s="3">
        <f t="shared" si="161"/>
        <v>2763607.1316</v>
      </c>
      <c r="AB1158" s="3">
        <f t="shared" si="162"/>
        <v>2763607.1316</v>
      </c>
      <c r="AC1158">
        <f t="shared" si="163"/>
        <v>1780336.8684</v>
      </c>
      <c r="AD1158" t="str">
        <f>_xlfn.XLOOKUP(V1158,[2]Index!L:L,[2]Index!M:M)</f>
        <v>CN</v>
      </c>
      <c r="AE1158" s="3" t="s">
        <v>5820</v>
      </c>
      <c r="AF1158" t="s">
        <v>52</v>
      </c>
      <c r="AG1158" s="4" t="s">
        <v>318</v>
      </c>
      <c r="AH1158" t="s">
        <v>196</v>
      </c>
      <c r="AJ1158" t="e">
        <f>VLOOKUP(D1158,[3]Multipliers!$B:$AT,36)</f>
        <v>#N/A</v>
      </c>
      <c r="AK1158" t="e">
        <f>VLOOKUP(D1158,[3]Multipliers!$B:$AT,36)</f>
        <v>#N/A</v>
      </c>
      <c r="AM1158">
        <f t="shared" si="164"/>
        <v>0</v>
      </c>
    </row>
    <row r="1159" spans="1:39">
      <c r="A1159" s="2" t="str">
        <f t="shared" si="158"/>
        <v>LG ELECTRONICSIT-4 INLINE</v>
      </c>
      <c r="B1159" s="2" t="str">
        <f t="shared" si="159"/>
        <v>EQP,AE,IT-4 INLINE 6-BAY,V68,LG PRINew Buy</v>
      </c>
      <c r="E1159" t="s">
        <v>925</v>
      </c>
      <c r="F1159" t="s">
        <v>40</v>
      </c>
      <c r="G1159" t="s">
        <v>41</v>
      </c>
      <c r="I1159" t="s">
        <v>201</v>
      </c>
      <c r="J1159" t="s">
        <v>60</v>
      </c>
      <c r="L1159" t="s">
        <v>4569</v>
      </c>
      <c r="M1159" t="s">
        <v>4570</v>
      </c>
      <c r="N1159" s="18">
        <v>638569</v>
      </c>
      <c r="O1159" s="98">
        <v>328056.13299999997</v>
      </c>
      <c r="P1159">
        <v>7</v>
      </c>
      <c r="Q1159" t="s">
        <v>70</v>
      </c>
      <c r="S1159"/>
      <c r="T1159" t="s">
        <v>92</v>
      </c>
      <c r="U1159" t="s">
        <v>50</v>
      </c>
      <c r="V1159" t="s">
        <v>85</v>
      </c>
      <c r="W1159">
        <v>328056.13299999997</v>
      </c>
      <c r="X1159"/>
      <c r="Z1159" s="3">
        <f t="shared" si="160"/>
        <v>4469983</v>
      </c>
      <c r="AA1159" s="3">
        <f t="shared" si="161"/>
        <v>2296392.9309999999</v>
      </c>
      <c r="AB1159" s="3">
        <f t="shared" si="162"/>
        <v>2296392.9309999999</v>
      </c>
      <c r="AC1159">
        <f t="shared" si="163"/>
        <v>2173590.0690000001</v>
      </c>
      <c r="AD1159" t="str">
        <f>_xlfn.XLOOKUP(V1159,[2]Index!L:L,[2]Index!M:M)</f>
        <v>CN</v>
      </c>
      <c r="AE1159" s="3" t="s">
        <v>5820</v>
      </c>
      <c r="AF1159" t="s">
        <v>52</v>
      </c>
      <c r="AG1159" s="4" t="s">
        <v>318</v>
      </c>
      <c r="AH1159" t="s">
        <v>196</v>
      </c>
      <c r="AJ1159" t="e">
        <f>VLOOKUP(D1159,[3]Multipliers!$B:$AT,36)</f>
        <v>#N/A</v>
      </c>
      <c r="AK1159" t="e">
        <f>VLOOKUP(D1159,[3]Multipliers!$B:$AT,36)</f>
        <v>#N/A</v>
      </c>
      <c r="AM1159">
        <f t="shared" si="164"/>
        <v>0</v>
      </c>
    </row>
    <row r="1160" spans="1:39">
      <c r="A1160" s="2" t="str">
        <f t="shared" si="158"/>
        <v>PENTAMASTER CORP. BHD.V68DIM SP-M1A2</v>
      </c>
      <c r="B1160" s="2" t="str">
        <f t="shared" si="159"/>
        <v>EQP,AE,DIM SP-M1A2,V68,PENTAMASTERNew Buy</v>
      </c>
      <c r="D1160">
        <v>386618</v>
      </c>
      <c r="E1160" t="s">
        <v>4427</v>
      </c>
      <c r="F1160" t="s">
        <v>40</v>
      </c>
      <c r="G1160" t="s">
        <v>41</v>
      </c>
      <c r="H1160" t="s">
        <v>206</v>
      </c>
      <c r="I1160" t="s">
        <v>201</v>
      </c>
      <c r="K1160" t="s">
        <v>4571</v>
      </c>
      <c r="L1160" t="s">
        <v>4572</v>
      </c>
      <c r="M1160" t="s">
        <v>4573</v>
      </c>
      <c r="N1160" s="18">
        <v>880000</v>
      </c>
      <c r="O1160" s="98">
        <v>626785.98</v>
      </c>
      <c r="P1160">
        <v>2</v>
      </c>
      <c r="Q1160" t="s">
        <v>70</v>
      </c>
      <c r="R1160">
        <v>16</v>
      </c>
      <c r="S1160"/>
      <c r="T1160"/>
      <c r="U1160" t="s">
        <v>4574</v>
      </c>
      <c r="V1160" t="s">
        <v>85</v>
      </c>
      <c r="W1160">
        <v>276406.12</v>
      </c>
      <c r="X1160" t="s">
        <v>926</v>
      </c>
      <c r="Z1160" s="3">
        <f t="shared" si="160"/>
        <v>1760000</v>
      </c>
      <c r="AA1160" s="3">
        <f t="shared" si="161"/>
        <v>552812.24</v>
      </c>
      <c r="AB1160" s="3">
        <f t="shared" si="162"/>
        <v>1253571.96</v>
      </c>
      <c r="AC1160">
        <f t="shared" si="163"/>
        <v>506428.04000000004</v>
      </c>
      <c r="AD1160" t="str">
        <f>_xlfn.XLOOKUP(V1160,[2]Index!L:L,[2]Index!M:M)</f>
        <v>CN</v>
      </c>
      <c r="AE1160" s="3" t="s">
        <v>5820</v>
      </c>
      <c r="AF1160" t="s">
        <v>52</v>
      </c>
      <c r="AG1160" s="4" t="s">
        <v>318</v>
      </c>
      <c r="AH1160" t="s">
        <v>196</v>
      </c>
      <c r="AJ1160">
        <f>VLOOKUP(D1160,[3]Multipliers!$B:$AT,36)</f>
        <v>2.1546876326083799</v>
      </c>
      <c r="AK1160">
        <f>VLOOKUP(D1160,[3]Multipliers!$B:$AT,36)</f>
        <v>2.1546876326083799</v>
      </c>
      <c r="AM1160">
        <f t="shared" si="164"/>
        <v>0</v>
      </c>
    </row>
    <row r="1161" spans="1:39">
      <c r="A1161" s="2" t="str">
        <f t="shared" si="158"/>
        <v>PENTAMASTER CORP. BHD.V68DIM SP-M1A2</v>
      </c>
      <c r="B1161" s="2" t="str">
        <f t="shared" si="159"/>
        <v>EQP,AE,DIM SP-M1A2,V68,PENTAMASTERNew Buy</v>
      </c>
      <c r="D1161">
        <v>386618</v>
      </c>
      <c r="E1161" t="s">
        <v>4427</v>
      </c>
      <c r="F1161" t="s">
        <v>40</v>
      </c>
      <c r="G1161" t="s">
        <v>41</v>
      </c>
      <c r="H1161" t="s">
        <v>206</v>
      </c>
      <c r="I1161" t="s">
        <v>201</v>
      </c>
      <c r="K1161" t="s">
        <v>4571</v>
      </c>
      <c r="L1161" t="s">
        <v>4572</v>
      </c>
      <c r="M1161" t="s">
        <v>4573</v>
      </c>
      <c r="N1161" s="18">
        <v>880000</v>
      </c>
      <c r="O1161" s="98">
        <v>626785.98</v>
      </c>
      <c r="P1161">
        <v>3</v>
      </c>
      <c r="Q1161" t="s">
        <v>70</v>
      </c>
      <c r="R1161">
        <v>16</v>
      </c>
      <c r="S1161"/>
      <c r="T1161"/>
      <c r="U1161" t="s">
        <v>4574</v>
      </c>
      <c r="V1161" t="s">
        <v>146</v>
      </c>
      <c r="W1161">
        <v>276406.12</v>
      </c>
      <c r="X1161" t="s">
        <v>926</v>
      </c>
      <c r="Z1161" s="3">
        <f t="shared" si="160"/>
        <v>2640000</v>
      </c>
      <c r="AA1161" s="3">
        <f t="shared" si="161"/>
        <v>829218.36</v>
      </c>
      <c r="AB1161" s="3">
        <f t="shared" si="162"/>
        <v>1880357.94</v>
      </c>
      <c r="AC1161">
        <f t="shared" si="163"/>
        <v>759642.06</v>
      </c>
      <c r="AD1161" t="str">
        <f>_xlfn.XLOOKUP(V1161,[2]Index!L:L,[2]Index!M:M)</f>
        <v>CN</v>
      </c>
      <c r="AE1161" s="3" t="s">
        <v>5820</v>
      </c>
      <c r="AF1161" t="s">
        <v>52</v>
      </c>
      <c r="AG1161" s="4" t="s">
        <v>318</v>
      </c>
      <c r="AH1161" t="s">
        <v>196</v>
      </c>
      <c r="AJ1161">
        <f>VLOOKUP(D1161,[3]Multipliers!$B:$AT,36)</f>
        <v>2.1546876326083799</v>
      </c>
      <c r="AK1161">
        <f>VLOOKUP(D1161,[3]Multipliers!$B:$AT,36)</f>
        <v>2.1546876326083799</v>
      </c>
      <c r="AM1161">
        <f t="shared" si="164"/>
        <v>0</v>
      </c>
    </row>
    <row r="1162" spans="1:39">
      <c r="A1162" s="2" t="str">
        <f t="shared" si="158"/>
        <v>WIPRO ENTERPRISES LTDV64IT-FF INLINE</v>
      </c>
      <c r="B1162" s="2" t="str">
        <f t="shared" si="159"/>
        <v>EQP,AE,IT-FF INLINE 4-BAY,V64,WIPRO-PARINew Buy</v>
      </c>
      <c r="D1162">
        <v>385341</v>
      </c>
      <c r="E1162" t="s">
        <v>900</v>
      </c>
      <c r="F1162" t="s">
        <v>40</v>
      </c>
      <c r="G1162" t="s">
        <v>41</v>
      </c>
      <c r="H1162" t="s">
        <v>65</v>
      </c>
      <c r="I1162" t="s">
        <v>201</v>
      </c>
      <c r="K1162" t="s">
        <v>4575</v>
      </c>
      <c r="L1162" t="s">
        <v>4567</v>
      </c>
      <c r="M1162" t="s">
        <v>4576</v>
      </c>
      <c r="N1162" s="18">
        <v>488519.8</v>
      </c>
      <c r="O1162" s="98">
        <v>452193.25873597921</v>
      </c>
      <c r="P1162">
        <v>1</v>
      </c>
      <c r="Q1162" t="s">
        <v>70</v>
      </c>
      <c r="S1162"/>
      <c r="T1162" t="s">
        <v>4577</v>
      </c>
      <c r="U1162" t="s">
        <v>50</v>
      </c>
      <c r="V1162" t="s">
        <v>894</v>
      </c>
      <c r="W1162">
        <v>284048</v>
      </c>
      <c r="X1162"/>
      <c r="Z1162" s="3">
        <f t="shared" si="160"/>
        <v>488519.8</v>
      </c>
      <c r="AA1162" s="3">
        <f t="shared" si="161"/>
        <v>284048</v>
      </c>
      <c r="AB1162" s="3">
        <f t="shared" si="162"/>
        <v>452193.25873597921</v>
      </c>
      <c r="AC1162">
        <f t="shared" si="163"/>
        <v>36326.54126402078</v>
      </c>
      <c r="AD1162" t="str">
        <f>_xlfn.XLOOKUP(V1162,[2]Index!L:L,[2]Index!M:M)</f>
        <v>IN</v>
      </c>
      <c r="AE1162" s="3" t="s">
        <v>5820</v>
      </c>
      <c r="AF1162" t="s">
        <v>52</v>
      </c>
      <c r="AG1162" s="4" t="s">
        <v>895</v>
      </c>
      <c r="AH1162" t="s">
        <v>196</v>
      </c>
      <c r="AJ1162" t="e">
        <f>VLOOKUP(D1162,[3]Multipliers!$B:$AT,36)</f>
        <v>#VALUE!</v>
      </c>
      <c r="AK1162" t="e">
        <f>VLOOKUP(D1162,[3]Multipliers!$B:$AT,36)</f>
        <v>#VALUE!</v>
      </c>
      <c r="AM1162">
        <f t="shared" si="164"/>
        <v>0</v>
      </c>
    </row>
    <row r="1163" spans="1:39">
      <c r="A1163" s="2" t="str">
        <f t="shared" si="158"/>
        <v>WIPRO ENTERPRISES LTDV64RCAM INLINE</v>
      </c>
      <c r="B1163" s="2" t="str">
        <f t="shared" si="159"/>
        <v>EQP,AE,RCAM INLINE,V64,WIPRO-PARINew Buy</v>
      </c>
      <c r="C1163" s="3" t="str">
        <f t="shared" ref="C1163:C1169" si="165">_xlfn.CONCAT(G1163,L1163,"New Buy")</f>
        <v>iphoneRCAM INLINENew Buy</v>
      </c>
      <c r="D1163" s="24">
        <v>385360</v>
      </c>
      <c r="E1163" s="24" t="s">
        <v>900</v>
      </c>
      <c r="F1163" s="24" t="s">
        <v>40</v>
      </c>
      <c r="G1163" s="24" t="s">
        <v>41</v>
      </c>
      <c r="H1163" s="24" t="s">
        <v>65</v>
      </c>
      <c r="I1163" s="24" t="s">
        <v>201</v>
      </c>
      <c r="J1163" s="24"/>
      <c r="K1163" s="24" t="s">
        <v>4578</v>
      </c>
      <c r="L1163" s="24" t="s">
        <v>4579</v>
      </c>
      <c r="M1163" s="24" t="s">
        <v>4580</v>
      </c>
      <c r="N1163" s="65">
        <v>460291.31</v>
      </c>
      <c r="O1163" s="26">
        <v>413297.55098556483</v>
      </c>
      <c r="P1163" s="24">
        <v>3</v>
      </c>
      <c r="Q1163" s="24" t="s">
        <v>70</v>
      </c>
      <c r="R1163" s="24"/>
      <c r="S1163" s="24"/>
      <c r="T1163" s="24"/>
      <c r="U1163" s="24" t="s">
        <v>50</v>
      </c>
      <c r="V1163" s="24" t="s">
        <v>894</v>
      </c>
      <c r="W1163" s="46">
        <v>189187.7</v>
      </c>
      <c r="X1163" s="24"/>
      <c r="Y1163" s="24"/>
      <c r="Z1163" s="3">
        <f t="shared" si="160"/>
        <v>1380873.93</v>
      </c>
      <c r="AA1163" s="3">
        <f t="shared" si="161"/>
        <v>567563.10000000009</v>
      </c>
      <c r="AB1163" s="3">
        <f t="shared" si="162"/>
        <v>1239892.6529566944</v>
      </c>
      <c r="AC1163">
        <f t="shared" si="163"/>
        <v>140981.27704330557</v>
      </c>
      <c r="AD1163" t="str">
        <f>_xlfn.XLOOKUP(V1163,[2]Index!L:L,[2]Index!M:M)</f>
        <v>IN</v>
      </c>
      <c r="AE1163" s="3" t="s">
        <v>5820</v>
      </c>
      <c r="AF1163" t="s">
        <v>52</v>
      </c>
      <c r="AG1163" s="4" t="s">
        <v>895</v>
      </c>
      <c r="AH1163" t="s">
        <v>196</v>
      </c>
      <c r="AJ1163">
        <f>VLOOKUP(D1163,[3]Multipliers!$B:$AT,36)</f>
        <v>2.4822675734868711</v>
      </c>
      <c r="AK1163">
        <f>VLOOKUP(D1163,[3]Multipliers!$B:$AT,36)</f>
        <v>2.4822675734868711</v>
      </c>
      <c r="AM1163">
        <f t="shared" si="164"/>
        <v>0</v>
      </c>
    </row>
    <row r="1164" spans="1:39">
      <c r="A1164" s="2" t="str">
        <f t="shared" si="158"/>
        <v>SFO TECHNOLOGIES PRIVATE LIMITEDV64IT-FF INLINE</v>
      </c>
      <c r="B1164" s="2" t="str">
        <f t="shared" si="159"/>
        <v>EQP,AE,IT-FF INLINE 4-BAY,V64,SFONew Buy</v>
      </c>
      <c r="C1164" s="3" t="str">
        <f t="shared" si="165"/>
        <v>iPhoneIT-FF INLINENew Buy</v>
      </c>
      <c r="D1164" s="24">
        <v>385340</v>
      </c>
      <c r="E1164" s="24" t="s">
        <v>935</v>
      </c>
      <c r="F1164" s="24" t="s">
        <v>40</v>
      </c>
      <c r="G1164" s="24" t="s">
        <v>612</v>
      </c>
      <c r="H1164" s="24" t="s">
        <v>65</v>
      </c>
      <c r="I1164" s="24" t="s">
        <v>201</v>
      </c>
      <c r="J1164" s="24"/>
      <c r="K1164" s="24" t="s">
        <v>4581</v>
      </c>
      <c r="L1164" s="24" t="s">
        <v>4567</v>
      </c>
      <c r="M1164" s="24" t="s">
        <v>4582</v>
      </c>
      <c r="N1164" s="65">
        <v>465530</v>
      </c>
      <c r="O1164" s="26">
        <v>381254</v>
      </c>
      <c r="P1164" s="24">
        <v>1</v>
      </c>
      <c r="Q1164" s="24" t="s">
        <v>70</v>
      </c>
      <c r="R1164" s="24"/>
      <c r="S1164" s="24"/>
      <c r="T1164" s="24" t="s">
        <v>4577</v>
      </c>
      <c r="U1164" s="24" t="s">
        <v>50</v>
      </c>
      <c r="V1164" s="24" t="s">
        <v>894</v>
      </c>
      <c r="W1164" s="46">
        <v>177530</v>
      </c>
      <c r="X1164" s="24"/>
      <c r="Y1164" s="24"/>
      <c r="Z1164" s="3">
        <f t="shared" si="160"/>
        <v>465530</v>
      </c>
      <c r="AA1164" s="3">
        <f t="shared" si="161"/>
        <v>177530</v>
      </c>
      <c r="AB1164" s="3">
        <f t="shared" si="162"/>
        <v>381254</v>
      </c>
      <c r="AC1164">
        <f t="shared" si="163"/>
        <v>84276</v>
      </c>
      <c r="AD1164" t="str">
        <f>_xlfn.XLOOKUP(V1164,[2]Index!L:L,[2]Index!M:M)</f>
        <v>IN</v>
      </c>
      <c r="AE1164" s="3" t="s">
        <v>5820</v>
      </c>
      <c r="AF1164" t="s">
        <v>52</v>
      </c>
      <c r="AG1164" s="4" t="s">
        <v>895</v>
      </c>
      <c r="AH1164" t="s">
        <v>196</v>
      </c>
      <c r="AJ1164" t="e">
        <f>VLOOKUP(D1164,[3]Multipliers!$B:$AT,36)</f>
        <v>#VALUE!</v>
      </c>
      <c r="AK1164" t="e">
        <f>VLOOKUP(D1164,[3]Multipliers!$B:$AT,36)</f>
        <v>#VALUE!</v>
      </c>
      <c r="AM1164">
        <f t="shared" si="164"/>
        <v>0</v>
      </c>
    </row>
    <row r="1165" spans="1:39">
      <c r="A1165" s="2" t="str">
        <f t="shared" si="158"/>
        <v>TITAN ENGINEERING AND AUTOMATION LTDV64BGS2 INLINE</v>
      </c>
      <c r="B1165" s="2" t="str">
        <f t="shared" si="159"/>
        <v>EQP,AE,BGS2 INLINE,V64,TEALNew Buy</v>
      </c>
      <c r="C1165" s="3" t="str">
        <f t="shared" si="165"/>
        <v>iphoneBGS2 INLINENew Buy</v>
      </c>
      <c r="D1165" s="24">
        <v>385351</v>
      </c>
      <c r="E1165" s="24" t="s">
        <v>377</v>
      </c>
      <c r="F1165" s="24" t="s">
        <v>40</v>
      </c>
      <c r="G1165" s="24" t="s">
        <v>41</v>
      </c>
      <c r="H1165" s="24" t="s">
        <v>65</v>
      </c>
      <c r="I1165" s="24" t="s">
        <v>201</v>
      </c>
      <c r="J1165" s="24"/>
      <c r="K1165" s="24" t="s">
        <v>4583</v>
      </c>
      <c r="L1165" s="24" t="s">
        <v>4584</v>
      </c>
      <c r="M1165" s="24" t="s">
        <v>4585</v>
      </c>
      <c r="N1165" s="65">
        <v>386106.29</v>
      </c>
      <c r="O1165" s="26">
        <v>282300</v>
      </c>
      <c r="P1165" s="69">
        <v>3</v>
      </c>
      <c r="Q1165" s="24" t="s">
        <v>70</v>
      </c>
      <c r="R1165" s="24"/>
      <c r="S1165" s="24"/>
      <c r="T1165" s="24"/>
      <c r="U1165" s="24" t="s">
        <v>50</v>
      </c>
      <c r="V1165" s="24" t="s">
        <v>894</v>
      </c>
      <c r="W1165" s="46">
        <v>142769</v>
      </c>
      <c r="X1165" s="24"/>
      <c r="Y1165" s="24"/>
      <c r="Z1165" s="3">
        <f t="shared" si="160"/>
        <v>1158318.8699999999</v>
      </c>
      <c r="AA1165" s="3">
        <f t="shared" si="161"/>
        <v>428307</v>
      </c>
      <c r="AB1165" s="3">
        <f t="shared" si="162"/>
        <v>846900</v>
      </c>
      <c r="AC1165">
        <f t="shared" si="163"/>
        <v>311418.86999999988</v>
      </c>
      <c r="AD1165" t="str">
        <f>_xlfn.XLOOKUP(V1165,[2]Index!L:L,[2]Index!M:M)</f>
        <v>IN</v>
      </c>
      <c r="AE1165" s="3" t="s">
        <v>5820</v>
      </c>
      <c r="AF1165" t="s">
        <v>52</v>
      </c>
      <c r="AG1165" s="4" t="s">
        <v>895</v>
      </c>
      <c r="AH1165" t="s">
        <v>196</v>
      </c>
      <c r="AJ1165" t="e">
        <f>VLOOKUP(D1165,[3]Multipliers!$B:$AT,36)</f>
        <v>#VALUE!</v>
      </c>
      <c r="AK1165" t="e">
        <f>VLOOKUP(D1165,[3]Multipliers!$B:$AT,36)</f>
        <v>#VALUE!</v>
      </c>
      <c r="AM1165">
        <f t="shared" si="164"/>
        <v>0</v>
      </c>
    </row>
    <row r="1166" spans="1:39">
      <c r="A1166" s="2" t="str">
        <f t="shared" si="158"/>
        <v>TITAN ENGINEERING AND AUTOMATION LTDV64CGS2 INLINE</v>
      </c>
      <c r="B1166" s="2" t="str">
        <f t="shared" si="159"/>
        <v>EQP,AE,CGS2 INLINE,V64,TEALNew Buy</v>
      </c>
      <c r="C1166" s="3" t="str">
        <f t="shared" si="165"/>
        <v>iphoneCGS2 INLINENew Buy</v>
      </c>
      <c r="D1166" s="24">
        <v>385355</v>
      </c>
      <c r="E1166" s="24" t="s">
        <v>377</v>
      </c>
      <c r="F1166" s="24" t="s">
        <v>40</v>
      </c>
      <c r="G1166" s="24" t="s">
        <v>41</v>
      </c>
      <c r="H1166" s="24" t="s">
        <v>65</v>
      </c>
      <c r="I1166" s="24" t="s">
        <v>201</v>
      </c>
      <c r="J1166" s="24"/>
      <c r="K1166" s="24" t="s">
        <v>4586</v>
      </c>
      <c r="L1166" s="24" t="s">
        <v>4587</v>
      </c>
      <c r="M1166" s="24" t="s">
        <v>4588</v>
      </c>
      <c r="N1166" s="65">
        <v>386106.29</v>
      </c>
      <c r="O1166" s="26">
        <v>282300</v>
      </c>
      <c r="P1166" s="24">
        <v>3</v>
      </c>
      <c r="Q1166" s="24" t="s">
        <v>70</v>
      </c>
      <c r="R1166" s="24"/>
      <c r="S1166" s="24"/>
      <c r="T1166" s="24"/>
      <c r="U1166" s="24" t="s">
        <v>50</v>
      </c>
      <c r="V1166" s="24" t="s">
        <v>894</v>
      </c>
      <c r="W1166" s="46">
        <v>142769</v>
      </c>
      <c r="X1166" s="24"/>
      <c r="Y1166" s="24"/>
      <c r="Z1166" s="3">
        <f t="shared" si="160"/>
        <v>1158318.8699999999</v>
      </c>
      <c r="AA1166" s="3">
        <f t="shared" si="161"/>
        <v>428307</v>
      </c>
      <c r="AB1166" s="3">
        <f t="shared" si="162"/>
        <v>846900</v>
      </c>
      <c r="AC1166">
        <f t="shared" si="163"/>
        <v>311418.86999999988</v>
      </c>
      <c r="AD1166" t="str">
        <f>_xlfn.XLOOKUP(V1166,[2]Index!L:L,[2]Index!M:M)</f>
        <v>IN</v>
      </c>
      <c r="AE1166" s="3" t="s">
        <v>5820</v>
      </c>
      <c r="AF1166" t="s">
        <v>52</v>
      </c>
      <c r="AG1166" s="4" t="s">
        <v>895</v>
      </c>
      <c r="AH1166" t="s">
        <v>196</v>
      </c>
      <c r="AJ1166" t="e">
        <f>VLOOKUP(D1166,[3]Multipliers!$B:$AT,36)</f>
        <v>#VALUE!</v>
      </c>
      <c r="AK1166" t="e">
        <f>VLOOKUP(D1166,[3]Multipliers!$B:$AT,36)</f>
        <v>#VALUE!</v>
      </c>
      <c r="AM1166">
        <f t="shared" si="164"/>
        <v>0</v>
      </c>
    </row>
    <row r="1167" spans="1:39">
      <c r="A1167" s="2" t="str">
        <f t="shared" si="158"/>
        <v>BOZHON PRECISION INDUSTRY TECHNOLOGY CO., LTD.V64TAD SP-D2</v>
      </c>
      <c r="B1167" s="2" t="str">
        <f t="shared" si="159"/>
        <v>EQP,AE,TAD SP-D2,V64,BOZHONNew Buy</v>
      </c>
      <c r="C1167" s="3" t="str">
        <f t="shared" si="165"/>
        <v>iphoneTAD SP-D2New Buy</v>
      </c>
      <c r="D1167" s="24">
        <v>386615</v>
      </c>
      <c r="E1167" s="24" t="s">
        <v>423</v>
      </c>
      <c r="F1167" s="24" t="s">
        <v>40</v>
      </c>
      <c r="G1167" s="24" t="s">
        <v>41</v>
      </c>
      <c r="H1167" s="24" t="s">
        <v>65</v>
      </c>
      <c r="I1167" s="24" t="s">
        <v>201</v>
      </c>
      <c r="J1167" s="24"/>
      <c r="K1167" s="24" t="s">
        <v>4589</v>
      </c>
      <c r="L1167" s="24" t="s">
        <v>4454</v>
      </c>
      <c r="M1167" s="24" t="s">
        <v>4590</v>
      </c>
      <c r="N1167" s="65">
        <v>342579.26</v>
      </c>
      <c r="O1167" s="26">
        <v>210425</v>
      </c>
      <c r="P1167" s="24">
        <v>35</v>
      </c>
      <c r="Q1167" s="24" t="s">
        <v>70</v>
      </c>
      <c r="R1167" s="24">
        <v>11</v>
      </c>
      <c r="S1167" s="24"/>
      <c r="T1167" s="24"/>
      <c r="U1167" s="24" t="s">
        <v>50</v>
      </c>
      <c r="V1167" s="24" t="s">
        <v>71</v>
      </c>
      <c r="W1167" s="46">
        <v>203073</v>
      </c>
      <c r="X1167" s="24"/>
      <c r="Y1167" s="24"/>
      <c r="Z1167" s="3">
        <f t="shared" si="160"/>
        <v>11990274.1</v>
      </c>
      <c r="AA1167" s="3">
        <f t="shared" si="161"/>
        <v>7107555</v>
      </c>
      <c r="AB1167" s="3">
        <f t="shared" si="162"/>
        <v>7364875</v>
      </c>
      <c r="AC1167">
        <f t="shared" si="163"/>
        <v>4625399.0999999996</v>
      </c>
      <c r="AD1167" t="str">
        <f>_xlfn.XLOOKUP(V1167,[2]Index!L:L,[2]Index!M:M)</f>
        <v>CN</v>
      </c>
      <c r="AE1167" s="3" t="s">
        <v>5819</v>
      </c>
      <c r="AF1167" t="s">
        <v>52</v>
      </c>
      <c r="AG1167" s="4" t="s">
        <v>53</v>
      </c>
      <c r="AH1167" t="s">
        <v>196</v>
      </c>
      <c r="AJ1167">
        <f>VLOOKUP(D1167,[3]Multipliers!$B:$AT,36)</f>
        <v>1</v>
      </c>
      <c r="AK1167">
        <f>VLOOKUP(D1167,[3]Multipliers!$B:$AT,36)</f>
        <v>1</v>
      </c>
      <c r="AM1167">
        <f t="shared" si="164"/>
        <v>0</v>
      </c>
    </row>
    <row r="1168" spans="1:39">
      <c r="A1168" s="2" t="str">
        <f t="shared" si="158"/>
        <v>BOZHON PRECISION INDUSTRY TECHNOLOGY CO., LTD.V64TAD SP-D2</v>
      </c>
      <c r="B1168" s="2" t="str">
        <f t="shared" si="159"/>
        <v>EQP,AE,TAD SP-D2,V64,BOZHONNew Buy</v>
      </c>
      <c r="C1168" s="3" t="str">
        <f t="shared" si="165"/>
        <v>iphoneTAD SP-D2New Buy</v>
      </c>
      <c r="D1168" s="24">
        <v>386615</v>
      </c>
      <c r="E1168" s="24" t="s">
        <v>423</v>
      </c>
      <c r="F1168" s="24" t="s">
        <v>40</v>
      </c>
      <c r="G1168" s="24" t="s">
        <v>41</v>
      </c>
      <c r="H1168" s="24" t="s">
        <v>65</v>
      </c>
      <c r="I1168" s="24" t="s">
        <v>201</v>
      </c>
      <c r="J1168" s="24"/>
      <c r="K1168" s="24" t="s">
        <v>4589</v>
      </c>
      <c r="L1168" s="24" t="s">
        <v>4454</v>
      </c>
      <c r="M1168" s="24" t="s">
        <v>4590</v>
      </c>
      <c r="N1168" s="65">
        <v>342579.26</v>
      </c>
      <c r="O1168" s="26">
        <v>210425</v>
      </c>
      <c r="P1168" s="24">
        <v>34</v>
      </c>
      <c r="Q1168" s="24" t="s">
        <v>70</v>
      </c>
      <c r="R1168" s="24">
        <v>11</v>
      </c>
      <c r="S1168" s="24"/>
      <c r="T1168" s="24"/>
      <c r="U1168" s="24" t="s">
        <v>50</v>
      </c>
      <c r="V1168" s="24" t="s">
        <v>85</v>
      </c>
      <c r="W1168" s="46">
        <v>203073</v>
      </c>
      <c r="X1168" s="24"/>
      <c r="Y1168" s="24"/>
      <c r="Z1168" s="3">
        <f t="shared" si="160"/>
        <v>11647694.84</v>
      </c>
      <c r="AA1168" s="3">
        <f t="shared" si="161"/>
        <v>6904482</v>
      </c>
      <c r="AB1168" s="3">
        <f t="shared" si="162"/>
        <v>7154450</v>
      </c>
      <c r="AC1168">
        <f t="shared" si="163"/>
        <v>4493244.84</v>
      </c>
      <c r="AD1168" t="str">
        <f>_xlfn.XLOOKUP(V1168,[2]Index!L:L,[2]Index!M:M)</f>
        <v>CN</v>
      </c>
      <c r="AE1168" s="3" t="s">
        <v>5819</v>
      </c>
      <c r="AF1168" t="s">
        <v>52</v>
      </c>
      <c r="AG1168" s="4" t="s">
        <v>53</v>
      </c>
      <c r="AH1168" t="s">
        <v>196</v>
      </c>
      <c r="AJ1168">
        <f>VLOOKUP(D1168,[3]Multipliers!$B:$AT,36)</f>
        <v>1</v>
      </c>
      <c r="AK1168">
        <f>VLOOKUP(D1168,[3]Multipliers!$B:$AT,36)</f>
        <v>1</v>
      </c>
      <c r="AM1168">
        <f t="shared" si="164"/>
        <v>0</v>
      </c>
    </row>
    <row r="1169" spans="1:39">
      <c r="A1169" s="2" t="str">
        <f t="shared" si="158"/>
        <v>BOZHON PRECISION INDUSTRY TECHNOLOGY CO., LTD.V63TAD SP-D2</v>
      </c>
      <c r="B1169" s="2" t="str">
        <f t="shared" si="159"/>
        <v>EQP,AE,TAD SP-D2,V63,BOZHONNew Buy</v>
      </c>
      <c r="C1169" s="3" t="str">
        <f t="shared" si="165"/>
        <v>iphoneTAD SP-D2New Buy</v>
      </c>
      <c r="D1169" s="24">
        <v>386610</v>
      </c>
      <c r="E1169" s="24" t="s">
        <v>423</v>
      </c>
      <c r="F1169" s="24" t="s">
        <v>40</v>
      </c>
      <c r="G1169" s="24" t="s">
        <v>41</v>
      </c>
      <c r="H1169" s="24" t="s">
        <v>42</v>
      </c>
      <c r="I1169" s="24" t="s">
        <v>201</v>
      </c>
      <c r="J1169" s="24"/>
      <c r="K1169" s="24" t="s">
        <v>4591</v>
      </c>
      <c r="L1169" s="24" t="s">
        <v>4454</v>
      </c>
      <c r="M1169" s="24" t="s">
        <v>4592</v>
      </c>
      <c r="N1169" s="65">
        <v>342579.26</v>
      </c>
      <c r="O1169" s="26">
        <v>210425</v>
      </c>
      <c r="P1169" s="24">
        <v>16</v>
      </c>
      <c r="Q1169" s="24" t="s">
        <v>70</v>
      </c>
      <c r="R1169" s="24">
        <v>11</v>
      </c>
      <c r="S1169" s="24"/>
      <c r="T1169" s="24"/>
      <c r="U1169" s="24" t="s">
        <v>50</v>
      </c>
      <c r="V1169" s="24" t="s">
        <v>85</v>
      </c>
      <c r="W1169" s="46">
        <v>203073</v>
      </c>
      <c r="X1169" s="24"/>
      <c r="Y1169" s="24"/>
      <c r="Z1169" s="3">
        <f t="shared" si="160"/>
        <v>5481268.1600000001</v>
      </c>
      <c r="AA1169" s="3">
        <f t="shared" si="161"/>
        <v>3249168</v>
      </c>
      <c r="AB1169" s="3">
        <f t="shared" si="162"/>
        <v>3366800</v>
      </c>
      <c r="AC1169">
        <f t="shared" si="163"/>
        <v>2114468.16</v>
      </c>
      <c r="AD1169" t="str">
        <f>_xlfn.XLOOKUP(V1169,[2]Index!L:L,[2]Index!M:M)</f>
        <v>CN</v>
      </c>
      <c r="AE1169" s="3" t="s">
        <v>5819</v>
      </c>
      <c r="AF1169" t="s">
        <v>52</v>
      </c>
      <c r="AG1169" s="4" t="s">
        <v>53</v>
      </c>
      <c r="AH1169" t="s">
        <v>196</v>
      </c>
      <c r="AJ1169">
        <f>VLOOKUP(D1169,[3]Multipliers!$B:$AT,36)</f>
        <v>1</v>
      </c>
      <c r="AK1169">
        <f>VLOOKUP(D1169,[3]Multipliers!$B:$AT,36)</f>
        <v>1</v>
      </c>
      <c r="AM1169">
        <f t="shared" si="164"/>
        <v>0</v>
      </c>
    </row>
    <row r="1170" spans="1:39">
      <c r="A1170" s="2" t="str">
        <f t="shared" si="158"/>
        <v>BOZHON PRECISION INDUSTRY TECHNOLOGY CO., LTD.V63TAD SP-D2</v>
      </c>
      <c r="B1170" s="2" t="str">
        <f t="shared" si="159"/>
        <v>EQP,AE,TAD SP-D2,V63,BOZHONNew Buy</v>
      </c>
      <c r="D1170">
        <v>386610</v>
      </c>
      <c r="E1170" t="s">
        <v>423</v>
      </c>
      <c r="F1170" t="s">
        <v>40</v>
      </c>
      <c r="G1170" t="s">
        <v>41</v>
      </c>
      <c r="H1170" t="s">
        <v>42</v>
      </c>
      <c r="I1170" t="s">
        <v>201</v>
      </c>
      <c r="K1170" t="s">
        <v>4591</v>
      </c>
      <c r="L1170" t="s">
        <v>4454</v>
      </c>
      <c r="M1170" t="s">
        <v>4592</v>
      </c>
      <c r="N1170" s="18">
        <v>342579.26</v>
      </c>
      <c r="O1170" s="98">
        <v>210425</v>
      </c>
      <c r="P1170">
        <v>8</v>
      </c>
      <c r="Q1170" t="s">
        <v>70</v>
      </c>
      <c r="R1170">
        <v>11</v>
      </c>
      <c r="S1170"/>
      <c r="T1170"/>
      <c r="U1170" t="s">
        <v>50</v>
      </c>
      <c r="V1170" t="s">
        <v>146</v>
      </c>
      <c r="W1170" s="98">
        <v>203073</v>
      </c>
      <c r="X1170" s="98"/>
      <c r="Z1170" s="3">
        <f t="shared" si="160"/>
        <v>2740634.08</v>
      </c>
      <c r="AA1170" s="3">
        <f t="shared" si="161"/>
        <v>1624584</v>
      </c>
      <c r="AB1170" s="3">
        <f t="shared" si="162"/>
        <v>1683400</v>
      </c>
      <c r="AC1170">
        <f t="shared" si="163"/>
        <v>1057234.08</v>
      </c>
      <c r="AD1170" t="str">
        <f>_xlfn.XLOOKUP(V1170,[2]Index!L:L,[2]Index!M:M)</f>
        <v>CN</v>
      </c>
      <c r="AE1170" s="3" t="s">
        <v>5819</v>
      </c>
      <c r="AF1170" t="s">
        <v>52</v>
      </c>
      <c r="AG1170" s="4" t="s">
        <v>53</v>
      </c>
      <c r="AH1170" t="s">
        <v>196</v>
      </c>
      <c r="AJ1170">
        <f>VLOOKUP(D1170,[3]Multipliers!$B:$AT,36)</f>
        <v>1</v>
      </c>
      <c r="AK1170">
        <f>VLOOKUP(D1170,[3]Multipliers!$B:$AT,36)</f>
        <v>1</v>
      </c>
      <c r="AM1170">
        <f t="shared" si="164"/>
        <v>0</v>
      </c>
    </row>
    <row r="1171" spans="1:39">
      <c r="A1171" s="2" t="str">
        <f t="shared" si="158"/>
        <v>WIPRO ENTERPRISES LTDV64IT-4 INLINE</v>
      </c>
      <c r="B1171" s="2" t="str">
        <f t="shared" si="159"/>
        <v>EQP,AE,IT-4 INLINE 4-BAY,V64,WIPRO-PARINew Buy</v>
      </c>
      <c r="D1171">
        <v>385339</v>
      </c>
      <c r="E1171" t="s">
        <v>900</v>
      </c>
      <c r="F1171" t="s">
        <v>40</v>
      </c>
      <c r="G1171" t="s">
        <v>41</v>
      </c>
      <c r="H1171" t="s">
        <v>65</v>
      </c>
      <c r="I1171" t="s">
        <v>201</v>
      </c>
      <c r="K1171" t="s">
        <v>4593</v>
      </c>
      <c r="L1171" t="s">
        <v>4569</v>
      </c>
      <c r="M1171" t="s">
        <v>4594</v>
      </c>
      <c r="N1171" s="18">
        <v>346521.39</v>
      </c>
      <c r="O1171" s="98">
        <v>325025.22901702812</v>
      </c>
      <c r="P1171">
        <v>2</v>
      </c>
      <c r="Q1171" t="s">
        <v>70</v>
      </c>
      <c r="S1171"/>
      <c r="T1171" t="s">
        <v>4577</v>
      </c>
      <c r="U1171" t="s">
        <v>50</v>
      </c>
      <c r="V1171" t="s">
        <v>894</v>
      </c>
      <c r="W1171" s="98">
        <v>136760</v>
      </c>
      <c r="X1171" s="98"/>
      <c r="Z1171" s="3">
        <f t="shared" si="160"/>
        <v>693042.78</v>
      </c>
      <c r="AA1171" s="3">
        <f t="shared" si="161"/>
        <v>273520</v>
      </c>
      <c r="AB1171" s="3">
        <f t="shared" si="162"/>
        <v>650050.45803405624</v>
      </c>
      <c r="AC1171">
        <f t="shared" si="163"/>
        <v>42992.321965943789</v>
      </c>
      <c r="AD1171" t="str">
        <f>_xlfn.XLOOKUP(V1171,[2]Index!L:L,[2]Index!M:M)</f>
        <v>IN</v>
      </c>
      <c r="AE1171" s="3" t="s">
        <v>5820</v>
      </c>
      <c r="AF1171" t="s">
        <v>52</v>
      </c>
      <c r="AG1171" s="4" t="s">
        <v>895</v>
      </c>
      <c r="AH1171" t="s">
        <v>196</v>
      </c>
      <c r="AJ1171" t="e">
        <f>VLOOKUP(D1171,[3]Multipliers!$B:$AT,36)</f>
        <v>#VALUE!</v>
      </c>
      <c r="AK1171" t="e">
        <f>VLOOKUP(D1171,[3]Multipliers!$B:$AT,36)</f>
        <v>#VALUE!</v>
      </c>
      <c r="AM1171">
        <f t="shared" si="164"/>
        <v>0</v>
      </c>
    </row>
    <row r="1172" spans="1:39">
      <c r="A1172" s="2" t="str">
        <f t="shared" si="158"/>
        <v>PENTAMASTER CORP. BHD.V68HPS3 SP-M1A2</v>
      </c>
      <c r="B1172" s="2" t="str">
        <f t="shared" si="159"/>
        <v>EQP,AE,HPS3 SP-M1A2,V68,PENTAMASTERNew Buy</v>
      </c>
      <c r="D1172">
        <v>386604</v>
      </c>
      <c r="E1172" t="s">
        <v>4427</v>
      </c>
      <c r="F1172" t="s">
        <v>40</v>
      </c>
      <c r="G1172" t="s">
        <v>41</v>
      </c>
      <c r="H1172" t="s">
        <v>206</v>
      </c>
      <c r="I1172" t="s">
        <v>201</v>
      </c>
      <c r="K1172" t="s">
        <v>4595</v>
      </c>
      <c r="L1172" t="s">
        <v>4596</v>
      </c>
      <c r="M1172" t="s">
        <v>4597</v>
      </c>
      <c r="N1172" s="18">
        <v>391000</v>
      </c>
      <c r="O1172" s="98">
        <v>311721.78000000003</v>
      </c>
      <c r="P1172">
        <v>2</v>
      </c>
      <c r="Q1172" t="s">
        <v>70</v>
      </c>
      <c r="R1172">
        <v>16</v>
      </c>
      <c r="S1172"/>
      <c r="T1172"/>
      <c r="U1172" t="s">
        <v>4574</v>
      </c>
      <c r="V1172" t="s">
        <v>85</v>
      </c>
      <c r="W1172" s="98">
        <v>183013.83000000002</v>
      </c>
      <c r="X1172" s="98" t="s">
        <v>926</v>
      </c>
      <c r="Z1172" s="3">
        <f t="shared" si="160"/>
        <v>782000</v>
      </c>
      <c r="AA1172" s="3">
        <f t="shared" si="161"/>
        <v>366027.66000000003</v>
      </c>
      <c r="AB1172" s="3">
        <f t="shared" si="162"/>
        <v>623443.56000000006</v>
      </c>
      <c r="AC1172">
        <f t="shared" si="163"/>
        <v>158556.43999999994</v>
      </c>
      <c r="AD1172" t="str">
        <f>_xlfn.XLOOKUP(V1172,[2]Index!L:L,[2]Index!M:M)</f>
        <v>CN</v>
      </c>
      <c r="AE1172" s="3" t="s">
        <v>5820</v>
      </c>
      <c r="AF1172" t="s">
        <v>52</v>
      </c>
      <c r="AG1172" s="4" t="s">
        <v>318</v>
      </c>
      <c r="AH1172" t="s">
        <v>196</v>
      </c>
      <c r="AJ1172">
        <f>VLOOKUP(D1172,[3]Multipliers!$B:$AT,36)</f>
        <v>1.3055814124331671</v>
      </c>
      <c r="AK1172">
        <f>VLOOKUP(D1172,[3]Multipliers!$B:$AT,36)</f>
        <v>1.3055814124331671</v>
      </c>
      <c r="AM1172">
        <f t="shared" si="164"/>
        <v>0</v>
      </c>
    </row>
    <row r="1173" spans="1:39">
      <c r="A1173" s="2" t="str">
        <f t="shared" si="158"/>
        <v>PENTAMASTER CORP. BHD.V68HPS3 SP-M1A2</v>
      </c>
      <c r="B1173" s="2" t="str">
        <f t="shared" si="159"/>
        <v>EQP,AE,HPS3 SP-M1A2,V68,PENTAMASTERNew Buy</v>
      </c>
      <c r="D1173">
        <v>386604</v>
      </c>
      <c r="E1173" t="s">
        <v>4427</v>
      </c>
      <c r="F1173" t="s">
        <v>40</v>
      </c>
      <c r="G1173" t="s">
        <v>41</v>
      </c>
      <c r="H1173" t="s">
        <v>206</v>
      </c>
      <c r="I1173" t="s">
        <v>201</v>
      </c>
      <c r="K1173" t="s">
        <v>4595</v>
      </c>
      <c r="L1173" t="s">
        <v>4596</v>
      </c>
      <c r="M1173" t="s">
        <v>4597</v>
      </c>
      <c r="N1173" s="18">
        <v>391000</v>
      </c>
      <c r="O1173" s="98">
        <v>311721.78000000003</v>
      </c>
      <c r="P1173">
        <v>2</v>
      </c>
      <c r="Q1173" t="s">
        <v>70</v>
      </c>
      <c r="R1173">
        <v>16</v>
      </c>
      <c r="S1173"/>
      <c r="T1173"/>
      <c r="U1173" t="s">
        <v>4574</v>
      </c>
      <c r="V1173" t="s">
        <v>146</v>
      </c>
      <c r="W1173" s="98">
        <v>183013.83000000002</v>
      </c>
      <c r="X1173" s="98" t="s">
        <v>926</v>
      </c>
      <c r="Z1173" s="3">
        <f t="shared" si="160"/>
        <v>782000</v>
      </c>
      <c r="AA1173" s="3">
        <f t="shared" si="161"/>
        <v>366027.66000000003</v>
      </c>
      <c r="AB1173" s="3">
        <f t="shared" si="162"/>
        <v>623443.56000000006</v>
      </c>
      <c r="AC1173">
        <f t="shared" si="163"/>
        <v>158556.43999999994</v>
      </c>
      <c r="AD1173" t="str">
        <f>_xlfn.XLOOKUP(V1173,[2]Index!L:L,[2]Index!M:M)</f>
        <v>CN</v>
      </c>
      <c r="AE1173" s="3" t="s">
        <v>5820</v>
      </c>
      <c r="AF1173" t="s">
        <v>52</v>
      </c>
      <c r="AG1173" s="4" t="s">
        <v>318</v>
      </c>
      <c r="AH1173" t="s">
        <v>196</v>
      </c>
      <c r="AJ1173">
        <f>VLOOKUP(D1173,[3]Multipliers!$B:$AT,36)</f>
        <v>1.3055814124331671</v>
      </c>
      <c r="AK1173">
        <f>VLOOKUP(D1173,[3]Multipliers!$B:$AT,36)</f>
        <v>1.3055814124331671</v>
      </c>
      <c r="AM1173">
        <f t="shared" si="164"/>
        <v>0</v>
      </c>
    </row>
    <row r="1174" spans="1:39">
      <c r="A1174" s="2" t="str">
        <f t="shared" si="158"/>
        <v>BOZHON PRECISION INDUSTRY TECHNOLOGY CO., LTD.V68DIM SP-M1A2</v>
      </c>
      <c r="B1174" s="2" t="str">
        <f t="shared" si="159"/>
        <v>EQP,AE,DIM SP-M1A2,V68,BOZHONNew Buy</v>
      </c>
      <c r="D1174">
        <v>386617</v>
      </c>
      <c r="E1174" t="s">
        <v>423</v>
      </c>
      <c r="F1174" t="s">
        <v>40</v>
      </c>
      <c r="G1174" t="s">
        <v>41</v>
      </c>
      <c r="H1174" t="s">
        <v>206</v>
      </c>
      <c r="I1174" t="s">
        <v>201</v>
      </c>
      <c r="K1174" t="s">
        <v>4598</v>
      </c>
      <c r="L1174" t="s">
        <v>4572</v>
      </c>
      <c r="M1174" t="s">
        <v>4599</v>
      </c>
      <c r="N1174" s="18">
        <v>321454.88</v>
      </c>
      <c r="O1174" s="98">
        <v>305382.136</v>
      </c>
      <c r="P1174">
        <v>8</v>
      </c>
      <c r="Q1174" t="s">
        <v>70</v>
      </c>
      <c r="R1174">
        <v>12</v>
      </c>
      <c r="S1174"/>
      <c r="T1174"/>
      <c r="U1174" t="s">
        <v>4574</v>
      </c>
      <c r="V1174" t="s">
        <v>85</v>
      </c>
      <c r="W1174" s="98">
        <v>171000</v>
      </c>
      <c r="X1174" s="98"/>
      <c r="Z1174" s="3">
        <f t="shared" si="160"/>
        <v>2571639.04</v>
      </c>
      <c r="AA1174" s="3">
        <f t="shared" si="161"/>
        <v>1368000</v>
      </c>
      <c r="AB1174" s="3">
        <f t="shared" si="162"/>
        <v>2443057.088</v>
      </c>
      <c r="AC1174">
        <f t="shared" si="163"/>
        <v>128581.95200000005</v>
      </c>
      <c r="AD1174" t="str">
        <f>_xlfn.XLOOKUP(V1174,[2]Index!L:L,[2]Index!M:M)</f>
        <v>CN</v>
      </c>
      <c r="AE1174" s="3" t="s">
        <v>5820</v>
      </c>
      <c r="AF1174" t="s">
        <v>52</v>
      </c>
      <c r="AG1174" s="4" t="s">
        <v>53</v>
      </c>
      <c r="AH1174" t="s">
        <v>196</v>
      </c>
      <c r="AJ1174">
        <f>VLOOKUP(D1174,[3]Multipliers!$B:$AT,36)</f>
        <v>1.0498050892247641</v>
      </c>
      <c r="AK1174">
        <f>VLOOKUP(D1174,[3]Multipliers!$B:$AT,36)</f>
        <v>1.0498050892247641</v>
      </c>
      <c r="AM1174">
        <f t="shared" si="164"/>
        <v>0</v>
      </c>
    </row>
    <row r="1175" spans="1:39">
      <c r="A1175" s="2" t="str">
        <f t="shared" si="158"/>
        <v>BOZHON PRECISION INDUSTRY TECHNOLOGY CO., LTD.V68DIM SP-M1A2</v>
      </c>
      <c r="B1175" s="2" t="str">
        <f t="shared" si="159"/>
        <v>EQP,AE,DIM SP-M1A2,V68,BOZHONNew Buy</v>
      </c>
      <c r="D1175">
        <v>386617</v>
      </c>
      <c r="E1175" t="s">
        <v>423</v>
      </c>
      <c r="F1175" t="s">
        <v>40</v>
      </c>
      <c r="G1175" t="s">
        <v>41</v>
      </c>
      <c r="H1175" t="s">
        <v>206</v>
      </c>
      <c r="I1175" t="s">
        <v>201</v>
      </c>
      <c r="K1175" t="s">
        <v>4598</v>
      </c>
      <c r="L1175" t="s">
        <v>4572</v>
      </c>
      <c r="M1175" t="s">
        <v>4599</v>
      </c>
      <c r="N1175" s="18">
        <v>321454.88</v>
      </c>
      <c r="O1175" s="98">
        <v>305382.136</v>
      </c>
      <c r="P1175">
        <v>3</v>
      </c>
      <c r="Q1175" t="s">
        <v>70</v>
      </c>
      <c r="R1175">
        <v>12</v>
      </c>
      <c r="S1175"/>
      <c r="T1175"/>
      <c r="U1175" t="s">
        <v>4574</v>
      </c>
      <c r="V1175" t="s">
        <v>146</v>
      </c>
      <c r="W1175">
        <v>171000</v>
      </c>
      <c r="X1175"/>
      <c r="Z1175" s="3">
        <f t="shared" si="160"/>
        <v>964364.64</v>
      </c>
      <c r="AA1175" s="3">
        <f t="shared" si="161"/>
        <v>513000</v>
      </c>
      <c r="AB1175" s="3">
        <f t="shared" si="162"/>
        <v>916146.40800000005</v>
      </c>
      <c r="AC1175">
        <f t="shared" si="163"/>
        <v>48218.23199999996</v>
      </c>
      <c r="AD1175" t="str">
        <f>_xlfn.XLOOKUP(V1175,[2]Index!L:L,[2]Index!M:M)</f>
        <v>CN</v>
      </c>
      <c r="AE1175" s="3" t="s">
        <v>5820</v>
      </c>
      <c r="AF1175" t="s">
        <v>52</v>
      </c>
      <c r="AG1175" s="4" t="s">
        <v>53</v>
      </c>
      <c r="AH1175" t="s">
        <v>196</v>
      </c>
      <c r="AJ1175">
        <f>VLOOKUP(D1175,[3]Multipliers!$B:$AT,36)</f>
        <v>1.0498050892247641</v>
      </c>
      <c r="AK1175">
        <f>VLOOKUP(D1175,[3]Multipliers!$B:$AT,36)</f>
        <v>1.0498050892247641</v>
      </c>
      <c r="AM1175">
        <f t="shared" si="164"/>
        <v>0</v>
      </c>
    </row>
    <row r="1176" spans="1:39">
      <c r="A1176" s="2" t="str">
        <f t="shared" si="158"/>
        <v>PENTAMASTER CORP. BHD.V68HPS2 SP-M1A2</v>
      </c>
      <c r="B1176" s="2" t="str">
        <f t="shared" si="159"/>
        <v>EQP,AE,HPS2 SP-M1A2,V68,PENTAMASTERNew Buy</v>
      </c>
      <c r="C1176" s="3" t="str">
        <f t="shared" ref="C1176:C1207" si="166">_xlfn.CONCAT(G1176,L1176,"New Buy")</f>
        <v>iphoneHPS2 SP-M1A2New Buy</v>
      </c>
      <c r="D1176" s="2">
        <v>386602</v>
      </c>
      <c r="E1176" s="2" t="s">
        <v>4427</v>
      </c>
      <c r="F1176" s="2" t="s">
        <v>40</v>
      </c>
      <c r="G1176" s="2" t="s">
        <v>41</v>
      </c>
      <c r="H1176" s="2" t="s">
        <v>206</v>
      </c>
      <c r="I1176" s="2" t="s">
        <v>201</v>
      </c>
      <c r="J1176" s="2"/>
      <c r="K1176" s="2" t="s">
        <v>4600</v>
      </c>
      <c r="L1176" s="2" t="s">
        <v>4601</v>
      </c>
      <c r="M1176" s="2" t="s">
        <v>4602</v>
      </c>
      <c r="N1176" s="13">
        <v>379000</v>
      </c>
      <c r="O1176" s="2">
        <v>298264.34999999998</v>
      </c>
      <c r="P1176" s="2">
        <v>2</v>
      </c>
      <c r="Q1176" s="2" t="s">
        <v>70</v>
      </c>
      <c r="R1176" s="2">
        <v>16</v>
      </c>
      <c r="S1176" s="2"/>
      <c r="T1176" s="2"/>
      <c r="U1176" s="2" t="s">
        <v>4574</v>
      </c>
      <c r="V1176" s="2" t="s">
        <v>85</v>
      </c>
      <c r="W1176" s="2">
        <v>183013.83000000002</v>
      </c>
      <c r="X1176" s="2" t="s">
        <v>926</v>
      </c>
      <c r="Y1176" s="2"/>
      <c r="Z1176" s="3">
        <f t="shared" si="160"/>
        <v>758000</v>
      </c>
      <c r="AA1176" s="3">
        <f t="shared" si="161"/>
        <v>366027.66000000003</v>
      </c>
      <c r="AB1176" s="3">
        <f t="shared" si="162"/>
        <v>596528.69999999995</v>
      </c>
      <c r="AC1176">
        <f t="shared" si="163"/>
        <v>161471.30000000005</v>
      </c>
      <c r="AD1176" t="str">
        <f>_xlfn.XLOOKUP(V1176,[2]Index!L:L,[2]Index!M:M)</f>
        <v>CN</v>
      </c>
      <c r="AE1176" s="3" t="s">
        <v>5820</v>
      </c>
      <c r="AF1176" t="s">
        <v>52</v>
      </c>
      <c r="AG1176" s="3" t="s">
        <v>318</v>
      </c>
      <c r="AH1176" t="s">
        <v>196</v>
      </c>
      <c r="AJ1176">
        <f>VLOOKUP(D1176,[3]Multipliers!$B:$AT,36)</f>
        <v>1.285443926041721</v>
      </c>
      <c r="AK1176">
        <f>VLOOKUP(D1176,[3]Multipliers!$B:$AT,36)</f>
        <v>1.285443926041721</v>
      </c>
      <c r="AM1176">
        <f t="shared" si="164"/>
        <v>0</v>
      </c>
    </row>
    <row r="1177" spans="1:39">
      <c r="A1177" s="2" t="str">
        <f t="shared" si="158"/>
        <v>PENTAMASTER CORP. BHD.V68HPS2 SP-M1A2</v>
      </c>
      <c r="B1177" s="2" t="str">
        <f t="shared" si="159"/>
        <v>EQP,AE,HPS2 SP-M1A2,V68,PENTAMASTERNew Buy</v>
      </c>
      <c r="C1177" s="3" t="str">
        <f t="shared" si="166"/>
        <v>iphoneHPS2 SP-M1A2New Buy</v>
      </c>
      <c r="D1177" s="2">
        <v>386602</v>
      </c>
      <c r="E1177" s="2" t="s">
        <v>4427</v>
      </c>
      <c r="F1177" s="2" t="s">
        <v>40</v>
      </c>
      <c r="G1177" s="2" t="s">
        <v>41</v>
      </c>
      <c r="H1177" s="2" t="s">
        <v>206</v>
      </c>
      <c r="I1177" s="2" t="s">
        <v>201</v>
      </c>
      <c r="J1177" s="2"/>
      <c r="K1177" s="2" t="s">
        <v>4600</v>
      </c>
      <c r="L1177" s="2" t="s">
        <v>4601</v>
      </c>
      <c r="M1177" s="2" t="s">
        <v>4602</v>
      </c>
      <c r="N1177" s="13">
        <v>379000</v>
      </c>
      <c r="O1177" s="2">
        <v>298264.34999999998</v>
      </c>
      <c r="P1177" s="2">
        <v>2</v>
      </c>
      <c r="Q1177" s="2" t="s">
        <v>70</v>
      </c>
      <c r="R1177" s="2">
        <v>16</v>
      </c>
      <c r="S1177" s="2"/>
      <c r="T1177" s="2"/>
      <c r="U1177" s="2" t="s">
        <v>4574</v>
      </c>
      <c r="V1177" s="2" t="s">
        <v>146</v>
      </c>
      <c r="W1177" s="2">
        <v>183013.83000000002</v>
      </c>
      <c r="X1177" s="2" t="s">
        <v>926</v>
      </c>
      <c r="Y1177" s="2"/>
      <c r="Z1177" s="3">
        <f t="shared" si="160"/>
        <v>758000</v>
      </c>
      <c r="AA1177" s="3">
        <f t="shared" si="161"/>
        <v>366027.66000000003</v>
      </c>
      <c r="AB1177" s="3">
        <f t="shared" si="162"/>
        <v>596528.69999999995</v>
      </c>
      <c r="AC1177">
        <f t="shared" si="163"/>
        <v>161471.30000000005</v>
      </c>
      <c r="AD1177" t="str">
        <f>_xlfn.XLOOKUP(V1177,[2]Index!L:L,[2]Index!M:M)</f>
        <v>CN</v>
      </c>
      <c r="AE1177" s="3" t="s">
        <v>5820</v>
      </c>
      <c r="AF1177" t="s">
        <v>52</v>
      </c>
      <c r="AG1177" s="3" t="s">
        <v>318</v>
      </c>
      <c r="AH1177" t="s">
        <v>196</v>
      </c>
      <c r="AJ1177">
        <f>VLOOKUP(D1177,[3]Multipliers!$B:$AT,36)</f>
        <v>1.285443926041721</v>
      </c>
      <c r="AK1177">
        <f>VLOOKUP(D1177,[3]Multipliers!$B:$AT,36)</f>
        <v>1.285443926041721</v>
      </c>
      <c r="AM1177">
        <f t="shared" si="164"/>
        <v>0</v>
      </c>
    </row>
    <row r="1178" spans="1:39">
      <c r="A1178" s="2" t="str">
        <f t="shared" si="158"/>
        <v>WUXI LEAD INTELLIGENT EQUIPMENT CO.,LTDV68PIM</v>
      </c>
      <c r="B1178" s="2" t="str">
        <f t="shared" si="159"/>
        <v>EQP,AE,PIM,V68,LEADNew Buy</v>
      </c>
      <c r="C1178" s="3" t="str">
        <f t="shared" si="166"/>
        <v>iphonePIMNew Buy</v>
      </c>
      <c r="D1178" s="2">
        <v>386346</v>
      </c>
      <c r="E1178" s="2" t="s">
        <v>1002</v>
      </c>
      <c r="F1178" s="2" t="s">
        <v>40</v>
      </c>
      <c r="G1178" s="2" t="s">
        <v>41</v>
      </c>
      <c r="H1178" s="2" t="s">
        <v>206</v>
      </c>
      <c r="I1178" s="2" t="s">
        <v>201</v>
      </c>
      <c r="J1178" s="2"/>
      <c r="K1178" s="2" t="s">
        <v>4603</v>
      </c>
      <c r="L1178" s="2" t="s">
        <v>4604</v>
      </c>
      <c r="M1178" s="2" t="s">
        <v>4605</v>
      </c>
      <c r="N1178" s="13">
        <v>350000</v>
      </c>
      <c r="O1178" s="2">
        <v>350000</v>
      </c>
      <c r="P1178" s="2">
        <v>5</v>
      </c>
      <c r="Q1178" s="2" t="s">
        <v>70</v>
      </c>
      <c r="R1178" s="2"/>
      <c r="S1178" s="2"/>
      <c r="T1178" s="2"/>
      <c r="U1178" s="2" t="s">
        <v>50</v>
      </c>
      <c r="V1178" s="2" t="s">
        <v>85</v>
      </c>
      <c r="W1178" s="2">
        <v>209223</v>
      </c>
      <c r="X1178" s="2" t="s">
        <v>60</v>
      </c>
      <c r="Y1178" s="2"/>
      <c r="Z1178" s="3">
        <f t="shared" si="160"/>
        <v>1750000</v>
      </c>
      <c r="AA1178" s="3">
        <f t="shared" si="161"/>
        <v>1046115</v>
      </c>
      <c r="AB1178" s="3">
        <f t="shared" si="162"/>
        <v>1750000</v>
      </c>
      <c r="AC1178">
        <f t="shared" si="163"/>
        <v>0</v>
      </c>
      <c r="AD1178" t="str">
        <f>_xlfn.XLOOKUP(V1178,[2]Index!L:L,[2]Index!M:M)</f>
        <v>CN</v>
      </c>
      <c r="AE1178" s="3" t="s">
        <v>5820</v>
      </c>
      <c r="AF1178" t="s">
        <v>52</v>
      </c>
      <c r="AG1178" s="3" t="s">
        <v>53</v>
      </c>
      <c r="AH1178" t="s">
        <v>196</v>
      </c>
      <c r="AJ1178">
        <f>VLOOKUP(D1178,[3]Multipliers!$B:$AT,36)</f>
        <v>1</v>
      </c>
      <c r="AK1178">
        <f>VLOOKUP(D1178,[3]Multipliers!$B:$AT,36)</f>
        <v>1</v>
      </c>
      <c r="AM1178">
        <f t="shared" si="164"/>
        <v>0</v>
      </c>
    </row>
    <row r="1179" spans="1:39">
      <c r="A1179" s="2" t="str">
        <f t="shared" si="158"/>
        <v>WUXI LEAD INTELLIGENT EQUIPMENT CO.,LTDV68PIM</v>
      </c>
      <c r="B1179" s="2" t="str">
        <f t="shared" si="159"/>
        <v>EQP,AE,PIM,V68,LEADNew Buy</v>
      </c>
      <c r="C1179" s="3" t="str">
        <f t="shared" si="166"/>
        <v>iphonePIMNew Buy</v>
      </c>
      <c r="D1179" s="2">
        <v>386346</v>
      </c>
      <c r="E1179" s="2" t="s">
        <v>1002</v>
      </c>
      <c r="F1179" s="2" t="s">
        <v>40</v>
      </c>
      <c r="G1179" s="2" t="s">
        <v>41</v>
      </c>
      <c r="H1179" s="2" t="s">
        <v>206</v>
      </c>
      <c r="I1179" s="2" t="s">
        <v>201</v>
      </c>
      <c r="J1179" s="2"/>
      <c r="K1179" s="2" t="s">
        <v>4603</v>
      </c>
      <c r="L1179" s="2" t="s">
        <v>4604</v>
      </c>
      <c r="M1179" s="2" t="s">
        <v>4605</v>
      </c>
      <c r="N1179" s="13">
        <v>350000</v>
      </c>
      <c r="O1179" s="2">
        <v>350000</v>
      </c>
      <c r="P1179" s="2">
        <v>3</v>
      </c>
      <c r="Q1179" s="2" t="s">
        <v>70</v>
      </c>
      <c r="R1179" s="2"/>
      <c r="S1179" s="2"/>
      <c r="T1179" s="2"/>
      <c r="U1179" s="2" t="s">
        <v>50</v>
      </c>
      <c r="V1179" s="2" t="s">
        <v>146</v>
      </c>
      <c r="W1179" s="2">
        <v>209223</v>
      </c>
      <c r="X1179" s="2" t="s">
        <v>60</v>
      </c>
      <c r="Y1179" s="2"/>
      <c r="Z1179" s="3">
        <f t="shared" si="160"/>
        <v>1050000</v>
      </c>
      <c r="AA1179" s="3">
        <f t="shared" si="161"/>
        <v>627669</v>
      </c>
      <c r="AB1179" s="3">
        <f t="shared" si="162"/>
        <v>1050000</v>
      </c>
      <c r="AC1179">
        <f t="shared" si="163"/>
        <v>0</v>
      </c>
      <c r="AD1179" t="str">
        <f>_xlfn.XLOOKUP(V1179,[2]Index!L:L,[2]Index!M:M)</f>
        <v>CN</v>
      </c>
      <c r="AE1179" s="3" t="s">
        <v>5820</v>
      </c>
      <c r="AF1179" t="s">
        <v>52</v>
      </c>
      <c r="AG1179" s="3" t="s">
        <v>53</v>
      </c>
      <c r="AH1179" t="s">
        <v>196</v>
      </c>
      <c r="AJ1179">
        <f>VLOOKUP(D1179,[3]Multipliers!$B:$AT,36)</f>
        <v>1</v>
      </c>
      <c r="AK1179">
        <f>VLOOKUP(D1179,[3]Multipliers!$B:$AT,36)</f>
        <v>1</v>
      </c>
      <c r="AM1179">
        <f t="shared" si="164"/>
        <v>0</v>
      </c>
    </row>
    <row r="1180" spans="1:39">
      <c r="A1180" s="2" t="str">
        <f t="shared" si="158"/>
        <v>WUXI LEAD INTELLIGENT EQUIPMENT CO.,LTDV68DIM SP-M1A2</v>
      </c>
      <c r="B1180" s="2" t="str">
        <f t="shared" si="159"/>
        <v>EQP,AE,DIM SP-M1A2,V68,LEADNew Buy</v>
      </c>
      <c r="C1180" s="3" t="str">
        <f t="shared" si="166"/>
        <v>iphoneDIM SP-M1A2New Buy</v>
      </c>
      <c r="D1180" s="2">
        <v>386601</v>
      </c>
      <c r="E1180" s="2" t="s">
        <v>1002</v>
      </c>
      <c r="F1180" s="2" t="s">
        <v>40</v>
      </c>
      <c r="G1180" s="2" t="s">
        <v>41</v>
      </c>
      <c r="H1180" s="2" t="s">
        <v>206</v>
      </c>
      <c r="I1180" s="2" t="s">
        <v>201</v>
      </c>
      <c r="J1180" s="2"/>
      <c r="K1180" s="2" t="s">
        <v>4606</v>
      </c>
      <c r="L1180" s="2" t="s">
        <v>4572</v>
      </c>
      <c r="M1180" s="2" t="s">
        <v>4607</v>
      </c>
      <c r="N1180" s="13">
        <v>350000</v>
      </c>
      <c r="O1180" s="2">
        <v>332000</v>
      </c>
      <c r="P1180" s="2">
        <v>8</v>
      </c>
      <c r="Q1180" s="2" t="s">
        <v>70</v>
      </c>
      <c r="R1180" s="2"/>
      <c r="S1180" s="2"/>
      <c r="T1180" s="2"/>
      <c r="U1180" s="2" t="s">
        <v>4574</v>
      </c>
      <c r="V1180" s="2" t="s">
        <v>85</v>
      </c>
      <c r="W1180" s="2">
        <v>276406.12</v>
      </c>
      <c r="X1180" s="2" t="s">
        <v>60</v>
      </c>
      <c r="Y1180" s="2"/>
      <c r="Z1180" s="3">
        <f t="shared" si="160"/>
        <v>2800000</v>
      </c>
      <c r="AA1180" s="3">
        <f t="shared" si="161"/>
        <v>2211248.96</v>
      </c>
      <c r="AB1180" s="3">
        <f t="shared" si="162"/>
        <v>2656000</v>
      </c>
      <c r="AC1180">
        <f t="shared" si="163"/>
        <v>144000</v>
      </c>
      <c r="AD1180" t="str">
        <f>_xlfn.XLOOKUP(V1180,[2]Index!L:L,[2]Index!M:M)</f>
        <v>CN</v>
      </c>
      <c r="AE1180" s="3" t="s">
        <v>5820</v>
      </c>
      <c r="AF1180" t="s">
        <v>52</v>
      </c>
      <c r="AG1180" s="3" t="s">
        <v>53</v>
      </c>
      <c r="AH1180" t="s">
        <v>196</v>
      </c>
      <c r="AJ1180">
        <f>VLOOKUP(D1180,[3]Multipliers!$B:$AT,36)</f>
        <v>0.95019491077523566</v>
      </c>
      <c r="AK1180">
        <f>VLOOKUP(D1180,[3]Multipliers!$B:$AT,36)</f>
        <v>0.95019491077523566</v>
      </c>
      <c r="AM1180">
        <f t="shared" si="164"/>
        <v>0</v>
      </c>
    </row>
    <row r="1181" spans="1:39">
      <c r="A1181" s="2" t="str">
        <f t="shared" si="158"/>
        <v>WUXI LEAD INTELLIGENT EQUIPMENT CO.,LTDV68DIM SP-M1A2</v>
      </c>
      <c r="B1181" s="2" t="str">
        <f t="shared" si="159"/>
        <v>EQP,AE,DIM SP-M1A2,V68,LEADNew Buy</v>
      </c>
      <c r="C1181" s="3" t="str">
        <f t="shared" si="166"/>
        <v>iphoneDIM SP-M1A2New Buy</v>
      </c>
      <c r="D1181" s="2">
        <v>386601</v>
      </c>
      <c r="E1181" s="2" t="s">
        <v>1002</v>
      </c>
      <c r="F1181" s="2" t="s">
        <v>40</v>
      </c>
      <c r="G1181" s="2" t="s">
        <v>41</v>
      </c>
      <c r="H1181" s="2" t="s">
        <v>206</v>
      </c>
      <c r="I1181" s="2" t="s">
        <v>201</v>
      </c>
      <c r="J1181" s="2"/>
      <c r="K1181" s="2" t="s">
        <v>4606</v>
      </c>
      <c r="L1181" s="2" t="s">
        <v>4572</v>
      </c>
      <c r="M1181" s="2" t="s">
        <v>4607</v>
      </c>
      <c r="N1181" s="13">
        <v>350000</v>
      </c>
      <c r="O1181" s="2">
        <v>332000</v>
      </c>
      <c r="P1181" s="2">
        <v>2</v>
      </c>
      <c r="Q1181" s="2" t="s">
        <v>70</v>
      </c>
      <c r="R1181" s="2"/>
      <c r="S1181" s="2"/>
      <c r="T1181" s="2"/>
      <c r="U1181" s="2" t="s">
        <v>4574</v>
      </c>
      <c r="V1181" s="2" t="s">
        <v>146</v>
      </c>
      <c r="W1181" s="2">
        <v>276406.12</v>
      </c>
      <c r="X1181" s="2" t="s">
        <v>60</v>
      </c>
      <c r="Y1181" s="2"/>
      <c r="Z1181" s="3">
        <f t="shared" si="160"/>
        <v>700000</v>
      </c>
      <c r="AA1181" s="3">
        <f t="shared" si="161"/>
        <v>552812.24</v>
      </c>
      <c r="AB1181" s="3">
        <f t="shared" si="162"/>
        <v>664000</v>
      </c>
      <c r="AC1181">
        <f t="shared" si="163"/>
        <v>36000</v>
      </c>
      <c r="AD1181" t="str">
        <f>_xlfn.XLOOKUP(V1181,[2]Index!L:L,[2]Index!M:M)</f>
        <v>CN</v>
      </c>
      <c r="AE1181" s="3" t="s">
        <v>5820</v>
      </c>
      <c r="AF1181" t="s">
        <v>52</v>
      </c>
      <c r="AG1181" s="3" t="s">
        <v>53</v>
      </c>
      <c r="AH1181" t="s">
        <v>196</v>
      </c>
      <c r="AJ1181">
        <f>VLOOKUP(D1181,[3]Multipliers!$B:$AT,36)</f>
        <v>0.95019491077523566</v>
      </c>
      <c r="AK1181">
        <f>VLOOKUP(D1181,[3]Multipliers!$B:$AT,36)</f>
        <v>0.95019491077523566</v>
      </c>
      <c r="AM1181">
        <f t="shared" si="164"/>
        <v>0</v>
      </c>
    </row>
    <row r="1182" spans="1:39">
      <c r="A1182" s="2" t="str">
        <f t="shared" si="158"/>
        <v>SFO TECHNOLOGIES PRIVATE LIMITEDV64IT-4 INLINE</v>
      </c>
      <c r="B1182" s="2" t="str">
        <f t="shared" si="159"/>
        <v>EQP,AE,IT-4 INLINE 4-BAY,V64,SFONew Buy</v>
      </c>
      <c r="C1182" s="3" t="str">
        <f t="shared" si="166"/>
        <v>iPhoneIT-4 INLINENew Buy</v>
      </c>
      <c r="D1182" s="2">
        <v>385338</v>
      </c>
      <c r="E1182" s="2" t="s">
        <v>935</v>
      </c>
      <c r="F1182" s="2" t="s">
        <v>40</v>
      </c>
      <c r="G1182" s="2" t="s">
        <v>612</v>
      </c>
      <c r="H1182" s="2" t="s">
        <v>65</v>
      </c>
      <c r="I1182" s="2" t="s">
        <v>201</v>
      </c>
      <c r="J1182" s="2"/>
      <c r="K1182" s="2" t="s">
        <v>4608</v>
      </c>
      <c r="L1182" s="2" t="s">
        <v>4569</v>
      </c>
      <c r="M1182" s="2" t="s">
        <v>4609</v>
      </c>
      <c r="N1182" s="13">
        <v>329974</v>
      </c>
      <c r="O1182" s="2">
        <v>279821</v>
      </c>
      <c r="P1182" s="2">
        <v>2</v>
      </c>
      <c r="Q1182" s="2" t="s">
        <v>70</v>
      </c>
      <c r="R1182" s="2"/>
      <c r="S1182" s="2"/>
      <c r="T1182" s="2" t="s">
        <v>4577</v>
      </c>
      <c r="U1182" s="2" t="s">
        <v>50</v>
      </c>
      <c r="V1182" s="2" t="s">
        <v>894</v>
      </c>
      <c r="W1182" s="2">
        <v>105200</v>
      </c>
      <c r="X1182" s="2"/>
      <c r="Y1182" s="2"/>
      <c r="Z1182" s="3">
        <f t="shared" si="160"/>
        <v>659948</v>
      </c>
      <c r="AA1182" s="3">
        <f t="shared" si="161"/>
        <v>210400</v>
      </c>
      <c r="AB1182" s="3">
        <f t="shared" si="162"/>
        <v>559642</v>
      </c>
      <c r="AC1182">
        <f t="shared" si="163"/>
        <v>100306</v>
      </c>
      <c r="AD1182" t="str">
        <f>_xlfn.XLOOKUP(V1182,[2]Index!L:L,[2]Index!M:M)</f>
        <v>IN</v>
      </c>
      <c r="AE1182" s="3" t="s">
        <v>5820</v>
      </c>
      <c r="AF1182" t="s">
        <v>52</v>
      </c>
      <c r="AG1182" s="3" t="s">
        <v>895</v>
      </c>
      <c r="AH1182" t="s">
        <v>196</v>
      </c>
      <c r="AJ1182" t="e">
        <f>VLOOKUP(D1182,[3]Multipliers!$B:$AT,36)</f>
        <v>#VALUE!</v>
      </c>
      <c r="AK1182" t="e">
        <f>VLOOKUP(D1182,[3]Multipliers!$B:$AT,36)</f>
        <v>#VALUE!</v>
      </c>
      <c r="AM1182">
        <f t="shared" si="164"/>
        <v>0</v>
      </c>
    </row>
    <row r="1183" spans="1:39">
      <c r="A1183" s="2" t="str">
        <f t="shared" si="158"/>
        <v>TITAN ENGINEERING AND AUTOMATION LTDV64BGS1 INLINE</v>
      </c>
      <c r="B1183" s="2" t="str">
        <f t="shared" si="159"/>
        <v>EQP,AE,BGS1 INLINE,V64,TEALNew Buy</v>
      </c>
      <c r="C1183" s="3" t="str">
        <f t="shared" si="166"/>
        <v>iphoneBGS1 INLINENew Buy</v>
      </c>
      <c r="D1183" s="2">
        <v>385349</v>
      </c>
      <c r="E1183" s="2" t="s">
        <v>377</v>
      </c>
      <c r="F1183" s="2" t="s">
        <v>40</v>
      </c>
      <c r="G1183" s="2" t="s">
        <v>41</v>
      </c>
      <c r="H1183" s="2" t="s">
        <v>65</v>
      </c>
      <c r="I1183" s="2" t="s">
        <v>201</v>
      </c>
      <c r="J1183" s="2"/>
      <c r="K1183" s="2" t="s">
        <v>4610</v>
      </c>
      <c r="L1183" s="2" t="s">
        <v>4611</v>
      </c>
      <c r="M1183" s="2" t="s">
        <v>4612</v>
      </c>
      <c r="N1183" s="13">
        <v>267722.37</v>
      </c>
      <c r="O1183" s="2">
        <v>232980</v>
      </c>
      <c r="P1183" s="2">
        <v>3</v>
      </c>
      <c r="Q1183" s="2" t="s">
        <v>70</v>
      </c>
      <c r="R1183" s="2"/>
      <c r="S1183" s="2"/>
      <c r="T1183" s="2"/>
      <c r="U1183" s="2" t="s">
        <v>50</v>
      </c>
      <c r="V1183" s="2" t="s">
        <v>894</v>
      </c>
      <c r="W1183" s="2">
        <v>142769</v>
      </c>
      <c r="X1183" s="2"/>
      <c r="Y1183" s="2"/>
      <c r="Z1183" s="3">
        <f t="shared" si="160"/>
        <v>803167.11</v>
      </c>
      <c r="AA1183" s="3">
        <f t="shared" si="161"/>
        <v>428307</v>
      </c>
      <c r="AB1183" s="3">
        <f t="shared" si="162"/>
        <v>698940</v>
      </c>
      <c r="AC1183">
        <f t="shared" si="163"/>
        <v>104227.10999999999</v>
      </c>
      <c r="AD1183" t="str">
        <f>_xlfn.XLOOKUP(V1183,[2]Index!L:L,[2]Index!M:M)</f>
        <v>IN</v>
      </c>
      <c r="AE1183" s="3" t="s">
        <v>5820</v>
      </c>
      <c r="AF1183" t="s">
        <v>52</v>
      </c>
      <c r="AG1183" s="3" t="s">
        <v>895</v>
      </c>
      <c r="AH1183" t="s">
        <v>196</v>
      </c>
      <c r="AJ1183" t="e">
        <f>VLOOKUP(D1183,[3]Multipliers!$B:$AT,36)</f>
        <v>#VALUE!</v>
      </c>
      <c r="AK1183" t="e">
        <f>VLOOKUP(D1183,[3]Multipliers!$B:$AT,36)</f>
        <v>#VALUE!</v>
      </c>
      <c r="AM1183">
        <f t="shared" si="164"/>
        <v>0</v>
      </c>
    </row>
    <row r="1184" spans="1:39">
      <c r="A1184" s="2" t="str">
        <f t="shared" si="158"/>
        <v>TITAN ENGINEERING AND AUTOMATION LTDV64CGS1 INLINE</v>
      </c>
      <c r="B1184" s="2" t="str">
        <f t="shared" si="159"/>
        <v>EQP,AE,CGS1 INLINE,V64,TEALNew Buy</v>
      </c>
      <c r="C1184" s="3" t="str">
        <f t="shared" si="166"/>
        <v>iphoneCGS1 INLINENew Buy</v>
      </c>
      <c r="D1184" s="2">
        <v>385353</v>
      </c>
      <c r="E1184" s="2" t="s">
        <v>377</v>
      </c>
      <c r="F1184" s="2" t="s">
        <v>40</v>
      </c>
      <c r="G1184" s="2" t="s">
        <v>41</v>
      </c>
      <c r="H1184" s="2" t="s">
        <v>65</v>
      </c>
      <c r="I1184" s="2" t="s">
        <v>201</v>
      </c>
      <c r="J1184" s="2"/>
      <c r="K1184" s="2" t="s">
        <v>4613</v>
      </c>
      <c r="L1184" s="2" t="s">
        <v>4614</v>
      </c>
      <c r="M1184" s="2" t="s">
        <v>4615</v>
      </c>
      <c r="N1184" s="13">
        <v>267722.37</v>
      </c>
      <c r="O1184" s="2">
        <v>232980</v>
      </c>
      <c r="P1184" s="2">
        <v>3</v>
      </c>
      <c r="Q1184" s="2" t="s">
        <v>70</v>
      </c>
      <c r="R1184" s="2"/>
      <c r="S1184" s="2"/>
      <c r="T1184" s="2"/>
      <c r="U1184" s="2" t="s">
        <v>50</v>
      </c>
      <c r="V1184" s="2" t="s">
        <v>894</v>
      </c>
      <c r="W1184" s="2">
        <v>142769</v>
      </c>
      <c r="X1184" s="2"/>
      <c r="Y1184" s="2"/>
      <c r="Z1184" s="3">
        <f t="shared" si="160"/>
        <v>803167.11</v>
      </c>
      <c r="AA1184" s="3">
        <f t="shared" si="161"/>
        <v>428307</v>
      </c>
      <c r="AB1184" s="3">
        <f t="shared" si="162"/>
        <v>698940</v>
      </c>
      <c r="AC1184">
        <f t="shared" si="163"/>
        <v>104227.10999999999</v>
      </c>
      <c r="AD1184" t="str">
        <f>_xlfn.XLOOKUP(V1184,[2]Index!L:L,[2]Index!M:M)</f>
        <v>IN</v>
      </c>
      <c r="AE1184" s="3" t="s">
        <v>5820</v>
      </c>
      <c r="AF1184" t="s">
        <v>52</v>
      </c>
      <c r="AG1184" s="3" t="s">
        <v>895</v>
      </c>
      <c r="AH1184" t="s">
        <v>196</v>
      </c>
      <c r="AJ1184" t="e">
        <f>VLOOKUP(D1184,[3]Multipliers!$B:$AT,36)</f>
        <v>#VALUE!</v>
      </c>
      <c r="AK1184" t="e">
        <f>VLOOKUP(D1184,[3]Multipliers!$B:$AT,36)</f>
        <v>#VALUE!</v>
      </c>
      <c r="AM1184">
        <f t="shared" si="164"/>
        <v>0</v>
      </c>
    </row>
    <row r="1185" spans="1:39">
      <c r="A1185" s="2" t="str">
        <f t="shared" si="158"/>
        <v>BOZHON PRECISION INDUSTRY TECHNOLOGY CO., LTD.V68RIM-BONDER</v>
      </c>
      <c r="B1185" s="2" t="str">
        <f t="shared" si="159"/>
        <v>EQP,AE,RIM-BONDER,V68,BOZHONNew Buy</v>
      </c>
      <c r="C1185" s="3" t="str">
        <f t="shared" si="166"/>
        <v>iphoneRIM-BONDERNew Buy</v>
      </c>
      <c r="D1185" s="2">
        <v>386081</v>
      </c>
      <c r="E1185" s="2" t="s">
        <v>423</v>
      </c>
      <c r="F1185" s="2" t="s">
        <v>40</v>
      </c>
      <c r="G1185" s="2" t="s">
        <v>41</v>
      </c>
      <c r="H1185" s="2" t="s">
        <v>206</v>
      </c>
      <c r="I1185" s="2" t="s">
        <v>201</v>
      </c>
      <c r="J1185" s="2"/>
      <c r="K1185" s="2" t="s">
        <v>4616</v>
      </c>
      <c r="L1185" s="2" t="s">
        <v>4617</v>
      </c>
      <c r="M1185" s="2" t="s">
        <v>4618</v>
      </c>
      <c r="N1185" s="13">
        <v>265072.98</v>
      </c>
      <c r="O1185" s="2">
        <v>259772</v>
      </c>
      <c r="P1185" s="2">
        <v>14</v>
      </c>
      <c r="Q1185" s="2" t="s">
        <v>70</v>
      </c>
      <c r="R1185" s="2">
        <v>11</v>
      </c>
      <c r="S1185" s="2"/>
      <c r="T1185" s="2"/>
      <c r="U1185" s="2" t="s">
        <v>50</v>
      </c>
      <c r="V1185" s="2" t="s">
        <v>85</v>
      </c>
      <c r="W1185" s="2">
        <v>196154.02</v>
      </c>
      <c r="X1185" s="2"/>
      <c r="Y1185" s="2"/>
      <c r="Z1185" s="3">
        <f t="shared" si="160"/>
        <v>3711021.7199999997</v>
      </c>
      <c r="AA1185" s="3">
        <f t="shared" si="161"/>
        <v>2746156.28</v>
      </c>
      <c r="AB1185" s="3">
        <f t="shared" si="162"/>
        <v>3636808</v>
      </c>
      <c r="AC1185">
        <f t="shared" si="163"/>
        <v>74213.719999999739</v>
      </c>
      <c r="AD1185" t="str">
        <f>_xlfn.XLOOKUP(V1185,[2]Index!L:L,[2]Index!M:M)</f>
        <v>CN</v>
      </c>
      <c r="AE1185" s="3" t="s">
        <v>5820</v>
      </c>
      <c r="AF1185" t="s">
        <v>52</v>
      </c>
      <c r="AG1185" s="3" t="s">
        <v>53</v>
      </c>
      <c r="AH1185" t="s">
        <v>196</v>
      </c>
      <c r="AJ1185">
        <f>VLOOKUP(D1185,[3]Multipliers!$B:$AT,36)</f>
        <v>1</v>
      </c>
      <c r="AK1185">
        <f>VLOOKUP(D1185,[3]Multipliers!$B:$AT,36)</f>
        <v>1</v>
      </c>
      <c r="AM1185">
        <f t="shared" si="164"/>
        <v>0</v>
      </c>
    </row>
    <row r="1186" spans="1:39">
      <c r="A1186" s="2" t="str">
        <f t="shared" si="158"/>
        <v>BOZHON PRECISION INDUSTRY TECHNOLOGY CO., LTD.V68RIM-BONDER</v>
      </c>
      <c r="B1186" s="2" t="str">
        <f t="shared" si="159"/>
        <v>EQP,AE,RIM-BONDER,V68,BOZHONNew Buy</v>
      </c>
      <c r="C1186" s="3" t="str">
        <f t="shared" si="166"/>
        <v>iphoneRIM-BONDERNew Buy</v>
      </c>
      <c r="D1186" s="2">
        <v>386081</v>
      </c>
      <c r="E1186" s="2" t="s">
        <v>423</v>
      </c>
      <c r="F1186" s="2" t="s">
        <v>40</v>
      </c>
      <c r="G1186" s="2" t="s">
        <v>41</v>
      </c>
      <c r="H1186" s="2" t="s">
        <v>206</v>
      </c>
      <c r="I1186" s="2" t="s">
        <v>201</v>
      </c>
      <c r="J1186" s="2"/>
      <c r="K1186" s="2" t="s">
        <v>4616</v>
      </c>
      <c r="L1186" s="2" t="s">
        <v>4617</v>
      </c>
      <c r="M1186" s="2" t="s">
        <v>4618</v>
      </c>
      <c r="N1186" s="13">
        <v>265072.98</v>
      </c>
      <c r="O1186" s="2">
        <v>259772</v>
      </c>
      <c r="P1186" s="2">
        <v>6</v>
      </c>
      <c r="Q1186" s="2" t="s">
        <v>70</v>
      </c>
      <c r="R1186" s="2">
        <v>11</v>
      </c>
      <c r="S1186" s="2"/>
      <c r="T1186" s="2"/>
      <c r="U1186" s="2" t="s">
        <v>50</v>
      </c>
      <c r="V1186" s="2" t="s">
        <v>146</v>
      </c>
      <c r="W1186" s="2">
        <v>196154.02</v>
      </c>
      <c r="X1186" s="2"/>
      <c r="Y1186" s="2"/>
      <c r="Z1186" s="3">
        <f t="shared" si="160"/>
        <v>1590437.88</v>
      </c>
      <c r="AA1186" s="3">
        <f t="shared" si="161"/>
        <v>1176924.1199999999</v>
      </c>
      <c r="AB1186" s="3">
        <f t="shared" si="162"/>
        <v>1558632</v>
      </c>
      <c r="AC1186">
        <f t="shared" si="163"/>
        <v>31805.879999999888</v>
      </c>
      <c r="AD1186" t="str">
        <f>_xlfn.XLOOKUP(V1186,[2]Index!L:L,[2]Index!M:M)</f>
        <v>CN</v>
      </c>
      <c r="AE1186" s="3" t="s">
        <v>5820</v>
      </c>
      <c r="AF1186" t="s">
        <v>52</v>
      </c>
      <c r="AG1186" s="3" t="s">
        <v>53</v>
      </c>
      <c r="AH1186" t="s">
        <v>196</v>
      </c>
      <c r="AJ1186">
        <f>VLOOKUP(D1186,[3]Multipliers!$B:$AT,36)</f>
        <v>1</v>
      </c>
      <c r="AK1186">
        <f>VLOOKUP(D1186,[3]Multipliers!$B:$AT,36)</f>
        <v>1</v>
      </c>
      <c r="AM1186">
        <f t="shared" si="164"/>
        <v>0</v>
      </c>
    </row>
    <row r="1187" spans="1:39">
      <c r="A1187" s="2" t="str">
        <f t="shared" si="158"/>
        <v>BOZHON PRECISION INDUSTRY TECHNOLOGY CO., LTD.V68IT-FF INLINE</v>
      </c>
      <c r="B1187" s="2" t="str">
        <f t="shared" si="159"/>
        <v>EQP,AE,IT-FF INLINE 6-BAY,V68,BOZHONNew Buy</v>
      </c>
      <c r="C1187" s="3" t="str">
        <f t="shared" si="166"/>
        <v>iphoneIT-FF INLINENew Buy</v>
      </c>
      <c r="D1187" s="5">
        <v>386905</v>
      </c>
      <c r="E1187" s="5" t="s">
        <v>423</v>
      </c>
      <c r="F1187" s="5" t="s">
        <v>40</v>
      </c>
      <c r="G1187" s="5" t="s">
        <v>41</v>
      </c>
      <c r="H1187" s="5" t="s">
        <v>206</v>
      </c>
      <c r="I1187" s="5" t="s">
        <v>201</v>
      </c>
      <c r="J1187" s="5"/>
      <c r="K1187" s="5" t="s">
        <v>4619</v>
      </c>
      <c r="L1187" s="5" t="s">
        <v>4567</v>
      </c>
      <c r="M1187" s="5" t="s">
        <v>4620</v>
      </c>
      <c r="N1187" s="29">
        <v>233592.81</v>
      </c>
      <c r="O1187" s="26">
        <v>223592.81</v>
      </c>
      <c r="P1187" s="5">
        <v>7</v>
      </c>
      <c r="Q1187" s="5" t="s">
        <v>70</v>
      </c>
      <c r="R1187" s="5">
        <v>11</v>
      </c>
      <c r="S1187" s="5"/>
      <c r="T1187" s="5" t="s">
        <v>92</v>
      </c>
      <c r="U1187" s="5" t="s">
        <v>50</v>
      </c>
      <c r="V1187" s="5" t="s">
        <v>146</v>
      </c>
      <c r="W1187" s="31">
        <v>177530.68</v>
      </c>
      <c r="X1187" s="32"/>
      <c r="Y1187" s="32"/>
      <c r="Z1187" s="3">
        <f t="shared" si="160"/>
        <v>1635149.67</v>
      </c>
      <c r="AA1187" s="3">
        <f t="shared" si="161"/>
        <v>1242714.76</v>
      </c>
      <c r="AB1187" s="3">
        <f t="shared" si="162"/>
        <v>1565149.67</v>
      </c>
      <c r="AC1187">
        <f t="shared" si="163"/>
        <v>70000</v>
      </c>
      <c r="AD1187" t="str">
        <f>_xlfn.XLOOKUP(V1187,[2]Index!L:L,[2]Index!M:M)</f>
        <v>CN</v>
      </c>
      <c r="AE1187" s="3" t="s">
        <v>5820</v>
      </c>
      <c r="AF1187" t="s">
        <v>52</v>
      </c>
      <c r="AG1187" s="4" t="s">
        <v>53</v>
      </c>
      <c r="AH1187" t="s">
        <v>196</v>
      </c>
      <c r="AJ1187">
        <f>VLOOKUP(D1187,[3]Multipliers!$B:$AT,36)</f>
        <v>0.47146805391261853</v>
      </c>
      <c r="AK1187">
        <f>VLOOKUP(D1187,[3]Multipliers!$B:$AT,36)</f>
        <v>0.47146805391261853</v>
      </c>
      <c r="AM1187">
        <f t="shared" si="164"/>
        <v>0</v>
      </c>
    </row>
    <row r="1188" spans="1:39">
      <c r="A1188" s="2" t="str">
        <f t="shared" si="158"/>
        <v>WIPRO ENTERPRISES LTDV64RCAM AUTOSCREW INLINE</v>
      </c>
      <c r="B1188" s="2" t="str">
        <f t="shared" si="159"/>
        <v>EQP,AE,RCAM AUTOSCREW INLINE,V64,WIPRO-PARINew Buy</v>
      </c>
      <c r="C1188" s="3" t="str">
        <f t="shared" si="166"/>
        <v>iphoneRCAM AUTOSCREW INLINENew Buy</v>
      </c>
      <c r="D1188" s="5">
        <v>385359</v>
      </c>
      <c r="E1188" s="5" t="s">
        <v>900</v>
      </c>
      <c r="F1188" s="5" t="s">
        <v>40</v>
      </c>
      <c r="G1188" s="5" t="s">
        <v>41</v>
      </c>
      <c r="H1188" s="5" t="s">
        <v>65</v>
      </c>
      <c r="I1188" s="5" t="s">
        <v>201</v>
      </c>
      <c r="J1188" s="5"/>
      <c r="K1188" s="5" t="s">
        <v>4621</v>
      </c>
      <c r="L1188" s="5" t="s">
        <v>4622</v>
      </c>
      <c r="M1188" s="5" t="s">
        <v>4623</v>
      </c>
      <c r="N1188" s="29">
        <v>312832.24</v>
      </c>
      <c r="O1188" s="26">
        <v>220538.71350417074</v>
      </c>
      <c r="P1188" s="5">
        <v>3</v>
      </c>
      <c r="Q1188" s="5" t="s">
        <v>70</v>
      </c>
      <c r="R1188" s="5"/>
      <c r="S1188" s="5"/>
      <c r="T1188" s="5"/>
      <c r="U1188" s="5" t="s">
        <v>50</v>
      </c>
      <c r="V1188" s="5" t="s">
        <v>894</v>
      </c>
      <c r="W1188" s="31">
        <v>109007.6</v>
      </c>
      <c r="X1188" s="32"/>
      <c r="Y1188" s="32"/>
      <c r="Z1188" s="3">
        <f t="shared" si="160"/>
        <v>938496.72</v>
      </c>
      <c r="AA1188" s="3">
        <f t="shared" si="161"/>
        <v>327022.80000000005</v>
      </c>
      <c r="AB1188" s="3">
        <f t="shared" si="162"/>
        <v>661616.14051251218</v>
      </c>
      <c r="AC1188">
        <f t="shared" si="163"/>
        <v>276880.57948748779</v>
      </c>
      <c r="AD1188" t="str">
        <f>_xlfn.XLOOKUP(V1188,[2]Index!L:L,[2]Index!M:M)</f>
        <v>IN</v>
      </c>
      <c r="AE1188" s="3" t="s">
        <v>5820</v>
      </c>
      <c r="AF1188" t="s">
        <v>52</v>
      </c>
      <c r="AG1188" s="4" t="s">
        <v>895</v>
      </c>
      <c r="AH1188" t="s">
        <v>196</v>
      </c>
      <c r="AJ1188">
        <f>VLOOKUP(D1188,[3]Multipliers!$B:$AT,36)</f>
        <v>3.2432163750613237</v>
      </c>
      <c r="AK1188">
        <f>VLOOKUP(D1188,[3]Multipliers!$B:$AT,36)</f>
        <v>3.2432163750613237</v>
      </c>
      <c r="AM1188">
        <f t="shared" si="164"/>
        <v>0</v>
      </c>
    </row>
    <row r="1189" spans="1:39">
      <c r="A1189" s="2" t="str">
        <f t="shared" si="158"/>
        <v>BOZHON PRECISION INDUSTRY TECHNOLOGY CO., LTD.V68DAS2 SP-D2</v>
      </c>
      <c r="B1189" s="2" t="str">
        <f t="shared" si="159"/>
        <v>EQP,AE,DAS2 SP-D2,V68,BOZHONNew Buy</v>
      </c>
      <c r="C1189" s="3" t="str">
        <f t="shared" si="166"/>
        <v>iphoneDAS2 SP-D2New Buy</v>
      </c>
      <c r="D1189" s="5">
        <v>386055</v>
      </c>
      <c r="E1189" s="5" t="s">
        <v>423</v>
      </c>
      <c r="F1189" s="5" t="s">
        <v>40</v>
      </c>
      <c r="G1189" s="5" t="s">
        <v>41</v>
      </c>
      <c r="H1189" s="5" t="s">
        <v>206</v>
      </c>
      <c r="I1189" s="5" t="s">
        <v>201</v>
      </c>
      <c r="J1189" s="5"/>
      <c r="K1189" s="5" t="s">
        <v>4624</v>
      </c>
      <c r="L1189" s="5" t="s">
        <v>4625</v>
      </c>
      <c r="M1189" s="5" t="s">
        <v>4626</v>
      </c>
      <c r="N1189" s="29">
        <v>226498.64</v>
      </c>
      <c r="O1189" s="26">
        <v>215238</v>
      </c>
      <c r="P1189" s="5">
        <v>18</v>
      </c>
      <c r="Q1189" s="5" t="s">
        <v>70</v>
      </c>
      <c r="R1189" s="5">
        <v>12</v>
      </c>
      <c r="S1189" s="5"/>
      <c r="T1189" s="5"/>
      <c r="U1189" s="5" t="s">
        <v>374</v>
      </c>
      <c r="V1189" s="5" t="s">
        <v>85</v>
      </c>
      <c r="W1189" s="31">
        <v>163583.76999999999</v>
      </c>
      <c r="X1189" s="32"/>
      <c r="Y1189" s="32"/>
      <c r="Z1189" s="3">
        <f t="shared" si="160"/>
        <v>4076975.5200000005</v>
      </c>
      <c r="AA1189" s="3">
        <f t="shared" si="161"/>
        <v>2944507.86</v>
      </c>
      <c r="AB1189" s="3">
        <f t="shared" si="162"/>
        <v>3874284</v>
      </c>
      <c r="AC1189">
        <f t="shared" si="163"/>
        <v>202691.52000000048</v>
      </c>
      <c r="AD1189" t="str">
        <f>_xlfn.XLOOKUP(V1189,[2]Index!L:L,[2]Index!M:M)</f>
        <v>CN</v>
      </c>
      <c r="AE1189" s="3" t="s">
        <v>5820</v>
      </c>
      <c r="AF1189" t="s">
        <v>52</v>
      </c>
      <c r="AG1189" s="4" t="s">
        <v>53</v>
      </c>
      <c r="AJ1189">
        <f>VLOOKUP(D1189,[3]Multipliers!$B:$AT,36)</f>
        <v>1</v>
      </c>
      <c r="AK1189">
        <f>VLOOKUP(D1189,[3]Multipliers!$B:$AT,36)</f>
        <v>1</v>
      </c>
      <c r="AM1189">
        <f t="shared" si="164"/>
        <v>0</v>
      </c>
    </row>
    <row r="1190" spans="1:39">
      <c r="A1190" s="2" t="str">
        <f t="shared" si="158"/>
        <v>BOZHON PRECISION INDUSTRY TECHNOLOGY CO., LTD.V68DAS2 SP-D2</v>
      </c>
      <c r="B1190" s="2" t="str">
        <f t="shared" si="159"/>
        <v>EQP,AE,DAS2 SP-D2,V68,BOZHONNew Buy</v>
      </c>
      <c r="C1190" s="3" t="str">
        <f t="shared" si="166"/>
        <v>iphoneDAS2 SP-D2New Buy</v>
      </c>
      <c r="D1190" s="5">
        <v>386055</v>
      </c>
      <c r="E1190" s="5" t="s">
        <v>423</v>
      </c>
      <c r="F1190" s="5" t="s">
        <v>40</v>
      </c>
      <c r="G1190" s="5" t="s">
        <v>41</v>
      </c>
      <c r="H1190" s="5" t="s">
        <v>206</v>
      </c>
      <c r="I1190" s="5" t="s">
        <v>201</v>
      </c>
      <c r="J1190" s="5"/>
      <c r="K1190" s="5" t="s">
        <v>4624</v>
      </c>
      <c r="L1190" s="5" t="s">
        <v>4625</v>
      </c>
      <c r="M1190" s="5" t="s">
        <v>4626</v>
      </c>
      <c r="N1190" s="29">
        <v>226498.64</v>
      </c>
      <c r="O1190" s="26">
        <v>215238</v>
      </c>
      <c r="P1190" s="5">
        <v>8</v>
      </c>
      <c r="Q1190" s="5" t="s">
        <v>70</v>
      </c>
      <c r="R1190" s="5">
        <v>12</v>
      </c>
      <c r="S1190" s="5"/>
      <c r="T1190" s="5"/>
      <c r="U1190" s="5" t="s">
        <v>374</v>
      </c>
      <c r="V1190" s="5" t="s">
        <v>146</v>
      </c>
      <c r="W1190" s="31">
        <v>163583.76999999999</v>
      </c>
      <c r="X1190" s="32"/>
      <c r="Y1190" s="32"/>
      <c r="Z1190" s="3">
        <f t="shared" si="160"/>
        <v>1811989.12</v>
      </c>
      <c r="AA1190" s="3">
        <f t="shared" si="161"/>
        <v>1308670.1599999999</v>
      </c>
      <c r="AB1190" s="3">
        <f t="shared" si="162"/>
        <v>1721904</v>
      </c>
      <c r="AC1190">
        <f t="shared" si="163"/>
        <v>90085.120000000112</v>
      </c>
      <c r="AD1190" t="str">
        <f>_xlfn.XLOOKUP(V1190,[2]Index!L:L,[2]Index!M:M)</f>
        <v>CN</v>
      </c>
      <c r="AE1190" s="3" t="s">
        <v>5820</v>
      </c>
      <c r="AF1190" t="s">
        <v>52</v>
      </c>
      <c r="AG1190" s="4" t="s">
        <v>53</v>
      </c>
      <c r="AJ1190">
        <f>VLOOKUP(D1190,[3]Multipliers!$B:$AT,36)</f>
        <v>1</v>
      </c>
      <c r="AK1190">
        <f>VLOOKUP(D1190,[3]Multipliers!$B:$AT,36)</f>
        <v>1</v>
      </c>
      <c r="AM1190">
        <f t="shared" si="164"/>
        <v>0</v>
      </c>
    </row>
    <row r="1191" spans="1:39">
      <c r="A1191" s="2" t="str">
        <f t="shared" si="158"/>
        <v>HYVISION SYSTEM INC.V68CGS2 SP-G1</v>
      </c>
      <c r="B1191" s="2" t="str">
        <f t="shared" si="159"/>
        <v>EQP,AE,CGS2 SP-G1,V68,HYVISIONNew Buy</v>
      </c>
      <c r="C1191" s="3" t="str">
        <f t="shared" si="166"/>
        <v>iphoneCGS2 SP-G1New Buy</v>
      </c>
      <c r="D1191" s="5">
        <v>386336</v>
      </c>
      <c r="E1191" s="5" t="s">
        <v>904</v>
      </c>
      <c r="F1191" s="5" t="s">
        <v>40</v>
      </c>
      <c r="G1191" s="5" t="s">
        <v>41</v>
      </c>
      <c r="H1191" s="5" t="s">
        <v>206</v>
      </c>
      <c r="I1191" s="5" t="s">
        <v>201</v>
      </c>
      <c r="J1191" s="5"/>
      <c r="K1191" s="5" t="s">
        <v>4627</v>
      </c>
      <c r="L1191" s="5" t="s">
        <v>4628</v>
      </c>
      <c r="M1191" s="5" t="s">
        <v>4629</v>
      </c>
      <c r="N1191" s="29">
        <v>301595</v>
      </c>
      <c r="O1191" s="26">
        <v>226036</v>
      </c>
      <c r="P1191" s="5">
        <v>2</v>
      </c>
      <c r="Q1191" s="5" t="s">
        <v>70</v>
      </c>
      <c r="R1191" s="5">
        <v>13</v>
      </c>
      <c r="S1191" s="5"/>
      <c r="T1191" s="5"/>
      <c r="U1191" s="5" t="s">
        <v>50</v>
      </c>
      <c r="V1191" s="5" t="s">
        <v>85</v>
      </c>
      <c r="W1191" s="31">
        <v>195290</v>
      </c>
      <c r="X1191" s="32"/>
      <c r="Y1191" s="32">
        <v>6000</v>
      </c>
      <c r="Z1191" s="3">
        <f t="shared" si="160"/>
        <v>603190</v>
      </c>
      <c r="AA1191" s="3">
        <f t="shared" si="161"/>
        <v>390580</v>
      </c>
      <c r="AB1191" s="3">
        <f t="shared" si="162"/>
        <v>452072</v>
      </c>
      <c r="AC1191">
        <f t="shared" si="163"/>
        <v>151118</v>
      </c>
      <c r="AD1191" t="str">
        <f>_xlfn.XLOOKUP(V1191,[2]Index!L:L,[2]Index!M:M)</f>
        <v>CN</v>
      </c>
      <c r="AE1191" s="3" t="s">
        <v>5819</v>
      </c>
      <c r="AF1191" t="s">
        <v>52</v>
      </c>
      <c r="AG1191" s="4" t="s">
        <v>318</v>
      </c>
      <c r="AH1191" t="s">
        <v>196</v>
      </c>
      <c r="AJ1191">
        <f>VLOOKUP(D1191,[3]Multipliers!$B:$AT,36)</f>
        <v>1.0957391117482189</v>
      </c>
      <c r="AK1191">
        <f>VLOOKUP(D1191,[3]Multipliers!$B:$AT,36)</f>
        <v>1.0957391117482189</v>
      </c>
      <c r="AM1191">
        <f t="shared" si="164"/>
        <v>0</v>
      </c>
    </row>
    <row r="1192" spans="1:39">
      <c r="A1192" s="2" t="str">
        <f t="shared" si="158"/>
        <v>HYVISION SYSTEM INC.V68CGS2 SP-G1</v>
      </c>
      <c r="B1192" s="2" t="str">
        <f t="shared" si="159"/>
        <v>EQP,AE,CGS2 SP-G1,V68,HYVISIONNew Buy</v>
      </c>
      <c r="C1192" s="3" t="str">
        <f t="shared" si="166"/>
        <v>iphoneCGS2 SP-G1New Buy</v>
      </c>
      <c r="D1192" s="5">
        <v>386336</v>
      </c>
      <c r="E1192" s="5" t="s">
        <v>904</v>
      </c>
      <c r="F1192" s="5" t="s">
        <v>40</v>
      </c>
      <c r="G1192" s="5" t="s">
        <v>41</v>
      </c>
      <c r="H1192" s="5" t="s">
        <v>206</v>
      </c>
      <c r="I1192" s="5" t="s">
        <v>201</v>
      </c>
      <c r="J1192" s="5"/>
      <c r="K1192" s="5" t="s">
        <v>4627</v>
      </c>
      <c r="L1192" s="5" t="s">
        <v>4628</v>
      </c>
      <c r="M1192" s="5" t="s">
        <v>4629</v>
      </c>
      <c r="N1192" s="29">
        <v>301595</v>
      </c>
      <c r="O1192" s="26">
        <v>226036</v>
      </c>
      <c r="P1192" s="5">
        <v>2</v>
      </c>
      <c r="Q1192" s="5" t="s">
        <v>70</v>
      </c>
      <c r="R1192" s="5">
        <v>13</v>
      </c>
      <c r="S1192" s="5"/>
      <c r="T1192" s="5"/>
      <c r="U1192" s="5" t="s">
        <v>50</v>
      </c>
      <c r="V1192" s="5" t="s">
        <v>146</v>
      </c>
      <c r="W1192" s="31">
        <v>195290</v>
      </c>
      <c r="X1192" s="32"/>
      <c r="Y1192" s="32">
        <v>6000</v>
      </c>
      <c r="Z1192" s="3">
        <f t="shared" si="160"/>
        <v>603190</v>
      </c>
      <c r="AA1192" s="3">
        <f t="shared" si="161"/>
        <v>390580</v>
      </c>
      <c r="AB1192" s="3">
        <f t="shared" si="162"/>
        <v>452072</v>
      </c>
      <c r="AC1192">
        <f t="shared" si="163"/>
        <v>151118</v>
      </c>
      <c r="AD1192" t="str">
        <f>_xlfn.XLOOKUP(V1192,[2]Index!L:L,[2]Index!M:M)</f>
        <v>CN</v>
      </c>
      <c r="AE1192" s="3" t="s">
        <v>5819</v>
      </c>
      <c r="AF1192" t="s">
        <v>52</v>
      </c>
      <c r="AG1192" s="4" t="s">
        <v>318</v>
      </c>
      <c r="AH1192" t="s">
        <v>196</v>
      </c>
      <c r="AJ1192">
        <f>VLOOKUP(D1192,[3]Multipliers!$B:$AT,36)</f>
        <v>1.0957391117482189</v>
      </c>
      <c r="AK1192">
        <f>VLOOKUP(D1192,[3]Multipliers!$B:$AT,36)</f>
        <v>1.0957391117482189</v>
      </c>
      <c r="AM1192">
        <f t="shared" si="164"/>
        <v>0</v>
      </c>
    </row>
    <row r="1193" spans="1:39">
      <c r="A1193" s="2" t="str">
        <f t="shared" si="158"/>
        <v>HYVISION SYSTEM INC.V64CGS2 INLINE</v>
      </c>
      <c r="B1193" s="2" t="str">
        <f t="shared" si="159"/>
        <v>EQP,AE,CGS2 INLINE,V64,HYVISIONNew Buy</v>
      </c>
      <c r="C1193" s="3" t="str">
        <f t="shared" si="166"/>
        <v>iphoneCGS2 INLINENew Buy</v>
      </c>
      <c r="D1193" s="5">
        <v>385354</v>
      </c>
      <c r="E1193" s="5" t="s">
        <v>904</v>
      </c>
      <c r="F1193" s="5" t="s">
        <v>40</v>
      </c>
      <c r="G1193" s="5" t="s">
        <v>41</v>
      </c>
      <c r="H1193" s="5" t="s">
        <v>65</v>
      </c>
      <c r="I1193" s="5" t="s">
        <v>201</v>
      </c>
      <c r="J1193" s="5"/>
      <c r="K1193" s="5" t="s">
        <v>4630</v>
      </c>
      <c r="L1193" s="5" t="s">
        <v>4587</v>
      </c>
      <c r="M1193" s="5" t="s">
        <v>4631</v>
      </c>
      <c r="N1193" s="29">
        <v>316239</v>
      </c>
      <c r="O1193" s="26">
        <v>225307</v>
      </c>
      <c r="P1193" s="5">
        <v>3</v>
      </c>
      <c r="Q1193" s="5" t="s">
        <v>70</v>
      </c>
      <c r="R1193" s="5">
        <v>13</v>
      </c>
      <c r="S1193" s="5"/>
      <c r="T1193" s="5"/>
      <c r="U1193" s="5" t="s">
        <v>50</v>
      </c>
      <c r="V1193" s="5" t="s">
        <v>894</v>
      </c>
      <c r="W1193" s="31">
        <v>195290</v>
      </c>
      <c r="X1193" s="32"/>
      <c r="Y1193" s="32"/>
      <c r="Z1193" s="3">
        <f t="shared" si="160"/>
        <v>948717</v>
      </c>
      <c r="AA1193" s="3">
        <f t="shared" si="161"/>
        <v>585870</v>
      </c>
      <c r="AB1193" s="3">
        <f t="shared" si="162"/>
        <v>675921</v>
      </c>
      <c r="AC1193">
        <f t="shared" si="163"/>
        <v>272796</v>
      </c>
      <c r="AD1193" t="str">
        <f>_xlfn.XLOOKUP(V1193,[2]Index!L:L,[2]Index!M:M)</f>
        <v>IN</v>
      </c>
      <c r="AE1193" s="3" t="s">
        <v>5820</v>
      </c>
      <c r="AF1193" t="s">
        <v>52</v>
      </c>
      <c r="AG1193" s="4" t="s">
        <v>318</v>
      </c>
      <c r="AH1193" t="s">
        <v>196</v>
      </c>
      <c r="AJ1193" t="e">
        <f>VLOOKUP(D1193,[3]Multipliers!$B:$AT,36)</f>
        <v>#VALUE!</v>
      </c>
      <c r="AK1193" t="e">
        <f>VLOOKUP(D1193,[3]Multipliers!$B:$AT,36)</f>
        <v>#VALUE!</v>
      </c>
      <c r="AM1193">
        <f t="shared" si="164"/>
        <v>0</v>
      </c>
    </row>
    <row r="1194" spans="1:39">
      <c r="A1194" s="2" t="str">
        <f t="shared" si="158"/>
        <v>BOZHON PRECISION INDUSTRY TECHNOLOGY CO., LTD.V68DAS1 SP-D2</v>
      </c>
      <c r="B1194" s="2" t="str">
        <f t="shared" si="159"/>
        <v>EQP,AE,DAS1 SP-D2,V68,BOZHONNew Buy</v>
      </c>
      <c r="C1194" s="3" t="str">
        <f t="shared" si="166"/>
        <v>iphoneDAS1 SP-D2New Buy</v>
      </c>
      <c r="D1194" s="5">
        <v>386054</v>
      </c>
      <c r="E1194" s="5" t="s">
        <v>423</v>
      </c>
      <c r="F1194" s="5" t="s">
        <v>40</v>
      </c>
      <c r="G1194" s="5" t="s">
        <v>41</v>
      </c>
      <c r="H1194" s="5" t="s">
        <v>206</v>
      </c>
      <c r="I1194" s="5" t="s">
        <v>201</v>
      </c>
      <c r="J1194" s="5"/>
      <c r="K1194" s="5" t="s">
        <v>4632</v>
      </c>
      <c r="L1194" s="5" t="s">
        <v>4633</v>
      </c>
      <c r="M1194" s="5" t="s">
        <v>4634</v>
      </c>
      <c r="N1194" s="29">
        <v>221996.54</v>
      </c>
      <c r="O1194" s="26">
        <v>209779</v>
      </c>
      <c r="P1194" s="5">
        <v>18</v>
      </c>
      <c r="Q1194" s="5" t="s">
        <v>70</v>
      </c>
      <c r="R1194" s="5">
        <v>12</v>
      </c>
      <c r="S1194" s="5"/>
      <c r="T1194" s="5"/>
      <c r="U1194" s="5" t="s">
        <v>374</v>
      </c>
      <c r="V1194" s="5" t="s">
        <v>85</v>
      </c>
      <c r="W1194" s="31">
        <v>158608.98000000001</v>
      </c>
      <c r="X1194" s="32"/>
      <c r="Y1194" s="32"/>
      <c r="Z1194" s="3">
        <f t="shared" si="160"/>
        <v>3995937.72</v>
      </c>
      <c r="AA1194" s="3">
        <f t="shared" si="161"/>
        <v>2854961.64</v>
      </c>
      <c r="AB1194" s="3">
        <f t="shared" si="162"/>
        <v>3776022</v>
      </c>
      <c r="AC1194">
        <f t="shared" si="163"/>
        <v>219915.7200000002</v>
      </c>
      <c r="AD1194" t="str">
        <f>_xlfn.XLOOKUP(V1194,[2]Index!L:L,[2]Index!M:M)</f>
        <v>CN</v>
      </c>
      <c r="AE1194" s="3" t="s">
        <v>5820</v>
      </c>
      <c r="AF1194" t="s">
        <v>52</v>
      </c>
      <c r="AG1194" s="4" t="s">
        <v>53</v>
      </c>
      <c r="AJ1194">
        <f>VLOOKUP(D1194,[3]Multipliers!$B:$AT,36)</f>
        <v>1</v>
      </c>
      <c r="AK1194">
        <f>VLOOKUP(D1194,[3]Multipliers!$B:$AT,36)</f>
        <v>1</v>
      </c>
      <c r="AM1194">
        <f t="shared" si="164"/>
        <v>0</v>
      </c>
    </row>
    <row r="1195" spans="1:39">
      <c r="A1195" s="2" t="str">
        <f t="shared" si="158"/>
        <v>BOZHON PRECISION INDUSTRY TECHNOLOGY CO., LTD.V68DAS1 SP-D2</v>
      </c>
      <c r="B1195" s="2" t="str">
        <f t="shared" si="159"/>
        <v>EQP,AE,DAS1 SP-D2,V68,BOZHONNew Buy</v>
      </c>
      <c r="C1195" s="3" t="str">
        <f t="shared" si="166"/>
        <v>iphoneDAS1 SP-D2New Buy</v>
      </c>
      <c r="D1195" s="5">
        <v>386054</v>
      </c>
      <c r="E1195" s="5" t="s">
        <v>423</v>
      </c>
      <c r="F1195" s="5" t="s">
        <v>40</v>
      </c>
      <c r="G1195" s="5" t="s">
        <v>41</v>
      </c>
      <c r="H1195" s="5" t="s">
        <v>206</v>
      </c>
      <c r="I1195" s="5" t="s">
        <v>201</v>
      </c>
      <c r="J1195" s="5"/>
      <c r="K1195" s="5" t="s">
        <v>4632</v>
      </c>
      <c r="L1195" s="5" t="s">
        <v>4633</v>
      </c>
      <c r="M1195" s="5" t="s">
        <v>4634</v>
      </c>
      <c r="N1195" s="29">
        <v>221996.54</v>
      </c>
      <c r="O1195" s="26">
        <v>209779</v>
      </c>
      <c r="P1195" s="5">
        <v>8</v>
      </c>
      <c r="Q1195" s="5" t="s">
        <v>70</v>
      </c>
      <c r="R1195" s="5">
        <v>12</v>
      </c>
      <c r="S1195" s="5"/>
      <c r="T1195" s="5"/>
      <c r="U1195" s="5" t="s">
        <v>374</v>
      </c>
      <c r="V1195" s="5" t="s">
        <v>146</v>
      </c>
      <c r="W1195" s="31">
        <v>158608.98000000001</v>
      </c>
      <c r="X1195" s="32"/>
      <c r="Y1195" s="32"/>
      <c r="Z1195" s="3">
        <f t="shared" si="160"/>
        <v>1775972.32</v>
      </c>
      <c r="AA1195" s="3">
        <f t="shared" si="161"/>
        <v>1268871.8400000001</v>
      </c>
      <c r="AB1195" s="3">
        <f t="shared" si="162"/>
        <v>1678232</v>
      </c>
      <c r="AC1195">
        <f t="shared" si="163"/>
        <v>97740.320000000065</v>
      </c>
      <c r="AD1195" t="str">
        <f>_xlfn.XLOOKUP(V1195,[2]Index!L:L,[2]Index!M:M)</f>
        <v>CN</v>
      </c>
      <c r="AE1195" s="3" t="s">
        <v>5820</v>
      </c>
      <c r="AF1195" t="s">
        <v>52</v>
      </c>
      <c r="AG1195" s="4" t="s">
        <v>53</v>
      </c>
      <c r="AJ1195">
        <f>VLOOKUP(D1195,[3]Multipliers!$B:$AT,36)</f>
        <v>1</v>
      </c>
      <c r="AK1195">
        <f>VLOOKUP(D1195,[3]Multipliers!$B:$AT,36)</f>
        <v>1</v>
      </c>
      <c r="AM1195">
        <f t="shared" si="164"/>
        <v>0</v>
      </c>
    </row>
    <row r="1196" spans="1:39">
      <c r="A1196" s="2" t="str">
        <f t="shared" si="158"/>
        <v>HYVISION SYSTEM INC.V64BGS2 INLINE</v>
      </c>
      <c r="B1196" s="2" t="str">
        <f t="shared" si="159"/>
        <v>EQP,AE,BGS2 INLINE,V64,HYVISIONNew Buy</v>
      </c>
      <c r="C1196" s="3" t="str">
        <f t="shared" si="166"/>
        <v>iphoneBGS2 INLINENew Buy</v>
      </c>
      <c r="D1196" s="5">
        <v>385350</v>
      </c>
      <c r="E1196" s="5" t="s">
        <v>904</v>
      </c>
      <c r="F1196" s="5" t="s">
        <v>40</v>
      </c>
      <c r="G1196" s="5" t="s">
        <v>41</v>
      </c>
      <c r="H1196" s="5" t="s">
        <v>65</v>
      </c>
      <c r="I1196" s="5" t="s">
        <v>201</v>
      </c>
      <c r="J1196" s="5"/>
      <c r="K1196" s="5" t="s">
        <v>4635</v>
      </c>
      <c r="L1196" s="5" t="s">
        <v>4584</v>
      </c>
      <c r="M1196" s="5" t="s">
        <v>4636</v>
      </c>
      <c r="N1196" s="29">
        <v>302930</v>
      </c>
      <c r="O1196" s="26">
        <v>214246</v>
      </c>
      <c r="P1196" s="5">
        <v>3</v>
      </c>
      <c r="Q1196" s="5" t="s">
        <v>70</v>
      </c>
      <c r="R1196" s="5">
        <v>13</v>
      </c>
      <c r="S1196" s="5"/>
      <c r="T1196" s="5"/>
      <c r="U1196" s="5" t="s">
        <v>50</v>
      </c>
      <c r="V1196" s="5" t="s">
        <v>894</v>
      </c>
      <c r="W1196" s="31">
        <v>195290</v>
      </c>
      <c r="X1196" s="32"/>
      <c r="Y1196" s="32"/>
      <c r="Z1196" s="3">
        <f t="shared" si="160"/>
        <v>908790</v>
      </c>
      <c r="AA1196" s="3">
        <f t="shared" si="161"/>
        <v>585870</v>
      </c>
      <c r="AB1196" s="3">
        <f t="shared" si="162"/>
        <v>642738</v>
      </c>
      <c r="AC1196">
        <f t="shared" si="163"/>
        <v>266052</v>
      </c>
      <c r="AD1196" t="str">
        <f>_xlfn.XLOOKUP(V1196,[2]Index!L:L,[2]Index!M:M)</f>
        <v>IN</v>
      </c>
      <c r="AE1196" s="3" t="s">
        <v>5820</v>
      </c>
      <c r="AF1196" t="s">
        <v>52</v>
      </c>
      <c r="AG1196" s="4" t="s">
        <v>318</v>
      </c>
      <c r="AH1196" t="s">
        <v>196</v>
      </c>
      <c r="AJ1196" t="e">
        <f>VLOOKUP(D1196,[3]Multipliers!$B:$AT,36)</f>
        <v>#VALUE!</v>
      </c>
      <c r="AK1196" t="e">
        <f>VLOOKUP(D1196,[3]Multipliers!$B:$AT,36)</f>
        <v>#VALUE!</v>
      </c>
      <c r="AM1196">
        <f t="shared" si="164"/>
        <v>0</v>
      </c>
    </row>
    <row r="1197" spans="1:39">
      <c r="A1197" s="2" t="str">
        <f t="shared" si="158"/>
        <v>HYVISION SYSTEM INC.V68BGS2 SP-G1</v>
      </c>
      <c r="B1197" s="2" t="str">
        <f t="shared" si="159"/>
        <v>EQP,AE,BGS2 SP-G1,V68,HYVISIONNew Buy</v>
      </c>
      <c r="C1197" s="3" t="str">
        <f t="shared" si="166"/>
        <v>iphoneBGS2 SP-G1New Buy</v>
      </c>
      <c r="D1197" s="5">
        <v>386332</v>
      </c>
      <c r="E1197" s="5" t="s">
        <v>904</v>
      </c>
      <c r="F1197" s="5" t="s">
        <v>40</v>
      </c>
      <c r="G1197" s="5" t="s">
        <v>41</v>
      </c>
      <c r="H1197" s="5" t="s">
        <v>206</v>
      </c>
      <c r="I1197" s="5" t="s">
        <v>201</v>
      </c>
      <c r="J1197" s="5"/>
      <c r="K1197" s="5" t="s">
        <v>4637</v>
      </c>
      <c r="L1197" s="5" t="s">
        <v>4638</v>
      </c>
      <c r="M1197" s="5" t="s">
        <v>4639</v>
      </c>
      <c r="N1197" s="29">
        <v>288286</v>
      </c>
      <c r="O1197" s="26">
        <v>211564</v>
      </c>
      <c r="P1197" s="5">
        <v>2</v>
      </c>
      <c r="Q1197" s="5" t="s">
        <v>70</v>
      </c>
      <c r="R1197" s="5">
        <v>13</v>
      </c>
      <c r="S1197" s="5"/>
      <c r="T1197" s="5"/>
      <c r="U1197" s="5" t="s">
        <v>50</v>
      </c>
      <c r="V1197" s="5" t="s">
        <v>85</v>
      </c>
      <c r="W1197" s="31">
        <v>195290</v>
      </c>
      <c r="X1197" s="32"/>
      <c r="Y1197" s="32">
        <v>6000</v>
      </c>
      <c r="Z1197" s="3">
        <f t="shared" si="160"/>
        <v>576572</v>
      </c>
      <c r="AA1197" s="3">
        <f t="shared" si="161"/>
        <v>390580</v>
      </c>
      <c r="AB1197" s="3">
        <f t="shared" si="162"/>
        <v>423128</v>
      </c>
      <c r="AC1197">
        <f t="shared" si="163"/>
        <v>153444</v>
      </c>
      <c r="AD1197" t="str">
        <f>_xlfn.XLOOKUP(V1197,[2]Index!L:L,[2]Index!M:M)</f>
        <v>CN</v>
      </c>
      <c r="AE1197" s="3" t="s">
        <v>5819</v>
      </c>
      <c r="AF1197" t="s">
        <v>52</v>
      </c>
      <c r="AG1197" s="4" t="s">
        <v>318</v>
      </c>
      <c r="AH1197" t="s">
        <v>196</v>
      </c>
      <c r="AJ1197">
        <f>VLOOKUP(D1197,[3]Multipliers!$B:$AT,36)</f>
        <v>1.1130596769636329</v>
      </c>
      <c r="AK1197">
        <f>VLOOKUP(D1197,[3]Multipliers!$B:$AT,36)</f>
        <v>1.1130596769636329</v>
      </c>
      <c r="AM1197">
        <f t="shared" si="164"/>
        <v>0</v>
      </c>
    </row>
    <row r="1198" spans="1:39">
      <c r="A1198" s="2" t="str">
        <f t="shared" si="158"/>
        <v>HYVISION SYSTEM INC.V68BGS2 SP-G1</v>
      </c>
      <c r="B1198" s="2" t="str">
        <f t="shared" si="159"/>
        <v>EQP,AE,BGS2 SP-G1,V68,HYVISIONNew Buy</v>
      </c>
      <c r="C1198" s="3" t="str">
        <f t="shared" si="166"/>
        <v>iphoneBGS2 SP-G1New Buy</v>
      </c>
      <c r="D1198" s="5">
        <v>386332</v>
      </c>
      <c r="E1198" s="5" t="s">
        <v>904</v>
      </c>
      <c r="F1198" s="5" t="s">
        <v>40</v>
      </c>
      <c r="G1198" s="5" t="s">
        <v>41</v>
      </c>
      <c r="H1198" s="5" t="s">
        <v>206</v>
      </c>
      <c r="I1198" s="5" t="s">
        <v>201</v>
      </c>
      <c r="J1198" s="5"/>
      <c r="K1198" s="5" t="s">
        <v>4637</v>
      </c>
      <c r="L1198" s="5" t="s">
        <v>4638</v>
      </c>
      <c r="M1198" s="5" t="s">
        <v>4639</v>
      </c>
      <c r="N1198" s="29">
        <v>288286</v>
      </c>
      <c r="O1198" s="26">
        <v>211564</v>
      </c>
      <c r="P1198" s="5">
        <v>2</v>
      </c>
      <c r="Q1198" s="5" t="s">
        <v>70</v>
      </c>
      <c r="R1198" s="5">
        <v>13</v>
      </c>
      <c r="S1198" s="5"/>
      <c r="T1198" s="5"/>
      <c r="U1198" s="5" t="s">
        <v>50</v>
      </c>
      <c r="V1198" s="5" t="s">
        <v>146</v>
      </c>
      <c r="W1198" s="31">
        <v>195290</v>
      </c>
      <c r="X1198" s="32"/>
      <c r="Y1198" s="32">
        <v>6000</v>
      </c>
      <c r="Z1198" s="3">
        <f t="shared" si="160"/>
        <v>576572</v>
      </c>
      <c r="AA1198" s="3">
        <f t="shared" si="161"/>
        <v>390580</v>
      </c>
      <c r="AB1198" s="3">
        <f t="shared" si="162"/>
        <v>423128</v>
      </c>
      <c r="AC1198">
        <f t="shared" si="163"/>
        <v>153444</v>
      </c>
      <c r="AD1198" t="str">
        <f>_xlfn.XLOOKUP(V1198,[2]Index!L:L,[2]Index!M:M)</f>
        <v>CN</v>
      </c>
      <c r="AE1198" s="3" t="s">
        <v>5819</v>
      </c>
      <c r="AF1198" t="s">
        <v>52</v>
      </c>
      <c r="AG1198" s="4" t="s">
        <v>318</v>
      </c>
      <c r="AH1198" t="s">
        <v>196</v>
      </c>
      <c r="AJ1198">
        <f>VLOOKUP(D1198,[3]Multipliers!$B:$AT,36)</f>
        <v>1.1130596769636329</v>
      </c>
      <c r="AK1198">
        <f>VLOOKUP(D1198,[3]Multipliers!$B:$AT,36)</f>
        <v>1.1130596769636329</v>
      </c>
      <c r="AM1198">
        <f t="shared" si="164"/>
        <v>0</v>
      </c>
    </row>
    <row r="1199" spans="1:39">
      <c r="A1199" s="2" t="str">
        <f t="shared" si="158"/>
        <v>BOZHON PRECISION INDUSTRY TECHNOLOGY CO., LTD.V68DFI SP-M1S2</v>
      </c>
      <c r="B1199" s="2" t="str">
        <f t="shared" si="159"/>
        <v>EQP,AE,DFI SP-M1S2,V68,BOZHONNew Buy</v>
      </c>
      <c r="C1199" s="3" t="str">
        <f t="shared" si="166"/>
        <v>iphoneDFI SP-M1S2New Buy</v>
      </c>
      <c r="D1199" s="5">
        <v>386322</v>
      </c>
      <c r="E1199" s="5" t="s">
        <v>423</v>
      </c>
      <c r="F1199" s="5" t="s">
        <v>40</v>
      </c>
      <c r="G1199" s="5" t="s">
        <v>41</v>
      </c>
      <c r="H1199" s="5" t="s">
        <v>206</v>
      </c>
      <c r="I1199" s="5" t="s">
        <v>201</v>
      </c>
      <c r="J1199" s="5"/>
      <c r="K1199" s="5" t="s">
        <v>4640</v>
      </c>
      <c r="L1199" s="5" t="s">
        <v>4641</v>
      </c>
      <c r="M1199" s="5" t="s">
        <v>4642</v>
      </c>
      <c r="N1199" s="29">
        <v>198838.84</v>
      </c>
      <c r="O1199" s="26">
        <v>178073.1</v>
      </c>
      <c r="P1199" s="5">
        <v>18</v>
      </c>
      <c r="Q1199" s="5" t="s">
        <v>70</v>
      </c>
      <c r="R1199" s="5">
        <v>10</v>
      </c>
      <c r="S1199" s="5"/>
      <c r="T1199" s="5"/>
      <c r="U1199" s="5" t="s">
        <v>374</v>
      </c>
      <c r="V1199" s="5" t="s">
        <v>85</v>
      </c>
      <c r="W1199" s="31">
        <v>141175.57999999999</v>
      </c>
      <c r="X1199" s="32"/>
      <c r="Y1199" s="32"/>
      <c r="Z1199" s="3">
        <f t="shared" si="160"/>
        <v>3579099.12</v>
      </c>
      <c r="AA1199" s="3">
        <f t="shared" si="161"/>
        <v>2541160.44</v>
      </c>
      <c r="AB1199" s="3">
        <f t="shared" si="162"/>
        <v>3205315.8000000003</v>
      </c>
      <c r="AC1199">
        <f t="shared" si="163"/>
        <v>373783.31999999983</v>
      </c>
      <c r="AD1199" t="str">
        <f>_xlfn.XLOOKUP(V1199,[2]Index!L:L,[2]Index!M:M)</f>
        <v>CN</v>
      </c>
      <c r="AE1199" s="3" t="s">
        <v>5820</v>
      </c>
      <c r="AF1199" t="s">
        <v>52</v>
      </c>
      <c r="AG1199" s="4" t="s">
        <v>53</v>
      </c>
      <c r="AJ1199">
        <f>VLOOKUP(D1199,[3]Multipliers!$B:$AT,36)</f>
        <v>1</v>
      </c>
      <c r="AK1199">
        <f>VLOOKUP(D1199,[3]Multipliers!$B:$AT,36)</f>
        <v>1</v>
      </c>
      <c r="AM1199">
        <f t="shared" si="164"/>
        <v>0</v>
      </c>
    </row>
    <row r="1200" spans="1:39">
      <c r="A1200" s="2" t="str">
        <f t="shared" si="158"/>
        <v>BOZHON PRECISION INDUSTRY TECHNOLOGY CO., LTD.V68DFI SP-M1S2</v>
      </c>
      <c r="B1200" s="2" t="str">
        <f t="shared" si="159"/>
        <v>EQP,AE,DFI SP-M1S2,V68,BOZHONNew Buy</v>
      </c>
      <c r="C1200" s="3" t="str">
        <f t="shared" si="166"/>
        <v>iphoneDFI SP-M1S2New Buy</v>
      </c>
      <c r="D1200" s="5">
        <v>386322</v>
      </c>
      <c r="E1200" s="5" t="s">
        <v>423</v>
      </c>
      <c r="F1200" s="5" t="s">
        <v>40</v>
      </c>
      <c r="G1200" s="5" t="s">
        <v>41</v>
      </c>
      <c r="H1200" s="5" t="s">
        <v>206</v>
      </c>
      <c r="I1200" s="5" t="s">
        <v>201</v>
      </c>
      <c r="J1200" s="5"/>
      <c r="K1200" s="5" t="s">
        <v>4640</v>
      </c>
      <c r="L1200" s="5" t="s">
        <v>4641</v>
      </c>
      <c r="M1200" s="5" t="s">
        <v>4642</v>
      </c>
      <c r="N1200" s="29">
        <v>198838.84</v>
      </c>
      <c r="O1200" s="26">
        <v>178073.1</v>
      </c>
      <c r="P1200" s="5">
        <v>8</v>
      </c>
      <c r="Q1200" s="5" t="s">
        <v>70</v>
      </c>
      <c r="R1200" s="5">
        <v>10</v>
      </c>
      <c r="S1200" s="5"/>
      <c r="T1200" s="5"/>
      <c r="U1200" s="5" t="s">
        <v>374</v>
      </c>
      <c r="V1200" s="5" t="s">
        <v>146</v>
      </c>
      <c r="W1200" s="31">
        <v>141175.57999999999</v>
      </c>
      <c r="X1200" s="32"/>
      <c r="Y1200" s="32"/>
      <c r="Z1200" s="3">
        <f t="shared" si="160"/>
        <v>1590710.72</v>
      </c>
      <c r="AA1200" s="3">
        <f t="shared" si="161"/>
        <v>1129404.6399999999</v>
      </c>
      <c r="AB1200" s="3">
        <f t="shared" si="162"/>
        <v>1424584.8</v>
      </c>
      <c r="AC1200">
        <f t="shared" si="163"/>
        <v>166125.91999999993</v>
      </c>
      <c r="AD1200" t="str">
        <f>_xlfn.XLOOKUP(V1200,[2]Index!L:L,[2]Index!M:M)</f>
        <v>CN</v>
      </c>
      <c r="AE1200" s="3" t="s">
        <v>5820</v>
      </c>
      <c r="AF1200" t="s">
        <v>52</v>
      </c>
      <c r="AG1200" s="4" t="s">
        <v>53</v>
      </c>
      <c r="AJ1200">
        <f>VLOOKUP(D1200,[3]Multipliers!$B:$AT,36)</f>
        <v>1</v>
      </c>
      <c r="AK1200">
        <f>VLOOKUP(D1200,[3]Multipliers!$B:$AT,36)</f>
        <v>1</v>
      </c>
      <c r="AM1200">
        <f t="shared" si="164"/>
        <v>0</v>
      </c>
    </row>
    <row r="1201" spans="1:39">
      <c r="A1201" s="2" t="str">
        <f t="shared" si="158"/>
        <v>BOZHON PRECISION INDUSTRY TECHNOLOGY CO., LTD.V68CAKE</v>
      </c>
      <c r="B1201" s="2" t="str">
        <f t="shared" si="159"/>
        <v>EQP,AE,CAKE,V68,BOZHONNew Buy</v>
      </c>
      <c r="C1201" s="3" t="str">
        <f t="shared" si="166"/>
        <v>iphoneCAKENew Buy</v>
      </c>
      <c r="D1201" s="5">
        <v>386946</v>
      </c>
      <c r="E1201" s="5" t="s">
        <v>423</v>
      </c>
      <c r="F1201" s="5" t="s">
        <v>40</v>
      </c>
      <c r="G1201" s="5" t="s">
        <v>41</v>
      </c>
      <c r="H1201" s="5" t="s">
        <v>206</v>
      </c>
      <c r="I1201" s="5" t="s">
        <v>201</v>
      </c>
      <c r="J1201" s="5"/>
      <c r="K1201" s="5" t="s">
        <v>294</v>
      </c>
      <c r="L1201" s="5" t="s">
        <v>4643</v>
      </c>
      <c r="M1201" s="5" t="s">
        <v>4644</v>
      </c>
      <c r="N1201" s="29">
        <v>198477.98</v>
      </c>
      <c r="O1201" s="26">
        <v>164973</v>
      </c>
      <c r="P1201" s="5">
        <v>18</v>
      </c>
      <c r="Q1201" s="5" t="s">
        <v>70</v>
      </c>
      <c r="R1201" s="5">
        <v>10</v>
      </c>
      <c r="S1201" s="5"/>
      <c r="T1201" s="5"/>
      <c r="U1201" s="5" t="s">
        <v>374</v>
      </c>
      <c r="V1201" s="5" t="s">
        <v>85</v>
      </c>
      <c r="W1201" s="31">
        <v>164973</v>
      </c>
      <c r="X1201" s="32"/>
      <c r="Y1201" s="32"/>
      <c r="Z1201" s="3">
        <f t="shared" si="160"/>
        <v>3572603.64</v>
      </c>
      <c r="AA1201" s="3">
        <f t="shared" si="161"/>
        <v>2969514</v>
      </c>
      <c r="AB1201" s="3">
        <f t="shared" si="162"/>
        <v>2969514</v>
      </c>
      <c r="AC1201">
        <f t="shared" si="163"/>
        <v>603089.64000000013</v>
      </c>
      <c r="AD1201" t="str">
        <f>_xlfn.XLOOKUP(V1201,[2]Index!L:L,[2]Index!M:M)</f>
        <v>CN</v>
      </c>
      <c r="AE1201" s="3" t="s">
        <v>5820</v>
      </c>
      <c r="AF1201" t="s">
        <v>52</v>
      </c>
      <c r="AG1201" s="4" t="s">
        <v>53</v>
      </c>
      <c r="AJ1201">
        <f>VLOOKUP(D1201,[3]Multipliers!$B:$AT,36)</f>
        <v>1</v>
      </c>
      <c r="AK1201">
        <f>VLOOKUP(D1201,[3]Multipliers!$B:$AT,36)</f>
        <v>1</v>
      </c>
      <c r="AM1201">
        <f t="shared" si="164"/>
        <v>0</v>
      </c>
    </row>
    <row r="1202" spans="1:39">
      <c r="A1202" s="2" t="str">
        <f t="shared" si="158"/>
        <v>BOZHON PRECISION INDUSTRY TECHNOLOGY CO., LTD.V68CAKE</v>
      </c>
      <c r="B1202" s="2" t="str">
        <f t="shared" si="159"/>
        <v>EQP,AE,CAKE,V68,BOZHONNew Buy</v>
      </c>
      <c r="C1202" s="3" t="str">
        <f t="shared" si="166"/>
        <v>iphoneCAKENew Buy</v>
      </c>
      <c r="D1202" s="5">
        <v>386946</v>
      </c>
      <c r="E1202" s="5" t="s">
        <v>423</v>
      </c>
      <c r="F1202" s="5" t="s">
        <v>40</v>
      </c>
      <c r="G1202" s="5" t="s">
        <v>41</v>
      </c>
      <c r="H1202" s="5" t="s">
        <v>206</v>
      </c>
      <c r="I1202" s="5" t="s">
        <v>201</v>
      </c>
      <c r="J1202" s="5"/>
      <c r="K1202" s="5" t="s">
        <v>294</v>
      </c>
      <c r="L1202" s="5" t="s">
        <v>4643</v>
      </c>
      <c r="M1202" s="5" t="s">
        <v>4644</v>
      </c>
      <c r="N1202" s="29">
        <v>198477.98</v>
      </c>
      <c r="O1202" s="26">
        <v>164973</v>
      </c>
      <c r="P1202" s="5">
        <v>8</v>
      </c>
      <c r="Q1202" s="5" t="s">
        <v>70</v>
      </c>
      <c r="R1202" s="5">
        <v>10</v>
      </c>
      <c r="S1202" s="5"/>
      <c r="T1202" s="5"/>
      <c r="U1202" s="5" t="s">
        <v>374</v>
      </c>
      <c r="V1202" s="5" t="s">
        <v>146</v>
      </c>
      <c r="W1202" s="31">
        <v>164973</v>
      </c>
      <c r="X1202" s="32"/>
      <c r="Y1202" s="32"/>
      <c r="Z1202" s="3">
        <f t="shared" si="160"/>
        <v>1587823.84</v>
      </c>
      <c r="AA1202" s="3">
        <f t="shared" si="161"/>
        <v>1319784</v>
      </c>
      <c r="AB1202" s="3">
        <f t="shared" si="162"/>
        <v>1319784</v>
      </c>
      <c r="AC1202">
        <f t="shared" si="163"/>
        <v>268039.84000000008</v>
      </c>
      <c r="AD1202" t="str">
        <f>_xlfn.XLOOKUP(V1202,[2]Index!L:L,[2]Index!M:M)</f>
        <v>CN</v>
      </c>
      <c r="AE1202" s="3" t="s">
        <v>5820</v>
      </c>
      <c r="AF1202" t="s">
        <v>52</v>
      </c>
      <c r="AG1202" s="4" t="s">
        <v>53</v>
      </c>
      <c r="AJ1202">
        <f>VLOOKUP(D1202,[3]Multipliers!$B:$AT,36)</f>
        <v>1</v>
      </c>
      <c r="AK1202">
        <f>VLOOKUP(D1202,[3]Multipliers!$B:$AT,36)</f>
        <v>1</v>
      </c>
      <c r="AM1202">
        <f t="shared" si="164"/>
        <v>0</v>
      </c>
    </row>
    <row r="1203" spans="1:39">
      <c r="A1203" s="2" t="str">
        <f t="shared" si="158"/>
        <v>SECOTEV68CGS2 SP-G1</v>
      </c>
      <c r="B1203" s="2" t="str">
        <f t="shared" si="159"/>
        <v>EQP,AE,CGS2 SP-G1,V68,SECOTENew Buy</v>
      </c>
      <c r="C1203" s="3" t="str">
        <f t="shared" si="166"/>
        <v>iphoneCGS2 SP-G1New Buy</v>
      </c>
      <c r="D1203" s="5">
        <v>386338</v>
      </c>
      <c r="E1203" s="5" t="s">
        <v>409</v>
      </c>
      <c r="F1203" s="5" t="s">
        <v>40</v>
      </c>
      <c r="G1203" s="5" t="s">
        <v>41</v>
      </c>
      <c r="H1203" s="5" t="s">
        <v>206</v>
      </c>
      <c r="I1203" s="5" t="s">
        <v>201</v>
      </c>
      <c r="J1203" s="5"/>
      <c r="K1203" s="5" t="s">
        <v>4645</v>
      </c>
      <c r="L1203" s="5" t="s">
        <v>4628</v>
      </c>
      <c r="M1203" s="5" t="s">
        <v>4646</v>
      </c>
      <c r="N1203" s="29">
        <v>188387.9</v>
      </c>
      <c r="O1203" s="26">
        <v>179343.6</v>
      </c>
      <c r="P1203" s="5">
        <v>16</v>
      </c>
      <c r="Q1203" s="5" t="s">
        <v>70</v>
      </c>
      <c r="R1203" s="5"/>
      <c r="S1203" s="5"/>
      <c r="T1203" s="5"/>
      <c r="U1203" s="5" t="s">
        <v>50</v>
      </c>
      <c r="V1203" s="5" t="s">
        <v>85</v>
      </c>
      <c r="W1203" s="31">
        <v>139357</v>
      </c>
      <c r="X1203" s="32"/>
      <c r="Y1203" s="32">
        <v>1200</v>
      </c>
      <c r="Z1203" s="3">
        <f t="shared" si="160"/>
        <v>3014206.4</v>
      </c>
      <c r="AA1203" s="3">
        <f t="shared" si="161"/>
        <v>2229712</v>
      </c>
      <c r="AB1203" s="3">
        <f t="shared" si="162"/>
        <v>2869497.6</v>
      </c>
      <c r="AC1203">
        <f t="shared" si="163"/>
        <v>144708.79999999981</v>
      </c>
      <c r="AD1203" t="str">
        <f>_xlfn.XLOOKUP(V1203,[2]Index!L:L,[2]Index!M:M)</f>
        <v>CN</v>
      </c>
      <c r="AE1203" s="3" t="s">
        <v>5819</v>
      </c>
      <c r="AF1203" t="s">
        <v>52</v>
      </c>
      <c r="AG1203" s="4" t="s">
        <v>53</v>
      </c>
      <c r="AH1203" t="s">
        <v>196</v>
      </c>
      <c r="AJ1203">
        <f>VLOOKUP(D1203,[3]Multipliers!$B:$AT,36)</f>
        <v>0.90426088825178086</v>
      </c>
      <c r="AK1203">
        <f>VLOOKUP(D1203,[3]Multipliers!$B:$AT,36)</f>
        <v>0.90426088825178086</v>
      </c>
      <c r="AM1203">
        <f t="shared" si="164"/>
        <v>0</v>
      </c>
    </row>
    <row r="1204" spans="1:39">
      <c r="A1204" s="2" t="str">
        <f t="shared" si="158"/>
        <v>SECOTEV68CGS2 SP-G1</v>
      </c>
      <c r="B1204" s="2" t="str">
        <f t="shared" si="159"/>
        <v>EQP,AE,CGS2 SP-G1,V68,SECOTENew Buy</v>
      </c>
      <c r="C1204" s="3" t="str">
        <f t="shared" si="166"/>
        <v>iphoneCGS2 SP-G1New Buy</v>
      </c>
      <c r="D1204" s="5">
        <v>386338</v>
      </c>
      <c r="E1204" s="5" t="s">
        <v>409</v>
      </c>
      <c r="F1204" s="5" t="s">
        <v>40</v>
      </c>
      <c r="G1204" s="5" t="s">
        <v>41</v>
      </c>
      <c r="H1204" s="5" t="s">
        <v>206</v>
      </c>
      <c r="I1204" s="5" t="s">
        <v>201</v>
      </c>
      <c r="J1204" s="5"/>
      <c r="K1204" s="5" t="s">
        <v>4645</v>
      </c>
      <c r="L1204" s="5" t="s">
        <v>4628</v>
      </c>
      <c r="M1204" s="5" t="s">
        <v>4646</v>
      </c>
      <c r="N1204" s="29">
        <v>188387.9</v>
      </c>
      <c r="O1204" s="26">
        <v>179343.6</v>
      </c>
      <c r="P1204" s="5">
        <v>6</v>
      </c>
      <c r="Q1204" s="5" t="s">
        <v>70</v>
      </c>
      <c r="R1204" s="5"/>
      <c r="S1204" s="5"/>
      <c r="T1204" s="5"/>
      <c r="U1204" s="5" t="s">
        <v>50</v>
      </c>
      <c r="V1204" s="5" t="s">
        <v>146</v>
      </c>
      <c r="W1204" s="31">
        <v>139357</v>
      </c>
      <c r="X1204" s="32"/>
      <c r="Y1204" s="32">
        <v>1200</v>
      </c>
      <c r="Z1204" s="3">
        <f t="shared" si="160"/>
        <v>1130327.3999999999</v>
      </c>
      <c r="AA1204" s="3">
        <f t="shared" si="161"/>
        <v>836142</v>
      </c>
      <c r="AB1204" s="3">
        <f t="shared" si="162"/>
        <v>1076061.6000000001</v>
      </c>
      <c r="AC1204">
        <f t="shared" si="163"/>
        <v>54265.799999999814</v>
      </c>
      <c r="AD1204" t="str">
        <f>_xlfn.XLOOKUP(V1204,[2]Index!L:L,[2]Index!M:M)</f>
        <v>CN</v>
      </c>
      <c r="AE1204" s="3" t="s">
        <v>5819</v>
      </c>
      <c r="AF1204" t="s">
        <v>52</v>
      </c>
      <c r="AG1204" s="4" t="s">
        <v>53</v>
      </c>
      <c r="AH1204" t="s">
        <v>196</v>
      </c>
      <c r="AJ1204">
        <f>VLOOKUP(D1204,[3]Multipliers!$B:$AT,36)</f>
        <v>0.90426088825178086</v>
      </c>
      <c r="AK1204">
        <f>VLOOKUP(D1204,[3]Multipliers!$B:$AT,36)</f>
        <v>0.90426088825178086</v>
      </c>
      <c r="AM1204">
        <f t="shared" si="164"/>
        <v>0</v>
      </c>
    </row>
    <row r="1205" spans="1:39">
      <c r="A1205" s="2" t="str">
        <f t="shared" si="158"/>
        <v>BOZHON PRECISION INDUSTRY TECHNOLOGY CO., LTD.V68SA-IT-WW INLINE</v>
      </c>
      <c r="B1205" s="2" t="str">
        <f t="shared" si="159"/>
        <v>EQP,AE,SA-IT-WW INLINE 6-BAY,V68,BOZHONNew Buy</v>
      </c>
      <c r="C1205" s="3" t="str">
        <f t="shared" si="166"/>
        <v>iphoneSA-IT-WW INLINENew Buy</v>
      </c>
      <c r="D1205" s="5">
        <v>386056</v>
      </c>
      <c r="E1205" s="5" t="s">
        <v>423</v>
      </c>
      <c r="F1205" s="5" t="s">
        <v>40</v>
      </c>
      <c r="G1205" s="5" t="s">
        <v>41</v>
      </c>
      <c r="H1205" s="5" t="s">
        <v>206</v>
      </c>
      <c r="I1205" s="5" t="s">
        <v>201</v>
      </c>
      <c r="J1205" s="5"/>
      <c r="K1205" s="5" t="s">
        <v>4647</v>
      </c>
      <c r="L1205" s="5" t="s">
        <v>4648</v>
      </c>
      <c r="M1205" s="5" t="s">
        <v>4649</v>
      </c>
      <c r="N1205" s="29">
        <v>185809.54</v>
      </c>
      <c r="O1205" s="26">
        <v>171264</v>
      </c>
      <c r="P1205" s="5">
        <v>9</v>
      </c>
      <c r="Q1205" s="5" t="s">
        <v>70</v>
      </c>
      <c r="R1205" s="5">
        <v>11</v>
      </c>
      <c r="S1205" s="5"/>
      <c r="T1205" s="5"/>
      <c r="U1205" s="5" t="s">
        <v>374</v>
      </c>
      <c r="V1205" s="5" t="s">
        <v>85</v>
      </c>
      <c r="W1205" s="31">
        <v>135640.95999999999</v>
      </c>
      <c r="X1205" s="32"/>
      <c r="Y1205" s="32"/>
      <c r="Z1205" s="3">
        <f t="shared" si="160"/>
        <v>1672285.86</v>
      </c>
      <c r="AA1205" s="3">
        <f t="shared" si="161"/>
        <v>1220768.6399999999</v>
      </c>
      <c r="AB1205" s="3">
        <f t="shared" si="162"/>
        <v>1541376</v>
      </c>
      <c r="AC1205">
        <f t="shared" si="163"/>
        <v>130909.8600000001</v>
      </c>
      <c r="AD1205" t="str">
        <f>_xlfn.XLOOKUP(V1205,[2]Index!L:L,[2]Index!M:M)</f>
        <v>CN</v>
      </c>
      <c r="AE1205" s="3" t="s">
        <v>5820</v>
      </c>
      <c r="AF1205" t="s">
        <v>52</v>
      </c>
      <c r="AG1205" s="4" t="s">
        <v>53</v>
      </c>
      <c r="AJ1205">
        <f>VLOOKUP(D1205,[3]Multipliers!$B:$AT,36)</f>
        <v>1</v>
      </c>
      <c r="AK1205">
        <f>VLOOKUP(D1205,[3]Multipliers!$B:$AT,36)</f>
        <v>1</v>
      </c>
      <c r="AM1205">
        <f t="shared" si="164"/>
        <v>0</v>
      </c>
    </row>
    <row r="1206" spans="1:39">
      <c r="A1206" s="2" t="str">
        <f t="shared" si="158"/>
        <v>BOZHON PRECISION INDUSTRY TECHNOLOGY CO., LTD.V68SA-IT-WW INLINE</v>
      </c>
      <c r="B1206" s="2" t="str">
        <f t="shared" si="159"/>
        <v>EQP,AE,SA-IT-WW INLINE 6-BAY,V68,BOZHONNew Buy</v>
      </c>
      <c r="C1206" s="3" t="str">
        <f t="shared" si="166"/>
        <v>iphoneSA-IT-WW INLINENew Buy</v>
      </c>
      <c r="D1206" s="5">
        <v>386056</v>
      </c>
      <c r="E1206" s="5" t="s">
        <v>423</v>
      </c>
      <c r="F1206" s="5" t="s">
        <v>40</v>
      </c>
      <c r="G1206" s="5" t="s">
        <v>41</v>
      </c>
      <c r="H1206" s="5" t="s">
        <v>206</v>
      </c>
      <c r="I1206" s="5" t="s">
        <v>201</v>
      </c>
      <c r="J1206" s="5"/>
      <c r="K1206" s="5" t="s">
        <v>4647</v>
      </c>
      <c r="L1206" s="5" t="s">
        <v>4648</v>
      </c>
      <c r="M1206" s="5" t="s">
        <v>4649</v>
      </c>
      <c r="N1206" s="29">
        <v>185809.54</v>
      </c>
      <c r="O1206" s="26">
        <v>171264</v>
      </c>
      <c r="P1206" s="5">
        <v>4</v>
      </c>
      <c r="Q1206" s="5" t="s">
        <v>70</v>
      </c>
      <c r="R1206" s="5">
        <v>11</v>
      </c>
      <c r="S1206" s="5"/>
      <c r="T1206" s="5"/>
      <c r="U1206" s="5" t="s">
        <v>374</v>
      </c>
      <c r="V1206" s="5" t="s">
        <v>146</v>
      </c>
      <c r="W1206" s="31">
        <v>135640.95999999999</v>
      </c>
      <c r="X1206" s="32"/>
      <c r="Y1206" s="32"/>
      <c r="Z1206" s="3">
        <f t="shared" si="160"/>
        <v>743238.16</v>
      </c>
      <c r="AA1206" s="3">
        <f t="shared" si="161"/>
        <v>542563.83999999997</v>
      </c>
      <c r="AB1206" s="3">
        <f t="shared" si="162"/>
        <v>685056</v>
      </c>
      <c r="AC1206">
        <f t="shared" si="163"/>
        <v>58182.160000000033</v>
      </c>
      <c r="AD1206" t="str">
        <f>_xlfn.XLOOKUP(V1206,[2]Index!L:L,[2]Index!M:M)</f>
        <v>CN</v>
      </c>
      <c r="AE1206" s="3" t="s">
        <v>5820</v>
      </c>
      <c r="AF1206" t="s">
        <v>52</v>
      </c>
      <c r="AG1206" s="4" t="s">
        <v>53</v>
      </c>
      <c r="AJ1206">
        <f>VLOOKUP(D1206,[3]Multipliers!$B:$AT,36)</f>
        <v>1</v>
      </c>
      <c r="AK1206">
        <f>VLOOKUP(D1206,[3]Multipliers!$B:$AT,36)</f>
        <v>1</v>
      </c>
      <c r="AM1206">
        <f t="shared" si="164"/>
        <v>0</v>
      </c>
    </row>
    <row r="1207" spans="1:39">
      <c r="A1207" s="2" t="str">
        <f t="shared" si="158"/>
        <v>PENTAMASTER CORP. BHD.V68HPS1 SP-AOI</v>
      </c>
      <c r="B1207" s="2" t="str">
        <f t="shared" si="159"/>
        <v>EQP,AE,HPS1 SP-AOI,V68,PENTAMASTERNew Buy</v>
      </c>
      <c r="C1207" s="3" t="str">
        <f t="shared" si="166"/>
        <v>iphoneHPS1 SP-AOINew Buy</v>
      </c>
      <c r="D1207" s="5">
        <v>386368</v>
      </c>
      <c r="E1207" s="5" t="s">
        <v>4427</v>
      </c>
      <c r="F1207" s="5" t="s">
        <v>40</v>
      </c>
      <c r="G1207" s="5" t="s">
        <v>41</v>
      </c>
      <c r="H1207" s="5" t="s">
        <v>206</v>
      </c>
      <c r="I1207" s="5" t="s">
        <v>201</v>
      </c>
      <c r="J1207" s="5"/>
      <c r="K1207" s="5" t="s">
        <v>4650</v>
      </c>
      <c r="L1207" s="5" t="s">
        <v>4651</v>
      </c>
      <c r="M1207" s="5" t="s">
        <v>4652</v>
      </c>
      <c r="N1207" s="29">
        <v>264000</v>
      </c>
      <c r="O1207" s="26">
        <v>165511.79999999999</v>
      </c>
      <c r="P1207" s="5">
        <v>2</v>
      </c>
      <c r="Q1207" s="5" t="s">
        <v>70</v>
      </c>
      <c r="R1207" s="5">
        <v>16</v>
      </c>
      <c r="S1207" s="5"/>
      <c r="T1207" s="5"/>
      <c r="U1207" s="5" t="s">
        <v>4574</v>
      </c>
      <c r="V1207" s="5" t="s">
        <v>85</v>
      </c>
      <c r="W1207" s="31">
        <v>95904</v>
      </c>
      <c r="X1207" s="32" t="s">
        <v>926</v>
      </c>
      <c r="Y1207" s="32"/>
      <c r="Z1207" s="3">
        <f t="shared" si="160"/>
        <v>528000</v>
      </c>
      <c r="AA1207" s="3">
        <f t="shared" si="161"/>
        <v>191808</v>
      </c>
      <c r="AB1207" s="3">
        <f t="shared" si="162"/>
        <v>331023.59999999998</v>
      </c>
      <c r="AC1207">
        <f t="shared" si="163"/>
        <v>196976.40000000002</v>
      </c>
      <c r="AD1207" t="str">
        <f>_xlfn.XLOOKUP(V1207,[2]Index!L:L,[2]Index!M:M)</f>
        <v>CN</v>
      </c>
      <c r="AE1207" s="3" t="s">
        <v>5819</v>
      </c>
      <c r="AF1207" t="s">
        <v>52</v>
      </c>
      <c r="AG1207" s="4" t="s">
        <v>318</v>
      </c>
      <c r="AH1207" t="s">
        <v>196</v>
      </c>
      <c r="AJ1207">
        <f>VLOOKUP(D1207,[3]Multipliers!$B:$AT,36)</f>
        <v>1.4360375477524336</v>
      </c>
      <c r="AK1207">
        <f>VLOOKUP(D1207,[3]Multipliers!$B:$AT,36)</f>
        <v>1.4360375477524336</v>
      </c>
      <c r="AM1207">
        <f t="shared" si="164"/>
        <v>0</v>
      </c>
    </row>
    <row r="1208" spans="1:39">
      <c r="A1208" s="2" t="str">
        <f t="shared" si="158"/>
        <v>PENTAMASTER CORP. BHD.V68HPS1 SP-AOI</v>
      </c>
      <c r="B1208" s="2" t="str">
        <f t="shared" si="159"/>
        <v>EQP,AE,HPS1 SP-AOI,V68,PENTAMASTERNew Buy</v>
      </c>
      <c r="D1208">
        <v>386368</v>
      </c>
      <c r="E1208" t="s">
        <v>4427</v>
      </c>
      <c r="F1208" t="s">
        <v>40</v>
      </c>
      <c r="G1208" t="s">
        <v>41</v>
      </c>
      <c r="H1208" t="s">
        <v>206</v>
      </c>
      <c r="I1208" t="s">
        <v>201</v>
      </c>
      <c r="K1208" t="s">
        <v>4650</v>
      </c>
      <c r="L1208" t="s">
        <v>4651</v>
      </c>
      <c r="M1208" t="s">
        <v>4652</v>
      </c>
      <c r="N1208" s="18">
        <v>264000</v>
      </c>
      <c r="O1208" s="98">
        <v>165511.79999999999</v>
      </c>
      <c r="P1208">
        <v>2</v>
      </c>
      <c r="Q1208" t="s">
        <v>70</v>
      </c>
      <c r="R1208">
        <v>16</v>
      </c>
      <c r="S1208"/>
      <c r="T1208"/>
      <c r="U1208" t="s">
        <v>4574</v>
      </c>
      <c r="V1208" t="s">
        <v>146</v>
      </c>
      <c r="W1208">
        <v>95904</v>
      </c>
      <c r="X1208" t="s">
        <v>926</v>
      </c>
      <c r="Z1208" s="3">
        <f t="shared" si="160"/>
        <v>528000</v>
      </c>
      <c r="AA1208" s="3">
        <f t="shared" si="161"/>
        <v>191808</v>
      </c>
      <c r="AB1208" s="3">
        <f t="shared" si="162"/>
        <v>331023.59999999998</v>
      </c>
      <c r="AC1208">
        <f t="shared" si="163"/>
        <v>196976.40000000002</v>
      </c>
      <c r="AD1208" t="str">
        <f>_xlfn.XLOOKUP(V1208,[2]Index!L:L,[2]Index!M:M)</f>
        <v>CN</v>
      </c>
      <c r="AE1208" s="3" t="s">
        <v>5819</v>
      </c>
      <c r="AF1208" t="s">
        <v>52</v>
      </c>
      <c r="AG1208" s="4" t="s">
        <v>318</v>
      </c>
      <c r="AH1208" t="s">
        <v>196</v>
      </c>
      <c r="AJ1208">
        <f>VLOOKUP(D1208,[3]Multipliers!$B:$AT,36)</f>
        <v>1.4360375477524336</v>
      </c>
      <c r="AK1208">
        <f>VLOOKUP(D1208,[3]Multipliers!$B:$AT,36)</f>
        <v>1.4360375477524336</v>
      </c>
      <c r="AM1208">
        <f t="shared" si="164"/>
        <v>0</v>
      </c>
    </row>
    <row r="1209" spans="1:39">
      <c r="A1209" s="2" t="str">
        <f t="shared" si="158"/>
        <v>HYVISION SYSTEM INC.V64RCAM INLINE</v>
      </c>
      <c r="B1209" s="2" t="str">
        <f t="shared" si="159"/>
        <v>EQP,AE,RCAM INLINE,V64,HYVISIONNew Buy</v>
      </c>
      <c r="D1209">
        <v>385358</v>
      </c>
      <c r="E1209" t="s">
        <v>904</v>
      </c>
      <c r="F1209" t="s">
        <v>40</v>
      </c>
      <c r="G1209" t="s">
        <v>41</v>
      </c>
      <c r="H1209" t="s">
        <v>65</v>
      </c>
      <c r="I1209" t="s">
        <v>201</v>
      </c>
      <c r="K1209" t="s">
        <v>4653</v>
      </c>
      <c r="L1209" t="s">
        <v>4579</v>
      </c>
      <c r="M1209" t="s">
        <v>4654</v>
      </c>
      <c r="N1209" s="18">
        <v>267637</v>
      </c>
      <c r="O1209" s="98">
        <v>182788</v>
      </c>
      <c r="P1209">
        <v>3</v>
      </c>
      <c r="Q1209" t="s">
        <v>70</v>
      </c>
      <c r="R1209">
        <v>13</v>
      </c>
      <c r="S1209"/>
      <c r="T1209"/>
      <c r="U1209" t="s">
        <v>50</v>
      </c>
      <c r="V1209" t="s">
        <v>894</v>
      </c>
      <c r="W1209">
        <v>162170</v>
      </c>
      <c r="X1209"/>
      <c r="Z1209" s="3">
        <f t="shared" si="160"/>
        <v>802911</v>
      </c>
      <c r="AA1209" s="3">
        <f t="shared" si="161"/>
        <v>486510</v>
      </c>
      <c r="AB1209" s="3">
        <f t="shared" si="162"/>
        <v>548364</v>
      </c>
      <c r="AC1209">
        <f t="shared" si="163"/>
        <v>254547</v>
      </c>
      <c r="AD1209" t="str">
        <f>_xlfn.XLOOKUP(V1209,[2]Index!L:L,[2]Index!M:M)</f>
        <v>IN</v>
      </c>
      <c r="AE1209" s="3" t="s">
        <v>5820</v>
      </c>
      <c r="AF1209" t="s">
        <v>52</v>
      </c>
      <c r="AG1209" s="4" t="s">
        <v>318</v>
      </c>
      <c r="AH1209" t="s">
        <v>196</v>
      </c>
      <c r="AJ1209">
        <f>VLOOKUP(D1209,[3]Multipliers!$B:$AT,36)</f>
        <v>1.0978258258258258</v>
      </c>
      <c r="AK1209">
        <f>VLOOKUP(D1209,[3]Multipliers!$B:$AT,36)</f>
        <v>1.0978258258258258</v>
      </c>
      <c r="AM1209">
        <f t="shared" si="164"/>
        <v>0</v>
      </c>
    </row>
    <row r="1210" spans="1:39">
      <c r="A1210" s="2" t="str">
        <f t="shared" si="158"/>
        <v>HYVISION SYSTEM INC.V68RCAM SP-M1S2</v>
      </c>
      <c r="B1210" s="2" t="str">
        <f t="shared" si="159"/>
        <v>EQP,AE,RCAM SP-M1S2,V68,HYVISIONNew Buy</v>
      </c>
      <c r="D1210">
        <v>386347</v>
      </c>
      <c r="E1210" t="s">
        <v>904</v>
      </c>
      <c r="F1210" t="s">
        <v>40</v>
      </c>
      <c r="G1210" t="s">
        <v>41</v>
      </c>
      <c r="H1210" t="s">
        <v>206</v>
      </c>
      <c r="I1210" t="s">
        <v>201</v>
      </c>
      <c r="K1210" t="s">
        <v>4655</v>
      </c>
      <c r="L1210" t="s">
        <v>4656</v>
      </c>
      <c r="M1210" t="s">
        <v>4657</v>
      </c>
      <c r="N1210" s="18">
        <v>251498</v>
      </c>
      <c r="O1210" s="98">
        <v>181592</v>
      </c>
      <c r="P1210">
        <v>2</v>
      </c>
      <c r="Q1210" t="s">
        <v>70</v>
      </c>
      <c r="R1210">
        <v>13</v>
      </c>
      <c r="S1210"/>
      <c r="T1210"/>
      <c r="U1210" t="s">
        <v>50</v>
      </c>
      <c r="V1210" t="s">
        <v>85</v>
      </c>
      <c r="W1210">
        <v>162170</v>
      </c>
      <c r="X1210"/>
      <c r="Y1210">
        <v>6000</v>
      </c>
      <c r="Z1210" s="3">
        <f t="shared" si="160"/>
        <v>502996</v>
      </c>
      <c r="AA1210" s="3">
        <f t="shared" si="161"/>
        <v>324340</v>
      </c>
      <c r="AB1210" s="3">
        <f t="shared" si="162"/>
        <v>363184</v>
      </c>
      <c r="AC1210">
        <f t="shared" si="163"/>
        <v>139812</v>
      </c>
      <c r="AD1210" t="str">
        <f>_xlfn.XLOOKUP(V1210,[2]Index!L:L,[2]Index!M:M)</f>
        <v>CN</v>
      </c>
      <c r="AE1210" s="3" t="s">
        <v>5819</v>
      </c>
      <c r="AF1210" t="s">
        <v>52</v>
      </c>
      <c r="AG1210" s="4" t="s">
        <v>318</v>
      </c>
      <c r="AH1210" t="s">
        <v>196</v>
      </c>
      <c r="AJ1210">
        <f>VLOOKUP(D1210,[3]Multipliers!$B:$AT,36)</f>
        <v>1.0790036602177115</v>
      </c>
      <c r="AK1210">
        <f>VLOOKUP(D1210,[3]Multipliers!$B:$AT,36)</f>
        <v>1.0790036602177115</v>
      </c>
      <c r="AM1210">
        <f t="shared" si="164"/>
        <v>0</v>
      </c>
    </row>
    <row r="1211" spans="1:39">
      <c r="A1211" s="2" t="str">
        <f t="shared" si="158"/>
        <v>HYVISION SYSTEM INC.V68RCAM SP-M1S2</v>
      </c>
      <c r="B1211" s="2" t="str">
        <f t="shared" si="159"/>
        <v>EQP,AE,RCAM SP-M1S2,V68,HYVISIONNew Buy</v>
      </c>
      <c r="D1211">
        <v>386347</v>
      </c>
      <c r="E1211" t="s">
        <v>904</v>
      </c>
      <c r="F1211" t="s">
        <v>40</v>
      </c>
      <c r="G1211" t="s">
        <v>41</v>
      </c>
      <c r="H1211" t="s">
        <v>206</v>
      </c>
      <c r="I1211" t="s">
        <v>201</v>
      </c>
      <c r="K1211" t="s">
        <v>4655</v>
      </c>
      <c r="L1211" t="s">
        <v>4656</v>
      </c>
      <c r="M1211" t="s">
        <v>4657</v>
      </c>
      <c r="N1211" s="18">
        <v>251498</v>
      </c>
      <c r="O1211" s="98">
        <v>181592</v>
      </c>
      <c r="P1211">
        <v>2</v>
      </c>
      <c r="Q1211" t="s">
        <v>70</v>
      </c>
      <c r="R1211">
        <v>13</v>
      </c>
      <c r="S1211"/>
      <c r="T1211"/>
      <c r="U1211" t="s">
        <v>50</v>
      </c>
      <c r="V1211" t="s">
        <v>146</v>
      </c>
      <c r="W1211">
        <v>162170</v>
      </c>
      <c r="X1211"/>
      <c r="Y1211">
        <v>6000</v>
      </c>
      <c r="Z1211" s="3">
        <f t="shared" si="160"/>
        <v>502996</v>
      </c>
      <c r="AA1211" s="3">
        <f t="shared" si="161"/>
        <v>324340</v>
      </c>
      <c r="AB1211" s="3">
        <f t="shared" si="162"/>
        <v>363184</v>
      </c>
      <c r="AC1211">
        <f t="shared" si="163"/>
        <v>139812</v>
      </c>
      <c r="AD1211" t="str">
        <f>_xlfn.XLOOKUP(V1211,[2]Index!L:L,[2]Index!M:M)</f>
        <v>CN</v>
      </c>
      <c r="AE1211" s="3" t="s">
        <v>5819</v>
      </c>
      <c r="AF1211" t="s">
        <v>52</v>
      </c>
      <c r="AG1211" s="4" t="s">
        <v>318</v>
      </c>
      <c r="AH1211" t="s">
        <v>196</v>
      </c>
      <c r="AJ1211">
        <f>VLOOKUP(D1211,[3]Multipliers!$B:$AT,36)</f>
        <v>1.0790036602177115</v>
      </c>
      <c r="AK1211">
        <f>VLOOKUP(D1211,[3]Multipliers!$B:$AT,36)</f>
        <v>1.0790036602177115</v>
      </c>
      <c r="AM1211">
        <f t="shared" si="164"/>
        <v>0</v>
      </c>
    </row>
    <row r="1212" spans="1:39">
      <c r="A1212" s="2" t="str">
        <f t="shared" si="158"/>
        <v>SECOTEV68BGS2 SP-G1</v>
      </c>
      <c r="B1212" s="2" t="str">
        <f t="shared" si="159"/>
        <v>EQP,AE,BGS2 SP-G1,V68,SECOTENew Buy</v>
      </c>
      <c r="D1212">
        <v>386333</v>
      </c>
      <c r="E1212" t="s">
        <v>409</v>
      </c>
      <c r="F1212" t="s">
        <v>40</v>
      </c>
      <c r="G1212" t="s">
        <v>41</v>
      </c>
      <c r="H1212" t="s">
        <v>206</v>
      </c>
      <c r="I1212" t="s">
        <v>201</v>
      </c>
      <c r="K1212" t="s">
        <v>4658</v>
      </c>
      <c r="L1212" t="s">
        <v>4638</v>
      </c>
      <c r="M1212" t="s">
        <v>4659</v>
      </c>
      <c r="N1212" s="18">
        <v>181064.99</v>
      </c>
      <c r="O1212" s="98">
        <v>168584.53</v>
      </c>
      <c r="P1212">
        <v>16</v>
      </c>
      <c r="Q1212" t="s">
        <v>70</v>
      </c>
      <c r="S1212"/>
      <c r="T1212"/>
      <c r="U1212" t="s">
        <v>50</v>
      </c>
      <c r="V1212" t="s">
        <v>85</v>
      </c>
      <c r="W1212">
        <v>139357</v>
      </c>
      <c r="X1212"/>
      <c r="Y1212">
        <v>1200</v>
      </c>
      <c r="Z1212" s="3">
        <f t="shared" si="160"/>
        <v>2897039.84</v>
      </c>
      <c r="AA1212" s="3">
        <f t="shared" si="161"/>
        <v>2229712</v>
      </c>
      <c r="AB1212" s="3">
        <f t="shared" si="162"/>
        <v>2697352.48</v>
      </c>
      <c r="AC1212">
        <f t="shared" si="163"/>
        <v>199687.35999999987</v>
      </c>
      <c r="AD1212" t="str">
        <f>_xlfn.XLOOKUP(V1212,[2]Index!L:L,[2]Index!M:M)</f>
        <v>CN</v>
      </c>
      <c r="AE1212" s="3" t="s">
        <v>5819</v>
      </c>
      <c r="AF1212" t="s">
        <v>52</v>
      </c>
      <c r="AG1212" s="4" t="s">
        <v>53</v>
      </c>
      <c r="AH1212" t="s">
        <v>196</v>
      </c>
      <c r="AJ1212">
        <f>VLOOKUP(D1212,[3]Multipliers!$B:$AT,36)</f>
        <v>0.88694032303636683</v>
      </c>
      <c r="AK1212">
        <f>VLOOKUP(D1212,[3]Multipliers!$B:$AT,36)</f>
        <v>0.88694032303636683</v>
      </c>
      <c r="AM1212">
        <f t="shared" si="164"/>
        <v>0</v>
      </c>
    </row>
    <row r="1213" spans="1:39">
      <c r="A1213" s="2" t="str">
        <f t="shared" si="158"/>
        <v>SECOTEV68BGS2 SP-G1</v>
      </c>
      <c r="B1213" s="2" t="str">
        <f t="shared" si="159"/>
        <v>EQP,AE,BGS2 SP-G1,V68,SECOTENew Buy</v>
      </c>
      <c r="D1213">
        <v>386333</v>
      </c>
      <c r="E1213" t="s">
        <v>409</v>
      </c>
      <c r="F1213" t="s">
        <v>40</v>
      </c>
      <c r="G1213" t="s">
        <v>41</v>
      </c>
      <c r="H1213" t="s">
        <v>206</v>
      </c>
      <c r="I1213" t="s">
        <v>201</v>
      </c>
      <c r="K1213" t="s">
        <v>4658</v>
      </c>
      <c r="L1213" t="s">
        <v>4638</v>
      </c>
      <c r="M1213" t="s">
        <v>4659</v>
      </c>
      <c r="N1213" s="18">
        <v>181064.99</v>
      </c>
      <c r="O1213" s="98">
        <v>168584.53</v>
      </c>
      <c r="P1213">
        <v>6</v>
      </c>
      <c r="Q1213" t="s">
        <v>70</v>
      </c>
      <c r="S1213"/>
      <c r="T1213"/>
      <c r="U1213" t="s">
        <v>50</v>
      </c>
      <c r="V1213" t="s">
        <v>146</v>
      </c>
      <c r="W1213">
        <v>139357</v>
      </c>
      <c r="X1213"/>
      <c r="Y1213">
        <v>1200</v>
      </c>
      <c r="Z1213" s="3">
        <f t="shared" si="160"/>
        <v>1086389.94</v>
      </c>
      <c r="AA1213" s="3">
        <f t="shared" si="161"/>
        <v>836142</v>
      </c>
      <c r="AB1213" s="3">
        <f t="shared" si="162"/>
        <v>1011507.1799999999</v>
      </c>
      <c r="AC1213">
        <f t="shared" si="163"/>
        <v>74882.760000000009</v>
      </c>
      <c r="AD1213" t="str">
        <f>_xlfn.XLOOKUP(V1213,[2]Index!L:L,[2]Index!M:M)</f>
        <v>CN</v>
      </c>
      <c r="AE1213" s="3" t="s">
        <v>5819</v>
      </c>
      <c r="AF1213" t="s">
        <v>52</v>
      </c>
      <c r="AG1213" s="4" t="s">
        <v>53</v>
      </c>
      <c r="AH1213" t="s">
        <v>196</v>
      </c>
      <c r="AJ1213">
        <f>VLOOKUP(D1213,[3]Multipliers!$B:$AT,36)</f>
        <v>0.88694032303636683</v>
      </c>
      <c r="AK1213">
        <f>VLOOKUP(D1213,[3]Multipliers!$B:$AT,36)</f>
        <v>0.88694032303636683</v>
      </c>
      <c r="AM1213">
        <f t="shared" si="164"/>
        <v>0</v>
      </c>
    </row>
    <row r="1214" spans="1:39">
      <c r="A1214" s="2" t="str">
        <f t="shared" si="158"/>
        <v>TITAN ENGINEERING AND AUTOMATION LTDV64TOP-GRT2</v>
      </c>
      <c r="B1214" s="2" t="str">
        <f t="shared" si="159"/>
        <v>EQP,AE,TOP-GRT2 TAOWINE,V64,TEALNew Buy</v>
      </c>
      <c r="D1214">
        <v>385366</v>
      </c>
      <c r="E1214" t="s">
        <v>377</v>
      </c>
      <c r="F1214" t="s">
        <v>40</v>
      </c>
      <c r="G1214" t="s">
        <v>41</v>
      </c>
      <c r="H1214" t="s">
        <v>65</v>
      </c>
      <c r="I1214" t="s">
        <v>201</v>
      </c>
      <c r="K1214" t="s">
        <v>4660</v>
      </c>
      <c r="L1214" t="s">
        <v>4550</v>
      </c>
      <c r="M1214" t="s">
        <v>4661</v>
      </c>
      <c r="N1214" s="18">
        <v>180945.38</v>
      </c>
      <c r="O1214" s="98">
        <v>151650</v>
      </c>
      <c r="P1214">
        <v>2</v>
      </c>
      <c r="Q1214" t="s">
        <v>70</v>
      </c>
      <c r="S1214"/>
      <c r="T1214"/>
      <c r="U1214" t="s">
        <v>374</v>
      </c>
      <c r="V1214" t="s">
        <v>894</v>
      </c>
      <c r="W1214">
        <v>91500</v>
      </c>
      <c r="X1214"/>
      <c r="Z1214" s="3">
        <f t="shared" si="160"/>
        <v>361890.76</v>
      </c>
      <c r="AA1214" s="3">
        <f t="shared" si="161"/>
        <v>183000</v>
      </c>
      <c r="AB1214" s="3">
        <f t="shared" si="162"/>
        <v>303300</v>
      </c>
      <c r="AC1214">
        <f t="shared" si="163"/>
        <v>58590.760000000009</v>
      </c>
      <c r="AD1214" t="str">
        <f>_xlfn.XLOOKUP(V1214,[2]Index!L:L,[2]Index!M:M)</f>
        <v>IN</v>
      </c>
      <c r="AE1214" s="3" t="s">
        <v>5819</v>
      </c>
      <c r="AF1214" t="s">
        <v>52</v>
      </c>
      <c r="AG1214" s="4" t="s">
        <v>895</v>
      </c>
      <c r="AJ1214">
        <f>VLOOKUP(D1214,[3]Multipliers!$B:$AT,36)</f>
        <v>2.3990149563910022</v>
      </c>
      <c r="AK1214">
        <f>VLOOKUP(D1214,[3]Multipliers!$B:$AT,36)</f>
        <v>2.3990149563910022</v>
      </c>
      <c r="AM1214">
        <f t="shared" si="164"/>
        <v>0</v>
      </c>
    </row>
    <row r="1215" spans="1:39">
      <c r="A1215" s="2" t="str">
        <f t="shared" si="158"/>
        <v>TITAN ENGINEERING AND AUTOMATION LTDV64TOP-GRT2</v>
      </c>
      <c r="B1215" s="2" t="str">
        <f t="shared" si="159"/>
        <v>EQP,AE,TOP-GRT2 TAOWINE,V64,TEALNew Buy</v>
      </c>
      <c r="D1215">
        <v>385366</v>
      </c>
      <c r="E1215" t="s">
        <v>377</v>
      </c>
      <c r="F1215" t="s">
        <v>40</v>
      </c>
      <c r="G1215" t="s">
        <v>41</v>
      </c>
      <c r="H1215" t="s">
        <v>65</v>
      </c>
      <c r="I1215" t="s">
        <v>201</v>
      </c>
      <c r="K1215" t="s">
        <v>4660</v>
      </c>
      <c r="L1215" t="s">
        <v>4550</v>
      </c>
      <c r="M1215" t="s">
        <v>4661</v>
      </c>
      <c r="N1215" s="18">
        <v>180945.38</v>
      </c>
      <c r="O1215" s="98">
        <v>151650</v>
      </c>
      <c r="P1215">
        <v>1</v>
      </c>
      <c r="Q1215" t="s">
        <v>70</v>
      </c>
      <c r="S1215"/>
      <c r="T1215"/>
      <c r="U1215" t="s">
        <v>374</v>
      </c>
      <c r="V1215" t="s">
        <v>894</v>
      </c>
      <c r="W1215">
        <v>91500</v>
      </c>
      <c r="X1215"/>
      <c r="Z1215" s="3">
        <f t="shared" si="160"/>
        <v>180945.38</v>
      </c>
      <c r="AA1215" s="3">
        <f t="shared" si="161"/>
        <v>91500</v>
      </c>
      <c r="AB1215" s="3">
        <f t="shared" si="162"/>
        <v>151650</v>
      </c>
      <c r="AC1215">
        <f t="shared" si="163"/>
        <v>29295.380000000005</v>
      </c>
      <c r="AD1215" t="str">
        <f>_xlfn.XLOOKUP(V1215,[2]Index!L:L,[2]Index!M:M)</f>
        <v>IN</v>
      </c>
      <c r="AE1215" s="3" t="s">
        <v>5819</v>
      </c>
      <c r="AF1215" t="s">
        <v>52</v>
      </c>
      <c r="AG1215" s="4" t="s">
        <v>895</v>
      </c>
      <c r="AJ1215">
        <f>VLOOKUP(D1215,[3]Multipliers!$B:$AT,36)</f>
        <v>2.3990149563910022</v>
      </c>
      <c r="AK1215">
        <f>VLOOKUP(D1215,[3]Multipliers!$B:$AT,36)</f>
        <v>2.3990149563910022</v>
      </c>
      <c r="AM1215">
        <f t="shared" si="164"/>
        <v>0</v>
      </c>
    </row>
    <row r="1216" spans="1:39">
      <c r="A1216" s="2" t="str">
        <f t="shared" si="158"/>
        <v>BOZHON PRECISION INDUSTRY TECHNOLOGY CO., LTD.V63RCAM INLINE</v>
      </c>
      <c r="B1216" s="2" t="str">
        <f t="shared" si="159"/>
        <v>EQP,AE,RCAM INLINE,V63,BOZHONNew Buy</v>
      </c>
      <c r="D1216">
        <v>387018</v>
      </c>
      <c r="E1216" t="s">
        <v>423</v>
      </c>
      <c r="F1216" t="s">
        <v>40</v>
      </c>
      <c r="G1216" t="s">
        <v>41</v>
      </c>
      <c r="H1216" t="s">
        <v>42</v>
      </c>
      <c r="I1216" t="s">
        <v>201</v>
      </c>
      <c r="K1216" t="s">
        <v>294</v>
      </c>
      <c r="L1216" t="s">
        <v>4579</v>
      </c>
      <c r="M1216" t="s">
        <v>4662</v>
      </c>
      <c r="N1216" s="18">
        <v>179666.5</v>
      </c>
      <c r="O1216" s="98">
        <v>166500</v>
      </c>
      <c r="P1216">
        <v>20</v>
      </c>
      <c r="Q1216" t="s">
        <v>70</v>
      </c>
      <c r="R1216">
        <v>11</v>
      </c>
      <c r="S1216"/>
      <c r="T1216"/>
      <c r="U1216" t="s">
        <v>50</v>
      </c>
      <c r="V1216" t="s">
        <v>51</v>
      </c>
      <c r="W1216">
        <v>145529.46</v>
      </c>
      <c r="X1216"/>
      <c r="Z1216" s="3">
        <f t="shared" si="160"/>
        <v>3593330</v>
      </c>
      <c r="AA1216" s="3">
        <f t="shared" si="161"/>
        <v>2910589.1999999997</v>
      </c>
      <c r="AB1216" s="3">
        <f t="shared" si="162"/>
        <v>3330000</v>
      </c>
      <c r="AC1216">
        <f t="shared" si="163"/>
        <v>263330</v>
      </c>
      <c r="AD1216" t="e">
        <f>_xlfn.XLOOKUP(V1216,[2]Index!L:L,[2]Index!M:M)</f>
        <v>#N/A</v>
      </c>
      <c r="AE1216" s="3" t="s">
        <v>5820</v>
      </c>
      <c r="AF1216" t="s">
        <v>52</v>
      </c>
      <c r="AG1216" s="4" t="s">
        <v>53</v>
      </c>
      <c r="AH1216" t="s">
        <v>196</v>
      </c>
      <c r="AJ1216">
        <f>VLOOKUP(D1216,[3]Multipliers!$B:$AT,36)</f>
        <v>1</v>
      </c>
      <c r="AK1216">
        <f>VLOOKUP(D1216,[3]Multipliers!$B:$AT,36)</f>
        <v>1</v>
      </c>
      <c r="AM1216">
        <f t="shared" si="164"/>
        <v>0</v>
      </c>
    </row>
    <row r="1217" spans="1:39">
      <c r="A1217" s="2" t="str">
        <f t="shared" si="158"/>
        <v>BOZHON PRECISION INDUSTRY TECHNOLOGY CO., LTD.V64RCAM INLINE</v>
      </c>
      <c r="B1217" s="2" t="str">
        <f t="shared" si="159"/>
        <v>EQP,AE,RCAM INLINE,V64,BOZHONNew Buy</v>
      </c>
      <c r="D1217">
        <v>386614</v>
      </c>
      <c r="E1217" t="s">
        <v>423</v>
      </c>
      <c r="F1217" t="s">
        <v>40</v>
      </c>
      <c r="G1217" t="s">
        <v>41</v>
      </c>
      <c r="H1217" t="s">
        <v>65</v>
      </c>
      <c r="I1217" t="s">
        <v>201</v>
      </c>
      <c r="K1217" t="s">
        <v>4663</v>
      </c>
      <c r="L1217" t="s">
        <v>4579</v>
      </c>
      <c r="M1217" t="s">
        <v>4664</v>
      </c>
      <c r="N1217" s="18">
        <v>179666.5</v>
      </c>
      <c r="O1217" s="98">
        <v>166500</v>
      </c>
      <c r="P1217">
        <v>29</v>
      </c>
      <c r="Q1217" t="s">
        <v>70</v>
      </c>
      <c r="R1217">
        <v>11</v>
      </c>
      <c r="S1217"/>
      <c r="T1217"/>
      <c r="U1217" t="s">
        <v>50</v>
      </c>
      <c r="V1217" t="s">
        <v>71</v>
      </c>
      <c r="W1217">
        <v>145529.46</v>
      </c>
      <c r="X1217"/>
      <c r="Z1217" s="3">
        <f t="shared" si="160"/>
        <v>5210328.5</v>
      </c>
      <c r="AA1217" s="3">
        <f t="shared" si="161"/>
        <v>4220354.34</v>
      </c>
      <c r="AB1217" s="3">
        <f t="shared" si="162"/>
        <v>4828500</v>
      </c>
      <c r="AC1217">
        <f t="shared" si="163"/>
        <v>381828.5</v>
      </c>
      <c r="AD1217" t="str">
        <f>_xlfn.XLOOKUP(V1217,[2]Index!L:L,[2]Index!M:M)</f>
        <v>CN</v>
      </c>
      <c r="AE1217" s="3" t="s">
        <v>5820</v>
      </c>
      <c r="AF1217" t="s">
        <v>52</v>
      </c>
      <c r="AG1217" s="4" t="s">
        <v>53</v>
      </c>
      <c r="AH1217" t="s">
        <v>196</v>
      </c>
      <c r="AJ1217">
        <f>VLOOKUP(D1217,[3]Multipliers!$B:$AT,36)</f>
        <v>1</v>
      </c>
      <c r="AK1217">
        <f>VLOOKUP(D1217,[3]Multipliers!$B:$AT,36)</f>
        <v>1</v>
      </c>
      <c r="AM1217">
        <f t="shared" si="164"/>
        <v>0</v>
      </c>
    </row>
    <row r="1218" spans="1:39">
      <c r="A1218" s="2" t="str">
        <f t="shared" ref="A1218:A1281" si="167">CONCATENATE(E1218,H1218,L1218)</f>
        <v>BOZHON PRECISION INDUSTRY TECHNOLOGY CO., LTD.V64RCAM INLINE</v>
      </c>
      <c r="B1218" s="2" t="str">
        <f t="shared" ref="B1218:B1281" si="168">CONCATENATE(M1218,I1218)</f>
        <v>EQP,AE,RCAM INLINE,V64,BOZHONNew Buy</v>
      </c>
      <c r="D1218">
        <v>386614</v>
      </c>
      <c r="E1218" t="s">
        <v>423</v>
      </c>
      <c r="F1218" t="s">
        <v>40</v>
      </c>
      <c r="G1218" t="s">
        <v>41</v>
      </c>
      <c r="H1218" t="s">
        <v>65</v>
      </c>
      <c r="I1218" t="s">
        <v>201</v>
      </c>
      <c r="K1218" t="s">
        <v>4663</v>
      </c>
      <c r="L1218" t="s">
        <v>4579</v>
      </c>
      <c r="M1218" t="s">
        <v>4664</v>
      </c>
      <c r="N1218" s="18">
        <v>179666.5</v>
      </c>
      <c r="O1218" s="98">
        <v>166500</v>
      </c>
      <c r="P1218">
        <v>34</v>
      </c>
      <c r="Q1218" t="s">
        <v>70</v>
      </c>
      <c r="R1218">
        <v>11</v>
      </c>
      <c r="S1218"/>
      <c r="T1218"/>
      <c r="U1218" t="s">
        <v>50</v>
      </c>
      <c r="V1218" t="s">
        <v>85</v>
      </c>
      <c r="W1218">
        <v>145529.46</v>
      </c>
      <c r="X1218"/>
      <c r="Z1218" s="3">
        <f t="shared" ref="Z1218:Z1281" si="169">IFERROR(N1218*P1218,0)</f>
        <v>6108661</v>
      </c>
      <c r="AA1218" s="3">
        <f t="shared" ref="AA1218:AA1281" si="170">IFERROR(W1218*P1218,0)</f>
        <v>4948001.6399999997</v>
      </c>
      <c r="AB1218" s="3">
        <f t="shared" ref="AB1218:AB1281" si="171">IFERROR(O1218*P1218,0)</f>
        <v>5661000</v>
      </c>
      <c r="AC1218">
        <f t="shared" ref="AC1218:AC1281" si="172">IF(AB1218=0,0,Z1218-AB1218)</f>
        <v>447661</v>
      </c>
      <c r="AD1218" t="str">
        <f>_xlfn.XLOOKUP(V1218,[2]Index!L:L,[2]Index!M:M)</f>
        <v>CN</v>
      </c>
      <c r="AE1218" s="3" t="s">
        <v>5820</v>
      </c>
      <c r="AF1218" t="s">
        <v>52</v>
      </c>
      <c r="AG1218" s="4" t="s">
        <v>53</v>
      </c>
      <c r="AH1218" t="s">
        <v>196</v>
      </c>
      <c r="AJ1218">
        <f>VLOOKUP(D1218,[3]Multipliers!$B:$AT,36)</f>
        <v>1</v>
      </c>
      <c r="AK1218">
        <f>VLOOKUP(D1218,[3]Multipliers!$B:$AT,36)</f>
        <v>1</v>
      </c>
      <c r="AM1218">
        <f t="shared" ref="AM1218:AM1281" si="173">IF(AE1224="Retrofit",O1224/AL1224,0)</f>
        <v>0</v>
      </c>
    </row>
    <row r="1219" spans="1:39">
      <c r="A1219" s="2" t="str">
        <f t="shared" si="167"/>
        <v>BOZHON PRECISION INDUSTRY TECHNOLOGY CO., LTD.V63RCAM INLINE</v>
      </c>
      <c r="B1219" s="2" t="str">
        <f t="shared" si="168"/>
        <v>EQP,AE,RCAM INLINE,V63,BOZHONNew Buy</v>
      </c>
      <c r="D1219">
        <v>386608</v>
      </c>
      <c r="E1219" t="s">
        <v>423</v>
      </c>
      <c r="F1219" t="s">
        <v>40</v>
      </c>
      <c r="G1219" t="s">
        <v>41</v>
      </c>
      <c r="H1219" t="s">
        <v>42</v>
      </c>
      <c r="I1219" t="s">
        <v>201</v>
      </c>
      <c r="K1219" t="s">
        <v>4665</v>
      </c>
      <c r="L1219" t="s">
        <v>4579</v>
      </c>
      <c r="M1219" t="s">
        <v>4662</v>
      </c>
      <c r="N1219" s="18">
        <v>179666.5</v>
      </c>
      <c r="O1219" s="98">
        <v>166500</v>
      </c>
      <c r="P1219">
        <v>16</v>
      </c>
      <c r="Q1219" t="s">
        <v>70</v>
      </c>
      <c r="R1219">
        <v>11</v>
      </c>
      <c r="S1219"/>
      <c r="T1219"/>
      <c r="U1219" t="s">
        <v>50</v>
      </c>
      <c r="V1219" t="s">
        <v>85</v>
      </c>
      <c r="W1219">
        <v>145529.46</v>
      </c>
      <c r="X1219"/>
      <c r="Z1219" s="3">
        <f t="shared" si="169"/>
        <v>2874664</v>
      </c>
      <c r="AA1219" s="3">
        <f t="shared" si="170"/>
        <v>2328471.36</v>
      </c>
      <c r="AB1219" s="3">
        <f t="shared" si="171"/>
        <v>2664000</v>
      </c>
      <c r="AC1219">
        <f t="shared" si="172"/>
        <v>210664</v>
      </c>
      <c r="AD1219" t="str">
        <f>_xlfn.XLOOKUP(V1219,[2]Index!L:L,[2]Index!M:M)</f>
        <v>CN</v>
      </c>
      <c r="AE1219" s="3" t="s">
        <v>5820</v>
      </c>
      <c r="AF1219" t="s">
        <v>52</v>
      </c>
      <c r="AG1219" s="4" t="s">
        <v>53</v>
      </c>
      <c r="AH1219" t="s">
        <v>196</v>
      </c>
      <c r="AJ1219">
        <f>VLOOKUP(D1219,[3]Multipliers!$B:$AT,36)</f>
        <v>1</v>
      </c>
      <c r="AK1219">
        <f>VLOOKUP(D1219,[3]Multipliers!$B:$AT,36)</f>
        <v>1</v>
      </c>
      <c r="AM1219">
        <f t="shared" si="173"/>
        <v>0</v>
      </c>
    </row>
    <row r="1220" spans="1:39">
      <c r="A1220" s="2" t="str">
        <f t="shared" si="167"/>
        <v>BOZHON PRECISION INDUSTRY TECHNOLOGY CO., LTD.V63RCAM INLINE</v>
      </c>
      <c r="B1220" s="2" t="str">
        <f t="shared" si="168"/>
        <v>EQP,AE,RCAM INLINE,V63,BOZHONNew Buy</v>
      </c>
      <c r="D1220">
        <v>386608</v>
      </c>
      <c r="E1220" t="s">
        <v>423</v>
      </c>
      <c r="F1220" t="s">
        <v>40</v>
      </c>
      <c r="G1220" t="s">
        <v>41</v>
      </c>
      <c r="H1220" t="s">
        <v>42</v>
      </c>
      <c r="I1220" t="s">
        <v>201</v>
      </c>
      <c r="K1220" t="s">
        <v>4665</v>
      </c>
      <c r="L1220" t="s">
        <v>4579</v>
      </c>
      <c r="M1220" t="s">
        <v>4662</v>
      </c>
      <c r="N1220" s="18">
        <v>179666.5</v>
      </c>
      <c r="O1220" s="98">
        <v>166500</v>
      </c>
      <c r="P1220">
        <v>8</v>
      </c>
      <c r="Q1220" t="s">
        <v>70</v>
      </c>
      <c r="R1220">
        <v>11</v>
      </c>
      <c r="S1220"/>
      <c r="T1220"/>
      <c r="U1220" t="s">
        <v>50</v>
      </c>
      <c r="V1220" t="s">
        <v>146</v>
      </c>
      <c r="W1220">
        <v>145529.46</v>
      </c>
      <c r="X1220"/>
      <c r="Z1220" s="3">
        <f t="shared" si="169"/>
        <v>1437332</v>
      </c>
      <c r="AA1220" s="3">
        <f t="shared" si="170"/>
        <v>1164235.68</v>
      </c>
      <c r="AB1220" s="3">
        <f t="shared" si="171"/>
        <v>1332000</v>
      </c>
      <c r="AC1220">
        <f t="shared" si="172"/>
        <v>105332</v>
      </c>
      <c r="AD1220" t="str">
        <f>_xlfn.XLOOKUP(V1220,[2]Index!L:L,[2]Index!M:M)</f>
        <v>CN</v>
      </c>
      <c r="AE1220" s="3" t="s">
        <v>5820</v>
      </c>
      <c r="AF1220" t="s">
        <v>52</v>
      </c>
      <c r="AG1220" s="4" t="s">
        <v>53</v>
      </c>
      <c r="AH1220" t="s">
        <v>196</v>
      </c>
      <c r="AJ1220">
        <f>VLOOKUP(D1220,[3]Multipliers!$B:$AT,36)</f>
        <v>1</v>
      </c>
      <c r="AK1220">
        <f>VLOOKUP(D1220,[3]Multipliers!$B:$AT,36)</f>
        <v>1</v>
      </c>
      <c r="AM1220">
        <f t="shared" si="173"/>
        <v>0</v>
      </c>
    </row>
    <row r="1221" spans="1:39">
      <c r="A1221" s="2" t="str">
        <f t="shared" si="167"/>
        <v>BOZHON PRECISION INDUSTRY TECHNOLOGY CO., LTD.V68IT-4 INLINE</v>
      </c>
      <c r="B1221" s="2" t="str">
        <f t="shared" si="168"/>
        <v>EQP,AE,IT-4 INLINE 6-BAY,V68,BOZHONNew Buy</v>
      </c>
      <c r="D1221">
        <v>386383</v>
      </c>
      <c r="E1221" t="s">
        <v>423</v>
      </c>
      <c r="F1221" t="s">
        <v>40</v>
      </c>
      <c r="G1221" t="s">
        <v>41</v>
      </c>
      <c r="H1221" t="s">
        <v>206</v>
      </c>
      <c r="I1221" t="s">
        <v>201</v>
      </c>
      <c r="K1221" t="s">
        <v>4666</v>
      </c>
      <c r="L1221" t="s">
        <v>4569</v>
      </c>
      <c r="M1221" t="s">
        <v>4667</v>
      </c>
      <c r="N1221" s="18">
        <v>176945.05</v>
      </c>
      <c r="O1221" s="98">
        <v>159250.54499999998</v>
      </c>
      <c r="P1221">
        <v>6</v>
      </c>
      <c r="Q1221" t="s">
        <v>70</v>
      </c>
      <c r="R1221">
        <v>11</v>
      </c>
      <c r="S1221"/>
      <c r="T1221" t="s">
        <v>92</v>
      </c>
      <c r="U1221" t="s">
        <v>50</v>
      </c>
      <c r="V1221" t="s">
        <v>146</v>
      </c>
      <c r="W1221">
        <v>105200</v>
      </c>
      <c r="X1221"/>
      <c r="Z1221" s="3">
        <f t="shared" si="169"/>
        <v>1061670.2999999998</v>
      </c>
      <c r="AA1221" s="3">
        <f t="shared" si="170"/>
        <v>631200</v>
      </c>
      <c r="AB1221" s="3">
        <f t="shared" si="171"/>
        <v>955503.2699999999</v>
      </c>
      <c r="AC1221">
        <f t="shared" si="172"/>
        <v>106167.02999999991</v>
      </c>
      <c r="AD1221" t="str">
        <f>_xlfn.XLOOKUP(V1221,[2]Index!L:L,[2]Index!M:M)</f>
        <v>CN</v>
      </c>
      <c r="AE1221" s="3" t="s">
        <v>5820</v>
      </c>
      <c r="AF1221" t="s">
        <v>52</v>
      </c>
      <c r="AG1221" s="4" t="s">
        <v>53</v>
      </c>
      <c r="AH1221" t="s">
        <v>196</v>
      </c>
      <c r="AJ1221">
        <f>VLOOKUP(D1221,[3]Multipliers!$B:$AT,36)</f>
        <v>0.39921444892654062</v>
      </c>
      <c r="AK1221">
        <f>VLOOKUP(D1221,[3]Multipliers!$B:$AT,36)</f>
        <v>0.39921444892654062</v>
      </c>
      <c r="AM1221">
        <f t="shared" si="173"/>
        <v>0</v>
      </c>
    </row>
    <row r="1222" spans="1:39">
      <c r="A1222" s="2" t="str">
        <f t="shared" si="167"/>
        <v>TAOWINE INDUSTRIAL CO., LTD.V68HPS2 SP-M1A2</v>
      </c>
      <c r="B1222" s="2" t="str">
        <f t="shared" si="168"/>
        <v>EQP,AE,HPS2 SP-M1A2,V68,TAOWINENew Buy</v>
      </c>
      <c r="D1222">
        <v>386603</v>
      </c>
      <c r="E1222" t="s">
        <v>1187</v>
      </c>
      <c r="F1222" t="s">
        <v>40</v>
      </c>
      <c r="G1222" t="s">
        <v>41</v>
      </c>
      <c r="H1222" t="s">
        <v>206</v>
      </c>
      <c r="I1222" t="s">
        <v>201</v>
      </c>
      <c r="K1222" t="s">
        <v>4668</v>
      </c>
      <c r="L1222" t="s">
        <v>4601</v>
      </c>
      <c r="M1222" t="s">
        <v>4669</v>
      </c>
      <c r="N1222" s="18">
        <v>167400</v>
      </c>
      <c r="O1222" s="98">
        <v>165800</v>
      </c>
      <c r="P1222">
        <v>16</v>
      </c>
      <c r="Q1222" t="s">
        <v>70</v>
      </c>
      <c r="S1222"/>
      <c r="T1222"/>
      <c r="U1222" t="s">
        <v>4574</v>
      </c>
      <c r="V1222" t="s">
        <v>85</v>
      </c>
      <c r="W1222">
        <v>122008</v>
      </c>
      <c r="X1222"/>
      <c r="Z1222" s="3">
        <f t="shared" si="169"/>
        <v>2678400</v>
      </c>
      <c r="AA1222" s="3">
        <f t="shared" si="170"/>
        <v>1952128</v>
      </c>
      <c r="AB1222" s="3">
        <f t="shared" si="171"/>
        <v>2652800</v>
      </c>
      <c r="AC1222">
        <f t="shared" si="172"/>
        <v>25600</v>
      </c>
      <c r="AD1222" t="str">
        <f>_xlfn.XLOOKUP(V1222,[2]Index!L:L,[2]Index!M:M)</f>
        <v>CN</v>
      </c>
      <c r="AE1222" s="3" t="s">
        <v>5820</v>
      </c>
      <c r="AF1222" t="s">
        <v>52</v>
      </c>
      <c r="AG1222" s="4" t="s">
        <v>53</v>
      </c>
      <c r="AH1222" t="s">
        <v>196</v>
      </c>
      <c r="AJ1222">
        <f>VLOOKUP(D1222,[3]Multipliers!$B:$AT,36)</f>
        <v>0.71455607395827914</v>
      </c>
      <c r="AK1222">
        <f>VLOOKUP(D1222,[3]Multipliers!$B:$AT,36)</f>
        <v>0.71455607395827914</v>
      </c>
      <c r="AM1222">
        <f t="shared" si="173"/>
        <v>0</v>
      </c>
    </row>
    <row r="1223" spans="1:39">
      <c r="A1223" s="2" t="str">
        <f t="shared" si="167"/>
        <v>TAOWINE INDUSTRIAL CO., LTD.V68HPS3 SP-M1A2</v>
      </c>
      <c r="B1223" s="2" t="str">
        <f t="shared" si="168"/>
        <v>EQP,AE,HPS3 SP-M1A2,V68,TAOWINENew Buy</v>
      </c>
      <c r="D1223">
        <v>386605</v>
      </c>
      <c r="E1223" t="s">
        <v>1187</v>
      </c>
      <c r="F1223" t="s">
        <v>40</v>
      </c>
      <c r="G1223" t="s">
        <v>41</v>
      </c>
      <c r="H1223" t="s">
        <v>206</v>
      </c>
      <c r="I1223" t="s">
        <v>201</v>
      </c>
      <c r="K1223" t="s">
        <v>4670</v>
      </c>
      <c r="L1223" t="s">
        <v>4596</v>
      </c>
      <c r="M1223" t="s">
        <v>4671</v>
      </c>
      <c r="N1223" s="18">
        <v>167400</v>
      </c>
      <c r="O1223" s="98">
        <v>165800</v>
      </c>
      <c r="P1223">
        <v>16</v>
      </c>
      <c r="Q1223" t="s">
        <v>70</v>
      </c>
      <c r="S1223"/>
      <c r="T1223"/>
      <c r="U1223" t="s">
        <v>4574</v>
      </c>
      <c r="V1223" t="s">
        <v>85</v>
      </c>
      <c r="W1223">
        <v>122008</v>
      </c>
      <c r="X1223"/>
      <c r="Z1223" s="3">
        <f t="shared" si="169"/>
        <v>2678400</v>
      </c>
      <c r="AA1223" s="3">
        <f t="shared" si="170"/>
        <v>1952128</v>
      </c>
      <c r="AB1223" s="3">
        <f t="shared" si="171"/>
        <v>2652800</v>
      </c>
      <c r="AC1223">
        <f t="shared" si="172"/>
        <v>25600</v>
      </c>
      <c r="AD1223" t="str">
        <f>_xlfn.XLOOKUP(V1223,[2]Index!L:L,[2]Index!M:M)</f>
        <v>CN</v>
      </c>
      <c r="AE1223" s="3" t="s">
        <v>5820</v>
      </c>
      <c r="AF1223" t="s">
        <v>52</v>
      </c>
      <c r="AG1223" s="4" t="s">
        <v>53</v>
      </c>
      <c r="AH1223" t="s">
        <v>196</v>
      </c>
      <c r="AJ1223">
        <f>VLOOKUP(D1223,[3]Multipliers!$B:$AT,36)</f>
        <v>0.69441858756683306</v>
      </c>
      <c r="AK1223">
        <f>VLOOKUP(D1223,[3]Multipliers!$B:$AT,36)</f>
        <v>0.69441858756683306</v>
      </c>
      <c r="AM1223">
        <f t="shared" si="173"/>
        <v>0</v>
      </c>
    </row>
    <row r="1224" spans="1:39">
      <c r="A1224" s="2" t="str">
        <f t="shared" si="167"/>
        <v>TAOWINE INDUSTRIAL CO., LTD.V68HPS2 SP-M1A2</v>
      </c>
      <c r="B1224" s="2" t="str">
        <f t="shared" si="168"/>
        <v>EQP,AE,HPS2 SP-M1A2,V68,TAOWINENew Buy</v>
      </c>
      <c r="D1224">
        <v>386603</v>
      </c>
      <c r="E1224" t="s">
        <v>1187</v>
      </c>
      <c r="F1224" t="s">
        <v>40</v>
      </c>
      <c r="G1224" t="s">
        <v>41</v>
      </c>
      <c r="H1224" t="s">
        <v>206</v>
      </c>
      <c r="I1224" t="s">
        <v>201</v>
      </c>
      <c r="K1224" t="s">
        <v>4668</v>
      </c>
      <c r="L1224" t="s">
        <v>4601</v>
      </c>
      <c r="M1224" t="s">
        <v>4669</v>
      </c>
      <c r="N1224" s="18">
        <v>167400</v>
      </c>
      <c r="O1224" s="98">
        <v>165800</v>
      </c>
      <c r="P1224">
        <v>6</v>
      </c>
      <c r="Q1224" t="s">
        <v>70</v>
      </c>
      <c r="S1224"/>
      <c r="T1224"/>
      <c r="U1224" t="s">
        <v>4574</v>
      </c>
      <c r="V1224" t="s">
        <v>146</v>
      </c>
      <c r="W1224">
        <v>122008</v>
      </c>
      <c r="X1224"/>
      <c r="Z1224" s="3">
        <f t="shared" si="169"/>
        <v>1004400</v>
      </c>
      <c r="AA1224" s="3">
        <f t="shared" si="170"/>
        <v>732048</v>
      </c>
      <c r="AB1224" s="3">
        <f t="shared" si="171"/>
        <v>994800</v>
      </c>
      <c r="AC1224">
        <f t="shared" si="172"/>
        <v>9600</v>
      </c>
      <c r="AD1224" t="str">
        <f>_xlfn.XLOOKUP(V1224,[2]Index!L:L,[2]Index!M:M)</f>
        <v>CN</v>
      </c>
      <c r="AE1224" s="3" t="s">
        <v>5820</v>
      </c>
      <c r="AF1224" t="s">
        <v>52</v>
      </c>
      <c r="AG1224" s="4" t="s">
        <v>53</v>
      </c>
      <c r="AH1224" t="s">
        <v>196</v>
      </c>
      <c r="AJ1224">
        <f>VLOOKUP(D1224,[3]Multipliers!$B:$AT,36)</f>
        <v>0.71455607395827914</v>
      </c>
      <c r="AK1224">
        <f>VLOOKUP(D1224,[3]Multipliers!$B:$AT,36)</f>
        <v>0.71455607395827914</v>
      </c>
      <c r="AM1224">
        <f t="shared" si="173"/>
        <v>0</v>
      </c>
    </row>
    <row r="1225" spans="1:39">
      <c r="A1225" s="2" t="str">
        <f t="shared" si="167"/>
        <v>TAOWINE INDUSTRIAL CO., LTD.V68HPS3 SP-M1A2</v>
      </c>
      <c r="B1225" s="2" t="str">
        <f t="shared" si="168"/>
        <v>EQP,AE,HPS3 SP-M1A2,V68,TAOWINENew Buy</v>
      </c>
      <c r="D1225">
        <v>386605</v>
      </c>
      <c r="E1225" t="s">
        <v>1187</v>
      </c>
      <c r="F1225" t="s">
        <v>40</v>
      </c>
      <c r="G1225" t="s">
        <v>41</v>
      </c>
      <c r="H1225" t="s">
        <v>206</v>
      </c>
      <c r="I1225" t="s">
        <v>201</v>
      </c>
      <c r="K1225" t="s">
        <v>4670</v>
      </c>
      <c r="L1225" t="s">
        <v>4596</v>
      </c>
      <c r="M1225" t="s">
        <v>4671</v>
      </c>
      <c r="N1225" s="18">
        <v>167400</v>
      </c>
      <c r="O1225" s="98">
        <v>165800</v>
      </c>
      <c r="P1225">
        <v>6</v>
      </c>
      <c r="Q1225" t="s">
        <v>70</v>
      </c>
      <c r="S1225"/>
      <c r="T1225"/>
      <c r="U1225" t="s">
        <v>4574</v>
      </c>
      <c r="V1225" t="s">
        <v>146</v>
      </c>
      <c r="W1225">
        <v>122008</v>
      </c>
      <c r="X1225"/>
      <c r="Z1225" s="3">
        <f t="shared" si="169"/>
        <v>1004400</v>
      </c>
      <c r="AA1225" s="3">
        <f t="shared" si="170"/>
        <v>732048</v>
      </c>
      <c r="AB1225" s="3">
        <f t="shared" si="171"/>
        <v>994800</v>
      </c>
      <c r="AC1225">
        <f t="shared" si="172"/>
        <v>9600</v>
      </c>
      <c r="AD1225" t="str">
        <f>_xlfn.XLOOKUP(V1225,[2]Index!L:L,[2]Index!M:M)</f>
        <v>CN</v>
      </c>
      <c r="AE1225" s="3" t="s">
        <v>5820</v>
      </c>
      <c r="AF1225" t="s">
        <v>52</v>
      </c>
      <c r="AG1225" s="4" t="s">
        <v>53</v>
      </c>
      <c r="AH1225" t="s">
        <v>196</v>
      </c>
      <c r="AJ1225">
        <f>VLOOKUP(D1225,[3]Multipliers!$B:$AT,36)</f>
        <v>0.69441858756683306</v>
      </c>
      <c r="AK1225">
        <f>VLOOKUP(D1225,[3]Multipliers!$B:$AT,36)</f>
        <v>0.69441858756683306</v>
      </c>
      <c r="AM1225">
        <f t="shared" si="173"/>
        <v>0</v>
      </c>
    </row>
    <row r="1226" spans="1:39">
      <c r="A1226" s="2" t="str">
        <f t="shared" si="167"/>
        <v>HYVISION SYSTEM INC.V68BAR1 SP-M1A2</v>
      </c>
      <c r="B1226" s="2" t="str">
        <f t="shared" si="168"/>
        <v>EQP,AE,BAR1 SP-M1A2,V68,HYVISIONNew Buy</v>
      </c>
      <c r="D1226">
        <v>386594</v>
      </c>
      <c r="E1226" t="s">
        <v>904</v>
      </c>
      <c r="F1226" t="s">
        <v>40</v>
      </c>
      <c r="G1226" t="s">
        <v>41</v>
      </c>
      <c r="H1226" t="s">
        <v>206</v>
      </c>
      <c r="I1226" t="s">
        <v>201</v>
      </c>
      <c r="K1226" t="s">
        <v>4672</v>
      </c>
      <c r="L1226" t="s">
        <v>4673</v>
      </c>
      <c r="M1226" t="s">
        <v>4674</v>
      </c>
      <c r="N1226" s="18">
        <v>231561</v>
      </c>
      <c r="O1226" s="98">
        <v>167270</v>
      </c>
      <c r="P1226">
        <v>2</v>
      </c>
      <c r="Q1226" t="s">
        <v>70</v>
      </c>
      <c r="R1226">
        <v>13</v>
      </c>
      <c r="S1226"/>
      <c r="T1226"/>
      <c r="U1226" t="s">
        <v>50</v>
      </c>
      <c r="V1226" t="s">
        <v>85</v>
      </c>
      <c r="W1226">
        <v>143700</v>
      </c>
      <c r="X1226"/>
      <c r="Y1226">
        <v>6000</v>
      </c>
      <c r="Z1226" s="3">
        <f t="shared" si="169"/>
        <v>463122</v>
      </c>
      <c r="AA1226" s="3">
        <f t="shared" si="170"/>
        <v>287400</v>
      </c>
      <c r="AB1226" s="3">
        <f t="shared" si="171"/>
        <v>334540</v>
      </c>
      <c r="AC1226">
        <f t="shared" si="172"/>
        <v>128582</v>
      </c>
      <c r="AD1226" t="str">
        <f>_xlfn.XLOOKUP(V1226,[2]Index!L:L,[2]Index!M:M)</f>
        <v>CN</v>
      </c>
      <c r="AE1226" s="3" t="s">
        <v>5820</v>
      </c>
      <c r="AF1226" t="s">
        <v>52</v>
      </c>
      <c r="AG1226" s="4" t="s">
        <v>318</v>
      </c>
      <c r="AH1226" t="s">
        <v>196</v>
      </c>
      <c r="AJ1226">
        <f>VLOOKUP(D1226,[3]Multipliers!$B:$AT,36)</f>
        <v>1.0360197887397897</v>
      </c>
      <c r="AK1226">
        <f>VLOOKUP(D1226,[3]Multipliers!$B:$AT,36)</f>
        <v>1.0360197887397897</v>
      </c>
      <c r="AM1226">
        <f t="shared" si="173"/>
        <v>0</v>
      </c>
    </row>
    <row r="1227" spans="1:39">
      <c r="A1227" s="2" t="str">
        <f t="shared" si="167"/>
        <v>HYVISION SYSTEM INC.V68BAR2 SP-M1A2</v>
      </c>
      <c r="B1227" s="2" t="str">
        <f t="shared" si="168"/>
        <v>EQP,AE,BAR2 SP-M1A2,V68,HYVISIONNew Buy</v>
      </c>
      <c r="D1227">
        <v>386596</v>
      </c>
      <c r="E1227" t="s">
        <v>904</v>
      </c>
      <c r="F1227" t="s">
        <v>40</v>
      </c>
      <c r="G1227" t="s">
        <v>41</v>
      </c>
      <c r="H1227" t="s">
        <v>206</v>
      </c>
      <c r="I1227" t="s">
        <v>201</v>
      </c>
      <c r="K1227" t="s">
        <v>4675</v>
      </c>
      <c r="L1227" t="s">
        <v>4676</v>
      </c>
      <c r="M1227" t="s">
        <v>4677</v>
      </c>
      <c r="N1227" s="18">
        <v>231561</v>
      </c>
      <c r="O1227" s="98">
        <v>167270</v>
      </c>
      <c r="P1227">
        <v>2</v>
      </c>
      <c r="Q1227" t="s">
        <v>70</v>
      </c>
      <c r="R1227">
        <v>13</v>
      </c>
      <c r="S1227"/>
      <c r="T1227"/>
      <c r="U1227" t="s">
        <v>50</v>
      </c>
      <c r="V1227" t="s">
        <v>85</v>
      </c>
      <c r="W1227">
        <v>143700</v>
      </c>
      <c r="X1227"/>
      <c r="Y1227">
        <v>6000</v>
      </c>
      <c r="Z1227" s="3">
        <f t="shared" si="169"/>
        <v>463122</v>
      </c>
      <c r="AA1227" s="3">
        <f t="shared" si="170"/>
        <v>287400</v>
      </c>
      <c r="AB1227" s="3">
        <f t="shared" si="171"/>
        <v>334540</v>
      </c>
      <c r="AC1227">
        <f t="shared" si="172"/>
        <v>128582</v>
      </c>
      <c r="AD1227" t="str">
        <f>_xlfn.XLOOKUP(V1227,[2]Index!L:L,[2]Index!M:M)</f>
        <v>CN</v>
      </c>
      <c r="AE1227" s="3" t="s">
        <v>5820</v>
      </c>
      <c r="AF1227" t="s">
        <v>52</v>
      </c>
      <c r="AG1227" s="4" t="s">
        <v>318</v>
      </c>
      <c r="AH1227" t="s">
        <v>196</v>
      </c>
      <c r="AJ1227">
        <f>VLOOKUP(D1227,[3]Multipliers!$B:$AT,36)</f>
        <v>1.0089573845643454</v>
      </c>
      <c r="AK1227">
        <f>VLOOKUP(D1227,[3]Multipliers!$B:$AT,36)</f>
        <v>1.0089573845643454</v>
      </c>
      <c r="AM1227">
        <f t="shared" si="173"/>
        <v>0</v>
      </c>
    </row>
    <row r="1228" spans="1:39">
      <c r="A1228" s="2" t="str">
        <f t="shared" si="167"/>
        <v>HYVISION SYSTEM INC.V68BAR1 SP-M1A2</v>
      </c>
      <c r="B1228" s="2" t="str">
        <f t="shared" si="168"/>
        <v>EQP,AE,BAR1 SP-M1A2,V68,HYVISIONNew Buy</v>
      </c>
      <c r="D1228">
        <v>386594</v>
      </c>
      <c r="E1228" t="s">
        <v>904</v>
      </c>
      <c r="F1228" t="s">
        <v>40</v>
      </c>
      <c r="G1228" t="s">
        <v>41</v>
      </c>
      <c r="H1228" t="s">
        <v>206</v>
      </c>
      <c r="I1228" t="s">
        <v>201</v>
      </c>
      <c r="K1228" t="s">
        <v>4672</v>
      </c>
      <c r="L1228" t="s">
        <v>4673</v>
      </c>
      <c r="M1228" t="s">
        <v>4674</v>
      </c>
      <c r="N1228" s="18">
        <v>231561</v>
      </c>
      <c r="O1228" s="98">
        <v>167270</v>
      </c>
      <c r="P1228">
        <v>2</v>
      </c>
      <c r="Q1228" t="s">
        <v>70</v>
      </c>
      <c r="R1228">
        <v>13</v>
      </c>
      <c r="S1228"/>
      <c r="T1228"/>
      <c r="U1228" t="s">
        <v>50</v>
      </c>
      <c r="V1228" t="s">
        <v>146</v>
      </c>
      <c r="W1228">
        <v>143700</v>
      </c>
      <c r="X1228"/>
      <c r="Y1228">
        <v>6000</v>
      </c>
      <c r="Z1228" s="3">
        <f t="shared" si="169"/>
        <v>463122</v>
      </c>
      <c r="AA1228" s="3">
        <f t="shared" si="170"/>
        <v>287400</v>
      </c>
      <c r="AB1228" s="3">
        <f t="shared" si="171"/>
        <v>334540</v>
      </c>
      <c r="AC1228">
        <f t="shared" si="172"/>
        <v>128582</v>
      </c>
      <c r="AD1228" t="str">
        <f>_xlfn.XLOOKUP(V1228,[2]Index!L:L,[2]Index!M:M)</f>
        <v>CN</v>
      </c>
      <c r="AE1228" s="3" t="s">
        <v>5820</v>
      </c>
      <c r="AF1228" t="s">
        <v>52</v>
      </c>
      <c r="AG1228" s="4" t="s">
        <v>318</v>
      </c>
      <c r="AH1228" t="s">
        <v>196</v>
      </c>
      <c r="AJ1228">
        <f>VLOOKUP(D1228,[3]Multipliers!$B:$AT,36)</f>
        <v>1.0360197887397897</v>
      </c>
      <c r="AK1228">
        <f>VLOOKUP(D1228,[3]Multipliers!$B:$AT,36)</f>
        <v>1.0360197887397897</v>
      </c>
      <c r="AM1228">
        <f t="shared" si="173"/>
        <v>0</v>
      </c>
    </row>
    <row r="1229" spans="1:39">
      <c r="A1229" s="2" t="str">
        <f t="shared" si="167"/>
        <v>HYVISION SYSTEM INC.V68BAR2 SP-M1A2</v>
      </c>
      <c r="B1229" s="2" t="str">
        <f t="shared" si="168"/>
        <v>EQP,AE,BAR2 SP-M1A2,V68,HYVISIONNew Buy</v>
      </c>
      <c r="D1229">
        <v>386596</v>
      </c>
      <c r="E1229" t="s">
        <v>904</v>
      </c>
      <c r="F1229" t="s">
        <v>40</v>
      </c>
      <c r="G1229" t="s">
        <v>41</v>
      </c>
      <c r="H1229" t="s">
        <v>206</v>
      </c>
      <c r="I1229" t="s">
        <v>201</v>
      </c>
      <c r="K1229" t="s">
        <v>4675</v>
      </c>
      <c r="L1229" t="s">
        <v>4676</v>
      </c>
      <c r="M1229" t="s">
        <v>4677</v>
      </c>
      <c r="N1229" s="18">
        <v>231561</v>
      </c>
      <c r="O1229" s="98">
        <v>167270</v>
      </c>
      <c r="P1229">
        <v>2</v>
      </c>
      <c r="Q1229" t="s">
        <v>70</v>
      </c>
      <c r="R1229">
        <v>13</v>
      </c>
      <c r="S1229"/>
      <c r="T1229"/>
      <c r="U1229" t="s">
        <v>50</v>
      </c>
      <c r="V1229" t="s">
        <v>146</v>
      </c>
      <c r="W1229">
        <v>143700</v>
      </c>
      <c r="X1229"/>
      <c r="Y1229">
        <v>6000</v>
      </c>
      <c r="Z1229" s="3">
        <f t="shared" si="169"/>
        <v>463122</v>
      </c>
      <c r="AA1229" s="3">
        <f t="shared" si="170"/>
        <v>287400</v>
      </c>
      <c r="AB1229" s="3">
        <f t="shared" si="171"/>
        <v>334540</v>
      </c>
      <c r="AC1229">
        <f t="shared" si="172"/>
        <v>128582</v>
      </c>
      <c r="AD1229" t="str">
        <f>_xlfn.XLOOKUP(V1229,[2]Index!L:L,[2]Index!M:M)</f>
        <v>CN</v>
      </c>
      <c r="AE1229" s="3" t="s">
        <v>5820</v>
      </c>
      <c r="AF1229" t="s">
        <v>52</v>
      </c>
      <c r="AG1229" s="4" t="s">
        <v>318</v>
      </c>
      <c r="AH1229" t="s">
        <v>196</v>
      </c>
      <c r="AJ1229">
        <f>VLOOKUP(D1229,[3]Multipliers!$B:$AT,36)</f>
        <v>1.0089573845643454</v>
      </c>
      <c r="AK1229">
        <f>VLOOKUP(D1229,[3]Multipliers!$B:$AT,36)</f>
        <v>1.0089573845643454</v>
      </c>
      <c r="AM1229">
        <f t="shared" si="173"/>
        <v>0</v>
      </c>
    </row>
    <row r="1230" spans="1:39">
      <c r="A1230" s="2" t="str">
        <f t="shared" si="167"/>
        <v>HYVISION SYSTEM INC.V64BGS1 INLINE</v>
      </c>
      <c r="B1230" s="2" t="str">
        <f t="shared" si="168"/>
        <v>EQP,AE,BGS1 INLINE,V64,HYVISIONNew Buy</v>
      </c>
      <c r="D1230">
        <v>385348</v>
      </c>
      <c r="E1230" t="s">
        <v>904</v>
      </c>
      <c r="F1230" t="s">
        <v>40</v>
      </c>
      <c r="G1230" t="s">
        <v>41</v>
      </c>
      <c r="H1230" t="s">
        <v>65</v>
      </c>
      <c r="I1230" t="s">
        <v>201</v>
      </c>
      <c r="K1230" t="s">
        <v>4678</v>
      </c>
      <c r="L1230" t="s">
        <v>4611</v>
      </c>
      <c r="M1230" t="s">
        <v>4679</v>
      </c>
      <c r="N1230" s="18">
        <v>242492</v>
      </c>
      <c r="O1230" s="98">
        <v>166294</v>
      </c>
      <c r="P1230">
        <v>3</v>
      </c>
      <c r="Q1230" t="s">
        <v>70</v>
      </c>
      <c r="R1230">
        <v>13</v>
      </c>
      <c r="S1230"/>
      <c r="T1230"/>
      <c r="U1230" t="s">
        <v>50</v>
      </c>
      <c r="V1230" t="s">
        <v>894</v>
      </c>
      <c r="W1230">
        <v>152769.96</v>
      </c>
      <c r="X1230"/>
      <c r="Z1230" s="3">
        <f t="shared" si="169"/>
        <v>727476</v>
      </c>
      <c r="AA1230" s="3">
        <f t="shared" si="170"/>
        <v>458309.88</v>
      </c>
      <c r="AB1230" s="3">
        <f t="shared" si="171"/>
        <v>498882</v>
      </c>
      <c r="AC1230">
        <f t="shared" si="172"/>
        <v>228594</v>
      </c>
      <c r="AD1230" t="str">
        <f>_xlfn.XLOOKUP(V1230,[2]Index!L:L,[2]Index!M:M)</f>
        <v>IN</v>
      </c>
      <c r="AE1230" s="3" t="s">
        <v>5820</v>
      </c>
      <c r="AF1230" t="s">
        <v>52</v>
      </c>
      <c r="AG1230" s="4" t="s">
        <v>318</v>
      </c>
      <c r="AH1230" t="s">
        <v>196</v>
      </c>
      <c r="AJ1230" t="e">
        <f>VLOOKUP(D1230,[3]Multipliers!$B:$AT,36)</f>
        <v>#VALUE!</v>
      </c>
      <c r="AK1230" t="e">
        <f>VLOOKUP(D1230,[3]Multipliers!$B:$AT,36)</f>
        <v>#VALUE!</v>
      </c>
      <c r="AM1230">
        <f t="shared" si="173"/>
        <v>0</v>
      </c>
    </row>
    <row r="1231" spans="1:39">
      <c r="A1231" s="2" t="str">
        <f t="shared" si="167"/>
        <v>SECOTEV68BAR2 SP-M1A2</v>
      </c>
      <c r="B1231" s="2" t="str">
        <f t="shared" si="168"/>
        <v>EQP,AE,BAR2 SP-M1A2,V68,SECOTENew Buy</v>
      </c>
      <c r="D1231">
        <v>386597</v>
      </c>
      <c r="E1231" t="s">
        <v>409</v>
      </c>
      <c r="F1231" t="s">
        <v>40</v>
      </c>
      <c r="G1231" t="s">
        <v>41</v>
      </c>
      <c r="H1231" t="s">
        <v>206</v>
      </c>
      <c r="I1231" t="s">
        <v>201</v>
      </c>
      <c r="K1231" t="s">
        <v>4680</v>
      </c>
      <c r="L1231" t="s">
        <v>4676</v>
      </c>
      <c r="M1231" t="s">
        <v>4681</v>
      </c>
      <c r="N1231" s="18">
        <v>165467.55140852899</v>
      </c>
      <c r="O1231" s="98">
        <v>164300.14000000001</v>
      </c>
      <c r="P1231">
        <v>16</v>
      </c>
      <c r="Q1231" t="s">
        <v>70</v>
      </c>
      <c r="S1231"/>
      <c r="T1231"/>
      <c r="U1231" t="s">
        <v>50</v>
      </c>
      <c r="V1231" t="s">
        <v>85</v>
      </c>
      <c r="W1231">
        <v>115098</v>
      </c>
      <c r="X1231"/>
      <c r="Y1231">
        <v>1200</v>
      </c>
      <c r="Z1231" s="3">
        <f t="shared" si="169"/>
        <v>2647480.8225364638</v>
      </c>
      <c r="AA1231" s="3">
        <f t="shared" si="170"/>
        <v>1841568</v>
      </c>
      <c r="AB1231" s="3">
        <f t="shared" si="171"/>
        <v>2628802.2400000002</v>
      </c>
      <c r="AC1231">
        <f t="shared" si="172"/>
        <v>18678.582536463626</v>
      </c>
      <c r="AD1231" t="str">
        <f>_xlfn.XLOOKUP(V1231,[2]Index!L:L,[2]Index!M:M)</f>
        <v>CN</v>
      </c>
      <c r="AE1231" s="3" t="s">
        <v>5820</v>
      </c>
      <c r="AF1231" t="s">
        <v>52</v>
      </c>
      <c r="AG1231" s="4" t="s">
        <v>53</v>
      </c>
      <c r="AH1231" t="s">
        <v>196</v>
      </c>
      <c r="AJ1231">
        <f>VLOOKUP(D1231,[3]Multipliers!$B:$AT,36)</f>
        <v>0.99104261543565464</v>
      </c>
      <c r="AK1231">
        <f>VLOOKUP(D1231,[3]Multipliers!$B:$AT,36)</f>
        <v>0.99104261543565464</v>
      </c>
      <c r="AM1231">
        <f t="shared" si="173"/>
        <v>0</v>
      </c>
    </row>
    <row r="1232" spans="1:39">
      <c r="A1232" s="2" t="str">
        <f t="shared" si="167"/>
        <v>SECOTEV68BAR2 SP-M1A2</v>
      </c>
      <c r="B1232" s="2" t="str">
        <f t="shared" si="168"/>
        <v>EQP,AE,BAR2 SP-M1A2,V68,SECOTENew Buy</v>
      </c>
      <c r="D1232">
        <v>386597</v>
      </c>
      <c r="E1232" t="s">
        <v>409</v>
      </c>
      <c r="F1232" t="s">
        <v>40</v>
      </c>
      <c r="G1232" t="s">
        <v>41</v>
      </c>
      <c r="H1232" t="s">
        <v>206</v>
      </c>
      <c r="I1232" t="s">
        <v>201</v>
      </c>
      <c r="K1232" t="s">
        <v>4680</v>
      </c>
      <c r="L1232" t="s">
        <v>4676</v>
      </c>
      <c r="M1232" t="s">
        <v>4681</v>
      </c>
      <c r="N1232" s="18">
        <v>165467.55140852899</v>
      </c>
      <c r="O1232" s="98">
        <v>164300.14000000001</v>
      </c>
      <c r="P1232">
        <v>6</v>
      </c>
      <c r="Q1232" t="s">
        <v>70</v>
      </c>
      <c r="S1232"/>
      <c r="T1232"/>
      <c r="U1232" t="s">
        <v>50</v>
      </c>
      <c r="V1232" t="s">
        <v>146</v>
      </c>
      <c r="W1232">
        <v>115098</v>
      </c>
      <c r="X1232"/>
      <c r="Y1232">
        <v>1200</v>
      </c>
      <c r="Z1232" s="3">
        <f t="shared" si="169"/>
        <v>992805.30845117394</v>
      </c>
      <c r="AA1232" s="3">
        <f t="shared" si="170"/>
        <v>690588</v>
      </c>
      <c r="AB1232" s="3">
        <f t="shared" si="171"/>
        <v>985800.84000000008</v>
      </c>
      <c r="AC1232">
        <f t="shared" si="172"/>
        <v>7004.4684511738596</v>
      </c>
      <c r="AD1232" t="str">
        <f>_xlfn.XLOOKUP(V1232,[2]Index!L:L,[2]Index!M:M)</f>
        <v>CN</v>
      </c>
      <c r="AE1232" s="3" t="s">
        <v>5820</v>
      </c>
      <c r="AF1232" t="s">
        <v>52</v>
      </c>
      <c r="AG1232" s="4" t="s">
        <v>53</v>
      </c>
      <c r="AH1232" t="s">
        <v>196</v>
      </c>
      <c r="AJ1232">
        <f>VLOOKUP(D1232,[3]Multipliers!$B:$AT,36)</f>
        <v>0.99104261543565464</v>
      </c>
      <c r="AK1232">
        <f>VLOOKUP(D1232,[3]Multipliers!$B:$AT,36)</f>
        <v>0.99104261543565464</v>
      </c>
      <c r="AM1232">
        <f t="shared" si="173"/>
        <v>0</v>
      </c>
    </row>
    <row r="1233" spans="1:39">
      <c r="A1233" s="2" t="str">
        <f t="shared" si="167"/>
        <v>HYVISION SYSTEM INC.V68BGS1 SP-AOI</v>
      </c>
      <c r="B1233" s="2" t="str">
        <f t="shared" si="168"/>
        <v>EQP,AE,BGS1 SP-AOI,V68,HYVISIONNew Buy</v>
      </c>
      <c r="D1233">
        <v>386330</v>
      </c>
      <c r="E1233" t="s">
        <v>904</v>
      </c>
      <c r="F1233" t="s">
        <v>40</v>
      </c>
      <c r="G1233" t="s">
        <v>41</v>
      </c>
      <c r="H1233" t="s">
        <v>206</v>
      </c>
      <c r="I1233" t="s">
        <v>201</v>
      </c>
      <c r="K1233" t="s">
        <v>4682</v>
      </c>
      <c r="L1233" t="s">
        <v>4683</v>
      </c>
      <c r="M1233" t="s">
        <v>4684</v>
      </c>
      <c r="N1233" s="18">
        <v>227915</v>
      </c>
      <c r="O1233" s="98">
        <v>163266</v>
      </c>
      <c r="P1233">
        <v>2</v>
      </c>
      <c r="Q1233" t="s">
        <v>70</v>
      </c>
      <c r="R1233">
        <v>13</v>
      </c>
      <c r="S1233"/>
      <c r="T1233"/>
      <c r="U1233" t="s">
        <v>50</v>
      </c>
      <c r="V1233" t="s">
        <v>85</v>
      </c>
      <c r="W1233">
        <v>152769.96</v>
      </c>
      <c r="X1233"/>
      <c r="Y1233">
        <v>6000</v>
      </c>
      <c r="Z1233" s="3">
        <f t="shared" si="169"/>
        <v>455830</v>
      </c>
      <c r="AA1233" s="3">
        <f t="shared" si="170"/>
        <v>305539.92</v>
      </c>
      <c r="AB1233" s="3">
        <f t="shared" si="171"/>
        <v>326532</v>
      </c>
      <c r="AC1233">
        <f t="shared" si="172"/>
        <v>129298</v>
      </c>
      <c r="AD1233" t="str">
        <f>_xlfn.XLOOKUP(V1233,[2]Index!L:L,[2]Index!M:M)</f>
        <v>CN</v>
      </c>
      <c r="AE1233" s="3" t="s">
        <v>5820</v>
      </c>
      <c r="AF1233" t="s">
        <v>52</v>
      </c>
      <c r="AG1233" s="4" t="s">
        <v>318</v>
      </c>
      <c r="AH1233" t="s">
        <v>196</v>
      </c>
      <c r="AJ1233">
        <f>VLOOKUP(D1233,[3]Multipliers!$B:$AT,36)</f>
        <v>1.2629649111949997</v>
      </c>
      <c r="AK1233">
        <f>VLOOKUP(D1233,[3]Multipliers!$B:$AT,36)</f>
        <v>1.2629649111949997</v>
      </c>
      <c r="AM1233">
        <f t="shared" si="173"/>
        <v>0</v>
      </c>
    </row>
    <row r="1234" spans="1:39">
      <c r="A1234" s="2" t="str">
        <f t="shared" si="167"/>
        <v>HYVISION SYSTEM INC.V68BGS1 SP-AOI</v>
      </c>
      <c r="B1234" s="2" t="str">
        <f t="shared" si="168"/>
        <v>EQP,AE,BGS1 SP-AOI,V68,HYVISIONNew Buy</v>
      </c>
      <c r="C1234" s="3" t="str">
        <f t="shared" ref="C1234:C1254" si="174">_xlfn.CONCAT(G1234,L1234,"New Buy")</f>
        <v>iphoneBGS1 SP-AOINew Buy</v>
      </c>
      <c r="D1234" s="24">
        <v>386330</v>
      </c>
      <c r="E1234" s="24" t="s">
        <v>904</v>
      </c>
      <c r="F1234" s="24" t="s">
        <v>40</v>
      </c>
      <c r="G1234" s="24" t="s">
        <v>41</v>
      </c>
      <c r="H1234" s="24" t="s">
        <v>206</v>
      </c>
      <c r="I1234" s="24" t="s">
        <v>201</v>
      </c>
      <c r="J1234" s="24"/>
      <c r="K1234" s="24" t="s">
        <v>4682</v>
      </c>
      <c r="L1234" s="24" t="s">
        <v>4683</v>
      </c>
      <c r="M1234" s="24" t="s">
        <v>4684</v>
      </c>
      <c r="N1234" s="65">
        <v>227915</v>
      </c>
      <c r="O1234" s="26">
        <v>163266</v>
      </c>
      <c r="P1234" s="24">
        <v>2</v>
      </c>
      <c r="Q1234" s="24" t="s">
        <v>70</v>
      </c>
      <c r="R1234" s="24">
        <v>13</v>
      </c>
      <c r="S1234" s="24"/>
      <c r="T1234" s="24"/>
      <c r="U1234" s="24" t="s">
        <v>50</v>
      </c>
      <c r="V1234" s="24" t="s">
        <v>146</v>
      </c>
      <c r="W1234" s="46">
        <v>152769.96</v>
      </c>
      <c r="X1234" s="24"/>
      <c r="Y1234" s="24">
        <v>6000</v>
      </c>
      <c r="Z1234" s="3">
        <f t="shared" si="169"/>
        <v>455830</v>
      </c>
      <c r="AA1234" s="3">
        <f t="shared" si="170"/>
        <v>305539.92</v>
      </c>
      <c r="AB1234" s="3">
        <f t="shared" si="171"/>
        <v>326532</v>
      </c>
      <c r="AC1234">
        <f t="shared" si="172"/>
        <v>129298</v>
      </c>
      <c r="AD1234" t="str">
        <f>_xlfn.XLOOKUP(V1234,[2]Index!L:L,[2]Index!M:M)</f>
        <v>CN</v>
      </c>
      <c r="AE1234" s="3" t="s">
        <v>5820</v>
      </c>
      <c r="AF1234" t="s">
        <v>52</v>
      </c>
      <c r="AG1234" s="4" t="s">
        <v>318</v>
      </c>
      <c r="AH1234" t="s">
        <v>196</v>
      </c>
      <c r="AJ1234">
        <f>VLOOKUP(D1234,[3]Multipliers!$B:$AT,36)</f>
        <v>1.2629649111949997</v>
      </c>
      <c r="AK1234">
        <f>VLOOKUP(D1234,[3]Multipliers!$B:$AT,36)</f>
        <v>1.2629649111949997</v>
      </c>
      <c r="AM1234">
        <f t="shared" si="173"/>
        <v>0</v>
      </c>
    </row>
    <row r="1235" spans="1:39">
      <c r="A1235" s="2" t="str">
        <f t="shared" si="167"/>
        <v>HYVISION SYSTEM INC.V64CGS1 INLINE</v>
      </c>
      <c r="B1235" s="2" t="str">
        <f t="shared" si="168"/>
        <v>EQP,AE,CGS1 INLINE,V64,HYVISIONNew Buy</v>
      </c>
      <c r="C1235" s="3" t="str">
        <f t="shared" si="174"/>
        <v>iphoneCGS1 INLINENew Buy</v>
      </c>
      <c r="D1235" s="24">
        <v>385352</v>
      </c>
      <c r="E1235" s="24" t="s">
        <v>904</v>
      </c>
      <c r="F1235" s="24" t="s">
        <v>40</v>
      </c>
      <c r="G1235" s="24" t="s">
        <v>41</v>
      </c>
      <c r="H1235" s="24" t="s">
        <v>65</v>
      </c>
      <c r="I1235" s="24" t="s">
        <v>201</v>
      </c>
      <c r="J1235" s="24"/>
      <c r="K1235" s="24" t="s">
        <v>4685</v>
      </c>
      <c r="L1235" s="24" t="s">
        <v>4614</v>
      </c>
      <c r="M1235" s="24" t="s">
        <v>4686</v>
      </c>
      <c r="N1235" s="65">
        <v>237727</v>
      </c>
      <c r="O1235" s="26">
        <v>161709</v>
      </c>
      <c r="P1235" s="24">
        <v>3</v>
      </c>
      <c r="Q1235" s="24" t="s">
        <v>70</v>
      </c>
      <c r="R1235" s="24">
        <v>13</v>
      </c>
      <c r="S1235" s="24"/>
      <c r="T1235" s="24"/>
      <c r="U1235" s="24" t="s">
        <v>50</v>
      </c>
      <c r="V1235" s="24" t="s">
        <v>894</v>
      </c>
      <c r="W1235" s="46">
        <v>152769.96</v>
      </c>
      <c r="X1235" s="24"/>
      <c r="Y1235" s="24"/>
      <c r="Z1235" s="3">
        <f t="shared" si="169"/>
        <v>713181</v>
      </c>
      <c r="AA1235" s="3">
        <f t="shared" si="170"/>
        <v>458309.88</v>
      </c>
      <c r="AB1235" s="3">
        <f t="shared" si="171"/>
        <v>485127</v>
      </c>
      <c r="AC1235">
        <f t="shared" si="172"/>
        <v>228054</v>
      </c>
      <c r="AD1235" t="str">
        <f>_xlfn.XLOOKUP(V1235,[2]Index!L:L,[2]Index!M:M)</f>
        <v>IN</v>
      </c>
      <c r="AE1235" s="3" t="s">
        <v>5820</v>
      </c>
      <c r="AF1235" t="s">
        <v>52</v>
      </c>
      <c r="AG1235" s="4" t="s">
        <v>318</v>
      </c>
      <c r="AH1235" t="s">
        <v>196</v>
      </c>
      <c r="AJ1235" t="e">
        <f>VLOOKUP(D1235,[3]Multipliers!$B:$AT,36)</f>
        <v>#VALUE!</v>
      </c>
      <c r="AK1235" t="e">
        <f>VLOOKUP(D1235,[3]Multipliers!$B:$AT,36)</f>
        <v>#VALUE!</v>
      </c>
      <c r="AM1235">
        <f t="shared" si="173"/>
        <v>0</v>
      </c>
    </row>
    <row r="1236" spans="1:39">
      <c r="A1236" s="2" t="str">
        <f t="shared" si="167"/>
        <v>BOZHON PRECISION INDUSTRY TECHNOLOGY CO., LTD.V68RCAM SP-M1S2</v>
      </c>
      <c r="B1236" s="2" t="str">
        <f t="shared" si="168"/>
        <v>EQP,AE,RCAM SP-M1S2,V68,BOZHONNew Buy</v>
      </c>
      <c r="C1236" s="3" t="str">
        <f t="shared" si="174"/>
        <v>iphoneRCAM SP-M1S2New Buy</v>
      </c>
      <c r="D1236" s="24">
        <v>386349</v>
      </c>
      <c r="E1236" s="24" t="s">
        <v>423</v>
      </c>
      <c r="F1236" s="24" t="s">
        <v>40</v>
      </c>
      <c r="G1236" s="24" t="s">
        <v>41</v>
      </c>
      <c r="H1236" s="24" t="s">
        <v>206</v>
      </c>
      <c r="I1236" s="24" t="s">
        <v>201</v>
      </c>
      <c r="J1236" s="24"/>
      <c r="K1236" s="24" t="s">
        <v>4687</v>
      </c>
      <c r="L1236" s="24" t="s">
        <v>4656</v>
      </c>
      <c r="M1236" s="24" t="s">
        <v>4688</v>
      </c>
      <c r="N1236" s="65">
        <v>158058.87</v>
      </c>
      <c r="O1236" s="26">
        <v>155000</v>
      </c>
      <c r="P1236" s="24">
        <v>16</v>
      </c>
      <c r="Q1236" s="24" t="s">
        <v>70</v>
      </c>
      <c r="R1236" s="24">
        <v>12</v>
      </c>
      <c r="S1236" s="24"/>
      <c r="T1236" s="24"/>
      <c r="U1236" s="24" t="s">
        <v>50</v>
      </c>
      <c r="V1236" s="24" t="s">
        <v>85</v>
      </c>
      <c r="W1236" s="46">
        <v>128027.79</v>
      </c>
      <c r="X1236" s="24"/>
      <c r="Y1236" s="24"/>
      <c r="Z1236" s="3">
        <f t="shared" si="169"/>
        <v>2528941.92</v>
      </c>
      <c r="AA1236" s="3">
        <f t="shared" si="170"/>
        <v>2048444.64</v>
      </c>
      <c r="AB1236" s="3">
        <f t="shared" si="171"/>
        <v>2480000</v>
      </c>
      <c r="AC1236">
        <f t="shared" si="172"/>
        <v>48941.919999999925</v>
      </c>
      <c r="AD1236" t="str">
        <f>_xlfn.XLOOKUP(V1236,[2]Index!L:L,[2]Index!M:M)</f>
        <v>CN</v>
      </c>
      <c r="AE1236" s="3" t="s">
        <v>5819</v>
      </c>
      <c r="AF1236" t="s">
        <v>52</v>
      </c>
      <c r="AG1236" s="4" t="s">
        <v>53</v>
      </c>
      <c r="AH1236" t="s">
        <v>196</v>
      </c>
      <c r="AJ1236">
        <f>VLOOKUP(D1236,[3]Multipliers!$B:$AT,36)</f>
        <v>0.92099633978228834</v>
      </c>
      <c r="AK1236">
        <f>VLOOKUP(D1236,[3]Multipliers!$B:$AT,36)</f>
        <v>0.92099633978228834</v>
      </c>
      <c r="AM1236">
        <f t="shared" si="173"/>
        <v>0</v>
      </c>
    </row>
    <row r="1237" spans="1:39">
      <c r="A1237" s="2" t="str">
        <f t="shared" si="167"/>
        <v>BOZHON PRECISION INDUSTRY TECHNOLOGY CO., LTD.V68RCAM SP-M1S2</v>
      </c>
      <c r="B1237" s="2" t="str">
        <f t="shared" si="168"/>
        <v>EQP,AE,RCAM SP-M1S2,V68,BOZHONNew Buy</v>
      </c>
      <c r="C1237" s="3" t="str">
        <f t="shared" si="174"/>
        <v>iphoneRCAM SP-M1S2New Buy</v>
      </c>
      <c r="D1237" s="24">
        <v>386349</v>
      </c>
      <c r="E1237" s="24" t="s">
        <v>423</v>
      </c>
      <c r="F1237" s="24" t="s">
        <v>40</v>
      </c>
      <c r="G1237" s="24" t="s">
        <v>41</v>
      </c>
      <c r="H1237" s="24" t="s">
        <v>206</v>
      </c>
      <c r="I1237" s="24" t="s">
        <v>201</v>
      </c>
      <c r="J1237" s="24"/>
      <c r="K1237" s="24" t="s">
        <v>4687</v>
      </c>
      <c r="L1237" s="24" t="s">
        <v>4656</v>
      </c>
      <c r="M1237" s="24" t="s">
        <v>4688</v>
      </c>
      <c r="N1237" s="65">
        <v>158058.87</v>
      </c>
      <c r="O1237" s="26">
        <v>155000</v>
      </c>
      <c r="P1237" s="24">
        <v>6</v>
      </c>
      <c r="Q1237" s="24" t="s">
        <v>70</v>
      </c>
      <c r="R1237" s="24">
        <v>12</v>
      </c>
      <c r="S1237" s="24"/>
      <c r="T1237" s="24"/>
      <c r="U1237" s="24" t="s">
        <v>50</v>
      </c>
      <c r="V1237" s="24" t="s">
        <v>146</v>
      </c>
      <c r="W1237" s="46">
        <v>128027.79</v>
      </c>
      <c r="X1237" s="24"/>
      <c r="Y1237" s="24"/>
      <c r="Z1237" s="3">
        <f t="shared" si="169"/>
        <v>948353.22</v>
      </c>
      <c r="AA1237" s="3">
        <f t="shared" si="170"/>
        <v>768166.74</v>
      </c>
      <c r="AB1237" s="3">
        <f t="shared" si="171"/>
        <v>930000</v>
      </c>
      <c r="AC1237">
        <f t="shared" si="172"/>
        <v>18353.219999999972</v>
      </c>
      <c r="AD1237" t="str">
        <f>_xlfn.XLOOKUP(V1237,[2]Index!L:L,[2]Index!M:M)</f>
        <v>CN</v>
      </c>
      <c r="AE1237" s="3" t="s">
        <v>5819</v>
      </c>
      <c r="AF1237" t="s">
        <v>52</v>
      </c>
      <c r="AG1237" s="4" t="s">
        <v>53</v>
      </c>
      <c r="AH1237" t="s">
        <v>196</v>
      </c>
      <c r="AJ1237">
        <f>VLOOKUP(D1237,[3]Multipliers!$B:$AT,36)</f>
        <v>0.92099633978228834</v>
      </c>
      <c r="AK1237">
        <f>VLOOKUP(D1237,[3]Multipliers!$B:$AT,36)</f>
        <v>0.92099633978228834</v>
      </c>
      <c r="AM1237">
        <f t="shared" si="173"/>
        <v>0</v>
      </c>
    </row>
    <row r="1238" spans="1:39">
      <c r="A1238" s="2" t="str">
        <f t="shared" si="167"/>
        <v>SECOTEV68BAR1 SP-M1A2</v>
      </c>
      <c r="B1238" s="2" t="str">
        <f t="shared" si="168"/>
        <v>EQP,AE,BAR1 SP-M1A2,V68,SECOTENew Buy</v>
      </c>
      <c r="C1238" s="3" t="str">
        <f t="shared" si="174"/>
        <v>iphoneBAR1 SP-M1A2New Buy</v>
      </c>
      <c r="D1238" s="24">
        <v>386595</v>
      </c>
      <c r="E1238" s="24" t="s">
        <v>409</v>
      </c>
      <c r="F1238" s="24" t="s">
        <v>40</v>
      </c>
      <c r="G1238" s="24" t="s">
        <v>41</v>
      </c>
      <c r="H1238" s="24" t="s">
        <v>206</v>
      </c>
      <c r="I1238" s="24" t="s">
        <v>201</v>
      </c>
      <c r="J1238" s="24"/>
      <c r="K1238" s="24" t="s">
        <v>4689</v>
      </c>
      <c r="L1238" s="24" t="s">
        <v>4673</v>
      </c>
      <c r="M1238" s="24" t="s">
        <v>4690</v>
      </c>
      <c r="N1238" s="65">
        <v>156967.65</v>
      </c>
      <c r="O1238" s="26">
        <v>155638.89000000001</v>
      </c>
      <c r="P1238" s="24">
        <v>16</v>
      </c>
      <c r="Q1238" s="24" t="s">
        <v>70</v>
      </c>
      <c r="R1238" s="24"/>
      <c r="S1238" s="24"/>
      <c r="T1238" s="24"/>
      <c r="U1238" s="24" t="s">
        <v>50</v>
      </c>
      <c r="V1238" s="24" t="s">
        <v>85</v>
      </c>
      <c r="W1238" s="46">
        <v>115098</v>
      </c>
      <c r="X1238" s="24"/>
      <c r="Y1238" s="24">
        <v>1200</v>
      </c>
      <c r="Z1238" s="3">
        <f t="shared" si="169"/>
        <v>2511482.4</v>
      </c>
      <c r="AA1238" s="3">
        <f t="shared" si="170"/>
        <v>1841568</v>
      </c>
      <c r="AB1238" s="3">
        <f t="shared" si="171"/>
        <v>2490222.2400000002</v>
      </c>
      <c r="AC1238">
        <f t="shared" si="172"/>
        <v>21260.159999999683</v>
      </c>
      <c r="AD1238" t="str">
        <f>_xlfn.XLOOKUP(V1238,[2]Index!L:L,[2]Index!M:M)</f>
        <v>CN</v>
      </c>
      <c r="AE1238" s="3" t="s">
        <v>5820</v>
      </c>
      <c r="AF1238" t="s">
        <v>52</v>
      </c>
      <c r="AG1238" s="4" t="s">
        <v>53</v>
      </c>
      <c r="AH1238" t="s">
        <v>196</v>
      </c>
      <c r="AJ1238">
        <f>VLOOKUP(D1238,[3]Multipliers!$B:$AT,36)</f>
        <v>0.96398021126021027</v>
      </c>
      <c r="AK1238">
        <f>VLOOKUP(D1238,[3]Multipliers!$B:$AT,36)</f>
        <v>0.96398021126021027</v>
      </c>
      <c r="AM1238">
        <f t="shared" si="173"/>
        <v>0</v>
      </c>
    </row>
    <row r="1239" spans="1:39">
      <c r="A1239" s="2" t="str">
        <f t="shared" si="167"/>
        <v>SECOTEV68BAR1 SP-M1A2</v>
      </c>
      <c r="B1239" s="2" t="str">
        <f t="shared" si="168"/>
        <v>EQP,AE,BAR1 SP-M1A2,V68,SECOTENew Buy</v>
      </c>
      <c r="C1239" s="3" t="str">
        <f t="shared" si="174"/>
        <v>iphoneBAR1 SP-M1A2New Buy</v>
      </c>
      <c r="D1239" s="2">
        <v>386595</v>
      </c>
      <c r="E1239" s="2" t="s">
        <v>409</v>
      </c>
      <c r="F1239" s="2" t="s">
        <v>40</v>
      </c>
      <c r="G1239" s="2" t="s">
        <v>41</v>
      </c>
      <c r="H1239" s="2" t="s">
        <v>206</v>
      </c>
      <c r="I1239" s="2" t="s">
        <v>201</v>
      </c>
      <c r="J1239" s="2"/>
      <c r="K1239" s="2" t="s">
        <v>4689</v>
      </c>
      <c r="L1239" s="2" t="s">
        <v>4673</v>
      </c>
      <c r="M1239" s="2" t="s">
        <v>4690</v>
      </c>
      <c r="N1239" s="13">
        <v>156967.65</v>
      </c>
      <c r="O1239" s="2">
        <v>155638.89000000001</v>
      </c>
      <c r="P1239" s="2">
        <v>6</v>
      </c>
      <c r="Q1239" s="2" t="s">
        <v>70</v>
      </c>
      <c r="R1239" s="2"/>
      <c r="S1239" s="2"/>
      <c r="T1239" s="2"/>
      <c r="U1239" s="2" t="s">
        <v>50</v>
      </c>
      <c r="V1239" s="2" t="s">
        <v>146</v>
      </c>
      <c r="W1239" s="18">
        <v>115098</v>
      </c>
      <c r="X1239"/>
      <c r="Y1239">
        <v>1200</v>
      </c>
      <c r="Z1239" s="3">
        <f t="shared" si="169"/>
        <v>941805.89999999991</v>
      </c>
      <c r="AA1239" s="3">
        <f t="shared" si="170"/>
        <v>690588</v>
      </c>
      <c r="AB1239" s="3">
        <f t="shared" si="171"/>
        <v>933833.34000000008</v>
      </c>
      <c r="AC1239">
        <f t="shared" si="172"/>
        <v>7972.559999999823</v>
      </c>
      <c r="AD1239" t="str">
        <f>_xlfn.XLOOKUP(V1239,[2]Index!L:L,[2]Index!M:M)</f>
        <v>CN</v>
      </c>
      <c r="AE1239" s="3" t="s">
        <v>5820</v>
      </c>
      <c r="AF1239" t="s">
        <v>52</v>
      </c>
      <c r="AG1239" s="4" t="s">
        <v>53</v>
      </c>
      <c r="AH1239" t="s">
        <v>196</v>
      </c>
      <c r="AJ1239">
        <f>VLOOKUP(D1239,[3]Multipliers!$B:$AT,36)</f>
        <v>0.96398021126021027</v>
      </c>
      <c r="AK1239">
        <f>VLOOKUP(D1239,[3]Multipliers!$B:$AT,36)</f>
        <v>0.96398021126021027</v>
      </c>
      <c r="AM1239">
        <f t="shared" si="173"/>
        <v>0</v>
      </c>
    </row>
    <row r="1240" spans="1:39">
      <c r="A1240" s="2" t="str">
        <f t="shared" si="167"/>
        <v>HYVISION SYSTEM INC.V68CGS1 SP-AOI</v>
      </c>
      <c r="B1240" s="2" t="str">
        <f t="shared" si="168"/>
        <v>EQP,AE,CGS1 SP-AOI,V68,HYVISIONNew Buy</v>
      </c>
      <c r="C1240" s="3" t="str">
        <f t="shared" si="174"/>
        <v>iphoneCGS1 SP-AOINew Buy</v>
      </c>
      <c r="D1240" s="2">
        <v>386335</v>
      </c>
      <c r="E1240" s="2" t="s">
        <v>904</v>
      </c>
      <c r="F1240" s="2" t="s">
        <v>40</v>
      </c>
      <c r="G1240" s="2" t="s">
        <v>41</v>
      </c>
      <c r="H1240" s="2" t="s">
        <v>206</v>
      </c>
      <c r="I1240" s="2" t="s">
        <v>201</v>
      </c>
      <c r="J1240" s="2"/>
      <c r="K1240" s="2" t="s">
        <v>4691</v>
      </c>
      <c r="L1240" s="2" t="s">
        <v>4692</v>
      </c>
      <c r="M1240" s="2" t="s">
        <v>4693</v>
      </c>
      <c r="N1240" s="13">
        <v>223150</v>
      </c>
      <c r="O1240" s="2">
        <v>154514</v>
      </c>
      <c r="P1240" s="23">
        <v>2</v>
      </c>
      <c r="Q1240" s="2" t="s">
        <v>70</v>
      </c>
      <c r="R1240" s="2">
        <v>13</v>
      </c>
      <c r="S1240" s="2"/>
      <c r="T1240" s="2"/>
      <c r="U1240" s="2" t="s">
        <v>50</v>
      </c>
      <c r="V1240" s="2" t="s">
        <v>85</v>
      </c>
      <c r="W1240" s="23">
        <v>152769.96</v>
      </c>
      <c r="X1240" s="2"/>
      <c r="Y1240" s="2">
        <v>6000</v>
      </c>
      <c r="Z1240" s="3">
        <f t="shared" si="169"/>
        <v>446300</v>
      </c>
      <c r="AA1240" s="3">
        <f t="shared" si="170"/>
        <v>305539.92</v>
      </c>
      <c r="AB1240" s="3">
        <f t="shared" si="171"/>
        <v>309028</v>
      </c>
      <c r="AC1240">
        <f t="shared" si="172"/>
        <v>137272</v>
      </c>
      <c r="AD1240" t="str">
        <f>_xlfn.XLOOKUP(V1240,[2]Index!L:L,[2]Index!M:M)</f>
        <v>CN</v>
      </c>
      <c r="AE1240" s="3" t="s">
        <v>5819</v>
      </c>
      <c r="AF1240" t="s">
        <v>52</v>
      </c>
      <c r="AG1240" s="3" t="s">
        <v>318</v>
      </c>
      <c r="AH1240" t="s">
        <v>196</v>
      </c>
      <c r="AJ1240">
        <f>VLOOKUP(D1240,[3]Multipliers!$B:$AT,36)</f>
        <v>1.2904450533809582</v>
      </c>
      <c r="AK1240">
        <f>VLOOKUP(D1240,[3]Multipliers!$B:$AT,36)</f>
        <v>1.2904450533809582</v>
      </c>
      <c r="AM1240">
        <f t="shared" si="173"/>
        <v>0</v>
      </c>
    </row>
    <row r="1241" spans="1:39">
      <c r="A1241" s="2" t="str">
        <f t="shared" si="167"/>
        <v>HYVISION SYSTEM INC.V68CGS1 SP-AOI</v>
      </c>
      <c r="B1241" s="2" t="str">
        <f t="shared" si="168"/>
        <v>EQP,AE,CGS1 SP-AOI,V68,HYVISIONNew Buy</v>
      </c>
      <c r="C1241" s="3" t="str">
        <f t="shared" si="174"/>
        <v>iphoneCGS1 SP-AOINew Buy</v>
      </c>
      <c r="D1241">
        <v>386335</v>
      </c>
      <c r="E1241" t="s">
        <v>904</v>
      </c>
      <c r="F1241" t="s">
        <v>40</v>
      </c>
      <c r="G1241" t="s">
        <v>41</v>
      </c>
      <c r="H1241" t="s">
        <v>206</v>
      </c>
      <c r="I1241" t="s">
        <v>201</v>
      </c>
      <c r="K1241" t="s">
        <v>4691</v>
      </c>
      <c r="L1241" t="s">
        <v>4692</v>
      </c>
      <c r="M1241" t="s">
        <v>4693</v>
      </c>
      <c r="N1241" s="18">
        <v>223150</v>
      </c>
      <c r="O1241" s="98">
        <v>154514</v>
      </c>
      <c r="P1241">
        <v>2</v>
      </c>
      <c r="Q1241" t="s">
        <v>70</v>
      </c>
      <c r="R1241">
        <v>13</v>
      </c>
      <c r="S1241"/>
      <c r="T1241"/>
      <c r="U1241" t="s">
        <v>50</v>
      </c>
      <c r="V1241" t="s">
        <v>146</v>
      </c>
      <c r="W1241" s="98">
        <v>152769.96</v>
      </c>
      <c r="X1241"/>
      <c r="Y1241">
        <v>6000</v>
      </c>
      <c r="Z1241" s="3">
        <f t="shared" si="169"/>
        <v>446300</v>
      </c>
      <c r="AA1241" s="3">
        <f t="shared" si="170"/>
        <v>305539.92</v>
      </c>
      <c r="AB1241" s="3">
        <f t="shared" si="171"/>
        <v>309028</v>
      </c>
      <c r="AC1241">
        <f t="shared" si="172"/>
        <v>137272</v>
      </c>
      <c r="AD1241" t="str">
        <f>_xlfn.XLOOKUP(V1241,[2]Index!L:L,[2]Index!M:M)</f>
        <v>CN</v>
      </c>
      <c r="AE1241" s="3" t="s">
        <v>5819</v>
      </c>
      <c r="AF1241" t="s">
        <v>52</v>
      </c>
      <c r="AG1241" s="4" t="s">
        <v>318</v>
      </c>
      <c r="AH1241" t="s">
        <v>196</v>
      </c>
      <c r="AJ1241">
        <f>VLOOKUP(D1241,[3]Multipliers!$B:$AT,36)</f>
        <v>1.2904450533809582</v>
      </c>
      <c r="AK1241">
        <f>VLOOKUP(D1241,[3]Multipliers!$B:$AT,36)</f>
        <v>1.2904450533809582</v>
      </c>
      <c r="AM1241">
        <f t="shared" si="173"/>
        <v>0</v>
      </c>
    </row>
    <row r="1242" spans="1:39">
      <c r="A1242" s="2" t="str">
        <f t="shared" si="167"/>
        <v>BOZHON PRECISION INDUSTRY TECHNOLOGY CO., LTD.V68SA-IT-ZS INLINE</v>
      </c>
      <c r="B1242" s="2" t="str">
        <f t="shared" si="168"/>
        <v>EQP,AE,SA-IT-ZS INLINE 6-BAY,V68,BOZHONNew Buy</v>
      </c>
      <c r="C1242" s="3" t="str">
        <f t="shared" si="174"/>
        <v>iphoneSA-IT-ZS INLINENew Buy</v>
      </c>
      <c r="D1242">
        <v>386382</v>
      </c>
      <c r="E1242" t="s">
        <v>423</v>
      </c>
      <c r="F1242" t="s">
        <v>40</v>
      </c>
      <c r="G1242" t="s">
        <v>41</v>
      </c>
      <c r="H1242" t="s">
        <v>206</v>
      </c>
      <c r="I1242" t="s">
        <v>201</v>
      </c>
      <c r="K1242" t="s">
        <v>4694</v>
      </c>
      <c r="L1242" t="s">
        <v>4695</v>
      </c>
      <c r="M1242" t="s">
        <v>4696</v>
      </c>
      <c r="N1242" s="18">
        <v>149698</v>
      </c>
      <c r="O1242" s="98">
        <v>138254</v>
      </c>
      <c r="P1242">
        <v>9</v>
      </c>
      <c r="Q1242" t="s">
        <v>70</v>
      </c>
      <c r="R1242">
        <v>11</v>
      </c>
      <c r="S1242"/>
      <c r="T1242"/>
      <c r="U1242" t="s">
        <v>374</v>
      </c>
      <c r="V1242" t="s">
        <v>85</v>
      </c>
      <c r="W1242" s="98">
        <v>85327.86</v>
      </c>
      <c r="X1242"/>
      <c r="Z1242" s="3">
        <f t="shared" si="169"/>
        <v>1347282</v>
      </c>
      <c r="AA1242" s="3">
        <f t="shared" si="170"/>
        <v>767950.74</v>
      </c>
      <c r="AB1242" s="3">
        <f t="shared" si="171"/>
        <v>1244286</v>
      </c>
      <c r="AC1242">
        <f t="shared" si="172"/>
        <v>102996</v>
      </c>
      <c r="AD1242" t="str">
        <f>_xlfn.XLOOKUP(V1242,[2]Index!L:L,[2]Index!M:M)</f>
        <v>CN</v>
      </c>
      <c r="AE1242" s="3" t="s">
        <v>5820</v>
      </c>
      <c r="AF1242" t="s">
        <v>52</v>
      </c>
      <c r="AG1242" s="4" t="s">
        <v>53</v>
      </c>
      <c r="AJ1242">
        <f>VLOOKUP(D1242,[3]Multipliers!$B:$AT,36)</f>
        <v>1</v>
      </c>
      <c r="AK1242">
        <f>VLOOKUP(D1242,[3]Multipliers!$B:$AT,36)</f>
        <v>1</v>
      </c>
      <c r="AM1242">
        <f t="shared" si="173"/>
        <v>0</v>
      </c>
    </row>
    <row r="1243" spans="1:39">
      <c r="A1243" s="2" t="str">
        <f t="shared" si="167"/>
        <v>BOZHON PRECISION INDUSTRY TECHNOLOGY CO., LTD.V68SA-IT-ZS INLINE</v>
      </c>
      <c r="B1243" s="2" t="str">
        <f t="shared" si="168"/>
        <v>EQP,AE,SA-IT-ZS INLINE 6-BAY,V68,BOZHONNew Buy</v>
      </c>
      <c r="C1243" s="3" t="str">
        <f t="shared" si="174"/>
        <v>iphoneSA-IT-ZS INLINENew Buy</v>
      </c>
      <c r="D1243">
        <v>386382</v>
      </c>
      <c r="E1243" t="s">
        <v>423</v>
      </c>
      <c r="F1243" t="s">
        <v>40</v>
      </c>
      <c r="G1243" t="s">
        <v>41</v>
      </c>
      <c r="H1243" t="s">
        <v>206</v>
      </c>
      <c r="I1243" t="s">
        <v>201</v>
      </c>
      <c r="K1243" t="s">
        <v>4694</v>
      </c>
      <c r="L1243" t="s">
        <v>4695</v>
      </c>
      <c r="M1243" t="s">
        <v>4696</v>
      </c>
      <c r="N1243" s="18">
        <v>149698</v>
      </c>
      <c r="O1243" s="98">
        <v>138254</v>
      </c>
      <c r="P1243">
        <v>4</v>
      </c>
      <c r="Q1243" t="s">
        <v>70</v>
      </c>
      <c r="R1243">
        <v>11</v>
      </c>
      <c r="S1243"/>
      <c r="T1243"/>
      <c r="U1243" t="s">
        <v>374</v>
      </c>
      <c r="V1243" t="s">
        <v>146</v>
      </c>
      <c r="W1243" s="98">
        <v>85327.86</v>
      </c>
      <c r="X1243"/>
      <c r="Z1243" s="3">
        <f t="shared" si="169"/>
        <v>598792</v>
      </c>
      <c r="AA1243" s="3">
        <f t="shared" si="170"/>
        <v>341311.44</v>
      </c>
      <c r="AB1243" s="3">
        <f t="shared" si="171"/>
        <v>553016</v>
      </c>
      <c r="AC1243">
        <f t="shared" si="172"/>
        <v>45776</v>
      </c>
      <c r="AD1243" t="str">
        <f>_xlfn.XLOOKUP(V1243,[2]Index!L:L,[2]Index!M:M)</f>
        <v>CN</v>
      </c>
      <c r="AE1243" s="3" t="s">
        <v>5820</v>
      </c>
      <c r="AF1243" t="s">
        <v>52</v>
      </c>
      <c r="AG1243" s="4" t="s">
        <v>53</v>
      </c>
      <c r="AJ1243">
        <f>VLOOKUP(D1243,[3]Multipliers!$B:$AT,36)</f>
        <v>1</v>
      </c>
      <c r="AK1243">
        <f>VLOOKUP(D1243,[3]Multipliers!$B:$AT,36)</f>
        <v>1</v>
      </c>
      <c r="AM1243">
        <f t="shared" si="173"/>
        <v>0</v>
      </c>
    </row>
    <row r="1244" spans="1:39">
      <c r="A1244" s="2" t="str">
        <f t="shared" si="167"/>
        <v>BOZHON PRECISION INDUSTRY TECHNOLOGY CO., LTD.V64DP2 INLINE</v>
      </c>
      <c r="B1244" s="2" t="str">
        <f t="shared" si="168"/>
        <v>EQP,AE,DP2 INLINE,V64,BOZHONNew Buy</v>
      </c>
      <c r="C1244" s="3" t="str">
        <f t="shared" si="174"/>
        <v>iphoneDP2 INLINENew Buy</v>
      </c>
      <c r="D1244">
        <v>384574</v>
      </c>
      <c r="E1244" t="s">
        <v>423</v>
      </c>
      <c r="F1244" t="s">
        <v>40</v>
      </c>
      <c r="G1244" t="s">
        <v>41</v>
      </c>
      <c r="H1244" t="s">
        <v>65</v>
      </c>
      <c r="I1244" t="s">
        <v>201</v>
      </c>
      <c r="K1244" t="s">
        <v>4697</v>
      </c>
      <c r="L1244" t="s">
        <v>1665</v>
      </c>
      <c r="M1244" t="s">
        <v>4698</v>
      </c>
      <c r="N1244" s="18">
        <v>126436.47</v>
      </c>
      <c r="O1244" s="98">
        <v>125172.11</v>
      </c>
      <c r="P1244">
        <v>1</v>
      </c>
      <c r="Q1244" t="s">
        <v>70</v>
      </c>
      <c r="R1244">
        <v>11</v>
      </c>
      <c r="S1244"/>
      <c r="T1244" t="s">
        <v>60</v>
      </c>
      <c r="U1244" t="s">
        <v>374</v>
      </c>
      <c r="V1244" t="s">
        <v>71</v>
      </c>
      <c r="W1244" s="98">
        <v>83741.7</v>
      </c>
      <c r="X1244">
        <v>111655.6</v>
      </c>
      <c r="Z1244" s="3">
        <f t="shared" si="169"/>
        <v>126436.47</v>
      </c>
      <c r="AA1244" s="3">
        <f t="shared" si="170"/>
        <v>83741.7</v>
      </c>
      <c r="AB1244" s="3">
        <f t="shared" si="171"/>
        <v>125172.11</v>
      </c>
      <c r="AC1244">
        <f t="shared" si="172"/>
        <v>1264.3600000000006</v>
      </c>
      <c r="AD1244" t="str">
        <f>_xlfn.XLOOKUP(V1244,[2]Index!L:L,[2]Index!M:M)</f>
        <v>CN</v>
      </c>
      <c r="AE1244" s="3" t="s">
        <v>5820</v>
      </c>
      <c r="AF1244" t="s">
        <v>52</v>
      </c>
      <c r="AG1244" s="4" t="s">
        <v>53</v>
      </c>
      <c r="AJ1244">
        <f>VLOOKUP(D1244,[3]Multipliers!$B:$AT,36)</f>
        <v>1</v>
      </c>
      <c r="AK1244">
        <f>VLOOKUP(D1244,[3]Multipliers!$B:$AT,36)</f>
        <v>1</v>
      </c>
      <c r="AM1244">
        <f t="shared" si="173"/>
        <v>0</v>
      </c>
    </row>
    <row r="1245" spans="1:39">
      <c r="A1245" s="2" t="str">
        <f t="shared" si="167"/>
        <v>BOZHON PRECISION INDUSTRY TECHNOLOGY CO., LTD.V63DP2 INLINE</v>
      </c>
      <c r="B1245" s="2" t="str">
        <f t="shared" si="168"/>
        <v>EQP,AE,DP2 INLINE,V63,BOZHONNew Buy</v>
      </c>
      <c r="C1245" s="3" t="str">
        <f t="shared" si="174"/>
        <v>iphoneDP2 INLINENew Buy</v>
      </c>
      <c r="D1245" s="2">
        <v>384400</v>
      </c>
      <c r="E1245" s="2" t="s">
        <v>423</v>
      </c>
      <c r="F1245" s="2" t="s">
        <v>40</v>
      </c>
      <c r="G1245" s="2" t="s">
        <v>41</v>
      </c>
      <c r="H1245" s="2" t="s">
        <v>42</v>
      </c>
      <c r="I1245" s="2" t="s">
        <v>201</v>
      </c>
      <c r="J1245" s="2"/>
      <c r="K1245" s="2" t="s">
        <v>4699</v>
      </c>
      <c r="L1245" s="2" t="s">
        <v>1665</v>
      </c>
      <c r="M1245" s="2" t="s">
        <v>4700</v>
      </c>
      <c r="N1245" s="2">
        <v>126436.47</v>
      </c>
      <c r="O1245" s="2">
        <v>125172.11</v>
      </c>
      <c r="P1245" s="2">
        <v>4</v>
      </c>
      <c r="Q1245" s="2" t="s">
        <v>70</v>
      </c>
      <c r="R1245" s="2">
        <v>11</v>
      </c>
      <c r="S1245" s="2"/>
      <c r="T1245" s="2" t="s">
        <v>60</v>
      </c>
      <c r="U1245" s="2" t="s">
        <v>374</v>
      </c>
      <c r="V1245" s="2" t="s">
        <v>85</v>
      </c>
      <c r="W1245" s="18">
        <v>83741.7</v>
      </c>
      <c r="X1245">
        <v>111655.6</v>
      </c>
      <c r="Z1245" s="3">
        <f t="shared" si="169"/>
        <v>505745.88</v>
      </c>
      <c r="AA1245" s="3">
        <f t="shared" si="170"/>
        <v>334966.8</v>
      </c>
      <c r="AB1245" s="3">
        <f t="shared" si="171"/>
        <v>500688.44</v>
      </c>
      <c r="AC1245">
        <f t="shared" si="172"/>
        <v>5057.4400000000023</v>
      </c>
      <c r="AD1245" t="str">
        <f>_xlfn.XLOOKUP(V1245,[2]Index!L:L,[2]Index!M:M)</f>
        <v>CN</v>
      </c>
      <c r="AE1245" s="3" t="s">
        <v>5820</v>
      </c>
      <c r="AF1245" t="s">
        <v>52</v>
      </c>
      <c r="AG1245" s="3" t="s">
        <v>53</v>
      </c>
      <c r="AJ1245">
        <f>VLOOKUP(D1245,[3]Multipliers!$B:$AT,36)</f>
        <v>1</v>
      </c>
      <c r="AK1245">
        <f>VLOOKUP(D1245,[3]Multipliers!$B:$AT,36)</f>
        <v>1</v>
      </c>
      <c r="AM1245">
        <f t="shared" si="173"/>
        <v>0</v>
      </c>
    </row>
    <row r="1246" spans="1:39">
      <c r="A1246" s="2" t="str">
        <f t="shared" si="167"/>
        <v>BOZHON PRECISION INDUSTRY TECHNOLOGY CO., LTD.V63RCAM AUTOSCREW INLINE</v>
      </c>
      <c r="B1246" s="2" t="str">
        <f t="shared" si="168"/>
        <v>EQP,AE,RCAM AUTOSCREW INLINE,V63,BOZHONNew Buy</v>
      </c>
      <c r="C1246" s="3" t="str">
        <f t="shared" si="174"/>
        <v>iphoneRCAM AUTOSCREW INLINENew Buy</v>
      </c>
      <c r="D1246" s="2">
        <v>387017</v>
      </c>
      <c r="E1246" s="2" t="s">
        <v>423</v>
      </c>
      <c r="F1246" s="2" t="s">
        <v>40</v>
      </c>
      <c r="G1246" s="2" t="s">
        <v>41</v>
      </c>
      <c r="H1246" s="2" t="s">
        <v>42</v>
      </c>
      <c r="I1246" s="2" t="s">
        <v>201</v>
      </c>
      <c r="J1246" s="2"/>
      <c r="K1246" s="2" t="s">
        <v>294</v>
      </c>
      <c r="L1246" s="2" t="s">
        <v>4622</v>
      </c>
      <c r="M1246" s="2" t="s">
        <v>4701</v>
      </c>
      <c r="N1246" s="2">
        <v>103521.73</v>
      </c>
      <c r="O1246" s="2">
        <v>68000</v>
      </c>
      <c r="P1246" s="2">
        <v>20</v>
      </c>
      <c r="Q1246" s="2" t="s">
        <v>70</v>
      </c>
      <c r="R1246" s="2">
        <v>11</v>
      </c>
      <c r="S1246" s="2"/>
      <c r="T1246" s="2"/>
      <c r="U1246" s="2" t="s">
        <v>50</v>
      </c>
      <c r="V1246" s="2" t="s">
        <v>51</v>
      </c>
      <c r="W1246" s="18">
        <v>68000</v>
      </c>
      <c r="X1246"/>
      <c r="Z1246" s="3">
        <f t="shared" si="169"/>
        <v>2070434.5999999999</v>
      </c>
      <c r="AA1246" s="3">
        <f t="shared" si="170"/>
        <v>1360000</v>
      </c>
      <c r="AB1246" s="3">
        <f t="shared" si="171"/>
        <v>1360000</v>
      </c>
      <c r="AC1246">
        <f t="shared" si="172"/>
        <v>710434.59999999986</v>
      </c>
      <c r="AD1246" t="e">
        <f>_xlfn.XLOOKUP(V1246,[2]Index!L:L,[2]Index!M:M)</f>
        <v>#N/A</v>
      </c>
      <c r="AE1246" s="3" t="s">
        <v>5820</v>
      </c>
      <c r="AF1246" t="s">
        <v>52</v>
      </c>
      <c r="AG1246" s="3" t="s">
        <v>53</v>
      </c>
      <c r="AH1246" t="s">
        <v>196</v>
      </c>
      <c r="AJ1246">
        <f>VLOOKUP(D1246,[3]Multipliers!$B:$AT,36)</f>
        <v>1</v>
      </c>
      <c r="AK1246">
        <f>VLOOKUP(D1246,[3]Multipliers!$B:$AT,36)</f>
        <v>1</v>
      </c>
      <c r="AM1246">
        <f t="shared" si="173"/>
        <v>0</v>
      </c>
    </row>
    <row r="1247" spans="1:39">
      <c r="A1247" s="2" t="str">
        <f t="shared" si="167"/>
        <v>BOZHON PRECISION INDUSTRY TECHNOLOGY CO., LTD.V64RCAM AUTOSCREW INLINE</v>
      </c>
      <c r="B1247" s="2" t="str">
        <f t="shared" si="168"/>
        <v>EQP,AE,RCAM AUTOSCREW INLINE,V64,BOZHONNew Buy</v>
      </c>
      <c r="C1247" s="3" t="str">
        <f t="shared" si="174"/>
        <v>iphoneRCAM AUTOSCREW INLINENew Buy</v>
      </c>
      <c r="D1247" s="2">
        <v>386613</v>
      </c>
      <c r="E1247" s="2" t="s">
        <v>423</v>
      </c>
      <c r="F1247" s="2" t="s">
        <v>40</v>
      </c>
      <c r="G1247" s="2" t="s">
        <v>41</v>
      </c>
      <c r="H1247" s="2" t="s">
        <v>65</v>
      </c>
      <c r="I1247" s="2" t="s">
        <v>201</v>
      </c>
      <c r="J1247" s="2"/>
      <c r="K1247" s="2" t="s">
        <v>4702</v>
      </c>
      <c r="L1247" s="2" t="s">
        <v>4622</v>
      </c>
      <c r="M1247" s="2" t="s">
        <v>4703</v>
      </c>
      <c r="N1247" s="2">
        <v>103521.73</v>
      </c>
      <c r="O1247" s="2">
        <v>68000</v>
      </c>
      <c r="P1247" s="2">
        <v>29</v>
      </c>
      <c r="Q1247" s="2" t="s">
        <v>70</v>
      </c>
      <c r="R1247" s="2">
        <v>11</v>
      </c>
      <c r="S1247" s="2"/>
      <c r="T1247" s="2"/>
      <c r="U1247" s="2" t="s">
        <v>50</v>
      </c>
      <c r="V1247" s="2" t="s">
        <v>71</v>
      </c>
      <c r="W1247" s="18">
        <v>68000</v>
      </c>
      <c r="X1247"/>
      <c r="Z1247" s="3">
        <f t="shared" si="169"/>
        <v>3002130.17</v>
      </c>
      <c r="AA1247" s="3">
        <f t="shared" si="170"/>
        <v>1972000</v>
      </c>
      <c r="AB1247" s="3">
        <f t="shared" si="171"/>
        <v>1972000</v>
      </c>
      <c r="AC1247">
        <f t="shared" si="172"/>
        <v>1030130.1699999999</v>
      </c>
      <c r="AD1247" t="str">
        <f>_xlfn.XLOOKUP(V1247,[2]Index!L:L,[2]Index!M:M)</f>
        <v>CN</v>
      </c>
      <c r="AE1247" s="3" t="s">
        <v>5820</v>
      </c>
      <c r="AF1247" t="s">
        <v>52</v>
      </c>
      <c r="AG1247" s="3" t="s">
        <v>53</v>
      </c>
      <c r="AH1247" t="s">
        <v>196</v>
      </c>
      <c r="AJ1247">
        <f>VLOOKUP(D1247,[3]Multipliers!$B:$AT,36)</f>
        <v>1</v>
      </c>
      <c r="AK1247">
        <f>VLOOKUP(D1247,[3]Multipliers!$B:$AT,36)</f>
        <v>1</v>
      </c>
      <c r="AM1247">
        <f t="shared" si="173"/>
        <v>0</v>
      </c>
    </row>
    <row r="1248" spans="1:39">
      <c r="A1248" s="2" t="str">
        <f t="shared" si="167"/>
        <v>BOZHON PRECISION INDUSTRY TECHNOLOGY CO., LTD.V64RCAM AUTOSCREW INLINE</v>
      </c>
      <c r="B1248" s="2" t="str">
        <f t="shared" si="168"/>
        <v>EQP,AE,RCAM AUTOSCREW INLINE,V64,BOZHONNew Buy</v>
      </c>
      <c r="C1248" s="3" t="str">
        <f t="shared" si="174"/>
        <v>iphoneRCAM AUTOSCREW INLINENew Buy</v>
      </c>
      <c r="D1248" s="2">
        <v>386613</v>
      </c>
      <c r="E1248" s="2" t="s">
        <v>423</v>
      </c>
      <c r="F1248" s="2" t="s">
        <v>40</v>
      </c>
      <c r="G1248" s="2" t="s">
        <v>41</v>
      </c>
      <c r="H1248" s="2" t="s">
        <v>65</v>
      </c>
      <c r="I1248" s="2" t="s">
        <v>201</v>
      </c>
      <c r="J1248" s="2"/>
      <c r="K1248" s="2" t="s">
        <v>4702</v>
      </c>
      <c r="L1248" s="2" t="s">
        <v>4622</v>
      </c>
      <c r="M1248" s="2" t="s">
        <v>4703</v>
      </c>
      <c r="N1248" s="2">
        <v>103521.73</v>
      </c>
      <c r="O1248" s="2">
        <v>68000</v>
      </c>
      <c r="P1248" s="2">
        <v>34</v>
      </c>
      <c r="Q1248" s="2" t="s">
        <v>70</v>
      </c>
      <c r="R1248" s="2">
        <v>11</v>
      </c>
      <c r="S1248" s="2"/>
      <c r="T1248" s="2"/>
      <c r="U1248" s="2" t="s">
        <v>50</v>
      </c>
      <c r="V1248" s="2" t="s">
        <v>85</v>
      </c>
      <c r="W1248" s="18">
        <v>68000</v>
      </c>
      <c r="X1248"/>
      <c r="Z1248" s="3">
        <f t="shared" si="169"/>
        <v>3519738.82</v>
      </c>
      <c r="AA1248" s="3">
        <f t="shared" si="170"/>
        <v>2312000</v>
      </c>
      <c r="AB1248" s="3">
        <f t="shared" si="171"/>
        <v>2312000</v>
      </c>
      <c r="AC1248">
        <f t="shared" si="172"/>
        <v>1207738.8199999998</v>
      </c>
      <c r="AD1248" t="str">
        <f>_xlfn.XLOOKUP(V1248,[2]Index!L:L,[2]Index!M:M)</f>
        <v>CN</v>
      </c>
      <c r="AE1248" s="3" t="s">
        <v>5820</v>
      </c>
      <c r="AF1248" t="s">
        <v>52</v>
      </c>
      <c r="AG1248" s="3" t="s">
        <v>53</v>
      </c>
      <c r="AH1248" t="s">
        <v>196</v>
      </c>
      <c r="AJ1248">
        <f>VLOOKUP(D1248,[3]Multipliers!$B:$AT,36)</f>
        <v>1</v>
      </c>
      <c r="AK1248">
        <f>VLOOKUP(D1248,[3]Multipliers!$B:$AT,36)</f>
        <v>1</v>
      </c>
      <c r="AM1248">
        <f t="shared" si="173"/>
        <v>0</v>
      </c>
    </row>
    <row r="1249" spans="1:39">
      <c r="A1249" s="2" t="str">
        <f t="shared" si="167"/>
        <v>BOZHON PRECISION INDUSTRY TECHNOLOGY CO., LTD.V63RCAM AUTOSCREW INLINE</v>
      </c>
      <c r="B1249" s="2" t="str">
        <f t="shared" si="168"/>
        <v>EQP,AE,RCAM AUTOSCREW INLINE,V63,BOZHONNew Buy</v>
      </c>
      <c r="C1249" s="3" t="str">
        <f t="shared" si="174"/>
        <v>iphoneRCAM AUTOSCREW INLINENew Buy</v>
      </c>
      <c r="D1249" s="2">
        <v>386607</v>
      </c>
      <c r="E1249" s="2" t="s">
        <v>423</v>
      </c>
      <c r="F1249" s="2" t="s">
        <v>40</v>
      </c>
      <c r="G1249" s="2" t="s">
        <v>41</v>
      </c>
      <c r="H1249" s="2" t="s">
        <v>42</v>
      </c>
      <c r="I1249" s="2" t="s">
        <v>201</v>
      </c>
      <c r="J1249" s="2"/>
      <c r="K1249" s="2" t="s">
        <v>4704</v>
      </c>
      <c r="L1249" s="2" t="s">
        <v>4622</v>
      </c>
      <c r="M1249" s="2" t="s">
        <v>4701</v>
      </c>
      <c r="N1249" s="2">
        <v>103521.73</v>
      </c>
      <c r="O1249" s="2">
        <v>68000</v>
      </c>
      <c r="P1249" s="2">
        <v>16</v>
      </c>
      <c r="Q1249" s="2" t="s">
        <v>70</v>
      </c>
      <c r="R1249" s="2">
        <v>11</v>
      </c>
      <c r="S1249" s="2"/>
      <c r="T1249" s="2"/>
      <c r="U1249" s="2" t="s">
        <v>50</v>
      </c>
      <c r="V1249" s="2" t="s">
        <v>85</v>
      </c>
      <c r="W1249" s="18">
        <v>68000</v>
      </c>
      <c r="X1249"/>
      <c r="Z1249" s="3">
        <f t="shared" si="169"/>
        <v>1656347.68</v>
      </c>
      <c r="AA1249" s="3">
        <f t="shared" si="170"/>
        <v>1088000</v>
      </c>
      <c r="AB1249" s="3">
        <f t="shared" si="171"/>
        <v>1088000</v>
      </c>
      <c r="AC1249">
        <f t="shared" si="172"/>
        <v>568347.67999999993</v>
      </c>
      <c r="AD1249" t="str">
        <f>_xlfn.XLOOKUP(V1249,[2]Index!L:L,[2]Index!M:M)</f>
        <v>CN</v>
      </c>
      <c r="AE1249" s="3" t="s">
        <v>5820</v>
      </c>
      <c r="AF1249" t="s">
        <v>52</v>
      </c>
      <c r="AG1249" s="3" t="s">
        <v>53</v>
      </c>
      <c r="AH1249" t="s">
        <v>196</v>
      </c>
      <c r="AJ1249">
        <f>VLOOKUP(D1249,[3]Multipliers!$B:$AT,36)</f>
        <v>1</v>
      </c>
      <c r="AK1249">
        <f>VLOOKUP(D1249,[3]Multipliers!$B:$AT,36)</f>
        <v>1</v>
      </c>
      <c r="AM1249">
        <f t="shared" si="173"/>
        <v>0</v>
      </c>
    </row>
    <row r="1250" spans="1:39">
      <c r="A1250" s="2" t="str">
        <f t="shared" si="167"/>
        <v>BOZHON PRECISION INDUSTRY TECHNOLOGY CO., LTD.V63RCAM AUTOSCREW INLINE</v>
      </c>
      <c r="B1250" s="2" t="str">
        <f t="shared" si="168"/>
        <v>EQP,AE,RCAM AUTOSCREW INLINE,V63,BOZHONNew Buy</v>
      </c>
      <c r="C1250" s="3" t="str">
        <f t="shared" si="174"/>
        <v>iphoneRCAM AUTOSCREW INLINENew Buy</v>
      </c>
      <c r="D1250" s="2">
        <v>386607</v>
      </c>
      <c r="E1250" s="2" t="s">
        <v>423</v>
      </c>
      <c r="F1250" s="2" t="s">
        <v>40</v>
      </c>
      <c r="G1250" s="2" t="s">
        <v>41</v>
      </c>
      <c r="H1250" s="2" t="s">
        <v>42</v>
      </c>
      <c r="I1250" s="2" t="s">
        <v>201</v>
      </c>
      <c r="J1250" s="2"/>
      <c r="K1250" s="2" t="s">
        <v>4704</v>
      </c>
      <c r="L1250" s="2" t="s">
        <v>4622</v>
      </c>
      <c r="M1250" s="2" t="s">
        <v>4701</v>
      </c>
      <c r="N1250" s="2">
        <v>103521.73</v>
      </c>
      <c r="O1250" s="2">
        <v>68000</v>
      </c>
      <c r="P1250" s="2">
        <v>8</v>
      </c>
      <c r="Q1250" s="2" t="s">
        <v>70</v>
      </c>
      <c r="R1250" s="2">
        <v>11</v>
      </c>
      <c r="S1250" s="2"/>
      <c r="T1250" s="2"/>
      <c r="U1250" s="2" t="s">
        <v>50</v>
      </c>
      <c r="V1250" s="2" t="s">
        <v>146</v>
      </c>
      <c r="W1250" s="18">
        <v>68000</v>
      </c>
      <c r="X1250"/>
      <c r="Z1250" s="3">
        <f t="shared" si="169"/>
        <v>828173.84</v>
      </c>
      <c r="AA1250" s="3">
        <f t="shared" si="170"/>
        <v>544000</v>
      </c>
      <c r="AB1250" s="3">
        <f t="shared" si="171"/>
        <v>544000</v>
      </c>
      <c r="AC1250">
        <f t="shared" si="172"/>
        <v>284173.83999999997</v>
      </c>
      <c r="AD1250" t="str">
        <f>_xlfn.XLOOKUP(V1250,[2]Index!L:L,[2]Index!M:M)</f>
        <v>CN</v>
      </c>
      <c r="AE1250" s="3" t="s">
        <v>5820</v>
      </c>
      <c r="AF1250" t="s">
        <v>52</v>
      </c>
      <c r="AG1250" s="3" t="s">
        <v>53</v>
      </c>
      <c r="AH1250" t="s">
        <v>196</v>
      </c>
      <c r="AJ1250">
        <f>VLOOKUP(D1250,[3]Multipliers!$B:$AT,36)</f>
        <v>1</v>
      </c>
      <c r="AK1250">
        <f>VLOOKUP(D1250,[3]Multipliers!$B:$AT,36)</f>
        <v>1</v>
      </c>
      <c r="AM1250">
        <f t="shared" si="173"/>
        <v>0</v>
      </c>
    </row>
    <row r="1251" spans="1:39">
      <c r="A1251" s="2" t="str">
        <f t="shared" si="167"/>
        <v>SECOTEV68BGS1 SP-AOI</v>
      </c>
      <c r="B1251" s="2" t="str">
        <f t="shared" si="168"/>
        <v>EQP,AE,BGS1 SP-AOI,V68,SECOTENew Buy</v>
      </c>
      <c r="C1251" s="3" t="str">
        <f t="shared" si="174"/>
        <v>iphoneBGS1 SP-AOINew Buy</v>
      </c>
      <c r="D1251" s="80">
        <v>386331</v>
      </c>
      <c r="E1251" s="80" t="s">
        <v>409</v>
      </c>
      <c r="F1251" s="80" t="s">
        <v>40</v>
      </c>
      <c r="G1251" s="80" t="s">
        <v>41</v>
      </c>
      <c r="H1251" s="80" t="s">
        <v>206</v>
      </c>
      <c r="I1251" s="80" t="s">
        <v>201</v>
      </c>
      <c r="J1251" s="80"/>
      <c r="K1251" s="80" t="s">
        <v>4705</v>
      </c>
      <c r="L1251" s="80" t="s">
        <v>4683</v>
      </c>
      <c r="M1251" s="81" t="s">
        <v>4706</v>
      </c>
      <c r="N1251" s="6">
        <v>96167.41</v>
      </c>
      <c r="O1251" s="26">
        <v>95278.02</v>
      </c>
      <c r="P1251" s="80">
        <v>16</v>
      </c>
      <c r="Q1251" s="80" t="s">
        <v>70</v>
      </c>
      <c r="R1251" s="80"/>
      <c r="S1251" s="80"/>
      <c r="T1251" s="80"/>
      <c r="U1251" s="80" t="s">
        <v>50</v>
      </c>
      <c r="V1251" s="80" t="s">
        <v>85</v>
      </c>
      <c r="W1251" s="6">
        <v>65433</v>
      </c>
      <c r="X1251" s="6"/>
      <c r="Y1251" s="6">
        <v>1200</v>
      </c>
      <c r="Z1251" s="3">
        <f t="shared" si="169"/>
        <v>1538678.56</v>
      </c>
      <c r="AA1251" s="3">
        <f t="shared" si="170"/>
        <v>1046928</v>
      </c>
      <c r="AB1251" s="3">
        <f t="shared" si="171"/>
        <v>1524448.32</v>
      </c>
      <c r="AC1251">
        <f t="shared" si="172"/>
        <v>14230.239999999991</v>
      </c>
      <c r="AD1251" t="str">
        <f>_xlfn.XLOOKUP(V1251,[2]Index!L:L,[2]Index!M:M)</f>
        <v>CN</v>
      </c>
      <c r="AE1251" s="3" t="s">
        <v>5820</v>
      </c>
      <c r="AF1251" t="s">
        <v>52</v>
      </c>
      <c r="AG1251" s="4" t="s">
        <v>53</v>
      </c>
      <c r="AH1251" t="s">
        <v>196</v>
      </c>
      <c r="AJ1251">
        <f>VLOOKUP(D1251,[3]Multipliers!$B:$AT,36)</f>
        <v>0.73703508880500035</v>
      </c>
      <c r="AK1251">
        <f>VLOOKUP(D1251,[3]Multipliers!$B:$AT,36)</f>
        <v>0.73703508880500035</v>
      </c>
      <c r="AM1251">
        <f t="shared" si="173"/>
        <v>0</v>
      </c>
    </row>
    <row r="1252" spans="1:39">
      <c r="A1252" s="2" t="str">
        <f t="shared" si="167"/>
        <v>SECOTEV68BGS1 SP-AOI</v>
      </c>
      <c r="B1252" s="2" t="str">
        <f t="shared" si="168"/>
        <v>EQP,AE,BGS1 SP-AOI,V68,SECOTENew Buy</v>
      </c>
      <c r="C1252" s="3" t="str">
        <f t="shared" si="174"/>
        <v>iphoneBGS1 SP-AOINew Buy</v>
      </c>
      <c r="D1252" s="80">
        <v>386331</v>
      </c>
      <c r="E1252" s="80" t="s">
        <v>409</v>
      </c>
      <c r="F1252" s="80" t="s">
        <v>40</v>
      </c>
      <c r="G1252" s="80" t="s">
        <v>41</v>
      </c>
      <c r="H1252" s="80" t="s">
        <v>206</v>
      </c>
      <c r="I1252" s="80" t="s">
        <v>201</v>
      </c>
      <c r="J1252" s="80"/>
      <c r="K1252" s="80" t="s">
        <v>4705</v>
      </c>
      <c r="L1252" s="80" t="s">
        <v>4683</v>
      </c>
      <c r="M1252" s="81" t="s">
        <v>4706</v>
      </c>
      <c r="N1252" s="6">
        <v>96167.41</v>
      </c>
      <c r="O1252" s="26">
        <v>95278.02</v>
      </c>
      <c r="P1252" s="80">
        <v>6</v>
      </c>
      <c r="Q1252" s="80" t="s">
        <v>70</v>
      </c>
      <c r="R1252" s="80"/>
      <c r="S1252" s="80"/>
      <c r="T1252" s="80"/>
      <c r="U1252" s="80" t="s">
        <v>50</v>
      </c>
      <c r="V1252" s="80" t="s">
        <v>146</v>
      </c>
      <c r="W1252" s="6">
        <v>65433</v>
      </c>
      <c r="X1252" s="6"/>
      <c r="Y1252" s="6">
        <v>1200</v>
      </c>
      <c r="Z1252" s="3">
        <f t="shared" si="169"/>
        <v>577004.46</v>
      </c>
      <c r="AA1252" s="3">
        <f t="shared" si="170"/>
        <v>392598</v>
      </c>
      <c r="AB1252" s="3">
        <f t="shared" si="171"/>
        <v>571668.12</v>
      </c>
      <c r="AC1252">
        <f t="shared" si="172"/>
        <v>5336.3399999999674</v>
      </c>
      <c r="AD1252" t="str">
        <f>_xlfn.XLOOKUP(V1252,[2]Index!L:L,[2]Index!M:M)</f>
        <v>CN</v>
      </c>
      <c r="AE1252" s="3" t="s">
        <v>5820</v>
      </c>
      <c r="AF1252" t="s">
        <v>52</v>
      </c>
      <c r="AG1252" s="4" t="s">
        <v>53</v>
      </c>
      <c r="AH1252" t="s">
        <v>196</v>
      </c>
      <c r="AJ1252">
        <f>VLOOKUP(D1252,[3]Multipliers!$B:$AT,36)</f>
        <v>0.73703508880500035</v>
      </c>
      <c r="AK1252">
        <f>VLOOKUP(D1252,[3]Multipliers!$B:$AT,36)</f>
        <v>0.73703508880500035</v>
      </c>
      <c r="AM1252">
        <f t="shared" si="173"/>
        <v>0</v>
      </c>
    </row>
    <row r="1253" spans="1:39">
      <c r="A1253" s="2" t="str">
        <f t="shared" si="167"/>
        <v>BOZHON PRECISION INDUSTRY TECHNOLOGY CO., LTD.V68RCAM SP-S1</v>
      </c>
      <c r="B1253" s="2" t="str">
        <f t="shared" si="168"/>
        <v>EQP,AE,RCAM SP-S1,V68,BOZHONNew Buy</v>
      </c>
      <c r="C1253" s="3" t="str">
        <f t="shared" si="174"/>
        <v>iphoneRCAM SP-S1New Buy</v>
      </c>
      <c r="D1253" s="80">
        <v>386350</v>
      </c>
      <c r="E1253" s="80" t="s">
        <v>423</v>
      </c>
      <c r="F1253" s="80" t="s">
        <v>40</v>
      </c>
      <c r="G1253" s="80" t="s">
        <v>41</v>
      </c>
      <c r="H1253" s="80" t="s">
        <v>206</v>
      </c>
      <c r="I1253" s="80" t="s">
        <v>201</v>
      </c>
      <c r="J1253" s="80"/>
      <c r="K1253" s="80" t="s">
        <v>4707</v>
      </c>
      <c r="L1253" s="80" t="s">
        <v>4708</v>
      </c>
      <c r="M1253" s="81" t="s">
        <v>4709</v>
      </c>
      <c r="N1253" s="6">
        <v>92266.13</v>
      </c>
      <c r="O1253" s="26">
        <v>68000</v>
      </c>
      <c r="P1253" s="80">
        <v>16</v>
      </c>
      <c r="Q1253" s="80" t="s">
        <v>70</v>
      </c>
      <c r="R1253" s="80">
        <v>12</v>
      </c>
      <c r="S1253" s="80"/>
      <c r="T1253" s="80"/>
      <c r="U1253" s="80" t="s">
        <v>50</v>
      </c>
      <c r="V1253" s="80" t="s">
        <v>85</v>
      </c>
      <c r="W1253" s="6">
        <v>68000</v>
      </c>
      <c r="X1253" s="6"/>
      <c r="Y1253" s="6"/>
      <c r="Z1253" s="3">
        <f t="shared" si="169"/>
        <v>1476258.08</v>
      </c>
      <c r="AA1253" s="3">
        <f t="shared" si="170"/>
        <v>1088000</v>
      </c>
      <c r="AB1253" s="3">
        <f t="shared" si="171"/>
        <v>1088000</v>
      </c>
      <c r="AC1253">
        <f t="shared" si="172"/>
        <v>388258.08000000007</v>
      </c>
      <c r="AD1253" t="str">
        <f>_xlfn.XLOOKUP(V1253,[2]Index!L:L,[2]Index!M:M)</f>
        <v>CN</v>
      </c>
      <c r="AE1253" s="3" t="s">
        <v>5819</v>
      </c>
      <c r="AF1253" t="s">
        <v>52</v>
      </c>
      <c r="AG1253" s="4" t="s">
        <v>53</v>
      </c>
      <c r="AH1253" t="s">
        <v>196</v>
      </c>
      <c r="AJ1253">
        <f>VLOOKUP(D1253,[3]Multipliers!$B:$AT,36)</f>
        <v>0.89560298446523945</v>
      </c>
      <c r="AK1253">
        <f>VLOOKUP(D1253,[3]Multipliers!$B:$AT,36)</f>
        <v>0.89560298446523945</v>
      </c>
      <c r="AM1253">
        <f t="shared" si="173"/>
        <v>0</v>
      </c>
    </row>
    <row r="1254" spans="1:39">
      <c r="A1254" s="2" t="str">
        <f t="shared" si="167"/>
        <v>BOZHON PRECISION INDUSTRY TECHNOLOGY CO., LTD.V68RCAM SP-S1</v>
      </c>
      <c r="B1254" s="2" t="str">
        <f t="shared" si="168"/>
        <v>EQP,AE,RCAM SP-S1,V68,BOZHONNew Buy</v>
      </c>
      <c r="C1254" s="3" t="str">
        <f t="shared" si="174"/>
        <v>iphoneRCAM SP-S1New Buy</v>
      </c>
      <c r="D1254" s="80">
        <v>386350</v>
      </c>
      <c r="E1254" s="80" t="s">
        <v>423</v>
      </c>
      <c r="F1254" s="80" t="s">
        <v>40</v>
      </c>
      <c r="G1254" s="80" t="s">
        <v>41</v>
      </c>
      <c r="H1254" s="80" t="s">
        <v>206</v>
      </c>
      <c r="I1254" s="80" t="s">
        <v>201</v>
      </c>
      <c r="J1254" s="80"/>
      <c r="K1254" s="80" t="s">
        <v>4707</v>
      </c>
      <c r="L1254" s="80" t="s">
        <v>4708</v>
      </c>
      <c r="M1254" s="81" t="s">
        <v>4709</v>
      </c>
      <c r="N1254" s="6">
        <v>92266.13</v>
      </c>
      <c r="O1254" s="26">
        <v>68000</v>
      </c>
      <c r="P1254" s="80">
        <v>6</v>
      </c>
      <c r="Q1254" s="80" t="s">
        <v>70</v>
      </c>
      <c r="R1254" s="80">
        <v>12</v>
      </c>
      <c r="S1254" s="80"/>
      <c r="T1254" s="80"/>
      <c r="U1254" s="80" t="s">
        <v>50</v>
      </c>
      <c r="V1254" s="80" t="s">
        <v>146</v>
      </c>
      <c r="W1254" s="6">
        <v>68000</v>
      </c>
      <c r="X1254" s="6"/>
      <c r="Y1254" s="6"/>
      <c r="Z1254" s="3">
        <f t="shared" si="169"/>
        <v>553596.78</v>
      </c>
      <c r="AA1254" s="3">
        <f t="shared" si="170"/>
        <v>408000</v>
      </c>
      <c r="AB1254" s="3">
        <f t="shared" si="171"/>
        <v>408000</v>
      </c>
      <c r="AC1254">
        <f t="shared" si="172"/>
        <v>145596.78000000003</v>
      </c>
      <c r="AD1254" t="str">
        <f>_xlfn.XLOOKUP(V1254,[2]Index!L:L,[2]Index!M:M)</f>
        <v>CN</v>
      </c>
      <c r="AE1254" s="3" t="s">
        <v>5819</v>
      </c>
      <c r="AF1254" t="s">
        <v>52</v>
      </c>
      <c r="AG1254" s="4" t="s">
        <v>53</v>
      </c>
      <c r="AH1254" t="s">
        <v>196</v>
      </c>
      <c r="AJ1254">
        <f>VLOOKUP(D1254,[3]Multipliers!$B:$AT,36)</f>
        <v>0.89560298446523945</v>
      </c>
      <c r="AK1254">
        <f>VLOOKUP(D1254,[3]Multipliers!$B:$AT,36)</f>
        <v>0.89560298446523945</v>
      </c>
      <c r="AM1254">
        <f t="shared" si="173"/>
        <v>0</v>
      </c>
    </row>
    <row r="1255" spans="1:39">
      <c r="A1255" s="2" t="str">
        <f t="shared" si="167"/>
        <v>WUXI LEAD INTELLIGENT EQUIPMENT CO.,LTDV68PIM-AOI</v>
      </c>
      <c r="B1255" s="2" t="str">
        <f t="shared" si="168"/>
        <v>EQP,AE,PIM-AOI,V68,LEADNew Buy</v>
      </c>
      <c r="D1255">
        <v>386606</v>
      </c>
      <c r="E1255" t="s">
        <v>1002</v>
      </c>
      <c r="F1255" t="s">
        <v>40</v>
      </c>
      <c r="G1255" t="s">
        <v>41</v>
      </c>
      <c r="H1255" t="s">
        <v>206</v>
      </c>
      <c r="I1255" t="s">
        <v>201</v>
      </c>
      <c r="K1255" t="s">
        <v>4710</v>
      </c>
      <c r="L1255" t="s">
        <v>4711</v>
      </c>
      <c r="M1255" t="s">
        <v>4712</v>
      </c>
      <c r="N1255" s="18">
        <v>220000</v>
      </c>
      <c r="O1255" s="98">
        <v>98000</v>
      </c>
      <c r="P1255">
        <v>5</v>
      </c>
      <c r="Q1255" t="s">
        <v>70</v>
      </c>
      <c r="S1255"/>
      <c r="T1255"/>
      <c r="U1255" t="s">
        <v>50</v>
      </c>
      <c r="V1255" t="s">
        <v>85</v>
      </c>
      <c r="W1255">
        <v>65000</v>
      </c>
      <c r="X1255" t="s">
        <v>60</v>
      </c>
      <c r="Z1255" s="3">
        <f t="shared" si="169"/>
        <v>1100000</v>
      </c>
      <c r="AA1255" s="3">
        <f t="shared" si="170"/>
        <v>325000</v>
      </c>
      <c r="AB1255" s="3">
        <f t="shared" si="171"/>
        <v>490000</v>
      </c>
      <c r="AC1255">
        <f t="shared" si="172"/>
        <v>610000</v>
      </c>
      <c r="AD1255" t="str">
        <f>_xlfn.XLOOKUP(V1255,[2]Index!L:L,[2]Index!M:M)</f>
        <v>CN</v>
      </c>
      <c r="AE1255" s="3" t="s">
        <v>5820</v>
      </c>
      <c r="AF1255" t="s">
        <v>52</v>
      </c>
      <c r="AG1255" s="4" t="s">
        <v>53</v>
      </c>
      <c r="AH1255" t="s">
        <v>196</v>
      </c>
      <c r="AJ1255">
        <f>VLOOKUP(D1255,[3]Multipliers!$B:$AT,36)</f>
        <v>1</v>
      </c>
      <c r="AK1255">
        <f>VLOOKUP(D1255,[3]Multipliers!$B:$AT,36)</f>
        <v>1</v>
      </c>
      <c r="AM1255">
        <f t="shared" si="173"/>
        <v>0</v>
      </c>
    </row>
    <row r="1256" spans="1:39">
      <c r="A1256" s="2" t="str">
        <f t="shared" si="167"/>
        <v>WUXI LEAD INTELLIGENT EQUIPMENT CO.,LTDV68PIM-AOI</v>
      </c>
      <c r="B1256" s="2" t="str">
        <f t="shared" si="168"/>
        <v>EQP,AE,PIM-AOI,V68,LEADNew Buy</v>
      </c>
      <c r="D1256">
        <v>386606</v>
      </c>
      <c r="E1256" t="s">
        <v>1002</v>
      </c>
      <c r="F1256" t="s">
        <v>40</v>
      </c>
      <c r="G1256" t="s">
        <v>41</v>
      </c>
      <c r="H1256" t="s">
        <v>206</v>
      </c>
      <c r="I1256" t="s">
        <v>201</v>
      </c>
      <c r="K1256" t="s">
        <v>4710</v>
      </c>
      <c r="L1256" t="s">
        <v>4711</v>
      </c>
      <c r="M1256" t="s">
        <v>4712</v>
      </c>
      <c r="N1256" s="18">
        <v>220000</v>
      </c>
      <c r="O1256" s="98">
        <v>98000</v>
      </c>
      <c r="P1256">
        <v>3</v>
      </c>
      <c r="Q1256" t="s">
        <v>70</v>
      </c>
      <c r="S1256"/>
      <c r="T1256"/>
      <c r="U1256" t="s">
        <v>50</v>
      </c>
      <c r="V1256" t="s">
        <v>146</v>
      </c>
      <c r="W1256">
        <v>65000</v>
      </c>
      <c r="X1256" t="s">
        <v>60</v>
      </c>
      <c r="Z1256" s="3">
        <f t="shared" si="169"/>
        <v>660000</v>
      </c>
      <c r="AA1256" s="3">
        <f t="shared" si="170"/>
        <v>195000</v>
      </c>
      <c r="AB1256" s="3">
        <f t="shared" si="171"/>
        <v>294000</v>
      </c>
      <c r="AC1256">
        <f t="shared" si="172"/>
        <v>366000</v>
      </c>
      <c r="AD1256" t="str">
        <f>_xlfn.XLOOKUP(V1256,[2]Index!L:L,[2]Index!M:M)</f>
        <v>CN</v>
      </c>
      <c r="AE1256" s="3" t="s">
        <v>5820</v>
      </c>
      <c r="AF1256" t="s">
        <v>52</v>
      </c>
      <c r="AG1256" s="4" t="s">
        <v>53</v>
      </c>
      <c r="AH1256" t="s">
        <v>196</v>
      </c>
      <c r="AJ1256">
        <f>VLOOKUP(D1256,[3]Multipliers!$B:$AT,36)</f>
        <v>1</v>
      </c>
      <c r="AK1256">
        <f>VLOOKUP(D1256,[3]Multipliers!$B:$AT,36)</f>
        <v>1</v>
      </c>
      <c r="AM1256">
        <f t="shared" si="173"/>
        <v>0</v>
      </c>
    </row>
    <row r="1257" spans="1:39">
      <c r="A1257" s="2" t="str">
        <f t="shared" si="167"/>
        <v>SHENZHEN STRONG TECHNOLOGY CO., LTD.V64BGC</v>
      </c>
      <c r="B1257" s="2" t="str">
        <f t="shared" si="168"/>
        <v>EQP,AE,BG CLEANING MACHINE,V64,STRONGNew Buy</v>
      </c>
      <c r="D1257">
        <v>386935</v>
      </c>
      <c r="E1257" t="s">
        <v>369</v>
      </c>
      <c r="F1257" t="s">
        <v>40</v>
      </c>
      <c r="G1257" t="s">
        <v>41</v>
      </c>
      <c r="H1257" t="s">
        <v>65</v>
      </c>
      <c r="I1257" t="s">
        <v>201</v>
      </c>
      <c r="K1257" t="s">
        <v>294</v>
      </c>
      <c r="L1257" t="s">
        <v>4713</v>
      </c>
      <c r="M1257" t="s">
        <v>4714</v>
      </c>
      <c r="N1257" s="18">
        <v>89500</v>
      </c>
      <c r="O1257" s="98">
        <v>79099</v>
      </c>
      <c r="P1257">
        <v>18</v>
      </c>
      <c r="Q1257" t="s">
        <v>70</v>
      </c>
      <c r="R1257">
        <v>8</v>
      </c>
      <c r="S1257"/>
      <c r="T1257"/>
      <c r="U1257" t="s">
        <v>374</v>
      </c>
      <c r="V1257" t="s">
        <v>71</v>
      </c>
      <c r="W1257">
        <v>60860</v>
      </c>
      <c r="X1257" t="s">
        <v>375</v>
      </c>
      <c r="Y1257">
        <v>1102</v>
      </c>
      <c r="Z1257" s="3">
        <f t="shared" si="169"/>
        <v>1611000</v>
      </c>
      <c r="AA1257" s="3">
        <f t="shared" si="170"/>
        <v>1095480</v>
      </c>
      <c r="AB1257" s="3">
        <f t="shared" si="171"/>
        <v>1423782</v>
      </c>
      <c r="AC1257">
        <f t="shared" si="172"/>
        <v>187218</v>
      </c>
      <c r="AD1257" t="str">
        <f>_xlfn.XLOOKUP(V1257,[2]Index!L:L,[2]Index!M:M)</f>
        <v>CN</v>
      </c>
      <c r="AE1257" s="3" t="s">
        <v>5820</v>
      </c>
      <c r="AF1257" t="s">
        <v>52</v>
      </c>
      <c r="AG1257" s="4" t="s">
        <v>53</v>
      </c>
      <c r="AJ1257">
        <f>VLOOKUP(D1257,[3]Multipliers!$B:$AT,36)</f>
        <v>1</v>
      </c>
      <c r="AK1257">
        <f>VLOOKUP(D1257,[3]Multipliers!$B:$AT,36)</f>
        <v>1</v>
      </c>
      <c r="AM1257">
        <f t="shared" si="173"/>
        <v>0</v>
      </c>
    </row>
    <row r="1258" spans="1:39">
      <c r="A1258" s="2" t="str">
        <f t="shared" si="167"/>
        <v>SHENZHEN STRONG TECHNOLOGY CO., LTD.V64BGC</v>
      </c>
      <c r="B1258" s="2" t="str">
        <f t="shared" si="168"/>
        <v>EQP,AE,BGC,V64,STRONGNew Buy</v>
      </c>
      <c r="D1258">
        <v>386943</v>
      </c>
      <c r="E1258" t="s">
        <v>369</v>
      </c>
      <c r="F1258" t="s">
        <v>40</v>
      </c>
      <c r="G1258" t="s">
        <v>41</v>
      </c>
      <c r="H1258" t="s">
        <v>65</v>
      </c>
      <c r="I1258" t="s">
        <v>201</v>
      </c>
      <c r="K1258" t="s">
        <v>294</v>
      </c>
      <c r="L1258" t="s">
        <v>4713</v>
      </c>
      <c r="M1258" t="s">
        <v>4715</v>
      </c>
      <c r="N1258" s="18">
        <v>89500</v>
      </c>
      <c r="O1258" s="98">
        <v>79099</v>
      </c>
      <c r="P1258">
        <v>13</v>
      </c>
      <c r="Q1258" t="s">
        <v>70</v>
      </c>
      <c r="R1258">
        <v>8</v>
      </c>
      <c r="S1258"/>
      <c r="T1258"/>
      <c r="U1258" t="s">
        <v>374</v>
      </c>
      <c r="V1258" t="s">
        <v>85</v>
      </c>
      <c r="W1258">
        <v>60860</v>
      </c>
      <c r="X1258" t="s">
        <v>375</v>
      </c>
      <c r="Y1258">
        <v>1102</v>
      </c>
      <c r="Z1258" s="3">
        <f t="shared" si="169"/>
        <v>1163500</v>
      </c>
      <c r="AA1258" s="3">
        <f t="shared" si="170"/>
        <v>791180</v>
      </c>
      <c r="AB1258" s="3">
        <f t="shared" si="171"/>
        <v>1028287</v>
      </c>
      <c r="AC1258">
        <f t="shared" si="172"/>
        <v>135213</v>
      </c>
      <c r="AD1258" t="str">
        <f>_xlfn.XLOOKUP(V1258,[2]Index!L:L,[2]Index!M:M)</f>
        <v>CN</v>
      </c>
      <c r="AE1258" s="3" t="s">
        <v>5820</v>
      </c>
      <c r="AF1258" t="s">
        <v>52</v>
      </c>
      <c r="AG1258" s="4" t="s">
        <v>53</v>
      </c>
      <c r="AJ1258">
        <f>VLOOKUP(D1258,[3]Multipliers!$B:$AT,36)</f>
        <v>1</v>
      </c>
      <c r="AK1258">
        <f>VLOOKUP(D1258,[3]Multipliers!$B:$AT,36)</f>
        <v>1</v>
      </c>
      <c r="AM1258">
        <f t="shared" si="173"/>
        <v>0</v>
      </c>
    </row>
    <row r="1259" spans="1:39">
      <c r="A1259" s="2" t="str">
        <f t="shared" si="167"/>
        <v>SECOTEV68CGS1 SP-AOI</v>
      </c>
      <c r="B1259" s="2" t="str">
        <f t="shared" si="168"/>
        <v>EQP,AE,CGS1 SP-AOI,V68,SECOTENew Buy</v>
      </c>
      <c r="C1259" s="3" t="str">
        <f t="shared" ref="C1259:C1322" si="175">_xlfn.CONCAT(G1259,L1259,"New Buy")</f>
        <v>iphoneCGS1 SP-AOINew Buy</v>
      </c>
      <c r="D1259" s="2">
        <v>386337</v>
      </c>
      <c r="E1259" s="2" t="s">
        <v>409</v>
      </c>
      <c r="F1259" s="2" t="s">
        <v>40</v>
      </c>
      <c r="G1259" s="2" t="s">
        <v>41</v>
      </c>
      <c r="H1259" s="2" t="s">
        <v>206</v>
      </c>
      <c r="I1259" s="2" t="s">
        <v>201</v>
      </c>
      <c r="J1259" s="2"/>
      <c r="K1259" s="2" t="s">
        <v>4716</v>
      </c>
      <c r="L1259" s="2" t="s">
        <v>4692</v>
      </c>
      <c r="M1259" s="2" t="s">
        <v>4717</v>
      </c>
      <c r="N1259" s="13">
        <v>85773.49</v>
      </c>
      <c r="O1259" s="2">
        <v>84831.67</v>
      </c>
      <c r="P1259" s="2">
        <v>16</v>
      </c>
      <c r="Q1259" s="2" t="s">
        <v>70</v>
      </c>
      <c r="R1259" s="2"/>
      <c r="S1259" s="2"/>
      <c r="T1259" s="2"/>
      <c r="U1259" s="2" t="s">
        <v>50</v>
      </c>
      <c r="V1259" s="2" t="s">
        <v>85</v>
      </c>
      <c r="W1259" s="2">
        <v>65433</v>
      </c>
      <c r="X1259" s="2"/>
      <c r="Y1259" s="2">
        <v>1200</v>
      </c>
      <c r="Z1259" s="3">
        <f t="shared" si="169"/>
        <v>1372375.84</v>
      </c>
      <c r="AA1259" s="3">
        <f t="shared" si="170"/>
        <v>1046928</v>
      </c>
      <c r="AB1259" s="3">
        <f t="shared" si="171"/>
        <v>1357306.72</v>
      </c>
      <c r="AC1259">
        <f t="shared" si="172"/>
        <v>15069.120000000112</v>
      </c>
      <c r="AD1259" t="str">
        <f>_xlfn.XLOOKUP(V1259,[2]Index!L:L,[2]Index!M:M)</f>
        <v>CN</v>
      </c>
      <c r="AE1259" s="3" t="s">
        <v>5819</v>
      </c>
      <c r="AF1259" t="s">
        <v>52</v>
      </c>
      <c r="AG1259" s="4" t="s">
        <v>53</v>
      </c>
      <c r="AH1259" t="s">
        <v>196</v>
      </c>
      <c r="AJ1259">
        <f>VLOOKUP(D1259,[3]Multipliers!$B:$AT,36)</f>
        <v>0.70955494661904173</v>
      </c>
      <c r="AK1259">
        <f>VLOOKUP(D1259,[3]Multipliers!$B:$AT,36)</f>
        <v>0.70955494661904173</v>
      </c>
      <c r="AM1259">
        <f t="shared" si="173"/>
        <v>0</v>
      </c>
    </row>
    <row r="1260" spans="1:39">
      <c r="A1260" s="2" t="str">
        <f t="shared" si="167"/>
        <v>SECOTEV68CGS1 SP-AOI</v>
      </c>
      <c r="B1260" s="2" t="str">
        <f t="shared" si="168"/>
        <v>EQP,AE,CGS1 SP-AOI,V68,SECOTENew Buy</v>
      </c>
      <c r="C1260" s="3" t="str">
        <f t="shared" si="175"/>
        <v>iphoneCGS1 SP-AOINew Buy</v>
      </c>
      <c r="D1260" s="2">
        <v>386337</v>
      </c>
      <c r="E1260" s="2" t="s">
        <v>409</v>
      </c>
      <c r="F1260" s="2" t="s">
        <v>40</v>
      </c>
      <c r="G1260" s="2" t="s">
        <v>41</v>
      </c>
      <c r="H1260" s="2" t="s">
        <v>206</v>
      </c>
      <c r="I1260" s="2" t="s">
        <v>201</v>
      </c>
      <c r="J1260" s="2"/>
      <c r="K1260" s="2" t="s">
        <v>4716</v>
      </c>
      <c r="L1260" s="2" t="s">
        <v>4692</v>
      </c>
      <c r="M1260" s="2" t="s">
        <v>4717</v>
      </c>
      <c r="N1260" s="13">
        <v>85773.49</v>
      </c>
      <c r="O1260" s="2">
        <v>84831.67</v>
      </c>
      <c r="P1260" s="2">
        <v>6</v>
      </c>
      <c r="Q1260" s="2" t="s">
        <v>70</v>
      </c>
      <c r="R1260" s="2"/>
      <c r="S1260" s="2"/>
      <c r="T1260" s="2"/>
      <c r="U1260" s="2" t="s">
        <v>50</v>
      </c>
      <c r="V1260" s="2" t="s">
        <v>146</v>
      </c>
      <c r="W1260" s="2">
        <v>65433</v>
      </c>
      <c r="X1260" s="2"/>
      <c r="Y1260" s="2">
        <v>1200</v>
      </c>
      <c r="Z1260" s="3">
        <f t="shared" si="169"/>
        <v>514640.94000000006</v>
      </c>
      <c r="AA1260" s="3">
        <f t="shared" si="170"/>
        <v>392598</v>
      </c>
      <c r="AB1260" s="3">
        <f t="shared" si="171"/>
        <v>508990.02</v>
      </c>
      <c r="AC1260">
        <f t="shared" si="172"/>
        <v>5650.9200000000419</v>
      </c>
      <c r="AD1260" t="str">
        <f>_xlfn.XLOOKUP(V1260,[2]Index!L:L,[2]Index!M:M)</f>
        <v>CN</v>
      </c>
      <c r="AE1260" s="3" t="s">
        <v>5819</v>
      </c>
      <c r="AF1260" t="s">
        <v>52</v>
      </c>
      <c r="AG1260" s="4" t="s">
        <v>53</v>
      </c>
      <c r="AH1260" t="s">
        <v>196</v>
      </c>
      <c r="AJ1260">
        <f>VLOOKUP(D1260,[3]Multipliers!$B:$AT,36)</f>
        <v>0.70955494661904173</v>
      </c>
      <c r="AK1260">
        <f>VLOOKUP(D1260,[3]Multipliers!$B:$AT,36)</f>
        <v>0.70955494661904173</v>
      </c>
      <c r="AM1260">
        <f t="shared" si="173"/>
        <v>0</v>
      </c>
    </row>
    <row r="1261" spans="1:39">
      <c r="A1261" s="2" t="str">
        <f t="shared" si="167"/>
        <v>HYVISION SYSTEM INC.V64RCAM AUTOSCREW INLINE</v>
      </c>
      <c r="B1261" s="2" t="str">
        <f t="shared" si="168"/>
        <v>EQP,AE,RCAM AUTOSCREW INLINE,V64,HYVISIONNew Buy</v>
      </c>
      <c r="C1261" s="3" t="str">
        <f t="shared" si="175"/>
        <v>iphoneRCAM AUTOSCREW INLINENew Buy</v>
      </c>
      <c r="D1261" s="2">
        <v>385357</v>
      </c>
      <c r="E1261" s="2" t="s">
        <v>904</v>
      </c>
      <c r="F1261" s="2" t="s">
        <v>40</v>
      </c>
      <c r="G1261" s="2" t="s">
        <v>41</v>
      </c>
      <c r="H1261" s="2" t="s">
        <v>65</v>
      </c>
      <c r="I1261" s="2" t="s">
        <v>201</v>
      </c>
      <c r="J1261" s="2"/>
      <c r="K1261" s="2" t="s">
        <v>4718</v>
      </c>
      <c r="L1261" s="2" t="s">
        <v>4622</v>
      </c>
      <c r="M1261" s="2" t="s">
        <v>4719</v>
      </c>
      <c r="N1261" s="13">
        <v>144714</v>
      </c>
      <c r="O1261" s="2">
        <v>83853</v>
      </c>
      <c r="P1261" s="2">
        <v>3</v>
      </c>
      <c r="Q1261" s="2" t="s">
        <v>70</v>
      </c>
      <c r="R1261" s="2">
        <v>13</v>
      </c>
      <c r="S1261" s="2"/>
      <c r="T1261" s="2"/>
      <c r="U1261" s="2" t="s">
        <v>50</v>
      </c>
      <c r="V1261" s="2" t="s">
        <v>894</v>
      </c>
      <c r="W1261" s="2">
        <v>83852.820000000007</v>
      </c>
      <c r="X1261" s="2"/>
      <c r="Y1261" s="2"/>
      <c r="Z1261" s="3">
        <f t="shared" si="169"/>
        <v>434142</v>
      </c>
      <c r="AA1261" s="3">
        <f t="shared" si="170"/>
        <v>251558.46000000002</v>
      </c>
      <c r="AB1261" s="3">
        <f t="shared" si="171"/>
        <v>251559</v>
      </c>
      <c r="AC1261">
        <f t="shared" si="172"/>
        <v>182583</v>
      </c>
      <c r="AD1261" t="str">
        <f>_xlfn.XLOOKUP(V1261,[2]Index!L:L,[2]Index!M:M)</f>
        <v>IN</v>
      </c>
      <c r="AE1261" s="3" t="s">
        <v>5820</v>
      </c>
      <c r="AF1261" t="s">
        <v>52</v>
      </c>
      <c r="AG1261" s="4" t="s">
        <v>318</v>
      </c>
      <c r="AH1261" t="s">
        <v>196</v>
      </c>
      <c r="AJ1261">
        <f>VLOOKUP(D1261,[3]Multipliers!$B:$AT,36)</f>
        <v>1.2331323529411764</v>
      </c>
      <c r="AK1261">
        <f>VLOOKUP(D1261,[3]Multipliers!$B:$AT,36)</f>
        <v>1.2331323529411764</v>
      </c>
      <c r="AM1261">
        <f t="shared" si="173"/>
        <v>0</v>
      </c>
    </row>
    <row r="1262" spans="1:39">
      <c r="A1262" s="2" t="str">
        <f t="shared" si="167"/>
        <v>HYVISION SYSTEM INC.V68RCAM SP-S1</v>
      </c>
      <c r="B1262" s="2" t="str">
        <f t="shared" si="168"/>
        <v>EQP,AE,RCAM SP-S1,V68,HYVISIONNew Buy</v>
      </c>
      <c r="C1262" s="3" t="str">
        <f t="shared" si="175"/>
        <v>iphoneRCAM SP-S1New Buy</v>
      </c>
      <c r="D1262" s="2">
        <v>386348</v>
      </c>
      <c r="E1262" s="2" t="s">
        <v>904</v>
      </c>
      <c r="F1262" s="2" t="s">
        <v>40</v>
      </c>
      <c r="G1262" s="2" t="s">
        <v>41</v>
      </c>
      <c r="H1262" s="2" t="s">
        <v>206</v>
      </c>
      <c r="I1262" s="2" t="s">
        <v>201</v>
      </c>
      <c r="J1262" s="2"/>
      <c r="K1262" s="2" t="s">
        <v>4720</v>
      </c>
      <c r="L1262" s="2" t="s">
        <v>4708</v>
      </c>
      <c r="M1262" s="2" t="s">
        <v>4721</v>
      </c>
      <c r="N1262" s="13">
        <v>126556</v>
      </c>
      <c r="O1262" s="2">
        <v>83853</v>
      </c>
      <c r="P1262" s="2">
        <v>2</v>
      </c>
      <c r="Q1262" s="2" t="s">
        <v>70</v>
      </c>
      <c r="R1262" s="2">
        <v>13</v>
      </c>
      <c r="S1262" s="2"/>
      <c r="T1262" s="2"/>
      <c r="U1262" s="2" t="s">
        <v>50</v>
      </c>
      <c r="V1262" s="2" t="s">
        <v>85</v>
      </c>
      <c r="W1262" s="2">
        <v>83852.820000000007</v>
      </c>
      <c r="X1262" s="2"/>
      <c r="Y1262" s="2">
        <v>6000</v>
      </c>
      <c r="Z1262" s="3">
        <f t="shared" si="169"/>
        <v>253112</v>
      </c>
      <c r="AA1262" s="3">
        <f t="shared" si="170"/>
        <v>167705.64000000001</v>
      </c>
      <c r="AB1262" s="3">
        <f t="shared" si="171"/>
        <v>167706</v>
      </c>
      <c r="AC1262">
        <f t="shared" si="172"/>
        <v>85406</v>
      </c>
      <c r="AD1262" t="str">
        <f>_xlfn.XLOOKUP(V1262,[2]Index!L:L,[2]Index!M:M)</f>
        <v>CN</v>
      </c>
      <c r="AE1262" s="3" t="s">
        <v>5819</v>
      </c>
      <c r="AF1262" t="s">
        <v>52</v>
      </c>
      <c r="AG1262" s="4" t="s">
        <v>318</v>
      </c>
      <c r="AH1262" t="s">
        <v>196</v>
      </c>
      <c r="AJ1262">
        <f>VLOOKUP(D1262,[3]Multipliers!$B:$AT,36)</f>
        <v>1.1043970155347607</v>
      </c>
      <c r="AK1262">
        <f>VLOOKUP(D1262,[3]Multipliers!$B:$AT,36)</f>
        <v>1.1043970155347607</v>
      </c>
      <c r="AM1262">
        <f t="shared" si="173"/>
        <v>0</v>
      </c>
    </row>
    <row r="1263" spans="1:39">
      <c r="A1263" s="2" t="str">
        <f t="shared" si="167"/>
        <v>HYVISION SYSTEM INC.V68RCAM SP-S1</v>
      </c>
      <c r="B1263" s="2" t="str">
        <f t="shared" si="168"/>
        <v>EQP,AE,RCAM SP-S1,V68,HYVISIONNew Buy</v>
      </c>
      <c r="C1263" s="3" t="str">
        <f t="shared" si="175"/>
        <v>iphoneRCAM SP-S1New Buy</v>
      </c>
      <c r="D1263" s="2">
        <v>386348</v>
      </c>
      <c r="E1263" s="2" t="s">
        <v>904</v>
      </c>
      <c r="F1263" s="2" t="s">
        <v>40</v>
      </c>
      <c r="G1263" s="2" t="s">
        <v>41</v>
      </c>
      <c r="H1263" s="2" t="s">
        <v>206</v>
      </c>
      <c r="I1263" s="2" t="s">
        <v>201</v>
      </c>
      <c r="J1263" s="2"/>
      <c r="K1263" s="2" t="s">
        <v>4720</v>
      </c>
      <c r="L1263" s="2" t="s">
        <v>4708</v>
      </c>
      <c r="M1263" s="2" t="s">
        <v>4721</v>
      </c>
      <c r="N1263" s="13">
        <v>126556</v>
      </c>
      <c r="O1263" s="2">
        <v>83853</v>
      </c>
      <c r="P1263" s="2">
        <v>2</v>
      </c>
      <c r="Q1263" s="2" t="s">
        <v>70</v>
      </c>
      <c r="R1263" s="2">
        <v>13</v>
      </c>
      <c r="S1263" s="2"/>
      <c r="T1263" s="2"/>
      <c r="U1263" s="2" t="s">
        <v>50</v>
      </c>
      <c r="V1263" s="2" t="s">
        <v>146</v>
      </c>
      <c r="W1263" s="2">
        <v>83852.820000000007</v>
      </c>
      <c r="X1263" s="2"/>
      <c r="Y1263" s="2">
        <v>6000</v>
      </c>
      <c r="Z1263" s="3">
        <f t="shared" si="169"/>
        <v>253112</v>
      </c>
      <c r="AA1263" s="3">
        <f t="shared" si="170"/>
        <v>167705.64000000001</v>
      </c>
      <c r="AB1263" s="3">
        <f t="shared" si="171"/>
        <v>167706</v>
      </c>
      <c r="AC1263">
        <f t="shared" si="172"/>
        <v>85406</v>
      </c>
      <c r="AD1263" t="str">
        <f>_xlfn.XLOOKUP(V1263,[2]Index!L:L,[2]Index!M:M)</f>
        <v>CN</v>
      </c>
      <c r="AE1263" s="3" t="s">
        <v>5819</v>
      </c>
      <c r="AF1263" t="s">
        <v>52</v>
      </c>
      <c r="AG1263" s="4" t="s">
        <v>318</v>
      </c>
      <c r="AH1263" t="s">
        <v>196</v>
      </c>
      <c r="AJ1263">
        <f>VLOOKUP(D1263,[3]Multipliers!$B:$AT,36)</f>
        <v>1.1043970155347607</v>
      </c>
      <c r="AK1263">
        <f>VLOOKUP(D1263,[3]Multipliers!$B:$AT,36)</f>
        <v>1.1043970155347607</v>
      </c>
      <c r="AM1263">
        <f t="shared" si="173"/>
        <v>0</v>
      </c>
    </row>
    <row r="1264" spans="1:39">
      <c r="A1264" s="2" t="str">
        <f t="shared" si="167"/>
        <v>SECOTEV68TOP-GRT2</v>
      </c>
      <c r="B1264" s="2" t="str">
        <f t="shared" si="168"/>
        <v>EQP,AE,TOP-GRT2 ,V68,SECOTENew Buy</v>
      </c>
      <c r="C1264" s="3" t="str">
        <f t="shared" si="175"/>
        <v>iphoneTOP-GRT2New Buy</v>
      </c>
      <c r="D1264" s="2">
        <v>386848</v>
      </c>
      <c r="E1264" s="2" t="s">
        <v>409</v>
      </c>
      <c r="F1264" s="2" t="s">
        <v>40</v>
      </c>
      <c r="G1264" s="2" t="s">
        <v>41</v>
      </c>
      <c r="H1264" s="2" t="s">
        <v>206</v>
      </c>
      <c r="I1264" s="2" t="s">
        <v>201</v>
      </c>
      <c r="J1264" s="2"/>
      <c r="K1264" s="2" t="s">
        <v>4722</v>
      </c>
      <c r="L1264" s="2" t="s">
        <v>4550</v>
      </c>
      <c r="M1264" s="2" t="s">
        <v>4723</v>
      </c>
      <c r="N1264" s="13">
        <v>78925.88</v>
      </c>
      <c r="O1264" s="2">
        <v>76790.039999999994</v>
      </c>
      <c r="P1264" s="2">
        <v>4</v>
      </c>
      <c r="Q1264" s="2" t="s">
        <v>70</v>
      </c>
      <c r="R1264" s="2"/>
      <c r="S1264" s="2"/>
      <c r="T1264" s="2"/>
      <c r="U1264" s="2" t="s">
        <v>374</v>
      </c>
      <c r="V1264" s="2" t="s">
        <v>85</v>
      </c>
      <c r="W1264" s="2">
        <v>63140.7</v>
      </c>
      <c r="X1264" s="2"/>
      <c r="Y1264" s="2">
        <v>1200</v>
      </c>
      <c r="Z1264" s="3">
        <f t="shared" si="169"/>
        <v>315703.52</v>
      </c>
      <c r="AA1264" s="3">
        <f t="shared" si="170"/>
        <v>252562.8</v>
      </c>
      <c r="AB1264" s="3">
        <f t="shared" si="171"/>
        <v>307160.15999999997</v>
      </c>
      <c r="AC1264">
        <f t="shared" si="172"/>
        <v>8543.3600000000442</v>
      </c>
      <c r="AD1264" t="str">
        <f>_xlfn.XLOOKUP(V1264,[2]Index!L:L,[2]Index!M:M)</f>
        <v>CN</v>
      </c>
      <c r="AE1264" s="3" t="s">
        <v>5819</v>
      </c>
      <c r="AF1264" t="s">
        <v>52</v>
      </c>
      <c r="AG1264" s="4" t="s">
        <v>53</v>
      </c>
      <c r="AJ1264">
        <f>VLOOKUP(D1264,[3]Multipliers!$B:$AT,36)</f>
        <v>1.0266729059429107</v>
      </c>
      <c r="AK1264">
        <f>VLOOKUP(D1264,[3]Multipliers!$B:$AT,36)</f>
        <v>1.0266729059429107</v>
      </c>
      <c r="AM1264">
        <f t="shared" si="173"/>
        <v>0</v>
      </c>
    </row>
    <row r="1265" spans="1:39">
      <c r="A1265" s="2" t="str">
        <f t="shared" si="167"/>
        <v>SECOTEV68TOP-GRT3</v>
      </c>
      <c r="B1265" s="2" t="str">
        <f t="shared" si="168"/>
        <v>EQP,AE,TOP-GRT3 ,V68,SECOTENew Buy</v>
      </c>
      <c r="C1265" s="3" t="str">
        <f t="shared" si="175"/>
        <v>iphoneTOP-GRT3New Buy</v>
      </c>
      <c r="D1265" s="2">
        <v>386850</v>
      </c>
      <c r="E1265" s="2" t="s">
        <v>409</v>
      </c>
      <c r="F1265" s="2" t="s">
        <v>40</v>
      </c>
      <c r="G1265" s="2" t="s">
        <v>41</v>
      </c>
      <c r="H1265" s="2" t="s">
        <v>206</v>
      </c>
      <c r="I1265" s="2" t="s">
        <v>201</v>
      </c>
      <c r="J1265" s="2"/>
      <c r="K1265" s="2" t="s">
        <v>4724</v>
      </c>
      <c r="L1265" s="2" t="s">
        <v>4725</v>
      </c>
      <c r="M1265" s="2" t="s">
        <v>4726</v>
      </c>
      <c r="N1265" s="13">
        <v>78925.88</v>
      </c>
      <c r="O1265" s="2">
        <v>76790.039999999994</v>
      </c>
      <c r="P1265" s="2">
        <v>5</v>
      </c>
      <c r="Q1265" s="2" t="s">
        <v>70</v>
      </c>
      <c r="R1265" s="2"/>
      <c r="S1265" s="2"/>
      <c r="T1265" s="2"/>
      <c r="U1265" s="2" t="s">
        <v>374</v>
      </c>
      <c r="V1265" s="2" t="s">
        <v>85</v>
      </c>
      <c r="W1265" s="2">
        <v>63140.7</v>
      </c>
      <c r="X1265" s="2"/>
      <c r="Y1265" s="2">
        <v>1200</v>
      </c>
      <c r="Z1265" s="3">
        <f t="shared" si="169"/>
        <v>394629.4</v>
      </c>
      <c r="AA1265" s="3">
        <f t="shared" si="170"/>
        <v>315703.5</v>
      </c>
      <c r="AB1265" s="3">
        <f t="shared" si="171"/>
        <v>383950.19999999995</v>
      </c>
      <c r="AC1265">
        <f t="shared" si="172"/>
        <v>10679.20000000007</v>
      </c>
      <c r="AD1265" t="str">
        <f>_xlfn.XLOOKUP(V1265,[2]Index!L:L,[2]Index!M:M)</f>
        <v>CN</v>
      </c>
      <c r="AE1265" s="3" t="s">
        <v>5819</v>
      </c>
      <c r="AF1265" t="s">
        <v>52</v>
      </c>
      <c r="AG1265" s="4" t="s">
        <v>53</v>
      </c>
      <c r="AJ1265">
        <f>VLOOKUP(D1265,[3]Multipliers!$B:$AT,36)</f>
        <v>1.0534330200974005</v>
      </c>
      <c r="AK1265">
        <f>VLOOKUP(D1265,[3]Multipliers!$B:$AT,36)</f>
        <v>1.0534330200974005</v>
      </c>
      <c r="AM1265">
        <f t="shared" si="173"/>
        <v>0</v>
      </c>
    </row>
    <row r="1266" spans="1:39">
      <c r="A1266" s="2" t="str">
        <f t="shared" si="167"/>
        <v>SECOTEV68TOP-GRT4</v>
      </c>
      <c r="B1266" s="2" t="str">
        <f t="shared" si="168"/>
        <v>EQP,AE,TOP-GRT4 ,V68,SECOTENew Buy</v>
      </c>
      <c r="C1266" s="3" t="str">
        <f t="shared" si="175"/>
        <v>iphoneTOP-GRT4New Buy</v>
      </c>
      <c r="D1266" s="36">
        <v>386852</v>
      </c>
      <c r="E1266" s="36" t="s">
        <v>409</v>
      </c>
      <c r="F1266" s="36" t="s">
        <v>40</v>
      </c>
      <c r="G1266" s="36" t="s">
        <v>41</v>
      </c>
      <c r="H1266" s="36" t="s">
        <v>206</v>
      </c>
      <c r="I1266" s="36" t="s">
        <v>201</v>
      </c>
      <c r="J1266" s="36"/>
      <c r="K1266" s="36" t="s">
        <v>4727</v>
      </c>
      <c r="L1266" s="36" t="s">
        <v>4728</v>
      </c>
      <c r="M1266" s="36" t="s">
        <v>4729</v>
      </c>
      <c r="N1266" s="17">
        <v>78925.88</v>
      </c>
      <c r="O1266" s="26">
        <v>76790.039999999994</v>
      </c>
      <c r="P1266" s="36">
        <v>4</v>
      </c>
      <c r="Q1266" s="36" t="s">
        <v>70</v>
      </c>
      <c r="R1266" s="34"/>
      <c r="S1266" s="43"/>
      <c r="T1266" s="43"/>
      <c r="U1266" s="36" t="s">
        <v>374</v>
      </c>
      <c r="V1266" s="36" t="s">
        <v>85</v>
      </c>
      <c r="W1266" s="37">
        <v>63140.7</v>
      </c>
      <c r="X1266" s="38"/>
      <c r="Y1266" s="36">
        <v>1200</v>
      </c>
      <c r="Z1266" s="3">
        <f t="shared" si="169"/>
        <v>315703.52</v>
      </c>
      <c r="AA1266" s="3">
        <f t="shared" si="170"/>
        <v>252562.8</v>
      </c>
      <c r="AB1266" s="3">
        <f t="shared" si="171"/>
        <v>307160.15999999997</v>
      </c>
      <c r="AC1266">
        <f t="shared" si="172"/>
        <v>8543.3600000000442</v>
      </c>
      <c r="AD1266" t="str">
        <f>_xlfn.XLOOKUP(V1266,[2]Index!L:L,[2]Index!M:M)</f>
        <v>CN</v>
      </c>
      <c r="AE1266" s="3" t="s">
        <v>5819</v>
      </c>
      <c r="AF1266" t="s">
        <v>52</v>
      </c>
      <c r="AG1266" s="4" t="s">
        <v>53</v>
      </c>
      <c r="AJ1266">
        <f>VLOOKUP(D1266,[3]Multipliers!$B:$AT,36)</f>
        <v>1.0534330200974005</v>
      </c>
      <c r="AK1266">
        <f>VLOOKUP(D1266,[3]Multipliers!$B:$AT,36)</f>
        <v>1.0534330200974005</v>
      </c>
      <c r="AM1266">
        <f t="shared" si="173"/>
        <v>0</v>
      </c>
    </row>
    <row r="1267" spans="1:39">
      <c r="A1267" s="2" t="str">
        <f t="shared" si="167"/>
        <v>SECOTEV68TOP-GRT2</v>
      </c>
      <c r="B1267" s="2" t="str">
        <f t="shared" si="168"/>
        <v>EQP,AE,TOP-GRT2 ,V68,SECOTENew Buy</v>
      </c>
      <c r="C1267" s="3" t="str">
        <f t="shared" si="175"/>
        <v>iphoneTOP-GRT2New Buy</v>
      </c>
      <c r="D1267" s="36">
        <v>386848</v>
      </c>
      <c r="E1267" s="36" t="s">
        <v>409</v>
      </c>
      <c r="F1267" s="36" t="s">
        <v>40</v>
      </c>
      <c r="G1267" s="36" t="s">
        <v>41</v>
      </c>
      <c r="H1267" s="36" t="s">
        <v>206</v>
      </c>
      <c r="I1267" s="36" t="s">
        <v>201</v>
      </c>
      <c r="J1267" s="36"/>
      <c r="K1267" s="36" t="s">
        <v>4722</v>
      </c>
      <c r="L1267" s="36" t="s">
        <v>4550</v>
      </c>
      <c r="M1267" s="36" t="s">
        <v>4723</v>
      </c>
      <c r="N1267" s="17">
        <v>78925.88</v>
      </c>
      <c r="O1267" s="26">
        <v>76790.039999999994</v>
      </c>
      <c r="P1267" s="36">
        <v>3</v>
      </c>
      <c r="Q1267" s="36" t="s">
        <v>70</v>
      </c>
      <c r="R1267" s="34"/>
      <c r="S1267" s="43"/>
      <c r="T1267" s="43"/>
      <c r="U1267" s="36" t="s">
        <v>374</v>
      </c>
      <c r="V1267" s="36" t="s">
        <v>146</v>
      </c>
      <c r="W1267" s="37">
        <v>63140.7</v>
      </c>
      <c r="X1267" s="38"/>
      <c r="Y1267" s="36">
        <v>1200</v>
      </c>
      <c r="Z1267" s="3">
        <f t="shared" si="169"/>
        <v>236777.64</v>
      </c>
      <c r="AA1267" s="3">
        <f t="shared" si="170"/>
        <v>189422.09999999998</v>
      </c>
      <c r="AB1267" s="3">
        <f t="shared" si="171"/>
        <v>230370.12</v>
      </c>
      <c r="AC1267">
        <f t="shared" si="172"/>
        <v>6407.5200000000186</v>
      </c>
      <c r="AD1267" t="str">
        <f>_xlfn.XLOOKUP(V1267,[2]Index!L:L,[2]Index!M:M)</f>
        <v>CN</v>
      </c>
      <c r="AE1267" s="3" t="s">
        <v>5819</v>
      </c>
      <c r="AF1267" t="s">
        <v>52</v>
      </c>
      <c r="AG1267" s="4" t="s">
        <v>53</v>
      </c>
      <c r="AJ1267">
        <f>VLOOKUP(D1267,[3]Multipliers!$B:$AT,36)</f>
        <v>1.0266729059429107</v>
      </c>
      <c r="AK1267">
        <f>VLOOKUP(D1267,[3]Multipliers!$B:$AT,36)</f>
        <v>1.0266729059429107</v>
      </c>
      <c r="AM1267">
        <f t="shared" si="173"/>
        <v>0</v>
      </c>
    </row>
    <row r="1268" spans="1:39">
      <c r="A1268" s="2" t="str">
        <f t="shared" si="167"/>
        <v>SECOTEV68TOP-GRT4</v>
      </c>
      <c r="B1268" s="2" t="str">
        <f t="shared" si="168"/>
        <v>EQP,AE,TOP-GRT4 ,V68,SECOTENew Buy</v>
      </c>
      <c r="C1268" s="3" t="str">
        <f t="shared" si="175"/>
        <v>iphoneTOP-GRT4New Buy</v>
      </c>
      <c r="D1268" s="2">
        <v>386852</v>
      </c>
      <c r="E1268" s="2" t="s">
        <v>409</v>
      </c>
      <c r="F1268" s="2" t="s">
        <v>40</v>
      </c>
      <c r="G1268" s="2" t="s">
        <v>41</v>
      </c>
      <c r="H1268" s="2" t="s">
        <v>206</v>
      </c>
      <c r="I1268" s="2" t="s">
        <v>201</v>
      </c>
      <c r="J1268" s="2"/>
      <c r="K1268" s="2" t="s">
        <v>4727</v>
      </c>
      <c r="L1268" s="2" t="s">
        <v>4728</v>
      </c>
      <c r="M1268" s="2" t="s">
        <v>4729</v>
      </c>
      <c r="N1268" s="13">
        <v>78925.88</v>
      </c>
      <c r="O1268" s="2">
        <v>76790.039999999994</v>
      </c>
      <c r="P1268" s="2">
        <v>2</v>
      </c>
      <c r="Q1268" s="2" t="s">
        <v>70</v>
      </c>
      <c r="R1268" s="2"/>
      <c r="S1268" s="2"/>
      <c r="T1268" s="2"/>
      <c r="U1268" s="2" t="s">
        <v>374</v>
      </c>
      <c r="V1268" s="2" t="s">
        <v>146</v>
      </c>
      <c r="W1268" s="2">
        <v>63140.7</v>
      </c>
      <c r="X1268" s="2"/>
      <c r="Y1268" s="2">
        <v>1200</v>
      </c>
      <c r="Z1268" s="3">
        <f t="shared" si="169"/>
        <v>157851.76</v>
      </c>
      <c r="AA1268" s="3">
        <f t="shared" si="170"/>
        <v>126281.4</v>
      </c>
      <c r="AB1268" s="3">
        <f t="shared" si="171"/>
        <v>153580.07999999999</v>
      </c>
      <c r="AC1268">
        <f t="shared" si="172"/>
        <v>4271.6800000000221</v>
      </c>
      <c r="AD1268" t="str">
        <f>_xlfn.XLOOKUP(V1268,[2]Index!L:L,[2]Index!M:M)</f>
        <v>CN</v>
      </c>
      <c r="AE1268" s="3" t="s">
        <v>5819</v>
      </c>
      <c r="AF1268" t="s">
        <v>52</v>
      </c>
      <c r="AG1268" s="4" t="s">
        <v>53</v>
      </c>
      <c r="AJ1268">
        <f>VLOOKUP(D1268,[3]Multipliers!$B:$AT,36)</f>
        <v>1.0534330200974005</v>
      </c>
      <c r="AK1268">
        <f>VLOOKUP(D1268,[3]Multipliers!$B:$AT,36)</f>
        <v>1.0534330200974005</v>
      </c>
      <c r="AM1268">
        <f t="shared" si="173"/>
        <v>0</v>
      </c>
    </row>
    <row r="1269" spans="1:39">
      <c r="A1269" s="2" t="str">
        <f t="shared" si="167"/>
        <v>SECOTEV68TOP-GRT3</v>
      </c>
      <c r="B1269" s="2" t="str">
        <f t="shared" si="168"/>
        <v>EQP,AE,TOP-GRT3 ,V68,SECOTENew Buy</v>
      </c>
      <c r="C1269" s="3" t="str">
        <f t="shared" si="175"/>
        <v>iphoneTOP-GRT3New Buy</v>
      </c>
      <c r="D1269" s="2">
        <v>386850</v>
      </c>
      <c r="E1269" s="2" t="s">
        <v>409</v>
      </c>
      <c r="F1269" s="2" t="s">
        <v>40</v>
      </c>
      <c r="G1269" s="2" t="s">
        <v>41</v>
      </c>
      <c r="H1269" s="2" t="s">
        <v>206</v>
      </c>
      <c r="I1269" s="2" t="s">
        <v>201</v>
      </c>
      <c r="J1269" s="2"/>
      <c r="K1269" s="2" t="s">
        <v>4724</v>
      </c>
      <c r="L1269" s="2" t="s">
        <v>4725</v>
      </c>
      <c r="M1269" s="2" t="s">
        <v>4726</v>
      </c>
      <c r="N1269" s="13">
        <v>78925.88</v>
      </c>
      <c r="O1269" s="2">
        <v>76790.039999999994</v>
      </c>
      <c r="P1269" s="2">
        <v>2</v>
      </c>
      <c r="Q1269" s="2" t="s">
        <v>70</v>
      </c>
      <c r="R1269" s="2"/>
      <c r="S1269" s="2"/>
      <c r="T1269" s="2"/>
      <c r="U1269" s="2" t="s">
        <v>374</v>
      </c>
      <c r="V1269" s="2" t="s">
        <v>146</v>
      </c>
      <c r="W1269" s="2">
        <v>63140.7</v>
      </c>
      <c r="X1269" s="2"/>
      <c r="Y1269" s="2">
        <v>1200</v>
      </c>
      <c r="Z1269" s="3">
        <f t="shared" si="169"/>
        <v>157851.76</v>
      </c>
      <c r="AA1269" s="3">
        <f t="shared" si="170"/>
        <v>126281.4</v>
      </c>
      <c r="AB1269" s="3">
        <f t="shared" si="171"/>
        <v>153580.07999999999</v>
      </c>
      <c r="AC1269">
        <f t="shared" si="172"/>
        <v>4271.6800000000221</v>
      </c>
      <c r="AD1269" t="str">
        <f>_xlfn.XLOOKUP(V1269,[2]Index!L:L,[2]Index!M:M)</f>
        <v>CN</v>
      </c>
      <c r="AE1269" s="3" t="s">
        <v>5819</v>
      </c>
      <c r="AF1269" t="s">
        <v>52</v>
      </c>
      <c r="AG1269" s="4" t="s">
        <v>53</v>
      </c>
      <c r="AJ1269">
        <f>VLOOKUP(D1269,[3]Multipliers!$B:$AT,36)</f>
        <v>1.0534330200974005</v>
      </c>
      <c r="AK1269">
        <f>VLOOKUP(D1269,[3]Multipliers!$B:$AT,36)</f>
        <v>1.0534330200974005</v>
      </c>
      <c r="AM1269">
        <f t="shared" si="173"/>
        <v>0</v>
      </c>
    </row>
    <row r="1270" spans="1:39">
      <c r="A1270" s="2" t="str">
        <f t="shared" si="167"/>
        <v>TAOWINE INDUSTRIAL CO., LTD.V68TOP-GRT2</v>
      </c>
      <c r="B1270" s="2" t="str">
        <f t="shared" si="168"/>
        <v>EQP,AE,TOP-GRT2 ,V68,TAOWINENew Buy</v>
      </c>
      <c r="C1270" s="3" t="str">
        <f t="shared" si="175"/>
        <v>iphoneTOP-GRT2New Buy</v>
      </c>
      <c r="D1270" s="2">
        <v>386849</v>
      </c>
      <c r="E1270" s="2" t="s">
        <v>1187</v>
      </c>
      <c r="F1270" s="2" t="s">
        <v>40</v>
      </c>
      <c r="G1270" s="2" t="s">
        <v>41</v>
      </c>
      <c r="H1270" s="2" t="s">
        <v>206</v>
      </c>
      <c r="I1270" s="2" t="s">
        <v>201</v>
      </c>
      <c r="J1270" s="2"/>
      <c r="K1270" s="2" t="s">
        <v>4730</v>
      </c>
      <c r="L1270" s="2" t="s">
        <v>4550</v>
      </c>
      <c r="M1270" s="2" t="s">
        <v>4731</v>
      </c>
      <c r="N1270" s="13">
        <v>76000</v>
      </c>
      <c r="O1270" s="2">
        <v>72800</v>
      </c>
      <c r="P1270" s="2">
        <v>5</v>
      </c>
      <c r="Q1270" s="2" t="s">
        <v>70</v>
      </c>
      <c r="R1270" s="2"/>
      <c r="S1270" s="2"/>
      <c r="T1270" s="2"/>
      <c r="U1270" s="2" t="s">
        <v>374</v>
      </c>
      <c r="V1270" s="2" t="s">
        <v>85</v>
      </c>
      <c r="W1270" s="2">
        <v>52159</v>
      </c>
      <c r="X1270" s="2"/>
      <c r="Y1270" s="2"/>
      <c r="Z1270" s="3">
        <f t="shared" si="169"/>
        <v>380000</v>
      </c>
      <c r="AA1270" s="3">
        <f t="shared" si="170"/>
        <v>260795</v>
      </c>
      <c r="AB1270" s="3">
        <f t="shared" si="171"/>
        <v>364000</v>
      </c>
      <c r="AC1270">
        <f t="shared" si="172"/>
        <v>16000</v>
      </c>
      <c r="AD1270" t="str">
        <f>_xlfn.XLOOKUP(V1270,[2]Index!L:L,[2]Index!M:M)</f>
        <v>CN</v>
      </c>
      <c r="AE1270" s="3" t="s">
        <v>5819</v>
      </c>
      <c r="AF1270" t="s">
        <v>52</v>
      </c>
      <c r="AG1270" s="4" t="s">
        <v>53</v>
      </c>
      <c r="AJ1270">
        <f>VLOOKUP(D1270,[3]Multipliers!$B:$AT,36)</f>
        <v>0.97332709405708939</v>
      </c>
      <c r="AK1270">
        <f>VLOOKUP(D1270,[3]Multipliers!$B:$AT,36)</f>
        <v>0.97332709405708939</v>
      </c>
      <c r="AM1270">
        <f t="shared" si="173"/>
        <v>0</v>
      </c>
    </row>
    <row r="1271" spans="1:39">
      <c r="A1271" s="2" t="str">
        <f t="shared" si="167"/>
        <v>TAOWINE INDUSTRIAL CO., LTD.V68TOP-GRT4</v>
      </c>
      <c r="B1271" s="2" t="str">
        <f t="shared" si="168"/>
        <v>EQP,AE,TOP-GRT4 ,V68,TAOWINENew Buy</v>
      </c>
      <c r="C1271" s="3" t="str">
        <f t="shared" si="175"/>
        <v>iphoneTOP-GRT4New Buy</v>
      </c>
      <c r="D1271" s="2">
        <v>386853</v>
      </c>
      <c r="E1271" s="2" t="s">
        <v>1187</v>
      </c>
      <c r="F1271" s="2" t="s">
        <v>40</v>
      </c>
      <c r="G1271" s="2" t="s">
        <v>41</v>
      </c>
      <c r="H1271" s="2" t="s">
        <v>206</v>
      </c>
      <c r="I1271" s="2" t="s">
        <v>201</v>
      </c>
      <c r="J1271" s="2"/>
      <c r="K1271" s="2" t="s">
        <v>4732</v>
      </c>
      <c r="L1271" s="2" t="s">
        <v>4728</v>
      </c>
      <c r="M1271" s="2" t="s">
        <v>4733</v>
      </c>
      <c r="N1271" s="13">
        <v>76000</v>
      </c>
      <c r="O1271" s="2">
        <v>69000</v>
      </c>
      <c r="P1271" s="2">
        <v>5</v>
      </c>
      <c r="Q1271" s="2" t="s">
        <v>70</v>
      </c>
      <c r="R1271" s="2"/>
      <c r="S1271" s="2"/>
      <c r="T1271" s="2"/>
      <c r="U1271" s="2" t="s">
        <v>374</v>
      </c>
      <c r="V1271" s="2" t="s">
        <v>85</v>
      </c>
      <c r="W1271" s="2">
        <v>52159</v>
      </c>
      <c r="X1271" s="2"/>
      <c r="Y1271" s="2"/>
      <c r="Z1271" s="3">
        <f t="shared" si="169"/>
        <v>380000</v>
      </c>
      <c r="AA1271" s="3">
        <f t="shared" si="170"/>
        <v>260795</v>
      </c>
      <c r="AB1271" s="3">
        <f t="shared" si="171"/>
        <v>345000</v>
      </c>
      <c r="AC1271">
        <f t="shared" si="172"/>
        <v>35000</v>
      </c>
      <c r="AD1271" t="str">
        <f>_xlfn.XLOOKUP(V1271,[2]Index!L:L,[2]Index!M:M)</f>
        <v>CN</v>
      </c>
      <c r="AE1271" s="3" t="s">
        <v>5819</v>
      </c>
      <c r="AF1271" t="s">
        <v>52</v>
      </c>
      <c r="AG1271" s="4" t="s">
        <v>53</v>
      </c>
      <c r="AJ1271">
        <f>VLOOKUP(D1271,[3]Multipliers!$B:$AT,36)</f>
        <v>0.94656697990259964</v>
      </c>
      <c r="AK1271">
        <f>VLOOKUP(D1271,[3]Multipliers!$B:$AT,36)</f>
        <v>0.94656697990259964</v>
      </c>
      <c r="AM1271">
        <f t="shared" si="173"/>
        <v>0</v>
      </c>
    </row>
    <row r="1272" spans="1:39">
      <c r="A1272" s="2" t="str">
        <f t="shared" si="167"/>
        <v>TAOWINE INDUSTRIAL CO., LTD.V68TOP-GRT3</v>
      </c>
      <c r="B1272" s="2" t="str">
        <f t="shared" si="168"/>
        <v>EQP,AE,TOP-GRT3 ,V68,TAOWINENew Buy</v>
      </c>
      <c r="C1272" s="3" t="str">
        <f t="shared" si="175"/>
        <v>iphoneTOP-GRT3New Buy</v>
      </c>
      <c r="D1272" s="2">
        <v>386851</v>
      </c>
      <c r="E1272" s="2" t="s">
        <v>1187</v>
      </c>
      <c r="F1272" s="2" t="s">
        <v>40</v>
      </c>
      <c r="G1272" s="2" t="s">
        <v>41</v>
      </c>
      <c r="H1272" s="2" t="s">
        <v>206</v>
      </c>
      <c r="I1272" s="2" t="s">
        <v>201</v>
      </c>
      <c r="J1272" s="2"/>
      <c r="K1272" s="2" t="s">
        <v>4734</v>
      </c>
      <c r="L1272" s="2" t="s">
        <v>4725</v>
      </c>
      <c r="M1272" s="2" t="s">
        <v>4735</v>
      </c>
      <c r="N1272" s="13">
        <v>76000</v>
      </c>
      <c r="O1272" s="2">
        <v>69000</v>
      </c>
      <c r="P1272" s="2">
        <v>4</v>
      </c>
      <c r="Q1272" s="2" t="s">
        <v>70</v>
      </c>
      <c r="R1272" s="2"/>
      <c r="S1272" s="2"/>
      <c r="T1272" s="2"/>
      <c r="U1272" s="2" t="s">
        <v>374</v>
      </c>
      <c r="V1272" s="2" t="s">
        <v>85</v>
      </c>
      <c r="W1272" s="2">
        <v>52159</v>
      </c>
      <c r="X1272" s="2"/>
      <c r="Y1272" s="2"/>
      <c r="Z1272" s="3">
        <f t="shared" si="169"/>
        <v>304000</v>
      </c>
      <c r="AA1272" s="3">
        <f t="shared" si="170"/>
        <v>208636</v>
      </c>
      <c r="AB1272" s="3">
        <f t="shared" si="171"/>
        <v>276000</v>
      </c>
      <c r="AC1272">
        <f t="shared" si="172"/>
        <v>28000</v>
      </c>
      <c r="AD1272" t="str">
        <f>_xlfn.XLOOKUP(V1272,[2]Index!L:L,[2]Index!M:M)</f>
        <v>CN</v>
      </c>
      <c r="AE1272" s="3" t="s">
        <v>5819</v>
      </c>
      <c r="AF1272" t="s">
        <v>52</v>
      </c>
      <c r="AG1272" s="4" t="s">
        <v>53</v>
      </c>
      <c r="AJ1272">
        <f>VLOOKUP(D1272,[3]Multipliers!$B:$AT,36)</f>
        <v>0.94656697990259964</v>
      </c>
      <c r="AK1272">
        <f>VLOOKUP(D1272,[3]Multipliers!$B:$AT,36)</f>
        <v>0.94656697990259964</v>
      </c>
      <c r="AM1272">
        <f t="shared" si="173"/>
        <v>0</v>
      </c>
    </row>
    <row r="1273" spans="1:39">
      <c r="A1273" s="2" t="str">
        <f t="shared" si="167"/>
        <v>TAOWINE INDUSTRIAL CO., LTD.V68TOP-GRT2</v>
      </c>
      <c r="B1273" s="2" t="str">
        <f t="shared" si="168"/>
        <v>EQP,AE,TOP-GRT2 ,V68,TAOWINENew Buy</v>
      </c>
      <c r="C1273" s="3" t="str">
        <f t="shared" si="175"/>
        <v>iphoneTOP-GRT2New Buy</v>
      </c>
      <c r="D1273" s="2">
        <v>386849</v>
      </c>
      <c r="E1273" s="2" t="s">
        <v>1187</v>
      </c>
      <c r="F1273" s="2" t="s">
        <v>40</v>
      </c>
      <c r="G1273" s="2" t="s">
        <v>41</v>
      </c>
      <c r="H1273" s="2" t="s">
        <v>206</v>
      </c>
      <c r="I1273" s="2" t="s">
        <v>201</v>
      </c>
      <c r="J1273" s="2"/>
      <c r="K1273" s="2" t="s">
        <v>4730</v>
      </c>
      <c r="L1273" s="2" t="s">
        <v>4550</v>
      </c>
      <c r="M1273" s="2" t="s">
        <v>4731</v>
      </c>
      <c r="N1273" s="13">
        <v>76000</v>
      </c>
      <c r="O1273" s="2">
        <v>72800</v>
      </c>
      <c r="P1273" s="2">
        <v>2</v>
      </c>
      <c r="Q1273" s="2" t="s">
        <v>70</v>
      </c>
      <c r="R1273" s="2"/>
      <c r="S1273" s="2"/>
      <c r="T1273" s="2"/>
      <c r="U1273" s="2" t="s">
        <v>374</v>
      </c>
      <c r="V1273" s="2" t="s">
        <v>146</v>
      </c>
      <c r="W1273" s="2">
        <v>52159</v>
      </c>
      <c r="X1273" s="2"/>
      <c r="Y1273" s="2"/>
      <c r="Z1273" s="3">
        <f t="shared" si="169"/>
        <v>152000</v>
      </c>
      <c r="AA1273" s="3">
        <f t="shared" si="170"/>
        <v>104318</v>
      </c>
      <c r="AB1273" s="3">
        <f t="shared" si="171"/>
        <v>145600</v>
      </c>
      <c r="AC1273">
        <f t="shared" si="172"/>
        <v>6400</v>
      </c>
      <c r="AD1273" t="str">
        <f>_xlfn.XLOOKUP(V1273,[2]Index!L:L,[2]Index!M:M)</f>
        <v>CN</v>
      </c>
      <c r="AE1273" s="3" t="s">
        <v>5819</v>
      </c>
      <c r="AF1273" t="s">
        <v>52</v>
      </c>
      <c r="AG1273" s="4" t="s">
        <v>53</v>
      </c>
      <c r="AJ1273">
        <f>VLOOKUP(D1273,[3]Multipliers!$B:$AT,36)</f>
        <v>0.97332709405708939</v>
      </c>
      <c r="AK1273">
        <f>VLOOKUP(D1273,[3]Multipliers!$B:$AT,36)</f>
        <v>0.97332709405708939</v>
      </c>
      <c r="AM1273">
        <f t="shared" si="173"/>
        <v>0</v>
      </c>
    </row>
    <row r="1274" spans="1:39">
      <c r="A1274" s="2" t="str">
        <f t="shared" si="167"/>
        <v>TAOWINE INDUSTRIAL CO., LTD.V68TOP-GRT3</v>
      </c>
      <c r="B1274" s="2" t="str">
        <f t="shared" si="168"/>
        <v>EQP,AE,TOP-GRT3 ,V68,TAOWINENew Buy</v>
      </c>
      <c r="C1274" s="3" t="str">
        <f t="shared" si="175"/>
        <v>iphoneTOP-GRT3New Buy</v>
      </c>
      <c r="D1274" s="2">
        <v>386851</v>
      </c>
      <c r="E1274" s="2" t="s">
        <v>1187</v>
      </c>
      <c r="F1274" s="2" t="s">
        <v>40</v>
      </c>
      <c r="G1274" s="2" t="s">
        <v>41</v>
      </c>
      <c r="H1274" s="2" t="s">
        <v>206</v>
      </c>
      <c r="I1274" s="2" t="s">
        <v>201</v>
      </c>
      <c r="J1274" s="2"/>
      <c r="K1274" s="2" t="s">
        <v>4734</v>
      </c>
      <c r="L1274" s="2" t="s">
        <v>4725</v>
      </c>
      <c r="M1274" s="2" t="s">
        <v>4735</v>
      </c>
      <c r="N1274" s="13">
        <v>76000</v>
      </c>
      <c r="O1274" s="2">
        <v>69000</v>
      </c>
      <c r="P1274" s="2">
        <v>3</v>
      </c>
      <c r="Q1274" s="2" t="s">
        <v>70</v>
      </c>
      <c r="R1274" s="2"/>
      <c r="S1274" s="2"/>
      <c r="T1274" s="2"/>
      <c r="U1274" s="2" t="s">
        <v>374</v>
      </c>
      <c r="V1274" s="2" t="s">
        <v>146</v>
      </c>
      <c r="W1274" s="2">
        <v>52159</v>
      </c>
      <c r="X1274" s="2"/>
      <c r="Y1274" s="2"/>
      <c r="Z1274" s="3">
        <f t="shared" si="169"/>
        <v>228000</v>
      </c>
      <c r="AA1274" s="3">
        <f t="shared" si="170"/>
        <v>156477</v>
      </c>
      <c r="AB1274" s="3">
        <f t="shared" si="171"/>
        <v>207000</v>
      </c>
      <c r="AC1274">
        <f t="shared" si="172"/>
        <v>21000</v>
      </c>
      <c r="AD1274" t="str">
        <f>_xlfn.XLOOKUP(V1274,[2]Index!L:L,[2]Index!M:M)</f>
        <v>CN</v>
      </c>
      <c r="AE1274" s="3" t="s">
        <v>5819</v>
      </c>
      <c r="AF1274" t="s">
        <v>52</v>
      </c>
      <c r="AG1274" s="4" t="s">
        <v>53</v>
      </c>
      <c r="AJ1274">
        <f>VLOOKUP(D1274,[3]Multipliers!$B:$AT,36)</f>
        <v>0.94656697990259964</v>
      </c>
      <c r="AK1274">
        <f>VLOOKUP(D1274,[3]Multipliers!$B:$AT,36)</f>
        <v>0.94656697990259964</v>
      </c>
      <c r="AM1274">
        <f t="shared" si="173"/>
        <v>0</v>
      </c>
    </row>
    <row r="1275" spans="1:39">
      <c r="A1275" s="2" t="str">
        <f t="shared" si="167"/>
        <v>TAOWINE INDUSTRIAL CO., LTD.V68TOP-GRT4</v>
      </c>
      <c r="B1275" s="2" t="str">
        <f t="shared" si="168"/>
        <v>EQP,AE,TOP-GRT4 ,V68,TAOWINENew Buy</v>
      </c>
      <c r="C1275" s="3" t="str">
        <f t="shared" si="175"/>
        <v>iphoneTOP-GRT4New Buy</v>
      </c>
      <c r="D1275" s="2">
        <v>386853</v>
      </c>
      <c r="E1275" s="2" t="s">
        <v>1187</v>
      </c>
      <c r="F1275" s="2" t="s">
        <v>40</v>
      </c>
      <c r="G1275" s="2" t="s">
        <v>41</v>
      </c>
      <c r="H1275" s="2" t="s">
        <v>206</v>
      </c>
      <c r="I1275" s="2" t="s">
        <v>201</v>
      </c>
      <c r="J1275" s="2"/>
      <c r="K1275" s="2" t="s">
        <v>4732</v>
      </c>
      <c r="L1275" s="2" t="s">
        <v>4728</v>
      </c>
      <c r="M1275" s="2" t="s">
        <v>4733</v>
      </c>
      <c r="N1275" s="13">
        <v>76000</v>
      </c>
      <c r="O1275" s="2">
        <v>69000</v>
      </c>
      <c r="P1275" s="2">
        <v>3</v>
      </c>
      <c r="Q1275" s="2" t="s">
        <v>70</v>
      </c>
      <c r="R1275" s="2"/>
      <c r="S1275" s="2"/>
      <c r="T1275" s="2"/>
      <c r="U1275" s="2" t="s">
        <v>374</v>
      </c>
      <c r="V1275" s="2" t="s">
        <v>146</v>
      </c>
      <c r="W1275" s="2">
        <v>52159</v>
      </c>
      <c r="X1275" s="2"/>
      <c r="Y1275" s="2"/>
      <c r="Z1275" s="3">
        <f t="shared" si="169"/>
        <v>228000</v>
      </c>
      <c r="AA1275" s="3">
        <f t="shared" si="170"/>
        <v>156477</v>
      </c>
      <c r="AB1275" s="3">
        <f t="shared" si="171"/>
        <v>207000</v>
      </c>
      <c r="AC1275">
        <f t="shared" si="172"/>
        <v>21000</v>
      </c>
      <c r="AD1275" t="str">
        <f>_xlfn.XLOOKUP(V1275,[2]Index!L:L,[2]Index!M:M)</f>
        <v>CN</v>
      </c>
      <c r="AE1275" s="3" t="s">
        <v>5819</v>
      </c>
      <c r="AF1275" t="s">
        <v>52</v>
      </c>
      <c r="AG1275" s="4" t="s">
        <v>53</v>
      </c>
      <c r="AJ1275">
        <f>VLOOKUP(D1275,[3]Multipliers!$B:$AT,36)</f>
        <v>0.94656697990259964</v>
      </c>
      <c r="AK1275">
        <f>VLOOKUP(D1275,[3]Multipliers!$B:$AT,36)</f>
        <v>0.94656697990259964</v>
      </c>
      <c r="AM1275">
        <f t="shared" si="173"/>
        <v>0</v>
      </c>
    </row>
    <row r="1276" spans="1:39">
      <c r="A1276" s="2" t="str">
        <f t="shared" si="167"/>
        <v>TAOWINE INDUSTRIAL CO., LTD.V64TOP-GRT2</v>
      </c>
      <c r="B1276" s="2" t="str">
        <f t="shared" si="168"/>
        <v>EQP,AE,TOP-GRT2,V64,TAOWINENew Buy</v>
      </c>
      <c r="C1276" s="3" t="str">
        <f t="shared" si="175"/>
        <v>iphoneTOP-GRT2New Buy</v>
      </c>
      <c r="D1276" s="2">
        <v>384706</v>
      </c>
      <c r="E1276" s="2" t="s">
        <v>1187</v>
      </c>
      <c r="F1276" s="2" t="s">
        <v>40</v>
      </c>
      <c r="G1276" s="2" t="s">
        <v>41</v>
      </c>
      <c r="H1276" s="2" t="s">
        <v>65</v>
      </c>
      <c r="I1276" s="2" t="s">
        <v>201</v>
      </c>
      <c r="J1276" s="2"/>
      <c r="K1276" s="2" t="s">
        <v>4736</v>
      </c>
      <c r="L1276" s="2" t="s">
        <v>4550</v>
      </c>
      <c r="M1276" s="2" t="s">
        <v>4737</v>
      </c>
      <c r="N1276" s="13">
        <v>72000</v>
      </c>
      <c r="O1276" s="2">
        <v>67200</v>
      </c>
      <c r="P1276" s="2">
        <v>6</v>
      </c>
      <c r="Q1276" s="2" t="s">
        <v>70</v>
      </c>
      <c r="R1276" s="2"/>
      <c r="S1276" s="2"/>
      <c r="T1276" s="2"/>
      <c r="U1276" s="2" t="s">
        <v>374</v>
      </c>
      <c r="V1276" s="2" t="s">
        <v>1209</v>
      </c>
      <c r="W1276" s="2">
        <v>52159</v>
      </c>
      <c r="X1276" s="2"/>
      <c r="Y1276" s="2"/>
      <c r="Z1276" s="3">
        <f t="shared" si="169"/>
        <v>432000</v>
      </c>
      <c r="AA1276" s="3">
        <f t="shared" si="170"/>
        <v>312954</v>
      </c>
      <c r="AB1276" s="3">
        <f t="shared" si="171"/>
        <v>403200</v>
      </c>
      <c r="AC1276">
        <f t="shared" si="172"/>
        <v>28800</v>
      </c>
      <c r="AD1276" t="str">
        <f>_xlfn.XLOOKUP(V1276,[2]Index!L:L,[2]Index!M:M)</f>
        <v>CN</v>
      </c>
      <c r="AE1276" s="3" t="s">
        <v>5819</v>
      </c>
      <c r="AF1276" t="s">
        <v>52</v>
      </c>
      <c r="AG1276" s="4" t="s">
        <v>53</v>
      </c>
      <c r="AJ1276">
        <f>VLOOKUP(D1276,[3]Multipliers!$B:$AT,36)</f>
        <v>1.0630649856213341</v>
      </c>
      <c r="AK1276">
        <f>VLOOKUP(D1276,[3]Multipliers!$B:$AT,36)</f>
        <v>1.0630649856213341</v>
      </c>
      <c r="AM1276">
        <f t="shared" si="173"/>
        <v>0</v>
      </c>
    </row>
    <row r="1277" spans="1:39">
      <c r="A1277" s="2" t="str">
        <f t="shared" si="167"/>
        <v>TAOWINE INDUSTRIAL CO., LTD.V63TOP-GRT2</v>
      </c>
      <c r="B1277" s="2" t="str">
        <f t="shared" si="168"/>
        <v>EQP,AE,TOP-GRT2,V63,TAOWINENew Buy</v>
      </c>
      <c r="C1277" s="3" t="str">
        <f t="shared" si="175"/>
        <v>iphoneTOP-GRT2New Buy</v>
      </c>
      <c r="D1277" s="2">
        <v>384485</v>
      </c>
      <c r="E1277" s="2" t="s">
        <v>1187</v>
      </c>
      <c r="F1277" s="2" t="s">
        <v>40</v>
      </c>
      <c r="G1277" s="2" t="s">
        <v>41</v>
      </c>
      <c r="H1277" s="2" t="s">
        <v>42</v>
      </c>
      <c r="I1277" s="2" t="s">
        <v>201</v>
      </c>
      <c r="J1277" s="2"/>
      <c r="K1277" s="2" t="s">
        <v>4738</v>
      </c>
      <c r="L1277" s="2" t="s">
        <v>4550</v>
      </c>
      <c r="M1277" s="2" t="s">
        <v>4739</v>
      </c>
      <c r="N1277" s="13">
        <v>72000</v>
      </c>
      <c r="O1277" s="2">
        <v>67200</v>
      </c>
      <c r="P1277" s="2">
        <v>4</v>
      </c>
      <c r="Q1277" s="2" t="s">
        <v>70</v>
      </c>
      <c r="R1277" s="2"/>
      <c r="S1277" s="2"/>
      <c r="T1277" s="2"/>
      <c r="U1277" s="2" t="s">
        <v>374</v>
      </c>
      <c r="V1277" s="2" t="s">
        <v>1209</v>
      </c>
      <c r="W1277" s="2">
        <v>52159</v>
      </c>
      <c r="X1277" s="2"/>
      <c r="Y1277" s="2"/>
      <c r="Z1277" s="3">
        <f t="shared" si="169"/>
        <v>288000</v>
      </c>
      <c r="AA1277" s="3">
        <f t="shared" si="170"/>
        <v>208636</v>
      </c>
      <c r="AB1277" s="3">
        <f t="shared" si="171"/>
        <v>268800</v>
      </c>
      <c r="AC1277">
        <f t="shared" si="172"/>
        <v>19200</v>
      </c>
      <c r="AD1277" t="str">
        <f>_xlfn.XLOOKUP(V1277,[2]Index!L:L,[2]Index!M:M)</f>
        <v>CN</v>
      </c>
      <c r="AE1277" s="3" t="s">
        <v>5819</v>
      </c>
      <c r="AF1277" t="s">
        <v>52</v>
      </c>
      <c r="AG1277" s="4" t="s">
        <v>53</v>
      </c>
      <c r="AJ1277">
        <f>VLOOKUP(D1277,[3]Multipliers!$B:$AT,36)</f>
        <v>1.0630649856213341</v>
      </c>
      <c r="AK1277">
        <f>VLOOKUP(D1277,[3]Multipliers!$B:$AT,36)</f>
        <v>1.0630649856213341</v>
      </c>
      <c r="AM1277">
        <f t="shared" si="173"/>
        <v>0</v>
      </c>
    </row>
    <row r="1278" spans="1:39">
      <c r="A1278" s="2" t="str">
        <f t="shared" si="167"/>
        <v>TAOWINE INDUSTRIAL CO., LTD.V64TOP-GRT2</v>
      </c>
      <c r="B1278" s="2" t="str">
        <f t="shared" si="168"/>
        <v>EQP,AE,TOP-GRT2,V64,TAOWINENew Buy</v>
      </c>
      <c r="C1278" s="3" t="str">
        <f t="shared" si="175"/>
        <v>iphoneTOP-GRT2New Buy</v>
      </c>
      <c r="D1278" s="36">
        <v>384706</v>
      </c>
      <c r="E1278" s="36" t="s">
        <v>1187</v>
      </c>
      <c r="F1278" s="36" t="s">
        <v>40</v>
      </c>
      <c r="G1278" s="36" t="s">
        <v>41</v>
      </c>
      <c r="H1278" s="36" t="s">
        <v>65</v>
      </c>
      <c r="I1278" s="36" t="s">
        <v>201</v>
      </c>
      <c r="J1278" s="36"/>
      <c r="K1278" s="36" t="s">
        <v>4736</v>
      </c>
      <c r="L1278" s="36" t="s">
        <v>4550</v>
      </c>
      <c r="M1278" s="36" t="s">
        <v>4737</v>
      </c>
      <c r="N1278" s="17">
        <v>72000</v>
      </c>
      <c r="O1278" s="26">
        <v>67200</v>
      </c>
      <c r="P1278" s="36">
        <v>1</v>
      </c>
      <c r="Q1278" s="36" t="s">
        <v>70</v>
      </c>
      <c r="R1278" s="34"/>
      <c r="S1278" s="43"/>
      <c r="T1278" s="43"/>
      <c r="U1278" s="36" t="s">
        <v>374</v>
      </c>
      <c r="V1278" s="36" t="s">
        <v>1209</v>
      </c>
      <c r="W1278" s="37">
        <v>52159</v>
      </c>
      <c r="X1278" s="38"/>
      <c r="Y1278" s="36"/>
      <c r="Z1278" s="3">
        <f t="shared" si="169"/>
        <v>72000</v>
      </c>
      <c r="AA1278" s="3">
        <f t="shared" si="170"/>
        <v>52159</v>
      </c>
      <c r="AB1278" s="3">
        <f t="shared" si="171"/>
        <v>67200</v>
      </c>
      <c r="AC1278">
        <f t="shared" si="172"/>
        <v>4800</v>
      </c>
      <c r="AD1278" t="str">
        <f>_xlfn.XLOOKUP(V1278,[2]Index!L:L,[2]Index!M:M)</f>
        <v>CN</v>
      </c>
      <c r="AE1278" s="3" t="s">
        <v>5819</v>
      </c>
      <c r="AF1278" t="s">
        <v>52</v>
      </c>
      <c r="AG1278" s="4" t="s">
        <v>53</v>
      </c>
      <c r="AJ1278">
        <f>VLOOKUP(D1278,[3]Multipliers!$B:$AT,36)</f>
        <v>1.0630649856213341</v>
      </c>
      <c r="AK1278">
        <f>VLOOKUP(D1278,[3]Multipliers!$B:$AT,36)</f>
        <v>1.0630649856213341</v>
      </c>
      <c r="AM1278">
        <f t="shared" si="173"/>
        <v>0</v>
      </c>
    </row>
    <row r="1279" spans="1:39">
      <c r="A1279" s="2" t="str">
        <f t="shared" si="167"/>
        <v>TAOWINE INDUSTRIAL CO., LTD.V64TOP-GRT2</v>
      </c>
      <c r="B1279" s="2" t="str">
        <f t="shared" si="168"/>
        <v>EQP,AE,TOP-GRT2,V64,TAOWINENew Buy</v>
      </c>
      <c r="C1279" s="3" t="str">
        <f t="shared" si="175"/>
        <v>iphoneTOP-GRT2New Buy</v>
      </c>
      <c r="D1279" s="36">
        <v>384706</v>
      </c>
      <c r="E1279" s="36" t="s">
        <v>1187</v>
      </c>
      <c r="F1279" s="36" t="s">
        <v>40</v>
      </c>
      <c r="G1279" s="36" t="s">
        <v>41</v>
      </c>
      <c r="H1279" s="36" t="s">
        <v>65</v>
      </c>
      <c r="I1279" s="36" t="s">
        <v>201</v>
      </c>
      <c r="J1279" s="36"/>
      <c r="K1279" s="36" t="s">
        <v>4736</v>
      </c>
      <c r="L1279" s="36" t="s">
        <v>4550</v>
      </c>
      <c r="M1279" s="36" t="s">
        <v>4737</v>
      </c>
      <c r="N1279" s="17">
        <v>72000</v>
      </c>
      <c r="O1279" s="26">
        <v>67200</v>
      </c>
      <c r="P1279" s="36">
        <v>7</v>
      </c>
      <c r="Q1279" s="36" t="s">
        <v>70</v>
      </c>
      <c r="R1279" s="34"/>
      <c r="S1279" s="43"/>
      <c r="T1279" s="43"/>
      <c r="U1279" s="36" t="s">
        <v>374</v>
      </c>
      <c r="V1279" s="36" t="s">
        <v>85</v>
      </c>
      <c r="W1279" s="37">
        <v>52159</v>
      </c>
      <c r="X1279" s="38"/>
      <c r="Y1279" s="36"/>
      <c r="Z1279" s="3">
        <f t="shared" si="169"/>
        <v>504000</v>
      </c>
      <c r="AA1279" s="3">
        <f t="shared" si="170"/>
        <v>365113</v>
      </c>
      <c r="AB1279" s="3">
        <f t="shared" si="171"/>
        <v>470400</v>
      </c>
      <c r="AC1279">
        <f t="shared" si="172"/>
        <v>33600</v>
      </c>
      <c r="AD1279" t="str">
        <f>_xlfn.XLOOKUP(V1279,[2]Index!L:L,[2]Index!M:M)</f>
        <v>CN</v>
      </c>
      <c r="AE1279" s="3" t="s">
        <v>5819</v>
      </c>
      <c r="AF1279" t="s">
        <v>52</v>
      </c>
      <c r="AG1279" s="4" t="s">
        <v>53</v>
      </c>
      <c r="AJ1279">
        <f>VLOOKUP(D1279,[3]Multipliers!$B:$AT,36)</f>
        <v>1.0630649856213341</v>
      </c>
      <c r="AK1279">
        <f>VLOOKUP(D1279,[3]Multipliers!$B:$AT,36)</f>
        <v>1.0630649856213341</v>
      </c>
      <c r="AM1279">
        <f t="shared" si="173"/>
        <v>0</v>
      </c>
    </row>
    <row r="1280" spans="1:39">
      <c r="A1280" s="2" t="str">
        <f t="shared" si="167"/>
        <v>TAOWINE INDUSTRIAL CO., LTD.V63TOP-GRT2</v>
      </c>
      <c r="B1280" s="2" t="str">
        <f t="shared" si="168"/>
        <v>EQP,AE,TOP-GRT2,V63,TAOWINENew Buy</v>
      </c>
      <c r="C1280" s="3" t="str">
        <f t="shared" si="175"/>
        <v>iphoneTOP-GRT2New Buy</v>
      </c>
      <c r="D1280" s="36">
        <v>384485</v>
      </c>
      <c r="E1280" s="36" t="s">
        <v>1187</v>
      </c>
      <c r="F1280" s="36" t="s">
        <v>40</v>
      </c>
      <c r="G1280" s="36" t="s">
        <v>41</v>
      </c>
      <c r="H1280" s="36" t="s">
        <v>42</v>
      </c>
      <c r="I1280" s="36" t="s">
        <v>201</v>
      </c>
      <c r="J1280" s="36"/>
      <c r="K1280" s="36" t="s">
        <v>4738</v>
      </c>
      <c r="L1280" s="36" t="s">
        <v>4550</v>
      </c>
      <c r="M1280" s="36" t="s">
        <v>4739</v>
      </c>
      <c r="N1280" s="17">
        <v>72000</v>
      </c>
      <c r="O1280" s="26">
        <v>67200</v>
      </c>
      <c r="P1280" s="36">
        <v>3</v>
      </c>
      <c r="Q1280" s="36" t="s">
        <v>70</v>
      </c>
      <c r="R1280" s="34"/>
      <c r="S1280" s="43"/>
      <c r="T1280" s="43"/>
      <c r="U1280" s="36" t="s">
        <v>374</v>
      </c>
      <c r="V1280" s="36" t="s">
        <v>85</v>
      </c>
      <c r="W1280" s="37">
        <v>52159</v>
      </c>
      <c r="X1280" s="38"/>
      <c r="Y1280" s="36"/>
      <c r="Z1280" s="3">
        <f t="shared" si="169"/>
        <v>216000</v>
      </c>
      <c r="AA1280" s="3">
        <f t="shared" si="170"/>
        <v>156477</v>
      </c>
      <c r="AB1280" s="3">
        <f t="shared" si="171"/>
        <v>201600</v>
      </c>
      <c r="AC1280">
        <f t="shared" si="172"/>
        <v>14400</v>
      </c>
      <c r="AD1280" t="str">
        <f>_xlfn.XLOOKUP(V1280,[2]Index!L:L,[2]Index!M:M)</f>
        <v>CN</v>
      </c>
      <c r="AE1280" s="3" t="s">
        <v>5819</v>
      </c>
      <c r="AF1280" t="s">
        <v>52</v>
      </c>
      <c r="AG1280" s="4" t="s">
        <v>53</v>
      </c>
      <c r="AJ1280">
        <f>VLOOKUP(D1280,[3]Multipliers!$B:$AT,36)</f>
        <v>1.0630649856213341</v>
      </c>
      <c r="AK1280">
        <f>VLOOKUP(D1280,[3]Multipliers!$B:$AT,36)</f>
        <v>1.0630649856213341</v>
      </c>
      <c r="AM1280">
        <f t="shared" si="173"/>
        <v>0</v>
      </c>
    </row>
    <row r="1281" spans="1:39">
      <c r="A1281" s="2" t="str">
        <f t="shared" si="167"/>
        <v>TAOWINE INDUSTRIAL CO., LTD.V63TOP-GRT2</v>
      </c>
      <c r="B1281" s="2" t="str">
        <f t="shared" si="168"/>
        <v>EQP,AE,TOP-GRT2,V63,TAOWINENew Buy</v>
      </c>
      <c r="C1281" s="3" t="str">
        <f t="shared" si="175"/>
        <v>iphoneTOP-GRT2New Buy</v>
      </c>
      <c r="D1281" s="36">
        <v>384485</v>
      </c>
      <c r="E1281" s="36" t="s">
        <v>1187</v>
      </c>
      <c r="F1281" s="36" t="s">
        <v>40</v>
      </c>
      <c r="G1281" s="36" t="s">
        <v>41</v>
      </c>
      <c r="H1281" s="36" t="s">
        <v>42</v>
      </c>
      <c r="I1281" s="36" t="s">
        <v>201</v>
      </c>
      <c r="J1281" s="36"/>
      <c r="K1281" s="36" t="s">
        <v>4738</v>
      </c>
      <c r="L1281" s="36" t="s">
        <v>4550</v>
      </c>
      <c r="M1281" s="36" t="s">
        <v>4739</v>
      </c>
      <c r="N1281" s="17">
        <v>72000</v>
      </c>
      <c r="O1281" s="26">
        <v>67200</v>
      </c>
      <c r="P1281" s="36">
        <v>2</v>
      </c>
      <c r="Q1281" s="36" t="s">
        <v>70</v>
      </c>
      <c r="R1281" s="34"/>
      <c r="S1281" s="43"/>
      <c r="T1281" s="43"/>
      <c r="U1281" s="36" t="s">
        <v>374</v>
      </c>
      <c r="V1281" s="36" t="s">
        <v>146</v>
      </c>
      <c r="W1281" s="37">
        <v>52159</v>
      </c>
      <c r="X1281" s="38"/>
      <c r="Y1281" s="36"/>
      <c r="Z1281" s="3">
        <f t="shared" si="169"/>
        <v>144000</v>
      </c>
      <c r="AA1281" s="3">
        <f t="shared" si="170"/>
        <v>104318</v>
      </c>
      <c r="AB1281" s="3">
        <f t="shared" si="171"/>
        <v>134400</v>
      </c>
      <c r="AC1281">
        <f t="shared" si="172"/>
        <v>9600</v>
      </c>
      <c r="AD1281" t="str">
        <f>_xlfn.XLOOKUP(V1281,[2]Index!L:L,[2]Index!M:M)</f>
        <v>CN</v>
      </c>
      <c r="AE1281" s="3" t="s">
        <v>5819</v>
      </c>
      <c r="AF1281" t="s">
        <v>52</v>
      </c>
      <c r="AG1281" s="4" t="s">
        <v>53</v>
      </c>
      <c r="AJ1281">
        <f>VLOOKUP(D1281,[3]Multipliers!$B:$AT,36)</f>
        <v>1.0630649856213341</v>
      </c>
      <c r="AK1281">
        <f>VLOOKUP(D1281,[3]Multipliers!$B:$AT,36)</f>
        <v>1.0630649856213341</v>
      </c>
      <c r="AM1281">
        <f t="shared" si="173"/>
        <v>0</v>
      </c>
    </row>
    <row r="1282" spans="1:39">
      <c r="A1282" s="2" t="str">
        <f t="shared" ref="A1282:A1345" si="176">CONCATENATE(E1282,H1282,L1282)</f>
        <v>TAOWINE INDUSTRIAL CO., LTD.V68HPS1 SP-AOI</v>
      </c>
      <c r="B1282" s="2" t="str">
        <f t="shared" ref="B1282:B1345" si="177">CONCATENATE(M1282,I1282)</f>
        <v>EQP,AE,HPS1 SP-AOI,V68,TAOWINENew Buy</v>
      </c>
      <c r="C1282" s="3" t="str">
        <f t="shared" si="175"/>
        <v>iphoneHPS1 SP-AOINew Buy</v>
      </c>
      <c r="D1282" s="36">
        <v>386369</v>
      </c>
      <c r="E1282" s="36" t="s">
        <v>1187</v>
      </c>
      <c r="F1282" s="36" t="s">
        <v>40</v>
      </c>
      <c r="G1282" s="36" t="s">
        <v>41</v>
      </c>
      <c r="H1282" s="36" t="s">
        <v>206</v>
      </c>
      <c r="I1282" s="36" t="s">
        <v>201</v>
      </c>
      <c r="J1282" s="36"/>
      <c r="K1282" s="36" t="s">
        <v>4740</v>
      </c>
      <c r="L1282" s="36" t="s">
        <v>4651</v>
      </c>
      <c r="M1282" s="36" t="s">
        <v>4741</v>
      </c>
      <c r="N1282" s="17">
        <v>66600</v>
      </c>
      <c r="O1282" s="26">
        <v>65000</v>
      </c>
      <c r="P1282" s="36">
        <v>16</v>
      </c>
      <c r="Q1282" s="36" t="s">
        <v>70</v>
      </c>
      <c r="R1282" s="34"/>
      <c r="S1282" s="43"/>
      <c r="T1282" s="43"/>
      <c r="U1282" s="36" t="s">
        <v>4574</v>
      </c>
      <c r="V1282" s="36" t="s">
        <v>85</v>
      </c>
      <c r="W1282" s="37">
        <v>58608</v>
      </c>
      <c r="X1282" s="38"/>
      <c r="Y1282" s="36"/>
      <c r="Z1282" s="3">
        <f t="shared" ref="Z1282:Z1345" si="178">IFERROR(N1282*P1282,0)</f>
        <v>1065600</v>
      </c>
      <c r="AA1282" s="3">
        <f t="shared" ref="AA1282:AA1345" si="179">IFERROR(W1282*P1282,0)</f>
        <v>937728</v>
      </c>
      <c r="AB1282" s="3">
        <f t="shared" ref="AB1282:AB1345" si="180">IFERROR(O1282*P1282,0)</f>
        <v>1040000</v>
      </c>
      <c r="AC1282">
        <f t="shared" ref="AC1282:AC1345" si="181">IF(AB1282=0,0,Z1282-AB1282)</f>
        <v>25600</v>
      </c>
      <c r="AD1282" t="str">
        <f>_xlfn.XLOOKUP(V1282,[2]Index!L:L,[2]Index!M:M)</f>
        <v>CN</v>
      </c>
      <c r="AE1282" s="3" t="s">
        <v>5819</v>
      </c>
      <c r="AF1282" t="s">
        <v>52</v>
      </c>
      <c r="AG1282" s="4" t="s">
        <v>53</v>
      </c>
      <c r="AH1282" t="s">
        <v>196</v>
      </c>
      <c r="AJ1282">
        <f>VLOOKUP(D1282,[3]Multipliers!$B:$AT,36)</f>
        <v>0.56396245224756636</v>
      </c>
      <c r="AK1282">
        <f>VLOOKUP(D1282,[3]Multipliers!$B:$AT,36)</f>
        <v>0.56396245224756636</v>
      </c>
      <c r="AM1282">
        <f t="shared" ref="AM1282:AM1345" si="182">IF(AE1288="Retrofit",O1288/AL1288,0)</f>
        <v>0</v>
      </c>
    </row>
    <row r="1283" spans="1:39">
      <c r="A1283" s="2" t="str">
        <f t="shared" si="176"/>
        <v>TAOWINE INDUSTRIAL CO., LTD.V68HPS1 SP-AOI</v>
      </c>
      <c r="B1283" s="2" t="str">
        <f t="shared" si="177"/>
        <v>EQP,AE,HPS1 SP-AOI,V68,TAOWINENew Buy</v>
      </c>
      <c r="C1283" s="3" t="str">
        <f t="shared" si="175"/>
        <v>iphoneHPS1 SP-AOINew Buy</v>
      </c>
      <c r="D1283" s="36">
        <v>386369</v>
      </c>
      <c r="E1283" s="36" t="s">
        <v>1187</v>
      </c>
      <c r="F1283" s="36" t="s">
        <v>40</v>
      </c>
      <c r="G1283" s="36" t="s">
        <v>41</v>
      </c>
      <c r="H1283" s="36" t="s">
        <v>206</v>
      </c>
      <c r="I1283" s="36" t="s">
        <v>201</v>
      </c>
      <c r="J1283" s="36"/>
      <c r="K1283" s="36" t="s">
        <v>4740</v>
      </c>
      <c r="L1283" s="36" t="s">
        <v>4651</v>
      </c>
      <c r="M1283" s="36" t="s">
        <v>4741</v>
      </c>
      <c r="N1283" s="17">
        <v>66600</v>
      </c>
      <c r="O1283" s="26">
        <v>65000</v>
      </c>
      <c r="P1283" s="36">
        <v>6</v>
      </c>
      <c r="Q1283" s="36" t="s">
        <v>70</v>
      </c>
      <c r="R1283" s="34"/>
      <c r="S1283" s="43"/>
      <c r="T1283" s="43"/>
      <c r="U1283" s="36" t="s">
        <v>4574</v>
      </c>
      <c r="V1283" s="36" t="s">
        <v>146</v>
      </c>
      <c r="W1283" s="37">
        <v>58608</v>
      </c>
      <c r="X1283" s="38"/>
      <c r="Y1283" s="36"/>
      <c r="Z1283" s="3">
        <f t="shared" si="178"/>
        <v>399600</v>
      </c>
      <c r="AA1283" s="3">
        <f t="shared" si="179"/>
        <v>351648</v>
      </c>
      <c r="AB1283" s="3">
        <f t="shared" si="180"/>
        <v>390000</v>
      </c>
      <c r="AC1283">
        <f t="shared" si="181"/>
        <v>9600</v>
      </c>
      <c r="AD1283" t="str">
        <f>_xlfn.XLOOKUP(V1283,[2]Index!L:L,[2]Index!M:M)</f>
        <v>CN</v>
      </c>
      <c r="AE1283" s="3" t="s">
        <v>5819</v>
      </c>
      <c r="AF1283" t="s">
        <v>52</v>
      </c>
      <c r="AG1283" s="4" t="s">
        <v>53</v>
      </c>
      <c r="AH1283" t="s">
        <v>196</v>
      </c>
      <c r="AJ1283">
        <f>VLOOKUP(D1283,[3]Multipliers!$B:$AT,36)</f>
        <v>0.56396245224756636</v>
      </c>
      <c r="AK1283">
        <f>VLOOKUP(D1283,[3]Multipliers!$B:$AT,36)</f>
        <v>0.56396245224756636</v>
      </c>
      <c r="AM1283">
        <f t="shared" si="182"/>
        <v>0</v>
      </c>
    </row>
    <row r="1284" spans="1:39">
      <c r="A1284" s="2" t="str">
        <f t="shared" si="176"/>
        <v>SECOTEV64TOP-GRT2</v>
      </c>
      <c r="B1284" s="2" t="str">
        <f t="shared" si="177"/>
        <v>EQP,AE,TOP-GRT2,V64,SECOTENew Buy</v>
      </c>
      <c r="C1284" s="3" t="str">
        <f t="shared" si="175"/>
        <v>iphoneTOP-GRT2New Buy</v>
      </c>
      <c r="D1284" s="36">
        <v>384705</v>
      </c>
      <c r="E1284" s="36" t="s">
        <v>409</v>
      </c>
      <c r="F1284" s="36" t="s">
        <v>40</v>
      </c>
      <c r="G1284" s="36" t="s">
        <v>41</v>
      </c>
      <c r="H1284" s="36" t="s">
        <v>65</v>
      </c>
      <c r="I1284" s="36" t="s">
        <v>201</v>
      </c>
      <c r="J1284" s="36"/>
      <c r="K1284" s="36" t="s">
        <v>4744</v>
      </c>
      <c r="L1284" s="36" t="s">
        <v>4550</v>
      </c>
      <c r="M1284" s="36" t="s">
        <v>4745</v>
      </c>
      <c r="N1284" s="17">
        <v>61363.72</v>
      </c>
      <c r="O1284" s="26">
        <v>59226.89</v>
      </c>
      <c r="P1284" s="36">
        <v>3</v>
      </c>
      <c r="Q1284" s="36" t="s">
        <v>70</v>
      </c>
      <c r="R1284" s="34"/>
      <c r="S1284" s="43"/>
      <c r="T1284" s="43"/>
      <c r="U1284" s="36" t="s">
        <v>374</v>
      </c>
      <c r="V1284" s="36" t="s">
        <v>71</v>
      </c>
      <c r="W1284" s="37">
        <v>49090.98</v>
      </c>
      <c r="X1284" s="38"/>
      <c r="Y1284" s="36">
        <v>1200</v>
      </c>
      <c r="Z1284" s="3">
        <f t="shared" si="178"/>
        <v>184091.16</v>
      </c>
      <c r="AA1284" s="3">
        <f t="shared" si="179"/>
        <v>147272.94</v>
      </c>
      <c r="AB1284" s="3">
        <f t="shared" si="180"/>
        <v>177680.66999999998</v>
      </c>
      <c r="AC1284">
        <f t="shared" si="181"/>
        <v>6410.4900000000198</v>
      </c>
      <c r="AD1284" t="str">
        <f>_xlfn.XLOOKUP(V1284,[2]Index!L:L,[2]Index!M:M)</f>
        <v>CN</v>
      </c>
      <c r="AE1284" s="3" t="s">
        <v>5819</v>
      </c>
      <c r="AF1284" t="s">
        <v>52</v>
      </c>
      <c r="AG1284" s="4" t="s">
        <v>53</v>
      </c>
      <c r="AJ1284">
        <f>VLOOKUP(D1284,[3]Multipliers!$B:$AT,36)</f>
        <v>0.93693501437866578</v>
      </c>
      <c r="AK1284">
        <f>VLOOKUP(D1284,[3]Multipliers!$B:$AT,36)</f>
        <v>0.93693501437866578</v>
      </c>
      <c r="AM1284">
        <f t="shared" si="182"/>
        <v>0</v>
      </c>
    </row>
    <row r="1285" spans="1:39">
      <c r="A1285" s="2" t="str">
        <f t="shared" si="176"/>
        <v>SECOTEV64TOP-GRT2</v>
      </c>
      <c r="B1285" s="2" t="str">
        <f t="shared" si="177"/>
        <v>EQP,AE,TOP-GRT2,V64,SECOTENew Buy</v>
      </c>
      <c r="C1285" s="3" t="str">
        <f t="shared" si="175"/>
        <v>iphoneTOP-GRT2New Buy</v>
      </c>
      <c r="D1285" s="36">
        <v>384705</v>
      </c>
      <c r="E1285" s="36" t="s">
        <v>409</v>
      </c>
      <c r="F1285" s="36" t="s">
        <v>40</v>
      </c>
      <c r="G1285" s="36" t="s">
        <v>41</v>
      </c>
      <c r="H1285" s="36" t="s">
        <v>65</v>
      </c>
      <c r="I1285" s="36" t="s">
        <v>201</v>
      </c>
      <c r="J1285" s="36"/>
      <c r="K1285" s="36" t="s">
        <v>4744</v>
      </c>
      <c r="L1285" s="36" t="s">
        <v>4550</v>
      </c>
      <c r="M1285" s="36" t="s">
        <v>4745</v>
      </c>
      <c r="N1285" s="17">
        <v>61363.72</v>
      </c>
      <c r="O1285" s="26">
        <v>59226.89</v>
      </c>
      <c r="P1285" s="36">
        <v>6</v>
      </c>
      <c r="Q1285" s="36" t="s">
        <v>70</v>
      </c>
      <c r="R1285" s="34"/>
      <c r="S1285" s="43"/>
      <c r="T1285" s="43"/>
      <c r="U1285" s="36" t="s">
        <v>374</v>
      </c>
      <c r="V1285" s="36" t="s">
        <v>1209</v>
      </c>
      <c r="W1285" s="37">
        <v>49090.98</v>
      </c>
      <c r="X1285" s="38"/>
      <c r="Y1285" s="36">
        <v>1200</v>
      </c>
      <c r="Z1285" s="3">
        <f t="shared" si="178"/>
        <v>368182.32</v>
      </c>
      <c r="AA1285" s="3">
        <f t="shared" si="179"/>
        <v>294545.88</v>
      </c>
      <c r="AB1285" s="3">
        <f t="shared" si="180"/>
        <v>355361.33999999997</v>
      </c>
      <c r="AC1285">
        <f t="shared" si="181"/>
        <v>12820.98000000004</v>
      </c>
      <c r="AD1285" t="str">
        <f>_xlfn.XLOOKUP(V1285,[2]Index!L:L,[2]Index!M:M)</f>
        <v>CN</v>
      </c>
      <c r="AE1285" s="3" t="s">
        <v>5819</v>
      </c>
      <c r="AF1285" t="s">
        <v>52</v>
      </c>
      <c r="AG1285" s="4" t="s">
        <v>53</v>
      </c>
      <c r="AJ1285">
        <f>VLOOKUP(D1285,[3]Multipliers!$B:$AT,36)</f>
        <v>0.93693501437866578</v>
      </c>
      <c r="AK1285">
        <f>VLOOKUP(D1285,[3]Multipliers!$B:$AT,36)</f>
        <v>0.93693501437866578</v>
      </c>
      <c r="AM1285">
        <f t="shared" si="182"/>
        <v>0</v>
      </c>
    </row>
    <row r="1286" spans="1:39">
      <c r="A1286" s="2" t="str">
        <f t="shared" si="176"/>
        <v>SECOTEV63TOP-GRT2</v>
      </c>
      <c r="B1286" s="2" t="str">
        <f t="shared" si="177"/>
        <v>EQP,AE,TOP-GRT2,V63,SECOTENew Buy</v>
      </c>
      <c r="C1286" s="3" t="str">
        <f t="shared" si="175"/>
        <v>iphoneTOP-GRT2New Buy</v>
      </c>
      <c r="D1286" s="36">
        <v>384484</v>
      </c>
      <c r="E1286" s="36" t="s">
        <v>409</v>
      </c>
      <c r="F1286" s="36" t="s">
        <v>40</v>
      </c>
      <c r="G1286" s="36" t="s">
        <v>41</v>
      </c>
      <c r="H1286" s="36" t="s">
        <v>42</v>
      </c>
      <c r="I1286" s="36" t="s">
        <v>201</v>
      </c>
      <c r="J1286" s="36"/>
      <c r="K1286" s="36" t="s">
        <v>4746</v>
      </c>
      <c r="L1286" s="36" t="s">
        <v>4550</v>
      </c>
      <c r="M1286" s="36" t="s">
        <v>4747</v>
      </c>
      <c r="N1286" s="17">
        <v>61363.72</v>
      </c>
      <c r="O1286" s="26">
        <v>59226.89</v>
      </c>
      <c r="P1286" s="36">
        <v>2</v>
      </c>
      <c r="Q1286" s="36" t="s">
        <v>70</v>
      </c>
      <c r="R1286" s="34"/>
      <c r="S1286" s="43"/>
      <c r="T1286" s="43"/>
      <c r="U1286" s="36" t="s">
        <v>374</v>
      </c>
      <c r="V1286" s="36" t="s">
        <v>1209</v>
      </c>
      <c r="W1286" s="37">
        <v>49090.98</v>
      </c>
      <c r="X1286" s="38"/>
      <c r="Y1286" s="36">
        <v>1200</v>
      </c>
      <c r="Z1286" s="3">
        <f t="shared" si="178"/>
        <v>122727.44</v>
      </c>
      <c r="AA1286" s="3">
        <f t="shared" si="179"/>
        <v>98181.96</v>
      </c>
      <c r="AB1286" s="3">
        <f t="shared" si="180"/>
        <v>118453.78</v>
      </c>
      <c r="AC1286">
        <f t="shared" si="181"/>
        <v>4273.6600000000035</v>
      </c>
      <c r="AD1286" t="str">
        <f>_xlfn.XLOOKUP(V1286,[2]Index!L:L,[2]Index!M:M)</f>
        <v>CN</v>
      </c>
      <c r="AE1286" s="3" t="s">
        <v>5819</v>
      </c>
      <c r="AF1286" t="s">
        <v>52</v>
      </c>
      <c r="AG1286" s="4" t="s">
        <v>53</v>
      </c>
      <c r="AJ1286">
        <f>VLOOKUP(D1286,[3]Multipliers!$B:$AT,36)</f>
        <v>0.93693501437866578</v>
      </c>
      <c r="AK1286">
        <f>VLOOKUP(D1286,[3]Multipliers!$B:$AT,36)</f>
        <v>0.93693501437866578</v>
      </c>
      <c r="AM1286">
        <f t="shared" si="182"/>
        <v>0</v>
      </c>
    </row>
    <row r="1287" spans="1:39">
      <c r="A1287" s="2" t="str">
        <f t="shared" si="176"/>
        <v>SECOTEV63TOP-GRT2</v>
      </c>
      <c r="B1287" s="2" t="str">
        <f t="shared" si="177"/>
        <v>EQP,AE,TOP-GRT2,V63,SECOTENew Buy</v>
      </c>
      <c r="C1287" s="3" t="str">
        <f t="shared" si="175"/>
        <v>iphoneTOP-GRT2New Buy</v>
      </c>
      <c r="D1287" s="36">
        <v>384484</v>
      </c>
      <c r="E1287" s="36" t="s">
        <v>409</v>
      </c>
      <c r="F1287" s="36" t="s">
        <v>40</v>
      </c>
      <c r="G1287" s="36" t="s">
        <v>41</v>
      </c>
      <c r="H1287" s="36" t="s">
        <v>42</v>
      </c>
      <c r="I1287" s="36" t="s">
        <v>201</v>
      </c>
      <c r="J1287" s="36"/>
      <c r="K1287" s="36" t="s">
        <v>4746</v>
      </c>
      <c r="L1287" s="36" t="s">
        <v>4550</v>
      </c>
      <c r="M1287" s="36" t="s">
        <v>4747</v>
      </c>
      <c r="N1287" s="17">
        <v>61363.72</v>
      </c>
      <c r="O1287" s="26">
        <v>59226.89</v>
      </c>
      <c r="P1287" s="36">
        <v>1</v>
      </c>
      <c r="Q1287" s="36" t="s">
        <v>70</v>
      </c>
      <c r="R1287" s="34"/>
      <c r="S1287" s="43"/>
      <c r="T1287" s="43"/>
      <c r="U1287" s="36" t="s">
        <v>374</v>
      </c>
      <c r="V1287" s="36" t="s">
        <v>1209</v>
      </c>
      <c r="W1287" s="37">
        <v>49090.98</v>
      </c>
      <c r="X1287" s="38"/>
      <c r="Y1287" s="36">
        <v>1200</v>
      </c>
      <c r="Z1287" s="3">
        <f t="shared" si="178"/>
        <v>61363.72</v>
      </c>
      <c r="AA1287" s="3">
        <f t="shared" si="179"/>
        <v>49090.98</v>
      </c>
      <c r="AB1287" s="3">
        <f t="shared" si="180"/>
        <v>59226.89</v>
      </c>
      <c r="AC1287">
        <f t="shared" si="181"/>
        <v>2136.8300000000017</v>
      </c>
      <c r="AD1287" t="str">
        <f>_xlfn.XLOOKUP(V1287,[2]Index!L:L,[2]Index!M:M)</f>
        <v>CN</v>
      </c>
      <c r="AE1287" s="3" t="s">
        <v>5819</v>
      </c>
      <c r="AF1287" t="s">
        <v>52</v>
      </c>
      <c r="AG1287" s="4" t="s">
        <v>53</v>
      </c>
      <c r="AJ1287">
        <f>VLOOKUP(D1287,[3]Multipliers!$B:$AT,36)</f>
        <v>0.93693501437866578</v>
      </c>
      <c r="AK1287">
        <f>VLOOKUP(D1287,[3]Multipliers!$B:$AT,36)</f>
        <v>0.93693501437866578</v>
      </c>
      <c r="AM1287">
        <f t="shared" si="182"/>
        <v>0</v>
      </c>
    </row>
    <row r="1288" spans="1:39">
      <c r="A1288" s="2" t="str">
        <f t="shared" si="176"/>
        <v>SECOTEV64TOP-GRT2</v>
      </c>
      <c r="B1288" s="2" t="str">
        <f t="shared" si="177"/>
        <v>EQP,AE,TOP-GRT2,V64,SECOTENew Buy</v>
      </c>
      <c r="C1288" s="3" t="str">
        <f t="shared" si="175"/>
        <v>iphoneTOP-GRT2New Buy</v>
      </c>
      <c r="D1288" s="36">
        <v>384705</v>
      </c>
      <c r="E1288" s="36" t="s">
        <v>409</v>
      </c>
      <c r="F1288" s="36" t="s">
        <v>40</v>
      </c>
      <c r="G1288" s="36" t="s">
        <v>41</v>
      </c>
      <c r="H1288" s="36" t="s">
        <v>65</v>
      </c>
      <c r="I1288" s="36" t="s">
        <v>201</v>
      </c>
      <c r="J1288" s="36"/>
      <c r="K1288" s="36" t="s">
        <v>4744</v>
      </c>
      <c r="L1288" s="36" t="s">
        <v>4550</v>
      </c>
      <c r="M1288" s="36" t="s">
        <v>4745</v>
      </c>
      <c r="N1288" s="17">
        <v>61363.72</v>
      </c>
      <c r="O1288" s="26">
        <v>59226.89</v>
      </c>
      <c r="P1288" s="36">
        <v>8</v>
      </c>
      <c r="Q1288" s="36" t="s">
        <v>70</v>
      </c>
      <c r="R1288" s="34"/>
      <c r="S1288" s="43"/>
      <c r="T1288" s="43"/>
      <c r="U1288" s="36" t="s">
        <v>374</v>
      </c>
      <c r="V1288" s="36" t="s">
        <v>85</v>
      </c>
      <c r="W1288" s="37">
        <v>49090.98</v>
      </c>
      <c r="X1288" s="38"/>
      <c r="Y1288" s="36">
        <v>1200</v>
      </c>
      <c r="Z1288" s="3">
        <f t="shared" si="178"/>
        <v>490909.76</v>
      </c>
      <c r="AA1288" s="3">
        <f t="shared" si="179"/>
        <v>392727.84</v>
      </c>
      <c r="AB1288" s="3">
        <f t="shared" si="180"/>
        <v>473815.12</v>
      </c>
      <c r="AC1288">
        <f t="shared" si="181"/>
        <v>17094.640000000014</v>
      </c>
      <c r="AD1288" t="str">
        <f>_xlfn.XLOOKUP(V1288,[2]Index!L:L,[2]Index!M:M)</f>
        <v>CN</v>
      </c>
      <c r="AE1288" s="3" t="s">
        <v>5819</v>
      </c>
      <c r="AF1288" t="s">
        <v>52</v>
      </c>
      <c r="AG1288" s="4" t="s">
        <v>53</v>
      </c>
      <c r="AJ1288">
        <f>VLOOKUP(D1288,[3]Multipliers!$B:$AT,36)</f>
        <v>0.93693501437866578</v>
      </c>
      <c r="AK1288">
        <f>VLOOKUP(D1288,[3]Multipliers!$B:$AT,36)</f>
        <v>0.93693501437866578</v>
      </c>
      <c r="AM1288">
        <f t="shared" si="182"/>
        <v>0</v>
      </c>
    </row>
    <row r="1289" spans="1:39">
      <c r="A1289" s="2" t="str">
        <f t="shared" si="176"/>
        <v>SECOTEV63TOP-GRT2</v>
      </c>
      <c r="B1289" s="2" t="str">
        <f t="shared" si="177"/>
        <v>EQP,AE,TOP-GRT2,V63,SECOTENew Buy</v>
      </c>
      <c r="C1289" s="3" t="str">
        <f t="shared" si="175"/>
        <v>iphoneTOP-GRT2New Buy</v>
      </c>
      <c r="D1289" s="36">
        <v>384484</v>
      </c>
      <c r="E1289" s="36" t="s">
        <v>409</v>
      </c>
      <c r="F1289" s="36" t="s">
        <v>40</v>
      </c>
      <c r="G1289" s="36" t="s">
        <v>41</v>
      </c>
      <c r="H1289" s="36" t="s">
        <v>42</v>
      </c>
      <c r="I1289" s="36" t="s">
        <v>201</v>
      </c>
      <c r="J1289" s="36"/>
      <c r="K1289" s="36" t="s">
        <v>4746</v>
      </c>
      <c r="L1289" s="36" t="s">
        <v>4550</v>
      </c>
      <c r="M1289" s="36" t="s">
        <v>4747</v>
      </c>
      <c r="N1289" s="17">
        <v>61363.72</v>
      </c>
      <c r="O1289" s="26">
        <v>59226.89</v>
      </c>
      <c r="P1289" s="36">
        <v>3</v>
      </c>
      <c r="Q1289" s="36" t="s">
        <v>70</v>
      </c>
      <c r="R1289" s="34"/>
      <c r="S1289" s="43"/>
      <c r="T1289" s="43"/>
      <c r="U1289" s="36" t="s">
        <v>374</v>
      </c>
      <c r="V1289" s="36" t="s">
        <v>85</v>
      </c>
      <c r="W1289" s="37">
        <v>49090.98</v>
      </c>
      <c r="X1289" s="38"/>
      <c r="Y1289" s="36">
        <v>1200</v>
      </c>
      <c r="Z1289" s="3">
        <f t="shared" si="178"/>
        <v>184091.16</v>
      </c>
      <c r="AA1289" s="3">
        <f t="shared" si="179"/>
        <v>147272.94</v>
      </c>
      <c r="AB1289" s="3">
        <f t="shared" si="180"/>
        <v>177680.66999999998</v>
      </c>
      <c r="AC1289">
        <f t="shared" si="181"/>
        <v>6410.4900000000198</v>
      </c>
      <c r="AD1289" t="str">
        <f>_xlfn.XLOOKUP(V1289,[2]Index!L:L,[2]Index!M:M)</f>
        <v>CN</v>
      </c>
      <c r="AE1289" s="3" t="s">
        <v>5819</v>
      </c>
      <c r="AF1289" t="s">
        <v>52</v>
      </c>
      <c r="AG1289" s="4" t="s">
        <v>53</v>
      </c>
      <c r="AJ1289">
        <f>VLOOKUP(D1289,[3]Multipliers!$B:$AT,36)</f>
        <v>0.93693501437866578</v>
      </c>
      <c r="AK1289">
        <f>VLOOKUP(D1289,[3]Multipliers!$B:$AT,36)</f>
        <v>0.93693501437866578</v>
      </c>
      <c r="AM1289">
        <f t="shared" si="182"/>
        <v>0</v>
      </c>
    </row>
    <row r="1290" spans="1:39">
      <c r="A1290" s="2" t="str">
        <f t="shared" si="176"/>
        <v>SECOTEV63TOP-GRT2</v>
      </c>
      <c r="B1290" s="2" t="str">
        <f t="shared" si="177"/>
        <v>EQP,AE,TOP-GRT2,V63,SECOTENew Buy</v>
      </c>
      <c r="C1290" s="3" t="str">
        <f t="shared" si="175"/>
        <v>iphoneTOP-GRT2New Buy</v>
      </c>
      <c r="D1290" s="36">
        <v>384484</v>
      </c>
      <c r="E1290" s="36" t="s">
        <v>409</v>
      </c>
      <c r="F1290" s="36" t="s">
        <v>40</v>
      </c>
      <c r="G1290" s="36" t="s">
        <v>41</v>
      </c>
      <c r="H1290" s="36" t="s">
        <v>42</v>
      </c>
      <c r="I1290" s="36" t="s">
        <v>201</v>
      </c>
      <c r="J1290" s="36"/>
      <c r="K1290" s="36" t="s">
        <v>4746</v>
      </c>
      <c r="L1290" s="36" t="s">
        <v>4550</v>
      </c>
      <c r="M1290" s="36" t="s">
        <v>4747</v>
      </c>
      <c r="N1290" s="17">
        <v>61363.72</v>
      </c>
      <c r="O1290" s="26">
        <v>59226.89</v>
      </c>
      <c r="P1290" s="36">
        <v>3</v>
      </c>
      <c r="Q1290" s="36" t="s">
        <v>70</v>
      </c>
      <c r="R1290" s="34"/>
      <c r="S1290" s="43"/>
      <c r="T1290" s="43"/>
      <c r="U1290" s="36" t="s">
        <v>374</v>
      </c>
      <c r="V1290" s="36" t="s">
        <v>146</v>
      </c>
      <c r="W1290" s="37">
        <v>49090.98</v>
      </c>
      <c r="X1290" s="38"/>
      <c r="Y1290" s="36">
        <v>1200</v>
      </c>
      <c r="Z1290" s="3">
        <f t="shared" si="178"/>
        <v>184091.16</v>
      </c>
      <c r="AA1290" s="3">
        <f t="shared" si="179"/>
        <v>147272.94</v>
      </c>
      <c r="AB1290" s="3">
        <f t="shared" si="180"/>
        <v>177680.66999999998</v>
      </c>
      <c r="AC1290">
        <f t="shared" si="181"/>
        <v>6410.4900000000198</v>
      </c>
      <c r="AD1290" t="str">
        <f>_xlfn.XLOOKUP(V1290,[2]Index!L:L,[2]Index!M:M)</f>
        <v>CN</v>
      </c>
      <c r="AE1290" s="3" t="s">
        <v>5819</v>
      </c>
      <c r="AF1290" t="s">
        <v>52</v>
      </c>
      <c r="AG1290" s="4" t="s">
        <v>53</v>
      </c>
      <c r="AJ1290">
        <f>VLOOKUP(D1290,[3]Multipliers!$B:$AT,36)</f>
        <v>0.93693501437866578</v>
      </c>
      <c r="AK1290">
        <f>VLOOKUP(D1290,[3]Multipliers!$B:$AT,36)</f>
        <v>0.93693501437866578</v>
      </c>
      <c r="AM1290">
        <f t="shared" si="182"/>
        <v>0</v>
      </c>
    </row>
    <row r="1291" spans="1:39">
      <c r="A1291" s="2" t="str">
        <f t="shared" si="176"/>
        <v>SHENZHEN STRONG TECHNOLOGY CO., LTD.V63FAM4</v>
      </c>
      <c r="B1291" s="2" t="str">
        <f t="shared" si="177"/>
        <v>EQP,AE,PAM-FAM4,V6X,STRONGNew Buy</v>
      </c>
      <c r="C1291" s="3" t="str">
        <f t="shared" si="175"/>
        <v>iphoneFAM4New Buy</v>
      </c>
      <c r="D1291" s="36">
        <v>384610</v>
      </c>
      <c r="E1291" s="36" t="s">
        <v>369</v>
      </c>
      <c r="F1291" s="36" t="s">
        <v>40</v>
      </c>
      <c r="G1291" s="36" t="s">
        <v>41</v>
      </c>
      <c r="H1291" s="36" t="s">
        <v>42</v>
      </c>
      <c r="I1291" s="36" t="s">
        <v>201</v>
      </c>
      <c r="J1291" s="36"/>
      <c r="K1291" s="36" t="s">
        <v>4749</v>
      </c>
      <c r="L1291" s="36" t="s">
        <v>4553</v>
      </c>
      <c r="M1291" s="36" t="s">
        <v>4750</v>
      </c>
      <c r="N1291" s="17">
        <v>56031</v>
      </c>
      <c r="O1291" s="26">
        <v>50000</v>
      </c>
      <c r="P1291" s="36">
        <v>5</v>
      </c>
      <c r="Q1291" s="36" t="s">
        <v>70</v>
      </c>
      <c r="R1291" s="34">
        <v>8</v>
      </c>
      <c r="S1291" s="43"/>
      <c r="T1291" s="43"/>
      <c r="U1291" s="36" t="s">
        <v>192</v>
      </c>
      <c r="V1291" s="36" t="s">
        <v>71</v>
      </c>
      <c r="W1291" s="37">
        <v>46000</v>
      </c>
      <c r="X1291" s="38">
        <v>50643</v>
      </c>
      <c r="Y1291" s="36">
        <v>1102</v>
      </c>
      <c r="Z1291" s="3">
        <f t="shared" si="178"/>
        <v>280155</v>
      </c>
      <c r="AA1291" s="3">
        <f t="shared" si="179"/>
        <v>230000</v>
      </c>
      <c r="AB1291" s="3">
        <f t="shared" si="180"/>
        <v>250000</v>
      </c>
      <c r="AC1291">
        <f t="shared" si="181"/>
        <v>30155</v>
      </c>
      <c r="AD1291" t="str">
        <f>_xlfn.XLOOKUP(V1291,[2]Index!L:L,[2]Index!M:M)</f>
        <v>CN</v>
      </c>
      <c r="AE1291" s="3" t="s">
        <v>5819</v>
      </c>
      <c r="AF1291" t="s">
        <v>52</v>
      </c>
      <c r="AG1291" s="4" t="s">
        <v>53</v>
      </c>
      <c r="AH1291" t="s">
        <v>196</v>
      </c>
      <c r="AJ1291">
        <f>VLOOKUP(D1291,[3]Multipliers!$B:$AT,36)</f>
        <v>0.90459261671506241</v>
      </c>
      <c r="AK1291">
        <f>VLOOKUP(D1291,[3]Multipliers!$B:$AT,36)</f>
        <v>0.90459261671506241</v>
      </c>
      <c r="AL1291" s="3" t="s">
        <v>4556</v>
      </c>
      <c r="AM1291">
        <f t="shared" si="182"/>
        <v>0</v>
      </c>
    </row>
    <row r="1292" spans="1:39">
      <c r="A1292" s="2" t="str">
        <f t="shared" si="176"/>
        <v>SHENZHEN STRONG TECHNOLOGY CO., LTD.V64FAM4</v>
      </c>
      <c r="B1292" s="2" t="str">
        <f t="shared" si="177"/>
        <v>EQP,AE,PAM-FAM4,V6X,STRONGNew Buy</v>
      </c>
      <c r="C1292" s="3" t="str">
        <f t="shared" si="175"/>
        <v>iphoneFAM4New Buy</v>
      </c>
      <c r="D1292" s="36">
        <v>384611</v>
      </c>
      <c r="E1292" s="36" t="s">
        <v>369</v>
      </c>
      <c r="F1292" s="36" t="s">
        <v>40</v>
      </c>
      <c r="G1292" s="36" t="s">
        <v>41</v>
      </c>
      <c r="H1292" s="36" t="s">
        <v>65</v>
      </c>
      <c r="I1292" s="36" t="s">
        <v>201</v>
      </c>
      <c r="J1292" s="36"/>
      <c r="K1292" s="36" t="s">
        <v>4749</v>
      </c>
      <c r="L1292" s="36" t="s">
        <v>4553</v>
      </c>
      <c r="M1292" s="36" t="s">
        <v>4750</v>
      </c>
      <c r="N1292" s="17">
        <v>56031</v>
      </c>
      <c r="O1292" s="26">
        <v>50000</v>
      </c>
      <c r="P1292" s="36">
        <v>13</v>
      </c>
      <c r="Q1292" s="36" t="s">
        <v>70</v>
      </c>
      <c r="R1292" s="34">
        <v>8</v>
      </c>
      <c r="S1292" s="43"/>
      <c r="T1292" s="43"/>
      <c r="U1292" s="36" t="s">
        <v>192</v>
      </c>
      <c r="V1292" s="36" t="s">
        <v>71</v>
      </c>
      <c r="W1292" s="37">
        <v>46000</v>
      </c>
      <c r="X1292" s="38">
        <v>50643</v>
      </c>
      <c r="Y1292" s="36">
        <v>1102</v>
      </c>
      <c r="Z1292" s="3">
        <f t="shared" si="178"/>
        <v>728403</v>
      </c>
      <c r="AA1292" s="3">
        <f t="shared" si="179"/>
        <v>598000</v>
      </c>
      <c r="AB1292" s="3">
        <f t="shared" si="180"/>
        <v>650000</v>
      </c>
      <c r="AC1292">
        <f t="shared" si="181"/>
        <v>78403</v>
      </c>
      <c r="AD1292" t="str">
        <f>_xlfn.XLOOKUP(V1292,[2]Index!L:L,[2]Index!M:M)</f>
        <v>CN</v>
      </c>
      <c r="AE1292" s="3" t="s">
        <v>5819</v>
      </c>
      <c r="AF1292" t="s">
        <v>52</v>
      </c>
      <c r="AG1292" s="4" t="s">
        <v>53</v>
      </c>
      <c r="AH1292" t="s">
        <v>196</v>
      </c>
      <c r="AJ1292">
        <f>VLOOKUP(D1292,[3]Multipliers!$B:$AT,36)</f>
        <v>0.90459261671506241</v>
      </c>
      <c r="AK1292">
        <f>VLOOKUP(D1292,[3]Multipliers!$B:$AT,36)</f>
        <v>0.90459261671506241</v>
      </c>
      <c r="AL1292" s="3" t="s">
        <v>4556</v>
      </c>
      <c r="AM1292">
        <f t="shared" si="182"/>
        <v>0</v>
      </c>
    </row>
    <row r="1293" spans="1:39">
      <c r="A1293" s="2" t="str">
        <f t="shared" si="176"/>
        <v>SHENZHEN STRONG TECHNOLOGY CO., LTD.V64BGC SHUTTLE</v>
      </c>
      <c r="B1293" s="2" t="str">
        <f t="shared" si="177"/>
        <v>EQP,AE,BG SHUTTLE,V64,STRONGNew Buy</v>
      </c>
      <c r="C1293" s="3" t="str">
        <f t="shared" si="175"/>
        <v>iphoneBGC SHUTTLENew Buy</v>
      </c>
      <c r="D1293" s="39">
        <v>386938</v>
      </c>
      <c r="E1293" s="39" t="s">
        <v>369</v>
      </c>
      <c r="F1293" s="39" t="s">
        <v>40</v>
      </c>
      <c r="G1293" s="39" t="s">
        <v>41</v>
      </c>
      <c r="H1293" s="39" t="s">
        <v>65</v>
      </c>
      <c r="I1293" s="39" t="s">
        <v>201</v>
      </c>
      <c r="J1293" s="39"/>
      <c r="K1293" s="39" t="s">
        <v>294</v>
      </c>
      <c r="L1293" s="39" t="s">
        <v>4764</v>
      </c>
      <c r="M1293" s="39" t="s">
        <v>4765</v>
      </c>
      <c r="N1293" s="40">
        <v>12500</v>
      </c>
      <c r="O1293" s="26">
        <v>9790</v>
      </c>
      <c r="P1293" s="39">
        <v>36</v>
      </c>
      <c r="Q1293" s="39" t="s">
        <v>70</v>
      </c>
      <c r="R1293" s="39">
        <v>8</v>
      </c>
      <c r="S1293" s="39"/>
      <c r="T1293" s="39"/>
      <c r="U1293" s="39" t="s">
        <v>374</v>
      </c>
      <c r="V1293" s="39" t="s">
        <v>71</v>
      </c>
      <c r="W1293" s="24">
        <v>8750</v>
      </c>
      <c r="X1293" s="41" t="s">
        <v>375</v>
      </c>
      <c r="Y1293" s="42">
        <v>1102</v>
      </c>
      <c r="Z1293" s="3">
        <f t="shared" si="178"/>
        <v>450000</v>
      </c>
      <c r="AA1293" s="3">
        <f t="shared" si="179"/>
        <v>315000</v>
      </c>
      <c r="AB1293" s="3">
        <f t="shared" si="180"/>
        <v>352440</v>
      </c>
      <c r="AC1293">
        <f t="shared" si="181"/>
        <v>97560</v>
      </c>
      <c r="AD1293" t="str">
        <f>_xlfn.XLOOKUP(V1293,[2]Index!L:L,[2]Index!M:M)</f>
        <v>CN</v>
      </c>
      <c r="AE1293" s="3" t="s">
        <v>5820</v>
      </c>
      <c r="AF1293" t="s">
        <v>52</v>
      </c>
      <c r="AG1293" s="4" t="s">
        <v>53</v>
      </c>
      <c r="AJ1293">
        <f>VLOOKUP(D1293,[3]Multipliers!$B:$AT,36)</f>
        <v>1</v>
      </c>
      <c r="AK1293">
        <f>VLOOKUP(D1293,[3]Multipliers!$B:$AT,36)</f>
        <v>1</v>
      </c>
      <c r="AM1293">
        <f t="shared" si="182"/>
        <v>0</v>
      </c>
    </row>
    <row r="1294" spans="1:39">
      <c r="A1294" s="2" t="str">
        <f t="shared" si="176"/>
        <v>SHENZHEN STRONG TECHNOLOGY CO., LTD.V64BGC SHUTTLE</v>
      </c>
      <c r="B1294" s="2" t="str">
        <f t="shared" si="177"/>
        <v>EQP,AE,BGC SHUTTLE,V62/V64,STRONGNew Buy</v>
      </c>
      <c r="C1294" s="3" t="str">
        <f t="shared" si="175"/>
        <v>iphoneBGC SHUTTLENew Buy</v>
      </c>
      <c r="D1294" s="82">
        <v>386939</v>
      </c>
      <c r="E1294" s="82" t="s">
        <v>369</v>
      </c>
      <c r="F1294" s="82" t="s">
        <v>40</v>
      </c>
      <c r="G1294" s="82" t="s">
        <v>41</v>
      </c>
      <c r="H1294" s="82" t="s">
        <v>65</v>
      </c>
      <c r="I1294" s="82" t="s">
        <v>201</v>
      </c>
      <c r="J1294" s="82"/>
      <c r="K1294" s="82" t="s">
        <v>294</v>
      </c>
      <c r="L1294" s="82" t="s">
        <v>4764</v>
      </c>
      <c r="M1294" s="82" t="s">
        <v>4766</v>
      </c>
      <c r="N1294" s="16">
        <v>12500</v>
      </c>
      <c r="O1294" s="26">
        <v>9790</v>
      </c>
      <c r="P1294" s="82">
        <v>26</v>
      </c>
      <c r="Q1294" s="82" t="s">
        <v>70</v>
      </c>
      <c r="R1294" s="82">
        <v>8</v>
      </c>
      <c r="S1294" s="82"/>
      <c r="T1294" s="82"/>
      <c r="U1294" s="82" t="s">
        <v>374</v>
      </c>
      <c r="V1294" s="82" t="s">
        <v>85</v>
      </c>
      <c r="W1294" s="83">
        <v>8750</v>
      </c>
      <c r="X1294" s="83" t="s">
        <v>375</v>
      </c>
      <c r="Y1294" s="84">
        <v>1102</v>
      </c>
      <c r="Z1294" s="3">
        <f t="shared" si="178"/>
        <v>325000</v>
      </c>
      <c r="AA1294" s="3">
        <f t="shared" si="179"/>
        <v>227500</v>
      </c>
      <c r="AB1294" s="3">
        <f t="shared" si="180"/>
        <v>254540</v>
      </c>
      <c r="AC1294">
        <f t="shared" si="181"/>
        <v>70460</v>
      </c>
      <c r="AD1294" t="str">
        <f>_xlfn.XLOOKUP(V1294,[2]Index!L:L,[2]Index!M:M)</f>
        <v>CN</v>
      </c>
      <c r="AE1294" s="3" t="s">
        <v>5820</v>
      </c>
      <c r="AF1294" t="s">
        <v>52</v>
      </c>
      <c r="AG1294" s="4" t="s">
        <v>53</v>
      </c>
      <c r="AJ1294">
        <f>VLOOKUP(D1294,[3]Multipliers!$B:$AT,36)</f>
        <v>1</v>
      </c>
      <c r="AK1294">
        <f>VLOOKUP(D1294,[3]Multipliers!$B:$AT,36)</f>
        <v>1</v>
      </c>
      <c r="AM1294">
        <f t="shared" si="182"/>
        <v>0</v>
      </c>
    </row>
    <row r="1295" spans="1:39">
      <c r="A1295" s="2" t="str">
        <f t="shared" si="176"/>
        <v>BOZHON PRECISION INDUSTRY TECHNOLOGY CO., LTD.V68LEAK KIT IT-FF INLINE</v>
      </c>
      <c r="B1295" s="2" t="str">
        <f t="shared" si="177"/>
        <v>FXT,AE,LEAK KIT IT-FF INLINE,V68,BOZHONNew Buy</v>
      </c>
      <c r="C1295" s="3" t="str">
        <f t="shared" si="175"/>
        <v>iphoneLEAK KIT IT-FF INLINENew Buy</v>
      </c>
      <c r="D1295" s="80">
        <v>386908</v>
      </c>
      <c r="E1295" s="80" t="s">
        <v>423</v>
      </c>
      <c r="F1295" s="80" t="s">
        <v>40</v>
      </c>
      <c r="G1295" s="80" t="s">
        <v>41</v>
      </c>
      <c r="H1295" s="80" t="s">
        <v>206</v>
      </c>
      <c r="I1295" s="80" t="s">
        <v>201</v>
      </c>
      <c r="J1295" s="80"/>
      <c r="K1295" s="80" t="s">
        <v>4771</v>
      </c>
      <c r="L1295" s="80" t="s">
        <v>4772</v>
      </c>
      <c r="M1295" s="81" t="s">
        <v>4773</v>
      </c>
      <c r="N1295" s="6">
        <v>5853</v>
      </c>
      <c r="O1295" s="26">
        <v>5267.7</v>
      </c>
      <c r="P1295" s="80">
        <v>9</v>
      </c>
      <c r="Q1295" s="80" t="s">
        <v>70</v>
      </c>
      <c r="R1295" s="80">
        <v>8</v>
      </c>
      <c r="S1295" s="80"/>
      <c r="T1295" s="80" t="s">
        <v>60</v>
      </c>
      <c r="U1295" s="80" t="s">
        <v>50</v>
      </c>
      <c r="V1295" s="80" t="s">
        <v>85</v>
      </c>
      <c r="W1295" s="6">
        <v>1306.5999999999999</v>
      </c>
      <c r="X1295" s="6"/>
      <c r="Y1295" s="6"/>
      <c r="Z1295" s="3">
        <f t="shared" si="178"/>
        <v>52677</v>
      </c>
      <c r="AA1295" s="3">
        <f t="shared" si="179"/>
        <v>11759.4</v>
      </c>
      <c r="AB1295" s="3">
        <f t="shared" si="180"/>
        <v>47409.299999999996</v>
      </c>
      <c r="AC1295">
        <f t="shared" si="181"/>
        <v>5267.7000000000044</v>
      </c>
      <c r="AD1295" t="str">
        <f>_xlfn.XLOOKUP(V1295,[2]Index!L:L,[2]Index!M:M)</f>
        <v>CN</v>
      </c>
      <c r="AE1295" s="3" t="s">
        <v>5820</v>
      </c>
      <c r="AF1295" t="s">
        <v>52</v>
      </c>
      <c r="AG1295" s="4" t="s">
        <v>53</v>
      </c>
      <c r="AH1295" t="s">
        <v>196</v>
      </c>
      <c r="AJ1295">
        <f>VLOOKUP(D1295,[3]Multipliers!$B:$AT,36)</f>
        <v>1</v>
      </c>
      <c r="AK1295">
        <f>VLOOKUP(D1295,[3]Multipliers!$B:$AT,36)</f>
        <v>1</v>
      </c>
      <c r="AM1295">
        <f t="shared" si="182"/>
        <v>0</v>
      </c>
    </row>
    <row r="1296" spans="1:39">
      <c r="A1296" s="2" t="str">
        <f t="shared" si="176"/>
        <v>BOZHON PRECISION INDUSTRY TECHNOLOGY CO., LTD.V68LEAK KIT IT-4 INLINE</v>
      </c>
      <c r="B1296" s="2" t="str">
        <f t="shared" si="177"/>
        <v>FXT,AE,LEAK KIT IT-FF INLINE,V68,BOZHONNew Buy</v>
      </c>
      <c r="C1296" s="3" t="str">
        <f t="shared" si="175"/>
        <v>iphoneLEAK KIT IT-4 INLINENew Buy</v>
      </c>
      <c r="D1296" s="80">
        <v>386908</v>
      </c>
      <c r="E1296" s="80" t="s">
        <v>423</v>
      </c>
      <c r="F1296" s="80" t="s">
        <v>40</v>
      </c>
      <c r="G1296" s="80" t="s">
        <v>41</v>
      </c>
      <c r="H1296" s="80" t="s">
        <v>206</v>
      </c>
      <c r="I1296" s="80" t="s">
        <v>201</v>
      </c>
      <c r="J1296" s="80"/>
      <c r="K1296" s="80" t="s">
        <v>4771</v>
      </c>
      <c r="L1296" s="80" t="s">
        <v>4774</v>
      </c>
      <c r="M1296" s="81" t="s">
        <v>4773</v>
      </c>
      <c r="N1296" s="6">
        <v>5853</v>
      </c>
      <c r="O1296" s="26">
        <v>5267.7</v>
      </c>
      <c r="P1296" s="80">
        <v>5</v>
      </c>
      <c r="Q1296" s="80" t="s">
        <v>70</v>
      </c>
      <c r="R1296" s="80">
        <v>8</v>
      </c>
      <c r="S1296" s="80"/>
      <c r="T1296" s="80" t="s">
        <v>60</v>
      </c>
      <c r="U1296" s="80" t="s">
        <v>50</v>
      </c>
      <c r="V1296" s="80" t="s">
        <v>85</v>
      </c>
      <c r="W1296" s="6">
        <v>1306.5999999999999</v>
      </c>
      <c r="X1296" s="6"/>
      <c r="Y1296" s="6"/>
      <c r="Z1296" s="3">
        <f t="shared" si="178"/>
        <v>29265</v>
      </c>
      <c r="AA1296" s="3">
        <f t="shared" si="179"/>
        <v>6533</v>
      </c>
      <c r="AB1296" s="3">
        <f t="shared" si="180"/>
        <v>26338.5</v>
      </c>
      <c r="AC1296">
        <f t="shared" si="181"/>
        <v>2926.5</v>
      </c>
      <c r="AD1296" t="str">
        <f>_xlfn.XLOOKUP(V1296,[2]Index!L:L,[2]Index!M:M)</f>
        <v>CN</v>
      </c>
      <c r="AE1296" s="3" t="s">
        <v>5820</v>
      </c>
      <c r="AF1296" t="s">
        <v>52</v>
      </c>
      <c r="AG1296" s="4" t="s">
        <v>53</v>
      </c>
      <c r="AH1296" t="s">
        <v>196</v>
      </c>
      <c r="AJ1296">
        <f>VLOOKUP(D1296,[3]Multipliers!$B:$AT,36)</f>
        <v>1</v>
      </c>
      <c r="AK1296">
        <f>VLOOKUP(D1296,[3]Multipliers!$B:$AT,36)</f>
        <v>1</v>
      </c>
      <c r="AM1296">
        <f t="shared" si="182"/>
        <v>0</v>
      </c>
    </row>
    <row r="1297" spans="1:39">
      <c r="A1297" s="2" t="str">
        <f t="shared" si="176"/>
        <v>BOZHON PRECISION INDUSTRY TECHNOLOGY CO., LTD.V68LEAK KIT IT-FF INLINE</v>
      </c>
      <c r="B1297" s="2" t="str">
        <f t="shared" si="177"/>
        <v>FXT,AE,LEAK KIT IT-FF INLINE,V68,BOZHONNew Buy</v>
      </c>
      <c r="C1297" s="3" t="str">
        <f t="shared" si="175"/>
        <v>iphoneLEAK KIT IT-FF INLINENew Buy</v>
      </c>
      <c r="D1297" s="80">
        <v>386908</v>
      </c>
      <c r="E1297" s="80" t="s">
        <v>423</v>
      </c>
      <c r="F1297" s="80" t="s">
        <v>40</v>
      </c>
      <c r="G1297" s="80" t="s">
        <v>41</v>
      </c>
      <c r="H1297" s="80" t="s">
        <v>206</v>
      </c>
      <c r="I1297" s="80" t="s">
        <v>201</v>
      </c>
      <c r="J1297" s="80"/>
      <c r="K1297" s="80" t="s">
        <v>4771</v>
      </c>
      <c r="L1297" s="80" t="s">
        <v>4772</v>
      </c>
      <c r="M1297" s="81" t="s">
        <v>4773</v>
      </c>
      <c r="N1297" s="6">
        <v>5853</v>
      </c>
      <c r="O1297" s="26">
        <v>5267.7</v>
      </c>
      <c r="P1297" s="80">
        <v>5</v>
      </c>
      <c r="Q1297" s="80" t="s">
        <v>70</v>
      </c>
      <c r="R1297" s="80">
        <v>8</v>
      </c>
      <c r="S1297" s="80"/>
      <c r="T1297" s="80" t="s">
        <v>60</v>
      </c>
      <c r="U1297" s="80" t="s">
        <v>50</v>
      </c>
      <c r="V1297" s="80" t="s">
        <v>85</v>
      </c>
      <c r="W1297" s="6">
        <v>1306.5999999999999</v>
      </c>
      <c r="X1297" s="6"/>
      <c r="Y1297" s="6"/>
      <c r="Z1297" s="3">
        <f t="shared" si="178"/>
        <v>29265</v>
      </c>
      <c r="AA1297" s="3">
        <f t="shared" si="179"/>
        <v>6533</v>
      </c>
      <c r="AB1297" s="3">
        <f t="shared" si="180"/>
        <v>26338.5</v>
      </c>
      <c r="AC1297">
        <f t="shared" si="181"/>
        <v>2926.5</v>
      </c>
      <c r="AD1297" t="str">
        <f>_xlfn.XLOOKUP(V1297,[2]Index!L:L,[2]Index!M:M)</f>
        <v>CN</v>
      </c>
      <c r="AE1297" s="3" t="s">
        <v>5820</v>
      </c>
      <c r="AF1297" t="s">
        <v>52</v>
      </c>
      <c r="AG1297" s="4" t="s">
        <v>53</v>
      </c>
      <c r="AH1297" t="s">
        <v>196</v>
      </c>
      <c r="AJ1297">
        <f>VLOOKUP(D1297,[3]Multipliers!$B:$AT,36)</f>
        <v>1</v>
      </c>
      <c r="AK1297">
        <f>VLOOKUP(D1297,[3]Multipliers!$B:$AT,36)</f>
        <v>1</v>
      </c>
      <c r="AM1297">
        <f t="shared" si="182"/>
        <v>0</v>
      </c>
    </row>
    <row r="1298" spans="1:39">
      <c r="A1298" s="2" t="str">
        <f t="shared" si="176"/>
        <v>BOZHON PRECISION INDUSTRY TECHNOLOGY CO., LTD.V68LEAK KIT IT-FF INLINE</v>
      </c>
      <c r="B1298" s="2" t="str">
        <f t="shared" si="177"/>
        <v>FXT,AE,LEAK KIT IT-FF INLINE,V68,BOZHONNew Buy</v>
      </c>
      <c r="C1298" s="3" t="str">
        <f t="shared" si="175"/>
        <v>iphoneLEAK KIT IT-FF INLINENew Buy</v>
      </c>
      <c r="D1298" s="80">
        <v>386908</v>
      </c>
      <c r="E1298" s="80" t="s">
        <v>423</v>
      </c>
      <c r="F1298" s="80" t="s">
        <v>40</v>
      </c>
      <c r="G1298" s="80" t="s">
        <v>41</v>
      </c>
      <c r="H1298" s="80" t="s">
        <v>206</v>
      </c>
      <c r="I1298" s="80" t="s">
        <v>201</v>
      </c>
      <c r="J1298" s="80"/>
      <c r="K1298" s="80" t="s">
        <v>4771</v>
      </c>
      <c r="L1298" s="80" t="s">
        <v>4772</v>
      </c>
      <c r="M1298" s="81" t="s">
        <v>4773</v>
      </c>
      <c r="N1298" s="6">
        <v>5853</v>
      </c>
      <c r="O1298" s="26">
        <v>5267.7</v>
      </c>
      <c r="P1298" s="80">
        <v>2</v>
      </c>
      <c r="Q1298" s="80" t="s">
        <v>70</v>
      </c>
      <c r="R1298" s="80">
        <v>8</v>
      </c>
      <c r="S1298" s="80"/>
      <c r="T1298" s="80" t="s">
        <v>60</v>
      </c>
      <c r="U1298" s="80" t="s">
        <v>50</v>
      </c>
      <c r="V1298" s="80" t="s">
        <v>85</v>
      </c>
      <c r="W1298" s="6">
        <v>1306.5999999999999</v>
      </c>
      <c r="X1298" s="6"/>
      <c r="Y1298" s="6"/>
      <c r="Z1298" s="3">
        <f t="shared" si="178"/>
        <v>11706</v>
      </c>
      <c r="AA1298" s="3">
        <f t="shared" si="179"/>
        <v>2613.1999999999998</v>
      </c>
      <c r="AB1298" s="3">
        <f t="shared" si="180"/>
        <v>10535.4</v>
      </c>
      <c r="AC1298">
        <f t="shared" si="181"/>
        <v>1170.6000000000004</v>
      </c>
      <c r="AD1298" t="str">
        <f>_xlfn.XLOOKUP(V1298,[2]Index!L:L,[2]Index!M:M)</f>
        <v>CN</v>
      </c>
      <c r="AE1298" s="3" t="s">
        <v>5820</v>
      </c>
      <c r="AF1298" t="s">
        <v>52</v>
      </c>
      <c r="AG1298" s="4" t="s">
        <v>53</v>
      </c>
      <c r="AH1298" t="s">
        <v>196</v>
      </c>
      <c r="AJ1298">
        <f>VLOOKUP(D1298,[3]Multipliers!$B:$AT,36)</f>
        <v>1</v>
      </c>
      <c r="AK1298">
        <f>VLOOKUP(D1298,[3]Multipliers!$B:$AT,36)</f>
        <v>1</v>
      </c>
      <c r="AM1298">
        <f t="shared" si="182"/>
        <v>0</v>
      </c>
    </row>
    <row r="1299" spans="1:39">
      <c r="A1299" s="2" t="str">
        <f t="shared" si="176"/>
        <v>BOZHON PRECISION INDUSTRY TECHNOLOGY CO., LTD.V68LEAK KIT IT-FF INLINE</v>
      </c>
      <c r="B1299" s="2" t="str">
        <f t="shared" si="177"/>
        <v>FXT,AE,LEAK KIT IT-FF INLINE,V68,BOZHONNew Buy</v>
      </c>
      <c r="C1299" s="3" t="str">
        <f t="shared" si="175"/>
        <v>iphoneLEAK KIT IT-FF INLINENew Buy</v>
      </c>
      <c r="D1299" s="80">
        <v>386908</v>
      </c>
      <c r="E1299" s="80" t="s">
        <v>423</v>
      </c>
      <c r="F1299" s="80" t="s">
        <v>40</v>
      </c>
      <c r="G1299" s="80" t="s">
        <v>41</v>
      </c>
      <c r="H1299" s="80" t="s">
        <v>206</v>
      </c>
      <c r="I1299" s="80" t="s">
        <v>201</v>
      </c>
      <c r="J1299" s="80"/>
      <c r="K1299" s="80" t="s">
        <v>4771</v>
      </c>
      <c r="L1299" s="80" t="s">
        <v>4772</v>
      </c>
      <c r="M1299" s="81" t="s">
        <v>4773</v>
      </c>
      <c r="N1299" s="6">
        <v>5853</v>
      </c>
      <c r="O1299" s="26">
        <v>5267.7</v>
      </c>
      <c r="P1299" s="80">
        <v>4</v>
      </c>
      <c r="Q1299" s="80" t="s">
        <v>70</v>
      </c>
      <c r="R1299" s="80">
        <v>8</v>
      </c>
      <c r="S1299" s="80"/>
      <c r="T1299" s="80" t="s">
        <v>60</v>
      </c>
      <c r="U1299" s="80" t="s">
        <v>50</v>
      </c>
      <c r="V1299" s="80" t="s">
        <v>146</v>
      </c>
      <c r="W1299" s="6">
        <v>1306.5999999999999</v>
      </c>
      <c r="X1299" s="6"/>
      <c r="Y1299" s="6"/>
      <c r="Z1299" s="3">
        <f t="shared" si="178"/>
        <v>23412</v>
      </c>
      <c r="AA1299" s="3">
        <f t="shared" si="179"/>
        <v>5226.3999999999996</v>
      </c>
      <c r="AB1299" s="3">
        <f t="shared" si="180"/>
        <v>21070.799999999999</v>
      </c>
      <c r="AC1299">
        <f t="shared" si="181"/>
        <v>2341.2000000000007</v>
      </c>
      <c r="AD1299" t="str">
        <f>_xlfn.XLOOKUP(V1299,[2]Index!L:L,[2]Index!M:M)</f>
        <v>CN</v>
      </c>
      <c r="AE1299" s="3" t="s">
        <v>5820</v>
      </c>
      <c r="AF1299" t="s">
        <v>52</v>
      </c>
      <c r="AG1299" s="4" t="s">
        <v>53</v>
      </c>
      <c r="AH1299" t="s">
        <v>196</v>
      </c>
      <c r="AJ1299">
        <f>VLOOKUP(D1299,[3]Multipliers!$B:$AT,36)</f>
        <v>1</v>
      </c>
      <c r="AK1299">
        <f>VLOOKUP(D1299,[3]Multipliers!$B:$AT,36)</f>
        <v>1</v>
      </c>
      <c r="AM1299">
        <f t="shared" si="182"/>
        <v>0</v>
      </c>
    </row>
    <row r="1300" spans="1:39">
      <c r="A1300" s="2" t="str">
        <f t="shared" si="176"/>
        <v>BOZHON PRECISION INDUSTRY TECHNOLOGY CO., LTD.V68LEAK KIT IT-FF INLINE</v>
      </c>
      <c r="B1300" s="2" t="str">
        <f t="shared" si="177"/>
        <v>FXT,AE,LEAK KIT IT-FF INLINE,V68,BOZHONNew Buy</v>
      </c>
      <c r="C1300" s="3" t="str">
        <f t="shared" si="175"/>
        <v>iphoneLEAK KIT IT-FF INLINENew Buy</v>
      </c>
      <c r="D1300" s="80">
        <v>386908</v>
      </c>
      <c r="E1300" s="80" t="s">
        <v>423</v>
      </c>
      <c r="F1300" s="80" t="s">
        <v>40</v>
      </c>
      <c r="G1300" s="80" t="s">
        <v>41</v>
      </c>
      <c r="H1300" s="80" t="s">
        <v>206</v>
      </c>
      <c r="I1300" s="80" t="s">
        <v>201</v>
      </c>
      <c r="J1300" s="80"/>
      <c r="K1300" s="80" t="s">
        <v>4771</v>
      </c>
      <c r="L1300" s="80" t="s">
        <v>4772</v>
      </c>
      <c r="M1300" s="81" t="s">
        <v>4773</v>
      </c>
      <c r="N1300" s="6">
        <v>5853</v>
      </c>
      <c r="O1300" s="26">
        <v>5267.7</v>
      </c>
      <c r="P1300" s="80">
        <v>3</v>
      </c>
      <c r="Q1300" s="80" t="s">
        <v>70</v>
      </c>
      <c r="R1300" s="80">
        <v>8</v>
      </c>
      <c r="S1300" s="80"/>
      <c r="T1300" s="80" t="s">
        <v>60</v>
      </c>
      <c r="U1300" s="80" t="s">
        <v>50</v>
      </c>
      <c r="V1300" s="80" t="s">
        <v>146</v>
      </c>
      <c r="W1300" s="6">
        <v>1306.5999999999999</v>
      </c>
      <c r="X1300" s="6"/>
      <c r="Y1300" s="6"/>
      <c r="Z1300" s="3">
        <f t="shared" si="178"/>
        <v>17559</v>
      </c>
      <c r="AA1300" s="3">
        <f t="shared" si="179"/>
        <v>3919.7999999999997</v>
      </c>
      <c r="AB1300" s="3">
        <f t="shared" si="180"/>
        <v>15803.099999999999</v>
      </c>
      <c r="AC1300">
        <f t="shared" si="181"/>
        <v>1755.9000000000015</v>
      </c>
      <c r="AD1300" t="str">
        <f>_xlfn.XLOOKUP(V1300,[2]Index!L:L,[2]Index!M:M)</f>
        <v>CN</v>
      </c>
      <c r="AE1300" s="3" t="s">
        <v>5820</v>
      </c>
      <c r="AF1300" t="s">
        <v>52</v>
      </c>
      <c r="AG1300" s="4" t="s">
        <v>53</v>
      </c>
      <c r="AH1300" t="s">
        <v>196</v>
      </c>
      <c r="AJ1300">
        <f>VLOOKUP(D1300,[3]Multipliers!$B:$AT,36)</f>
        <v>1</v>
      </c>
      <c r="AK1300">
        <f>VLOOKUP(D1300,[3]Multipliers!$B:$AT,36)</f>
        <v>1</v>
      </c>
      <c r="AM1300">
        <f t="shared" si="182"/>
        <v>0</v>
      </c>
    </row>
    <row r="1301" spans="1:39">
      <c r="A1301" s="2" t="str">
        <f t="shared" si="176"/>
        <v>BOZHON PRECISION INDUSTRY TECHNOLOGY CO., LTD.V68LEAK KIT IT-FF INLINE</v>
      </c>
      <c r="B1301" s="2" t="str">
        <f t="shared" si="177"/>
        <v>FXT,AE,LEAK KIT IT-FF INLINE,V68,BOZHONNew Buy</v>
      </c>
      <c r="C1301" s="3" t="str">
        <f t="shared" si="175"/>
        <v>iphoneLEAK KIT IT-FF INLINENew Buy</v>
      </c>
      <c r="D1301" s="80">
        <v>386908</v>
      </c>
      <c r="E1301" s="80" t="s">
        <v>423</v>
      </c>
      <c r="F1301" s="80" t="s">
        <v>40</v>
      </c>
      <c r="G1301" s="80" t="s">
        <v>41</v>
      </c>
      <c r="H1301" s="80" t="s">
        <v>206</v>
      </c>
      <c r="I1301" s="80" t="s">
        <v>201</v>
      </c>
      <c r="J1301" s="80"/>
      <c r="K1301" s="80" t="s">
        <v>4771</v>
      </c>
      <c r="L1301" s="80" t="s">
        <v>4772</v>
      </c>
      <c r="M1301" s="81" t="s">
        <v>4773</v>
      </c>
      <c r="N1301" s="6">
        <v>5853</v>
      </c>
      <c r="O1301" s="26">
        <v>5267.7</v>
      </c>
      <c r="P1301" s="80">
        <v>2</v>
      </c>
      <c r="Q1301" s="80" t="s">
        <v>70</v>
      </c>
      <c r="R1301" s="80">
        <v>8</v>
      </c>
      <c r="S1301" s="80"/>
      <c r="T1301" s="80" t="s">
        <v>60</v>
      </c>
      <c r="U1301" s="80" t="s">
        <v>50</v>
      </c>
      <c r="V1301" s="80" t="s">
        <v>146</v>
      </c>
      <c r="W1301" s="6">
        <v>1306.5999999999999</v>
      </c>
      <c r="X1301" s="6"/>
      <c r="Y1301" s="6"/>
      <c r="Z1301" s="3">
        <f t="shared" si="178"/>
        <v>11706</v>
      </c>
      <c r="AA1301" s="3">
        <f t="shared" si="179"/>
        <v>2613.1999999999998</v>
      </c>
      <c r="AB1301" s="3">
        <f t="shared" si="180"/>
        <v>10535.4</v>
      </c>
      <c r="AC1301">
        <f t="shared" si="181"/>
        <v>1170.6000000000004</v>
      </c>
      <c r="AD1301" t="str">
        <f>_xlfn.XLOOKUP(V1301,[2]Index!L:L,[2]Index!M:M)</f>
        <v>CN</v>
      </c>
      <c r="AE1301" s="3" t="s">
        <v>5820</v>
      </c>
      <c r="AF1301" t="s">
        <v>52</v>
      </c>
      <c r="AG1301" s="4" t="s">
        <v>53</v>
      </c>
      <c r="AH1301" t="s">
        <v>196</v>
      </c>
      <c r="AJ1301">
        <f>VLOOKUP(D1301,[3]Multipliers!$B:$AT,36)</f>
        <v>1</v>
      </c>
      <c r="AK1301">
        <f>VLOOKUP(D1301,[3]Multipliers!$B:$AT,36)</f>
        <v>1</v>
      </c>
      <c r="AM1301">
        <f t="shared" si="182"/>
        <v>0</v>
      </c>
    </row>
    <row r="1302" spans="1:39">
      <c r="A1302" s="2" t="str">
        <f t="shared" si="176"/>
        <v>BOZHON PRECISION INDUSTRY TECHNOLOGY CO., LTD.V68LEAK KIT IT-4 INLINE</v>
      </c>
      <c r="B1302" s="2" t="str">
        <f t="shared" si="177"/>
        <v>FXT,AE,LEAK KIT IT-4 INLINE,V68,BOZHONNew Buy</v>
      </c>
      <c r="C1302" s="3" t="str">
        <f t="shared" si="175"/>
        <v>iphoneLEAK KIT IT-4 INLINENew Buy</v>
      </c>
      <c r="D1302" s="2">
        <v>386907</v>
      </c>
      <c r="E1302" s="2" t="s">
        <v>423</v>
      </c>
      <c r="F1302" s="2" t="s">
        <v>40</v>
      </c>
      <c r="G1302" s="2" t="s">
        <v>41</v>
      </c>
      <c r="H1302" s="2" t="s">
        <v>206</v>
      </c>
      <c r="I1302" s="2" t="s">
        <v>201</v>
      </c>
      <c r="J1302" s="2"/>
      <c r="K1302" s="2" t="s">
        <v>4775</v>
      </c>
      <c r="L1302" s="2" t="s">
        <v>4774</v>
      </c>
      <c r="M1302" s="2" t="s">
        <v>4776</v>
      </c>
      <c r="N1302" s="13">
        <v>3484.21</v>
      </c>
      <c r="O1302" s="2">
        <v>2682.8416999999999</v>
      </c>
      <c r="P1302" s="2">
        <v>9</v>
      </c>
      <c r="Q1302" s="2" t="s">
        <v>70</v>
      </c>
      <c r="R1302" s="2">
        <v>8</v>
      </c>
      <c r="S1302" s="2"/>
      <c r="T1302" s="2" t="s">
        <v>60</v>
      </c>
      <c r="U1302" s="2" t="s">
        <v>50</v>
      </c>
      <c r="V1302" s="2" t="s">
        <v>85</v>
      </c>
      <c r="W1302" s="2">
        <v>1306.5999999999999</v>
      </c>
      <c r="X1302" s="2"/>
      <c r="Y1302" s="2"/>
      <c r="Z1302" s="3">
        <f t="shared" si="178"/>
        <v>31357.89</v>
      </c>
      <c r="AA1302" s="3">
        <f t="shared" si="179"/>
        <v>11759.4</v>
      </c>
      <c r="AB1302" s="3">
        <f t="shared" si="180"/>
        <v>24145.5753</v>
      </c>
      <c r="AC1302">
        <f t="shared" si="181"/>
        <v>7212.314699999999</v>
      </c>
      <c r="AD1302" t="str">
        <f>_xlfn.XLOOKUP(V1302,[2]Index!L:L,[2]Index!M:M)</f>
        <v>CN</v>
      </c>
      <c r="AE1302" s="3" t="s">
        <v>5820</v>
      </c>
      <c r="AF1302" t="s">
        <v>52</v>
      </c>
      <c r="AG1302" s="3" t="s">
        <v>53</v>
      </c>
      <c r="AH1302" t="s">
        <v>196</v>
      </c>
      <c r="AJ1302">
        <f>VLOOKUP(D1302,[3]Multipliers!$B:$AT,36)</f>
        <v>0.67488274415314287</v>
      </c>
      <c r="AK1302">
        <f>VLOOKUP(D1302,[3]Multipliers!$B:$AT,36)</f>
        <v>0.67488274415314287</v>
      </c>
      <c r="AM1302">
        <f t="shared" si="182"/>
        <v>0</v>
      </c>
    </row>
    <row r="1303" spans="1:39">
      <c r="A1303" s="2" t="str">
        <f t="shared" si="176"/>
        <v>BOZHON PRECISION INDUSTRY TECHNOLOGY CO., LTD.V68LEAK KIT IT-4 INLINE</v>
      </c>
      <c r="B1303" s="2" t="str">
        <f t="shared" si="177"/>
        <v>FXT,AE,LEAK KIT IT-4 INLINE,V68,BOZHONNew Buy</v>
      </c>
      <c r="C1303" s="3" t="str">
        <f t="shared" si="175"/>
        <v>iphoneLEAK KIT IT-4 INLINENew Buy</v>
      </c>
      <c r="D1303" s="2">
        <v>386907</v>
      </c>
      <c r="E1303" s="2" t="s">
        <v>423</v>
      </c>
      <c r="F1303" s="2" t="s">
        <v>40</v>
      </c>
      <c r="G1303" s="2" t="s">
        <v>41</v>
      </c>
      <c r="H1303" s="2" t="s">
        <v>206</v>
      </c>
      <c r="I1303" s="2" t="s">
        <v>201</v>
      </c>
      <c r="J1303" s="2"/>
      <c r="K1303" s="2" t="s">
        <v>4775</v>
      </c>
      <c r="L1303" s="2" t="s">
        <v>4774</v>
      </c>
      <c r="M1303" s="2" t="s">
        <v>4776</v>
      </c>
      <c r="N1303" s="13">
        <v>3484.21</v>
      </c>
      <c r="O1303" s="2">
        <v>2682.8416999999999</v>
      </c>
      <c r="P1303" s="2">
        <v>2</v>
      </c>
      <c r="Q1303" s="2" t="s">
        <v>70</v>
      </c>
      <c r="R1303" s="2">
        <v>8</v>
      </c>
      <c r="S1303" s="2"/>
      <c r="T1303" s="2" t="s">
        <v>60</v>
      </c>
      <c r="U1303" s="2" t="s">
        <v>50</v>
      </c>
      <c r="V1303" s="2" t="s">
        <v>85</v>
      </c>
      <c r="W1303" s="2">
        <v>1306.5999999999999</v>
      </c>
      <c r="X1303" s="2"/>
      <c r="Y1303" s="2"/>
      <c r="Z1303" s="3">
        <f t="shared" si="178"/>
        <v>6968.42</v>
      </c>
      <c r="AA1303" s="3">
        <f t="shared" si="179"/>
        <v>2613.1999999999998</v>
      </c>
      <c r="AB1303" s="3">
        <f t="shared" si="180"/>
        <v>5365.6833999999999</v>
      </c>
      <c r="AC1303">
        <f t="shared" si="181"/>
        <v>1602.7366000000002</v>
      </c>
      <c r="AD1303" t="str">
        <f>_xlfn.XLOOKUP(V1303,[2]Index!L:L,[2]Index!M:M)</f>
        <v>CN</v>
      </c>
      <c r="AE1303" s="3" t="s">
        <v>5820</v>
      </c>
      <c r="AF1303" t="s">
        <v>52</v>
      </c>
      <c r="AG1303" s="3" t="s">
        <v>53</v>
      </c>
      <c r="AH1303" t="s">
        <v>196</v>
      </c>
      <c r="AJ1303">
        <f>VLOOKUP(D1303,[3]Multipliers!$B:$AT,36)</f>
        <v>0.67488274415314287</v>
      </c>
      <c r="AK1303">
        <f>VLOOKUP(D1303,[3]Multipliers!$B:$AT,36)</f>
        <v>0.67488274415314287</v>
      </c>
      <c r="AM1303">
        <f t="shared" si="182"/>
        <v>0</v>
      </c>
    </row>
    <row r="1304" spans="1:39">
      <c r="A1304" s="2" t="str">
        <f t="shared" si="176"/>
        <v>BOZHON PRECISION INDUSTRY TECHNOLOGY CO., LTD.V68LEAK KIT IT-4 INLINE</v>
      </c>
      <c r="B1304" s="2" t="str">
        <f t="shared" si="177"/>
        <v>FXT,AE,LEAK KIT IT-4 INLINE,V68,BOZHONNew Buy</v>
      </c>
      <c r="C1304" s="3" t="str">
        <f t="shared" si="175"/>
        <v>iphoneLEAK KIT IT-4 INLINENew Buy</v>
      </c>
      <c r="D1304" s="2">
        <v>386907</v>
      </c>
      <c r="E1304" s="2" t="s">
        <v>423</v>
      </c>
      <c r="F1304" s="2" t="s">
        <v>40</v>
      </c>
      <c r="G1304" s="2" t="s">
        <v>41</v>
      </c>
      <c r="H1304" s="2" t="s">
        <v>206</v>
      </c>
      <c r="I1304" s="2" t="s">
        <v>201</v>
      </c>
      <c r="J1304" s="2"/>
      <c r="K1304" s="2" t="s">
        <v>4775</v>
      </c>
      <c r="L1304" s="2" t="s">
        <v>4774</v>
      </c>
      <c r="M1304" s="2" t="s">
        <v>4776</v>
      </c>
      <c r="N1304" s="13">
        <v>3484.21</v>
      </c>
      <c r="O1304" s="2">
        <v>2682.8416999999999</v>
      </c>
      <c r="P1304" s="2">
        <v>4</v>
      </c>
      <c r="Q1304" s="2" t="s">
        <v>70</v>
      </c>
      <c r="R1304" s="2">
        <v>8</v>
      </c>
      <c r="S1304" s="2"/>
      <c r="T1304" s="2" t="s">
        <v>60</v>
      </c>
      <c r="U1304" s="2" t="s">
        <v>50</v>
      </c>
      <c r="V1304" s="2" t="s">
        <v>146</v>
      </c>
      <c r="W1304" s="2">
        <v>1306.5999999999999</v>
      </c>
      <c r="X1304" s="2"/>
      <c r="Y1304" s="2"/>
      <c r="Z1304" s="3">
        <f t="shared" si="178"/>
        <v>13936.84</v>
      </c>
      <c r="AA1304" s="3">
        <f t="shared" si="179"/>
        <v>5226.3999999999996</v>
      </c>
      <c r="AB1304" s="3">
        <f t="shared" si="180"/>
        <v>10731.3668</v>
      </c>
      <c r="AC1304">
        <f t="shared" si="181"/>
        <v>3205.4732000000004</v>
      </c>
      <c r="AD1304" t="str">
        <f>_xlfn.XLOOKUP(V1304,[2]Index!L:L,[2]Index!M:M)</f>
        <v>CN</v>
      </c>
      <c r="AE1304" s="3" t="s">
        <v>5820</v>
      </c>
      <c r="AF1304" t="s">
        <v>52</v>
      </c>
      <c r="AG1304" s="3" t="s">
        <v>53</v>
      </c>
      <c r="AH1304" t="s">
        <v>196</v>
      </c>
      <c r="AJ1304">
        <f>VLOOKUP(D1304,[3]Multipliers!$B:$AT,36)</f>
        <v>0.67488274415314287</v>
      </c>
      <c r="AK1304">
        <f>VLOOKUP(D1304,[3]Multipliers!$B:$AT,36)</f>
        <v>0.67488274415314287</v>
      </c>
      <c r="AM1304">
        <f t="shared" si="182"/>
        <v>0</v>
      </c>
    </row>
    <row r="1305" spans="1:39">
      <c r="A1305" s="2" t="str">
        <f t="shared" si="176"/>
        <v>BOZHON PRECISION INDUSTRY TECHNOLOGY CO., LTD.V68LEAK KIT IT-4 INLINE</v>
      </c>
      <c r="B1305" s="2" t="str">
        <f t="shared" si="177"/>
        <v>FXT,AE,LEAK KIT IT-4 INLINE,V68,BOZHONNew Buy</v>
      </c>
      <c r="C1305" s="3" t="str">
        <f t="shared" si="175"/>
        <v>iphoneLEAK KIT IT-4 INLINENew Buy</v>
      </c>
      <c r="D1305" s="2">
        <v>386907</v>
      </c>
      <c r="E1305" s="2" t="s">
        <v>423</v>
      </c>
      <c r="F1305" s="2" t="s">
        <v>40</v>
      </c>
      <c r="G1305" s="2" t="s">
        <v>41</v>
      </c>
      <c r="H1305" s="2" t="s">
        <v>206</v>
      </c>
      <c r="I1305" s="2" t="s">
        <v>201</v>
      </c>
      <c r="J1305" s="2"/>
      <c r="K1305" s="2" t="s">
        <v>4775</v>
      </c>
      <c r="L1305" s="2" t="s">
        <v>4774</v>
      </c>
      <c r="M1305" s="2" t="s">
        <v>4776</v>
      </c>
      <c r="N1305" s="13">
        <v>3484.21</v>
      </c>
      <c r="O1305" s="2">
        <v>2682.8416999999999</v>
      </c>
      <c r="P1305" s="2">
        <v>3</v>
      </c>
      <c r="Q1305" s="2" t="s">
        <v>70</v>
      </c>
      <c r="R1305" s="2">
        <v>8</v>
      </c>
      <c r="S1305" s="2"/>
      <c r="T1305" s="2" t="s">
        <v>60</v>
      </c>
      <c r="U1305" s="2" t="s">
        <v>50</v>
      </c>
      <c r="V1305" s="2" t="s">
        <v>146</v>
      </c>
      <c r="W1305" s="2">
        <v>1306.5999999999999</v>
      </c>
      <c r="X1305" s="2"/>
      <c r="Y1305" s="2"/>
      <c r="Z1305" s="3">
        <f t="shared" si="178"/>
        <v>10452.630000000001</v>
      </c>
      <c r="AA1305" s="3">
        <f t="shared" si="179"/>
        <v>3919.7999999999997</v>
      </c>
      <c r="AB1305" s="3">
        <f t="shared" si="180"/>
        <v>8048.5250999999998</v>
      </c>
      <c r="AC1305">
        <f t="shared" si="181"/>
        <v>2404.1049000000012</v>
      </c>
      <c r="AD1305" t="str">
        <f>_xlfn.XLOOKUP(V1305,[2]Index!L:L,[2]Index!M:M)</f>
        <v>CN</v>
      </c>
      <c r="AE1305" s="3" t="s">
        <v>5820</v>
      </c>
      <c r="AF1305" t="s">
        <v>52</v>
      </c>
      <c r="AG1305" s="3" t="s">
        <v>53</v>
      </c>
      <c r="AH1305" t="s">
        <v>196</v>
      </c>
      <c r="AJ1305">
        <f>VLOOKUP(D1305,[3]Multipliers!$B:$AT,36)</f>
        <v>0.67488274415314287</v>
      </c>
      <c r="AK1305">
        <f>VLOOKUP(D1305,[3]Multipliers!$B:$AT,36)</f>
        <v>0.67488274415314287</v>
      </c>
      <c r="AM1305">
        <f t="shared" si="182"/>
        <v>0</v>
      </c>
    </row>
    <row r="1306" spans="1:39">
      <c r="A1306" s="2" t="str">
        <f t="shared" si="176"/>
        <v>BOZHON PRECISION INDUSTRY TECHNOLOGY CO., LTD.V68LEAK KIT IT-4 INLINE</v>
      </c>
      <c r="B1306" s="2" t="str">
        <f t="shared" si="177"/>
        <v>FXT,AE,LEAK KIT IT-4 INLINE,V68,BOZHONNew Buy</v>
      </c>
      <c r="C1306" s="3" t="str">
        <f t="shared" si="175"/>
        <v>iphoneLEAK KIT IT-4 INLINENew Buy</v>
      </c>
      <c r="D1306" s="2">
        <v>386907</v>
      </c>
      <c r="E1306" s="2" t="s">
        <v>423</v>
      </c>
      <c r="F1306" s="2" t="s">
        <v>40</v>
      </c>
      <c r="G1306" s="2" t="s">
        <v>41</v>
      </c>
      <c r="H1306" s="2" t="s">
        <v>206</v>
      </c>
      <c r="I1306" s="2" t="s">
        <v>201</v>
      </c>
      <c r="J1306" s="2"/>
      <c r="K1306" s="2" t="s">
        <v>4775</v>
      </c>
      <c r="L1306" s="2" t="s">
        <v>4774</v>
      </c>
      <c r="M1306" s="2" t="s">
        <v>4776</v>
      </c>
      <c r="N1306" s="13">
        <v>3484.21</v>
      </c>
      <c r="O1306" s="2">
        <v>2682.8416999999999</v>
      </c>
      <c r="P1306" s="2">
        <v>2</v>
      </c>
      <c r="Q1306" s="2" t="s">
        <v>70</v>
      </c>
      <c r="R1306" s="2">
        <v>8</v>
      </c>
      <c r="S1306" s="2"/>
      <c r="T1306" s="2" t="s">
        <v>60</v>
      </c>
      <c r="U1306" s="2" t="s">
        <v>50</v>
      </c>
      <c r="V1306" s="2" t="s">
        <v>146</v>
      </c>
      <c r="W1306" s="2">
        <v>1306.5999999999999</v>
      </c>
      <c r="X1306" s="2"/>
      <c r="Y1306" s="2"/>
      <c r="Z1306" s="3">
        <f t="shared" si="178"/>
        <v>6968.42</v>
      </c>
      <c r="AA1306" s="3">
        <f t="shared" si="179"/>
        <v>2613.1999999999998</v>
      </c>
      <c r="AB1306" s="3">
        <f t="shared" si="180"/>
        <v>5365.6833999999999</v>
      </c>
      <c r="AC1306">
        <f t="shared" si="181"/>
        <v>1602.7366000000002</v>
      </c>
      <c r="AD1306" t="str">
        <f>_xlfn.XLOOKUP(V1306,[2]Index!L:L,[2]Index!M:M)</f>
        <v>CN</v>
      </c>
      <c r="AE1306" s="3" t="s">
        <v>5820</v>
      </c>
      <c r="AF1306" t="s">
        <v>52</v>
      </c>
      <c r="AG1306" s="3" t="s">
        <v>53</v>
      </c>
      <c r="AH1306" t="s">
        <v>196</v>
      </c>
      <c r="AJ1306">
        <f>VLOOKUP(D1306,[3]Multipliers!$B:$AT,36)</f>
        <v>0.67488274415314287</v>
      </c>
      <c r="AK1306">
        <f>VLOOKUP(D1306,[3]Multipliers!$B:$AT,36)</f>
        <v>0.67488274415314287</v>
      </c>
      <c r="AM1306">
        <f t="shared" si="182"/>
        <v>0</v>
      </c>
    </row>
    <row r="1307" spans="1:39">
      <c r="A1307" s="2" t="str">
        <f t="shared" si="176"/>
        <v>BOZHON PRECISION INDUSTRY TECHNOLOGY CO., LTD.V68LEAK KIT SA-IT-ZS INLINE</v>
      </c>
      <c r="B1307" s="2" t="str">
        <f t="shared" si="177"/>
        <v>FXT,AE,LEAK KIT SA-IT-ZS INLINE,V68,BOZHONNew Buy</v>
      </c>
      <c r="C1307" s="3" t="str">
        <f t="shared" si="175"/>
        <v>iphoneLEAK KIT SA-IT-ZS INLINENew Buy</v>
      </c>
      <c r="D1307" s="2">
        <v>387077</v>
      </c>
      <c r="E1307" s="2" t="s">
        <v>423</v>
      </c>
      <c r="F1307" s="2" t="s">
        <v>40</v>
      </c>
      <c r="G1307" s="2" t="s">
        <v>41</v>
      </c>
      <c r="H1307" s="2" t="s">
        <v>206</v>
      </c>
      <c r="I1307" s="2" t="s">
        <v>201</v>
      </c>
      <c r="J1307" s="2"/>
      <c r="K1307" s="2" t="s">
        <v>294</v>
      </c>
      <c r="L1307" s="2" t="s">
        <v>4777</v>
      </c>
      <c r="M1307" s="2" t="s">
        <v>4778</v>
      </c>
      <c r="N1307" s="13">
        <v>3004.85</v>
      </c>
      <c r="O1307" s="2">
        <v>2554.1224999999999</v>
      </c>
      <c r="P1307" s="2">
        <v>15</v>
      </c>
      <c r="Q1307" s="2" t="s">
        <v>70</v>
      </c>
      <c r="R1307" s="2">
        <v>8</v>
      </c>
      <c r="S1307" s="2"/>
      <c r="T1307" s="2"/>
      <c r="U1307" s="2" t="s">
        <v>374</v>
      </c>
      <c r="V1307" s="2" t="s">
        <v>85</v>
      </c>
      <c r="W1307" s="2">
        <v>2554.12</v>
      </c>
      <c r="X1307" s="2"/>
      <c r="Y1307" s="2"/>
      <c r="Z1307" s="3">
        <f t="shared" si="178"/>
        <v>45072.75</v>
      </c>
      <c r="AA1307" s="3">
        <f t="shared" si="179"/>
        <v>38311.799999999996</v>
      </c>
      <c r="AB1307" s="3">
        <f t="shared" si="180"/>
        <v>38311.837500000001</v>
      </c>
      <c r="AC1307">
        <f t="shared" si="181"/>
        <v>6760.9124999999985</v>
      </c>
      <c r="AD1307" t="str">
        <f>_xlfn.XLOOKUP(V1307,[2]Index!L:L,[2]Index!M:M)</f>
        <v>CN</v>
      </c>
      <c r="AE1307" s="3" t="s">
        <v>5820</v>
      </c>
      <c r="AF1307" t="s">
        <v>52</v>
      </c>
      <c r="AG1307" s="3" t="s">
        <v>53</v>
      </c>
      <c r="AJ1307">
        <f>VLOOKUP(D1307,[3]Multipliers!$B:$AT,36)</f>
        <v>1</v>
      </c>
      <c r="AK1307">
        <f>VLOOKUP(D1307,[3]Multipliers!$B:$AT,36)</f>
        <v>1</v>
      </c>
      <c r="AM1307">
        <f t="shared" si="182"/>
        <v>0</v>
      </c>
    </row>
    <row r="1308" spans="1:39">
      <c r="A1308" s="2" t="str">
        <f t="shared" si="176"/>
        <v>BOZHON PRECISION INDUSTRY TECHNOLOGY CO., LTD.V68LEAK KIT SA-IT-ZS INLINE</v>
      </c>
      <c r="B1308" s="2" t="str">
        <f t="shared" si="177"/>
        <v>FXT,AE,LEAK KIT SA-IT-ZS INLINE,V68,BOZHONNew Buy</v>
      </c>
      <c r="C1308" s="3" t="str">
        <f t="shared" si="175"/>
        <v>iphoneLEAK KIT SA-IT-ZS INLINENew Buy</v>
      </c>
      <c r="D1308" s="2">
        <v>387077</v>
      </c>
      <c r="E1308" s="2" t="s">
        <v>423</v>
      </c>
      <c r="F1308" s="2" t="s">
        <v>40</v>
      </c>
      <c r="G1308" s="2" t="s">
        <v>41</v>
      </c>
      <c r="H1308" s="2" t="s">
        <v>206</v>
      </c>
      <c r="I1308" s="2" t="s">
        <v>201</v>
      </c>
      <c r="J1308" s="2"/>
      <c r="K1308" s="2" t="s">
        <v>294</v>
      </c>
      <c r="L1308" s="2" t="s">
        <v>4777</v>
      </c>
      <c r="M1308" s="2" t="s">
        <v>4778</v>
      </c>
      <c r="N1308" s="13">
        <v>3004.85</v>
      </c>
      <c r="O1308" s="2">
        <v>2554.1224999999999</v>
      </c>
      <c r="P1308" s="2">
        <v>7</v>
      </c>
      <c r="Q1308" s="2" t="s">
        <v>70</v>
      </c>
      <c r="R1308" s="2">
        <v>8</v>
      </c>
      <c r="S1308" s="2"/>
      <c r="T1308" s="2"/>
      <c r="U1308" s="2" t="s">
        <v>374</v>
      </c>
      <c r="V1308" s="2" t="s">
        <v>146</v>
      </c>
      <c r="W1308" s="2">
        <v>2554.12</v>
      </c>
      <c r="X1308" s="2"/>
      <c r="Y1308" s="2"/>
      <c r="Z1308" s="3">
        <f t="shared" si="178"/>
        <v>21033.95</v>
      </c>
      <c r="AA1308" s="3">
        <f t="shared" si="179"/>
        <v>17878.84</v>
      </c>
      <c r="AB1308" s="3">
        <f t="shared" si="180"/>
        <v>17878.857499999998</v>
      </c>
      <c r="AC1308">
        <f t="shared" si="181"/>
        <v>3155.0925000000025</v>
      </c>
      <c r="AD1308" t="str">
        <f>_xlfn.XLOOKUP(V1308,[2]Index!L:L,[2]Index!M:M)</f>
        <v>CN</v>
      </c>
      <c r="AE1308" s="3" t="s">
        <v>5820</v>
      </c>
      <c r="AF1308" t="s">
        <v>52</v>
      </c>
      <c r="AG1308" s="3" t="s">
        <v>53</v>
      </c>
      <c r="AJ1308">
        <f>VLOOKUP(D1308,[3]Multipliers!$B:$AT,36)</f>
        <v>1</v>
      </c>
      <c r="AK1308">
        <f>VLOOKUP(D1308,[3]Multipliers!$B:$AT,36)</f>
        <v>1</v>
      </c>
      <c r="AM1308">
        <f t="shared" si="182"/>
        <v>0</v>
      </c>
    </row>
    <row r="1309" spans="1:39">
      <c r="A1309" s="2" t="str">
        <f t="shared" si="176"/>
        <v>BOZHON PRECISION INDUSTRY TECHNOLOGY CO., LTD.V68LEAK KIT SA-IT-WW INLINE</v>
      </c>
      <c r="B1309" s="2" t="str">
        <f t="shared" si="177"/>
        <v>FXT,AE,LEAK KIT SA-IT-WW INLINE,V68,BOZHONNew Buy</v>
      </c>
      <c r="C1309" s="3" t="str">
        <f t="shared" si="175"/>
        <v>iphoneLEAK KIT SA-IT-WW INLINENew Buy</v>
      </c>
      <c r="D1309" s="2">
        <v>387076</v>
      </c>
      <c r="E1309" s="2" t="s">
        <v>423</v>
      </c>
      <c r="F1309" s="2" t="s">
        <v>40</v>
      </c>
      <c r="G1309" s="2" t="s">
        <v>41</v>
      </c>
      <c r="H1309" s="2" t="s">
        <v>206</v>
      </c>
      <c r="I1309" s="2" t="s">
        <v>201</v>
      </c>
      <c r="J1309" s="2"/>
      <c r="K1309" s="2" t="s">
        <v>294</v>
      </c>
      <c r="L1309" s="2" t="s">
        <v>4779</v>
      </c>
      <c r="M1309" s="2" t="s">
        <v>4780</v>
      </c>
      <c r="N1309" s="13">
        <v>2677.28</v>
      </c>
      <c r="O1309" s="2">
        <v>2275.6880000000001</v>
      </c>
      <c r="P1309" s="2">
        <v>15</v>
      </c>
      <c r="Q1309" s="2" t="s">
        <v>70</v>
      </c>
      <c r="R1309" s="2">
        <v>8</v>
      </c>
      <c r="S1309" s="2"/>
      <c r="T1309" s="2"/>
      <c r="U1309" s="2" t="s">
        <v>374</v>
      </c>
      <c r="V1309" s="2" t="s">
        <v>85</v>
      </c>
      <c r="W1309" s="2">
        <v>2275.69</v>
      </c>
      <c r="X1309" s="2"/>
      <c r="Y1309" s="2"/>
      <c r="Z1309" s="3">
        <f t="shared" si="178"/>
        <v>40159.200000000004</v>
      </c>
      <c r="AA1309" s="3">
        <f t="shared" si="179"/>
        <v>34135.35</v>
      </c>
      <c r="AB1309" s="3">
        <f t="shared" si="180"/>
        <v>34135.32</v>
      </c>
      <c r="AC1309">
        <f t="shared" si="181"/>
        <v>6023.8800000000047</v>
      </c>
      <c r="AD1309" t="str">
        <f>_xlfn.XLOOKUP(V1309,[2]Index!L:L,[2]Index!M:M)</f>
        <v>CN</v>
      </c>
      <c r="AE1309" s="3" t="s">
        <v>5820</v>
      </c>
      <c r="AF1309" t="s">
        <v>52</v>
      </c>
      <c r="AG1309" s="3" t="s">
        <v>53</v>
      </c>
      <c r="AJ1309">
        <f>VLOOKUP(D1309,[3]Multipliers!$B:$AT,36)</f>
        <v>1</v>
      </c>
      <c r="AK1309">
        <f>VLOOKUP(D1309,[3]Multipliers!$B:$AT,36)</f>
        <v>1</v>
      </c>
      <c r="AM1309">
        <f t="shared" si="182"/>
        <v>0</v>
      </c>
    </row>
    <row r="1310" spans="1:39">
      <c r="A1310" s="2" t="str">
        <f t="shared" si="176"/>
        <v>BOZHON PRECISION INDUSTRY TECHNOLOGY CO., LTD.V68LEAK KIT SA-IT-WW INLINE</v>
      </c>
      <c r="B1310" s="2" t="str">
        <f t="shared" si="177"/>
        <v>FXT,AE,LEAK KIT SA-IT-WW INLINE,V68,BOZHONNew Buy</v>
      </c>
      <c r="C1310" s="3" t="str">
        <f t="shared" si="175"/>
        <v>iphoneLEAK KIT SA-IT-WW INLINENew Buy</v>
      </c>
      <c r="D1310" s="2">
        <v>387076</v>
      </c>
      <c r="E1310" s="2" t="s">
        <v>423</v>
      </c>
      <c r="F1310" s="2" t="s">
        <v>40</v>
      </c>
      <c r="G1310" s="2" t="s">
        <v>41</v>
      </c>
      <c r="H1310" s="2" t="s">
        <v>206</v>
      </c>
      <c r="I1310" s="2" t="s">
        <v>201</v>
      </c>
      <c r="J1310" s="2"/>
      <c r="K1310" s="2" t="s">
        <v>294</v>
      </c>
      <c r="L1310" s="2" t="s">
        <v>4779</v>
      </c>
      <c r="M1310" s="2" t="s">
        <v>4780</v>
      </c>
      <c r="N1310" s="13">
        <v>2677.28</v>
      </c>
      <c r="O1310" s="2">
        <v>2275.6880000000001</v>
      </c>
      <c r="P1310" s="2">
        <v>7</v>
      </c>
      <c r="Q1310" s="2" t="s">
        <v>70</v>
      </c>
      <c r="R1310" s="2">
        <v>8</v>
      </c>
      <c r="S1310" s="2"/>
      <c r="T1310" s="2"/>
      <c r="U1310" s="2" t="s">
        <v>374</v>
      </c>
      <c r="V1310" s="2" t="s">
        <v>146</v>
      </c>
      <c r="W1310" s="2">
        <v>2275.69</v>
      </c>
      <c r="X1310" s="2"/>
      <c r="Y1310" s="2"/>
      <c r="Z1310" s="3">
        <f t="shared" si="178"/>
        <v>18740.960000000003</v>
      </c>
      <c r="AA1310" s="3">
        <f t="shared" si="179"/>
        <v>15929.83</v>
      </c>
      <c r="AB1310" s="3">
        <f t="shared" si="180"/>
        <v>15929.816000000001</v>
      </c>
      <c r="AC1310">
        <f t="shared" si="181"/>
        <v>2811.1440000000021</v>
      </c>
      <c r="AD1310" t="str">
        <f>_xlfn.XLOOKUP(V1310,[2]Index!L:L,[2]Index!M:M)</f>
        <v>CN</v>
      </c>
      <c r="AE1310" s="3" t="s">
        <v>5820</v>
      </c>
      <c r="AF1310" t="s">
        <v>52</v>
      </c>
      <c r="AG1310" s="4" t="s">
        <v>53</v>
      </c>
      <c r="AJ1310">
        <f>VLOOKUP(D1310,[3]Multipliers!$B:$AT,36)</f>
        <v>1</v>
      </c>
      <c r="AK1310">
        <f>VLOOKUP(D1310,[3]Multipliers!$B:$AT,36)</f>
        <v>1</v>
      </c>
      <c r="AM1310">
        <f t="shared" si="182"/>
        <v>0</v>
      </c>
    </row>
    <row r="1311" spans="1:39">
      <c r="A1311" s="2" t="str">
        <f t="shared" si="176"/>
        <v>NORDSON ASYMTEKV6412F DISPENSING</v>
      </c>
      <c r="B1311" s="2" t="str">
        <f t="shared" si="177"/>
        <v>EQP,EQP,DFM,V6X,TIM 12F,ASYMTEKNew Buy</v>
      </c>
      <c r="C1311" s="3" t="str">
        <f t="shared" si="175"/>
        <v>iphone12F DISPENSINGNew Buy</v>
      </c>
      <c r="D1311" s="2">
        <v>384224</v>
      </c>
      <c r="E1311" s="2" t="s">
        <v>3268</v>
      </c>
      <c r="F1311" s="2" t="s">
        <v>378</v>
      </c>
      <c r="G1311" s="2" t="s">
        <v>41</v>
      </c>
      <c r="H1311" s="2" t="s">
        <v>65</v>
      </c>
      <c r="I1311" s="2" t="s">
        <v>201</v>
      </c>
      <c r="J1311" s="2"/>
      <c r="K1311" s="2" t="s">
        <v>3302</v>
      </c>
      <c r="L1311" s="2" t="s">
        <v>3295</v>
      </c>
      <c r="M1311" s="2" t="s">
        <v>4785</v>
      </c>
      <c r="N1311" s="13">
        <v>112000</v>
      </c>
      <c r="O1311" s="2">
        <v>112000</v>
      </c>
      <c r="P1311" s="2">
        <v>12</v>
      </c>
      <c r="Q1311" s="2" t="s">
        <v>70</v>
      </c>
      <c r="R1311" s="2"/>
      <c r="S1311" s="2"/>
      <c r="T1311" s="2"/>
      <c r="U1311" s="2" t="s">
        <v>382</v>
      </c>
      <c r="V1311" s="2" t="s">
        <v>894</v>
      </c>
      <c r="W1311" s="2">
        <v>89600</v>
      </c>
      <c r="X1311" s="2" t="s">
        <v>60</v>
      </c>
      <c r="Y1311" s="2"/>
      <c r="Z1311" s="3">
        <f t="shared" si="178"/>
        <v>1344000</v>
      </c>
      <c r="AA1311" s="3">
        <f t="shared" si="179"/>
        <v>1075200</v>
      </c>
      <c r="AB1311" s="3">
        <f t="shared" si="180"/>
        <v>1344000</v>
      </c>
      <c r="AC1311">
        <f t="shared" si="181"/>
        <v>0</v>
      </c>
      <c r="AD1311" t="str">
        <f>_xlfn.XLOOKUP(V1311,[2]Index!L:L,[2]Index!M:M)</f>
        <v>IN</v>
      </c>
      <c r="AE1311" s="3" t="s">
        <v>5819</v>
      </c>
      <c r="AF1311" t="s">
        <v>52</v>
      </c>
      <c r="AG1311" s="4"/>
      <c r="AJ1311" t="e">
        <f>VLOOKUP(D1311,[3]Multipliers!$B:$AT,36)</f>
        <v>#N/A</v>
      </c>
      <c r="AK1311" t="e">
        <f>VLOOKUP(D1311,[3]Multipliers!$B:$AT,36)</f>
        <v>#N/A</v>
      </c>
      <c r="AM1311">
        <f t="shared" si="182"/>
        <v>0</v>
      </c>
    </row>
    <row r="1312" spans="1:39">
      <c r="A1312" s="2" t="str">
        <f t="shared" si="176"/>
        <v>NORDSON ASYMTEKV64UV DAM Dispensing</v>
      </c>
      <c r="B1312" s="2" t="str">
        <f t="shared" si="177"/>
        <v>EQP,EQP,UV DAM DISPENSING,ASYMTEKNew Buy</v>
      </c>
      <c r="C1312" s="3" t="str">
        <f t="shared" si="175"/>
        <v>iphoneUV DAM DispensingNew Buy</v>
      </c>
      <c r="D1312" s="2">
        <v>385999</v>
      </c>
      <c r="E1312" s="2" t="s">
        <v>3268</v>
      </c>
      <c r="F1312" s="2" t="s">
        <v>378</v>
      </c>
      <c r="G1312" s="2" t="s">
        <v>41</v>
      </c>
      <c r="H1312" s="2" t="s">
        <v>65</v>
      </c>
      <c r="I1312" s="2" t="s">
        <v>201</v>
      </c>
      <c r="J1312" s="2"/>
      <c r="K1312" s="2" t="s">
        <v>4786</v>
      </c>
      <c r="L1312" s="2" t="s">
        <v>4509</v>
      </c>
      <c r="M1312" s="2" t="s">
        <v>4787</v>
      </c>
      <c r="N1312" s="13">
        <v>118000</v>
      </c>
      <c r="O1312" s="2">
        <v>118000</v>
      </c>
      <c r="P1312" s="2">
        <v>6</v>
      </c>
      <c r="Q1312" s="2" t="s">
        <v>70</v>
      </c>
      <c r="R1312" s="2"/>
      <c r="S1312" s="2"/>
      <c r="T1312" s="2"/>
      <c r="U1312" s="2" t="s">
        <v>382</v>
      </c>
      <c r="V1312" s="2" t="s">
        <v>894</v>
      </c>
      <c r="W1312" s="2">
        <v>89500</v>
      </c>
      <c r="X1312" s="2" t="s">
        <v>60</v>
      </c>
      <c r="Y1312" s="2"/>
      <c r="Z1312" s="3">
        <f t="shared" si="178"/>
        <v>708000</v>
      </c>
      <c r="AA1312" s="3">
        <f t="shared" si="179"/>
        <v>537000</v>
      </c>
      <c r="AB1312" s="3">
        <f t="shared" si="180"/>
        <v>708000</v>
      </c>
      <c r="AC1312">
        <f t="shared" si="181"/>
        <v>0</v>
      </c>
      <c r="AD1312" t="str">
        <f>_xlfn.XLOOKUP(V1312,[2]Index!L:L,[2]Index!M:M)</f>
        <v>IN</v>
      </c>
      <c r="AE1312" s="3" t="s">
        <v>5819</v>
      </c>
      <c r="AF1312" t="s">
        <v>52</v>
      </c>
      <c r="AG1312" s="4"/>
      <c r="AJ1312" t="e">
        <f>VLOOKUP(D1312,[3]Multipliers!$B:$AT,36)</f>
        <v>#VALUE!</v>
      </c>
      <c r="AK1312" t="e">
        <f>VLOOKUP(D1312,[3]Multipliers!$B:$AT,36)</f>
        <v>#VALUE!</v>
      </c>
      <c r="AM1312">
        <f t="shared" si="182"/>
        <v>0</v>
      </c>
    </row>
    <row r="1313" spans="1:39">
      <c r="A1313" s="2" t="str">
        <f t="shared" si="176"/>
        <v>NORDSON ASYMTEKV63JUMPER UAT FLUX</v>
      </c>
      <c r="B1313" s="2" t="str">
        <f t="shared" si="177"/>
        <v>EQP,EQP,DFM,V64,UAT FD YH,ASYMTEKNew Buy</v>
      </c>
      <c r="C1313" s="3" t="str">
        <f t="shared" si="175"/>
        <v>iphoneJUMPER UAT FLUXNew Buy</v>
      </c>
      <c r="D1313" s="2">
        <v>385997</v>
      </c>
      <c r="E1313" s="2" t="s">
        <v>3268</v>
      </c>
      <c r="F1313" s="2" t="s">
        <v>378</v>
      </c>
      <c r="G1313" s="2" t="s">
        <v>41</v>
      </c>
      <c r="H1313" s="2" t="s">
        <v>42</v>
      </c>
      <c r="I1313" s="2" t="s">
        <v>201</v>
      </c>
      <c r="J1313" s="2"/>
      <c r="K1313" s="2" t="s">
        <v>4788</v>
      </c>
      <c r="L1313" s="2" t="s">
        <v>940</v>
      </c>
      <c r="M1313" s="2" t="s">
        <v>4789</v>
      </c>
      <c r="N1313" s="13">
        <v>145000</v>
      </c>
      <c r="O1313" s="2">
        <v>145000</v>
      </c>
      <c r="P1313" s="2">
        <v>3</v>
      </c>
      <c r="Q1313" s="2" t="s">
        <v>70</v>
      </c>
      <c r="R1313" s="2"/>
      <c r="S1313" s="2"/>
      <c r="T1313" s="2"/>
      <c r="U1313" s="2" t="s">
        <v>382</v>
      </c>
      <c r="V1313" s="2" t="s">
        <v>899</v>
      </c>
      <c r="W1313" s="2">
        <v>109000</v>
      </c>
      <c r="X1313" s="2" t="s">
        <v>60</v>
      </c>
      <c r="Y1313" s="2"/>
      <c r="Z1313" s="3">
        <f t="shared" si="178"/>
        <v>435000</v>
      </c>
      <c r="AA1313" s="3">
        <f t="shared" si="179"/>
        <v>327000</v>
      </c>
      <c r="AB1313" s="3">
        <f t="shared" si="180"/>
        <v>435000</v>
      </c>
      <c r="AC1313">
        <f t="shared" si="181"/>
        <v>0</v>
      </c>
      <c r="AD1313" t="str">
        <f>_xlfn.XLOOKUP(V1313,[2]Index!L:L,[2]Index!M:M)</f>
        <v>IN</v>
      </c>
      <c r="AE1313" s="3" t="s">
        <v>5819</v>
      </c>
      <c r="AF1313" t="s">
        <v>52</v>
      </c>
      <c r="AG1313" s="4"/>
      <c r="AJ1313" t="e">
        <f>VLOOKUP(D1313,[3]Multipliers!$B:$AT,36)</f>
        <v>#VALUE!</v>
      </c>
      <c r="AK1313" t="e">
        <f>VLOOKUP(D1313,[3]Multipliers!$B:$AT,36)</f>
        <v>#VALUE!</v>
      </c>
      <c r="AM1313">
        <f t="shared" si="182"/>
        <v>0</v>
      </c>
    </row>
    <row r="1314" spans="1:39">
      <c r="A1314" s="2" t="str">
        <f t="shared" si="176"/>
        <v>NORDSON ASYMTEKV63FLUX DISPENSE</v>
      </c>
      <c r="B1314" s="2" t="str">
        <f t="shared" si="177"/>
        <v>EQP,EQP,DFM,V6X,TOP FIRE FD XH,ASYMTEKNew Buy</v>
      </c>
      <c r="C1314" s="3" t="str">
        <f t="shared" si="175"/>
        <v>iphoneFLUX DISPENSENew Buy</v>
      </c>
      <c r="D1314" s="2">
        <v>386089</v>
      </c>
      <c r="E1314" s="2" t="s">
        <v>3268</v>
      </c>
      <c r="F1314" s="2" t="s">
        <v>378</v>
      </c>
      <c r="G1314" s="2" t="s">
        <v>41</v>
      </c>
      <c r="H1314" s="2" t="s">
        <v>42</v>
      </c>
      <c r="I1314" s="2" t="s">
        <v>201</v>
      </c>
      <c r="J1314" s="2"/>
      <c r="K1314" s="2" t="s">
        <v>4790</v>
      </c>
      <c r="L1314" s="2" t="s">
        <v>789</v>
      </c>
      <c r="M1314" s="2" t="s">
        <v>4791</v>
      </c>
      <c r="N1314" s="13">
        <v>115000</v>
      </c>
      <c r="O1314" s="2">
        <v>115000</v>
      </c>
      <c r="P1314" s="2">
        <v>2</v>
      </c>
      <c r="Q1314" s="2" t="s">
        <v>70</v>
      </c>
      <c r="R1314" s="2"/>
      <c r="S1314" s="2"/>
      <c r="T1314" s="2"/>
      <c r="U1314" s="2" t="s">
        <v>382</v>
      </c>
      <c r="V1314" s="2" t="s">
        <v>899</v>
      </c>
      <c r="W1314" s="2">
        <v>85500</v>
      </c>
      <c r="X1314" s="2" t="s">
        <v>60</v>
      </c>
      <c r="Y1314" s="2"/>
      <c r="Z1314" s="3">
        <f t="shared" si="178"/>
        <v>230000</v>
      </c>
      <c r="AA1314" s="3">
        <f t="shared" si="179"/>
        <v>171000</v>
      </c>
      <c r="AB1314" s="3">
        <f t="shared" si="180"/>
        <v>230000</v>
      </c>
      <c r="AC1314">
        <f t="shared" si="181"/>
        <v>0</v>
      </c>
      <c r="AD1314" t="str">
        <f>_xlfn.XLOOKUP(V1314,[2]Index!L:L,[2]Index!M:M)</f>
        <v>IN</v>
      </c>
      <c r="AE1314" s="3" t="s">
        <v>5819</v>
      </c>
      <c r="AF1314" t="s">
        <v>52</v>
      </c>
      <c r="AG1314" s="4"/>
      <c r="AJ1314">
        <f>VLOOKUP(D1314,[3]Multipliers!$B:$AT,36)</f>
        <v>1</v>
      </c>
      <c r="AK1314">
        <f>VLOOKUP(D1314,[3]Multipliers!$B:$AT,36)</f>
        <v>1</v>
      </c>
      <c r="AM1314">
        <f t="shared" si="182"/>
        <v>0</v>
      </c>
    </row>
    <row r="1315" spans="1:39">
      <c r="A1315" s="2" t="str">
        <f t="shared" si="176"/>
        <v>JUSTECH (JIANGSU) PRECISION INDUSTRY CO., LTD.V63BGC</v>
      </c>
      <c r="B1315" s="2" t="str">
        <f t="shared" si="177"/>
        <v>EQP,AE,BG CLEANING,V63,JUSTECHNew Buy</v>
      </c>
      <c r="C1315" s="3" t="str">
        <f t="shared" si="175"/>
        <v>iphoneBGCNew Buy</v>
      </c>
      <c r="D1315" s="2">
        <v>386937</v>
      </c>
      <c r="E1315" s="2" t="s">
        <v>39</v>
      </c>
      <c r="F1315" s="2" t="s">
        <v>40</v>
      </c>
      <c r="G1315" s="2" t="s">
        <v>41</v>
      </c>
      <c r="H1315" s="2" t="s">
        <v>42</v>
      </c>
      <c r="I1315" s="2" t="s">
        <v>201</v>
      </c>
      <c r="J1315" s="2"/>
      <c r="K1315" s="2" t="s">
        <v>294</v>
      </c>
      <c r="L1315" s="2" t="s">
        <v>4713</v>
      </c>
      <c r="M1315" s="2" t="s">
        <v>4794</v>
      </c>
      <c r="N1315" s="13">
        <v>93155.58</v>
      </c>
      <c r="O1315" s="2">
        <v>72155.58</v>
      </c>
      <c r="P1315" s="2">
        <v>8</v>
      </c>
      <c r="Q1315" s="2" t="s">
        <v>70</v>
      </c>
      <c r="R1315" s="2"/>
      <c r="S1315" s="2"/>
      <c r="T1315" s="2"/>
      <c r="U1315" s="2" t="s">
        <v>374</v>
      </c>
      <c r="V1315" s="2" t="s">
        <v>51</v>
      </c>
      <c r="W1315" s="2">
        <v>60550.75</v>
      </c>
      <c r="X1315" s="2"/>
      <c r="Y1315" s="2">
        <v>850</v>
      </c>
      <c r="Z1315" s="3">
        <f t="shared" si="178"/>
        <v>745244.64</v>
      </c>
      <c r="AA1315" s="3">
        <f t="shared" si="179"/>
        <v>484406</v>
      </c>
      <c r="AB1315" s="3">
        <f t="shared" si="180"/>
        <v>577244.64</v>
      </c>
      <c r="AC1315">
        <f t="shared" si="181"/>
        <v>168000</v>
      </c>
      <c r="AD1315" t="e">
        <f>_xlfn.XLOOKUP(V1315,[2]Index!L:L,[2]Index!M:M)</f>
        <v>#N/A</v>
      </c>
      <c r="AE1315" s="3" t="s">
        <v>5820</v>
      </c>
      <c r="AF1315" t="s">
        <v>52</v>
      </c>
      <c r="AG1315" s="4" t="s">
        <v>53</v>
      </c>
      <c r="AJ1315">
        <f>VLOOKUP(D1315,[3]Multipliers!$B:$AT,36)</f>
        <v>1</v>
      </c>
      <c r="AK1315">
        <f>VLOOKUP(D1315,[3]Multipliers!$B:$AT,36)</f>
        <v>1</v>
      </c>
      <c r="AM1315">
        <f t="shared" si="182"/>
        <v>0</v>
      </c>
    </row>
    <row r="1316" spans="1:39">
      <c r="A1316" s="2" t="str">
        <f t="shared" si="176"/>
        <v>JUSTECH (JIANGSU) PRECISION INDUSTRY CO., LTD.V63BGC SHUTTLE</v>
      </c>
      <c r="B1316" s="2" t="str">
        <f t="shared" si="177"/>
        <v>EQP,AE,BG CLEANING SHUTTLE,V63,JUSTECHNew Buy</v>
      </c>
      <c r="C1316" s="3" t="str">
        <f t="shared" si="175"/>
        <v>iphoneBGC SHUTTLENew Buy</v>
      </c>
      <c r="D1316" s="2">
        <v>386936</v>
      </c>
      <c r="E1316" s="2" t="s">
        <v>39</v>
      </c>
      <c r="F1316" s="2" t="s">
        <v>40</v>
      </c>
      <c r="G1316" s="2" t="s">
        <v>41</v>
      </c>
      <c r="H1316" s="2" t="s">
        <v>42</v>
      </c>
      <c r="I1316" s="2" t="s">
        <v>201</v>
      </c>
      <c r="J1316" s="2"/>
      <c r="K1316" s="2" t="s">
        <v>294</v>
      </c>
      <c r="L1316" s="2" t="s">
        <v>4764</v>
      </c>
      <c r="M1316" s="2" t="s">
        <v>4795</v>
      </c>
      <c r="N1316" s="13">
        <v>16815.8</v>
      </c>
      <c r="O1316" s="2">
        <v>16815.8</v>
      </c>
      <c r="P1316" s="2">
        <v>16</v>
      </c>
      <c r="Q1316" s="2" t="s">
        <v>70</v>
      </c>
      <c r="R1316" s="2"/>
      <c r="S1316" s="2"/>
      <c r="T1316" s="2"/>
      <c r="U1316" s="2" t="s">
        <v>374</v>
      </c>
      <c r="V1316" s="2" t="s">
        <v>51</v>
      </c>
      <c r="W1316" s="2">
        <v>11771.06</v>
      </c>
      <c r="X1316" s="2"/>
      <c r="Y1316" s="2">
        <v>850</v>
      </c>
      <c r="Z1316" s="3">
        <f t="shared" si="178"/>
        <v>269052.79999999999</v>
      </c>
      <c r="AA1316" s="3">
        <f t="shared" si="179"/>
        <v>188336.96</v>
      </c>
      <c r="AB1316" s="3">
        <f t="shared" si="180"/>
        <v>269052.79999999999</v>
      </c>
      <c r="AC1316">
        <f t="shared" si="181"/>
        <v>0</v>
      </c>
      <c r="AD1316" t="e">
        <f>_xlfn.XLOOKUP(V1316,[2]Index!L:L,[2]Index!M:M)</f>
        <v>#N/A</v>
      </c>
      <c r="AE1316" s="3" t="s">
        <v>5820</v>
      </c>
      <c r="AF1316" t="s">
        <v>52</v>
      </c>
      <c r="AG1316" s="4" t="s">
        <v>53</v>
      </c>
      <c r="AJ1316">
        <f>VLOOKUP(D1316,[3]Multipliers!$B:$AT,36)</f>
        <v>1</v>
      </c>
      <c r="AK1316">
        <f>VLOOKUP(D1316,[3]Multipliers!$B:$AT,36)</f>
        <v>1</v>
      </c>
      <c r="AM1316">
        <f t="shared" si="182"/>
        <v>0</v>
      </c>
    </row>
    <row r="1317" spans="1:39">
      <c r="A1317" s="2" t="str">
        <f t="shared" si="176"/>
        <v>GUANGDONG ANDA AUTOMATION SOLUTIONS CO., LTD.V68RIM-BAD</v>
      </c>
      <c r="B1317" s="2" t="str">
        <f t="shared" si="177"/>
        <v>EQP,AE,RIM-BAD,V68,ANDANew Buy</v>
      </c>
      <c r="C1317" s="3" t="str">
        <f t="shared" si="175"/>
        <v>iphoneRIM-BADNew Buy</v>
      </c>
      <c r="D1317" s="2">
        <v>386386</v>
      </c>
      <c r="E1317" s="2" t="s">
        <v>188</v>
      </c>
      <c r="F1317" s="2" t="s">
        <v>40</v>
      </c>
      <c r="G1317" s="2" t="s">
        <v>41</v>
      </c>
      <c r="H1317" s="2" t="s">
        <v>206</v>
      </c>
      <c r="I1317" s="2" t="s">
        <v>201</v>
      </c>
      <c r="J1317" s="2"/>
      <c r="K1317" s="2" t="s">
        <v>4819</v>
      </c>
      <c r="L1317" s="2" t="s">
        <v>4820</v>
      </c>
      <c r="M1317" s="2" t="s">
        <v>4821</v>
      </c>
      <c r="N1317" s="13">
        <v>65534.64</v>
      </c>
      <c r="O1317" s="2">
        <v>64879.29</v>
      </c>
      <c r="P1317" s="2">
        <v>14</v>
      </c>
      <c r="Q1317" s="2" t="s">
        <v>70</v>
      </c>
      <c r="R1317" s="2">
        <v>8</v>
      </c>
      <c r="S1317" s="2"/>
      <c r="T1317" s="2"/>
      <c r="U1317" s="2" t="s">
        <v>50</v>
      </c>
      <c r="V1317" s="2" t="s">
        <v>85</v>
      </c>
      <c r="W1317" s="18">
        <v>60328</v>
      </c>
      <c r="X1317"/>
      <c r="Y1317">
        <v>1406</v>
      </c>
      <c r="Z1317" s="3">
        <f t="shared" si="178"/>
        <v>917484.96</v>
      </c>
      <c r="AA1317" s="3">
        <f t="shared" si="179"/>
        <v>844592</v>
      </c>
      <c r="AB1317" s="3">
        <f t="shared" si="180"/>
        <v>908310.06</v>
      </c>
      <c r="AC1317">
        <f t="shared" si="181"/>
        <v>9174.8999999999069</v>
      </c>
      <c r="AD1317" t="str">
        <f>_xlfn.XLOOKUP(V1317,[2]Index!L:L,[2]Index!M:M)</f>
        <v>CN</v>
      </c>
      <c r="AE1317" s="3" t="s">
        <v>5820</v>
      </c>
      <c r="AF1317" t="s">
        <v>52</v>
      </c>
      <c r="AG1317" s="3" t="s">
        <v>53</v>
      </c>
      <c r="AH1317" t="s">
        <v>196</v>
      </c>
      <c r="AJ1317">
        <f>VLOOKUP(D1317,[3]Multipliers!$B:$AT,36)</f>
        <v>1.1093653167353759</v>
      </c>
      <c r="AK1317">
        <f>VLOOKUP(D1317,[3]Multipliers!$B:$AT,36)</f>
        <v>1.1093653167353759</v>
      </c>
      <c r="AM1317">
        <f t="shared" si="182"/>
        <v>0</v>
      </c>
    </row>
    <row r="1318" spans="1:39">
      <c r="A1318" s="2" t="str">
        <f t="shared" si="176"/>
        <v>JUSTECH (JIANGSU) PRECISION INDUSTRY CO., LTD.V68FBI2</v>
      </c>
      <c r="B1318" s="2" t="str">
        <f t="shared" si="177"/>
        <v>EQP,AE,FBI2,V68,JUSTECHNew Buy</v>
      </c>
      <c r="C1318" s="3" t="str">
        <f t="shared" si="175"/>
        <v>iphoneFBI2New Buy</v>
      </c>
      <c r="D1318" s="2">
        <v>386063</v>
      </c>
      <c r="E1318" s="2" t="s">
        <v>39</v>
      </c>
      <c r="F1318" s="2" t="s">
        <v>40</v>
      </c>
      <c r="G1318" s="2" t="s">
        <v>41</v>
      </c>
      <c r="H1318" s="2" t="s">
        <v>206</v>
      </c>
      <c r="I1318" s="2" t="s">
        <v>201</v>
      </c>
      <c r="J1318" s="2"/>
      <c r="K1318" s="2" t="s">
        <v>4824</v>
      </c>
      <c r="L1318" s="2" t="s">
        <v>3735</v>
      </c>
      <c r="M1318" s="2" t="s">
        <v>4825</v>
      </c>
      <c r="N1318" s="13">
        <v>122688</v>
      </c>
      <c r="O1318" s="13">
        <v>135688</v>
      </c>
      <c r="P1318" s="2">
        <v>16</v>
      </c>
      <c r="Q1318" s="2" t="s">
        <v>70</v>
      </c>
      <c r="R1318" s="2"/>
      <c r="S1318" s="2"/>
      <c r="T1318" s="2" t="s">
        <v>60</v>
      </c>
      <c r="U1318" s="2" t="s">
        <v>374</v>
      </c>
      <c r="V1318" s="2" t="s">
        <v>85</v>
      </c>
      <c r="W1318" s="2">
        <v>111750.39999999999</v>
      </c>
      <c r="X1318" s="20"/>
      <c r="Y1318" s="2">
        <v>850</v>
      </c>
      <c r="Z1318" s="3">
        <f t="shared" si="178"/>
        <v>1963008</v>
      </c>
      <c r="AA1318" s="3">
        <f t="shared" si="179"/>
        <v>1788006.3999999999</v>
      </c>
      <c r="AB1318" s="3">
        <f t="shared" si="180"/>
        <v>2171008</v>
      </c>
      <c r="AC1318">
        <f t="shared" si="181"/>
        <v>-208000</v>
      </c>
      <c r="AD1318" t="str">
        <f>_xlfn.XLOOKUP(V1318,[2]Index!L:L,[2]Index!M:M)</f>
        <v>CN</v>
      </c>
      <c r="AE1318" s="3" t="s">
        <v>5819</v>
      </c>
      <c r="AF1318" t="s">
        <v>52</v>
      </c>
      <c r="AG1318" s="3" t="s">
        <v>53</v>
      </c>
      <c r="AJ1318">
        <f>VLOOKUP(D1318,[3]Multipliers!$B:$AT,36)</f>
        <v>1</v>
      </c>
      <c r="AK1318">
        <f>VLOOKUP(D1318,[3]Multipliers!$B:$AT,36)</f>
        <v>1</v>
      </c>
      <c r="AM1318">
        <f t="shared" si="182"/>
        <v>0</v>
      </c>
    </row>
    <row r="1319" spans="1:39">
      <c r="A1319" s="2" t="str">
        <f t="shared" si="176"/>
        <v>JUSTECH (JIANGSU) PRECISION INDUSTRY CO., LTD.V63BGC</v>
      </c>
      <c r="B1319" s="2" t="str">
        <f t="shared" si="177"/>
        <v>EQP,AE,BGC,V63,JUSTECHNew Buy</v>
      </c>
      <c r="C1319" s="3" t="str">
        <f t="shared" si="175"/>
        <v>iphoneBGCNew Buy</v>
      </c>
      <c r="D1319" s="2">
        <v>386942</v>
      </c>
      <c r="E1319" s="2" t="s">
        <v>39</v>
      </c>
      <c r="F1319" s="2" t="s">
        <v>40</v>
      </c>
      <c r="G1319" s="2" t="s">
        <v>41</v>
      </c>
      <c r="H1319" s="2" t="s">
        <v>42</v>
      </c>
      <c r="I1319" s="2" t="s">
        <v>201</v>
      </c>
      <c r="J1319" s="2"/>
      <c r="K1319" s="2" t="s">
        <v>294</v>
      </c>
      <c r="L1319" s="2" t="s">
        <v>4713</v>
      </c>
      <c r="M1319" s="2" t="s">
        <v>4826</v>
      </c>
      <c r="N1319" s="13">
        <v>93155.58</v>
      </c>
      <c r="O1319" s="13">
        <v>72155.58</v>
      </c>
      <c r="P1319" s="2">
        <v>11</v>
      </c>
      <c r="Q1319" s="2" t="s">
        <v>70</v>
      </c>
      <c r="R1319" s="2"/>
      <c r="S1319" s="2"/>
      <c r="T1319" s="2"/>
      <c r="U1319" s="2" t="s">
        <v>374</v>
      </c>
      <c r="V1319" s="2" t="s">
        <v>85</v>
      </c>
      <c r="W1319" s="2">
        <v>60550.75</v>
      </c>
      <c r="X1319" s="20"/>
      <c r="Y1319" s="2">
        <v>850</v>
      </c>
      <c r="Z1319" s="3">
        <f t="shared" si="178"/>
        <v>1024711.38</v>
      </c>
      <c r="AA1319" s="3">
        <f t="shared" si="179"/>
        <v>666058.25</v>
      </c>
      <c r="AB1319" s="3">
        <f t="shared" si="180"/>
        <v>793711.38</v>
      </c>
      <c r="AC1319">
        <f t="shared" si="181"/>
        <v>231000</v>
      </c>
      <c r="AD1319" t="str">
        <f>_xlfn.XLOOKUP(V1319,[2]Index!L:L,[2]Index!M:M)</f>
        <v>CN</v>
      </c>
      <c r="AE1319" s="3" t="s">
        <v>5820</v>
      </c>
      <c r="AF1319" t="s">
        <v>52</v>
      </c>
      <c r="AG1319" s="3" t="s">
        <v>53</v>
      </c>
      <c r="AJ1319">
        <f>VLOOKUP(D1319,[3]Multipliers!$B:$AT,36)</f>
        <v>1</v>
      </c>
      <c r="AK1319">
        <f>VLOOKUP(D1319,[3]Multipliers!$B:$AT,36)</f>
        <v>1</v>
      </c>
      <c r="AM1319">
        <f t="shared" si="182"/>
        <v>0</v>
      </c>
    </row>
    <row r="1320" spans="1:39">
      <c r="A1320" s="2" t="str">
        <f t="shared" si="176"/>
        <v>JUSTECH (JIANGSU) PRECISION INDUSTRY CO., LTD.V68BGC</v>
      </c>
      <c r="B1320" s="2" t="str">
        <f t="shared" si="177"/>
        <v>EQP,AE,BGC,V68,JUSTECHNew Buy</v>
      </c>
      <c r="C1320" s="3" t="str">
        <f t="shared" si="175"/>
        <v>iphoneBGCNew Buy</v>
      </c>
      <c r="D1320" s="2">
        <v>386944</v>
      </c>
      <c r="E1320" s="2" t="s">
        <v>39</v>
      </c>
      <c r="F1320" s="2" t="s">
        <v>40</v>
      </c>
      <c r="G1320" s="2" t="s">
        <v>41</v>
      </c>
      <c r="H1320" s="2" t="s">
        <v>206</v>
      </c>
      <c r="I1320" s="2" t="s">
        <v>201</v>
      </c>
      <c r="J1320" s="2"/>
      <c r="K1320" s="2" t="s">
        <v>294</v>
      </c>
      <c r="L1320" s="2" t="s">
        <v>4713</v>
      </c>
      <c r="M1320" s="2" t="s">
        <v>4827</v>
      </c>
      <c r="N1320" s="13">
        <v>93155.58</v>
      </c>
      <c r="O1320" s="13">
        <v>72155.58</v>
      </c>
      <c r="P1320" s="2">
        <v>7</v>
      </c>
      <c r="Q1320" s="2" t="s">
        <v>70</v>
      </c>
      <c r="R1320" s="2"/>
      <c r="S1320" s="2"/>
      <c r="T1320" s="2"/>
      <c r="U1320" s="2" t="s">
        <v>374</v>
      </c>
      <c r="V1320" s="2" t="s">
        <v>85</v>
      </c>
      <c r="W1320" s="2">
        <v>60550.75</v>
      </c>
      <c r="X1320" s="20"/>
      <c r="Y1320" s="2">
        <v>850</v>
      </c>
      <c r="Z1320" s="3">
        <f t="shared" si="178"/>
        <v>652089.06000000006</v>
      </c>
      <c r="AA1320" s="3">
        <f t="shared" si="179"/>
        <v>423855.25</v>
      </c>
      <c r="AB1320" s="3">
        <f t="shared" si="180"/>
        <v>505089.06</v>
      </c>
      <c r="AC1320">
        <f t="shared" si="181"/>
        <v>147000.00000000006</v>
      </c>
      <c r="AD1320" t="str">
        <f>_xlfn.XLOOKUP(V1320,[2]Index!L:L,[2]Index!M:M)</f>
        <v>CN</v>
      </c>
      <c r="AE1320" s="3" t="s">
        <v>5820</v>
      </c>
      <c r="AF1320" t="s">
        <v>52</v>
      </c>
      <c r="AG1320" s="3" t="s">
        <v>53</v>
      </c>
      <c r="AJ1320">
        <f>VLOOKUP(D1320,[3]Multipliers!$B:$AT,36)</f>
        <v>1</v>
      </c>
      <c r="AK1320">
        <f>VLOOKUP(D1320,[3]Multipliers!$B:$AT,36)</f>
        <v>1</v>
      </c>
      <c r="AM1320">
        <f t="shared" si="182"/>
        <v>0</v>
      </c>
    </row>
    <row r="1321" spans="1:39">
      <c r="A1321" s="2" t="str">
        <f t="shared" si="176"/>
        <v>JUSTECH (JIANGSU) PRECISION INDUSTRY CO., LTD.V63BGC SHUTTLE</v>
      </c>
      <c r="B1321" s="2" t="str">
        <f t="shared" si="177"/>
        <v>EQP,AE,BGC SHUTTLE,V63,JUSTECHNew Buy</v>
      </c>
      <c r="C1321" s="3" t="str">
        <f t="shared" si="175"/>
        <v>iphoneBGC SHUTTLENew Buy</v>
      </c>
      <c r="D1321" s="2">
        <v>386940</v>
      </c>
      <c r="E1321" s="2" t="s">
        <v>39</v>
      </c>
      <c r="F1321" s="2" t="s">
        <v>40</v>
      </c>
      <c r="G1321" s="2" t="s">
        <v>41</v>
      </c>
      <c r="H1321" s="2" t="s">
        <v>42</v>
      </c>
      <c r="I1321" s="2" t="s">
        <v>201</v>
      </c>
      <c r="J1321" s="2"/>
      <c r="K1321" s="2" t="s">
        <v>294</v>
      </c>
      <c r="L1321" s="2" t="s">
        <v>4764</v>
      </c>
      <c r="M1321" s="2" t="s">
        <v>4828</v>
      </c>
      <c r="N1321" s="13">
        <v>16815.8</v>
      </c>
      <c r="O1321" s="13">
        <v>16815.8</v>
      </c>
      <c r="P1321" s="2">
        <v>22</v>
      </c>
      <c r="Q1321" s="2" t="s">
        <v>70</v>
      </c>
      <c r="R1321" s="2"/>
      <c r="S1321" s="2"/>
      <c r="T1321" s="2"/>
      <c r="U1321" s="2" t="s">
        <v>374</v>
      </c>
      <c r="V1321" s="2" t="s">
        <v>85</v>
      </c>
      <c r="W1321" s="2">
        <v>11771.06</v>
      </c>
      <c r="X1321" s="20"/>
      <c r="Y1321" s="2">
        <v>850</v>
      </c>
      <c r="Z1321" s="3">
        <f t="shared" si="178"/>
        <v>369947.6</v>
      </c>
      <c r="AA1321" s="3">
        <f t="shared" si="179"/>
        <v>258963.31999999998</v>
      </c>
      <c r="AB1321" s="3">
        <f t="shared" si="180"/>
        <v>369947.6</v>
      </c>
      <c r="AC1321">
        <f t="shared" si="181"/>
        <v>0</v>
      </c>
      <c r="AD1321" t="str">
        <f>_xlfn.XLOOKUP(V1321,[2]Index!L:L,[2]Index!M:M)</f>
        <v>CN</v>
      </c>
      <c r="AE1321" s="3" t="s">
        <v>5820</v>
      </c>
      <c r="AF1321" t="s">
        <v>52</v>
      </c>
      <c r="AG1321" s="3" t="s">
        <v>53</v>
      </c>
      <c r="AJ1321">
        <f>VLOOKUP(D1321,[3]Multipliers!$B:$AT,36)</f>
        <v>1</v>
      </c>
      <c r="AK1321">
        <f>VLOOKUP(D1321,[3]Multipliers!$B:$AT,36)</f>
        <v>1</v>
      </c>
      <c r="AM1321">
        <f t="shared" si="182"/>
        <v>0</v>
      </c>
    </row>
    <row r="1322" spans="1:39">
      <c r="A1322" s="2" t="str">
        <f t="shared" si="176"/>
        <v>JUSTECH (JIANGSU) PRECISION INDUSTRY CO., LTD.V68BGC SHUTTLE</v>
      </c>
      <c r="B1322" s="2" t="str">
        <f t="shared" si="177"/>
        <v>EQP,AE,BGC SHUTTLE,V68,JUSTECHNew Buy</v>
      </c>
      <c r="C1322" s="3" t="str">
        <f t="shared" si="175"/>
        <v>iphoneBGC SHUTTLENew Buy</v>
      </c>
      <c r="D1322" s="2">
        <v>386941</v>
      </c>
      <c r="E1322" s="2" t="s">
        <v>39</v>
      </c>
      <c r="F1322" s="2" t="s">
        <v>40</v>
      </c>
      <c r="G1322" s="2" t="s">
        <v>41</v>
      </c>
      <c r="H1322" s="2" t="s">
        <v>206</v>
      </c>
      <c r="I1322" s="2" t="s">
        <v>201</v>
      </c>
      <c r="J1322" s="2"/>
      <c r="K1322" s="2" t="s">
        <v>294</v>
      </c>
      <c r="L1322" s="2" t="s">
        <v>4764</v>
      </c>
      <c r="M1322" s="2" t="s">
        <v>4829</v>
      </c>
      <c r="N1322" s="13">
        <v>16815.8</v>
      </c>
      <c r="O1322" s="13">
        <v>16815.8</v>
      </c>
      <c r="P1322" s="2">
        <v>14</v>
      </c>
      <c r="Q1322" s="2" t="s">
        <v>70</v>
      </c>
      <c r="R1322" s="2"/>
      <c r="S1322" s="2"/>
      <c r="T1322" s="2"/>
      <c r="U1322" s="2" t="s">
        <v>374</v>
      </c>
      <c r="V1322" s="2" t="s">
        <v>85</v>
      </c>
      <c r="W1322" s="2">
        <v>11771.06</v>
      </c>
      <c r="X1322" s="20"/>
      <c r="Y1322" s="2">
        <v>850</v>
      </c>
      <c r="Z1322" s="3">
        <f t="shared" si="178"/>
        <v>235421.19999999998</v>
      </c>
      <c r="AA1322" s="3">
        <f t="shared" si="179"/>
        <v>164794.84</v>
      </c>
      <c r="AB1322" s="3">
        <f t="shared" si="180"/>
        <v>235421.19999999998</v>
      </c>
      <c r="AC1322">
        <f t="shared" si="181"/>
        <v>0</v>
      </c>
      <c r="AD1322" t="str">
        <f>_xlfn.XLOOKUP(V1322,[2]Index!L:L,[2]Index!M:M)</f>
        <v>CN</v>
      </c>
      <c r="AE1322" s="3" t="s">
        <v>5820</v>
      </c>
      <c r="AF1322" t="s">
        <v>52</v>
      </c>
      <c r="AG1322" s="3" t="s">
        <v>53</v>
      </c>
      <c r="AJ1322">
        <f>VLOOKUP(D1322,[3]Multipliers!$B:$AT,36)</f>
        <v>1</v>
      </c>
      <c r="AK1322">
        <f>VLOOKUP(D1322,[3]Multipliers!$B:$AT,36)</f>
        <v>1</v>
      </c>
      <c r="AM1322">
        <f t="shared" si="182"/>
        <v>0</v>
      </c>
    </row>
    <row r="1323" spans="1:39">
      <c r="A1323" s="2" t="str">
        <f t="shared" si="176"/>
        <v>HGLASER CO., LTD.V68PRLS</v>
      </c>
      <c r="B1323" s="2" t="str">
        <f t="shared" si="177"/>
        <v>EQP,AE,PRLS,V68,HG LASERNew Buy</v>
      </c>
      <c r="C1323" s="3" t="str">
        <f t="shared" ref="C1323:C1386" si="183">_xlfn.CONCAT(G1323,L1323,"New Buy")</f>
        <v>iphonePRLSNew Buy</v>
      </c>
      <c r="D1323" s="2">
        <v>386049</v>
      </c>
      <c r="E1323" s="2" t="s">
        <v>566</v>
      </c>
      <c r="F1323" s="2" t="s">
        <v>40</v>
      </c>
      <c r="G1323" s="2" t="s">
        <v>41</v>
      </c>
      <c r="H1323" s="2" t="s">
        <v>206</v>
      </c>
      <c r="I1323" s="2" t="s">
        <v>201</v>
      </c>
      <c r="J1323" s="2"/>
      <c r="K1323" s="2" t="s">
        <v>4834</v>
      </c>
      <c r="L1323" s="2" t="s">
        <v>4815</v>
      </c>
      <c r="M1323" s="2" t="s">
        <v>4835</v>
      </c>
      <c r="N1323" s="13">
        <v>57156</v>
      </c>
      <c r="O1323" s="13">
        <v>51011.96</v>
      </c>
      <c r="P1323" s="2">
        <v>3</v>
      </c>
      <c r="Q1323" s="2" t="s">
        <v>70</v>
      </c>
      <c r="R1323" s="2">
        <v>8</v>
      </c>
      <c r="S1323" s="2"/>
      <c r="T1323" s="2"/>
      <c r="U1323" s="2" t="s">
        <v>50</v>
      </c>
      <c r="V1323" s="2" t="s">
        <v>146</v>
      </c>
      <c r="W1323" s="2">
        <v>51011.96</v>
      </c>
      <c r="X1323" s="20"/>
      <c r="Y1323" s="2">
        <v>1376</v>
      </c>
      <c r="Z1323" s="3">
        <f t="shared" si="178"/>
        <v>171468</v>
      </c>
      <c r="AA1323" s="3">
        <f t="shared" si="179"/>
        <v>153035.88</v>
      </c>
      <c r="AB1323" s="3">
        <f t="shared" si="180"/>
        <v>153035.88</v>
      </c>
      <c r="AC1323">
        <f t="shared" si="181"/>
        <v>18432.119999999995</v>
      </c>
      <c r="AD1323" t="str">
        <f>_xlfn.XLOOKUP(V1323,[2]Index!L:L,[2]Index!M:M)</f>
        <v>CN</v>
      </c>
      <c r="AE1323" s="3" t="s">
        <v>5819</v>
      </c>
      <c r="AF1323" t="s">
        <v>52</v>
      </c>
      <c r="AG1323" s="3" t="s">
        <v>53</v>
      </c>
      <c r="AH1323" t="s">
        <v>196</v>
      </c>
      <c r="AJ1323">
        <f>VLOOKUP(D1323,[3]Multipliers!$B:$AT,36)</f>
        <v>1</v>
      </c>
      <c r="AK1323">
        <f>VLOOKUP(D1323,[3]Multipliers!$B:$AT,36)</f>
        <v>1</v>
      </c>
      <c r="AM1323">
        <f t="shared" si="182"/>
        <v>0</v>
      </c>
    </row>
    <row r="1324" spans="1:39">
      <c r="A1324" s="2" t="str">
        <f t="shared" si="176"/>
        <v>GUANGDONG ANDA AUTOMATION SOLUTIONS CO., LTD.V68RIM-BAD</v>
      </c>
      <c r="B1324" s="2" t="str">
        <f t="shared" si="177"/>
        <v>EQP,AE,RIM-BAD,V68,ANDANew Buy</v>
      </c>
      <c r="C1324" s="3" t="str">
        <f t="shared" si="183"/>
        <v>iphoneRIM-BADNew Buy</v>
      </c>
      <c r="D1324" s="2">
        <v>386386</v>
      </c>
      <c r="E1324" s="2" t="s">
        <v>188</v>
      </c>
      <c r="F1324" s="2" t="s">
        <v>40</v>
      </c>
      <c r="G1324" s="2" t="s">
        <v>41</v>
      </c>
      <c r="H1324" s="2" t="s">
        <v>206</v>
      </c>
      <c r="I1324" s="2" t="s">
        <v>201</v>
      </c>
      <c r="J1324" s="2"/>
      <c r="K1324" s="2" t="s">
        <v>4819</v>
      </c>
      <c r="L1324" s="2" t="s">
        <v>4820</v>
      </c>
      <c r="M1324" s="2" t="s">
        <v>4821</v>
      </c>
      <c r="N1324" s="13">
        <v>65534.64</v>
      </c>
      <c r="O1324" s="13">
        <v>64879.29</v>
      </c>
      <c r="P1324" s="2">
        <v>6</v>
      </c>
      <c r="Q1324" s="2" t="s">
        <v>70</v>
      </c>
      <c r="R1324" s="2">
        <v>8</v>
      </c>
      <c r="S1324" s="2"/>
      <c r="T1324" s="2"/>
      <c r="U1324" s="2" t="s">
        <v>50</v>
      </c>
      <c r="V1324" s="2" t="s">
        <v>146</v>
      </c>
      <c r="W1324" s="2">
        <v>60328</v>
      </c>
      <c r="X1324" s="20"/>
      <c r="Y1324" s="2">
        <v>1406</v>
      </c>
      <c r="Z1324" s="3">
        <f t="shared" si="178"/>
        <v>393207.83999999997</v>
      </c>
      <c r="AA1324" s="3">
        <f t="shared" si="179"/>
        <v>361968</v>
      </c>
      <c r="AB1324" s="3">
        <f t="shared" si="180"/>
        <v>389275.74</v>
      </c>
      <c r="AC1324">
        <f t="shared" si="181"/>
        <v>3932.0999999999767</v>
      </c>
      <c r="AD1324" t="str">
        <f>_xlfn.XLOOKUP(V1324,[2]Index!L:L,[2]Index!M:M)</f>
        <v>CN</v>
      </c>
      <c r="AE1324" s="3" t="s">
        <v>5820</v>
      </c>
      <c r="AF1324" t="s">
        <v>52</v>
      </c>
      <c r="AG1324" s="3" t="s">
        <v>53</v>
      </c>
      <c r="AH1324" t="s">
        <v>196</v>
      </c>
      <c r="AJ1324">
        <f>VLOOKUP(D1324,[3]Multipliers!$B:$AT,36)</f>
        <v>1.1093653167353759</v>
      </c>
      <c r="AK1324">
        <f>VLOOKUP(D1324,[3]Multipliers!$B:$AT,36)</f>
        <v>1.1093653167353759</v>
      </c>
      <c r="AM1324">
        <f t="shared" si="182"/>
        <v>0</v>
      </c>
    </row>
    <row r="1325" spans="1:39">
      <c r="A1325" s="2" t="str">
        <f t="shared" si="176"/>
        <v>JUSTECH (JIANGSU) PRECISION INDUSTRY CO., LTD.V68FBI2</v>
      </c>
      <c r="B1325" s="2" t="str">
        <f t="shared" si="177"/>
        <v>EQP,AE,FBI2,V68,JUSTECHNew Buy</v>
      </c>
      <c r="C1325" s="3" t="str">
        <f t="shared" si="183"/>
        <v>iphoneFBI2New Buy</v>
      </c>
      <c r="D1325" s="2">
        <v>386063</v>
      </c>
      <c r="E1325" s="2" t="s">
        <v>39</v>
      </c>
      <c r="F1325" s="2" t="s">
        <v>40</v>
      </c>
      <c r="G1325" s="2" t="s">
        <v>41</v>
      </c>
      <c r="H1325" s="2" t="s">
        <v>206</v>
      </c>
      <c r="I1325" s="2" t="s">
        <v>201</v>
      </c>
      <c r="J1325" s="2"/>
      <c r="K1325" s="2" t="s">
        <v>4824</v>
      </c>
      <c r="L1325" s="2" t="s">
        <v>3735</v>
      </c>
      <c r="M1325" s="2" t="s">
        <v>4825</v>
      </c>
      <c r="N1325" s="13">
        <v>122688</v>
      </c>
      <c r="O1325" s="13">
        <v>135688</v>
      </c>
      <c r="P1325" s="2">
        <v>8</v>
      </c>
      <c r="Q1325" s="2" t="s">
        <v>70</v>
      </c>
      <c r="R1325" s="2"/>
      <c r="S1325" s="2"/>
      <c r="T1325" s="2" t="s">
        <v>60</v>
      </c>
      <c r="U1325" s="2" t="s">
        <v>374</v>
      </c>
      <c r="V1325" s="2" t="s">
        <v>146</v>
      </c>
      <c r="W1325" s="2">
        <v>111750.39999999999</v>
      </c>
      <c r="X1325" s="20"/>
      <c r="Y1325" s="2">
        <v>850</v>
      </c>
      <c r="Z1325" s="3">
        <f t="shared" si="178"/>
        <v>981504</v>
      </c>
      <c r="AA1325" s="3">
        <f t="shared" si="179"/>
        <v>894003.19999999995</v>
      </c>
      <c r="AB1325" s="3">
        <f t="shared" si="180"/>
        <v>1085504</v>
      </c>
      <c r="AC1325">
        <f t="shared" si="181"/>
        <v>-104000</v>
      </c>
      <c r="AD1325" t="str">
        <f>_xlfn.XLOOKUP(V1325,[2]Index!L:L,[2]Index!M:M)</f>
        <v>CN</v>
      </c>
      <c r="AE1325" s="3" t="s">
        <v>5819</v>
      </c>
      <c r="AF1325" t="s">
        <v>52</v>
      </c>
      <c r="AG1325" s="3" t="s">
        <v>53</v>
      </c>
      <c r="AJ1325">
        <f>VLOOKUP(D1325,[3]Multipliers!$B:$AT,36)</f>
        <v>1</v>
      </c>
      <c r="AK1325">
        <f>VLOOKUP(D1325,[3]Multipliers!$B:$AT,36)</f>
        <v>1</v>
      </c>
      <c r="AM1325">
        <f t="shared" si="182"/>
        <v>0</v>
      </c>
    </row>
    <row r="1326" spans="1:39">
      <c r="A1326" s="2" t="str">
        <f t="shared" si="176"/>
        <v>JUSTECH (JIANGSU) PRECISION INDUSTRY CO., LTD.V63BGC</v>
      </c>
      <c r="B1326" s="2" t="str">
        <f t="shared" si="177"/>
        <v>EQP,AE,BGC,V63,JUSTECHNew Buy</v>
      </c>
      <c r="C1326" s="3" t="str">
        <f t="shared" si="183"/>
        <v>iphoneBGCNew Buy</v>
      </c>
      <c r="D1326" s="2">
        <v>386942</v>
      </c>
      <c r="E1326" s="2" t="s">
        <v>39</v>
      </c>
      <c r="F1326" s="2" t="s">
        <v>40</v>
      </c>
      <c r="G1326" s="2" t="s">
        <v>41</v>
      </c>
      <c r="H1326" s="2" t="s">
        <v>42</v>
      </c>
      <c r="I1326" s="2" t="s">
        <v>201</v>
      </c>
      <c r="J1326" s="2"/>
      <c r="K1326" s="2" t="s">
        <v>294</v>
      </c>
      <c r="L1326" s="2" t="s">
        <v>4713</v>
      </c>
      <c r="M1326" s="2" t="s">
        <v>4826</v>
      </c>
      <c r="N1326" s="13">
        <v>93155.58</v>
      </c>
      <c r="O1326" s="13">
        <v>72155.58</v>
      </c>
      <c r="P1326" s="2">
        <v>3</v>
      </c>
      <c r="Q1326" s="2" t="s">
        <v>70</v>
      </c>
      <c r="R1326" s="2"/>
      <c r="S1326" s="2"/>
      <c r="T1326" s="2"/>
      <c r="U1326" s="2" t="s">
        <v>374</v>
      </c>
      <c r="V1326" s="2" t="s">
        <v>146</v>
      </c>
      <c r="W1326" s="2">
        <v>60550.75</v>
      </c>
      <c r="X1326" s="20"/>
      <c r="Y1326" s="2">
        <v>850</v>
      </c>
      <c r="Z1326" s="3">
        <f t="shared" si="178"/>
        <v>279466.74</v>
      </c>
      <c r="AA1326" s="3">
        <f t="shared" si="179"/>
        <v>181652.25</v>
      </c>
      <c r="AB1326" s="3">
        <f t="shared" si="180"/>
        <v>216466.74</v>
      </c>
      <c r="AC1326">
        <f t="shared" si="181"/>
        <v>63000</v>
      </c>
      <c r="AD1326" t="str">
        <f>_xlfn.XLOOKUP(V1326,[2]Index!L:L,[2]Index!M:M)</f>
        <v>CN</v>
      </c>
      <c r="AE1326" s="3" t="s">
        <v>5820</v>
      </c>
      <c r="AF1326" t="s">
        <v>52</v>
      </c>
      <c r="AG1326" s="3" t="s">
        <v>53</v>
      </c>
      <c r="AJ1326">
        <f>VLOOKUP(D1326,[3]Multipliers!$B:$AT,36)</f>
        <v>1</v>
      </c>
      <c r="AK1326">
        <f>VLOOKUP(D1326,[3]Multipliers!$B:$AT,36)</f>
        <v>1</v>
      </c>
      <c r="AM1326">
        <f t="shared" si="182"/>
        <v>0</v>
      </c>
    </row>
    <row r="1327" spans="1:39">
      <c r="A1327" s="2" t="str">
        <f t="shared" si="176"/>
        <v>JUSTECH (JIANGSU) PRECISION INDUSTRY CO., LTD.V68BGC</v>
      </c>
      <c r="B1327" s="2" t="str">
        <f t="shared" si="177"/>
        <v>EQP,AE,BGC,V68,JUSTECHNew Buy</v>
      </c>
      <c r="C1327" s="3" t="str">
        <f t="shared" si="183"/>
        <v>iphoneBGCNew Buy</v>
      </c>
      <c r="D1327" s="2">
        <v>386944</v>
      </c>
      <c r="E1327" s="2" t="s">
        <v>39</v>
      </c>
      <c r="F1327" s="2" t="s">
        <v>40</v>
      </c>
      <c r="G1327" s="2" t="s">
        <v>41</v>
      </c>
      <c r="H1327" s="2" t="s">
        <v>206</v>
      </c>
      <c r="I1327" s="2" t="s">
        <v>201</v>
      </c>
      <c r="J1327" s="2"/>
      <c r="K1327" s="2" t="s">
        <v>294</v>
      </c>
      <c r="L1327" s="2" t="s">
        <v>4713</v>
      </c>
      <c r="M1327" s="2" t="s">
        <v>4827</v>
      </c>
      <c r="N1327" s="13">
        <v>93155.58</v>
      </c>
      <c r="O1327" s="13">
        <v>72155.58</v>
      </c>
      <c r="P1327" s="2">
        <v>3</v>
      </c>
      <c r="Q1327" s="2" t="s">
        <v>70</v>
      </c>
      <c r="R1327" s="2"/>
      <c r="S1327" s="2"/>
      <c r="T1327" s="2"/>
      <c r="U1327" s="2" t="s">
        <v>374</v>
      </c>
      <c r="V1327" s="2" t="s">
        <v>146</v>
      </c>
      <c r="W1327" s="2">
        <v>60550.75</v>
      </c>
      <c r="X1327" s="20"/>
      <c r="Y1327" s="2">
        <v>850</v>
      </c>
      <c r="Z1327" s="3">
        <f t="shared" si="178"/>
        <v>279466.74</v>
      </c>
      <c r="AA1327" s="3">
        <f t="shared" si="179"/>
        <v>181652.25</v>
      </c>
      <c r="AB1327" s="3">
        <f t="shared" si="180"/>
        <v>216466.74</v>
      </c>
      <c r="AC1327">
        <f t="shared" si="181"/>
        <v>63000</v>
      </c>
      <c r="AD1327" t="str">
        <f>_xlfn.XLOOKUP(V1327,[2]Index!L:L,[2]Index!M:M)</f>
        <v>CN</v>
      </c>
      <c r="AE1327" s="3" t="s">
        <v>5820</v>
      </c>
      <c r="AF1327" t="s">
        <v>52</v>
      </c>
      <c r="AG1327" s="3" t="s">
        <v>53</v>
      </c>
      <c r="AJ1327">
        <f>VLOOKUP(D1327,[3]Multipliers!$B:$AT,36)</f>
        <v>1</v>
      </c>
      <c r="AK1327">
        <f>VLOOKUP(D1327,[3]Multipliers!$B:$AT,36)</f>
        <v>1</v>
      </c>
      <c r="AM1327">
        <f t="shared" si="182"/>
        <v>0</v>
      </c>
    </row>
    <row r="1328" spans="1:39">
      <c r="A1328" s="2" t="str">
        <f t="shared" si="176"/>
        <v>JUSTECH (JIANGSU) PRECISION INDUSTRY CO., LTD.V63BGC SHUTTLE</v>
      </c>
      <c r="B1328" s="2" t="str">
        <f t="shared" si="177"/>
        <v>EQP,AE,BGC SHUTTLE,V63,JUSTECHNew Buy</v>
      </c>
      <c r="C1328" s="3" t="str">
        <f t="shared" si="183"/>
        <v>iphoneBGC SHUTTLENew Buy</v>
      </c>
      <c r="D1328" s="2">
        <v>386940</v>
      </c>
      <c r="E1328" s="2" t="s">
        <v>39</v>
      </c>
      <c r="F1328" s="2" t="s">
        <v>40</v>
      </c>
      <c r="G1328" s="2" t="s">
        <v>41</v>
      </c>
      <c r="H1328" s="2" t="s">
        <v>42</v>
      </c>
      <c r="I1328" s="2" t="s">
        <v>201</v>
      </c>
      <c r="J1328" s="2"/>
      <c r="K1328" s="2" t="s">
        <v>294</v>
      </c>
      <c r="L1328" s="2" t="s">
        <v>4764</v>
      </c>
      <c r="M1328" s="2" t="s">
        <v>4828</v>
      </c>
      <c r="N1328" s="13">
        <v>16815.8</v>
      </c>
      <c r="O1328" s="13">
        <v>16815.8</v>
      </c>
      <c r="P1328" s="2">
        <v>6</v>
      </c>
      <c r="Q1328" s="2" t="s">
        <v>70</v>
      </c>
      <c r="R1328" s="2"/>
      <c r="S1328" s="2"/>
      <c r="T1328" s="2"/>
      <c r="U1328" s="2" t="s">
        <v>374</v>
      </c>
      <c r="V1328" s="2" t="s">
        <v>146</v>
      </c>
      <c r="W1328" s="2">
        <v>11771.06</v>
      </c>
      <c r="X1328" s="20"/>
      <c r="Y1328" s="2">
        <v>850</v>
      </c>
      <c r="Z1328" s="3">
        <f t="shared" si="178"/>
        <v>100894.79999999999</v>
      </c>
      <c r="AA1328" s="3">
        <f t="shared" si="179"/>
        <v>70626.36</v>
      </c>
      <c r="AB1328" s="3">
        <f t="shared" si="180"/>
        <v>100894.79999999999</v>
      </c>
      <c r="AC1328">
        <f t="shared" si="181"/>
        <v>0</v>
      </c>
      <c r="AD1328" t="str">
        <f>_xlfn.XLOOKUP(V1328,[2]Index!L:L,[2]Index!M:M)</f>
        <v>CN</v>
      </c>
      <c r="AE1328" s="3" t="s">
        <v>5820</v>
      </c>
      <c r="AF1328" t="s">
        <v>52</v>
      </c>
      <c r="AG1328" s="3" t="s">
        <v>53</v>
      </c>
      <c r="AJ1328">
        <f>VLOOKUP(D1328,[3]Multipliers!$B:$AT,36)</f>
        <v>1</v>
      </c>
      <c r="AK1328">
        <f>VLOOKUP(D1328,[3]Multipliers!$B:$AT,36)</f>
        <v>1</v>
      </c>
      <c r="AM1328">
        <f t="shared" si="182"/>
        <v>0</v>
      </c>
    </row>
    <row r="1329" spans="1:39">
      <c r="A1329" s="2" t="str">
        <f t="shared" si="176"/>
        <v>JUSTECH (JIANGSU) PRECISION INDUSTRY CO., LTD.V68BGC SHUTTLE</v>
      </c>
      <c r="B1329" s="2" t="str">
        <f t="shared" si="177"/>
        <v>EQP,AE,BGC SHUTTLE,V68,JUSTECHNew Buy</v>
      </c>
      <c r="C1329" s="3" t="str">
        <f t="shared" si="183"/>
        <v>iphoneBGC SHUTTLENew Buy</v>
      </c>
      <c r="D1329" s="2">
        <v>386941</v>
      </c>
      <c r="E1329" s="2" t="s">
        <v>39</v>
      </c>
      <c r="F1329" s="2" t="s">
        <v>40</v>
      </c>
      <c r="G1329" s="2" t="s">
        <v>41</v>
      </c>
      <c r="H1329" s="2" t="s">
        <v>206</v>
      </c>
      <c r="I1329" s="2" t="s">
        <v>201</v>
      </c>
      <c r="J1329" s="2"/>
      <c r="K1329" s="2" t="s">
        <v>294</v>
      </c>
      <c r="L1329" s="2" t="s">
        <v>4764</v>
      </c>
      <c r="M1329" s="2" t="s">
        <v>4829</v>
      </c>
      <c r="N1329" s="13">
        <v>16815.8</v>
      </c>
      <c r="O1329" s="13">
        <v>16815.8</v>
      </c>
      <c r="P1329" s="2">
        <v>6</v>
      </c>
      <c r="Q1329" s="2" t="s">
        <v>70</v>
      </c>
      <c r="R1329" s="2"/>
      <c r="S1329" s="2"/>
      <c r="T1329" s="2"/>
      <c r="U1329" s="2" t="s">
        <v>374</v>
      </c>
      <c r="V1329" s="2" t="s">
        <v>146</v>
      </c>
      <c r="W1329" s="2">
        <v>11771.06</v>
      </c>
      <c r="X1329" s="20"/>
      <c r="Y1329" s="2">
        <v>850</v>
      </c>
      <c r="Z1329" s="3">
        <f t="shared" si="178"/>
        <v>100894.79999999999</v>
      </c>
      <c r="AA1329" s="3">
        <f t="shared" si="179"/>
        <v>70626.36</v>
      </c>
      <c r="AB1329" s="3">
        <f t="shared" si="180"/>
        <v>100894.79999999999</v>
      </c>
      <c r="AC1329">
        <f t="shared" si="181"/>
        <v>0</v>
      </c>
      <c r="AD1329" t="str">
        <f>_xlfn.XLOOKUP(V1329,[2]Index!L:L,[2]Index!M:M)</f>
        <v>CN</v>
      </c>
      <c r="AE1329" s="3" t="s">
        <v>5820</v>
      </c>
      <c r="AF1329" t="s">
        <v>52</v>
      </c>
      <c r="AG1329" s="3" t="s">
        <v>53</v>
      </c>
      <c r="AJ1329">
        <f>VLOOKUP(D1329,[3]Multipliers!$B:$AT,36)</f>
        <v>1</v>
      </c>
      <c r="AK1329">
        <f>VLOOKUP(D1329,[3]Multipliers!$B:$AT,36)</f>
        <v>1</v>
      </c>
      <c r="AM1329">
        <f t="shared" si="182"/>
        <v>0</v>
      </c>
    </row>
    <row r="1330" spans="1:39">
      <c r="A1330" s="2" t="str">
        <f t="shared" si="176"/>
        <v>NORDSON ASYMTEKV64UV DAM Dispensing</v>
      </c>
      <c r="B1330" s="2" t="str">
        <f t="shared" si="177"/>
        <v>EQP,EQP,UV DAM DISPENSING,ASYMTEKNew Buy</v>
      </c>
      <c r="C1330" s="3" t="str">
        <f t="shared" si="183"/>
        <v>iphoneUV DAM DispensingNew Buy</v>
      </c>
      <c r="D1330" s="36">
        <v>385999</v>
      </c>
      <c r="E1330" s="36" t="s">
        <v>3268</v>
      </c>
      <c r="F1330" s="36" t="s">
        <v>378</v>
      </c>
      <c r="G1330" s="36" t="s">
        <v>41</v>
      </c>
      <c r="H1330" s="36" t="s">
        <v>65</v>
      </c>
      <c r="I1330" s="36" t="s">
        <v>201</v>
      </c>
      <c r="J1330" s="36"/>
      <c r="K1330" s="36" t="s">
        <v>4786</v>
      </c>
      <c r="L1330" s="36" t="s">
        <v>4509</v>
      </c>
      <c r="M1330" s="36" t="s">
        <v>4787</v>
      </c>
      <c r="N1330" s="17">
        <v>118000</v>
      </c>
      <c r="O1330" s="26">
        <v>118000</v>
      </c>
      <c r="P1330" s="36">
        <v>10</v>
      </c>
      <c r="Q1330" s="36" t="s">
        <v>70</v>
      </c>
      <c r="R1330" s="34"/>
      <c r="S1330" s="43"/>
      <c r="T1330" s="43"/>
      <c r="U1330" s="36" t="s">
        <v>382</v>
      </c>
      <c r="V1330" s="36" t="s">
        <v>85</v>
      </c>
      <c r="W1330" s="37">
        <v>89500</v>
      </c>
      <c r="X1330" s="38" t="s">
        <v>60</v>
      </c>
      <c r="Y1330" s="36"/>
      <c r="Z1330" s="3">
        <f t="shared" si="178"/>
        <v>1180000</v>
      </c>
      <c r="AA1330" s="3">
        <f t="shared" si="179"/>
        <v>895000</v>
      </c>
      <c r="AB1330" s="3">
        <f t="shared" si="180"/>
        <v>1180000</v>
      </c>
      <c r="AC1330">
        <f t="shared" si="181"/>
        <v>0</v>
      </c>
      <c r="AD1330" t="str">
        <f>_xlfn.XLOOKUP(V1330,[2]Index!L:L,[2]Index!M:M)</f>
        <v>CN</v>
      </c>
      <c r="AE1330" s="3" t="s">
        <v>5819</v>
      </c>
      <c r="AF1330" t="s">
        <v>52</v>
      </c>
      <c r="AG1330" s="4"/>
      <c r="AJ1330" t="e">
        <f>VLOOKUP(D1330,[3]Multipliers!$B:$AT,36)</f>
        <v>#VALUE!</v>
      </c>
      <c r="AK1330" t="e">
        <f>VLOOKUP(D1330,[3]Multipliers!$B:$AT,36)</f>
        <v>#VALUE!</v>
      </c>
      <c r="AM1330">
        <f t="shared" si="182"/>
        <v>0</v>
      </c>
    </row>
    <row r="1331" spans="1:39">
      <c r="A1331" s="2" t="str">
        <f t="shared" si="176"/>
        <v>NORDSON ASYMTEKV6412F DISPENSING</v>
      </c>
      <c r="B1331" s="2" t="str">
        <f t="shared" si="177"/>
        <v>EQP,EQP,DFM,V6X,TIM 12F,ASYMTEKNew Buy</v>
      </c>
      <c r="C1331" s="3" t="str">
        <f t="shared" si="183"/>
        <v>iphone12F DISPENSINGNew Buy</v>
      </c>
      <c r="D1331" s="2">
        <v>385996</v>
      </c>
      <c r="E1331" s="2" t="s">
        <v>3268</v>
      </c>
      <c r="F1331" s="2" t="s">
        <v>378</v>
      </c>
      <c r="G1331" s="2" t="s">
        <v>41</v>
      </c>
      <c r="H1331" s="2" t="s">
        <v>65</v>
      </c>
      <c r="I1331" s="2" t="s">
        <v>201</v>
      </c>
      <c r="J1331" s="2"/>
      <c r="K1331" s="2" t="s">
        <v>4845</v>
      </c>
      <c r="L1331" s="2" t="s">
        <v>3295</v>
      </c>
      <c r="M1331" s="2" t="s">
        <v>4785</v>
      </c>
      <c r="N1331" s="13">
        <v>112000</v>
      </c>
      <c r="O1331" s="2">
        <v>112000</v>
      </c>
      <c r="P1331" s="2">
        <v>9</v>
      </c>
      <c r="Q1331" s="2" t="s">
        <v>70</v>
      </c>
      <c r="R1331" s="2"/>
      <c r="S1331" s="2"/>
      <c r="T1331" s="2"/>
      <c r="U1331" s="2" t="s">
        <v>382</v>
      </c>
      <c r="V1331" s="2" t="s">
        <v>85</v>
      </c>
      <c r="W1331" s="2">
        <v>89000</v>
      </c>
      <c r="X1331" s="2" t="s">
        <v>60</v>
      </c>
      <c r="Y1331" s="2"/>
      <c r="Z1331" s="3">
        <f t="shared" si="178"/>
        <v>1008000</v>
      </c>
      <c r="AA1331" s="3">
        <f t="shared" si="179"/>
        <v>801000</v>
      </c>
      <c r="AB1331" s="3">
        <f t="shared" si="180"/>
        <v>1008000</v>
      </c>
      <c r="AC1331">
        <f t="shared" si="181"/>
        <v>0</v>
      </c>
      <c r="AD1331" t="str">
        <f>_xlfn.XLOOKUP(V1331,[2]Index!L:L,[2]Index!M:M)</f>
        <v>CN</v>
      </c>
      <c r="AE1331" s="3" t="s">
        <v>5819</v>
      </c>
      <c r="AF1331" t="s">
        <v>52</v>
      </c>
      <c r="AG1331" s="4"/>
      <c r="AJ1331" t="e">
        <f>VLOOKUP(D1331,[3]Multipliers!$B:$AT,36)</f>
        <v>#VALUE!</v>
      </c>
      <c r="AK1331" t="e">
        <f>VLOOKUP(D1331,[3]Multipliers!$B:$AT,36)</f>
        <v>#VALUE!</v>
      </c>
      <c r="AM1331">
        <f t="shared" si="182"/>
        <v>0</v>
      </c>
    </row>
    <row r="1332" spans="1:39">
      <c r="A1332" s="2" t="str">
        <f t="shared" si="176"/>
        <v>NORDSON ASYMTEKV6312F DISPENSING</v>
      </c>
      <c r="B1332" s="2" t="str">
        <f t="shared" si="177"/>
        <v>EQP,EQP,DFM,V6X,TIM 12F,ASYMTEKNew Buy</v>
      </c>
      <c r="C1332" s="3" t="str">
        <f t="shared" si="183"/>
        <v>iphone12F DISPENSINGNew Buy</v>
      </c>
      <c r="D1332" s="2">
        <v>385995</v>
      </c>
      <c r="E1332" s="2" t="s">
        <v>3268</v>
      </c>
      <c r="F1332" s="2" t="s">
        <v>378</v>
      </c>
      <c r="G1332" s="2" t="s">
        <v>41</v>
      </c>
      <c r="H1332" s="2" t="s">
        <v>42</v>
      </c>
      <c r="I1332" s="2" t="s">
        <v>201</v>
      </c>
      <c r="J1332" s="2"/>
      <c r="K1332" s="2" t="s">
        <v>4845</v>
      </c>
      <c r="L1332" s="2" t="s">
        <v>3295</v>
      </c>
      <c r="M1332" s="2" t="s">
        <v>4785</v>
      </c>
      <c r="N1332" s="13">
        <v>112000</v>
      </c>
      <c r="O1332" s="2">
        <v>112000</v>
      </c>
      <c r="P1332" s="2">
        <v>4</v>
      </c>
      <c r="Q1332" s="2" t="s">
        <v>70</v>
      </c>
      <c r="R1332" s="2"/>
      <c r="S1332" s="2"/>
      <c r="T1332" s="2"/>
      <c r="U1332" s="2" t="s">
        <v>382</v>
      </c>
      <c r="V1332" s="2" t="s">
        <v>85</v>
      </c>
      <c r="W1332" s="2">
        <v>89000</v>
      </c>
      <c r="X1332" s="2" t="s">
        <v>60</v>
      </c>
      <c r="Y1332" s="2"/>
      <c r="Z1332" s="3">
        <f t="shared" si="178"/>
        <v>448000</v>
      </c>
      <c r="AA1332" s="3">
        <f t="shared" si="179"/>
        <v>356000</v>
      </c>
      <c r="AB1332" s="3">
        <f t="shared" si="180"/>
        <v>448000</v>
      </c>
      <c r="AC1332">
        <f t="shared" si="181"/>
        <v>0</v>
      </c>
      <c r="AD1332" t="str">
        <f>_xlfn.XLOOKUP(V1332,[2]Index!L:L,[2]Index!M:M)</f>
        <v>CN</v>
      </c>
      <c r="AE1332" s="3" t="s">
        <v>5819</v>
      </c>
      <c r="AF1332" t="s">
        <v>52</v>
      </c>
      <c r="AG1332" s="4"/>
      <c r="AJ1332" t="e">
        <f>VLOOKUP(D1332,[3]Multipliers!$B:$AT,36)</f>
        <v>#VALUE!</v>
      </c>
      <c r="AK1332" t="e">
        <f>VLOOKUP(D1332,[3]Multipliers!$B:$AT,36)</f>
        <v>#VALUE!</v>
      </c>
      <c r="AM1332">
        <f t="shared" si="182"/>
        <v>0</v>
      </c>
    </row>
    <row r="1333" spans="1:39">
      <c r="A1333" s="2" t="str">
        <f t="shared" si="176"/>
        <v>HAN'S LASER TECHNOLOGY CO., LTD.V64UV Laser</v>
      </c>
      <c r="B1333" s="2" t="str">
        <f t="shared" si="177"/>
        <v>EQP,DFM,V6X,2D LASER UV,HANSNew Buy</v>
      </c>
      <c r="C1333" s="3" t="str">
        <f t="shared" si="183"/>
        <v>iphoneUV LaserNew Buy</v>
      </c>
      <c r="D1333" s="2">
        <v>386592</v>
      </c>
      <c r="E1333" s="2" t="s">
        <v>3590</v>
      </c>
      <c r="F1333" s="2" t="s">
        <v>378</v>
      </c>
      <c r="G1333" s="2" t="s">
        <v>41</v>
      </c>
      <c r="H1333" s="2" t="s">
        <v>65</v>
      </c>
      <c r="I1333" s="2" t="s">
        <v>201</v>
      </c>
      <c r="J1333" s="2"/>
      <c r="K1333" s="2" t="s">
        <v>570</v>
      </c>
      <c r="L1333" s="2" t="s">
        <v>380</v>
      </c>
      <c r="M1333" s="2" t="s">
        <v>571</v>
      </c>
      <c r="N1333" s="13">
        <v>57257</v>
      </c>
      <c r="O1333" s="2">
        <v>43484.800000000003</v>
      </c>
      <c r="P1333" s="2">
        <v>7</v>
      </c>
      <c r="Q1333" s="2" t="s">
        <v>70</v>
      </c>
      <c r="R1333" s="2"/>
      <c r="S1333" s="2"/>
      <c r="T1333" s="2"/>
      <c r="U1333" s="2" t="s">
        <v>382</v>
      </c>
      <c r="V1333" s="2" t="s">
        <v>85</v>
      </c>
      <c r="W1333" s="2">
        <v>43484.800000000003</v>
      </c>
      <c r="X1333" s="2"/>
      <c r="Y1333" s="2"/>
      <c r="Z1333" s="3">
        <f t="shared" si="178"/>
        <v>400799</v>
      </c>
      <c r="AA1333" s="3">
        <f t="shared" si="179"/>
        <v>304393.60000000003</v>
      </c>
      <c r="AB1333" s="3">
        <f t="shared" si="180"/>
        <v>304393.60000000003</v>
      </c>
      <c r="AC1333">
        <f t="shared" si="181"/>
        <v>96405.399999999965</v>
      </c>
      <c r="AD1333" t="str">
        <f>_xlfn.XLOOKUP(V1333,[2]Index!L:L,[2]Index!M:M)</f>
        <v>CN</v>
      </c>
      <c r="AE1333" s="3" t="s">
        <v>5819</v>
      </c>
      <c r="AF1333" t="s">
        <v>52</v>
      </c>
      <c r="AG1333" s="4"/>
      <c r="AH1333" t="s">
        <v>196</v>
      </c>
      <c r="AJ1333">
        <f>VLOOKUP(D1333,[3]Multipliers!$B:$AT,36)</f>
        <v>0.90203860725239038</v>
      </c>
      <c r="AK1333">
        <f>VLOOKUP(D1333,[3]Multipliers!$B:$AT,36)</f>
        <v>0.90203860725239038</v>
      </c>
      <c r="AM1333">
        <f t="shared" si="182"/>
        <v>0</v>
      </c>
    </row>
    <row r="1334" spans="1:39">
      <c r="A1334" s="2" t="str">
        <f t="shared" si="176"/>
        <v>HAN'S LASER TECHNOLOGY CO., LTD.V64UV Laser</v>
      </c>
      <c r="B1334" s="2" t="str">
        <f t="shared" si="177"/>
        <v>EQP,DFM,V6X,2D LASER UV,HANSNew Buy</v>
      </c>
      <c r="C1334" s="3" t="str">
        <f t="shared" si="183"/>
        <v>iphoneUV LaserNew Buy</v>
      </c>
      <c r="D1334" s="2">
        <v>386592</v>
      </c>
      <c r="E1334" s="2" t="s">
        <v>3590</v>
      </c>
      <c r="F1334" s="2" t="s">
        <v>378</v>
      </c>
      <c r="G1334" s="2" t="s">
        <v>41</v>
      </c>
      <c r="H1334" s="2" t="s">
        <v>65</v>
      </c>
      <c r="I1334" s="2" t="s">
        <v>201</v>
      </c>
      <c r="J1334" s="2"/>
      <c r="K1334" s="2" t="s">
        <v>570</v>
      </c>
      <c r="L1334" s="2" t="s">
        <v>380</v>
      </c>
      <c r="M1334" s="2" t="s">
        <v>571</v>
      </c>
      <c r="N1334" s="13">
        <v>57257</v>
      </c>
      <c r="O1334" s="2">
        <v>43484.800000000003</v>
      </c>
      <c r="P1334" s="2">
        <v>5</v>
      </c>
      <c r="Q1334" s="2" t="s">
        <v>70</v>
      </c>
      <c r="R1334" s="2"/>
      <c r="S1334" s="2"/>
      <c r="T1334" s="2"/>
      <c r="U1334" s="2" t="s">
        <v>382</v>
      </c>
      <c r="V1334" s="2" t="s">
        <v>1209</v>
      </c>
      <c r="W1334" s="2">
        <v>43484.800000000003</v>
      </c>
      <c r="X1334" s="2"/>
      <c r="Y1334" s="2"/>
      <c r="Z1334" s="3">
        <f t="shared" si="178"/>
        <v>286285</v>
      </c>
      <c r="AA1334" s="3">
        <f t="shared" si="179"/>
        <v>217424</v>
      </c>
      <c r="AB1334" s="3">
        <f t="shared" si="180"/>
        <v>217424</v>
      </c>
      <c r="AC1334">
        <f t="shared" si="181"/>
        <v>68861</v>
      </c>
      <c r="AD1334" t="str">
        <f>_xlfn.XLOOKUP(V1334,[2]Index!L:L,[2]Index!M:M)</f>
        <v>CN</v>
      </c>
      <c r="AE1334" s="3" t="s">
        <v>5819</v>
      </c>
      <c r="AF1334" t="s">
        <v>52</v>
      </c>
      <c r="AG1334" s="4"/>
      <c r="AH1334" t="s">
        <v>196</v>
      </c>
      <c r="AJ1334">
        <f>VLOOKUP(D1334,[3]Multipliers!$B:$AT,36)</f>
        <v>0.90203860725239038</v>
      </c>
      <c r="AK1334">
        <f>VLOOKUP(D1334,[3]Multipliers!$B:$AT,36)</f>
        <v>0.90203860725239038</v>
      </c>
      <c r="AM1334">
        <f t="shared" si="182"/>
        <v>0</v>
      </c>
    </row>
    <row r="1335" spans="1:39">
      <c r="A1335" s="2" t="str">
        <f t="shared" si="176"/>
        <v>NORDSON ASYMTEKV63UV DAM Dispensing</v>
      </c>
      <c r="B1335" s="2" t="str">
        <f t="shared" si="177"/>
        <v>EQP,V63,UV DAM DISPENSING,ASYMTEKNew Buy</v>
      </c>
      <c r="C1335" s="3" t="str">
        <f t="shared" si="183"/>
        <v>iphoneUV DAM DispensingNew Buy</v>
      </c>
      <c r="D1335" s="2">
        <v>386500</v>
      </c>
      <c r="E1335" s="2" t="s">
        <v>3268</v>
      </c>
      <c r="F1335" s="2" t="s">
        <v>378</v>
      </c>
      <c r="G1335" s="2" t="s">
        <v>41</v>
      </c>
      <c r="H1335" s="2" t="s">
        <v>42</v>
      </c>
      <c r="I1335" s="2" t="s">
        <v>201</v>
      </c>
      <c r="J1335" s="2"/>
      <c r="K1335" s="2" t="s">
        <v>4846</v>
      </c>
      <c r="L1335" s="2" t="s">
        <v>4509</v>
      </c>
      <c r="M1335" s="2" t="s">
        <v>4847</v>
      </c>
      <c r="N1335" s="13">
        <v>118000</v>
      </c>
      <c r="O1335" s="2">
        <v>118000</v>
      </c>
      <c r="P1335" s="2">
        <v>2</v>
      </c>
      <c r="Q1335" s="2" t="s">
        <v>70</v>
      </c>
      <c r="R1335" s="2"/>
      <c r="S1335" s="2"/>
      <c r="T1335" s="2"/>
      <c r="U1335" s="2" t="s">
        <v>382</v>
      </c>
      <c r="V1335" s="2" t="s">
        <v>85</v>
      </c>
      <c r="W1335" s="2">
        <v>89500</v>
      </c>
      <c r="X1335" s="2" t="s">
        <v>60</v>
      </c>
      <c r="Y1335" s="2"/>
      <c r="Z1335" s="3">
        <f t="shared" si="178"/>
        <v>236000</v>
      </c>
      <c r="AA1335" s="3">
        <f t="shared" si="179"/>
        <v>179000</v>
      </c>
      <c r="AB1335" s="3">
        <f t="shared" si="180"/>
        <v>236000</v>
      </c>
      <c r="AC1335">
        <f t="shared" si="181"/>
        <v>0</v>
      </c>
      <c r="AD1335" t="str">
        <f>_xlfn.XLOOKUP(V1335,[2]Index!L:L,[2]Index!M:M)</f>
        <v>CN</v>
      </c>
      <c r="AE1335" s="3" t="s">
        <v>5819</v>
      </c>
      <c r="AF1335" t="s">
        <v>52</v>
      </c>
      <c r="AG1335" s="4"/>
      <c r="AJ1335" t="e">
        <f>VLOOKUP(D1335,[3]Multipliers!$B:$AT,36)</f>
        <v>#VALUE!</v>
      </c>
      <c r="AK1335" t="e">
        <f>VLOOKUP(D1335,[3]Multipliers!$B:$AT,36)</f>
        <v>#VALUE!</v>
      </c>
      <c r="AM1335">
        <f t="shared" si="182"/>
        <v>0</v>
      </c>
    </row>
    <row r="1336" spans="1:39">
      <c r="A1336" s="2" t="str">
        <f t="shared" si="176"/>
        <v>HAN'S LASER TECHNOLOGY CO., LTD.V63UV Laser</v>
      </c>
      <c r="B1336" s="2" t="str">
        <f t="shared" si="177"/>
        <v>EQP,DFM,V6X,2D LASER UV,HANSNew Buy</v>
      </c>
      <c r="C1336" s="3" t="str">
        <f t="shared" si="183"/>
        <v>iphoneUV LaserNew Buy</v>
      </c>
      <c r="D1336" s="2">
        <v>386591</v>
      </c>
      <c r="E1336" s="2" t="s">
        <v>3590</v>
      </c>
      <c r="F1336" s="2" t="s">
        <v>378</v>
      </c>
      <c r="G1336" s="2" t="s">
        <v>41</v>
      </c>
      <c r="H1336" s="2" t="s">
        <v>42</v>
      </c>
      <c r="I1336" s="2" t="s">
        <v>201</v>
      </c>
      <c r="J1336" s="2"/>
      <c r="K1336" s="2" t="s">
        <v>570</v>
      </c>
      <c r="L1336" s="2" t="s">
        <v>380</v>
      </c>
      <c r="M1336" s="2" t="s">
        <v>571</v>
      </c>
      <c r="N1336" s="13">
        <v>57257</v>
      </c>
      <c r="O1336" s="2">
        <v>40767</v>
      </c>
      <c r="P1336" s="2">
        <v>4</v>
      </c>
      <c r="Q1336" s="2" t="s">
        <v>70</v>
      </c>
      <c r="R1336" s="2"/>
      <c r="S1336" s="2"/>
      <c r="T1336" s="2"/>
      <c r="U1336" s="2" t="s">
        <v>382</v>
      </c>
      <c r="V1336" s="2" t="s">
        <v>1209</v>
      </c>
      <c r="W1336" s="2">
        <v>40767</v>
      </c>
      <c r="X1336" s="2"/>
      <c r="Y1336" s="2"/>
      <c r="Z1336" s="3">
        <f t="shared" si="178"/>
        <v>229028</v>
      </c>
      <c r="AA1336" s="3">
        <f t="shared" si="179"/>
        <v>163068</v>
      </c>
      <c r="AB1336" s="3">
        <f t="shared" si="180"/>
        <v>163068</v>
      </c>
      <c r="AC1336">
        <f t="shared" si="181"/>
        <v>65960</v>
      </c>
      <c r="AD1336" t="str">
        <f>_xlfn.XLOOKUP(V1336,[2]Index!L:L,[2]Index!M:M)</f>
        <v>CN</v>
      </c>
      <c r="AE1336" s="3" t="s">
        <v>5819</v>
      </c>
      <c r="AF1336" t="s">
        <v>52</v>
      </c>
      <c r="AG1336" s="4"/>
      <c r="AH1336" t="s">
        <v>196</v>
      </c>
      <c r="AJ1336">
        <f>VLOOKUP(D1336,[3]Multipliers!$B:$AT,36)</f>
        <v>0.90203860725239038</v>
      </c>
      <c r="AK1336">
        <f>VLOOKUP(D1336,[3]Multipliers!$B:$AT,36)</f>
        <v>0.90203860725239038</v>
      </c>
      <c r="AM1336">
        <f t="shared" si="182"/>
        <v>0</v>
      </c>
    </row>
    <row r="1337" spans="1:39">
      <c r="A1337" s="2" t="str">
        <f t="shared" si="176"/>
        <v>NORDSON ASYMTEKV6312F DISPENSING</v>
      </c>
      <c r="B1337" s="2" t="str">
        <f t="shared" si="177"/>
        <v>EQP,EQP,DFM,V6X,TIM 12F,ASYMTEKNew Buy</v>
      </c>
      <c r="C1337" s="3" t="str">
        <f t="shared" si="183"/>
        <v>iphone12F DISPENSINGNew Buy</v>
      </c>
      <c r="D1337" s="2">
        <v>385995</v>
      </c>
      <c r="E1337" s="2" t="s">
        <v>3268</v>
      </c>
      <c r="F1337" s="2" t="s">
        <v>378</v>
      </c>
      <c r="G1337" s="2" t="s">
        <v>41</v>
      </c>
      <c r="H1337" s="2" t="s">
        <v>42</v>
      </c>
      <c r="I1337" s="2" t="s">
        <v>201</v>
      </c>
      <c r="J1337" s="2"/>
      <c r="K1337" s="2" t="s">
        <v>4845</v>
      </c>
      <c r="L1337" s="2" t="s">
        <v>3295</v>
      </c>
      <c r="M1337" s="2" t="s">
        <v>4785</v>
      </c>
      <c r="N1337" s="13">
        <v>112000</v>
      </c>
      <c r="O1337" s="2">
        <v>112000</v>
      </c>
      <c r="P1337" s="2">
        <v>2</v>
      </c>
      <c r="Q1337" s="2" t="s">
        <v>70</v>
      </c>
      <c r="R1337" s="2"/>
      <c r="S1337" s="2"/>
      <c r="T1337" s="2"/>
      <c r="U1337" s="2" t="s">
        <v>382</v>
      </c>
      <c r="V1337" s="2" t="s">
        <v>146</v>
      </c>
      <c r="W1337" s="2">
        <v>89000</v>
      </c>
      <c r="X1337" s="2" t="s">
        <v>60</v>
      </c>
      <c r="Y1337" s="2"/>
      <c r="Z1337" s="3">
        <f t="shared" si="178"/>
        <v>224000</v>
      </c>
      <c r="AA1337" s="3">
        <f t="shared" si="179"/>
        <v>178000</v>
      </c>
      <c r="AB1337" s="3">
        <f t="shared" si="180"/>
        <v>224000</v>
      </c>
      <c r="AC1337">
        <f t="shared" si="181"/>
        <v>0</v>
      </c>
      <c r="AD1337" t="str">
        <f>_xlfn.XLOOKUP(V1337,[2]Index!L:L,[2]Index!M:M)</f>
        <v>CN</v>
      </c>
      <c r="AE1337" s="3" t="s">
        <v>5819</v>
      </c>
      <c r="AF1337" t="s">
        <v>52</v>
      </c>
      <c r="AG1337" s="4"/>
      <c r="AJ1337" t="e">
        <f>VLOOKUP(D1337,[3]Multipliers!$B:$AT,36)</f>
        <v>#VALUE!</v>
      </c>
      <c r="AK1337" t="e">
        <f>VLOOKUP(D1337,[3]Multipliers!$B:$AT,36)</f>
        <v>#VALUE!</v>
      </c>
      <c r="AM1337">
        <f t="shared" si="182"/>
        <v>0</v>
      </c>
    </row>
    <row r="1338" spans="1:39">
      <c r="A1338" s="2" t="str">
        <f t="shared" si="176"/>
        <v>HAN'S LASER TECHNOLOGY CO., LTD.V63UV Laser</v>
      </c>
      <c r="B1338" s="2" t="str">
        <f t="shared" si="177"/>
        <v>EQP,DFM,V6X,2D LASER UV,HANSNew Buy</v>
      </c>
      <c r="C1338" s="3" t="str">
        <f t="shared" si="183"/>
        <v>iphoneUV LaserNew Buy</v>
      </c>
      <c r="D1338" s="2">
        <v>386591</v>
      </c>
      <c r="E1338" s="2" t="s">
        <v>3590</v>
      </c>
      <c r="F1338" s="2" t="s">
        <v>378</v>
      </c>
      <c r="G1338" s="2" t="s">
        <v>41</v>
      </c>
      <c r="H1338" s="2" t="s">
        <v>42</v>
      </c>
      <c r="I1338" s="2" t="s">
        <v>201</v>
      </c>
      <c r="J1338" s="2"/>
      <c r="K1338" s="2" t="s">
        <v>570</v>
      </c>
      <c r="L1338" s="2" t="s">
        <v>380</v>
      </c>
      <c r="M1338" s="2" t="s">
        <v>571</v>
      </c>
      <c r="N1338" s="13">
        <v>57257</v>
      </c>
      <c r="O1338" s="2">
        <v>40767</v>
      </c>
      <c r="P1338" s="2">
        <v>3</v>
      </c>
      <c r="Q1338" s="2" t="s">
        <v>70</v>
      </c>
      <c r="R1338" s="2"/>
      <c r="S1338" s="2"/>
      <c r="T1338" s="2"/>
      <c r="U1338" s="2" t="s">
        <v>382</v>
      </c>
      <c r="V1338" s="2" t="s">
        <v>85</v>
      </c>
      <c r="W1338" s="2">
        <v>40767</v>
      </c>
      <c r="X1338" s="2"/>
      <c r="Y1338" s="2"/>
      <c r="Z1338" s="3">
        <f t="shared" si="178"/>
        <v>171771</v>
      </c>
      <c r="AA1338" s="3">
        <f t="shared" si="179"/>
        <v>122301</v>
      </c>
      <c r="AB1338" s="3">
        <f t="shared" si="180"/>
        <v>122301</v>
      </c>
      <c r="AC1338">
        <f t="shared" si="181"/>
        <v>49470</v>
      </c>
      <c r="AD1338" t="str">
        <f>_xlfn.XLOOKUP(V1338,[2]Index!L:L,[2]Index!M:M)</f>
        <v>CN</v>
      </c>
      <c r="AE1338" s="3" t="s">
        <v>5819</v>
      </c>
      <c r="AF1338" t="s">
        <v>52</v>
      </c>
      <c r="AG1338" s="4"/>
      <c r="AH1338" t="s">
        <v>196</v>
      </c>
      <c r="AJ1338">
        <f>VLOOKUP(D1338,[3]Multipliers!$B:$AT,36)</f>
        <v>0.90203860725239038</v>
      </c>
      <c r="AK1338">
        <f>VLOOKUP(D1338,[3]Multipliers!$B:$AT,36)</f>
        <v>0.90203860725239038</v>
      </c>
      <c r="AM1338">
        <f t="shared" si="182"/>
        <v>0</v>
      </c>
    </row>
    <row r="1339" spans="1:39">
      <c r="A1339" s="2" t="str">
        <f t="shared" si="176"/>
        <v>HAN'S LASER TECHNOLOGY CO., LTD.V682D laser</v>
      </c>
      <c r="B1339" s="2" t="str">
        <f t="shared" si="177"/>
        <v>EQP,EQP,EQP,DFM,LASER BARCODE MACHINE HL-2000XB,X7956,HANSNew Buy</v>
      </c>
      <c r="C1339" s="3" t="str">
        <f t="shared" si="183"/>
        <v>iphone2D laserNew Buy</v>
      </c>
      <c r="D1339" s="2">
        <v>386831</v>
      </c>
      <c r="E1339" s="2" t="s">
        <v>3590</v>
      </c>
      <c r="F1339" s="2" t="s">
        <v>378</v>
      </c>
      <c r="G1339" s="2" t="s">
        <v>41</v>
      </c>
      <c r="H1339" s="2" t="s">
        <v>206</v>
      </c>
      <c r="I1339" s="2" t="s">
        <v>201</v>
      </c>
      <c r="J1339" s="2"/>
      <c r="K1339" s="2" t="s">
        <v>4848</v>
      </c>
      <c r="L1339" s="2" t="s">
        <v>595</v>
      </c>
      <c r="M1339" s="2" t="s">
        <v>4849</v>
      </c>
      <c r="N1339" s="13">
        <v>32288</v>
      </c>
      <c r="O1339" s="2">
        <v>32288</v>
      </c>
      <c r="P1339" s="2">
        <v>4</v>
      </c>
      <c r="Q1339" s="2" t="s">
        <v>70</v>
      </c>
      <c r="R1339" s="2"/>
      <c r="S1339" s="2"/>
      <c r="T1339" s="2"/>
      <c r="U1339" s="2" t="s">
        <v>382</v>
      </c>
      <c r="V1339" s="2" t="s">
        <v>85</v>
      </c>
      <c r="W1339" s="2">
        <v>25830.400000000001</v>
      </c>
      <c r="X1339" s="2"/>
      <c r="Y1339" s="2"/>
      <c r="Z1339" s="3">
        <f t="shared" si="178"/>
        <v>129152</v>
      </c>
      <c r="AA1339" s="3">
        <f t="shared" si="179"/>
        <v>103321.60000000001</v>
      </c>
      <c r="AB1339" s="3">
        <f t="shared" si="180"/>
        <v>129152</v>
      </c>
      <c r="AC1339">
        <f t="shared" si="181"/>
        <v>0</v>
      </c>
      <c r="AD1339" t="str">
        <f>_xlfn.XLOOKUP(V1339,[2]Index!L:L,[2]Index!M:M)</f>
        <v>CN</v>
      </c>
      <c r="AE1339" s="3" t="s">
        <v>5819</v>
      </c>
      <c r="AF1339" t="s">
        <v>52</v>
      </c>
      <c r="AG1339" s="4"/>
      <c r="AH1339" t="s">
        <v>196</v>
      </c>
      <c r="AJ1339">
        <f>VLOOKUP(D1339,[3]Multipliers!$B:$AT,36)</f>
        <v>2.5502787552531099</v>
      </c>
      <c r="AK1339">
        <f>VLOOKUP(D1339,[3]Multipliers!$B:$AT,36)</f>
        <v>2.5502787552531099</v>
      </c>
      <c r="AM1339">
        <f t="shared" si="182"/>
        <v>0</v>
      </c>
    </row>
    <row r="1340" spans="1:39">
      <c r="A1340" s="2" t="str">
        <f t="shared" si="176"/>
        <v>HAN'S LASER TECHNOLOGY CO., LTD.V64UV Laser</v>
      </c>
      <c r="B1340" s="2" t="str">
        <f t="shared" si="177"/>
        <v>EQP,DFM,V6X,2D LASER UV,HANSNew Buy</v>
      </c>
      <c r="C1340" s="3" t="str">
        <f t="shared" si="183"/>
        <v>iphoneUV LaserNew Buy</v>
      </c>
      <c r="D1340" s="2">
        <v>386592</v>
      </c>
      <c r="E1340" s="2" t="s">
        <v>3590</v>
      </c>
      <c r="F1340" s="2" t="s">
        <v>378</v>
      </c>
      <c r="G1340" s="2" t="s">
        <v>41</v>
      </c>
      <c r="H1340" s="2" t="s">
        <v>65</v>
      </c>
      <c r="I1340" s="2" t="s">
        <v>201</v>
      </c>
      <c r="J1340" s="2"/>
      <c r="K1340" s="2" t="s">
        <v>570</v>
      </c>
      <c r="L1340" s="2" t="s">
        <v>380</v>
      </c>
      <c r="M1340" s="2" t="s">
        <v>571</v>
      </c>
      <c r="N1340" s="13">
        <v>57257</v>
      </c>
      <c r="O1340" s="2">
        <v>43484.800000000003</v>
      </c>
      <c r="P1340" s="2">
        <v>2</v>
      </c>
      <c r="Q1340" s="2" t="s">
        <v>70</v>
      </c>
      <c r="R1340" s="2"/>
      <c r="S1340" s="2"/>
      <c r="T1340" s="2"/>
      <c r="U1340" s="2" t="s">
        <v>382</v>
      </c>
      <c r="V1340" s="2" t="s">
        <v>71</v>
      </c>
      <c r="W1340" s="2">
        <v>43484.800000000003</v>
      </c>
      <c r="X1340" s="2"/>
      <c r="Y1340" s="2"/>
      <c r="Z1340" s="3">
        <f t="shared" si="178"/>
        <v>114514</v>
      </c>
      <c r="AA1340" s="3">
        <f t="shared" si="179"/>
        <v>86969.600000000006</v>
      </c>
      <c r="AB1340" s="3">
        <f t="shared" si="180"/>
        <v>86969.600000000006</v>
      </c>
      <c r="AC1340">
        <f t="shared" si="181"/>
        <v>27544.399999999994</v>
      </c>
      <c r="AD1340" t="str">
        <f>_xlfn.XLOOKUP(V1340,[2]Index!L:L,[2]Index!M:M)</f>
        <v>CN</v>
      </c>
      <c r="AE1340" s="3" t="s">
        <v>5819</v>
      </c>
      <c r="AF1340" t="s">
        <v>52</v>
      </c>
      <c r="AG1340" s="4"/>
      <c r="AH1340" t="s">
        <v>196</v>
      </c>
      <c r="AJ1340">
        <f>VLOOKUP(D1340,[3]Multipliers!$B:$AT,36)</f>
        <v>0.90203860725239038</v>
      </c>
      <c r="AK1340">
        <f>VLOOKUP(D1340,[3]Multipliers!$B:$AT,36)</f>
        <v>0.90203860725239038</v>
      </c>
      <c r="AM1340">
        <f t="shared" si="182"/>
        <v>0</v>
      </c>
    </row>
    <row r="1341" spans="1:39">
      <c r="A1341" s="2" t="str">
        <f t="shared" si="176"/>
        <v>HAN'S LASER TECHNOLOGY CO., LTD.V682D laser</v>
      </c>
      <c r="B1341" s="2" t="str">
        <f t="shared" si="177"/>
        <v>EQP,EQP,EQP,DFM,LASER BARCODE MACHINE HL-2000XB,X7956,HANSNew Buy</v>
      </c>
      <c r="C1341" s="3" t="str">
        <f t="shared" si="183"/>
        <v>iphone2D laserNew Buy</v>
      </c>
      <c r="D1341" s="36">
        <v>386831</v>
      </c>
      <c r="E1341" s="36" t="s">
        <v>3590</v>
      </c>
      <c r="F1341" s="36" t="s">
        <v>378</v>
      </c>
      <c r="G1341" s="36" t="s">
        <v>41</v>
      </c>
      <c r="H1341" s="36" t="s">
        <v>206</v>
      </c>
      <c r="I1341" s="36" t="s">
        <v>201</v>
      </c>
      <c r="J1341" s="36"/>
      <c r="K1341" s="36" t="s">
        <v>4848</v>
      </c>
      <c r="L1341" s="36" t="s">
        <v>595</v>
      </c>
      <c r="M1341" s="36" t="s">
        <v>4849</v>
      </c>
      <c r="N1341" s="17">
        <v>32288</v>
      </c>
      <c r="O1341" s="26">
        <v>32288</v>
      </c>
      <c r="P1341" s="36">
        <v>1</v>
      </c>
      <c r="Q1341" s="36" t="s">
        <v>70</v>
      </c>
      <c r="R1341" s="34"/>
      <c r="S1341" s="43"/>
      <c r="T1341" s="43"/>
      <c r="U1341" s="36" t="s">
        <v>382</v>
      </c>
      <c r="V1341" s="36" t="s">
        <v>146</v>
      </c>
      <c r="W1341" s="37">
        <v>25830.400000000001</v>
      </c>
      <c r="X1341" s="38"/>
      <c r="Y1341" s="36"/>
      <c r="Z1341" s="3">
        <f t="shared" si="178"/>
        <v>32288</v>
      </c>
      <c r="AA1341" s="3">
        <f t="shared" si="179"/>
        <v>25830.400000000001</v>
      </c>
      <c r="AB1341" s="3">
        <f t="shared" si="180"/>
        <v>32288</v>
      </c>
      <c r="AC1341">
        <f t="shared" si="181"/>
        <v>0</v>
      </c>
      <c r="AD1341" t="str">
        <f>_xlfn.XLOOKUP(V1341,[2]Index!L:L,[2]Index!M:M)</f>
        <v>CN</v>
      </c>
      <c r="AE1341" s="3" t="s">
        <v>5819</v>
      </c>
      <c r="AF1341" t="s">
        <v>52</v>
      </c>
      <c r="AG1341" s="4"/>
      <c r="AH1341" t="s">
        <v>196</v>
      </c>
      <c r="AJ1341">
        <f>VLOOKUP(D1341,[3]Multipliers!$B:$AT,36)</f>
        <v>2.5502787552531099</v>
      </c>
      <c r="AK1341">
        <f>VLOOKUP(D1341,[3]Multipliers!$B:$AT,36)</f>
        <v>2.5502787552531099</v>
      </c>
      <c r="AM1341">
        <f t="shared" si="182"/>
        <v>0</v>
      </c>
    </row>
    <row r="1342" spans="1:39">
      <c r="A1342" s="2" t="str">
        <f t="shared" si="176"/>
        <v>SECOTEV68PRFP</v>
      </c>
      <c r="B1342" s="2" t="str">
        <f t="shared" si="177"/>
        <v>EQP,AE,PRFP,V68,SECOTENew Buy</v>
      </c>
      <c r="C1342" s="3" t="str">
        <f t="shared" si="183"/>
        <v>iphonePRFPNew Buy</v>
      </c>
      <c r="D1342" s="2">
        <v>386047</v>
      </c>
      <c r="E1342" s="2" t="s">
        <v>409</v>
      </c>
      <c r="F1342" s="2" t="s">
        <v>40</v>
      </c>
      <c r="G1342" s="2" t="s">
        <v>41</v>
      </c>
      <c r="H1342" s="2" t="s">
        <v>206</v>
      </c>
      <c r="I1342" s="2" t="s">
        <v>201</v>
      </c>
      <c r="J1342" s="2"/>
      <c r="K1342" s="2" t="s">
        <v>4856</v>
      </c>
      <c r="L1342" s="2" t="s">
        <v>4857</v>
      </c>
      <c r="M1342" s="2" t="s">
        <v>4858</v>
      </c>
      <c r="N1342" s="13">
        <v>91108</v>
      </c>
      <c r="O1342" s="2">
        <v>91108</v>
      </c>
      <c r="P1342" s="2">
        <v>1</v>
      </c>
      <c r="Q1342" s="2" t="s">
        <v>70</v>
      </c>
      <c r="R1342" s="2"/>
      <c r="S1342" s="2"/>
      <c r="T1342" s="2"/>
      <c r="U1342" s="2" t="s">
        <v>3923</v>
      </c>
      <c r="V1342" s="2" t="s">
        <v>146</v>
      </c>
      <c r="W1342" s="2">
        <v>59000</v>
      </c>
      <c r="X1342" s="2"/>
      <c r="Y1342" s="2">
        <v>1200</v>
      </c>
      <c r="Z1342" s="3">
        <f t="shared" si="178"/>
        <v>91108</v>
      </c>
      <c r="AA1342" s="3">
        <f t="shared" si="179"/>
        <v>59000</v>
      </c>
      <c r="AB1342" s="3">
        <f t="shared" si="180"/>
        <v>91108</v>
      </c>
      <c r="AC1342">
        <f t="shared" si="181"/>
        <v>0</v>
      </c>
      <c r="AD1342" t="str">
        <f>_xlfn.XLOOKUP(V1342,[2]Index!L:L,[2]Index!M:M)</f>
        <v>CN</v>
      </c>
      <c r="AE1342" s="3" t="s">
        <v>5819</v>
      </c>
      <c r="AF1342" t="s">
        <v>52</v>
      </c>
      <c r="AG1342" s="4" t="s">
        <v>53</v>
      </c>
      <c r="AH1342" t="s">
        <v>196</v>
      </c>
      <c r="AJ1342" t="e">
        <f>VLOOKUP(D1342,[3]Multipliers!$B:$AT,36)</f>
        <v>#VALUE!</v>
      </c>
      <c r="AK1342" t="e">
        <f>VLOOKUP(D1342,[3]Multipliers!$B:$AT,36)</f>
        <v>#VALUE!</v>
      </c>
      <c r="AM1342">
        <f t="shared" si="182"/>
        <v>0</v>
      </c>
    </row>
    <row r="1343" spans="1:39">
      <c r="A1343" s="2" t="str">
        <f t="shared" si="176"/>
        <v>SECOTEV68PRMP</v>
      </c>
      <c r="B1343" s="2" t="str">
        <f t="shared" si="177"/>
        <v>EQP,AE,PRMP,V68,SECOTENew Buy</v>
      </c>
      <c r="C1343" s="3" t="str">
        <f t="shared" si="183"/>
        <v>iphonePRMPNew Buy</v>
      </c>
      <c r="D1343" s="2">
        <v>386480</v>
      </c>
      <c r="E1343" s="2" t="s">
        <v>409</v>
      </c>
      <c r="F1343" s="2" t="s">
        <v>40</v>
      </c>
      <c r="G1343" s="2" t="s">
        <v>41</v>
      </c>
      <c r="H1343" s="2" t="s">
        <v>206</v>
      </c>
      <c r="I1343" s="2" t="s">
        <v>201</v>
      </c>
      <c r="J1343" s="2"/>
      <c r="K1343" s="2" t="s">
        <v>4859</v>
      </c>
      <c r="L1343" s="2" t="s">
        <v>4860</v>
      </c>
      <c r="M1343" s="2" t="s">
        <v>4861</v>
      </c>
      <c r="N1343" s="13">
        <v>85770.87</v>
      </c>
      <c r="O1343" s="2">
        <v>85424.57</v>
      </c>
      <c r="P1343" s="2">
        <v>3</v>
      </c>
      <c r="Q1343" s="2" t="s">
        <v>70</v>
      </c>
      <c r="R1343" s="2"/>
      <c r="S1343" s="2"/>
      <c r="T1343" s="2"/>
      <c r="U1343" s="2" t="s">
        <v>3923</v>
      </c>
      <c r="V1343" s="2" t="s">
        <v>85</v>
      </c>
      <c r="W1343" s="2">
        <v>61300</v>
      </c>
      <c r="X1343" s="2"/>
      <c r="Y1343" s="2">
        <v>1200</v>
      </c>
      <c r="Z1343" s="3">
        <f t="shared" si="178"/>
        <v>257312.61</v>
      </c>
      <c r="AA1343" s="3">
        <f t="shared" si="179"/>
        <v>183900</v>
      </c>
      <c r="AB1343" s="3">
        <f t="shared" si="180"/>
        <v>256273.71000000002</v>
      </c>
      <c r="AC1343">
        <f t="shared" si="181"/>
        <v>1038.8999999999651</v>
      </c>
      <c r="AD1343" t="str">
        <f>_xlfn.XLOOKUP(V1343,[2]Index!L:L,[2]Index!M:M)</f>
        <v>CN</v>
      </c>
      <c r="AE1343" s="3" t="s">
        <v>5819</v>
      </c>
      <c r="AF1343" t="s">
        <v>52</v>
      </c>
      <c r="AG1343" s="4" t="s">
        <v>53</v>
      </c>
      <c r="AH1343" t="s">
        <v>196</v>
      </c>
      <c r="AJ1343">
        <f>VLOOKUP(D1343,[3]Multipliers!$B:$AT,36)</f>
        <v>1</v>
      </c>
      <c r="AK1343">
        <f>VLOOKUP(D1343,[3]Multipliers!$B:$AT,36)</f>
        <v>1</v>
      </c>
      <c r="AM1343">
        <f t="shared" si="182"/>
        <v>0</v>
      </c>
    </row>
    <row r="1344" spans="1:39">
      <c r="A1344" s="2" t="str">
        <f t="shared" si="176"/>
        <v>TAOWINE INDUSTRIAL CO., LTD.V68PRMP</v>
      </c>
      <c r="B1344" s="2" t="str">
        <f t="shared" si="177"/>
        <v>EQP,AE,PRMP,V68,TAOWINENew Buy</v>
      </c>
      <c r="C1344" s="3" t="str">
        <f t="shared" si="183"/>
        <v>iphonePRMPNew Buy</v>
      </c>
      <c r="D1344" s="2">
        <v>386481</v>
      </c>
      <c r="E1344" s="2" t="s">
        <v>1187</v>
      </c>
      <c r="F1344" s="2" t="s">
        <v>40</v>
      </c>
      <c r="G1344" s="2" t="s">
        <v>41</v>
      </c>
      <c r="H1344" s="2" t="s">
        <v>206</v>
      </c>
      <c r="I1344" s="2" t="s">
        <v>201</v>
      </c>
      <c r="J1344" s="2"/>
      <c r="K1344" s="2" t="s">
        <v>4862</v>
      </c>
      <c r="L1344" s="2" t="s">
        <v>4860</v>
      </c>
      <c r="M1344" s="2" t="s">
        <v>4863</v>
      </c>
      <c r="N1344" s="13">
        <v>83000</v>
      </c>
      <c r="O1344" s="2">
        <v>77000</v>
      </c>
      <c r="P1344" s="2">
        <v>2</v>
      </c>
      <c r="Q1344" s="2" t="s">
        <v>70</v>
      </c>
      <c r="R1344" s="2"/>
      <c r="S1344" s="2"/>
      <c r="T1344" s="2"/>
      <c r="U1344" s="2" t="s">
        <v>3923</v>
      </c>
      <c r="V1344" s="2" t="s">
        <v>85</v>
      </c>
      <c r="W1344" s="2">
        <v>61300</v>
      </c>
      <c r="X1344" s="2"/>
      <c r="Y1344" s="2"/>
      <c r="Z1344" s="3">
        <f t="shared" si="178"/>
        <v>166000</v>
      </c>
      <c r="AA1344" s="3">
        <f t="shared" si="179"/>
        <v>122600</v>
      </c>
      <c r="AB1344" s="3">
        <f t="shared" si="180"/>
        <v>154000</v>
      </c>
      <c r="AC1344">
        <f t="shared" si="181"/>
        <v>12000</v>
      </c>
      <c r="AD1344" t="str">
        <f>_xlfn.XLOOKUP(V1344,[2]Index!L:L,[2]Index!M:M)</f>
        <v>CN</v>
      </c>
      <c r="AE1344" s="3" t="s">
        <v>5819</v>
      </c>
      <c r="AF1344" t="s">
        <v>52</v>
      </c>
      <c r="AG1344" s="4" t="s">
        <v>53</v>
      </c>
      <c r="AH1344" t="s">
        <v>196</v>
      </c>
      <c r="AJ1344">
        <f>VLOOKUP(D1344,[3]Multipliers!$B:$AT,36)</f>
        <v>1</v>
      </c>
      <c r="AK1344">
        <f>VLOOKUP(D1344,[3]Multipliers!$B:$AT,36)</f>
        <v>1</v>
      </c>
      <c r="AL1344"/>
      <c r="AM1344">
        <f t="shared" si="182"/>
        <v>0</v>
      </c>
    </row>
    <row r="1345" spans="1:39">
      <c r="A1345" s="2" t="str">
        <f t="shared" si="176"/>
        <v>TAOWINE INDUSTRIAL CO., LTD.V68PRMP</v>
      </c>
      <c r="B1345" s="2" t="str">
        <f t="shared" si="177"/>
        <v>EQP,AE,PRMP,V68,TAOWINENew Buy</v>
      </c>
      <c r="C1345" s="3" t="str">
        <f t="shared" si="183"/>
        <v>iphonePRMPNew Buy</v>
      </c>
      <c r="D1345" s="2">
        <v>386481</v>
      </c>
      <c r="E1345" s="2" t="s">
        <v>1187</v>
      </c>
      <c r="F1345" s="2" t="s">
        <v>40</v>
      </c>
      <c r="G1345" s="2" t="s">
        <v>41</v>
      </c>
      <c r="H1345" s="2" t="s">
        <v>206</v>
      </c>
      <c r="I1345" s="2" t="s">
        <v>201</v>
      </c>
      <c r="J1345" s="2"/>
      <c r="K1345" s="2" t="s">
        <v>4862</v>
      </c>
      <c r="L1345" s="2" t="s">
        <v>4860</v>
      </c>
      <c r="M1345" s="2" t="s">
        <v>4863</v>
      </c>
      <c r="N1345" s="13">
        <v>83000</v>
      </c>
      <c r="O1345" s="2">
        <v>77000</v>
      </c>
      <c r="P1345" s="2">
        <v>2</v>
      </c>
      <c r="Q1345" s="2" t="s">
        <v>70</v>
      </c>
      <c r="R1345" s="2"/>
      <c r="S1345" s="2"/>
      <c r="T1345" s="2"/>
      <c r="U1345" s="2" t="s">
        <v>3923</v>
      </c>
      <c r="V1345" s="2" t="s">
        <v>146</v>
      </c>
      <c r="W1345" s="2">
        <v>61300</v>
      </c>
      <c r="X1345" s="2"/>
      <c r="Y1345" s="2"/>
      <c r="Z1345" s="3">
        <f t="shared" si="178"/>
        <v>166000</v>
      </c>
      <c r="AA1345" s="3">
        <f t="shared" si="179"/>
        <v>122600</v>
      </c>
      <c r="AB1345" s="3">
        <f t="shared" si="180"/>
        <v>154000</v>
      </c>
      <c r="AC1345">
        <f t="shared" si="181"/>
        <v>12000</v>
      </c>
      <c r="AD1345" t="str">
        <f>_xlfn.XLOOKUP(V1345,[2]Index!L:L,[2]Index!M:M)</f>
        <v>CN</v>
      </c>
      <c r="AE1345" s="3" t="s">
        <v>5819</v>
      </c>
      <c r="AF1345" t="s">
        <v>52</v>
      </c>
      <c r="AG1345" s="4" t="s">
        <v>53</v>
      </c>
      <c r="AH1345" t="s">
        <v>196</v>
      </c>
      <c r="AJ1345">
        <f>VLOOKUP(D1345,[3]Multipliers!$B:$AT,36)</f>
        <v>1</v>
      </c>
      <c r="AK1345">
        <f>VLOOKUP(D1345,[3]Multipliers!$B:$AT,36)</f>
        <v>1</v>
      </c>
      <c r="AL1345"/>
      <c r="AM1345">
        <f t="shared" si="182"/>
        <v>0</v>
      </c>
    </row>
    <row r="1346" spans="1:39">
      <c r="A1346" s="2" t="str">
        <f t="shared" ref="A1346:A1409" si="184">CONCATENATE(E1346,H1346,L1346)</f>
        <v>TAOWINE INDUSTRIAL CO., LTD.V68PRFP</v>
      </c>
      <c r="B1346" s="2" t="str">
        <f t="shared" ref="B1346:B1409" si="185">CONCATENATE(M1346,I1346)</f>
        <v>EQP,AE,PRFP,V68,TAOWINENew Buy</v>
      </c>
      <c r="C1346" s="3" t="str">
        <f t="shared" si="183"/>
        <v>iphonePRFPNew Buy</v>
      </c>
      <c r="D1346" s="2">
        <v>386048</v>
      </c>
      <c r="E1346" s="2" t="s">
        <v>1187</v>
      </c>
      <c r="F1346" s="2" t="s">
        <v>40</v>
      </c>
      <c r="G1346" s="2" t="s">
        <v>41</v>
      </c>
      <c r="H1346" s="2" t="s">
        <v>206</v>
      </c>
      <c r="I1346" s="2" t="s">
        <v>201</v>
      </c>
      <c r="J1346" s="2"/>
      <c r="K1346" s="2" t="s">
        <v>4864</v>
      </c>
      <c r="L1346" s="2" t="s">
        <v>4857</v>
      </c>
      <c r="M1346" s="2" t="s">
        <v>4865</v>
      </c>
      <c r="N1346" s="13">
        <v>76000</v>
      </c>
      <c r="O1346" s="2">
        <v>74000</v>
      </c>
      <c r="P1346" s="2">
        <v>1</v>
      </c>
      <c r="Q1346" s="2" t="s">
        <v>70</v>
      </c>
      <c r="R1346" s="2"/>
      <c r="S1346" s="2"/>
      <c r="T1346" s="2"/>
      <c r="U1346" s="2" t="s">
        <v>3923</v>
      </c>
      <c r="V1346" s="2" t="s">
        <v>85</v>
      </c>
      <c r="W1346" s="2">
        <v>59000</v>
      </c>
      <c r="X1346" s="2"/>
      <c r="Y1346" s="2"/>
      <c r="Z1346" s="3">
        <f t="shared" ref="Z1346:Z1409" si="186">IFERROR(N1346*P1346,0)</f>
        <v>76000</v>
      </c>
      <c r="AA1346" s="3">
        <f t="shared" ref="AA1346:AA1409" si="187">IFERROR(W1346*P1346,0)</f>
        <v>59000</v>
      </c>
      <c r="AB1346" s="3">
        <f t="shared" ref="AB1346:AB1409" si="188">IFERROR(O1346*P1346,0)</f>
        <v>74000</v>
      </c>
      <c r="AC1346">
        <f t="shared" ref="AC1346:AC1409" si="189">IF(AB1346=0,0,Z1346-AB1346)</f>
        <v>2000</v>
      </c>
      <c r="AD1346" t="str">
        <f>_xlfn.XLOOKUP(V1346,[2]Index!L:L,[2]Index!M:M)</f>
        <v>CN</v>
      </c>
      <c r="AE1346" s="3" t="s">
        <v>5819</v>
      </c>
      <c r="AF1346" t="s">
        <v>52</v>
      </c>
      <c r="AG1346" s="4" t="s">
        <v>53</v>
      </c>
      <c r="AH1346" t="s">
        <v>196</v>
      </c>
      <c r="AJ1346" t="e">
        <f>VLOOKUP(D1346,[3]Multipliers!$B:$AT,36)</f>
        <v>#VALUE!</v>
      </c>
      <c r="AK1346" t="e">
        <f>VLOOKUP(D1346,[3]Multipliers!$B:$AT,36)</f>
        <v>#VALUE!</v>
      </c>
      <c r="AL1346"/>
      <c r="AM1346">
        <f t="shared" ref="AM1346:AM1409" si="190">IF(AE1352="Retrofit",O1352/AL1352,0)</f>
        <v>0</v>
      </c>
    </row>
    <row r="1347" spans="1:39">
      <c r="A1347" s="2" t="str">
        <f t="shared" si="184"/>
        <v>TAOWINE INDUSTRIAL CO., LTD.V68PRSP</v>
      </c>
      <c r="B1347" s="2" t="str">
        <f t="shared" si="185"/>
        <v>EQP,AE,PRSP,V68,TAOWINENew Buy</v>
      </c>
      <c r="C1347" s="3" t="str">
        <f t="shared" si="183"/>
        <v>iphonePRSPNew Buy</v>
      </c>
      <c r="D1347" s="2">
        <v>386051</v>
      </c>
      <c r="E1347" s="2" t="s">
        <v>1187</v>
      </c>
      <c r="F1347" s="2" t="s">
        <v>40</v>
      </c>
      <c r="G1347" s="2" t="s">
        <v>41</v>
      </c>
      <c r="H1347" s="2" t="s">
        <v>206</v>
      </c>
      <c r="I1347" s="2" t="s">
        <v>201</v>
      </c>
      <c r="J1347" s="2"/>
      <c r="K1347" s="2" t="s">
        <v>4866</v>
      </c>
      <c r="L1347" s="2" t="s">
        <v>4867</v>
      </c>
      <c r="M1347" s="2" t="s">
        <v>4868</v>
      </c>
      <c r="N1347" s="13">
        <v>49420</v>
      </c>
      <c r="O1347" s="2">
        <v>47000</v>
      </c>
      <c r="P1347" s="2">
        <v>1</v>
      </c>
      <c r="Q1347" s="2" t="s">
        <v>70</v>
      </c>
      <c r="R1347" s="2"/>
      <c r="S1347" s="2"/>
      <c r="T1347" s="2"/>
      <c r="U1347" s="2" t="s">
        <v>3923</v>
      </c>
      <c r="V1347" s="2" t="s">
        <v>85</v>
      </c>
      <c r="W1347" s="2">
        <v>34600</v>
      </c>
      <c r="X1347" s="2"/>
      <c r="Y1347" s="2"/>
      <c r="Z1347" s="3">
        <f t="shared" si="186"/>
        <v>49420</v>
      </c>
      <c r="AA1347" s="3">
        <f t="shared" si="187"/>
        <v>34600</v>
      </c>
      <c r="AB1347" s="3">
        <f t="shared" si="188"/>
        <v>47000</v>
      </c>
      <c r="AC1347">
        <f t="shared" si="189"/>
        <v>2420</v>
      </c>
      <c r="AD1347" t="str">
        <f>_xlfn.XLOOKUP(V1347,[2]Index!L:L,[2]Index!M:M)</f>
        <v>CN</v>
      </c>
      <c r="AE1347" s="3" t="s">
        <v>5819</v>
      </c>
      <c r="AF1347" t="s">
        <v>52</v>
      </c>
      <c r="AG1347" s="4" t="s">
        <v>53</v>
      </c>
      <c r="AH1347" t="s">
        <v>196</v>
      </c>
      <c r="AJ1347">
        <f>VLOOKUP(D1347,[3]Multipliers!$B:$AT,36)</f>
        <v>1</v>
      </c>
      <c r="AK1347">
        <f>VLOOKUP(D1347,[3]Multipliers!$B:$AT,36)</f>
        <v>1</v>
      </c>
      <c r="AL1347"/>
      <c r="AM1347">
        <f t="shared" si="190"/>
        <v>0</v>
      </c>
    </row>
    <row r="1348" spans="1:39">
      <c r="A1348" s="2" t="str">
        <f t="shared" si="184"/>
        <v>TAOWINE INDUSTRIAL CO., LTD.V68PRSP</v>
      </c>
      <c r="B1348" s="2" t="str">
        <f t="shared" si="185"/>
        <v>EQP,AE,PRSP,V68,TAOWINENew Buy</v>
      </c>
      <c r="C1348" s="3" t="str">
        <f t="shared" si="183"/>
        <v>iphonePRSPNew Buy</v>
      </c>
      <c r="D1348" s="2">
        <v>386051</v>
      </c>
      <c r="E1348" s="2" t="s">
        <v>1187</v>
      </c>
      <c r="F1348" s="2" t="s">
        <v>40</v>
      </c>
      <c r="G1348" s="2" t="s">
        <v>41</v>
      </c>
      <c r="H1348" s="2" t="s">
        <v>206</v>
      </c>
      <c r="I1348" s="2" t="s">
        <v>201</v>
      </c>
      <c r="J1348" s="2"/>
      <c r="K1348" s="2" t="s">
        <v>4866</v>
      </c>
      <c r="L1348" s="2" t="s">
        <v>4867</v>
      </c>
      <c r="M1348" s="2" t="s">
        <v>4868</v>
      </c>
      <c r="N1348" s="13">
        <v>49420</v>
      </c>
      <c r="O1348" s="2">
        <v>47000</v>
      </c>
      <c r="P1348" s="2">
        <v>1</v>
      </c>
      <c r="Q1348" s="2" t="s">
        <v>70</v>
      </c>
      <c r="R1348" s="2"/>
      <c r="S1348" s="2"/>
      <c r="T1348" s="2"/>
      <c r="U1348" s="2" t="s">
        <v>3923</v>
      </c>
      <c r="V1348" s="2" t="s">
        <v>146</v>
      </c>
      <c r="W1348" s="2">
        <v>34600</v>
      </c>
      <c r="X1348" s="2"/>
      <c r="Y1348" s="2"/>
      <c r="Z1348" s="3">
        <f t="shared" si="186"/>
        <v>49420</v>
      </c>
      <c r="AA1348" s="3">
        <f t="shared" si="187"/>
        <v>34600</v>
      </c>
      <c r="AB1348" s="3">
        <f t="shared" si="188"/>
        <v>47000</v>
      </c>
      <c r="AC1348">
        <f t="shared" si="189"/>
        <v>2420</v>
      </c>
      <c r="AD1348" t="str">
        <f>_xlfn.XLOOKUP(V1348,[2]Index!L:L,[2]Index!M:M)</f>
        <v>CN</v>
      </c>
      <c r="AE1348" s="3" t="s">
        <v>5819</v>
      </c>
      <c r="AF1348" t="s">
        <v>52</v>
      </c>
      <c r="AG1348" s="4" t="s">
        <v>53</v>
      </c>
      <c r="AH1348" t="s">
        <v>196</v>
      </c>
      <c r="AJ1348">
        <f>VLOOKUP(D1348,[3]Multipliers!$B:$AT,36)</f>
        <v>1</v>
      </c>
      <c r="AK1348">
        <f>VLOOKUP(D1348,[3]Multipliers!$B:$AT,36)</f>
        <v>1</v>
      </c>
      <c r="AL1348"/>
      <c r="AM1348">
        <f t="shared" si="190"/>
        <v>0</v>
      </c>
    </row>
    <row r="1349" spans="1:39">
      <c r="A1349" s="2" t="str">
        <f t="shared" si="184"/>
        <v>TAOWINE INDUSTRIAL CO., LTD.V64SRSP</v>
      </c>
      <c r="B1349" s="2" t="str">
        <f t="shared" si="185"/>
        <v>EQP,AE,SRSP,V64,TAOWINENew Buy</v>
      </c>
      <c r="C1349" s="3" t="str">
        <f t="shared" si="183"/>
        <v>iphoneSRSPNew Buy</v>
      </c>
      <c r="D1349" s="36">
        <v>384562</v>
      </c>
      <c r="E1349" s="36" t="s">
        <v>1187</v>
      </c>
      <c r="F1349" s="36" t="s">
        <v>40</v>
      </c>
      <c r="G1349" s="36" t="s">
        <v>41</v>
      </c>
      <c r="H1349" s="36" t="s">
        <v>65</v>
      </c>
      <c r="I1349" s="36" t="s">
        <v>201</v>
      </c>
      <c r="J1349" s="36"/>
      <c r="K1349" s="36" t="s">
        <v>4869</v>
      </c>
      <c r="L1349" s="36" t="s">
        <v>4870</v>
      </c>
      <c r="M1349" s="36" t="s">
        <v>4871</v>
      </c>
      <c r="N1349" s="15">
        <v>49000</v>
      </c>
      <c r="O1349" s="26">
        <v>47000</v>
      </c>
      <c r="P1349" s="36">
        <v>1</v>
      </c>
      <c r="Q1349" s="36" t="s">
        <v>70</v>
      </c>
      <c r="R1349" s="34"/>
      <c r="S1349" s="43"/>
      <c r="T1349" s="43"/>
      <c r="U1349" s="36" t="s">
        <v>3923</v>
      </c>
      <c r="V1349" s="36" t="s">
        <v>71</v>
      </c>
      <c r="W1349" s="37">
        <v>42070</v>
      </c>
      <c r="X1349" s="38">
        <v>47000</v>
      </c>
      <c r="Y1349" s="36"/>
      <c r="Z1349" s="3">
        <f t="shared" si="186"/>
        <v>49000</v>
      </c>
      <c r="AA1349" s="3">
        <f t="shared" si="187"/>
        <v>42070</v>
      </c>
      <c r="AB1349" s="3">
        <f t="shared" si="188"/>
        <v>47000</v>
      </c>
      <c r="AC1349">
        <f t="shared" si="189"/>
        <v>2000</v>
      </c>
      <c r="AD1349" t="str">
        <f>_xlfn.XLOOKUP(V1349,[2]Index!L:L,[2]Index!M:M)</f>
        <v>CN</v>
      </c>
      <c r="AE1349" s="3" t="s">
        <v>5819</v>
      </c>
      <c r="AF1349" t="s">
        <v>52</v>
      </c>
      <c r="AG1349" s="4" t="s">
        <v>53</v>
      </c>
      <c r="AH1349" t="s">
        <v>196</v>
      </c>
      <c r="AJ1349">
        <f>VLOOKUP(D1349,[3]Multipliers!$B:$AT,36)</f>
        <v>1</v>
      </c>
      <c r="AK1349">
        <f>VLOOKUP(D1349,[3]Multipliers!$B:$AT,36)</f>
        <v>1</v>
      </c>
      <c r="AL1349"/>
      <c r="AM1349">
        <f t="shared" si="190"/>
        <v>0</v>
      </c>
    </row>
    <row r="1350" spans="1:39">
      <c r="A1350" s="2" t="str">
        <f t="shared" si="184"/>
        <v>HANGZHOU AMPHENOL PHOENIX TELECOM PARTS CO., LTDV68PRFD</v>
      </c>
      <c r="B1350" s="2" t="str">
        <f t="shared" si="185"/>
        <v>EQP,AE,PRFD,V68,AMPHENOLNew Buy</v>
      </c>
      <c r="C1350" s="3" t="str">
        <f t="shared" si="183"/>
        <v>iphonePRFDNew Buy</v>
      </c>
      <c r="D1350" s="36">
        <v>386045</v>
      </c>
      <c r="E1350" s="36" t="s">
        <v>384</v>
      </c>
      <c r="F1350" s="36" t="s">
        <v>40</v>
      </c>
      <c r="G1350" s="36" t="s">
        <v>41</v>
      </c>
      <c r="H1350" s="36" t="s">
        <v>206</v>
      </c>
      <c r="I1350" s="36" t="s">
        <v>201</v>
      </c>
      <c r="J1350" s="36"/>
      <c r="K1350" s="36" t="s">
        <v>4872</v>
      </c>
      <c r="L1350" s="36" t="s">
        <v>4873</v>
      </c>
      <c r="M1350" s="36" t="s">
        <v>4874</v>
      </c>
      <c r="N1350" s="17">
        <v>43385</v>
      </c>
      <c r="O1350" s="26">
        <v>43385</v>
      </c>
      <c r="P1350" s="36">
        <v>2</v>
      </c>
      <c r="Q1350" s="36" t="s">
        <v>70</v>
      </c>
      <c r="R1350" s="34"/>
      <c r="S1350" s="43"/>
      <c r="T1350" s="43"/>
      <c r="U1350" s="36" t="s">
        <v>3923</v>
      </c>
      <c r="V1350" s="36" t="s">
        <v>85</v>
      </c>
      <c r="W1350" s="37">
        <v>32000</v>
      </c>
      <c r="X1350" s="38"/>
      <c r="Y1350" s="36"/>
      <c r="Z1350" s="3">
        <f t="shared" si="186"/>
        <v>86770</v>
      </c>
      <c r="AA1350" s="3">
        <f t="shared" si="187"/>
        <v>64000</v>
      </c>
      <c r="AB1350" s="3">
        <f t="shared" si="188"/>
        <v>86770</v>
      </c>
      <c r="AC1350">
        <f t="shared" si="189"/>
        <v>0</v>
      </c>
      <c r="AD1350" t="str">
        <f>_xlfn.XLOOKUP(V1350,[2]Index!L:L,[2]Index!M:M)</f>
        <v>CN</v>
      </c>
      <c r="AE1350" s="3" t="s">
        <v>5819</v>
      </c>
      <c r="AF1350" t="s">
        <v>52</v>
      </c>
      <c r="AG1350" s="4" t="s">
        <v>53</v>
      </c>
      <c r="AH1350" t="s">
        <v>196</v>
      </c>
      <c r="AJ1350" t="e">
        <f>VLOOKUP(D1350,[3]Multipliers!$B:$AT,36)</f>
        <v>#VALUE!</v>
      </c>
      <c r="AK1350" t="e">
        <f>VLOOKUP(D1350,[3]Multipliers!$B:$AT,36)</f>
        <v>#VALUE!</v>
      </c>
      <c r="AM1350">
        <f t="shared" si="190"/>
        <v>0</v>
      </c>
    </row>
    <row r="1351" spans="1:39">
      <c r="A1351" s="2" t="str">
        <f t="shared" si="184"/>
        <v>BOZHON PRECISION INDUSTRY TECHNOLOGY CO., LTD.V68PRFD</v>
      </c>
      <c r="B1351" s="2" t="str">
        <f t="shared" si="185"/>
        <v>EQP,AE,PRFD,V68,BOZHONNew Buy</v>
      </c>
      <c r="C1351" s="3" t="str">
        <f t="shared" si="183"/>
        <v>iphonePRFDNew Buy</v>
      </c>
      <c r="D1351" s="36">
        <v>386046</v>
      </c>
      <c r="E1351" s="36" t="s">
        <v>423</v>
      </c>
      <c r="F1351" s="36" t="s">
        <v>40</v>
      </c>
      <c r="G1351" s="36" t="s">
        <v>41</v>
      </c>
      <c r="H1351" s="36" t="s">
        <v>206</v>
      </c>
      <c r="I1351" s="36" t="s">
        <v>201</v>
      </c>
      <c r="J1351" s="36"/>
      <c r="K1351" s="36" t="s">
        <v>4875</v>
      </c>
      <c r="L1351" s="36" t="s">
        <v>4873</v>
      </c>
      <c r="M1351" s="36" t="s">
        <v>4876</v>
      </c>
      <c r="N1351" s="15">
        <v>42802.99</v>
      </c>
      <c r="O1351" s="26">
        <v>39349</v>
      </c>
      <c r="P1351" s="36">
        <v>2</v>
      </c>
      <c r="Q1351" s="36" t="s">
        <v>70</v>
      </c>
      <c r="R1351" s="34">
        <v>10</v>
      </c>
      <c r="S1351" s="43"/>
      <c r="T1351" s="43"/>
      <c r="U1351" s="36" t="s">
        <v>3923</v>
      </c>
      <c r="V1351" s="36" t="s">
        <v>146</v>
      </c>
      <c r="W1351" s="37">
        <v>35600</v>
      </c>
      <c r="X1351" s="38"/>
      <c r="Y1351" s="36"/>
      <c r="Z1351" s="3">
        <f t="shared" si="186"/>
        <v>85605.98</v>
      </c>
      <c r="AA1351" s="3">
        <f t="shared" si="187"/>
        <v>71200</v>
      </c>
      <c r="AB1351" s="3">
        <f t="shared" si="188"/>
        <v>78698</v>
      </c>
      <c r="AC1351">
        <f t="shared" si="189"/>
        <v>6907.9799999999959</v>
      </c>
      <c r="AD1351" t="str">
        <f>_xlfn.XLOOKUP(V1351,[2]Index!L:L,[2]Index!M:M)</f>
        <v>CN</v>
      </c>
      <c r="AE1351" s="3" t="s">
        <v>5819</v>
      </c>
      <c r="AF1351" t="s">
        <v>52</v>
      </c>
      <c r="AG1351" s="4" t="s">
        <v>53</v>
      </c>
      <c r="AH1351" t="s">
        <v>196</v>
      </c>
      <c r="AJ1351" t="e">
        <f>VLOOKUP(D1351,[3]Multipliers!$B:$AT,36)</f>
        <v>#VALUE!</v>
      </c>
      <c r="AK1351" t="e">
        <f>VLOOKUP(D1351,[3]Multipliers!$B:$AT,36)</f>
        <v>#VALUE!</v>
      </c>
      <c r="AM1351">
        <f t="shared" si="190"/>
        <v>0</v>
      </c>
    </row>
    <row r="1352" spans="1:39">
      <c r="A1352" s="2" t="str">
        <f t="shared" si="184"/>
        <v>BOZHON PRECISION INDUSTRY TECHNOLOGY CO., LTD.V68GIF SA-IT-WW INLINE/SA-IT-ZS INLINE</v>
      </c>
      <c r="B1352" s="2" t="str">
        <f t="shared" si="185"/>
        <v>EQP,AE,GIF SA-IT-WW INLINE/SA-IT-ZS INLINE,V68,BOZHONNew Buy</v>
      </c>
      <c r="C1352" s="3" t="str">
        <f t="shared" si="183"/>
        <v>iphoneGIF SA-IT-WW INLINE/SA-IT-ZS INLINENew Buy</v>
      </c>
      <c r="D1352" s="36">
        <v>386966</v>
      </c>
      <c r="E1352" s="36" t="s">
        <v>423</v>
      </c>
      <c r="F1352" s="36" t="s">
        <v>40</v>
      </c>
      <c r="G1352" s="36" t="s">
        <v>41</v>
      </c>
      <c r="H1352" s="36" t="s">
        <v>206</v>
      </c>
      <c r="I1352" s="36" t="s">
        <v>201</v>
      </c>
      <c r="J1352" s="36"/>
      <c r="K1352" s="36" t="s">
        <v>294</v>
      </c>
      <c r="L1352" s="36" t="s">
        <v>4877</v>
      </c>
      <c r="M1352" s="36" t="s">
        <v>4878</v>
      </c>
      <c r="N1352" s="15">
        <v>35107.64</v>
      </c>
      <c r="O1352" s="26">
        <v>35059</v>
      </c>
      <c r="P1352" s="36">
        <v>1</v>
      </c>
      <c r="Q1352" s="36" t="s">
        <v>70</v>
      </c>
      <c r="R1352" s="34">
        <v>11</v>
      </c>
      <c r="S1352" s="43"/>
      <c r="T1352" s="43"/>
      <c r="U1352" s="36" t="s">
        <v>3923</v>
      </c>
      <c r="V1352" s="36" t="s">
        <v>85</v>
      </c>
      <c r="W1352" s="37">
        <v>24200</v>
      </c>
      <c r="X1352" s="38"/>
      <c r="Y1352" s="36"/>
      <c r="Z1352" s="3">
        <f t="shared" si="186"/>
        <v>35107.64</v>
      </c>
      <c r="AA1352" s="3">
        <f t="shared" si="187"/>
        <v>24200</v>
      </c>
      <c r="AB1352" s="3">
        <f t="shared" si="188"/>
        <v>35059</v>
      </c>
      <c r="AC1352">
        <f t="shared" si="189"/>
        <v>48.639999999999418</v>
      </c>
      <c r="AD1352" t="str">
        <f>_xlfn.XLOOKUP(V1352,[2]Index!L:L,[2]Index!M:M)</f>
        <v>CN</v>
      </c>
      <c r="AE1352" s="3" t="s">
        <v>5819</v>
      </c>
      <c r="AF1352" t="s">
        <v>52</v>
      </c>
      <c r="AG1352" s="4" t="s">
        <v>53</v>
      </c>
      <c r="AH1352" t="s">
        <v>196</v>
      </c>
      <c r="AJ1352">
        <f>VLOOKUP(D1352,[3]Multipliers!$B:$AT,36)</f>
        <v>1.3668956583147578</v>
      </c>
      <c r="AK1352">
        <f>VLOOKUP(D1352,[3]Multipliers!$B:$AT,36)</f>
        <v>1.3668956583147578</v>
      </c>
      <c r="AM1352">
        <f t="shared" si="190"/>
        <v>0</v>
      </c>
    </row>
    <row r="1353" spans="1:39">
      <c r="A1353" s="2" t="str">
        <f t="shared" si="184"/>
        <v>BOZHON PRECISION INDUSTRY TECHNOLOGY CO., LTD.V68GIF SA-IT-WW INLINE/SA-IT-ZS INLINE</v>
      </c>
      <c r="B1353" s="2" t="str">
        <f t="shared" si="185"/>
        <v>EQP,AE,GIF SA-IT-WW INLINE/SA-IT-ZS INLINE,V68,BOZHONNew Buy</v>
      </c>
      <c r="C1353" s="3" t="str">
        <f t="shared" si="183"/>
        <v>iphoneGIF SA-IT-WW INLINE/SA-IT-ZS INLINENew Buy</v>
      </c>
      <c r="D1353" s="36">
        <v>386966</v>
      </c>
      <c r="E1353" s="36" t="s">
        <v>423</v>
      </c>
      <c r="F1353" s="36" t="s">
        <v>40</v>
      </c>
      <c r="G1353" s="36" t="s">
        <v>41</v>
      </c>
      <c r="H1353" s="36" t="s">
        <v>206</v>
      </c>
      <c r="I1353" s="36" t="s">
        <v>201</v>
      </c>
      <c r="J1353" s="36"/>
      <c r="K1353" s="36" t="s">
        <v>294</v>
      </c>
      <c r="L1353" s="36" t="s">
        <v>4877</v>
      </c>
      <c r="M1353" s="36" t="s">
        <v>4878</v>
      </c>
      <c r="N1353" s="15">
        <v>35107.64</v>
      </c>
      <c r="O1353" s="26">
        <v>35059</v>
      </c>
      <c r="P1353" s="36">
        <v>1</v>
      </c>
      <c r="Q1353" s="36" t="s">
        <v>70</v>
      </c>
      <c r="R1353" s="34">
        <v>11</v>
      </c>
      <c r="S1353" s="43"/>
      <c r="T1353" s="43"/>
      <c r="U1353" s="36" t="s">
        <v>3923</v>
      </c>
      <c r="V1353" s="36" t="s">
        <v>146</v>
      </c>
      <c r="W1353" s="37">
        <v>24200</v>
      </c>
      <c r="X1353" s="38"/>
      <c r="Y1353" s="36"/>
      <c r="Z1353" s="3">
        <f t="shared" si="186"/>
        <v>35107.64</v>
      </c>
      <c r="AA1353" s="3">
        <f t="shared" si="187"/>
        <v>24200</v>
      </c>
      <c r="AB1353" s="3">
        <f t="shared" si="188"/>
        <v>35059</v>
      </c>
      <c r="AC1353">
        <f t="shared" si="189"/>
        <v>48.639999999999418</v>
      </c>
      <c r="AD1353" t="str">
        <f>_xlfn.XLOOKUP(V1353,[2]Index!L:L,[2]Index!M:M)</f>
        <v>CN</v>
      </c>
      <c r="AE1353" s="3" t="s">
        <v>5819</v>
      </c>
      <c r="AF1353" t="s">
        <v>52</v>
      </c>
      <c r="AG1353" s="4" t="s">
        <v>53</v>
      </c>
      <c r="AH1353" t="s">
        <v>196</v>
      </c>
      <c r="AJ1353">
        <f>VLOOKUP(D1353,[3]Multipliers!$B:$AT,36)</f>
        <v>1.3668956583147578</v>
      </c>
      <c r="AK1353">
        <f>VLOOKUP(D1353,[3]Multipliers!$B:$AT,36)</f>
        <v>1.3668956583147578</v>
      </c>
      <c r="AM1353">
        <f t="shared" si="190"/>
        <v>0</v>
      </c>
    </row>
    <row r="1354" spans="1:39">
      <c r="A1354" s="2" t="str">
        <f t="shared" si="184"/>
        <v>BOZHON PRECISION INDUSTRY TECHNOLOGY CO., LTD.V68SPUD1</v>
      </c>
      <c r="B1354" s="2" t="str">
        <f t="shared" si="185"/>
        <v>EQP,AE,SPUD,V68,BOZHONNew Buy</v>
      </c>
      <c r="C1354" s="3" t="str">
        <f t="shared" si="183"/>
        <v>iphoneSPUD1New Buy</v>
      </c>
      <c r="D1354" s="2">
        <v>386057</v>
      </c>
      <c r="E1354" s="2" t="s">
        <v>423</v>
      </c>
      <c r="F1354" s="2" t="s">
        <v>40</v>
      </c>
      <c r="G1354" s="2" t="s">
        <v>41</v>
      </c>
      <c r="H1354" s="2" t="s">
        <v>206</v>
      </c>
      <c r="I1354" s="2" t="s">
        <v>201</v>
      </c>
      <c r="J1354" s="2"/>
      <c r="K1354" s="2" t="s">
        <v>4879</v>
      </c>
      <c r="L1354" s="2" t="s">
        <v>4880</v>
      </c>
      <c r="M1354" s="2" t="s">
        <v>4881</v>
      </c>
      <c r="N1354" s="13">
        <v>32885</v>
      </c>
      <c r="O1354" s="2">
        <v>32228</v>
      </c>
      <c r="P1354" s="2">
        <v>9</v>
      </c>
      <c r="Q1354" s="2" t="s">
        <v>70</v>
      </c>
      <c r="R1354" s="2">
        <v>10</v>
      </c>
      <c r="S1354" s="2"/>
      <c r="T1354" s="2"/>
      <c r="U1354" s="2" t="s">
        <v>3923</v>
      </c>
      <c r="V1354" s="2" t="s">
        <v>85</v>
      </c>
      <c r="W1354" s="2">
        <v>22000</v>
      </c>
      <c r="X1354" s="2"/>
      <c r="Y1354" s="2"/>
      <c r="Z1354" s="3">
        <f t="shared" si="186"/>
        <v>295965</v>
      </c>
      <c r="AA1354" s="3">
        <f t="shared" si="187"/>
        <v>198000</v>
      </c>
      <c r="AB1354" s="3">
        <f t="shared" si="188"/>
        <v>290052</v>
      </c>
      <c r="AC1354">
        <f t="shared" si="189"/>
        <v>5913</v>
      </c>
      <c r="AD1354" t="str">
        <f>_xlfn.XLOOKUP(V1354,[2]Index!L:L,[2]Index!M:M)</f>
        <v>CN</v>
      </c>
      <c r="AE1354" s="3" t="s">
        <v>5819</v>
      </c>
      <c r="AF1354" t="s">
        <v>52</v>
      </c>
      <c r="AG1354" s="4" t="s">
        <v>53</v>
      </c>
      <c r="AH1354" t="s">
        <v>196</v>
      </c>
      <c r="AJ1354">
        <f>VLOOKUP(D1354,[3]Multipliers!$B:$AT,36)</f>
        <v>1</v>
      </c>
      <c r="AK1354">
        <f>VLOOKUP(D1354,[3]Multipliers!$B:$AT,36)</f>
        <v>1</v>
      </c>
      <c r="AM1354">
        <f t="shared" si="190"/>
        <v>0</v>
      </c>
    </row>
    <row r="1355" spans="1:39">
      <c r="A1355" s="2" t="str">
        <f t="shared" si="184"/>
        <v>BOZHON PRECISION INDUSTRY TECHNOLOGY CO., LTD.V68SPUD1</v>
      </c>
      <c r="B1355" s="2" t="str">
        <f t="shared" si="185"/>
        <v>EQP,AE,SPUD,V68,BOZHONNew Buy</v>
      </c>
      <c r="C1355" s="3" t="str">
        <f t="shared" si="183"/>
        <v>iphoneSPUD1New Buy</v>
      </c>
      <c r="D1355" s="2">
        <v>386057</v>
      </c>
      <c r="E1355" s="2" t="s">
        <v>423</v>
      </c>
      <c r="F1355" s="2" t="s">
        <v>40</v>
      </c>
      <c r="G1355" s="2" t="s">
        <v>41</v>
      </c>
      <c r="H1355" s="2" t="s">
        <v>206</v>
      </c>
      <c r="I1355" s="2" t="s">
        <v>201</v>
      </c>
      <c r="J1355" s="2"/>
      <c r="K1355" s="2" t="s">
        <v>4879</v>
      </c>
      <c r="L1355" s="2" t="s">
        <v>4880</v>
      </c>
      <c r="M1355" s="2" t="s">
        <v>4881</v>
      </c>
      <c r="N1355" s="13">
        <v>32885</v>
      </c>
      <c r="O1355" s="2">
        <v>32228</v>
      </c>
      <c r="P1355" s="2">
        <v>4</v>
      </c>
      <c r="Q1355" s="2" t="s">
        <v>70</v>
      </c>
      <c r="R1355" s="2">
        <v>10</v>
      </c>
      <c r="S1355" s="2"/>
      <c r="T1355" s="2"/>
      <c r="U1355" s="2" t="s">
        <v>3923</v>
      </c>
      <c r="V1355" s="2" t="s">
        <v>146</v>
      </c>
      <c r="W1355" s="2">
        <v>22000</v>
      </c>
      <c r="X1355" s="2"/>
      <c r="Y1355" s="2"/>
      <c r="Z1355" s="3">
        <f t="shared" si="186"/>
        <v>131540</v>
      </c>
      <c r="AA1355" s="3">
        <f t="shared" si="187"/>
        <v>88000</v>
      </c>
      <c r="AB1355" s="3">
        <f t="shared" si="188"/>
        <v>128912</v>
      </c>
      <c r="AC1355">
        <f t="shared" si="189"/>
        <v>2628</v>
      </c>
      <c r="AD1355" t="str">
        <f>_xlfn.XLOOKUP(V1355,[2]Index!L:L,[2]Index!M:M)</f>
        <v>CN</v>
      </c>
      <c r="AE1355" s="3" t="s">
        <v>5819</v>
      </c>
      <c r="AF1355" t="s">
        <v>52</v>
      </c>
      <c r="AG1355" s="4" t="s">
        <v>53</v>
      </c>
      <c r="AH1355" t="s">
        <v>196</v>
      </c>
      <c r="AJ1355">
        <f>VLOOKUP(D1355,[3]Multipliers!$B:$AT,36)</f>
        <v>1</v>
      </c>
      <c r="AK1355">
        <f>VLOOKUP(D1355,[3]Multipliers!$B:$AT,36)</f>
        <v>1</v>
      </c>
      <c r="AM1355">
        <f t="shared" si="190"/>
        <v>0</v>
      </c>
    </row>
    <row r="1356" spans="1:39">
      <c r="A1356" s="2" t="str">
        <f t="shared" si="184"/>
        <v>JUSTECH (JIANGSU) PRECISION INDUSTRY CO., LTD.V63IT-4</v>
      </c>
      <c r="B1356" s="2" t="str">
        <f t="shared" si="185"/>
        <v>EQP,AE,IT-4 8-BAY,D94-V63,JUSTECH,RETROFIT KITRetrofit</v>
      </c>
      <c r="C1356" s="3" t="str">
        <f t="shared" si="183"/>
        <v>iphoneIT-4New Buy</v>
      </c>
      <c r="D1356" s="2">
        <v>384942</v>
      </c>
      <c r="E1356" s="2" t="s">
        <v>39</v>
      </c>
      <c r="F1356" s="2" t="s">
        <v>40</v>
      </c>
      <c r="G1356" s="2" t="s">
        <v>41</v>
      </c>
      <c r="H1356" s="2" t="s">
        <v>42</v>
      </c>
      <c r="I1356" s="2" t="s">
        <v>43</v>
      </c>
      <c r="J1356" s="2" t="s">
        <v>44</v>
      </c>
      <c r="K1356" s="2" t="s">
        <v>45</v>
      </c>
      <c r="L1356" s="2" t="s">
        <v>46</v>
      </c>
      <c r="M1356" s="2" t="s">
        <v>47</v>
      </c>
      <c r="N1356" s="2">
        <v>41411.599999999999</v>
      </c>
      <c r="O1356" s="2">
        <v>30572.01</v>
      </c>
      <c r="P1356" s="2">
        <v>1</v>
      </c>
      <c r="Q1356" s="2" t="s">
        <v>48</v>
      </c>
      <c r="R1356" s="2"/>
      <c r="S1356" s="2"/>
      <c r="T1356" s="2" t="s">
        <v>49</v>
      </c>
      <c r="U1356" s="2" t="s">
        <v>50</v>
      </c>
      <c r="V1356" s="2" t="s">
        <v>51</v>
      </c>
      <c r="W1356" s="18">
        <v>13882</v>
      </c>
      <c r="X1356"/>
      <c r="Y1356">
        <v>850</v>
      </c>
      <c r="Z1356" s="3">
        <f t="shared" si="186"/>
        <v>41411.599999999999</v>
      </c>
      <c r="AA1356" s="3">
        <f t="shared" si="187"/>
        <v>13882</v>
      </c>
      <c r="AB1356" s="3">
        <f t="shared" si="188"/>
        <v>30572.01</v>
      </c>
      <c r="AC1356">
        <f t="shared" si="189"/>
        <v>10839.59</v>
      </c>
      <c r="AD1356" t="e">
        <f>_xlfn.XLOOKUP(V1356,[2]Index!L:L,[2]Index!M:M)</f>
        <v>#N/A</v>
      </c>
      <c r="AE1356" s="3" t="s">
        <v>5821</v>
      </c>
      <c r="AF1356" t="s">
        <v>52</v>
      </c>
      <c r="AG1356" s="3" t="s">
        <v>53</v>
      </c>
      <c r="AH1356" t="s">
        <v>54</v>
      </c>
      <c r="AJ1356">
        <f>VLOOKUP(D1356,[3]Multipliers!$B:$AT,36)</f>
        <v>11.253845198185521</v>
      </c>
      <c r="AK1356">
        <f>VLOOKUP(D1356,[3]Multipliers!$B:$AT,36)</f>
        <v>11.253845198185521</v>
      </c>
      <c r="AM1356">
        <f t="shared" si="190"/>
        <v>0</v>
      </c>
    </row>
    <row r="1357" spans="1:39">
      <c r="A1357" s="2" t="str">
        <f t="shared" si="184"/>
        <v>JUSTECH (JIANGSU) PRECISION INDUSTRY CO., LTD.V63IT-4</v>
      </c>
      <c r="B1357" s="2" t="str">
        <f t="shared" si="185"/>
        <v>EQP,AE,IT-4 8-BAY,D93-V63,JUSTECH,RETROFIT KITRetrofit</v>
      </c>
      <c r="C1357" s="3" t="str">
        <f t="shared" si="183"/>
        <v>iphoneIT-4New Buy</v>
      </c>
      <c r="D1357" s="2">
        <v>384941</v>
      </c>
      <c r="E1357" s="2" t="s">
        <v>39</v>
      </c>
      <c r="F1357" s="2" t="s">
        <v>40</v>
      </c>
      <c r="G1357" s="2" t="s">
        <v>41</v>
      </c>
      <c r="H1357" s="2" t="s">
        <v>42</v>
      </c>
      <c r="I1357" s="2" t="s">
        <v>43</v>
      </c>
      <c r="J1357" s="2" t="s">
        <v>55</v>
      </c>
      <c r="K1357" s="2" t="s">
        <v>56</v>
      </c>
      <c r="L1357" s="2" t="s">
        <v>46</v>
      </c>
      <c r="M1357" s="2" t="s">
        <v>57</v>
      </c>
      <c r="N1357" s="13">
        <v>41807.29</v>
      </c>
      <c r="O1357" s="2">
        <v>32155.86</v>
      </c>
      <c r="P1357" s="2">
        <v>1</v>
      </c>
      <c r="Q1357" s="2" t="s">
        <v>48</v>
      </c>
      <c r="R1357" s="2"/>
      <c r="S1357" s="2"/>
      <c r="T1357" s="2" t="s">
        <v>49</v>
      </c>
      <c r="U1357" s="2" t="s">
        <v>50</v>
      </c>
      <c r="V1357" s="2" t="s">
        <v>51</v>
      </c>
      <c r="W1357" s="2">
        <v>13882</v>
      </c>
      <c r="X1357" s="2"/>
      <c r="Y1357" s="2">
        <v>850</v>
      </c>
      <c r="Z1357" s="3">
        <f t="shared" si="186"/>
        <v>41807.29</v>
      </c>
      <c r="AA1357" s="3">
        <f t="shared" si="187"/>
        <v>13882</v>
      </c>
      <c r="AB1357" s="3">
        <f t="shared" si="188"/>
        <v>32155.86</v>
      </c>
      <c r="AC1357">
        <f t="shared" si="189"/>
        <v>9651.43</v>
      </c>
      <c r="AD1357" t="e">
        <f>_xlfn.XLOOKUP(V1357,[2]Index!L:L,[2]Index!M:M)</f>
        <v>#N/A</v>
      </c>
      <c r="AE1357" s="3" t="s">
        <v>5821</v>
      </c>
      <c r="AF1357" t="s">
        <v>52</v>
      </c>
      <c r="AG1357" s="4" t="s">
        <v>53</v>
      </c>
      <c r="AH1357" t="s">
        <v>54</v>
      </c>
      <c r="AJ1357">
        <f>VLOOKUP(D1357,[3]Multipliers!$B:$AT,36)</f>
        <v>11.253845198185521</v>
      </c>
      <c r="AK1357">
        <f>VLOOKUP(D1357,[3]Multipliers!$B:$AT,36)</f>
        <v>11.253845198185521</v>
      </c>
      <c r="AM1357">
        <f t="shared" si="190"/>
        <v>0</v>
      </c>
    </row>
    <row r="1358" spans="1:39">
      <c r="A1358" s="2" t="str">
        <f t="shared" si="184"/>
        <v>JUSTECH (JIANGSU) PRECISION INDUSTRY CO., LTD.V63IT-4</v>
      </c>
      <c r="B1358" s="2" t="str">
        <f t="shared" si="185"/>
        <v>EQP,AE,IT-4 3-BAY,D93-V63,JUSTECH,RETROFIT KITRetrofit</v>
      </c>
      <c r="C1358" s="3" t="str">
        <f t="shared" si="183"/>
        <v>iphoneIT-4New Buy</v>
      </c>
      <c r="D1358" s="2">
        <v>384931</v>
      </c>
      <c r="E1358" s="2" t="s">
        <v>39</v>
      </c>
      <c r="F1358" s="2" t="s">
        <v>40</v>
      </c>
      <c r="G1358" s="2" t="s">
        <v>41</v>
      </c>
      <c r="H1358" s="2" t="s">
        <v>42</v>
      </c>
      <c r="I1358" s="2" t="s">
        <v>43</v>
      </c>
      <c r="J1358" s="2" t="s">
        <v>55</v>
      </c>
      <c r="K1358" s="2" t="s">
        <v>58</v>
      </c>
      <c r="L1358" s="2" t="s">
        <v>46</v>
      </c>
      <c r="M1358" s="2" t="s">
        <v>59</v>
      </c>
      <c r="N1358" s="13">
        <v>24133.46</v>
      </c>
      <c r="O1358" s="2">
        <v>19602.21</v>
      </c>
      <c r="P1358" s="2">
        <v>1</v>
      </c>
      <c r="Q1358" s="2" t="s">
        <v>48</v>
      </c>
      <c r="R1358" s="2"/>
      <c r="S1358" s="2"/>
      <c r="T1358" s="2" t="s">
        <v>60</v>
      </c>
      <c r="U1358" s="2" t="s">
        <v>50</v>
      </c>
      <c r="V1358" s="2" t="s">
        <v>51</v>
      </c>
      <c r="W1358" s="2">
        <v>6332.8045000000002</v>
      </c>
      <c r="X1358" s="20"/>
      <c r="Y1358" s="2">
        <v>850</v>
      </c>
      <c r="Z1358" s="3">
        <f t="shared" si="186"/>
        <v>24133.46</v>
      </c>
      <c r="AA1358" s="3">
        <f t="shared" si="187"/>
        <v>6332.8045000000002</v>
      </c>
      <c r="AB1358" s="3">
        <f t="shared" si="188"/>
        <v>19602.21</v>
      </c>
      <c r="AC1358">
        <f t="shared" si="189"/>
        <v>4531.25</v>
      </c>
      <c r="AD1358" t="e">
        <f>_xlfn.XLOOKUP(V1358,[2]Index!L:L,[2]Index!M:M)</f>
        <v>#N/A</v>
      </c>
      <c r="AE1358" s="3" t="s">
        <v>5821</v>
      </c>
      <c r="AF1358" t="s">
        <v>52</v>
      </c>
      <c r="AG1358" s="3" t="s">
        <v>53</v>
      </c>
      <c r="AH1358" t="s">
        <v>54</v>
      </c>
      <c r="AJ1358">
        <f>VLOOKUP(D1358,[3]Multipliers!$B:$AT,36)</f>
        <v>0.87676108448407686</v>
      </c>
      <c r="AK1358">
        <f>VLOOKUP(D1358,[3]Multipliers!$B:$AT,36)</f>
        <v>0.87676108448407686</v>
      </c>
      <c r="AM1358">
        <f t="shared" si="190"/>
        <v>0</v>
      </c>
    </row>
    <row r="1359" spans="1:39">
      <c r="A1359" s="2" t="str">
        <f t="shared" si="184"/>
        <v>JUSTECH (JIANGSU) PRECISION INDUSTRY CO., LTD.V63IT-4</v>
      </c>
      <c r="B1359" s="2" t="str">
        <f t="shared" si="185"/>
        <v>EQP,AE,IT-4 3-BAY,D23-V63,JUSTECH,RETROFIT KITRetrofit</v>
      </c>
      <c r="C1359" s="3" t="str">
        <f t="shared" si="183"/>
        <v>iphoneIT-4New Buy</v>
      </c>
      <c r="D1359" s="2">
        <v>384932</v>
      </c>
      <c r="E1359" s="2" t="s">
        <v>39</v>
      </c>
      <c r="F1359" s="2" t="s">
        <v>40</v>
      </c>
      <c r="G1359" s="2" t="s">
        <v>41</v>
      </c>
      <c r="H1359" s="2" t="s">
        <v>42</v>
      </c>
      <c r="I1359" s="2" t="s">
        <v>43</v>
      </c>
      <c r="J1359" s="2" t="s">
        <v>61</v>
      </c>
      <c r="K1359" s="2" t="s">
        <v>62</v>
      </c>
      <c r="L1359" s="2" t="s">
        <v>46</v>
      </c>
      <c r="M1359" s="2" t="s">
        <v>63</v>
      </c>
      <c r="N1359" s="13">
        <v>14367.01</v>
      </c>
      <c r="O1359" s="2">
        <v>11638.76</v>
      </c>
      <c r="P1359" s="2">
        <v>1</v>
      </c>
      <c r="Q1359" s="2" t="s">
        <v>48</v>
      </c>
      <c r="R1359" s="2"/>
      <c r="S1359" s="2"/>
      <c r="T1359" s="2" t="s">
        <v>60</v>
      </c>
      <c r="U1359" s="2" t="s">
        <v>50</v>
      </c>
      <c r="V1359" s="2" t="s">
        <v>51</v>
      </c>
      <c r="W1359" s="2">
        <v>6332.8045000000002</v>
      </c>
      <c r="X1359" s="2"/>
      <c r="Y1359" s="2">
        <v>850</v>
      </c>
      <c r="Z1359" s="3">
        <f t="shared" si="186"/>
        <v>14367.01</v>
      </c>
      <c r="AA1359" s="3">
        <f t="shared" si="187"/>
        <v>6332.8045000000002</v>
      </c>
      <c r="AB1359" s="3">
        <f t="shared" si="188"/>
        <v>11638.76</v>
      </c>
      <c r="AC1359">
        <f t="shared" si="189"/>
        <v>2728.25</v>
      </c>
      <c r="AD1359" t="e">
        <f>_xlfn.XLOOKUP(V1359,[2]Index!L:L,[2]Index!M:M)</f>
        <v>#N/A</v>
      </c>
      <c r="AE1359" s="3" t="s">
        <v>5821</v>
      </c>
      <c r="AF1359" t="s">
        <v>52</v>
      </c>
      <c r="AG1359" s="4" t="s">
        <v>53</v>
      </c>
      <c r="AH1359" t="s">
        <v>64</v>
      </c>
      <c r="AJ1359">
        <f>VLOOKUP(D1359,[3]Multipliers!$B:$AT,36)</f>
        <v>0.87676108448407686</v>
      </c>
      <c r="AK1359">
        <f>VLOOKUP(D1359,[3]Multipliers!$B:$AT,36)</f>
        <v>0.87676108448407686</v>
      </c>
      <c r="AM1359">
        <f t="shared" si="190"/>
        <v>0</v>
      </c>
    </row>
    <row r="1360" spans="1:39">
      <c r="A1360" s="2" t="str">
        <f t="shared" si="184"/>
        <v>JUSTECH (JIANGSU) PRECISION INDUSTRY CO., LTD.V64SA-IT-MIDC INLINE</v>
      </c>
      <c r="B1360" s="2" t="str">
        <f t="shared" si="185"/>
        <v>EQP,AE,SA-IT-MIDC INLINE 6-BAY,V54-V64,JUSTECH,RETROFIT KITRetrofit</v>
      </c>
      <c r="C1360" s="3" t="str">
        <f t="shared" si="183"/>
        <v>iphoneSA-IT-MIDC INLINENew Buy</v>
      </c>
      <c r="D1360" s="2">
        <v>385269</v>
      </c>
      <c r="E1360" s="2" t="s">
        <v>39</v>
      </c>
      <c r="F1360" s="2" t="s">
        <v>40</v>
      </c>
      <c r="G1360" s="2" t="s">
        <v>41</v>
      </c>
      <c r="H1360" s="2" t="s">
        <v>65</v>
      </c>
      <c r="I1360" s="2" t="s">
        <v>43</v>
      </c>
      <c r="J1360" s="2" t="s">
        <v>66</v>
      </c>
      <c r="K1360" s="2" t="s">
        <v>67</v>
      </c>
      <c r="L1360" s="2" t="s">
        <v>68</v>
      </c>
      <c r="M1360" s="2" t="s">
        <v>69</v>
      </c>
      <c r="N1360" s="13">
        <v>25987.599999999999</v>
      </c>
      <c r="O1360" s="2">
        <v>19881.758000000002</v>
      </c>
      <c r="P1360" s="2">
        <v>7</v>
      </c>
      <c r="Q1360" s="2" t="s">
        <v>70</v>
      </c>
      <c r="R1360" s="2"/>
      <c r="S1360" s="2"/>
      <c r="T1360" s="2" t="s">
        <v>60</v>
      </c>
      <c r="U1360" s="2" t="s">
        <v>50</v>
      </c>
      <c r="V1360" s="2" t="s">
        <v>71</v>
      </c>
      <c r="W1360" s="2">
        <v>9790.7579999999998</v>
      </c>
      <c r="X1360" s="2"/>
      <c r="Y1360" s="2">
        <v>850</v>
      </c>
      <c r="Z1360" s="3">
        <f t="shared" si="186"/>
        <v>181913.19999999998</v>
      </c>
      <c r="AA1360" s="3">
        <f t="shared" si="187"/>
        <v>68535.305999999997</v>
      </c>
      <c r="AB1360" s="3">
        <f t="shared" si="188"/>
        <v>139172.30600000001</v>
      </c>
      <c r="AC1360">
        <f t="shared" si="189"/>
        <v>42740.893999999971</v>
      </c>
      <c r="AD1360" t="str">
        <f>_xlfn.XLOOKUP(V1360,[2]Index!L:L,[2]Index!M:M)</f>
        <v>CN</v>
      </c>
      <c r="AE1360" s="3" t="s">
        <v>5821</v>
      </c>
      <c r="AF1360" t="s">
        <v>52</v>
      </c>
      <c r="AG1360" s="4" t="s">
        <v>53</v>
      </c>
      <c r="AH1360" t="s">
        <v>72</v>
      </c>
      <c r="AJ1360">
        <f>VLOOKUP(D1360,[3]Multipliers!$B:$AT,36)</f>
        <v>0.83242382415273652</v>
      </c>
      <c r="AK1360">
        <f>VLOOKUP(D1360,[3]Multipliers!$B:$AT,36)</f>
        <v>0.83242382415273652</v>
      </c>
      <c r="AM1360">
        <f t="shared" si="190"/>
        <v>0</v>
      </c>
    </row>
    <row r="1361" spans="1:39">
      <c r="A1361" s="2" t="str">
        <f t="shared" si="184"/>
        <v>JUSTECH (JIANGSU) PRECISION INDUSTRY CO., LTD.V64IT-4</v>
      </c>
      <c r="B1361" s="2" t="str">
        <f t="shared" si="185"/>
        <v>EQP,AE,IT-4 8-BAY,D48-V64,JUSTECH,RETROFIT KITRetrofit</v>
      </c>
      <c r="C1361" s="3" t="str">
        <f t="shared" si="183"/>
        <v>iphoneIT-4New Buy</v>
      </c>
      <c r="D1361" s="2">
        <v>385186</v>
      </c>
      <c r="E1361" s="2" t="s">
        <v>39</v>
      </c>
      <c r="F1361" s="2" t="s">
        <v>40</v>
      </c>
      <c r="G1361" s="2" t="s">
        <v>41</v>
      </c>
      <c r="H1361" s="2" t="s">
        <v>65</v>
      </c>
      <c r="I1361" s="2" t="s">
        <v>43</v>
      </c>
      <c r="J1361" s="2" t="s">
        <v>73</v>
      </c>
      <c r="K1361" s="2" t="s">
        <v>74</v>
      </c>
      <c r="L1361" s="2" t="s">
        <v>46</v>
      </c>
      <c r="M1361" s="2" t="s">
        <v>75</v>
      </c>
      <c r="N1361" s="13">
        <v>41411.599999999999</v>
      </c>
      <c r="O1361" s="2">
        <v>30572.01</v>
      </c>
      <c r="P1361" s="2">
        <v>1</v>
      </c>
      <c r="Q1361" s="2" t="s">
        <v>48</v>
      </c>
      <c r="R1361" s="2"/>
      <c r="S1361" s="2"/>
      <c r="T1361" s="2" t="s">
        <v>49</v>
      </c>
      <c r="U1361" s="2" t="s">
        <v>50</v>
      </c>
      <c r="V1361" s="2" t="s">
        <v>71</v>
      </c>
      <c r="W1361" s="2">
        <v>13882</v>
      </c>
      <c r="X1361" s="2"/>
      <c r="Y1361" s="2">
        <v>850</v>
      </c>
      <c r="Z1361" s="3">
        <f t="shared" si="186"/>
        <v>41411.599999999999</v>
      </c>
      <c r="AA1361" s="3">
        <f t="shared" si="187"/>
        <v>13882</v>
      </c>
      <c r="AB1361" s="3">
        <f t="shared" si="188"/>
        <v>30572.01</v>
      </c>
      <c r="AC1361">
        <f t="shared" si="189"/>
        <v>10839.59</v>
      </c>
      <c r="AD1361" t="str">
        <f>_xlfn.XLOOKUP(V1361,[2]Index!L:L,[2]Index!M:M)</f>
        <v>CN</v>
      </c>
      <c r="AE1361" s="3" t="s">
        <v>5821</v>
      </c>
      <c r="AF1361" t="s">
        <v>52</v>
      </c>
      <c r="AG1361" s="4" t="s">
        <v>53</v>
      </c>
      <c r="AH1361" t="s">
        <v>54</v>
      </c>
      <c r="AJ1361">
        <f>VLOOKUP(D1361,[3]Multipliers!$B:$AT,36)</f>
        <v>6.81437728580699</v>
      </c>
      <c r="AK1361">
        <f>VLOOKUP(D1361,[3]Multipliers!$B:$AT,36)</f>
        <v>6.81437728580699</v>
      </c>
      <c r="AM1361">
        <f t="shared" si="190"/>
        <v>0</v>
      </c>
    </row>
    <row r="1362" spans="1:39">
      <c r="A1362" s="2" t="str">
        <f t="shared" si="184"/>
        <v>JUSTECH (JIANGSU) PRECISION INDUSTRY CO., LTD.V64IT-4</v>
      </c>
      <c r="B1362" s="2" t="str">
        <f t="shared" si="185"/>
        <v>EQP,AE,IT-4 7-BAY,D48-V64,JUSTECH,RETROFIT KITRetrofit</v>
      </c>
      <c r="C1362" s="3" t="str">
        <f t="shared" si="183"/>
        <v>iphoneIT-4New Buy</v>
      </c>
      <c r="D1362" s="2">
        <v>385183</v>
      </c>
      <c r="E1362" s="2" t="s">
        <v>39</v>
      </c>
      <c r="F1362" s="2" t="s">
        <v>40</v>
      </c>
      <c r="G1362" s="2" t="s">
        <v>41</v>
      </c>
      <c r="H1362" s="2" t="s">
        <v>65</v>
      </c>
      <c r="I1362" s="2" t="s">
        <v>43</v>
      </c>
      <c r="J1362" s="2" t="s">
        <v>73</v>
      </c>
      <c r="K1362" s="2" t="s">
        <v>76</v>
      </c>
      <c r="L1362" s="2" t="s">
        <v>46</v>
      </c>
      <c r="M1362" s="2" t="s">
        <v>77</v>
      </c>
      <c r="N1362" s="13">
        <v>36922.29</v>
      </c>
      <c r="O1362" s="2">
        <v>29417.360000000001</v>
      </c>
      <c r="P1362" s="2">
        <v>1</v>
      </c>
      <c r="Q1362" s="2" t="s">
        <v>48</v>
      </c>
      <c r="R1362" s="2"/>
      <c r="S1362" s="2"/>
      <c r="T1362" s="2" t="s">
        <v>60</v>
      </c>
      <c r="U1362" s="2" t="s">
        <v>50</v>
      </c>
      <c r="V1362" s="2" t="s">
        <v>71</v>
      </c>
      <c r="W1362" s="2">
        <v>13187.9</v>
      </c>
      <c r="X1362" s="2"/>
      <c r="Y1362" s="2">
        <v>850</v>
      </c>
      <c r="Z1362" s="3">
        <f t="shared" si="186"/>
        <v>36922.29</v>
      </c>
      <c r="AA1362" s="3">
        <f t="shared" si="187"/>
        <v>13187.9</v>
      </c>
      <c r="AB1362" s="3">
        <f t="shared" si="188"/>
        <v>29417.360000000001</v>
      </c>
      <c r="AC1362">
        <f t="shared" si="189"/>
        <v>7504.93</v>
      </c>
      <c r="AD1362" t="str">
        <f>_xlfn.XLOOKUP(V1362,[2]Index!L:L,[2]Index!M:M)</f>
        <v>CN</v>
      </c>
      <c r="AE1362" s="3" t="s">
        <v>5821</v>
      </c>
      <c r="AF1362" t="s">
        <v>52</v>
      </c>
      <c r="AG1362" s="4" t="s">
        <v>53</v>
      </c>
      <c r="AH1362" t="s">
        <v>54</v>
      </c>
      <c r="AJ1362">
        <f>VLOOKUP(D1362,[3]Multipliers!$B:$AT,36)</f>
        <v>1.5283221851582065</v>
      </c>
      <c r="AK1362">
        <f>VLOOKUP(D1362,[3]Multipliers!$B:$AT,36)</f>
        <v>1.5283221851582065</v>
      </c>
      <c r="AM1362">
        <f t="shared" si="190"/>
        <v>0</v>
      </c>
    </row>
    <row r="1363" spans="1:39">
      <c r="A1363" s="2" t="str">
        <f t="shared" si="184"/>
        <v>JUSTECH (JIANGSU) PRECISION INDUSTRY CO., LTD.V64IT-4</v>
      </c>
      <c r="B1363" s="2" t="str">
        <f t="shared" si="185"/>
        <v>EQP,AE,IT-4 4-BAY,D48-V64,JUSTECH,RETROFIT KITRetrofit</v>
      </c>
      <c r="C1363" s="3" t="str">
        <f t="shared" si="183"/>
        <v>iphoneIT-4New Buy</v>
      </c>
      <c r="D1363" s="2">
        <v>385172</v>
      </c>
      <c r="E1363" s="2" t="s">
        <v>39</v>
      </c>
      <c r="F1363" s="2" t="s">
        <v>40</v>
      </c>
      <c r="G1363" s="2" t="s">
        <v>41</v>
      </c>
      <c r="H1363" s="2" t="s">
        <v>65</v>
      </c>
      <c r="I1363" s="2" t="s">
        <v>43</v>
      </c>
      <c r="J1363" s="2" t="s">
        <v>73</v>
      </c>
      <c r="K1363" s="2" t="s">
        <v>78</v>
      </c>
      <c r="L1363" s="2" t="s">
        <v>46</v>
      </c>
      <c r="M1363" s="2" t="s">
        <v>79</v>
      </c>
      <c r="N1363" s="13">
        <v>27104.65</v>
      </c>
      <c r="O1363" s="2">
        <v>19694.27</v>
      </c>
      <c r="P1363" s="2">
        <v>1</v>
      </c>
      <c r="Q1363" s="2" t="s">
        <v>48</v>
      </c>
      <c r="R1363" s="2"/>
      <c r="S1363" s="2"/>
      <c r="T1363" s="2" t="s">
        <v>60</v>
      </c>
      <c r="U1363" s="2" t="s">
        <v>50</v>
      </c>
      <c r="V1363" s="2" t="s">
        <v>71</v>
      </c>
      <c r="W1363" s="2">
        <v>6332.8045000000002</v>
      </c>
      <c r="X1363" s="2"/>
      <c r="Y1363" s="2">
        <v>850</v>
      </c>
      <c r="Z1363" s="3">
        <f t="shared" si="186"/>
        <v>27104.65</v>
      </c>
      <c r="AA1363" s="3">
        <f t="shared" si="187"/>
        <v>6332.8045000000002</v>
      </c>
      <c r="AB1363" s="3">
        <f t="shared" si="188"/>
        <v>19694.27</v>
      </c>
      <c r="AC1363">
        <f t="shared" si="189"/>
        <v>7410.380000000001</v>
      </c>
      <c r="AD1363" t="str">
        <f>_xlfn.XLOOKUP(V1363,[2]Index!L:L,[2]Index!M:M)</f>
        <v>CN</v>
      </c>
      <c r="AE1363" s="3" t="s">
        <v>5821</v>
      </c>
      <c r="AF1363" t="s">
        <v>52</v>
      </c>
      <c r="AG1363" s="4" t="s">
        <v>53</v>
      </c>
      <c r="AH1363" t="s">
        <v>54</v>
      </c>
      <c r="AJ1363">
        <f>VLOOKUP(D1363,[3]Multipliers!$B:$AT,36)</f>
        <v>4.4127104750852464</v>
      </c>
      <c r="AK1363">
        <f>VLOOKUP(D1363,[3]Multipliers!$B:$AT,36)</f>
        <v>4.4127104750852464</v>
      </c>
      <c r="AM1363">
        <f t="shared" si="190"/>
        <v>0</v>
      </c>
    </row>
    <row r="1364" spans="1:39">
      <c r="A1364" s="2" t="str">
        <f t="shared" si="184"/>
        <v>JUSTECH (JIANGSU) PRECISION INDUSTRY CO., LTD.V63IT-OQC</v>
      </c>
      <c r="B1364" s="2" t="str">
        <f t="shared" si="185"/>
        <v>EQP,AE,IT-OQC SINGLE,V57-V63,JUSTECH,RETROFIT KITRetrofit</v>
      </c>
      <c r="C1364" s="3" t="str">
        <f t="shared" si="183"/>
        <v>iphoneIT-OQCNew Buy</v>
      </c>
      <c r="D1364" s="2">
        <v>385060</v>
      </c>
      <c r="E1364" s="2" t="s">
        <v>39</v>
      </c>
      <c r="F1364" s="2" t="s">
        <v>40</v>
      </c>
      <c r="G1364" s="2" t="s">
        <v>41</v>
      </c>
      <c r="H1364" s="2" t="s">
        <v>42</v>
      </c>
      <c r="I1364" s="2" t="s">
        <v>43</v>
      </c>
      <c r="J1364" s="2" t="s">
        <v>80</v>
      </c>
      <c r="K1364" s="2" t="s">
        <v>81</v>
      </c>
      <c r="L1364" s="2" t="s">
        <v>82</v>
      </c>
      <c r="M1364" s="2" t="s">
        <v>83</v>
      </c>
      <c r="N1364" s="13">
        <v>25633.83</v>
      </c>
      <c r="O1364" s="2">
        <v>23427.57</v>
      </c>
      <c r="P1364" s="2">
        <v>1</v>
      </c>
      <c r="Q1364" s="2" t="s">
        <v>70</v>
      </c>
      <c r="R1364" s="2"/>
      <c r="S1364" s="2"/>
      <c r="T1364" s="2" t="s">
        <v>84</v>
      </c>
      <c r="U1364" s="2" t="s">
        <v>50</v>
      </c>
      <c r="V1364" s="2" t="s">
        <v>85</v>
      </c>
      <c r="W1364" s="2">
        <v>19765.887599999998</v>
      </c>
      <c r="X1364" s="2"/>
      <c r="Y1364" s="2">
        <v>850</v>
      </c>
      <c r="Z1364" s="3">
        <f t="shared" si="186"/>
        <v>25633.83</v>
      </c>
      <c r="AA1364" s="3">
        <f t="shared" si="187"/>
        <v>19765.887599999998</v>
      </c>
      <c r="AB1364" s="3">
        <f t="shared" si="188"/>
        <v>23427.57</v>
      </c>
      <c r="AC1364">
        <f t="shared" si="189"/>
        <v>2206.260000000002</v>
      </c>
      <c r="AD1364" t="str">
        <f>_xlfn.XLOOKUP(V1364,[2]Index!L:L,[2]Index!M:M)</f>
        <v>CN</v>
      </c>
      <c r="AE1364" s="3" t="s">
        <v>5821</v>
      </c>
      <c r="AF1364" t="s">
        <v>52</v>
      </c>
      <c r="AG1364" s="4" t="s">
        <v>53</v>
      </c>
      <c r="AH1364" t="s">
        <v>72</v>
      </c>
      <c r="AJ1364">
        <f>VLOOKUP(D1364,[3]Multipliers!$B:$AT,36)</f>
        <v>1</v>
      </c>
      <c r="AK1364">
        <f>VLOOKUP(D1364,[3]Multipliers!$B:$AT,36)</f>
        <v>1</v>
      </c>
      <c r="AM1364">
        <f t="shared" si="190"/>
        <v>0</v>
      </c>
    </row>
    <row r="1365" spans="1:39">
      <c r="A1365" s="2" t="str">
        <f t="shared" si="184"/>
        <v>JUSTECH (JIANGSU) PRECISION INDUSTRY CO., LTD.V64BGS2</v>
      </c>
      <c r="B1365" s="2" t="str">
        <f t="shared" si="185"/>
        <v>EQP,AE,BGS2,V54-V64,JUSTECH,RETROFIT KITRetrofit</v>
      </c>
      <c r="C1365" s="3" t="str">
        <f t="shared" si="183"/>
        <v>iphoneBGS2New Buy</v>
      </c>
      <c r="D1365" s="2">
        <v>385232</v>
      </c>
      <c r="E1365" s="2" t="s">
        <v>39</v>
      </c>
      <c r="F1365" s="2" t="s">
        <v>40</v>
      </c>
      <c r="G1365" s="2" t="s">
        <v>41</v>
      </c>
      <c r="H1365" s="2" t="s">
        <v>65</v>
      </c>
      <c r="I1365" s="2" t="s">
        <v>43</v>
      </c>
      <c r="J1365" s="2" t="s">
        <v>66</v>
      </c>
      <c r="K1365" s="2" t="s">
        <v>86</v>
      </c>
      <c r="L1365" s="2" t="s">
        <v>87</v>
      </c>
      <c r="M1365" s="2" t="s">
        <v>88</v>
      </c>
      <c r="N1365" s="13">
        <v>8480.82</v>
      </c>
      <c r="O1365" s="2">
        <v>8126.4</v>
      </c>
      <c r="P1365" s="2">
        <v>31</v>
      </c>
      <c r="Q1365" s="2" t="s">
        <v>70</v>
      </c>
      <c r="R1365" s="2"/>
      <c r="S1365" s="2"/>
      <c r="T1365" s="2"/>
      <c r="U1365" s="2" t="s">
        <v>50</v>
      </c>
      <c r="V1365" s="2" t="s">
        <v>85</v>
      </c>
      <c r="W1365" s="2">
        <v>4680</v>
      </c>
      <c r="X1365" s="2"/>
      <c r="Y1365" s="2">
        <v>850</v>
      </c>
      <c r="Z1365" s="3">
        <f t="shared" si="186"/>
        <v>262905.42</v>
      </c>
      <c r="AA1365" s="3">
        <f t="shared" si="187"/>
        <v>145080</v>
      </c>
      <c r="AB1365" s="3">
        <f t="shared" si="188"/>
        <v>251918.4</v>
      </c>
      <c r="AC1365">
        <f t="shared" si="189"/>
        <v>10987.01999999999</v>
      </c>
      <c r="AD1365" t="str">
        <f>_xlfn.XLOOKUP(V1365,[2]Index!L:L,[2]Index!M:M)</f>
        <v>CN</v>
      </c>
      <c r="AE1365" s="3" t="s">
        <v>5821</v>
      </c>
      <c r="AF1365" t="s">
        <v>52</v>
      </c>
      <c r="AG1365" s="4" t="s">
        <v>53</v>
      </c>
      <c r="AH1365" t="s">
        <v>72</v>
      </c>
      <c r="AJ1365">
        <f>VLOOKUP(D1365,[3]Multipliers!$B:$AT,36)</f>
        <v>3.1923720854261095</v>
      </c>
      <c r="AK1365">
        <f>VLOOKUP(D1365,[3]Multipliers!$B:$AT,36)</f>
        <v>3.1923720854261095</v>
      </c>
      <c r="AM1365">
        <f t="shared" si="190"/>
        <v>0</v>
      </c>
    </row>
    <row r="1366" spans="1:39">
      <c r="A1366" s="2" t="str">
        <f t="shared" si="184"/>
        <v>JUSTECH (JIANGSU) PRECISION INDUSTRY CO., LTD.V64BGS1</v>
      </c>
      <c r="B1366" s="2" t="str">
        <f t="shared" si="185"/>
        <v>EQP,AE,BGS1,V54-V64,JUSTECH,RETROFIT KITRetrofit</v>
      </c>
      <c r="C1366" s="3" t="str">
        <f t="shared" si="183"/>
        <v>iphoneBGS1New Buy</v>
      </c>
      <c r="D1366" s="2">
        <v>385225</v>
      </c>
      <c r="E1366" s="2" t="s">
        <v>39</v>
      </c>
      <c r="F1366" s="2" t="s">
        <v>40</v>
      </c>
      <c r="G1366" s="2" t="s">
        <v>41</v>
      </c>
      <c r="H1366" s="2" t="s">
        <v>65</v>
      </c>
      <c r="I1366" s="2" t="s">
        <v>43</v>
      </c>
      <c r="J1366" s="2" t="s">
        <v>66</v>
      </c>
      <c r="K1366" s="2" t="s">
        <v>89</v>
      </c>
      <c r="L1366" s="2" t="s">
        <v>90</v>
      </c>
      <c r="M1366" s="2" t="s">
        <v>91</v>
      </c>
      <c r="N1366" s="13">
        <v>6952.9</v>
      </c>
      <c r="O1366" s="2">
        <v>6744.31</v>
      </c>
      <c r="P1366" s="2">
        <v>31</v>
      </c>
      <c r="Q1366" s="2" t="s">
        <v>70</v>
      </c>
      <c r="R1366" s="2"/>
      <c r="S1366" s="2"/>
      <c r="T1366" s="2"/>
      <c r="U1366" s="2" t="s">
        <v>50</v>
      </c>
      <c r="V1366" s="2" t="s">
        <v>85</v>
      </c>
      <c r="W1366" s="2">
        <v>4680</v>
      </c>
      <c r="X1366" s="21"/>
      <c r="Y1366" s="2">
        <v>850</v>
      </c>
      <c r="Z1366" s="3">
        <f t="shared" si="186"/>
        <v>215539.9</v>
      </c>
      <c r="AA1366" s="3">
        <f t="shared" si="187"/>
        <v>145080</v>
      </c>
      <c r="AB1366" s="3">
        <f t="shared" si="188"/>
        <v>209073.61000000002</v>
      </c>
      <c r="AC1366">
        <f t="shared" si="189"/>
        <v>6466.289999999979</v>
      </c>
      <c r="AD1366" t="str">
        <f>_xlfn.XLOOKUP(V1366,[2]Index!L:L,[2]Index!M:M)</f>
        <v>CN</v>
      </c>
      <c r="AE1366" s="3" t="s">
        <v>5821</v>
      </c>
      <c r="AF1366" t="s">
        <v>52</v>
      </c>
      <c r="AG1366" s="3" t="s">
        <v>53</v>
      </c>
      <c r="AH1366" t="s">
        <v>72</v>
      </c>
      <c r="AJ1366">
        <f>VLOOKUP(D1366,[3]Multipliers!$B:$AT,36)</f>
        <v>4.8262433198132308</v>
      </c>
      <c r="AK1366">
        <f>VLOOKUP(D1366,[3]Multipliers!$B:$AT,36)</f>
        <v>4.8262433198132308</v>
      </c>
      <c r="AM1366">
        <f t="shared" si="190"/>
        <v>0</v>
      </c>
    </row>
    <row r="1367" spans="1:39">
      <c r="A1367" s="2" t="str">
        <f t="shared" si="184"/>
        <v>JUSTECH (JIANGSU) PRECISION INDUSTRY CO., LTD.V64SA-IT-MIDC INLINE</v>
      </c>
      <c r="B1367" s="2" t="str">
        <f t="shared" si="185"/>
        <v>EQP,AE,SA-IT-MIDC INLINE 6-BAY,V54-V64,JUSTECH,RETROFIT KITRetrofit</v>
      </c>
      <c r="C1367" s="3" t="str">
        <f t="shared" si="183"/>
        <v>iphoneSA-IT-MIDC INLINENew Buy</v>
      </c>
      <c r="D1367" s="2">
        <v>385269</v>
      </c>
      <c r="E1367" s="2" t="s">
        <v>39</v>
      </c>
      <c r="F1367" s="2" t="s">
        <v>40</v>
      </c>
      <c r="G1367" s="2" t="s">
        <v>41</v>
      </c>
      <c r="H1367" s="2" t="s">
        <v>65</v>
      </c>
      <c r="I1367" s="2" t="s">
        <v>43</v>
      </c>
      <c r="J1367" s="2" t="s">
        <v>66</v>
      </c>
      <c r="K1367" s="2" t="s">
        <v>67</v>
      </c>
      <c r="L1367" s="2" t="s">
        <v>68</v>
      </c>
      <c r="M1367" s="2" t="s">
        <v>69</v>
      </c>
      <c r="N1367" s="13">
        <v>25987.599999999999</v>
      </c>
      <c r="O1367" s="2">
        <v>19881.758000000002</v>
      </c>
      <c r="P1367" s="2">
        <v>5</v>
      </c>
      <c r="Q1367" s="2" t="s">
        <v>70</v>
      </c>
      <c r="R1367" s="2"/>
      <c r="S1367" s="2"/>
      <c r="T1367" s="2" t="s">
        <v>92</v>
      </c>
      <c r="U1367" s="2" t="s">
        <v>50</v>
      </c>
      <c r="V1367" s="2" t="s">
        <v>85</v>
      </c>
      <c r="W1367" s="2">
        <v>9790.7579999999998</v>
      </c>
      <c r="X1367" s="21"/>
      <c r="Y1367" s="2">
        <v>850</v>
      </c>
      <c r="Z1367" s="3">
        <f t="shared" si="186"/>
        <v>129938</v>
      </c>
      <c r="AA1367" s="3">
        <f t="shared" si="187"/>
        <v>48953.79</v>
      </c>
      <c r="AB1367" s="3">
        <f t="shared" si="188"/>
        <v>99408.790000000008</v>
      </c>
      <c r="AC1367">
        <f t="shared" si="189"/>
        <v>30529.209999999992</v>
      </c>
      <c r="AD1367" t="str">
        <f>_xlfn.XLOOKUP(V1367,[2]Index!L:L,[2]Index!M:M)</f>
        <v>CN</v>
      </c>
      <c r="AE1367" s="3" t="s">
        <v>5821</v>
      </c>
      <c r="AF1367" t="s">
        <v>52</v>
      </c>
      <c r="AG1367" s="3" t="s">
        <v>53</v>
      </c>
      <c r="AH1367" t="s">
        <v>72</v>
      </c>
      <c r="AJ1367">
        <f>VLOOKUP(D1367,[3]Multipliers!$B:$AT,36)</f>
        <v>0.83242382415273652</v>
      </c>
      <c r="AK1367">
        <f>VLOOKUP(D1367,[3]Multipliers!$B:$AT,36)</f>
        <v>0.83242382415273652</v>
      </c>
      <c r="AM1367">
        <f t="shared" si="190"/>
        <v>0</v>
      </c>
    </row>
    <row r="1368" spans="1:39">
      <c r="A1368" s="2" t="str">
        <f t="shared" si="184"/>
        <v>JUSTECH (JIANGSU) PRECISION INDUSTRY CO., LTD.V64IT-OQC</v>
      </c>
      <c r="B1368" s="2" t="str">
        <f t="shared" si="185"/>
        <v>EQP,AE,IT-OQC SINGLE,V54-V64,JUSTECH,RETROFIT KITRetrofit</v>
      </c>
      <c r="C1368" s="3" t="str">
        <f t="shared" si="183"/>
        <v>iphoneIT-OQCNew Buy</v>
      </c>
      <c r="D1368" s="2">
        <v>385336</v>
      </c>
      <c r="E1368" s="2" t="s">
        <v>39</v>
      </c>
      <c r="F1368" s="2" t="s">
        <v>40</v>
      </c>
      <c r="G1368" s="2" t="s">
        <v>41</v>
      </c>
      <c r="H1368" s="2" t="s">
        <v>65</v>
      </c>
      <c r="I1368" s="2" t="s">
        <v>43</v>
      </c>
      <c r="J1368" s="2" t="s">
        <v>66</v>
      </c>
      <c r="K1368" s="2" t="s">
        <v>93</v>
      </c>
      <c r="L1368" s="2" t="s">
        <v>82</v>
      </c>
      <c r="M1368" s="2" t="s">
        <v>94</v>
      </c>
      <c r="N1368" s="13">
        <v>13670.42</v>
      </c>
      <c r="O1368" s="2">
        <v>11863.07</v>
      </c>
      <c r="P1368" s="2">
        <v>1</v>
      </c>
      <c r="Q1368" s="2" t="s">
        <v>70</v>
      </c>
      <c r="R1368" s="2"/>
      <c r="S1368" s="2"/>
      <c r="T1368" s="2" t="s">
        <v>84</v>
      </c>
      <c r="U1368" s="2" t="s">
        <v>50</v>
      </c>
      <c r="V1368" s="2" t="s">
        <v>85</v>
      </c>
      <c r="W1368" s="2">
        <v>8520.2821999999996</v>
      </c>
      <c r="X1368" s="2"/>
      <c r="Y1368" s="2">
        <v>850</v>
      </c>
      <c r="Z1368" s="3">
        <f t="shared" si="186"/>
        <v>13670.42</v>
      </c>
      <c r="AA1368" s="3">
        <f t="shared" si="187"/>
        <v>8520.2821999999996</v>
      </c>
      <c r="AB1368" s="3">
        <f t="shared" si="188"/>
        <v>11863.07</v>
      </c>
      <c r="AC1368">
        <f t="shared" si="189"/>
        <v>1807.3500000000004</v>
      </c>
      <c r="AD1368" t="str">
        <f>_xlfn.XLOOKUP(V1368,[2]Index!L:L,[2]Index!M:M)</f>
        <v>CN</v>
      </c>
      <c r="AE1368" s="3" t="s">
        <v>5821</v>
      </c>
      <c r="AF1368" t="s">
        <v>52</v>
      </c>
      <c r="AG1368" s="3" t="s">
        <v>53</v>
      </c>
      <c r="AH1368" t="s">
        <v>72</v>
      </c>
      <c r="AJ1368">
        <f>VLOOKUP(D1368,[3]Multipliers!$B:$AT,36)</f>
        <v>1</v>
      </c>
      <c r="AK1368">
        <f>VLOOKUP(D1368,[3]Multipliers!$B:$AT,36)</f>
        <v>1</v>
      </c>
      <c r="AM1368">
        <f t="shared" si="190"/>
        <v>0</v>
      </c>
    </row>
    <row r="1369" spans="1:39">
      <c r="A1369" s="2" t="str">
        <f t="shared" si="184"/>
        <v>JUSTECH (JIANGSU) PRECISION INDUSTRY CO., LTD.V64CGS</v>
      </c>
      <c r="B1369" s="2" t="str">
        <f t="shared" si="185"/>
        <v>EQP,AE,CGS,V54-V64,JUSTECH,RETROFIT KITRetrofit</v>
      </c>
      <c r="C1369" s="3" t="str">
        <f t="shared" si="183"/>
        <v>iphoneCGSNew Buy</v>
      </c>
      <c r="D1369" s="2">
        <v>385247</v>
      </c>
      <c r="E1369" s="2" t="s">
        <v>39</v>
      </c>
      <c r="F1369" s="2" t="s">
        <v>40</v>
      </c>
      <c r="G1369" s="2" t="s">
        <v>41</v>
      </c>
      <c r="H1369" s="2" t="s">
        <v>65</v>
      </c>
      <c r="I1369" s="2" t="s">
        <v>43</v>
      </c>
      <c r="J1369" s="2" t="s">
        <v>66</v>
      </c>
      <c r="K1369" s="2" t="s">
        <v>95</v>
      </c>
      <c r="L1369" s="2" t="s">
        <v>96</v>
      </c>
      <c r="M1369" s="2" t="s">
        <v>97</v>
      </c>
      <c r="N1369" s="13">
        <v>11583.98</v>
      </c>
      <c r="O1369" s="2">
        <v>10336.459999999999</v>
      </c>
      <c r="P1369" s="2">
        <v>27</v>
      </c>
      <c r="Q1369" s="2" t="s">
        <v>70</v>
      </c>
      <c r="R1369" s="2"/>
      <c r="S1369" s="2"/>
      <c r="T1369" s="2"/>
      <c r="U1369" s="2" t="s">
        <v>50</v>
      </c>
      <c r="V1369" s="2" t="s">
        <v>85</v>
      </c>
      <c r="W1369" s="2">
        <v>5768</v>
      </c>
      <c r="X1369" s="2"/>
      <c r="Y1369" s="2">
        <v>850</v>
      </c>
      <c r="Z1369" s="3">
        <f t="shared" si="186"/>
        <v>312767.45999999996</v>
      </c>
      <c r="AA1369" s="3">
        <f t="shared" si="187"/>
        <v>155736</v>
      </c>
      <c r="AB1369" s="3">
        <f t="shared" si="188"/>
        <v>279084.42</v>
      </c>
      <c r="AC1369">
        <f t="shared" si="189"/>
        <v>33683.039999999979</v>
      </c>
      <c r="AD1369" t="str">
        <f>_xlfn.XLOOKUP(V1369,[2]Index!L:L,[2]Index!M:M)</f>
        <v>CN</v>
      </c>
      <c r="AE1369" s="3" t="s">
        <v>5821</v>
      </c>
      <c r="AF1369" t="s">
        <v>52</v>
      </c>
      <c r="AG1369" s="3" t="s">
        <v>53</v>
      </c>
      <c r="AH1369" t="s">
        <v>72</v>
      </c>
      <c r="AJ1369">
        <f>VLOOKUP(D1369,[3]Multipliers!$B:$AT,36)</f>
        <v>3.2712747952068244</v>
      </c>
      <c r="AK1369">
        <f>VLOOKUP(D1369,[3]Multipliers!$B:$AT,36)</f>
        <v>3.2712747952068244</v>
      </c>
      <c r="AM1369">
        <f t="shared" si="190"/>
        <v>0</v>
      </c>
    </row>
    <row r="1370" spans="1:39">
      <c r="A1370" s="2" t="str">
        <f t="shared" si="184"/>
        <v>JUSTECH (JIANGSU) PRECISION INDUSTRY CO., LTD.V64IT-FF</v>
      </c>
      <c r="B1370" s="2" t="str">
        <f t="shared" si="185"/>
        <v>EQP,AE,IT-FF 4-BAY,V54-V64,JUSTECH,RETROFIT KITRetrofit</v>
      </c>
      <c r="C1370" s="3" t="str">
        <f t="shared" si="183"/>
        <v>iphoneIT-FFNew Buy</v>
      </c>
      <c r="D1370" s="2">
        <v>385200</v>
      </c>
      <c r="E1370" s="2" t="s">
        <v>39</v>
      </c>
      <c r="F1370" s="2" t="s">
        <v>40</v>
      </c>
      <c r="G1370" s="2" t="s">
        <v>41</v>
      </c>
      <c r="H1370" s="2" t="s">
        <v>65</v>
      </c>
      <c r="I1370" s="2" t="s">
        <v>43</v>
      </c>
      <c r="J1370" s="2" t="s">
        <v>66</v>
      </c>
      <c r="K1370" s="2" t="s">
        <v>98</v>
      </c>
      <c r="L1370" s="2" t="s">
        <v>99</v>
      </c>
      <c r="M1370" s="2" t="s">
        <v>100</v>
      </c>
      <c r="N1370" s="13">
        <v>16916.310000000001</v>
      </c>
      <c r="O1370" s="2">
        <v>15011.58</v>
      </c>
      <c r="P1370" s="2">
        <v>8</v>
      </c>
      <c r="Q1370" s="2" t="s">
        <v>70</v>
      </c>
      <c r="R1370" s="2"/>
      <c r="S1370" s="2"/>
      <c r="T1370" s="2" t="s">
        <v>101</v>
      </c>
      <c r="U1370" s="2" t="s">
        <v>50</v>
      </c>
      <c r="V1370" s="2" t="s">
        <v>85</v>
      </c>
      <c r="W1370" s="2">
        <v>11571.418799999999</v>
      </c>
      <c r="X1370" s="2"/>
      <c r="Y1370" s="2">
        <v>850</v>
      </c>
      <c r="Z1370" s="3">
        <f t="shared" si="186"/>
        <v>135330.48000000001</v>
      </c>
      <c r="AA1370" s="3">
        <f t="shared" si="187"/>
        <v>92571.350399999996</v>
      </c>
      <c r="AB1370" s="3">
        <f t="shared" si="188"/>
        <v>120092.64</v>
      </c>
      <c r="AC1370">
        <f t="shared" si="189"/>
        <v>15237.840000000011</v>
      </c>
      <c r="AD1370" t="str">
        <f>_xlfn.XLOOKUP(V1370,[2]Index!L:L,[2]Index!M:M)</f>
        <v>CN</v>
      </c>
      <c r="AE1370" s="3" t="s">
        <v>5821</v>
      </c>
      <c r="AF1370" t="s">
        <v>52</v>
      </c>
      <c r="AG1370" s="3" t="s">
        <v>53</v>
      </c>
      <c r="AH1370" t="s">
        <v>72</v>
      </c>
      <c r="AJ1370">
        <f>VLOOKUP(D1370,[3]Multipliers!$B:$AT,36)</f>
        <v>0.6815285136867778</v>
      </c>
      <c r="AK1370">
        <f>VLOOKUP(D1370,[3]Multipliers!$B:$AT,36)</f>
        <v>0.6815285136867778</v>
      </c>
      <c r="AM1370">
        <f t="shared" si="190"/>
        <v>0</v>
      </c>
    </row>
    <row r="1371" spans="1:39">
      <c r="A1371" s="2" t="str">
        <f t="shared" si="184"/>
        <v>JUSTECH (JIANGSU) PRECISION INDUSTRY CO., LTD.V64IT-4</v>
      </c>
      <c r="B1371" s="2" t="str">
        <f t="shared" si="185"/>
        <v>EQP,AE,IT-4 8-BAY,V54-V64,JUSTECH,RETROFIT KITRetrofit</v>
      </c>
      <c r="C1371" s="3" t="str">
        <f t="shared" si="183"/>
        <v>iphoneIT-4New Buy</v>
      </c>
      <c r="D1371" s="2">
        <v>385187</v>
      </c>
      <c r="E1371" s="2" t="s">
        <v>39</v>
      </c>
      <c r="F1371" s="2" t="s">
        <v>40</v>
      </c>
      <c r="G1371" s="2" t="s">
        <v>41</v>
      </c>
      <c r="H1371" s="2" t="s">
        <v>65</v>
      </c>
      <c r="I1371" s="2" t="s">
        <v>43</v>
      </c>
      <c r="J1371" s="2" t="s">
        <v>66</v>
      </c>
      <c r="K1371" s="2" t="s">
        <v>102</v>
      </c>
      <c r="L1371" s="2" t="s">
        <v>46</v>
      </c>
      <c r="M1371" s="2" t="s">
        <v>103</v>
      </c>
      <c r="N1371" s="13">
        <v>16715.96</v>
      </c>
      <c r="O1371" s="2">
        <v>14117.24</v>
      </c>
      <c r="P1371" s="2">
        <v>3</v>
      </c>
      <c r="Q1371" s="2" t="s">
        <v>70</v>
      </c>
      <c r="R1371" s="2"/>
      <c r="S1371" s="2"/>
      <c r="T1371" s="2" t="s">
        <v>49</v>
      </c>
      <c r="U1371" s="2" t="s">
        <v>50</v>
      </c>
      <c r="V1371" s="2" t="s">
        <v>85</v>
      </c>
      <c r="W1371" s="2">
        <v>11504.1865</v>
      </c>
      <c r="X1371" s="2"/>
      <c r="Y1371" s="2">
        <v>850</v>
      </c>
      <c r="Z1371" s="3">
        <f t="shared" si="186"/>
        <v>50147.88</v>
      </c>
      <c r="AA1371" s="3">
        <f t="shared" si="187"/>
        <v>34512.559500000003</v>
      </c>
      <c r="AB1371" s="3">
        <f t="shared" si="188"/>
        <v>42351.72</v>
      </c>
      <c r="AC1371">
        <f t="shared" si="189"/>
        <v>7796.1599999999962</v>
      </c>
      <c r="AD1371" t="str">
        <f>_xlfn.XLOOKUP(V1371,[2]Index!L:L,[2]Index!M:M)</f>
        <v>CN</v>
      </c>
      <c r="AE1371" s="3" t="s">
        <v>5821</v>
      </c>
      <c r="AF1371" t="s">
        <v>52</v>
      </c>
      <c r="AG1371" s="3" t="s">
        <v>53</v>
      </c>
      <c r="AH1371" t="s">
        <v>72</v>
      </c>
      <c r="AJ1371">
        <f>VLOOKUP(D1371,[3]Multipliers!$B:$AT,36)</f>
        <v>6.81437728580699</v>
      </c>
      <c r="AK1371">
        <f>VLOOKUP(D1371,[3]Multipliers!$B:$AT,36)</f>
        <v>6.81437728580699</v>
      </c>
      <c r="AM1371">
        <f t="shared" si="190"/>
        <v>0</v>
      </c>
    </row>
    <row r="1372" spans="1:39">
      <c r="A1372" s="2" t="str">
        <f t="shared" si="184"/>
        <v>JUSTECH (JIANGSU) PRECISION INDUSTRY CO., LTD.V64IT-4</v>
      </c>
      <c r="B1372" s="2" t="str">
        <f t="shared" si="185"/>
        <v>EQP,AE,IT-4 5-BAY,V54-V64,JUSTECH,RETROFIT KITRetrofit</v>
      </c>
      <c r="C1372" s="3" t="str">
        <f t="shared" si="183"/>
        <v>iphoneIT-4New Buy</v>
      </c>
      <c r="D1372" s="2">
        <v>385177</v>
      </c>
      <c r="E1372" s="2" t="s">
        <v>39</v>
      </c>
      <c r="F1372" s="2" t="s">
        <v>40</v>
      </c>
      <c r="G1372" s="2" t="s">
        <v>41</v>
      </c>
      <c r="H1372" s="2" t="s">
        <v>65</v>
      </c>
      <c r="I1372" s="2" t="s">
        <v>43</v>
      </c>
      <c r="J1372" s="2" t="s">
        <v>66</v>
      </c>
      <c r="K1372" s="2" t="s">
        <v>104</v>
      </c>
      <c r="L1372" s="2" t="s">
        <v>46</v>
      </c>
      <c r="M1372" s="2" t="s">
        <v>105</v>
      </c>
      <c r="N1372" s="13">
        <v>13237.25</v>
      </c>
      <c r="O1372" s="2">
        <v>11442.89</v>
      </c>
      <c r="P1372" s="2">
        <v>3</v>
      </c>
      <c r="Q1372" s="2" t="s">
        <v>70</v>
      </c>
      <c r="R1372" s="2"/>
      <c r="S1372" s="2"/>
      <c r="T1372" s="2" t="s">
        <v>106</v>
      </c>
      <c r="U1372" s="2" t="s">
        <v>50</v>
      </c>
      <c r="V1372" s="2" t="s">
        <v>85</v>
      </c>
      <c r="W1372" s="2">
        <v>8113.1023999999998</v>
      </c>
      <c r="X1372" s="2"/>
      <c r="Y1372" s="2">
        <v>850</v>
      </c>
      <c r="Z1372" s="3">
        <f t="shared" si="186"/>
        <v>39711.75</v>
      </c>
      <c r="AA1372" s="3">
        <f t="shared" si="187"/>
        <v>24339.307199999999</v>
      </c>
      <c r="AB1372" s="3">
        <f t="shared" si="188"/>
        <v>34328.67</v>
      </c>
      <c r="AC1372">
        <f t="shared" si="189"/>
        <v>5383.0800000000017</v>
      </c>
      <c r="AD1372" t="str">
        <f>_xlfn.XLOOKUP(V1372,[2]Index!L:L,[2]Index!M:M)</f>
        <v>CN</v>
      </c>
      <c r="AE1372" s="3" t="s">
        <v>5821</v>
      </c>
      <c r="AF1372" t="s">
        <v>52</v>
      </c>
      <c r="AG1372" s="3" t="s">
        <v>53</v>
      </c>
      <c r="AH1372" t="s">
        <v>72</v>
      </c>
      <c r="AJ1372">
        <f>VLOOKUP(D1372,[3]Multipliers!$B:$AT,36)</f>
        <v>1.123238915515923</v>
      </c>
      <c r="AK1372">
        <f>VLOOKUP(D1372,[3]Multipliers!$B:$AT,36)</f>
        <v>1.123238915515923</v>
      </c>
      <c r="AM1372">
        <f t="shared" si="190"/>
        <v>0</v>
      </c>
    </row>
    <row r="1373" spans="1:39">
      <c r="A1373" s="2" t="str">
        <f t="shared" si="184"/>
        <v>JUSTECH (JIANGSU) PRECISION INDUSTRY CO., LTD.V63SA-IT-MIDC</v>
      </c>
      <c r="B1373" s="2" t="str">
        <f t="shared" si="185"/>
        <v>EQP,AE,SA-IT-MIDC 6-BAY,V54-V63,JUSTECH,RETROFIT KITRetrofit</v>
      </c>
      <c r="C1373" s="3" t="str">
        <f t="shared" si="183"/>
        <v>iphoneSA-IT-MIDCNew Buy</v>
      </c>
      <c r="D1373" s="2">
        <v>385004</v>
      </c>
      <c r="E1373" s="2" t="s">
        <v>39</v>
      </c>
      <c r="F1373" s="2" t="s">
        <v>40</v>
      </c>
      <c r="G1373" s="2" t="s">
        <v>41</v>
      </c>
      <c r="H1373" s="2" t="s">
        <v>42</v>
      </c>
      <c r="I1373" s="2" t="s">
        <v>43</v>
      </c>
      <c r="J1373" s="2" t="s">
        <v>66</v>
      </c>
      <c r="K1373" s="2" t="s">
        <v>107</v>
      </c>
      <c r="L1373" s="2" t="s">
        <v>108</v>
      </c>
      <c r="M1373" s="2" t="s">
        <v>109</v>
      </c>
      <c r="N1373" s="13">
        <v>22807.99</v>
      </c>
      <c r="O1373" s="2">
        <v>19726.509999999998</v>
      </c>
      <c r="P1373" s="2">
        <v>1</v>
      </c>
      <c r="Q1373" s="2" t="s">
        <v>70</v>
      </c>
      <c r="R1373" s="2"/>
      <c r="S1373" s="2"/>
      <c r="T1373" s="2" t="s">
        <v>110</v>
      </c>
      <c r="U1373" s="2" t="s">
        <v>50</v>
      </c>
      <c r="V1373" s="2" t="s">
        <v>85</v>
      </c>
      <c r="W1373" s="2">
        <v>14174.706</v>
      </c>
      <c r="X1373" s="2"/>
      <c r="Y1373" s="2">
        <v>850</v>
      </c>
      <c r="Z1373" s="3">
        <f t="shared" si="186"/>
        <v>22807.99</v>
      </c>
      <c r="AA1373" s="3">
        <f t="shared" si="187"/>
        <v>14174.706</v>
      </c>
      <c r="AB1373" s="3">
        <f t="shared" si="188"/>
        <v>19726.509999999998</v>
      </c>
      <c r="AC1373">
        <f t="shared" si="189"/>
        <v>3081.4800000000032</v>
      </c>
      <c r="AD1373" t="str">
        <f>_xlfn.XLOOKUP(V1373,[2]Index!L:L,[2]Index!M:M)</f>
        <v>CN</v>
      </c>
      <c r="AE1373" s="3" t="s">
        <v>5821</v>
      </c>
      <c r="AF1373" t="s">
        <v>52</v>
      </c>
      <c r="AG1373" s="3" t="s">
        <v>53</v>
      </c>
      <c r="AH1373" t="s">
        <v>72</v>
      </c>
      <c r="AJ1373">
        <f>VLOOKUP(D1373,[3]Multipliers!$B:$AT,36)</f>
        <v>1.4177813159905728</v>
      </c>
      <c r="AK1373">
        <f>VLOOKUP(D1373,[3]Multipliers!$B:$AT,36)</f>
        <v>1.4177813159905728</v>
      </c>
      <c r="AM1373">
        <f t="shared" si="190"/>
        <v>0</v>
      </c>
    </row>
    <row r="1374" spans="1:39">
      <c r="A1374" s="2" t="str">
        <f t="shared" si="184"/>
        <v>JUSTECH (JIANGSU) PRECISION INDUSTRY CO., LTD.V63BGS2</v>
      </c>
      <c r="B1374" s="2" t="str">
        <f t="shared" si="185"/>
        <v>EQP,AE,BGS2,V53-V63,JUSTECH,RETROFIT KITRetrofit</v>
      </c>
      <c r="C1374" s="3" t="str">
        <f t="shared" si="183"/>
        <v>iphoneBGS2New Buy</v>
      </c>
      <c r="D1374" s="2">
        <v>384977</v>
      </c>
      <c r="E1374" s="2" t="s">
        <v>39</v>
      </c>
      <c r="F1374" s="2" t="s">
        <v>40</v>
      </c>
      <c r="G1374" s="2" t="s">
        <v>41</v>
      </c>
      <c r="H1374" s="2" t="s">
        <v>42</v>
      </c>
      <c r="I1374" s="2" t="s">
        <v>43</v>
      </c>
      <c r="J1374" s="2" t="s">
        <v>111</v>
      </c>
      <c r="K1374" s="2" t="s">
        <v>112</v>
      </c>
      <c r="L1374" s="2" t="s">
        <v>87</v>
      </c>
      <c r="M1374" s="2" t="s">
        <v>113</v>
      </c>
      <c r="N1374" s="13">
        <v>8480.82</v>
      </c>
      <c r="O1374" s="2">
        <v>8126.4</v>
      </c>
      <c r="P1374" s="2">
        <v>18</v>
      </c>
      <c r="Q1374" s="2" t="s">
        <v>70</v>
      </c>
      <c r="R1374" s="2"/>
      <c r="S1374" s="2"/>
      <c r="T1374" s="2"/>
      <c r="U1374" s="2" t="s">
        <v>50</v>
      </c>
      <c r="V1374" s="2" t="s">
        <v>85</v>
      </c>
      <c r="W1374" s="2">
        <v>4680</v>
      </c>
      <c r="X1374" s="2"/>
      <c r="Y1374" s="2">
        <v>850</v>
      </c>
      <c r="Z1374" s="3">
        <f t="shared" si="186"/>
        <v>152654.76</v>
      </c>
      <c r="AA1374" s="3">
        <f t="shared" si="187"/>
        <v>84240</v>
      </c>
      <c r="AB1374" s="3">
        <f t="shared" si="188"/>
        <v>146275.19999999998</v>
      </c>
      <c r="AC1374">
        <f t="shared" si="189"/>
        <v>6379.5600000000268</v>
      </c>
      <c r="AD1374" t="str">
        <f>_xlfn.XLOOKUP(V1374,[2]Index!L:L,[2]Index!M:M)</f>
        <v>CN</v>
      </c>
      <c r="AE1374" s="3" t="s">
        <v>5821</v>
      </c>
      <c r="AF1374" t="s">
        <v>52</v>
      </c>
      <c r="AG1374" s="3" t="s">
        <v>53</v>
      </c>
      <c r="AH1374" t="s">
        <v>72</v>
      </c>
      <c r="AJ1374">
        <f>VLOOKUP(D1374,[3]Multipliers!$B:$AT,36)</f>
        <v>5.0378914808609361</v>
      </c>
      <c r="AK1374">
        <f>VLOOKUP(D1374,[3]Multipliers!$B:$AT,36)</f>
        <v>5.0378914808609361</v>
      </c>
      <c r="AM1374">
        <f t="shared" si="190"/>
        <v>0</v>
      </c>
    </row>
    <row r="1375" spans="1:39">
      <c r="A1375" s="2" t="str">
        <f t="shared" si="184"/>
        <v>JUSTECH (JIANGSU) PRECISION INDUSTRY CO., LTD.V63BGS1</v>
      </c>
      <c r="B1375" s="2" t="str">
        <f t="shared" si="185"/>
        <v>EQP,AE,BGS1,V53-V63,JUSTECH,RETROFIT KITRetrofit</v>
      </c>
      <c r="C1375" s="3" t="str">
        <f t="shared" si="183"/>
        <v>iphoneBGS1New Buy</v>
      </c>
      <c r="D1375" s="2">
        <v>384971</v>
      </c>
      <c r="E1375" s="2" t="s">
        <v>39</v>
      </c>
      <c r="F1375" s="2" t="s">
        <v>40</v>
      </c>
      <c r="G1375" s="2" t="s">
        <v>41</v>
      </c>
      <c r="H1375" s="2" t="s">
        <v>42</v>
      </c>
      <c r="I1375" s="2" t="s">
        <v>43</v>
      </c>
      <c r="J1375" s="2" t="s">
        <v>111</v>
      </c>
      <c r="K1375" s="2" t="s">
        <v>114</v>
      </c>
      <c r="L1375" s="2" t="s">
        <v>90</v>
      </c>
      <c r="M1375" s="2" t="s">
        <v>115</v>
      </c>
      <c r="N1375" s="13">
        <v>6952.9</v>
      </c>
      <c r="O1375" s="2">
        <v>6744.31</v>
      </c>
      <c r="P1375" s="2">
        <v>18</v>
      </c>
      <c r="Q1375" s="2" t="s">
        <v>70</v>
      </c>
      <c r="R1375" s="2"/>
      <c r="S1375" s="2"/>
      <c r="T1375" s="2"/>
      <c r="U1375" s="2" t="s">
        <v>50</v>
      </c>
      <c r="V1375" s="2" t="s">
        <v>85</v>
      </c>
      <c r="W1375" s="2">
        <v>4680</v>
      </c>
      <c r="X1375" s="2"/>
      <c r="Y1375" s="2">
        <v>850</v>
      </c>
      <c r="Z1375" s="3">
        <f t="shared" si="186"/>
        <v>125152.2</v>
      </c>
      <c r="AA1375" s="3">
        <f t="shared" si="187"/>
        <v>84240</v>
      </c>
      <c r="AB1375" s="3">
        <f t="shared" si="188"/>
        <v>121397.58</v>
      </c>
      <c r="AC1375">
        <f t="shared" si="189"/>
        <v>3754.6199999999953</v>
      </c>
      <c r="AD1375" t="str">
        <f>_xlfn.XLOOKUP(V1375,[2]Index!L:L,[2]Index!M:M)</f>
        <v>CN</v>
      </c>
      <c r="AE1375" s="3" t="s">
        <v>5821</v>
      </c>
      <c r="AF1375" t="s">
        <v>52</v>
      </c>
      <c r="AG1375" s="3" t="s">
        <v>53</v>
      </c>
      <c r="AH1375" t="s">
        <v>72</v>
      </c>
      <c r="AJ1375">
        <f>VLOOKUP(D1375,[3]Multipliers!$B:$AT,36)</f>
        <v>8.1879045229457308</v>
      </c>
      <c r="AK1375">
        <f>VLOOKUP(D1375,[3]Multipliers!$B:$AT,36)</f>
        <v>8.1879045229457308</v>
      </c>
      <c r="AM1375">
        <f t="shared" si="190"/>
        <v>0</v>
      </c>
    </row>
    <row r="1376" spans="1:39">
      <c r="A1376" s="2" t="str">
        <f t="shared" si="184"/>
        <v>JUSTECH (JIANGSU) PRECISION INDUSTRY CO., LTD.V63CGS</v>
      </c>
      <c r="B1376" s="2" t="str">
        <f t="shared" si="185"/>
        <v>EQP,AE,CGS,V53-V63,JUSTECH,RETROFIT KITRetrofit</v>
      </c>
      <c r="C1376" s="3" t="str">
        <f t="shared" si="183"/>
        <v>iphoneCGSNew Buy</v>
      </c>
      <c r="D1376" s="2">
        <v>384988</v>
      </c>
      <c r="E1376" s="2" t="s">
        <v>39</v>
      </c>
      <c r="F1376" s="2" t="s">
        <v>40</v>
      </c>
      <c r="G1376" s="2" t="s">
        <v>41</v>
      </c>
      <c r="H1376" s="2" t="s">
        <v>42</v>
      </c>
      <c r="I1376" s="2" t="s">
        <v>43</v>
      </c>
      <c r="J1376" s="2" t="s">
        <v>111</v>
      </c>
      <c r="K1376" s="2" t="s">
        <v>116</v>
      </c>
      <c r="L1376" s="2" t="s">
        <v>96</v>
      </c>
      <c r="M1376" s="2" t="s">
        <v>117</v>
      </c>
      <c r="N1376" s="13">
        <v>11583.98</v>
      </c>
      <c r="O1376" s="2">
        <v>10336.459999999999</v>
      </c>
      <c r="P1376" s="2">
        <v>31</v>
      </c>
      <c r="Q1376" s="2" t="s">
        <v>70</v>
      </c>
      <c r="R1376" s="2"/>
      <c r="S1376" s="2"/>
      <c r="T1376" s="2"/>
      <c r="U1376" s="2" t="s">
        <v>50</v>
      </c>
      <c r="V1376" s="2" t="s">
        <v>85</v>
      </c>
      <c r="W1376" s="2">
        <v>5768</v>
      </c>
      <c r="X1376" s="2"/>
      <c r="Y1376" s="2">
        <v>850</v>
      </c>
      <c r="Z1376" s="3">
        <f t="shared" si="186"/>
        <v>359103.38</v>
      </c>
      <c r="AA1376" s="3">
        <f t="shared" si="187"/>
        <v>178808</v>
      </c>
      <c r="AB1376" s="3">
        <f t="shared" si="188"/>
        <v>320430.25999999995</v>
      </c>
      <c r="AC1376">
        <f t="shared" si="189"/>
        <v>38673.120000000054</v>
      </c>
      <c r="AD1376" t="str">
        <f>_xlfn.XLOOKUP(V1376,[2]Index!L:L,[2]Index!M:M)</f>
        <v>CN</v>
      </c>
      <c r="AE1376" s="3" t="s">
        <v>5821</v>
      </c>
      <c r="AF1376" t="s">
        <v>52</v>
      </c>
      <c r="AG1376" s="3" t="s">
        <v>53</v>
      </c>
      <c r="AH1376" t="s">
        <v>72</v>
      </c>
      <c r="AJ1376">
        <f>VLOOKUP(D1376,[3]Multipliers!$B:$AT,36)</f>
        <v>3.1529493648860276</v>
      </c>
      <c r="AK1376">
        <f>VLOOKUP(D1376,[3]Multipliers!$B:$AT,36)</f>
        <v>3.1529493648860276</v>
      </c>
      <c r="AM1376">
        <f t="shared" si="190"/>
        <v>0</v>
      </c>
    </row>
    <row r="1377" spans="1:39">
      <c r="A1377" s="2" t="str">
        <f t="shared" si="184"/>
        <v>JUSTECH (JIANGSU) PRECISION INDUSTRY CO., LTD.V64CGS</v>
      </c>
      <c r="B1377" s="2" t="str">
        <f t="shared" si="185"/>
        <v>EQP,AE,CGS,V53-V64,JUSTECH,RETROFIT KITRetrofit</v>
      </c>
      <c r="C1377" s="3" t="str">
        <f t="shared" si="183"/>
        <v>iphoneCGSNew Buy</v>
      </c>
      <c r="D1377" s="2">
        <v>385245</v>
      </c>
      <c r="E1377" s="2" t="s">
        <v>39</v>
      </c>
      <c r="F1377" s="2" t="s">
        <v>40</v>
      </c>
      <c r="G1377" s="2" t="s">
        <v>41</v>
      </c>
      <c r="H1377" s="2" t="s">
        <v>65</v>
      </c>
      <c r="I1377" s="2" t="s">
        <v>43</v>
      </c>
      <c r="J1377" s="2" t="s">
        <v>111</v>
      </c>
      <c r="K1377" s="2" t="s">
        <v>118</v>
      </c>
      <c r="L1377" s="2" t="s">
        <v>96</v>
      </c>
      <c r="M1377" s="2" t="s">
        <v>119</v>
      </c>
      <c r="N1377" s="13">
        <v>11583.98</v>
      </c>
      <c r="O1377" s="2">
        <v>10336.459999999999</v>
      </c>
      <c r="P1377" s="2">
        <v>12</v>
      </c>
      <c r="Q1377" s="2" t="s">
        <v>70</v>
      </c>
      <c r="R1377" s="2"/>
      <c r="S1377" s="2"/>
      <c r="T1377" s="2"/>
      <c r="U1377" s="2" t="s">
        <v>50</v>
      </c>
      <c r="V1377" s="2" t="s">
        <v>85</v>
      </c>
      <c r="W1377" s="2">
        <v>5768</v>
      </c>
      <c r="X1377" s="2"/>
      <c r="Y1377" s="2">
        <v>850</v>
      </c>
      <c r="Z1377" s="3">
        <f t="shared" si="186"/>
        <v>139007.76</v>
      </c>
      <c r="AA1377" s="3">
        <f t="shared" si="187"/>
        <v>69216</v>
      </c>
      <c r="AB1377" s="3">
        <f t="shared" si="188"/>
        <v>124037.51999999999</v>
      </c>
      <c r="AC1377">
        <f t="shared" si="189"/>
        <v>14970.24000000002</v>
      </c>
      <c r="AD1377" t="str">
        <f>_xlfn.XLOOKUP(V1377,[2]Index!L:L,[2]Index!M:M)</f>
        <v>CN</v>
      </c>
      <c r="AE1377" s="3" t="s">
        <v>5821</v>
      </c>
      <c r="AF1377" t="s">
        <v>52</v>
      </c>
      <c r="AG1377" s="3" t="s">
        <v>53</v>
      </c>
      <c r="AH1377" t="s">
        <v>72</v>
      </c>
      <c r="AJ1377">
        <f>VLOOKUP(D1377,[3]Multipliers!$B:$AT,36)</f>
        <v>3.2712747952068244</v>
      </c>
      <c r="AK1377">
        <f>VLOOKUP(D1377,[3]Multipliers!$B:$AT,36)</f>
        <v>3.2712747952068244</v>
      </c>
      <c r="AM1377">
        <f t="shared" si="190"/>
        <v>0</v>
      </c>
    </row>
    <row r="1378" spans="1:39">
      <c r="A1378" s="2" t="str">
        <f t="shared" si="184"/>
        <v>JUSTECH (JIANGSU) PRECISION INDUSTRY CO., LTD.V63IT-FF</v>
      </c>
      <c r="B1378" s="2" t="str">
        <f t="shared" si="185"/>
        <v>EQP,AE,IT-FF 4-BAY,V53-V63,JUSTECH,RETROFIT KITRetrofit</v>
      </c>
      <c r="C1378" s="3" t="str">
        <f t="shared" si="183"/>
        <v>iphoneIT-FFNew Buy</v>
      </c>
      <c r="D1378" s="2">
        <v>384950</v>
      </c>
      <c r="E1378" s="2" t="s">
        <v>39</v>
      </c>
      <c r="F1378" s="2" t="s">
        <v>40</v>
      </c>
      <c r="G1378" s="2" t="s">
        <v>41</v>
      </c>
      <c r="H1378" s="2" t="s">
        <v>42</v>
      </c>
      <c r="I1378" s="2" t="s">
        <v>43</v>
      </c>
      <c r="J1378" s="2" t="s">
        <v>111</v>
      </c>
      <c r="K1378" s="2" t="s">
        <v>120</v>
      </c>
      <c r="L1378" s="2" t="s">
        <v>99</v>
      </c>
      <c r="M1378" s="2" t="s">
        <v>121</v>
      </c>
      <c r="N1378" s="13">
        <v>16916.310000000001</v>
      </c>
      <c r="O1378" s="2">
        <v>15011.58</v>
      </c>
      <c r="P1378" s="2">
        <v>6</v>
      </c>
      <c r="Q1378" s="2" t="s">
        <v>70</v>
      </c>
      <c r="R1378" s="2"/>
      <c r="S1378" s="2"/>
      <c r="T1378" s="2" t="s">
        <v>101</v>
      </c>
      <c r="U1378" s="2" t="s">
        <v>50</v>
      </c>
      <c r="V1378" s="2" t="s">
        <v>85</v>
      </c>
      <c r="W1378" s="2">
        <v>11571.418799999999</v>
      </c>
      <c r="X1378" s="2"/>
      <c r="Y1378" s="2">
        <v>850</v>
      </c>
      <c r="Z1378" s="3">
        <f t="shared" si="186"/>
        <v>101497.86000000002</v>
      </c>
      <c r="AA1378" s="3">
        <f t="shared" si="187"/>
        <v>69428.512799999997</v>
      </c>
      <c r="AB1378" s="3">
        <f t="shared" si="188"/>
        <v>90069.48</v>
      </c>
      <c r="AC1378">
        <f t="shared" si="189"/>
        <v>11428.380000000019</v>
      </c>
      <c r="AD1378" t="str">
        <f>_xlfn.XLOOKUP(V1378,[2]Index!L:L,[2]Index!M:M)</f>
        <v>CN</v>
      </c>
      <c r="AE1378" s="3" t="s">
        <v>5821</v>
      </c>
      <c r="AF1378" t="s">
        <v>52</v>
      </c>
      <c r="AG1378" s="3" t="s">
        <v>53</v>
      </c>
      <c r="AH1378" t="s">
        <v>72</v>
      </c>
      <c r="AJ1378">
        <f>VLOOKUP(D1378,[3]Multipliers!$B:$AT,36)</f>
        <v>1.0896840350435439</v>
      </c>
      <c r="AK1378">
        <f>VLOOKUP(D1378,[3]Multipliers!$B:$AT,36)</f>
        <v>1.0896840350435439</v>
      </c>
      <c r="AM1378">
        <f t="shared" si="190"/>
        <v>0</v>
      </c>
    </row>
    <row r="1379" spans="1:39">
      <c r="A1379" s="2" t="str">
        <f t="shared" si="184"/>
        <v>JUSTECH (JIANGSU) PRECISION INDUSTRY CO., LTD.V63IT-4</v>
      </c>
      <c r="B1379" s="2" t="str">
        <f t="shared" si="185"/>
        <v>EQP,AE,IT-4 8-BAY,V53-V63,JUSTECH,RETROFIT KITRetrofit</v>
      </c>
      <c r="C1379" s="3" t="str">
        <f t="shared" si="183"/>
        <v>iphoneIT-4New Buy</v>
      </c>
      <c r="D1379" s="2">
        <v>384943</v>
      </c>
      <c r="E1379" s="2" t="s">
        <v>39</v>
      </c>
      <c r="F1379" s="2" t="s">
        <v>40</v>
      </c>
      <c r="G1379" s="2" t="s">
        <v>41</v>
      </c>
      <c r="H1379" s="2" t="s">
        <v>42</v>
      </c>
      <c r="I1379" s="2" t="s">
        <v>43</v>
      </c>
      <c r="J1379" s="2" t="s">
        <v>111</v>
      </c>
      <c r="K1379" s="2" t="s">
        <v>122</v>
      </c>
      <c r="L1379" s="2" t="s">
        <v>46</v>
      </c>
      <c r="M1379" s="2" t="s">
        <v>123</v>
      </c>
      <c r="N1379" s="13">
        <v>16715.96</v>
      </c>
      <c r="O1379" s="2">
        <v>14117.24</v>
      </c>
      <c r="P1379" s="2">
        <v>3</v>
      </c>
      <c r="Q1379" s="2" t="s">
        <v>70</v>
      </c>
      <c r="R1379" s="2"/>
      <c r="S1379" s="2"/>
      <c r="T1379" s="2" t="s">
        <v>49</v>
      </c>
      <c r="U1379" s="2" t="s">
        <v>50</v>
      </c>
      <c r="V1379" s="2" t="s">
        <v>85</v>
      </c>
      <c r="W1379" s="2">
        <v>11504.1865</v>
      </c>
      <c r="X1379" s="2"/>
      <c r="Y1379" s="2">
        <v>850</v>
      </c>
      <c r="Z1379" s="3">
        <f t="shared" si="186"/>
        <v>50147.88</v>
      </c>
      <c r="AA1379" s="3">
        <f t="shared" si="187"/>
        <v>34512.559500000003</v>
      </c>
      <c r="AB1379" s="3">
        <f t="shared" si="188"/>
        <v>42351.72</v>
      </c>
      <c r="AC1379">
        <f t="shared" si="189"/>
        <v>7796.1599999999962</v>
      </c>
      <c r="AD1379" t="str">
        <f>_xlfn.XLOOKUP(V1379,[2]Index!L:L,[2]Index!M:M)</f>
        <v>CN</v>
      </c>
      <c r="AE1379" s="3" t="s">
        <v>5821</v>
      </c>
      <c r="AF1379" t="s">
        <v>52</v>
      </c>
      <c r="AG1379" s="3" t="s">
        <v>53</v>
      </c>
      <c r="AH1379" t="s">
        <v>72</v>
      </c>
      <c r="AJ1379">
        <f>VLOOKUP(D1379,[3]Multipliers!$B:$AT,36)</f>
        <v>11.253845198185521</v>
      </c>
      <c r="AK1379">
        <f>VLOOKUP(D1379,[3]Multipliers!$B:$AT,36)</f>
        <v>11.253845198185521</v>
      </c>
      <c r="AM1379">
        <f t="shared" si="190"/>
        <v>0</v>
      </c>
    </row>
    <row r="1380" spans="1:39">
      <c r="A1380" s="2" t="str">
        <f t="shared" si="184"/>
        <v>JUSTECH (JIANGSU) PRECISION INDUSTRY CO., LTD.V64IT-4</v>
      </c>
      <c r="B1380" s="2" t="str">
        <f t="shared" si="185"/>
        <v>EQP,AE,IT-4 5-BAY,V53-V64,JUSTECH,RETROFIT KITRetrofit</v>
      </c>
      <c r="C1380" s="3" t="str">
        <f t="shared" si="183"/>
        <v>iphoneIT-4New Buy</v>
      </c>
      <c r="D1380" s="2">
        <v>385176</v>
      </c>
      <c r="E1380" s="2" t="s">
        <v>39</v>
      </c>
      <c r="F1380" s="2" t="s">
        <v>40</v>
      </c>
      <c r="G1380" s="2" t="s">
        <v>41</v>
      </c>
      <c r="H1380" s="2" t="s">
        <v>65</v>
      </c>
      <c r="I1380" s="2" t="s">
        <v>43</v>
      </c>
      <c r="J1380" s="2" t="s">
        <v>111</v>
      </c>
      <c r="K1380" s="2" t="s">
        <v>124</v>
      </c>
      <c r="L1380" s="2" t="s">
        <v>46</v>
      </c>
      <c r="M1380" s="2" t="s">
        <v>125</v>
      </c>
      <c r="N1380" s="13">
        <v>19826.43</v>
      </c>
      <c r="O1380" s="2">
        <v>15834.4</v>
      </c>
      <c r="P1380" s="2">
        <v>1</v>
      </c>
      <c r="Q1380" s="2" t="s">
        <v>70</v>
      </c>
      <c r="R1380" s="2"/>
      <c r="S1380" s="2"/>
      <c r="T1380" s="2" t="s">
        <v>126</v>
      </c>
      <c r="U1380" s="2" t="s">
        <v>50</v>
      </c>
      <c r="V1380" s="2" t="s">
        <v>85</v>
      </c>
      <c r="W1380" s="2">
        <v>8113.1023999999998</v>
      </c>
      <c r="X1380" s="2"/>
      <c r="Y1380" s="2">
        <v>850</v>
      </c>
      <c r="Z1380" s="3">
        <f t="shared" si="186"/>
        <v>19826.43</v>
      </c>
      <c r="AA1380" s="3">
        <f t="shared" si="187"/>
        <v>8113.1023999999998</v>
      </c>
      <c r="AB1380" s="3">
        <f t="shared" si="188"/>
        <v>15834.4</v>
      </c>
      <c r="AC1380">
        <f t="shared" si="189"/>
        <v>3992.0300000000007</v>
      </c>
      <c r="AD1380" t="str">
        <f>_xlfn.XLOOKUP(V1380,[2]Index!L:L,[2]Index!M:M)</f>
        <v>CN</v>
      </c>
      <c r="AE1380" s="3" t="s">
        <v>5821</v>
      </c>
      <c r="AF1380" t="s">
        <v>52</v>
      </c>
      <c r="AG1380" s="3" t="s">
        <v>53</v>
      </c>
      <c r="AH1380" t="s">
        <v>72</v>
      </c>
      <c r="AJ1380">
        <f>VLOOKUP(D1380,[3]Multipliers!$B:$AT,36)</f>
        <v>1.123238915515923</v>
      </c>
      <c r="AK1380">
        <f>VLOOKUP(D1380,[3]Multipliers!$B:$AT,36)</f>
        <v>1.123238915515923</v>
      </c>
      <c r="AM1380">
        <f t="shared" si="190"/>
        <v>0</v>
      </c>
    </row>
    <row r="1381" spans="1:39">
      <c r="A1381" s="2" t="str">
        <f t="shared" si="184"/>
        <v>JUSTECH (JIANGSU) PRECISION INDUSTRY CO., LTD.V63IT-4</v>
      </c>
      <c r="B1381" s="2" t="str">
        <f t="shared" si="185"/>
        <v>EQP,AE,IT-4 6-BAY,V53-V63,JUSTECH,RETROFIT KITRetrofit</v>
      </c>
      <c r="C1381" s="3" t="str">
        <f t="shared" si="183"/>
        <v>iphoneIT-4New Buy</v>
      </c>
      <c r="D1381" s="2">
        <v>384937</v>
      </c>
      <c r="E1381" s="2" t="s">
        <v>39</v>
      </c>
      <c r="F1381" s="2" t="s">
        <v>40</v>
      </c>
      <c r="G1381" s="2" t="s">
        <v>41</v>
      </c>
      <c r="H1381" s="2" t="s">
        <v>42</v>
      </c>
      <c r="I1381" s="2" t="s">
        <v>43</v>
      </c>
      <c r="J1381" s="2" t="s">
        <v>111</v>
      </c>
      <c r="K1381" s="2" t="s">
        <v>127</v>
      </c>
      <c r="L1381" s="2" t="s">
        <v>46</v>
      </c>
      <c r="M1381" s="2" t="s">
        <v>128</v>
      </c>
      <c r="N1381" s="13">
        <v>14344.42</v>
      </c>
      <c r="O1381" s="2">
        <v>12516.85</v>
      </c>
      <c r="P1381" s="2">
        <v>1</v>
      </c>
      <c r="Q1381" s="2" t="s">
        <v>70</v>
      </c>
      <c r="R1381" s="2"/>
      <c r="S1381" s="2"/>
      <c r="T1381" s="2" t="s">
        <v>92</v>
      </c>
      <c r="U1381" s="2" t="s">
        <v>50</v>
      </c>
      <c r="V1381" s="2" t="s">
        <v>85</v>
      </c>
      <c r="W1381" s="2">
        <v>9251.2235000000001</v>
      </c>
      <c r="X1381" s="2"/>
      <c r="Y1381" s="2">
        <v>850</v>
      </c>
      <c r="Z1381" s="3">
        <f t="shared" si="186"/>
        <v>14344.42</v>
      </c>
      <c r="AA1381" s="3">
        <f t="shared" si="187"/>
        <v>9251.2235000000001</v>
      </c>
      <c r="AB1381" s="3">
        <f t="shared" si="188"/>
        <v>12516.85</v>
      </c>
      <c r="AC1381">
        <f t="shared" si="189"/>
        <v>1827.5699999999997</v>
      </c>
      <c r="AD1381" t="str">
        <f>_xlfn.XLOOKUP(V1381,[2]Index!L:L,[2]Index!M:M)</f>
        <v>CN</v>
      </c>
      <c r="AE1381" s="3" t="s">
        <v>5821</v>
      </c>
      <c r="AF1381" t="s">
        <v>52</v>
      </c>
      <c r="AG1381" s="3" t="s">
        <v>53</v>
      </c>
      <c r="AH1381" t="s">
        <v>72</v>
      </c>
      <c r="AJ1381">
        <f>VLOOKUP(D1381,[3]Multipliers!$B:$AT,36)</f>
        <v>1.123238915515923</v>
      </c>
      <c r="AK1381">
        <f>VLOOKUP(D1381,[3]Multipliers!$B:$AT,36)</f>
        <v>1.123238915515923</v>
      </c>
      <c r="AM1381">
        <f t="shared" si="190"/>
        <v>0</v>
      </c>
    </row>
    <row r="1382" spans="1:39">
      <c r="A1382" s="2" t="str">
        <f t="shared" si="184"/>
        <v>JUSTECH (JIANGSU) PRECISION INDUSTRY CO., LTD.V63IT-4</v>
      </c>
      <c r="B1382" s="2" t="str">
        <f t="shared" si="185"/>
        <v>EQP,AE,IT-4 4-BAY,V53-V63,JUSTECH,RETROFIT KITRetrofit</v>
      </c>
      <c r="C1382" s="3" t="str">
        <f t="shared" si="183"/>
        <v>iphoneIT-4New Buy</v>
      </c>
      <c r="D1382" s="2">
        <v>384934</v>
      </c>
      <c r="E1382" s="2" t="s">
        <v>39</v>
      </c>
      <c r="F1382" s="2" t="s">
        <v>40</v>
      </c>
      <c r="G1382" s="2" t="s">
        <v>41</v>
      </c>
      <c r="H1382" s="2" t="s">
        <v>42</v>
      </c>
      <c r="I1382" s="2" t="s">
        <v>43</v>
      </c>
      <c r="J1382" s="2" t="s">
        <v>111</v>
      </c>
      <c r="K1382" s="2" t="s">
        <v>129</v>
      </c>
      <c r="L1382" s="2" t="s">
        <v>46</v>
      </c>
      <c r="M1382" s="2" t="s">
        <v>130</v>
      </c>
      <c r="N1382" s="13">
        <v>12244</v>
      </c>
      <c r="O1382" s="2">
        <v>10479.44</v>
      </c>
      <c r="P1382" s="2">
        <v>1</v>
      </c>
      <c r="Q1382" s="2" t="s">
        <v>70</v>
      </c>
      <c r="R1382" s="2"/>
      <c r="S1382" s="2"/>
      <c r="T1382" s="2" t="s">
        <v>106</v>
      </c>
      <c r="U1382" s="2" t="s">
        <v>50</v>
      </c>
      <c r="V1382" s="2" t="s">
        <v>85</v>
      </c>
      <c r="W1382" s="2">
        <v>6332.8045000000002</v>
      </c>
      <c r="X1382" s="2"/>
      <c r="Y1382" s="2">
        <v>850</v>
      </c>
      <c r="Z1382" s="3">
        <f t="shared" si="186"/>
        <v>12244</v>
      </c>
      <c r="AA1382" s="3">
        <f t="shared" si="187"/>
        <v>6332.8045000000002</v>
      </c>
      <c r="AB1382" s="3">
        <f t="shared" si="188"/>
        <v>10479.44</v>
      </c>
      <c r="AC1382">
        <f t="shared" si="189"/>
        <v>1764.5599999999995</v>
      </c>
      <c r="AD1382" t="str">
        <f>_xlfn.XLOOKUP(V1382,[2]Index!L:L,[2]Index!M:M)</f>
        <v>CN</v>
      </c>
      <c r="AE1382" s="3" t="s">
        <v>5821</v>
      </c>
      <c r="AF1382" t="s">
        <v>52</v>
      </c>
      <c r="AG1382" s="3" t="s">
        <v>53</v>
      </c>
      <c r="AH1382" t="s">
        <v>72</v>
      </c>
      <c r="AJ1382">
        <f>VLOOKUP(D1382,[3]Multipliers!$B:$AT,36)</f>
        <v>0.87676108448407686</v>
      </c>
      <c r="AK1382">
        <f>VLOOKUP(D1382,[3]Multipliers!$B:$AT,36)</f>
        <v>0.87676108448407686</v>
      </c>
      <c r="AM1382">
        <f t="shared" si="190"/>
        <v>0</v>
      </c>
    </row>
    <row r="1383" spans="1:39">
      <c r="A1383" s="2" t="str">
        <f t="shared" si="184"/>
        <v>JUSTECH (JIANGSU) PRECISION INDUSTRY CO., LTD.V64SA-IT-MIDC INLINE</v>
      </c>
      <c r="B1383" s="2" t="str">
        <f t="shared" si="185"/>
        <v>EQP,AE,SA-IT-MIDC INLINE 6-BAY,D94-V64,JUSTECH,RETROFIT KITRetrofit</v>
      </c>
      <c r="C1383" s="3" t="str">
        <f t="shared" si="183"/>
        <v>iphoneSA-IT-MIDC INLINENew Buy</v>
      </c>
      <c r="D1383" s="2">
        <v>385268</v>
      </c>
      <c r="E1383" s="2" t="s">
        <v>39</v>
      </c>
      <c r="F1383" s="2" t="s">
        <v>40</v>
      </c>
      <c r="G1383" s="2" t="s">
        <v>41</v>
      </c>
      <c r="H1383" s="2" t="s">
        <v>65</v>
      </c>
      <c r="I1383" s="2" t="s">
        <v>43</v>
      </c>
      <c r="J1383" s="2" t="s">
        <v>44</v>
      </c>
      <c r="K1383" s="2" t="s">
        <v>131</v>
      </c>
      <c r="L1383" s="2" t="s">
        <v>68</v>
      </c>
      <c r="M1383" s="2" t="s">
        <v>132</v>
      </c>
      <c r="N1383" s="13">
        <v>43385.955000000002</v>
      </c>
      <c r="O1383" s="2">
        <v>37484.89</v>
      </c>
      <c r="P1383" s="2">
        <v>2</v>
      </c>
      <c r="Q1383" s="2" t="s">
        <v>48</v>
      </c>
      <c r="R1383" s="2"/>
      <c r="S1383" s="2"/>
      <c r="T1383" s="2" t="s">
        <v>92</v>
      </c>
      <c r="U1383" s="2" t="s">
        <v>50</v>
      </c>
      <c r="V1383" s="2" t="s">
        <v>85</v>
      </c>
      <c r="W1383" s="2">
        <v>27278.620999999999</v>
      </c>
      <c r="X1383" s="2"/>
      <c r="Y1383" s="2">
        <v>850</v>
      </c>
      <c r="Z1383" s="3">
        <f t="shared" si="186"/>
        <v>86771.91</v>
      </c>
      <c r="AA1383" s="3">
        <f t="shared" si="187"/>
        <v>54557.241999999998</v>
      </c>
      <c r="AB1383" s="3">
        <f t="shared" si="188"/>
        <v>74969.78</v>
      </c>
      <c r="AC1383">
        <f t="shared" si="189"/>
        <v>11802.130000000005</v>
      </c>
      <c r="AD1383" t="str">
        <f>_xlfn.XLOOKUP(V1383,[2]Index!L:L,[2]Index!M:M)</f>
        <v>CN</v>
      </c>
      <c r="AE1383" s="3" t="s">
        <v>5821</v>
      </c>
      <c r="AF1383" t="s">
        <v>52</v>
      </c>
      <c r="AG1383" s="3" t="s">
        <v>53</v>
      </c>
      <c r="AH1383" t="s">
        <v>54</v>
      </c>
      <c r="AJ1383">
        <f>VLOOKUP(D1383,[3]Multipliers!$B:$AT,36)</f>
        <v>0.83242382415273652</v>
      </c>
      <c r="AK1383">
        <f>VLOOKUP(D1383,[3]Multipliers!$B:$AT,36)</f>
        <v>0.83242382415273652</v>
      </c>
      <c r="AM1383">
        <f t="shared" si="190"/>
        <v>0</v>
      </c>
    </row>
    <row r="1384" spans="1:39">
      <c r="A1384" s="2" t="str">
        <f t="shared" si="184"/>
        <v>JUSTECH (JIANGSU) PRECISION INDUSTRY CO., LTD.V64IT-OQC</v>
      </c>
      <c r="B1384" s="2" t="str">
        <f t="shared" si="185"/>
        <v>EQP,AE,IT-OQC SINGLE,D94-V64,JUSTECH,RETROFIT KITRetrofit</v>
      </c>
      <c r="C1384" s="3" t="str">
        <f t="shared" si="183"/>
        <v>iphoneIT-OQCNew Buy</v>
      </c>
      <c r="D1384" s="2">
        <v>385335</v>
      </c>
      <c r="E1384" s="2" t="s">
        <v>39</v>
      </c>
      <c r="F1384" s="2" t="s">
        <v>40</v>
      </c>
      <c r="G1384" s="2" t="s">
        <v>41</v>
      </c>
      <c r="H1384" s="2" t="s">
        <v>65</v>
      </c>
      <c r="I1384" s="2" t="s">
        <v>43</v>
      </c>
      <c r="J1384" s="2" t="s">
        <v>44</v>
      </c>
      <c r="K1384" s="2" t="s">
        <v>133</v>
      </c>
      <c r="L1384" s="2" t="s">
        <v>82</v>
      </c>
      <c r="M1384" s="2" t="s">
        <v>134</v>
      </c>
      <c r="N1384" s="13">
        <v>26403.09</v>
      </c>
      <c r="O1384" s="2">
        <v>24213.759999999998</v>
      </c>
      <c r="P1384" s="2">
        <v>1</v>
      </c>
      <c r="Q1384" s="2" t="s">
        <v>48</v>
      </c>
      <c r="R1384" s="2"/>
      <c r="S1384" s="2"/>
      <c r="T1384" s="2" t="s">
        <v>84</v>
      </c>
      <c r="U1384" s="2" t="s">
        <v>50</v>
      </c>
      <c r="V1384" s="2" t="s">
        <v>85</v>
      </c>
      <c r="W1384" s="2">
        <v>20488.991999999998</v>
      </c>
      <c r="X1384" s="2"/>
      <c r="Y1384" s="2">
        <v>850</v>
      </c>
      <c r="Z1384" s="3">
        <f t="shared" si="186"/>
        <v>26403.09</v>
      </c>
      <c r="AA1384" s="3">
        <f t="shared" si="187"/>
        <v>20488.991999999998</v>
      </c>
      <c r="AB1384" s="3">
        <f t="shared" si="188"/>
        <v>24213.759999999998</v>
      </c>
      <c r="AC1384">
        <f t="shared" si="189"/>
        <v>2189.3300000000017</v>
      </c>
      <c r="AD1384" t="str">
        <f>_xlfn.XLOOKUP(V1384,[2]Index!L:L,[2]Index!M:M)</f>
        <v>CN</v>
      </c>
      <c r="AE1384" s="3" t="s">
        <v>5821</v>
      </c>
      <c r="AF1384" t="s">
        <v>52</v>
      </c>
      <c r="AG1384" s="3" t="s">
        <v>53</v>
      </c>
      <c r="AH1384" t="s">
        <v>54</v>
      </c>
      <c r="AJ1384">
        <f>VLOOKUP(D1384,[3]Multipliers!$B:$AT,36)</f>
        <v>1</v>
      </c>
      <c r="AK1384">
        <f>VLOOKUP(D1384,[3]Multipliers!$B:$AT,36)</f>
        <v>1</v>
      </c>
      <c r="AM1384">
        <f t="shared" si="190"/>
        <v>0</v>
      </c>
    </row>
    <row r="1385" spans="1:39">
      <c r="A1385" s="2" t="str">
        <f t="shared" si="184"/>
        <v>JUSTECH (JIANGSU) PRECISION INDUSTRY CO., LTD.V63IT-OQC</v>
      </c>
      <c r="B1385" s="2" t="str">
        <f t="shared" si="185"/>
        <v>EQP,AE,IT-OQC DOUBLE(IT-OQC 8-BAY),D83-V63,JUSTECH,RETROFIT KITRetrofit</v>
      </c>
      <c r="C1385" s="3" t="str">
        <f t="shared" si="183"/>
        <v>iphoneIT-OQCNew Buy</v>
      </c>
      <c r="D1385" s="2">
        <v>385059</v>
      </c>
      <c r="E1385" s="2" t="s">
        <v>39</v>
      </c>
      <c r="F1385" s="2" t="s">
        <v>40</v>
      </c>
      <c r="G1385" s="2" t="s">
        <v>41</v>
      </c>
      <c r="H1385" s="2" t="s">
        <v>42</v>
      </c>
      <c r="I1385" s="2" t="s">
        <v>43</v>
      </c>
      <c r="J1385" s="2" t="s">
        <v>135</v>
      </c>
      <c r="K1385" s="2" t="s">
        <v>136</v>
      </c>
      <c r="L1385" s="2" t="s">
        <v>82</v>
      </c>
      <c r="M1385" s="2" t="s">
        <v>137</v>
      </c>
      <c r="N1385" s="13">
        <v>37868.46</v>
      </c>
      <c r="O1385" s="2">
        <v>34337.299800000001</v>
      </c>
      <c r="P1385" s="2">
        <v>1</v>
      </c>
      <c r="Q1385" s="2" t="s">
        <v>48</v>
      </c>
      <c r="R1385" s="2"/>
      <c r="S1385" s="2"/>
      <c r="T1385" s="2" t="s">
        <v>138</v>
      </c>
      <c r="U1385" s="2" t="s">
        <v>50</v>
      </c>
      <c r="V1385" s="2" t="s">
        <v>85</v>
      </c>
      <c r="W1385" s="2">
        <v>31266.4398</v>
      </c>
      <c r="X1385" s="2"/>
      <c r="Y1385" s="2">
        <v>850</v>
      </c>
      <c r="Z1385" s="3">
        <f t="shared" si="186"/>
        <v>37868.46</v>
      </c>
      <c r="AA1385" s="3">
        <f t="shared" si="187"/>
        <v>31266.4398</v>
      </c>
      <c r="AB1385" s="3">
        <f t="shared" si="188"/>
        <v>34337.299800000001</v>
      </c>
      <c r="AC1385">
        <f t="shared" si="189"/>
        <v>3531.1601999999984</v>
      </c>
      <c r="AD1385" t="str">
        <f>_xlfn.XLOOKUP(V1385,[2]Index!L:L,[2]Index!M:M)</f>
        <v>CN</v>
      </c>
      <c r="AE1385" s="3" t="s">
        <v>5821</v>
      </c>
      <c r="AF1385" t="s">
        <v>52</v>
      </c>
      <c r="AG1385" s="3" t="s">
        <v>53</v>
      </c>
      <c r="AH1385" t="s">
        <v>139</v>
      </c>
      <c r="AJ1385">
        <f>VLOOKUP(D1385,[3]Multipliers!$B:$AT,36)</f>
        <v>1</v>
      </c>
      <c r="AK1385">
        <f>VLOOKUP(D1385,[3]Multipliers!$B:$AT,36)</f>
        <v>1</v>
      </c>
      <c r="AM1385">
        <f t="shared" si="190"/>
        <v>0</v>
      </c>
    </row>
    <row r="1386" spans="1:39">
      <c r="A1386" s="2" t="str">
        <f t="shared" si="184"/>
        <v>JUSTECH (JIANGSU) PRECISION INDUSTRY CO., LTD.V64BGS2</v>
      </c>
      <c r="B1386" s="2" t="str">
        <f t="shared" si="185"/>
        <v>EQP,AE,BGS2,D23-V64,JUSTECH,RETROFIT KITRetrofit</v>
      </c>
      <c r="C1386" s="3" t="str">
        <f t="shared" si="183"/>
        <v>iphoneBGS2New Buy</v>
      </c>
      <c r="D1386" s="2">
        <v>385231</v>
      </c>
      <c r="E1386" s="2" t="s">
        <v>39</v>
      </c>
      <c r="F1386" s="2" t="s">
        <v>40</v>
      </c>
      <c r="G1386" s="2" t="s">
        <v>41</v>
      </c>
      <c r="H1386" s="2" t="s">
        <v>65</v>
      </c>
      <c r="I1386" s="2" t="s">
        <v>43</v>
      </c>
      <c r="J1386" s="2" t="s">
        <v>61</v>
      </c>
      <c r="K1386" s="2" t="s">
        <v>140</v>
      </c>
      <c r="L1386" s="2" t="s">
        <v>87</v>
      </c>
      <c r="M1386" s="2" t="s">
        <v>141</v>
      </c>
      <c r="N1386" s="13">
        <v>13509.66</v>
      </c>
      <c r="O1386" s="2">
        <v>12854.37</v>
      </c>
      <c r="P1386" s="2">
        <v>12</v>
      </c>
      <c r="Q1386" s="2" t="s">
        <v>48</v>
      </c>
      <c r="R1386" s="2"/>
      <c r="S1386" s="2"/>
      <c r="T1386" s="2"/>
      <c r="U1386" s="2" t="s">
        <v>50</v>
      </c>
      <c r="V1386" s="2" t="s">
        <v>85</v>
      </c>
      <c r="W1386" s="2">
        <v>10267.3416</v>
      </c>
      <c r="X1386" s="2"/>
      <c r="Y1386" s="2">
        <v>850</v>
      </c>
      <c r="Z1386" s="3">
        <f t="shared" si="186"/>
        <v>162115.91999999998</v>
      </c>
      <c r="AA1386" s="3">
        <f t="shared" si="187"/>
        <v>123208.0992</v>
      </c>
      <c r="AB1386" s="3">
        <f t="shared" si="188"/>
        <v>154252.44</v>
      </c>
      <c r="AC1386">
        <f t="shared" si="189"/>
        <v>7863.4799999999814</v>
      </c>
      <c r="AD1386" t="str">
        <f>_xlfn.XLOOKUP(V1386,[2]Index!L:L,[2]Index!M:M)</f>
        <v>CN</v>
      </c>
      <c r="AE1386" s="3" t="s">
        <v>5821</v>
      </c>
      <c r="AF1386" t="s">
        <v>52</v>
      </c>
      <c r="AG1386" s="3" t="s">
        <v>53</v>
      </c>
      <c r="AH1386" t="s">
        <v>64</v>
      </c>
      <c r="AJ1386">
        <f>VLOOKUP(D1386,[3]Multipliers!$B:$AT,36)</f>
        <v>3.1923720854261095</v>
      </c>
      <c r="AK1386">
        <f>VLOOKUP(D1386,[3]Multipliers!$B:$AT,36)</f>
        <v>3.1923720854261095</v>
      </c>
      <c r="AM1386">
        <f t="shared" si="190"/>
        <v>0</v>
      </c>
    </row>
    <row r="1387" spans="1:39">
      <c r="A1387" s="2" t="str">
        <f t="shared" si="184"/>
        <v>JUSTECH (JIANGSU) PRECISION INDUSTRY CO., LTD.V64BGS1</v>
      </c>
      <c r="B1387" s="2" t="str">
        <f t="shared" si="185"/>
        <v>EQP,AE,BGS1,D23-V64,JUSTECH,RETROFIT KITRetrofit</v>
      </c>
      <c r="C1387" s="3" t="str">
        <f t="shared" ref="C1387:C1450" si="191">_xlfn.CONCAT(G1387,L1387,"New Buy")</f>
        <v>iphoneBGS1New Buy</v>
      </c>
      <c r="D1387" s="2">
        <v>385224</v>
      </c>
      <c r="E1387" s="2" t="s">
        <v>39</v>
      </c>
      <c r="F1387" s="2" t="s">
        <v>40</v>
      </c>
      <c r="G1387" s="2" t="s">
        <v>41</v>
      </c>
      <c r="H1387" s="2" t="s">
        <v>65</v>
      </c>
      <c r="I1387" s="2" t="s">
        <v>43</v>
      </c>
      <c r="J1387" s="2" t="s">
        <v>61</v>
      </c>
      <c r="K1387" s="2" t="s">
        <v>142</v>
      </c>
      <c r="L1387" s="2" t="s">
        <v>90</v>
      </c>
      <c r="M1387" s="2" t="s">
        <v>143</v>
      </c>
      <c r="N1387" s="13">
        <v>13423.23</v>
      </c>
      <c r="O1387" s="2">
        <v>13423.23</v>
      </c>
      <c r="P1387" s="2">
        <v>12</v>
      </c>
      <c r="Q1387" s="2" t="s">
        <v>48</v>
      </c>
      <c r="R1387" s="2"/>
      <c r="S1387" s="2"/>
      <c r="T1387" s="2"/>
      <c r="U1387" s="2" t="s">
        <v>50</v>
      </c>
      <c r="V1387" s="2" t="s">
        <v>85</v>
      </c>
      <c r="W1387" s="2">
        <v>10267.3416</v>
      </c>
      <c r="X1387" s="2"/>
      <c r="Y1387" s="2">
        <v>850</v>
      </c>
      <c r="Z1387" s="3">
        <f t="shared" si="186"/>
        <v>161078.76</v>
      </c>
      <c r="AA1387" s="3">
        <f t="shared" si="187"/>
        <v>123208.0992</v>
      </c>
      <c r="AB1387" s="3">
        <f t="shared" si="188"/>
        <v>161078.76</v>
      </c>
      <c r="AC1387">
        <f t="shared" si="189"/>
        <v>0</v>
      </c>
      <c r="AD1387" t="str">
        <f>_xlfn.XLOOKUP(V1387,[2]Index!L:L,[2]Index!M:M)</f>
        <v>CN</v>
      </c>
      <c r="AE1387" s="3" t="s">
        <v>5821</v>
      </c>
      <c r="AF1387" t="s">
        <v>52</v>
      </c>
      <c r="AG1387" s="3" t="s">
        <v>53</v>
      </c>
      <c r="AH1387" t="s">
        <v>64</v>
      </c>
      <c r="AJ1387">
        <f>VLOOKUP(D1387,[3]Multipliers!$B:$AT,36)</f>
        <v>4.8262433198132308</v>
      </c>
      <c r="AK1387">
        <f>VLOOKUP(D1387,[3]Multipliers!$B:$AT,36)</f>
        <v>4.8262433198132308</v>
      </c>
      <c r="AM1387">
        <f t="shared" si="190"/>
        <v>0</v>
      </c>
    </row>
    <row r="1388" spans="1:39">
      <c r="A1388" s="2" t="str">
        <f t="shared" si="184"/>
        <v>JUSTECH (JIANGSU) PRECISION INDUSTRY CO., LTD.V64CGS</v>
      </c>
      <c r="B1388" s="2" t="str">
        <f t="shared" si="185"/>
        <v>EQP,AE,CGS,D23-V64,JUSTECH,RETROFIT KITRetrofit</v>
      </c>
      <c r="C1388" s="3" t="str">
        <f t="shared" si="191"/>
        <v>iphoneCGSNew Buy</v>
      </c>
      <c r="D1388" s="2">
        <v>385246</v>
      </c>
      <c r="E1388" s="2" t="s">
        <v>39</v>
      </c>
      <c r="F1388" s="2" t="s">
        <v>40</v>
      </c>
      <c r="G1388" s="2" t="s">
        <v>41</v>
      </c>
      <c r="H1388" s="2" t="s">
        <v>65</v>
      </c>
      <c r="I1388" s="2" t="s">
        <v>43</v>
      </c>
      <c r="J1388" s="2" t="s">
        <v>61</v>
      </c>
      <c r="K1388" s="2" t="s">
        <v>144</v>
      </c>
      <c r="L1388" s="2" t="s">
        <v>96</v>
      </c>
      <c r="M1388" s="2" t="s">
        <v>145</v>
      </c>
      <c r="N1388" s="13">
        <v>11583.98</v>
      </c>
      <c r="O1388" s="2">
        <v>10336.459999999999</v>
      </c>
      <c r="P1388" s="2">
        <v>2</v>
      </c>
      <c r="Q1388" s="2" t="s">
        <v>48</v>
      </c>
      <c r="R1388" s="2"/>
      <c r="S1388" s="2"/>
      <c r="T1388" s="2"/>
      <c r="U1388" s="2" t="s">
        <v>50</v>
      </c>
      <c r="V1388" s="2" t="s">
        <v>85</v>
      </c>
      <c r="W1388" s="2">
        <v>5768</v>
      </c>
      <c r="X1388" s="2"/>
      <c r="Y1388" s="2">
        <v>850</v>
      </c>
      <c r="Z1388" s="3">
        <f t="shared" si="186"/>
        <v>23167.96</v>
      </c>
      <c r="AA1388" s="3">
        <f t="shared" si="187"/>
        <v>11536</v>
      </c>
      <c r="AB1388" s="3">
        <f t="shared" si="188"/>
        <v>20672.919999999998</v>
      </c>
      <c r="AC1388">
        <f t="shared" si="189"/>
        <v>2495.0400000000009</v>
      </c>
      <c r="AD1388" t="str">
        <f>_xlfn.XLOOKUP(V1388,[2]Index!L:L,[2]Index!M:M)</f>
        <v>CN</v>
      </c>
      <c r="AE1388" s="3" t="s">
        <v>5821</v>
      </c>
      <c r="AF1388" t="s">
        <v>52</v>
      </c>
      <c r="AG1388" s="3" t="s">
        <v>53</v>
      </c>
      <c r="AH1388" t="s">
        <v>64</v>
      </c>
      <c r="AJ1388">
        <f>VLOOKUP(D1388,[3]Multipliers!$B:$AT,36)</f>
        <v>3.2712747952068244</v>
      </c>
      <c r="AK1388">
        <f>VLOOKUP(D1388,[3]Multipliers!$B:$AT,36)</f>
        <v>3.2712747952068244</v>
      </c>
      <c r="AM1388">
        <f t="shared" si="190"/>
        <v>0</v>
      </c>
    </row>
    <row r="1389" spans="1:39">
      <c r="A1389" s="2" t="str">
        <f t="shared" si="184"/>
        <v>JUSTECH (JIANGSU) PRECISION INDUSTRY CO., LTD.V63BGS2</v>
      </c>
      <c r="B1389" s="2" t="str">
        <f t="shared" si="185"/>
        <v>EQP,AE,BGS2,V53-V63,JUSTECH,RETROFIT KITRetrofit</v>
      </c>
      <c r="C1389" s="3" t="str">
        <f t="shared" si="191"/>
        <v>iphoneBGS2New Buy</v>
      </c>
      <c r="D1389" s="2">
        <v>384977</v>
      </c>
      <c r="E1389" s="2" t="s">
        <v>39</v>
      </c>
      <c r="F1389" s="2" t="s">
        <v>40</v>
      </c>
      <c r="G1389" s="2" t="s">
        <v>41</v>
      </c>
      <c r="H1389" s="2" t="s">
        <v>42</v>
      </c>
      <c r="I1389" s="2" t="s">
        <v>43</v>
      </c>
      <c r="J1389" s="2" t="s">
        <v>111</v>
      </c>
      <c r="K1389" s="2" t="s">
        <v>112</v>
      </c>
      <c r="L1389" s="2" t="s">
        <v>87</v>
      </c>
      <c r="M1389" s="2" t="s">
        <v>113</v>
      </c>
      <c r="N1389" s="13">
        <v>8480.82</v>
      </c>
      <c r="O1389" s="2">
        <v>8126.4</v>
      </c>
      <c r="P1389" s="2">
        <v>2</v>
      </c>
      <c r="Q1389" s="2" t="s">
        <v>70</v>
      </c>
      <c r="R1389" s="2"/>
      <c r="S1389" s="2"/>
      <c r="T1389" s="2"/>
      <c r="U1389" s="2" t="s">
        <v>50</v>
      </c>
      <c r="V1389" s="2" t="s">
        <v>146</v>
      </c>
      <c r="W1389" s="2">
        <v>4680</v>
      </c>
      <c r="X1389" s="2"/>
      <c r="Y1389" s="2">
        <v>850</v>
      </c>
      <c r="Z1389" s="3">
        <f t="shared" si="186"/>
        <v>16961.64</v>
      </c>
      <c r="AA1389" s="3">
        <f t="shared" si="187"/>
        <v>9360</v>
      </c>
      <c r="AB1389" s="3">
        <f t="shared" si="188"/>
        <v>16252.8</v>
      </c>
      <c r="AC1389">
        <f t="shared" si="189"/>
        <v>708.84000000000015</v>
      </c>
      <c r="AD1389" t="str">
        <f>_xlfn.XLOOKUP(V1389,[2]Index!L:L,[2]Index!M:M)</f>
        <v>CN</v>
      </c>
      <c r="AE1389" s="3" t="s">
        <v>5821</v>
      </c>
      <c r="AF1389" t="s">
        <v>52</v>
      </c>
      <c r="AG1389" s="3" t="s">
        <v>53</v>
      </c>
      <c r="AH1389" t="s">
        <v>72</v>
      </c>
      <c r="AJ1389">
        <f>VLOOKUP(D1389,[3]Multipliers!$B:$AT,36)</f>
        <v>5.0378914808609361</v>
      </c>
      <c r="AK1389">
        <f>VLOOKUP(D1389,[3]Multipliers!$B:$AT,36)</f>
        <v>5.0378914808609361</v>
      </c>
      <c r="AM1389">
        <f t="shared" si="190"/>
        <v>0</v>
      </c>
    </row>
    <row r="1390" spans="1:39">
      <c r="A1390" s="2" t="str">
        <f t="shared" si="184"/>
        <v>JUSTECH (JIANGSU) PRECISION INDUSTRY CO., LTD.V63BGS1</v>
      </c>
      <c r="B1390" s="2" t="str">
        <f t="shared" si="185"/>
        <v>EQP,AE,BGS1,V53-V63,JUSTECH,RETROFIT KITRetrofit</v>
      </c>
      <c r="C1390" s="3" t="str">
        <f t="shared" si="191"/>
        <v>iphoneBGS1New Buy</v>
      </c>
      <c r="D1390" s="2">
        <v>384971</v>
      </c>
      <c r="E1390" s="2" t="s">
        <v>39</v>
      </c>
      <c r="F1390" s="2" t="s">
        <v>40</v>
      </c>
      <c r="G1390" s="2" t="s">
        <v>41</v>
      </c>
      <c r="H1390" s="2" t="s">
        <v>42</v>
      </c>
      <c r="I1390" s="2" t="s">
        <v>43</v>
      </c>
      <c r="J1390" s="2" t="s">
        <v>111</v>
      </c>
      <c r="K1390" s="2" t="s">
        <v>114</v>
      </c>
      <c r="L1390" s="2" t="s">
        <v>90</v>
      </c>
      <c r="M1390" s="2" t="s">
        <v>115</v>
      </c>
      <c r="N1390" s="13">
        <v>6952.9</v>
      </c>
      <c r="O1390" s="2">
        <v>6744.31</v>
      </c>
      <c r="P1390" s="2">
        <v>2</v>
      </c>
      <c r="Q1390" s="2" t="s">
        <v>70</v>
      </c>
      <c r="R1390" s="2"/>
      <c r="S1390" s="2"/>
      <c r="T1390" s="2"/>
      <c r="U1390" s="2" t="s">
        <v>50</v>
      </c>
      <c r="V1390" s="2" t="s">
        <v>146</v>
      </c>
      <c r="W1390" s="2">
        <v>4680</v>
      </c>
      <c r="X1390" s="2"/>
      <c r="Y1390" s="2">
        <v>850</v>
      </c>
      <c r="Z1390" s="3">
        <f t="shared" si="186"/>
        <v>13905.8</v>
      </c>
      <c r="AA1390" s="3">
        <f t="shared" si="187"/>
        <v>9360</v>
      </c>
      <c r="AB1390" s="3">
        <f t="shared" si="188"/>
        <v>13488.62</v>
      </c>
      <c r="AC1390">
        <f t="shared" si="189"/>
        <v>417.17999999999847</v>
      </c>
      <c r="AD1390" t="str">
        <f>_xlfn.XLOOKUP(V1390,[2]Index!L:L,[2]Index!M:M)</f>
        <v>CN</v>
      </c>
      <c r="AE1390" s="3" t="s">
        <v>5821</v>
      </c>
      <c r="AF1390" t="s">
        <v>52</v>
      </c>
      <c r="AG1390" s="3" t="s">
        <v>53</v>
      </c>
      <c r="AH1390" t="s">
        <v>72</v>
      </c>
      <c r="AJ1390">
        <f>VLOOKUP(D1390,[3]Multipliers!$B:$AT,36)</f>
        <v>8.1879045229457308</v>
      </c>
      <c r="AK1390">
        <f>VLOOKUP(D1390,[3]Multipliers!$B:$AT,36)</f>
        <v>8.1879045229457308</v>
      </c>
      <c r="AM1390">
        <f t="shared" si="190"/>
        <v>0</v>
      </c>
    </row>
    <row r="1391" spans="1:39">
      <c r="A1391" s="2" t="str">
        <f t="shared" si="184"/>
        <v>JUSTECH (JIANGSU) PRECISION INDUSTRY CO., LTD.V63CGS</v>
      </c>
      <c r="B1391" s="2" t="str">
        <f t="shared" si="185"/>
        <v>EQP,AE,CGS,V53-V63,JUSTECH,RETROFIT KITRetrofit</v>
      </c>
      <c r="C1391" s="3" t="str">
        <f t="shared" si="191"/>
        <v>iphoneCGSNew Buy</v>
      </c>
      <c r="D1391" s="2">
        <v>384988</v>
      </c>
      <c r="E1391" s="2" t="s">
        <v>39</v>
      </c>
      <c r="F1391" s="2" t="s">
        <v>40</v>
      </c>
      <c r="G1391" s="2" t="s">
        <v>41</v>
      </c>
      <c r="H1391" s="2" t="s">
        <v>42</v>
      </c>
      <c r="I1391" s="2" t="s">
        <v>43</v>
      </c>
      <c r="J1391" s="2" t="s">
        <v>111</v>
      </c>
      <c r="K1391" s="2" t="s">
        <v>116</v>
      </c>
      <c r="L1391" s="2" t="s">
        <v>96</v>
      </c>
      <c r="M1391" s="2" t="s">
        <v>117</v>
      </c>
      <c r="N1391" s="13">
        <v>11583.98</v>
      </c>
      <c r="O1391" s="2">
        <v>10336.459999999999</v>
      </c>
      <c r="P1391" s="2">
        <v>24</v>
      </c>
      <c r="Q1391" s="2" t="s">
        <v>70</v>
      </c>
      <c r="R1391" s="2"/>
      <c r="S1391" s="2"/>
      <c r="T1391" s="2"/>
      <c r="U1391" s="2" t="s">
        <v>50</v>
      </c>
      <c r="V1391" s="2" t="s">
        <v>146</v>
      </c>
      <c r="W1391" s="2">
        <v>5768</v>
      </c>
      <c r="X1391" s="2"/>
      <c r="Y1391" s="2">
        <v>850</v>
      </c>
      <c r="Z1391" s="3">
        <f t="shared" si="186"/>
        <v>278015.52</v>
      </c>
      <c r="AA1391" s="3">
        <f t="shared" si="187"/>
        <v>138432</v>
      </c>
      <c r="AB1391" s="3">
        <f t="shared" si="188"/>
        <v>248075.03999999998</v>
      </c>
      <c r="AC1391">
        <f t="shared" si="189"/>
        <v>29940.48000000004</v>
      </c>
      <c r="AD1391" t="str">
        <f>_xlfn.XLOOKUP(V1391,[2]Index!L:L,[2]Index!M:M)</f>
        <v>CN</v>
      </c>
      <c r="AE1391" s="3" t="s">
        <v>5821</v>
      </c>
      <c r="AF1391" t="s">
        <v>52</v>
      </c>
      <c r="AG1391" s="3" t="s">
        <v>53</v>
      </c>
      <c r="AH1391" t="s">
        <v>72</v>
      </c>
      <c r="AJ1391">
        <f>VLOOKUP(D1391,[3]Multipliers!$B:$AT,36)</f>
        <v>3.1529493648860276</v>
      </c>
      <c r="AK1391">
        <f>VLOOKUP(D1391,[3]Multipliers!$B:$AT,36)</f>
        <v>3.1529493648860276</v>
      </c>
      <c r="AM1391">
        <f t="shared" si="190"/>
        <v>0</v>
      </c>
    </row>
    <row r="1392" spans="1:39">
      <c r="A1392" s="2" t="str">
        <f t="shared" si="184"/>
        <v>JUSTECH (JIANGSU) PRECISION INDUSTRY CO., LTD.V63IT-4</v>
      </c>
      <c r="B1392" s="2" t="str">
        <f t="shared" si="185"/>
        <v>EQP,AE,IT-4 5-BAY,V53-V63,JUSTECH,RETROFIT KITRetrofit</v>
      </c>
      <c r="C1392" s="3" t="str">
        <f t="shared" si="191"/>
        <v>iphoneIT-4New Buy</v>
      </c>
      <c r="D1392" s="2">
        <v>384936</v>
      </c>
      <c r="E1392" s="2" t="s">
        <v>39</v>
      </c>
      <c r="F1392" s="2" t="s">
        <v>40</v>
      </c>
      <c r="G1392" s="2" t="s">
        <v>41</v>
      </c>
      <c r="H1392" s="2" t="s">
        <v>42</v>
      </c>
      <c r="I1392" s="2" t="s">
        <v>43</v>
      </c>
      <c r="J1392" s="2" t="s">
        <v>111</v>
      </c>
      <c r="K1392" s="2" t="s">
        <v>147</v>
      </c>
      <c r="L1392" s="2" t="s">
        <v>46</v>
      </c>
      <c r="M1392" s="2" t="s">
        <v>148</v>
      </c>
      <c r="N1392" s="13">
        <v>13237.25</v>
      </c>
      <c r="O1392" s="2">
        <v>11442.89</v>
      </c>
      <c r="P1392" s="2">
        <v>1</v>
      </c>
      <c r="Q1392" s="2" t="s">
        <v>70</v>
      </c>
      <c r="R1392" s="2"/>
      <c r="S1392" s="2"/>
      <c r="T1392" s="2" t="s">
        <v>126</v>
      </c>
      <c r="U1392" s="2" t="s">
        <v>50</v>
      </c>
      <c r="V1392" s="2" t="s">
        <v>146</v>
      </c>
      <c r="W1392" s="2">
        <v>8113.1023999999998</v>
      </c>
      <c r="X1392" s="2"/>
      <c r="Y1392" s="2">
        <v>850</v>
      </c>
      <c r="Z1392" s="3">
        <f t="shared" si="186"/>
        <v>13237.25</v>
      </c>
      <c r="AA1392" s="3">
        <f t="shared" si="187"/>
        <v>8113.1023999999998</v>
      </c>
      <c r="AB1392" s="3">
        <f t="shared" si="188"/>
        <v>11442.89</v>
      </c>
      <c r="AC1392">
        <f t="shared" si="189"/>
        <v>1794.3600000000006</v>
      </c>
      <c r="AD1392" t="str">
        <f>_xlfn.XLOOKUP(V1392,[2]Index!L:L,[2]Index!M:M)</f>
        <v>CN</v>
      </c>
      <c r="AE1392" s="3" t="s">
        <v>5821</v>
      </c>
      <c r="AF1392" t="s">
        <v>52</v>
      </c>
      <c r="AG1392" s="3" t="s">
        <v>53</v>
      </c>
      <c r="AH1392" t="s">
        <v>72</v>
      </c>
      <c r="AJ1392">
        <f>VLOOKUP(D1392,[3]Multipliers!$B:$AT,36)</f>
        <v>1.123238915515923</v>
      </c>
      <c r="AK1392">
        <f>VLOOKUP(D1392,[3]Multipliers!$B:$AT,36)</f>
        <v>1.123238915515923</v>
      </c>
      <c r="AM1392">
        <f t="shared" si="190"/>
        <v>0</v>
      </c>
    </row>
    <row r="1393" spans="1:39">
      <c r="A1393" s="2" t="str">
        <f t="shared" si="184"/>
        <v>JUSTECH (JIANGSU) PRECISION INDUSTRY CO., LTD.V64BGS2</v>
      </c>
      <c r="B1393" s="2" t="str">
        <f t="shared" si="185"/>
        <v>EQP,AE,BGS2,V54-V64,JUSTECH,RETROFIT KITRetrofit</v>
      </c>
      <c r="C1393" s="3" t="str">
        <f t="shared" si="191"/>
        <v>iphoneBGS2New Buy</v>
      </c>
      <c r="D1393" s="2">
        <v>385232</v>
      </c>
      <c r="E1393" s="2" t="s">
        <v>39</v>
      </c>
      <c r="F1393" s="2" t="s">
        <v>40</v>
      </c>
      <c r="G1393" s="2" t="s">
        <v>41</v>
      </c>
      <c r="H1393" s="2" t="s">
        <v>65</v>
      </c>
      <c r="I1393" s="2" t="s">
        <v>43</v>
      </c>
      <c r="J1393" s="2" t="s">
        <v>66</v>
      </c>
      <c r="K1393" s="2" t="s">
        <v>86</v>
      </c>
      <c r="L1393" s="2" t="s">
        <v>87</v>
      </c>
      <c r="M1393" s="2" t="s">
        <v>88</v>
      </c>
      <c r="N1393" s="13">
        <v>8480.82</v>
      </c>
      <c r="O1393" s="2">
        <v>8126.4</v>
      </c>
      <c r="P1393" s="2">
        <v>21</v>
      </c>
      <c r="Q1393" s="2" t="s">
        <v>70</v>
      </c>
      <c r="R1393" s="2"/>
      <c r="S1393" s="2"/>
      <c r="T1393" s="2"/>
      <c r="U1393" s="2" t="s">
        <v>50</v>
      </c>
      <c r="V1393" s="2" t="s">
        <v>71</v>
      </c>
      <c r="W1393" s="2">
        <v>4680</v>
      </c>
      <c r="X1393" s="2"/>
      <c r="Y1393" s="2">
        <v>850</v>
      </c>
      <c r="Z1393" s="3">
        <f t="shared" si="186"/>
        <v>178097.22</v>
      </c>
      <c r="AA1393" s="3">
        <f t="shared" si="187"/>
        <v>98280</v>
      </c>
      <c r="AB1393" s="3">
        <f t="shared" si="188"/>
        <v>170654.4</v>
      </c>
      <c r="AC1393">
        <f t="shared" si="189"/>
        <v>7442.820000000007</v>
      </c>
      <c r="AD1393" t="str">
        <f>_xlfn.XLOOKUP(V1393,[2]Index!L:L,[2]Index!M:M)</f>
        <v>CN</v>
      </c>
      <c r="AE1393" s="3" t="s">
        <v>5821</v>
      </c>
      <c r="AF1393" t="s">
        <v>52</v>
      </c>
      <c r="AG1393" s="3" t="s">
        <v>53</v>
      </c>
      <c r="AH1393" t="s">
        <v>72</v>
      </c>
      <c r="AJ1393">
        <f>VLOOKUP(D1393,[3]Multipliers!$B:$AT,36)</f>
        <v>3.1923720854261095</v>
      </c>
      <c r="AK1393">
        <f>VLOOKUP(D1393,[3]Multipliers!$B:$AT,36)</f>
        <v>3.1923720854261095</v>
      </c>
      <c r="AM1393">
        <f t="shared" si="190"/>
        <v>0</v>
      </c>
    </row>
    <row r="1394" spans="1:39">
      <c r="A1394" s="2" t="str">
        <f t="shared" si="184"/>
        <v>JUSTECH (JIANGSU) PRECISION INDUSTRY CO., LTD.V64BGS1</v>
      </c>
      <c r="B1394" s="2" t="str">
        <f t="shared" si="185"/>
        <v>EQP,AE,BGS1,V54-V64,JUSTECH,RETROFIT KITRetrofit</v>
      </c>
      <c r="C1394" s="3" t="str">
        <f t="shared" si="191"/>
        <v>iphoneBGS1New Buy</v>
      </c>
      <c r="D1394" s="2">
        <v>385225</v>
      </c>
      <c r="E1394" s="2" t="s">
        <v>39</v>
      </c>
      <c r="F1394" s="2" t="s">
        <v>40</v>
      </c>
      <c r="G1394" s="2" t="s">
        <v>41</v>
      </c>
      <c r="H1394" s="2" t="s">
        <v>65</v>
      </c>
      <c r="I1394" s="2" t="s">
        <v>43</v>
      </c>
      <c r="J1394" s="2" t="s">
        <v>66</v>
      </c>
      <c r="K1394" s="2" t="s">
        <v>89</v>
      </c>
      <c r="L1394" s="2" t="s">
        <v>90</v>
      </c>
      <c r="M1394" s="2" t="s">
        <v>91</v>
      </c>
      <c r="N1394" s="13">
        <v>6952.9</v>
      </c>
      <c r="O1394" s="2">
        <v>6744.31</v>
      </c>
      <c r="P1394" s="2">
        <v>21</v>
      </c>
      <c r="Q1394" s="2" t="s">
        <v>70</v>
      </c>
      <c r="R1394" s="2"/>
      <c r="S1394" s="2"/>
      <c r="T1394" s="2"/>
      <c r="U1394" s="2" t="s">
        <v>50</v>
      </c>
      <c r="V1394" s="2" t="s">
        <v>71</v>
      </c>
      <c r="W1394" s="2">
        <v>4680</v>
      </c>
      <c r="X1394" s="2"/>
      <c r="Y1394" s="2">
        <v>850</v>
      </c>
      <c r="Z1394" s="3">
        <f t="shared" si="186"/>
        <v>146010.9</v>
      </c>
      <c r="AA1394" s="3">
        <f t="shared" si="187"/>
        <v>98280</v>
      </c>
      <c r="AB1394" s="3">
        <f t="shared" si="188"/>
        <v>141630.51</v>
      </c>
      <c r="AC1394">
        <f t="shared" si="189"/>
        <v>4380.3899999999849</v>
      </c>
      <c r="AD1394" t="str">
        <f>_xlfn.XLOOKUP(V1394,[2]Index!L:L,[2]Index!M:M)</f>
        <v>CN</v>
      </c>
      <c r="AE1394" s="3" t="s">
        <v>5821</v>
      </c>
      <c r="AF1394" t="s">
        <v>52</v>
      </c>
      <c r="AG1394" s="3" t="s">
        <v>53</v>
      </c>
      <c r="AH1394" t="s">
        <v>72</v>
      </c>
      <c r="AJ1394">
        <f>VLOOKUP(D1394,[3]Multipliers!$B:$AT,36)</f>
        <v>4.8262433198132308</v>
      </c>
      <c r="AK1394">
        <f>VLOOKUP(D1394,[3]Multipliers!$B:$AT,36)</f>
        <v>4.8262433198132308</v>
      </c>
      <c r="AM1394">
        <f t="shared" si="190"/>
        <v>0</v>
      </c>
    </row>
    <row r="1395" spans="1:39">
      <c r="A1395" s="2" t="str">
        <f t="shared" si="184"/>
        <v>JUSTECH (JIANGSU) PRECISION INDUSTRY CO., LTD.V64CGS</v>
      </c>
      <c r="B1395" s="2" t="str">
        <f t="shared" si="185"/>
        <v>EQP,AE,CGS,V54-V64,JUSTECH,RETROFIT KITRetrofit</v>
      </c>
      <c r="C1395" s="3" t="str">
        <f t="shared" si="191"/>
        <v>iphoneCGSNew Buy</v>
      </c>
      <c r="D1395" s="2">
        <v>385247</v>
      </c>
      <c r="E1395" s="2" t="s">
        <v>39</v>
      </c>
      <c r="F1395" s="2" t="s">
        <v>40</v>
      </c>
      <c r="G1395" s="2" t="s">
        <v>41</v>
      </c>
      <c r="H1395" s="2" t="s">
        <v>65</v>
      </c>
      <c r="I1395" s="2" t="s">
        <v>43</v>
      </c>
      <c r="J1395" s="2" t="s">
        <v>66</v>
      </c>
      <c r="K1395" s="2" t="s">
        <v>95</v>
      </c>
      <c r="L1395" s="2" t="s">
        <v>96</v>
      </c>
      <c r="M1395" s="2" t="s">
        <v>97</v>
      </c>
      <c r="N1395" s="13">
        <v>11583.98</v>
      </c>
      <c r="O1395" s="2">
        <v>10336.459999999999</v>
      </c>
      <c r="P1395" s="2">
        <v>33</v>
      </c>
      <c r="Q1395" s="2" t="s">
        <v>70</v>
      </c>
      <c r="R1395" s="2"/>
      <c r="S1395" s="2"/>
      <c r="T1395" s="2"/>
      <c r="U1395" s="2" t="s">
        <v>50</v>
      </c>
      <c r="V1395" s="2" t="s">
        <v>71</v>
      </c>
      <c r="W1395" s="2">
        <v>5768</v>
      </c>
      <c r="X1395" s="2"/>
      <c r="Y1395" s="2">
        <v>850</v>
      </c>
      <c r="Z1395" s="3">
        <f t="shared" si="186"/>
        <v>382271.33999999997</v>
      </c>
      <c r="AA1395" s="3">
        <f t="shared" si="187"/>
        <v>190344</v>
      </c>
      <c r="AB1395" s="3">
        <f t="shared" si="188"/>
        <v>341103.18</v>
      </c>
      <c r="AC1395">
        <f t="shared" si="189"/>
        <v>41168.159999999974</v>
      </c>
      <c r="AD1395" t="str">
        <f>_xlfn.XLOOKUP(V1395,[2]Index!L:L,[2]Index!M:M)</f>
        <v>CN</v>
      </c>
      <c r="AE1395" s="3" t="s">
        <v>5821</v>
      </c>
      <c r="AF1395" t="s">
        <v>52</v>
      </c>
      <c r="AG1395" s="3" t="s">
        <v>53</v>
      </c>
      <c r="AH1395" t="s">
        <v>72</v>
      </c>
      <c r="AJ1395">
        <f>VLOOKUP(D1395,[3]Multipliers!$B:$AT,36)</f>
        <v>3.2712747952068244</v>
      </c>
      <c r="AK1395">
        <f>VLOOKUP(D1395,[3]Multipliers!$B:$AT,36)</f>
        <v>3.2712747952068244</v>
      </c>
      <c r="AM1395">
        <f t="shared" si="190"/>
        <v>0</v>
      </c>
    </row>
    <row r="1396" spans="1:39">
      <c r="A1396" s="2" t="str">
        <f t="shared" si="184"/>
        <v>JUSTECH (JIANGSU) PRECISION INDUSTRY CO., LTD.V64IT-FF</v>
      </c>
      <c r="B1396" s="2" t="str">
        <f t="shared" si="185"/>
        <v>EQP,AE,IT-FF 4-BAY,V54-V64,JUSTECH,RETROFIT KITRetrofit</v>
      </c>
      <c r="C1396" s="3" t="str">
        <f t="shared" si="191"/>
        <v>iphoneIT-FFNew Buy</v>
      </c>
      <c r="D1396" s="2">
        <v>385200</v>
      </c>
      <c r="E1396" s="2" t="s">
        <v>39</v>
      </c>
      <c r="F1396" s="2" t="s">
        <v>40</v>
      </c>
      <c r="G1396" s="2" t="s">
        <v>41</v>
      </c>
      <c r="H1396" s="2" t="s">
        <v>65</v>
      </c>
      <c r="I1396" s="2" t="s">
        <v>43</v>
      </c>
      <c r="J1396" s="2" t="s">
        <v>66</v>
      </c>
      <c r="K1396" s="2" t="s">
        <v>98</v>
      </c>
      <c r="L1396" s="2" t="s">
        <v>99</v>
      </c>
      <c r="M1396" s="2" t="s">
        <v>100</v>
      </c>
      <c r="N1396" s="13">
        <v>16916.310000000001</v>
      </c>
      <c r="O1396" s="2">
        <v>15011.58</v>
      </c>
      <c r="P1396" s="2">
        <v>3</v>
      </c>
      <c r="Q1396" s="2" t="s">
        <v>70</v>
      </c>
      <c r="R1396" s="2"/>
      <c r="S1396" s="2"/>
      <c r="T1396" s="2" t="s">
        <v>101</v>
      </c>
      <c r="U1396" s="2" t="s">
        <v>50</v>
      </c>
      <c r="V1396" s="2" t="s">
        <v>71</v>
      </c>
      <c r="W1396" s="2">
        <v>11571.418799999999</v>
      </c>
      <c r="X1396" s="2"/>
      <c r="Y1396" s="2">
        <v>850</v>
      </c>
      <c r="Z1396" s="3">
        <f t="shared" si="186"/>
        <v>50748.930000000008</v>
      </c>
      <c r="AA1396" s="3">
        <f t="shared" si="187"/>
        <v>34714.256399999998</v>
      </c>
      <c r="AB1396" s="3">
        <f t="shared" si="188"/>
        <v>45034.74</v>
      </c>
      <c r="AC1396">
        <f t="shared" si="189"/>
        <v>5714.1900000000096</v>
      </c>
      <c r="AD1396" t="str">
        <f>_xlfn.XLOOKUP(V1396,[2]Index!L:L,[2]Index!M:M)</f>
        <v>CN</v>
      </c>
      <c r="AE1396" s="3" t="s">
        <v>5821</v>
      </c>
      <c r="AF1396" t="s">
        <v>52</v>
      </c>
      <c r="AG1396" s="3" t="s">
        <v>53</v>
      </c>
      <c r="AH1396" t="s">
        <v>72</v>
      </c>
      <c r="AJ1396">
        <f>VLOOKUP(D1396,[3]Multipliers!$B:$AT,36)</f>
        <v>0.6815285136867778</v>
      </c>
      <c r="AK1396">
        <f>VLOOKUP(D1396,[3]Multipliers!$B:$AT,36)</f>
        <v>0.6815285136867778</v>
      </c>
      <c r="AM1396">
        <f t="shared" si="190"/>
        <v>0</v>
      </c>
    </row>
    <row r="1397" spans="1:39">
      <c r="A1397" s="2" t="str">
        <f t="shared" si="184"/>
        <v>JUSTECH (JIANGSU) PRECISION INDUSTRY CO., LTD.V64IT-4</v>
      </c>
      <c r="B1397" s="2" t="str">
        <f t="shared" si="185"/>
        <v>EQP,AE,IT-4 8-BAY,V54-V64,JUSTECH,RETROFIT KITRetrofit</v>
      </c>
      <c r="C1397" s="3" t="str">
        <f t="shared" si="191"/>
        <v>iphoneIT-4New Buy</v>
      </c>
      <c r="D1397" s="2">
        <v>385187</v>
      </c>
      <c r="E1397" s="2" t="s">
        <v>39</v>
      </c>
      <c r="F1397" s="2" t="s">
        <v>40</v>
      </c>
      <c r="G1397" s="2" t="s">
        <v>41</v>
      </c>
      <c r="H1397" s="2" t="s">
        <v>65</v>
      </c>
      <c r="I1397" s="2" t="s">
        <v>43</v>
      </c>
      <c r="J1397" s="2" t="s">
        <v>66</v>
      </c>
      <c r="K1397" s="2" t="s">
        <v>102</v>
      </c>
      <c r="L1397" s="2" t="s">
        <v>46</v>
      </c>
      <c r="M1397" s="2" t="s">
        <v>103</v>
      </c>
      <c r="N1397" s="13">
        <v>16715.96</v>
      </c>
      <c r="O1397" s="2">
        <v>14117.24</v>
      </c>
      <c r="P1397" s="2">
        <v>3</v>
      </c>
      <c r="Q1397" s="2" t="s">
        <v>70</v>
      </c>
      <c r="R1397" s="2"/>
      <c r="S1397" s="2"/>
      <c r="T1397" s="2" t="s">
        <v>49</v>
      </c>
      <c r="U1397" s="2" t="s">
        <v>50</v>
      </c>
      <c r="V1397" s="2" t="s">
        <v>71</v>
      </c>
      <c r="W1397" s="2">
        <v>11504.1865</v>
      </c>
      <c r="X1397" s="2"/>
      <c r="Y1397" s="2">
        <v>850</v>
      </c>
      <c r="Z1397" s="3">
        <f t="shared" si="186"/>
        <v>50147.88</v>
      </c>
      <c r="AA1397" s="3">
        <f t="shared" si="187"/>
        <v>34512.559500000003</v>
      </c>
      <c r="AB1397" s="3">
        <f t="shared" si="188"/>
        <v>42351.72</v>
      </c>
      <c r="AC1397">
        <f t="shared" si="189"/>
        <v>7796.1599999999962</v>
      </c>
      <c r="AD1397" t="str">
        <f>_xlfn.XLOOKUP(V1397,[2]Index!L:L,[2]Index!M:M)</f>
        <v>CN</v>
      </c>
      <c r="AE1397" s="3" t="s">
        <v>5821</v>
      </c>
      <c r="AF1397" t="s">
        <v>52</v>
      </c>
      <c r="AG1397" s="3" t="s">
        <v>53</v>
      </c>
      <c r="AH1397" t="s">
        <v>72</v>
      </c>
      <c r="AJ1397">
        <f>VLOOKUP(D1397,[3]Multipliers!$B:$AT,36)</f>
        <v>6.81437728580699</v>
      </c>
      <c r="AK1397">
        <f>VLOOKUP(D1397,[3]Multipliers!$B:$AT,36)</f>
        <v>6.81437728580699</v>
      </c>
      <c r="AM1397">
        <f t="shared" si="190"/>
        <v>0</v>
      </c>
    </row>
    <row r="1398" spans="1:39">
      <c r="A1398" s="2" t="str">
        <f t="shared" si="184"/>
        <v>JUSTECH (JIANGSU) PRECISION INDUSTRY CO., LTD.V64IT-4</v>
      </c>
      <c r="B1398" s="2" t="str">
        <f t="shared" si="185"/>
        <v>EQP,AE,IT-4 4-BAY,V54-V64,JUSTECH,RETROFIT KITRetrofit</v>
      </c>
      <c r="C1398" s="3" t="str">
        <f t="shared" si="191"/>
        <v>iphoneIT-4New Buy</v>
      </c>
      <c r="D1398" s="2">
        <v>385173</v>
      </c>
      <c r="E1398" s="2" t="s">
        <v>39</v>
      </c>
      <c r="F1398" s="2" t="s">
        <v>40</v>
      </c>
      <c r="G1398" s="2" t="s">
        <v>41</v>
      </c>
      <c r="H1398" s="2" t="s">
        <v>65</v>
      </c>
      <c r="I1398" s="2" t="s">
        <v>43</v>
      </c>
      <c r="J1398" s="2" t="s">
        <v>66</v>
      </c>
      <c r="K1398" s="2" t="s">
        <v>149</v>
      </c>
      <c r="L1398" s="2" t="s">
        <v>46</v>
      </c>
      <c r="M1398" s="2" t="s">
        <v>150</v>
      </c>
      <c r="N1398" s="13">
        <v>12244</v>
      </c>
      <c r="O1398" s="2">
        <v>10479.44</v>
      </c>
      <c r="P1398" s="2">
        <v>3</v>
      </c>
      <c r="Q1398" s="2" t="s">
        <v>70</v>
      </c>
      <c r="R1398" s="2"/>
      <c r="S1398" s="2"/>
      <c r="T1398" s="2" t="s">
        <v>60</v>
      </c>
      <c r="U1398" s="2" t="s">
        <v>50</v>
      </c>
      <c r="V1398" s="2" t="s">
        <v>71</v>
      </c>
      <c r="W1398" s="2">
        <v>6332.8045000000002</v>
      </c>
      <c r="X1398" s="2"/>
      <c r="Y1398" s="2">
        <v>850</v>
      </c>
      <c r="Z1398" s="3">
        <f t="shared" si="186"/>
        <v>36732</v>
      </c>
      <c r="AA1398" s="3">
        <f t="shared" si="187"/>
        <v>18998.413500000002</v>
      </c>
      <c r="AB1398" s="3">
        <f t="shared" si="188"/>
        <v>31438.32</v>
      </c>
      <c r="AC1398">
        <f t="shared" si="189"/>
        <v>5293.68</v>
      </c>
      <c r="AD1398" t="str">
        <f>_xlfn.XLOOKUP(V1398,[2]Index!L:L,[2]Index!M:M)</f>
        <v>CN</v>
      </c>
      <c r="AE1398" s="3" t="s">
        <v>5821</v>
      </c>
      <c r="AF1398" t="s">
        <v>52</v>
      </c>
      <c r="AG1398" s="3" t="s">
        <v>53</v>
      </c>
      <c r="AH1398" t="s">
        <v>72</v>
      </c>
      <c r="AJ1398">
        <f>VLOOKUP(D1398,[3]Multipliers!$B:$AT,36)</f>
        <v>4.4127104750852464</v>
      </c>
      <c r="AK1398">
        <f>VLOOKUP(D1398,[3]Multipliers!$B:$AT,36)</f>
        <v>4.4127104750852464</v>
      </c>
      <c r="AM1398">
        <f t="shared" si="190"/>
        <v>0</v>
      </c>
    </row>
    <row r="1399" spans="1:39">
      <c r="A1399" s="2" t="str">
        <f t="shared" si="184"/>
        <v>JUSTECH (JIANGSU) PRECISION INDUSTRY CO., LTD.V64IT-4</v>
      </c>
      <c r="B1399" s="2" t="str">
        <f t="shared" si="185"/>
        <v>EQP,AE,IT-4 7-BAY,V54-V64,JUSTECH,RETROFIT KITRetrofit</v>
      </c>
      <c r="C1399" s="3" t="str">
        <f t="shared" si="191"/>
        <v>iphoneIT-4New Buy</v>
      </c>
      <c r="D1399" s="2">
        <v>385184</v>
      </c>
      <c r="E1399" s="2" t="s">
        <v>39</v>
      </c>
      <c r="F1399" s="2" t="s">
        <v>40</v>
      </c>
      <c r="G1399" s="2" t="s">
        <v>41</v>
      </c>
      <c r="H1399" s="2" t="s">
        <v>65</v>
      </c>
      <c r="I1399" s="2" t="s">
        <v>43</v>
      </c>
      <c r="J1399" s="2" t="s">
        <v>66</v>
      </c>
      <c r="K1399" s="2" t="s">
        <v>151</v>
      </c>
      <c r="L1399" s="2" t="s">
        <v>46</v>
      </c>
      <c r="M1399" s="2" t="s">
        <v>152</v>
      </c>
      <c r="N1399" s="13">
        <v>15211.27</v>
      </c>
      <c r="O1399" s="2">
        <v>13357.69</v>
      </c>
      <c r="P1399" s="2">
        <v>2</v>
      </c>
      <c r="Q1399" s="2" t="s">
        <v>70</v>
      </c>
      <c r="R1399" s="2"/>
      <c r="S1399" s="2"/>
      <c r="T1399" s="2" t="s">
        <v>60</v>
      </c>
      <c r="U1399" s="2" t="s">
        <v>50</v>
      </c>
      <c r="V1399" s="2" t="s">
        <v>71</v>
      </c>
      <c r="W1399" s="2">
        <v>9544.482</v>
      </c>
      <c r="X1399" s="2"/>
      <c r="Y1399" s="2">
        <v>850</v>
      </c>
      <c r="Z1399" s="3">
        <f t="shared" si="186"/>
        <v>30422.54</v>
      </c>
      <c r="AA1399" s="3">
        <f t="shared" si="187"/>
        <v>19088.964</v>
      </c>
      <c r="AB1399" s="3">
        <f t="shared" si="188"/>
        <v>26715.38</v>
      </c>
      <c r="AC1399">
        <f t="shared" si="189"/>
        <v>3707.16</v>
      </c>
      <c r="AD1399" t="str">
        <f>_xlfn.XLOOKUP(V1399,[2]Index!L:L,[2]Index!M:M)</f>
        <v>CN</v>
      </c>
      <c r="AE1399" s="3" t="s">
        <v>5821</v>
      </c>
      <c r="AF1399" t="s">
        <v>52</v>
      </c>
      <c r="AG1399" s="3" t="s">
        <v>53</v>
      </c>
      <c r="AH1399" t="s">
        <v>72</v>
      </c>
      <c r="AJ1399">
        <f>VLOOKUP(D1399,[3]Multipliers!$B:$AT,36)</f>
        <v>1.5283221851582065</v>
      </c>
      <c r="AK1399">
        <f>VLOOKUP(D1399,[3]Multipliers!$B:$AT,36)</f>
        <v>1.5283221851582065</v>
      </c>
      <c r="AM1399">
        <f t="shared" si="190"/>
        <v>0</v>
      </c>
    </row>
    <row r="1400" spans="1:39">
      <c r="A1400" s="2" t="str">
        <f t="shared" si="184"/>
        <v>JUSTECH (JIANGSU) PRECISION INDUSTRY CO., LTD.V64IT-FF</v>
      </c>
      <c r="B1400" s="2" t="str">
        <f t="shared" si="185"/>
        <v>EQP,AE,IT-FF 3-BAY,V54-V64,JUSTECH,RETROFIT KITRetrofit</v>
      </c>
      <c r="C1400" s="3" t="str">
        <f t="shared" si="191"/>
        <v>iphoneIT-FFNew Buy</v>
      </c>
      <c r="D1400" s="2">
        <v>385190</v>
      </c>
      <c r="E1400" s="2" t="s">
        <v>39</v>
      </c>
      <c r="F1400" s="2" t="s">
        <v>40</v>
      </c>
      <c r="G1400" s="2" t="s">
        <v>41</v>
      </c>
      <c r="H1400" s="2" t="s">
        <v>65</v>
      </c>
      <c r="I1400" s="2" t="s">
        <v>43</v>
      </c>
      <c r="J1400" s="2" t="s">
        <v>66</v>
      </c>
      <c r="K1400" s="2" t="s">
        <v>153</v>
      </c>
      <c r="L1400" s="2" t="s">
        <v>99</v>
      </c>
      <c r="M1400" s="2" t="s">
        <v>154</v>
      </c>
      <c r="N1400" s="13">
        <v>13962.82</v>
      </c>
      <c r="O1400" s="2">
        <v>12146.69</v>
      </c>
      <c r="P1400" s="2">
        <v>2</v>
      </c>
      <c r="Q1400" s="2" t="s">
        <v>70</v>
      </c>
      <c r="R1400" s="2"/>
      <c r="S1400" s="2"/>
      <c r="T1400" s="2" t="s">
        <v>155</v>
      </c>
      <c r="U1400" s="2" t="s">
        <v>50</v>
      </c>
      <c r="V1400" s="2" t="s">
        <v>71</v>
      </c>
      <c r="W1400" s="2">
        <v>8795.1381999999994</v>
      </c>
      <c r="X1400" s="2"/>
      <c r="Y1400" s="2">
        <v>850</v>
      </c>
      <c r="Z1400" s="3">
        <f t="shared" si="186"/>
        <v>27925.64</v>
      </c>
      <c r="AA1400" s="3">
        <f t="shared" si="187"/>
        <v>17590.276399999999</v>
      </c>
      <c r="AB1400" s="3">
        <f t="shared" si="188"/>
        <v>24293.38</v>
      </c>
      <c r="AC1400">
        <f t="shared" si="189"/>
        <v>3632.2599999999984</v>
      </c>
      <c r="AD1400" t="str">
        <f>_xlfn.XLOOKUP(V1400,[2]Index!L:L,[2]Index!M:M)</f>
        <v>CN</v>
      </c>
      <c r="AE1400" s="3" t="s">
        <v>5821</v>
      </c>
      <c r="AF1400" t="s">
        <v>52</v>
      </c>
      <c r="AG1400" s="3" t="s">
        <v>53</v>
      </c>
      <c r="AH1400" t="s">
        <v>72</v>
      </c>
      <c r="AJ1400">
        <f>VLOOKUP(D1400,[3]Multipliers!$B:$AT,36)</f>
        <v>3.5732730040310741</v>
      </c>
      <c r="AK1400">
        <f>VLOOKUP(D1400,[3]Multipliers!$B:$AT,36)</f>
        <v>3.5732730040310741</v>
      </c>
      <c r="AM1400">
        <f t="shared" si="190"/>
        <v>0</v>
      </c>
    </row>
    <row r="1401" spans="1:39">
      <c r="A1401" s="2" t="str">
        <f t="shared" si="184"/>
        <v>JUSTECH (JIANGSU) PRECISION INDUSTRY CO., LTD.V64IT-4</v>
      </c>
      <c r="B1401" s="2" t="str">
        <f t="shared" si="185"/>
        <v>EQP,AE,IT-4 6-BAY,V54-V64,JUSTECH,RETROFIT KITRetrofit</v>
      </c>
      <c r="C1401" s="3" t="str">
        <f t="shared" si="191"/>
        <v>iphoneIT-4New Buy</v>
      </c>
      <c r="D1401" s="2">
        <v>385179</v>
      </c>
      <c r="E1401" s="2" t="s">
        <v>39</v>
      </c>
      <c r="F1401" s="2" t="s">
        <v>40</v>
      </c>
      <c r="G1401" s="2" t="s">
        <v>41</v>
      </c>
      <c r="H1401" s="2" t="s">
        <v>65</v>
      </c>
      <c r="I1401" s="2" t="s">
        <v>43</v>
      </c>
      <c r="J1401" s="2" t="s">
        <v>66</v>
      </c>
      <c r="K1401" s="2" t="s">
        <v>156</v>
      </c>
      <c r="L1401" s="2" t="s">
        <v>46</v>
      </c>
      <c r="M1401" s="2" t="s">
        <v>157</v>
      </c>
      <c r="N1401" s="13">
        <v>14344.42</v>
      </c>
      <c r="O1401" s="2">
        <v>12516.85</v>
      </c>
      <c r="P1401" s="2">
        <v>1</v>
      </c>
      <c r="Q1401" s="2" t="s">
        <v>70</v>
      </c>
      <c r="R1401" s="2"/>
      <c r="S1401" s="2"/>
      <c r="T1401" s="2" t="s">
        <v>60</v>
      </c>
      <c r="U1401" s="2" t="s">
        <v>50</v>
      </c>
      <c r="V1401" s="2" t="s">
        <v>71</v>
      </c>
      <c r="W1401" s="2">
        <v>9251.2235000000001</v>
      </c>
      <c r="X1401" s="2"/>
      <c r="Y1401" s="2">
        <v>850</v>
      </c>
      <c r="Z1401" s="3">
        <f t="shared" si="186"/>
        <v>14344.42</v>
      </c>
      <c r="AA1401" s="3">
        <f t="shared" si="187"/>
        <v>9251.2235000000001</v>
      </c>
      <c r="AB1401" s="3">
        <f t="shared" si="188"/>
        <v>12516.85</v>
      </c>
      <c r="AC1401">
        <f t="shared" si="189"/>
        <v>1827.5699999999997</v>
      </c>
      <c r="AD1401" t="str">
        <f>_xlfn.XLOOKUP(V1401,[2]Index!L:L,[2]Index!M:M)</f>
        <v>CN</v>
      </c>
      <c r="AE1401" s="3" t="s">
        <v>5821</v>
      </c>
      <c r="AF1401" t="s">
        <v>52</v>
      </c>
      <c r="AG1401" s="3" t="s">
        <v>53</v>
      </c>
      <c r="AH1401" t="s">
        <v>72</v>
      </c>
      <c r="AJ1401">
        <f>VLOOKUP(D1401,[3]Multipliers!$B:$AT,36)</f>
        <v>5.5892667606423831</v>
      </c>
      <c r="AK1401">
        <f>VLOOKUP(D1401,[3]Multipliers!$B:$AT,36)</f>
        <v>5.5892667606423831</v>
      </c>
      <c r="AM1401">
        <f t="shared" si="190"/>
        <v>0</v>
      </c>
    </row>
    <row r="1402" spans="1:39">
      <c r="A1402" s="2" t="str">
        <f t="shared" si="184"/>
        <v>JUSTECH (JIANGSU) PRECISION INDUSTRY CO., LTD.V64IT-4</v>
      </c>
      <c r="B1402" s="2" t="str">
        <f t="shared" si="185"/>
        <v>EQP,AE,IT-4 3-BAY,V54-V64,JUSTECH,RETROFIT KITRetrofit</v>
      </c>
      <c r="C1402" s="3" t="str">
        <f t="shared" si="191"/>
        <v>iphoneIT-4New Buy</v>
      </c>
      <c r="D1402" s="2">
        <v>385170</v>
      </c>
      <c r="E1402" s="2" t="s">
        <v>39</v>
      </c>
      <c r="F1402" s="2" t="s">
        <v>40</v>
      </c>
      <c r="G1402" s="2" t="s">
        <v>41</v>
      </c>
      <c r="H1402" s="2" t="s">
        <v>65</v>
      </c>
      <c r="I1402" s="2" t="s">
        <v>43</v>
      </c>
      <c r="J1402" s="2" t="s">
        <v>66</v>
      </c>
      <c r="K1402" s="2" t="s">
        <v>158</v>
      </c>
      <c r="L1402" s="2" t="s">
        <v>46</v>
      </c>
      <c r="M1402" s="2" t="s">
        <v>159</v>
      </c>
      <c r="N1402" s="13">
        <v>11272.4</v>
      </c>
      <c r="O1402" s="2">
        <v>9403.86</v>
      </c>
      <c r="P1402" s="2">
        <v>1</v>
      </c>
      <c r="Q1402" s="2" t="s">
        <v>70</v>
      </c>
      <c r="R1402" s="2"/>
      <c r="S1402" s="2"/>
      <c r="T1402" s="2" t="s">
        <v>60</v>
      </c>
      <c r="U1402" s="2" t="s">
        <v>50</v>
      </c>
      <c r="V1402" s="2" t="s">
        <v>71</v>
      </c>
      <c r="W1402" s="2">
        <v>6332.8045000000002</v>
      </c>
      <c r="X1402" s="2"/>
      <c r="Y1402" s="2">
        <v>850</v>
      </c>
      <c r="Z1402" s="3">
        <f t="shared" si="186"/>
        <v>11272.4</v>
      </c>
      <c r="AA1402" s="3">
        <f t="shared" si="187"/>
        <v>6332.8045000000002</v>
      </c>
      <c r="AB1402" s="3">
        <f t="shared" si="188"/>
        <v>9403.86</v>
      </c>
      <c r="AC1402">
        <f t="shared" si="189"/>
        <v>1868.5399999999991</v>
      </c>
      <c r="AD1402" t="str">
        <f>_xlfn.XLOOKUP(V1402,[2]Index!L:L,[2]Index!M:M)</f>
        <v>CN</v>
      </c>
      <c r="AE1402" s="3" t="s">
        <v>5821</v>
      </c>
      <c r="AF1402" t="s">
        <v>52</v>
      </c>
      <c r="AG1402" s="3" t="s">
        <v>53</v>
      </c>
      <c r="AH1402" t="s">
        <v>72</v>
      </c>
      <c r="AJ1402">
        <f>VLOOKUP(D1402,[3]Multipliers!$B:$AT,36)</f>
        <v>0.87676108448407686</v>
      </c>
      <c r="AK1402">
        <f>VLOOKUP(D1402,[3]Multipliers!$B:$AT,36)</f>
        <v>0.87676108448407686</v>
      </c>
      <c r="AM1402">
        <f t="shared" si="190"/>
        <v>0</v>
      </c>
    </row>
    <row r="1403" spans="1:39">
      <c r="A1403" s="2" t="str">
        <f t="shared" si="184"/>
        <v>JUSTECH (JIANGSU) PRECISION INDUSTRY CO., LTD.V63BGS2</v>
      </c>
      <c r="B1403" s="2" t="str">
        <f t="shared" si="185"/>
        <v>EQP,AE,BGS2,V53-V63,JUSTECH,RETROFIT KITRetrofit</v>
      </c>
      <c r="C1403" s="3" t="str">
        <f t="shared" si="191"/>
        <v>iphoneBGS2New Buy</v>
      </c>
      <c r="D1403" s="2">
        <v>384977</v>
      </c>
      <c r="E1403" s="2" t="s">
        <v>39</v>
      </c>
      <c r="F1403" s="2" t="s">
        <v>40</v>
      </c>
      <c r="G1403" s="2" t="s">
        <v>41</v>
      </c>
      <c r="H1403" s="2" t="s">
        <v>42</v>
      </c>
      <c r="I1403" s="2" t="s">
        <v>43</v>
      </c>
      <c r="J1403" s="2" t="s">
        <v>111</v>
      </c>
      <c r="K1403" s="2" t="s">
        <v>112</v>
      </c>
      <c r="L1403" s="2" t="s">
        <v>87</v>
      </c>
      <c r="M1403" s="2" t="s">
        <v>113</v>
      </c>
      <c r="N1403" s="13">
        <v>8480.82</v>
      </c>
      <c r="O1403" s="2">
        <v>8126.4</v>
      </c>
      <c r="P1403" s="2">
        <v>6</v>
      </c>
      <c r="Q1403" s="2" t="s">
        <v>70</v>
      </c>
      <c r="R1403" s="2"/>
      <c r="S1403" s="2"/>
      <c r="T1403" s="2"/>
      <c r="U1403" s="2" t="s">
        <v>50</v>
      </c>
      <c r="V1403" s="2" t="s">
        <v>51</v>
      </c>
      <c r="W1403" s="2">
        <v>4680</v>
      </c>
      <c r="X1403" s="2"/>
      <c r="Y1403" s="2">
        <v>850</v>
      </c>
      <c r="Z1403" s="3">
        <f t="shared" si="186"/>
        <v>50884.92</v>
      </c>
      <c r="AA1403" s="3">
        <f t="shared" si="187"/>
        <v>28080</v>
      </c>
      <c r="AB1403" s="3">
        <f t="shared" si="188"/>
        <v>48758.399999999994</v>
      </c>
      <c r="AC1403">
        <f t="shared" si="189"/>
        <v>2126.5200000000041</v>
      </c>
      <c r="AD1403" t="e">
        <f>_xlfn.XLOOKUP(V1403,[2]Index!L:L,[2]Index!M:M)</f>
        <v>#N/A</v>
      </c>
      <c r="AE1403" s="3" t="s">
        <v>5821</v>
      </c>
      <c r="AF1403" t="s">
        <v>52</v>
      </c>
      <c r="AG1403" s="3" t="s">
        <v>53</v>
      </c>
      <c r="AH1403" t="s">
        <v>72</v>
      </c>
      <c r="AJ1403">
        <f>VLOOKUP(D1403,[3]Multipliers!$B:$AT,36)</f>
        <v>5.0378914808609361</v>
      </c>
      <c r="AK1403">
        <f>VLOOKUP(D1403,[3]Multipliers!$B:$AT,36)</f>
        <v>5.0378914808609361</v>
      </c>
      <c r="AM1403">
        <f t="shared" si="190"/>
        <v>0</v>
      </c>
    </row>
    <row r="1404" spans="1:39">
      <c r="A1404" s="2" t="str">
        <f t="shared" si="184"/>
        <v>JUSTECH (JIANGSU) PRECISION INDUSTRY CO., LTD.V63BGS1</v>
      </c>
      <c r="B1404" s="2" t="str">
        <f t="shared" si="185"/>
        <v>EQP,AE,BGS1,V53-V63,JUSTECH,RETROFIT KITRetrofit</v>
      </c>
      <c r="C1404" s="3" t="str">
        <f t="shared" si="191"/>
        <v>iphoneBGS1New Buy</v>
      </c>
      <c r="D1404" s="2">
        <v>384971</v>
      </c>
      <c r="E1404" s="2" t="s">
        <v>39</v>
      </c>
      <c r="F1404" s="2" t="s">
        <v>40</v>
      </c>
      <c r="G1404" s="2" t="s">
        <v>41</v>
      </c>
      <c r="H1404" s="2" t="s">
        <v>42</v>
      </c>
      <c r="I1404" s="2" t="s">
        <v>43</v>
      </c>
      <c r="J1404" s="2" t="s">
        <v>111</v>
      </c>
      <c r="K1404" s="2" t="s">
        <v>114</v>
      </c>
      <c r="L1404" s="2" t="s">
        <v>90</v>
      </c>
      <c r="M1404" s="2" t="s">
        <v>115</v>
      </c>
      <c r="N1404" s="13">
        <v>6952.9</v>
      </c>
      <c r="O1404" s="2">
        <v>6744.31</v>
      </c>
      <c r="P1404" s="2">
        <v>6</v>
      </c>
      <c r="Q1404" s="2" t="s">
        <v>70</v>
      </c>
      <c r="R1404" s="2"/>
      <c r="S1404" s="2"/>
      <c r="T1404" s="2"/>
      <c r="U1404" s="2" t="s">
        <v>50</v>
      </c>
      <c r="V1404" s="2" t="s">
        <v>51</v>
      </c>
      <c r="W1404" s="2">
        <v>4680</v>
      </c>
      <c r="X1404" s="2"/>
      <c r="Y1404" s="2">
        <v>850</v>
      </c>
      <c r="Z1404" s="3">
        <f t="shared" si="186"/>
        <v>41717.399999999994</v>
      </c>
      <c r="AA1404" s="3">
        <f t="shared" si="187"/>
        <v>28080</v>
      </c>
      <c r="AB1404" s="3">
        <f t="shared" si="188"/>
        <v>40465.86</v>
      </c>
      <c r="AC1404">
        <f t="shared" si="189"/>
        <v>1251.5399999999936</v>
      </c>
      <c r="AD1404" t="e">
        <f>_xlfn.XLOOKUP(V1404,[2]Index!L:L,[2]Index!M:M)</f>
        <v>#N/A</v>
      </c>
      <c r="AE1404" s="3" t="s">
        <v>5821</v>
      </c>
      <c r="AF1404" t="s">
        <v>52</v>
      </c>
      <c r="AG1404" s="3" t="s">
        <v>53</v>
      </c>
      <c r="AH1404" t="s">
        <v>72</v>
      </c>
      <c r="AJ1404">
        <f>VLOOKUP(D1404,[3]Multipliers!$B:$AT,36)</f>
        <v>8.1879045229457308</v>
      </c>
      <c r="AK1404">
        <f>VLOOKUP(D1404,[3]Multipliers!$B:$AT,36)</f>
        <v>8.1879045229457308</v>
      </c>
      <c r="AM1404">
        <f t="shared" si="190"/>
        <v>0</v>
      </c>
    </row>
    <row r="1405" spans="1:39">
      <c r="A1405" s="2" t="str">
        <f t="shared" si="184"/>
        <v>JUSTECH (JIANGSU) PRECISION INDUSTRY CO., LTD.V63IT-FF</v>
      </c>
      <c r="B1405" s="2" t="str">
        <f t="shared" si="185"/>
        <v>EQP,AE,IT-FF 4-BAY,V53-V63,JUSTECH,RETROFIT KITRetrofit</v>
      </c>
      <c r="C1405" s="3" t="str">
        <f t="shared" si="191"/>
        <v>iphoneIT-FFNew Buy</v>
      </c>
      <c r="D1405" s="2">
        <v>384950</v>
      </c>
      <c r="E1405" s="2" t="s">
        <v>39</v>
      </c>
      <c r="F1405" s="2" t="s">
        <v>40</v>
      </c>
      <c r="G1405" s="2" t="s">
        <v>41</v>
      </c>
      <c r="H1405" s="2" t="s">
        <v>42</v>
      </c>
      <c r="I1405" s="2" t="s">
        <v>43</v>
      </c>
      <c r="J1405" s="2" t="s">
        <v>111</v>
      </c>
      <c r="K1405" s="2" t="s">
        <v>120</v>
      </c>
      <c r="L1405" s="2" t="s">
        <v>99</v>
      </c>
      <c r="M1405" s="2" t="s">
        <v>121</v>
      </c>
      <c r="N1405" s="13">
        <v>16916.310000000001</v>
      </c>
      <c r="O1405" s="2">
        <v>15011.58</v>
      </c>
      <c r="P1405" s="2">
        <v>4</v>
      </c>
      <c r="Q1405" s="2" t="s">
        <v>70</v>
      </c>
      <c r="R1405" s="2"/>
      <c r="S1405" s="2"/>
      <c r="T1405" s="2" t="s">
        <v>101</v>
      </c>
      <c r="U1405" s="2" t="s">
        <v>50</v>
      </c>
      <c r="V1405" s="2" t="s">
        <v>51</v>
      </c>
      <c r="W1405" s="2">
        <v>11571.418799999999</v>
      </c>
      <c r="X1405" s="2"/>
      <c r="Y1405" s="2">
        <v>850</v>
      </c>
      <c r="Z1405" s="3">
        <f t="shared" si="186"/>
        <v>67665.240000000005</v>
      </c>
      <c r="AA1405" s="3">
        <f t="shared" si="187"/>
        <v>46285.675199999998</v>
      </c>
      <c r="AB1405" s="3">
        <f t="shared" si="188"/>
        <v>60046.32</v>
      </c>
      <c r="AC1405">
        <f t="shared" si="189"/>
        <v>7618.9200000000055</v>
      </c>
      <c r="AD1405" t="e">
        <f>_xlfn.XLOOKUP(V1405,[2]Index!L:L,[2]Index!M:M)</f>
        <v>#N/A</v>
      </c>
      <c r="AE1405" s="3" t="s">
        <v>5821</v>
      </c>
      <c r="AF1405" t="s">
        <v>52</v>
      </c>
      <c r="AG1405" s="3" t="s">
        <v>53</v>
      </c>
      <c r="AH1405" t="s">
        <v>72</v>
      </c>
      <c r="AJ1405">
        <f>VLOOKUP(D1405,[3]Multipliers!$B:$AT,36)</f>
        <v>1.0896840350435439</v>
      </c>
      <c r="AK1405">
        <f>VLOOKUP(D1405,[3]Multipliers!$B:$AT,36)</f>
        <v>1.0896840350435439</v>
      </c>
      <c r="AM1405">
        <f t="shared" si="190"/>
        <v>0</v>
      </c>
    </row>
    <row r="1406" spans="1:39">
      <c r="A1406" s="2" t="str">
        <f t="shared" si="184"/>
        <v>JUSTECH (JIANGSU) PRECISION INDUSTRY CO., LTD.V63SA-IT-MIDC</v>
      </c>
      <c r="B1406" s="2" t="str">
        <f t="shared" si="185"/>
        <v>EQP,AE,SA-IT-MIDC 6-BAY,V53-V63,JUSTECH,RETROFIT KITRetrofit</v>
      </c>
      <c r="C1406" s="3" t="str">
        <f t="shared" si="191"/>
        <v>iphoneSA-IT-MIDCNew Buy</v>
      </c>
      <c r="D1406" s="3">
        <v>385003</v>
      </c>
      <c r="E1406" s="3" t="s">
        <v>39</v>
      </c>
      <c r="F1406" s="2" t="s">
        <v>40</v>
      </c>
      <c r="G1406" s="2" t="s">
        <v>41</v>
      </c>
      <c r="H1406" s="3" t="s">
        <v>42</v>
      </c>
      <c r="I1406" s="2" t="s">
        <v>43</v>
      </c>
      <c r="J1406" s="2" t="s">
        <v>111</v>
      </c>
      <c r="K1406" s="3" t="s">
        <v>160</v>
      </c>
      <c r="L1406" s="2" t="s">
        <v>108</v>
      </c>
      <c r="M1406" s="2" t="s">
        <v>161</v>
      </c>
      <c r="N1406" s="22">
        <v>17273.95</v>
      </c>
      <c r="O1406" s="22">
        <v>15358.49</v>
      </c>
      <c r="P1406" s="23">
        <v>3</v>
      </c>
      <c r="Q1406" s="2" t="s">
        <v>70</v>
      </c>
      <c r="R1406" s="2"/>
      <c r="S1406" s="2"/>
      <c r="T1406" s="2" t="s">
        <v>110</v>
      </c>
      <c r="U1406" s="2" t="s">
        <v>50</v>
      </c>
      <c r="V1406" s="2" t="s">
        <v>51</v>
      </c>
      <c r="W1406" s="23">
        <v>10790.758</v>
      </c>
      <c r="X1406" s="2"/>
      <c r="Y1406" s="2">
        <v>850</v>
      </c>
      <c r="Z1406" s="3">
        <f t="shared" si="186"/>
        <v>51821.850000000006</v>
      </c>
      <c r="AA1406" s="3">
        <f t="shared" si="187"/>
        <v>32372.273999999998</v>
      </c>
      <c r="AB1406" s="3">
        <f t="shared" si="188"/>
        <v>46075.47</v>
      </c>
      <c r="AC1406">
        <f t="shared" si="189"/>
        <v>5746.3800000000047</v>
      </c>
      <c r="AD1406" t="e">
        <f>_xlfn.XLOOKUP(V1406,[2]Index!L:L,[2]Index!M:M)</f>
        <v>#N/A</v>
      </c>
      <c r="AE1406" s="3" t="s">
        <v>5821</v>
      </c>
      <c r="AF1406" t="s">
        <v>52</v>
      </c>
      <c r="AG1406" s="3" t="s">
        <v>53</v>
      </c>
      <c r="AH1406" t="s">
        <v>72</v>
      </c>
      <c r="AJ1406">
        <f>VLOOKUP(D1406,[3]Multipliers!$B:$AT,36)</f>
        <v>1.4177813159905728</v>
      </c>
      <c r="AK1406">
        <f>VLOOKUP(D1406,[3]Multipliers!$B:$AT,36)</f>
        <v>1.4177813159905728</v>
      </c>
      <c r="AM1406">
        <f t="shared" si="190"/>
        <v>0</v>
      </c>
    </row>
    <row r="1407" spans="1:39">
      <c r="A1407" s="2" t="str">
        <f t="shared" si="184"/>
        <v>JUSTECH (JIANGSU) PRECISION INDUSTRY CO., LTD.V63IT-4</v>
      </c>
      <c r="B1407" s="2" t="str">
        <f t="shared" si="185"/>
        <v>EQP,AE,IT-4 8-BAY,V53-V63,JUSTECH,RETROFIT KITRetrofit</v>
      </c>
      <c r="C1407" s="3" t="str">
        <f t="shared" si="191"/>
        <v>iphoneIT-4New Buy</v>
      </c>
      <c r="D1407" s="3">
        <v>384943</v>
      </c>
      <c r="E1407" s="3" t="s">
        <v>39</v>
      </c>
      <c r="F1407" s="2" t="s">
        <v>40</v>
      </c>
      <c r="G1407" s="2" t="s">
        <v>41</v>
      </c>
      <c r="H1407" s="3" t="s">
        <v>42</v>
      </c>
      <c r="I1407" s="2" t="s">
        <v>43</v>
      </c>
      <c r="J1407" s="2" t="s">
        <v>111</v>
      </c>
      <c r="K1407" s="3" t="s">
        <v>122</v>
      </c>
      <c r="L1407" s="2" t="s">
        <v>46</v>
      </c>
      <c r="M1407" s="2" t="s">
        <v>123</v>
      </c>
      <c r="N1407" s="22">
        <v>16715.96</v>
      </c>
      <c r="O1407" s="22">
        <v>14117.24</v>
      </c>
      <c r="P1407" s="23">
        <v>3</v>
      </c>
      <c r="Q1407" s="2" t="s">
        <v>70</v>
      </c>
      <c r="R1407" s="2"/>
      <c r="S1407" s="2"/>
      <c r="T1407" s="2" t="s">
        <v>49</v>
      </c>
      <c r="U1407" s="2" t="s">
        <v>50</v>
      </c>
      <c r="V1407" s="2" t="s">
        <v>51</v>
      </c>
      <c r="W1407" s="23">
        <v>11504.1865</v>
      </c>
      <c r="X1407" s="2"/>
      <c r="Y1407" s="2">
        <v>850</v>
      </c>
      <c r="Z1407" s="3">
        <f t="shared" si="186"/>
        <v>50147.88</v>
      </c>
      <c r="AA1407" s="3">
        <f t="shared" si="187"/>
        <v>34512.559500000003</v>
      </c>
      <c r="AB1407" s="3">
        <f t="shared" si="188"/>
        <v>42351.72</v>
      </c>
      <c r="AC1407">
        <f t="shared" si="189"/>
        <v>7796.1599999999962</v>
      </c>
      <c r="AD1407" t="e">
        <f>_xlfn.XLOOKUP(V1407,[2]Index!L:L,[2]Index!M:M)</f>
        <v>#N/A</v>
      </c>
      <c r="AE1407" s="3" t="s">
        <v>5821</v>
      </c>
      <c r="AF1407" t="s">
        <v>52</v>
      </c>
      <c r="AG1407" s="3" t="s">
        <v>53</v>
      </c>
      <c r="AH1407" t="s">
        <v>72</v>
      </c>
      <c r="AJ1407">
        <f>VLOOKUP(D1407,[3]Multipliers!$B:$AT,36)</f>
        <v>11.253845198185521</v>
      </c>
      <c r="AK1407">
        <f>VLOOKUP(D1407,[3]Multipliers!$B:$AT,36)</f>
        <v>11.253845198185521</v>
      </c>
      <c r="AM1407">
        <f t="shared" si="190"/>
        <v>0</v>
      </c>
    </row>
    <row r="1408" spans="1:39">
      <c r="A1408" s="2" t="str">
        <f t="shared" si="184"/>
        <v>JUSTECH (JIANGSU) PRECISION INDUSTRY CO., LTD.V63IT-4</v>
      </c>
      <c r="B1408" s="2" t="str">
        <f t="shared" si="185"/>
        <v>EQP,AE,IT-4 7-BAY,V53-V63,JUSTECH,RETROFIT KITRetrofit</v>
      </c>
      <c r="C1408" s="3" t="str">
        <f t="shared" si="191"/>
        <v>iphoneIT-4New Buy</v>
      </c>
      <c r="D1408" s="3">
        <v>384938</v>
      </c>
      <c r="E1408" s="3" t="s">
        <v>39</v>
      </c>
      <c r="F1408" s="2" t="s">
        <v>40</v>
      </c>
      <c r="G1408" s="2" t="s">
        <v>41</v>
      </c>
      <c r="H1408" s="3" t="s">
        <v>42</v>
      </c>
      <c r="I1408" s="2" t="s">
        <v>43</v>
      </c>
      <c r="J1408" s="2" t="s">
        <v>111</v>
      </c>
      <c r="K1408" s="3" t="s">
        <v>162</v>
      </c>
      <c r="L1408" s="2" t="s">
        <v>46</v>
      </c>
      <c r="M1408" s="2" t="s">
        <v>163</v>
      </c>
      <c r="N1408" s="22">
        <v>15211.27</v>
      </c>
      <c r="O1408" s="22">
        <v>13357.69</v>
      </c>
      <c r="P1408" s="23">
        <v>1</v>
      </c>
      <c r="Q1408" s="2" t="s">
        <v>70</v>
      </c>
      <c r="R1408" s="2"/>
      <c r="S1408" s="2"/>
      <c r="T1408" s="2" t="s">
        <v>60</v>
      </c>
      <c r="U1408" s="2" t="s">
        <v>50</v>
      </c>
      <c r="V1408" s="2" t="s">
        <v>51</v>
      </c>
      <c r="W1408" s="23">
        <v>9544.482</v>
      </c>
      <c r="X1408" s="2"/>
      <c r="Y1408" s="2">
        <v>850</v>
      </c>
      <c r="Z1408" s="3">
        <f t="shared" si="186"/>
        <v>15211.27</v>
      </c>
      <c r="AA1408" s="3">
        <f t="shared" si="187"/>
        <v>9544.482</v>
      </c>
      <c r="AB1408" s="3">
        <f t="shared" si="188"/>
        <v>13357.69</v>
      </c>
      <c r="AC1408">
        <f t="shared" si="189"/>
        <v>1853.58</v>
      </c>
      <c r="AD1408" t="e">
        <f>_xlfn.XLOOKUP(V1408,[2]Index!L:L,[2]Index!M:M)</f>
        <v>#N/A</v>
      </c>
      <c r="AE1408" s="3" t="s">
        <v>5821</v>
      </c>
      <c r="AF1408" t="s">
        <v>52</v>
      </c>
      <c r="AG1408" s="3" t="s">
        <v>53</v>
      </c>
      <c r="AH1408" t="s">
        <v>72</v>
      </c>
      <c r="AJ1408">
        <f>VLOOKUP(D1408,[3]Multipliers!$B:$AT,36)</f>
        <v>1.123238915515923</v>
      </c>
      <c r="AK1408">
        <f>VLOOKUP(D1408,[3]Multipliers!$B:$AT,36)</f>
        <v>1.123238915515923</v>
      </c>
      <c r="AM1408">
        <f t="shared" si="190"/>
        <v>0</v>
      </c>
    </row>
    <row r="1409" spans="1:39">
      <c r="A1409" s="2" t="str">
        <f t="shared" si="184"/>
        <v>JUSTECH (JIANGSU) PRECISION INDUSTRY CO., LTD.V63IT-4</v>
      </c>
      <c r="B1409" s="2" t="str">
        <f t="shared" si="185"/>
        <v>EQP,AE,IT-4 3-BAY,V53-V63,JUSTECH,RETROFIT KITRetrofit</v>
      </c>
      <c r="C1409" s="3" t="str">
        <f t="shared" si="191"/>
        <v>iphoneIT-4New Buy</v>
      </c>
      <c r="D1409" s="3">
        <v>384933</v>
      </c>
      <c r="E1409" s="3" t="s">
        <v>39</v>
      </c>
      <c r="F1409" s="2" t="s">
        <v>40</v>
      </c>
      <c r="G1409" s="2" t="s">
        <v>41</v>
      </c>
      <c r="H1409" s="3" t="s">
        <v>42</v>
      </c>
      <c r="I1409" s="2" t="s">
        <v>43</v>
      </c>
      <c r="J1409" s="2" t="s">
        <v>111</v>
      </c>
      <c r="K1409" s="3" t="s">
        <v>164</v>
      </c>
      <c r="L1409" s="2" t="s">
        <v>46</v>
      </c>
      <c r="M1409" s="2" t="s">
        <v>165</v>
      </c>
      <c r="N1409" s="22">
        <v>11272.4</v>
      </c>
      <c r="O1409" s="22">
        <v>9403.86</v>
      </c>
      <c r="P1409" s="23">
        <v>1</v>
      </c>
      <c r="Q1409" s="2" t="s">
        <v>70</v>
      </c>
      <c r="R1409" s="2"/>
      <c r="S1409" s="2"/>
      <c r="T1409" s="2" t="s">
        <v>60</v>
      </c>
      <c r="U1409" s="2" t="s">
        <v>50</v>
      </c>
      <c r="V1409" s="2" t="s">
        <v>51</v>
      </c>
      <c r="W1409" s="23">
        <v>6332.8045000000002</v>
      </c>
      <c r="X1409" s="2"/>
      <c r="Y1409" s="2">
        <v>850</v>
      </c>
      <c r="Z1409" s="3">
        <f t="shared" si="186"/>
        <v>11272.4</v>
      </c>
      <c r="AA1409" s="3">
        <f t="shared" si="187"/>
        <v>6332.8045000000002</v>
      </c>
      <c r="AB1409" s="3">
        <f t="shared" si="188"/>
        <v>9403.86</v>
      </c>
      <c r="AC1409">
        <f t="shared" si="189"/>
        <v>1868.5399999999991</v>
      </c>
      <c r="AD1409" t="e">
        <f>_xlfn.XLOOKUP(V1409,[2]Index!L:L,[2]Index!M:M)</f>
        <v>#N/A</v>
      </c>
      <c r="AE1409" s="3" t="s">
        <v>5821</v>
      </c>
      <c r="AF1409" t="s">
        <v>52</v>
      </c>
      <c r="AG1409" s="3" t="s">
        <v>53</v>
      </c>
      <c r="AH1409" t="s">
        <v>72</v>
      </c>
      <c r="AJ1409">
        <f>VLOOKUP(D1409,[3]Multipliers!$B:$AT,36)</f>
        <v>0.87676108448407686</v>
      </c>
      <c r="AK1409">
        <f>VLOOKUP(D1409,[3]Multipliers!$B:$AT,36)</f>
        <v>0.87676108448407686</v>
      </c>
      <c r="AM1409">
        <f t="shared" si="190"/>
        <v>0</v>
      </c>
    </row>
    <row r="1410" spans="1:39">
      <c r="A1410" s="2" t="str">
        <f t="shared" ref="A1410:A1473" si="192">CONCATENATE(E1410,H1410,L1410)</f>
        <v>JUSTECH (JIANGSU) PRECISION INDUSTRY CO., LTD.V63IT-FF</v>
      </c>
      <c r="B1410" s="2" t="str">
        <f t="shared" ref="B1410:B1473" si="193">CONCATENATE(M1410,I1410)</f>
        <v>EQP,AE,IT-FF 4-BAY,D94-V63,JUSTECH,RETROFIT KITRetrofit</v>
      </c>
      <c r="C1410" s="3" t="str">
        <f t="shared" si="191"/>
        <v>iphoneIT-FFNew Buy</v>
      </c>
      <c r="D1410" s="2">
        <v>384949</v>
      </c>
      <c r="E1410" s="2" t="s">
        <v>39</v>
      </c>
      <c r="F1410" s="2" t="s">
        <v>40</v>
      </c>
      <c r="G1410" s="2" t="s">
        <v>41</v>
      </c>
      <c r="H1410" s="2" t="s">
        <v>42</v>
      </c>
      <c r="I1410" s="2" t="s">
        <v>43</v>
      </c>
      <c r="J1410" s="2" t="s">
        <v>44</v>
      </c>
      <c r="K1410" s="2" t="s">
        <v>166</v>
      </c>
      <c r="L1410" s="2" t="s">
        <v>99</v>
      </c>
      <c r="M1410" s="2" t="s">
        <v>167</v>
      </c>
      <c r="N1410" s="13">
        <v>29338.55</v>
      </c>
      <c r="O1410" s="2">
        <v>24846.988399999998</v>
      </c>
      <c r="P1410" s="2">
        <v>1</v>
      </c>
      <c r="Q1410" s="2" t="s">
        <v>48</v>
      </c>
      <c r="R1410" s="2"/>
      <c r="S1410" s="2"/>
      <c r="T1410" s="2" t="s">
        <v>101</v>
      </c>
      <c r="U1410" s="2" t="s">
        <v>50</v>
      </c>
      <c r="V1410" s="2" t="s">
        <v>51</v>
      </c>
      <c r="W1410" s="2">
        <v>21776.128400000001</v>
      </c>
      <c r="X1410" s="20"/>
      <c r="Y1410" s="2">
        <v>850</v>
      </c>
      <c r="Z1410" s="3">
        <f t="shared" ref="Z1410:Z1473" si="194">IFERROR(N1410*P1410,0)</f>
        <v>29338.55</v>
      </c>
      <c r="AA1410" s="3">
        <f t="shared" ref="AA1410:AA1473" si="195">IFERROR(W1410*P1410,0)</f>
        <v>21776.128400000001</v>
      </c>
      <c r="AB1410" s="3">
        <f t="shared" ref="AB1410:AB1473" si="196">IFERROR(O1410*P1410,0)</f>
        <v>24846.988399999998</v>
      </c>
      <c r="AC1410">
        <f t="shared" ref="AC1410:AC1473" si="197">IF(AB1410=0,0,Z1410-AB1410)</f>
        <v>4491.5616000000009</v>
      </c>
      <c r="AD1410" t="e">
        <f>_xlfn.XLOOKUP(V1410,[2]Index!L:L,[2]Index!M:M)</f>
        <v>#N/A</v>
      </c>
      <c r="AE1410" s="3" t="s">
        <v>5821</v>
      </c>
      <c r="AF1410" t="s">
        <v>52</v>
      </c>
      <c r="AH1410" t="s">
        <v>54</v>
      </c>
      <c r="AJ1410">
        <f>VLOOKUP(D1410,[3]Multipliers!$B:$AT,36)</f>
        <v>1.0896840350435439</v>
      </c>
      <c r="AK1410">
        <f>VLOOKUP(D1410,[3]Multipliers!$B:$AT,36)</f>
        <v>1.0896840350435439</v>
      </c>
      <c r="AM1410">
        <f t="shared" ref="AM1410:AM1473" si="198">IF(AE1416="Retrofit",O1416/AL1416,0)</f>
        <v>0</v>
      </c>
    </row>
    <row r="1411" spans="1:39">
      <c r="A1411" s="2" t="str">
        <f t="shared" si="192"/>
        <v>JUSTECH (JIANGSU) PRECISION INDUSTRY CO., LTD.V63SA-IT-MIDC</v>
      </c>
      <c r="B1411" s="2" t="str">
        <f t="shared" si="193"/>
        <v>EQP,AE,SA-IT-MIDC 6-BAY,D93-V63,JUSTECH,RETROFIT KITRetrofit</v>
      </c>
      <c r="C1411" s="3" t="str">
        <f t="shared" si="191"/>
        <v>iphoneSA-IT-MIDCNew Buy</v>
      </c>
      <c r="D1411" s="2">
        <v>385002</v>
      </c>
      <c r="E1411" s="2" t="s">
        <v>39</v>
      </c>
      <c r="F1411" s="2" t="s">
        <v>40</v>
      </c>
      <c r="G1411" s="2" t="s">
        <v>41</v>
      </c>
      <c r="H1411" s="2" t="s">
        <v>42</v>
      </c>
      <c r="I1411" s="2" t="s">
        <v>43</v>
      </c>
      <c r="J1411" s="2" t="s">
        <v>55</v>
      </c>
      <c r="K1411" s="2" t="s">
        <v>168</v>
      </c>
      <c r="L1411" s="2" t="s">
        <v>108</v>
      </c>
      <c r="M1411" s="2" t="s">
        <v>169</v>
      </c>
      <c r="N1411" s="13">
        <v>38873.96</v>
      </c>
      <c r="O1411" s="2">
        <v>36310.5</v>
      </c>
      <c r="P1411" s="2">
        <v>1</v>
      </c>
      <c r="Q1411" s="2" t="s">
        <v>48</v>
      </c>
      <c r="R1411" s="2"/>
      <c r="S1411" s="2"/>
      <c r="T1411" s="2" t="s">
        <v>60</v>
      </c>
      <c r="U1411" s="2" t="s">
        <v>50</v>
      </c>
      <c r="V1411" s="2" t="s">
        <v>51</v>
      </c>
      <c r="W1411" s="2">
        <v>27278.620999999999</v>
      </c>
      <c r="X1411" s="20"/>
      <c r="Y1411" s="2">
        <v>850</v>
      </c>
      <c r="Z1411" s="3">
        <f t="shared" si="194"/>
        <v>38873.96</v>
      </c>
      <c r="AA1411" s="3">
        <f t="shared" si="195"/>
        <v>27278.620999999999</v>
      </c>
      <c r="AB1411" s="3">
        <f t="shared" si="196"/>
        <v>36310.5</v>
      </c>
      <c r="AC1411">
        <f t="shared" si="197"/>
        <v>2563.4599999999991</v>
      </c>
      <c r="AD1411" t="e">
        <f>_xlfn.XLOOKUP(V1411,[2]Index!L:L,[2]Index!M:M)</f>
        <v>#N/A</v>
      </c>
      <c r="AE1411" s="3" t="s">
        <v>5821</v>
      </c>
      <c r="AF1411" t="s">
        <v>52</v>
      </c>
      <c r="AH1411" t="s">
        <v>54</v>
      </c>
      <c r="AJ1411">
        <f>VLOOKUP(D1411,[3]Multipliers!$B:$AT,36)</f>
        <v>1.4177813159905728</v>
      </c>
      <c r="AK1411">
        <f>VLOOKUP(D1411,[3]Multipliers!$B:$AT,36)</f>
        <v>1.4177813159905728</v>
      </c>
      <c r="AM1411">
        <f t="shared" si="198"/>
        <v>0</v>
      </c>
    </row>
    <row r="1412" spans="1:39">
      <c r="A1412" s="2" t="str">
        <f t="shared" si="192"/>
        <v>JUSTECH (JIANGSU) PRECISION INDUSTRY CO., LTD.V63IT-FF</v>
      </c>
      <c r="B1412" s="2" t="str">
        <f t="shared" si="193"/>
        <v>EQP,AE,IT-FF 4-BAY,D93-V63,JUSTECH,RETROFIT KITRetrofit</v>
      </c>
      <c r="C1412" s="3" t="str">
        <f t="shared" si="191"/>
        <v>iphoneIT-FFNew Buy</v>
      </c>
      <c r="D1412" s="2">
        <v>384948</v>
      </c>
      <c r="E1412" s="2" t="s">
        <v>39</v>
      </c>
      <c r="F1412" s="2" t="s">
        <v>40</v>
      </c>
      <c r="G1412" s="2" t="s">
        <v>41</v>
      </c>
      <c r="H1412" s="2" t="s">
        <v>42</v>
      </c>
      <c r="I1412" s="2" t="s">
        <v>43</v>
      </c>
      <c r="J1412" s="2" t="s">
        <v>55</v>
      </c>
      <c r="K1412" s="2" t="s">
        <v>170</v>
      </c>
      <c r="L1412" s="2" t="s">
        <v>99</v>
      </c>
      <c r="M1412" s="2" t="s">
        <v>171</v>
      </c>
      <c r="N1412" s="13">
        <v>29073.85</v>
      </c>
      <c r="O1412" s="2">
        <v>24846.988399999998</v>
      </c>
      <c r="P1412" s="23">
        <v>1</v>
      </c>
      <c r="Q1412" s="2" t="s">
        <v>48</v>
      </c>
      <c r="R1412" s="2"/>
      <c r="S1412" s="2"/>
      <c r="T1412" s="2" t="s">
        <v>101</v>
      </c>
      <c r="U1412" s="2" t="s">
        <v>50</v>
      </c>
      <c r="V1412" s="2" t="s">
        <v>51</v>
      </c>
      <c r="W1412" s="23">
        <v>21776.128400000001</v>
      </c>
      <c r="X1412" s="2"/>
      <c r="Y1412" s="2">
        <v>850</v>
      </c>
      <c r="Z1412" s="3">
        <f t="shared" si="194"/>
        <v>29073.85</v>
      </c>
      <c r="AA1412" s="3">
        <f t="shared" si="195"/>
        <v>21776.128400000001</v>
      </c>
      <c r="AB1412" s="3">
        <f t="shared" si="196"/>
        <v>24846.988399999998</v>
      </c>
      <c r="AC1412">
        <f t="shared" si="197"/>
        <v>4226.8616000000002</v>
      </c>
      <c r="AD1412" t="e">
        <f>_xlfn.XLOOKUP(V1412,[2]Index!L:L,[2]Index!M:M)</f>
        <v>#N/A</v>
      </c>
      <c r="AE1412" s="3" t="s">
        <v>5821</v>
      </c>
      <c r="AF1412" t="s">
        <v>52</v>
      </c>
      <c r="AH1412" t="s">
        <v>54</v>
      </c>
      <c r="AJ1412">
        <f>VLOOKUP(D1412,[3]Multipliers!$B:$AT,36)</f>
        <v>1.0896840350435439</v>
      </c>
      <c r="AK1412">
        <f>VLOOKUP(D1412,[3]Multipliers!$B:$AT,36)</f>
        <v>1.0896840350435439</v>
      </c>
      <c r="AM1412">
        <f t="shared" si="198"/>
        <v>0</v>
      </c>
    </row>
    <row r="1413" spans="1:39">
      <c r="A1413" s="2" t="str">
        <f t="shared" si="192"/>
        <v>JUSTECH (JIANGSU) PRECISION INDUSTRY CO., LTD.V63CGS</v>
      </c>
      <c r="B1413" s="2" t="str">
        <f t="shared" si="193"/>
        <v>EQP,AE,CGS,D53-V63,JUSTECH,RETROFIT KITRetrofit</v>
      </c>
      <c r="C1413" s="3" t="str">
        <f t="shared" si="191"/>
        <v>iphoneCGSNew Buy</v>
      </c>
      <c r="D1413" s="2">
        <v>386696</v>
      </c>
      <c r="E1413" s="2" t="s">
        <v>39</v>
      </c>
      <c r="F1413" s="2" t="s">
        <v>40</v>
      </c>
      <c r="G1413" s="2" t="s">
        <v>41</v>
      </c>
      <c r="H1413" s="2" t="s">
        <v>42</v>
      </c>
      <c r="I1413" s="2" t="s">
        <v>43</v>
      </c>
      <c r="J1413" s="2" t="s">
        <v>172</v>
      </c>
      <c r="K1413" s="2" t="s">
        <v>173</v>
      </c>
      <c r="L1413" s="2" t="s">
        <v>96</v>
      </c>
      <c r="M1413" s="2" t="s">
        <v>174</v>
      </c>
      <c r="N1413" s="13">
        <v>18670.12</v>
      </c>
      <c r="O1413" s="2">
        <v>18110.02</v>
      </c>
      <c r="P1413" s="23">
        <v>3</v>
      </c>
      <c r="Q1413" s="2" t="s">
        <v>48</v>
      </c>
      <c r="R1413" s="2"/>
      <c r="S1413" s="2"/>
      <c r="T1413" s="2"/>
      <c r="U1413" s="2" t="s">
        <v>50</v>
      </c>
      <c r="V1413" s="2" t="s">
        <v>51</v>
      </c>
      <c r="W1413" s="23">
        <v>16429.705600000001</v>
      </c>
      <c r="X1413" s="2"/>
      <c r="Y1413" s="2">
        <v>850</v>
      </c>
      <c r="Z1413" s="3">
        <f t="shared" si="194"/>
        <v>56010.36</v>
      </c>
      <c r="AA1413" s="3">
        <f t="shared" si="195"/>
        <v>49289.116800000003</v>
      </c>
      <c r="AB1413" s="3">
        <f t="shared" si="196"/>
        <v>54330.06</v>
      </c>
      <c r="AC1413">
        <f t="shared" si="197"/>
        <v>1680.3000000000029</v>
      </c>
      <c r="AD1413" t="e">
        <f>_xlfn.XLOOKUP(V1413,[2]Index!L:L,[2]Index!M:M)</f>
        <v>#N/A</v>
      </c>
      <c r="AE1413" s="3" t="s">
        <v>5821</v>
      </c>
      <c r="AF1413" t="s">
        <v>52</v>
      </c>
      <c r="AG1413" s="3" t="s">
        <v>53</v>
      </c>
      <c r="AH1413" t="s">
        <v>175</v>
      </c>
      <c r="AJ1413">
        <f>VLOOKUP(D1413,[3]Multipliers!$B:$AT,36)</f>
        <v>3.2695319297024534</v>
      </c>
      <c r="AK1413">
        <f>VLOOKUP(D1413,[3]Multipliers!$B:$AT,36)</f>
        <v>3.2695319297024534</v>
      </c>
      <c r="AM1413">
        <f t="shared" si="198"/>
        <v>0</v>
      </c>
    </row>
    <row r="1414" spans="1:39">
      <c r="A1414" s="2" t="str">
        <f t="shared" si="192"/>
        <v>JUSTECH (JIANGSU) PRECISION INDUSTRY CO., LTD.V63CGS</v>
      </c>
      <c r="B1414" s="2" t="str">
        <f t="shared" si="193"/>
        <v>EQP,AE,CGS,D49-V63,JUSTECH,RETROFIT KITRetrofit</v>
      </c>
      <c r="C1414" s="3" t="str">
        <f t="shared" si="191"/>
        <v>iphoneCGSNew Buy</v>
      </c>
      <c r="D1414" s="2">
        <v>386697</v>
      </c>
      <c r="E1414" s="2" t="s">
        <v>39</v>
      </c>
      <c r="F1414" s="2" t="s">
        <v>40</v>
      </c>
      <c r="G1414" s="2" t="s">
        <v>41</v>
      </c>
      <c r="H1414" s="2" t="s">
        <v>42</v>
      </c>
      <c r="I1414" s="2" t="s">
        <v>43</v>
      </c>
      <c r="J1414" s="2" t="s">
        <v>176</v>
      </c>
      <c r="K1414" s="2" t="s">
        <v>177</v>
      </c>
      <c r="L1414" s="2" t="s">
        <v>96</v>
      </c>
      <c r="M1414" s="2" t="s">
        <v>178</v>
      </c>
      <c r="N1414" s="13">
        <v>44696.52</v>
      </c>
      <c r="O1414" s="2">
        <v>43355.62</v>
      </c>
      <c r="P1414" s="23">
        <v>3</v>
      </c>
      <c r="Q1414" s="2" t="s">
        <v>48</v>
      </c>
      <c r="R1414" s="2"/>
      <c r="S1414" s="2"/>
      <c r="T1414" s="2"/>
      <c r="U1414" s="2" t="s">
        <v>50</v>
      </c>
      <c r="V1414" s="2" t="s">
        <v>51</v>
      </c>
      <c r="W1414" s="23">
        <v>30860.94</v>
      </c>
      <c r="X1414" s="2"/>
      <c r="Y1414" s="2">
        <v>850</v>
      </c>
      <c r="Z1414" s="3">
        <f t="shared" si="194"/>
        <v>134089.56</v>
      </c>
      <c r="AA1414" s="3">
        <f t="shared" si="195"/>
        <v>92582.819999999992</v>
      </c>
      <c r="AB1414" s="3">
        <f t="shared" si="196"/>
        <v>130066.86000000002</v>
      </c>
      <c r="AC1414">
        <f t="shared" si="197"/>
        <v>4022.6999999999825</v>
      </c>
      <c r="AD1414" t="e">
        <f>_xlfn.XLOOKUP(V1414,[2]Index!L:L,[2]Index!M:M)</f>
        <v>#N/A</v>
      </c>
      <c r="AE1414" s="3" t="s">
        <v>5821</v>
      </c>
      <c r="AF1414" t="s">
        <v>52</v>
      </c>
      <c r="AG1414" s="3" t="s">
        <v>53</v>
      </c>
      <c r="AH1414" t="s">
        <v>54</v>
      </c>
      <c r="AJ1414">
        <f>VLOOKUP(D1414,[3]Multipliers!$B:$AT,36)</f>
        <v>3.2695319297024534</v>
      </c>
      <c r="AK1414">
        <f>VLOOKUP(D1414,[3]Multipliers!$B:$AT,36)</f>
        <v>3.2695319297024534</v>
      </c>
      <c r="AM1414" t="e">
        <f t="shared" si="198"/>
        <v>#DIV/0!</v>
      </c>
    </row>
    <row r="1415" spans="1:39">
      <c r="A1415" s="2" t="str">
        <f t="shared" si="192"/>
        <v>JUSTECH (JIANGSU) PRECISION INDUSTRY CO., LTD.V64IT-FF</v>
      </c>
      <c r="B1415" s="2" t="str">
        <f t="shared" si="193"/>
        <v>EQP,AE,IT-FF 4-BAY,D48-V64,JUSTECH,RETROFIT KITRetrofit</v>
      </c>
      <c r="C1415" s="3" t="str">
        <f t="shared" si="191"/>
        <v>iphoneIT-FFNew Buy</v>
      </c>
      <c r="D1415" s="2">
        <v>385199</v>
      </c>
      <c r="E1415" s="2" t="s">
        <v>39</v>
      </c>
      <c r="F1415" s="2" t="s">
        <v>40</v>
      </c>
      <c r="G1415" s="2" t="s">
        <v>41</v>
      </c>
      <c r="H1415" s="2" t="s">
        <v>65</v>
      </c>
      <c r="I1415" s="2" t="s">
        <v>43</v>
      </c>
      <c r="J1415" s="2" t="s">
        <v>73</v>
      </c>
      <c r="K1415" s="2" t="s">
        <v>179</v>
      </c>
      <c r="L1415" s="2" t="s">
        <v>99</v>
      </c>
      <c r="M1415" s="2" t="s">
        <v>180</v>
      </c>
      <c r="N1415" s="13">
        <v>29338.55</v>
      </c>
      <c r="O1415" s="2">
        <v>24846.988399999998</v>
      </c>
      <c r="P1415" s="23">
        <v>3</v>
      </c>
      <c r="Q1415" s="2" t="s">
        <v>48</v>
      </c>
      <c r="R1415" s="2"/>
      <c r="S1415" s="2"/>
      <c r="T1415" s="2" t="s">
        <v>101</v>
      </c>
      <c r="U1415" s="2" t="s">
        <v>50</v>
      </c>
      <c r="V1415" s="2" t="s">
        <v>71</v>
      </c>
      <c r="W1415" s="23">
        <v>21776.128400000001</v>
      </c>
      <c r="X1415" s="2"/>
      <c r="Y1415" s="2">
        <v>850</v>
      </c>
      <c r="Z1415" s="3">
        <f t="shared" si="194"/>
        <v>88015.65</v>
      </c>
      <c r="AA1415" s="3">
        <f t="shared" si="195"/>
        <v>65328.385200000004</v>
      </c>
      <c r="AB1415" s="3">
        <f t="shared" si="196"/>
        <v>74540.965199999991</v>
      </c>
      <c r="AC1415">
        <f t="shared" si="197"/>
        <v>13474.684800000003</v>
      </c>
      <c r="AD1415" t="str">
        <f>_xlfn.XLOOKUP(V1415,[2]Index!L:L,[2]Index!M:M)</f>
        <v>CN</v>
      </c>
      <c r="AE1415" s="3" t="s">
        <v>5821</v>
      </c>
      <c r="AF1415" t="s">
        <v>52</v>
      </c>
      <c r="AG1415" s="3" t="s">
        <v>53</v>
      </c>
      <c r="AH1415" t="s">
        <v>54</v>
      </c>
      <c r="AJ1415">
        <f>VLOOKUP(D1415,[3]Multipliers!$B:$AT,36)</f>
        <v>0.6815285136867778</v>
      </c>
      <c r="AK1415">
        <f>VLOOKUP(D1415,[3]Multipliers!$B:$AT,36)</f>
        <v>0.6815285136867778</v>
      </c>
      <c r="AM1415" t="e">
        <f t="shared" si="198"/>
        <v>#DIV/0!</v>
      </c>
    </row>
    <row r="1416" spans="1:39">
      <c r="A1416" s="2" t="str">
        <f t="shared" si="192"/>
        <v>JUSTECH (JIANGSU) PRECISION INDUSTRY CO., LTD.V63BGS2</v>
      </c>
      <c r="B1416" s="2" t="str">
        <f t="shared" si="193"/>
        <v>EQP,AE,BGS2,D47-V63,JUSTECH,RETROFIT KITRetrofit</v>
      </c>
      <c r="C1416" s="3" t="str">
        <f t="shared" si="191"/>
        <v>iphoneBGS2New Buy</v>
      </c>
      <c r="D1416" s="2">
        <v>384976</v>
      </c>
      <c r="E1416" s="2" t="s">
        <v>39</v>
      </c>
      <c r="F1416" s="2" t="s">
        <v>40</v>
      </c>
      <c r="G1416" s="2" t="s">
        <v>41</v>
      </c>
      <c r="H1416" s="2" t="s">
        <v>42</v>
      </c>
      <c r="I1416" s="2" t="s">
        <v>43</v>
      </c>
      <c r="J1416" s="2" t="s">
        <v>181</v>
      </c>
      <c r="K1416" s="2" t="s">
        <v>182</v>
      </c>
      <c r="L1416" s="2" t="s">
        <v>87</v>
      </c>
      <c r="M1416" s="2" t="s">
        <v>183</v>
      </c>
      <c r="N1416" s="13">
        <v>18369.330000000002</v>
      </c>
      <c r="O1416" s="2">
        <v>17818.25</v>
      </c>
      <c r="P1416" s="23">
        <v>12</v>
      </c>
      <c r="Q1416" s="2" t="s">
        <v>48</v>
      </c>
      <c r="R1416" s="2"/>
      <c r="S1416" s="2"/>
      <c r="T1416" s="2"/>
      <c r="U1416" s="2" t="s">
        <v>50</v>
      </c>
      <c r="V1416" s="2" t="s">
        <v>51</v>
      </c>
      <c r="W1416" s="23">
        <v>14144.384099999999</v>
      </c>
      <c r="X1416" s="2"/>
      <c r="Y1416" s="2">
        <v>850</v>
      </c>
      <c r="Z1416" s="3">
        <f t="shared" si="194"/>
        <v>220431.96000000002</v>
      </c>
      <c r="AA1416" s="3">
        <f t="shared" si="195"/>
        <v>169732.60920000001</v>
      </c>
      <c r="AB1416" s="3">
        <f t="shared" si="196"/>
        <v>213819</v>
      </c>
      <c r="AC1416">
        <f t="shared" si="197"/>
        <v>6612.960000000021</v>
      </c>
      <c r="AD1416" t="e">
        <f>_xlfn.XLOOKUP(V1416,[2]Index!L:L,[2]Index!M:M)</f>
        <v>#N/A</v>
      </c>
      <c r="AE1416" s="3" t="s">
        <v>5821</v>
      </c>
      <c r="AF1416" t="s">
        <v>52</v>
      </c>
      <c r="AG1416" s="3" t="s">
        <v>53</v>
      </c>
      <c r="AH1416" t="s">
        <v>54</v>
      </c>
      <c r="AJ1416">
        <f>VLOOKUP(D1416,[3]Multipliers!$B:$AT,36)</f>
        <v>5.0378914808609361</v>
      </c>
      <c r="AK1416">
        <f>VLOOKUP(D1416,[3]Multipliers!$B:$AT,36)</f>
        <v>5.0378914808609361</v>
      </c>
      <c r="AM1416" t="e">
        <f t="shared" si="198"/>
        <v>#DIV/0!</v>
      </c>
    </row>
    <row r="1417" spans="1:39">
      <c r="A1417" s="2" t="str">
        <f t="shared" si="192"/>
        <v>JUSTECH (JIANGSU) PRECISION INDUSTRY CO., LTD.V63BGS1</v>
      </c>
      <c r="B1417" s="2" t="str">
        <f t="shared" si="193"/>
        <v>EQP,AE,BGS1,D47-V63,JUSTECH,RETROFIT KITRetrofit</v>
      </c>
      <c r="C1417" s="3" t="str">
        <f t="shared" si="191"/>
        <v>iphoneBGS1New Buy</v>
      </c>
      <c r="D1417" s="2">
        <v>384970</v>
      </c>
      <c r="E1417" s="2" t="s">
        <v>39</v>
      </c>
      <c r="F1417" s="2" t="s">
        <v>40</v>
      </c>
      <c r="G1417" s="2" t="s">
        <v>41</v>
      </c>
      <c r="H1417" s="2" t="s">
        <v>42</v>
      </c>
      <c r="I1417" s="2" t="s">
        <v>43</v>
      </c>
      <c r="J1417" s="2" t="s">
        <v>181</v>
      </c>
      <c r="K1417" s="2" t="s">
        <v>184</v>
      </c>
      <c r="L1417" s="2" t="s">
        <v>90</v>
      </c>
      <c r="M1417" s="2" t="s">
        <v>185</v>
      </c>
      <c r="N1417" s="13">
        <v>15130.71</v>
      </c>
      <c r="O1417" s="2">
        <v>15130.71</v>
      </c>
      <c r="P1417" s="23">
        <v>12</v>
      </c>
      <c r="Q1417" s="2" t="s">
        <v>48</v>
      </c>
      <c r="R1417" s="2"/>
      <c r="S1417" s="2"/>
      <c r="T1417" s="2"/>
      <c r="U1417" s="2" t="s">
        <v>50</v>
      </c>
      <c r="V1417" s="2" t="s">
        <v>51</v>
      </c>
      <c r="W1417" s="23">
        <v>10267.3416</v>
      </c>
      <c r="X1417" s="2"/>
      <c r="Y1417" s="2">
        <v>850</v>
      </c>
      <c r="Z1417" s="3">
        <f t="shared" si="194"/>
        <v>181568.52</v>
      </c>
      <c r="AA1417" s="3">
        <f t="shared" si="195"/>
        <v>123208.0992</v>
      </c>
      <c r="AB1417" s="3">
        <f t="shared" si="196"/>
        <v>181568.52</v>
      </c>
      <c r="AC1417">
        <f t="shared" si="197"/>
        <v>0</v>
      </c>
      <c r="AD1417" t="e">
        <f>_xlfn.XLOOKUP(V1417,[2]Index!L:L,[2]Index!M:M)</f>
        <v>#N/A</v>
      </c>
      <c r="AE1417" s="3" t="s">
        <v>5821</v>
      </c>
      <c r="AF1417" t="s">
        <v>52</v>
      </c>
      <c r="AG1417" s="3" t="s">
        <v>53</v>
      </c>
      <c r="AH1417" t="s">
        <v>54</v>
      </c>
      <c r="AJ1417">
        <f>VLOOKUP(D1417,[3]Multipliers!$B:$AT,36)</f>
        <v>8.1879045229457308</v>
      </c>
      <c r="AK1417">
        <f>VLOOKUP(D1417,[3]Multipliers!$B:$AT,36)</f>
        <v>8.1879045229457308</v>
      </c>
      <c r="AM1417" t="e">
        <f t="shared" si="198"/>
        <v>#DIV/0!</v>
      </c>
    </row>
    <row r="1418" spans="1:39">
      <c r="A1418" s="2" t="str">
        <f t="shared" si="192"/>
        <v>JUSTECH (JIANGSU) PRECISION INDUSTRY CO., LTD.V63CGS</v>
      </c>
      <c r="B1418" s="2" t="str">
        <f t="shared" si="193"/>
        <v>EQP,AE,CGS,D47-V63,JUSTECH,RETROFIT KITRetrofit</v>
      </c>
      <c r="C1418" s="3" t="str">
        <f t="shared" si="191"/>
        <v>iphoneCGSNew Buy</v>
      </c>
      <c r="D1418" s="2">
        <v>384987</v>
      </c>
      <c r="E1418" s="2" t="s">
        <v>39</v>
      </c>
      <c r="F1418" s="2" t="s">
        <v>40</v>
      </c>
      <c r="G1418" s="2" t="s">
        <v>41</v>
      </c>
      <c r="H1418" s="2" t="s">
        <v>42</v>
      </c>
      <c r="I1418" s="2" t="s">
        <v>43</v>
      </c>
      <c r="J1418" s="2" t="s">
        <v>181</v>
      </c>
      <c r="K1418" s="2" t="s">
        <v>186</v>
      </c>
      <c r="L1418" s="2" t="s">
        <v>96</v>
      </c>
      <c r="M1418" s="2" t="s">
        <v>187</v>
      </c>
      <c r="N1418" s="13">
        <v>16356.62</v>
      </c>
      <c r="O1418" s="2">
        <v>15865.92</v>
      </c>
      <c r="P1418" s="23">
        <v>12</v>
      </c>
      <c r="Q1418" s="2" t="s">
        <v>48</v>
      </c>
      <c r="R1418" s="2"/>
      <c r="S1418" s="2"/>
      <c r="T1418" s="2"/>
      <c r="U1418" s="2" t="s">
        <v>50</v>
      </c>
      <c r="V1418" s="2" t="s">
        <v>51</v>
      </c>
      <c r="W1418" s="23">
        <v>14393.8256</v>
      </c>
      <c r="X1418" s="2"/>
      <c r="Y1418" s="2">
        <v>850</v>
      </c>
      <c r="Z1418" s="3">
        <f t="shared" si="194"/>
        <v>196279.44</v>
      </c>
      <c r="AA1418" s="3">
        <f t="shared" si="195"/>
        <v>172725.90720000002</v>
      </c>
      <c r="AB1418" s="3">
        <f t="shared" si="196"/>
        <v>190391.04000000001</v>
      </c>
      <c r="AC1418">
        <f t="shared" si="197"/>
        <v>5888.3999999999942</v>
      </c>
      <c r="AD1418" t="e">
        <f>_xlfn.XLOOKUP(V1418,[2]Index!L:L,[2]Index!M:M)</f>
        <v>#N/A</v>
      </c>
      <c r="AE1418" s="3" t="s">
        <v>5821</v>
      </c>
      <c r="AF1418" t="s">
        <v>52</v>
      </c>
      <c r="AG1418" s="3" t="s">
        <v>53</v>
      </c>
      <c r="AH1418" t="s">
        <v>54</v>
      </c>
      <c r="AJ1418">
        <f>VLOOKUP(D1418,[3]Multipliers!$B:$AT,36)</f>
        <v>3.1529493648860276</v>
      </c>
      <c r="AK1418">
        <f>VLOOKUP(D1418,[3]Multipliers!$B:$AT,36)</f>
        <v>3.1529493648860276</v>
      </c>
      <c r="AM1418" t="e">
        <f t="shared" si="198"/>
        <v>#DIV/0!</v>
      </c>
    </row>
    <row r="1419" spans="1:39">
      <c r="A1419" s="2" t="str">
        <f t="shared" si="192"/>
        <v>GUANGDONG ANDA AUTOMATION SOLUTIONS CO., LTD.V63PC</v>
      </c>
      <c r="B1419" s="2" t="str">
        <f t="shared" si="193"/>
        <v>EQP,AE,RIM-PC,V5X-V6X,ANDA,RETROFIT KITRetrofit</v>
      </c>
      <c r="C1419" s="3" t="str">
        <f t="shared" si="191"/>
        <v>iphonePCNew Buy</v>
      </c>
      <c r="D1419" s="2">
        <v>384790</v>
      </c>
      <c r="E1419" s="2" t="s">
        <v>188</v>
      </c>
      <c r="F1419" s="2" t="s">
        <v>40</v>
      </c>
      <c r="G1419" s="2" t="s">
        <v>41</v>
      </c>
      <c r="H1419" s="2" t="s">
        <v>42</v>
      </c>
      <c r="I1419" s="2" t="s">
        <v>43</v>
      </c>
      <c r="J1419" s="2" t="s">
        <v>111</v>
      </c>
      <c r="K1419" s="2" t="s">
        <v>189</v>
      </c>
      <c r="L1419" s="2" t="s">
        <v>190</v>
      </c>
      <c r="M1419" s="2" t="s">
        <v>191</v>
      </c>
      <c r="N1419" s="13">
        <v>12842.33</v>
      </c>
      <c r="O1419" s="2">
        <v>12585.48</v>
      </c>
      <c r="P1419" s="23">
        <v>5</v>
      </c>
      <c r="Q1419" s="2" t="s">
        <v>70</v>
      </c>
      <c r="R1419" s="2">
        <v>4</v>
      </c>
      <c r="S1419" s="2"/>
      <c r="T1419" s="2"/>
      <c r="U1419" s="2" t="s">
        <v>192</v>
      </c>
      <c r="V1419" s="2" t="s">
        <v>71</v>
      </c>
      <c r="W1419" s="23">
        <v>7056.24</v>
      </c>
      <c r="X1419" s="2"/>
      <c r="Y1419" s="2">
        <v>1406</v>
      </c>
      <c r="Z1419" s="3">
        <f t="shared" si="194"/>
        <v>64211.65</v>
      </c>
      <c r="AA1419" s="3">
        <f t="shared" si="195"/>
        <v>35281.199999999997</v>
      </c>
      <c r="AB1419" s="3">
        <f t="shared" si="196"/>
        <v>62927.399999999994</v>
      </c>
      <c r="AC1419">
        <f t="shared" si="197"/>
        <v>1284.2500000000073</v>
      </c>
      <c r="AD1419" t="str">
        <f>_xlfn.XLOOKUP(V1419,[2]Index!L:L,[2]Index!M:M)</f>
        <v>CN</v>
      </c>
      <c r="AE1419" s="3" t="s">
        <v>5821</v>
      </c>
      <c r="AF1419" t="s">
        <v>52</v>
      </c>
      <c r="AG1419" s="3" t="s">
        <v>53</v>
      </c>
      <c r="AH1419" t="s">
        <v>72</v>
      </c>
      <c r="AJ1419">
        <f>VLOOKUP(D1419,[3]Multipliers!$B:$AT,36)</f>
        <v>0.80469504494465494</v>
      </c>
      <c r="AK1419">
        <f>VLOOKUP(D1419,[3]Multipliers!$B:$AT,36)</f>
        <v>0.80469504494465494</v>
      </c>
      <c r="AM1419">
        <f t="shared" si="198"/>
        <v>0</v>
      </c>
    </row>
    <row r="1420" spans="1:39">
      <c r="A1420" s="2" t="str">
        <f t="shared" si="192"/>
        <v>GUANGDONG ANDA AUTOMATION SOLUTIONS CO., LTD.V64PC</v>
      </c>
      <c r="B1420" s="2" t="str">
        <f t="shared" si="193"/>
        <v>EQP,AE,RIM-PC,V5X,ANDADCO</v>
      </c>
      <c r="C1420" s="3" t="str">
        <f t="shared" si="191"/>
        <v>iphonePCNew Buy</v>
      </c>
      <c r="D1420" s="2" t="s">
        <v>60</v>
      </c>
      <c r="E1420" s="2" t="s">
        <v>188</v>
      </c>
      <c r="F1420" s="2" t="s">
        <v>40</v>
      </c>
      <c r="G1420" s="2" t="s">
        <v>41</v>
      </c>
      <c r="H1420" s="2" t="s">
        <v>65</v>
      </c>
      <c r="I1420" s="2" t="s">
        <v>193</v>
      </c>
      <c r="J1420" s="2" t="s">
        <v>66</v>
      </c>
      <c r="K1420" s="2" t="s">
        <v>194</v>
      </c>
      <c r="L1420" s="2" t="s">
        <v>190</v>
      </c>
      <c r="M1420" s="2" t="s">
        <v>195</v>
      </c>
      <c r="N1420" s="13">
        <v>7200.24</v>
      </c>
      <c r="O1420" s="13">
        <v>7056.24</v>
      </c>
      <c r="P1420" s="2">
        <v>7</v>
      </c>
      <c r="Q1420" s="2"/>
      <c r="R1420" s="2">
        <v>4</v>
      </c>
      <c r="S1420" s="2"/>
      <c r="T1420" s="2"/>
      <c r="U1420" s="2" t="s">
        <v>192</v>
      </c>
      <c r="V1420" s="2" t="s">
        <v>85</v>
      </c>
      <c r="W1420" s="2">
        <v>7056.24</v>
      </c>
      <c r="X1420" s="20"/>
      <c r="Y1420" s="2">
        <v>1406</v>
      </c>
      <c r="Z1420" s="3">
        <f t="shared" si="194"/>
        <v>50401.68</v>
      </c>
      <c r="AA1420" s="3">
        <f t="shared" si="195"/>
        <v>49393.68</v>
      </c>
      <c r="AB1420" s="3">
        <f t="shared" si="196"/>
        <v>49393.68</v>
      </c>
      <c r="AC1420">
        <f t="shared" si="197"/>
        <v>1008</v>
      </c>
      <c r="AD1420" t="str">
        <f>_xlfn.XLOOKUP(V1420,[2]Index!L:L,[2]Index!M:M)</f>
        <v>CN</v>
      </c>
      <c r="AE1420" s="3" t="s">
        <v>43</v>
      </c>
      <c r="AF1420" t="s">
        <v>52</v>
      </c>
      <c r="AG1420" s="3" t="s">
        <v>53</v>
      </c>
      <c r="AH1420" t="s">
        <v>196</v>
      </c>
      <c r="AJ1420">
        <f>VLOOKUP(D1420,[3]Multipliers!$B:$AT,36)</f>
        <v>1</v>
      </c>
      <c r="AK1420">
        <f>VLOOKUP(D1420,[3]Multipliers!$B:$AT,36)</f>
        <v>1</v>
      </c>
      <c r="AM1420" t="e">
        <f t="shared" si="198"/>
        <v>#DIV/0!</v>
      </c>
    </row>
    <row r="1421" spans="1:39">
      <c r="A1421" s="2" t="str">
        <f t="shared" si="192"/>
        <v>GUANGDONG ANDA AUTOMATION SOLUTIONS CO., LTD.V63PC</v>
      </c>
      <c r="B1421" s="2" t="str">
        <f t="shared" si="193"/>
        <v>EQP,AE,RIM-PC,V5X,ANDADCO</v>
      </c>
      <c r="C1421" s="3" t="str">
        <f t="shared" si="191"/>
        <v>iphonePCNew Buy</v>
      </c>
      <c r="D1421" s="2" t="s">
        <v>60</v>
      </c>
      <c r="E1421" s="2" t="s">
        <v>188</v>
      </c>
      <c r="F1421" s="2" t="s">
        <v>40</v>
      </c>
      <c r="G1421" s="2" t="s">
        <v>41</v>
      </c>
      <c r="H1421" s="2" t="s">
        <v>42</v>
      </c>
      <c r="I1421" s="2" t="s">
        <v>193</v>
      </c>
      <c r="J1421" s="2" t="s">
        <v>66</v>
      </c>
      <c r="K1421" s="2" t="s">
        <v>194</v>
      </c>
      <c r="L1421" s="2" t="s">
        <v>190</v>
      </c>
      <c r="M1421" s="2" t="s">
        <v>195</v>
      </c>
      <c r="N1421" s="13">
        <v>7200.24</v>
      </c>
      <c r="O1421" s="2">
        <v>7056.24</v>
      </c>
      <c r="P1421" s="2">
        <v>4</v>
      </c>
      <c r="Q1421" s="2"/>
      <c r="R1421" s="2">
        <v>4</v>
      </c>
      <c r="S1421" s="2"/>
      <c r="T1421" s="2"/>
      <c r="U1421" s="2" t="s">
        <v>192</v>
      </c>
      <c r="V1421" s="2" t="s">
        <v>85</v>
      </c>
      <c r="W1421" s="18">
        <v>7056.24</v>
      </c>
      <c r="X1421"/>
      <c r="Y1421">
        <v>1406</v>
      </c>
      <c r="Z1421" s="3">
        <f t="shared" si="194"/>
        <v>28800.959999999999</v>
      </c>
      <c r="AA1421" s="3">
        <f t="shared" si="195"/>
        <v>28224.959999999999</v>
      </c>
      <c r="AB1421" s="3">
        <f t="shared" si="196"/>
        <v>28224.959999999999</v>
      </c>
      <c r="AC1421">
        <f t="shared" si="197"/>
        <v>576</v>
      </c>
      <c r="AD1421" t="str">
        <f>_xlfn.XLOOKUP(V1421,[2]Index!L:L,[2]Index!M:M)</f>
        <v>CN</v>
      </c>
      <c r="AE1421" s="3" t="s">
        <v>43</v>
      </c>
      <c r="AF1421" t="s">
        <v>52</v>
      </c>
      <c r="AG1421" s="4" t="s">
        <v>53</v>
      </c>
      <c r="AH1421" t="s">
        <v>196</v>
      </c>
      <c r="AJ1421">
        <f>VLOOKUP(D1421,[3]Multipliers!$B:$AT,36)</f>
        <v>1</v>
      </c>
      <c r="AK1421">
        <f>VLOOKUP(D1421,[3]Multipliers!$B:$AT,36)</f>
        <v>1</v>
      </c>
      <c r="AM1421" t="e">
        <f t="shared" si="198"/>
        <v>#DIV/0!</v>
      </c>
    </row>
    <row r="1422" spans="1:39">
      <c r="A1422" s="2" t="str">
        <f t="shared" si="192"/>
        <v>GUANGDONG ANDA AUTOMATION SOLUTIONS CO., LTD.V63PC</v>
      </c>
      <c r="B1422" s="2" t="str">
        <f t="shared" si="193"/>
        <v>EQP,AE,RIM-PC,V5X,ANDADCO</v>
      </c>
      <c r="C1422" s="3" t="str">
        <f t="shared" si="191"/>
        <v>iphonePCNew Buy</v>
      </c>
      <c r="D1422" s="2" t="s">
        <v>60</v>
      </c>
      <c r="E1422" s="2" t="s">
        <v>188</v>
      </c>
      <c r="F1422" s="2" t="s">
        <v>40</v>
      </c>
      <c r="G1422" s="2" t="s">
        <v>41</v>
      </c>
      <c r="H1422" s="2" t="s">
        <v>42</v>
      </c>
      <c r="I1422" s="2" t="s">
        <v>193</v>
      </c>
      <c r="J1422" s="2" t="s">
        <v>111</v>
      </c>
      <c r="K1422" s="2" t="s">
        <v>194</v>
      </c>
      <c r="L1422" s="2" t="s">
        <v>190</v>
      </c>
      <c r="M1422" s="2" t="s">
        <v>195</v>
      </c>
      <c r="N1422" s="13">
        <v>7200.24</v>
      </c>
      <c r="O1422" s="2">
        <v>7056.24</v>
      </c>
      <c r="P1422" s="2">
        <v>5</v>
      </c>
      <c r="Q1422" s="2"/>
      <c r="R1422" s="2">
        <v>4</v>
      </c>
      <c r="S1422" s="2"/>
      <c r="T1422" s="2"/>
      <c r="U1422" s="2" t="s">
        <v>192</v>
      </c>
      <c r="V1422" s="2" t="s">
        <v>85</v>
      </c>
      <c r="W1422" s="18">
        <v>7056.24</v>
      </c>
      <c r="X1422"/>
      <c r="Y1422">
        <v>1406</v>
      </c>
      <c r="Z1422" s="3">
        <f t="shared" si="194"/>
        <v>36001.199999999997</v>
      </c>
      <c r="AA1422" s="3">
        <f t="shared" si="195"/>
        <v>35281.199999999997</v>
      </c>
      <c r="AB1422" s="3">
        <f t="shared" si="196"/>
        <v>35281.199999999997</v>
      </c>
      <c r="AC1422">
        <f t="shared" si="197"/>
        <v>720</v>
      </c>
      <c r="AD1422" t="str">
        <f>_xlfn.XLOOKUP(V1422,[2]Index!L:L,[2]Index!M:M)</f>
        <v>CN</v>
      </c>
      <c r="AE1422" s="3" t="s">
        <v>43</v>
      </c>
      <c r="AF1422" t="s">
        <v>52</v>
      </c>
      <c r="AG1422" s="4" t="s">
        <v>53</v>
      </c>
      <c r="AH1422" t="s">
        <v>196</v>
      </c>
      <c r="AJ1422">
        <f>VLOOKUP(D1422,[3]Multipliers!$B:$AT,36)</f>
        <v>1</v>
      </c>
      <c r="AK1422">
        <f>VLOOKUP(D1422,[3]Multipliers!$B:$AT,36)</f>
        <v>1</v>
      </c>
      <c r="AM1422">
        <f t="shared" si="198"/>
        <v>0</v>
      </c>
    </row>
    <row r="1423" spans="1:39">
      <c r="A1423" s="2" t="str">
        <f t="shared" si="192"/>
        <v>GUANGDONG ANDA AUTOMATION SOLUTIONS CO., LTD.V64PC</v>
      </c>
      <c r="B1423" s="2" t="str">
        <f t="shared" si="193"/>
        <v>EQP,AE,RIM-PC,V5X,ANDADCO</v>
      </c>
      <c r="C1423" s="3" t="str">
        <f t="shared" si="191"/>
        <v>iphonePCNew Buy</v>
      </c>
      <c r="D1423" s="2" t="s">
        <v>60</v>
      </c>
      <c r="E1423" s="2" t="s">
        <v>188</v>
      </c>
      <c r="F1423" s="2" t="s">
        <v>40</v>
      </c>
      <c r="G1423" s="2" t="s">
        <v>41</v>
      </c>
      <c r="H1423" s="2" t="s">
        <v>65</v>
      </c>
      <c r="I1423" s="2" t="s">
        <v>193</v>
      </c>
      <c r="J1423" s="2" t="s">
        <v>111</v>
      </c>
      <c r="K1423" s="2" t="s">
        <v>194</v>
      </c>
      <c r="L1423" s="2" t="s">
        <v>190</v>
      </c>
      <c r="M1423" s="2" t="s">
        <v>195</v>
      </c>
      <c r="N1423" s="2">
        <v>7200.24</v>
      </c>
      <c r="O1423" s="2">
        <v>7056.24</v>
      </c>
      <c r="P1423" s="2">
        <v>2</v>
      </c>
      <c r="Q1423" s="2"/>
      <c r="R1423" s="2">
        <v>4</v>
      </c>
      <c r="S1423" s="2"/>
      <c r="T1423" s="2"/>
      <c r="U1423" s="2" t="s">
        <v>192</v>
      </c>
      <c r="V1423" s="2" t="s">
        <v>85</v>
      </c>
      <c r="W1423" s="18">
        <v>7056.24</v>
      </c>
      <c r="X1423"/>
      <c r="Y1423">
        <v>1406</v>
      </c>
      <c r="Z1423" s="3">
        <f t="shared" si="194"/>
        <v>14400.48</v>
      </c>
      <c r="AA1423" s="3">
        <f t="shared" si="195"/>
        <v>14112.48</v>
      </c>
      <c r="AB1423" s="3">
        <f t="shared" si="196"/>
        <v>14112.48</v>
      </c>
      <c r="AC1423">
        <f t="shared" si="197"/>
        <v>288</v>
      </c>
      <c r="AD1423" t="str">
        <f>_xlfn.XLOOKUP(V1423,[2]Index!L:L,[2]Index!M:M)</f>
        <v>CN</v>
      </c>
      <c r="AE1423" s="3" t="s">
        <v>43</v>
      </c>
      <c r="AF1423" t="s">
        <v>52</v>
      </c>
      <c r="AG1423" s="3" t="s">
        <v>53</v>
      </c>
      <c r="AH1423" t="s">
        <v>196</v>
      </c>
      <c r="AJ1423">
        <f>VLOOKUP(D1423,[3]Multipliers!$B:$AT,36)</f>
        <v>1</v>
      </c>
      <c r="AK1423">
        <f>VLOOKUP(D1423,[3]Multipliers!$B:$AT,36)</f>
        <v>1</v>
      </c>
      <c r="AM1423">
        <f t="shared" si="198"/>
        <v>0</v>
      </c>
    </row>
    <row r="1424" spans="1:39">
      <c r="A1424" s="2" t="str">
        <f t="shared" si="192"/>
        <v>GUANGDONG ANDA AUTOMATION SOLUTIONS CO., LTD.V63PC</v>
      </c>
      <c r="B1424" s="2" t="str">
        <f t="shared" si="193"/>
        <v>EQP,AE,RIM-PC,V5X,ANDADCO</v>
      </c>
      <c r="C1424" s="3" t="str">
        <f t="shared" si="191"/>
        <v>iphonePCNew Buy</v>
      </c>
      <c r="D1424" s="2" t="s">
        <v>60</v>
      </c>
      <c r="E1424" s="2" t="s">
        <v>188</v>
      </c>
      <c r="F1424" s="2" t="s">
        <v>40</v>
      </c>
      <c r="G1424" s="2" t="s">
        <v>41</v>
      </c>
      <c r="H1424" s="2" t="s">
        <v>42</v>
      </c>
      <c r="I1424" s="2" t="s">
        <v>193</v>
      </c>
      <c r="J1424" s="2" t="s">
        <v>111</v>
      </c>
      <c r="K1424" s="2" t="s">
        <v>194</v>
      </c>
      <c r="L1424" s="2" t="s">
        <v>190</v>
      </c>
      <c r="M1424" s="2" t="s">
        <v>195</v>
      </c>
      <c r="N1424" s="2">
        <v>7200.24</v>
      </c>
      <c r="O1424" s="2">
        <v>7056.24</v>
      </c>
      <c r="P1424" s="2">
        <v>2</v>
      </c>
      <c r="Q1424" s="2"/>
      <c r="R1424" s="2">
        <v>4</v>
      </c>
      <c r="S1424" s="2"/>
      <c r="T1424" s="2"/>
      <c r="U1424" s="2" t="s">
        <v>192</v>
      </c>
      <c r="V1424" s="2" t="s">
        <v>146</v>
      </c>
      <c r="W1424" s="18">
        <v>7056.24</v>
      </c>
      <c r="X1424"/>
      <c r="Y1424">
        <v>1406</v>
      </c>
      <c r="Z1424" s="3">
        <f t="shared" si="194"/>
        <v>14400.48</v>
      </c>
      <c r="AA1424" s="3">
        <f t="shared" si="195"/>
        <v>14112.48</v>
      </c>
      <c r="AB1424" s="3">
        <f t="shared" si="196"/>
        <v>14112.48</v>
      </c>
      <c r="AC1424">
        <f t="shared" si="197"/>
        <v>288</v>
      </c>
      <c r="AD1424" t="str">
        <f>_xlfn.XLOOKUP(V1424,[2]Index!L:L,[2]Index!M:M)</f>
        <v>CN</v>
      </c>
      <c r="AE1424" s="3" t="s">
        <v>43</v>
      </c>
      <c r="AF1424" t="s">
        <v>52</v>
      </c>
      <c r="AG1424" s="3" t="s">
        <v>53</v>
      </c>
      <c r="AH1424" t="s">
        <v>196</v>
      </c>
      <c r="AJ1424">
        <f>VLOOKUP(D1424,[3]Multipliers!$B:$AT,36)</f>
        <v>1</v>
      </c>
      <c r="AK1424">
        <f>VLOOKUP(D1424,[3]Multipliers!$B:$AT,36)</f>
        <v>1</v>
      </c>
      <c r="AM1424">
        <f t="shared" si="198"/>
        <v>0</v>
      </c>
    </row>
    <row r="1425" spans="1:39">
      <c r="A1425" s="2" t="str">
        <f t="shared" si="192"/>
        <v>SHEN ZHEN SAEJONG IND CO., LTDV63PAMD2</v>
      </c>
      <c r="B1425" s="2" t="str">
        <f t="shared" si="193"/>
        <v>EQP,AE,PAMD2,D47-V6X,SAEJONG,RETROFIT KITRetrofit</v>
      </c>
      <c r="C1425" s="3" t="str">
        <f t="shared" si="191"/>
        <v>iphonePAMD2New Buy</v>
      </c>
      <c r="D1425" s="2">
        <v>384713</v>
      </c>
      <c r="E1425" s="2" t="s">
        <v>197</v>
      </c>
      <c r="F1425" s="2" t="s">
        <v>40</v>
      </c>
      <c r="G1425" s="2" t="s">
        <v>41</v>
      </c>
      <c r="H1425" s="2" t="s">
        <v>42</v>
      </c>
      <c r="I1425" s="2" t="s">
        <v>43</v>
      </c>
      <c r="J1425" s="2" t="s">
        <v>181</v>
      </c>
      <c r="K1425" s="2" t="s">
        <v>198</v>
      </c>
      <c r="L1425" s="2" t="s">
        <v>199</v>
      </c>
      <c r="M1425" s="2" t="s">
        <v>200</v>
      </c>
      <c r="N1425" s="2">
        <v>7168.02</v>
      </c>
      <c r="O1425" s="2">
        <v>7160</v>
      </c>
      <c r="P1425" s="2">
        <v>2</v>
      </c>
      <c r="Q1425" s="2" t="s">
        <v>48</v>
      </c>
      <c r="R1425" s="2"/>
      <c r="S1425" s="2"/>
      <c r="T1425" s="2"/>
      <c r="U1425" s="2" t="s">
        <v>192</v>
      </c>
      <c r="V1425" s="2" t="s">
        <v>85</v>
      </c>
      <c r="W1425" s="18">
        <v>7160</v>
      </c>
      <c r="X1425">
        <v>6750</v>
      </c>
      <c r="Y1425">
        <v>2100</v>
      </c>
      <c r="Z1425" s="3">
        <f t="shared" si="194"/>
        <v>14336.04</v>
      </c>
      <c r="AA1425" s="3">
        <f t="shared" si="195"/>
        <v>14320</v>
      </c>
      <c r="AB1425" s="3">
        <f t="shared" si="196"/>
        <v>14320</v>
      </c>
      <c r="AC1425">
        <f t="shared" si="197"/>
        <v>16.040000000000873</v>
      </c>
      <c r="AD1425" t="str">
        <f>_xlfn.XLOOKUP(V1425,[2]Index!L:L,[2]Index!M:M)</f>
        <v>CN</v>
      </c>
      <c r="AE1425" s="3" t="s">
        <v>5821</v>
      </c>
      <c r="AF1425" t="s">
        <v>52</v>
      </c>
      <c r="AG1425" s="4" t="s">
        <v>53</v>
      </c>
      <c r="AH1425" t="s">
        <v>54</v>
      </c>
      <c r="AJ1425">
        <f>VLOOKUP(D1425,[3]Multipliers!$B:$AT,36)</f>
        <v>1.3481425386006984</v>
      </c>
      <c r="AK1425">
        <f>VLOOKUP(D1425,[3]Multipliers!$B:$AT,36)</f>
        <v>1.3481425386006984</v>
      </c>
      <c r="AM1425">
        <f t="shared" si="198"/>
        <v>0</v>
      </c>
    </row>
    <row r="1426" spans="1:39">
      <c r="A1426" s="2" t="str">
        <f t="shared" si="192"/>
        <v>GUANGDONG ANDA AUTOMATION SOLUTIONS CO., LTD.V68PC</v>
      </c>
      <c r="B1426" s="2" t="str">
        <f t="shared" si="193"/>
        <v>EQP,AE,RIM-PC,V5X,ANDADCO</v>
      </c>
      <c r="C1426" s="3" t="str">
        <f t="shared" si="191"/>
        <v>iphonePCNew Buy</v>
      </c>
      <c r="D1426" s="2" t="s">
        <v>60</v>
      </c>
      <c r="E1426" s="2" t="s">
        <v>188</v>
      </c>
      <c r="F1426" s="2" t="s">
        <v>40</v>
      </c>
      <c r="G1426" s="2" t="s">
        <v>41</v>
      </c>
      <c r="H1426" s="2" t="s">
        <v>206</v>
      </c>
      <c r="I1426" s="2" t="s">
        <v>193</v>
      </c>
      <c r="J1426" s="2" t="s">
        <v>66</v>
      </c>
      <c r="K1426" s="2" t="s">
        <v>194</v>
      </c>
      <c r="L1426" s="2" t="s">
        <v>190</v>
      </c>
      <c r="M1426" s="2" t="s">
        <v>195</v>
      </c>
      <c r="N1426" s="13">
        <v>7200.24</v>
      </c>
      <c r="O1426" s="2">
        <v>7056.24</v>
      </c>
      <c r="P1426" s="2">
        <v>3</v>
      </c>
      <c r="Q1426" s="2"/>
      <c r="R1426" s="2">
        <v>4</v>
      </c>
      <c r="S1426" s="2"/>
      <c r="T1426" s="2"/>
      <c r="U1426" s="2" t="s">
        <v>192</v>
      </c>
      <c r="V1426" s="2" t="s">
        <v>85</v>
      </c>
      <c r="W1426" s="18">
        <v>6855.04</v>
      </c>
      <c r="X1426"/>
      <c r="Y1426">
        <v>1406</v>
      </c>
      <c r="Z1426" s="3">
        <f t="shared" si="194"/>
        <v>21600.720000000001</v>
      </c>
      <c r="AA1426" s="3">
        <f t="shared" si="195"/>
        <v>20565.12</v>
      </c>
      <c r="AB1426" s="3">
        <f t="shared" si="196"/>
        <v>21168.720000000001</v>
      </c>
      <c r="AC1426">
        <f t="shared" si="197"/>
        <v>432</v>
      </c>
      <c r="AD1426" t="str">
        <f>_xlfn.XLOOKUP(V1426,[2]Index!L:L,[2]Index!M:M)</f>
        <v>CN</v>
      </c>
      <c r="AE1426" s="3" t="s">
        <v>43</v>
      </c>
      <c r="AF1426" t="s">
        <v>52</v>
      </c>
      <c r="AG1426" s="4" t="s">
        <v>53</v>
      </c>
      <c r="AH1426" t="s">
        <v>196</v>
      </c>
      <c r="AJ1426">
        <f>VLOOKUP(D1426,[3]Multipliers!$B:$AT,36)</f>
        <v>1</v>
      </c>
      <c r="AK1426">
        <f>VLOOKUP(D1426,[3]Multipliers!$B:$AT,36)</f>
        <v>1</v>
      </c>
      <c r="AM1426">
        <f t="shared" si="198"/>
        <v>0</v>
      </c>
    </row>
    <row r="1427" spans="1:39">
      <c r="A1427" s="2" t="str">
        <f t="shared" si="192"/>
        <v>GUANGDONG ANDA AUTOMATION SOLUTIONS CO., LTD.V68PC</v>
      </c>
      <c r="B1427" s="2" t="str">
        <f t="shared" si="193"/>
        <v>EQP,AE,RIM-PC,V5X,ANDADCO</v>
      </c>
      <c r="C1427" s="3" t="str">
        <f t="shared" si="191"/>
        <v>iphonePCNew Buy</v>
      </c>
      <c r="D1427" s="2" t="s">
        <v>60</v>
      </c>
      <c r="E1427" s="2" t="s">
        <v>188</v>
      </c>
      <c r="F1427" s="2" t="s">
        <v>40</v>
      </c>
      <c r="G1427" s="2" t="s">
        <v>41</v>
      </c>
      <c r="H1427" s="2" t="s">
        <v>206</v>
      </c>
      <c r="I1427" s="2" t="s">
        <v>193</v>
      </c>
      <c r="J1427" s="2" t="s">
        <v>111</v>
      </c>
      <c r="K1427" s="2" t="s">
        <v>194</v>
      </c>
      <c r="L1427" s="2" t="s">
        <v>190</v>
      </c>
      <c r="M1427" s="2" t="s">
        <v>195</v>
      </c>
      <c r="N1427" s="13">
        <v>7200.24</v>
      </c>
      <c r="O1427" s="2">
        <v>7056.24</v>
      </c>
      <c r="P1427" s="2">
        <v>2</v>
      </c>
      <c r="Q1427" s="2"/>
      <c r="R1427" s="2">
        <v>4</v>
      </c>
      <c r="S1427" s="2"/>
      <c r="T1427" s="2"/>
      <c r="U1427" s="2" t="s">
        <v>192</v>
      </c>
      <c r="V1427" s="2" t="s">
        <v>146</v>
      </c>
      <c r="W1427" s="18">
        <v>6855.04</v>
      </c>
      <c r="X1427"/>
      <c r="Y1427">
        <v>1406</v>
      </c>
      <c r="Z1427" s="3">
        <f t="shared" si="194"/>
        <v>14400.48</v>
      </c>
      <c r="AA1427" s="3">
        <f t="shared" si="195"/>
        <v>13710.08</v>
      </c>
      <c r="AB1427" s="3">
        <f t="shared" si="196"/>
        <v>14112.48</v>
      </c>
      <c r="AC1427">
        <f t="shared" si="197"/>
        <v>288</v>
      </c>
      <c r="AD1427" t="str">
        <f>_xlfn.XLOOKUP(V1427,[2]Index!L:L,[2]Index!M:M)</f>
        <v>CN</v>
      </c>
      <c r="AE1427" s="3" t="s">
        <v>43</v>
      </c>
      <c r="AF1427" t="s">
        <v>52</v>
      </c>
      <c r="AG1427" s="4" t="s">
        <v>53</v>
      </c>
      <c r="AH1427" t="s">
        <v>196</v>
      </c>
      <c r="AJ1427">
        <f>VLOOKUP(D1427,[3]Multipliers!$B:$AT,36)</f>
        <v>1</v>
      </c>
      <c r="AK1427">
        <f>VLOOKUP(D1427,[3]Multipliers!$B:$AT,36)</f>
        <v>1</v>
      </c>
      <c r="AM1427">
        <f t="shared" si="198"/>
        <v>0</v>
      </c>
    </row>
    <row r="1428" spans="1:39">
      <c r="A1428" s="2" t="str">
        <f t="shared" si="192"/>
        <v>SHEN ZHEN SAEJONG IND CO., LTDV64PAMD2</v>
      </c>
      <c r="B1428" s="2" t="str">
        <f t="shared" si="193"/>
        <v>EQP,AE,PAMD2,D83-V6X,SAEJONG,RETROFIT KITRetrofit</v>
      </c>
      <c r="C1428" s="3" t="str">
        <f t="shared" si="191"/>
        <v>iphonePAMD2New Buy</v>
      </c>
      <c r="D1428" s="2">
        <v>384712</v>
      </c>
      <c r="E1428" s="2" t="s">
        <v>197</v>
      </c>
      <c r="F1428" s="2" t="s">
        <v>40</v>
      </c>
      <c r="G1428" s="2" t="s">
        <v>41</v>
      </c>
      <c r="H1428" s="2" t="s">
        <v>65</v>
      </c>
      <c r="I1428" s="2" t="s">
        <v>43</v>
      </c>
      <c r="J1428" s="2" t="s">
        <v>135</v>
      </c>
      <c r="K1428" s="2" t="s">
        <v>207</v>
      </c>
      <c r="L1428" s="2" t="s">
        <v>199</v>
      </c>
      <c r="M1428" s="2" t="s">
        <v>208</v>
      </c>
      <c r="N1428" s="13">
        <v>6548.79</v>
      </c>
      <c r="O1428" s="2">
        <v>6540</v>
      </c>
      <c r="P1428" s="2">
        <v>1</v>
      </c>
      <c r="Q1428" s="2" t="s">
        <v>48</v>
      </c>
      <c r="R1428" s="2"/>
      <c r="S1428" s="2"/>
      <c r="T1428" s="2"/>
      <c r="U1428" s="2" t="s">
        <v>192</v>
      </c>
      <c r="V1428" s="2" t="s">
        <v>71</v>
      </c>
      <c r="W1428" s="18">
        <v>6540</v>
      </c>
      <c r="X1428">
        <v>6750</v>
      </c>
      <c r="Y1428">
        <v>2100</v>
      </c>
      <c r="Z1428" s="3">
        <f t="shared" si="194"/>
        <v>6548.79</v>
      </c>
      <c r="AA1428" s="3">
        <f t="shared" si="195"/>
        <v>6540</v>
      </c>
      <c r="AB1428" s="3">
        <f t="shared" si="196"/>
        <v>6540</v>
      </c>
      <c r="AC1428">
        <f t="shared" si="197"/>
        <v>8.7899999999999636</v>
      </c>
      <c r="AD1428" t="str">
        <f>_xlfn.XLOOKUP(V1428,[2]Index!L:L,[2]Index!M:M)</f>
        <v>CN</v>
      </c>
      <c r="AE1428" s="3" t="s">
        <v>5821</v>
      </c>
      <c r="AF1428" t="s">
        <v>52</v>
      </c>
      <c r="AG1428" s="4" t="s">
        <v>53</v>
      </c>
      <c r="AH1428" t="s">
        <v>139</v>
      </c>
      <c r="AJ1428">
        <f>VLOOKUP(D1428,[3]Multipliers!$B:$AT,36)</f>
        <v>1.3481425386006984</v>
      </c>
      <c r="AK1428">
        <f>VLOOKUP(D1428,[3]Multipliers!$B:$AT,36)</f>
        <v>1.3481425386006984</v>
      </c>
      <c r="AM1428">
        <f t="shared" si="198"/>
        <v>0</v>
      </c>
    </row>
    <row r="1429" spans="1:39">
      <c r="A1429" s="2" t="str">
        <f t="shared" si="192"/>
        <v>SHEN ZHEN SAEJONG IND CO., LTDV64PAMD2</v>
      </c>
      <c r="B1429" s="2" t="str">
        <f t="shared" si="193"/>
        <v>EQP,AE,PAMD2(BAM),D2Y-V64,SAEJONG,RETROFIT KITRetrofit</v>
      </c>
      <c r="C1429" s="3" t="str">
        <f t="shared" si="191"/>
        <v>iphonePAMD2New Buy</v>
      </c>
      <c r="D1429" s="2">
        <v>386670</v>
      </c>
      <c r="E1429" s="2" t="s">
        <v>197</v>
      </c>
      <c r="F1429" s="2" t="s">
        <v>40</v>
      </c>
      <c r="G1429" s="2" t="s">
        <v>41</v>
      </c>
      <c r="H1429" s="2" t="s">
        <v>65</v>
      </c>
      <c r="I1429" s="2" t="s">
        <v>43</v>
      </c>
      <c r="J1429" s="2" t="s">
        <v>80</v>
      </c>
      <c r="K1429" s="2" t="s">
        <v>209</v>
      </c>
      <c r="L1429" s="2" t="s">
        <v>199</v>
      </c>
      <c r="M1429" s="2" t="s">
        <v>210</v>
      </c>
      <c r="N1429" s="13">
        <v>6523.42</v>
      </c>
      <c r="O1429" s="2">
        <v>6520</v>
      </c>
      <c r="P1429" s="2">
        <v>1</v>
      </c>
      <c r="Q1429" s="2" t="s">
        <v>70</v>
      </c>
      <c r="R1429" s="2"/>
      <c r="S1429" s="2"/>
      <c r="T1429" s="2"/>
      <c r="U1429" s="2" t="s">
        <v>192</v>
      </c>
      <c r="V1429" s="2" t="s">
        <v>71</v>
      </c>
      <c r="W1429" s="18">
        <v>6520</v>
      </c>
      <c r="X1429">
        <v>6850</v>
      </c>
      <c r="Y1429">
        <v>2100</v>
      </c>
      <c r="Z1429" s="3">
        <f t="shared" si="194"/>
        <v>6523.42</v>
      </c>
      <c r="AA1429" s="3">
        <f t="shared" si="195"/>
        <v>6520</v>
      </c>
      <c r="AB1429" s="3">
        <f t="shared" si="196"/>
        <v>6520</v>
      </c>
      <c r="AC1429">
        <f t="shared" si="197"/>
        <v>3.4200000000000728</v>
      </c>
      <c r="AD1429" t="str">
        <f>_xlfn.XLOOKUP(V1429,[2]Index!L:L,[2]Index!M:M)</f>
        <v>CN</v>
      </c>
      <c r="AE1429" s="3" t="s">
        <v>5821</v>
      </c>
      <c r="AF1429" t="s">
        <v>52</v>
      </c>
      <c r="AG1429" s="4" t="s">
        <v>53</v>
      </c>
      <c r="AH1429" t="s">
        <v>72</v>
      </c>
      <c r="AJ1429">
        <f>VLOOKUP(D1429,[3]Multipliers!$B:$AT,36)</f>
        <v>1</v>
      </c>
      <c r="AK1429">
        <f>VLOOKUP(D1429,[3]Multipliers!$B:$AT,36)</f>
        <v>1</v>
      </c>
      <c r="AM1429">
        <f t="shared" si="198"/>
        <v>0</v>
      </c>
    </row>
    <row r="1430" spans="1:39">
      <c r="A1430" s="2" t="str">
        <f t="shared" si="192"/>
        <v>HELLER INDUSTRIES INC.V63PAM-OVEN</v>
      </c>
      <c r="B1430" s="2" t="str">
        <f t="shared" si="193"/>
        <v>EQP,AE,PAM-OVEN2,D9X/D4Y-V6X,HELLER,RETROFIT KITRetrofit</v>
      </c>
      <c r="C1430" s="3" t="str">
        <f t="shared" si="191"/>
        <v>iphonePAM-OVENNew Buy</v>
      </c>
      <c r="D1430" s="2">
        <v>386645</v>
      </c>
      <c r="E1430" s="2" t="s">
        <v>211</v>
      </c>
      <c r="F1430" s="2" t="s">
        <v>40</v>
      </c>
      <c r="G1430" s="2" t="s">
        <v>41</v>
      </c>
      <c r="H1430" s="2" t="s">
        <v>42</v>
      </c>
      <c r="I1430" s="2" t="s">
        <v>43</v>
      </c>
      <c r="J1430" s="2" t="s">
        <v>181</v>
      </c>
      <c r="K1430" s="2" t="s">
        <v>212</v>
      </c>
      <c r="L1430" s="2" t="s">
        <v>213</v>
      </c>
      <c r="M1430" s="2" t="s">
        <v>214</v>
      </c>
      <c r="N1430" s="13">
        <v>6423</v>
      </c>
      <c r="O1430" s="2">
        <v>5908</v>
      </c>
      <c r="P1430" s="2">
        <v>2</v>
      </c>
      <c r="Q1430" s="2" t="s">
        <v>48</v>
      </c>
      <c r="R1430" s="2"/>
      <c r="S1430" s="2"/>
      <c r="T1430" s="2"/>
      <c r="U1430" s="2" t="s">
        <v>192</v>
      </c>
      <c r="V1430" s="2" t="s">
        <v>85</v>
      </c>
      <c r="W1430" s="18">
        <v>5908</v>
      </c>
      <c r="X1430" t="s">
        <v>215</v>
      </c>
      <c r="Y1430">
        <v>778</v>
      </c>
      <c r="Z1430" s="3">
        <f t="shared" si="194"/>
        <v>12846</v>
      </c>
      <c r="AA1430" s="3">
        <f t="shared" si="195"/>
        <v>11816</v>
      </c>
      <c r="AB1430" s="3">
        <f t="shared" si="196"/>
        <v>11816</v>
      </c>
      <c r="AC1430">
        <f t="shared" si="197"/>
        <v>1030</v>
      </c>
      <c r="AD1430" t="str">
        <f>_xlfn.XLOOKUP(V1430,[2]Index!L:L,[2]Index!M:M)</f>
        <v>CN</v>
      </c>
      <c r="AE1430" s="3" t="s">
        <v>5821</v>
      </c>
      <c r="AF1430" t="s">
        <v>52</v>
      </c>
      <c r="AG1430" s="4"/>
      <c r="AH1430" t="s">
        <v>54</v>
      </c>
      <c r="AJ1430">
        <f>VLOOKUP(D1430,[3]Multipliers!$B:$AT,36)</f>
        <v>1.1348011682767918</v>
      </c>
      <c r="AK1430">
        <f>VLOOKUP(D1430,[3]Multipliers!$B:$AT,36)</f>
        <v>1.1348011682767918</v>
      </c>
      <c r="AM1430">
        <f t="shared" si="198"/>
        <v>0</v>
      </c>
    </row>
    <row r="1431" spans="1:39">
      <c r="A1431" s="2" t="str">
        <f t="shared" si="192"/>
        <v>HELLER INDUSTRIES INC.V64PAM-OVEN</v>
      </c>
      <c r="B1431" s="2" t="str">
        <f t="shared" si="193"/>
        <v>EQP,AE,PAM-OVEN2,D9X/D4Y-V6X,HELLER,RETROFIT KITRetrofit</v>
      </c>
      <c r="C1431" s="3" t="str">
        <f t="shared" si="191"/>
        <v>iphonePAM-OVENNew Buy</v>
      </c>
      <c r="D1431" s="2">
        <v>386646</v>
      </c>
      <c r="E1431" s="2" t="s">
        <v>211</v>
      </c>
      <c r="F1431" s="2" t="s">
        <v>40</v>
      </c>
      <c r="G1431" s="2" t="s">
        <v>41</v>
      </c>
      <c r="H1431" s="2" t="s">
        <v>65</v>
      </c>
      <c r="I1431" s="2" t="s">
        <v>43</v>
      </c>
      <c r="J1431" s="2" t="s">
        <v>181</v>
      </c>
      <c r="K1431" s="2" t="s">
        <v>212</v>
      </c>
      <c r="L1431" s="2" t="s">
        <v>213</v>
      </c>
      <c r="M1431" s="2" t="s">
        <v>214</v>
      </c>
      <c r="N1431" s="13">
        <v>6423</v>
      </c>
      <c r="O1431" s="2">
        <v>5908</v>
      </c>
      <c r="P1431" s="2">
        <v>2</v>
      </c>
      <c r="Q1431" s="2" t="s">
        <v>48</v>
      </c>
      <c r="R1431" s="2"/>
      <c r="S1431" s="2"/>
      <c r="T1431" s="2"/>
      <c r="U1431" s="2" t="s">
        <v>192</v>
      </c>
      <c r="V1431" s="2" t="s">
        <v>71</v>
      </c>
      <c r="W1431" s="18">
        <v>5908</v>
      </c>
      <c r="X1431" t="s">
        <v>215</v>
      </c>
      <c r="Y1431">
        <v>778</v>
      </c>
      <c r="Z1431" s="3">
        <f t="shared" si="194"/>
        <v>12846</v>
      </c>
      <c r="AA1431" s="3">
        <f t="shared" si="195"/>
        <v>11816</v>
      </c>
      <c r="AB1431" s="3">
        <f t="shared" si="196"/>
        <v>11816</v>
      </c>
      <c r="AC1431">
        <f t="shared" si="197"/>
        <v>1030</v>
      </c>
      <c r="AD1431" t="str">
        <f>_xlfn.XLOOKUP(V1431,[2]Index!L:L,[2]Index!M:M)</f>
        <v>CN</v>
      </c>
      <c r="AE1431" s="3" t="s">
        <v>5821</v>
      </c>
      <c r="AF1431" t="s">
        <v>52</v>
      </c>
      <c r="AG1431" s="4"/>
      <c r="AH1431" t="s">
        <v>54</v>
      </c>
      <c r="AJ1431">
        <f>VLOOKUP(D1431,[3]Multipliers!$B:$AT,36)</f>
        <v>1.1348011682767918</v>
      </c>
      <c r="AK1431">
        <f>VLOOKUP(D1431,[3]Multipliers!$B:$AT,36)</f>
        <v>1.1348011682767918</v>
      </c>
      <c r="AM1431">
        <f t="shared" si="198"/>
        <v>0</v>
      </c>
    </row>
    <row r="1432" spans="1:39">
      <c r="A1432" s="2" t="str">
        <f t="shared" si="192"/>
        <v>HELLER INDUSTRIES INC.V63PAM-OVEN</v>
      </c>
      <c r="B1432" s="2" t="str">
        <f t="shared" si="193"/>
        <v>EQP,AE,PAM-OVEN1,D9X/D4Y-V6X,HELLER,RETROFIT KITRetrofit</v>
      </c>
      <c r="C1432" s="3" t="str">
        <f t="shared" si="191"/>
        <v>iphonePAM-OVENNew Buy</v>
      </c>
      <c r="D1432" s="2">
        <v>386640</v>
      </c>
      <c r="E1432" s="2" t="s">
        <v>211</v>
      </c>
      <c r="F1432" s="2" t="s">
        <v>40</v>
      </c>
      <c r="G1432" s="2" t="s">
        <v>41</v>
      </c>
      <c r="H1432" s="2" t="s">
        <v>42</v>
      </c>
      <c r="I1432" s="2" t="s">
        <v>43</v>
      </c>
      <c r="J1432" s="2" t="s">
        <v>181</v>
      </c>
      <c r="K1432" s="2" t="s">
        <v>216</v>
      </c>
      <c r="L1432" s="2" t="s">
        <v>213</v>
      </c>
      <c r="M1432" s="2" t="s">
        <v>217</v>
      </c>
      <c r="N1432" s="13">
        <v>6356</v>
      </c>
      <c r="O1432" s="2">
        <v>5773</v>
      </c>
      <c r="P1432" s="2">
        <v>2</v>
      </c>
      <c r="Q1432" s="2" t="s">
        <v>48</v>
      </c>
      <c r="R1432" s="2"/>
      <c r="S1432" s="2"/>
      <c r="T1432" s="2"/>
      <c r="U1432" s="2" t="s">
        <v>192</v>
      </c>
      <c r="V1432" s="2" t="s">
        <v>85</v>
      </c>
      <c r="W1432" s="18">
        <v>5773</v>
      </c>
      <c r="X1432" t="s">
        <v>218</v>
      </c>
      <c r="Y1432">
        <v>778</v>
      </c>
      <c r="Z1432" s="3">
        <f t="shared" si="194"/>
        <v>12712</v>
      </c>
      <c r="AA1432" s="3">
        <f t="shared" si="195"/>
        <v>11546</v>
      </c>
      <c r="AB1432" s="3">
        <f t="shared" si="196"/>
        <v>11546</v>
      </c>
      <c r="AC1432">
        <f t="shared" si="197"/>
        <v>1166</v>
      </c>
      <c r="AD1432" t="str">
        <f>_xlfn.XLOOKUP(V1432,[2]Index!L:L,[2]Index!M:M)</f>
        <v>CN</v>
      </c>
      <c r="AE1432" s="3" t="s">
        <v>5821</v>
      </c>
      <c r="AF1432" t="s">
        <v>52</v>
      </c>
      <c r="AG1432" s="4"/>
      <c r="AH1432" t="s">
        <v>54</v>
      </c>
      <c r="AJ1432">
        <f>VLOOKUP(D1432,[3]Multipliers!$B:$AT,36)</f>
        <v>1.1348011682767918</v>
      </c>
      <c r="AK1432">
        <f>VLOOKUP(D1432,[3]Multipliers!$B:$AT,36)</f>
        <v>1.1348011682767918</v>
      </c>
      <c r="AM1432">
        <f t="shared" si="198"/>
        <v>0</v>
      </c>
    </row>
    <row r="1433" spans="1:39">
      <c r="A1433" s="2" t="str">
        <f t="shared" si="192"/>
        <v>HELLER INDUSTRIES INC.V64PAM-OVEN</v>
      </c>
      <c r="B1433" s="2" t="str">
        <f t="shared" si="193"/>
        <v>EQP,AE,PAM-OVEN1,D9X/D4Y-V6X,HELLER,RETROFIT KITRetrofit</v>
      </c>
      <c r="C1433" s="3" t="str">
        <f t="shared" si="191"/>
        <v>iphonePAM-OVENNew Buy</v>
      </c>
      <c r="D1433" s="2">
        <v>386644</v>
      </c>
      <c r="E1433" s="2" t="s">
        <v>211</v>
      </c>
      <c r="F1433" s="2" t="s">
        <v>40</v>
      </c>
      <c r="G1433" s="2" t="s">
        <v>41</v>
      </c>
      <c r="H1433" s="2" t="s">
        <v>65</v>
      </c>
      <c r="I1433" s="2" t="s">
        <v>43</v>
      </c>
      <c r="J1433" s="2" t="s">
        <v>181</v>
      </c>
      <c r="K1433" s="2" t="s">
        <v>212</v>
      </c>
      <c r="L1433" s="2" t="s">
        <v>213</v>
      </c>
      <c r="M1433" s="2" t="s">
        <v>217</v>
      </c>
      <c r="N1433" s="13">
        <v>6356</v>
      </c>
      <c r="O1433" s="2">
        <v>5773</v>
      </c>
      <c r="P1433" s="2">
        <v>2</v>
      </c>
      <c r="Q1433" s="2" t="s">
        <v>48</v>
      </c>
      <c r="R1433" s="2"/>
      <c r="S1433" s="2"/>
      <c r="T1433" s="2"/>
      <c r="U1433" s="2" t="s">
        <v>192</v>
      </c>
      <c r="V1433" s="2" t="s">
        <v>71</v>
      </c>
      <c r="W1433" s="18">
        <v>5773</v>
      </c>
      <c r="X1433" t="s">
        <v>218</v>
      </c>
      <c r="Y1433">
        <v>778</v>
      </c>
      <c r="Z1433" s="3">
        <f t="shared" si="194"/>
        <v>12712</v>
      </c>
      <c r="AA1433" s="3">
        <f t="shared" si="195"/>
        <v>11546</v>
      </c>
      <c r="AB1433" s="3">
        <f t="shared" si="196"/>
        <v>11546</v>
      </c>
      <c r="AC1433">
        <f t="shared" si="197"/>
        <v>1166</v>
      </c>
      <c r="AD1433" t="str">
        <f>_xlfn.XLOOKUP(V1433,[2]Index!L:L,[2]Index!M:M)</f>
        <v>CN</v>
      </c>
      <c r="AE1433" s="3" t="s">
        <v>5821</v>
      </c>
      <c r="AF1433" t="s">
        <v>52</v>
      </c>
      <c r="AG1433" s="4"/>
      <c r="AH1433" t="s">
        <v>54</v>
      </c>
      <c r="AJ1433">
        <f>VLOOKUP(D1433,[3]Multipliers!$B:$AT,36)</f>
        <v>1.1348011682767918</v>
      </c>
      <c r="AK1433">
        <f>VLOOKUP(D1433,[3]Multipliers!$B:$AT,36)</f>
        <v>1.1348011682767918</v>
      </c>
      <c r="AM1433">
        <f t="shared" si="198"/>
        <v>0</v>
      </c>
    </row>
    <row r="1434" spans="1:39">
      <c r="A1434" s="2" t="str">
        <f t="shared" si="192"/>
        <v>SHEN ZHEN SAEJONG IND CO., LTDV64PAMD2</v>
      </c>
      <c r="B1434" s="2" t="str">
        <f t="shared" si="193"/>
        <v>EQP,AE,PAMD2,N104-V64,SAEJONG,RETROFIT KITRetrofit</v>
      </c>
      <c r="C1434" s="3" t="str">
        <f t="shared" si="191"/>
        <v>iphonePAMD2New Buy</v>
      </c>
      <c r="D1434" s="2">
        <v>386669</v>
      </c>
      <c r="E1434" s="2" t="s">
        <v>197</v>
      </c>
      <c r="F1434" s="2" t="s">
        <v>40</v>
      </c>
      <c r="G1434" s="2" t="s">
        <v>41</v>
      </c>
      <c r="H1434" s="2" t="s">
        <v>65</v>
      </c>
      <c r="I1434" s="2" t="s">
        <v>43</v>
      </c>
      <c r="J1434" s="2" t="s">
        <v>80</v>
      </c>
      <c r="K1434" s="2" t="s">
        <v>219</v>
      </c>
      <c r="L1434" s="2" t="s">
        <v>199</v>
      </c>
      <c r="M1434" s="2" t="s">
        <v>220</v>
      </c>
      <c r="N1434" s="2">
        <v>5828.37</v>
      </c>
      <c r="O1434" s="2">
        <v>5820</v>
      </c>
      <c r="P1434" s="2">
        <v>2</v>
      </c>
      <c r="Q1434" s="2" t="s">
        <v>70</v>
      </c>
      <c r="R1434" s="2"/>
      <c r="S1434" s="2"/>
      <c r="T1434" s="2"/>
      <c r="U1434" s="2" t="s">
        <v>192</v>
      </c>
      <c r="V1434" s="2" t="s">
        <v>71</v>
      </c>
      <c r="W1434" s="18">
        <v>5820</v>
      </c>
      <c r="X1434">
        <v>6750</v>
      </c>
      <c r="Y1434">
        <v>2100</v>
      </c>
      <c r="Z1434" s="3">
        <f t="shared" si="194"/>
        <v>11656.74</v>
      </c>
      <c r="AA1434" s="3">
        <f t="shared" si="195"/>
        <v>11640</v>
      </c>
      <c r="AB1434" s="3">
        <f t="shared" si="196"/>
        <v>11640</v>
      </c>
      <c r="AC1434">
        <f t="shared" si="197"/>
        <v>16.739999999999782</v>
      </c>
      <c r="AD1434" t="str">
        <f>_xlfn.XLOOKUP(V1434,[2]Index!L:L,[2]Index!M:M)</f>
        <v>CN</v>
      </c>
      <c r="AE1434" s="3" t="s">
        <v>5821</v>
      </c>
      <c r="AF1434" t="s">
        <v>52</v>
      </c>
      <c r="AG1434" s="3" t="s">
        <v>53</v>
      </c>
      <c r="AH1434" t="s">
        <v>72</v>
      </c>
      <c r="AJ1434">
        <f>VLOOKUP(D1434,[3]Multipliers!$B:$AT,36)</f>
        <v>1</v>
      </c>
      <c r="AK1434">
        <f>VLOOKUP(D1434,[3]Multipliers!$B:$AT,36)</f>
        <v>1</v>
      </c>
      <c r="AM1434">
        <f t="shared" si="198"/>
        <v>0</v>
      </c>
    </row>
    <row r="1435" spans="1:39">
      <c r="A1435" s="2" t="str">
        <f t="shared" si="192"/>
        <v>SHEN ZHEN SAEJONG IND CO., LTDV63PAMD2</v>
      </c>
      <c r="B1435" s="2" t="str">
        <f t="shared" si="193"/>
        <v>EQP,AE,PAMD2,D93-V6X,SAEJONG,RETROFIT KITRetrofit</v>
      </c>
      <c r="C1435" s="3" t="str">
        <f t="shared" si="191"/>
        <v>iphonePAMD2New Buy</v>
      </c>
      <c r="D1435" s="2">
        <v>384714</v>
      </c>
      <c r="E1435" s="2" t="s">
        <v>197</v>
      </c>
      <c r="F1435" s="2" t="s">
        <v>40</v>
      </c>
      <c r="G1435" s="2" t="s">
        <v>41</v>
      </c>
      <c r="H1435" s="2" t="s">
        <v>42</v>
      </c>
      <c r="I1435" s="2" t="s">
        <v>43</v>
      </c>
      <c r="J1435" s="2" t="s">
        <v>55</v>
      </c>
      <c r="K1435" s="2" t="s">
        <v>221</v>
      </c>
      <c r="L1435" s="2" t="s">
        <v>199</v>
      </c>
      <c r="M1435" s="2" t="s">
        <v>222</v>
      </c>
      <c r="N1435" s="2">
        <v>5828.37</v>
      </c>
      <c r="O1435" s="2">
        <v>5820</v>
      </c>
      <c r="P1435" s="2">
        <v>1</v>
      </c>
      <c r="Q1435" s="2" t="s">
        <v>48</v>
      </c>
      <c r="R1435" s="2"/>
      <c r="S1435" s="2"/>
      <c r="T1435" s="2"/>
      <c r="U1435" s="2" t="s">
        <v>192</v>
      </c>
      <c r="V1435" s="2" t="s">
        <v>71</v>
      </c>
      <c r="W1435" s="18">
        <v>5820</v>
      </c>
      <c r="X1435">
        <v>6750</v>
      </c>
      <c r="Y1435">
        <v>2100</v>
      </c>
      <c r="Z1435" s="3">
        <f t="shared" si="194"/>
        <v>5828.37</v>
      </c>
      <c r="AA1435" s="3">
        <f t="shared" si="195"/>
        <v>5820</v>
      </c>
      <c r="AB1435" s="3">
        <f t="shared" si="196"/>
        <v>5820</v>
      </c>
      <c r="AC1435">
        <f t="shared" si="197"/>
        <v>8.3699999999998909</v>
      </c>
      <c r="AD1435" t="str">
        <f>_xlfn.XLOOKUP(V1435,[2]Index!L:L,[2]Index!M:M)</f>
        <v>CN</v>
      </c>
      <c r="AE1435" s="3" t="s">
        <v>5821</v>
      </c>
      <c r="AF1435" t="s">
        <v>52</v>
      </c>
      <c r="AG1435" s="3" t="s">
        <v>53</v>
      </c>
      <c r="AH1435" t="s">
        <v>54</v>
      </c>
      <c r="AJ1435">
        <f>VLOOKUP(D1435,[3]Multipliers!$B:$AT,36)</f>
        <v>1.3481425386006984</v>
      </c>
      <c r="AK1435">
        <f>VLOOKUP(D1435,[3]Multipliers!$B:$AT,36)</f>
        <v>1.3481425386006984</v>
      </c>
      <c r="AM1435">
        <f t="shared" si="198"/>
        <v>0</v>
      </c>
    </row>
    <row r="1436" spans="1:39">
      <c r="A1436" s="2" t="str">
        <f t="shared" si="192"/>
        <v>SHEN ZHEN SAEJONG IND CO., LTDV63PAMD2</v>
      </c>
      <c r="B1436" s="2" t="str">
        <f t="shared" si="193"/>
        <v>EQP,AE,PAMD2,V5X-V6X,SAEJONG,RETROFIT KITRetrofit</v>
      </c>
      <c r="C1436" s="3" t="str">
        <f t="shared" si="191"/>
        <v>iphonePAMD2New Buy</v>
      </c>
      <c r="D1436" s="2">
        <v>384717</v>
      </c>
      <c r="E1436" s="2" t="s">
        <v>197</v>
      </c>
      <c r="F1436" s="2" t="s">
        <v>40</v>
      </c>
      <c r="G1436" s="2" t="s">
        <v>41</v>
      </c>
      <c r="H1436" s="2" t="s">
        <v>42</v>
      </c>
      <c r="I1436" s="2" t="s">
        <v>43</v>
      </c>
      <c r="J1436" s="2" t="s">
        <v>111</v>
      </c>
      <c r="K1436" s="2" t="s">
        <v>223</v>
      </c>
      <c r="L1436" s="2" t="s">
        <v>199</v>
      </c>
      <c r="M1436" s="2" t="s">
        <v>224</v>
      </c>
      <c r="N1436" s="2">
        <v>5187.9399999999996</v>
      </c>
      <c r="O1436" s="2">
        <v>5180</v>
      </c>
      <c r="P1436" s="2">
        <v>5</v>
      </c>
      <c r="Q1436" s="2" t="s">
        <v>70</v>
      </c>
      <c r="R1436" s="2"/>
      <c r="S1436" s="2"/>
      <c r="T1436" s="2"/>
      <c r="U1436" s="2" t="s">
        <v>192</v>
      </c>
      <c r="V1436" s="2" t="s">
        <v>85</v>
      </c>
      <c r="W1436" s="18">
        <v>5820</v>
      </c>
      <c r="X1436">
        <v>6850</v>
      </c>
      <c r="Y1436">
        <v>2100</v>
      </c>
      <c r="Z1436" s="3">
        <f t="shared" si="194"/>
        <v>25939.699999999997</v>
      </c>
      <c r="AA1436" s="3">
        <f t="shared" si="195"/>
        <v>29100</v>
      </c>
      <c r="AB1436" s="3">
        <f t="shared" si="196"/>
        <v>25900</v>
      </c>
      <c r="AC1436">
        <f t="shared" si="197"/>
        <v>39.69999999999709</v>
      </c>
      <c r="AD1436" t="str">
        <f>_xlfn.XLOOKUP(V1436,[2]Index!L:L,[2]Index!M:M)</f>
        <v>CN</v>
      </c>
      <c r="AE1436" s="3" t="s">
        <v>5821</v>
      </c>
      <c r="AF1436" t="s">
        <v>52</v>
      </c>
      <c r="AG1436" s="3" t="s">
        <v>53</v>
      </c>
      <c r="AH1436" t="s">
        <v>72</v>
      </c>
      <c r="AJ1436">
        <f>VLOOKUP(D1436,[3]Multipliers!$B:$AT,36)</f>
        <v>1.3481425386006984</v>
      </c>
      <c r="AK1436">
        <f>VLOOKUP(D1436,[3]Multipliers!$B:$AT,36)</f>
        <v>1.3481425386006984</v>
      </c>
      <c r="AM1436">
        <f t="shared" si="198"/>
        <v>0</v>
      </c>
    </row>
    <row r="1437" spans="1:39">
      <c r="A1437" s="2" t="str">
        <f t="shared" si="192"/>
        <v>SHEN ZHEN SAEJONG IND CO., LTDV63PAMD2</v>
      </c>
      <c r="B1437" s="2" t="str">
        <f t="shared" si="193"/>
        <v>EQP,AE,PAMD2,V5X-V6X,SAEJONG,RETROFIT KITRetrofit</v>
      </c>
      <c r="C1437" s="3" t="str">
        <f t="shared" si="191"/>
        <v>iphonePAMD2New Buy</v>
      </c>
      <c r="D1437" s="2">
        <v>384717</v>
      </c>
      <c r="E1437" s="2" t="s">
        <v>197</v>
      </c>
      <c r="F1437" s="2" t="s">
        <v>40</v>
      </c>
      <c r="G1437" s="2" t="s">
        <v>41</v>
      </c>
      <c r="H1437" s="2" t="s">
        <v>42</v>
      </c>
      <c r="I1437" s="2" t="s">
        <v>43</v>
      </c>
      <c r="J1437" s="2" t="s">
        <v>111</v>
      </c>
      <c r="K1437" s="2" t="s">
        <v>223</v>
      </c>
      <c r="L1437" s="2" t="s">
        <v>199</v>
      </c>
      <c r="M1437" s="2" t="s">
        <v>224</v>
      </c>
      <c r="N1437" s="2">
        <v>5187.9399999999996</v>
      </c>
      <c r="O1437" s="2">
        <v>5180</v>
      </c>
      <c r="P1437" s="2">
        <v>4</v>
      </c>
      <c r="Q1437" s="2" t="s">
        <v>70</v>
      </c>
      <c r="R1437" s="2"/>
      <c r="S1437" s="2"/>
      <c r="T1437" s="2"/>
      <c r="U1437" s="2" t="s">
        <v>192</v>
      </c>
      <c r="V1437" s="2" t="s">
        <v>146</v>
      </c>
      <c r="W1437" s="18">
        <v>5820</v>
      </c>
      <c r="X1437">
        <v>6850</v>
      </c>
      <c r="Y1437">
        <v>2100</v>
      </c>
      <c r="Z1437" s="3">
        <f t="shared" si="194"/>
        <v>20751.759999999998</v>
      </c>
      <c r="AA1437" s="3">
        <f t="shared" si="195"/>
        <v>23280</v>
      </c>
      <c r="AB1437" s="3">
        <f t="shared" si="196"/>
        <v>20720</v>
      </c>
      <c r="AC1437">
        <f t="shared" si="197"/>
        <v>31.759999999998399</v>
      </c>
      <c r="AD1437" t="str">
        <f>_xlfn.XLOOKUP(V1437,[2]Index!L:L,[2]Index!M:M)</f>
        <v>CN</v>
      </c>
      <c r="AE1437" s="3" t="s">
        <v>5821</v>
      </c>
      <c r="AF1437" t="s">
        <v>52</v>
      </c>
      <c r="AG1437" s="4" t="s">
        <v>53</v>
      </c>
      <c r="AH1437" t="s">
        <v>72</v>
      </c>
      <c r="AJ1437">
        <f>VLOOKUP(D1437,[3]Multipliers!$B:$AT,36)</f>
        <v>1.3481425386006984</v>
      </c>
      <c r="AK1437">
        <f>VLOOKUP(D1437,[3]Multipliers!$B:$AT,36)</f>
        <v>1.3481425386006984</v>
      </c>
      <c r="AM1437">
        <f t="shared" si="198"/>
        <v>0</v>
      </c>
    </row>
    <row r="1438" spans="1:39">
      <c r="A1438" s="2" t="str">
        <f t="shared" si="192"/>
        <v>SHEN ZHEN SAEJONG IND CO., LTDV64PAMD2</v>
      </c>
      <c r="B1438" s="2" t="str">
        <f t="shared" si="193"/>
        <v>EQP,AE,PAMD2,V5X-V6X,SAEJONG,RETROFIT KITRetrofit</v>
      </c>
      <c r="C1438" s="3" t="str">
        <f t="shared" si="191"/>
        <v>iphonePAMD2New Buy</v>
      </c>
      <c r="D1438" s="2">
        <v>384718</v>
      </c>
      <c r="E1438" s="2" t="s">
        <v>197</v>
      </c>
      <c r="F1438" s="2" t="s">
        <v>40</v>
      </c>
      <c r="G1438" s="2" t="s">
        <v>41</v>
      </c>
      <c r="H1438" s="2" t="s">
        <v>65</v>
      </c>
      <c r="I1438" s="2" t="s">
        <v>43</v>
      </c>
      <c r="J1438" s="2" t="s">
        <v>66</v>
      </c>
      <c r="K1438" s="2" t="s">
        <v>223</v>
      </c>
      <c r="L1438" s="2" t="s">
        <v>199</v>
      </c>
      <c r="M1438" s="2" t="s">
        <v>224</v>
      </c>
      <c r="N1438" s="2">
        <v>5187.9399999999996</v>
      </c>
      <c r="O1438" s="2">
        <v>5180</v>
      </c>
      <c r="P1438" s="2">
        <v>4</v>
      </c>
      <c r="Q1438" s="2" t="s">
        <v>70</v>
      </c>
      <c r="R1438" s="2"/>
      <c r="S1438" s="2"/>
      <c r="T1438" s="2"/>
      <c r="U1438" s="2" t="s">
        <v>192</v>
      </c>
      <c r="V1438" s="2" t="s">
        <v>85</v>
      </c>
      <c r="W1438" s="18">
        <v>5180</v>
      </c>
      <c r="X1438">
        <v>7980</v>
      </c>
      <c r="Y1438">
        <v>2100</v>
      </c>
      <c r="Z1438" s="3">
        <f t="shared" si="194"/>
        <v>20751.759999999998</v>
      </c>
      <c r="AA1438" s="3">
        <f t="shared" si="195"/>
        <v>20720</v>
      </c>
      <c r="AB1438" s="3">
        <f t="shared" si="196"/>
        <v>20720</v>
      </c>
      <c r="AC1438">
        <f t="shared" si="197"/>
        <v>31.759999999998399</v>
      </c>
      <c r="AD1438" t="str">
        <f>_xlfn.XLOOKUP(V1438,[2]Index!L:L,[2]Index!M:M)</f>
        <v>CN</v>
      </c>
      <c r="AE1438" s="3" t="s">
        <v>5821</v>
      </c>
      <c r="AF1438" t="s">
        <v>52</v>
      </c>
      <c r="AG1438" s="3" t="s">
        <v>53</v>
      </c>
      <c r="AH1438" t="s">
        <v>72</v>
      </c>
      <c r="AJ1438">
        <f>VLOOKUP(D1438,[3]Multipliers!$B:$AT,36)</f>
        <v>1.3481425386006984</v>
      </c>
      <c r="AK1438">
        <f>VLOOKUP(D1438,[3]Multipliers!$B:$AT,36)</f>
        <v>1.3481425386006984</v>
      </c>
      <c r="AM1438">
        <f t="shared" si="198"/>
        <v>0</v>
      </c>
    </row>
    <row r="1439" spans="1:39">
      <c r="A1439" s="2" t="str">
        <f t="shared" si="192"/>
        <v>SHEN ZHEN SAEJONG IND CO., LTDV64PAMD2</v>
      </c>
      <c r="B1439" s="2" t="str">
        <f t="shared" si="193"/>
        <v>EQP,AE,PAMD2,V5X-V6X,SAEJONG,RETROFIT KITRetrofit</v>
      </c>
      <c r="C1439" s="3" t="str">
        <f t="shared" si="191"/>
        <v>iphonePAMD2New Buy</v>
      </c>
      <c r="D1439" s="2">
        <v>384718</v>
      </c>
      <c r="E1439" s="2" t="s">
        <v>197</v>
      </c>
      <c r="F1439" s="2" t="s">
        <v>40</v>
      </c>
      <c r="G1439" s="2" t="s">
        <v>41</v>
      </c>
      <c r="H1439" s="2" t="s">
        <v>65</v>
      </c>
      <c r="I1439" s="2" t="s">
        <v>43</v>
      </c>
      <c r="J1439" s="2" t="s">
        <v>111</v>
      </c>
      <c r="K1439" s="2" t="s">
        <v>223</v>
      </c>
      <c r="L1439" s="2" t="s">
        <v>199</v>
      </c>
      <c r="M1439" s="2" t="s">
        <v>224</v>
      </c>
      <c r="N1439" s="2">
        <v>5187.9399999999996</v>
      </c>
      <c r="O1439" s="2">
        <v>5180</v>
      </c>
      <c r="P1439" s="2">
        <v>1</v>
      </c>
      <c r="Q1439" s="2" t="s">
        <v>70</v>
      </c>
      <c r="R1439" s="2"/>
      <c r="S1439" s="2"/>
      <c r="T1439" s="2"/>
      <c r="U1439" s="2" t="s">
        <v>192</v>
      </c>
      <c r="V1439" s="2" t="s">
        <v>85</v>
      </c>
      <c r="W1439" s="18">
        <v>5180</v>
      </c>
      <c r="X1439">
        <v>7980</v>
      </c>
      <c r="Y1439">
        <v>2100</v>
      </c>
      <c r="Z1439" s="3">
        <f t="shared" si="194"/>
        <v>5187.9399999999996</v>
      </c>
      <c r="AA1439" s="3">
        <f t="shared" si="195"/>
        <v>5180</v>
      </c>
      <c r="AB1439" s="3">
        <f t="shared" si="196"/>
        <v>5180</v>
      </c>
      <c r="AC1439">
        <f t="shared" si="197"/>
        <v>7.9399999999995998</v>
      </c>
      <c r="AD1439" t="str">
        <f>_xlfn.XLOOKUP(V1439,[2]Index!L:L,[2]Index!M:M)</f>
        <v>CN</v>
      </c>
      <c r="AE1439" s="3" t="s">
        <v>5821</v>
      </c>
      <c r="AF1439" t="s">
        <v>52</v>
      </c>
      <c r="AG1439" s="3" t="s">
        <v>53</v>
      </c>
      <c r="AH1439" t="s">
        <v>72</v>
      </c>
      <c r="AJ1439">
        <f>VLOOKUP(D1439,[3]Multipliers!$B:$AT,36)</f>
        <v>1.3481425386006984</v>
      </c>
      <c r="AK1439">
        <f>VLOOKUP(D1439,[3]Multipliers!$B:$AT,36)</f>
        <v>1.3481425386006984</v>
      </c>
      <c r="AM1439">
        <f t="shared" si="198"/>
        <v>0</v>
      </c>
    </row>
    <row r="1440" spans="1:39">
      <c r="A1440" s="2" t="str">
        <f t="shared" si="192"/>
        <v>HELLER INDUSTRIES INC.V64RIM-OVEN</v>
      </c>
      <c r="B1440" s="2" t="str">
        <f t="shared" si="193"/>
        <v>EQP,AE,RIM-OVEN,D6X/D1Y-V6X,HELLER,RETROFIT KITRetrofit</v>
      </c>
      <c r="C1440" s="3" t="str">
        <f t="shared" si="191"/>
        <v>iphoneRIM-OVENNew Buy</v>
      </c>
      <c r="D1440" s="2">
        <v>386408</v>
      </c>
      <c r="E1440" s="2" t="s">
        <v>211</v>
      </c>
      <c r="F1440" s="2" t="s">
        <v>40</v>
      </c>
      <c r="G1440" s="2" t="s">
        <v>41</v>
      </c>
      <c r="H1440" s="2" t="s">
        <v>65</v>
      </c>
      <c r="I1440" s="2" t="s">
        <v>43</v>
      </c>
      <c r="J1440" s="2" t="s">
        <v>225</v>
      </c>
      <c r="K1440" s="2" t="s">
        <v>226</v>
      </c>
      <c r="L1440" s="2" t="s">
        <v>227</v>
      </c>
      <c r="M1440" s="2" t="s">
        <v>228</v>
      </c>
      <c r="N1440" s="2">
        <v>5186</v>
      </c>
      <c r="O1440" s="2">
        <v>4804</v>
      </c>
      <c r="P1440" s="2">
        <v>1</v>
      </c>
      <c r="Q1440" s="2" t="s">
        <v>48</v>
      </c>
      <c r="R1440" s="2"/>
      <c r="S1440" s="2"/>
      <c r="T1440" s="2"/>
      <c r="U1440" s="2" t="s">
        <v>192</v>
      </c>
      <c r="V1440" s="2" t="s">
        <v>71</v>
      </c>
      <c r="W1440" s="18">
        <v>4804</v>
      </c>
      <c r="X1440" t="s">
        <v>229</v>
      </c>
      <c r="Y1440">
        <v>778</v>
      </c>
      <c r="Z1440" s="3">
        <f t="shared" si="194"/>
        <v>5186</v>
      </c>
      <c r="AA1440" s="3">
        <f t="shared" si="195"/>
        <v>4804</v>
      </c>
      <c r="AB1440" s="3">
        <f t="shared" si="196"/>
        <v>4804</v>
      </c>
      <c r="AC1440">
        <f t="shared" si="197"/>
        <v>382</v>
      </c>
      <c r="AD1440" t="str">
        <f>_xlfn.XLOOKUP(V1440,[2]Index!L:L,[2]Index!M:M)</f>
        <v>CN</v>
      </c>
      <c r="AE1440" s="3" t="s">
        <v>5821</v>
      </c>
      <c r="AF1440" t="s">
        <v>52</v>
      </c>
      <c r="AJ1440">
        <f>VLOOKUP(D1440,[3]Multipliers!$B:$AT,36)</f>
        <v>1.1953049550553452</v>
      </c>
      <c r="AK1440">
        <f>VLOOKUP(D1440,[3]Multipliers!$B:$AT,36)</f>
        <v>1.1953049550553452</v>
      </c>
      <c r="AM1440">
        <f t="shared" si="198"/>
        <v>0</v>
      </c>
    </row>
    <row r="1441" spans="1:39">
      <c r="A1441" s="2" t="str">
        <f t="shared" si="192"/>
        <v>HELLER INDUSTRIES INC.V63RIM-OVEN</v>
      </c>
      <c r="B1441" s="2" t="str">
        <f t="shared" si="193"/>
        <v>EQP,AE,RIM-OVEN,D6X/D1Y-V6X,HELLER,RETROFIT KITRetrofit</v>
      </c>
      <c r="C1441" s="3" t="str">
        <f t="shared" si="191"/>
        <v>iphoneRIM-OVENNew Buy</v>
      </c>
      <c r="D1441" s="2">
        <v>386407</v>
      </c>
      <c r="E1441" s="2" t="s">
        <v>211</v>
      </c>
      <c r="F1441" s="2" t="s">
        <v>40</v>
      </c>
      <c r="G1441" s="2" t="s">
        <v>41</v>
      </c>
      <c r="H1441" s="2" t="s">
        <v>42</v>
      </c>
      <c r="I1441" s="2" t="s">
        <v>43</v>
      </c>
      <c r="J1441" s="2" t="s">
        <v>230</v>
      </c>
      <c r="K1441" s="2" t="s">
        <v>226</v>
      </c>
      <c r="L1441" s="2" t="s">
        <v>227</v>
      </c>
      <c r="M1441" s="2" t="s">
        <v>228</v>
      </c>
      <c r="N1441" s="2">
        <v>5186</v>
      </c>
      <c r="O1441" s="2">
        <v>4804</v>
      </c>
      <c r="P1441" s="2">
        <v>2</v>
      </c>
      <c r="Q1441" s="2" t="s">
        <v>48</v>
      </c>
      <c r="R1441" s="2"/>
      <c r="S1441" s="2"/>
      <c r="T1441" s="2"/>
      <c r="U1441" s="2" t="s">
        <v>192</v>
      </c>
      <c r="V1441" s="2" t="s">
        <v>71</v>
      </c>
      <c r="W1441" s="18">
        <v>4804</v>
      </c>
      <c r="X1441" t="s">
        <v>229</v>
      </c>
      <c r="Y1441">
        <v>778</v>
      </c>
      <c r="Z1441" s="3">
        <f t="shared" si="194"/>
        <v>10372</v>
      </c>
      <c r="AA1441" s="3">
        <f t="shared" si="195"/>
        <v>9608</v>
      </c>
      <c r="AB1441" s="3">
        <f t="shared" si="196"/>
        <v>9608</v>
      </c>
      <c r="AC1441">
        <f t="shared" si="197"/>
        <v>764</v>
      </c>
      <c r="AD1441" t="str">
        <f>_xlfn.XLOOKUP(V1441,[2]Index!L:L,[2]Index!M:M)</f>
        <v>CN</v>
      </c>
      <c r="AE1441" s="3" t="s">
        <v>5821</v>
      </c>
      <c r="AF1441" t="s">
        <v>52</v>
      </c>
      <c r="AJ1441">
        <f>VLOOKUP(D1441,[3]Multipliers!$B:$AT,36)</f>
        <v>1.1953049550553452</v>
      </c>
      <c r="AK1441">
        <f>VLOOKUP(D1441,[3]Multipliers!$B:$AT,36)</f>
        <v>1.1953049550553452</v>
      </c>
      <c r="AM1441">
        <f t="shared" si="198"/>
        <v>0</v>
      </c>
    </row>
    <row r="1442" spans="1:39" ht="85">
      <c r="A1442" s="2" t="str">
        <f t="shared" si="192"/>
        <v>HELLER INDUSTRIES INC.V63RIM-OVEN</v>
      </c>
      <c r="B1442" s="2" t="str">
        <f t="shared" si="193"/>
        <v>EQP,AE,RIM-OVEN,D6X/D1Y-V6X,HELLER,RETROFIT KITRetrofit</v>
      </c>
      <c r="C1442" s="3" t="str">
        <f t="shared" si="191"/>
        <v>iphoneRIM-OVENNew Buy</v>
      </c>
      <c r="D1442" s="2">
        <v>386407</v>
      </c>
      <c r="E1442" s="2" t="s">
        <v>211</v>
      </c>
      <c r="F1442" s="2" t="s">
        <v>40</v>
      </c>
      <c r="G1442" s="2" t="s">
        <v>41</v>
      </c>
      <c r="H1442" s="2" t="s">
        <v>42</v>
      </c>
      <c r="I1442" s="2" t="s">
        <v>43</v>
      </c>
      <c r="J1442" s="2" t="s">
        <v>231</v>
      </c>
      <c r="K1442" s="2" t="s">
        <v>226</v>
      </c>
      <c r="L1442" s="2" t="s">
        <v>227</v>
      </c>
      <c r="M1442" s="2" t="s">
        <v>228</v>
      </c>
      <c r="N1442" s="13">
        <v>5186</v>
      </c>
      <c r="O1442" s="13">
        <v>4804</v>
      </c>
      <c r="P1442" s="2">
        <v>12</v>
      </c>
      <c r="Q1442" s="2" t="s">
        <v>48</v>
      </c>
      <c r="R1442" s="2"/>
      <c r="S1442" s="2"/>
      <c r="T1442" s="2"/>
      <c r="U1442" s="2" t="s">
        <v>192</v>
      </c>
      <c r="V1442" s="2" t="s">
        <v>71</v>
      </c>
      <c r="W1442" s="2">
        <v>4804</v>
      </c>
      <c r="X1442" s="20" t="s">
        <v>229</v>
      </c>
      <c r="Y1442" s="2">
        <v>778</v>
      </c>
      <c r="Z1442" s="3">
        <f t="shared" si="194"/>
        <v>62232</v>
      </c>
      <c r="AA1442" s="3">
        <f t="shared" si="195"/>
        <v>57648</v>
      </c>
      <c r="AB1442" s="3">
        <f t="shared" si="196"/>
        <v>57648</v>
      </c>
      <c r="AC1442">
        <f t="shared" si="197"/>
        <v>4584</v>
      </c>
      <c r="AD1442" t="str">
        <f>_xlfn.XLOOKUP(V1442,[2]Index!L:L,[2]Index!M:M)</f>
        <v>CN</v>
      </c>
      <c r="AE1442" s="3" t="s">
        <v>5821</v>
      </c>
      <c r="AF1442" t="s">
        <v>52</v>
      </c>
      <c r="AH1442" t="s">
        <v>232</v>
      </c>
      <c r="AJ1442">
        <f>VLOOKUP(D1442,[3]Multipliers!$B:$AT,36)</f>
        <v>1.1953049550553452</v>
      </c>
      <c r="AK1442">
        <f>VLOOKUP(D1442,[3]Multipliers!$B:$AT,36)</f>
        <v>1.1953049550553452</v>
      </c>
      <c r="AM1442">
        <f t="shared" si="198"/>
        <v>0</v>
      </c>
    </row>
    <row r="1443" spans="1:39" ht="85">
      <c r="A1443" s="2" t="str">
        <f t="shared" si="192"/>
        <v>HELLER INDUSTRIES INC.V68RIM-OVEN</v>
      </c>
      <c r="B1443" s="2" t="str">
        <f t="shared" si="193"/>
        <v>EQP,AE,RIM-OVEN,D6X/D1Y-V6X,HELLER,RETROFIT KITRetrofit</v>
      </c>
      <c r="C1443" s="3" t="str">
        <f t="shared" si="191"/>
        <v>iphoneRIM-OVENNew Buy</v>
      </c>
      <c r="D1443" s="2">
        <v>386409</v>
      </c>
      <c r="E1443" s="2" t="s">
        <v>211</v>
      </c>
      <c r="F1443" s="2" t="s">
        <v>40</v>
      </c>
      <c r="G1443" s="2" t="s">
        <v>41</v>
      </c>
      <c r="H1443" s="2" t="s">
        <v>206</v>
      </c>
      <c r="I1443" s="2" t="s">
        <v>43</v>
      </c>
      <c r="J1443" s="2" t="s">
        <v>231</v>
      </c>
      <c r="K1443" s="2" t="s">
        <v>226</v>
      </c>
      <c r="L1443" s="2" t="s">
        <v>227</v>
      </c>
      <c r="M1443" s="2" t="s">
        <v>228</v>
      </c>
      <c r="N1443" s="13">
        <v>5186</v>
      </c>
      <c r="O1443" s="13">
        <v>4804</v>
      </c>
      <c r="P1443" s="2">
        <v>5</v>
      </c>
      <c r="Q1443" s="2" t="s">
        <v>48</v>
      </c>
      <c r="R1443" s="2"/>
      <c r="S1443" s="2"/>
      <c r="T1443" s="2"/>
      <c r="U1443" s="2" t="s">
        <v>192</v>
      </c>
      <c r="V1443" s="2" t="s">
        <v>146</v>
      </c>
      <c r="W1443" s="2">
        <v>4804</v>
      </c>
      <c r="X1443" s="20" t="s">
        <v>229</v>
      </c>
      <c r="Y1443" s="2">
        <v>778</v>
      </c>
      <c r="Z1443" s="3">
        <f t="shared" si="194"/>
        <v>25930</v>
      </c>
      <c r="AA1443" s="3">
        <f t="shared" si="195"/>
        <v>24020</v>
      </c>
      <c r="AB1443" s="3">
        <f t="shared" si="196"/>
        <v>24020</v>
      </c>
      <c r="AC1443">
        <f t="shared" si="197"/>
        <v>1910</v>
      </c>
      <c r="AD1443" t="str">
        <f>_xlfn.XLOOKUP(V1443,[2]Index!L:L,[2]Index!M:M)</f>
        <v>CN</v>
      </c>
      <c r="AE1443" s="3" t="s">
        <v>5821</v>
      </c>
      <c r="AF1443" t="s">
        <v>52</v>
      </c>
      <c r="AH1443" t="s">
        <v>232</v>
      </c>
      <c r="AJ1443">
        <f>VLOOKUP(D1443,[3]Multipliers!$B:$AT,36)</f>
        <v>1.1953049550553452</v>
      </c>
      <c r="AK1443">
        <f>VLOOKUP(D1443,[3]Multipliers!$B:$AT,36)</f>
        <v>1.1953049550553452</v>
      </c>
      <c r="AM1443">
        <f t="shared" si="198"/>
        <v>0</v>
      </c>
    </row>
    <row r="1444" spans="1:39">
      <c r="A1444" s="2" t="str">
        <f t="shared" si="192"/>
        <v>HELLER INDUSTRIES INC.V63PAM-COOLING FIFO</v>
      </c>
      <c r="B1444" s="2" t="str">
        <f t="shared" si="193"/>
        <v>EQP,AE,PAM COOLING FIFO,D3X-V6X,HELLER,RETROFIT KITRetrofit</v>
      </c>
      <c r="C1444" s="3" t="str">
        <f t="shared" si="191"/>
        <v>iphonePAM-COOLING FIFONew Buy</v>
      </c>
      <c r="D1444" s="24">
        <v>386537</v>
      </c>
      <c r="E1444" s="24" t="s">
        <v>211</v>
      </c>
      <c r="F1444" s="24" t="s">
        <v>40</v>
      </c>
      <c r="G1444" s="24" t="s">
        <v>41</v>
      </c>
      <c r="H1444" s="24" t="s">
        <v>42</v>
      </c>
      <c r="I1444" s="24" t="s">
        <v>43</v>
      </c>
      <c r="J1444" s="24" t="s">
        <v>231</v>
      </c>
      <c r="K1444" s="24" t="s">
        <v>233</v>
      </c>
      <c r="L1444" s="24" t="s">
        <v>234</v>
      </c>
      <c r="M1444" s="24" t="s">
        <v>235</v>
      </c>
      <c r="N1444" s="25">
        <v>4964</v>
      </c>
      <c r="O1444" s="26">
        <v>4544</v>
      </c>
      <c r="P1444" s="24">
        <v>1</v>
      </c>
      <c r="Q1444" s="24" t="s">
        <v>48</v>
      </c>
      <c r="R1444" s="24"/>
      <c r="S1444" s="24"/>
      <c r="T1444" s="24"/>
      <c r="U1444" s="24" t="s">
        <v>192</v>
      </c>
      <c r="V1444" s="24" t="s">
        <v>71</v>
      </c>
      <c r="W1444" s="27">
        <v>4544</v>
      </c>
      <c r="X1444" s="28" t="s">
        <v>236</v>
      </c>
      <c r="Y1444" s="24">
        <v>778</v>
      </c>
      <c r="Z1444" s="3">
        <f t="shared" si="194"/>
        <v>4964</v>
      </c>
      <c r="AA1444" s="3">
        <f t="shared" si="195"/>
        <v>4544</v>
      </c>
      <c r="AB1444" s="3">
        <f t="shared" si="196"/>
        <v>4544</v>
      </c>
      <c r="AC1444">
        <f t="shared" si="197"/>
        <v>420</v>
      </c>
      <c r="AD1444" t="str">
        <f>_xlfn.XLOOKUP(V1444,[2]Index!L:L,[2]Index!M:M)</f>
        <v>CN</v>
      </c>
      <c r="AE1444" s="3" t="s">
        <v>5821</v>
      </c>
      <c r="AF1444" t="s">
        <v>52</v>
      </c>
      <c r="AG1444" s="4"/>
      <c r="AH1444" t="s">
        <v>232</v>
      </c>
      <c r="AJ1444">
        <f>VLOOKUP(D1444,[3]Multipliers!$B:$AT,36)</f>
        <v>1.2037263261921054</v>
      </c>
      <c r="AK1444">
        <f>VLOOKUP(D1444,[3]Multipliers!$B:$AT,36)</f>
        <v>1.2037263261921054</v>
      </c>
      <c r="AM1444">
        <f t="shared" si="198"/>
        <v>0</v>
      </c>
    </row>
    <row r="1445" spans="1:39">
      <c r="A1445" s="2" t="str">
        <f t="shared" si="192"/>
        <v>SHEN ZHEN SAEJONG IND CO., LTDV64PAMD2</v>
      </c>
      <c r="B1445" s="2" t="str">
        <f t="shared" si="193"/>
        <v>EQP,AE,PAMD2,D93-V6X,SAEJONG,RETROFIT KITRetrofit</v>
      </c>
      <c r="C1445" s="3" t="str">
        <f t="shared" si="191"/>
        <v>iphonePAMD2New Buy</v>
      </c>
      <c r="D1445" s="24">
        <v>384715</v>
      </c>
      <c r="E1445" s="24" t="s">
        <v>197</v>
      </c>
      <c r="F1445" s="24" t="s">
        <v>40</v>
      </c>
      <c r="G1445" s="24" t="s">
        <v>41</v>
      </c>
      <c r="H1445" s="24" t="s">
        <v>65</v>
      </c>
      <c r="I1445" s="24" t="s">
        <v>43</v>
      </c>
      <c r="J1445" s="24" t="s">
        <v>55</v>
      </c>
      <c r="K1445" s="24" t="s">
        <v>221</v>
      </c>
      <c r="L1445" s="24" t="s">
        <v>199</v>
      </c>
      <c r="M1445" s="24" t="s">
        <v>222</v>
      </c>
      <c r="N1445" s="25">
        <v>5828.37</v>
      </c>
      <c r="O1445" s="26">
        <v>5820</v>
      </c>
      <c r="P1445" s="24">
        <v>1</v>
      </c>
      <c r="Q1445" s="24" t="s">
        <v>48</v>
      </c>
      <c r="R1445" s="24"/>
      <c r="S1445" s="24"/>
      <c r="T1445" s="24"/>
      <c r="U1445" s="24" t="s">
        <v>192</v>
      </c>
      <c r="V1445" s="24" t="s">
        <v>71</v>
      </c>
      <c r="W1445" s="27">
        <v>4560</v>
      </c>
      <c r="X1445" s="28"/>
      <c r="Y1445" s="24">
        <v>2100</v>
      </c>
      <c r="Z1445" s="3">
        <f t="shared" si="194"/>
        <v>5828.37</v>
      </c>
      <c r="AA1445" s="3">
        <f t="shared" si="195"/>
        <v>4560</v>
      </c>
      <c r="AB1445" s="3">
        <f t="shared" si="196"/>
        <v>5820</v>
      </c>
      <c r="AC1445">
        <f t="shared" si="197"/>
        <v>8.3699999999998909</v>
      </c>
      <c r="AD1445" t="str">
        <f>_xlfn.XLOOKUP(V1445,[2]Index!L:L,[2]Index!M:M)</f>
        <v>CN</v>
      </c>
      <c r="AE1445" s="3" t="s">
        <v>5821</v>
      </c>
      <c r="AF1445" t="s">
        <v>52</v>
      </c>
      <c r="AG1445" s="4" t="s">
        <v>53</v>
      </c>
      <c r="AH1445" t="s">
        <v>54</v>
      </c>
      <c r="AJ1445">
        <f>VLOOKUP(D1445,[3]Multipliers!$B:$AT,36)</f>
        <v>1.3481425386006984</v>
      </c>
      <c r="AK1445">
        <f>VLOOKUP(D1445,[3]Multipliers!$B:$AT,36)</f>
        <v>1.3481425386006984</v>
      </c>
      <c r="AM1445">
        <f t="shared" si="198"/>
        <v>0</v>
      </c>
    </row>
    <row r="1446" spans="1:39">
      <c r="A1446" s="2" t="str">
        <f t="shared" si="192"/>
        <v>HELLER INDUSTRIES INC.V63RIM-OVEN</v>
      </c>
      <c r="B1446" s="2" t="str">
        <f t="shared" si="193"/>
        <v>EQP,AE,RIM-OVEN,D2Y/D7X-V6X,HELLER,RETROFIT KITRetrofit</v>
      </c>
      <c r="C1446" s="3" t="str">
        <f t="shared" si="191"/>
        <v>iphoneRIM-OVENNew Buy</v>
      </c>
      <c r="D1446" s="24">
        <v>386113</v>
      </c>
      <c r="E1446" s="24" t="s">
        <v>211</v>
      </c>
      <c r="F1446" s="24" t="s">
        <v>40</v>
      </c>
      <c r="G1446" s="24" t="s">
        <v>41</v>
      </c>
      <c r="H1446" s="24" t="s">
        <v>42</v>
      </c>
      <c r="I1446" s="24" t="s">
        <v>43</v>
      </c>
      <c r="J1446" s="24" t="s">
        <v>237</v>
      </c>
      <c r="K1446" s="24" t="s">
        <v>238</v>
      </c>
      <c r="L1446" s="24" t="s">
        <v>227</v>
      </c>
      <c r="M1446" s="24" t="s">
        <v>239</v>
      </c>
      <c r="N1446" s="25">
        <v>4113</v>
      </c>
      <c r="O1446" s="26">
        <v>3838</v>
      </c>
      <c r="P1446" s="24">
        <v>5</v>
      </c>
      <c r="Q1446" s="24" t="s">
        <v>48</v>
      </c>
      <c r="R1446" s="24"/>
      <c r="S1446" s="24"/>
      <c r="T1446" s="24"/>
      <c r="U1446" s="24" t="s">
        <v>192</v>
      </c>
      <c r="V1446" s="24" t="s">
        <v>85</v>
      </c>
      <c r="W1446" s="27">
        <v>3838</v>
      </c>
      <c r="X1446" s="28" t="s">
        <v>240</v>
      </c>
      <c r="Y1446" s="24">
        <v>778</v>
      </c>
      <c r="Z1446" s="3">
        <f t="shared" si="194"/>
        <v>20565</v>
      </c>
      <c r="AA1446" s="3">
        <f t="shared" si="195"/>
        <v>19190</v>
      </c>
      <c r="AB1446" s="3">
        <f t="shared" si="196"/>
        <v>19190</v>
      </c>
      <c r="AC1446">
        <f t="shared" si="197"/>
        <v>1375</v>
      </c>
      <c r="AD1446" t="str">
        <f>_xlfn.XLOOKUP(V1446,[2]Index!L:L,[2]Index!M:M)</f>
        <v>CN</v>
      </c>
      <c r="AE1446" s="3" t="s">
        <v>5821</v>
      </c>
      <c r="AF1446" t="s">
        <v>52</v>
      </c>
      <c r="AG1446" s="4"/>
      <c r="AH1446" t="s">
        <v>64</v>
      </c>
      <c r="AJ1446">
        <f>VLOOKUP(D1446,[3]Multipliers!$B:$AT,36)</f>
        <v>1</v>
      </c>
      <c r="AK1446">
        <f>VLOOKUP(D1446,[3]Multipliers!$B:$AT,36)</f>
        <v>1</v>
      </c>
      <c r="AM1446">
        <f t="shared" si="198"/>
        <v>0</v>
      </c>
    </row>
    <row r="1447" spans="1:39">
      <c r="A1447" s="2" t="str">
        <f t="shared" si="192"/>
        <v>HELLER INDUSTRIES INC.V64RIM-OVEN</v>
      </c>
      <c r="B1447" s="2" t="str">
        <f t="shared" si="193"/>
        <v>EQP,AE,RIM-OVEN,D2Y/D7X-V6X,HELLER,RETROFIT KITRetrofit</v>
      </c>
      <c r="C1447" s="3" t="str">
        <f t="shared" si="191"/>
        <v>iphoneRIM-OVENNew Buy</v>
      </c>
      <c r="D1447" s="5">
        <v>386114</v>
      </c>
      <c r="E1447" s="5" t="s">
        <v>211</v>
      </c>
      <c r="F1447" s="5" t="s">
        <v>40</v>
      </c>
      <c r="G1447" s="5" t="s">
        <v>41</v>
      </c>
      <c r="H1447" s="5" t="s">
        <v>65</v>
      </c>
      <c r="I1447" s="5" t="s">
        <v>43</v>
      </c>
      <c r="J1447" s="5" t="s">
        <v>237</v>
      </c>
      <c r="K1447" s="5" t="s">
        <v>238</v>
      </c>
      <c r="L1447" s="5" t="s">
        <v>227</v>
      </c>
      <c r="M1447" s="5" t="s">
        <v>239</v>
      </c>
      <c r="N1447" s="29">
        <v>4113</v>
      </c>
      <c r="O1447" s="26">
        <v>3838</v>
      </c>
      <c r="P1447" s="30">
        <v>5</v>
      </c>
      <c r="Q1447" s="5" t="s">
        <v>48</v>
      </c>
      <c r="R1447" s="5"/>
      <c r="S1447" s="5"/>
      <c r="T1447" s="5"/>
      <c r="U1447" s="5" t="s">
        <v>192</v>
      </c>
      <c r="V1447" s="5" t="s">
        <v>85</v>
      </c>
      <c r="W1447" s="31">
        <v>3838</v>
      </c>
      <c r="X1447" s="32" t="s">
        <v>240</v>
      </c>
      <c r="Y1447" s="32">
        <v>778</v>
      </c>
      <c r="Z1447" s="3">
        <f t="shared" si="194"/>
        <v>20565</v>
      </c>
      <c r="AA1447" s="3">
        <f t="shared" si="195"/>
        <v>19190</v>
      </c>
      <c r="AB1447" s="3">
        <f t="shared" si="196"/>
        <v>19190</v>
      </c>
      <c r="AC1447">
        <f t="shared" si="197"/>
        <v>1375</v>
      </c>
      <c r="AD1447" t="str">
        <f>_xlfn.XLOOKUP(V1447,[2]Index!L:L,[2]Index!M:M)</f>
        <v>CN</v>
      </c>
      <c r="AE1447" s="3" t="s">
        <v>5821</v>
      </c>
      <c r="AF1447" t="s">
        <v>52</v>
      </c>
      <c r="AG1447" s="4"/>
      <c r="AH1447" t="s">
        <v>64</v>
      </c>
      <c r="AJ1447">
        <f>VLOOKUP(D1447,[3]Multipliers!$B:$AT,36)</f>
        <v>1</v>
      </c>
      <c r="AK1447">
        <f>VLOOKUP(D1447,[3]Multipliers!$B:$AT,36)</f>
        <v>1</v>
      </c>
      <c r="AM1447">
        <f t="shared" si="198"/>
        <v>0</v>
      </c>
    </row>
    <row r="1448" spans="1:39">
      <c r="A1448" s="2" t="str">
        <f t="shared" si="192"/>
        <v>SHEN ZHEN SAEJONG IND CO., LTDV64PAMD2</v>
      </c>
      <c r="B1448" s="2" t="str">
        <f t="shared" si="193"/>
        <v>EQP,AE,PAMD2,D23-V6X,SAEJONG,RETROFIT KITRetrofit</v>
      </c>
      <c r="C1448" s="3" t="str">
        <f t="shared" si="191"/>
        <v>iphonePAMD2New Buy</v>
      </c>
      <c r="D1448" s="5">
        <v>384716</v>
      </c>
      <c r="E1448" s="5" t="s">
        <v>197</v>
      </c>
      <c r="F1448" s="5" t="s">
        <v>40</v>
      </c>
      <c r="G1448" s="5" t="s">
        <v>41</v>
      </c>
      <c r="H1448" s="5" t="s">
        <v>65</v>
      </c>
      <c r="I1448" s="5" t="s">
        <v>43</v>
      </c>
      <c r="J1448" s="5" t="s">
        <v>61</v>
      </c>
      <c r="K1448" s="5" t="s">
        <v>241</v>
      </c>
      <c r="L1448" s="5" t="s">
        <v>199</v>
      </c>
      <c r="M1448" s="5" t="s">
        <v>242</v>
      </c>
      <c r="N1448" s="29">
        <v>3925.34</v>
      </c>
      <c r="O1448" s="26">
        <v>3920</v>
      </c>
      <c r="P1448" s="5">
        <v>2</v>
      </c>
      <c r="Q1448" s="5" t="s">
        <v>48</v>
      </c>
      <c r="R1448" s="5"/>
      <c r="S1448" s="5"/>
      <c r="T1448" s="5"/>
      <c r="U1448" s="5" t="s">
        <v>192</v>
      </c>
      <c r="V1448" s="5" t="s">
        <v>85</v>
      </c>
      <c r="W1448" s="31">
        <v>3920</v>
      </c>
      <c r="X1448" s="32"/>
      <c r="Y1448" s="32">
        <v>2100</v>
      </c>
      <c r="Z1448" s="3">
        <f t="shared" si="194"/>
        <v>7850.68</v>
      </c>
      <c r="AA1448" s="3">
        <f t="shared" si="195"/>
        <v>7840</v>
      </c>
      <c r="AB1448" s="3">
        <f t="shared" si="196"/>
        <v>7840</v>
      </c>
      <c r="AC1448">
        <f t="shared" si="197"/>
        <v>10.680000000000291</v>
      </c>
      <c r="AD1448" t="str">
        <f>_xlfn.XLOOKUP(V1448,[2]Index!L:L,[2]Index!M:M)</f>
        <v>CN</v>
      </c>
      <c r="AE1448" s="3" t="s">
        <v>5821</v>
      </c>
      <c r="AF1448" t="s">
        <v>52</v>
      </c>
      <c r="AG1448" s="4" t="s">
        <v>53</v>
      </c>
      <c r="AH1448" t="s">
        <v>64</v>
      </c>
      <c r="AJ1448">
        <f>VLOOKUP(D1448,[3]Multipliers!$B:$AT,36)</f>
        <v>1.3481425386006984</v>
      </c>
      <c r="AK1448">
        <f>VLOOKUP(D1448,[3]Multipliers!$B:$AT,36)</f>
        <v>1.3481425386006984</v>
      </c>
      <c r="AM1448">
        <f t="shared" si="198"/>
        <v>0</v>
      </c>
    </row>
    <row r="1449" spans="1:39">
      <c r="A1449" s="2" t="str">
        <f t="shared" si="192"/>
        <v>HELLER INDUSTRIES INC.V64PAM-OVEN</v>
      </c>
      <c r="B1449" s="2" t="str">
        <f t="shared" si="193"/>
        <v>EQP,AE,PAM-OVEN2,V57-V6X,HELLER,RETROFIT KITRetrofit</v>
      </c>
      <c r="C1449" s="3" t="str">
        <f t="shared" si="191"/>
        <v>iphonePAM-OVENNew Buy</v>
      </c>
      <c r="D1449" s="5">
        <v>386649</v>
      </c>
      <c r="E1449" s="5" t="s">
        <v>211</v>
      </c>
      <c r="F1449" s="5" t="s">
        <v>40</v>
      </c>
      <c r="G1449" s="5" t="s">
        <v>41</v>
      </c>
      <c r="H1449" s="5" t="s">
        <v>65</v>
      </c>
      <c r="I1449" s="5" t="s">
        <v>43</v>
      </c>
      <c r="J1449" s="5" t="s">
        <v>80</v>
      </c>
      <c r="K1449" s="5" t="s">
        <v>243</v>
      </c>
      <c r="L1449" s="5" t="s">
        <v>213</v>
      </c>
      <c r="M1449" s="5" t="s">
        <v>244</v>
      </c>
      <c r="N1449" s="29">
        <v>3835</v>
      </c>
      <c r="O1449" s="26">
        <v>3579</v>
      </c>
      <c r="P1449" s="5">
        <v>3</v>
      </c>
      <c r="Q1449" s="5" t="s">
        <v>70</v>
      </c>
      <c r="R1449" s="5"/>
      <c r="S1449" s="5"/>
      <c r="T1449" s="5"/>
      <c r="U1449" s="5" t="s">
        <v>192</v>
      </c>
      <c r="V1449" s="5" t="s">
        <v>71</v>
      </c>
      <c r="W1449" s="31">
        <v>3579</v>
      </c>
      <c r="X1449" s="32" t="s">
        <v>245</v>
      </c>
      <c r="Y1449" s="32">
        <v>778</v>
      </c>
      <c r="Z1449" s="3">
        <f t="shared" si="194"/>
        <v>11505</v>
      </c>
      <c r="AA1449" s="3">
        <f t="shared" si="195"/>
        <v>10737</v>
      </c>
      <c r="AB1449" s="3">
        <f t="shared" si="196"/>
        <v>10737</v>
      </c>
      <c r="AC1449">
        <f t="shared" si="197"/>
        <v>768</v>
      </c>
      <c r="AD1449" t="str">
        <f>_xlfn.XLOOKUP(V1449,[2]Index!L:L,[2]Index!M:M)</f>
        <v>CN</v>
      </c>
      <c r="AE1449" s="3" t="s">
        <v>5821</v>
      </c>
      <c r="AF1449" t="s">
        <v>52</v>
      </c>
      <c r="AG1449" s="5"/>
      <c r="AH1449" t="s">
        <v>72</v>
      </c>
      <c r="AJ1449">
        <f>VLOOKUP(D1449,[3]Multipliers!$B:$AT,36)</f>
        <v>1.1348011682767918</v>
      </c>
      <c r="AK1449">
        <f>VLOOKUP(D1449,[3]Multipliers!$B:$AT,36)</f>
        <v>1.1348011682767918</v>
      </c>
      <c r="AM1449">
        <f t="shared" si="198"/>
        <v>0</v>
      </c>
    </row>
    <row r="1450" spans="1:39">
      <c r="A1450" s="2" t="str">
        <f t="shared" si="192"/>
        <v>HELLER INDUSTRIES INC.V64PAM-OVEN</v>
      </c>
      <c r="B1450" s="2" t="str">
        <f t="shared" si="193"/>
        <v>EQP,AE,PAM-OVEN2,V5X-V6X,HELLER,RETROFIT KITRetrofit</v>
      </c>
      <c r="C1450" s="3" t="str">
        <f t="shared" si="191"/>
        <v>iphonePAM-OVENNew Buy</v>
      </c>
      <c r="D1450" s="33">
        <v>386504</v>
      </c>
      <c r="E1450" s="33" t="s">
        <v>211</v>
      </c>
      <c r="F1450" s="33" t="s">
        <v>40</v>
      </c>
      <c r="G1450" s="33" t="s">
        <v>41</v>
      </c>
      <c r="H1450" s="33" t="s">
        <v>65</v>
      </c>
      <c r="I1450" s="33" t="s">
        <v>43</v>
      </c>
      <c r="J1450" s="33" t="s">
        <v>66</v>
      </c>
      <c r="K1450" s="33" t="s">
        <v>246</v>
      </c>
      <c r="L1450" s="33" t="s">
        <v>213</v>
      </c>
      <c r="M1450" s="33" t="s">
        <v>247</v>
      </c>
      <c r="N1450" s="15">
        <v>3835</v>
      </c>
      <c r="O1450" s="26">
        <v>3579</v>
      </c>
      <c r="P1450" s="33">
        <v>12</v>
      </c>
      <c r="Q1450" s="33" t="s">
        <v>70</v>
      </c>
      <c r="R1450" s="34"/>
      <c r="S1450" s="35"/>
      <c r="T1450" s="35"/>
      <c r="U1450" s="33" t="s">
        <v>192</v>
      </c>
      <c r="V1450" s="36" t="s">
        <v>71</v>
      </c>
      <c r="W1450" s="37">
        <v>3579</v>
      </c>
      <c r="X1450" s="38" t="s">
        <v>245</v>
      </c>
      <c r="Y1450" s="33">
        <v>778</v>
      </c>
      <c r="Z1450" s="3">
        <f t="shared" si="194"/>
        <v>46020</v>
      </c>
      <c r="AA1450" s="3">
        <f t="shared" si="195"/>
        <v>42948</v>
      </c>
      <c r="AB1450" s="3">
        <f t="shared" si="196"/>
        <v>42948</v>
      </c>
      <c r="AC1450">
        <f t="shared" si="197"/>
        <v>3072</v>
      </c>
      <c r="AD1450" t="str">
        <f>_xlfn.XLOOKUP(V1450,[2]Index!L:L,[2]Index!M:M)</f>
        <v>CN</v>
      </c>
      <c r="AE1450" s="3" t="s">
        <v>5821</v>
      </c>
      <c r="AF1450" t="s">
        <v>52</v>
      </c>
      <c r="AG1450" s="4"/>
      <c r="AH1450" t="s">
        <v>72</v>
      </c>
      <c r="AJ1450" t="e">
        <f>VLOOKUP(D1450,[3]Multipliers!$B:$AT,36)</f>
        <v>#VALUE!</v>
      </c>
      <c r="AK1450" t="e">
        <f>VLOOKUP(D1450,[3]Multipliers!$B:$AT,36)</f>
        <v>#VALUE!</v>
      </c>
      <c r="AM1450">
        <f t="shared" si="198"/>
        <v>0</v>
      </c>
    </row>
    <row r="1451" spans="1:39">
      <c r="A1451" s="2" t="str">
        <f t="shared" si="192"/>
        <v>HELLER INDUSTRIES INC.V64PAM-OVEN</v>
      </c>
      <c r="B1451" s="2" t="str">
        <f t="shared" si="193"/>
        <v>EQP,AE,PAM-OVEN2,V5X-V6X,HELLER,RETROFIT KITRetrofit</v>
      </c>
      <c r="C1451" s="3" t="str">
        <f t="shared" ref="C1451:C1514" si="199">_xlfn.CONCAT(G1451,L1451,"New Buy")</f>
        <v>iphonePAM-OVENNew Buy</v>
      </c>
      <c r="D1451" s="33">
        <v>386504</v>
      </c>
      <c r="E1451" s="33" t="s">
        <v>211</v>
      </c>
      <c r="F1451" s="33" t="s">
        <v>40</v>
      </c>
      <c r="G1451" s="33" t="s">
        <v>41</v>
      </c>
      <c r="H1451" s="33" t="s">
        <v>65</v>
      </c>
      <c r="I1451" s="33" t="s">
        <v>43</v>
      </c>
      <c r="J1451" s="33" t="s">
        <v>66</v>
      </c>
      <c r="K1451" s="33" t="s">
        <v>246</v>
      </c>
      <c r="L1451" s="33" t="s">
        <v>213</v>
      </c>
      <c r="M1451" s="33" t="s">
        <v>247</v>
      </c>
      <c r="N1451" s="15">
        <v>3835</v>
      </c>
      <c r="O1451" s="26">
        <v>3579</v>
      </c>
      <c r="P1451" s="33">
        <v>10</v>
      </c>
      <c r="Q1451" s="33" t="s">
        <v>70</v>
      </c>
      <c r="R1451" s="34"/>
      <c r="S1451" s="35"/>
      <c r="T1451" s="35"/>
      <c r="U1451" s="33" t="s">
        <v>192</v>
      </c>
      <c r="V1451" s="36" t="s">
        <v>85</v>
      </c>
      <c r="W1451" s="37">
        <v>3579</v>
      </c>
      <c r="X1451" s="38" t="s">
        <v>245</v>
      </c>
      <c r="Y1451" s="33">
        <v>778</v>
      </c>
      <c r="Z1451" s="3">
        <f t="shared" si="194"/>
        <v>38350</v>
      </c>
      <c r="AA1451" s="3">
        <f t="shared" si="195"/>
        <v>35790</v>
      </c>
      <c r="AB1451" s="3">
        <f t="shared" si="196"/>
        <v>35790</v>
      </c>
      <c r="AC1451">
        <f t="shared" si="197"/>
        <v>2560</v>
      </c>
      <c r="AD1451" t="str">
        <f>_xlfn.XLOOKUP(V1451,[2]Index!L:L,[2]Index!M:M)</f>
        <v>CN</v>
      </c>
      <c r="AE1451" s="3" t="s">
        <v>5821</v>
      </c>
      <c r="AF1451" t="s">
        <v>52</v>
      </c>
      <c r="AG1451" s="4"/>
      <c r="AH1451" t="s">
        <v>72</v>
      </c>
      <c r="AJ1451" t="e">
        <f>VLOOKUP(D1451,[3]Multipliers!$B:$AT,36)</f>
        <v>#VALUE!</v>
      </c>
      <c r="AK1451" t="e">
        <f>VLOOKUP(D1451,[3]Multipliers!$B:$AT,36)</f>
        <v>#VALUE!</v>
      </c>
      <c r="AM1451">
        <f t="shared" si="198"/>
        <v>0</v>
      </c>
    </row>
    <row r="1452" spans="1:39">
      <c r="A1452" s="2" t="str">
        <f t="shared" si="192"/>
        <v>HELLER INDUSTRIES INC.V63PAM-OVEN</v>
      </c>
      <c r="B1452" s="2" t="str">
        <f t="shared" si="193"/>
        <v>EQP,AE,PAM-OVEN2,V5X-V6X,HELLER,RETROFIT KITRetrofit</v>
      </c>
      <c r="C1452" s="3" t="str">
        <f t="shared" si="199"/>
        <v>iphonePAM-OVENNew Buy</v>
      </c>
      <c r="D1452" s="2">
        <v>386503</v>
      </c>
      <c r="E1452" s="2" t="s">
        <v>211</v>
      </c>
      <c r="F1452" s="2" t="s">
        <v>40</v>
      </c>
      <c r="G1452" s="2" t="s">
        <v>41</v>
      </c>
      <c r="H1452" s="2" t="s">
        <v>42</v>
      </c>
      <c r="I1452" s="2" t="s">
        <v>43</v>
      </c>
      <c r="J1452" s="2" t="s">
        <v>66</v>
      </c>
      <c r="K1452" s="2" t="s">
        <v>246</v>
      </c>
      <c r="L1452" s="2" t="s">
        <v>213</v>
      </c>
      <c r="M1452" s="2" t="s">
        <v>247</v>
      </c>
      <c r="N1452" s="13">
        <v>3835</v>
      </c>
      <c r="O1452" s="2">
        <v>3579</v>
      </c>
      <c r="P1452" s="23">
        <v>4</v>
      </c>
      <c r="Q1452" s="2" t="s">
        <v>70</v>
      </c>
      <c r="R1452" s="2"/>
      <c r="S1452" s="2"/>
      <c r="T1452" s="2"/>
      <c r="U1452" s="2" t="s">
        <v>192</v>
      </c>
      <c r="V1452" s="2" t="s">
        <v>85</v>
      </c>
      <c r="W1452" s="23">
        <v>3579</v>
      </c>
      <c r="X1452" s="2" t="s">
        <v>245</v>
      </c>
      <c r="Y1452" s="2">
        <v>778</v>
      </c>
      <c r="Z1452" s="3">
        <f t="shared" si="194"/>
        <v>15340</v>
      </c>
      <c r="AA1452" s="3">
        <f t="shared" si="195"/>
        <v>14316</v>
      </c>
      <c r="AB1452" s="3">
        <f t="shared" si="196"/>
        <v>14316</v>
      </c>
      <c r="AC1452">
        <f t="shared" si="197"/>
        <v>1024</v>
      </c>
      <c r="AD1452" t="str">
        <f>_xlfn.XLOOKUP(V1452,[2]Index!L:L,[2]Index!M:M)</f>
        <v>CN</v>
      </c>
      <c r="AE1452" s="3" t="s">
        <v>5821</v>
      </c>
      <c r="AF1452" t="s">
        <v>52</v>
      </c>
      <c r="AH1452" t="s">
        <v>72</v>
      </c>
      <c r="AJ1452" t="e">
        <f>VLOOKUP(D1452,[3]Multipliers!$B:$AT,36)</f>
        <v>#VALUE!</v>
      </c>
      <c r="AK1452" t="e">
        <f>VLOOKUP(D1452,[3]Multipliers!$B:$AT,36)</f>
        <v>#VALUE!</v>
      </c>
      <c r="AM1452">
        <f t="shared" si="198"/>
        <v>0</v>
      </c>
    </row>
    <row r="1453" spans="1:39">
      <c r="A1453" s="2" t="str">
        <f t="shared" si="192"/>
        <v>HELLER INDUSTRIES INC.V64PAM-OVEN</v>
      </c>
      <c r="B1453" s="2" t="str">
        <f t="shared" si="193"/>
        <v>EQP,AE,PAM-OVEN2,V57-V6X,HELLER,RETROFIT KITRetrofit</v>
      </c>
      <c r="C1453" s="3" t="str">
        <f t="shared" si="199"/>
        <v>iphonePAM-OVENNew Buy</v>
      </c>
      <c r="D1453" s="2">
        <v>386649</v>
      </c>
      <c r="E1453" s="2" t="s">
        <v>211</v>
      </c>
      <c r="F1453" s="2" t="s">
        <v>40</v>
      </c>
      <c r="G1453" s="2" t="s">
        <v>41</v>
      </c>
      <c r="H1453" s="2" t="s">
        <v>65</v>
      </c>
      <c r="I1453" s="2" t="s">
        <v>43</v>
      </c>
      <c r="J1453" s="2" t="s">
        <v>66</v>
      </c>
      <c r="K1453" s="2" t="s">
        <v>243</v>
      </c>
      <c r="L1453" s="2" t="s">
        <v>213</v>
      </c>
      <c r="M1453" s="2" t="s">
        <v>244</v>
      </c>
      <c r="N1453" s="13">
        <v>3835</v>
      </c>
      <c r="O1453" s="2">
        <v>3579</v>
      </c>
      <c r="P1453" s="23">
        <v>1</v>
      </c>
      <c r="Q1453" s="2" t="s">
        <v>70</v>
      </c>
      <c r="R1453" s="2"/>
      <c r="S1453" s="2"/>
      <c r="T1453" s="2"/>
      <c r="U1453" s="2" t="s">
        <v>192</v>
      </c>
      <c r="V1453" s="2" t="s">
        <v>85</v>
      </c>
      <c r="W1453" s="23">
        <v>3579</v>
      </c>
      <c r="X1453" s="2" t="s">
        <v>245</v>
      </c>
      <c r="Y1453" s="2">
        <v>778</v>
      </c>
      <c r="Z1453" s="3">
        <f t="shared" si="194"/>
        <v>3835</v>
      </c>
      <c r="AA1453" s="3">
        <f t="shared" si="195"/>
        <v>3579</v>
      </c>
      <c r="AB1453" s="3">
        <f t="shared" si="196"/>
        <v>3579</v>
      </c>
      <c r="AC1453">
        <f t="shared" si="197"/>
        <v>256</v>
      </c>
      <c r="AD1453" t="str">
        <f>_xlfn.XLOOKUP(V1453,[2]Index!L:L,[2]Index!M:M)</f>
        <v>CN</v>
      </c>
      <c r="AE1453" s="3" t="s">
        <v>5821</v>
      </c>
      <c r="AF1453" t="s">
        <v>52</v>
      </c>
      <c r="AH1453" t="s">
        <v>72</v>
      </c>
      <c r="AJ1453">
        <f>VLOOKUP(D1453,[3]Multipliers!$B:$AT,36)</f>
        <v>1.1348011682767918</v>
      </c>
      <c r="AK1453">
        <f>VLOOKUP(D1453,[3]Multipliers!$B:$AT,36)</f>
        <v>1.1348011682767918</v>
      </c>
      <c r="AM1453">
        <f t="shared" si="198"/>
        <v>0</v>
      </c>
    </row>
    <row r="1454" spans="1:39">
      <c r="A1454" s="2" t="str">
        <f t="shared" si="192"/>
        <v>HELLER INDUSTRIES INC.V63PAM-OVEN</v>
      </c>
      <c r="B1454" s="2" t="str">
        <f t="shared" si="193"/>
        <v>EQP,AE,PAM-OVEN2,V5X-V6X,HELLER,RETROFIT KITRetrofit</v>
      </c>
      <c r="C1454" s="3" t="str">
        <f t="shared" si="199"/>
        <v>iphonePAM-OVENNew Buy</v>
      </c>
      <c r="D1454" s="2">
        <v>386503</v>
      </c>
      <c r="E1454" s="2" t="s">
        <v>211</v>
      </c>
      <c r="F1454" s="2" t="s">
        <v>40</v>
      </c>
      <c r="G1454" s="2" t="s">
        <v>41</v>
      </c>
      <c r="H1454" s="2" t="s">
        <v>42</v>
      </c>
      <c r="I1454" s="2" t="s">
        <v>43</v>
      </c>
      <c r="J1454" s="2" t="s">
        <v>111</v>
      </c>
      <c r="K1454" s="2" t="s">
        <v>246</v>
      </c>
      <c r="L1454" s="2" t="s">
        <v>213</v>
      </c>
      <c r="M1454" s="2" t="s">
        <v>247</v>
      </c>
      <c r="N1454" s="13">
        <v>3835</v>
      </c>
      <c r="O1454" s="2">
        <v>3579</v>
      </c>
      <c r="P1454" s="23">
        <v>6</v>
      </c>
      <c r="Q1454" s="2" t="s">
        <v>70</v>
      </c>
      <c r="R1454" s="2"/>
      <c r="S1454" s="2"/>
      <c r="T1454" s="2"/>
      <c r="U1454" s="2" t="s">
        <v>192</v>
      </c>
      <c r="V1454" s="2" t="s">
        <v>85</v>
      </c>
      <c r="W1454" s="23">
        <v>3579</v>
      </c>
      <c r="X1454" s="2" t="s">
        <v>245</v>
      </c>
      <c r="Y1454" s="2">
        <v>778</v>
      </c>
      <c r="Z1454" s="3">
        <f t="shared" si="194"/>
        <v>23010</v>
      </c>
      <c r="AA1454" s="3">
        <f t="shared" si="195"/>
        <v>21474</v>
      </c>
      <c r="AB1454" s="3">
        <f t="shared" si="196"/>
        <v>21474</v>
      </c>
      <c r="AC1454">
        <f t="shared" si="197"/>
        <v>1536</v>
      </c>
      <c r="AD1454" t="str">
        <f>_xlfn.XLOOKUP(V1454,[2]Index!L:L,[2]Index!M:M)</f>
        <v>CN</v>
      </c>
      <c r="AE1454" s="3" t="s">
        <v>5821</v>
      </c>
      <c r="AF1454" t="s">
        <v>52</v>
      </c>
      <c r="AH1454" t="s">
        <v>72</v>
      </c>
      <c r="AJ1454" t="e">
        <f>VLOOKUP(D1454,[3]Multipliers!$B:$AT,36)</f>
        <v>#VALUE!</v>
      </c>
      <c r="AK1454" t="e">
        <f>VLOOKUP(D1454,[3]Multipliers!$B:$AT,36)</f>
        <v>#VALUE!</v>
      </c>
      <c r="AM1454">
        <f t="shared" si="198"/>
        <v>0</v>
      </c>
    </row>
    <row r="1455" spans="1:39">
      <c r="A1455" s="2" t="str">
        <f t="shared" si="192"/>
        <v>HELLER INDUSTRIES INC.V63PAM-OVEN</v>
      </c>
      <c r="B1455" s="2" t="str">
        <f t="shared" si="193"/>
        <v>EQP,AE,PAM-OVEN2,V5X-V6X,HELLER,RETROFIT KITRetrofit</v>
      </c>
      <c r="C1455" s="3" t="str">
        <f t="shared" si="199"/>
        <v>iphonePAM-OVENNew Buy</v>
      </c>
      <c r="D1455" s="2">
        <v>386503</v>
      </c>
      <c r="E1455" s="2" t="s">
        <v>211</v>
      </c>
      <c r="F1455" s="2" t="s">
        <v>40</v>
      </c>
      <c r="G1455" s="2" t="s">
        <v>41</v>
      </c>
      <c r="H1455" s="2" t="s">
        <v>42</v>
      </c>
      <c r="I1455" s="2" t="s">
        <v>43</v>
      </c>
      <c r="J1455" s="2" t="s">
        <v>111</v>
      </c>
      <c r="K1455" s="2" t="s">
        <v>246</v>
      </c>
      <c r="L1455" s="2" t="s">
        <v>213</v>
      </c>
      <c r="M1455" s="2" t="s">
        <v>247</v>
      </c>
      <c r="N1455" s="13">
        <v>3835</v>
      </c>
      <c r="O1455" s="2">
        <v>3579</v>
      </c>
      <c r="P1455" s="23">
        <v>6</v>
      </c>
      <c r="Q1455" s="2" t="s">
        <v>70</v>
      </c>
      <c r="R1455" s="2"/>
      <c r="S1455" s="2"/>
      <c r="T1455" s="2"/>
      <c r="U1455" s="2" t="s">
        <v>192</v>
      </c>
      <c r="V1455" s="2" t="s">
        <v>71</v>
      </c>
      <c r="W1455" s="23">
        <v>3579</v>
      </c>
      <c r="X1455" s="2" t="s">
        <v>245</v>
      </c>
      <c r="Y1455" s="2">
        <v>778</v>
      </c>
      <c r="Z1455" s="3">
        <f t="shared" si="194"/>
        <v>23010</v>
      </c>
      <c r="AA1455" s="3">
        <f t="shared" si="195"/>
        <v>21474</v>
      </c>
      <c r="AB1455" s="3">
        <f t="shared" si="196"/>
        <v>21474</v>
      </c>
      <c r="AC1455">
        <f t="shared" si="197"/>
        <v>1536</v>
      </c>
      <c r="AD1455" t="str">
        <f>_xlfn.XLOOKUP(V1455,[2]Index!L:L,[2]Index!M:M)</f>
        <v>CN</v>
      </c>
      <c r="AE1455" s="3" t="s">
        <v>5821</v>
      </c>
      <c r="AF1455" t="s">
        <v>52</v>
      </c>
      <c r="AH1455" t="s">
        <v>72</v>
      </c>
      <c r="AJ1455" t="e">
        <f>VLOOKUP(D1455,[3]Multipliers!$B:$AT,36)</f>
        <v>#VALUE!</v>
      </c>
      <c r="AK1455" t="e">
        <f>VLOOKUP(D1455,[3]Multipliers!$B:$AT,36)</f>
        <v>#VALUE!</v>
      </c>
      <c r="AM1455">
        <f t="shared" si="198"/>
        <v>0</v>
      </c>
    </row>
    <row r="1456" spans="1:39">
      <c r="A1456" s="2" t="str">
        <f t="shared" si="192"/>
        <v>HELLER INDUSTRIES INC.V63PAM-OVEN</v>
      </c>
      <c r="B1456" s="2" t="str">
        <f t="shared" si="193"/>
        <v>EQP,AE,PAM-OVEN2,V5X-V6X,HELLER,RETROFIT KITRetrofit</v>
      </c>
      <c r="C1456" s="3" t="str">
        <f t="shared" si="199"/>
        <v>iphonePAM-OVENNew Buy</v>
      </c>
      <c r="D1456" s="2">
        <v>386503</v>
      </c>
      <c r="E1456" s="2" t="s">
        <v>211</v>
      </c>
      <c r="F1456" s="2" t="s">
        <v>40</v>
      </c>
      <c r="G1456" s="2" t="s">
        <v>41</v>
      </c>
      <c r="H1456" s="2" t="s">
        <v>42</v>
      </c>
      <c r="I1456" s="2" t="s">
        <v>43</v>
      </c>
      <c r="J1456" s="2" t="s">
        <v>111</v>
      </c>
      <c r="K1456" s="2" t="s">
        <v>246</v>
      </c>
      <c r="L1456" s="2" t="s">
        <v>213</v>
      </c>
      <c r="M1456" s="2" t="s">
        <v>247</v>
      </c>
      <c r="N1456" s="13">
        <v>3835</v>
      </c>
      <c r="O1456" s="2">
        <v>3579</v>
      </c>
      <c r="P1456" s="23">
        <v>4</v>
      </c>
      <c r="Q1456" s="2" t="s">
        <v>70</v>
      </c>
      <c r="R1456" s="2"/>
      <c r="S1456" s="2"/>
      <c r="T1456" s="2"/>
      <c r="U1456" s="2" t="s">
        <v>192</v>
      </c>
      <c r="V1456" s="2" t="s">
        <v>146</v>
      </c>
      <c r="W1456" s="23">
        <v>3579</v>
      </c>
      <c r="X1456" s="2" t="s">
        <v>245</v>
      </c>
      <c r="Y1456" s="2">
        <v>778</v>
      </c>
      <c r="Z1456" s="3">
        <f t="shared" si="194"/>
        <v>15340</v>
      </c>
      <c r="AA1456" s="3">
        <f t="shared" si="195"/>
        <v>14316</v>
      </c>
      <c r="AB1456" s="3">
        <f t="shared" si="196"/>
        <v>14316</v>
      </c>
      <c r="AC1456">
        <f t="shared" si="197"/>
        <v>1024</v>
      </c>
      <c r="AD1456" t="str">
        <f>_xlfn.XLOOKUP(V1456,[2]Index!L:L,[2]Index!M:M)</f>
        <v>CN</v>
      </c>
      <c r="AE1456" s="3" t="s">
        <v>5821</v>
      </c>
      <c r="AF1456" t="s">
        <v>52</v>
      </c>
      <c r="AH1456" t="s">
        <v>72</v>
      </c>
      <c r="AJ1456" t="e">
        <f>VLOOKUP(D1456,[3]Multipliers!$B:$AT,36)</f>
        <v>#VALUE!</v>
      </c>
      <c r="AK1456" t="e">
        <f>VLOOKUP(D1456,[3]Multipliers!$B:$AT,36)</f>
        <v>#VALUE!</v>
      </c>
      <c r="AM1456">
        <f t="shared" si="198"/>
        <v>0</v>
      </c>
    </row>
    <row r="1457" spans="1:39">
      <c r="A1457" s="2" t="str">
        <f t="shared" si="192"/>
        <v>HELLER INDUSTRIES INC.V64PAM-OVEN</v>
      </c>
      <c r="B1457" s="2" t="str">
        <f t="shared" si="193"/>
        <v>EQP,AE,PAM-OVEN2,V5X-V6X,HELLER,RETROFIT KITRetrofit</v>
      </c>
      <c r="C1457" s="3" t="str">
        <f t="shared" si="199"/>
        <v>iphonePAM-OVENNew Buy</v>
      </c>
      <c r="D1457" s="2">
        <v>386504</v>
      </c>
      <c r="E1457" s="2" t="s">
        <v>211</v>
      </c>
      <c r="F1457" s="2" t="s">
        <v>40</v>
      </c>
      <c r="G1457" s="2" t="s">
        <v>41</v>
      </c>
      <c r="H1457" s="2" t="s">
        <v>65</v>
      </c>
      <c r="I1457" s="2" t="s">
        <v>43</v>
      </c>
      <c r="J1457" s="2" t="s">
        <v>111</v>
      </c>
      <c r="K1457" s="2" t="s">
        <v>246</v>
      </c>
      <c r="L1457" s="2" t="s">
        <v>213</v>
      </c>
      <c r="M1457" s="2" t="s">
        <v>247</v>
      </c>
      <c r="N1457" s="13">
        <v>3835</v>
      </c>
      <c r="O1457" s="2">
        <v>3579</v>
      </c>
      <c r="P1457" s="23">
        <v>2</v>
      </c>
      <c r="Q1457" s="2" t="s">
        <v>70</v>
      </c>
      <c r="R1457" s="2"/>
      <c r="S1457" s="2"/>
      <c r="T1457" s="2"/>
      <c r="U1457" s="2" t="s">
        <v>192</v>
      </c>
      <c r="V1457" s="2" t="s">
        <v>85</v>
      </c>
      <c r="W1457" s="23">
        <v>3579</v>
      </c>
      <c r="X1457" s="2" t="s">
        <v>245</v>
      </c>
      <c r="Y1457" s="2">
        <v>778</v>
      </c>
      <c r="Z1457" s="3">
        <f t="shared" si="194"/>
        <v>7670</v>
      </c>
      <c r="AA1457" s="3">
        <f t="shared" si="195"/>
        <v>7158</v>
      </c>
      <c r="AB1457" s="3">
        <f t="shared" si="196"/>
        <v>7158</v>
      </c>
      <c r="AC1457">
        <f t="shared" si="197"/>
        <v>512</v>
      </c>
      <c r="AD1457" t="str">
        <f>_xlfn.XLOOKUP(V1457,[2]Index!L:L,[2]Index!M:M)</f>
        <v>CN</v>
      </c>
      <c r="AE1457" s="3" t="s">
        <v>5821</v>
      </c>
      <c r="AF1457" t="s">
        <v>52</v>
      </c>
      <c r="AH1457" t="s">
        <v>72</v>
      </c>
      <c r="AJ1457" t="e">
        <f>VLOOKUP(D1457,[3]Multipliers!$B:$AT,36)</f>
        <v>#VALUE!</v>
      </c>
      <c r="AK1457" t="e">
        <f>VLOOKUP(D1457,[3]Multipliers!$B:$AT,36)</f>
        <v>#VALUE!</v>
      </c>
      <c r="AM1457">
        <f t="shared" si="198"/>
        <v>0</v>
      </c>
    </row>
    <row r="1458" spans="1:39">
      <c r="A1458" s="2" t="str">
        <f t="shared" si="192"/>
        <v>HELLER INDUSTRIES INC.V64PAM-OVEN</v>
      </c>
      <c r="B1458" s="2" t="str">
        <f t="shared" si="193"/>
        <v>EQP,AE,PAM-OVEN2,V5X-V6X,HELLER,RETROFIT KITRetrofit</v>
      </c>
      <c r="C1458" s="3" t="str">
        <f t="shared" si="199"/>
        <v>iphonePAM-OVENNew Buy</v>
      </c>
      <c r="D1458" s="2">
        <v>386504</v>
      </c>
      <c r="E1458" s="2" t="s">
        <v>211</v>
      </c>
      <c r="F1458" s="2" t="s">
        <v>40</v>
      </c>
      <c r="G1458" s="2" t="s">
        <v>41</v>
      </c>
      <c r="H1458" s="2" t="s">
        <v>65</v>
      </c>
      <c r="I1458" s="2" t="s">
        <v>43</v>
      </c>
      <c r="J1458" s="2" t="s">
        <v>111</v>
      </c>
      <c r="K1458" s="2" t="s">
        <v>246</v>
      </c>
      <c r="L1458" s="2" t="s">
        <v>213</v>
      </c>
      <c r="M1458" s="2" t="s">
        <v>247</v>
      </c>
      <c r="N1458" s="13">
        <v>3835</v>
      </c>
      <c r="O1458" s="2">
        <v>3579</v>
      </c>
      <c r="P1458" s="23">
        <v>1</v>
      </c>
      <c r="Q1458" s="2" t="s">
        <v>70</v>
      </c>
      <c r="R1458" s="2"/>
      <c r="S1458" s="2"/>
      <c r="T1458" s="2"/>
      <c r="U1458" s="2" t="s">
        <v>192</v>
      </c>
      <c r="V1458" s="2" t="s">
        <v>71</v>
      </c>
      <c r="W1458" s="23">
        <v>3579</v>
      </c>
      <c r="X1458" s="2" t="s">
        <v>245</v>
      </c>
      <c r="Y1458" s="2">
        <v>778</v>
      </c>
      <c r="Z1458" s="3">
        <f t="shared" si="194"/>
        <v>3835</v>
      </c>
      <c r="AA1458" s="3">
        <f t="shared" si="195"/>
        <v>3579</v>
      </c>
      <c r="AB1458" s="3">
        <f t="shared" si="196"/>
        <v>3579</v>
      </c>
      <c r="AC1458">
        <f t="shared" si="197"/>
        <v>256</v>
      </c>
      <c r="AD1458" t="str">
        <f>_xlfn.XLOOKUP(V1458,[2]Index!L:L,[2]Index!M:M)</f>
        <v>CN</v>
      </c>
      <c r="AE1458" s="3" t="s">
        <v>5821</v>
      </c>
      <c r="AF1458" t="s">
        <v>52</v>
      </c>
      <c r="AH1458" t="s">
        <v>72</v>
      </c>
      <c r="AJ1458" t="e">
        <f>VLOOKUP(D1458,[3]Multipliers!$B:$AT,36)</f>
        <v>#VALUE!</v>
      </c>
      <c r="AK1458" t="e">
        <f>VLOOKUP(D1458,[3]Multipliers!$B:$AT,36)</f>
        <v>#VALUE!</v>
      </c>
      <c r="AM1458">
        <f t="shared" si="198"/>
        <v>0</v>
      </c>
    </row>
    <row r="1459" spans="1:39">
      <c r="A1459" s="2" t="str">
        <f t="shared" si="192"/>
        <v>HELLER INDUSTRIES INC.V63PAM-OVEN</v>
      </c>
      <c r="B1459" s="2" t="str">
        <f t="shared" si="193"/>
        <v>EQP,AE,PAM-OVEN2,D23-V6X,HELLER,RETROFIT KITRetrofit</v>
      </c>
      <c r="C1459" s="3" t="str">
        <f t="shared" si="199"/>
        <v>iphonePAM-OVENNew Buy</v>
      </c>
      <c r="D1459" s="2">
        <v>386647</v>
      </c>
      <c r="E1459" s="2" t="s">
        <v>211</v>
      </c>
      <c r="F1459" s="2" t="s">
        <v>40</v>
      </c>
      <c r="G1459" s="2" t="s">
        <v>41</v>
      </c>
      <c r="H1459" s="2" t="s">
        <v>42</v>
      </c>
      <c r="I1459" s="2" t="s">
        <v>43</v>
      </c>
      <c r="J1459" s="2" t="s">
        <v>61</v>
      </c>
      <c r="K1459" s="2" t="s">
        <v>248</v>
      </c>
      <c r="L1459" s="2" t="s">
        <v>213</v>
      </c>
      <c r="M1459" s="2" t="s">
        <v>249</v>
      </c>
      <c r="N1459" s="13">
        <v>3835</v>
      </c>
      <c r="O1459" s="2">
        <v>3579</v>
      </c>
      <c r="P1459" s="23">
        <v>2</v>
      </c>
      <c r="Q1459" s="2" t="s">
        <v>48</v>
      </c>
      <c r="R1459" s="2"/>
      <c r="S1459" s="2"/>
      <c r="T1459" s="2"/>
      <c r="U1459" s="2" t="s">
        <v>192</v>
      </c>
      <c r="V1459" s="2" t="s">
        <v>71</v>
      </c>
      <c r="W1459" s="23">
        <v>3579</v>
      </c>
      <c r="X1459" s="2" t="s">
        <v>245</v>
      </c>
      <c r="Y1459" s="2">
        <v>778</v>
      </c>
      <c r="Z1459" s="3">
        <f t="shared" si="194"/>
        <v>7670</v>
      </c>
      <c r="AA1459" s="3">
        <f t="shared" si="195"/>
        <v>7158</v>
      </c>
      <c r="AB1459" s="3">
        <f t="shared" si="196"/>
        <v>7158</v>
      </c>
      <c r="AC1459">
        <f t="shared" si="197"/>
        <v>512</v>
      </c>
      <c r="AD1459" t="str">
        <f>_xlfn.XLOOKUP(V1459,[2]Index!L:L,[2]Index!M:M)</f>
        <v>CN</v>
      </c>
      <c r="AE1459" s="3" t="s">
        <v>5821</v>
      </c>
      <c r="AF1459" t="s">
        <v>52</v>
      </c>
      <c r="AH1459" t="s">
        <v>64</v>
      </c>
      <c r="AJ1459">
        <f>VLOOKUP(D1459,[3]Multipliers!$B:$AT,36)</f>
        <v>1.1348011682767918</v>
      </c>
      <c r="AK1459">
        <f>VLOOKUP(D1459,[3]Multipliers!$B:$AT,36)</f>
        <v>1.1348011682767918</v>
      </c>
      <c r="AM1459">
        <f t="shared" si="198"/>
        <v>0</v>
      </c>
    </row>
    <row r="1460" spans="1:39">
      <c r="A1460" s="2" t="str">
        <f t="shared" si="192"/>
        <v>HELLER INDUSTRIES INC.V64PAM-OVEN</v>
      </c>
      <c r="B1460" s="2" t="str">
        <f t="shared" si="193"/>
        <v>EQP,AE,PAM-OVEN2,D23-V6X,HELLER,RETROFIT KITRetrofit</v>
      </c>
      <c r="C1460" s="3" t="str">
        <f t="shared" si="199"/>
        <v>iphonePAM-OVENNew Buy</v>
      </c>
      <c r="D1460" s="2">
        <v>386648</v>
      </c>
      <c r="E1460" s="2" t="s">
        <v>211</v>
      </c>
      <c r="F1460" s="2" t="s">
        <v>40</v>
      </c>
      <c r="G1460" s="2" t="s">
        <v>41</v>
      </c>
      <c r="H1460" s="2" t="s">
        <v>65</v>
      </c>
      <c r="I1460" s="2" t="s">
        <v>43</v>
      </c>
      <c r="J1460" s="2" t="s">
        <v>61</v>
      </c>
      <c r="K1460" s="2" t="s">
        <v>248</v>
      </c>
      <c r="L1460" s="2" t="s">
        <v>213</v>
      </c>
      <c r="M1460" s="2" t="s">
        <v>249</v>
      </c>
      <c r="N1460" s="13">
        <v>3835</v>
      </c>
      <c r="O1460" s="2">
        <v>3579</v>
      </c>
      <c r="P1460" s="23">
        <v>2</v>
      </c>
      <c r="Q1460" s="2" t="s">
        <v>48</v>
      </c>
      <c r="R1460" s="2"/>
      <c r="S1460" s="2"/>
      <c r="T1460" s="2"/>
      <c r="U1460" s="2" t="s">
        <v>192</v>
      </c>
      <c r="V1460" s="2" t="s">
        <v>85</v>
      </c>
      <c r="W1460" s="23">
        <v>3579</v>
      </c>
      <c r="X1460" s="2" t="s">
        <v>245</v>
      </c>
      <c r="Y1460" s="2">
        <v>778</v>
      </c>
      <c r="Z1460" s="3">
        <f t="shared" si="194"/>
        <v>7670</v>
      </c>
      <c r="AA1460" s="3">
        <f t="shared" si="195"/>
        <v>7158</v>
      </c>
      <c r="AB1460" s="3">
        <f t="shared" si="196"/>
        <v>7158</v>
      </c>
      <c r="AC1460">
        <f t="shared" si="197"/>
        <v>512</v>
      </c>
      <c r="AD1460" t="str">
        <f>_xlfn.XLOOKUP(V1460,[2]Index!L:L,[2]Index!M:M)</f>
        <v>CN</v>
      </c>
      <c r="AE1460" s="3" t="s">
        <v>5821</v>
      </c>
      <c r="AF1460" t="s">
        <v>52</v>
      </c>
      <c r="AH1460" t="s">
        <v>64</v>
      </c>
      <c r="AJ1460">
        <f>VLOOKUP(D1460,[3]Multipliers!$B:$AT,36)</f>
        <v>1.1348011682767918</v>
      </c>
      <c r="AK1460">
        <f>VLOOKUP(D1460,[3]Multipliers!$B:$AT,36)</f>
        <v>1.1348011682767918</v>
      </c>
      <c r="AM1460">
        <f t="shared" si="198"/>
        <v>0</v>
      </c>
    </row>
    <row r="1461" spans="1:39">
      <c r="A1461" s="2" t="str">
        <f t="shared" si="192"/>
        <v>HELLER INDUSTRIES INC.V64PAM-OVEN</v>
      </c>
      <c r="B1461" s="2" t="str">
        <f t="shared" si="193"/>
        <v>EQP,AE,PAM-OVEN2,D23-V6X,HELLER,RETROFIT KITRetrofit</v>
      </c>
      <c r="C1461" s="3" t="str">
        <f t="shared" si="199"/>
        <v>iphonePAM-OVENNew Buy</v>
      </c>
      <c r="D1461" s="2">
        <v>386648</v>
      </c>
      <c r="E1461" s="2" t="s">
        <v>211</v>
      </c>
      <c r="F1461" s="2" t="s">
        <v>40</v>
      </c>
      <c r="G1461" s="2" t="s">
        <v>41</v>
      </c>
      <c r="H1461" s="2" t="s">
        <v>65</v>
      </c>
      <c r="I1461" s="2" t="s">
        <v>43</v>
      </c>
      <c r="J1461" s="2" t="s">
        <v>61</v>
      </c>
      <c r="K1461" s="2" t="s">
        <v>248</v>
      </c>
      <c r="L1461" s="2" t="s">
        <v>213</v>
      </c>
      <c r="M1461" s="2" t="s">
        <v>249</v>
      </c>
      <c r="N1461" s="13">
        <v>3835</v>
      </c>
      <c r="O1461" s="2">
        <v>3579</v>
      </c>
      <c r="P1461" s="23">
        <v>2</v>
      </c>
      <c r="Q1461" s="2" t="s">
        <v>48</v>
      </c>
      <c r="R1461" s="2"/>
      <c r="S1461" s="2"/>
      <c r="T1461" s="2"/>
      <c r="U1461" s="2" t="s">
        <v>192</v>
      </c>
      <c r="V1461" s="2" t="s">
        <v>71</v>
      </c>
      <c r="W1461" s="23">
        <v>3579</v>
      </c>
      <c r="X1461" s="2" t="s">
        <v>245</v>
      </c>
      <c r="Y1461" s="2">
        <v>778</v>
      </c>
      <c r="Z1461" s="3">
        <f t="shared" si="194"/>
        <v>7670</v>
      </c>
      <c r="AA1461" s="3">
        <f t="shared" si="195"/>
        <v>7158</v>
      </c>
      <c r="AB1461" s="3">
        <f t="shared" si="196"/>
        <v>7158</v>
      </c>
      <c r="AC1461">
        <f t="shared" si="197"/>
        <v>512</v>
      </c>
      <c r="AD1461" t="str">
        <f>_xlfn.XLOOKUP(V1461,[2]Index!L:L,[2]Index!M:M)</f>
        <v>CN</v>
      </c>
      <c r="AE1461" s="3" t="s">
        <v>5821</v>
      </c>
      <c r="AF1461" t="s">
        <v>52</v>
      </c>
      <c r="AH1461" t="s">
        <v>64</v>
      </c>
      <c r="AJ1461">
        <f>VLOOKUP(D1461,[3]Multipliers!$B:$AT,36)</f>
        <v>1.1348011682767918</v>
      </c>
      <c r="AK1461">
        <f>VLOOKUP(D1461,[3]Multipliers!$B:$AT,36)</f>
        <v>1.1348011682767918</v>
      </c>
      <c r="AM1461">
        <f t="shared" si="198"/>
        <v>0</v>
      </c>
    </row>
    <row r="1462" spans="1:39">
      <c r="A1462" s="2" t="str">
        <f t="shared" si="192"/>
        <v>HELLER INDUSTRIES INC.V64RIM-OVEN</v>
      </c>
      <c r="B1462" s="2" t="str">
        <f t="shared" si="193"/>
        <v>EQP,AE,RIM-OVEN,D3Y/D8X-V6X,HELLER,RETROFIT KITRetrofit</v>
      </c>
      <c r="C1462" s="3" t="str">
        <f t="shared" si="199"/>
        <v>iphoneRIM-OVENNew Buy</v>
      </c>
      <c r="D1462" s="2">
        <v>385453</v>
      </c>
      <c r="E1462" s="2" t="s">
        <v>211</v>
      </c>
      <c r="F1462" s="2" t="s">
        <v>40</v>
      </c>
      <c r="G1462" s="2" t="s">
        <v>41</v>
      </c>
      <c r="H1462" s="2" t="s">
        <v>65</v>
      </c>
      <c r="I1462" s="2" t="s">
        <v>43</v>
      </c>
      <c r="J1462" s="2" t="s">
        <v>250</v>
      </c>
      <c r="K1462" s="2" t="s">
        <v>251</v>
      </c>
      <c r="L1462" s="2" t="s">
        <v>227</v>
      </c>
      <c r="M1462" s="2" t="s">
        <v>252</v>
      </c>
      <c r="N1462" s="13">
        <v>3779</v>
      </c>
      <c r="O1462" s="2">
        <v>3538</v>
      </c>
      <c r="P1462" s="23">
        <v>7</v>
      </c>
      <c r="Q1462" s="2" t="s">
        <v>48</v>
      </c>
      <c r="R1462" s="2"/>
      <c r="S1462" s="2"/>
      <c r="T1462" s="2"/>
      <c r="U1462" s="2" t="s">
        <v>192</v>
      </c>
      <c r="V1462" s="2" t="s">
        <v>71</v>
      </c>
      <c r="W1462" s="23">
        <v>3538</v>
      </c>
      <c r="X1462" s="2" t="s">
        <v>253</v>
      </c>
      <c r="Y1462" s="2">
        <v>778</v>
      </c>
      <c r="Z1462" s="3">
        <f t="shared" si="194"/>
        <v>26453</v>
      </c>
      <c r="AA1462" s="3">
        <f t="shared" si="195"/>
        <v>24766</v>
      </c>
      <c r="AB1462" s="3">
        <f t="shared" si="196"/>
        <v>24766</v>
      </c>
      <c r="AC1462">
        <f t="shared" si="197"/>
        <v>1687</v>
      </c>
      <c r="AD1462" t="str">
        <f>_xlfn.XLOOKUP(V1462,[2]Index!L:L,[2]Index!M:M)</f>
        <v>CN</v>
      </c>
      <c r="AE1462" s="3" t="s">
        <v>5821</v>
      </c>
      <c r="AF1462" t="s">
        <v>52</v>
      </c>
      <c r="AH1462" t="s">
        <v>139</v>
      </c>
      <c r="AJ1462">
        <f>VLOOKUP(D1462,[3]Multipliers!$B:$AT,36)</f>
        <v>1</v>
      </c>
      <c r="AK1462">
        <f>VLOOKUP(D1462,[3]Multipliers!$B:$AT,36)</f>
        <v>1</v>
      </c>
      <c r="AM1462">
        <f t="shared" si="198"/>
        <v>0</v>
      </c>
    </row>
    <row r="1463" spans="1:39">
      <c r="A1463" s="2" t="str">
        <f t="shared" si="192"/>
        <v>HELLER INDUSTRIES INC.V63RIM-OVEN</v>
      </c>
      <c r="B1463" s="2" t="str">
        <f t="shared" si="193"/>
        <v>EQP,AE,RIM-OVEN,D3Y/D8X-V6X,HELLER,RETROFIT KITRetrofit</v>
      </c>
      <c r="C1463" s="3" t="str">
        <f t="shared" si="199"/>
        <v>iphoneRIM-OVENNew Buy</v>
      </c>
      <c r="D1463" s="2">
        <v>385452</v>
      </c>
      <c r="E1463" s="2" t="s">
        <v>211</v>
      </c>
      <c r="F1463" s="2" t="s">
        <v>40</v>
      </c>
      <c r="G1463" s="2" t="s">
        <v>41</v>
      </c>
      <c r="H1463" s="2" t="s">
        <v>42</v>
      </c>
      <c r="I1463" s="2" t="s">
        <v>43</v>
      </c>
      <c r="J1463" s="2" t="s">
        <v>250</v>
      </c>
      <c r="K1463" s="2" t="s">
        <v>251</v>
      </c>
      <c r="L1463" s="2" t="s">
        <v>227</v>
      </c>
      <c r="M1463" s="2" t="s">
        <v>252</v>
      </c>
      <c r="N1463" s="13">
        <v>3779</v>
      </c>
      <c r="O1463" s="2">
        <v>3538</v>
      </c>
      <c r="P1463" s="23">
        <v>3</v>
      </c>
      <c r="Q1463" s="2" t="s">
        <v>48</v>
      </c>
      <c r="R1463" s="2"/>
      <c r="S1463" s="2"/>
      <c r="T1463" s="2"/>
      <c r="U1463" s="2" t="s">
        <v>192</v>
      </c>
      <c r="V1463" s="2" t="s">
        <v>71</v>
      </c>
      <c r="W1463" s="23">
        <v>3538</v>
      </c>
      <c r="X1463" s="2" t="s">
        <v>253</v>
      </c>
      <c r="Y1463" s="2">
        <v>778</v>
      </c>
      <c r="Z1463" s="3">
        <f t="shared" si="194"/>
        <v>11337</v>
      </c>
      <c r="AA1463" s="3">
        <f t="shared" si="195"/>
        <v>10614</v>
      </c>
      <c r="AB1463" s="3">
        <f t="shared" si="196"/>
        <v>10614</v>
      </c>
      <c r="AC1463">
        <f t="shared" si="197"/>
        <v>723</v>
      </c>
      <c r="AD1463" t="str">
        <f>_xlfn.XLOOKUP(V1463,[2]Index!L:L,[2]Index!M:M)</f>
        <v>CN</v>
      </c>
      <c r="AE1463" s="3" t="s">
        <v>5821</v>
      </c>
      <c r="AF1463" t="s">
        <v>52</v>
      </c>
      <c r="AH1463" t="s">
        <v>139</v>
      </c>
      <c r="AJ1463">
        <f>VLOOKUP(D1463,[3]Multipliers!$B:$AT,36)</f>
        <v>1</v>
      </c>
      <c r="AK1463">
        <f>VLOOKUP(D1463,[3]Multipliers!$B:$AT,36)</f>
        <v>1</v>
      </c>
      <c r="AM1463">
        <f t="shared" si="198"/>
        <v>0</v>
      </c>
    </row>
    <row r="1464" spans="1:39">
      <c r="A1464" s="2" t="str">
        <f t="shared" si="192"/>
        <v>HELLER INDUSTRIES INC.V68RIM-OVEN</v>
      </c>
      <c r="B1464" s="2" t="str">
        <f t="shared" si="193"/>
        <v>EQP,AE,RIM-OVEN,D3Y/D8X-V6X,HELLER,RETROFIT KITRetrofit</v>
      </c>
      <c r="C1464" s="3" t="str">
        <f t="shared" si="199"/>
        <v>iphoneRIM-OVENNew Buy</v>
      </c>
      <c r="D1464" s="2">
        <v>385454</v>
      </c>
      <c r="E1464" s="2" t="s">
        <v>211</v>
      </c>
      <c r="F1464" s="2" t="s">
        <v>40</v>
      </c>
      <c r="G1464" s="2" t="s">
        <v>41</v>
      </c>
      <c r="H1464" s="2" t="s">
        <v>206</v>
      </c>
      <c r="I1464" s="2" t="s">
        <v>43</v>
      </c>
      <c r="J1464" s="2" t="s">
        <v>254</v>
      </c>
      <c r="K1464" s="2" t="s">
        <v>251</v>
      </c>
      <c r="L1464" s="2" t="s">
        <v>227</v>
      </c>
      <c r="M1464" s="2" t="s">
        <v>252</v>
      </c>
      <c r="N1464" s="13">
        <v>3779</v>
      </c>
      <c r="O1464" s="2">
        <v>3538</v>
      </c>
      <c r="P1464" s="23">
        <v>5</v>
      </c>
      <c r="Q1464" s="2" t="s">
        <v>48</v>
      </c>
      <c r="R1464" s="2"/>
      <c r="S1464" s="2"/>
      <c r="T1464" s="2"/>
      <c r="U1464" s="2" t="s">
        <v>192</v>
      </c>
      <c r="V1464" s="2" t="s">
        <v>85</v>
      </c>
      <c r="W1464" s="23">
        <v>3538</v>
      </c>
      <c r="X1464" s="2" t="s">
        <v>253</v>
      </c>
      <c r="Y1464" s="2">
        <v>778</v>
      </c>
      <c r="Z1464" s="3">
        <f t="shared" si="194"/>
        <v>18895</v>
      </c>
      <c r="AA1464" s="3">
        <f t="shared" si="195"/>
        <v>17690</v>
      </c>
      <c r="AB1464" s="3">
        <f t="shared" si="196"/>
        <v>17690</v>
      </c>
      <c r="AC1464">
        <f t="shared" si="197"/>
        <v>1205</v>
      </c>
      <c r="AD1464" t="str">
        <f>_xlfn.XLOOKUP(V1464,[2]Index!L:L,[2]Index!M:M)</f>
        <v>CN</v>
      </c>
      <c r="AE1464" s="3" t="s">
        <v>5821</v>
      </c>
      <c r="AF1464" t="s">
        <v>52</v>
      </c>
      <c r="AH1464" t="s">
        <v>139</v>
      </c>
      <c r="AJ1464">
        <f>VLOOKUP(D1464,[3]Multipliers!$B:$AT,36)</f>
        <v>1</v>
      </c>
      <c r="AK1464">
        <f>VLOOKUP(D1464,[3]Multipliers!$B:$AT,36)</f>
        <v>1</v>
      </c>
      <c r="AM1464">
        <f t="shared" si="198"/>
        <v>0</v>
      </c>
    </row>
    <row r="1465" spans="1:39">
      <c r="A1465" s="2" t="str">
        <f t="shared" si="192"/>
        <v>HELLER INDUSTRIES INC.V64RIM-OVEN</v>
      </c>
      <c r="B1465" s="2" t="str">
        <f t="shared" si="193"/>
        <v>EQP,AE,RIM-OVEN(SD-OVEN),D2Y/D7X-V6X,HELLER,RETROFIT KITRetrofit</v>
      </c>
      <c r="C1465" s="3" t="str">
        <f t="shared" si="199"/>
        <v>iphoneRIM-OVENNew Buy</v>
      </c>
      <c r="D1465" s="2">
        <v>386659</v>
      </c>
      <c r="E1465" s="2" t="s">
        <v>211</v>
      </c>
      <c r="F1465" s="2" t="s">
        <v>40</v>
      </c>
      <c r="G1465" s="2" t="s">
        <v>41</v>
      </c>
      <c r="H1465" s="2" t="s">
        <v>65</v>
      </c>
      <c r="I1465" s="2" t="s">
        <v>43</v>
      </c>
      <c r="J1465" s="2" t="s">
        <v>237</v>
      </c>
      <c r="K1465" s="2" t="s">
        <v>255</v>
      </c>
      <c r="L1465" s="2" t="s">
        <v>227</v>
      </c>
      <c r="M1465" s="2" t="s">
        <v>256</v>
      </c>
      <c r="N1465" s="13">
        <v>3779</v>
      </c>
      <c r="O1465" s="2">
        <v>3538</v>
      </c>
      <c r="P1465" s="23">
        <v>2</v>
      </c>
      <c r="Q1465" s="2" t="s">
        <v>48</v>
      </c>
      <c r="R1465" s="2"/>
      <c r="S1465" s="2"/>
      <c r="T1465" s="2"/>
      <c r="U1465" s="2" t="s">
        <v>192</v>
      </c>
      <c r="V1465" s="2" t="s">
        <v>85</v>
      </c>
      <c r="W1465" s="23">
        <v>3538</v>
      </c>
      <c r="X1465" s="2" t="s">
        <v>253</v>
      </c>
      <c r="Y1465" s="2">
        <v>778</v>
      </c>
      <c r="Z1465" s="3">
        <f t="shared" si="194"/>
        <v>7558</v>
      </c>
      <c r="AA1465" s="3">
        <f t="shared" si="195"/>
        <v>7076</v>
      </c>
      <c r="AB1465" s="3">
        <f t="shared" si="196"/>
        <v>7076</v>
      </c>
      <c r="AC1465">
        <f t="shared" si="197"/>
        <v>482</v>
      </c>
      <c r="AD1465" t="str">
        <f>_xlfn.XLOOKUP(V1465,[2]Index!L:L,[2]Index!M:M)</f>
        <v>CN</v>
      </c>
      <c r="AE1465" s="3" t="s">
        <v>5821</v>
      </c>
      <c r="AF1465" t="s">
        <v>52</v>
      </c>
      <c r="AH1465" t="s">
        <v>64</v>
      </c>
      <c r="AJ1465">
        <f>VLOOKUP(D1465,[3]Multipliers!$B:$AT,36)</f>
        <v>1.1953049550553452</v>
      </c>
      <c r="AK1465">
        <f>VLOOKUP(D1465,[3]Multipliers!$B:$AT,36)</f>
        <v>1.1953049550553452</v>
      </c>
      <c r="AM1465">
        <f t="shared" si="198"/>
        <v>0</v>
      </c>
    </row>
    <row r="1466" spans="1:39">
      <c r="A1466" s="2" t="str">
        <f t="shared" si="192"/>
        <v>HELLER INDUSTRIES INC.V64PAM-OVEN</v>
      </c>
      <c r="B1466" s="2" t="str">
        <f t="shared" si="193"/>
        <v>EQP,AE,PAM-OVEN1,V57-V6X,HELLER,RETROFIT KITRetrofit</v>
      </c>
      <c r="C1466" s="3" t="str">
        <f t="shared" si="199"/>
        <v>iphonePAM-OVENNew Buy</v>
      </c>
      <c r="D1466" s="2">
        <v>386643</v>
      </c>
      <c r="E1466" s="2" t="s">
        <v>211</v>
      </c>
      <c r="F1466" s="2" t="s">
        <v>40</v>
      </c>
      <c r="G1466" s="2" t="s">
        <v>41</v>
      </c>
      <c r="H1466" s="2" t="s">
        <v>65</v>
      </c>
      <c r="I1466" s="2" t="s">
        <v>43</v>
      </c>
      <c r="J1466" s="2" t="s">
        <v>80</v>
      </c>
      <c r="K1466" s="2" t="s">
        <v>257</v>
      </c>
      <c r="L1466" s="2" t="s">
        <v>213</v>
      </c>
      <c r="M1466" s="2" t="s">
        <v>258</v>
      </c>
      <c r="N1466" s="13">
        <v>3768</v>
      </c>
      <c r="O1466" s="2">
        <v>3443</v>
      </c>
      <c r="P1466" s="23">
        <v>3</v>
      </c>
      <c r="Q1466" s="2" t="s">
        <v>70</v>
      </c>
      <c r="R1466" s="2"/>
      <c r="S1466" s="2"/>
      <c r="T1466" s="2"/>
      <c r="U1466" s="2" t="s">
        <v>192</v>
      </c>
      <c r="V1466" s="2" t="s">
        <v>71</v>
      </c>
      <c r="W1466" s="23">
        <v>3443</v>
      </c>
      <c r="X1466" s="2" t="s">
        <v>245</v>
      </c>
      <c r="Y1466" s="2">
        <v>778</v>
      </c>
      <c r="Z1466" s="3">
        <f t="shared" si="194"/>
        <v>11304</v>
      </c>
      <c r="AA1466" s="3">
        <f t="shared" si="195"/>
        <v>10329</v>
      </c>
      <c r="AB1466" s="3">
        <f t="shared" si="196"/>
        <v>10329</v>
      </c>
      <c r="AC1466">
        <f t="shared" si="197"/>
        <v>975</v>
      </c>
      <c r="AD1466" t="str">
        <f>_xlfn.XLOOKUP(V1466,[2]Index!L:L,[2]Index!M:M)</f>
        <v>CN</v>
      </c>
      <c r="AE1466" s="3" t="s">
        <v>5821</v>
      </c>
      <c r="AF1466" t="s">
        <v>52</v>
      </c>
      <c r="AH1466" t="s">
        <v>72</v>
      </c>
      <c r="AJ1466">
        <f>VLOOKUP(D1466,[3]Multipliers!$B:$AT,36)</f>
        <v>1.1348011682767918</v>
      </c>
      <c r="AK1466">
        <f>VLOOKUP(D1466,[3]Multipliers!$B:$AT,36)</f>
        <v>1.1348011682767918</v>
      </c>
      <c r="AM1466">
        <f t="shared" si="198"/>
        <v>0</v>
      </c>
    </row>
    <row r="1467" spans="1:39">
      <c r="A1467" s="2" t="str">
        <f t="shared" si="192"/>
        <v>HELLER INDUSTRIES INC.V64PAM-OVEN</v>
      </c>
      <c r="B1467" s="2" t="str">
        <f t="shared" si="193"/>
        <v>EQP,AE,PAM-OVEN1,V5X-V6X,HELLER,RETROFIT KITRetrofit</v>
      </c>
      <c r="C1467" s="3" t="str">
        <f t="shared" si="199"/>
        <v>iphonePAM-OVENNew Buy</v>
      </c>
      <c r="D1467" s="2">
        <v>386502</v>
      </c>
      <c r="E1467" s="2" t="s">
        <v>211</v>
      </c>
      <c r="F1467" s="2" t="s">
        <v>40</v>
      </c>
      <c r="G1467" s="2" t="s">
        <v>41</v>
      </c>
      <c r="H1467" s="2" t="s">
        <v>65</v>
      </c>
      <c r="I1467" s="2" t="s">
        <v>43</v>
      </c>
      <c r="J1467" s="2" t="s">
        <v>66</v>
      </c>
      <c r="K1467" s="2" t="s">
        <v>259</v>
      </c>
      <c r="L1467" s="2" t="s">
        <v>213</v>
      </c>
      <c r="M1467" s="2" t="s">
        <v>260</v>
      </c>
      <c r="N1467" s="13">
        <v>3768</v>
      </c>
      <c r="O1467" s="2">
        <v>3443</v>
      </c>
      <c r="P1467" s="23">
        <v>12</v>
      </c>
      <c r="Q1467" s="2" t="s">
        <v>70</v>
      </c>
      <c r="R1467" s="2"/>
      <c r="S1467" s="2"/>
      <c r="T1467" s="2"/>
      <c r="U1467" s="2" t="s">
        <v>192</v>
      </c>
      <c r="V1467" s="2" t="s">
        <v>71</v>
      </c>
      <c r="W1467" s="23">
        <v>3443</v>
      </c>
      <c r="X1467" s="2" t="s">
        <v>245</v>
      </c>
      <c r="Y1467" s="2">
        <v>778</v>
      </c>
      <c r="Z1467" s="3">
        <f t="shared" si="194"/>
        <v>45216</v>
      </c>
      <c r="AA1467" s="3">
        <f t="shared" si="195"/>
        <v>41316</v>
      </c>
      <c r="AB1467" s="3">
        <f t="shared" si="196"/>
        <v>41316</v>
      </c>
      <c r="AC1467">
        <f t="shared" si="197"/>
        <v>3900</v>
      </c>
      <c r="AD1467" t="str">
        <f>_xlfn.XLOOKUP(V1467,[2]Index!L:L,[2]Index!M:M)</f>
        <v>CN</v>
      </c>
      <c r="AE1467" s="3" t="s">
        <v>5821</v>
      </c>
      <c r="AF1467" t="s">
        <v>52</v>
      </c>
      <c r="AH1467" t="s">
        <v>72</v>
      </c>
      <c r="AJ1467" t="e">
        <f>VLOOKUP(D1467,[3]Multipliers!$B:$AT,36)</f>
        <v>#VALUE!</v>
      </c>
      <c r="AK1467" t="e">
        <f>VLOOKUP(D1467,[3]Multipliers!$B:$AT,36)</f>
        <v>#VALUE!</v>
      </c>
      <c r="AM1467">
        <f t="shared" si="198"/>
        <v>0</v>
      </c>
    </row>
    <row r="1468" spans="1:39">
      <c r="A1468" s="2" t="str">
        <f t="shared" si="192"/>
        <v>HELLER INDUSTRIES INC.V64PAM-OVEN</v>
      </c>
      <c r="B1468" s="2" t="str">
        <f t="shared" si="193"/>
        <v>EQP,AE,PAM-OVEN3,V5X-V6X,HELLER,RETROFIT KITRetrofit</v>
      </c>
      <c r="C1468" s="3" t="str">
        <f t="shared" si="199"/>
        <v>iphonePAM-OVENNew Buy</v>
      </c>
      <c r="D1468" s="2">
        <v>386506</v>
      </c>
      <c r="E1468" s="2" t="s">
        <v>211</v>
      </c>
      <c r="F1468" s="2" t="s">
        <v>40</v>
      </c>
      <c r="G1468" s="2" t="s">
        <v>41</v>
      </c>
      <c r="H1468" s="2" t="s">
        <v>65</v>
      </c>
      <c r="I1468" s="2" t="s">
        <v>43</v>
      </c>
      <c r="J1468" s="2" t="s">
        <v>66</v>
      </c>
      <c r="K1468" s="2" t="s">
        <v>261</v>
      </c>
      <c r="L1468" s="2" t="s">
        <v>213</v>
      </c>
      <c r="M1468" s="2" t="s">
        <v>262</v>
      </c>
      <c r="N1468" s="13">
        <v>3768</v>
      </c>
      <c r="O1468" s="2">
        <v>3443</v>
      </c>
      <c r="P1468" s="23">
        <v>12</v>
      </c>
      <c r="Q1468" s="2" t="s">
        <v>70</v>
      </c>
      <c r="R1468" s="2"/>
      <c r="S1468" s="2"/>
      <c r="T1468" s="2"/>
      <c r="U1468" s="2" t="s">
        <v>192</v>
      </c>
      <c r="V1468" s="2" t="s">
        <v>71</v>
      </c>
      <c r="W1468" s="23">
        <v>3443</v>
      </c>
      <c r="X1468" s="2" t="s">
        <v>245</v>
      </c>
      <c r="Y1468" s="2">
        <v>778</v>
      </c>
      <c r="Z1468" s="3">
        <f t="shared" si="194"/>
        <v>45216</v>
      </c>
      <c r="AA1468" s="3">
        <f t="shared" si="195"/>
        <v>41316</v>
      </c>
      <c r="AB1468" s="3">
        <f t="shared" si="196"/>
        <v>41316</v>
      </c>
      <c r="AC1468">
        <f t="shared" si="197"/>
        <v>3900</v>
      </c>
      <c r="AD1468" t="str">
        <f>_xlfn.XLOOKUP(V1468,[2]Index!L:L,[2]Index!M:M)</f>
        <v>CN</v>
      </c>
      <c r="AE1468" s="3" t="s">
        <v>5821</v>
      </c>
      <c r="AF1468" t="s">
        <v>52</v>
      </c>
      <c r="AH1468" t="s">
        <v>72</v>
      </c>
      <c r="AJ1468" t="e">
        <f>VLOOKUP(D1468,[3]Multipliers!$B:$AT,36)</f>
        <v>#VALUE!</v>
      </c>
      <c r="AK1468" t="e">
        <f>VLOOKUP(D1468,[3]Multipliers!$B:$AT,36)</f>
        <v>#VALUE!</v>
      </c>
      <c r="AM1468">
        <f t="shared" si="198"/>
        <v>0</v>
      </c>
    </row>
    <row r="1469" spans="1:39">
      <c r="A1469" s="2" t="str">
        <f t="shared" si="192"/>
        <v>HELLER INDUSTRIES INC.V64PAM-OVEN</v>
      </c>
      <c r="B1469" s="2" t="str">
        <f t="shared" si="193"/>
        <v>EQP,AE,PAM-OVEN3,V5X-V6X,HELLER,RETROFIT KITRetrofit</v>
      </c>
      <c r="C1469" s="3" t="str">
        <f t="shared" si="199"/>
        <v>iphonePAM-OVENNew Buy</v>
      </c>
      <c r="D1469" s="2">
        <v>386506</v>
      </c>
      <c r="E1469" s="2" t="s">
        <v>211</v>
      </c>
      <c r="F1469" s="2" t="s">
        <v>40</v>
      </c>
      <c r="G1469" s="2" t="s">
        <v>41</v>
      </c>
      <c r="H1469" s="2" t="s">
        <v>65</v>
      </c>
      <c r="I1469" s="2" t="s">
        <v>43</v>
      </c>
      <c r="J1469" s="2" t="s">
        <v>66</v>
      </c>
      <c r="K1469" s="2" t="s">
        <v>261</v>
      </c>
      <c r="L1469" s="2" t="s">
        <v>213</v>
      </c>
      <c r="M1469" s="2" t="s">
        <v>262</v>
      </c>
      <c r="N1469" s="13">
        <v>3768</v>
      </c>
      <c r="O1469" s="2">
        <v>3443</v>
      </c>
      <c r="P1469" s="23">
        <v>11</v>
      </c>
      <c r="Q1469" s="2" t="s">
        <v>70</v>
      </c>
      <c r="R1469" s="2"/>
      <c r="S1469" s="2"/>
      <c r="T1469" s="2"/>
      <c r="U1469" s="2" t="s">
        <v>192</v>
      </c>
      <c r="V1469" s="2" t="s">
        <v>85</v>
      </c>
      <c r="W1469" s="23">
        <v>3443</v>
      </c>
      <c r="X1469" s="2" t="s">
        <v>245</v>
      </c>
      <c r="Y1469" s="2">
        <v>778</v>
      </c>
      <c r="Z1469" s="3">
        <f t="shared" si="194"/>
        <v>41448</v>
      </c>
      <c r="AA1469" s="3">
        <f t="shared" si="195"/>
        <v>37873</v>
      </c>
      <c r="AB1469" s="3">
        <f t="shared" si="196"/>
        <v>37873</v>
      </c>
      <c r="AC1469">
        <f t="shared" si="197"/>
        <v>3575</v>
      </c>
      <c r="AD1469" t="str">
        <f>_xlfn.XLOOKUP(V1469,[2]Index!L:L,[2]Index!M:M)</f>
        <v>CN</v>
      </c>
      <c r="AE1469" s="3" t="s">
        <v>5821</v>
      </c>
      <c r="AF1469" t="s">
        <v>52</v>
      </c>
      <c r="AH1469" t="s">
        <v>72</v>
      </c>
      <c r="AJ1469" t="e">
        <f>VLOOKUP(D1469,[3]Multipliers!$B:$AT,36)</f>
        <v>#VALUE!</v>
      </c>
      <c r="AK1469" t="e">
        <f>VLOOKUP(D1469,[3]Multipliers!$B:$AT,36)</f>
        <v>#VALUE!</v>
      </c>
      <c r="AM1469">
        <f t="shared" si="198"/>
        <v>0</v>
      </c>
    </row>
    <row r="1470" spans="1:39">
      <c r="A1470" s="2" t="str">
        <f t="shared" si="192"/>
        <v>HELLER INDUSTRIES INC.V64PAM-OVEN</v>
      </c>
      <c r="B1470" s="2" t="str">
        <f t="shared" si="193"/>
        <v>EQP,AE,PAM-OVEN1,V5X-V6X,HELLER,RETROFIT KITRetrofit</v>
      </c>
      <c r="C1470" s="3" t="str">
        <f t="shared" si="199"/>
        <v>iphonePAM-OVENNew Buy</v>
      </c>
      <c r="D1470" s="2">
        <v>386502</v>
      </c>
      <c r="E1470" s="2" t="s">
        <v>211</v>
      </c>
      <c r="F1470" s="2" t="s">
        <v>40</v>
      </c>
      <c r="G1470" s="2" t="s">
        <v>41</v>
      </c>
      <c r="H1470" s="2" t="s">
        <v>65</v>
      </c>
      <c r="I1470" s="2" t="s">
        <v>43</v>
      </c>
      <c r="J1470" s="2" t="s">
        <v>66</v>
      </c>
      <c r="K1470" s="2" t="s">
        <v>259</v>
      </c>
      <c r="L1470" s="2" t="s">
        <v>213</v>
      </c>
      <c r="M1470" s="2" t="s">
        <v>260</v>
      </c>
      <c r="N1470" s="13">
        <v>3768</v>
      </c>
      <c r="O1470" s="2">
        <v>3443</v>
      </c>
      <c r="P1470" s="23">
        <v>10</v>
      </c>
      <c r="Q1470" s="2" t="s">
        <v>70</v>
      </c>
      <c r="R1470" s="2"/>
      <c r="S1470" s="2"/>
      <c r="T1470" s="2"/>
      <c r="U1470" s="2" t="s">
        <v>192</v>
      </c>
      <c r="V1470" s="2" t="s">
        <v>85</v>
      </c>
      <c r="W1470" s="23">
        <v>3443</v>
      </c>
      <c r="X1470" s="2" t="s">
        <v>245</v>
      </c>
      <c r="Y1470" s="2">
        <v>778</v>
      </c>
      <c r="Z1470" s="3">
        <f t="shared" si="194"/>
        <v>37680</v>
      </c>
      <c r="AA1470" s="3">
        <f t="shared" si="195"/>
        <v>34430</v>
      </c>
      <c r="AB1470" s="3">
        <f t="shared" si="196"/>
        <v>34430</v>
      </c>
      <c r="AC1470">
        <f t="shared" si="197"/>
        <v>3250</v>
      </c>
      <c r="AD1470" t="str">
        <f>_xlfn.XLOOKUP(V1470,[2]Index!L:L,[2]Index!M:M)</f>
        <v>CN</v>
      </c>
      <c r="AE1470" s="3" t="s">
        <v>5821</v>
      </c>
      <c r="AF1470" t="s">
        <v>52</v>
      </c>
      <c r="AH1470" t="s">
        <v>72</v>
      </c>
      <c r="AJ1470" t="e">
        <f>VLOOKUP(D1470,[3]Multipliers!$B:$AT,36)</f>
        <v>#VALUE!</v>
      </c>
      <c r="AK1470" t="e">
        <f>VLOOKUP(D1470,[3]Multipliers!$B:$AT,36)</f>
        <v>#VALUE!</v>
      </c>
      <c r="AM1470">
        <f t="shared" si="198"/>
        <v>0</v>
      </c>
    </row>
    <row r="1471" spans="1:39">
      <c r="A1471" s="2" t="str">
        <f t="shared" si="192"/>
        <v>HELLER INDUSTRIES INC.V63PAM-OVEN</v>
      </c>
      <c r="B1471" s="2" t="str">
        <f t="shared" si="193"/>
        <v>EQP,AE,PAM-OVEN1,V5X-V6X,HELLER,RETROFIT KITRetrofit</v>
      </c>
      <c r="C1471" s="3" t="str">
        <f t="shared" si="199"/>
        <v>iphonePAM-OVENNew Buy</v>
      </c>
      <c r="D1471" s="2">
        <v>386501</v>
      </c>
      <c r="E1471" s="2" t="s">
        <v>211</v>
      </c>
      <c r="F1471" s="2" t="s">
        <v>40</v>
      </c>
      <c r="G1471" s="2" t="s">
        <v>41</v>
      </c>
      <c r="H1471" s="2" t="s">
        <v>42</v>
      </c>
      <c r="I1471" s="2" t="s">
        <v>43</v>
      </c>
      <c r="J1471" s="2" t="s">
        <v>66</v>
      </c>
      <c r="K1471" s="2" t="s">
        <v>259</v>
      </c>
      <c r="L1471" s="2" t="s">
        <v>213</v>
      </c>
      <c r="M1471" s="2" t="s">
        <v>260</v>
      </c>
      <c r="N1471" s="13">
        <v>3768</v>
      </c>
      <c r="O1471" s="2">
        <v>3443</v>
      </c>
      <c r="P1471" s="23">
        <v>4</v>
      </c>
      <c r="Q1471" s="2" t="s">
        <v>70</v>
      </c>
      <c r="R1471" s="2"/>
      <c r="S1471" s="2"/>
      <c r="T1471" s="2"/>
      <c r="U1471" s="2" t="s">
        <v>192</v>
      </c>
      <c r="V1471" s="2" t="s">
        <v>85</v>
      </c>
      <c r="W1471" s="23">
        <v>3443</v>
      </c>
      <c r="X1471" s="2" t="s">
        <v>245</v>
      </c>
      <c r="Y1471" s="2">
        <v>778</v>
      </c>
      <c r="Z1471" s="3">
        <f t="shared" si="194"/>
        <v>15072</v>
      </c>
      <c r="AA1471" s="3">
        <f t="shared" si="195"/>
        <v>13772</v>
      </c>
      <c r="AB1471" s="3">
        <f t="shared" si="196"/>
        <v>13772</v>
      </c>
      <c r="AC1471">
        <f t="shared" si="197"/>
        <v>1300</v>
      </c>
      <c r="AD1471" t="str">
        <f>_xlfn.XLOOKUP(V1471,[2]Index!L:L,[2]Index!M:M)</f>
        <v>CN</v>
      </c>
      <c r="AE1471" s="3" t="s">
        <v>5821</v>
      </c>
      <c r="AF1471" t="s">
        <v>52</v>
      </c>
      <c r="AH1471" t="s">
        <v>72</v>
      </c>
      <c r="AJ1471" t="e">
        <f>VLOOKUP(D1471,[3]Multipliers!$B:$AT,36)</f>
        <v>#VALUE!</v>
      </c>
      <c r="AK1471" t="e">
        <f>VLOOKUP(D1471,[3]Multipliers!$B:$AT,36)</f>
        <v>#VALUE!</v>
      </c>
      <c r="AM1471">
        <f t="shared" si="198"/>
        <v>0</v>
      </c>
    </row>
    <row r="1472" spans="1:39">
      <c r="A1472" s="2" t="str">
        <f t="shared" si="192"/>
        <v>HELLER INDUSTRIES INC.V63PAM-OVEN</v>
      </c>
      <c r="B1472" s="2" t="str">
        <f t="shared" si="193"/>
        <v>EQP,AE,PAM-OVEN3,V5X-V6X,HELLER,RETROFIT KITRetrofit</v>
      </c>
      <c r="C1472" s="3" t="str">
        <f t="shared" si="199"/>
        <v>iphonePAM-OVENNew Buy</v>
      </c>
      <c r="D1472" s="2">
        <v>386505</v>
      </c>
      <c r="E1472" s="2" t="s">
        <v>211</v>
      </c>
      <c r="F1472" s="2" t="s">
        <v>40</v>
      </c>
      <c r="G1472" s="2" t="s">
        <v>41</v>
      </c>
      <c r="H1472" s="2" t="s">
        <v>42</v>
      </c>
      <c r="I1472" s="2" t="s">
        <v>43</v>
      </c>
      <c r="J1472" s="2" t="s">
        <v>66</v>
      </c>
      <c r="K1472" s="2" t="s">
        <v>261</v>
      </c>
      <c r="L1472" s="2" t="s">
        <v>213</v>
      </c>
      <c r="M1472" s="2" t="s">
        <v>262</v>
      </c>
      <c r="N1472" s="13">
        <v>3768</v>
      </c>
      <c r="O1472" s="2">
        <v>3443</v>
      </c>
      <c r="P1472" s="23">
        <v>4</v>
      </c>
      <c r="Q1472" s="2" t="s">
        <v>70</v>
      </c>
      <c r="R1472" s="2"/>
      <c r="S1472" s="2"/>
      <c r="T1472" s="2"/>
      <c r="U1472" s="2" t="s">
        <v>192</v>
      </c>
      <c r="V1472" s="2" t="s">
        <v>85</v>
      </c>
      <c r="W1472" s="23">
        <v>3443</v>
      </c>
      <c r="X1472" s="2" t="s">
        <v>245</v>
      </c>
      <c r="Y1472" s="2">
        <v>778</v>
      </c>
      <c r="Z1472" s="3">
        <f t="shared" si="194"/>
        <v>15072</v>
      </c>
      <c r="AA1472" s="3">
        <f t="shared" si="195"/>
        <v>13772</v>
      </c>
      <c r="AB1472" s="3">
        <f t="shared" si="196"/>
        <v>13772</v>
      </c>
      <c r="AC1472">
        <f t="shared" si="197"/>
        <v>1300</v>
      </c>
      <c r="AD1472" t="str">
        <f>_xlfn.XLOOKUP(V1472,[2]Index!L:L,[2]Index!M:M)</f>
        <v>CN</v>
      </c>
      <c r="AE1472" s="3" t="s">
        <v>5821</v>
      </c>
      <c r="AF1472" t="s">
        <v>52</v>
      </c>
      <c r="AH1472" t="s">
        <v>72</v>
      </c>
      <c r="AJ1472" t="e">
        <f>VLOOKUP(D1472,[3]Multipliers!$B:$AT,36)</f>
        <v>#VALUE!</v>
      </c>
      <c r="AK1472" t="e">
        <f>VLOOKUP(D1472,[3]Multipliers!$B:$AT,36)</f>
        <v>#VALUE!</v>
      </c>
      <c r="AM1472">
        <f t="shared" si="198"/>
        <v>0</v>
      </c>
    </row>
    <row r="1473" spans="1:39">
      <c r="A1473" s="2" t="str">
        <f t="shared" si="192"/>
        <v>HELLER INDUSTRIES INC.V64PAM-OVEN</v>
      </c>
      <c r="B1473" s="2" t="str">
        <f t="shared" si="193"/>
        <v>EQP,AE,PAM-OVEN1,V57-V6X,HELLER,RETROFIT KITRetrofit</v>
      </c>
      <c r="C1473" s="3" t="str">
        <f t="shared" si="199"/>
        <v>iphonePAM-OVENNew Buy</v>
      </c>
      <c r="D1473" s="2">
        <v>386643</v>
      </c>
      <c r="E1473" s="2" t="s">
        <v>211</v>
      </c>
      <c r="F1473" s="2" t="s">
        <v>40</v>
      </c>
      <c r="G1473" s="2" t="s">
        <v>41</v>
      </c>
      <c r="H1473" s="2" t="s">
        <v>65</v>
      </c>
      <c r="I1473" s="2" t="s">
        <v>43</v>
      </c>
      <c r="J1473" s="2" t="s">
        <v>66</v>
      </c>
      <c r="K1473" s="2" t="s">
        <v>257</v>
      </c>
      <c r="L1473" s="2" t="s">
        <v>213</v>
      </c>
      <c r="M1473" s="2" t="s">
        <v>258</v>
      </c>
      <c r="N1473" s="13">
        <v>3768</v>
      </c>
      <c r="O1473" s="2">
        <v>3443</v>
      </c>
      <c r="P1473" s="23">
        <v>1</v>
      </c>
      <c r="Q1473" s="2" t="s">
        <v>70</v>
      </c>
      <c r="R1473" s="2"/>
      <c r="S1473" s="2"/>
      <c r="T1473" s="2"/>
      <c r="U1473" s="2" t="s">
        <v>192</v>
      </c>
      <c r="V1473" s="2" t="s">
        <v>85</v>
      </c>
      <c r="W1473" s="23">
        <v>3443</v>
      </c>
      <c r="X1473" s="2" t="s">
        <v>245</v>
      </c>
      <c r="Y1473" s="2">
        <v>778</v>
      </c>
      <c r="Z1473" s="3">
        <f t="shared" si="194"/>
        <v>3768</v>
      </c>
      <c r="AA1473" s="3">
        <f t="shared" si="195"/>
        <v>3443</v>
      </c>
      <c r="AB1473" s="3">
        <f t="shared" si="196"/>
        <v>3443</v>
      </c>
      <c r="AC1473">
        <f t="shared" si="197"/>
        <v>325</v>
      </c>
      <c r="AD1473" t="str">
        <f>_xlfn.XLOOKUP(V1473,[2]Index!L:L,[2]Index!M:M)</f>
        <v>CN</v>
      </c>
      <c r="AE1473" s="3" t="s">
        <v>5821</v>
      </c>
      <c r="AF1473" t="s">
        <v>52</v>
      </c>
      <c r="AH1473" t="s">
        <v>72</v>
      </c>
      <c r="AJ1473">
        <f>VLOOKUP(D1473,[3]Multipliers!$B:$AT,36)</f>
        <v>1.1348011682767918</v>
      </c>
      <c r="AK1473">
        <f>VLOOKUP(D1473,[3]Multipliers!$B:$AT,36)</f>
        <v>1.1348011682767918</v>
      </c>
      <c r="AM1473">
        <f t="shared" si="198"/>
        <v>0</v>
      </c>
    </row>
    <row r="1474" spans="1:39">
      <c r="A1474" s="2" t="str">
        <f t="shared" ref="A1474:A1537" si="200">CONCATENATE(E1474,H1474,L1474)</f>
        <v>HELLER INDUSTRIES INC.V63PAM-OVEN</v>
      </c>
      <c r="B1474" s="2" t="str">
        <f t="shared" ref="B1474:B1537" si="201">CONCATENATE(M1474,I1474)</f>
        <v>EQP,AE,PAM-OVEN3,V5X-V6X,HELLER,RETROFIT KITRetrofit</v>
      </c>
      <c r="C1474" s="3" t="str">
        <f t="shared" si="199"/>
        <v>iphonePAM-OVENNew Buy</v>
      </c>
      <c r="D1474" s="2">
        <v>386505</v>
      </c>
      <c r="E1474" s="2" t="s">
        <v>211</v>
      </c>
      <c r="F1474" s="2" t="s">
        <v>40</v>
      </c>
      <c r="G1474" s="2" t="s">
        <v>41</v>
      </c>
      <c r="H1474" s="2" t="s">
        <v>42</v>
      </c>
      <c r="I1474" s="2" t="s">
        <v>43</v>
      </c>
      <c r="J1474" s="2" t="s">
        <v>111</v>
      </c>
      <c r="K1474" s="2" t="s">
        <v>261</v>
      </c>
      <c r="L1474" s="2" t="s">
        <v>213</v>
      </c>
      <c r="M1474" s="2" t="s">
        <v>262</v>
      </c>
      <c r="N1474" s="13">
        <v>3768</v>
      </c>
      <c r="O1474" s="2">
        <v>3443</v>
      </c>
      <c r="P1474" s="23">
        <v>8</v>
      </c>
      <c r="Q1474" s="2" t="s">
        <v>70</v>
      </c>
      <c r="R1474" s="2"/>
      <c r="S1474" s="2"/>
      <c r="T1474" s="2"/>
      <c r="U1474" s="2" t="s">
        <v>192</v>
      </c>
      <c r="V1474" s="2" t="s">
        <v>71</v>
      </c>
      <c r="W1474" s="23">
        <v>3443</v>
      </c>
      <c r="X1474" s="2" t="s">
        <v>245</v>
      </c>
      <c r="Y1474" s="2">
        <v>778</v>
      </c>
      <c r="Z1474" s="3">
        <f t="shared" ref="Z1474:Z1537" si="202">IFERROR(N1474*P1474,0)</f>
        <v>30144</v>
      </c>
      <c r="AA1474" s="3">
        <f t="shared" ref="AA1474:AA1537" si="203">IFERROR(W1474*P1474,0)</f>
        <v>27544</v>
      </c>
      <c r="AB1474" s="3">
        <f t="shared" ref="AB1474:AB1537" si="204">IFERROR(O1474*P1474,0)</f>
        <v>27544</v>
      </c>
      <c r="AC1474">
        <f t="shared" ref="AC1474:AC1537" si="205">IF(AB1474=0,0,Z1474-AB1474)</f>
        <v>2600</v>
      </c>
      <c r="AD1474" t="str">
        <f>_xlfn.XLOOKUP(V1474,[2]Index!L:L,[2]Index!M:M)</f>
        <v>CN</v>
      </c>
      <c r="AE1474" s="3" t="s">
        <v>5821</v>
      </c>
      <c r="AF1474" t="s">
        <v>52</v>
      </c>
      <c r="AH1474" t="s">
        <v>72</v>
      </c>
      <c r="AJ1474" t="e">
        <f>VLOOKUP(D1474,[3]Multipliers!$B:$AT,36)</f>
        <v>#VALUE!</v>
      </c>
      <c r="AK1474" t="e">
        <f>VLOOKUP(D1474,[3]Multipliers!$B:$AT,36)</f>
        <v>#VALUE!</v>
      </c>
      <c r="AM1474">
        <f t="shared" ref="AM1474:AM1537" si="206">IF(AE1480="Retrofit",O1480/AL1480,0)</f>
        <v>0</v>
      </c>
    </row>
    <row r="1475" spans="1:39">
      <c r="A1475" s="2" t="str">
        <f t="shared" si="200"/>
        <v>HELLER INDUSTRIES INC.V63PAM-OVEN</v>
      </c>
      <c r="B1475" s="2" t="str">
        <f t="shared" si="201"/>
        <v>EQP,AE,PAM-OVEN1,V5X-V6X,HELLER,RETROFIT KITRetrofit</v>
      </c>
      <c r="C1475" s="3" t="str">
        <f t="shared" si="199"/>
        <v>iphonePAM-OVENNew Buy</v>
      </c>
      <c r="D1475" s="2">
        <v>386501</v>
      </c>
      <c r="E1475" s="2" t="s">
        <v>211</v>
      </c>
      <c r="F1475" s="2" t="s">
        <v>40</v>
      </c>
      <c r="G1475" s="2" t="s">
        <v>41</v>
      </c>
      <c r="H1475" s="2" t="s">
        <v>42</v>
      </c>
      <c r="I1475" s="2" t="s">
        <v>43</v>
      </c>
      <c r="J1475" s="2" t="s">
        <v>111</v>
      </c>
      <c r="K1475" s="2" t="s">
        <v>259</v>
      </c>
      <c r="L1475" s="2" t="s">
        <v>213</v>
      </c>
      <c r="M1475" s="2" t="s">
        <v>260</v>
      </c>
      <c r="N1475" s="13">
        <v>3768</v>
      </c>
      <c r="O1475" s="2">
        <v>3443</v>
      </c>
      <c r="P1475" s="23">
        <v>6</v>
      </c>
      <c r="Q1475" s="2" t="s">
        <v>70</v>
      </c>
      <c r="R1475" s="2"/>
      <c r="S1475" s="2"/>
      <c r="T1475" s="2"/>
      <c r="U1475" s="2" t="s">
        <v>192</v>
      </c>
      <c r="V1475" s="2" t="s">
        <v>85</v>
      </c>
      <c r="W1475" s="23">
        <v>3443</v>
      </c>
      <c r="X1475" s="2" t="s">
        <v>245</v>
      </c>
      <c r="Y1475" s="2">
        <v>778</v>
      </c>
      <c r="Z1475" s="3">
        <f t="shared" si="202"/>
        <v>22608</v>
      </c>
      <c r="AA1475" s="3">
        <f t="shared" si="203"/>
        <v>20658</v>
      </c>
      <c r="AB1475" s="3">
        <f t="shared" si="204"/>
        <v>20658</v>
      </c>
      <c r="AC1475">
        <f t="shared" si="205"/>
        <v>1950</v>
      </c>
      <c r="AD1475" t="str">
        <f>_xlfn.XLOOKUP(V1475,[2]Index!L:L,[2]Index!M:M)</f>
        <v>CN</v>
      </c>
      <c r="AE1475" s="3" t="s">
        <v>5821</v>
      </c>
      <c r="AF1475" t="s">
        <v>52</v>
      </c>
      <c r="AH1475" t="s">
        <v>72</v>
      </c>
      <c r="AJ1475" t="e">
        <f>VLOOKUP(D1475,[3]Multipliers!$B:$AT,36)</f>
        <v>#VALUE!</v>
      </c>
      <c r="AK1475" t="e">
        <f>VLOOKUP(D1475,[3]Multipliers!$B:$AT,36)</f>
        <v>#VALUE!</v>
      </c>
      <c r="AM1475">
        <f t="shared" si="206"/>
        <v>0</v>
      </c>
    </row>
    <row r="1476" spans="1:39">
      <c r="A1476" s="2" t="str">
        <f t="shared" si="200"/>
        <v>HELLER INDUSTRIES INC.V63PAM-OVEN</v>
      </c>
      <c r="B1476" s="2" t="str">
        <f t="shared" si="201"/>
        <v>EQP,AE,PAM-OVEN1,V5X-V6X,HELLER,RETROFIT KITRetrofit</v>
      </c>
      <c r="C1476" s="3" t="str">
        <f t="shared" si="199"/>
        <v>iphonePAM-OVENNew Buy</v>
      </c>
      <c r="D1476" s="2">
        <v>386501</v>
      </c>
      <c r="E1476" s="2" t="s">
        <v>211</v>
      </c>
      <c r="F1476" s="2" t="s">
        <v>40</v>
      </c>
      <c r="G1476" s="2" t="s">
        <v>41</v>
      </c>
      <c r="H1476" s="2" t="s">
        <v>42</v>
      </c>
      <c r="I1476" s="2" t="s">
        <v>43</v>
      </c>
      <c r="J1476" s="2" t="s">
        <v>111</v>
      </c>
      <c r="K1476" s="2" t="s">
        <v>259</v>
      </c>
      <c r="L1476" s="2" t="s">
        <v>213</v>
      </c>
      <c r="M1476" s="2" t="s">
        <v>260</v>
      </c>
      <c r="N1476" s="13">
        <v>3768</v>
      </c>
      <c r="O1476" s="2">
        <v>3443</v>
      </c>
      <c r="P1476" s="23">
        <v>6</v>
      </c>
      <c r="Q1476" s="2" t="s">
        <v>70</v>
      </c>
      <c r="R1476" s="2"/>
      <c r="S1476" s="2"/>
      <c r="T1476" s="2"/>
      <c r="U1476" s="2" t="s">
        <v>192</v>
      </c>
      <c r="V1476" s="2" t="s">
        <v>71</v>
      </c>
      <c r="W1476" s="23">
        <v>3443</v>
      </c>
      <c r="X1476" s="2" t="s">
        <v>245</v>
      </c>
      <c r="Y1476" s="2">
        <v>778</v>
      </c>
      <c r="Z1476" s="3">
        <f t="shared" si="202"/>
        <v>22608</v>
      </c>
      <c r="AA1476" s="3">
        <f t="shared" si="203"/>
        <v>20658</v>
      </c>
      <c r="AB1476" s="3">
        <f t="shared" si="204"/>
        <v>20658</v>
      </c>
      <c r="AC1476">
        <f t="shared" si="205"/>
        <v>1950</v>
      </c>
      <c r="AD1476" t="str">
        <f>_xlfn.XLOOKUP(V1476,[2]Index!L:L,[2]Index!M:M)</f>
        <v>CN</v>
      </c>
      <c r="AE1476" s="3" t="s">
        <v>5821</v>
      </c>
      <c r="AF1476" t="s">
        <v>52</v>
      </c>
      <c r="AH1476" t="s">
        <v>72</v>
      </c>
      <c r="AJ1476" t="e">
        <f>VLOOKUP(D1476,[3]Multipliers!$B:$AT,36)</f>
        <v>#VALUE!</v>
      </c>
      <c r="AK1476" t="e">
        <f>VLOOKUP(D1476,[3]Multipliers!$B:$AT,36)</f>
        <v>#VALUE!</v>
      </c>
      <c r="AM1476">
        <f t="shared" si="206"/>
        <v>0</v>
      </c>
    </row>
    <row r="1477" spans="1:39">
      <c r="A1477" s="2" t="str">
        <f t="shared" si="200"/>
        <v>HELLER INDUSTRIES INC.V63PAM-OVEN</v>
      </c>
      <c r="B1477" s="2" t="str">
        <f t="shared" si="201"/>
        <v>EQP,AE,PAM-OVEN3,V5X-V6X,HELLER,RETROFIT KITRetrofit</v>
      </c>
      <c r="C1477" s="3" t="str">
        <f t="shared" si="199"/>
        <v>iphonePAM-OVENNew Buy</v>
      </c>
      <c r="D1477" s="2">
        <v>386505</v>
      </c>
      <c r="E1477" s="2" t="s">
        <v>211</v>
      </c>
      <c r="F1477" s="2" t="s">
        <v>40</v>
      </c>
      <c r="G1477" s="2" t="s">
        <v>41</v>
      </c>
      <c r="H1477" s="2" t="s">
        <v>42</v>
      </c>
      <c r="I1477" s="2" t="s">
        <v>43</v>
      </c>
      <c r="J1477" s="2" t="s">
        <v>111</v>
      </c>
      <c r="K1477" s="2" t="s">
        <v>261</v>
      </c>
      <c r="L1477" s="2" t="s">
        <v>213</v>
      </c>
      <c r="M1477" s="2" t="s">
        <v>262</v>
      </c>
      <c r="N1477" s="13">
        <v>3768</v>
      </c>
      <c r="O1477" s="2">
        <v>3443</v>
      </c>
      <c r="P1477" s="23">
        <v>6</v>
      </c>
      <c r="Q1477" s="2" t="s">
        <v>70</v>
      </c>
      <c r="R1477" s="2"/>
      <c r="S1477" s="2"/>
      <c r="T1477" s="2"/>
      <c r="U1477" s="2" t="s">
        <v>192</v>
      </c>
      <c r="V1477" s="2" t="s">
        <v>85</v>
      </c>
      <c r="W1477" s="23">
        <v>3443</v>
      </c>
      <c r="X1477" s="2" t="s">
        <v>245</v>
      </c>
      <c r="Y1477" s="2">
        <v>778</v>
      </c>
      <c r="Z1477" s="3">
        <f t="shared" si="202"/>
        <v>22608</v>
      </c>
      <c r="AA1477" s="3">
        <f t="shared" si="203"/>
        <v>20658</v>
      </c>
      <c r="AB1477" s="3">
        <f t="shared" si="204"/>
        <v>20658</v>
      </c>
      <c r="AC1477">
        <f t="shared" si="205"/>
        <v>1950</v>
      </c>
      <c r="AD1477" t="str">
        <f>_xlfn.XLOOKUP(V1477,[2]Index!L:L,[2]Index!M:M)</f>
        <v>CN</v>
      </c>
      <c r="AE1477" s="3" t="s">
        <v>5821</v>
      </c>
      <c r="AF1477" t="s">
        <v>52</v>
      </c>
      <c r="AH1477" t="s">
        <v>72</v>
      </c>
      <c r="AJ1477" t="e">
        <f>VLOOKUP(D1477,[3]Multipliers!$B:$AT,36)</f>
        <v>#VALUE!</v>
      </c>
      <c r="AK1477" t="e">
        <f>VLOOKUP(D1477,[3]Multipliers!$B:$AT,36)</f>
        <v>#VALUE!</v>
      </c>
      <c r="AM1477">
        <f t="shared" si="206"/>
        <v>0</v>
      </c>
    </row>
    <row r="1478" spans="1:39">
      <c r="A1478" s="2" t="str">
        <f t="shared" si="200"/>
        <v>HELLER INDUSTRIES INC.V63PAM-OVEN</v>
      </c>
      <c r="B1478" s="2" t="str">
        <f t="shared" si="201"/>
        <v>EQP,AE,PAM-OVEN1,V5X-V6X,HELLER,RETROFIT KITRetrofit</v>
      </c>
      <c r="C1478" s="3" t="str">
        <f t="shared" si="199"/>
        <v>iphonePAM-OVENNew Buy</v>
      </c>
      <c r="D1478" s="2">
        <v>386501</v>
      </c>
      <c r="E1478" s="2" t="s">
        <v>211</v>
      </c>
      <c r="F1478" s="2" t="s">
        <v>40</v>
      </c>
      <c r="G1478" s="2" t="s">
        <v>41</v>
      </c>
      <c r="H1478" s="2" t="s">
        <v>42</v>
      </c>
      <c r="I1478" s="2" t="s">
        <v>43</v>
      </c>
      <c r="J1478" s="2" t="s">
        <v>111</v>
      </c>
      <c r="K1478" s="2" t="s">
        <v>259</v>
      </c>
      <c r="L1478" s="2" t="s">
        <v>213</v>
      </c>
      <c r="M1478" s="2" t="s">
        <v>260</v>
      </c>
      <c r="N1478" s="13">
        <v>3768</v>
      </c>
      <c r="O1478" s="2">
        <v>3443</v>
      </c>
      <c r="P1478" s="23">
        <v>4</v>
      </c>
      <c r="Q1478" s="2" t="s">
        <v>70</v>
      </c>
      <c r="R1478" s="2"/>
      <c r="S1478" s="2"/>
      <c r="T1478" s="2"/>
      <c r="U1478" s="2" t="s">
        <v>192</v>
      </c>
      <c r="V1478" s="2" t="s">
        <v>146</v>
      </c>
      <c r="W1478" s="23">
        <v>3443</v>
      </c>
      <c r="X1478" s="2" t="s">
        <v>245</v>
      </c>
      <c r="Y1478" s="2">
        <v>778</v>
      </c>
      <c r="Z1478" s="3">
        <f t="shared" si="202"/>
        <v>15072</v>
      </c>
      <c r="AA1478" s="3">
        <f t="shared" si="203"/>
        <v>13772</v>
      </c>
      <c r="AB1478" s="3">
        <f t="shared" si="204"/>
        <v>13772</v>
      </c>
      <c r="AC1478">
        <f t="shared" si="205"/>
        <v>1300</v>
      </c>
      <c r="AD1478" t="str">
        <f>_xlfn.XLOOKUP(V1478,[2]Index!L:L,[2]Index!M:M)</f>
        <v>CN</v>
      </c>
      <c r="AE1478" s="3" t="s">
        <v>5821</v>
      </c>
      <c r="AF1478" t="s">
        <v>52</v>
      </c>
      <c r="AH1478" t="s">
        <v>72</v>
      </c>
      <c r="AJ1478" t="e">
        <f>VLOOKUP(D1478,[3]Multipliers!$B:$AT,36)</f>
        <v>#VALUE!</v>
      </c>
      <c r="AK1478" t="e">
        <f>VLOOKUP(D1478,[3]Multipliers!$B:$AT,36)</f>
        <v>#VALUE!</v>
      </c>
      <c r="AM1478">
        <f t="shared" si="206"/>
        <v>0</v>
      </c>
    </row>
    <row r="1479" spans="1:39">
      <c r="A1479" s="2" t="str">
        <f t="shared" si="200"/>
        <v>HELLER INDUSTRIES INC.V63PAM-OVEN</v>
      </c>
      <c r="B1479" s="2" t="str">
        <f t="shared" si="201"/>
        <v>EQP,AE,PAM-OVEN3,V5X-V6X,HELLER,RETROFIT KITRetrofit</v>
      </c>
      <c r="C1479" s="3" t="str">
        <f t="shared" si="199"/>
        <v>iphonePAM-OVENNew Buy</v>
      </c>
      <c r="D1479" s="2">
        <v>386505</v>
      </c>
      <c r="E1479" s="2" t="s">
        <v>211</v>
      </c>
      <c r="F1479" s="2" t="s">
        <v>40</v>
      </c>
      <c r="G1479" s="2" t="s">
        <v>41</v>
      </c>
      <c r="H1479" s="2" t="s">
        <v>42</v>
      </c>
      <c r="I1479" s="2" t="s">
        <v>43</v>
      </c>
      <c r="J1479" s="2" t="s">
        <v>111</v>
      </c>
      <c r="K1479" s="2" t="s">
        <v>261</v>
      </c>
      <c r="L1479" s="2" t="s">
        <v>213</v>
      </c>
      <c r="M1479" s="2" t="s">
        <v>262</v>
      </c>
      <c r="N1479" s="13">
        <v>3768</v>
      </c>
      <c r="O1479" s="2">
        <v>3443</v>
      </c>
      <c r="P1479" s="23">
        <v>4</v>
      </c>
      <c r="Q1479" s="2" t="s">
        <v>70</v>
      </c>
      <c r="R1479" s="2"/>
      <c r="S1479" s="2"/>
      <c r="T1479" s="2"/>
      <c r="U1479" s="2" t="s">
        <v>192</v>
      </c>
      <c r="V1479" s="2" t="s">
        <v>146</v>
      </c>
      <c r="W1479" s="23">
        <v>3443</v>
      </c>
      <c r="X1479" s="2" t="s">
        <v>245</v>
      </c>
      <c r="Y1479" s="2">
        <v>778</v>
      </c>
      <c r="Z1479" s="3">
        <f t="shared" si="202"/>
        <v>15072</v>
      </c>
      <c r="AA1479" s="3">
        <f t="shared" si="203"/>
        <v>13772</v>
      </c>
      <c r="AB1479" s="3">
        <f t="shared" si="204"/>
        <v>13772</v>
      </c>
      <c r="AC1479">
        <f t="shared" si="205"/>
        <v>1300</v>
      </c>
      <c r="AD1479" t="str">
        <f>_xlfn.XLOOKUP(V1479,[2]Index!L:L,[2]Index!M:M)</f>
        <v>CN</v>
      </c>
      <c r="AE1479" s="3" t="s">
        <v>5821</v>
      </c>
      <c r="AF1479" t="s">
        <v>52</v>
      </c>
      <c r="AH1479" t="s">
        <v>72</v>
      </c>
      <c r="AJ1479" t="e">
        <f>VLOOKUP(D1479,[3]Multipliers!$B:$AT,36)</f>
        <v>#VALUE!</v>
      </c>
      <c r="AK1479" t="e">
        <f>VLOOKUP(D1479,[3]Multipliers!$B:$AT,36)</f>
        <v>#VALUE!</v>
      </c>
      <c r="AM1479">
        <f t="shared" si="206"/>
        <v>0</v>
      </c>
    </row>
    <row r="1480" spans="1:39">
      <c r="A1480" s="2" t="str">
        <f t="shared" si="200"/>
        <v>HELLER INDUSTRIES INC.V64PAM-OVEN</v>
      </c>
      <c r="B1480" s="2" t="str">
        <f t="shared" si="201"/>
        <v>EQP,AE,PAM-OVEN1,V5X-V6X,HELLER,RETROFIT KITRetrofit</v>
      </c>
      <c r="C1480" s="3" t="str">
        <f t="shared" si="199"/>
        <v>iphonePAM-OVENNew Buy</v>
      </c>
      <c r="D1480" s="2">
        <v>386502</v>
      </c>
      <c r="E1480" s="2" t="s">
        <v>211</v>
      </c>
      <c r="F1480" s="2" t="s">
        <v>40</v>
      </c>
      <c r="G1480" s="2" t="s">
        <v>41</v>
      </c>
      <c r="H1480" s="2" t="s">
        <v>65</v>
      </c>
      <c r="I1480" s="2" t="s">
        <v>43</v>
      </c>
      <c r="J1480" s="2" t="s">
        <v>111</v>
      </c>
      <c r="K1480" s="2" t="s">
        <v>259</v>
      </c>
      <c r="L1480" s="2" t="s">
        <v>213</v>
      </c>
      <c r="M1480" s="2" t="s">
        <v>260</v>
      </c>
      <c r="N1480" s="13">
        <v>3768</v>
      </c>
      <c r="O1480" s="2">
        <v>3443</v>
      </c>
      <c r="P1480" s="2">
        <v>2</v>
      </c>
      <c r="Q1480" s="2" t="s">
        <v>70</v>
      </c>
      <c r="R1480" s="2"/>
      <c r="S1480" s="2"/>
      <c r="T1480" s="2"/>
      <c r="U1480" s="2" t="s">
        <v>192</v>
      </c>
      <c r="V1480" s="2" t="s">
        <v>85</v>
      </c>
      <c r="W1480" s="2">
        <v>3443</v>
      </c>
      <c r="X1480" s="2" t="s">
        <v>245</v>
      </c>
      <c r="Y1480" s="2">
        <v>778</v>
      </c>
      <c r="Z1480" s="3">
        <f t="shared" si="202"/>
        <v>7536</v>
      </c>
      <c r="AA1480" s="3">
        <f t="shared" si="203"/>
        <v>6886</v>
      </c>
      <c r="AB1480" s="3">
        <f t="shared" si="204"/>
        <v>6886</v>
      </c>
      <c r="AC1480">
        <f t="shared" si="205"/>
        <v>650</v>
      </c>
      <c r="AD1480" t="str">
        <f>_xlfn.XLOOKUP(V1480,[2]Index!L:L,[2]Index!M:M)</f>
        <v>CN</v>
      </c>
      <c r="AE1480" s="3" t="s">
        <v>5821</v>
      </c>
      <c r="AF1480" t="s">
        <v>52</v>
      </c>
      <c r="AH1480" t="s">
        <v>72</v>
      </c>
      <c r="AJ1480" t="e">
        <f>VLOOKUP(D1480,[3]Multipliers!$B:$AT,36)</f>
        <v>#VALUE!</v>
      </c>
      <c r="AK1480" t="e">
        <f>VLOOKUP(D1480,[3]Multipliers!$B:$AT,36)</f>
        <v>#VALUE!</v>
      </c>
      <c r="AM1480">
        <f t="shared" si="206"/>
        <v>0</v>
      </c>
    </row>
    <row r="1481" spans="1:39">
      <c r="A1481" s="2" t="str">
        <f t="shared" si="200"/>
        <v>HELLER INDUSTRIES INC.V64PAM-OVEN</v>
      </c>
      <c r="B1481" s="2" t="str">
        <f t="shared" si="201"/>
        <v>EQP,AE,PAM-OVEN3,V5X-V6X,HELLER,RETROFIT KITRetrofit</v>
      </c>
      <c r="C1481" s="3" t="str">
        <f t="shared" si="199"/>
        <v>iphonePAM-OVENNew Buy</v>
      </c>
      <c r="D1481" s="2">
        <v>386506</v>
      </c>
      <c r="E1481" s="2" t="s">
        <v>211</v>
      </c>
      <c r="F1481" s="2" t="s">
        <v>40</v>
      </c>
      <c r="G1481" s="2" t="s">
        <v>41</v>
      </c>
      <c r="H1481" s="2" t="s">
        <v>65</v>
      </c>
      <c r="I1481" s="2" t="s">
        <v>43</v>
      </c>
      <c r="J1481" s="2" t="s">
        <v>111</v>
      </c>
      <c r="K1481" s="2" t="s">
        <v>261</v>
      </c>
      <c r="L1481" s="2" t="s">
        <v>213</v>
      </c>
      <c r="M1481" s="2" t="s">
        <v>262</v>
      </c>
      <c r="N1481" s="13">
        <v>3768</v>
      </c>
      <c r="O1481" s="2">
        <v>3443</v>
      </c>
      <c r="P1481" s="2">
        <v>2</v>
      </c>
      <c r="Q1481" s="2" t="s">
        <v>70</v>
      </c>
      <c r="R1481" s="2"/>
      <c r="S1481" s="2"/>
      <c r="T1481" s="2"/>
      <c r="U1481" s="2" t="s">
        <v>192</v>
      </c>
      <c r="V1481" s="2" t="s">
        <v>85</v>
      </c>
      <c r="W1481" s="2">
        <v>3443</v>
      </c>
      <c r="X1481" s="2" t="s">
        <v>245</v>
      </c>
      <c r="Y1481" s="2">
        <v>778</v>
      </c>
      <c r="Z1481" s="3">
        <f t="shared" si="202"/>
        <v>7536</v>
      </c>
      <c r="AA1481" s="3">
        <f t="shared" si="203"/>
        <v>6886</v>
      </c>
      <c r="AB1481" s="3">
        <f t="shared" si="204"/>
        <v>6886</v>
      </c>
      <c r="AC1481">
        <f t="shared" si="205"/>
        <v>650</v>
      </c>
      <c r="AD1481" t="str">
        <f>_xlfn.XLOOKUP(V1481,[2]Index!L:L,[2]Index!M:M)</f>
        <v>CN</v>
      </c>
      <c r="AE1481" s="3" t="s">
        <v>5821</v>
      </c>
      <c r="AF1481" t="s">
        <v>52</v>
      </c>
      <c r="AH1481" t="s">
        <v>72</v>
      </c>
      <c r="AJ1481" t="e">
        <f>VLOOKUP(D1481,[3]Multipliers!$B:$AT,36)</f>
        <v>#VALUE!</v>
      </c>
      <c r="AK1481" t="e">
        <f>VLOOKUP(D1481,[3]Multipliers!$B:$AT,36)</f>
        <v>#VALUE!</v>
      </c>
      <c r="AM1481">
        <f t="shared" si="206"/>
        <v>0</v>
      </c>
    </row>
    <row r="1482" spans="1:39">
      <c r="A1482" s="2" t="str">
        <f t="shared" si="200"/>
        <v>HELLER INDUSTRIES INC.V64PAM-OVEN</v>
      </c>
      <c r="B1482" s="2" t="str">
        <f t="shared" si="201"/>
        <v>EQP,AE,PAM-OVEN1,V5X-V6X,HELLER,RETROFIT KITRetrofit</v>
      </c>
      <c r="C1482" s="3" t="str">
        <f t="shared" si="199"/>
        <v>iphonePAM-OVENNew Buy</v>
      </c>
      <c r="D1482" s="39">
        <v>386502</v>
      </c>
      <c r="E1482" s="39" t="s">
        <v>211</v>
      </c>
      <c r="F1482" s="39" t="s">
        <v>40</v>
      </c>
      <c r="G1482" s="39" t="s">
        <v>41</v>
      </c>
      <c r="H1482" s="39" t="s">
        <v>65</v>
      </c>
      <c r="I1482" s="39" t="s">
        <v>43</v>
      </c>
      <c r="J1482" s="39" t="s">
        <v>111</v>
      </c>
      <c r="K1482" s="39" t="s">
        <v>259</v>
      </c>
      <c r="L1482" s="39" t="s">
        <v>213</v>
      </c>
      <c r="M1482" s="39" t="s">
        <v>260</v>
      </c>
      <c r="N1482" s="40">
        <v>3768</v>
      </c>
      <c r="O1482" s="26">
        <v>3443</v>
      </c>
      <c r="P1482" s="39">
        <v>1</v>
      </c>
      <c r="Q1482" s="39" t="s">
        <v>70</v>
      </c>
      <c r="R1482" s="39"/>
      <c r="S1482" s="39"/>
      <c r="T1482" s="39"/>
      <c r="U1482" s="39" t="s">
        <v>192</v>
      </c>
      <c r="V1482" s="39" t="s">
        <v>71</v>
      </c>
      <c r="W1482" s="24">
        <v>3443</v>
      </c>
      <c r="X1482" s="41" t="s">
        <v>245</v>
      </c>
      <c r="Y1482" s="42">
        <v>778</v>
      </c>
      <c r="Z1482" s="3">
        <f t="shared" si="202"/>
        <v>3768</v>
      </c>
      <c r="AA1482" s="3">
        <f t="shared" si="203"/>
        <v>3443</v>
      </c>
      <c r="AB1482" s="3">
        <f t="shared" si="204"/>
        <v>3443</v>
      </c>
      <c r="AC1482">
        <f t="shared" si="205"/>
        <v>325</v>
      </c>
      <c r="AD1482" t="str">
        <f>_xlfn.XLOOKUP(V1482,[2]Index!L:L,[2]Index!M:M)</f>
        <v>CN</v>
      </c>
      <c r="AE1482" s="3" t="s">
        <v>5821</v>
      </c>
      <c r="AF1482" t="s">
        <v>52</v>
      </c>
      <c r="AG1482" s="4"/>
      <c r="AH1482" t="s">
        <v>72</v>
      </c>
      <c r="AJ1482" t="e">
        <f>VLOOKUP(D1482,[3]Multipliers!$B:$AT,36)</f>
        <v>#VALUE!</v>
      </c>
      <c r="AK1482" t="e">
        <f>VLOOKUP(D1482,[3]Multipliers!$B:$AT,36)</f>
        <v>#VALUE!</v>
      </c>
      <c r="AM1482">
        <f t="shared" si="206"/>
        <v>0</v>
      </c>
    </row>
    <row r="1483" spans="1:39">
      <c r="A1483" s="2" t="str">
        <f t="shared" si="200"/>
        <v>HELLER INDUSTRIES INC.V64PAM-OVEN</v>
      </c>
      <c r="B1483" s="2" t="str">
        <f t="shared" si="201"/>
        <v>EQP,AE,PAM-OVEN3,V5X-V6X,HELLER,RETROFIT KITRetrofit</v>
      </c>
      <c r="C1483" s="3" t="str">
        <f t="shared" si="199"/>
        <v>iphonePAM-OVENNew Buy</v>
      </c>
      <c r="D1483" s="39">
        <v>386506</v>
      </c>
      <c r="E1483" s="39" t="s">
        <v>211</v>
      </c>
      <c r="F1483" s="39" t="s">
        <v>40</v>
      </c>
      <c r="G1483" s="39" t="s">
        <v>41</v>
      </c>
      <c r="H1483" s="39" t="s">
        <v>65</v>
      </c>
      <c r="I1483" s="39" t="s">
        <v>43</v>
      </c>
      <c r="J1483" s="39" t="s">
        <v>111</v>
      </c>
      <c r="K1483" s="39" t="s">
        <v>261</v>
      </c>
      <c r="L1483" s="39" t="s">
        <v>213</v>
      </c>
      <c r="M1483" s="39" t="s">
        <v>262</v>
      </c>
      <c r="N1483" s="40">
        <v>3768</v>
      </c>
      <c r="O1483" s="26">
        <v>3443</v>
      </c>
      <c r="P1483" s="39">
        <v>1</v>
      </c>
      <c r="Q1483" s="39" t="s">
        <v>70</v>
      </c>
      <c r="R1483" s="39"/>
      <c r="S1483" s="39"/>
      <c r="T1483" s="39"/>
      <c r="U1483" s="39" t="s">
        <v>192</v>
      </c>
      <c r="V1483" s="39" t="s">
        <v>71</v>
      </c>
      <c r="W1483" s="24">
        <v>3443</v>
      </c>
      <c r="X1483" s="41" t="s">
        <v>245</v>
      </c>
      <c r="Y1483" s="42">
        <v>778</v>
      </c>
      <c r="Z1483" s="3">
        <f t="shared" si="202"/>
        <v>3768</v>
      </c>
      <c r="AA1483" s="3">
        <f t="shared" si="203"/>
        <v>3443</v>
      </c>
      <c r="AB1483" s="3">
        <f t="shared" si="204"/>
        <v>3443</v>
      </c>
      <c r="AC1483">
        <f t="shared" si="205"/>
        <v>325</v>
      </c>
      <c r="AD1483" t="str">
        <f>_xlfn.XLOOKUP(V1483,[2]Index!L:L,[2]Index!M:M)</f>
        <v>CN</v>
      </c>
      <c r="AE1483" s="3" t="s">
        <v>5821</v>
      </c>
      <c r="AF1483" t="s">
        <v>52</v>
      </c>
      <c r="AG1483" s="4"/>
      <c r="AH1483" t="s">
        <v>72</v>
      </c>
      <c r="AJ1483" t="e">
        <f>VLOOKUP(D1483,[3]Multipliers!$B:$AT,36)</f>
        <v>#VALUE!</v>
      </c>
      <c r="AK1483" t="e">
        <f>VLOOKUP(D1483,[3]Multipliers!$B:$AT,36)</f>
        <v>#VALUE!</v>
      </c>
      <c r="AM1483">
        <f t="shared" si="206"/>
        <v>0</v>
      </c>
    </row>
    <row r="1484" spans="1:39">
      <c r="A1484" s="2" t="str">
        <f t="shared" si="200"/>
        <v>HELLER INDUSTRIES INC.V63PAM-OVEN</v>
      </c>
      <c r="B1484" s="2" t="str">
        <f t="shared" si="201"/>
        <v>EQP,AE,PAM-OVEN1,D23-V6X,HELLER,RETROFIT KITRetrofit</v>
      </c>
      <c r="C1484" s="3" t="str">
        <f t="shared" si="199"/>
        <v>iphonePAM-OVENNew Buy</v>
      </c>
      <c r="D1484" s="39">
        <v>386641</v>
      </c>
      <c r="E1484" s="39" t="s">
        <v>211</v>
      </c>
      <c r="F1484" s="39" t="s">
        <v>40</v>
      </c>
      <c r="G1484" s="39" t="s">
        <v>41</v>
      </c>
      <c r="H1484" s="39" t="s">
        <v>42</v>
      </c>
      <c r="I1484" s="39" t="s">
        <v>43</v>
      </c>
      <c r="J1484" s="39" t="s">
        <v>61</v>
      </c>
      <c r="K1484" s="39" t="s">
        <v>263</v>
      </c>
      <c r="L1484" s="39" t="s">
        <v>213</v>
      </c>
      <c r="M1484" s="39" t="s">
        <v>264</v>
      </c>
      <c r="N1484" s="40">
        <v>3768</v>
      </c>
      <c r="O1484" s="26">
        <v>3443</v>
      </c>
      <c r="P1484" s="39">
        <v>2</v>
      </c>
      <c r="Q1484" s="39" t="s">
        <v>48</v>
      </c>
      <c r="R1484" s="39"/>
      <c r="S1484" s="39"/>
      <c r="T1484" s="39"/>
      <c r="U1484" s="39" t="s">
        <v>192</v>
      </c>
      <c r="V1484" s="39" t="s">
        <v>71</v>
      </c>
      <c r="W1484" s="24">
        <v>3443</v>
      </c>
      <c r="X1484" s="41" t="s">
        <v>245</v>
      </c>
      <c r="Y1484" s="42">
        <v>778</v>
      </c>
      <c r="Z1484" s="3">
        <f t="shared" si="202"/>
        <v>7536</v>
      </c>
      <c r="AA1484" s="3">
        <f t="shared" si="203"/>
        <v>6886</v>
      </c>
      <c r="AB1484" s="3">
        <f t="shared" si="204"/>
        <v>6886</v>
      </c>
      <c r="AC1484">
        <f t="shared" si="205"/>
        <v>650</v>
      </c>
      <c r="AD1484" t="str">
        <f>_xlfn.XLOOKUP(V1484,[2]Index!L:L,[2]Index!M:M)</f>
        <v>CN</v>
      </c>
      <c r="AE1484" s="3" t="s">
        <v>5821</v>
      </c>
      <c r="AF1484" t="s">
        <v>52</v>
      </c>
      <c r="AG1484" s="4"/>
      <c r="AH1484" t="s">
        <v>64</v>
      </c>
      <c r="AJ1484">
        <f>VLOOKUP(D1484,[3]Multipliers!$B:$AT,36)</f>
        <v>1.1348011682767918</v>
      </c>
      <c r="AK1484">
        <f>VLOOKUP(D1484,[3]Multipliers!$B:$AT,36)</f>
        <v>1.1348011682767918</v>
      </c>
      <c r="AM1484">
        <f t="shared" si="206"/>
        <v>0</v>
      </c>
    </row>
    <row r="1485" spans="1:39">
      <c r="A1485" s="2" t="str">
        <f t="shared" si="200"/>
        <v>HELLER INDUSTRIES INC.V64PAM-OVEN</v>
      </c>
      <c r="B1485" s="2" t="str">
        <f t="shared" si="201"/>
        <v>EQP,AE,PAM-OVEN1,D23-V6X,HELLER,RETROFIT KITRetrofit</v>
      </c>
      <c r="C1485" s="3" t="str">
        <f t="shared" si="199"/>
        <v>iphonePAM-OVENNew Buy</v>
      </c>
      <c r="D1485" s="39">
        <v>386642</v>
      </c>
      <c r="E1485" s="39" t="s">
        <v>211</v>
      </c>
      <c r="F1485" s="39" t="s">
        <v>40</v>
      </c>
      <c r="G1485" s="39" t="s">
        <v>41</v>
      </c>
      <c r="H1485" s="39" t="s">
        <v>65</v>
      </c>
      <c r="I1485" s="39" t="s">
        <v>43</v>
      </c>
      <c r="J1485" s="39" t="s">
        <v>61</v>
      </c>
      <c r="K1485" s="39" t="s">
        <v>263</v>
      </c>
      <c r="L1485" s="39" t="s">
        <v>213</v>
      </c>
      <c r="M1485" s="39" t="s">
        <v>264</v>
      </c>
      <c r="N1485" s="40">
        <v>3768</v>
      </c>
      <c r="O1485" s="26">
        <v>3443</v>
      </c>
      <c r="P1485" s="39">
        <v>2</v>
      </c>
      <c r="Q1485" s="39" t="s">
        <v>48</v>
      </c>
      <c r="R1485" s="39"/>
      <c r="S1485" s="39"/>
      <c r="T1485" s="39"/>
      <c r="U1485" s="39" t="s">
        <v>192</v>
      </c>
      <c r="V1485" s="39" t="s">
        <v>85</v>
      </c>
      <c r="W1485" s="24">
        <v>3443</v>
      </c>
      <c r="X1485" s="41" t="s">
        <v>245</v>
      </c>
      <c r="Y1485" s="42">
        <v>778</v>
      </c>
      <c r="Z1485" s="3">
        <f t="shared" si="202"/>
        <v>7536</v>
      </c>
      <c r="AA1485" s="3">
        <f t="shared" si="203"/>
        <v>6886</v>
      </c>
      <c r="AB1485" s="3">
        <f t="shared" si="204"/>
        <v>6886</v>
      </c>
      <c r="AC1485">
        <f t="shared" si="205"/>
        <v>650</v>
      </c>
      <c r="AD1485" t="str">
        <f>_xlfn.XLOOKUP(V1485,[2]Index!L:L,[2]Index!M:M)</f>
        <v>CN</v>
      </c>
      <c r="AE1485" s="3" t="s">
        <v>5821</v>
      </c>
      <c r="AF1485" t="s">
        <v>52</v>
      </c>
      <c r="AG1485" s="4"/>
      <c r="AH1485" t="s">
        <v>64</v>
      </c>
      <c r="AJ1485">
        <f>VLOOKUP(D1485,[3]Multipliers!$B:$AT,36)</f>
        <v>1.1348011682767918</v>
      </c>
      <c r="AK1485">
        <f>VLOOKUP(D1485,[3]Multipliers!$B:$AT,36)</f>
        <v>1.1348011682767918</v>
      </c>
      <c r="AM1485">
        <f t="shared" si="206"/>
        <v>0</v>
      </c>
    </row>
    <row r="1486" spans="1:39">
      <c r="A1486" s="2" t="str">
        <f t="shared" si="200"/>
        <v>HELLER INDUSTRIES INC.V64PAM-OVEN</v>
      </c>
      <c r="B1486" s="2" t="str">
        <f t="shared" si="201"/>
        <v>EQP,AE,PAM-OVEN1,D23-V6X,HELLER,RETROFIT KITRetrofit</v>
      </c>
      <c r="C1486" s="3" t="str">
        <f t="shared" si="199"/>
        <v>iphonePAM-OVENNew Buy</v>
      </c>
      <c r="D1486" s="39">
        <v>386642</v>
      </c>
      <c r="E1486" s="39" t="s">
        <v>211</v>
      </c>
      <c r="F1486" s="39" t="s">
        <v>40</v>
      </c>
      <c r="G1486" s="39" t="s">
        <v>41</v>
      </c>
      <c r="H1486" s="39" t="s">
        <v>65</v>
      </c>
      <c r="I1486" s="39" t="s">
        <v>43</v>
      </c>
      <c r="J1486" s="39" t="s">
        <v>61</v>
      </c>
      <c r="K1486" s="39" t="s">
        <v>263</v>
      </c>
      <c r="L1486" s="39" t="s">
        <v>213</v>
      </c>
      <c r="M1486" s="39" t="s">
        <v>264</v>
      </c>
      <c r="N1486" s="40">
        <v>3768</v>
      </c>
      <c r="O1486" s="26">
        <v>3443</v>
      </c>
      <c r="P1486" s="39">
        <v>2</v>
      </c>
      <c r="Q1486" s="39" t="s">
        <v>48</v>
      </c>
      <c r="R1486" s="39"/>
      <c r="S1486" s="39"/>
      <c r="T1486" s="39"/>
      <c r="U1486" s="39" t="s">
        <v>192</v>
      </c>
      <c r="V1486" s="39" t="s">
        <v>71</v>
      </c>
      <c r="W1486" s="24">
        <v>3443</v>
      </c>
      <c r="X1486" s="41" t="s">
        <v>245</v>
      </c>
      <c r="Y1486" s="42">
        <v>778</v>
      </c>
      <c r="Z1486" s="3">
        <f t="shared" si="202"/>
        <v>7536</v>
      </c>
      <c r="AA1486" s="3">
        <f t="shared" si="203"/>
        <v>6886</v>
      </c>
      <c r="AB1486" s="3">
        <f t="shared" si="204"/>
        <v>6886</v>
      </c>
      <c r="AC1486">
        <f t="shared" si="205"/>
        <v>650</v>
      </c>
      <c r="AD1486" t="str">
        <f>_xlfn.XLOOKUP(V1486,[2]Index!L:L,[2]Index!M:M)</f>
        <v>CN</v>
      </c>
      <c r="AE1486" s="3" t="s">
        <v>5821</v>
      </c>
      <c r="AF1486" t="s">
        <v>52</v>
      </c>
      <c r="AG1486" s="4"/>
      <c r="AH1486" t="s">
        <v>64</v>
      </c>
      <c r="AJ1486">
        <f>VLOOKUP(D1486,[3]Multipliers!$B:$AT,36)</f>
        <v>1.1348011682767918</v>
      </c>
      <c r="AK1486">
        <f>VLOOKUP(D1486,[3]Multipliers!$B:$AT,36)</f>
        <v>1.1348011682767918</v>
      </c>
      <c r="AM1486">
        <f t="shared" si="206"/>
        <v>0</v>
      </c>
    </row>
    <row r="1487" spans="1:39">
      <c r="A1487" s="2" t="str">
        <f t="shared" si="200"/>
        <v>HELLER INDUSTRIES INC.V63RIM-OVEN</v>
      </c>
      <c r="B1487" s="2" t="str">
        <f t="shared" si="201"/>
        <v>EQP,AE,RIM-OVEN,D9X/D4Y-V6X,HELLER,RETROFIT KITRetrofit</v>
      </c>
      <c r="C1487" s="3" t="str">
        <f t="shared" si="199"/>
        <v>iphoneRIM-OVENNew Buy</v>
      </c>
      <c r="D1487" s="39">
        <v>385455</v>
      </c>
      <c r="E1487" s="39" t="s">
        <v>211</v>
      </c>
      <c r="F1487" s="39" t="s">
        <v>40</v>
      </c>
      <c r="G1487" s="39" t="s">
        <v>41</v>
      </c>
      <c r="H1487" s="39" t="s">
        <v>42</v>
      </c>
      <c r="I1487" s="39" t="s">
        <v>43</v>
      </c>
      <c r="J1487" s="39" t="s">
        <v>73</v>
      </c>
      <c r="K1487" s="39" t="s">
        <v>265</v>
      </c>
      <c r="L1487" s="39" t="s">
        <v>227</v>
      </c>
      <c r="M1487" s="39" t="s">
        <v>266</v>
      </c>
      <c r="N1487" s="40">
        <v>3749</v>
      </c>
      <c r="O1487" s="26">
        <v>3511</v>
      </c>
      <c r="P1487" s="39">
        <v>7</v>
      </c>
      <c r="Q1487" s="39" t="s">
        <v>48</v>
      </c>
      <c r="R1487" s="39"/>
      <c r="S1487" s="39"/>
      <c r="T1487" s="39"/>
      <c r="U1487" s="39" t="s">
        <v>192</v>
      </c>
      <c r="V1487" s="39" t="s">
        <v>71</v>
      </c>
      <c r="W1487" s="24">
        <v>3511</v>
      </c>
      <c r="X1487" s="41" t="s">
        <v>267</v>
      </c>
      <c r="Y1487" s="42">
        <v>778</v>
      </c>
      <c r="Z1487" s="3">
        <f t="shared" si="202"/>
        <v>26243</v>
      </c>
      <c r="AA1487" s="3">
        <f t="shared" si="203"/>
        <v>24577</v>
      </c>
      <c r="AB1487" s="3">
        <f t="shared" si="204"/>
        <v>24577</v>
      </c>
      <c r="AC1487">
        <f t="shared" si="205"/>
        <v>1666</v>
      </c>
      <c r="AD1487" t="str">
        <f>_xlfn.XLOOKUP(V1487,[2]Index!L:L,[2]Index!M:M)</f>
        <v>CN</v>
      </c>
      <c r="AE1487" s="3" t="s">
        <v>5821</v>
      </c>
      <c r="AF1487" t="s">
        <v>52</v>
      </c>
      <c r="AG1487" s="4"/>
      <c r="AH1487" t="s">
        <v>54</v>
      </c>
      <c r="AJ1487">
        <f>VLOOKUP(D1487,[3]Multipliers!$B:$AT,36)</f>
        <v>1</v>
      </c>
      <c r="AK1487">
        <f>VLOOKUP(D1487,[3]Multipliers!$B:$AT,36)</f>
        <v>1</v>
      </c>
      <c r="AM1487">
        <f t="shared" si="206"/>
        <v>0</v>
      </c>
    </row>
    <row r="1488" spans="1:39">
      <c r="A1488" s="2" t="str">
        <f t="shared" si="200"/>
        <v>HELLER INDUSTRIES INC.V68RIM-OVEN</v>
      </c>
      <c r="B1488" s="2" t="str">
        <f t="shared" si="201"/>
        <v>EQP,AE,RIM-OVEN,D9X/D4Y-V6X,HELLER,RETROFIT KITRetrofit</v>
      </c>
      <c r="C1488" s="3" t="str">
        <f t="shared" si="199"/>
        <v>iphoneRIM-OVENNew Buy</v>
      </c>
      <c r="D1488" s="39">
        <v>385456</v>
      </c>
      <c r="E1488" s="39" t="s">
        <v>211</v>
      </c>
      <c r="F1488" s="39" t="s">
        <v>40</v>
      </c>
      <c r="G1488" s="39" t="s">
        <v>41</v>
      </c>
      <c r="H1488" s="39" t="s">
        <v>206</v>
      </c>
      <c r="I1488" s="39" t="s">
        <v>43</v>
      </c>
      <c r="J1488" s="39" t="s">
        <v>181</v>
      </c>
      <c r="K1488" s="39" t="s">
        <v>265</v>
      </c>
      <c r="L1488" s="39" t="s">
        <v>227</v>
      </c>
      <c r="M1488" s="39" t="s">
        <v>266</v>
      </c>
      <c r="N1488" s="40">
        <v>3749</v>
      </c>
      <c r="O1488" s="26">
        <v>3511</v>
      </c>
      <c r="P1488" s="39">
        <v>10</v>
      </c>
      <c r="Q1488" s="39" t="s">
        <v>48</v>
      </c>
      <c r="R1488" s="39"/>
      <c r="S1488" s="39"/>
      <c r="T1488" s="39"/>
      <c r="U1488" s="39" t="s">
        <v>192</v>
      </c>
      <c r="V1488" s="39" t="s">
        <v>85</v>
      </c>
      <c r="W1488" s="24">
        <v>3511</v>
      </c>
      <c r="X1488" s="41" t="s">
        <v>267</v>
      </c>
      <c r="Y1488" s="42">
        <v>778</v>
      </c>
      <c r="Z1488" s="3">
        <f t="shared" si="202"/>
        <v>37490</v>
      </c>
      <c r="AA1488" s="3">
        <f t="shared" si="203"/>
        <v>35110</v>
      </c>
      <c r="AB1488" s="3">
        <f t="shared" si="204"/>
        <v>35110</v>
      </c>
      <c r="AC1488">
        <f t="shared" si="205"/>
        <v>2380</v>
      </c>
      <c r="AD1488" t="str">
        <f>_xlfn.XLOOKUP(V1488,[2]Index!L:L,[2]Index!M:M)</f>
        <v>CN</v>
      </c>
      <c r="AE1488" s="3" t="s">
        <v>5821</v>
      </c>
      <c r="AF1488" t="s">
        <v>52</v>
      </c>
      <c r="AG1488" s="4"/>
      <c r="AH1488" t="s">
        <v>54</v>
      </c>
      <c r="AJ1488">
        <f>VLOOKUP(D1488,[3]Multipliers!$B:$AT,36)</f>
        <v>1</v>
      </c>
      <c r="AK1488">
        <f>VLOOKUP(D1488,[3]Multipliers!$B:$AT,36)</f>
        <v>1</v>
      </c>
      <c r="AM1488">
        <f t="shared" si="206"/>
        <v>0</v>
      </c>
    </row>
    <row r="1489" spans="1:39">
      <c r="A1489" s="2" t="str">
        <f t="shared" si="200"/>
        <v>HELLER INDUSTRIES INC.V63MFIFO</v>
      </c>
      <c r="B1489" s="2" t="str">
        <f t="shared" si="201"/>
        <v>EQP,AE,RIM-MFIFO,D52-V6X,HELLER,RETROFIT KITRetrofit</v>
      </c>
      <c r="C1489" s="3" t="str">
        <f t="shared" si="199"/>
        <v>iphoneMFIFONew Buy</v>
      </c>
      <c r="D1489" s="39">
        <v>386507</v>
      </c>
      <c r="E1489" s="39" t="s">
        <v>211</v>
      </c>
      <c r="F1489" s="39" t="s">
        <v>40</v>
      </c>
      <c r="G1489" s="39" t="s">
        <v>41</v>
      </c>
      <c r="H1489" s="39" t="s">
        <v>42</v>
      </c>
      <c r="I1489" s="39" t="s">
        <v>43</v>
      </c>
      <c r="J1489" s="39" t="s">
        <v>231</v>
      </c>
      <c r="K1489" s="39" t="s">
        <v>268</v>
      </c>
      <c r="L1489" s="39" t="s">
        <v>269</v>
      </c>
      <c r="M1489" s="39" t="s">
        <v>270</v>
      </c>
      <c r="N1489" s="40">
        <v>3616</v>
      </c>
      <c r="O1489" s="26">
        <v>3408</v>
      </c>
      <c r="P1489" s="39">
        <v>5</v>
      </c>
      <c r="Q1489" s="39" t="s">
        <v>48</v>
      </c>
      <c r="R1489" s="39"/>
      <c r="S1489" s="39"/>
      <c r="T1489" s="39"/>
      <c r="U1489" s="39" t="s">
        <v>192</v>
      </c>
      <c r="V1489" s="39" t="s">
        <v>71</v>
      </c>
      <c r="W1489" s="24">
        <v>3408</v>
      </c>
      <c r="X1489" s="41" t="s">
        <v>271</v>
      </c>
      <c r="Y1489" s="42">
        <v>778</v>
      </c>
      <c r="Z1489" s="3">
        <f t="shared" si="202"/>
        <v>18080</v>
      </c>
      <c r="AA1489" s="3">
        <f t="shared" si="203"/>
        <v>17040</v>
      </c>
      <c r="AB1489" s="3">
        <f t="shared" si="204"/>
        <v>17040</v>
      </c>
      <c r="AC1489">
        <f t="shared" si="205"/>
        <v>1040</v>
      </c>
      <c r="AD1489" t="str">
        <f>_xlfn.XLOOKUP(V1489,[2]Index!L:L,[2]Index!M:M)</f>
        <v>CN</v>
      </c>
      <c r="AE1489" s="3" t="s">
        <v>5821</v>
      </c>
      <c r="AF1489" t="s">
        <v>52</v>
      </c>
      <c r="AG1489" s="4"/>
      <c r="AH1489" t="s">
        <v>232</v>
      </c>
      <c r="AJ1489" t="e">
        <f>VLOOKUP(D1489,[3]Multipliers!$B:$AT,36)</f>
        <v>#VALUE!</v>
      </c>
      <c r="AK1489" t="e">
        <f>VLOOKUP(D1489,[3]Multipliers!$B:$AT,36)</f>
        <v>#VALUE!</v>
      </c>
      <c r="AM1489">
        <f t="shared" si="206"/>
        <v>0</v>
      </c>
    </row>
    <row r="1490" spans="1:39">
      <c r="A1490" s="2" t="str">
        <f t="shared" si="200"/>
        <v>HELLER INDUSTRIES INC.V63PAM-COOLING FIFO</v>
      </c>
      <c r="B1490" s="2" t="str">
        <f t="shared" si="201"/>
        <v>EQP,AE,PAM-COOLING FIFO(RIM-COOLING FIFO),D53G-V6X,HELLER,RETROFIT KITRetrofit</v>
      </c>
      <c r="C1490" s="3" t="str">
        <f t="shared" si="199"/>
        <v>iphonePAM-COOLING FIFONew Buy</v>
      </c>
      <c r="D1490" s="39">
        <v>386456</v>
      </c>
      <c r="E1490" s="39" t="s">
        <v>211</v>
      </c>
      <c r="F1490" s="39" t="s">
        <v>40</v>
      </c>
      <c r="G1490" s="39" t="s">
        <v>41</v>
      </c>
      <c r="H1490" s="39" t="s">
        <v>42</v>
      </c>
      <c r="I1490" s="39" t="s">
        <v>43</v>
      </c>
      <c r="J1490" s="39" t="s">
        <v>272</v>
      </c>
      <c r="K1490" s="39" t="s">
        <v>273</v>
      </c>
      <c r="L1490" s="39" t="s">
        <v>234</v>
      </c>
      <c r="M1490" s="39" t="s">
        <v>274</v>
      </c>
      <c r="N1490" s="40">
        <v>3560</v>
      </c>
      <c r="O1490" s="26">
        <v>3280</v>
      </c>
      <c r="P1490" s="39">
        <v>1</v>
      </c>
      <c r="Q1490" s="39" t="s">
        <v>48</v>
      </c>
      <c r="R1490" s="39"/>
      <c r="S1490" s="39"/>
      <c r="T1490" s="39"/>
      <c r="U1490" s="39" t="s">
        <v>192</v>
      </c>
      <c r="V1490" s="39" t="s">
        <v>71</v>
      </c>
      <c r="W1490" s="24">
        <v>3280</v>
      </c>
      <c r="X1490" s="41" t="s">
        <v>275</v>
      </c>
      <c r="Y1490" s="42">
        <v>778</v>
      </c>
      <c r="Z1490" s="3">
        <f t="shared" si="202"/>
        <v>3560</v>
      </c>
      <c r="AA1490" s="3">
        <f t="shared" si="203"/>
        <v>3280</v>
      </c>
      <c r="AB1490" s="3">
        <f t="shared" si="204"/>
        <v>3280</v>
      </c>
      <c r="AC1490">
        <f t="shared" si="205"/>
        <v>280</v>
      </c>
      <c r="AD1490" t="str">
        <f>_xlfn.XLOOKUP(V1490,[2]Index!L:L,[2]Index!M:M)</f>
        <v>CN</v>
      </c>
      <c r="AE1490" s="3" t="s">
        <v>5821</v>
      </c>
      <c r="AF1490" t="s">
        <v>52</v>
      </c>
      <c r="AG1490" s="4"/>
      <c r="AH1490" t="s">
        <v>175</v>
      </c>
      <c r="AJ1490">
        <f>VLOOKUP(D1490,[3]Multipliers!$B:$AT,36)</f>
        <v>0.90203860725239038</v>
      </c>
      <c r="AK1490">
        <f>VLOOKUP(D1490,[3]Multipliers!$B:$AT,36)</f>
        <v>0.90203860725239038</v>
      </c>
      <c r="AM1490">
        <f t="shared" si="206"/>
        <v>0</v>
      </c>
    </row>
    <row r="1491" spans="1:39">
      <c r="A1491" s="2" t="str">
        <f t="shared" si="200"/>
        <v>HELLER INDUSTRIES INC.V64PAM-COOLING FIFO</v>
      </c>
      <c r="B1491" s="2" t="str">
        <f t="shared" si="201"/>
        <v>EQP,AE,PAM-COOLING FIFO(RIM-COOLING FIFO),D53G-V6X,HELLER,RETROFIT KITRetrofit</v>
      </c>
      <c r="C1491" s="3" t="str">
        <f t="shared" si="199"/>
        <v>iphonePAM-COOLING FIFONew Buy</v>
      </c>
      <c r="D1491" s="39">
        <v>386457</v>
      </c>
      <c r="E1491" s="39" t="s">
        <v>211</v>
      </c>
      <c r="F1491" s="39" t="s">
        <v>40</v>
      </c>
      <c r="G1491" s="39" t="s">
        <v>41</v>
      </c>
      <c r="H1491" s="39" t="s">
        <v>65</v>
      </c>
      <c r="I1491" s="39" t="s">
        <v>43</v>
      </c>
      <c r="J1491" s="39" t="s">
        <v>172</v>
      </c>
      <c r="K1491" s="39" t="s">
        <v>273</v>
      </c>
      <c r="L1491" s="39" t="s">
        <v>234</v>
      </c>
      <c r="M1491" s="39" t="s">
        <v>274</v>
      </c>
      <c r="N1491" s="40">
        <v>3560</v>
      </c>
      <c r="O1491" s="26">
        <v>3280</v>
      </c>
      <c r="P1491" s="39">
        <v>5</v>
      </c>
      <c r="Q1491" s="39" t="s">
        <v>48</v>
      </c>
      <c r="R1491" s="39"/>
      <c r="S1491" s="39"/>
      <c r="T1491" s="39"/>
      <c r="U1491" s="39" t="s">
        <v>192</v>
      </c>
      <c r="V1491" s="39" t="s">
        <v>71</v>
      </c>
      <c r="W1491" s="24">
        <v>3280</v>
      </c>
      <c r="X1491" s="41" t="s">
        <v>275</v>
      </c>
      <c r="Y1491" s="42">
        <v>778</v>
      </c>
      <c r="Z1491" s="3">
        <f t="shared" si="202"/>
        <v>17800</v>
      </c>
      <c r="AA1491" s="3">
        <f t="shared" si="203"/>
        <v>16400</v>
      </c>
      <c r="AB1491" s="3">
        <f t="shared" si="204"/>
        <v>16400</v>
      </c>
      <c r="AC1491">
        <f t="shared" si="205"/>
        <v>1400</v>
      </c>
      <c r="AD1491" t="str">
        <f>_xlfn.XLOOKUP(V1491,[2]Index!L:L,[2]Index!M:M)</f>
        <v>CN</v>
      </c>
      <c r="AE1491" s="3" t="s">
        <v>5821</v>
      </c>
      <c r="AF1491" t="s">
        <v>52</v>
      </c>
      <c r="AG1491" s="4"/>
      <c r="AH1491" t="s">
        <v>175</v>
      </c>
      <c r="AJ1491">
        <f>VLOOKUP(D1491,[3]Multipliers!$B:$AT,36)</f>
        <v>0.90203860725239038</v>
      </c>
      <c r="AK1491">
        <f>VLOOKUP(D1491,[3]Multipliers!$B:$AT,36)</f>
        <v>0.90203860725239038</v>
      </c>
      <c r="AM1491">
        <f t="shared" si="206"/>
        <v>0</v>
      </c>
    </row>
    <row r="1492" spans="1:39">
      <c r="A1492" s="2" t="str">
        <f t="shared" si="200"/>
        <v>HELLER INDUSTRIES INC.V68MFIFO</v>
      </c>
      <c r="B1492" s="2" t="str">
        <f t="shared" si="201"/>
        <v>EQP,AE,RIM-MFIFO,D1Y/D6X-V68,HELLER,RETROFIT KITRetrofit</v>
      </c>
      <c r="C1492" s="3" t="str">
        <f t="shared" si="199"/>
        <v>iphoneMFIFONew Buy</v>
      </c>
      <c r="D1492" s="39">
        <v>386637</v>
      </c>
      <c r="E1492" s="39" t="s">
        <v>211</v>
      </c>
      <c r="F1492" s="39" t="s">
        <v>40</v>
      </c>
      <c r="G1492" s="39" t="s">
        <v>41</v>
      </c>
      <c r="H1492" s="39" t="s">
        <v>206</v>
      </c>
      <c r="I1492" s="39" t="s">
        <v>43</v>
      </c>
      <c r="J1492" s="39" t="s">
        <v>231</v>
      </c>
      <c r="K1492" s="39" t="s">
        <v>276</v>
      </c>
      <c r="L1492" s="39" t="s">
        <v>269</v>
      </c>
      <c r="M1492" s="39" t="s">
        <v>277</v>
      </c>
      <c r="N1492" s="40">
        <v>3516</v>
      </c>
      <c r="O1492" s="26">
        <v>3318</v>
      </c>
      <c r="P1492" s="39">
        <v>2</v>
      </c>
      <c r="Q1492" s="39" t="s">
        <v>48</v>
      </c>
      <c r="R1492" s="39"/>
      <c r="S1492" s="39"/>
      <c r="T1492" s="39"/>
      <c r="U1492" s="39" t="s">
        <v>192</v>
      </c>
      <c r="V1492" s="39" t="s">
        <v>146</v>
      </c>
      <c r="W1492" s="24">
        <v>3318</v>
      </c>
      <c r="X1492" s="41" t="s">
        <v>278</v>
      </c>
      <c r="Y1492" s="42">
        <v>778</v>
      </c>
      <c r="Z1492" s="3">
        <f t="shared" si="202"/>
        <v>7032</v>
      </c>
      <c r="AA1492" s="3">
        <f t="shared" si="203"/>
        <v>6636</v>
      </c>
      <c r="AB1492" s="3">
        <f t="shared" si="204"/>
        <v>6636</v>
      </c>
      <c r="AC1492">
        <f t="shared" si="205"/>
        <v>396</v>
      </c>
      <c r="AD1492" t="str">
        <f>_xlfn.XLOOKUP(V1492,[2]Index!L:L,[2]Index!M:M)</f>
        <v>CN</v>
      </c>
      <c r="AE1492" s="3" t="s">
        <v>5821</v>
      </c>
      <c r="AF1492" t="s">
        <v>52</v>
      </c>
      <c r="AG1492" s="4"/>
      <c r="AH1492" t="s">
        <v>232</v>
      </c>
      <c r="AJ1492">
        <f>VLOOKUP(D1492,[3]Multipliers!$B:$AT,36)</f>
        <v>1.1953049550553452</v>
      </c>
      <c r="AK1492">
        <f>VLOOKUP(D1492,[3]Multipliers!$B:$AT,36)</f>
        <v>1.1953049550553452</v>
      </c>
      <c r="AM1492">
        <f t="shared" si="206"/>
        <v>0</v>
      </c>
    </row>
    <row r="1493" spans="1:39">
      <c r="A1493" s="2" t="str">
        <f t="shared" si="200"/>
        <v>HELLER INDUSTRIES INC.V63MFIFO</v>
      </c>
      <c r="B1493" s="2" t="str">
        <f t="shared" si="201"/>
        <v>EQP,AE,RIM-MFIFO,D1Y/D6X-V6X,HELLER,RETROFIT KITRetrofit</v>
      </c>
      <c r="C1493" s="3" t="str">
        <f t="shared" si="199"/>
        <v>iphoneMFIFONew Buy</v>
      </c>
      <c r="D1493" s="39">
        <v>386406</v>
      </c>
      <c r="E1493" s="39" t="s">
        <v>211</v>
      </c>
      <c r="F1493" s="39" t="s">
        <v>40</v>
      </c>
      <c r="G1493" s="39" t="s">
        <v>41</v>
      </c>
      <c r="H1493" s="39" t="s">
        <v>42</v>
      </c>
      <c r="I1493" s="39" t="s">
        <v>43</v>
      </c>
      <c r="J1493" s="39" t="s">
        <v>231</v>
      </c>
      <c r="K1493" s="39" t="s">
        <v>279</v>
      </c>
      <c r="L1493" s="39" t="s">
        <v>269</v>
      </c>
      <c r="M1493" s="39" t="s">
        <v>280</v>
      </c>
      <c r="N1493" s="40">
        <v>3516</v>
      </c>
      <c r="O1493" s="26">
        <v>3318</v>
      </c>
      <c r="P1493" s="39">
        <v>1</v>
      </c>
      <c r="Q1493" s="39" t="s">
        <v>48</v>
      </c>
      <c r="R1493" s="39"/>
      <c r="S1493" s="39"/>
      <c r="T1493" s="39"/>
      <c r="U1493" s="39" t="s">
        <v>192</v>
      </c>
      <c r="V1493" s="39" t="s">
        <v>71</v>
      </c>
      <c r="W1493" s="24">
        <v>3318</v>
      </c>
      <c r="X1493" s="41" t="s">
        <v>278</v>
      </c>
      <c r="Y1493" s="42">
        <v>778</v>
      </c>
      <c r="Z1493" s="3">
        <f t="shared" si="202"/>
        <v>3516</v>
      </c>
      <c r="AA1493" s="3">
        <f t="shared" si="203"/>
        <v>3318</v>
      </c>
      <c r="AB1493" s="3">
        <f t="shared" si="204"/>
        <v>3318</v>
      </c>
      <c r="AC1493">
        <f t="shared" si="205"/>
        <v>198</v>
      </c>
      <c r="AD1493" t="str">
        <f>_xlfn.XLOOKUP(V1493,[2]Index!L:L,[2]Index!M:M)</f>
        <v>CN</v>
      </c>
      <c r="AE1493" s="3" t="s">
        <v>5821</v>
      </c>
      <c r="AF1493" t="s">
        <v>52</v>
      </c>
      <c r="AG1493" s="4"/>
      <c r="AH1493" t="s">
        <v>232</v>
      </c>
      <c r="AJ1493">
        <f>VLOOKUP(D1493,[3]Multipliers!$B:$AT,36)</f>
        <v>1.1953049550553452</v>
      </c>
      <c r="AK1493">
        <f>VLOOKUP(D1493,[3]Multipliers!$B:$AT,36)</f>
        <v>1.1953049550553452</v>
      </c>
      <c r="AM1493">
        <f t="shared" si="206"/>
        <v>0</v>
      </c>
    </row>
    <row r="1494" spans="1:39" ht="17">
      <c r="A1494" s="2" t="str">
        <f t="shared" si="200"/>
        <v>JUSTECH (JIANGSU) PRECISION INDUSTRY CO., LTD.V63PAMI3</v>
      </c>
      <c r="B1494" s="2" t="str">
        <f t="shared" si="201"/>
        <v>EQP,AE,PAMI3,D54-V6X,JUSTECH,RETROFIT KITRetrofit</v>
      </c>
      <c r="C1494" s="3" t="str">
        <f t="shared" si="199"/>
        <v>iphonePAMI3New Buy</v>
      </c>
      <c r="D1494" s="2">
        <v>386365</v>
      </c>
      <c r="E1494" s="2" t="s">
        <v>39</v>
      </c>
      <c r="F1494" s="2" t="s">
        <v>40</v>
      </c>
      <c r="G1494" s="2" t="s">
        <v>41</v>
      </c>
      <c r="H1494" s="2" t="s">
        <v>42</v>
      </c>
      <c r="I1494" s="2" t="s">
        <v>43</v>
      </c>
      <c r="J1494" s="2" t="s">
        <v>281</v>
      </c>
      <c r="K1494" s="2" t="s">
        <v>282</v>
      </c>
      <c r="L1494" s="2" t="s">
        <v>283</v>
      </c>
      <c r="M1494" s="2" t="s">
        <v>284</v>
      </c>
      <c r="N1494" s="13">
        <v>30121</v>
      </c>
      <c r="O1494" s="2">
        <v>28280</v>
      </c>
      <c r="P1494" s="2">
        <v>1</v>
      </c>
      <c r="Q1494" s="2" t="s">
        <v>48</v>
      </c>
      <c r="R1494" s="2" t="s">
        <v>202</v>
      </c>
      <c r="S1494" s="2" t="s">
        <v>202</v>
      </c>
      <c r="T1494" s="2" t="s">
        <v>202</v>
      </c>
      <c r="U1494" s="2" t="s">
        <v>192</v>
      </c>
      <c r="V1494" s="2" t="s">
        <v>71</v>
      </c>
      <c r="W1494" s="2">
        <v>15000</v>
      </c>
      <c r="X1494" s="20" t="s">
        <v>202</v>
      </c>
      <c r="Y1494" s="2" t="s">
        <v>202</v>
      </c>
      <c r="Z1494" s="3">
        <f t="shared" si="202"/>
        <v>30121</v>
      </c>
      <c r="AA1494" s="3">
        <f t="shared" si="203"/>
        <v>15000</v>
      </c>
      <c r="AB1494" s="3">
        <f t="shared" si="204"/>
        <v>28280</v>
      </c>
      <c r="AC1494">
        <f t="shared" si="205"/>
        <v>1841</v>
      </c>
      <c r="AD1494" t="str">
        <f>_xlfn.XLOOKUP(V1494,[2]Index!L:L,[2]Index!M:M)</f>
        <v>CN</v>
      </c>
      <c r="AE1494" s="3" t="s">
        <v>5821</v>
      </c>
      <c r="AF1494" t="s">
        <v>52</v>
      </c>
      <c r="AJ1494">
        <f>VLOOKUP(D1494,[3]Multipliers!$B:$AT,36)</f>
        <v>1</v>
      </c>
      <c r="AK1494">
        <f>VLOOKUP(D1494,[3]Multipliers!$B:$AT,36)</f>
        <v>1</v>
      </c>
      <c r="AM1494">
        <f t="shared" si="206"/>
        <v>0</v>
      </c>
    </row>
    <row r="1495" spans="1:39">
      <c r="A1495" s="2" t="str">
        <f t="shared" si="200"/>
        <v>JUSTECH (JIANGSU) PRECISION INDUSTRY CO., LTD.V63PAMI3</v>
      </c>
      <c r="B1495" s="2" t="str">
        <f t="shared" si="201"/>
        <v>EQP,AE,PAMI3,D54-V6X,JUSTECH,RETROFIT KITRetrofit</v>
      </c>
      <c r="C1495" s="3" t="str">
        <f t="shared" si="199"/>
        <v>iphonePAMI3New Buy</v>
      </c>
      <c r="D1495" s="2">
        <v>386365</v>
      </c>
      <c r="E1495" s="2" t="s">
        <v>39</v>
      </c>
      <c r="F1495" s="2" t="s">
        <v>40</v>
      </c>
      <c r="G1495" s="2" t="s">
        <v>41</v>
      </c>
      <c r="H1495" s="2" t="s">
        <v>42</v>
      </c>
      <c r="I1495" s="2" t="s">
        <v>43</v>
      </c>
      <c r="J1495" s="2" t="s">
        <v>281</v>
      </c>
      <c r="K1495" s="2" t="s">
        <v>282</v>
      </c>
      <c r="L1495" s="2" t="s">
        <v>283</v>
      </c>
      <c r="M1495" s="2" t="s">
        <v>284</v>
      </c>
      <c r="N1495" s="13">
        <v>30121</v>
      </c>
      <c r="O1495" s="2">
        <v>28280</v>
      </c>
      <c r="P1495" s="23">
        <v>2</v>
      </c>
      <c r="Q1495" s="2" t="s">
        <v>48</v>
      </c>
      <c r="R1495" s="2" t="s">
        <v>202</v>
      </c>
      <c r="S1495" s="2" t="s">
        <v>202</v>
      </c>
      <c r="T1495" s="2" t="s">
        <v>202</v>
      </c>
      <c r="U1495" s="2" t="s">
        <v>192</v>
      </c>
      <c r="V1495" s="2" t="s">
        <v>85</v>
      </c>
      <c r="W1495" s="23">
        <v>15000</v>
      </c>
      <c r="X1495" s="2" t="s">
        <v>202</v>
      </c>
      <c r="Y1495" s="2" t="s">
        <v>202</v>
      </c>
      <c r="Z1495" s="3">
        <f t="shared" si="202"/>
        <v>60242</v>
      </c>
      <c r="AA1495" s="3">
        <f t="shared" si="203"/>
        <v>30000</v>
      </c>
      <c r="AB1495" s="3">
        <f t="shared" si="204"/>
        <v>56560</v>
      </c>
      <c r="AC1495">
        <f t="shared" si="205"/>
        <v>3682</v>
      </c>
      <c r="AD1495" t="str">
        <f>_xlfn.XLOOKUP(V1495,[2]Index!L:L,[2]Index!M:M)</f>
        <v>CN</v>
      </c>
      <c r="AE1495" s="3" t="s">
        <v>5821</v>
      </c>
      <c r="AF1495" t="s">
        <v>52</v>
      </c>
      <c r="AJ1495">
        <f>VLOOKUP(D1495,[3]Multipliers!$B:$AT,36)</f>
        <v>1</v>
      </c>
      <c r="AK1495">
        <f>VLOOKUP(D1495,[3]Multipliers!$B:$AT,36)</f>
        <v>1</v>
      </c>
      <c r="AM1495">
        <f t="shared" si="206"/>
        <v>0</v>
      </c>
    </row>
    <row r="1496" spans="1:39">
      <c r="A1496" s="2" t="str">
        <f t="shared" si="200"/>
        <v>JUSTECH (JIANGSU) PRECISION INDUSTRY CO., LTD.V63PAMI5</v>
      </c>
      <c r="B1496" s="2" t="str">
        <f t="shared" si="201"/>
        <v>EQP,AE,PAMI3,D54-V6X,JUSTECH,RETROFIT KITRetrofit</v>
      </c>
      <c r="C1496" s="3" t="str">
        <f t="shared" si="199"/>
        <v>iphonePAMI5New Buy</v>
      </c>
      <c r="D1496" s="2">
        <v>386365</v>
      </c>
      <c r="E1496" s="2" t="s">
        <v>39</v>
      </c>
      <c r="F1496" s="2" t="s">
        <v>40</v>
      </c>
      <c r="G1496" s="2" t="s">
        <v>41</v>
      </c>
      <c r="H1496" s="2" t="s">
        <v>42</v>
      </c>
      <c r="I1496" s="2" t="s">
        <v>43</v>
      </c>
      <c r="J1496" s="2" t="s">
        <v>281</v>
      </c>
      <c r="K1496" s="2" t="s">
        <v>282</v>
      </c>
      <c r="L1496" s="2" t="s">
        <v>285</v>
      </c>
      <c r="M1496" s="2" t="s">
        <v>284</v>
      </c>
      <c r="N1496" s="13">
        <v>30121</v>
      </c>
      <c r="O1496" s="2">
        <v>28280</v>
      </c>
      <c r="P1496" s="23">
        <v>1</v>
      </c>
      <c r="Q1496" s="2" t="s">
        <v>48</v>
      </c>
      <c r="R1496" s="2" t="s">
        <v>202</v>
      </c>
      <c r="S1496" s="2" t="s">
        <v>202</v>
      </c>
      <c r="T1496" s="2" t="s">
        <v>202</v>
      </c>
      <c r="U1496" s="2" t="s">
        <v>192</v>
      </c>
      <c r="V1496" s="2" t="s">
        <v>71</v>
      </c>
      <c r="W1496" s="23">
        <v>8000</v>
      </c>
      <c r="X1496" s="2" t="s">
        <v>202</v>
      </c>
      <c r="Y1496" s="2" t="s">
        <v>202</v>
      </c>
      <c r="Z1496" s="3">
        <f t="shared" si="202"/>
        <v>30121</v>
      </c>
      <c r="AA1496" s="3">
        <f t="shared" si="203"/>
        <v>8000</v>
      </c>
      <c r="AB1496" s="3">
        <f t="shared" si="204"/>
        <v>28280</v>
      </c>
      <c r="AC1496">
        <f t="shared" si="205"/>
        <v>1841</v>
      </c>
      <c r="AD1496" t="str">
        <f>_xlfn.XLOOKUP(V1496,[2]Index!L:L,[2]Index!M:M)</f>
        <v>CN</v>
      </c>
      <c r="AE1496" s="3" t="s">
        <v>5821</v>
      </c>
      <c r="AF1496" t="s">
        <v>52</v>
      </c>
      <c r="AJ1496">
        <f>VLOOKUP(D1496,[3]Multipliers!$B:$AT,36)</f>
        <v>1</v>
      </c>
      <c r="AK1496">
        <f>VLOOKUP(D1496,[3]Multipliers!$B:$AT,36)</f>
        <v>1</v>
      </c>
      <c r="AM1496">
        <f t="shared" si="206"/>
        <v>0</v>
      </c>
    </row>
    <row r="1497" spans="1:39">
      <c r="A1497" s="2" t="str">
        <f t="shared" si="200"/>
        <v>JUSTECH (JIANGSU) PRECISION INDUSTRY CO., LTD.V64PAMI3</v>
      </c>
      <c r="B1497" s="2" t="str">
        <f t="shared" si="201"/>
        <v>EQP,AE,PAMI3,D54-V6X,JUSTECH,RETROFIT KITRetrofit</v>
      </c>
      <c r="C1497" s="3" t="str">
        <f t="shared" si="199"/>
        <v>iphonePAMI3New Buy</v>
      </c>
      <c r="D1497" s="2">
        <v>386366</v>
      </c>
      <c r="E1497" s="2" t="s">
        <v>39</v>
      </c>
      <c r="F1497" s="2" t="s">
        <v>40</v>
      </c>
      <c r="G1497" s="2" t="s">
        <v>41</v>
      </c>
      <c r="H1497" s="2" t="s">
        <v>65</v>
      </c>
      <c r="I1497" s="2" t="s">
        <v>43</v>
      </c>
      <c r="J1497" s="2" t="s">
        <v>281</v>
      </c>
      <c r="K1497" s="2" t="s">
        <v>282</v>
      </c>
      <c r="L1497" s="2" t="s">
        <v>283</v>
      </c>
      <c r="M1497" s="2" t="s">
        <v>284</v>
      </c>
      <c r="N1497" s="13">
        <v>30121</v>
      </c>
      <c r="O1497" s="2">
        <v>28280</v>
      </c>
      <c r="P1497" s="23">
        <v>2</v>
      </c>
      <c r="Q1497" s="2" t="s">
        <v>48</v>
      </c>
      <c r="R1497" s="2" t="s">
        <v>202</v>
      </c>
      <c r="S1497" s="2" t="s">
        <v>202</v>
      </c>
      <c r="T1497" s="2" t="s">
        <v>202</v>
      </c>
      <c r="U1497" s="2" t="s">
        <v>192</v>
      </c>
      <c r="V1497" s="2" t="s">
        <v>71</v>
      </c>
      <c r="W1497" s="23">
        <v>15000</v>
      </c>
      <c r="X1497" s="2" t="s">
        <v>202</v>
      </c>
      <c r="Y1497" s="2" t="s">
        <v>202</v>
      </c>
      <c r="Z1497" s="3">
        <f t="shared" si="202"/>
        <v>60242</v>
      </c>
      <c r="AA1497" s="3">
        <f t="shared" si="203"/>
        <v>30000</v>
      </c>
      <c r="AB1497" s="3">
        <f t="shared" si="204"/>
        <v>56560</v>
      </c>
      <c r="AC1497">
        <f t="shared" si="205"/>
        <v>3682</v>
      </c>
      <c r="AD1497" t="str">
        <f>_xlfn.XLOOKUP(V1497,[2]Index!L:L,[2]Index!M:M)</f>
        <v>CN</v>
      </c>
      <c r="AE1497" s="3" t="s">
        <v>5821</v>
      </c>
      <c r="AF1497" t="s">
        <v>52</v>
      </c>
      <c r="AJ1497">
        <f>VLOOKUP(D1497,[3]Multipliers!$B:$AT,36)</f>
        <v>1</v>
      </c>
      <c r="AK1497">
        <f>VLOOKUP(D1497,[3]Multipliers!$B:$AT,36)</f>
        <v>1</v>
      </c>
      <c r="AM1497">
        <f t="shared" si="206"/>
        <v>0</v>
      </c>
    </row>
    <row r="1498" spans="1:39">
      <c r="A1498" s="2" t="str">
        <f t="shared" si="200"/>
        <v>ITW EAEV64BD</v>
      </c>
      <c r="B1498" s="2" t="str">
        <f t="shared" si="201"/>
        <v>EQP,AE,RIM-BD,V5X-V6X,ITW,RETROFIT KITRetrofit</v>
      </c>
      <c r="C1498" s="3" t="str">
        <f t="shared" si="199"/>
        <v>iphoneBDNew Buy</v>
      </c>
      <c r="D1498" s="2">
        <v>384742</v>
      </c>
      <c r="E1498" s="2" t="s">
        <v>286</v>
      </c>
      <c r="F1498" s="2" t="s">
        <v>40</v>
      </c>
      <c r="G1498" s="2" t="s">
        <v>41</v>
      </c>
      <c r="H1498" s="2" t="s">
        <v>65</v>
      </c>
      <c r="I1498" s="2" t="s">
        <v>43</v>
      </c>
      <c r="J1498" s="2" t="s">
        <v>66</v>
      </c>
      <c r="K1498" s="2" t="s">
        <v>287</v>
      </c>
      <c r="L1498" s="2" t="s">
        <v>288</v>
      </c>
      <c r="M1498" s="2" t="s">
        <v>289</v>
      </c>
      <c r="N1498" s="13">
        <v>260</v>
      </c>
      <c r="O1498" s="2">
        <v>260</v>
      </c>
      <c r="P1498" s="23">
        <v>63</v>
      </c>
      <c r="Q1498" s="2" t="s">
        <v>70</v>
      </c>
      <c r="R1498" s="2"/>
      <c r="S1498" s="2"/>
      <c r="T1498" s="2"/>
      <c r="U1498" s="2" t="s">
        <v>192</v>
      </c>
      <c r="V1498" s="2" t="s">
        <v>71</v>
      </c>
      <c r="W1498" s="23">
        <v>260</v>
      </c>
      <c r="X1498" s="2">
        <v>2234.52</v>
      </c>
      <c r="Y1498" s="2" t="s">
        <v>290</v>
      </c>
      <c r="Z1498" s="3">
        <f t="shared" si="202"/>
        <v>16380</v>
      </c>
      <c r="AA1498" s="3">
        <f t="shared" si="203"/>
        <v>16380</v>
      </c>
      <c r="AB1498" s="3">
        <f t="shared" si="204"/>
        <v>16380</v>
      </c>
      <c r="AC1498">
        <f t="shared" si="205"/>
        <v>0</v>
      </c>
      <c r="AD1498" t="str">
        <f>_xlfn.XLOOKUP(V1498,[2]Index!L:L,[2]Index!M:M)</f>
        <v>CN</v>
      </c>
      <c r="AE1498" s="3" t="s">
        <v>5821</v>
      </c>
      <c r="AF1498" t="s">
        <v>52</v>
      </c>
      <c r="AH1498" t="s">
        <v>72</v>
      </c>
      <c r="AJ1498">
        <f>VLOOKUP(D1498,[3]Multipliers!$B:$AT,36)</f>
        <v>1</v>
      </c>
      <c r="AK1498">
        <f>VLOOKUP(D1498,[3]Multipliers!$B:$AT,36)</f>
        <v>1</v>
      </c>
      <c r="AM1498">
        <f t="shared" si="206"/>
        <v>0</v>
      </c>
    </row>
    <row r="1499" spans="1:39">
      <c r="A1499" s="2" t="str">
        <f t="shared" si="200"/>
        <v>ITW EAEV64BD</v>
      </c>
      <c r="B1499" s="2" t="str">
        <f t="shared" si="201"/>
        <v>EQP,AE,RIM-BD,V5X-V6X,ITW,RETROFIT KITRetrofit</v>
      </c>
      <c r="C1499" s="3" t="str">
        <f t="shared" si="199"/>
        <v>iphoneBDNew Buy</v>
      </c>
      <c r="D1499" s="2">
        <v>384742</v>
      </c>
      <c r="E1499" s="2" t="s">
        <v>286</v>
      </c>
      <c r="F1499" s="2" t="s">
        <v>40</v>
      </c>
      <c r="G1499" s="2" t="s">
        <v>41</v>
      </c>
      <c r="H1499" s="2" t="s">
        <v>65</v>
      </c>
      <c r="I1499" s="2" t="s">
        <v>43</v>
      </c>
      <c r="J1499" s="2" t="s">
        <v>66</v>
      </c>
      <c r="K1499" s="2" t="s">
        <v>287</v>
      </c>
      <c r="L1499" s="2" t="s">
        <v>288</v>
      </c>
      <c r="M1499" s="2" t="s">
        <v>289</v>
      </c>
      <c r="N1499" s="13">
        <v>260</v>
      </c>
      <c r="O1499" s="2">
        <v>260</v>
      </c>
      <c r="P1499" s="23">
        <v>42</v>
      </c>
      <c r="Q1499" s="2" t="s">
        <v>70</v>
      </c>
      <c r="R1499" s="2"/>
      <c r="S1499" s="2"/>
      <c r="T1499" s="2"/>
      <c r="U1499" s="2" t="s">
        <v>192</v>
      </c>
      <c r="V1499" s="2" t="s">
        <v>85</v>
      </c>
      <c r="W1499" s="23">
        <v>260</v>
      </c>
      <c r="X1499" s="2">
        <v>2234.52</v>
      </c>
      <c r="Y1499" s="2" t="s">
        <v>290</v>
      </c>
      <c r="Z1499" s="3">
        <f t="shared" si="202"/>
        <v>10920</v>
      </c>
      <c r="AA1499" s="3">
        <f t="shared" si="203"/>
        <v>10920</v>
      </c>
      <c r="AB1499" s="3">
        <f t="shared" si="204"/>
        <v>10920</v>
      </c>
      <c r="AC1499">
        <f t="shared" si="205"/>
        <v>0</v>
      </c>
      <c r="AD1499" t="str">
        <f>_xlfn.XLOOKUP(V1499,[2]Index!L:L,[2]Index!M:M)</f>
        <v>CN</v>
      </c>
      <c r="AE1499" s="3" t="s">
        <v>5821</v>
      </c>
      <c r="AF1499" t="s">
        <v>52</v>
      </c>
      <c r="AH1499" t="s">
        <v>72</v>
      </c>
      <c r="AJ1499">
        <f>VLOOKUP(D1499,[3]Multipliers!$B:$AT,36)</f>
        <v>1</v>
      </c>
      <c r="AK1499">
        <f>VLOOKUP(D1499,[3]Multipliers!$B:$AT,36)</f>
        <v>1</v>
      </c>
      <c r="AM1499">
        <f t="shared" si="206"/>
        <v>0</v>
      </c>
    </row>
    <row r="1500" spans="1:39">
      <c r="A1500" s="2" t="str">
        <f t="shared" si="200"/>
        <v>ITW EAEV63BD</v>
      </c>
      <c r="B1500" s="2" t="str">
        <f t="shared" si="201"/>
        <v>EQP,AE,RIM-BD,V5X-V6X,ITW,RETROFIT KITRetrofit</v>
      </c>
      <c r="C1500" s="3" t="str">
        <f t="shared" si="199"/>
        <v>iphoneBDNew Buy</v>
      </c>
      <c r="D1500" s="2">
        <v>384741</v>
      </c>
      <c r="E1500" s="2" t="s">
        <v>286</v>
      </c>
      <c r="F1500" s="2" t="s">
        <v>40</v>
      </c>
      <c r="G1500" s="2" t="s">
        <v>41</v>
      </c>
      <c r="H1500" s="2" t="s">
        <v>42</v>
      </c>
      <c r="I1500" s="2" t="s">
        <v>43</v>
      </c>
      <c r="J1500" s="2" t="s">
        <v>66</v>
      </c>
      <c r="K1500" s="2" t="s">
        <v>287</v>
      </c>
      <c r="L1500" s="2" t="s">
        <v>288</v>
      </c>
      <c r="M1500" s="2" t="s">
        <v>289</v>
      </c>
      <c r="N1500" s="13">
        <v>260</v>
      </c>
      <c r="O1500" s="2">
        <v>260</v>
      </c>
      <c r="P1500" s="23">
        <v>28</v>
      </c>
      <c r="Q1500" s="2" t="s">
        <v>70</v>
      </c>
      <c r="R1500" s="2"/>
      <c r="S1500" s="2"/>
      <c r="T1500" s="2"/>
      <c r="U1500" s="2" t="s">
        <v>192</v>
      </c>
      <c r="V1500" s="2" t="s">
        <v>85</v>
      </c>
      <c r="W1500" s="23">
        <v>260</v>
      </c>
      <c r="X1500" s="2">
        <v>2234.52</v>
      </c>
      <c r="Y1500" s="2" t="s">
        <v>290</v>
      </c>
      <c r="Z1500" s="3">
        <f t="shared" si="202"/>
        <v>7280</v>
      </c>
      <c r="AA1500" s="3">
        <f t="shared" si="203"/>
        <v>7280</v>
      </c>
      <c r="AB1500" s="3">
        <f t="shared" si="204"/>
        <v>7280</v>
      </c>
      <c r="AC1500">
        <f t="shared" si="205"/>
        <v>0</v>
      </c>
      <c r="AD1500" t="str">
        <f>_xlfn.XLOOKUP(V1500,[2]Index!L:L,[2]Index!M:M)</f>
        <v>CN</v>
      </c>
      <c r="AE1500" s="3" t="s">
        <v>5821</v>
      </c>
      <c r="AF1500" t="s">
        <v>52</v>
      </c>
      <c r="AH1500" t="s">
        <v>72</v>
      </c>
      <c r="AJ1500">
        <f>VLOOKUP(D1500,[3]Multipliers!$B:$AT,36)</f>
        <v>1</v>
      </c>
      <c r="AK1500">
        <f>VLOOKUP(D1500,[3]Multipliers!$B:$AT,36)</f>
        <v>1</v>
      </c>
      <c r="AM1500">
        <f t="shared" si="206"/>
        <v>0</v>
      </c>
    </row>
    <row r="1501" spans="1:39">
      <c r="A1501" s="2" t="str">
        <f t="shared" si="200"/>
        <v>ITW EAEV63BD</v>
      </c>
      <c r="B1501" s="2" t="str">
        <f t="shared" si="201"/>
        <v>EQP,AE,RIM-BD,V5X-V6X,ITW,RETROFIT KITRetrofit</v>
      </c>
      <c r="C1501" s="3" t="str">
        <f t="shared" si="199"/>
        <v>iphoneBDNew Buy</v>
      </c>
      <c r="D1501" s="2">
        <v>384741</v>
      </c>
      <c r="E1501" s="2" t="s">
        <v>286</v>
      </c>
      <c r="F1501" s="2" t="s">
        <v>40</v>
      </c>
      <c r="G1501" s="2" t="s">
        <v>41</v>
      </c>
      <c r="H1501" s="2" t="s">
        <v>42</v>
      </c>
      <c r="I1501" s="2" t="s">
        <v>43</v>
      </c>
      <c r="J1501" s="2" t="s">
        <v>111</v>
      </c>
      <c r="K1501" s="2" t="s">
        <v>287</v>
      </c>
      <c r="L1501" s="2" t="s">
        <v>288</v>
      </c>
      <c r="M1501" s="2" t="s">
        <v>289</v>
      </c>
      <c r="N1501" s="13">
        <v>260</v>
      </c>
      <c r="O1501" s="2">
        <v>260</v>
      </c>
      <c r="P1501" s="23">
        <v>35</v>
      </c>
      <c r="Q1501" s="2" t="s">
        <v>70</v>
      </c>
      <c r="R1501" s="2"/>
      <c r="S1501" s="2"/>
      <c r="T1501" s="2"/>
      <c r="U1501" s="2" t="s">
        <v>192</v>
      </c>
      <c r="V1501" s="2" t="s">
        <v>71</v>
      </c>
      <c r="W1501" s="23">
        <v>260</v>
      </c>
      <c r="X1501" s="2">
        <v>2234.52</v>
      </c>
      <c r="Y1501" s="2" t="s">
        <v>290</v>
      </c>
      <c r="Z1501" s="3">
        <f t="shared" si="202"/>
        <v>9100</v>
      </c>
      <c r="AA1501" s="3">
        <f t="shared" si="203"/>
        <v>9100</v>
      </c>
      <c r="AB1501" s="3">
        <f t="shared" si="204"/>
        <v>9100</v>
      </c>
      <c r="AC1501">
        <f t="shared" si="205"/>
        <v>0</v>
      </c>
      <c r="AD1501" t="str">
        <f>_xlfn.XLOOKUP(V1501,[2]Index!L:L,[2]Index!M:M)</f>
        <v>CN</v>
      </c>
      <c r="AE1501" s="3" t="s">
        <v>5821</v>
      </c>
      <c r="AF1501" t="s">
        <v>52</v>
      </c>
      <c r="AH1501" t="s">
        <v>72</v>
      </c>
      <c r="AJ1501">
        <f>VLOOKUP(D1501,[3]Multipliers!$B:$AT,36)</f>
        <v>1</v>
      </c>
      <c r="AK1501">
        <f>VLOOKUP(D1501,[3]Multipliers!$B:$AT,36)</f>
        <v>1</v>
      </c>
      <c r="AM1501">
        <f t="shared" si="206"/>
        <v>0</v>
      </c>
    </row>
    <row r="1502" spans="1:39">
      <c r="A1502" s="2" t="str">
        <f t="shared" si="200"/>
        <v>ITW EAEV63BD</v>
      </c>
      <c r="B1502" s="2" t="str">
        <f t="shared" si="201"/>
        <v>EQP,AE,RIM-BD,V5X-V6X,ITW,RETROFIT KITRetrofit</v>
      </c>
      <c r="C1502" s="3" t="str">
        <f t="shared" si="199"/>
        <v>iphoneBDNew Buy</v>
      </c>
      <c r="D1502" s="2">
        <v>384741</v>
      </c>
      <c r="E1502" s="2" t="s">
        <v>286</v>
      </c>
      <c r="F1502" s="2" t="s">
        <v>40</v>
      </c>
      <c r="G1502" s="2" t="s">
        <v>41</v>
      </c>
      <c r="H1502" s="2" t="s">
        <v>42</v>
      </c>
      <c r="I1502" s="2" t="s">
        <v>43</v>
      </c>
      <c r="J1502" s="2" t="s">
        <v>111</v>
      </c>
      <c r="K1502" s="2" t="s">
        <v>287</v>
      </c>
      <c r="L1502" s="2" t="s">
        <v>288</v>
      </c>
      <c r="M1502" s="2" t="s">
        <v>289</v>
      </c>
      <c r="N1502" s="13">
        <v>260</v>
      </c>
      <c r="O1502" s="2">
        <v>260</v>
      </c>
      <c r="P1502" s="23">
        <v>28</v>
      </c>
      <c r="Q1502" s="2" t="s">
        <v>70</v>
      </c>
      <c r="R1502" s="2"/>
      <c r="S1502" s="2"/>
      <c r="T1502" s="2"/>
      <c r="U1502" s="2" t="s">
        <v>192</v>
      </c>
      <c r="V1502" s="2" t="s">
        <v>85</v>
      </c>
      <c r="W1502" s="23">
        <v>260</v>
      </c>
      <c r="X1502" s="2">
        <v>2234.52</v>
      </c>
      <c r="Y1502" s="2" t="s">
        <v>290</v>
      </c>
      <c r="Z1502" s="3">
        <f t="shared" si="202"/>
        <v>7280</v>
      </c>
      <c r="AA1502" s="3">
        <f t="shared" si="203"/>
        <v>7280</v>
      </c>
      <c r="AB1502" s="3">
        <f t="shared" si="204"/>
        <v>7280</v>
      </c>
      <c r="AC1502">
        <f t="shared" si="205"/>
        <v>0</v>
      </c>
      <c r="AD1502" t="str">
        <f>_xlfn.XLOOKUP(V1502,[2]Index!L:L,[2]Index!M:M)</f>
        <v>CN</v>
      </c>
      <c r="AE1502" s="3" t="s">
        <v>5821</v>
      </c>
      <c r="AF1502" t="s">
        <v>52</v>
      </c>
      <c r="AH1502" t="s">
        <v>72</v>
      </c>
      <c r="AJ1502">
        <f>VLOOKUP(D1502,[3]Multipliers!$B:$AT,36)</f>
        <v>1</v>
      </c>
      <c r="AK1502">
        <f>VLOOKUP(D1502,[3]Multipliers!$B:$AT,36)</f>
        <v>1</v>
      </c>
      <c r="AM1502">
        <f t="shared" si="206"/>
        <v>0</v>
      </c>
    </row>
    <row r="1503" spans="1:39">
      <c r="A1503" s="2" t="str">
        <f t="shared" si="200"/>
        <v>ITW EAEV63BD</v>
      </c>
      <c r="B1503" s="2" t="str">
        <f t="shared" si="201"/>
        <v>EQP,AE,RIM-BD,V5X-V6X,ITW,RETROFIT KITRetrofit</v>
      </c>
      <c r="C1503" s="3" t="str">
        <f t="shared" si="199"/>
        <v>iphoneBDNew Buy</v>
      </c>
      <c r="D1503" s="2">
        <v>384741</v>
      </c>
      <c r="E1503" s="2" t="s">
        <v>286</v>
      </c>
      <c r="F1503" s="2" t="s">
        <v>40</v>
      </c>
      <c r="G1503" s="2" t="s">
        <v>41</v>
      </c>
      <c r="H1503" s="2" t="s">
        <v>42</v>
      </c>
      <c r="I1503" s="2" t="s">
        <v>43</v>
      </c>
      <c r="J1503" s="2" t="s">
        <v>111</v>
      </c>
      <c r="K1503" s="2" t="s">
        <v>287</v>
      </c>
      <c r="L1503" s="2" t="s">
        <v>288</v>
      </c>
      <c r="M1503" s="2" t="s">
        <v>289</v>
      </c>
      <c r="N1503" s="13">
        <v>260</v>
      </c>
      <c r="O1503" s="2">
        <v>260</v>
      </c>
      <c r="P1503" s="23">
        <v>14</v>
      </c>
      <c r="Q1503" s="2" t="s">
        <v>70</v>
      </c>
      <c r="R1503" s="2"/>
      <c r="S1503" s="2"/>
      <c r="T1503" s="2"/>
      <c r="U1503" s="2" t="s">
        <v>192</v>
      </c>
      <c r="V1503" s="2" t="s">
        <v>146</v>
      </c>
      <c r="W1503" s="23">
        <v>260</v>
      </c>
      <c r="X1503" s="2">
        <v>2234.52</v>
      </c>
      <c r="Y1503" s="2" t="s">
        <v>290</v>
      </c>
      <c r="Z1503" s="3">
        <f t="shared" si="202"/>
        <v>3640</v>
      </c>
      <c r="AA1503" s="3">
        <f t="shared" si="203"/>
        <v>3640</v>
      </c>
      <c r="AB1503" s="3">
        <f t="shared" si="204"/>
        <v>3640</v>
      </c>
      <c r="AC1503">
        <f t="shared" si="205"/>
        <v>0</v>
      </c>
      <c r="AD1503" t="str">
        <f>_xlfn.XLOOKUP(V1503,[2]Index!L:L,[2]Index!M:M)</f>
        <v>CN</v>
      </c>
      <c r="AE1503" s="3" t="s">
        <v>5821</v>
      </c>
      <c r="AF1503" t="s">
        <v>52</v>
      </c>
      <c r="AH1503" t="s">
        <v>72</v>
      </c>
      <c r="AJ1503">
        <f>VLOOKUP(D1503,[3]Multipliers!$B:$AT,36)</f>
        <v>1</v>
      </c>
      <c r="AK1503">
        <f>VLOOKUP(D1503,[3]Multipliers!$B:$AT,36)</f>
        <v>1</v>
      </c>
      <c r="AM1503">
        <f t="shared" si="206"/>
        <v>0</v>
      </c>
    </row>
    <row r="1504" spans="1:39">
      <c r="A1504" s="2" t="str">
        <f t="shared" si="200"/>
        <v>ITW EAEV64BD</v>
      </c>
      <c r="B1504" s="2" t="str">
        <f t="shared" si="201"/>
        <v>EQP,AE,RIM-BD,V5X-V6X,ITW,RETROFIT KITRetrofit</v>
      </c>
      <c r="C1504" s="3" t="str">
        <f t="shared" si="199"/>
        <v>iphoneBDNew Buy</v>
      </c>
      <c r="D1504" s="2">
        <v>384742</v>
      </c>
      <c r="E1504" s="2" t="s">
        <v>286</v>
      </c>
      <c r="F1504" s="2" t="s">
        <v>40</v>
      </c>
      <c r="G1504" s="2" t="s">
        <v>41</v>
      </c>
      <c r="H1504" s="2" t="s">
        <v>65</v>
      </c>
      <c r="I1504" s="2" t="s">
        <v>43</v>
      </c>
      <c r="J1504" s="2" t="s">
        <v>111</v>
      </c>
      <c r="K1504" s="2" t="s">
        <v>287</v>
      </c>
      <c r="L1504" s="2" t="s">
        <v>288</v>
      </c>
      <c r="M1504" s="2" t="s">
        <v>289</v>
      </c>
      <c r="N1504" s="13">
        <v>260</v>
      </c>
      <c r="O1504" s="2">
        <v>260</v>
      </c>
      <c r="P1504" s="23">
        <v>14</v>
      </c>
      <c r="Q1504" s="2" t="s">
        <v>70</v>
      </c>
      <c r="R1504" s="2"/>
      <c r="S1504" s="2"/>
      <c r="T1504" s="2"/>
      <c r="U1504" s="2" t="s">
        <v>192</v>
      </c>
      <c r="V1504" s="2" t="s">
        <v>85</v>
      </c>
      <c r="W1504" s="23">
        <v>260</v>
      </c>
      <c r="X1504" s="2">
        <v>2234.52</v>
      </c>
      <c r="Y1504" s="2" t="s">
        <v>290</v>
      </c>
      <c r="Z1504" s="3">
        <f t="shared" si="202"/>
        <v>3640</v>
      </c>
      <c r="AA1504" s="3">
        <f t="shared" si="203"/>
        <v>3640</v>
      </c>
      <c r="AB1504" s="3">
        <f t="shared" si="204"/>
        <v>3640</v>
      </c>
      <c r="AC1504">
        <f t="shared" si="205"/>
        <v>0</v>
      </c>
      <c r="AD1504" t="str">
        <f>_xlfn.XLOOKUP(V1504,[2]Index!L:L,[2]Index!M:M)</f>
        <v>CN</v>
      </c>
      <c r="AE1504" s="3" t="s">
        <v>5821</v>
      </c>
      <c r="AF1504" t="s">
        <v>52</v>
      </c>
      <c r="AH1504" t="s">
        <v>72</v>
      </c>
      <c r="AJ1504">
        <f>VLOOKUP(D1504,[3]Multipliers!$B:$AT,36)</f>
        <v>1</v>
      </c>
      <c r="AK1504">
        <f>VLOOKUP(D1504,[3]Multipliers!$B:$AT,36)</f>
        <v>1</v>
      </c>
      <c r="AM1504">
        <f t="shared" si="206"/>
        <v>0</v>
      </c>
    </row>
    <row r="1505" spans="1:39">
      <c r="A1505" s="2" t="str">
        <f t="shared" si="200"/>
        <v>HELLER INDUSTRIES INC.V63PAM-OVEN</v>
      </c>
      <c r="B1505" s="2" t="str">
        <f t="shared" si="201"/>
        <v>EQP,AE,PAM-OVEN2(RIM-OVEN),D6X/D1Y-V6X,HELLER,RETROFIT KITRetrofit</v>
      </c>
      <c r="C1505" s="3" t="str">
        <f t="shared" si="199"/>
        <v>iphonePAM-OVENNew Buy</v>
      </c>
      <c r="D1505" s="2">
        <v>386392</v>
      </c>
      <c r="E1505" s="2" t="s">
        <v>211</v>
      </c>
      <c r="F1505" s="2" t="s">
        <v>40</v>
      </c>
      <c r="G1505" s="2" t="s">
        <v>41</v>
      </c>
      <c r="H1505" s="2" t="s">
        <v>42</v>
      </c>
      <c r="I1505" s="2" t="s">
        <v>43</v>
      </c>
      <c r="J1505" s="2" t="s">
        <v>231</v>
      </c>
      <c r="K1505" s="2" t="s">
        <v>291</v>
      </c>
      <c r="L1505" s="2" t="s">
        <v>213</v>
      </c>
      <c r="M1505" s="2" t="s">
        <v>292</v>
      </c>
      <c r="N1505" s="13">
        <v>24959</v>
      </c>
      <c r="O1505" s="2">
        <v>23268</v>
      </c>
      <c r="P1505" s="23">
        <v>1</v>
      </c>
      <c r="Q1505" s="2" t="s">
        <v>48</v>
      </c>
      <c r="R1505" s="2"/>
      <c r="S1505" s="2"/>
      <c r="T1505" s="2"/>
      <c r="U1505" s="2" t="s">
        <v>192</v>
      </c>
      <c r="V1505" s="2" t="s">
        <v>71</v>
      </c>
      <c r="W1505" s="23">
        <v>23268</v>
      </c>
      <c r="X1505" s="2" t="s">
        <v>293</v>
      </c>
      <c r="Y1505" s="2">
        <v>778</v>
      </c>
      <c r="Z1505" s="3">
        <f t="shared" si="202"/>
        <v>24959</v>
      </c>
      <c r="AA1505" s="3">
        <f t="shared" si="203"/>
        <v>23268</v>
      </c>
      <c r="AB1505" s="3">
        <f t="shared" si="204"/>
        <v>23268</v>
      </c>
      <c r="AC1505">
        <f t="shared" si="205"/>
        <v>1691</v>
      </c>
      <c r="AD1505" t="str">
        <f>_xlfn.XLOOKUP(V1505,[2]Index!L:L,[2]Index!M:M)</f>
        <v>CN</v>
      </c>
      <c r="AE1505" s="3" t="s">
        <v>5821</v>
      </c>
      <c r="AF1505" t="s">
        <v>52</v>
      </c>
      <c r="AH1505" t="s">
        <v>232</v>
      </c>
      <c r="AJ1505">
        <f>VLOOKUP(D1505,[3]Multipliers!$B:$AT,36)</f>
        <v>1.085710258657238</v>
      </c>
      <c r="AK1505">
        <f>VLOOKUP(D1505,[3]Multipliers!$B:$AT,36)</f>
        <v>1.085710258657238</v>
      </c>
      <c r="AM1505">
        <f t="shared" si="206"/>
        <v>0</v>
      </c>
    </row>
    <row r="1506" spans="1:39">
      <c r="A1506" s="2" t="str">
        <f t="shared" si="200"/>
        <v>JUSTECH (JIANGSU) PRECISION INDUSTRY CO., LTD.V64ORBIT CORE MODULE</v>
      </c>
      <c r="B1506" s="2" t="str">
        <f t="shared" si="201"/>
        <v>EQP,AE,ORBIT CORE MODULE AUTO(ORBIT CORE MODULE MANUAL),V54-V64,JUSTECH,RETROFIT KITRetrofit</v>
      </c>
      <c r="C1506" s="3" t="str">
        <f t="shared" si="199"/>
        <v>iphoneORBIT CORE MODULENew Buy</v>
      </c>
      <c r="D1506" s="2">
        <v>386988</v>
      </c>
      <c r="E1506" s="2" t="s">
        <v>39</v>
      </c>
      <c r="F1506" s="2" t="s">
        <v>40</v>
      </c>
      <c r="G1506" s="2" t="s">
        <v>41</v>
      </c>
      <c r="H1506" s="2" t="s">
        <v>65</v>
      </c>
      <c r="I1506" s="2" t="s">
        <v>43</v>
      </c>
      <c r="J1506" s="2" t="s">
        <v>66</v>
      </c>
      <c r="K1506" s="2" t="s">
        <v>294</v>
      </c>
      <c r="L1506" s="2" t="s">
        <v>295</v>
      </c>
      <c r="M1506" s="2" t="s">
        <v>296</v>
      </c>
      <c r="N1506" s="13">
        <v>25244</v>
      </c>
      <c r="O1506" s="2">
        <v>24486</v>
      </c>
      <c r="P1506" s="23">
        <v>1</v>
      </c>
      <c r="Q1506" s="2" t="s">
        <v>70</v>
      </c>
      <c r="R1506" s="2" t="s">
        <v>202</v>
      </c>
      <c r="S1506" s="2" t="s">
        <v>202</v>
      </c>
      <c r="T1506" s="2" t="s">
        <v>202</v>
      </c>
      <c r="U1506" s="2" t="s">
        <v>192</v>
      </c>
      <c r="V1506" s="2" t="s">
        <v>71</v>
      </c>
      <c r="W1506" s="23">
        <v>12000</v>
      </c>
      <c r="X1506" s="2" t="s">
        <v>202</v>
      </c>
      <c r="Y1506" s="2" t="s">
        <v>202</v>
      </c>
      <c r="Z1506" s="3">
        <f t="shared" si="202"/>
        <v>25244</v>
      </c>
      <c r="AA1506" s="3">
        <f t="shared" si="203"/>
        <v>12000</v>
      </c>
      <c r="AB1506" s="3">
        <f t="shared" si="204"/>
        <v>24486</v>
      </c>
      <c r="AC1506">
        <f t="shared" si="205"/>
        <v>758</v>
      </c>
      <c r="AD1506" t="str">
        <f>_xlfn.XLOOKUP(V1506,[2]Index!L:L,[2]Index!M:M)</f>
        <v>CN</v>
      </c>
      <c r="AE1506" s="3" t="s">
        <v>5821</v>
      </c>
      <c r="AF1506" t="s">
        <v>52</v>
      </c>
      <c r="AH1506" t="s">
        <v>72</v>
      </c>
      <c r="AJ1506">
        <f>VLOOKUP(D1506,[3]Multipliers!$B:$AT,36)</f>
        <v>1</v>
      </c>
      <c r="AK1506">
        <f>VLOOKUP(D1506,[3]Multipliers!$B:$AT,36)</f>
        <v>1</v>
      </c>
      <c r="AM1506">
        <f t="shared" si="206"/>
        <v>0</v>
      </c>
    </row>
    <row r="1507" spans="1:39">
      <c r="A1507" s="2" t="str">
        <f t="shared" si="200"/>
        <v>JUSTECH (JIANGSU) PRECISION INDUSTRY CO., LTD.V64ORBIT CORE MODULE</v>
      </c>
      <c r="B1507" s="2" t="str">
        <f t="shared" si="201"/>
        <v>EQP,AE,ORBIT CORE MODULE AUTO,V54-V64,JUSTECH,RETROFIT KITRetrofit</v>
      </c>
      <c r="C1507" s="3" t="str">
        <f t="shared" si="199"/>
        <v>iphoneORBIT CORE MODULENew Buy</v>
      </c>
      <c r="D1507" s="2">
        <v>385892</v>
      </c>
      <c r="E1507" s="2" t="s">
        <v>39</v>
      </c>
      <c r="F1507" s="2" t="s">
        <v>40</v>
      </c>
      <c r="G1507" s="2" t="s">
        <v>41</v>
      </c>
      <c r="H1507" s="2" t="s">
        <v>65</v>
      </c>
      <c r="I1507" s="2" t="s">
        <v>43</v>
      </c>
      <c r="J1507" s="2" t="s">
        <v>66</v>
      </c>
      <c r="K1507" s="2" t="s">
        <v>297</v>
      </c>
      <c r="L1507" s="2" t="s">
        <v>295</v>
      </c>
      <c r="M1507" s="2" t="s">
        <v>298</v>
      </c>
      <c r="N1507" s="13">
        <v>25244</v>
      </c>
      <c r="O1507" s="2">
        <v>24486</v>
      </c>
      <c r="P1507" s="2">
        <v>28</v>
      </c>
      <c r="Q1507" s="2" t="s">
        <v>70</v>
      </c>
      <c r="R1507" s="2" t="s">
        <v>202</v>
      </c>
      <c r="S1507" s="2" t="s">
        <v>202</v>
      </c>
      <c r="T1507" s="2" t="s">
        <v>202</v>
      </c>
      <c r="U1507" s="2" t="s">
        <v>192</v>
      </c>
      <c r="V1507" s="2" t="s">
        <v>85</v>
      </c>
      <c r="W1507" s="2">
        <v>12000</v>
      </c>
      <c r="X1507" s="2" t="s">
        <v>202</v>
      </c>
      <c r="Y1507" s="2" t="s">
        <v>202</v>
      </c>
      <c r="Z1507" s="3">
        <f t="shared" si="202"/>
        <v>706832</v>
      </c>
      <c r="AA1507" s="3">
        <f t="shared" si="203"/>
        <v>336000</v>
      </c>
      <c r="AB1507" s="3">
        <f t="shared" si="204"/>
        <v>685608</v>
      </c>
      <c r="AC1507">
        <f t="shared" si="205"/>
        <v>21224</v>
      </c>
      <c r="AD1507" t="str">
        <f>_xlfn.XLOOKUP(V1507,[2]Index!L:L,[2]Index!M:M)</f>
        <v>CN</v>
      </c>
      <c r="AE1507" s="3" t="s">
        <v>5821</v>
      </c>
      <c r="AF1507" t="s">
        <v>52</v>
      </c>
      <c r="AG1507" s="4"/>
      <c r="AH1507" t="s">
        <v>72</v>
      </c>
      <c r="AJ1507">
        <f>VLOOKUP(D1507,[3]Multipliers!$B:$AT,36)</f>
        <v>1</v>
      </c>
      <c r="AK1507">
        <f>VLOOKUP(D1507,[3]Multipliers!$B:$AT,36)</f>
        <v>1</v>
      </c>
      <c r="AM1507">
        <f t="shared" si="206"/>
        <v>0</v>
      </c>
    </row>
    <row r="1508" spans="1:39">
      <c r="A1508" s="2" t="str">
        <f t="shared" si="200"/>
        <v>JUSTECH (JIANGSU) PRECISION INDUSTRY CO., LTD.V64ORBIT CORE MODULE</v>
      </c>
      <c r="B1508" s="2" t="str">
        <f t="shared" si="201"/>
        <v>EQP,AE,ORBIT CORE MODULE AUTO,V54-V64,JUSTECH,RETROFIT KITRetrofit</v>
      </c>
      <c r="C1508" s="3" t="str">
        <f t="shared" si="199"/>
        <v>iphoneORBIT CORE MODULENew Buy</v>
      </c>
      <c r="D1508" s="2">
        <v>385892</v>
      </c>
      <c r="E1508" s="2" t="s">
        <v>39</v>
      </c>
      <c r="F1508" s="2" t="s">
        <v>40</v>
      </c>
      <c r="G1508" s="2" t="s">
        <v>41</v>
      </c>
      <c r="H1508" s="2" t="s">
        <v>65</v>
      </c>
      <c r="I1508" s="2" t="s">
        <v>43</v>
      </c>
      <c r="J1508" s="2" t="s">
        <v>66</v>
      </c>
      <c r="K1508" s="2" t="s">
        <v>297</v>
      </c>
      <c r="L1508" s="2" t="s">
        <v>295</v>
      </c>
      <c r="M1508" s="2" t="s">
        <v>298</v>
      </c>
      <c r="N1508" s="13">
        <v>25244</v>
      </c>
      <c r="O1508" s="2">
        <v>24486</v>
      </c>
      <c r="P1508" s="2">
        <v>29</v>
      </c>
      <c r="Q1508" s="2" t="s">
        <v>70</v>
      </c>
      <c r="R1508" s="2" t="s">
        <v>202</v>
      </c>
      <c r="S1508" s="2" t="s">
        <v>202</v>
      </c>
      <c r="T1508" s="2" t="s">
        <v>202</v>
      </c>
      <c r="U1508" s="2" t="s">
        <v>192</v>
      </c>
      <c r="V1508" s="2" t="s">
        <v>71</v>
      </c>
      <c r="W1508" s="2">
        <v>12000</v>
      </c>
      <c r="X1508" s="2" t="s">
        <v>202</v>
      </c>
      <c r="Y1508" s="2" t="s">
        <v>202</v>
      </c>
      <c r="Z1508" s="3">
        <f t="shared" si="202"/>
        <v>732076</v>
      </c>
      <c r="AA1508" s="3">
        <f t="shared" si="203"/>
        <v>348000</v>
      </c>
      <c r="AB1508" s="3">
        <f t="shared" si="204"/>
        <v>710094</v>
      </c>
      <c r="AC1508">
        <f t="shared" si="205"/>
        <v>21982</v>
      </c>
      <c r="AD1508" t="str">
        <f>_xlfn.XLOOKUP(V1508,[2]Index!L:L,[2]Index!M:M)</f>
        <v>CN</v>
      </c>
      <c r="AE1508" s="3" t="s">
        <v>5821</v>
      </c>
      <c r="AF1508" t="s">
        <v>52</v>
      </c>
      <c r="AG1508" s="4"/>
      <c r="AH1508" t="s">
        <v>72</v>
      </c>
      <c r="AJ1508">
        <f>VLOOKUP(D1508,[3]Multipliers!$B:$AT,36)</f>
        <v>1</v>
      </c>
      <c r="AK1508">
        <f>VLOOKUP(D1508,[3]Multipliers!$B:$AT,36)</f>
        <v>1</v>
      </c>
      <c r="AM1508">
        <f t="shared" si="206"/>
        <v>0</v>
      </c>
    </row>
    <row r="1509" spans="1:39">
      <c r="A1509" s="2" t="str">
        <f t="shared" si="200"/>
        <v>JUSTECH (JIANGSU) PRECISION INDUSTRY CO., LTD.V64PAMI3</v>
      </c>
      <c r="B1509" s="2" t="str">
        <f t="shared" si="201"/>
        <v>EQP,AE,PAMI3(PAMI2),V57-V6X,JUSTECH,RETROFIT KITRetrofit</v>
      </c>
      <c r="C1509" s="3" t="str">
        <f t="shared" si="199"/>
        <v>iphonePAMI3New Buy</v>
      </c>
      <c r="D1509" s="2">
        <v>386154</v>
      </c>
      <c r="E1509" s="2" t="s">
        <v>39</v>
      </c>
      <c r="F1509" s="2" t="s">
        <v>40</v>
      </c>
      <c r="G1509" s="2" t="s">
        <v>41</v>
      </c>
      <c r="H1509" s="2" t="s">
        <v>65</v>
      </c>
      <c r="I1509" s="2" t="s">
        <v>43</v>
      </c>
      <c r="J1509" s="2" t="s">
        <v>80</v>
      </c>
      <c r="K1509" s="2" t="s">
        <v>299</v>
      </c>
      <c r="L1509" s="2" t="s">
        <v>283</v>
      </c>
      <c r="M1509" s="2" t="s">
        <v>300</v>
      </c>
      <c r="N1509" s="13">
        <v>20620</v>
      </c>
      <c r="O1509" s="2">
        <v>20001</v>
      </c>
      <c r="P1509" s="23">
        <v>3</v>
      </c>
      <c r="Q1509" s="2" t="s">
        <v>70</v>
      </c>
      <c r="R1509" s="2" t="s">
        <v>202</v>
      </c>
      <c r="S1509" s="2" t="s">
        <v>202</v>
      </c>
      <c r="T1509" s="2" t="s">
        <v>202</v>
      </c>
      <c r="U1509" s="2" t="s">
        <v>192</v>
      </c>
      <c r="V1509" s="2" t="s">
        <v>71</v>
      </c>
      <c r="W1509" s="23">
        <v>15000</v>
      </c>
      <c r="X1509" s="2" t="s">
        <v>202</v>
      </c>
      <c r="Y1509" s="2" t="s">
        <v>202</v>
      </c>
      <c r="Z1509" s="3">
        <f t="shared" si="202"/>
        <v>61860</v>
      </c>
      <c r="AA1509" s="3">
        <f t="shared" si="203"/>
        <v>45000</v>
      </c>
      <c r="AB1509" s="3">
        <f t="shared" si="204"/>
        <v>60003</v>
      </c>
      <c r="AC1509">
        <f t="shared" si="205"/>
        <v>1857</v>
      </c>
      <c r="AD1509" t="str">
        <f>_xlfn.XLOOKUP(V1509,[2]Index!L:L,[2]Index!M:M)</f>
        <v>CN</v>
      </c>
      <c r="AE1509" s="3" t="s">
        <v>5821</v>
      </c>
      <c r="AF1509" t="s">
        <v>52</v>
      </c>
      <c r="AH1509" t="s">
        <v>72</v>
      </c>
      <c r="AJ1509">
        <f>VLOOKUP(D1509,[3]Multipliers!$B:$AT,36)</f>
        <v>0.86519883172320822</v>
      </c>
      <c r="AK1509">
        <f>VLOOKUP(D1509,[3]Multipliers!$B:$AT,36)</f>
        <v>0.86519883172320822</v>
      </c>
      <c r="AM1509">
        <f t="shared" si="206"/>
        <v>0</v>
      </c>
    </row>
    <row r="1510" spans="1:39">
      <c r="A1510" s="2" t="str">
        <f t="shared" si="200"/>
        <v>JUSTECH (JIANGSU) PRECISION INDUSTRY CO., LTD.V63PAMI3</v>
      </c>
      <c r="B1510" s="2" t="str">
        <f t="shared" si="201"/>
        <v>EQP,AE,PAMI3(PAMI2),V5X-V6X,JUSTECH,RETROFIT KITRetrofit</v>
      </c>
      <c r="C1510" s="3" t="str">
        <f t="shared" si="199"/>
        <v>iphonePAMI3New Buy</v>
      </c>
      <c r="D1510" s="2">
        <v>386152</v>
      </c>
      <c r="E1510" s="2" t="s">
        <v>39</v>
      </c>
      <c r="F1510" s="2" t="s">
        <v>40</v>
      </c>
      <c r="G1510" s="2" t="s">
        <v>41</v>
      </c>
      <c r="H1510" s="2" t="s">
        <v>42</v>
      </c>
      <c r="I1510" s="2" t="s">
        <v>43</v>
      </c>
      <c r="J1510" s="2" t="s">
        <v>66</v>
      </c>
      <c r="K1510" s="2" t="s">
        <v>301</v>
      </c>
      <c r="L1510" s="2" t="s">
        <v>283</v>
      </c>
      <c r="M1510" s="2" t="s">
        <v>302</v>
      </c>
      <c r="N1510" s="13">
        <v>20620</v>
      </c>
      <c r="O1510" s="2">
        <v>20001</v>
      </c>
      <c r="P1510" s="23">
        <v>4</v>
      </c>
      <c r="Q1510" s="2" t="s">
        <v>70</v>
      </c>
      <c r="R1510" s="2" t="s">
        <v>202</v>
      </c>
      <c r="S1510" s="2" t="s">
        <v>202</v>
      </c>
      <c r="T1510" s="2" t="s">
        <v>202</v>
      </c>
      <c r="U1510" s="2" t="s">
        <v>192</v>
      </c>
      <c r="V1510" s="2" t="s">
        <v>85</v>
      </c>
      <c r="W1510" s="23">
        <v>15000</v>
      </c>
      <c r="X1510" s="2" t="s">
        <v>202</v>
      </c>
      <c r="Y1510" s="2" t="s">
        <v>202</v>
      </c>
      <c r="Z1510" s="3">
        <f t="shared" si="202"/>
        <v>82480</v>
      </c>
      <c r="AA1510" s="3">
        <f t="shared" si="203"/>
        <v>60000</v>
      </c>
      <c r="AB1510" s="3">
        <f t="shared" si="204"/>
        <v>80004</v>
      </c>
      <c r="AC1510">
        <f t="shared" si="205"/>
        <v>2476</v>
      </c>
      <c r="AD1510" t="str">
        <f>_xlfn.XLOOKUP(V1510,[2]Index!L:L,[2]Index!M:M)</f>
        <v>CN</v>
      </c>
      <c r="AE1510" s="3" t="s">
        <v>5821</v>
      </c>
      <c r="AF1510" t="s">
        <v>52</v>
      </c>
      <c r="AH1510" t="s">
        <v>72</v>
      </c>
      <c r="AJ1510">
        <f>VLOOKUP(D1510,[3]Multipliers!$B:$AT,36)</f>
        <v>0.86519883172320822</v>
      </c>
      <c r="AK1510">
        <f>VLOOKUP(D1510,[3]Multipliers!$B:$AT,36)</f>
        <v>0.86519883172320822</v>
      </c>
      <c r="AM1510">
        <f t="shared" si="206"/>
        <v>0</v>
      </c>
    </row>
    <row r="1511" spans="1:39">
      <c r="A1511" s="2" t="str">
        <f t="shared" si="200"/>
        <v>JUSTECH (JIANGSU) PRECISION INDUSTRY CO., LTD.V64PAMI3</v>
      </c>
      <c r="B1511" s="2" t="str">
        <f t="shared" si="201"/>
        <v>EQP,AE,PAMI3(PAMI2),V5X-V6X,JUSTECH,RETROFIT KITRetrofit</v>
      </c>
      <c r="C1511" s="3" t="str">
        <f t="shared" si="199"/>
        <v>iphonePAMI3New Buy</v>
      </c>
      <c r="D1511" s="2">
        <v>386153</v>
      </c>
      <c r="E1511" s="2" t="s">
        <v>39</v>
      </c>
      <c r="F1511" s="2" t="s">
        <v>40</v>
      </c>
      <c r="G1511" s="2" t="s">
        <v>41</v>
      </c>
      <c r="H1511" s="2" t="s">
        <v>65</v>
      </c>
      <c r="I1511" s="2" t="s">
        <v>43</v>
      </c>
      <c r="J1511" s="2" t="s">
        <v>66</v>
      </c>
      <c r="K1511" s="2" t="s">
        <v>301</v>
      </c>
      <c r="L1511" s="2" t="s">
        <v>283</v>
      </c>
      <c r="M1511" s="2" t="s">
        <v>302</v>
      </c>
      <c r="N1511" s="13">
        <v>20620</v>
      </c>
      <c r="O1511" s="2">
        <v>20001</v>
      </c>
      <c r="P1511" s="23">
        <v>11</v>
      </c>
      <c r="Q1511" s="2" t="s">
        <v>70</v>
      </c>
      <c r="R1511" s="2" t="s">
        <v>202</v>
      </c>
      <c r="S1511" s="2" t="s">
        <v>202</v>
      </c>
      <c r="T1511" s="2" t="s">
        <v>202</v>
      </c>
      <c r="U1511" s="2" t="s">
        <v>192</v>
      </c>
      <c r="V1511" s="2" t="s">
        <v>85</v>
      </c>
      <c r="W1511" s="23">
        <v>15000</v>
      </c>
      <c r="X1511" s="2" t="s">
        <v>202</v>
      </c>
      <c r="Y1511" s="2" t="s">
        <v>202</v>
      </c>
      <c r="Z1511" s="3">
        <f t="shared" si="202"/>
        <v>226820</v>
      </c>
      <c r="AA1511" s="3">
        <f t="shared" si="203"/>
        <v>165000</v>
      </c>
      <c r="AB1511" s="3">
        <f t="shared" si="204"/>
        <v>220011</v>
      </c>
      <c r="AC1511">
        <f t="shared" si="205"/>
        <v>6809</v>
      </c>
      <c r="AD1511" t="str">
        <f>_xlfn.XLOOKUP(V1511,[2]Index!L:L,[2]Index!M:M)</f>
        <v>CN</v>
      </c>
      <c r="AE1511" s="3" t="s">
        <v>5821</v>
      </c>
      <c r="AF1511" t="s">
        <v>52</v>
      </c>
      <c r="AH1511" t="s">
        <v>72</v>
      </c>
      <c r="AJ1511">
        <f>VLOOKUP(D1511,[3]Multipliers!$B:$AT,36)</f>
        <v>0.86519883172320822</v>
      </c>
      <c r="AK1511">
        <f>VLOOKUP(D1511,[3]Multipliers!$B:$AT,36)</f>
        <v>0.86519883172320822</v>
      </c>
      <c r="AM1511">
        <f t="shared" si="206"/>
        <v>0</v>
      </c>
    </row>
    <row r="1512" spans="1:39">
      <c r="A1512" s="2" t="str">
        <f t="shared" si="200"/>
        <v>JUSTECH (JIANGSU) PRECISION INDUSTRY CO., LTD.V64PAMI3</v>
      </c>
      <c r="B1512" s="2" t="str">
        <f t="shared" si="201"/>
        <v>EQP,AE,PAMI3(PAMI2),V5X-V6X,JUSTECH,RETROFIT KITRetrofit</v>
      </c>
      <c r="C1512" s="3" t="str">
        <f t="shared" si="199"/>
        <v>iphonePAMI3New Buy</v>
      </c>
      <c r="D1512" s="2">
        <v>386153</v>
      </c>
      <c r="E1512" s="2" t="s">
        <v>39</v>
      </c>
      <c r="F1512" s="2" t="s">
        <v>40</v>
      </c>
      <c r="G1512" s="2" t="s">
        <v>41</v>
      </c>
      <c r="H1512" s="2" t="s">
        <v>65</v>
      </c>
      <c r="I1512" s="2" t="s">
        <v>43</v>
      </c>
      <c r="J1512" s="2" t="s">
        <v>66</v>
      </c>
      <c r="K1512" s="2" t="s">
        <v>301</v>
      </c>
      <c r="L1512" s="2" t="s">
        <v>283</v>
      </c>
      <c r="M1512" s="2" t="s">
        <v>302</v>
      </c>
      <c r="N1512" s="13">
        <v>20620</v>
      </c>
      <c r="O1512" s="2">
        <v>20001</v>
      </c>
      <c r="P1512" s="23">
        <v>12</v>
      </c>
      <c r="Q1512" s="2" t="s">
        <v>70</v>
      </c>
      <c r="R1512" s="2" t="s">
        <v>202</v>
      </c>
      <c r="S1512" s="2" t="s">
        <v>202</v>
      </c>
      <c r="T1512" s="2" t="s">
        <v>202</v>
      </c>
      <c r="U1512" s="2" t="s">
        <v>192</v>
      </c>
      <c r="V1512" s="2" t="s">
        <v>71</v>
      </c>
      <c r="W1512" s="23">
        <v>15000</v>
      </c>
      <c r="X1512" s="2" t="s">
        <v>202</v>
      </c>
      <c r="Y1512" s="2" t="s">
        <v>202</v>
      </c>
      <c r="Z1512" s="3">
        <f t="shared" si="202"/>
        <v>247440</v>
      </c>
      <c r="AA1512" s="3">
        <f t="shared" si="203"/>
        <v>180000</v>
      </c>
      <c r="AB1512" s="3">
        <f t="shared" si="204"/>
        <v>240012</v>
      </c>
      <c r="AC1512">
        <f t="shared" si="205"/>
        <v>7428</v>
      </c>
      <c r="AD1512" t="str">
        <f>_xlfn.XLOOKUP(V1512,[2]Index!L:L,[2]Index!M:M)</f>
        <v>CN</v>
      </c>
      <c r="AE1512" s="3" t="s">
        <v>5821</v>
      </c>
      <c r="AF1512" t="s">
        <v>52</v>
      </c>
      <c r="AH1512" t="s">
        <v>72</v>
      </c>
      <c r="AJ1512">
        <f>VLOOKUP(D1512,[3]Multipliers!$B:$AT,36)</f>
        <v>0.86519883172320822</v>
      </c>
      <c r="AK1512">
        <f>VLOOKUP(D1512,[3]Multipliers!$B:$AT,36)</f>
        <v>0.86519883172320822</v>
      </c>
      <c r="AM1512">
        <f t="shared" si="206"/>
        <v>0</v>
      </c>
    </row>
    <row r="1513" spans="1:39">
      <c r="A1513" s="2" t="str">
        <f t="shared" si="200"/>
        <v>JUSTECH (JIANGSU) PRECISION INDUSTRY CO., LTD.V63PAMI3</v>
      </c>
      <c r="B1513" s="2" t="str">
        <f t="shared" si="201"/>
        <v>EQP,AE,PAMI3(PAMI2),V5X-V6X,JUSTECH,RETROFIT KITRetrofit</v>
      </c>
      <c r="C1513" s="3" t="str">
        <f t="shared" si="199"/>
        <v>iphonePAMI3New Buy</v>
      </c>
      <c r="D1513" s="2">
        <v>386152</v>
      </c>
      <c r="E1513" s="2" t="s">
        <v>39</v>
      </c>
      <c r="F1513" s="2" t="s">
        <v>40</v>
      </c>
      <c r="G1513" s="2" t="s">
        <v>41</v>
      </c>
      <c r="H1513" s="2" t="s">
        <v>42</v>
      </c>
      <c r="I1513" s="2" t="s">
        <v>43</v>
      </c>
      <c r="J1513" s="2" t="s">
        <v>111</v>
      </c>
      <c r="K1513" s="2" t="s">
        <v>301</v>
      </c>
      <c r="L1513" s="2" t="s">
        <v>283</v>
      </c>
      <c r="M1513" s="2" t="s">
        <v>302</v>
      </c>
      <c r="N1513" s="13">
        <v>20620</v>
      </c>
      <c r="O1513" s="2">
        <v>20001</v>
      </c>
      <c r="P1513" s="23">
        <v>4</v>
      </c>
      <c r="Q1513" s="2" t="s">
        <v>70</v>
      </c>
      <c r="R1513" s="2" t="s">
        <v>202</v>
      </c>
      <c r="S1513" s="2" t="s">
        <v>202</v>
      </c>
      <c r="T1513" s="2" t="s">
        <v>202</v>
      </c>
      <c r="U1513" s="2" t="s">
        <v>192</v>
      </c>
      <c r="V1513" s="2" t="s">
        <v>146</v>
      </c>
      <c r="W1513" s="23">
        <v>15000</v>
      </c>
      <c r="X1513" s="2" t="s">
        <v>202</v>
      </c>
      <c r="Y1513" s="2" t="s">
        <v>202</v>
      </c>
      <c r="Z1513" s="3">
        <f t="shared" si="202"/>
        <v>82480</v>
      </c>
      <c r="AA1513" s="3">
        <f t="shared" si="203"/>
        <v>60000</v>
      </c>
      <c r="AB1513" s="3">
        <f t="shared" si="204"/>
        <v>80004</v>
      </c>
      <c r="AC1513">
        <f t="shared" si="205"/>
        <v>2476</v>
      </c>
      <c r="AD1513" t="str">
        <f>_xlfn.XLOOKUP(V1513,[2]Index!L:L,[2]Index!M:M)</f>
        <v>CN</v>
      </c>
      <c r="AE1513" s="3" t="s">
        <v>5821</v>
      </c>
      <c r="AF1513" t="s">
        <v>52</v>
      </c>
      <c r="AH1513" t="s">
        <v>72</v>
      </c>
      <c r="AJ1513">
        <f>VLOOKUP(D1513,[3]Multipliers!$B:$AT,36)</f>
        <v>0.86519883172320822</v>
      </c>
      <c r="AK1513">
        <f>VLOOKUP(D1513,[3]Multipliers!$B:$AT,36)</f>
        <v>0.86519883172320822</v>
      </c>
      <c r="AM1513">
        <f t="shared" si="206"/>
        <v>0</v>
      </c>
    </row>
    <row r="1514" spans="1:39">
      <c r="A1514" s="2" t="str">
        <f t="shared" si="200"/>
        <v>JUSTECH (JIANGSU) PRECISION INDUSTRY CO., LTD.V63PAMI3</v>
      </c>
      <c r="B1514" s="2" t="str">
        <f t="shared" si="201"/>
        <v>EQP,AE,PAMI3(PAMI2),V5X-V6X,JUSTECH,RETROFIT KITRetrofit</v>
      </c>
      <c r="C1514" s="3" t="str">
        <f t="shared" si="199"/>
        <v>iphonePAMI3New Buy</v>
      </c>
      <c r="D1514" s="2">
        <v>386152</v>
      </c>
      <c r="E1514" s="2" t="s">
        <v>39</v>
      </c>
      <c r="F1514" s="2" t="s">
        <v>40</v>
      </c>
      <c r="G1514" s="2" t="s">
        <v>41</v>
      </c>
      <c r="H1514" s="2" t="s">
        <v>42</v>
      </c>
      <c r="I1514" s="2" t="s">
        <v>43</v>
      </c>
      <c r="J1514" s="2" t="s">
        <v>111</v>
      </c>
      <c r="K1514" s="2" t="s">
        <v>301</v>
      </c>
      <c r="L1514" s="2" t="s">
        <v>283</v>
      </c>
      <c r="M1514" s="2" t="s">
        <v>302</v>
      </c>
      <c r="N1514" s="13">
        <v>20620</v>
      </c>
      <c r="O1514" s="2">
        <v>20001</v>
      </c>
      <c r="P1514" s="23">
        <v>6</v>
      </c>
      <c r="Q1514" s="2" t="s">
        <v>70</v>
      </c>
      <c r="R1514" s="2" t="s">
        <v>202</v>
      </c>
      <c r="S1514" s="2" t="s">
        <v>202</v>
      </c>
      <c r="T1514" s="2" t="s">
        <v>202</v>
      </c>
      <c r="U1514" s="2" t="s">
        <v>192</v>
      </c>
      <c r="V1514" s="2" t="s">
        <v>85</v>
      </c>
      <c r="W1514" s="23">
        <v>15000</v>
      </c>
      <c r="X1514" s="2" t="s">
        <v>202</v>
      </c>
      <c r="Y1514" s="2" t="s">
        <v>202</v>
      </c>
      <c r="Z1514" s="3">
        <f t="shared" si="202"/>
        <v>123720</v>
      </c>
      <c r="AA1514" s="3">
        <f t="shared" si="203"/>
        <v>90000</v>
      </c>
      <c r="AB1514" s="3">
        <f t="shared" si="204"/>
        <v>120006</v>
      </c>
      <c r="AC1514">
        <f t="shared" si="205"/>
        <v>3714</v>
      </c>
      <c r="AD1514" t="str">
        <f>_xlfn.XLOOKUP(V1514,[2]Index!L:L,[2]Index!M:M)</f>
        <v>CN</v>
      </c>
      <c r="AE1514" s="3" t="s">
        <v>5821</v>
      </c>
      <c r="AF1514" t="s">
        <v>52</v>
      </c>
      <c r="AH1514" t="s">
        <v>72</v>
      </c>
      <c r="AJ1514">
        <f>VLOOKUP(D1514,[3]Multipliers!$B:$AT,36)</f>
        <v>0.86519883172320822</v>
      </c>
      <c r="AK1514">
        <f>VLOOKUP(D1514,[3]Multipliers!$B:$AT,36)</f>
        <v>0.86519883172320822</v>
      </c>
      <c r="AM1514">
        <f t="shared" si="206"/>
        <v>0</v>
      </c>
    </row>
    <row r="1515" spans="1:39">
      <c r="A1515" s="2" t="str">
        <f t="shared" si="200"/>
        <v>JUSTECH (JIANGSU) PRECISION INDUSTRY CO., LTD.V63PAMI3</v>
      </c>
      <c r="B1515" s="2" t="str">
        <f t="shared" si="201"/>
        <v>EQP,AE,PAMI3(PAMI2),V5X-V6X,JUSTECH,RETROFIT KITRetrofit</v>
      </c>
      <c r="C1515" s="3" t="str">
        <f t="shared" ref="C1515:C1578" si="207">_xlfn.CONCAT(G1515,L1515,"New Buy")</f>
        <v>iphonePAMI3New Buy</v>
      </c>
      <c r="D1515" s="2">
        <v>386152</v>
      </c>
      <c r="E1515" s="2" t="s">
        <v>39</v>
      </c>
      <c r="F1515" s="2" t="s">
        <v>40</v>
      </c>
      <c r="G1515" s="2" t="s">
        <v>41</v>
      </c>
      <c r="H1515" s="2" t="s">
        <v>42</v>
      </c>
      <c r="I1515" s="2" t="s">
        <v>43</v>
      </c>
      <c r="J1515" s="2" t="s">
        <v>111</v>
      </c>
      <c r="K1515" s="2" t="s">
        <v>301</v>
      </c>
      <c r="L1515" s="2" t="s">
        <v>283</v>
      </c>
      <c r="M1515" s="2" t="s">
        <v>302</v>
      </c>
      <c r="N1515" s="13">
        <v>20620</v>
      </c>
      <c r="O1515" s="2">
        <v>20001</v>
      </c>
      <c r="P1515" s="2">
        <v>8</v>
      </c>
      <c r="Q1515" s="2" t="s">
        <v>70</v>
      </c>
      <c r="R1515" s="2" t="s">
        <v>202</v>
      </c>
      <c r="S1515" s="2" t="s">
        <v>202</v>
      </c>
      <c r="T1515" s="2" t="s">
        <v>202</v>
      </c>
      <c r="U1515" s="2" t="s">
        <v>192</v>
      </c>
      <c r="V1515" s="2" t="s">
        <v>71</v>
      </c>
      <c r="W1515" s="18">
        <v>15000</v>
      </c>
      <c r="X1515" t="s">
        <v>202</v>
      </c>
      <c r="Y1515" t="s">
        <v>202</v>
      </c>
      <c r="Z1515" s="3">
        <f t="shared" si="202"/>
        <v>164960</v>
      </c>
      <c r="AA1515" s="3">
        <f t="shared" si="203"/>
        <v>120000</v>
      </c>
      <c r="AB1515" s="3">
        <f t="shared" si="204"/>
        <v>160008</v>
      </c>
      <c r="AC1515">
        <f t="shared" si="205"/>
        <v>4952</v>
      </c>
      <c r="AD1515" t="str">
        <f>_xlfn.XLOOKUP(V1515,[2]Index!L:L,[2]Index!M:M)</f>
        <v>CN</v>
      </c>
      <c r="AE1515" s="3" t="s">
        <v>5821</v>
      </c>
      <c r="AF1515" t="s">
        <v>52</v>
      </c>
      <c r="AG1515" s="4"/>
      <c r="AH1515" t="s">
        <v>72</v>
      </c>
      <c r="AJ1515">
        <f>VLOOKUP(D1515,[3]Multipliers!$B:$AT,36)</f>
        <v>0.86519883172320822</v>
      </c>
      <c r="AK1515">
        <f>VLOOKUP(D1515,[3]Multipliers!$B:$AT,36)</f>
        <v>0.86519883172320822</v>
      </c>
      <c r="AM1515">
        <f t="shared" si="206"/>
        <v>0</v>
      </c>
    </row>
    <row r="1516" spans="1:39">
      <c r="A1516" s="2" t="str">
        <f t="shared" si="200"/>
        <v>JUSTECH (JIANGSU) PRECISION INDUSTRY CO., LTD.V64PAMI3</v>
      </c>
      <c r="B1516" s="2" t="str">
        <f t="shared" si="201"/>
        <v>EQP,AE,PAMI3(PAMI2),V5X-V6X,JUSTECH,RETROFIT KITRetrofit</v>
      </c>
      <c r="C1516" s="3" t="str">
        <f t="shared" si="207"/>
        <v>iphonePAMI3New Buy</v>
      </c>
      <c r="D1516" s="2">
        <v>386153</v>
      </c>
      <c r="E1516" s="2" t="s">
        <v>39</v>
      </c>
      <c r="F1516" s="2" t="s">
        <v>40</v>
      </c>
      <c r="G1516" s="2" t="s">
        <v>41</v>
      </c>
      <c r="H1516" s="2" t="s">
        <v>65</v>
      </c>
      <c r="I1516" s="2" t="s">
        <v>43</v>
      </c>
      <c r="J1516" s="2" t="s">
        <v>111</v>
      </c>
      <c r="K1516" s="2" t="s">
        <v>301</v>
      </c>
      <c r="L1516" s="2" t="s">
        <v>283</v>
      </c>
      <c r="M1516" s="2" t="s">
        <v>302</v>
      </c>
      <c r="N1516" s="13">
        <v>20620</v>
      </c>
      <c r="O1516" s="2">
        <v>20001</v>
      </c>
      <c r="P1516" s="2">
        <v>1</v>
      </c>
      <c r="Q1516" s="2" t="s">
        <v>70</v>
      </c>
      <c r="R1516" s="2" t="s">
        <v>202</v>
      </c>
      <c r="S1516" s="2" t="s">
        <v>202</v>
      </c>
      <c r="T1516" s="2" t="s">
        <v>202</v>
      </c>
      <c r="U1516" s="2" t="s">
        <v>192</v>
      </c>
      <c r="V1516" s="2" t="s">
        <v>71</v>
      </c>
      <c r="W1516" s="18">
        <v>15000</v>
      </c>
      <c r="X1516" t="s">
        <v>202</v>
      </c>
      <c r="Y1516" t="s">
        <v>202</v>
      </c>
      <c r="Z1516" s="3">
        <f t="shared" si="202"/>
        <v>20620</v>
      </c>
      <c r="AA1516" s="3">
        <f t="shared" si="203"/>
        <v>15000</v>
      </c>
      <c r="AB1516" s="3">
        <f t="shared" si="204"/>
        <v>20001</v>
      </c>
      <c r="AC1516">
        <f t="shared" si="205"/>
        <v>619</v>
      </c>
      <c r="AD1516" t="str">
        <f>_xlfn.XLOOKUP(V1516,[2]Index!L:L,[2]Index!M:M)</f>
        <v>CN</v>
      </c>
      <c r="AE1516" s="3" t="s">
        <v>5821</v>
      </c>
      <c r="AF1516" t="s">
        <v>52</v>
      </c>
      <c r="AG1516" s="4"/>
      <c r="AH1516" t="s">
        <v>72</v>
      </c>
      <c r="AJ1516">
        <f>VLOOKUP(D1516,[3]Multipliers!$B:$AT,36)</f>
        <v>0.86519883172320822</v>
      </c>
      <c r="AK1516">
        <f>VLOOKUP(D1516,[3]Multipliers!$B:$AT,36)</f>
        <v>0.86519883172320822</v>
      </c>
      <c r="AM1516">
        <f t="shared" si="206"/>
        <v>0</v>
      </c>
    </row>
    <row r="1517" spans="1:39">
      <c r="A1517" s="2" t="str">
        <f t="shared" si="200"/>
        <v>JUSTECH (JIANGSU) PRECISION INDUSTRY CO., LTD.V64PAMI3</v>
      </c>
      <c r="B1517" s="2" t="str">
        <f t="shared" si="201"/>
        <v>EQP,AE,PAMI3(PAMI2),V5X-V6X,JUSTECH,RETROFIT KITRetrofit</v>
      </c>
      <c r="C1517" s="3" t="str">
        <f t="shared" si="207"/>
        <v>iphonePAMI3New Buy</v>
      </c>
      <c r="D1517" s="2">
        <v>386153</v>
      </c>
      <c r="E1517" s="2" t="s">
        <v>39</v>
      </c>
      <c r="F1517" s="2" t="s">
        <v>40</v>
      </c>
      <c r="G1517" s="2" t="s">
        <v>41</v>
      </c>
      <c r="H1517" s="2" t="s">
        <v>65</v>
      </c>
      <c r="I1517" s="2" t="s">
        <v>43</v>
      </c>
      <c r="J1517" s="2" t="s">
        <v>111</v>
      </c>
      <c r="K1517" s="2" t="s">
        <v>301</v>
      </c>
      <c r="L1517" s="2" t="s">
        <v>283</v>
      </c>
      <c r="M1517" s="2" t="s">
        <v>302</v>
      </c>
      <c r="N1517" s="13">
        <v>20620</v>
      </c>
      <c r="O1517" s="2">
        <v>20001</v>
      </c>
      <c r="P1517" s="2">
        <v>2</v>
      </c>
      <c r="Q1517" s="2" t="s">
        <v>70</v>
      </c>
      <c r="R1517" s="2" t="s">
        <v>202</v>
      </c>
      <c r="S1517" s="2" t="s">
        <v>202</v>
      </c>
      <c r="T1517" s="2" t="s">
        <v>202</v>
      </c>
      <c r="U1517" s="2" t="s">
        <v>192</v>
      </c>
      <c r="V1517" s="2" t="s">
        <v>85</v>
      </c>
      <c r="W1517" s="18">
        <v>15000</v>
      </c>
      <c r="X1517" t="s">
        <v>202</v>
      </c>
      <c r="Y1517" t="s">
        <v>202</v>
      </c>
      <c r="Z1517" s="3">
        <f t="shared" si="202"/>
        <v>41240</v>
      </c>
      <c r="AA1517" s="3">
        <f t="shared" si="203"/>
        <v>30000</v>
      </c>
      <c r="AB1517" s="3">
        <f t="shared" si="204"/>
        <v>40002</v>
      </c>
      <c r="AC1517">
        <f t="shared" si="205"/>
        <v>1238</v>
      </c>
      <c r="AD1517" t="str">
        <f>_xlfn.XLOOKUP(V1517,[2]Index!L:L,[2]Index!M:M)</f>
        <v>CN</v>
      </c>
      <c r="AE1517" s="3" t="s">
        <v>5821</v>
      </c>
      <c r="AF1517" t="s">
        <v>52</v>
      </c>
      <c r="AG1517" s="4"/>
      <c r="AH1517" t="s">
        <v>72</v>
      </c>
      <c r="AJ1517">
        <f>VLOOKUP(D1517,[3]Multipliers!$B:$AT,36)</f>
        <v>0.86519883172320822</v>
      </c>
      <c r="AK1517">
        <f>VLOOKUP(D1517,[3]Multipliers!$B:$AT,36)</f>
        <v>0.86519883172320822</v>
      </c>
      <c r="AM1517">
        <f t="shared" si="206"/>
        <v>0</v>
      </c>
    </row>
    <row r="1518" spans="1:39">
      <c r="A1518" s="2" t="str">
        <f t="shared" si="200"/>
        <v>JUSTECH (JIANGSU) PRECISION INDUSTRY CO., LTD.V64PAMI3</v>
      </c>
      <c r="B1518" s="2" t="str">
        <f t="shared" si="201"/>
        <v>EQP,AE,PAMI3(PAMI2),V57-V6X,JUSTECH,RETROFIT KITRetrofit</v>
      </c>
      <c r="C1518" s="3" t="str">
        <f t="shared" si="207"/>
        <v>iphonePAMI3New Buy</v>
      </c>
      <c r="D1518" s="2">
        <v>386154</v>
      </c>
      <c r="E1518" s="2" t="s">
        <v>39</v>
      </c>
      <c r="F1518" s="2" t="s">
        <v>40</v>
      </c>
      <c r="G1518" s="2" t="s">
        <v>41</v>
      </c>
      <c r="H1518" s="2" t="s">
        <v>65</v>
      </c>
      <c r="I1518" s="2" t="s">
        <v>43</v>
      </c>
      <c r="J1518" s="2" t="s">
        <v>61</v>
      </c>
      <c r="K1518" s="2" t="s">
        <v>299</v>
      </c>
      <c r="L1518" s="2" t="s">
        <v>283</v>
      </c>
      <c r="M1518" s="2" t="s">
        <v>300</v>
      </c>
      <c r="N1518" s="13">
        <v>20620</v>
      </c>
      <c r="O1518" s="2">
        <v>20001</v>
      </c>
      <c r="P1518" s="2">
        <v>2</v>
      </c>
      <c r="Q1518" s="2" t="s">
        <v>48</v>
      </c>
      <c r="R1518" s="2" t="s">
        <v>202</v>
      </c>
      <c r="S1518" s="2" t="s">
        <v>202</v>
      </c>
      <c r="T1518" s="2" t="s">
        <v>202</v>
      </c>
      <c r="U1518" s="2" t="s">
        <v>192</v>
      </c>
      <c r="V1518" s="2" t="s">
        <v>71</v>
      </c>
      <c r="W1518" s="18">
        <v>15000</v>
      </c>
      <c r="X1518" t="s">
        <v>202</v>
      </c>
      <c r="Y1518" t="s">
        <v>202</v>
      </c>
      <c r="Z1518" s="3">
        <f t="shared" si="202"/>
        <v>41240</v>
      </c>
      <c r="AA1518" s="3">
        <f t="shared" si="203"/>
        <v>30000</v>
      </c>
      <c r="AB1518" s="3">
        <f t="shared" si="204"/>
        <v>40002</v>
      </c>
      <c r="AC1518">
        <f t="shared" si="205"/>
        <v>1238</v>
      </c>
      <c r="AD1518" t="str">
        <f>_xlfn.XLOOKUP(V1518,[2]Index!L:L,[2]Index!M:M)</f>
        <v>CN</v>
      </c>
      <c r="AE1518" s="3" t="s">
        <v>5821</v>
      </c>
      <c r="AF1518" t="s">
        <v>52</v>
      </c>
      <c r="AG1518" s="4"/>
      <c r="AH1518" t="s">
        <v>64</v>
      </c>
      <c r="AJ1518">
        <f>VLOOKUP(D1518,[3]Multipliers!$B:$AT,36)</f>
        <v>0.86519883172320822</v>
      </c>
      <c r="AK1518">
        <f>VLOOKUP(D1518,[3]Multipliers!$B:$AT,36)</f>
        <v>0.86519883172320822</v>
      </c>
      <c r="AM1518">
        <f t="shared" si="206"/>
        <v>0</v>
      </c>
    </row>
    <row r="1519" spans="1:39">
      <c r="A1519" s="2" t="str">
        <f t="shared" si="200"/>
        <v>JUSTECH (JIANGSU) PRECISION INDUSTRY CO., LTD.V64PAMI3</v>
      </c>
      <c r="B1519" s="2" t="str">
        <f t="shared" si="201"/>
        <v>EQP,AE,PAMI3(PAMI2),D23-V6X,JUSTECH,RETROFIT KITRetrofit</v>
      </c>
      <c r="C1519" s="3" t="str">
        <f t="shared" si="207"/>
        <v>iphonePAMI3New Buy</v>
      </c>
      <c r="D1519" s="2">
        <v>386151</v>
      </c>
      <c r="E1519" s="2" t="s">
        <v>39</v>
      </c>
      <c r="F1519" s="2" t="s">
        <v>40</v>
      </c>
      <c r="G1519" s="2" t="s">
        <v>41</v>
      </c>
      <c r="H1519" s="2" t="s">
        <v>65</v>
      </c>
      <c r="I1519" s="2" t="s">
        <v>43</v>
      </c>
      <c r="J1519" s="2" t="s">
        <v>61</v>
      </c>
      <c r="K1519" s="2" t="s">
        <v>303</v>
      </c>
      <c r="L1519" s="2" t="s">
        <v>283</v>
      </c>
      <c r="M1519" s="2" t="s">
        <v>304</v>
      </c>
      <c r="N1519" s="13">
        <v>20620</v>
      </c>
      <c r="O1519" s="2">
        <v>20001</v>
      </c>
      <c r="P1519" s="2">
        <v>2</v>
      </c>
      <c r="Q1519" s="2" t="s">
        <v>48</v>
      </c>
      <c r="R1519" s="2" t="s">
        <v>202</v>
      </c>
      <c r="S1519" s="2" t="s">
        <v>202</v>
      </c>
      <c r="T1519" s="2" t="s">
        <v>202</v>
      </c>
      <c r="U1519" s="2" t="s">
        <v>192</v>
      </c>
      <c r="V1519" s="2" t="s">
        <v>85</v>
      </c>
      <c r="W1519" s="18">
        <v>15000</v>
      </c>
      <c r="X1519" t="s">
        <v>202</v>
      </c>
      <c r="Y1519" t="s">
        <v>202</v>
      </c>
      <c r="Z1519" s="3">
        <f t="shared" si="202"/>
        <v>41240</v>
      </c>
      <c r="AA1519" s="3">
        <f t="shared" si="203"/>
        <v>30000</v>
      </c>
      <c r="AB1519" s="3">
        <f t="shared" si="204"/>
        <v>40002</v>
      </c>
      <c r="AC1519">
        <f t="shared" si="205"/>
        <v>1238</v>
      </c>
      <c r="AD1519" t="str">
        <f>_xlfn.XLOOKUP(V1519,[2]Index!L:L,[2]Index!M:M)</f>
        <v>CN</v>
      </c>
      <c r="AE1519" s="3" t="s">
        <v>5821</v>
      </c>
      <c r="AF1519" t="s">
        <v>52</v>
      </c>
      <c r="AG1519" s="4"/>
      <c r="AH1519" t="s">
        <v>64</v>
      </c>
      <c r="AJ1519">
        <f>VLOOKUP(D1519,[3]Multipliers!$B:$AT,36)</f>
        <v>0.86519883172320822</v>
      </c>
      <c r="AK1519">
        <f>VLOOKUP(D1519,[3]Multipliers!$B:$AT,36)</f>
        <v>0.86519883172320822</v>
      </c>
      <c r="AM1519">
        <f t="shared" si="206"/>
        <v>0</v>
      </c>
    </row>
    <row r="1520" spans="1:39">
      <c r="A1520" s="2" t="str">
        <f t="shared" si="200"/>
        <v>SHEN ZHEN SAEJONG IND CO., LTDV64PAMD2</v>
      </c>
      <c r="B1520" s="2" t="str">
        <f t="shared" si="201"/>
        <v>EQP,AE,PAMD2,D23-V6X,SAEJONG,RETROFIT KITRetrofit</v>
      </c>
      <c r="C1520" s="3" t="str">
        <f t="shared" si="207"/>
        <v>iphonePAMD2New Buy</v>
      </c>
      <c r="D1520" s="2">
        <v>384716</v>
      </c>
      <c r="E1520" s="2" t="s">
        <v>197</v>
      </c>
      <c r="F1520" s="2" t="s">
        <v>40</v>
      </c>
      <c r="G1520" s="2" t="s">
        <v>41</v>
      </c>
      <c r="H1520" s="2" t="s">
        <v>65</v>
      </c>
      <c r="I1520" s="2" t="s">
        <v>43</v>
      </c>
      <c r="J1520" s="2" t="s">
        <v>61</v>
      </c>
      <c r="K1520" s="2" t="s">
        <v>241</v>
      </c>
      <c r="L1520" s="2" t="s">
        <v>199</v>
      </c>
      <c r="M1520" s="2" t="s">
        <v>242</v>
      </c>
      <c r="N1520" s="13">
        <v>3925.34</v>
      </c>
      <c r="O1520" s="2">
        <v>3920</v>
      </c>
      <c r="P1520" s="2">
        <v>2</v>
      </c>
      <c r="Q1520" s="2" t="s">
        <v>48</v>
      </c>
      <c r="R1520" s="2"/>
      <c r="S1520" s="2"/>
      <c r="T1520" s="2"/>
      <c r="U1520" s="2" t="s">
        <v>192</v>
      </c>
      <c r="V1520" s="2" t="s">
        <v>71</v>
      </c>
      <c r="W1520" s="18">
        <v>2500</v>
      </c>
      <c r="X1520"/>
      <c r="Y1520">
        <v>2100</v>
      </c>
      <c r="Z1520" s="3">
        <f t="shared" si="202"/>
        <v>7850.68</v>
      </c>
      <c r="AA1520" s="3">
        <f t="shared" si="203"/>
        <v>5000</v>
      </c>
      <c r="AB1520" s="3">
        <f t="shared" si="204"/>
        <v>7840</v>
      </c>
      <c r="AC1520">
        <f t="shared" si="205"/>
        <v>10.680000000000291</v>
      </c>
      <c r="AD1520" t="str">
        <f>_xlfn.XLOOKUP(V1520,[2]Index!L:L,[2]Index!M:M)</f>
        <v>CN</v>
      </c>
      <c r="AE1520" s="3" t="s">
        <v>5821</v>
      </c>
      <c r="AF1520" t="s">
        <v>52</v>
      </c>
      <c r="AG1520" s="4" t="s">
        <v>53</v>
      </c>
      <c r="AH1520" t="s">
        <v>64</v>
      </c>
      <c r="AJ1520">
        <f>VLOOKUP(D1520,[3]Multipliers!$B:$AT,36)</f>
        <v>1.3481425386006984</v>
      </c>
      <c r="AK1520">
        <f>VLOOKUP(D1520,[3]Multipliers!$B:$AT,36)</f>
        <v>1.3481425386006984</v>
      </c>
      <c r="AM1520">
        <f t="shared" si="206"/>
        <v>0</v>
      </c>
    </row>
    <row r="1521" spans="1:39">
      <c r="A1521" s="2" t="str">
        <f t="shared" si="200"/>
        <v>SHEN ZHEN SAEJONG IND CO., LTDV63PAMD2</v>
      </c>
      <c r="B1521" s="2" t="str">
        <f t="shared" si="201"/>
        <v>EQP,AE,PAMD2,V5X-V6X,SAEJONG,RETROFIT KITRetrofit</v>
      </c>
      <c r="C1521" s="3" t="str">
        <f t="shared" si="207"/>
        <v>iphonePAMD2New Buy</v>
      </c>
      <c r="D1521" s="2">
        <v>384717</v>
      </c>
      <c r="E1521" s="2" t="s">
        <v>197</v>
      </c>
      <c r="F1521" s="2" t="s">
        <v>40</v>
      </c>
      <c r="G1521" s="2" t="s">
        <v>41</v>
      </c>
      <c r="H1521" s="2" t="s">
        <v>42</v>
      </c>
      <c r="I1521" s="2" t="s">
        <v>43</v>
      </c>
      <c r="J1521" s="2" t="s">
        <v>66</v>
      </c>
      <c r="K1521" s="2" t="s">
        <v>223</v>
      </c>
      <c r="L1521" s="2" t="s">
        <v>199</v>
      </c>
      <c r="M1521" s="2" t="s">
        <v>224</v>
      </c>
      <c r="N1521" s="13">
        <v>5187.9399999999996</v>
      </c>
      <c r="O1521" s="2">
        <v>5180</v>
      </c>
      <c r="P1521" s="2">
        <v>4</v>
      </c>
      <c r="Q1521" s="2" t="s">
        <v>70</v>
      </c>
      <c r="R1521" s="2"/>
      <c r="S1521" s="2"/>
      <c r="T1521" s="2"/>
      <c r="U1521" s="2" t="s">
        <v>192</v>
      </c>
      <c r="V1521" s="2" t="s">
        <v>85</v>
      </c>
      <c r="W1521" s="18">
        <v>2500</v>
      </c>
      <c r="X1521"/>
      <c r="Y1521">
        <v>2100</v>
      </c>
      <c r="Z1521" s="3">
        <f t="shared" si="202"/>
        <v>20751.759999999998</v>
      </c>
      <c r="AA1521" s="3">
        <f t="shared" si="203"/>
        <v>10000</v>
      </c>
      <c r="AB1521" s="3">
        <f t="shared" si="204"/>
        <v>20720</v>
      </c>
      <c r="AC1521">
        <f t="shared" si="205"/>
        <v>31.759999999998399</v>
      </c>
      <c r="AD1521" t="str">
        <f>_xlfn.XLOOKUP(V1521,[2]Index!L:L,[2]Index!M:M)</f>
        <v>CN</v>
      </c>
      <c r="AE1521" s="3" t="s">
        <v>5821</v>
      </c>
      <c r="AF1521" t="s">
        <v>52</v>
      </c>
      <c r="AG1521" s="4" t="s">
        <v>53</v>
      </c>
      <c r="AH1521" t="s">
        <v>72</v>
      </c>
      <c r="AJ1521">
        <f>VLOOKUP(D1521,[3]Multipliers!$B:$AT,36)</f>
        <v>1.3481425386006984</v>
      </c>
      <c r="AK1521">
        <f>VLOOKUP(D1521,[3]Multipliers!$B:$AT,36)</f>
        <v>1.3481425386006984</v>
      </c>
      <c r="AM1521">
        <f t="shared" si="206"/>
        <v>0</v>
      </c>
    </row>
    <row r="1522" spans="1:39">
      <c r="A1522" s="2" t="str">
        <f t="shared" si="200"/>
        <v>HELLER INDUSTRIES INC.V64RIM-OVEN</v>
      </c>
      <c r="B1522" s="2" t="str">
        <f t="shared" si="201"/>
        <v>EQP,AE,RIM-OVEN,V5X/V57-V6X,HELLER,RETROFIT KITRetrofit</v>
      </c>
      <c r="C1522" s="3" t="str">
        <f t="shared" si="207"/>
        <v>iphoneRIM-OVENNew Buy</v>
      </c>
      <c r="D1522" s="2">
        <v>385458</v>
      </c>
      <c r="E1522" s="2" t="s">
        <v>211</v>
      </c>
      <c r="F1522" s="2" t="s">
        <v>40</v>
      </c>
      <c r="G1522" s="2" t="s">
        <v>41</v>
      </c>
      <c r="H1522" s="2" t="s">
        <v>65</v>
      </c>
      <c r="I1522" s="2" t="s">
        <v>43</v>
      </c>
      <c r="J1522" s="2" t="s">
        <v>80</v>
      </c>
      <c r="K1522" s="2" t="s">
        <v>305</v>
      </c>
      <c r="L1522" s="2" t="s">
        <v>227</v>
      </c>
      <c r="M1522" s="2" t="s">
        <v>306</v>
      </c>
      <c r="N1522" s="13">
        <v>2286</v>
      </c>
      <c r="O1522" s="2">
        <v>2194</v>
      </c>
      <c r="P1522" s="2">
        <v>10</v>
      </c>
      <c r="Q1522" s="2" t="s">
        <v>70</v>
      </c>
      <c r="R1522" s="2"/>
      <c r="S1522" s="2"/>
      <c r="T1522" s="2"/>
      <c r="U1522" s="2" t="s">
        <v>192</v>
      </c>
      <c r="V1522" s="2" t="s">
        <v>85</v>
      </c>
      <c r="W1522" s="18">
        <v>2194</v>
      </c>
      <c r="X1522" t="s">
        <v>307</v>
      </c>
      <c r="Y1522">
        <v>778</v>
      </c>
      <c r="Z1522" s="3">
        <f t="shared" si="202"/>
        <v>22860</v>
      </c>
      <c r="AA1522" s="3">
        <f t="shared" si="203"/>
        <v>21940</v>
      </c>
      <c r="AB1522" s="3">
        <f t="shared" si="204"/>
        <v>21940</v>
      </c>
      <c r="AC1522">
        <f t="shared" si="205"/>
        <v>920</v>
      </c>
      <c r="AD1522" t="str">
        <f>_xlfn.XLOOKUP(V1522,[2]Index!L:L,[2]Index!M:M)</f>
        <v>CN</v>
      </c>
      <c r="AE1522" s="3" t="s">
        <v>5821</v>
      </c>
      <c r="AF1522" t="s">
        <v>52</v>
      </c>
      <c r="AG1522" s="4"/>
      <c r="AH1522" t="s">
        <v>72</v>
      </c>
      <c r="AJ1522">
        <f>VLOOKUP(D1522,[3]Multipliers!$B:$AT,36)</f>
        <v>1</v>
      </c>
      <c r="AK1522">
        <f>VLOOKUP(D1522,[3]Multipliers!$B:$AT,36)</f>
        <v>1</v>
      </c>
      <c r="AM1522">
        <f t="shared" si="206"/>
        <v>0</v>
      </c>
    </row>
    <row r="1523" spans="1:39">
      <c r="A1523" s="2" t="str">
        <f t="shared" si="200"/>
        <v>HELLER INDUSTRIES INC.V68RIM-OVEN</v>
      </c>
      <c r="B1523" s="2" t="str">
        <f t="shared" si="201"/>
        <v>EQP,AE,RIM-OVEN,V5X/V57-V6X,HELLER,RETROFIT KITRetrofit</v>
      </c>
      <c r="C1523" s="3" t="str">
        <f t="shared" si="207"/>
        <v>iphoneRIM-OVENNew Buy</v>
      </c>
      <c r="D1523" s="36">
        <v>385459</v>
      </c>
      <c r="E1523" s="36" t="s">
        <v>211</v>
      </c>
      <c r="F1523" s="36" t="s">
        <v>40</v>
      </c>
      <c r="G1523" s="36" t="s">
        <v>41</v>
      </c>
      <c r="H1523" s="36" t="s">
        <v>206</v>
      </c>
      <c r="I1523" s="36" t="s">
        <v>43</v>
      </c>
      <c r="J1523" s="36" t="s">
        <v>80</v>
      </c>
      <c r="K1523" s="36" t="s">
        <v>305</v>
      </c>
      <c r="L1523" s="36" t="s">
        <v>227</v>
      </c>
      <c r="M1523" s="36" t="s">
        <v>306</v>
      </c>
      <c r="N1523" s="15">
        <v>2286</v>
      </c>
      <c r="O1523" s="26">
        <v>2194</v>
      </c>
      <c r="P1523" s="36">
        <v>5</v>
      </c>
      <c r="Q1523" s="36" t="s">
        <v>70</v>
      </c>
      <c r="R1523" s="34"/>
      <c r="S1523" s="43"/>
      <c r="T1523" s="43"/>
      <c r="U1523" s="36" t="s">
        <v>192</v>
      </c>
      <c r="V1523" s="36" t="s">
        <v>85</v>
      </c>
      <c r="W1523" s="37">
        <v>2194</v>
      </c>
      <c r="X1523" s="38" t="s">
        <v>307</v>
      </c>
      <c r="Y1523" s="36">
        <v>778</v>
      </c>
      <c r="Z1523" s="3">
        <f t="shared" si="202"/>
        <v>11430</v>
      </c>
      <c r="AA1523" s="3">
        <f t="shared" si="203"/>
        <v>10970</v>
      </c>
      <c r="AB1523" s="3">
        <f t="shared" si="204"/>
        <v>10970</v>
      </c>
      <c r="AC1523">
        <f t="shared" si="205"/>
        <v>460</v>
      </c>
      <c r="AD1523" t="str">
        <f>_xlfn.XLOOKUP(V1523,[2]Index!L:L,[2]Index!M:M)</f>
        <v>CN</v>
      </c>
      <c r="AE1523" s="3" t="s">
        <v>5821</v>
      </c>
      <c r="AF1523" t="s">
        <v>52</v>
      </c>
      <c r="AG1523" s="4"/>
      <c r="AH1523" t="s">
        <v>72</v>
      </c>
      <c r="AJ1523">
        <f>VLOOKUP(D1523,[3]Multipliers!$B:$AT,36)</f>
        <v>1</v>
      </c>
      <c r="AK1523">
        <f>VLOOKUP(D1523,[3]Multipliers!$B:$AT,36)</f>
        <v>1</v>
      </c>
      <c r="AM1523">
        <f t="shared" si="206"/>
        <v>0</v>
      </c>
    </row>
    <row r="1524" spans="1:39">
      <c r="A1524" s="2" t="str">
        <f t="shared" si="200"/>
        <v>HELLER INDUSTRIES INC.V64RIM-OVEN</v>
      </c>
      <c r="B1524" s="2" t="str">
        <f t="shared" si="201"/>
        <v>EQP,AE,RIM-OVEN,V5X/V57-V6X,HELLER,RETROFIT KITRetrofit</v>
      </c>
      <c r="C1524" s="3" t="str">
        <f t="shared" si="207"/>
        <v>iphoneRIM-OVENNew Buy</v>
      </c>
      <c r="D1524" s="36">
        <v>385458</v>
      </c>
      <c r="E1524" s="36" t="s">
        <v>211</v>
      </c>
      <c r="F1524" s="36" t="s">
        <v>40</v>
      </c>
      <c r="G1524" s="36" t="s">
        <v>41</v>
      </c>
      <c r="H1524" s="36" t="s">
        <v>65</v>
      </c>
      <c r="I1524" s="36" t="s">
        <v>43</v>
      </c>
      <c r="J1524" s="36" t="s">
        <v>308</v>
      </c>
      <c r="K1524" s="36" t="s">
        <v>305</v>
      </c>
      <c r="L1524" s="36" t="s">
        <v>227</v>
      </c>
      <c r="M1524" s="36" t="s">
        <v>306</v>
      </c>
      <c r="N1524" s="15">
        <v>2286</v>
      </c>
      <c r="O1524" s="26">
        <v>2194</v>
      </c>
      <c r="P1524" s="36">
        <v>110</v>
      </c>
      <c r="Q1524" s="36" t="s">
        <v>70</v>
      </c>
      <c r="R1524" s="34"/>
      <c r="S1524" s="43"/>
      <c r="T1524" s="43"/>
      <c r="U1524" s="36" t="s">
        <v>192</v>
      </c>
      <c r="V1524" s="36" t="s">
        <v>71</v>
      </c>
      <c r="W1524" s="37">
        <v>2194</v>
      </c>
      <c r="X1524" s="38" t="s">
        <v>307</v>
      </c>
      <c r="Y1524" s="36">
        <v>778</v>
      </c>
      <c r="Z1524" s="3">
        <f t="shared" si="202"/>
        <v>251460</v>
      </c>
      <c r="AA1524" s="3">
        <f t="shared" si="203"/>
        <v>241340</v>
      </c>
      <c r="AB1524" s="3">
        <f t="shared" si="204"/>
        <v>241340</v>
      </c>
      <c r="AC1524">
        <f t="shared" si="205"/>
        <v>10120</v>
      </c>
      <c r="AD1524" t="str">
        <f>_xlfn.XLOOKUP(V1524,[2]Index!L:L,[2]Index!M:M)</f>
        <v>CN</v>
      </c>
      <c r="AE1524" s="3" t="s">
        <v>5821</v>
      </c>
      <c r="AF1524" t="s">
        <v>52</v>
      </c>
      <c r="AG1524" s="4"/>
      <c r="AH1524" t="s">
        <v>72</v>
      </c>
      <c r="AJ1524">
        <f>VLOOKUP(D1524,[3]Multipliers!$B:$AT,36)</f>
        <v>1</v>
      </c>
      <c r="AK1524">
        <f>VLOOKUP(D1524,[3]Multipliers!$B:$AT,36)</f>
        <v>1</v>
      </c>
      <c r="AM1524">
        <f t="shared" si="206"/>
        <v>0</v>
      </c>
    </row>
    <row r="1525" spans="1:39">
      <c r="A1525" s="2" t="str">
        <f t="shared" si="200"/>
        <v>HELLER INDUSTRIES INC.V64RIM-OVEN</v>
      </c>
      <c r="B1525" s="2" t="str">
        <f t="shared" si="201"/>
        <v>EQP,AE,RIM-OVEN,V5X/V57-V6X,HELLER,RETROFIT KITRetrofit</v>
      </c>
      <c r="C1525" s="3" t="str">
        <f t="shared" si="207"/>
        <v>iphoneRIM-OVENNew Buy</v>
      </c>
      <c r="D1525" s="36">
        <v>385458</v>
      </c>
      <c r="E1525" s="36" t="s">
        <v>211</v>
      </c>
      <c r="F1525" s="36" t="s">
        <v>40</v>
      </c>
      <c r="G1525" s="36" t="s">
        <v>41</v>
      </c>
      <c r="H1525" s="36" t="s">
        <v>65</v>
      </c>
      <c r="I1525" s="36" t="s">
        <v>43</v>
      </c>
      <c r="J1525" s="36" t="s">
        <v>66</v>
      </c>
      <c r="K1525" s="36" t="s">
        <v>305</v>
      </c>
      <c r="L1525" s="36" t="s">
        <v>227</v>
      </c>
      <c r="M1525" s="36" t="s">
        <v>306</v>
      </c>
      <c r="N1525" s="15">
        <v>2286</v>
      </c>
      <c r="O1525" s="26">
        <v>2194</v>
      </c>
      <c r="P1525" s="36">
        <v>56</v>
      </c>
      <c r="Q1525" s="36" t="s">
        <v>70</v>
      </c>
      <c r="R1525" s="34"/>
      <c r="S1525" s="43"/>
      <c r="T1525" s="43"/>
      <c r="U1525" s="36" t="s">
        <v>192</v>
      </c>
      <c r="V1525" s="36" t="s">
        <v>85</v>
      </c>
      <c r="W1525" s="37">
        <v>2194</v>
      </c>
      <c r="X1525" s="38" t="s">
        <v>307</v>
      </c>
      <c r="Y1525" s="36">
        <v>778</v>
      </c>
      <c r="Z1525" s="3">
        <f t="shared" si="202"/>
        <v>128016</v>
      </c>
      <c r="AA1525" s="3">
        <f t="shared" si="203"/>
        <v>122864</v>
      </c>
      <c r="AB1525" s="3">
        <f t="shared" si="204"/>
        <v>122864</v>
      </c>
      <c r="AC1525">
        <f t="shared" si="205"/>
        <v>5152</v>
      </c>
      <c r="AD1525" t="str">
        <f>_xlfn.XLOOKUP(V1525,[2]Index!L:L,[2]Index!M:M)</f>
        <v>CN</v>
      </c>
      <c r="AE1525" s="3" t="s">
        <v>5821</v>
      </c>
      <c r="AF1525" t="s">
        <v>52</v>
      </c>
      <c r="AG1525" s="4"/>
      <c r="AH1525" t="s">
        <v>72</v>
      </c>
      <c r="AJ1525">
        <f>VLOOKUP(D1525,[3]Multipliers!$B:$AT,36)</f>
        <v>1</v>
      </c>
      <c r="AK1525">
        <f>VLOOKUP(D1525,[3]Multipliers!$B:$AT,36)</f>
        <v>1</v>
      </c>
      <c r="AM1525">
        <f t="shared" si="206"/>
        <v>0</v>
      </c>
    </row>
    <row r="1526" spans="1:39">
      <c r="A1526" s="2" t="str">
        <f t="shared" si="200"/>
        <v>HELLER INDUSTRIES INC.V63RIM-OVEN</v>
      </c>
      <c r="B1526" s="2" t="str">
        <f t="shared" si="201"/>
        <v>EQP,AE,RIM-OVEN,V5X/V57-V6X,HELLER,RETROFIT KITRetrofit</v>
      </c>
      <c r="C1526" s="3" t="str">
        <f t="shared" si="207"/>
        <v>iphoneRIM-OVENNew Buy</v>
      </c>
      <c r="D1526" s="36">
        <v>385457</v>
      </c>
      <c r="E1526" s="36" t="s">
        <v>211</v>
      </c>
      <c r="F1526" s="36" t="s">
        <v>40</v>
      </c>
      <c r="G1526" s="36" t="s">
        <v>41</v>
      </c>
      <c r="H1526" s="36" t="s">
        <v>42</v>
      </c>
      <c r="I1526" s="36" t="s">
        <v>43</v>
      </c>
      <c r="J1526" s="36" t="s">
        <v>66</v>
      </c>
      <c r="K1526" s="36" t="s">
        <v>305</v>
      </c>
      <c r="L1526" s="36" t="s">
        <v>227</v>
      </c>
      <c r="M1526" s="36" t="s">
        <v>306</v>
      </c>
      <c r="N1526" s="15">
        <v>2286</v>
      </c>
      <c r="O1526" s="26">
        <v>2194</v>
      </c>
      <c r="P1526" s="36">
        <v>32</v>
      </c>
      <c r="Q1526" s="36" t="s">
        <v>70</v>
      </c>
      <c r="R1526" s="34"/>
      <c r="S1526" s="43"/>
      <c r="T1526" s="43"/>
      <c r="U1526" s="36" t="s">
        <v>192</v>
      </c>
      <c r="V1526" s="36" t="s">
        <v>85</v>
      </c>
      <c r="W1526" s="37">
        <v>2194</v>
      </c>
      <c r="X1526" s="38" t="s">
        <v>307</v>
      </c>
      <c r="Y1526" s="36">
        <v>778</v>
      </c>
      <c r="Z1526" s="3">
        <f t="shared" si="202"/>
        <v>73152</v>
      </c>
      <c r="AA1526" s="3">
        <f t="shared" si="203"/>
        <v>70208</v>
      </c>
      <c r="AB1526" s="3">
        <f t="shared" si="204"/>
        <v>70208</v>
      </c>
      <c r="AC1526">
        <f t="shared" si="205"/>
        <v>2944</v>
      </c>
      <c r="AD1526" t="str">
        <f>_xlfn.XLOOKUP(V1526,[2]Index!L:L,[2]Index!M:M)</f>
        <v>CN</v>
      </c>
      <c r="AE1526" s="3" t="s">
        <v>5821</v>
      </c>
      <c r="AF1526" t="s">
        <v>52</v>
      </c>
      <c r="AG1526" s="4"/>
      <c r="AH1526" t="s">
        <v>72</v>
      </c>
      <c r="AJ1526">
        <f>VLOOKUP(D1526,[3]Multipliers!$B:$AT,36)</f>
        <v>1</v>
      </c>
      <c r="AK1526">
        <f>VLOOKUP(D1526,[3]Multipliers!$B:$AT,36)</f>
        <v>1</v>
      </c>
      <c r="AM1526">
        <f t="shared" si="206"/>
        <v>0</v>
      </c>
    </row>
    <row r="1527" spans="1:39">
      <c r="A1527" s="2" t="str">
        <f t="shared" si="200"/>
        <v>HELLER INDUSTRIES INC.V68RIM-OVEN</v>
      </c>
      <c r="B1527" s="2" t="str">
        <f t="shared" si="201"/>
        <v>EQP,AE,RIM-OVEN,V5X/V57-V6X,HELLER,RETROFIT KITRetrofit</v>
      </c>
      <c r="C1527" s="3" t="str">
        <f t="shared" si="207"/>
        <v>iphoneRIM-OVENNew Buy</v>
      </c>
      <c r="D1527" s="36">
        <v>385459</v>
      </c>
      <c r="E1527" s="36" t="s">
        <v>211</v>
      </c>
      <c r="F1527" s="36" t="s">
        <v>40</v>
      </c>
      <c r="G1527" s="36" t="s">
        <v>41</v>
      </c>
      <c r="H1527" s="36" t="s">
        <v>206</v>
      </c>
      <c r="I1527" s="36" t="s">
        <v>43</v>
      </c>
      <c r="J1527" s="36" t="s">
        <v>66</v>
      </c>
      <c r="K1527" s="36" t="s">
        <v>305</v>
      </c>
      <c r="L1527" s="36" t="s">
        <v>227</v>
      </c>
      <c r="M1527" s="36" t="s">
        <v>306</v>
      </c>
      <c r="N1527" s="15">
        <v>2286</v>
      </c>
      <c r="O1527" s="26">
        <v>2194</v>
      </c>
      <c r="P1527" s="36">
        <v>15</v>
      </c>
      <c r="Q1527" s="36" t="s">
        <v>70</v>
      </c>
      <c r="R1527" s="34"/>
      <c r="S1527" s="43"/>
      <c r="T1527" s="43"/>
      <c r="U1527" s="36" t="s">
        <v>192</v>
      </c>
      <c r="V1527" s="36" t="s">
        <v>85</v>
      </c>
      <c r="W1527" s="37">
        <v>2194</v>
      </c>
      <c r="X1527" s="38" t="s">
        <v>307</v>
      </c>
      <c r="Y1527" s="36">
        <v>778</v>
      </c>
      <c r="Z1527" s="3">
        <f t="shared" si="202"/>
        <v>34290</v>
      </c>
      <c r="AA1527" s="3">
        <f t="shared" si="203"/>
        <v>32910</v>
      </c>
      <c r="AB1527" s="3">
        <f t="shared" si="204"/>
        <v>32910</v>
      </c>
      <c r="AC1527">
        <f t="shared" si="205"/>
        <v>1380</v>
      </c>
      <c r="AD1527" t="str">
        <f>_xlfn.XLOOKUP(V1527,[2]Index!L:L,[2]Index!M:M)</f>
        <v>CN</v>
      </c>
      <c r="AE1527" s="3" t="s">
        <v>5821</v>
      </c>
      <c r="AF1527" t="s">
        <v>52</v>
      </c>
      <c r="AG1527" s="4"/>
      <c r="AH1527" t="s">
        <v>72</v>
      </c>
      <c r="AJ1527">
        <f>VLOOKUP(D1527,[3]Multipliers!$B:$AT,36)</f>
        <v>1</v>
      </c>
      <c r="AK1527">
        <f>VLOOKUP(D1527,[3]Multipliers!$B:$AT,36)</f>
        <v>1</v>
      </c>
      <c r="AM1527">
        <f t="shared" si="206"/>
        <v>0</v>
      </c>
    </row>
    <row r="1528" spans="1:39">
      <c r="A1528" s="2" t="str">
        <f t="shared" si="200"/>
        <v>HELLER INDUSTRIES INC.V63RIM-OVEN</v>
      </c>
      <c r="B1528" s="2" t="str">
        <f t="shared" si="201"/>
        <v>EQP,AE,RIM-OVEN,V5X/V57-V6X,HELLER,RETROFIT KITRetrofit</v>
      </c>
      <c r="C1528" s="3" t="str">
        <f t="shared" si="207"/>
        <v>iphoneRIM-OVENNew Buy</v>
      </c>
      <c r="D1528" s="36">
        <v>385457</v>
      </c>
      <c r="E1528" s="36" t="s">
        <v>211</v>
      </c>
      <c r="F1528" s="36" t="s">
        <v>40</v>
      </c>
      <c r="G1528" s="36" t="s">
        <v>41</v>
      </c>
      <c r="H1528" s="36" t="s">
        <v>42</v>
      </c>
      <c r="I1528" s="36" t="s">
        <v>43</v>
      </c>
      <c r="J1528" s="36" t="s">
        <v>111</v>
      </c>
      <c r="K1528" s="36" t="s">
        <v>305</v>
      </c>
      <c r="L1528" s="36" t="s">
        <v>227</v>
      </c>
      <c r="M1528" s="36" t="s">
        <v>306</v>
      </c>
      <c r="N1528" s="15">
        <v>2286</v>
      </c>
      <c r="O1528" s="26">
        <v>2194</v>
      </c>
      <c r="P1528" s="36">
        <v>40</v>
      </c>
      <c r="Q1528" s="36" t="s">
        <v>70</v>
      </c>
      <c r="R1528" s="34"/>
      <c r="S1528" s="43"/>
      <c r="T1528" s="43"/>
      <c r="U1528" s="36" t="s">
        <v>192</v>
      </c>
      <c r="V1528" s="36" t="s">
        <v>85</v>
      </c>
      <c r="W1528" s="37">
        <v>2194</v>
      </c>
      <c r="X1528" s="38" t="s">
        <v>307</v>
      </c>
      <c r="Y1528" s="36">
        <v>778</v>
      </c>
      <c r="Z1528" s="3">
        <f t="shared" si="202"/>
        <v>91440</v>
      </c>
      <c r="AA1528" s="3">
        <f t="shared" si="203"/>
        <v>87760</v>
      </c>
      <c r="AB1528" s="3">
        <f t="shared" si="204"/>
        <v>87760</v>
      </c>
      <c r="AC1528">
        <f t="shared" si="205"/>
        <v>3680</v>
      </c>
      <c r="AD1528" t="str">
        <f>_xlfn.XLOOKUP(V1528,[2]Index!L:L,[2]Index!M:M)</f>
        <v>CN</v>
      </c>
      <c r="AE1528" s="3" t="s">
        <v>5821</v>
      </c>
      <c r="AF1528" t="s">
        <v>52</v>
      </c>
      <c r="AG1528" s="4"/>
      <c r="AH1528" t="s">
        <v>72</v>
      </c>
      <c r="AJ1528">
        <f>VLOOKUP(D1528,[3]Multipliers!$B:$AT,36)</f>
        <v>1</v>
      </c>
      <c r="AK1528">
        <f>VLOOKUP(D1528,[3]Multipliers!$B:$AT,36)</f>
        <v>1</v>
      </c>
      <c r="AM1528">
        <f t="shared" si="206"/>
        <v>0</v>
      </c>
    </row>
    <row r="1529" spans="1:39">
      <c r="A1529" s="2" t="str">
        <f t="shared" si="200"/>
        <v>HELLER INDUSTRIES INC.V63RIM-OVEN</v>
      </c>
      <c r="B1529" s="2" t="str">
        <f t="shared" si="201"/>
        <v>EQP,AE,RIM-OVEN,V5X/V57-V6X,HELLER,RETROFIT KITRetrofit</v>
      </c>
      <c r="C1529" s="3" t="str">
        <f t="shared" si="207"/>
        <v>iphoneRIM-OVENNew Buy</v>
      </c>
      <c r="D1529" s="36">
        <v>385457</v>
      </c>
      <c r="E1529" s="36" t="s">
        <v>211</v>
      </c>
      <c r="F1529" s="36" t="s">
        <v>40</v>
      </c>
      <c r="G1529" s="36" t="s">
        <v>41</v>
      </c>
      <c r="H1529" s="36" t="s">
        <v>42</v>
      </c>
      <c r="I1529" s="36" t="s">
        <v>43</v>
      </c>
      <c r="J1529" s="36" t="s">
        <v>111</v>
      </c>
      <c r="K1529" s="36" t="s">
        <v>305</v>
      </c>
      <c r="L1529" s="36" t="s">
        <v>227</v>
      </c>
      <c r="M1529" s="36" t="s">
        <v>306</v>
      </c>
      <c r="N1529" s="15">
        <v>2286</v>
      </c>
      <c r="O1529" s="26">
        <v>2194</v>
      </c>
      <c r="P1529" s="36">
        <v>40</v>
      </c>
      <c r="Q1529" s="36" t="s">
        <v>70</v>
      </c>
      <c r="R1529" s="34"/>
      <c r="S1529" s="43"/>
      <c r="T1529" s="43"/>
      <c r="U1529" s="36" t="s">
        <v>192</v>
      </c>
      <c r="V1529" s="36" t="s">
        <v>71</v>
      </c>
      <c r="W1529" s="37">
        <v>2194</v>
      </c>
      <c r="X1529" s="38" t="s">
        <v>307</v>
      </c>
      <c r="Y1529" s="36">
        <v>778</v>
      </c>
      <c r="Z1529" s="3">
        <f t="shared" si="202"/>
        <v>91440</v>
      </c>
      <c r="AA1529" s="3">
        <f t="shared" si="203"/>
        <v>87760</v>
      </c>
      <c r="AB1529" s="3">
        <f t="shared" si="204"/>
        <v>87760</v>
      </c>
      <c r="AC1529">
        <f t="shared" si="205"/>
        <v>3680</v>
      </c>
      <c r="AD1529" t="str">
        <f>_xlfn.XLOOKUP(V1529,[2]Index!L:L,[2]Index!M:M)</f>
        <v>CN</v>
      </c>
      <c r="AE1529" s="3" t="s">
        <v>5821</v>
      </c>
      <c r="AF1529" t="s">
        <v>52</v>
      </c>
      <c r="AG1529" s="4"/>
      <c r="AH1529" t="s">
        <v>72</v>
      </c>
      <c r="AJ1529">
        <f>VLOOKUP(D1529,[3]Multipliers!$B:$AT,36)</f>
        <v>1</v>
      </c>
      <c r="AK1529">
        <f>VLOOKUP(D1529,[3]Multipliers!$B:$AT,36)</f>
        <v>1</v>
      </c>
      <c r="AM1529">
        <f t="shared" si="206"/>
        <v>0</v>
      </c>
    </row>
    <row r="1530" spans="1:39">
      <c r="A1530" s="2" t="str">
        <f t="shared" si="200"/>
        <v>HELLER INDUSTRIES INC.V63RIM-OVEN</v>
      </c>
      <c r="B1530" s="2" t="str">
        <f t="shared" si="201"/>
        <v>EQP,AE,RIM-OVEN,V5X/V57-V6X,HELLER,RETROFIT KITRetrofit</v>
      </c>
      <c r="C1530" s="3" t="str">
        <f t="shared" si="207"/>
        <v>iphoneRIM-OVENNew Buy</v>
      </c>
      <c r="D1530" s="36">
        <v>385457</v>
      </c>
      <c r="E1530" s="36" t="s">
        <v>211</v>
      </c>
      <c r="F1530" s="36" t="s">
        <v>40</v>
      </c>
      <c r="G1530" s="36" t="s">
        <v>41</v>
      </c>
      <c r="H1530" s="36" t="s">
        <v>42</v>
      </c>
      <c r="I1530" s="36" t="s">
        <v>43</v>
      </c>
      <c r="J1530" s="36" t="s">
        <v>111</v>
      </c>
      <c r="K1530" s="36" t="s">
        <v>305</v>
      </c>
      <c r="L1530" s="36" t="s">
        <v>227</v>
      </c>
      <c r="M1530" s="36" t="s">
        <v>306</v>
      </c>
      <c r="N1530" s="15">
        <v>2286</v>
      </c>
      <c r="O1530" s="26">
        <v>2194</v>
      </c>
      <c r="P1530" s="36">
        <v>16</v>
      </c>
      <c r="Q1530" s="36" t="s">
        <v>70</v>
      </c>
      <c r="R1530" s="34"/>
      <c r="S1530" s="43"/>
      <c r="T1530" s="43"/>
      <c r="U1530" s="36" t="s">
        <v>192</v>
      </c>
      <c r="V1530" s="36" t="s">
        <v>146</v>
      </c>
      <c r="W1530" s="37">
        <v>2194</v>
      </c>
      <c r="X1530" s="38" t="s">
        <v>307</v>
      </c>
      <c r="Y1530" s="36">
        <v>778</v>
      </c>
      <c r="Z1530" s="3">
        <f t="shared" si="202"/>
        <v>36576</v>
      </c>
      <c r="AA1530" s="3">
        <f t="shared" si="203"/>
        <v>35104</v>
      </c>
      <c r="AB1530" s="3">
        <f t="shared" si="204"/>
        <v>35104</v>
      </c>
      <c r="AC1530">
        <f t="shared" si="205"/>
        <v>1472</v>
      </c>
      <c r="AD1530" t="str">
        <f>_xlfn.XLOOKUP(V1530,[2]Index!L:L,[2]Index!M:M)</f>
        <v>CN</v>
      </c>
      <c r="AE1530" s="3" t="s">
        <v>5821</v>
      </c>
      <c r="AF1530" t="s">
        <v>52</v>
      </c>
      <c r="AG1530" s="4"/>
      <c r="AH1530" t="s">
        <v>72</v>
      </c>
      <c r="AJ1530">
        <f>VLOOKUP(D1530,[3]Multipliers!$B:$AT,36)</f>
        <v>1</v>
      </c>
      <c r="AK1530">
        <f>VLOOKUP(D1530,[3]Multipliers!$B:$AT,36)</f>
        <v>1</v>
      </c>
      <c r="AM1530">
        <f t="shared" si="206"/>
        <v>0</v>
      </c>
    </row>
    <row r="1531" spans="1:39">
      <c r="A1531" s="2" t="str">
        <f t="shared" si="200"/>
        <v>HELLER INDUSTRIES INC.V64RIM-OVEN</v>
      </c>
      <c r="B1531" s="2" t="str">
        <f t="shared" si="201"/>
        <v>EQP,AE,RIM-OVEN,V5X/V57-V6X,HELLER,RETROFIT KITRetrofit</v>
      </c>
      <c r="C1531" s="3" t="str">
        <f t="shared" si="207"/>
        <v>iphoneRIM-OVENNew Buy</v>
      </c>
      <c r="D1531" s="33">
        <v>385458</v>
      </c>
      <c r="E1531" s="33" t="s">
        <v>211</v>
      </c>
      <c r="F1531" s="33" t="s">
        <v>40</v>
      </c>
      <c r="G1531" s="33" t="s">
        <v>41</v>
      </c>
      <c r="H1531" s="33" t="s">
        <v>65</v>
      </c>
      <c r="I1531" s="33" t="s">
        <v>43</v>
      </c>
      <c r="J1531" s="33" t="s">
        <v>111</v>
      </c>
      <c r="K1531" s="33" t="s">
        <v>305</v>
      </c>
      <c r="L1531" s="33" t="s">
        <v>227</v>
      </c>
      <c r="M1531" s="33" t="s">
        <v>306</v>
      </c>
      <c r="N1531" s="15">
        <v>2286</v>
      </c>
      <c r="O1531" s="26">
        <v>2194</v>
      </c>
      <c r="P1531" s="33">
        <v>16</v>
      </c>
      <c r="Q1531" s="33" t="s">
        <v>70</v>
      </c>
      <c r="R1531" s="34"/>
      <c r="S1531" s="35"/>
      <c r="T1531" s="35"/>
      <c r="U1531" s="33" t="s">
        <v>192</v>
      </c>
      <c r="V1531" s="36" t="s">
        <v>85</v>
      </c>
      <c r="W1531" s="37">
        <v>2194</v>
      </c>
      <c r="X1531" s="38" t="s">
        <v>307</v>
      </c>
      <c r="Y1531" s="33">
        <v>778</v>
      </c>
      <c r="Z1531" s="3">
        <f t="shared" si="202"/>
        <v>36576</v>
      </c>
      <c r="AA1531" s="3">
        <f t="shared" si="203"/>
        <v>35104</v>
      </c>
      <c r="AB1531" s="3">
        <f t="shared" si="204"/>
        <v>35104</v>
      </c>
      <c r="AC1531">
        <f t="shared" si="205"/>
        <v>1472</v>
      </c>
      <c r="AD1531" t="str">
        <f>_xlfn.XLOOKUP(V1531,[2]Index!L:L,[2]Index!M:M)</f>
        <v>CN</v>
      </c>
      <c r="AE1531" s="3" t="s">
        <v>5821</v>
      </c>
      <c r="AF1531" t="s">
        <v>52</v>
      </c>
      <c r="AG1531" s="4"/>
      <c r="AH1531" t="s">
        <v>72</v>
      </c>
      <c r="AJ1531">
        <f>VLOOKUP(D1531,[3]Multipliers!$B:$AT,36)</f>
        <v>1</v>
      </c>
      <c r="AK1531">
        <f>VLOOKUP(D1531,[3]Multipliers!$B:$AT,36)</f>
        <v>1</v>
      </c>
      <c r="AM1531">
        <f t="shared" si="206"/>
        <v>0</v>
      </c>
    </row>
    <row r="1532" spans="1:39">
      <c r="A1532" s="2" t="str">
        <f t="shared" si="200"/>
        <v>HELLER INDUSTRIES INC.V68RIM-OVEN</v>
      </c>
      <c r="B1532" s="2" t="str">
        <f t="shared" si="201"/>
        <v>EQP,AE,RIM-OVEN,V5X/V57-V6X,HELLER,RETROFIT KITRetrofit</v>
      </c>
      <c r="C1532" s="3" t="str">
        <f t="shared" si="207"/>
        <v>iphoneRIM-OVENNew Buy</v>
      </c>
      <c r="D1532" s="33">
        <v>385459</v>
      </c>
      <c r="E1532" s="33" t="s">
        <v>211</v>
      </c>
      <c r="F1532" s="33" t="s">
        <v>40</v>
      </c>
      <c r="G1532" s="33" t="s">
        <v>41</v>
      </c>
      <c r="H1532" s="33" t="s">
        <v>206</v>
      </c>
      <c r="I1532" s="33" t="s">
        <v>43</v>
      </c>
      <c r="J1532" s="33" t="s">
        <v>111</v>
      </c>
      <c r="K1532" s="33" t="s">
        <v>305</v>
      </c>
      <c r="L1532" s="33" t="s">
        <v>227</v>
      </c>
      <c r="M1532" s="33" t="s">
        <v>306</v>
      </c>
      <c r="N1532" s="15">
        <v>2286</v>
      </c>
      <c r="O1532" s="26">
        <v>2194</v>
      </c>
      <c r="P1532" s="33">
        <v>10</v>
      </c>
      <c r="Q1532" s="33" t="s">
        <v>70</v>
      </c>
      <c r="R1532" s="34"/>
      <c r="S1532" s="35"/>
      <c r="T1532" s="35"/>
      <c r="U1532" s="33" t="s">
        <v>192</v>
      </c>
      <c r="V1532" s="36" t="s">
        <v>146</v>
      </c>
      <c r="W1532" s="37">
        <v>2194</v>
      </c>
      <c r="X1532" s="38" t="s">
        <v>307</v>
      </c>
      <c r="Y1532" s="33">
        <v>778</v>
      </c>
      <c r="Z1532" s="3">
        <f t="shared" si="202"/>
        <v>22860</v>
      </c>
      <c r="AA1532" s="3">
        <f t="shared" si="203"/>
        <v>21940</v>
      </c>
      <c r="AB1532" s="3">
        <f t="shared" si="204"/>
        <v>21940</v>
      </c>
      <c r="AC1532">
        <f t="shared" si="205"/>
        <v>920</v>
      </c>
      <c r="AD1532" t="str">
        <f>_xlfn.XLOOKUP(V1532,[2]Index!L:L,[2]Index!M:M)</f>
        <v>CN</v>
      </c>
      <c r="AE1532" s="3" t="s">
        <v>5821</v>
      </c>
      <c r="AF1532" t="s">
        <v>52</v>
      </c>
      <c r="AG1532" s="4"/>
      <c r="AH1532" t="s">
        <v>72</v>
      </c>
      <c r="AJ1532">
        <f>VLOOKUP(D1532,[3]Multipliers!$B:$AT,36)</f>
        <v>1</v>
      </c>
      <c r="AK1532">
        <f>VLOOKUP(D1532,[3]Multipliers!$B:$AT,36)</f>
        <v>1</v>
      </c>
      <c r="AM1532">
        <f t="shared" si="206"/>
        <v>0</v>
      </c>
    </row>
    <row r="1533" spans="1:39">
      <c r="A1533" s="2" t="str">
        <f t="shared" si="200"/>
        <v>HELLER INDUSTRIES INC.V63PAM-OVEN</v>
      </c>
      <c r="B1533" s="2" t="str">
        <f t="shared" si="201"/>
        <v>EQP,AE,PAM-OVEN1(RIM-OVEN),D6X/D1Y-V6X,HELLER,RETROFIT KITRetrofit</v>
      </c>
      <c r="C1533" s="3" t="str">
        <f t="shared" si="207"/>
        <v>iphonePAM-OVENNew Buy</v>
      </c>
      <c r="D1533" s="33">
        <v>386391</v>
      </c>
      <c r="E1533" s="33" t="s">
        <v>211</v>
      </c>
      <c r="F1533" s="33" t="s">
        <v>40</v>
      </c>
      <c r="G1533" s="33" t="s">
        <v>41</v>
      </c>
      <c r="H1533" s="33" t="s">
        <v>42</v>
      </c>
      <c r="I1533" s="33" t="s">
        <v>43</v>
      </c>
      <c r="J1533" s="33" t="s">
        <v>231</v>
      </c>
      <c r="K1533" s="33" t="s">
        <v>309</v>
      </c>
      <c r="L1533" s="33" t="s">
        <v>213</v>
      </c>
      <c r="M1533" s="33" t="s">
        <v>310</v>
      </c>
      <c r="N1533" s="15">
        <v>18119</v>
      </c>
      <c r="O1533" s="26">
        <v>16359</v>
      </c>
      <c r="P1533" s="33">
        <v>1</v>
      </c>
      <c r="Q1533" s="33" t="s">
        <v>48</v>
      </c>
      <c r="R1533" s="34"/>
      <c r="S1533" s="35"/>
      <c r="T1533" s="35"/>
      <c r="U1533" s="33" t="s">
        <v>192</v>
      </c>
      <c r="V1533" s="36" t="s">
        <v>71</v>
      </c>
      <c r="W1533" s="37">
        <v>16359</v>
      </c>
      <c r="X1533" s="38" t="s">
        <v>311</v>
      </c>
      <c r="Y1533" s="33">
        <v>778</v>
      </c>
      <c r="Z1533" s="3">
        <f t="shared" si="202"/>
        <v>18119</v>
      </c>
      <c r="AA1533" s="3">
        <f t="shared" si="203"/>
        <v>16359</v>
      </c>
      <c r="AB1533" s="3">
        <f t="shared" si="204"/>
        <v>16359</v>
      </c>
      <c r="AC1533">
        <f t="shared" si="205"/>
        <v>1760</v>
      </c>
      <c r="AD1533" t="str">
        <f>_xlfn.XLOOKUP(V1533,[2]Index!L:L,[2]Index!M:M)</f>
        <v>CN</v>
      </c>
      <c r="AE1533" s="3" t="s">
        <v>5821</v>
      </c>
      <c r="AF1533" t="s">
        <v>52</v>
      </c>
      <c r="AG1533" s="4"/>
      <c r="AH1533" t="s">
        <v>232</v>
      </c>
      <c r="AJ1533">
        <f>VLOOKUP(D1533,[3]Multipliers!$B:$AT,36)</f>
        <v>1.085710258657238</v>
      </c>
      <c r="AK1533">
        <f>VLOOKUP(D1533,[3]Multipliers!$B:$AT,36)</f>
        <v>1.085710258657238</v>
      </c>
      <c r="AM1533">
        <f t="shared" si="206"/>
        <v>0</v>
      </c>
    </row>
    <row r="1534" spans="1:39">
      <c r="A1534" s="2" t="str">
        <f t="shared" si="200"/>
        <v>HELLER INDUSTRIES INC.V63PAM-OVEN</v>
      </c>
      <c r="B1534" s="2" t="str">
        <f t="shared" si="201"/>
        <v>EQP,AE,PAM-OVEN3(RIM-OVEN),D6X/D1Y-V6X,HELLER,RETROFIT KITRetrofit</v>
      </c>
      <c r="C1534" s="3" t="str">
        <f t="shared" si="207"/>
        <v>iphonePAM-OVENNew Buy</v>
      </c>
      <c r="D1534" s="33">
        <v>386393</v>
      </c>
      <c r="E1534" s="33" t="s">
        <v>211</v>
      </c>
      <c r="F1534" s="33" t="s">
        <v>40</v>
      </c>
      <c r="G1534" s="33" t="s">
        <v>41</v>
      </c>
      <c r="H1534" s="33" t="s">
        <v>42</v>
      </c>
      <c r="I1534" s="33" t="s">
        <v>43</v>
      </c>
      <c r="J1534" s="33" t="s">
        <v>231</v>
      </c>
      <c r="K1534" s="33" t="s">
        <v>312</v>
      </c>
      <c r="L1534" s="33" t="s">
        <v>213</v>
      </c>
      <c r="M1534" s="33" t="s">
        <v>313</v>
      </c>
      <c r="N1534" s="15">
        <v>18119</v>
      </c>
      <c r="O1534" s="26">
        <v>16359</v>
      </c>
      <c r="P1534" s="33">
        <v>1</v>
      </c>
      <c r="Q1534" s="33" t="s">
        <v>48</v>
      </c>
      <c r="R1534" s="34"/>
      <c r="S1534" s="35"/>
      <c r="T1534" s="35"/>
      <c r="U1534" s="33" t="s">
        <v>192</v>
      </c>
      <c r="V1534" s="36" t="s">
        <v>71</v>
      </c>
      <c r="W1534" s="37">
        <v>16359</v>
      </c>
      <c r="X1534" s="38" t="s">
        <v>311</v>
      </c>
      <c r="Y1534" s="33">
        <v>778</v>
      </c>
      <c r="Z1534" s="3">
        <f t="shared" si="202"/>
        <v>18119</v>
      </c>
      <c r="AA1534" s="3">
        <f t="shared" si="203"/>
        <v>16359</v>
      </c>
      <c r="AB1534" s="3">
        <f t="shared" si="204"/>
        <v>16359</v>
      </c>
      <c r="AC1534">
        <f t="shared" si="205"/>
        <v>1760</v>
      </c>
      <c r="AD1534" t="str">
        <f>_xlfn.XLOOKUP(V1534,[2]Index!L:L,[2]Index!M:M)</f>
        <v>CN</v>
      </c>
      <c r="AE1534" s="3" t="s">
        <v>5821</v>
      </c>
      <c r="AF1534" t="s">
        <v>52</v>
      </c>
      <c r="AG1534" s="4"/>
      <c r="AH1534" t="s">
        <v>232</v>
      </c>
      <c r="AJ1534">
        <f>VLOOKUP(D1534,[3]Multipliers!$B:$AT,36)</f>
        <v>1.085710258657238</v>
      </c>
      <c r="AK1534">
        <f>VLOOKUP(D1534,[3]Multipliers!$B:$AT,36)</f>
        <v>1.085710258657238</v>
      </c>
      <c r="AM1534">
        <f t="shared" si="206"/>
        <v>0</v>
      </c>
    </row>
    <row r="1535" spans="1:39">
      <c r="A1535" s="2" t="str">
        <f t="shared" si="200"/>
        <v>PFA CORPORATIONV63DAA1</v>
      </c>
      <c r="B1535" s="2" t="str">
        <f t="shared" si="201"/>
        <v>EQP,AE,RIM-DAA1,V57-V6X,PFA,RETROFIT KITRetrofit</v>
      </c>
      <c r="C1535" s="3" t="str">
        <f t="shared" si="207"/>
        <v>iphoneDAA1New Buy</v>
      </c>
      <c r="D1535" s="33">
        <v>384749</v>
      </c>
      <c r="E1535" s="33" t="s">
        <v>314</v>
      </c>
      <c r="F1535" s="33" t="s">
        <v>40</v>
      </c>
      <c r="G1535" s="33" t="s">
        <v>41</v>
      </c>
      <c r="H1535" s="33" t="s">
        <v>42</v>
      </c>
      <c r="I1535" s="33" t="s">
        <v>43</v>
      </c>
      <c r="J1535" s="33" t="s">
        <v>80</v>
      </c>
      <c r="K1535" s="33" t="s">
        <v>315</v>
      </c>
      <c r="L1535" s="33" t="s">
        <v>316</v>
      </c>
      <c r="M1535" s="33" t="s">
        <v>317</v>
      </c>
      <c r="N1535" s="15">
        <v>179501</v>
      </c>
      <c r="O1535" s="26">
        <v>134417</v>
      </c>
      <c r="P1535" s="33">
        <v>6</v>
      </c>
      <c r="Q1535" s="33" t="s">
        <v>70</v>
      </c>
      <c r="R1535" s="34"/>
      <c r="S1535" s="35"/>
      <c r="T1535" s="35"/>
      <c r="U1535" s="33" t="s">
        <v>192</v>
      </c>
      <c r="V1535" s="36" t="s">
        <v>71</v>
      </c>
      <c r="W1535" s="37">
        <v>134417</v>
      </c>
      <c r="X1535" s="38">
        <v>115000</v>
      </c>
      <c r="Y1535" s="33">
        <v>18000</v>
      </c>
      <c r="Z1535" s="3">
        <f t="shared" si="202"/>
        <v>1077006</v>
      </c>
      <c r="AA1535" s="3">
        <f t="shared" si="203"/>
        <v>806502</v>
      </c>
      <c r="AB1535" s="3">
        <f t="shared" si="204"/>
        <v>806502</v>
      </c>
      <c r="AC1535">
        <f t="shared" si="205"/>
        <v>270504</v>
      </c>
      <c r="AD1535" t="str">
        <f>_xlfn.XLOOKUP(V1535,[2]Index!L:L,[2]Index!M:M)</f>
        <v>CN</v>
      </c>
      <c r="AE1535" s="3" t="s">
        <v>5821</v>
      </c>
      <c r="AF1535" t="s">
        <v>52</v>
      </c>
      <c r="AG1535" s="4" t="s">
        <v>318</v>
      </c>
      <c r="AH1535" t="s">
        <v>72</v>
      </c>
      <c r="AJ1535">
        <f>VLOOKUP(D1535,[3]Multipliers!$B:$AT,36)</f>
        <v>0.79856081665287604</v>
      </c>
      <c r="AK1535">
        <f>VLOOKUP(D1535,[3]Multipliers!$B:$AT,36)</f>
        <v>0.79856081665287604</v>
      </c>
      <c r="AL1535" s="3">
        <v>590000</v>
      </c>
      <c r="AM1535">
        <f t="shared" si="206"/>
        <v>0</v>
      </c>
    </row>
    <row r="1536" spans="1:39">
      <c r="A1536" s="2" t="str">
        <f t="shared" si="200"/>
        <v>PFA CORPORATIONV63DAA1</v>
      </c>
      <c r="B1536" s="2" t="str">
        <f t="shared" si="201"/>
        <v>EQP,AE,RIM-DAA1,D48-V6X,PFA,RETROFIT KITRetrofit</v>
      </c>
      <c r="C1536" s="3" t="str">
        <f t="shared" si="207"/>
        <v>iphoneDAA1New Buy</v>
      </c>
      <c r="D1536" s="33">
        <v>384748</v>
      </c>
      <c r="E1536" s="33" t="s">
        <v>314</v>
      </c>
      <c r="F1536" s="33" t="s">
        <v>40</v>
      </c>
      <c r="G1536" s="33" t="s">
        <v>41</v>
      </c>
      <c r="H1536" s="33" t="s">
        <v>42</v>
      </c>
      <c r="I1536" s="33" t="s">
        <v>43</v>
      </c>
      <c r="J1536" s="33" t="s">
        <v>73</v>
      </c>
      <c r="K1536" s="33" t="s">
        <v>319</v>
      </c>
      <c r="L1536" s="33" t="s">
        <v>316</v>
      </c>
      <c r="M1536" s="33" t="s">
        <v>320</v>
      </c>
      <c r="N1536" s="15">
        <v>179501</v>
      </c>
      <c r="O1536" s="26">
        <v>134417</v>
      </c>
      <c r="P1536" s="33">
        <v>1</v>
      </c>
      <c r="Q1536" s="33" t="s">
        <v>48</v>
      </c>
      <c r="R1536" s="34"/>
      <c r="S1536" s="35"/>
      <c r="T1536" s="35"/>
      <c r="U1536" s="33" t="s">
        <v>192</v>
      </c>
      <c r="V1536" s="36" t="s">
        <v>71</v>
      </c>
      <c r="W1536" s="37">
        <v>134417</v>
      </c>
      <c r="X1536" s="38">
        <v>115000</v>
      </c>
      <c r="Y1536" s="33">
        <v>18000</v>
      </c>
      <c r="Z1536" s="3">
        <f t="shared" si="202"/>
        <v>179501</v>
      </c>
      <c r="AA1536" s="3">
        <f t="shared" si="203"/>
        <v>134417</v>
      </c>
      <c r="AB1536" s="3">
        <f t="shared" si="204"/>
        <v>134417</v>
      </c>
      <c r="AC1536">
        <f t="shared" si="205"/>
        <v>45084</v>
      </c>
      <c r="AD1536" t="str">
        <f>_xlfn.XLOOKUP(V1536,[2]Index!L:L,[2]Index!M:M)</f>
        <v>CN</v>
      </c>
      <c r="AE1536" s="3" t="s">
        <v>5821</v>
      </c>
      <c r="AF1536" t="s">
        <v>52</v>
      </c>
      <c r="AG1536" s="4" t="s">
        <v>318</v>
      </c>
      <c r="AH1536" t="s">
        <v>54</v>
      </c>
      <c r="AJ1536">
        <f>VLOOKUP(D1536,[3]Multipliers!$B:$AT,36)</f>
        <v>0.79856081665287604</v>
      </c>
      <c r="AK1536">
        <f>VLOOKUP(D1536,[3]Multipliers!$B:$AT,36)</f>
        <v>0.79856081665287604</v>
      </c>
      <c r="AL1536" s="3">
        <v>590000</v>
      </c>
      <c r="AM1536">
        <f t="shared" si="206"/>
        <v>0</v>
      </c>
    </row>
    <row r="1537" spans="1:39">
      <c r="A1537" s="2" t="str">
        <f t="shared" si="200"/>
        <v>JUSTECH (JIANGSU) PRECISION INDUSTRY CO., LTD.V64PAMI5</v>
      </c>
      <c r="B1537" s="2" t="str">
        <f t="shared" si="201"/>
        <v>EQP,AE,PAMI5,V57-V6X,JUSTECH,RETROFIT KITRetrofit</v>
      </c>
      <c r="C1537" s="3" t="str">
        <f t="shared" si="207"/>
        <v>iphonePAMI5New Buy</v>
      </c>
      <c r="D1537" s="33">
        <v>384724</v>
      </c>
      <c r="E1537" s="33" t="s">
        <v>39</v>
      </c>
      <c r="F1537" s="33" t="s">
        <v>40</v>
      </c>
      <c r="G1537" s="33" t="s">
        <v>41</v>
      </c>
      <c r="H1537" s="33" t="s">
        <v>65</v>
      </c>
      <c r="I1537" s="33" t="s">
        <v>43</v>
      </c>
      <c r="J1537" s="33" t="s">
        <v>80</v>
      </c>
      <c r="K1537" s="33" t="s">
        <v>321</v>
      </c>
      <c r="L1537" s="33" t="s">
        <v>285</v>
      </c>
      <c r="M1537" s="33" t="s">
        <v>322</v>
      </c>
      <c r="N1537" s="15">
        <v>17855</v>
      </c>
      <c r="O1537" s="26">
        <v>17319</v>
      </c>
      <c r="P1537" s="33">
        <v>3</v>
      </c>
      <c r="Q1537" s="33" t="s">
        <v>70</v>
      </c>
      <c r="R1537" s="34" t="s">
        <v>202</v>
      </c>
      <c r="S1537" s="35" t="s">
        <v>202</v>
      </c>
      <c r="T1537" s="35" t="s">
        <v>202</v>
      </c>
      <c r="U1537" s="33" t="s">
        <v>192</v>
      </c>
      <c r="V1537" s="36" t="s">
        <v>71</v>
      </c>
      <c r="W1537" s="37">
        <v>8000</v>
      </c>
      <c r="X1537" s="38" t="s">
        <v>202</v>
      </c>
      <c r="Y1537" s="33" t="s">
        <v>202</v>
      </c>
      <c r="Z1537" s="3">
        <f t="shared" si="202"/>
        <v>53565</v>
      </c>
      <c r="AA1537" s="3">
        <f t="shared" si="203"/>
        <v>24000</v>
      </c>
      <c r="AB1537" s="3">
        <f t="shared" si="204"/>
        <v>51957</v>
      </c>
      <c r="AC1537">
        <f t="shared" si="205"/>
        <v>1608</v>
      </c>
      <c r="AD1537" t="str">
        <f>_xlfn.XLOOKUP(V1537,[2]Index!L:L,[2]Index!M:M)</f>
        <v>CN</v>
      </c>
      <c r="AE1537" s="3" t="s">
        <v>5821</v>
      </c>
      <c r="AF1537" t="s">
        <v>52</v>
      </c>
      <c r="AG1537" s="4"/>
      <c r="AH1537" t="s">
        <v>72</v>
      </c>
      <c r="AJ1537">
        <f>VLOOKUP(D1537,[3]Multipliers!$B:$AT,36)</f>
        <v>1.3481425386006984</v>
      </c>
      <c r="AK1537">
        <f>VLOOKUP(D1537,[3]Multipliers!$B:$AT,36)</f>
        <v>1.3481425386006984</v>
      </c>
      <c r="AM1537">
        <f t="shared" si="206"/>
        <v>0</v>
      </c>
    </row>
    <row r="1538" spans="1:39">
      <c r="A1538" s="2" t="str">
        <f t="shared" ref="A1538:A1601" si="208">CONCATENATE(E1538,H1538,L1538)</f>
        <v>JUSTECH (JIANGSU) PRECISION INDUSTRY CO., LTD.V64PAMI5</v>
      </c>
      <c r="B1538" s="2" t="str">
        <f t="shared" ref="B1538:B1601" si="209">CONCATENATE(M1538,I1538)</f>
        <v>EQP,AE,PAMI5,V57-V6X,JUSTECH,RETROFIT KITRetrofit</v>
      </c>
      <c r="C1538" s="3" t="str">
        <f t="shared" si="207"/>
        <v>iphonePAMI5New Buy</v>
      </c>
      <c r="D1538" s="33">
        <v>384724</v>
      </c>
      <c r="E1538" s="33" t="s">
        <v>39</v>
      </c>
      <c r="F1538" s="33" t="s">
        <v>40</v>
      </c>
      <c r="G1538" s="33" t="s">
        <v>41</v>
      </c>
      <c r="H1538" s="33" t="s">
        <v>65</v>
      </c>
      <c r="I1538" s="33" t="s">
        <v>43</v>
      </c>
      <c r="J1538" s="33" t="s">
        <v>61</v>
      </c>
      <c r="K1538" s="33" t="s">
        <v>321</v>
      </c>
      <c r="L1538" s="33" t="s">
        <v>285</v>
      </c>
      <c r="M1538" s="33" t="s">
        <v>322</v>
      </c>
      <c r="N1538" s="15">
        <v>17855</v>
      </c>
      <c r="O1538" s="26">
        <v>17319</v>
      </c>
      <c r="P1538" s="33">
        <v>2</v>
      </c>
      <c r="Q1538" s="33" t="s">
        <v>48</v>
      </c>
      <c r="R1538" s="34" t="s">
        <v>202</v>
      </c>
      <c r="S1538" s="35" t="s">
        <v>202</v>
      </c>
      <c r="T1538" s="35" t="s">
        <v>202</v>
      </c>
      <c r="U1538" s="33" t="s">
        <v>192</v>
      </c>
      <c r="V1538" s="36" t="s">
        <v>71</v>
      </c>
      <c r="W1538" s="37">
        <v>8000</v>
      </c>
      <c r="X1538" s="38" t="s">
        <v>202</v>
      </c>
      <c r="Y1538" s="33" t="s">
        <v>202</v>
      </c>
      <c r="Z1538" s="3">
        <f t="shared" ref="Z1538:Z1601" si="210">IFERROR(N1538*P1538,0)</f>
        <v>35710</v>
      </c>
      <c r="AA1538" s="3">
        <f t="shared" ref="AA1538:AA1601" si="211">IFERROR(W1538*P1538,0)</f>
        <v>16000</v>
      </c>
      <c r="AB1538" s="3">
        <f t="shared" ref="AB1538:AB1601" si="212">IFERROR(O1538*P1538,0)</f>
        <v>34638</v>
      </c>
      <c r="AC1538">
        <f t="shared" ref="AC1538:AC1601" si="213">IF(AB1538=0,0,Z1538-AB1538)</f>
        <v>1072</v>
      </c>
      <c r="AD1538" t="str">
        <f>_xlfn.XLOOKUP(V1538,[2]Index!L:L,[2]Index!M:M)</f>
        <v>CN</v>
      </c>
      <c r="AE1538" s="3" t="s">
        <v>5821</v>
      </c>
      <c r="AF1538" t="s">
        <v>52</v>
      </c>
      <c r="AG1538" s="4"/>
      <c r="AH1538" t="s">
        <v>64</v>
      </c>
      <c r="AJ1538">
        <f>VLOOKUP(D1538,[3]Multipliers!$B:$AT,36)</f>
        <v>1.3481425386006984</v>
      </c>
      <c r="AK1538">
        <f>VLOOKUP(D1538,[3]Multipliers!$B:$AT,36)</f>
        <v>1.3481425386006984</v>
      </c>
      <c r="AM1538">
        <f t="shared" ref="AM1538:AM1601" si="214">IF(AE1544="Retrofit",O1544/AL1544,0)</f>
        <v>0</v>
      </c>
    </row>
    <row r="1539" spans="1:39">
      <c r="A1539" s="2" t="str">
        <f t="shared" si="208"/>
        <v>JUSTECH (JIANGSU) PRECISION INDUSTRY CO., LTD.V64PAMI5</v>
      </c>
      <c r="B1539" s="2" t="str">
        <f t="shared" si="209"/>
        <v>EQP,AE,PAMI5,D23-V6X,JUSTECH,RETROFIT KITRetrofit</v>
      </c>
      <c r="C1539" s="3" t="str">
        <f t="shared" si="207"/>
        <v>iphonePAMI5New Buy</v>
      </c>
      <c r="D1539" s="33">
        <v>384721</v>
      </c>
      <c r="E1539" s="33" t="s">
        <v>39</v>
      </c>
      <c r="F1539" s="33" t="s">
        <v>40</v>
      </c>
      <c r="G1539" s="33" t="s">
        <v>41</v>
      </c>
      <c r="H1539" s="33" t="s">
        <v>65</v>
      </c>
      <c r="I1539" s="33" t="s">
        <v>43</v>
      </c>
      <c r="J1539" s="33" t="s">
        <v>61</v>
      </c>
      <c r="K1539" s="33" t="s">
        <v>323</v>
      </c>
      <c r="L1539" s="33" t="s">
        <v>285</v>
      </c>
      <c r="M1539" s="33" t="s">
        <v>324</v>
      </c>
      <c r="N1539" s="15">
        <v>17855</v>
      </c>
      <c r="O1539" s="26">
        <v>17319</v>
      </c>
      <c r="P1539" s="33">
        <v>2</v>
      </c>
      <c r="Q1539" s="33" t="s">
        <v>48</v>
      </c>
      <c r="R1539" s="34" t="s">
        <v>202</v>
      </c>
      <c r="S1539" s="35" t="s">
        <v>202</v>
      </c>
      <c r="T1539" s="35" t="s">
        <v>202</v>
      </c>
      <c r="U1539" s="33" t="s">
        <v>192</v>
      </c>
      <c r="V1539" s="36" t="s">
        <v>85</v>
      </c>
      <c r="W1539" s="37">
        <v>8000</v>
      </c>
      <c r="X1539" s="38" t="s">
        <v>202</v>
      </c>
      <c r="Y1539" s="33" t="s">
        <v>202</v>
      </c>
      <c r="Z1539" s="3">
        <f t="shared" si="210"/>
        <v>35710</v>
      </c>
      <c r="AA1539" s="3">
        <f t="shared" si="211"/>
        <v>16000</v>
      </c>
      <c r="AB1539" s="3">
        <f t="shared" si="212"/>
        <v>34638</v>
      </c>
      <c r="AC1539">
        <f t="shared" si="213"/>
        <v>1072</v>
      </c>
      <c r="AD1539" t="str">
        <f>_xlfn.XLOOKUP(V1539,[2]Index!L:L,[2]Index!M:M)</f>
        <v>CN</v>
      </c>
      <c r="AE1539" s="3" t="s">
        <v>5821</v>
      </c>
      <c r="AF1539" t="s">
        <v>52</v>
      </c>
      <c r="AG1539" s="4"/>
      <c r="AH1539" t="s">
        <v>64</v>
      </c>
      <c r="AJ1539">
        <f>VLOOKUP(D1539,[3]Multipliers!$B:$AT,36)</f>
        <v>1.3481425386006984</v>
      </c>
      <c r="AK1539">
        <f>VLOOKUP(D1539,[3]Multipliers!$B:$AT,36)</f>
        <v>1.3481425386006984</v>
      </c>
      <c r="AM1539">
        <f t="shared" si="214"/>
        <v>0</v>
      </c>
    </row>
    <row r="1540" spans="1:39">
      <c r="A1540" s="2" t="str">
        <f t="shared" si="208"/>
        <v>JUSTECH (JIANGSU) PRECISION INDUSTRY CO., LTD.V63PAMI5</v>
      </c>
      <c r="B1540" s="2" t="str">
        <f t="shared" si="209"/>
        <v>EQP,AE,PAMI5,D47-V6X,JUSTECH,RETROFIT KITRetrofit</v>
      </c>
      <c r="C1540" s="3" t="str">
        <f t="shared" si="207"/>
        <v>iphonePAMI5New Buy</v>
      </c>
      <c r="D1540" s="33">
        <v>384719</v>
      </c>
      <c r="E1540" s="33" t="s">
        <v>39</v>
      </c>
      <c r="F1540" s="33" t="s">
        <v>40</v>
      </c>
      <c r="G1540" s="33" t="s">
        <v>41</v>
      </c>
      <c r="H1540" s="33" t="s">
        <v>42</v>
      </c>
      <c r="I1540" s="33" t="s">
        <v>43</v>
      </c>
      <c r="J1540" s="33" t="s">
        <v>181</v>
      </c>
      <c r="K1540" s="33" t="s">
        <v>325</v>
      </c>
      <c r="L1540" s="33" t="s">
        <v>285</v>
      </c>
      <c r="M1540" s="33" t="s">
        <v>326</v>
      </c>
      <c r="N1540" s="15">
        <v>17726</v>
      </c>
      <c r="O1540" s="26">
        <v>17000</v>
      </c>
      <c r="P1540" s="33">
        <v>2</v>
      </c>
      <c r="Q1540" s="33" t="s">
        <v>48</v>
      </c>
      <c r="R1540" s="34" t="s">
        <v>202</v>
      </c>
      <c r="S1540" s="35" t="s">
        <v>202</v>
      </c>
      <c r="T1540" s="35" t="s">
        <v>202</v>
      </c>
      <c r="U1540" s="33" t="s">
        <v>192</v>
      </c>
      <c r="V1540" s="36" t="s">
        <v>85</v>
      </c>
      <c r="W1540" s="37">
        <v>8000</v>
      </c>
      <c r="X1540" s="38" t="s">
        <v>202</v>
      </c>
      <c r="Y1540" s="33" t="s">
        <v>202</v>
      </c>
      <c r="Z1540" s="3">
        <f t="shared" si="210"/>
        <v>35452</v>
      </c>
      <c r="AA1540" s="3">
        <f t="shared" si="211"/>
        <v>16000</v>
      </c>
      <c r="AB1540" s="3">
        <f t="shared" si="212"/>
        <v>34000</v>
      </c>
      <c r="AC1540">
        <f t="shared" si="213"/>
        <v>1452</v>
      </c>
      <c r="AD1540" t="str">
        <f>_xlfn.XLOOKUP(V1540,[2]Index!L:L,[2]Index!M:M)</f>
        <v>CN</v>
      </c>
      <c r="AE1540" s="3" t="s">
        <v>5821</v>
      </c>
      <c r="AF1540" t="s">
        <v>52</v>
      </c>
      <c r="AG1540" s="4"/>
      <c r="AH1540" t="s">
        <v>54</v>
      </c>
      <c r="AJ1540">
        <f>VLOOKUP(D1540,[3]Multipliers!$B:$AT,36)</f>
        <v>1.3481425386006984</v>
      </c>
      <c r="AK1540">
        <f>VLOOKUP(D1540,[3]Multipliers!$B:$AT,36)</f>
        <v>1.3481425386006984</v>
      </c>
      <c r="AM1540">
        <f t="shared" si="214"/>
        <v>0</v>
      </c>
    </row>
    <row r="1541" spans="1:39">
      <c r="A1541" s="2" t="str">
        <f t="shared" si="208"/>
        <v>JUSTECH (JIANGSU) PRECISION INDUSTRY CO., LTD.V64PAMI5</v>
      </c>
      <c r="B1541" s="2" t="str">
        <f t="shared" si="209"/>
        <v>EQP,AE,PAMI5,D47-V6X,JUSTECH,RETROFIT KITRetrofit</v>
      </c>
      <c r="C1541" s="3" t="str">
        <f t="shared" si="207"/>
        <v>iphonePAMI5New Buy</v>
      </c>
      <c r="D1541" s="33">
        <v>384720</v>
      </c>
      <c r="E1541" s="33" t="s">
        <v>39</v>
      </c>
      <c r="F1541" s="33" t="s">
        <v>40</v>
      </c>
      <c r="G1541" s="33" t="s">
        <v>41</v>
      </c>
      <c r="H1541" s="33" t="s">
        <v>65</v>
      </c>
      <c r="I1541" s="33" t="s">
        <v>43</v>
      </c>
      <c r="J1541" s="33" t="s">
        <v>181</v>
      </c>
      <c r="K1541" s="33" t="s">
        <v>325</v>
      </c>
      <c r="L1541" s="33" t="s">
        <v>285</v>
      </c>
      <c r="M1541" s="33" t="s">
        <v>326</v>
      </c>
      <c r="N1541" s="15">
        <v>17726</v>
      </c>
      <c r="O1541" s="26">
        <v>17000</v>
      </c>
      <c r="P1541" s="33">
        <v>2</v>
      </c>
      <c r="Q1541" s="33" t="s">
        <v>48</v>
      </c>
      <c r="R1541" s="34" t="s">
        <v>202</v>
      </c>
      <c r="S1541" s="35" t="s">
        <v>202</v>
      </c>
      <c r="T1541" s="35" t="s">
        <v>202</v>
      </c>
      <c r="U1541" s="33" t="s">
        <v>192</v>
      </c>
      <c r="V1541" s="36" t="s">
        <v>71</v>
      </c>
      <c r="W1541" s="37">
        <v>8000</v>
      </c>
      <c r="X1541" s="38" t="s">
        <v>202</v>
      </c>
      <c r="Y1541" s="33" t="s">
        <v>202</v>
      </c>
      <c r="Z1541" s="3">
        <f t="shared" si="210"/>
        <v>35452</v>
      </c>
      <c r="AA1541" s="3">
        <f t="shared" si="211"/>
        <v>16000</v>
      </c>
      <c r="AB1541" s="3">
        <f t="shared" si="212"/>
        <v>34000</v>
      </c>
      <c r="AC1541">
        <f t="shared" si="213"/>
        <v>1452</v>
      </c>
      <c r="AD1541" t="str">
        <f>_xlfn.XLOOKUP(V1541,[2]Index!L:L,[2]Index!M:M)</f>
        <v>CN</v>
      </c>
      <c r="AE1541" s="3" t="s">
        <v>5821</v>
      </c>
      <c r="AF1541" t="s">
        <v>52</v>
      </c>
      <c r="AG1541" s="4"/>
      <c r="AH1541" t="s">
        <v>54</v>
      </c>
      <c r="AJ1541">
        <f>VLOOKUP(D1541,[3]Multipliers!$B:$AT,36)</f>
        <v>1.3481425386006984</v>
      </c>
      <c r="AK1541">
        <f>VLOOKUP(D1541,[3]Multipliers!$B:$AT,36)</f>
        <v>1.3481425386006984</v>
      </c>
      <c r="AM1541">
        <f t="shared" si="214"/>
        <v>0</v>
      </c>
    </row>
    <row r="1542" spans="1:39">
      <c r="A1542" s="2" t="str">
        <f t="shared" si="208"/>
        <v>PFA CORPORATIONV63DAA2</v>
      </c>
      <c r="B1542" s="2" t="str">
        <f t="shared" si="209"/>
        <v>EQP,AE,RIM-DAA2(DAA1),V57-V6X,PFA,RETROFIT KITRetrofit</v>
      </c>
      <c r="C1542" s="3" t="str">
        <f t="shared" si="207"/>
        <v>iphoneDAA2New Buy</v>
      </c>
      <c r="D1542" s="33">
        <v>384758</v>
      </c>
      <c r="E1542" s="33" t="s">
        <v>314</v>
      </c>
      <c r="F1542" s="33" t="s">
        <v>40</v>
      </c>
      <c r="G1542" s="33" t="s">
        <v>41</v>
      </c>
      <c r="H1542" s="33" t="s">
        <v>42</v>
      </c>
      <c r="I1542" s="33" t="s">
        <v>43</v>
      </c>
      <c r="J1542" s="33" t="s">
        <v>80</v>
      </c>
      <c r="K1542" s="33" t="s">
        <v>327</v>
      </c>
      <c r="L1542" s="33" t="s">
        <v>328</v>
      </c>
      <c r="M1542" s="33" t="s">
        <v>329</v>
      </c>
      <c r="N1542" s="15">
        <v>168530</v>
      </c>
      <c r="O1542" s="26">
        <v>126350</v>
      </c>
      <c r="P1542" s="33">
        <v>6</v>
      </c>
      <c r="Q1542" s="33" t="s">
        <v>70</v>
      </c>
      <c r="R1542" s="34"/>
      <c r="S1542" s="35"/>
      <c r="T1542" s="35"/>
      <c r="U1542" s="33" t="s">
        <v>192</v>
      </c>
      <c r="V1542" s="36" t="s">
        <v>71</v>
      </c>
      <c r="W1542" s="37">
        <v>126350</v>
      </c>
      <c r="X1542" s="38">
        <v>115000</v>
      </c>
      <c r="Y1542" s="33">
        <v>18000</v>
      </c>
      <c r="Z1542" s="3">
        <f t="shared" si="210"/>
        <v>1011180</v>
      </c>
      <c r="AA1542" s="3">
        <f t="shared" si="211"/>
        <v>758100</v>
      </c>
      <c r="AB1542" s="3">
        <f t="shared" si="212"/>
        <v>758100</v>
      </c>
      <c r="AC1542">
        <f t="shared" si="213"/>
        <v>253080</v>
      </c>
      <c r="AD1542" t="str">
        <f>_xlfn.XLOOKUP(V1542,[2]Index!L:L,[2]Index!M:M)</f>
        <v>CN</v>
      </c>
      <c r="AE1542" s="3" t="s">
        <v>5821</v>
      </c>
      <c r="AF1542" t="s">
        <v>52</v>
      </c>
      <c r="AG1542" s="4" t="s">
        <v>318</v>
      </c>
      <c r="AH1542" t="s">
        <v>72</v>
      </c>
      <c r="AJ1542">
        <f>VLOOKUP(D1542,[3]Multipliers!$B:$AT,36)</f>
        <v>0.79856081665287604</v>
      </c>
      <c r="AK1542">
        <f>VLOOKUP(D1542,[3]Multipliers!$B:$AT,36)</f>
        <v>0.79856081665287604</v>
      </c>
      <c r="AL1542" s="3">
        <v>590000</v>
      </c>
      <c r="AM1542">
        <f t="shared" si="214"/>
        <v>0</v>
      </c>
    </row>
    <row r="1543" spans="1:39">
      <c r="A1543" s="2" t="str">
        <f t="shared" si="208"/>
        <v>PFA CORPORATIONV68DAA1</v>
      </c>
      <c r="B1543" s="2" t="str">
        <f t="shared" si="209"/>
        <v>EQP,AE,RIM-DAA1,V57-V68,PFA,RETROFIT KITRetrofit</v>
      </c>
      <c r="C1543" s="3" t="str">
        <f t="shared" si="207"/>
        <v>iphoneDAA1New Buy</v>
      </c>
      <c r="D1543" s="33">
        <v>386132</v>
      </c>
      <c r="E1543" s="33" t="s">
        <v>314</v>
      </c>
      <c r="F1543" s="33" t="s">
        <v>40</v>
      </c>
      <c r="G1543" s="33" t="s">
        <v>41</v>
      </c>
      <c r="H1543" s="33" t="s">
        <v>206</v>
      </c>
      <c r="I1543" s="33" t="s">
        <v>43</v>
      </c>
      <c r="J1543" s="33" t="s">
        <v>80</v>
      </c>
      <c r="K1543" s="33" t="s">
        <v>330</v>
      </c>
      <c r="L1543" s="33" t="s">
        <v>316</v>
      </c>
      <c r="M1543" s="33" t="s">
        <v>331</v>
      </c>
      <c r="N1543" s="15">
        <v>161618</v>
      </c>
      <c r="O1543" s="26">
        <v>122550</v>
      </c>
      <c r="P1543" s="33">
        <v>6</v>
      </c>
      <c r="Q1543" s="33" t="s">
        <v>70</v>
      </c>
      <c r="R1543" s="34"/>
      <c r="S1543" s="35"/>
      <c r="T1543" s="35"/>
      <c r="U1543" s="33" t="s">
        <v>192</v>
      </c>
      <c r="V1543" s="36" t="s">
        <v>85</v>
      </c>
      <c r="W1543" s="37">
        <v>122550</v>
      </c>
      <c r="X1543" s="38">
        <v>115000</v>
      </c>
      <c r="Y1543" s="33">
        <v>18000</v>
      </c>
      <c r="Z1543" s="3">
        <f t="shared" si="210"/>
        <v>969708</v>
      </c>
      <c r="AA1543" s="3">
        <f t="shared" si="211"/>
        <v>735300</v>
      </c>
      <c r="AB1543" s="3">
        <f t="shared" si="212"/>
        <v>735300</v>
      </c>
      <c r="AC1543">
        <f t="shared" si="213"/>
        <v>234408</v>
      </c>
      <c r="AD1543" t="str">
        <f>_xlfn.XLOOKUP(V1543,[2]Index!L:L,[2]Index!M:M)</f>
        <v>CN</v>
      </c>
      <c r="AE1543" s="3" t="s">
        <v>5821</v>
      </c>
      <c r="AF1543" t="s">
        <v>52</v>
      </c>
      <c r="AG1543" s="4" t="s">
        <v>318</v>
      </c>
      <c r="AH1543" t="s">
        <v>72</v>
      </c>
      <c r="AJ1543">
        <f>VLOOKUP(D1543,[3]Multipliers!$B:$AT,36)</f>
        <v>0.45892372464790238</v>
      </c>
      <c r="AK1543">
        <f>VLOOKUP(D1543,[3]Multipliers!$B:$AT,36)</f>
        <v>0.45892372464790238</v>
      </c>
      <c r="AL1543" s="3">
        <v>590000</v>
      </c>
      <c r="AM1543">
        <f t="shared" si="214"/>
        <v>0</v>
      </c>
    </row>
    <row r="1544" spans="1:39">
      <c r="A1544" s="2" t="str">
        <f t="shared" si="208"/>
        <v>JUSTECH (JIANGSU) PRECISION INDUSTRY CO., LTD.V64ORBIT-LUL</v>
      </c>
      <c r="B1544" s="2" t="str">
        <f t="shared" si="209"/>
        <v>EQP,AE,ORBIT AUTO LUL,V54-V64,JUSTECH,RETROFIT KITRetrofit</v>
      </c>
      <c r="C1544" s="3" t="str">
        <f t="shared" si="207"/>
        <v>iphoneORBIT-LULNew Buy</v>
      </c>
      <c r="D1544" s="33">
        <v>385891</v>
      </c>
      <c r="E1544" s="33" t="s">
        <v>39</v>
      </c>
      <c r="F1544" s="33" t="s">
        <v>40</v>
      </c>
      <c r="G1544" s="33" t="s">
        <v>41</v>
      </c>
      <c r="H1544" s="33" t="s">
        <v>65</v>
      </c>
      <c r="I1544" s="33" t="s">
        <v>43</v>
      </c>
      <c r="J1544" s="33" t="s">
        <v>66</v>
      </c>
      <c r="K1544" s="33" t="s">
        <v>332</v>
      </c>
      <c r="L1544" s="33" t="s">
        <v>204</v>
      </c>
      <c r="M1544" s="33" t="s">
        <v>333</v>
      </c>
      <c r="N1544" s="15">
        <v>18239</v>
      </c>
      <c r="O1544" s="26">
        <v>16300</v>
      </c>
      <c r="P1544" s="33">
        <v>14</v>
      </c>
      <c r="Q1544" s="33" t="s">
        <v>70</v>
      </c>
      <c r="R1544" s="34" t="s">
        <v>202</v>
      </c>
      <c r="S1544" s="35" t="s">
        <v>202</v>
      </c>
      <c r="T1544" s="35" t="s">
        <v>202</v>
      </c>
      <c r="U1544" s="33" t="s">
        <v>192</v>
      </c>
      <c r="V1544" s="36" t="s">
        <v>85</v>
      </c>
      <c r="W1544" s="37">
        <v>3000</v>
      </c>
      <c r="X1544" s="38" t="s">
        <v>202</v>
      </c>
      <c r="Y1544" s="33" t="s">
        <v>202</v>
      </c>
      <c r="Z1544" s="3">
        <f t="shared" si="210"/>
        <v>255346</v>
      </c>
      <c r="AA1544" s="3">
        <f t="shared" si="211"/>
        <v>42000</v>
      </c>
      <c r="AB1544" s="3">
        <f t="shared" si="212"/>
        <v>228200</v>
      </c>
      <c r="AC1544">
        <f t="shared" si="213"/>
        <v>27146</v>
      </c>
      <c r="AD1544" t="str">
        <f>_xlfn.XLOOKUP(V1544,[2]Index!L:L,[2]Index!M:M)</f>
        <v>CN</v>
      </c>
      <c r="AE1544" s="3" t="s">
        <v>5821</v>
      </c>
      <c r="AF1544" t="s">
        <v>52</v>
      </c>
      <c r="AG1544" s="4"/>
      <c r="AH1544" t="s">
        <v>72</v>
      </c>
      <c r="AJ1544">
        <f>VLOOKUP(D1544,[3]Multipliers!$B:$AT,36)</f>
        <v>1</v>
      </c>
      <c r="AK1544">
        <f>VLOOKUP(D1544,[3]Multipliers!$B:$AT,36)</f>
        <v>1</v>
      </c>
      <c r="AM1544">
        <f t="shared" si="214"/>
        <v>0</v>
      </c>
    </row>
    <row r="1545" spans="1:39">
      <c r="A1545" s="2" t="str">
        <f t="shared" si="208"/>
        <v>JUSTECH (JIANGSU) PRECISION INDUSTRY CO., LTD.V64ORBIT-LUL</v>
      </c>
      <c r="B1545" s="2" t="str">
        <f t="shared" si="209"/>
        <v>EQP,AE,ORBIT AUTO LUL,V54-V64,JUSTECH,RETROFIT KITRetrofit</v>
      </c>
      <c r="C1545" s="3" t="str">
        <f t="shared" si="207"/>
        <v>iphoneORBIT-LULNew Buy</v>
      </c>
      <c r="D1545" s="33">
        <v>385891</v>
      </c>
      <c r="E1545" s="33" t="s">
        <v>39</v>
      </c>
      <c r="F1545" s="33" t="s">
        <v>40</v>
      </c>
      <c r="G1545" s="33" t="s">
        <v>41</v>
      </c>
      <c r="H1545" s="33" t="s">
        <v>65</v>
      </c>
      <c r="I1545" s="33" t="s">
        <v>43</v>
      </c>
      <c r="J1545" s="33" t="s">
        <v>66</v>
      </c>
      <c r="K1545" s="33" t="s">
        <v>332</v>
      </c>
      <c r="L1545" s="33" t="s">
        <v>204</v>
      </c>
      <c r="M1545" s="33" t="s">
        <v>333</v>
      </c>
      <c r="N1545" s="15">
        <v>18239</v>
      </c>
      <c r="O1545" s="26">
        <v>16300</v>
      </c>
      <c r="P1545" s="33">
        <v>15</v>
      </c>
      <c r="Q1545" s="33" t="s">
        <v>70</v>
      </c>
      <c r="R1545" s="34" t="s">
        <v>202</v>
      </c>
      <c r="S1545" s="35" t="s">
        <v>202</v>
      </c>
      <c r="T1545" s="35" t="s">
        <v>202</v>
      </c>
      <c r="U1545" s="33" t="s">
        <v>192</v>
      </c>
      <c r="V1545" s="36" t="s">
        <v>71</v>
      </c>
      <c r="W1545" s="37">
        <v>3000</v>
      </c>
      <c r="X1545" s="38" t="s">
        <v>202</v>
      </c>
      <c r="Y1545" s="33" t="s">
        <v>202</v>
      </c>
      <c r="Z1545" s="3">
        <f t="shared" si="210"/>
        <v>273585</v>
      </c>
      <c r="AA1545" s="3">
        <f t="shared" si="211"/>
        <v>45000</v>
      </c>
      <c r="AB1545" s="3">
        <f t="shared" si="212"/>
        <v>244500</v>
      </c>
      <c r="AC1545">
        <f t="shared" si="213"/>
        <v>29085</v>
      </c>
      <c r="AD1545" t="str">
        <f>_xlfn.XLOOKUP(V1545,[2]Index!L:L,[2]Index!M:M)</f>
        <v>CN</v>
      </c>
      <c r="AE1545" s="3" t="s">
        <v>5821</v>
      </c>
      <c r="AF1545" t="s">
        <v>52</v>
      </c>
      <c r="AG1545" s="4"/>
      <c r="AH1545" t="s">
        <v>72</v>
      </c>
      <c r="AJ1545">
        <f>VLOOKUP(D1545,[3]Multipliers!$B:$AT,36)</f>
        <v>1</v>
      </c>
      <c r="AK1545">
        <f>VLOOKUP(D1545,[3]Multipliers!$B:$AT,36)</f>
        <v>1</v>
      </c>
      <c r="AM1545">
        <f t="shared" si="214"/>
        <v>0</v>
      </c>
    </row>
    <row r="1546" spans="1:39">
      <c r="A1546" s="2" t="str">
        <f t="shared" si="208"/>
        <v>GUANGDONG ANDA AUTOMATION SOLUTIONS CO., LTD.V64PC</v>
      </c>
      <c r="B1546" s="2" t="str">
        <f t="shared" si="209"/>
        <v>EQP,AE,RIM-PC,D3Y-V6X,ANDA,RETROFIT KITRetrofit</v>
      </c>
      <c r="C1546" s="3" t="str">
        <f t="shared" si="207"/>
        <v>iphonePCNew Buy</v>
      </c>
      <c r="D1546" s="2">
        <v>384789</v>
      </c>
      <c r="E1546" s="2" t="s">
        <v>188</v>
      </c>
      <c r="F1546" s="2" t="s">
        <v>40</v>
      </c>
      <c r="G1546" s="2" t="s">
        <v>41</v>
      </c>
      <c r="H1546" s="2" t="s">
        <v>65</v>
      </c>
      <c r="I1546" s="2" t="s">
        <v>43</v>
      </c>
      <c r="J1546" s="2" t="s">
        <v>250</v>
      </c>
      <c r="K1546" s="2" t="s">
        <v>334</v>
      </c>
      <c r="L1546" s="2" t="s">
        <v>190</v>
      </c>
      <c r="M1546" s="2" t="s">
        <v>335</v>
      </c>
      <c r="N1546" s="13">
        <v>15062.42</v>
      </c>
      <c r="O1546" s="2">
        <v>14761.17</v>
      </c>
      <c r="P1546" s="23">
        <v>1</v>
      </c>
      <c r="Q1546" s="2" t="s">
        <v>48</v>
      </c>
      <c r="R1546" s="2">
        <v>6</v>
      </c>
      <c r="S1546" s="2"/>
      <c r="T1546" s="2"/>
      <c r="U1546" s="2" t="s">
        <v>192</v>
      </c>
      <c r="V1546" s="2" t="s">
        <v>71</v>
      </c>
      <c r="W1546" s="23">
        <v>14761.17</v>
      </c>
      <c r="X1546" s="2" t="s">
        <v>336</v>
      </c>
      <c r="Y1546" s="2">
        <v>1406</v>
      </c>
      <c r="Z1546" s="3">
        <f t="shared" si="210"/>
        <v>15062.42</v>
      </c>
      <c r="AA1546" s="3">
        <f t="shared" si="211"/>
        <v>14761.17</v>
      </c>
      <c r="AB1546" s="3">
        <f t="shared" si="212"/>
        <v>14761.17</v>
      </c>
      <c r="AC1546">
        <f t="shared" si="213"/>
        <v>301.25</v>
      </c>
      <c r="AD1546" t="str">
        <f>_xlfn.XLOOKUP(V1546,[2]Index!L:L,[2]Index!M:M)</f>
        <v>CN</v>
      </c>
      <c r="AE1546" s="3" t="s">
        <v>5821</v>
      </c>
      <c r="AF1546" t="s">
        <v>52</v>
      </c>
      <c r="AG1546" s="3" t="s">
        <v>53</v>
      </c>
      <c r="AH1546" t="s">
        <v>139</v>
      </c>
      <c r="AJ1546">
        <f>VLOOKUP(D1546,[3]Multipliers!$B:$AT,36)</f>
        <v>0.80469504494465494</v>
      </c>
      <c r="AK1546">
        <f>VLOOKUP(D1546,[3]Multipliers!$B:$AT,36)</f>
        <v>0.80469504494465494</v>
      </c>
      <c r="AM1546">
        <f t="shared" si="214"/>
        <v>0</v>
      </c>
    </row>
    <row r="1547" spans="1:39">
      <c r="A1547" s="2" t="str">
        <f t="shared" si="208"/>
        <v>GUANGDONG ANDA AUTOMATION SOLUTIONS CO., LTD.V68PC</v>
      </c>
      <c r="B1547" s="2" t="str">
        <f t="shared" si="209"/>
        <v>EQP,AE,RIM-PC,D3Y-V68,ANDA,RETROFIT KITRetrofit</v>
      </c>
      <c r="C1547" s="3" t="str">
        <f t="shared" si="207"/>
        <v>iphonePCNew Buy</v>
      </c>
      <c r="D1547" s="2">
        <v>386140</v>
      </c>
      <c r="E1547" s="2" t="s">
        <v>188</v>
      </c>
      <c r="F1547" s="2" t="s">
        <v>40</v>
      </c>
      <c r="G1547" s="2" t="s">
        <v>41</v>
      </c>
      <c r="H1547" s="2" t="s">
        <v>206</v>
      </c>
      <c r="I1547" s="2" t="s">
        <v>43</v>
      </c>
      <c r="J1547" s="2" t="s">
        <v>254</v>
      </c>
      <c r="K1547" s="2" t="s">
        <v>337</v>
      </c>
      <c r="L1547" s="2" t="s">
        <v>190</v>
      </c>
      <c r="M1547" s="2" t="s">
        <v>338</v>
      </c>
      <c r="N1547" s="13">
        <v>15062.42</v>
      </c>
      <c r="O1547" s="2">
        <v>15062.42</v>
      </c>
      <c r="P1547" s="23">
        <v>1</v>
      </c>
      <c r="Q1547" s="2" t="s">
        <v>48</v>
      </c>
      <c r="R1547" s="2">
        <v>6</v>
      </c>
      <c r="S1547" s="2"/>
      <c r="T1547" s="2"/>
      <c r="U1547" s="2" t="s">
        <v>192</v>
      </c>
      <c r="V1547" s="2" t="s">
        <v>85</v>
      </c>
      <c r="W1547" s="23">
        <v>15062.42</v>
      </c>
      <c r="X1547" s="2"/>
      <c r="Y1547" s="2">
        <v>1406</v>
      </c>
      <c r="Z1547" s="3">
        <f t="shared" si="210"/>
        <v>15062.42</v>
      </c>
      <c r="AA1547" s="3">
        <f t="shared" si="211"/>
        <v>15062.42</v>
      </c>
      <c r="AB1547" s="3">
        <f t="shared" si="212"/>
        <v>15062.42</v>
      </c>
      <c r="AC1547">
        <f t="shared" si="213"/>
        <v>0</v>
      </c>
      <c r="AD1547" t="str">
        <f>_xlfn.XLOOKUP(V1547,[2]Index!L:L,[2]Index!M:M)</f>
        <v>CN</v>
      </c>
      <c r="AE1547" s="3" t="s">
        <v>5821</v>
      </c>
      <c r="AF1547" t="s">
        <v>52</v>
      </c>
      <c r="AG1547" s="3" t="s">
        <v>53</v>
      </c>
      <c r="AH1547" t="s">
        <v>139</v>
      </c>
      <c r="AJ1547">
        <f>VLOOKUP(D1547,[3]Multipliers!$B:$AT,36)</f>
        <v>0.80469504494465494</v>
      </c>
      <c r="AK1547">
        <f>VLOOKUP(D1547,[3]Multipliers!$B:$AT,36)</f>
        <v>0.80469504494465494</v>
      </c>
      <c r="AM1547">
        <f t="shared" si="214"/>
        <v>0</v>
      </c>
    </row>
    <row r="1548" spans="1:39">
      <c r="A1548" s="2" t="str">
        <f t="shared" si="208"/>
        <v>GUANGDONG ANDA AUTOMATION SOLUTIONS CO., LTD.V68PC</v>
      </c>
      <c r="B1548" s="2" t="str">
        <f t="shared" si="209"/>
        <v>EQP,AE,RIM-PC,D47-V68,ANDA,RETROFIT KITRetrofit</v>
      </c>
      <c r="C1548" s="3" t="str">
        <f t="shared" si="207"/>
        <v>iphonePCNew Buy</v>
      </c>
      <c r="D1548" s="2">
        <v>386141</v>
      </c>
      <c r="E1548" s="2" t="s">
        <v>188</v>
      </c>
      <c r="F1548" s="2" t="s">
        <v>40</v>
      </c>
      <c r="G1548" s="2" t="s">
        <v>41</v>
      </c>
      <c r="H1548" s="2" t="s">
        <v>206</v>
      </c>
      <c r="I1548" s="2" t="s">
        <v>43</v>
      </c>
      <c r="J1548" s="2" t="s">
        <v>181</v>
      </c>
      <c r="K1548" s="2" t="s">
        <v>339</v>
      </c>
      <c r="L1548" s="2" t="s">
        <v>190</v>
      </c>
      <c r="M1548" s="2" t="s">
        <v>340</v>
      </c>
      <c r="N1548" s="13">
        <v>13404.21</v>
      </c>
      <c r="O1548" s="2">
        <v>13136.13</v>
      </c>
      <c r="P1548" s="23">
        <v>2</v>
      </c>
      <c r="Q1548" s="2" t="s">
        <v>48</v>
      </c>
      <c r="R1548" s="2">
        <v>4</v>
      </c>
      <c r="S1548" s="2"/>
      <c r="T1548" s="2"/>
      <c r="U1548" s="2" t="s">
        <v>192</v>
      </c>
      <c r="V1548" s="2" t="s">
        <v>85</v>
      </c>
      <c r="W1548" s="23">
        <v>13136.13</v>
      </c>
      <c r="X1548" s="2"/>
      <c r="Y1548" s="2">
        <v>1406</v>
      </c>
      <c r="Z1548" s="3">
        <f t="shared" si="210"/>
        <v>26808.42</v>
      </c>
      <c r="AA1548" s="3">
        <f t="shared" si="211"/>
        <v>26272.26</v>
      </c>
      <c r="AB1548" s="3">
        <f t="shared" si="212"/>
        <v>26272.26</v>
      </c>
      <c r="AC1548">
        <f t="shared" si="213"/>
        <v>536.15999999999985</v>
      </c>
      <c r="AD1548" t="str">
        <f>_xlfn.XLOOKUP(V1548,[2]Index!L:L,[2]Index!M:M)</f>
        <v>CN</v>
      </c>
      <c r="AE1548" s="3" t="s">
        <v>5821</v>
      </c>
      <c r="AF1548" t="s">
        <v>52</v>
      </c>
      <c r="AG1548" s="3" t="s">
        <v>53</v>
      </c>
      <c r="AH1548" t="s">
        <v>54</v>
      </c>
      <c r="AJ1548">
        <f>VLOOKUP(D1548,[3]Multipliers!$B:$AT,36)</f>
        <v>0.80469504494465494</v>
      </c>
      <c r="AK1548">
        <f>VLOOKUP(D1548,[3]Multipliers!$B:$AT,36)</f>
        <v>0.80469504494465494</v>
      </c>
      <c r="AM1548">
        <f t="shared" si="214"/>
        <v>0</v>
      </c>
    </row>
    <row r="1549" spans="1:39">
      <c r="A1549" s="2" t="str">
        <f t="shared" si="208"/>
        <v>GUANGDONG ANDA AUTOMATION SOLUTIONS CO., LTD.V68PC</v>
      </c>
      <c r="B1549" s="2" t="str">
        <f t="shared" si="209"/>
        <v>EQP,AE,RIM-PC,V57-V68,ANDA,RETROFIT KITRetrofit</v>
      </c>
      <c r="C1549" s="3" t="str">
        <f t="shared" si="207"/>
        <v>iphonePCNew Buy</v>
      </c>
      <c r="D1549" s="2">
        <v>386142</v>
      </c>
      <c r="E1549" s="2" t="s">
        <v>188</v>
      </c>
      <c r="F1549" s="2" t="s">
        <v>40</v>
      </c>
      <c r="G1549" s="2" t="s">
        <v>41</v>
      </c>
      <c r="H1549" s="2" t="s">
        <v>206</v>
      </c>
      <c r="I1549" s="2" t="s">
        <v>43</v>
      </c>
      <c r="J1549" s="2" t="s">
        <v>80</v>
      </c>
      <c r="K1549" s="2" t="s">
        <v>341</v>
      </c>
      <c r="L1549" s="2" t="s">
        <v>190</v>
      </c>
      <c r="M1549" s="2" t="s">
        <v>342</v>
      </c>
      <c r="N1549" s="13">
        <v>13130.33</v>
      </c>
      <c r="O1549" s="2">
        <v>12867.72</v>
      </c>
      <c r="P1549" s="23">
        <v>1</v>
      </c>
      <c r="Q1549" s="2" t="s">
        <v>70</v>
      </c>
      <c r="R1549" s="2">
        <v>4</v>
      </c>
      <c r="S1549" s="2"/>
      <c r="T1549" s="2"/>
      <c r="U1549" s="2" t="s">
        <v>192</v>
      </c>
      <c r="V1549" s="2" t="s">
        <v>85</v>
      </c>
      <c r="W1549" s="23">
        <v>12867.72</v>
      </c>
      <c r="X1549" s="2"/>
      <c r="Y1549" s="2">
        <v>1406</v>
      </c>
      <c r="Z1549" s="3">
        <f t="shared" si="210"/>
        <v>13130.33</v>
      </c>
      <c r="AA1549" s="3">
        <f t="shared" si="211"/>
        <v>12867.72</v>
      </c>
      <c r="AB1549" s="3">
        <f t="shared" si="212"/>
        <v>12867.72</v>
      </c>
      <c r="AC1549">
        <f t="shared" si="213"/>
        <v>262.61000000000058</v>
      </c>
      <c r="AD1549" t="str">
        <f>_xlfn.XLOOKUP(V1549,[2]Index!L:L,[2]Index!M:M)</f>
        <v>CN</v>
      </c>
      <c r="AE1549" s="3" t="s">
        <v>5821</v>
      </c>
      <c r="AF1549" t="s">
        <v>52</v>
      </c>
      <c r="AG1549" s="3" t="s">
        <v>53</v>
      </c>
      <c r="AH1549" t="s">
        <v>72</v>
      </c>
      <c r="AJ1549">
        <f>VLOOKUP(D1549,[3]Multipliers!$B:$AT,36)</f>
        <v>0.80469504494465494</v>
      </c>
      <c r="AK1549">
        <f>VLOOKUP(D1549,[3]Multipliers!$B:$AT,36)</f>
        <v>0.80469504494465494</v>
      </c>
      <c r="AM1549">
        <f t="shared" si="214"/>
        <v>0</v>
      </c>
    </row>
    <row r="1550" spans="1:39">
      <c r="A1550" s="2" t="str">
        <f t="shared" si="208"/>
        <v>GUANGDONG ANDA AUTOMATION SOLUTIONS CO., LTD.V64PC</v>
      </c>
      <c r="B1550" s="2" t="str">
        <f t="shared" si="209"/>
        <v>EQP,AE,RIM-PC,V57-V6X,ANDA,RETROFIT KITRetrofit</v>
      </c>
      <c r="C1550" s="3" t="str">
        <f t="shared" si="207"/>
        <v>iphonePCNew Buy</v>
      </c>
      <c r="D1550" s="2">
        <v>384792</v>
      </c>
      <c r="E1550" s="2" t="s">
        <v>188</v>
      </c>
      <c r="F1550" s="2" t="s">
        <v>40</v>
      </c>
      <c r="G1550" s="2" t="s">
        <v>41</v>
      </c>
      <c r="H1550" s="2" t="s">
        <v>65</v>
      </c>
      <c r="I1550" s="2" t="s">
        <v>43</v>
      </c>
      <c r="J1550" s="2" t="s">
        <v>80</v>
      </c>
      <c r="K1550" s="2" t="s">
        <v>343</v>
      </c>
      <c r="L1550" s="2" t="s">
        <v>190</v>
      </c>
      <c r="M1550" s="2" t="s">
        <v>344</v>
      </c>
      <c r="N1550" s="13">
        <v>12842.33</v>
      </c>
      <c r="O1550" s="2">
        <v>12585.48</v>
      </c>
      <c r="P1550" s="23">
        <v>5</v>
      </c>
      <c r="Q1550" s="2" t="s">
        <v>70</v>
      </c>
      <c r="R1550" s="2">
        <v>4</v>
      </c>
      <c r="S1550" s="2"/>
      <c r="T1550" s="2"/>
      <c r="U1550" s="2" t="s">
        <v>192</v>
      </c>
      <c r="V1550" s="2" t="s">
        <v>71</v>
      </c>
      <c r="W1550" s="23">
        <v>12585.48</v>
      </c>
      <c r="X1550" s="2"/>
      <c r="Y1550" s="2">
        <v>1406</v>
      </c>
      <c r="Z1550" s="3">
        <f t="shared" si="210"/>
        <v>64211.65</v>
      </c>
      <c r="AA1550" s="3">
        <f t="shared" si="211"/>
        <v>62927.399999999994</v>
      </c>
      <c r="AB1550" s="3">
        <f t="shared" si="212"/>
        <v>62927.399999999994</v>
      </c>
      <c r="AC1550">
        <f t="shared" si="213"/>
        <v>1284.2500000000073</v>
      </c>
      <c r="AD1550" t="str">
        <f>_xlfn.XLOOKUP(V1550,[2]Index!L:L,[2]Index!M:M)</f>
        <v>CN</v>
      </c>
      <c r="AE1550" s="3" t="s">
        <v>5821</v>
      </c>
      <c r="AF1550" t="s">
        <v>52</v>
      </c>
      <c r="AG1550" s="3" t="s">
        <v>53</v>
      </c>
      <c r="AH1550" t="s">
        <v>72</v>
      </c>
      <c r="AJ1550">
        <f>VLOOKUP(D1550,[3]Multipliers!$B:$AT,36)</f>
        <v>0.80469504494465494</v>
      </c>
      <c r="AK1550">
        <f>VLOOKUP(D1550,[3]Multipliers!$B:$AT,36)</f>
        <v>0.80469504494465494</v>
      </c>
      <c r="AM1550">
        <f t="shared" si="214"/>
        <v>0</v>
      </c>
    </row>
    <row r="1551" spans="1:39">
      <c r="A1551" s="2" t="str">
        <f t="shared" si="208"/>
        <v>GUANGDONG ANDA AUTOMATION SOLUTIONS CO., LTD.V64PC</v>
      </c>
      <c r="B1551" s="2" t="str">
        <f t="shared" si="209"/>
        <v>EQP,AE,RIM-PC,V5X-V6X,ANDA,RETROFIT KITRetrofit</v>
      </c>
      <c r="C1551" s="3" t="str">
        <f t="shared" si="207"/>
        <v>iphonePCNew Buy</v>
      </c>
      <c r="D1551" s="2">
        <v>384791</v>
      </c>
      <c r="E1551" s="2" t="s">
        <v>188</v>
      </c>
      <c r="F1551" s="2" t="s">
        <v>40</v>
      </c>
      <c r="G1551" s="2" t="s">
        <v>41</v>
      </c>
      <c r="H1551" s="2" t="s">
        <v>65</v>
      </c>
      <c r="I1551" s="2" t="s">
        <v>43</v>
      </c>
      <c r="J1551" s="2" t="s">
        <v>308</v>
      </c>
      <c r="K1551" s="2" t="s">
        <v>189</v>
      </c>
      <c r="L1551" s="2" t="s">
        <v>190</v>
      </c>
      <c r="M1551" s="2" t="s">
        <v>191</v>
      </c>
      <c r="N1551" s="13">
        <v>12842.33</v>
      </c>
      <c r="O1551" s="2">
        <v>12585.48</v>
      </c>
      <c r="P1551" s="23">
        <v>11</v>
      </c>
      <c r="Q1551" s="2" t="s">
        <v>70</v>
      </c>
      <c r="R1551" s="2">
        <v>4</v>
      </c>
      <c r="S1551" s="2"/>
      <c r="T1551" s="2"/>
      <c r="U1551" s="2" t="s">
        <v>192</v>
      </c>
      <c r="V1551" s="2" t="s">
        <v>71</v>
      </c>
      <c r="W1551" s="23">
        <v>12585.48</v>
      </c>
      <c r="X1551" s="2"/>
      <c r="Y1551" s="2">
        <v>1406</v>
      </c>
      <c r="Z1551" s="3">
        <f t="shared" si="210"/>
        <v>141265.63</v>
      </c>
      <c r="AA1551" s="3">
        <f t="shared" si="211"/>
        <v>138440.28</v>
      </c>
      <c r="AB1551" s="3">
        <f t="shared" si="212"/>
        <v>138440.28</v>
      </c>
      <c r="AC1551">
        <f t="shared" si="213"/>
        <v>2825.3500000000058</v>
      </c>
      <c r="AD1551" t="str">
        <f>_xlfn.XLOOKUP(V1551,[2]Index!L:L,[2]Index!M:M)</f>
        <v>CN</v>
      </c>
      <c r="AE1551" s="3" t="s">
        <v>5821</v>
      </c>
      <c r="AF1551" t="s">
        <v>52</v>
      </c>
      <c r="AG1551" s="3" t="s">
        <v>53</v>
      </c>
      <c r="AH1551" t="s">
        <v>72</v>
      </c>
      <c r="AJ1551">
        <f>VLOOKUP(D1551,[3]Multipliers!$B:$AT,36)</f>
        <v>0.80469504494465494</v>
      </c>
      <c r="AK1551">
        <f>VLOOKUP(D1551,[3]Multipliers!$B:$AT,36)</f>
        <v>0.80469504494465494</v>
      </c>
      <c r="AM1551">
        <f t="shared" si="214"/>
        <v>0</v>
      </c>
    </row>
    <row r="1552" spans="1:39">
      <c r="A1552" s="2" t="str">
        <f t="shared" si="208"/>
        <v>GUANGDONG ANDA AUTOMATION SOLUTIONS CO., LTD.V64PC</v>
      </c>
      <c r="B1552" s="2" t="str">
        <f t="shared" si="209"/>
        <v>EQP,AE,RIM-PC,V57-V6X,ANDA,RETROFIT KITRetrofit</v>
      </c>
      <c r="C1552" s="3" t="str">
        <f t="shared" si="207"/>
        <v>iphonePCNew Buy</v>
      </c>
      <c r="D1552" s="2">
        <v>384792</v>
      </c>
      <c r="E1552" s="2" t="s">
        <v>188</v>
      </c>
      <c r="F1552" s="2" t="s">
        <v>40</v>
      </c>
      <c r="G1552" s="2" t="s">
        <v>41</v>
      </c>
      <c r="H1552" s="2" t="s">
        <v>65</v>
      </c>
      <c r="I1552" s="2" t="s">
        <v>43</v>
      </c>
      <c r="J1552" s="2" t="s">
        <v>80</v>
      </c>
      <c r="K1552" s="2" t="s">
        <v>343</v>
      </c>
      <c r="L1552" s="2" t="s">
        <v>190</v>
      </c>
      <c r="M1552" s="2" t="s">
        <v>344</v>
      </c>
      <c r="N1552" s="13">
        <v>12842.33</v>
      </c>
      <c r="O1552" s="2">
        <v>12585.48</v>
      </c>
      <c r="P1552" s="23">
        <v>2</v>
      </c>
      <c r="Q1552" s="2" t="s">
        <v>70</v>
      </c>
      <c r="R1552" s="2">
        <v>4</v>
      </c>
      <c r="S1552" s="2"/>
      <c r="T1552" s="2"/>
      <c r="U1552" s="2" t="s">
        <v>192</v>
      </c>
      <c r="V1552" s="2" t="s">
        <v>85</v>
      </c>
      <c r="W1552" s="23">
        <v>12585.48</v>
      </c>
      <c r="X1552" s="2"/>
      <c r="Y1552" s="2">
        <v>1406</v>
      </c>
      <c r="Z1552" s="3">
        <f t="shared" si="210"/>
        <v>25684.66</v>
      </c>
      <c r="AA1552" s="3">
        <f t="shared" si="211"/>
        <v>25170.959999999999</v>
      </c>
      <c r="AB1552" s="3">
        <f t="shared" si="212"/>
        <v>25170.959999999999</v>
      </c>
      <c r="AC1552">
        <f t="shared" si="213"/>
        <v>513.70000000000073</v>
      </c>
      <c r="AD1552" t="str">
        <f>_xlfn.XLOOKUP(V1552,[2]Index!L:L,[2]Index!M:M)</f>
        <v>CN</v>
      </c>
      <c r="AE1552" s="3" t="s">
        <v>5821</v>
      </c>
      <c r="AF1552" t="s">
        <v>52</v>
      </c>
      <c r="AG1552" s="3" t="s">
        <v>53</v>
      </c>
      <c r="AH1552" t="s">
        <v>72</v>
      </c>
      <c r="AJ1552">
        <f>VLOOKUP(D1552,[3]Multipliers!$B:$AT,36)</f>
        <v>0.80469504494465494</v>
      </c>
      <c r="AK1552">
        <f>VLOOKUP(D1552,[3]Multipliers!$B:$AT,36)</f>
        <v>0.80469504494465494</v>
      </c>
      <c r="AM1552">
        <f t="shared" si="214"/>
        <v>0</v>
      </c>
    </row>
    <row r="1553" spans="1:39">
      <c r="A1553" s="2" t="str">
        <f t="shared" si="208"/>
        <v>JUSTECH (JIANGSU) PRECISION INDUSTRY CO., LTD.V63PAMI5</v>
      </c>
      <c r="B1553" s="2" t="str">
        <f t="shared" si="209"/>
        <v>EQP,AE,PAMI5,V5X-V6X,JUSTECH,RETROFIT KITRetrofit</v>
      </c>
      <c r="C1553" s="3" t="str">
        <f t="shared" si="207"/>
        <v>iphonePAMI5New Buy</v>
      </c>
      <c r="D1553" s="2">
        <v>384722</v>
      </c>
      <c r="E1553" s="2" t="s">
        <v>39</v>
      </c>
      <c r="F1553" s="2" t="s">
        <v>40</v>
      </c>
      <c r="G1553" s="2" t="s">
        <v>41</v>
      </c>
      <c r="H1553" s="2" t="s">
        <v>42</v>
      </c>
      <c r="I1553" s="2" t="s">
        <v>43</v>
      </c>
      <c r="J1553" s="2" t="s">
        <v>66</v>
      </c>
      <c r="K1553" s="2" t="s">
        <v>345</v>
      </c>
      <c r="L1553" s="2" t="s">
        <v>285</v>
      </c>
      <c r="M1553" s="2" t="s">
        <v>346</v>
      </c>
      <c r="N1553" s="13">
        <v>11847</v>
      </c>
      <c r="O1553" s="2">
        <v>11092</v>
      </c>
      <c r="P1553" s="23">
        <v>4</v>
      </c>
      <c r="Q1553" s="2" t="s">
        <v>70</v>
      </c>
      <c r="R1553" s="2" t="s">
        <v>202</v>
      </c>
      <c r="S1553" s="2" t="s">
        <v>202</v>
      </c>
      <c r="T1553" s="2" t="s">
        <v>202</v>
      </c>
      <c r="U1553" s="2" t="s">
        <v>192</v>
      </c>
      <c r="V1553" s="2" t="s">
        <v>85</v>
      </c>
      <c r="W1553" s="23">
        <v>8000</v>
      </c>
      <c r="X1553" s="2" t="s">
        <v>202</v>
      </c>
      <c r="Y1553" s="2" t="s">
        <v>202</v>
      </c>
      <c r="Z1553" s="3">
        <f t="shared" si="210"/>
        <v>47388</v>
      </c>
      <c r="AA1553" s="3">
        <f t="shared" si="211"/>
        <v>32000</v>
      </c>
      <c r="AB1553" s="3">
        <f t="shared" si="212"/>
        <v>44368</v>
      </c>
      <c r="AC1553">
        <f t="shared" si="213"/>
        <v>3020</v>
      </c>
      <c r="AD1553" t="str">
        <f>_xlfn.XLOOKUP(V1553,[2]Index!L:L,[2]Index!M:M)</f>
        <v>CN</v>
      </c>
      <c r="AE1553" s="3" t="s">
        <v>5821</v>
      </c>
      <c r="AF1553" t="s">
        <v>52</v>
      </c>
      <c r="AH1553" t="s">
        <v>72</v>
      </c>
      <c r="AJ1553">
        <f>VLOOKUP(D1553,[3]Multipliers!$B:$AT,36)</f>
        <v>1.3481425386006984</v>
      </c>
      <c r="AK1553">
        <f>VLOOKUP(D1553,[3]Multipliers!$B:$AT,36)</f>
        <v>1.3481425386006984</v>
      </c>
      <c r="AM1553">
        <f t="shared" si="214"/>
        <v>0</v>
      </c>
    </row>
    <row r="1554" spans="1:39">
      <c r="A1554" s="2" t="str">
        <f t="shared" si="208"/>
        <v>JUSTECH (JIANGSU) PRECISION INDUSTRY CO., LTD.V64PAMI5</v>
      </c>
      <c r="B1554" s="2" t="str">
        <f t="shared" si="209"/>
        <v>EQP,AE,PAMI5,V5X-V6X,JUSTECH,RETROFIT KITRetrofit</v>
      </c>
      <c r="C1554" s="3" t="str">
        <f t="shared" si="207"/>
        <v>iphonePAMI5New Buy</v>
      </c>
      <c r="D1554" s="2">
        <v>384723</v>
      </c>
      <c r="E1554" s="2" t="s">
        <v>39</v>
      </c>
      <c r="F1554" s="2" t="s">
        <v>40</v>
      </c>
      <c r="G1554" s="2" t="s">
        <v>41</v>
      </c>
      <c r="H1554" s="2" t="s">
        <v>65</v>
      </c>
      <c r="I1554" s="2" t="s">
        <v>43</v>
      </c>
      <c r="J1554" s="2" t="s">
        <v>66</v>
      </c>
      <c r="K1554" s="2" t="s">
        <v>345</v>
      </c>
      <c r="L1554" s="2" t="s">
        <v>285</v>
      </c>
      <c r="M1554" s="2" t="s">
        <v>346</v>
      </c>
      <c r="N1554" s="13">
        <v>11847</v>
      </c>
      <c r="O1554" s="2">
        <v>11092</v>
      </c>
      <c r="P1554" s="23">
        <v>11</v>
      </c>
      <c r="Q1554" s="2" t="s">
        <v>70</v>
      </c>
      <c r="R1554" s="2" t="s">
        <v>202</v>
      </c>
      <c r="S1554" s="2" t="s">
        <v>202</v>
      </c>
      <c r="T1554" s="2" t="s">
        <v>202</v>
      </c>
      <c r="U1554" s="2" t="s">
        <v>192</v>
      </c>
      <c r="V1554" s="2" t="s">
        <v>85</v>
      </c>
      <c r="W1554" s="23">
        <v>8000</v>
      </c>
      <c r="X1554" s="2" t="s">
        <v>202</v>
      </c>
      <c r="Y1554" s="2" t="s">
        <v>202</v>
      </c>
      <c r="Z1554" s="3">
        <f t="shared" si="210"/>
        <v>130317</v>
      </c>
      <c r="AA1554" s="3">
        <f t="shared" si="211"/>
        <v>88000</v>
      </c>
      <c r="AB1554" s="3">
        <f t="shared" si="212"/>
        <v>122012</v>
      </c>
      <c r="AC1554">
        <f t="shared" si="213"/>
        <v>8305</v>
      </c>
      <c r="AD1554" t="str">
        <f>_xlfn.XLOOKUP(V1554,[2]Index!L:L,[2]Index!M:M)</f>
        <v>CN</v>
      </c>
      <c r="AE1554" s="3" t="s">
        <v>5821</v>
      </c>
      <c r="AF1554" t="s">
        <v>52</v>
      </c>
      <c r="AH1554" t="s">
        <v>72</v>
      </c>
      <c r="AJ1554">
        <f>VLOOKUP(D1554,[3]Multipliers!$B:$AT,36)</f>
        <v>1.3481425386006984</v>
      </c>
      <c r="AK1554">
        <f>VLOOKUP(D1554,[3]Multipliers!$B:$AT,36)</f>
        <v>1.3481425386006984</v>
      </c>
      <c r="AM1554">
        <f t="shared" si="214"/>
        <v>0</v>
      </c>
    </row>
    <row r="1555" spans="1:39">
      <c r="A1555" s="2" t="str">
        <f t="shared" si="208"/>
        <v>JUSTECH (JIANGSU) PRECISION INDUSTRY CO., LTD.V64PAMI5</v>
      </c>
      <c r="B1555" s="2" t="str">
        <f t="shared" si="209"/>
        <v>EQP,AE,PAMI5,V5X-V6X,JUSTECH,RETROFIT KITRetrofit</v>
      </c>
      <c r="C1555" s="3" t="str">
        <f t="shared" si="207"/>
        <v>iphonePAMI5New Buy</v>
      </c>
      <c r="D1555" s="2">
        <v>384723</v>
      </c>
      <c r="E1555" s="2" t="s">
        <v>39</v>
      </c>
      <c r="F1555" s="2" t="s">
        <v>40</v>
      </c>
      <c r="G1555" s="2" t="s">
        <v>41</v>
      </c>
      <c r="H1555" s="2" t="s">
        <v>65</v>
      </c>
      <c r="I1555" s="2" t="s">
        <v>43</v>
      </c>
      <c r="J1555" s="2" t="s">
        <v>66</v>
      </c>
      <c r="K1555" s="2" t="s">
        <v>345</v>
      </c>
      <c r="L1555" s="2" t="s">
        <v>285</v>
      </c>
      <c r="M1555" s="2" t="s">
        <v>346</v>
      </c>
      <c r="N1555" s="13">
        <v>11847</v>
      </c>
      <c r="O1555" s="2">
        <v>11092</v>
      </c>
      <c r="P1555" s="23">
        <v>12</v>
      </c>
      <c r="Q1555" s="2" t="s">
        <v>70</v>
      </c>
      <c r="R1555" s="2" t="s">
        <v>202</v>
      </c>
      <c r="S1555" s="2" t="s">
        <v>202</v>
      </c>
      <c r="T1555" s="2" t="s">
        <v>202</v>
      </c>
      <c r="U1555" s="2" t="s">
        <v>192</v>
      </c>
      <c r="V1555" s="2" t="s">
        <v>71</v>
      </c>
      <c r="W1555" s="23">
        <v>8000</v>
      </c>
      <c r="X1555" s="2" t="s">
        <v>202</v>
      </c>
      <c r="Y1555" s="2" t="s">
        <v>202</v>
      </c>
      <c r="Z1555" s="3">
        <f t="shared" si="210"/>
        <v>142164</v>
      </c>
      <c r="AA1555" s="3">
        <f t="shared" si="211"/>
        <v>96000</v>
      </c>
      <c r="AB1555" s="3">
        <f t="shared" si="212"/>
        <v>133104</v>
      </c>
      <c r="AC1555">
        <f t="shared" si="213"/>
        <v>9060</v>
      </c>
      <c r="AD1555" t="str">
        <f>_xlfn.XLOOKUP(V1555,[2]Index!L:L,[2]Index!M:M)</f>
        <v>CN</v>
      </c>
      <c r="AE1555" s="3" t="s">
        <v>5821</v>
      </c>
      <c r="AF1555" t="s">
        <v>52</v>
      </c>
      <c r="AH1555" t="s">
        <v>72</v>
      </c>
      <c r="AJ1555">
        <f>VLOOKUP(D1555,[3]Multipliers!$B:$AT,36)</f>
        <v>1.3481425386006984</v>
      </c>
      <c r="AK1555">
        <f>VLOOKUP(D1555,[3]Multipliers!$B:$AT,36)</f>
        <v>1.3481425386006984</v>
      </c>
      <c r="AM1555">
        <f t="shared" si="214"/>
        <v>0</v>
      </c>
    </row>
    <row r="1556" spans="1:39">
      <c r="A1556" s="2" t="str">
        <f t="shared" si="208"/>
        <v>JUSTECH (JIANGSU) PRECISION INDUSTRY CO., LTD.V63PAMI5</v>
      </c>
      <c r="B1556" s="2" t="str">
        <f t="shared" si="209"/>
        <v>EQP,AE,PAMI5,V5X-V6X,JUSTECH,RETROFIT KITRetrofit</v>
      </c>
      <c r="C1556" s="3" t="str">
        <f t="shared" si="207"/>
        <v>iphonePAMI5New Buy</v>
      </c>
      <c r="D1556" s="2">
        <v>384722</v>
      </c>
      <c r="E1556" s="2" t="s">
        <v>39</v>
      </c>
      <c r="F1556" s="2" t="s">
        <v>40</v>
      </c>
      <c r="G1556" s="2" t="s">
        <v>41</v>
      </c>
      <c r="H1556" s="2" t="s">
        <v>42</v>
      </c>
      <c r="I1556" s="2" t="s">
        <v>43</v>
      </c>
      <c r="J1556" s="2" t="s">
        <v>111</v>
      </c>
      <c r="K1556" s="2" t="s">
        <v>345</v>
      </c>
      <c r="L1556" s="2" t="s">
        <v>285</v>
      </c>
      <c r="M1556" s="2" t="s">
        <v>346</v>
      </c>
      <c r="N1556" s="13">
        <v>11847</v>
      </c>
      <c r="O1556" s="2">
        <v>11092</v>
      </c>
      <c r="P1556" s="23">
        <v>4</v>
      </c>
      <c r="Q1556" s="2" t="s">
        <v>70</v>
      </c>
      <c r="R1556" s="2" t="s">
        <v>202</v>
      </c>
      <c r="S1556" s="2" t="s">
        <v>202</v>
      </c>
      <c r="T1556" s="2" t="s">
        <v>202</v>
      </c>
      <c r="U1556" s="2" t="s">
        <v>192</v>
      </c>
      <c r="V1556" s="2" t="s">
        <v>146</v>
      </c>
      <c r="W1556" s="23">
        <v>8000</v>
      </c>
      <c r="X1556" s="2" t="s">
        <v>202</v>
      </c>
      <c r="Y1556" s="2" t="s">
        <v>202</v>
      </c>
      <c r="Z1556" s="3">
        <f t="shared" si="210"/>
        <v>47388</v>
      </c>
      <c r="AA1556" s="3">
        <f t="shared" si="211"/>
        <v>32000</v>
      </c>
      <c r="AB1556" s="3">
        <f t="shared" si="212"/>
        <v>44368</v>
      </c>
      <c r="AC1556">
        <f t="shared" si="213"/>
        <v>3020</v>
      </c>
      <c r="AD1556" t="str">
        <f>_xlfn.XLOOKUP(V1556,[2]Index!L:L,[2]Index!M:M)</f>
        <v>CN</v>
      </c>
      <c r="AE1556" s="3" t="s">
        <v>5821</v>
      </c>
      <c r="AF1556" t="s">
        <v>52</v>
      </c>
      <c r="AH1556" t="s">
        <v>72</v>
      </c>
      <c r="AJ1556">
        <f>VLOOKUP(D1556,[3]Multipliers!$B:$AT,36)</f>
        <v>1.3481425386006984</v>
      </c>
      <c r="AK1556">
        <f>VLOOKUP(D1556,[3]Multipliers!$B:$AT,36)</f>
        <v>1.3481425386006984</v>
      </c>
      <c r="AM1556">
        <f t="shared" si="214"/>
        <v>0</v>
      </c>
    </row>
    <row r="1557" spans="1:39">
      <c r="A1557" s="2" t="str">
        <f t="shared" si="208"/>
        <v>JUSTECH (JIANGSU) PRECISION INDUSTRY CO., LTD.V63PAMI5</v>
      </c>
      <c r="B1557" s="2" t="str">
        <f t="shared" si="209"/>
        <v>EQP,AE,PAMI5,V5X-V6X,JUSTECH,RETROFIT KITRetrofit</v>
      </c>
      <c r="C1557" s="3" t="str">
        <f t="shared" si="207"/>
        <v>iphonePAMI5New Buy</v>
      </c>
      <c r="D1557" s="2">
        <v>384722</v>
      </c>
      <c r="E1557" s="2" t="s">
        <v>39</v>
      </c>
      <c r="F1557" s="2" t="s">
        <v>40</v>
      </c>
      <c r="G1557" s="2" t="s">
        <v>41</v>
      </c>
      <c r="H1557" s="2" t="s">
        <v>42</v>
      </c>
      <c r="I1557" s="2" t="s">
        <v>43</v>
      </c>
      <c r="J1557" s="2" t="s">
        <v>111</v>
      </c>
      <c r="K1557" s="2" t="s">
        <v>345</v>
      </c>
      <c r="L1557" s="2" t="s">
        <v>285</v>
      </c>
      <c r="M1557" s="2" t="s">
        <v>346</v>
      </c>
      <c r="N1557" s="13">
        <v>11847</v>
      </c>
      <c r="O1557" s="2">
        <v>11092</v>
      </c>
      <c r="P1557" s="2">
        <v>6</v>
      </c>
      <c r="Q1557" s="2" t="s">
        <v>70</v>
      </c>
      <c r="R1557" s="2" t="s">
        <v>202</v>
      </c>
      <c r="S1557" s="2" t="s">
        <v>202</v>
      </c>
      <c r="T1557" s="2" t="s">
        <v>202</v>
      </c>
      <c r="U1557" s="2" t="s">
        <v>192</v>
      </c>
      <c r="V1557" s="2" t="s">
        <v>85</v>
      </c>
      <c r="W1557" s="2">
        <v>8000</v>
      </c>
      <c r="X1557" s="2" t="s">
        <v>202</v>
      </c>
      <c r="Y1557" s="2" t="s">
        <v>202</v>
      </c>
      <c r="Z1557" s="3">
        <f t="shared" si="210"/>
        <v>71082</v>
      </c>
      <c r="AA1557" s="3">
        <f t="shared" si="211"/>
        <v>48000</v>
      </c>
      <c r="AB1557" s="3">
        <f t="shared" si="212"/>
        <v>66552</v>
      </c>
      <c r="AC1557">
        <f t="shared" si="213"/>
        <v>4530</v>
      </c>
      <c r="AD1557" t="str">
        <f>_xlfn.XLOOKUP(V1557,[2]Index!L:L,[2]Index!M:M)</f>
        <v>CN</v>
      </c>
      <c r="AE1557" s="3" t="s">
        <v>5821</v>
      </c>
      <c r="AF1557" t="s">
        <v>52</v>
      </c>
      <c r="AG1557" s="4"/>
      <c r="AH1557" t="s">
        <v>72</v>
      </c>
      <c r="AJ1557">
        <f>VLOOKUP(D1557,[3]Multipliers!$B:$AT,36)</f>
        <v>1.3481425386006984</v>
      </c>
      <c r="AK1557">
        <f>VLOOKUP(D1557,[3]Multipliers!$B:$AT,36)</f>
        <v>1.3481425386006984</v>
      </c>
      <c r="AM1557">
        <f t="shared" si="214"/>
        <v>0</v>
      </c>
    </row>
    <row r="1558" spans="1:39">
      <c r="A1558" s="2" t="str">
        <f t="shared" si="208"/>
        <v>JUSTECH (JIANGSU) PRECISION INDUSTRY CO., LTD.V63PAMI5</v>
      </c>
      <c r="B1558" s="2" t="str">
        <f t="shared" si="209"/>
        <v>EQP,AE,PAMI5,V5X-V6X,JUSTECH,RETROFIT KITRetrofit</v>
      </c>
      <c r="C1558" s="3" t="str">
        <f t="shared" si="207"/>
        <v>iphonePAMI5New Buy</v>
      </c>
      <c r="D1558" s="2">
        <v>384722</v>
      </c>
      <c r="E1558" s="2" t="s">
        <v>39</v>
      </c>
      <c r="F1558" s="2" t="s">
        <v>40</v>
      </c>
      <c r="G1558" s="2" t="s">
        <v>41</v>
      </c>
      <c r="H1558" s="2" t="s">
        <v>42</v>
      </c>
      <c r="I1558" s="2" t="s">
        <v>43</v>
      </c>
      <c r="J1558" s="2" t="s">
        <v>111</v>
      </c>
      <c r="K1558" s="2" t="s">
        <v>345</v>
      </c>
      <c r="L1558" s="2" t="s">
        <v>285</v>
      </c>
      <c r="M1558" s="2" t="s">
        <v>346</v>
      </c>
      <c r="N1558" s="13">
        <v>11847</v>
      </c>
      <c r="O1558" s="2">
        <v>11092</v>
      </c>
      <c r="P1558" s="2">
        <v>8</v>
      </c>
      <c r="Q1558" s="2" t="s">
        <v>70</v>
      </c>
      <c r="R1558" s="2" t="s">
        <v>202</v>
      </c>
      <c r="S1558" s="2" t="s">
        <v>202</v>
      </c>
      <c r="T1558" s="2" t="s">
        <v>202</v>
      </c>
      <c r="U1558" s="2" t="s">
        <v>192</v>
      </c>
      <c r="V1558" s="2" t="s">
        <v>71</v>
      </c>
      <c r="W1558" s="2">
        <v>8000</v>
      </c>
      <c r="X1558" s="2" t="s">
        <v>202</v>
      </c>
      <c r="Y1558" s="2" t="s">
        <v>202</v>
      </c>
      <c r="Z1558" s="3">
        <f t="shared" si="210"/>
        <v>94776</v>
      </c>
      <c r="AA1558" s="3">
        <f t="shared" si="211"/>
        <v>64000</v>
      </c>
      <c r="AB1558" s="3">
        <f t="shared" si="212"/>
        <v>88736</v>
      </c>
      <c r="AC1558">
        <f t="shared" si="213"/>
        <v>6040</v>
      </c>
      <c r="AD1558" t="str">
        <f>_xlfn.XLOOKUP(V1558,[2]Index!L:L,[2]Index!M:M)</f>
        <v>CN</v>
      </c>
      <c r="AE1558" s="3" t="s">
        <v>5821</v>
      </c>
      <c r="AF1558" t="s">
        <v>52</v>
      </c>
      <c r="AG1558" s="4"/>
      <c r="AH1558" t="s">
        <v>72</v>
      </c>
      <c r="AJ1558">
        <f>VLOOKUP(D1558,[3]Multipliers!$B:$AT,36)</f>
        <v>1.3481425386006984</v>
      </c>
      <c r="AK1558">
        <f>VLOOKUP(D1558,[3]Multipliers!$B:$AT,36)</f>
        <v>1.3481425386006984</v>
      </c>
      <c r="AM1558">
        <f t="shared" si="214"/>
        <v>0</v>
      </c>
    </row>
    <row r="1559" spans="1:39">
      <c r="A1559" s="2" t="str">
        <f t="shared" si="208"/>
        <v>JUSTECH (JIANGSU) PRECISION INDUSTRY CO., LTD.V64PAMI5</v>
      </c>
      <c r="B1559" s="2" t="str">
        <f t="shared" si="209"/>
        <v>EQP,AE,PAMI5,V5X-V6X,JUSTECH,RETROFIT KITRetrofit</v>
      </c>
      <c r="C1559" s="3" t="str">
        <f t="shared" si="207"/>
        <v>iphonePAMI5New Buy</v>
      </c>
      <c r="D1559" s="2">
        <v>384723</v>
      </c>
      <c r="E1559" s="2" t="s">
        <v>39</v>
      </c>
      <c r="F1559" s="2" t="s">
        <v>40</v>
      </c>
      <c r="G1559" s="2" t="s">
        <v>41</v>
      </c>
      <c r="H1559" s="2" t="s">
        <v>65</v>
      </c>
      <c r="I1559" s="2" t="s">
        <v>43</v>
      </c>
      <c r="J1559" s="2" t="s">
        <v>111</v>
      </c>
      <c r="K1559" s="2" t="s">
        <v>345</v>
      </c>
      <c r="L1559" s="2" t="s">
        <v>285</v>
      </c>
      <c r="M1559" s="2" t="s">
        <v>346</v>
      </c>
      <c r="N1559" s="13">
        <v>11847</v>
      </c>
      <c r="O1559" s="2">
        <v>11092</v>
      </c>
      <c r="P1559" s="2">
        <v>1</v>
      </c>
      <c r="Q1559" s="2" t="s">
        <v>70</v>
      </c>
      <c r="R1559" s="2" t="s">
        <v>202</v>
      </c>
      <c r="S1559" s="2" t="s">
        <v>202</v>
      </c>
      <c r="T1559" s="2" t="s">
        <v>202</v>
      </c>
      <c r="U1559" s="2" t="s">
        <v>192</v>
      </c>
      <c r="V1559" s="2" t="s">
        <v>71</v>
      </c>
      <c r="W1559" s="2">
        <v>8000</v>
      </c>
      <c r="X1559" s="2" t="s">
        <v>202</v>
      </c>
      <c r="Y1559" s="2" t="s">
        <v>202</v>
      </c>
      <c r="Z1559" s="3">
        <f t="shared" si="210"/>
        <v>11847</v>
      </c>
      <c r="AA1559" s="3">
        <f t="shared" si="211"/>
        <v>8000</v>
      </c>
      <c r="AB1559" s="3">
        <f t="shared" si="212"/>
        <v>11092</v>
      </c>
      <c r="AC1559">
        <f t="shared" si="213"/>
        <v>755</v>
      </c>
      <c r="AD1559" t="str">
        <f>_xlfn.XLOOKUP(V1559,[2]Index!L:L,[2]Index!M:M)</f>
        <v>CN</v>
      </c>
      <c r="AE1559" s="3" t="s">
        <v>5821</v>
      </c>
      <c r="AF1559" t="s">
        <v>52</v>
      </c>
      <c r="AG1559" s="4"/>
      <c r="AH1559" t="s">
        <v>72</v>
      </c>
      <c r="AJ1559">
        <f>VLOOKUP(D1559,[3]Multipliers!$B:$AT,36)</f>
        <v>1.3481425386006984</v>
      </c>
      <c r="AK1559">
        <f>VLOOKUP(D1559,[3]Multipliers!$B:$AT,36)</f>
        <v>1.3481425386006984</v>
      </c>
      <c r="AM1559">
        <f t="shared" si="214"/>
        <v>0</v>
      </c>
    </row>
    <row r="1560" spans="1:39">
      <c r="A1560" s="2" t="str">
        <f t="shared" si="208"/>
        <v>JUSTECH (JIANGSU) PRECISION INDUSTRY CO., LTD.V64PAMI5</v>
      </c>
      <c r="B1560" s="2" t="str">
        <f t="shared" si="209"/>
        <v>EQP,AE,PAMI5,V5X-V6X,JUSTECH,RETROFIT KITRetrofit</v>
      </c>
      <c r="C1560" s="3" t="str">
        <f t="shared" si="207"/>
        <v>iphonePAMI5New Buy</v>
      </c>
      <c r="D1560" s="2">
        <v>384723</v>
      </c>
      <c r="E1560" s="2" t="s">
        <v>39</v>
      </c>
      <c r="F1560" s="2" t="s">
        <v>40</v>
      </c>
      <c r="G1560" s="2" t="s">
        <v>41</v>
      </c>
      <c r="H1560" s="2" t="s">
        <v>65</v>
      </c>
      <c r="I1560" s="2" t="s">
        <v>43</v>
      </c>
      <c r="J1560" s="2" t="s">
        <v>111</v>
      </c>
      <c r="K1560" s="2" t="s">
        <v>345</v>
      </c>
      <c r="L1560" s="2" t="s">
        <v>285</v>
      </c>
      <c r="M1560" s="2" t="s">
        <v>346</v>
      </c>
      <c r="N1560" s="13">
        <v>11847</v>
      </c>
      <c r="O1560" s="2">
        <v>11092</v>
      </c>
      <c r="P1560" s="2">
        <v>2</v>
      </c>
      <c r="Q1560" s="2" t="s">
        <v>70</v>
      </c>
      <c r="R1560" s="2" t="s">
        <v>202</v>
      </c>
      <c r="S1560" s="2" t="s">
        <v>202</v>
      </c>
      <c r="T1560" s="2" t="s">
        <v>202</v>
      </c>
      <c r="U1560" s="2" t="s">
        <v>192</v>
      </c>
      <c r="V1560" s="2" t="s">
        <v>85</v>
      </c>
      <c r="W1560" s="2">
        <v>8000</v>
      </c>
      <c r="X1560" s="2" t="s">
        <v>202</v>
      </c>
      <c r="Y1560" s="2" t="s">
        <v>202</v>
      </c>
      <c r="Z1560" s="3">
        <f t="shared" si="210"/>
        <v>23694</v>
      </c>
      <c r="AA1560" s="3">
        <f t="shared" si="211"/>
        <v>16000</v>
      </c>
      <c r="AB1560" s="3">
        <f t="shared" si="212"/>
        <v>22184</v>
      </c>
      <c r="AC1560">
        <f t="shared" si="213"/>
        <v>1510</v>
      </c>
      <c r="AD1560" t="str">
        <f>_xlfn.XLOOKUP(V1560,[2]Index!L:L,[2]Index!M:M)</f>
        <v>CN</v>
      </c>
      <c r="AE1560" s="3" t="s">
        <v>5821</v>
      </c>
      <c r="AF1560" t="s">
        <v>52</v>
      </c>
      <c r="AG1560" s="4"/>
      <c r="AH1560" t="s">
        <v>72</v>
      </c>
      <c r="AJ1560">
        <f>VLOOKUP(D1560,[3]Multipliers!$B:$AT,36)</f>
        <v>1.3481425386006984</v>
      </c>
      <c r="AK1560">
        <f>VLOOKUP(D1560,[3]Multipliers!$B:$AT,36)</f>
        <v>1.3481425386006984</v>
      </c>
      <c r="AM1560">
        <f t="shared" si="214"/>
        <v>0</v>
      </c>
    </row>
    <row r="1561" spans="1:39">
      <c r="A1561" s="2" t="str">
        <f t="shared" si="208"/>
        <v>HELLER INDUSTRIES INC.V64MFIFO</v>
      </c>
      <c r="B1561" s="2" t="str">
        <f t="shared" si="209"/>
        <v>EQP,AE,RIM-MFIFO,V5X/V57-V6X,HELLER,RETROFIT KITRetrofit</v>
      </c>
      <c r="C1561" s="3" t="str">
        <f t="shared" si="207"/>
        <v>iphoneMFIFONew Buy</v>
      </c>
      <c r="D1561" s="2">
        <v>384788</v>
      </c>
      <c r="E1561" s="2" t="s">
        <v>211</v>
      </c>
      <c r="F1561" s="2" t="s">
        <v>40</v>
      </c>
      <c r="G1561" s="2" t="s">
        <v>41</v>
      </c>
      <c r="H1561" s="2" t="s">
        <v>65</v>
      </c>
      <c r="I1561" s="2" t="s">
        <v>43</v>
      </c>
      <c r="J1561" s="2" t="s">
        <v>80</v>
      </c>
      <c r="K1561" s="2" t="s">
        <v>347</v>
      </c>
      <c r="L1561" s="2" t="s">
        <v>269</v>
      </c>
      <c r="M1561" s="2" t="s">
        <v>348</v>
      </c>
      <c r="N1561" s="13">
        <v>1916</v>
      </c>
      <c r="O1561" s="2">
        <v>1878</v>
      </c>
      <c r="P1561" s="2">
        <v>10</v>
      </c>
      <c r="Q1561" s="2" t="s">
        <v>70</v>
      </c>
      <c r="R1561" s="2"/>
      <c r="S1561" s="2"/>
      <c r="T1561" s="2"/>
      <c r="U1561" s="2" t="s">
        <v>192</v>
      </c>
      <c r="V1561" s="2" t="s">
        <v>71</v>
      </c>
      <c r="W1561" s="2">
        <v>1878</v>
      </c>
      <c r="X1561" s="2" t="s">
        <v>349</v>
      </c>
      <c r="Y1561" s="2">
        <v>778</v>
      </c>
      <c r="Z1561" s="3">
        <f t="shared" si="210"/>
        <v>19160</v>
      </c>
      <c r="AA1561" s="3">
        <f t="shared" si="211"/>
        <v>18780</v>
      </c>
      <c r="AB1561" s="3">
        <f t="shared" si="212"/>
        <v>18780</v>
      </c>
      <c r="AC1561">
        <f t="shared" si="213"/>
        <v>380</v>
      </c>
      <c r="AD1561" t="str">
        <f>_xlfn.XLOOKUP(V1561,[2]Index!L:L,[2]Index!M:M)</f>
        <v>CN</v>
      </c>
      <c r="AE1561" s="3" t="s">
        <v>5821</v>
      </c>
      <c r="AF1561" t="s">
        <v>52</v>
      </c>
      <c r="AG1561" s="4"/>
      <c r="AH1561" t="s">
        <v>72</v>
      </c>
      <c r="AJ1561">
        <f>VLOOKUP(D1561,[3]Multipliers!$B:$AT,36)</f>
        <v>0.80469504494465494</v>
      </c>
      <c r="AK1561">
        <f>VLOOKUP(D1561,[3]Multipliers!$B:$AT,36)</f>
        <v>0.80469504494465494</v>
      </c>
      <c r="AM1561">
        <f t="shared" si="214"/>
        <v>0</v>
      </c>
    </row>
    <row r="1562" spans="1:39">
      <c r="A1562" s="2" t="str">
        <f t="shared" si="208"/>
        <v>HELLER INDUSTRIES INC.V64MFIFO</v>
      </c>
      <c r="B1562" s="2" t="str">
        <f t="shared" si="209"/>
        <v>EQP,AE,RIM-MFIFO,V5X/V57-V6X,HELLER,RETROFIT KITRetrofit</v>
      </c>
      <c r="C1562" s="3" t="str">
        <f t="shared" si="207"/>
        <v>iphoneMFIFONew Buy</v>
      </c>
      <c r="D1562" s="2">
        <v>384788</v>
      </c>
      <c r="E1562" s="2" t="s">
        <v>211</v>
      </c>
      <c r="F1562" s="2" t="s">
        <v>40</v>
      </c>
      <c r="G1562" s="2" t="s">
        <v>41</v>
      </c>
      <c r="H1562" s="2" t="s">
        <v>65</v>
      </c>
      <c r="I1562" s="2" t="s">
        <v>43</v>
      </c>
      <c r="J1562" s="2" t="s">
        <v>80</v>
      </c>
      <c r="K1562" s="2" t="s">
        <v>347</v>
      </c>
      <c r="L1562" s="2" t="s">
        <v>269</v>
      </c>
      <c r="M1562" s="2" t="s">
        <v>348</v>
      </c>
      <c r="N1562" s="13">
        <v>1916</v>
      </c>
      <c r="O1562" s="2">
        <v>1878</v>
      </c>
      <c r="P1562" s="2">
        <v>8</v>
      </c>
      <c r="Q1562" s="2" t="s">
        <v>70</v>
      </c>
      <c r="R1562" s="2"/>
      <c r="S1562" s="2"/>
      <c r="T1562" s="2"/>
      <c r="U1562" s="2" t="s">
        <v>192</v>
      </c>
      <c r="V1562" s="2" t="s">
        <v>85</v>
      </c>
      <c r="W1562" s="2">
        <v>1878</v>
      </c>
      <c r="X1562" s="2" t="s">
        <v>349</v>
      </c>
      <c r="Y1562" s="2">
        <v>778</v>
      </c>
      <c r="Z1562" s="3">
        <f t="shared" si="210"/>
        <v>15328</v>
      </c>
      <c r="AA1562" s="3">
        <f t="shared" si="211"/>
        <v>15024</v>
      </c>
      <c r="AB1562" s="3">
        <f t="shared" si="212"/>
        <v>15024</v>
      </c>
      <c r="AC1562">
        <f t="shared" si="213"/>
        <v>304</v>
      </c>
      <c r="AD1562" t="str">
        <f>_xlfn.XLOOKUP(V1562,[2]Index!L:L,[2]Index!M:M)</f>
        <v>CN</v>
      </c>
      <c r="AE1562" s="3" t="s">
        <v>5821</v>
      </c>
      <c r="AF1562" t="s">
        <v>52</v>
      </c>
      <c r="AG1562" s="4"/>
      <c r="AH1562" t="s">
        <v>72</v>
      </c>
      <c r="AJ1562">
        <f>VLOOKUP(D1562,[3]Multipliers!$B:$AT,36)</f>
        <v>0.80469504494465494</v>
      </c>
      <c r="AK1562">
        <f>VLOOKUP(D1562,[3]Multipliers!$B:$AT,36)</f>
        <v>0.80469504494465494</v>
      </c>
      <c r="AM1562">
        <f t="shared" si="214"/>
        <v>0</v>
      </c>
    </row>
    <row r="1563" spans="1:39">
      <c r="A1563" s="2" t="str">
        <f t="shared" si="208"/>
        <v>HELLER INDUSTRIES INC.V68MFIFO</v>
      </c>
      <c r="B1563" s="2" t="str">
        <f t="shared" si="209"/>
        <v>EQP,AE,RIM-MFIFO,V5X/V57-V68,HELLER,RETROFIT KITRetrofit</v>
      </c>
      <c r="C1563" s="3" t="str">
        <f t="shared" si="207"/>
        <v>iphoneMFIFONew Buy</v>
      </c>
      <c r="D1563" s="2">
        <v>386516</v>
      </c>
      <c r="E1563" s="2" t="s">
        <v>211</v>
      </c>
      <c r="F1563" s="2" t="s">
        <v>40</v>
      </c>
      <c r="G1563" s="2" t="s">
        <v>41</v>
      </c>
      <c r="H1563" s="2" t="s">
        <v>206</v>
      </c>
      <c r="I1563" s="2" t="s">
        <v>43</v>
      </c>
      <c r="J1563" s="2" t="s">
        <v>80</v>
      </c>
      <c r="K1563" s="2" t="s">
        <v>350</v>
      </c>
      <c r="L1563" s="2" t="s">
        <v>269</v>
      </c>
      <c r="M1563" s="2" t="s">
        <v>351</v>
      </c>
      <c r="N1563" s="13">
        <v>1916</v>
      </c>
      <c r="O1563" s="2">
        <v>1878</v>
      </c>
      <c r="P1563" s="2">
        <v>4</v>
      </c>
      <c r="Q1563" s="2" t="s">
        <v>70</v>
      </c>
      <c r="R1563" s="2"/>
      <c r="S1563" s="2"/>
      <c r="T1563" s="2"/>
      <c r="U1563" s="2" t="s">
        <v>192</v>
      </c>
      <c r="V1563" s="2" t="s">
        <v>85</v>
      </c>
      <c r="W1563" s="2">
        <v>1878</v>
      </c>
      <c r="X1563" s="2" t="s">
        <v>349</v>
      </c>
      <c r="Y1563" s="2">
        <v>778</v>
      </c>
      <c r="Z1563" s="3">
        <f t="shared" si="210"/>
        <v>7664</v>
      </c>
      <c r="AA1563" s="3">
        <f t="shared" si="211"/>
        <v>7512</v>
      </c>
      <c r="AB1563" s="3">
        <f t="shared" si="212"/>
        <v>7512</v>
      </c>
      <c r="AC1563">
        <f t="shared" si="213"/>
        <v>152</v>
      </c>
      <c r="AD1563" t="str">
        <f>_xlfn.XLOOKUP(V1563,[2]Index!L:L,[2]Index!M:M)</f>
        <v>CN</v>
      </c>
      <c r="AE1563" s="3" t="s">
        <v>5821</v>
      </c>
      <c r="AF1563" t="s">
        <v>52</v>
      </c>
      <c r="AG1563" s="4"/>
      <c r="AH1563" t="s">
        <v>72</v>
      </c>
      <c r="AJ1563">
        <f>VLOOKUP(D1563,[3]Multipliers!$B:$AT,36)</f>
        <v>1.3734605167833858</v>
      </c>
      <c r="AK1563">
        <f>VLOOKUP(D1563,[3]Multipliers!$B:$AT,36)</f>
        <v>1.3734605167833858</v>
      </c>
      <c r="AM1563">
        <f t="shared" si="214"/>
        <v>0</v>
      </c>
    </row>
    <row r="1564" spans="1:39">
      <c r="A1564" s="2" t="str">
        <f t="shared" si="208"/>
        <v>HELLER INDUSTRIES INC.V64MFIFO</v>
      </c>
      <c r="B1564" s="2" t="str">
        <f t="shared" si="209"/>
        <v>EQP,AE,RIM-MFIFO,D9X/D4Y-V6X,HELLER,RETROFIT KITRetrofit</v>
      </c>
      <c r="C1564" s="3" t="str">
        <f t="shared" si="207"/>
        <v>iphoneMFIFONew Buy</v>
      </c>
      <c r="D1564" s="2">
        <v>384786</v>
      </c>
      <c r="E1564" s="2" t="s">
        <v>211</v>
      </c>
      <c r="F1564" s="2" t="s">
        <v>40</v>
      </c>
      <c r="G1564" s="2" t="s">
        <v>41</v>
      </c>
      <c r="H1564" s="2" t="s">
        <v>65</v>
      </c>
      <c r="I1564" s="2" t="s">
        <v>43</v>
      </c>
      <c r="J1564" s="2" t="s">
        <v>352</v>
      </c>
      <c r="K1564" s="2" t="s">
        <v>353</v>
      </c>
      <c r="L1564" s="2" t="s">
        <v>269</v>
      </c>
      <c r="M1564" s="2" t="s">
        <v>354</v>
      </c>
      <c r="N1564" s="13">
        <v>1916</v>
      </c>
      <c r="O1564" s="2">
        <v>1878</v>
      </c>
      <c r="P1564" s="2">
        <v>68</v>
      </c>
      <c r="Q1564" s="2" t="s">
        <v>70</v>
      </c>
      <c r="R1564" s="2"/>
      <c r="S1564" s="2"/>
      <c r="T1564" s="2"/>
      <c r="U1564" s="2" t="s">
        <v>192</v>
      </c>
      <c r="V1564" s="2" t="s">
        <v>71</v>
      </c>
      <c r="W1564" s="2">
        <v>1878</v>
      </c>
      <c r="X1564" s="2" t="s">
        <v>349</v>
      </c>
      <c r="Y1564" s="2">
        <v>778</v>
      </c>
      <c r="Z1564" s="3">
        <f t="shared" si="210"/>
        <v>130288</v>
      </c>
      <c r="AA1564" s="3">
        <f t="shared" si="211"/>
        <v>127704</v>
      </c>
      <c r="AB1564" s="3">
        <f t="shared" si="212"/>
        <v>127704</v>
      </c>
      <c r="AC1564">
        <f t="shared" si="213"/>
        <v>2584</v>
      </c>
      <c r="AD1564" t="str">
        <f>_xlfn.XLOOKUP(V1564,[2]Index!L:L,[2]Index!M:M)</f>
        <v>CN</v>
      </c>
      <c r="AE1564" s="3" t="s">
        <v>5821</v>
      </c>
      <c r="AF1564" t="s">
        <v>52</v>
      </c>
      <c r="AG1564" s="4"/>
      <c r="AH1564" t="s">
        <v>72</v>
      </c>
      <c r="AJ1564">
        <f>VLOOKUP(D1564,[3]Multipliers!$B:$AT,36)</f>
        <v>0.80469504494465494</v>
      </c>
      <c r="AK1564">
        <f>VLOOKUP(D1564,[3]Multipliers!$B:$AT,36)</f>
        <v>0.80469504494465494</v>
      </c>
      <c r="AM1564">
        <f t="shared" si="214"/>
        <v>0</v>
      </c>
    </row>
    <row r="1565" spans="1:39">
      <c r="A1565" s="2" t="str">
        <f t="shared" si="208"/>
        <v>HELLER INDUSTRIES INC.V64MFIFO</v>
      </c>
      <c r="B1565" s="2" t="str">
        <f t="shared" si="209"/>
        <v>EQP,AE,RIM-MFIFO,V5X/V57-V6X,HELLER,RETROFIT KITRetrofit</v>
      </c>
      <c r="C1565" s="3" t="str">
        <f t="shared" si="207"/>
        <v>iphoneMFIFONew Buy</v>
      </c>
      <c r="D1565" s="2">
        <v>384788</v>
      </c>
      <c r="E1565" s="2" t="s">
        <v>211</v>
      </c>
      <c r="F1565" s="2" t="s">
        <v>40</v>
      </c>
      <c r="G1565" s="2" t="s">
        <v>41</v>
      </c>
      <c r="H1565" s="2" t="s">
        <v>65</v>
      </c>
      <c r="I1565" s="2" t="s">
        <v>43</v>
      </c>
      <c r="J1565" s="2" t="s">
        <v>66</v>
      </c>
      <c r="K1565" s="2" t="s">
        <v>347</v>
      </c>
      <c r="L1565" s="2" t="s">
        <v>269</v>
      </c>
      <c r="M1565" s="2" t="s">
        <v>348</v>
      </c>
      <c r="N1565" s="13">
        <v>1916</v>
      </c>
      <c r="O1565" s="2">
        <v>1878</v>
      </c>
      <c r="P1565" s="2">
        <v>38</v>
      </c>
      <c r="Q1565" s="2" t="s">
        <v>70</v>
      </c>
      <c r="R1565" s="2"/>
      <c r="S1565" s="2"/>
      <c r="T1565" s="2"/>
      <c r="U1565" s="2" t="s">
        <v>192</v>
      </c>
      <c r="V1565" s="2" t="s">
        <v>85</v>
      </c>
      <c r="W1565" s="2">
        <v>1878</v>
      </c>
      <c r="X1565" s="2" t="s">
        <v>349</v>
      </c>
      <c r="Y1565" s="2">
        <v>778</v>
      </c>
      <c r="Z1565" s="3">
        <f t="shared" si="210"/>
        <v>72808</v>
      </c>
      <c r="AA1565" s="3">
        <f t="shared" si="211"/>
        <v>71364</v>
      </c>
      <c r="AB1565" s="3">
        <f t="shared" si="212"/>
        <v>71364</v>
      </c>
      <c r="AC1565">
        <f t="shared" si="213"/>
        <v>1444</v>
      </c>
      <c r="AD1565" t="str">
        <f>_xlfn.XLOOKUP(V1565,[2]Index!L:L,[2]Index!M:M)</f>
        <v>CN</v>
      </c>
      <c r="AE1565" s="3" t="s">
        <v>5821</v>
      </c>
      <c r="AF1565" t="s">
        <v>52</v>
      </c>
      <c r="AG1565" s="4"/>
      <c r="AH1565" t="s">
        <v>72</v>
      </c>
      <c r="AJ1565">
        <f>VLOOKUP(D1565,[3]Multipliers!$B:$AT,36)</f>
        <v>0.80469504494465494</v>
      </c>
      <c r="AK1565">
        <f>VLOOKUP(D1565,[3]Multipliers!$B:$AT,36)</f>
        <v>0.80469504494465494</v>
      </c>
      <c r="AM1565">
        <f t="shared" si="214"/>
        <v>0</v>
      </c>
    </row>
    <row r="1566" spans="1:39">
      <c r="A1566" s="2" t="str">
        <f t="shared" si="208"/>
        <v>HELLER INDUSTRIES INC.V63MFIFO</v>
      </c>
      <c r="B1566" s="2" t="str">
        <f t="shared" si="209"/>
        <v>EQP,AE,RIM-MFIFO,V5X/V57-V6X,HELLER,RETROFIT KITRetrofit</v>
      </c>
      <c r="C1566" s="3" t="str">
        <f t="shared" si="207"/>
        <v>iphoneMFIFONew Buy</v>
      </c>
      <c r="D1566" s="2">
        <v>384787</v>
      </c>
      <c r="E1566" s="2" t="s">
        <v>211</v>
      </c>
      <c r="F1566" s="2" t="s">
        <v>40</v>
      </c>
      <c r="G1566" s="2" t="s">
        <v>41</v>
      </c>
      <c r="H1566" s="2" t="s">
        <v>42</v>
      </c>
      <c r="I1566" s="2" t="s">
        <v>43</v>
      </c>
      <c r="J1566" s="2" t="s">
        <v>66</v>
      </c>
      <c r="K1566" s="2" t="s">
        <v>347</v>
      </c>
      <c r="L1566" s="2" t="s">
        <v>269</v>
      </c>
      <c r="M1566" s="2" t="s">
        <v>348</v>
      </c>
      <c r="N1566" s="13">
        <v>1916</v>
      </c>
      <c r="O1566" s="2">
        <v>1878</v>
      </c>
      <c r="P1566" s="23">
        <v>20</v>
      </c>
      <c r="Q1566" s="2" t="s">
        <v>70</v>
      </c>
      <c r="R1566" s="2"/>
      <c r="S1566" s="2"/>
      <c r="T1566" s="2"/>
      <c r="U1566" s="2" t="s">
        <v>192</v>
      </c>
      <c r="V1566" s="2" t="s">
        <v>85</v>
      </c>
      <c r="W1566" s="23">
        <v>1878</v>
      </c>
      <c r="X1566" s="2" t="s">
        <v>349</v>
      </c>
      <c r="Y1566" s="2">
        <v>778</v>
      </c>
      <c r="Z1566" s="3">
        <f t="shared" si="210"/>
        <v>38320</v>
      </c>
      <c r="AA1566" s="3">
        <f t="shared" si="211"/>
        <v>37560</v>
      </c>
      <c r="AB1566" s="3">
        <f t="shared" si="212"/>
        <v>37560</v>
      </c>
      <c r="AC1566">
        <f t="shared" si="213"/>
        <v>760</v>
      </c>
      <c r="AD1566" t="str">
        <f>_xlfn.XLOOKUP(V1566,[2]Index!L:L,[2]Index!M:M)</f>
        <v>CN</v>
      </c>
      <c r="AE1566" s="3" t="s">
        <v>5821</v>
      </c>
      <c r="AF1566" t="s">
        <v>52</v>
      </c>
      <c r="AH1566" t="s">
        <v>72</v>
      </c>
      <c r="AJ1566">
        <f>VLOOKUP(D1566,[3]Multipliers!$B:$AT,36)</f>
        <v>0.80469504494465494</v>
      </c>
      <c r="AK1566">
        <f>VLOOKUP(D1566,[3]Multipliers!$B:$AT,36)</f>
        <v>0.80469504494465494</v>
      </c>
      <c r="AM1566">
        <f t="shared" si="214"/>
        <v>0</v>
      </c>
    </row>
    <row r="1567" spans="1:39">
      <c r="A1567" s="2" t="str">
        <f t="shared" si="208"/>
        <v>HELLER INDUSTRIES INC.V68MFIFO</v>
      </c>
      <c r="B1567" s="2" t="str">
        <f t="shared" si="209"/>
        <v>EQP,AE,RIM-MFIFO,D2Y/D7X-V68,HELLER,RETROFIT KITRetrofit</v>
      </c>
      <c r="C1567" s="3" t="str">
        <f t="shared" si="207"/>
        <v>iphoneMFIFONew Buy</v>
      </c>
      <c r="D1567" s="2">
        <v>386513</v>
      </c>
      <c r="E1567" s="2" t="s">
        <v>211</v>
      </c>
      <c r="F1567" s="2" t="s">
        <v>40</v>
      </c>
      <c r="G1567" s="2" t="s">
        <v>41</v>
      </c>
      <c r="H1567" s="2" t="s">
        <v>206</v>
      </c>
      <c r="I1567" s="2" t="s">
        <v>43</v>
      </c>
      <c r="J1567" s="2" t="s">
        <v>66</v>
      </c>
      <c r="K1567" s="2" t="s">
        <v>355</v>
      </c>
      <c r="L1567" s="2" t="s">
        <v>269</v>
      </c>
      <c r="M1567" s="2" t="s">
        <v>356</v>
      </c>
      <c r="N1567" s="13">
        <v>1916</v>
      </c>
      <c r="O1567" s="2">
        <v>1878</v>
      </c>
      <c r="P1567" s="23">
        <v>12</v>
      </c>
      <c r="Q1567" s="2" t="s">
        <v>70</v>
      </c>
      <c r="R1567" s="2"/>
      <c r="S1567" s="2"/>
      <c r="T1567" s="2"/>
      <c r="U1567" s="2" t="s">
        <v>192</v>
      </c>
      <c r="V1567" s="2" t="s">
        <v>85</v>
      </c>
      <c r="W1567" s="23">
        <v>1878</v>
      </c>
      <c r="X1567" s="2" t="s">
        <v>349</v>
      </c>
      <c r="Y1567" s="2">
        <v>778</v>
      </c>
      <c r="Z1567" s="3">
        <f t="shared" si="210"/>
        <v>22992</v>
      </c>
      <c r="AA1567" s="3">
        <f t="shared" si="211"/>
        <v>22536</v>
      </c>
      <c r="AB1567" s="3">
        <f t="shared" si="212"/>
        <v>22536</v>
      </c>
      <c r="AC1567">
        <f t="shared" si="213"/>
        <v>456</v>
      </c>
      <c r="AD1567" t="str">
        <f>_xlfn.XLOOKUP(V1567,[2]Index!L:L,[2]Index!M:M)</f>
        <v>CN</v>
      </c>
      <c r="AE1567" s="3" t="s">
        <v>5821</v>
      </c>
      <c r="AF1567" t="s">
        <v>52</v>
      </c>
      <c r="AH1567" t="s">
        <v>72</v>
      </c>
      <c r="AJ1567">
        <f>VLOOKUP(D1567,[3]Multipliers!$B:$AT,36)</f>
        <v>1.3734605167833858</v>
      </c>
      <c r="AK1567">
        <f>VLOOKUP(D1567,[3]Multipliers!$B:$AT,36)</f>
        <v>1.3734605167833858</v>
      </c>
      <c r="AM1567">
        <f t="shared" si="214"/>
        <v>0</v>
      </c>
    </row>
    <row r="1568" spans="1:39">
      <c r="A1568" s="2" t="str">
        <f t="shared" si="208"/>
        <v>HELLER INDUSTRIES INC.V63MFIFO</v>
      </c>
      <c r="B1568" s="2" t="str">
        <f t="shared" si="209"/>
        <v>EQP,AE,RIM-MFIFO,D9X/D4Y-V6X,HELLER,RETROFIT KITRetrofit</v>
      </c>
      <c r="C1568" s="3" t="str">
        <f t="shared" si="207"/>
        <v>iphoneMFIFONew Buy</v>
      </c>
      <c r="D1568" s="2">
        <v>384785</v>
      </c>
      <c r="E1568" s="2" t="s">
        <v>211</v>
      </c>
      <c r="F1568" s="2" t="s">
        <v>40</v>
      </c>
      <c r="G1568" s="2" t="s">
        <v>41</v>
      </c>
      <c r="H1568" s="2" t="s">
        <v>42</v>
      </c>
      <c r="I1568" s="2" t="s">
        <v>43</v>
      </c>
      <c r="J1568" s="2" t="s">
        <v>111</v>
      </c>
      <c r="K1568" s="2" t="s">
        <v>353</v>
      </c>
      <c r="L1568" s="2" t="s">
        <v>269</v>
      </c>
      <c r="M1568" s="2" t="s">
        <v>354</v>
      </c>
      <c r="N1568" s="13">
        <v>1916</v>
      </c>
      <c r="O1568" s="2">
        <v>1878</v>
      </c>
      <c r="P1568" s="23">
        <v>25</v>
      </c>
      <c r="Q1568" s="2" t="s">
        <v>70</v>
      </c>
      <c r="R1568" s="2"/>
      <c r="S1568" s="2"/>
      <c r="T1568" s="2"/>
      <c r="U1568" s="2" t="s">
        <v>192</v>
      </c>
      <c r="V1568" s="2" t="s">
        <v>71</v>
      </c>
      <c r="W1568" s="23">
        <v>1878</v>
      </c>
      <c r="X1568" s="2" t="s">
        <v>349</v>
      </c>
      <c r="Y1568" s="2">
        <v>778</v>
      </c>
      <c r="Z1568" s="3">
        <f t="shared" si="210"/>
        <v>47900</v>
      </c>
      <c r="AA1568" s="3">
        <f t="shared" si="211"/>
        <v>46950</v>
      </c>
      <c r="AB1568" s="3">
        <f t="shared" si="212"/>
        <v>46950</v>
      </c>
      <c r="AC1568">
        <f t="shared" si="213"/>
        <v>950</v>
      </c>
      <c r="AD1568" t="str">
        <f>_xlfn.XLOOKUP(V1568,[2]Index!L:L,[2]Index!M:M)</f>
        <v>CN</v>
      </c>
      <c r="AE1568" s="3" t="s">
        <v>5821</v>
      </c>
      <c r="AF1568" t="s">
        <v>52</v>
      </c>
      <c r="AH1568" t="s">
        <v>72</v>
      </c>
      <c r="AJ1568">
        <f>VLOOKUP(D1568,[3]Multipliers!$B:$AT,36)</f>
        <v>0.80469504494465494</v>
      </c>
      <c r="AK1568">
        <f>VLOOKUP(D1568,[3]Multipliers!$B:$AT,36)</f>
        <v>0.80469504494465494</v>
      </c>
      <c r="AM1568">
        <f t="shared" si="214"/>
        <v>0</v>
      </c>
    </row>
    <row r="1569" spans="1:39">
      <c r="A1569" s="2" t="str">
        <f t="shared" si="208"/>
        <v>HELLER INDUSTRIES INC.V63MFIFO</v>
      </c>
      <c r="B1569" s="2" t="str">
        <f t="shared" si="209"/>
        <v>EQP,AE,RIM-MFIFO,V5X/V57-V6X,HELLER,RETROFIT KITRetrofit</v>
      </c>
      <c r="C1569" s="3" t="str">
        <f t="shared" si="207"/>
        <v>iphoneMFIFONew Buy</v>
      </c>
      <c r="D1569" s="2">
        <v>384787</v>
      </c>
      <c r="E1569" s="2" t="s">
        <v>211</v>
      </c>
      <c r="F1569" s="2" t="s">
        <v>40</v>
      </c>
      <c r="G1569" s="2" t="s">
        <v>41</v>
      </c>
      <c r="H1569" s="2" t="s">
        <v>42</v>
      </c>
      <c r="I1569" s="2" t="s">
        <v>43</v>
      </c>
      <c r="J1569" s="2" t="s">
        <v>111</v>
      </c>
      <c r="K1569" s="2" t="s">
        <v>347</v>
      </c>
      <c r="L1569" s="2" t="s">
        <v>269</v>
      </c>
      <c r="M1569" s="2" t="s">
        <v>348</v>
      </c>
      <c r="N1569" s="13">
        <v>1916</v>
      </c>
      <c r="O1569" s="2">
        <v>1878</v>
      </c>
      <c r="P1569" s="23">
        <v>25</v>
      </c>
      <c r="Q1569" s="2" t="s">
        <v>70</v>
      </c>
      <c r="R1569" s="2"/>
      <c r="S1569" s="2"/>
      <c r="T1569" s="2"/>
      <c r="U1569" s="2" t="s">
        <v>192</v>
      </c>
      <c r="V1569" s="2" t="s">
        <v>85</v>
      </c>
      <c r="W1569" s="23">
        <v>1878</v>
      </c>
      <c r="X1569" s="2" t="s">
        <v>349</v>
      </c>
      <c r="Y1569" s="2">
        <v>778</v>
      </c>
      <c r="Z1569" s="3">
        <f t="shared" si="210"/>
        <v>47900</v>
      </c>
      <c r="AA1569" s="3">
        <f t="shared" si="211"/>
        <v>46950</v>
      </c>
      <c r="AB1569" s="3">
        <f t="shared" si="212"/>
        <v>46950</v>
      </c>
      <c r="AC1569">
        <f t="shared" si="213"/>
        <v>950</v>
      </c>
      <c r="AD1569" t="str">
        <f>_xlfn.XLOOKUP(V1569,[2]Index!L:L,[2]Index!M:M)</f>
        <v>CN</v>
      </c>
      <c r="AE1569" s="3" t="s">
        <v>5821</v>
      </c>
      <c r="AF1569" t="s">
        <v>52</v>
      </c>
      <c r="AH1569" t="s">
        <v>72</v>
      </c>
      <c r="AJ1569">
        <f>VLOOKUP(D1569,[3]Multipliers!$B:$AT,36)</f>
        <v>0.80469504494465494</v>
      </c>
      <c r="AK1569">
        <f>VLOOKUP(D1569,[3]Multipliers!$B:$AT,36)</f>
        <v>0.80469504494465494</v>
      </c>
      <c r="AM1569">
        <f t="shared" si="214"/>
        <v>0</v>
      </c>
    </row>
    <row r="1570" spans="1:39">
      <c r="A1570" s="2" t="str">
        <f t="shared" si="208"/>
        <v>HELLER INDUSTRIES INC.V63MFIFO</v>
      </c>
      <c r="B1570" s="2" t="str">
        <f t="shared" si="209"/>
        <v>EQP,AE,RIM-MFIFO,V5X/V57-V6X,HELLER,RETROFIT KITRetrofit</v>
      </c>
      <c r="C1570" s="3" t="str">
        <f t="shared" si="207"/>
        <v>iphoneMFIFONew Buy</v>
      </c>
      <c r="D1570" s="2">
        <v>384787</v>
      </c>
      <c r="E1570" s="2" t="s">
        <v>211</v>
      </c>
      <c r="F1570" s="2" t="s">
        <v>40</v>
      </c>
      <c r="G1570" s="2" t="s">
        <v>41</v>
      </c>
      <c r="H1570" s="2" t="s">
        <v>42</v>
      </c>
      <c r="I1570" s="2" t="s">
        <v>43</v>
      </c>
      <c r="J1570" s="2" t="s">
        <v>111</v>
      </c>
      <c r="K1570" s="2" t="s">
        <v>347</v>
      </c>
      <c r="L1570" s="2" t="s">
        <v>269</v>
      </c>
      <c r="M1570" s="2" t="s">
        <v>348</v>
      </c>
      <c r="N1570" s="13">
        <v>1916</v>
      </c>
      <c r="O1570" s="2">
        <v>1878</v>
      </c>
      <c r="P1570" s="23">
        <v>10</v>
      </c>
      <c r="Q1570" s="2" t="s">
        <v>70</v>
      </c>
      <c r="R1570" s="2"/>
      <c r="S1570" s="2"/>
      <c r="T1570" s="2"/>
      <c r="U1570" s="2" t="s">
        <v>192</v>
      </c>
      <c r="V1570" s="2" t="s">
        <v>146</v>
      </c>
      <c r="W1570" s="23">
        <v>1878</v>
      </c>
      <c r="X1570" s="2" t="s">
        <v>349</v>
      </c>
      <c r="Y1570" s="2">
        <v>778</v>
      </c>
      <c r="Z1570" s="3">
        <f t="shared" si="210"/>
        <v>19160</v>
      </c>
      <c r="AA1570" s="3">
        <f t="shared" si="211"/>
        <v>18780</v>
      </c>
      <c r="AB1570" s="3">
        <f t="shared" si="212"/>
        <v>18780</v>
      </c>
      <c r="AC1570">
        <f t="shared" si="213"/>
        <v>380</v>
      </c>
      <c r="AD1570" t="str">
        <f>_xlfn.XLOOKUP(V1570,[2]Index!L:L,[2]Index!M:M)</f>
        <v>CN</v>
      </c>
      <c r="AE1570" s="3" t="s">
        <v>5821</v>
      </c>
      <c r="AF1570" t="s">
        <v>52</v>
      </c>
      <c r="AH1570" t="s">
        <v>72</v>
      </c>
      <c r="AJ1570">
        <f>VLOOKUP(D1570,[3]Multipliers!$B:$AT,36)</f>
        <v>0.80469504494465494</v>
      </c>
      <c r="AK1570">
        <f>VLOOKUP(D1570,[3]Multipliers!$B:$AT,36)</f>
        <v>0.80469504494465494</v>
      </c>
      <c r="AM1570">
        <f t="shared" si="214"/>
        <v>0</v>
      </c>
    </row>
    <row r="1571" spans="1:39">
      <c r="A1571" s="2" t="str">
        <f t="shared" si="208"/>
        <v>HELLER INDUSTRIES INC.V64MFIFO</v>
      </c>
      <c r="B1571" s="2" t="str">
        <f t="shared" si="209"/>
        <v>EQP,AE,RIM-MFIFO,V5X/V57-V6X,HELLER,RETROFIT KITRetrofit</v>
      </c>
      <c r="C1571" s="3" t="str">
        <f t="shared" si="207"/>
        <v>iphoneMFIFONew Buy</v>
      </c>
      <c r="D1571" s="2">
        <v>384788</v>
      </c>
      <c r="E1571" s="2" t="s">
        <v>211</v>
      </c>
      <c r="F1571" s="2" t="s">
        <v>40</v>
      </c>
      <c r="G1571" s="2" t="s">
        <v>41</v>
      </c>
      <c r="H1571" s="2" t="s">
        <v>65</v>
      </c>
      <c r="I1571" s="2" t="s">
        <v>43</v>
      </c>
      <c r="J1571" s="2" t="s">
        <v>111</v>
      </c>
      <c r="K1571" s="2" t="s">
        <v>347</v>
      </c>
      <c r="L1571" s="2" t="s">
        <v>269</v>
      </c>
      <c r="M1571" s="2" t="s">
        <v>348</v>
      </c>
      <c r="N1571" s="13">
        <v>1916</v>
      </c>
      <c r="O1571" s="2">
        <v>1878</v>
      </c>
      <c r="P1571" s="23">
        <v>10</v>
      </c>
      <c r="Q1571" s="2" t="s">
        <v>70</v>
      </c>
      <c r="R1571" s="2"/>
      <c r="S1571" s="2"/>
      <c r="T1571" s="2"/>
      <c r="U1571" s="2" t="s">
        <v>192</v>
      </c>
      <c r="V1571" s="2" t="s">
        <v>85</v>
      </c>
      <c r="W1571" s="23">
        <v>1878</v>
      </c>
      <c r="X1571" s="2" t="s">
        <v>349</v>
      </c>
      <c r="Y1571" s="2">
        <v>778</v>
      </c>
      <c r="Z1571" s="3">
        <f t="shared" si="210"/>
        <v>19160</v>
      </c>
      <c r="AA1571" s="3">
        <f t="shared" si="211"/>
        <v>18780</v>
      </c>
      <c r="AB1571" s="3">
        <f t="shared" si="212"/>
        <v>18780</v>
      </c>
      <c r="AC1571">
        <f t="shared" si="213"/>
        <v>380</v>
      </c>
      <c r="AD1571" t="str">
        <f>_xlfn.XLOOKUP(V1571,[2]Index!L:L,[2]Index!M:M)</f>
        <v>CN</v>
      </c>
      <c r="AE1571" s="3" t="s">
        <v>5821</v>
      </c>
      <c r="AF1571" t="s">
        <v>52</v>
      </c>
      <c r="AH1571" t="s">
        <v>72</v>
      </c>
      <c r="AJ1571">
        <f>VLOOKUP(D1571,[3]Multipliers!$B:$AT,36)</f>
        <v>0.80469504494465494</v>
      </c>
      <c r="AK1571">
        <f>VLOOKUP(D1571,[3]Multipliers!$B:$AT,36)</f>
        <v>0.80469504494465494</v>
      </c>
      <c r="AM1571">
        <f t="shared" si="214"/>
        <v>0</v>
      </c>
    </row>
    <row r="1572" spans="1:39">
      <c r="A1572" s="2" t="str">
        <f t="shared" si="208"/>
        <v>HELLER INDUSTRIES INC.V68MFIFO</v>
      </c>
      <c r="B1572" s="2" t="str">
        <f t="shared" si="209"/>
        <v>EQP,AE,RIM-MFIFO,V5X/V57-V68,HELLER,RETROFIT KITRetrofit</v>
      </c>
      <c r="C1572" s="3" t="str">
        <f t="shared" si="207"/>
        <v>iphoneMFIFONew Buy</v>
      </c>
      <c r="D1572" s="2">
        <v>386516</v>
      </c>
      <c r="E1572" s="2" t="s">
        <v>211</v>
      </c>
      <c r="F1572" s="2" t="s">
        <v>40</v>
      </c>
      <c r="G1572" s="2" t="s">
        <v>41</v>
      </c>
      <c r="H1572" s="2" t="s">
        <v>206</v>
      </c>
      <c r="I1572" s="2" t="s">
        <v>43</v>
      </c>
      <c r="J1572" s="2" t="s">
        <v>111</v>
      </c>
      <c r="K1572" s="2" t="s">
        <v>350</v>
      </c>
      <c r="L1572" s="2" t="s">
        <v>269</v>
      </c>
      <c r="M1572" s="2" t="s">
        <v>351</v>
      </c>
      <c r="N1572" s="13">
        <v>1916</v>
      </c>
      <c r="O1572" s="2">
        <v>1878</v>
      </c>
      <c r="P1572" s="23">
        <v>10</v>
      </c>
      <c r="Q1572" s="2" t="s">
        <v>70</v>
      </c>
      <c r="R1572" s="2"/>
      <c r="S1572" s="2"/>
      <c r="T1572" s="2"/>
      <c r="U1572" s="2" t="s">
        <v>192</v>
      </c>
      <c r="V1572" s="2" t="s">
        <v>146</v>
      </c>
      <c r="W1572" s="23">
        <v>1878</v>
      </c>
      <c r="X1572" s="2" t="s">
        <v>349</v>
      </c>
      <c r="Y1572" s="2">
        <v>778</v>
      </c>
      <c r="Z1572" s="3">
        <f t="shared" si="210"/>
        <v>19160</v>
      </c>
      <c r="AA1572" s="3">
        <f t="shared" si="211"/>
        <v>18780</v>
      </c>
      <c r="AB1572" s="3">
        <f t="shared" si="212"/>
        <v>18780</v>
      </c>
      <c r="AC1572">
        <f t="shared" si="213"/>
        <v>380</v>
      </c>
      <c r="AD1572" t="str">
        <f>_xlfn.XLOOKUP(V1572,[2]Index!L:L,[2]Index!M:M)</f>
        <v>CN</v>
      </c>
      <c r="AE1572" s="3" t="s">
        <v>5821</v>
      </c>
      <c r="AF1572" t="s">
        <v>52</v>
      </c>
      <c r="AH1572" t="s">
        <v>72</v>
      </c>
      <c r="AJ1572">
        <f>VLOOKUP(D1572,[3]Multipliers!$B:$AT,36)</f>
        <v>1.3734605167833858</v>
      </c>
      <c r="AK1572">
        <f>VLOOKUP(D1572,[3]Multipliers!$B:$AT,36)</f>
        <v>1.3734605167833858</v>
      </c>
      <c r="AM1572">
        <f t="shared" si="214"/>
        <v>0</v>
      </c>
    </row>
    <row r="1573" spans="1:39">
      <c r="A1573" s="2" t="str">
        <f t="shared" si="208"/>
        <v>HELLER INDUSTRIES INC.V68MFIFO</v>
      </c>
      <c r="B1573" s="2" t="str">
        <f t="shared" si="209"/>
        <v>EQP,AE,RIM-MFIFO,D2Y/D7X-V68,HELLER,RETROFIT KITRetrofit</v>
      </c>
      <c r="C1573" s="3" t="str">
        <f t="shared" si="207"/>
        <v>iphoneMFIFONew Buy</v>
      </c>
      <c r="D1573" s="2">
        <v>386513</v>
      </c>
      <c r="E1573" s="2" t="s">
        <v>211</v>
      </c>
      <c r="F1573" s="2" t="s">
        <v>40</v>
      </c>
      <c r="G1573" s="2" t="s">
        <v>41</v>
      </c>
      <c r="H1573" s="2" t="s">
        <v>206</v>
      </c>
      <c r="I1573" s="2" t="s">
        <v>43</v>
      </c>
      <c r="J1573" s="2" t="s">
        <v>181</v>
      </c>
      <c r="K1573" s="2" t="s">
        <v>355</v>
      </c>
      <c r="L1573" s="2" t="s">
        <v>269</v>
      </c>
      <c r="M1573" s="2" t="s">
        <v>356</v>
      </c>
      <c r="N1573" s="13">
        <v>1916</v>
      </c>
      <c r="O1573" s="2">
        <v>1878</v>
      </c>
      <c r="P1573" s="23">
        <v>4</v>
      </c>
      <c r="Q1573" s="2" t="s">
        <v>48</v>
      </c>
      <c r="R1573" s="2"/>
      <c r="S1573" s="2"/>
      <c r="T1573" s="2"/>
      <c r="U1573" s="2" t="s">
        <v>192</v>
      </c>
      <c r="V1573" s="2" t="s">
        <v>85</v>
      </c>
      <c r="W1573" s="23">
        <v>1878</v>
      </c>
      <c r="X1573" s="2" t="s">
        <v>349</v>
      </c>
      <c r="Y1573" s="2">
        <v>778</v>
      </c>
      <c r="Z1573" s="3">
        <f t="shared" si="210"/>
        <v>7664</v>
      </c>
      <c r="AA1573" s="3">
        <f t="shared" si="211"/>
        <v>7512</v>
      </c>
      <c r="AB1573" s="3">
        <f t="shared" si="212"/>
        <v>7512</v>
      </c>
      <c r="AC1573">
        <f t="shared" si="213"/>
        <v>152</v>
      </c>
      <c r="AD1573" t="str">
        <f>_xlfn.XLOOKUP(V1573,[2]Index!L:L,[2]Index!M:M)</f>
        <v>CN</v>
      </c>
      <c r="AE1573" s="3" t="s">
        <v>5821</v>
      </c>
      <c r="AF1573" t="s">
        <v>52</v>
      </c>
      <c r="AH1573" t="s">
        <v>54</v>
      </c>
      <c r="AJ1573">
        <f>VLOOKUP(D1573,[3]Multipliers!$B:$AT,36)</f>
        <v>1.3734605167833858</v>
      </c>
      <c r="AK1573">
        <f>VLOOKUP(D1573,[3]Multipliers!$B:$AT,36)</f>
        <v>1.3734605167833858</v>
      </c>
      <c r="AM1573" t="e">
        <f t="shared" si="214"/>
        <v>#DIV/0!</v>
      </c>
    </row>
    <row r="1574" spans="1:39">
      <c r="A1574" s="2" t="str">
        <f t="shared" si="208"/>
        <v>HELLER INDUSTRIES INC.V68MFIFO</v>
      </c>
      <c r="B1574" s="2" t="str">
        <f t="shared" si="209"/>
        <v>EQP,AE,RIM-MFIFO,D9X/D4Y-V68,HELLER,RETROFIT KITRetrofit</v>
      </c>
      <c r="C1574" s="3" t="str">
        <f t="shared" si="207"/>
        <v>iphoneMFIFONew Buy</v>
      </c>
      <c r="D1574" s="2">
        <v>386515</v>
      </c>
      <c r="E1574" s="2" t="s">
        <v>211</v>
      </c>
      <c r="F1574" s="2" t="s">
        <v>40</v>
      </c>
      <c r="G1574" s="2" t="s">
        <v>41</v>
      </c>
      <c r="H1574" s="2" t="s">
        <v>206</v>
      </c>
      <c r="I1574" s="2" t="s">
        <v>43</v>
      </c>
      <c r="J1574" s="2" t="s">
        <v>181</v>
      </c>
      <c r="K1574" s="2" t="s">
        <v>357</v>
      </c>
      <c r="L1574" s="2" t="s">
        <v>269</v>
      </c>
      <c r="M1574" s="2" t="s">
        <v>358</v>
      </c>
      <c r="N1574" s="13">
        <v>1916</v>
      </c>
      <c r="O1574" s="2">
        <v>1878</v>
      </c>
      <c r="P1574" s="23">
        <v>3</v>
      </c>
      <c r="Q1574" s="2" t="s">
        <v>48</v>
      </c>
      <c r="R1574" s="2"/>
      <c r="S1574" s="2"/>
      <c r="T1574" s="2"/>
      <c r="U1574" s="2" t="s">
        <v>192</v>
      </c>
      <c r="V1574" s="2" t="s">
        <v>85</v>
      </c>
      <c r="W1574" s="23">
        <v>1878</v>
      </c>
      <c r="X1574" s="2" t="s">
        <v>349</v>
      </c>
      <c r="Y1574" s="2">
        <v>778</v>
      </c>
      <c r="Z1574" s="3">
        <f t="shared" si="210"/>
        <v>5748</v>
      </c>
      <c r="AA1574" s="3">
        <f t="shared" si="211"/>
        <v>5634</v>
      </c>
      <c r="AB1574" s="3">
        <f t="shared" si="212"/>
        <v>5634</v>
      </c>
      <c r="AC1574">
        <f t="shared" si="213"/>
        <v>114</v>
      </c>
      <c r="AD1574" t="str">
        <f>_xlfn.XLOOKUP(V1574,[2]Index!L:L,[2]Index!M:M)</f>
        <v>CN</v>
      </c>
      <c r="AE1574" s="3" t="s">
        <v>5821</v>
      </c>
      <c r="AF1574" t="s">
        <v>52</v>
      </c>
      <c r="AH1574" t="s">
        <v>54</v>
      </c>
      <c r="AJ1574">
        <f>VLOOKUP(D1574,[3]Multipliers!$B:$AT,36)</f>
        <v>1.3734605167833858</v>
      </c>
      <c r="AK1574">
        <f>VLOOKUP(D1574,[3]Multipliers!$B:$AT,36)</f>
        <v>1.3734605167833858</v>
      </c>
      <c r="AM1574" t="e">
        <f t="shared" si="214"/>
        <v>#DIV/0!</v>
      </c>
    </row>
    <row r="1575" spans="1:39">
      <c r="A1575" s="2" t="str">
        <f t="shared" si="208"/>
        <v>HELLER INDUSTRIES INC.V68MFIFO</v>
      </c>
      <c r="B1575" s="2" t="str">
        <f t="shared" si="209"/>
        <v>EQP,AE,RIM-MFIFO,D3Y/D8X-V68,HELLER,RETROFIT KITRetrofit</v>
      </c>
      <c r="C1575" s="3" t="str">
        <f t="shared" si="207"/>
        <v>iphoneMFIFONew Buy</v>
      </c>
      <c r="D1575" s="2">
        <v>386514</v>
      </c>
      <c r="E1575" s="2" t="s">
        <v>211</v>
      </c>
      <c r="F1575" s="2" t="s">
        <v>40</v>
      </c>
      <c r="G1575" s="2" t="s">
        <v>41</v>
      </c>
      <c r="H1575" s="2" t="s">
        <v>206</v>
      </c>
      <c r="I1575" s="2" t="s">
        <v>43</v>
      </c>
      <c r="J1575" s="2" t="s">
        <v>181</v>
      </c>
      <c r="K1575" s="2" t="s">
        <v>359</v>
      </c>
      <c r="L1575" s="2" t="s">
        <v>269</v>
      </c>
      <c r="M1575" s="2" t="s">
        <v>360</v>
      </c>
      <c r="N1575" s="13">
        <v>1916</v>
      </c>
      <c r="O1575" s="2">
        <v>1878</v>
      </c>
      <c r="P1575" s="23">
        <v>1</v>
      </c>
      <c r="Q1575" s="2" t="s">
        <v>48</v>
      </c>
      <c r="R1575" s="2"/>
      <c r="S1575" s="2"/>
      <c r="T1575" s="2"/>
      <c r="U1575" s="2" t="s">
        <v>192</v>
      </c>
      <c r="V1575" s="2" t="s">
        <v>85</v>
      </c>
      <c r="W1575" s="23">
        <v>1878</v>
      </c>
      <c r="X1575" s="2" t="s">
        <v>349</v>
      </c>
      <c r="Y1575" s="2">
        <v>778</v>
      </c>
      <c r="Z1575" s="3">
        <f t="shared" si="210"/>
        <v>1916</v>
      </c>
      <c r="AA1575" s="3">
        <f t="shared" si="211"/>
        <v>1878</v>
      </c>
      <c r="AB1575" s="3">
        <f t="shared" si="212"/>
        <v>1878</v>
      </c>
      <c r="AC1575">
        <f t="shared" si="213"/>
        <v>38</v>
      </c>
      <c r="AD1575" t="str">
        <f>_xlfn.XLOOKUP(V1575,[2]Index!L:L,[2]Index!M:M)</f>
        <v>CN</v>
      </c>
      <c r="AE1575" s="3" t="s">
        <v>5821</v>
      </c>
      <c r="AF1575" t="s">
        <v>52</v>
      </c>
      <c r="AH1575" t="s">
        <v>54</v>
      </c>
      <c r="AJ1575">
        <f>VLOOKUP(D1575,[3]Multipliers!$B:$AT,36)</f>
        <v>1.3734605167833858</v>
      </c>
      <c r="AK1575">
        <f>VLOOKUP(D1575,[3]Multipliers!$B:$AT,36)</f>
        <v>1.3734605167833858</v>
      </c>
      <c r="AM1575" t="e">
        <f t="shared" si="214"/>
        <v>#DIV/0!</v>
      </c>
    </row>
    <row r="1576" spans="1:39">
      <c r="A1576" s="2" t="str">
        <f t="shared" si="208"/>
        <v>HELLER INDUSTRIES INC.V68MFIFO</v>
      </c>
      <c r="B1576" s="2" t="str">
        <f t="shared" si="209"/>
        <v>EQP,AE,RIM-MFIFO,D2Y/D7X-V68,HELLER,RETROFIT KITRetrofit</v>
      </c>
      <c r="C1576" s="3" t="str">
        <f t="shared" si="207"/>
        <v>iphoneMFIFONew Buy</v>
      </c>
      <c r="D1576" s="2">
        <v>386513</v>
      </c>
      <c r="E1576" s="2" t="s">
        <v>211</v>
      </c>
      <c r="F1576" s="2" t="s">
        <v>40</v>
      </c>
      <c r="G1576" s="2" t="s">
        <v>41</v>
      </c>
      <c r="H1576" s="2" t="s">
        <v>206</v>
      </c>
      <c r="I1576" s="2" t="s">
        <v>43</v>
      </c>
      <c r="J1576" s="2" t="s">
        <v>254</v>
      </c>
      <c r="K1576" s="2" t="s">
        <v>355</v>
      </c>
      <c r="L1576" s="2" t="s">
        <v>269</v>
      </c>
      <c r="M1576" s="2" t="s">
        <v>356</v>
      </c>
      <c r="N1576" s="13">
        <v>1916</v>
      </c>
      <c r="O1576" s="2">
        <v>1878</v>
      </c>
      <c r="P1576" s="23">
        <v>4</v>
      </c>
      <c r="Q1576" s="2" t="s">
        <v>48</v>
      </c>
      <c r="R1576" s="2"/>
      <c r="S1576" s="2"/>
      <c r="T1576" s="2"/>
      <c r="U1576" s="2" t="s">
        <v>192</v>
      </c>
      <c r="V1576" s="2" t="s">
        <v>85</v>
      </c>
      <c r="W1576" s="23">
        <v>1878</v>
      </c>
      <c r="X1576" s="2" t="s">
        <v>349</v>
      </c>
      <c r="Y1576" s="2">
        <v>778</v>
      </c>
      <c r="Z1576" s="3">
        <f t="shared" si="210"/>
        <v>7664</v>
      </c>
      <c r="AA1576" s="3">
        <f t="shared" si="211"/>
        <v>7512</v>
      </c>
      <c r="AB1576" s="3">
        <f t="shared" si="212"/>
        <v>7512</v>
      </c>
      <c r="AC1576">
        <f t="shared" si="213"/>
        <v>152</v>
      </c>
      <c r="AD1576" t="str">
        <f>_xlfn.XLOOKUP(V1576,[2]Index!L:L,[2]Index!M:M)</f>
        <v>CN</v>
      </c>
      <c r="AE1576" s="3" t="s">
        <v>5821</v>
      </c>
      <c r="AF1576" t="s">
        <v>52</v>
      </c>
      <c r="AH1576" t="s">
        <v>139</v>
      </c>
      <c r="AJ1576">
        <f>VLOOKUP(D1576,[3]Multipliers!$B:$AT,36)</f>
        <v>1.3734605167833858</v>
      </c>
      <c r="AK1576">
        <f>VLOOKUP(D1576,[3]Multipliers!$B:$AT,36)</f>
        <v>1.3734605167833858</v>
      </c>
      <c r="AM1576" t="e">
        <f t="shared" si="214"/>
        <v>#DIV/0!</v>
      </c>
    </row>
    <row r="1577" spans="1:39">
      <c r="A1577" s="2" t="str">
        <f t="shared" si="208"/>
        <v>HELLER INDUSTRIES INC.V63MFIFO</v>
      </c>
      <c r="B1577" s="2" t="str">
        <f t="shared" si="209"/>
        <v>EQP,AE,RIM-MFIFO,D2Y/D7X-V6X,HELLER,RETROFIT KITRetrofit</v>
      </c>
      <c r="C1577" s="3" t="str">
        <f t="shared" si="207"/>
        <v>iphoneMFIFONew Buy</v>
      </c>
      <c r="D1577" s="2">
        <v>386461</v>
      </c>
      <c r="E1577" s="2" t="s">
        <v>211</v>
      </c>
      <c r="F1577" s="2" t="s">
        <v>40</v>
      </c>
      <c r="G1577" s="2" t="s">
        <v>41</v>
      </c>
      <c r="H1577" s="2" t="s">
        <v>42</v>
      </c>
      <c r="I1577" s="2" t="s">
        <v>43</v>
      </c>
      <c r="J1577" s="2" t="s">
        <v>237</v>
      </c>
      <c r="K1577" s="2" t="s">
        <v>361</v>
      </c>
      <c r="L1577" s="2" t="s">
        <v>269</v>
      </c>
      <c r="M1577" s="2" t="s">
        <v>362</v>
      </c>
      <c r="N1577" s="13">
        <v>1916</v>
      </c>
      <c r="O1577" s="2">
        <v>1878</v>
      </c>
      <c r="P1577" s="23">
        <v>4</v>
      </c>
      <c r="Q1577" s="2" t="s">
        <v>48</v>
      </c>
      <c r="R1577" s="2"/>
      <c r="S1577" s="2"/>
      <c r="T1577" s="2"/>
      <c r="U1577" s="2" t="s">
        <v>192</v>
      </c>
      <c r="V1577" s="2" t="s">
        <v>85</v>
      </c>
      <c r="W1577" s="23">
        <v>1878</v>
      </c>
      <c r="X1577" s="2" t="s">
        <v>349</v>
      </c>
      <c r="Y1577" s="2">
        <v>778</v>
      </c>
      <c r="Z1577" s="3">
        <f t="shared" si="210"/>
        <v>7664</v>
      </c>
      <c r="AA1577" s="3">
        <f t="shared" si="211"/>
        <v>7512</v>
      </c>
      <c r="AB1577" s="3">
        <f t="shared" si="212"/>
        <v>7512</v>
      </c>
      <c r="AC1577">
        <f t="shared" si="213"/>
        <v>152</v>
      </c>
      <c r="AD1577" t="str">
        <f>_xlfn.XLOOKUP(V1577,[2]Index!L:L,[2]Index!M:M)</f>
        <v>CN</v>
      </c>
      <c r="AE1577" s="3" t="s">
        <v>5821</v>
      </c>
      <c r="AF1577" t="s">
        <v>52</v>
      </c>
      <c r="AH1577" t="s">
        <v>64</v>
      </c>
      <c r="AJ1577">
        <f>VLOOKUP(D1577,[3]Multipliers!$B:$AT,36)</f>
        <v>0.90203860725239038</v>
      </c>
      <c r="AK1577">
        <f>VLOOKUP(D1577,[3]Multipliers!$B:$AT,36)</f>
        <v>0.90203860725239038</v>
      </c>
      <c r="AM1577" t="e">
        <f t="shared" si="214"/>
        <v>#DIV/0!</v>
      </c>
    </row>
    <row r="1578" spans="1:39">
      <c r="A1578" s="2" t="str">
        <f t="shared" si="208"/>
        <v>HELLER INDUSTRIES INC.V64MFIFO</v>
      </c>
      <c r="B1578" s="2" t="str">
        <f t="shared" si="209"/>
        <v>EQP,AE,RIM-MFIFO,D2Y/D7X-V6X,HELLER,RETROFIT KITRetrofit</v>
      </c>
      <c r="C1578" s="3" t="str">
        <f t="shared" si="207"/>
        <v>iphoneMFIFONew Buy</v>
      </c>
      <c r="D1578" s="2">
        <v>386462</v>
      </c>
      <c r="E1578" s="2" t="s">
        <v>211</v>
      </c>
      <c r="F1578" s="2" t="s">
        <v>40</v>
      </c>
      <c r="G1578" s="2" t="s">
        <v>41</v>
      </c>
      <c r="H1578" s="2" t="s">
        <v>65</v>
      </c>
      <c r="I1578" s="2" t="s">
        <v>43</v>
      </c>
      <c r="J1578" s="2" t="s">
        <v>237</v>
      </c>
      <c r="K1578" s="2" t="s">
        <v>361</v>
      </c>
      <c r="L1578" s="2" t="s">
        <v>269</v>
      </c>
      <c r="M1578" s="2" t="s">
        <v>362</v>
      </c>
      <c r="N1578" s="13">
        <v>1916</v>
      </c>
      <c r="O1578" s="2">
        <v>1878</v>
      </c>
      <c r="P1578" s="23">
        <v>4</v>
      </c>
      <c r="Q1578" s="2" t="s">
        <v>48</v>
      </c>
      <c r="R1578" s="2"/>
      <c r="S1578" s="2"/>
      <c r="T1578" s="2"/>
      <c r="U1578" s="2" t="s">
        <v>192</v>
      </c>
      <c r="V1578" s="2" t="s">
        <v>85</v>
      </c>
      <c r="W1578" s="23">
        <v>1878</v>
      </c>
      <c r="X1578" s="2" t="s">
        <v>349</v>
      </c>
      <c r="Y1578" s="2">
        <v>778</v>
      </c>
      <c r="Z1578" s="3">
        <f t="shared" si="210"/>
        <v>7664</v>
      </c>
      <c r="AA1578" s="3">
        <f t="shared" si="211"/>
        <v>7512</v>
      </c>
      <c r="AB1578" s="3">
        <f t="shared" si="212"/>
        <v>7512</v>
      </c>
      <c r="AC1578">
        <f t="shared" si="213"/>
        <v>152</v>
      </c>
      <c r="AD1578" t="str">
        <f>_xlfn.XLOOKUP(V1578,[2]Index!L:L,[2]Index!M:M)</f>
        <v>CN</v>
      </c>
      <c r="AE1578" s="3" t="s">
        <v>5821</v>
      </c>
      <c r="AF1578" t="s">
        <v>52</v>
      </c>
      <c r="AH1578" t="s">
        <v>64</v>
      </c>
      <c r="AJ1578">
        <f>VLOOKUP(D1578,[3]Multipliers!$B:$AT,36)</f>
        <v>0.90203860725239038</v>
      </c>
      <c r="AK1578">
        <f>VLOOKUP(D1578,[3]Multipliers!$B:$AT,36)</f>
        <v>0.90203860725239038</v>
      </c>
      <c r="AM1578" t="e">
        <f t="shared" si="214"/>
        <v>#DIV/0!</v>
      </c>
    </row>
    <row r="1579" spans="1:39">
      <c r="A1579" s="2" t="str">
        <f t="shared" si="208"/>
        <v>GUANGDONG ANDA AUTOMATION SOLUTIONS CO., LTD.V64USPM</v>
      </c>
      <c r="B1579" s="2" t="str">
        <f t="shared" si="209"/>
        <v>EQP,AE,RIM-USPM,D7X,ANDADCO</v>
      </c>
      <c r="C1579" s="3" t="str">
        <f t="shared" ref="C1579:C1642" si="215">_xlfn.CONCAT(G1579,L1579,"New Buy")</f>
        <v>iphoneUSPMNew Buy</v>
      </c>
      <c r="D1579" s="2" t="s">
        <v>60</v>
      </c>
      <c r="E1579" s="2" t="s">
        <v>188</v>
      </c>
      <c r="F1579" s="2" t="s">
        <v>40</v>
      </c>
      <c r="G1579" s="2" t="s">
        <v>41</v>
      </c>
      <c r="H1579" s="2" t="s">
        <v>65</v>
      </c>
      <c r="I1579" s="2" t="s">
        <v>193</v>
      </c>
      <c r="J1579" s="2" t="s">
        <v>66</v>
      </c>
      <c r="K1579" s="2" t="s">
        <v>363</v>
      </c>
      <c r="L1579" s="2" t="s">
        <v>364</v>
      </c>
      <c r="M1579" s="2" t="s">
        <v>365</v>
      </c>
      <c r="N1579" s="13">
        <v>1034</v>
      </c>
      <c r="O1579" s="2">
        <v>1034</v>
      </c>
      <c r="P1579" s="23">
        <v>1</v>
      </c>
      <c r="Q1579" s="2"/>
      <c r="R1579" s="2"/>
      <c r="S1579" s="2"/>
      <c r="T1579" s="2"/>
      <c r="U1579" s="2" t="s">
        <v>192</v>
      </c>
      <c r="V1579" s="2" t="s">
        <v>71</v>
      </c>
      <c r="W1579" s="23">
        <v>1034</v>
      </c>
      <c r="X1579" s="2" t="s">
        <v>366</v>
      </c>
      <c r="Y1579" s="2"/>
      <c r="Z1579" s="3">
        <f t="shared" si="210"/>
        <v>1034</v>
      </c>
      <c r="AA1579" s="3">
        <f t="shared" si="211"/>
        <v>1034</v>
      </c>
      <c r="AB1579" s="3">
        <f t="shared" si="212"/>
        <v>1034</v>
      </c>
      <c r="AC1579">
        <f t="shared" si="213"/>
        <v>0</v>
      </c>
      <c r="AD1579" t="str">
        <f>_xlfn.XLOOKUP(V1579,[2]Index!L:L,[2]Index!M:M)</f>
        <v>CN</v>
      </c>
      <c r="AE1579" s="3" t="s">
        <v>43</v>
      </c>
      <c r="AF1579" t="s">
        <v>52</v>
      </c>
      <c r="AG1579" s="3" t="s">
        <v>53</v>
      </c>
      <c r="AH1579" t="s">
        <v>196</v>
      </c>
      <c r="AJ1579">
        <f>VLOOKUP(D1579,[3]Multipliers!$B:$AT,36)</f>
        <v>1</v>
      </c>
      <c r="AK1579">
        <f>VLOOKUP(D1579,[3]Multipliers!$B:$AT,36)</f>
        <v>1</v>
      </c>
      <c r="AM1579" t="e">
        <f t="shared" si="214"/>
        <v>#DIV/0!</v>
      </c>
    </row>
    <row r="1580" spans="1:39">
      <c r="A1580" s="2" t="str">
        <f t="shared" si="208"/>
        <v>GUANGDONG ANDA AUTOMATION SOLUTIONS CO., LTD.V63USPM</v>
      </c>
      <c r="B1580" s="2" t="str">
        <f t="shared" si="209"/>
        <v>EQP,AE,RIM-USPM,D7X,ANDADCO</v>
      </c>
      <c r="C1580" s="3" t="str">
        <f t="shared" si="215"/>
        <v>iphoneUSPMNew Buy</v>
      </c>
      <c r="D1580" s="2" t="s">
        <v>60</v>
      </c>
      <c r="E1580" s="2" t="s">
        <v>188</v>
      </c>
      <c r="F1580" s="2" t="s">
        <v>40</v>
      </c>
      <c r="G1580" s="2" t="s">
        <v>41</v>
      </c>
      <c r="H1580" s="2" t="s">
        <v>42</v>
      </c>
      <c r="I1580" s="2" t="s">
        <v>193</v>
      </c>
      <c r="J1580" s="2" t="s">
        <v>111</v>
      </c>
      <c r="K1580" s="2" t="s">
        <v>363</v>
      </c>
      <c r="L1580" s="2" t="s">
        <v>364</v>
      </c>
      <c r="M1580" s="2" t="s">
        <v>365</v>
      </c>
      <c r="N1580" s="13">
        <v>1034</v>
      </c>
      <c r="O1580" s="2">
        <v>1034</v>
      </c>
      <c r="P1580" s="23">
        <v>1</v>
      </c>
      <c r="Q1580" s="2"/>
      <c r="R1580" s="2"/>
      <c r="S1580" s="2"/>
      <c r="T1580" s="2"/>
      <c r="U1580" s="2" t="s">
        <v>192</v>
      </c>
      <c r="V1580" s="2" t="s">
        <v>71</v>
      </c>
      <c r="W1580" s="23">
        <v>1034</v>
      </c>
      <c r="X1580" s="2" t="s">
        <v>366</v>
      </c>
      <c r="Y1580" s="2"/>
      <c r="Z1580" s="3">
        <f t="shared" si="210"/>
        <v>1034</v>
      </c>
      <c r="AA1580" s="3">
        <f t="shared" si="211"/>
        <v>1034</v>
      </c>
      <c r="AB1580" s="3">
        <f t="shared" si="212"/>
        <v>1034</v>
      </c>
      <c r="AC1580">
        <f t="shared" si="213"/>
        <v>0</v>
      </c>
      <c r="AD1580" t="str">
        <f>_xlfn.XLOOKUP(V1580,[2]Index!L:L,[2]Index!M:M)</f>
        <v>CN</v>
      </c>
      <c r="AE1580" s="3" t="s">
        <v>43</v>
      </c>
      <c r="AF1580" t="s">
        <v>52</v>
      </c>
      <c r="AG1580" s="3" t="s">
        <v>53</v>
      </c>
      <c r="AH1580" t="s">
        <v>196</v>
      </c>
      <c r="AJ1580">
        <f>VLOOKUP(D1580,[3]Multipliers!$B:$AT,36)</f>
        <v>1</v>
      </c>
      <c r="AK1580">
        <f>VLOOKUP(D1580,[3]Multipliers!$B:$AT,36)</f>
        <v>1</v>
      </c>
      <c r="AM1580" t="e">
        <f t="shared" si="214"/>
        <v>#VALUE!</v>
      </c>
    </row>
    <row r="1581" spans="1:39">
      <c r="A1581" s="2" t="str">
        <f t="shared" si="208"/>
        <v>GUANGDONG ANDA AUTOMATION SOLUTIONS CO., LTD.V64RIM-USPM</v>
      </c>
      <c r="B1581" s="2" t="str">
        <f t="shared" si="209"/>
        <v>EQP,AE,RIM-USPM,D7X,ANDADCO</v>
      </c>
      <c r="C1581" s="3" t="str">
        <f t="shared" si="215"/>
        <v>iphoneRIM-USPMNew Buy</v>
      </c>
      <c r="D1581" s="2" t="s">
        <v>60</v>
      </c>
      <c r="E1581" s="2" t="s">
        <v>188</v>
      </c>
      <c r="F1581" s="2" t="s">
        <v>40</v>
      </c>
      <c r="G1581" s="2" t="s">
        <v>41</v>
      </c>
      <c r="H1581" s="2" t="s">
        <v>65</v>
      </c>
      <c r="I1581" s="2" t="s">
        <v>193</v>
      </c>
      <c r="J1581" s="2" t="s">
        <v>66</v>
      </c>
      <c r="K1581" s="2" t="s">
        <v>363</v>
      </c>
      <c r="L1581" s="2" t="s">
        <v>367</v>
      </c>
      <c r="M1581" s="2" t="s">
        <v>365</v>
      </c>
      <c r="N1581" s="13">
        <v>1034</v>
      </c>
      <c r="O1581" s="2">
        <v>1034</v>
      </c>
      <c r="P1581" s="23">
        <v>3</v>
      </c>
      <c r="Q1581" s="2"/>
      <c r="R1581" s="2"/>
      <c r="S1581" s="2"/>
      <c r="T1581" s="2"/>
      <c r="U1581" s="2" t="s">
        <v>192</v>
      </c>
      <c r="V1581" s="2" t="s">
        <v>85</v>
      </c>
      <c r="W1581" s="23">
        <v>1034</v>
      </c>
      <c r="X1581" s="2" t="s">
        <v>366</v>
      </c>
      <c r="Y1581" s="2"/>
      <c r="Z1581" s="3">
        <f t="shared" si="210"/>
        <v>3102</v>
      </c>
      <c r="AA1581" s="3">
        <f t="shared" si="211"/>
        <v>3102</v>
      </c>
      <c r="AB1581" s="3">
        <f t="shared" si="212"/>
        <v>3102</v>
      </c>
      <c r="AC1581">
        <f t="shared" si="213"/>
        <v>0</v>
      </c>
      <c r="AD1581" t="str">
        <f>_xlfn.XLOOKUP(V1581,[2]Index!L:L,[2]Index!M:M)</f>
        <v>CN</v>
      </c>
      <c r="AE1581" s="3" t="s">
        <v>43</v>
      </c>
      <c r="AF1581" t="s">
        <v>52</v>
      </c>
      <c r="AG1581" s="3" t="s">
        <v>53</v>
      </c>
      <c r="AH1581" t="s">
        <v>196</v>
      </c>
      <c r="AJ1581">
        <f>VLOOKUP(D1581,[3]Multipliers!$B:$AT,36)</f>
        <v>1</v>
      </c>
      <c r="AK1581">
        <f>VLOOKUP(D1581,[3]Multipliers!$B:$AT,36)</f>
        <v>1</v>
      </c>
      <c r="AM1581" t="e">
        <f t="shared" si="214"/>
        <v>#VALUE!</v>
      </c>
    </row>
    <row r="1582" spans="1:39">
      <c r="A1582" s="2" t="str">
        <f t="shared" si="208"/>
        <v>GUANGDONG ANDA AUTOMATION SOLUTIONS CO., LTD.V68RIM-USPM</v>
      </c>
      <c r="B1582" s="2" t="str">
        <f t="shared" si="209"/>
        <v>EQP,AE,RIM-USPM,D7X,ANDADCO</v>
      </c>
      <c r="C1582" s="3" t="str">
        <f t="shared" si="215"/>
        <v>iphoneRIM-USPMNew Buy</v>
      </c>
      <c r="D1582" s="2" t="s">
        <v>60</v>
      </c>
      <c r="E1582" s="2" t="s">
        <v>188</v>
      </c>
      <c r="F1582" s="2" t="s">
        <v>40</v>
      </c>
      <c r="G1582" s="2" t="s">
        <v>41</v>
      </c>
      <c r="H1582" s="2" t="s">
        <v>206</v>
      </c>
      <c r="I1582" s="2" t="s">
        <v>193</v>
      </c>
      <c r="J1582" s="2" t="s">
        <v>66</v>
      </c>
      <c r="K1582" s="2" t="s">
        <v>363</v>
      </c>
      <c r="L1582" s="2" t="s">
        <v>367</v>
      </c>
      <c r="M1582" s="2" t="s">
        <v>365</v>
      </c>
      <c r="N1582" s="13">
        <v>1034</v>
      </c>
      <c r="O1582" s="2">
        <v>1034</v>
      </c>
      <c r="P1582" s="23">
        <v>2</v>
      </c>
      <c r="Q1582" s="2"/>
      <c r="R1582" s="2"/>
      <c r="S1582" s="2"/>
      <c r="T1582" s="2"/>
      <c r="U1582" s="2" t="s">
        <v>192</v>
      </c>
      <c r="V1582" s="2" t="s">
        <v>85</v>
      </c>
      <c r="W1582" s="23">
        <v>1034</v>
      </c>
      <c r="X1582" s="2" t="s">
        <v>366</v>
      </c>
      <c r="Y1582" s="2"/>
      <c r="Z1582" s="3">
        <f t="shared" si="210"/>
        <v>2068</v>
      </c>
      <c r="AA1582" s="3">
        <f t="shared" si="211"/>
        <v>2068</v>
      </c>
      <c r="AB1582" s="3">
        <f t="shared" si="212"/>
        <v>2068</v>
      </c>
      <c r="AC1582">
        <f t="shared" si="213"/>
        <v>0</v>
      </c>
      <c r="AD1582" t="str">
        <f>_xlfn.XLOOKUP(V1582,[2]Index!L:L,[2]Index!M:M)</f>
        <v>CN</v>
      </c>
      <c r="AE1582" s="3" t="s">
        <v>43</v>
      </c>
      <c r="AF1582" t="s">
        <v>52</v>
      </c>
      <c r="AG1582" s="3" t="s">
        <v>53</v>
      </c>
      <c r="AH1582" t="s">
        <v>196</v>
      </c>
      <c r="AJ1582">
        <f>VLOOKUP(D1582,[3]Multipliers!$B:$AT,36)</f>
        <v>1</v>
      </c>
      <c r="AK1582">
        <f>VLOOKUP(D1582,[3]Multipliers!$B:$AT,36)</f>
        <v>1</v>
      </c>
      <c r="AM1582" t="e">
        <f t="shared" si="214"/>
        <v>#VALUE!</v>
      </c>
    </row>
    <row r="1583" spans="1:39">
      <c r="A1583" s="2" t="str">
        <f t="shared" si="208"/>
        <v>GUANGDONG ANDA AUTOMATION SOLUTIONS CO., LTD.V63RIM-USPM</v>
      </c>
      <c r="B1583" s="2" t="str">
        <f t="shared" si="209"/>
        <v>EQP,AE,RIM-USPM,D7X,ANDADCO</v>
      </c>
      <c r="C1583" s="3" t="str">
        <f t="shared" si="215"/>
        <v>iphoneRIM-USPMNew Buy</v>
      </c>
      <c r="D1583" s="2" t="s">
        <v>60</v>
      </c>
      <c r="E1583" s="2" t="s">
        <v>188</v>
      </c>
      <c r="F1583" s="2" t="s">
        <v>40</v>
      </c>
      <c r="G1583" s="2" t="s">
        <v>41</v>
      </c>
      <c r="H1583" s="2" t="s">
        <v>42</v>
      </c>
      <c r="I1583" s="2" t="s">
        <v>193</v>
      </c>
      <c r="J1583" s="2" t="s">
        <v>111</v>
      </c>
      <c r="K1583" s="2" t="s">
        <v>363</v>
      </c>
      <c r="L1583" s="2" t="s">
        <v>367</v>
      </c>
      <c r="M1583" s="2" t="s">
        <v>365</v>
      </c>
      <c r="N1583" s="13">
        <v>1034</v>
      </c>
      <c r="O1583" s="2">
        <v>1034</v>
      </c>
      <c r="P1583" s="23">
        <v>1</v>
      </c>
      <c r="Q1583" s="2"/>
      <c r="R1583" s="2"/>
      <c r="S1583" s="2"/>
      <c r="T1583" s="2"/>
      <c r="U1583" s="2" t="s">
        <v>192</v>
      </c>
      <c r="V1583" s="2" t="s">
        <v>85</v>
      </c>
      <c r="W1583" s="23">
        <v>1034</v>
      </c>
      <c r="X1583" s="2" t="s">
        <v>366</v>
      </c>
      <c r="Y1583" s="2"/>
      <c r="Z1583" s="3">
        <f t="shared" si="210"/>
        <v>1034</v>
      </c>
      <c r="AA1583" s="3">
        <f t="shared" si="211"/>
        <v>1034</v>
      </c>
      <c r="AB1583" s="3">
        <f t="shared" si="212"/>
        <v>1034</v>
      </c>
      <c r="AC1583">
        <f t="shared" si="213"/>
        <v>0</v>
      </c>
      <c r="AD1583" t="str">
        <f>_xlfn.XLOOKUP(V1583,[2]Index!L:L,[2]Index!M:M)</f>
        <v>CN</v>
      </c>
      <c r="AE1583" s="3" t="s">
        <v>43</v>
      </c>
      <c r="AF1583" t="s">
        <v>52</v>
      </c>
      <c r="AG1583" s="3" t="s">
        <v>53</v>
      </c>
      <c r="AH1583" t="s">
        <v>196</v>
      </c>
      <c r="AJ1583">
        <f>VLOOKUP(D1583,[3]Multipliers!$B:$AT,36)</f>
        <v>1</v>
      </c>
      <c r="AK1583">
        <f>VLOOKUP(D1583,[3]Multipliers!$B:$AT,36)</f>
        <v>1</v>
      </c>
      <c r="AM1583" t="e">
        <f t="shared" si="214"/>
        <v>#VALUE!</v>
      </c>
    </row>
    <row r="1584" spans="1:39">
      <c r="A1584" s="2" t="str">
        <f t="shared" si="208"/>
        <v>GUANGDONG ANDA AUTOMATION SOLUTIONS CO., LTD.V63RIM-USPM</v>
      </c>
      <c r="B1584" s="2" t="str">
        <f t="shared" si="209"/>
        <v>EQP,AE,RIM-USPM,D7X,ANDADCO</v>
      </c>
      <c r="C1584" s="3" t="str">
        <f t="shared" si="215"/>
        <v>iphoneRIM-USPMNew Buy</v>
      </c>
      <c r="D1584" s="2" t="s">
        <v>60</v>
      </c>
      <c r="E1584" s="2" t="s">
        <v>188</v>
      </c>
      <c r="F1584" s="2" t="s">
        <v>40</v>
      </c>
      <c r="G1584" s="2" t="s">
        <v>41</v>
      </c>
      <c r="H1584" s="2" t="s">
        <v>42</v>
      </c>
      <c r="I1584" s="2" t="s">
        <v>193</v>
      </c>
      <c r="J1584" s="2" t="s">
        <v>111</v>
      </c>
      <c r="K1584" s="2" t="s">
        <v>368</v>
      </c>
      <c r="L1584" s="2" t="s">
        <v>367</v>
      </c>
      <c r="M1584" s="2" t="s">
        <v>365</v>
      </c>
      <c r="N1584" s="13">
        <v>1034</v>
      </c>
      <c r="O1584" s="2">
        <v>1034</v>
      </c>
      <c r="P1584" s="23">
        <v>1</v>
      </c>
      <c r="Q1584" s="2"/>
      <c r="R1584" s="2"/>
      <c r="S1584" s="2"/>
      <c r="T1584" s="2"/>
      <c r="U1584" s="2" t="s">
        <v>192</v>
      </c>
      <c r="V1584" s="2" t="s">
        <v>146</v>
      </c>
      <c r="W1584" s="23">
        <v>1034</v>
      </c>
      <c r="X1584" s="2" t="s">
        <v>366</v>
      </c>
      <c r="Y1584" s="2"/>
      <c r="Z1584" s="3">
        <f t="shared" si="210"/>
        <v>1034</v>
      </c>
      <c r="AA1584" s="3">
        <f t="shared" si="211"/>
        <v>1034</v>
      </c>
      <c r="AB1584" s="3">
        <f t="shared" si="212"/>
        <v>1034</v>
      </c>
      <c r="AC1584">
        <f t="shared" si="213"/>
        <v>0</v>
      </c>
      <c r="AD1584" t="str">
        <f>_xlfn.XLOOKUP(V1584,[2]Index!L:L,[2]Index!M:M)</f>
        <v>CN</v>
      </c>
      <c r="AE1584" s="3" t="s">
        <v>43</v>
      </c>
      <c r="AF1584" t="s">
        <v>52</v>
      </c>
      <c r="AG1584" s="3" t="s">
        <v>53</v>
      </c>
      <c r="AH1584" t="s">
        <v>196</v>
      </c>
      <c r="AJ1584">
        <f>VLOOKUP(D1584,[3]Multipliers!$B:$AT,36)</f>
        <v>1</v>
      </c>
      <c r="AK1584">
        <f>VLOOKUP(D1584,[3]Multipliers!$B:$AT,36)</f>
        <v>1</v>
      </c>
      <c r="AM1584" t="e">
        <f t="shared" si="214"/>
        <v>#VALUE!</v>
      </c>
    </row>
    <row r="1585" spans="1:39">
      <c r="A1585" s="2" t="str">
        <f t="shared" si="208"/>
        <v>GUANGDONG ANDA AUTOMATION SOLUTIONS CO., LTD.V68RIM-USPM</v>
      </c>
      <c r="B1585" s="2" t="str">
        <f t="shared" si="209"/>
        <v>EQP,AE,RIM-USPM,D7X,ANDADCO</v>
      </c>
      <c r="C1585" s="3" t="str">
        <f t="shared" si="215"/>
        <v>iphoneRIM-USPMNew Buy</v>
      </c>
      <c r="D1585" s="2" t="s">
        <v>60</v>
      </c>
      <c r="E1585" s="2" t="s">
        <v>188</v>
      </c>
      <c r="F1585" s="2" t="s">
        <v>40</v>
      </c>
      <c r="G1585" s="2" t="s">
        <v>41</v>
      </c>
      <c r="H1585" s="2" t="s">
        <v>206</v>
      </c>
      <c r="I1585" s="2" t="s">
        <v>193</v>
      </c>
      <c r="J1585" s="2" t="s">
        <v>111</v>
      </c>
      <c r="K1585" s="2" t="s">
        <v>363</v>
      </c>
      <c r="L1585" s="2" t="s">
        <v>367</v>
      </c>
      <c r="M1585" s="2" t="s">
        <v>365</v>
      </c>
      <c r="N1585" s="2">
        <v>1034</v>
      </c>
      <c r="O1585" s="2">
        <v>1034</v>
      </c>
      <c r="P1585" s="2">
        <v>1</v>
      </c>
      <c r="Q1585" s="2"/>
      <c r="R1585" s="2"/>
      <c r="S1585" s="2"/>
      <c r="T1585" s="2"/>
      <c r="U1585" s="2" t="s">
        <v>192</v>
      </c>
      <c r="V1585" s="2" t="s">
        <v>146</v>
      </c>
      <c r="W1585" s="18">
        <v>1034</v>
      </c>
      <c r="X1585" t="s">
        <v>366</v>
      </c>
      <c r="Z1585" s="3">
        <f t="shared" si="210"/>
        <v>1034</v>
      </c>
      <c r="AA1585" s="3">
        <f t="shared" si="211"/>
        <v>1034</v>
      </c>
      <c r="AB1585" s="3">
        <f t="shared" si="212"/>
        <v>1034</v>
      </c>
      <c r="AC1585">
        <f t="shared" si="213"/>
        <v>0</v>
      </c>
      <c r="AD1585" t="str">
        <f>_xlfn.XLOOKUP(V1585,[2]Index!L:L,[2]Index!M:M)</f>
        <v>CN</v>
      </c>
      <c r="AE1585" s="3" t="s">
        <v>43</v>
      </c>
      <c r="AF1585" t="s">
        <v>52</v>
      </c>
      <c r="AG1585" s="3" t="s">
        <v>53</v>
      </c>
      <c r="AH1585" t="s">
        <v>196</v>
      </c>
      <c r="AJ1585">
        <f>VLOOKUP(D1585,[3]Multipliers!$B:$AT,36)</f>
        <v>1</v>
      </c>
      <c r="AK1585">
        <f>VLOOKUP(D1585,[3]Multipliers!$B:$AT,36)</f>
        <v>1</v>
      </c>
      <c r="AM1585">
        <f t="shared" si="214"/>
        <v>0</v>
      </c>
    </row>
    <row r="1586" spans="1:39">
      <c r="A1586" s="2" t="str">
        <f t="shared" si="208"/>
        <v>SHENZHEN STRONG TECHNOLOGY CO., LTD.V64SPA LOADER/UNLOADER</v>
      </c>
      <c r="B1586" s="2" t="str">
        <f t="shared" si="209"/>
        <v>EQP,AE,SPA-LOADER/UNLOADER,STRONGDCO</v>
      </c>
      <c r="C1586" s="3" t="str">
        <f t="shared" si="215"/>
        <v>iphoneSPA LOADER/UNLOADERNew Buy</v>
      </c>
      <c r="D1586" s="2">
        <v>386926</v>
      </c>
      <c r="E1586" s="2" t="s">
        <v>369</v>
      </c>
      <c r="F1586" s="2" t="s">
        <v>40</v>
      </c>
      <c r="G1586" s="2" t="s">
        <v>41</v>
      </c>
      <c r="H1586" s="2" t="s">
        <v>65</v>
      </c>
      <c r="I1586" s="2" t="s">
        <v>193</v>
      </c>
      <c r="J1586" s="2" t="s">
        <v>66</v>
      </c>
      <c r="K1586" s="2" t="s">
        <v>370</v>
      </c>
      <c r="L1586" s="2" t="s">
        <v>371</v>
      </c>
      <c r="M1586" s="2" t="s">
        <v>372</v>
      </c>
      <c r="N1586" s="13" t="s">
        <v>193</v>
      </c>
      <c r="O1586" s="2" t="s">
        <v>193</v>
      </c>
      <c r="P1586" s="23">
        <v>30</v>
      </c>
      <c r="Q1586" s="2"/>
      <c r="R1586" s="2" t="s">
        <v>373</v>
      </c>
      <c r="S1586" s="2"/>
      <c r="T1586" s="2" t="s">
        <v>371</v>
      </c>
      <c r="U1586" s="2" t="s">
        <v>374</v>
      </c>
      <c r="V1586" s="2" t="s">
        <v>71</v>
      </c>
      <c r="W1586" s="23"/>
      <c r="X1586" s="2" t="s">
        <v>375</v>
      </c>
      <c r="Y1586" s="2" t="s">
        <v>375</v>
      </c>
      <c r="Z1586" s="3">
        <f t="shared" si="210"/>
        <v>0</v>
      </c>
      <c r="AA1586" s="3">
        <f t="shared" si="211"/>
        <v>0</v>
      </c>
      <c r="AB1586" s="3">
        <f t="shared" si="212"/>
        <v>0</v>
      </c>
      <c r="AC1586">
        <f t="shared" si="213"/>
        <v>0</v>
      </c>
      <c r="AD1586" t="str">
        <f>_xlfn.XLOOKUP(V1586,[2]Index!L:L,[2]Index!M:M)</f>
        <v>CN</v>
      </c>
      <c r="AE1586" s="3" t="s">
        <v>43</v>
      </c>
      <c r="AF1586" t="s">
        <v>52</v>
      </c>
      <c r="AG1586" s="3" t="s">
        <v>53</v>
      </c>
      <c r="AJ1586">
        <f>VLOOKUP(D1586,[3]Multipliers!$B:$AT,36)</f>
        <v>1</v>
      </c>
      <c r="AK1586">
        <f>VLOOKUP(D1586,[3]Multipliers!$B:$AT,36)</f>
        <v>1</v>
      </c>
      <c r="AM1586">
        <f t="shared" si="214"/>
        <v>0</v>
      </c>
    </row>
    <row r="1587" spans="1:39">
      <c r="A1587" s="2" t="str">
        <f t="shared" si="208"/>
        <v>SHENZHEN STRONG TECHNOLOGY CO., LTD.V68SPA LOADER/UNLOADER</v>
      </c>
      <c r="B1587" s="2" t="str">
        <f t="shared" si="209"/>
        <v>EQP,AE,SPA-LOADER/UNLOADER,STRONG(NB flex demand)DCO</v>
      </c>
      <c r="C1587" s="3" t="str">
        <f t="shared" si="215"/>
        <v>iphoneSPA LOADER/UNLOADERNew Buy</v>
      </c>
      <c r="D1587" s="2" t="s">
        <v>60</v>
      </c>
      <c r="E1587" s="2" t="s">
        <v>369</v>
      </c>
      <c r="F1587" s="2" t="s">
        <v>40</v>
      </c>
      <c r="G1587" s="2" t="s">
        <v>41</v>
      </c>
      <c r="H1587" s="2" t="s">
        <v>206</v>
      </c>
      <c r="I1587" s="2" t="s">
        <v>193</v>
      </c>
      <c r="J1587" s="2" t="s">
        <v>80</v>
      </c>
      <c r="K1587" s="2" t="s">
        <v>370</v>
      </c>
      <c r="L1587" s="2" t="s">
        <v>371</v>
      </c>
      <c r="M1587" s="2" t="s">
        <v>376</v>
      </c>
      <c r="N1587" s="13" t="s">
        <v>193</v>
      </c>
      <c r="O1587" s="2" t="s">
        <v>193</v>
      </c>
      <c r="P1587" s="23">
        <v>2</v>
      </c>
      <c r="Q1587" s="2"/>
      <c r="R1587" s="2" t="s">
        <v>373</v>
      </c>
      <c r="S1587" s="2"/>
      <c r="T1587" s="2" t="s">
        <v>60</v>
      </c>
      <c r="U1587" s="2" t="s">
        <v>374</v>
      </c>
      <c r="V1587" s="2" t="s">
        <v>85</v>
      </c>
      <c r="W1587" s="23"/>
      <c r="X1587" s="2" t="s">
        <v>375</v>
      </c>
      <c r="Y1587" s="2" t="s">
        <v>375</v>
      </c>
      <c r="Z1587" s="3">
        <f t="shared" si="210"/>
        <v>0</v>
      </c>
      <c r="AA1587" s="3">
        <f t="shared" si="211"/>
        <v>0</v>
      </c>
      <c r="AB1587" s="3">
        <f t="shared" si="212"/>
        <v>0</v>
      </c>
      <c r="AC1587">
        <f t="shared" si="213"/>
        <v>0</v>
      </c>
      <c r="AD1587" t="str">
        <f>_xlfn.XLOOKUP(V1587,[2]Index!L:L,[2]Index!M:M)</f>
        <v>CN</v>
      </c>
      <c r="AE1587" s="3" t="s">
        <v>43</v>
      </c>
      <c r="AF1587" t="s">
        <v>52</v>
      </c>
      <c r="AG1587" s="3" t="s">
        <v>53</v>
      </c>
      <c r="AJ1587">
        <f>VLOOKUP(D1587,[3]Multipliers!$B:$AT,36)</f>
        <v>1</v>
      </c>
      <c r="AK1587">
        <f>VLOOKUP(D1587,[3]Multipliers!$B:$AT,36)</f>
        <v>1</v>
      </c>
      <c r="AM1587">
        <f t="shared" si="214"/>
        <v>0</v>
      </c>
    </row>
    <row r="1588" spans="1:39">
      <c r="A1588" s="2" t="str">
        <f t="shared" si="208"/>
        <v>SHENZHEN STRONG TECHNOLOGY CO., LTD.V64SPA LOADER/UNLOADER</v>
      </c>
      <c r="B1588" s="2" t="str">
        <f t="shared" si="209"/>
        <v>EQP,AE,SPA-LOADER/UNLOADER,STRONGDCO</v>
      </c>
      <c r="C1588" s="3" t="str">
        <f t="shared" si="215"/>
        <v>iphoneSPA LOADER/UNLOADERNew Buy</v>
      </c>
      <c r="D1588" s="2">
        <v>386926</v>
      </c>
      <c r="E1588" s="2" t="s">
        <v>369</v>
      </c>
      <c r="F1588" s="2" t="s">
        <v>40</v>
      </c>
      <c r="G1588" s="2" t="s">
        <v>41</v>
      </c>
      <c r="H1588" s="2" t="s">
        <v>65</v>
      </c>
      <c r="I1588" s="2" t="s">
        <v>193</v>
      </c>
      <c r="J1588" s="2" t="s">
        <v>66</v>
      </c>
      <c r="K1588" s="2" t="s">
        <v>370</v>
      </c>
      <c r="L1588" s="2" t="s">
        <v>371</v>
      </c>
      <c r="M1588" s="2" t="s">
        <v>372</v>
      </c>
      <c r="N1588" s="13" t="s">
        <v>193</v>
      </c>
      <c r="O1588" s="2" t="s">
        <v>193</v>
      </c>
      <c r="P1588" s="23">
        <v>27</v>
      </c>
      <c r="Q1588" s="2"/>
      <c r="R1588" s="2" t="s">
        <v>373</v>
      </c>
      <c r="S1588" s="2"/>
      <c r="T1588" s="2" t="s">
        <v>60</v>
      </c>
      <c r="U1588" s="2" t="s">
        <v>374</v>
      </c>
      <c r="V1588" s="2" t="s">
        <v>85</v>
      </c>
      <c r="W1588" s="23"/>
      <c r="X1588" s="2" t="s">
        <v>375</v>
      </c>
      <c r="Y1588" s="2" t="s">
        <v>375</v>
      </c>
      <c r="Z1588" s="3">
        <f t="shared" si="210"/>
        <v>0</v>
      </c>
      <c r="AA1588" s="3">
        <f t="shared" si="211"/>
        <v>0</v>
      </c>
      <c r="AB1588" s="3">
        <f t="shared" si="212"/>
        <v>0</v>
      </c>
      <c r="AC1588">
        <f t="shared" si="213"/>
        <v>0</v>
      </c>
      <c r="AD1588" t="str">
        <f>_xlfn.XLOOKUP(V1588,[2]Index!L:L,[2]Index!M:M)</f>
        <v>CN</v>
      </c>
      <c r="AE1588" s="3" t="s">
        <v>43</v>
      </c>
      <c r="AF1588" t="s">
        <v>52</v>
      </c>
      <c r="AG1588" s="3" t="s">
        <v>53</v>
      </c>
      <c r="AJ1588">
        <f>VLOOKUP(D1588,[3]Multipliers!$B:$AT,36)</f>
        <v>1</v>
      </c>
      <c r="AK1588">
        <f>VLOOKUP(D1588,[3]Multipliers!$B:$AT,36)</f>
        <v>1</v>
      </c>
      <c r="AM1588">
        <f t="shared" si="214"/>
        <v>0</v>
      </c>
    </row>
    <row r="1589" spans="1:39">
      <c r="A1589" s="2" t="str">
        <f t="shared" si="208"/>
        <v>SHENZHEN STRONG TECHNOLOGY CO., LTD.V68SPA LOADER/UNLOADER</v>
      </c>
      <c r="B1589" s="2" t="str">
        <f t="shared" si="209"/>
        <v>EQP,AE,SPA-LOADER/UNLOADER,STRONG(NB flex demand)DCO</v>
      </c>
      <c r="C1589" s="3" t="str">
        <f t="shared" si="215"/>
        <v>iphoneSPA LOADER/UNLOADERNew Buy</v>
      </c>
      <c r="D1589" s="2" t="s">
        <v>60</v>
      </c>
      <c r="E1589" s="2" t="s">
        <v>369</v>
      </c>
      <c r="F1589" s="2" t="s">
        <v>40</v>
      </c>
      <c r="G1589" s="2" t="s">
        <v>41</v>
      </c>
      <c r="H1589" s="2" t="s">
        <v>206</v>
      </c>
      <c r="I1589" s="2" t="s">
        <v>193</v>
      </c>
      <c r="J1589" s="2" t="s">
        <v>66</v>
      </c>
      <c r="K1589" s="2" t="s">
        <v>370</v>
      </c>
      <c r="L1589" s="2" t="s">
        <v>371</v>
      </c>
      <c r="M1589" s="2" t="s">
        <v>376</v>
      </c>
      <c r="N1589" s="13" t="s">
        <v>193</v>
      </c>
      <c r="O1589" s="2" t="s">
        <v>193</v>
      </c>
      <c r="P1589" s="23">
        <v>3</v>
      </c>
      <c r="Q1589" s="2"/>
      <c r="R1589" s="2" t="s">
        <v>373</v>
      </c>
      <c r="S1589" s="2"/>
      <c r="T1589" s="2" t="s">
        <v>60</v>
      </c>
      <c r="U1589" s="2" t="s">
        <v>374</v>
      </c>
      <c r="V1589" s="2" t="s">
        <v>85</v>
      </c>
      <c r="W1589" s="23"/>
      <c r="X1589" s="2" t="s">
        <v>375</v>
      </c>
      <c r="Y1589" s="2" t="s">
        <v>375</v>
      </c>
      <c r="Z1589" s="3">
        <f t="shared" si="210"/>
        <v>0</v>
      </c>
      <c r="AA1589" s="3">
        <f t="shared" si="211"/>
        <v>0</v>
      </c>
      <c r="AB1589" s="3">
        <f t="shared" si="212"/>
        <v>0</v>
      </c>
      <c r="AC1589">
        <f t="shared" si="213"/>
        <v>0</v>
      </c>
      <c r="AD1589" t="str">
        <f>_xlfn.XLOOKUP(V1589,[2]Index!L:L,[2]Index!M:M)</f>
        <v>CN</v>
      </c>
      <c r="AE1589" s="3" t="s">
        <v>43</v>
      </c>
      <c r="AF1589" t="s">
        <v>52</v>
      </c>
      <c r="AG1589" s="3" t="s">
        <v>53</v>
      </c>
      <c r="AJ1589">
        <f>VLOOKUP(D1589,[3]Multipliers!$B:$AT,36)</f>
        <v>1</v>
      </c>
      <c r="AK1589">
        <f>VLOOKUP(D1589,[3]Multipliers!$B:$AT,36)</f>
        <v>1</v>
      </c>
      <c r="AM1589">
        <f t="shared" si="214"/>
        <v>0</v>
      </c>
    </row>
    <row r="1590" spans="1:39">
      <c r="A1590" s="2" t="str">
        <f t="shared" si="208"/>
        <v>SHENZHEN STRONG TECHNOLOGY CO., LTD.V68SPA LOADER/UNLOADER</v>
      </c>
      <c r="B1590" s="2" t="str">
        <f t="shared" si="209"/>
        <v>EQP,AE,SPA-LOADER/UNLOADER,STRONGDCO</v>
      </c>
      <c r="C1590" s="3" t="str">
        <f t="shared" si="215"/>
        <v>iphoneSPA LOADER/UNLOADERNew Buy</v>
      </c>
      <c r="D1590" s="2">
        <v>386927</v>
      </c>
      <c r="E1590" s="2" t="s">
        <v>369</v>
      </c>
      <c r="F1590" s="2" t="s">
        <v>40</v>
      </c>
      <c r="G1590" s="2" t="s">
        <v>41</v>
      </c>
      <c r="H1590" s="2" t="s">
        <v>206</v>
      </c>
      <c r="I1590" s="2" t="s">
        <v>193</v>
      </c>
      <c r="J1590" s="2" t="s">
        <v>111</v>
      </c>
      <c r="K1590" s="2" t="s">
        <v>370</v>
      </c>
      <c r="L1590" s="2" t="s">
        <v>371</v>
      </c>
      <c r="M1590" s="2" t="s">
        <v>372</v>
      </c>
      <c r="N1590" s="13" t="s">
        <v>193</v>
      </c>
      <c r="O1590" s="2" t="s">
        <v>193</v>
      </c>
      <c r="P1590" s="23">
        <v>2</v>
      </c>
      <c r="Q1590" s="2"/>
      <c r="R1590" s="2" t="s">
        <v>373</v>
      </c>
      <c r="S1590" s="2"/>
      <c r="T1590" s="2" t="s">
        <v>60</v>
      </c>
      <c r="U1590" s="2" t="s">
        <v>374</v>
      </c>
      <c r="V1590" s="2" t="s">
        <v>146</v>
      </c>
      <c r="W1590" s="23"/>
      <c r="X1590" s="2" t="s">
        <v>375</v>
      </c>
      <c r="Y1590" s="2" t="s">
        <v>375</v>
      </c>
      <c r="Z1590" s="3">
        <f t="shared" si="210"/>
        <v>0</v>
      </c>
      <c r="AA1590" s="3">
        <f t="shared" si="211"/>
        <v>0</v>
      </c>
      <c r="AB1590" s="3">
        <f t="shared" si="212"/>
        <v>0</v>
      </c>
      <c r="AC1590">
        <f t="shared" si="213"/>
        <v>0</v>
      </c>
      <c r="AD1590" t="str">
        <f>_xlfn.XLOOKUP(V1590,[2]Index!L:L,[2]Index!M:M)</f>
        <v>CN</v>
      </c>
      <c r="AE1590" s="3" t="s">
        <v>43</v>
      </c>
      <c r="AF1590" t="s">
        <v>52</v>
      </c>
      <c r="AG1590" s="3" t="s">
        <v>53</v>
      </c>
      <c r="AJ1590">
        <f>VLOOKUP(D1590,[3]Multipliers!$B:$AT,36)</f>
        <v>1</v>
      </c>
      <c r="AK1590">
        <f>VLOOKUP(D1590,[3]Multipliers!$B:$AT,36)</f>
        <v>1</v>
      </c>
      <c r="AM1590">
        <f t="shared" si="214"/>
        <v>0</v>
      </c>
    </row>
    <row r="1591" spans="1:39">
      <c r="A1591" s="2" t="str">
        <f t="shared" si="208"/>
        <v>TITAN ENGINEERING AND AUTOMATION LTDV63BAA</v>
      </c>
      <c r="B1591" s="2" t="str">
        <f t="shared" si="209"/>
        <v>EQP,AE,BAA JUSTECH(BAA),D27-V63,TEAL,RETROFIT KITRetrofit</v>
      </c>
      <c r="C1591" s="3" t="str">
        <f t="shared" si="215"/>
        <v>iphoneBAANew Buy</v>
      </c>
      <c r="D1591" s="39">
        <v>386690</v>
      </c>
      <c r="E1591" s="39" t="s">
        <v>377</v>
      </c>
      <c r="F1591" s="39" t="s">
        <v>40</v>
      </c>
      <c r="G1591" s="39" t="s">
        <v>41</v>
      </c>
      <c r="H1591" s="39" t="s">
        <v>42</v>
      </c>
      <c r="I1591" s="39" t="s">
        <v>43</v>
      </c>
      <c r="J1591" s="39" t="s">
        <v>237</v>
      </c>
      <c r="K1591" s="39" t="s">
        <v>404</v>
      </c>
      <c r="L1591" s="39" t="s">
        <v>405</v>
      </c>
      <c r="M1591" s="39" t="s">
        <v>406</v>
      </c>
      <c r="N1591" s="40">
        <v>155458.79999999999</v>
      </c>
      <c r="O1591" s="26">
        <v>124300</v>
      </c>
      <c r="P1591" s="39">
        <v>5</v>
      </c>
      <c r="Q1591" s="39" t="s">
        <v>48</v>
      </c>
      <c r="R1591" s="39" t="s">
        <v>202</v>
      </c>
      <c r="S1591" s="39" t="s">
        <v>202</v>
      </c>
      <c r="T1591" s="39" t="s">
        <v>202</v>
      </c>
      <c r="U1591" s="39" t="s">
        <v>382</v>
      </c>
      <c r="V1591" s="39" t="s">
        <v>383</v>
      </c>
      <c r="W1591" s="24">
        <v>95000</v>
      </c>
      <c r="X1591" s="41" t="s">
        <v>202</v>
      </c>
      <c r="Y1591" s="42" t="s">
        <v>202</v>
      </c>
      <c r="Z1591" s="3">
        <f t="shared" si="210"/>
        <v>777294</v>
      </c>
      <c r="AA1591" s="3">
        <f t="shared" si="211"/>
        <v>475000</v>
      </c>
      <c r="AB1591" s="3">
        <f t="shared" si="212"/>
        <v>621500</v>
      </c>
      <c r="AC1591">
        <f t="shared" si="213"/>
        <v>155794</v>
      </c>
      <c r="AD1591" t="str">
        <f>_xlfn.XLOOKUP(V1591,[2]Index!L:L,[2]Index!M:M)</f>
        <v>IN</v>
      </c>
      <c r="AE1591" s="3" t="s">
        <v>5821</v>
      </c>
      <c r="AF1591" t="s">
        <v>52</v>
      </c>
      <c r="AG1591" s="4"/>
      <c r="AJ1591">
        <f>VLOOKUP(D1591,[3]Multipliers!$B:$AT,36)</f>
        <v>6.4124621533182049</v>
      </c>
      <c r="AK1591">
        <f>VLOOKUP(D1591,[3]Multipliers!$B:$AT,36)</f>
        <v>6.4124621533182049</v>
      </c>
      <c r="AM1591">
        <f t="shared" si="214"/>
        <v>0</v>
      </c>
    </row>
    <row r="1592" spans="1:39">
      <c r="A1592" s="2" t="str">
        <f t="shared" si="208"/>
        <v>HANGZHOU AMPHENOL PHOENIX TELECOM PARTS CO., LTDV64MIM SP-M1S2</v>
      </c>
      <c r="B1592" s="2" t="str">
        <f t="shared" si="209"/>
        <v>EQP,AE,MIM SP-M1S2(MIA SP-M1S1),D47-V64,AMPHENOL,RETROFIT KITRetrofit</v>
      </c>
      <c r="C1592" s="3" t="str">
        <f t="shared" si="215"/>
        <v>iphoneMIM SP-M1S2New Buy</v>
      </c>
      <c r="D1592" s="39">
        <v>385258</v>
      </c>
      <c r="E1592" s="39" t="s">
        <v>384</v>
      </c>
      <c r="F1592" s="39" t="s">
        <v>40</v>
      </c>
      <c r="G1592" s="39" t="s">
        <v>41</v>
      </c>
      <c r="H1592" s="39" t="s">
        <v>65</v>
      </c>
      <c r="I1592" s="39" t="s">
        <v>43</v>
      </c>
      <c r="J1592" s="39" t="s">
        <v>181</v>
      </c>
      <c r="K1592" s="39" t="s">
        <v>407</v>
      </c>
      <c r="L1592" s="39" t="s">
        <v>386</v>
      </c>
      <c r="M1592" s="39" t="s">
        <v>408</v>
      </c>
      <c r="N1592" s="40">
        <v>147358.51</v>
      </c>
      <c r="O1592" s="26">
        <v>121594</v>
      </c>
      <c r="P1592" s="39">
        <v>2</v>
      </c>
      <c r="Q1592" s="39" t="s">
        <v>48</v>
      </c>
      <c r="R1592" s="39" t="s">
        <v>202</v>
      </c>
      <c r="S1592" s="39" t="s">
        <v>202</v>
      </c>
      <c r="T1592" s="39" t="s">
        <v>202</v>
      </c>
      <c r="U1592" s="39" t="s">
        <v>382</v>
      </c>
      <c r="V1592" s="39" t="s">
        <v>388</v>
      </c>
      <c r="W1592" s="24">
        <v>87000</v>
      </c>
      <c r="X1592" s="41" t="s">
        <v>202</v>
      </c>
      <c r="Y1592" s="42" t="s">
        <v>202</v>
      </c>
      <c r="Z1592" s="3">
        <f t="shared" si="210"/>
        <v>294717.02</v>
      </c>
      <c r="AA1592" s="3">
        <f t="shared" si="211"/>
        <v>174000</v>
      </c>
      <c r="AB1592" s="3">
        <f t="shared" si="212"/>
        <v>243188</v>
      </c>
      <c r="AC1592">
        <f t="shared" si="213"/>
        <v>51529.020000000019</v>
      </c>
      <c r="AD1592" t="str">
        <f>_xlfn.XLOOKUP(V1592,[2]Index!L:L,[2]Index!M:M)</f>
        <v>CN</v>
      </c>
      <c r="AE1592" s="3" t="s">
        <v>5821</v>
      </c>
      <c r="AF1592" t="s">
        <v>52</v>
      </c>
      <c r="AG1592" s="4"/>
      <c r="AJ1592">
        <f>VLOOKUP(D1592,[3]Multipliers!$B:$AT,36)</f>
        <v>1.734430719196645</v>
      </c>
      <c r="AK1592">
        <f>VLOOKUP(D1592,[3]Multipliers!$B:$AT,36)</f>
        <v>1.734430719196645</v>
      </c>
      <c r="AL1592" s="3">
        <v>185114</v>
      </c>
      <c r="AM1592">
        <f t="shared" si="214"/>
        <v>0</v>
      </c>
    </row>
    <row r="1593" spans="1:39">
      <c r="A1593" s="2" t="str">
        <f t="shared" si="208"/>
        <v>TITAN ENGINEERING AND AUTOMATION LTDV63AAA</v>
      </c>
      <c r="B1593" s="2" t="str">
        <f t="shared" si="209"/>
        <v>EQP,AE,AAA JUSTECH(AAA),D27-V63,TEAL,RETROFIT KITRetrofit</v>
      </c>
      <c r="C1593" s="3" t="str">
        <f t="shared" si="215"/>
        <v>iphoneAAANew Buy</v>
      </c>
      <c r="D1593" s="39">
        <v>386686</v>
      </c>
      <c r="E1593" s="39" t="s">
        <v>377</v>
      </c>
      <c r="F1593" s="39" t="s">
        <v>40</v>
      </c>
      <c r="G1593" s="39" t="s">
        <v>41</v>
      </c>
      <c r="H1593" s="39" t="s">
        <v>42</v>
      </c>
      <c r="I1593" s="39" t="s">
        <v>43</v>
      </c>
      <c r="J1593" s="39" t="s">
        <v>237</v>
      </c>
      <c r="K1593" s="39" t="s">
        <v>433</v>
      </c>
      <c r="L1593" s="39" t="s">
        <v>434</v>
      </c>
      <c r="M1593" s="39" t="s">
        <v>435</v>
      </c>
      <c r="N1593" s="40">
        <v>155458.79999999999</v>
      </c>
      <c r="O1593" s="26">
        <v>109400</v>
      </c>
      <c r="P1593" s="39">
        <v>5</v>
      </c>
      <c r="Q1593" s="39" t="s">
        <v>48</v>
      </c>
      <c r="R1593" s="39" t="s">
        <v>202</v>
      </c>
      <c r="S1593" s="39" t="s">
        <v>202</v>
      </c>
      <c r="T1593" s="39" t="s">
        <v>202</v>
      </c>
      <c r="U1593" s="39" t="s">
        <v>382</v>
      </c>
      <c r="V1593" s="39" t="s">
        <v>383</v>
      </c>
      <c r="W1593" s="24">
        <v>95000</v>
      </c>
      <c r="X1593" s="41" t="s">
        <v>202</v>
      </c>
      <c r="Y1593" s="42" t="s">
        <v>202</v>
      </c>
      <c r="Z1593" s="3">
        <f t="shared" si="210"/>
        <v>777294</v>
      </c>
      <c r="AA1593" s="3">
        <f t="shared" si="211"/>
        <v>475000</v>
      </c>
      <c r="AB1593" s="3">
        <f t="shared" si="212"/>
        <v>547000</v>
      </c>
      <c r="AC1593">
        <f t="shared" si="213"/>
        <v>230294</v>
      </c>
      <c r="AD1593" t="str">
        <f>_xlfn.XLOOKUP(V1593,[2]Index!L:L,[2]Index!M:M)</f>
        <v>IN</v>
      </c>
      <c r="AE1593" s="3" t="s">
        <v>5821</v>
      </c>
      <c r="AF1593" t="s">
        <v>52</v>
      </c>
      <c r="AG1593" s="4"/>
      <c r="AJ1593">
        <f>VLOOKUP(D1593,[3]Multipliers!$B:$AT,36)</f>
        <v>5.331834831063933</v>
      </c>
      <c r="AK1593">
        <f>VLOOKUP(D1593,[3]Multipliers!$B:$AT,36)</f>
        <v>5.331834831063933</v>
      </c>
      <c r="AM1593">
        <f t="shared" si="214"/>
        <v>0</v>
      </c>
    </row>
    <row r="1594" spans="1:39">
      <c r="A1594" s="2" t="str">
        <f t="shared" si="208"/>
        <v>TITAN ENGINEERING AND AUTOMATION LTDV63BAA</v>
      </c>
      <c r="B1594" s="2" t="str">
        <f t="shared" si="209"/>
        <v>EQP,AE,BAA JUSTECH,V54-V63,TEAL,RETROFIT KITRetrofit</v>
      </c>
      <c r="C1594" s="3" t="str">
        <f t="shared" si="215"/>
        <v>iphoneBAANew Buy</v>
      </c>
      <c r="D1594" s="39">
        <v>384964</v>
      </c>
      <c r="E1594" s="39" t="s">
        <v>377</v>
      </c>
      <c r="F1594" s="39" t="s">
        <v>40</v>
      </c>
      <c r="G1594" s="39" t="s">
        <v>41</v>
      </c>
      <c r="H1594" s="39" t="s">
        <v>42</v>
      </c>
      <c r="I1594" s="39" t="s">
        <v>43</v>
      </c>
      <c r="J1594" s="39" t="s">
        <v>66</v>
      </c>
      <c r="K1594" s="39" t="s">
        <v>436</v>
      </c>
      <c r="L1594" s="39" t="s">
        <v>405</v>
      </c>
      <c r="M1594" s="39" t="s">
        <v>437</v>
      </c>
      <c r="N1594" s="40">
        <v>129549.19</v>
      </c>
      <c r="O1594" s="26">
        <v>109860</v>
      </c>
      <c r="P1594" s="39">
        <v>34</v>
      </c>
      <c r="Q1594" s="39" t="s">
        <v>70</v>
      </c>
      <c r="R1594" s="39" t="s">
        <v>202</v>
      </c>
      <c r="S1594" s="39" t="s">
        <v>202</v>
      </c>
      <c r="T1594" s="39" t="s">
        <v>202</v>
      </c>
      <c r="U1594" s="39" t="s">
        <v>382</v>
      </c>
      <c r="V1594" s="39" t="s">
        <v>383</v>
      </c>
      <c r="W1594" s="24">
        <v>89000</v>
      </c>
      <c r="X1594" s="41" t="s">
        <v>202</v>
      </c>
      <c r="Y1594" s="42" t="s">
        <v>202</v>
      </c>
      <c r="Z1594" s="3">
        <f t="shared" si="210"/>
        <v>4404672.46</v>
      </c>
      <c r="AA1594" s="3">
        <f t="shared" si="211"/>
        <v>3026000</v>
      </c>
      <c r="AB1594" s="3">
        <f t="shared" si="212"/>
        <v>3735240</v>
      </c>
      <c r="AC1594">
        <f t="shared" si="213"/>
        <v>669432.46</v>
      </c>
      <c r="AD1594" t="str">
        <f>_xlfn.XLOOKUP(V1594,[2]Index!L:L,[2]Index!M:M)</f>
        <v>IN</v>
      </c>
      <c r="AE1594" s="3" t="s">
        <v>5821</v>
      </c>
      <c r="AF1594" t="s">
        <v>52</v>
      </c>
      <c r="AG1594" s="4"/>
      <c r="AH1594" t="s">
        <v>72</v>
      </c>
      <c r="AJ1594">
        <f>VLOOKUP(D1594,[3]Multipliers!$B:$AT,36)</f>
        <v>5.6675228653542877</v>
      </c>
      <c r="AK1594">
        <f>VLOOKUP(D1594,[3]Multipliers!$B:$AT,36)</f>
        <v>5.6675228653542877</v>
      </c>
      <c r="AM1594">
        <f t="shared" si="214"/>
        <v>0</v>
      </c>
    </row>
    <row r="1595" spans="1:39">
      <c r="A1595" s="2" t="str">
        <f t="shared" si="208"/>
        <v>TITAN ENGINEERING AND AUTOMATION LTDV64BAA</v>
      </c>
      <c r="B1595" s="2" t="str">
        <f t="shared" si="209"/>
        <v>EQP,AE,BAA JUSTECH,V53-V64,TEAL,RETROFIT KITRetrofit</v>
      </c>
      <c r="C1595" s="3" t="str">
        <f t="shared" si="215"/>
        <v>iphoneBAANew Buy</v>
      </c>
      <c r="D1595" s="2">
        <v>385217</v>
      </c>
      <c r="E1595" s="2" t="s">
        <v>377</v>
      </c>
      <c r="F1595" s="2" t="s">
        <v>40</v>
      </c>
      <c r="G1595" s="2" t="s">
        <v>41</v>
      </c>
      <c r="H1595" s="2" t="s">
        <v>65</v>
      </c>
      <c r="I1595" s="2" t="s">
        <v>43</v>
      </c>
      <c r="J1595" s="2" t="s">
        <v>111</v>
      </c>
      <c r="K1595" s="2" t="s">
        <v>438</v>
      </c>
      <c r="L1595" s="2" t="s">
        <v>405</v>
      </c>
      <c r="M1595" s="2" t="s">
        <v>439</v>
      </c>
      <c r="N1595" s="13">
        <v>129549.19</v>
      </c>
      <c r="O1595" s="2">
        <v>109860</v>
      </c>
      <c r="P1595" s="2">
        <v>21</v>
      </c>
      <c r="Q1595" s="2" t="s">
        <v>70</v>
      </c>
      <c r="R1595" s="2" t="s">
        <v>202</v>
      </c>
      <c r="S1595" s="2" t="s">
        <v>202</v>
      </c>
      <c r="T1595" s="2" t="s">
        <v>202</v>
      </c>
      <c r="U1595" s="2" t="s">
        <v>382</v>
      </c>
      <c r="V1595" s="2" t="s">
        <v>383</v>
      </c>
      <c r="W1595" s="2">
        <v>89000</v>
      </c>
      <c r="X1595" s="2" t="s">
        <v>202</v>
      </c>
      <c r="Y1595" s="2" t="s">
        <v>202</v>
      </c>
      <c r="Z1595" s="3">
        <f t="shared" si="210"/>
        <v>2720532.99</v>
      </c>
      <c r="AA1595" s="3">
        <f t="shared" si="211"/>
        <v>1869000</v>
      </c>
      <c r="AB1595" s="3">
        <f t="shared" si="212"/>
        <v>2307060</v>
      </c>
      <c r="AC1595">
        <f t="shared" si="213"/>
        <v>413472.99000000022</v>
      </c>
      <c r="AD1595" t="str">
        <f>_xlfn.XLOOKUP(V1595,[2]Index!L:L,[2]Index!M:M)</f>
        <v>IN</v>
      </c>
      <c r="AE1595" s="3" t="s">
        <v>5821</v>
      </c>
      <c r="AF1595" t="s">
        <v>52</v>
      </c>
      <c r="AG1595" s="4"/>
      <c r="AH1595" t="s">
        <v>72</v>
      </c>
      <c r="AJ1595">
        <f>VLOOKUP(D1595,[3]Multipliers!$B:$AT,36)</f>
        <v>8.0092442396649322</v>
      </c>
      <c r="AK1595">
        <f>VLOOKUP(D1595,[3]Multipliers!$B:$AT,36)</f>
        <v>8.0092442396649322</v>
      </c>
      <c r="AM1595">
        <f t="shared" si="214"/>
        <v>0</v>
      </c>
    </row>
    <row r="1596" spans="1:39">
      <c r="A1596" s="2" t="str">
        <f t="shared" si="208"/>
        <v>TITAN ENGINEERING AND AUTOMATION LTDV63AAA</v>
      </c>
      <c r="B1596" s="2" t="str">
        <f t="shared" si="209"/>
        <v>EQP,AE,AAA JUSTECH,V54-V63,TEAL,RETROFIT KITRetrofit</v>
      </c>
      <c r="C1596" s="3" t="str">
        <f t="shared" si="215"/>
        <v>iphoneAAANew Buy</v>
      </c>
      <c r="D1596" s="2">
        <v>384956</v>
      </c>
      <c r="E1596" s="2" t="s">
        <v>377</v>
      </c>
      <c r="F1596" s="2" t="s">
        <v>40</v>
      </c>
      <c r="G1596" s="2" t="s">
        <v>41</v>
      </c>
      <c r="H1596" s="2" t="s">
        <v>42</v>
      </c>
      <c r="I1596" s="2" t="s">
        <v>43</v>
      </c>
      <c r="J1596" s="2" t="s">
        <v>66</v>
      </c>
      <c r="K1596" s="2" t="s">
        <v>446</v>
      </c>
      <c r="L1596" s="2" t="s">
        <v>434</v>
      </c>
      <c r="M1596" s="2" t="s">
        <v>447</v>
      </c>
      <c r="N1596" s="2">
        <v>129549.19</v>
      </c>
      <c r="O1596" s="2">
        <v>98930</v>
      </c>
      <c r="P1596" s="2">
        <v>34</v>
      </c>
      <c r="Q1596" s="2" t="s">
        <v>70</v>
      </c>
      <c r="R1596" s="2" t="s">
        <v>202</v>
      </c>
      <c r="S1596" s="2" t="s">
        <v>202</v>
      </c>
      <c r="T1596" s="2" t="s">
        <v>202</v>
      </c>
      <c r="U1596" s="2" t="s">
        <v>382</v>
      </c>
      <c r="V1596" s="2" t="s">
        <v>383</v>
      </c>
      <c r="W1596" s="18">
        <v>89000</v>
      </c>
      <c r="X1596" t="s">
        <v>202</v>
      </c>
      <c r="Y1596" t="s">
        <v>202</v>
      </c>
      <c r="Z1596" s="3">
        <f t="shared" si="210"/>
        <v>4404672.46</v>
      </c>
      <c r="AA1596" s="3">
        <f t="shared" si="211"/>
        <v>3026000</v>
      </c>
      <c r="AB1596" s="3">
        <f t="shared" si="212"/>
        <v>3363620</v>
      </c>
      <c r="AC1596">
        <f t="shared" si="213"/>
        <v>1041052.46</v>
      </c>
      <c r="AD1596" t="str">
        <f>_xlfn.XLOOKUP(V1596,[2]Index!L:L,[2]Index!M:M)</f>
        <v>IN</v>
      </c>
      <c r="AE1596" s="3" t="s">
        <v>5821</v>
      </c>
      <c r="AF1596" t="s">
        <v>52</v>
      </c>
      <c r="AH1596" t="s">
        <v>72</v>
      </c>
      <c r="AJ1596">
        <f>VLOOKUP(D1596,[3]Multipliers!$B:$AT,36)</f>
        <v>4.8215577681641211</v>
      </c>
      <c r="AK1596">
        <f>VLOOKUP(D1596,[3]Multipliers!$B:$AT,36)</f>
        <v>4.8215577681641211</v>
      </c>
      <c r="AM1596">
        <f t="shared" si="214"/>
        <v>0</v>
      </c>
    </row>
    <row r="1597" spans="1:39">
      <c r="A1597" s="2" t="str">
        <f t="shared" si="208"/>
        <v>TITAN ENGINEERING AND AUTOMATION LTDV64AAA</v>
      </c>
      <c r="B1597" s="2" t="str">
        <f t="shared" si="209"/>
        <v>EQP,AE,AAA JUSTECH,V53-V64,TEAL,RETROFIT KITRetrofit</v>
      </c>
      <c r="C1597" s="3" t="str">
        <f t="shared" si="215"/>
        <v>iphoneAAANew Buy</v>
      </c>
      <c r="D1597" s="2">
        <v>385209</v>
      </c>
      <c r="E1597" s="2" t="s">
        <v>377</v>
      </c>
      <c r="F1597" s="2" t="s">
        <v>40</v>
      </c>
      <c r="G1597" s="2" t="s">
        <v>41</v>
      </c>
      <c r="H1597" s="2" t="s">
        <v>65</v>
      </c>
      <c r="I1597" s="2" t="s">
        <v>43</v>
      </c>
      <c r="J1597" s="2" t="s">
        <v>111</v>
      </c>
      <c r="K1597" s="2" t="s">
        <v>448</v>
      </c>
      <c r="L1597" s="2" t="s">
        <v>434</v>
      </c>
      <c r="M1597" s="2" t="s">
        <v>449</v>
      </c>
      <c r="N1597" s="2">
        <v>129549.19</v>
      </c>
      <c r="O1597" s="2">
        <v>98930</v>
      </c>
      <c r="P1597" s="2">
        <v>14</v>
      </c>
      <c r="Q1597" s="2" t="s">
        <v>70</v>
      </c>
      <c r="R1597" s="2" t="s">
        <v>202</v>
      </c>
      <c r="S1597" s="2" t="s">
        <v>202</v>
      </c>
      <c r="T1597" s="2" t="s">
        <v>202</v>
      </c>
      <c r="U1597" s="2" t="s">
        <v>382</v>
      </c>
      <c r="V1597" s="2" t="s">
        <v>383</v>
      </c>
      <c r="W1597" s="18">
        <v>89000</v>
      </c>
      <c r="X1597" t="s">
        <v>202</v>
      </c>
      <c r="Y1597" t="s">
        <v>202</v>
      </c>
      <c r="Z1597" s="3">
        <f t="shared" si="210"/>
        <v>1813688.6600000001</v>
      </c>
      <c r="AA1597" s="3">
        <f t="shared" si="211"/>
        <v>1246000</v>
      </c>
      <c r="AB1597" s="3">
        <f t="shared" si="212"/>
        <v>1385020</v>
      </c>
      <c r="AC1597">
        <f t="shared" si="213"/>
        <v>428668.66000000015</v>
      </c>
      <c r="AD1597" t="str">
        <f>_xlfn.XLOOKUP(V1597,[2]Index!L:L,[2]Index!M:M)</f>
        <v>IN</v>
      </c>
      <c r="AE1597" s="3" t="s">
        <v>5821</v>
      </c>
      <c r="AF1597" t="s">
        <v>52</v>
      </c>
      <c r="AH1597" t="s">
        <v>72</v>
      </c>
      <c r="AJ1597">
        <f>VLOOKUP(D1597,[3]Multipliers!$B:$AT,36)</f>
        <v>6.1432018668676935</v>
      </c>
      <c r="AK1597">
        <f>VLOOKUP(D1597,[3]Multipliers!$B:$AT,36)</f>
        <v>6.1432018668676935</v>
      </c>
      <c r="AM1597">
        <f t="shared" si="214"/>
        <v>0</v>
      </c>
    </row>
    <row r="1598" spans="1:39">
      <c r="A1598" s="2" t="str">
        <f t="shared" si="208"/>
        <v>TITAN ENGINEERING AND AUTOMATION LTDV64AAA</v>
      </c>
      <c r="B1598" s="2" t="str">
        <f t="shared" si="209"/>
        <v>EQP,AE,AAA COLIBRI JUSTECH,V53-V64,TEAL,RETROFIT KITRetrofit</v>
      </c>
      <c r="C1598" s="3" t="str">
        <f t="shared" si="215"/>
        <v>iphoneAAANew Buy</v>
      </c>
      <c r="D1598" s="2">
        <v>385205</v>
      </c>
      <c r="E1598" s="2" t="s">
        <v>377</v>
      </c>
      <c r="F1598" s="2" t="s">
        <v>40</v>
      </c>
      <c r="G1598" s="2" t="s">
        <v>41</v>
      </c>
      <c r="H1598" s="2" t="s">
        <v>65</v>
      </c>
      <c r="I1598" s="2" t="s">
        <v>43</v>
      </c>
      <c r="J1598" s="2" t="s">
        <v>111</v>
      </c>
      <c r="K1598" s="2" t="s">
        <v>450</v>
      </c>
      <c r="L1598" s="2" t="s">
        <v>434</v>
      </c>
      <c r="M1598" s="2" t="s">
        <v>451</v>
      </c>
      <c r="N1598" s="2">
        <v>129549.19</v>
      </c>
      <c r="O1598" s="2">
        <v>98930</v>
      </c>
      <c r="P1598" s="2">
        <v>7</v>
      </c>
      <c r="Q1598" s="2" t="s">
        <v>70</v>
      </c>
      <c r="R1598" s="2" t="s">
        <v>202</v>
      </c>
      <c r="S1598" s="2" t="s">
        <v>202</v>
      </c>
      <c r="T1598" s="2" t="s">
        <v>202</v>
      </c>
      <c r="U1598" s="2" t="s">
        <v>382</v>
      </c>
      <c r="V1598" s="2" t="s">
        <v>383</v>
      </c>
      <c r="W1598" s="18">
        <v>89000</v>
      </c>
      <c r="X1598" t="s">
        <v>202</v>
      </c>
      <c r="Y1598" t="s">
        <v>202</v>
      </c>
      <c r="Z1598" s="3">
        <f t="shared" si="210"/>
        <v>906844.33000000007</v>
      </c>
      <c r="AA1598" s="3">
        <f t="shared" si="211"/>
        <v>623000</v>
      </c>
      <c r="AB1598" s="3">
        <f t="shared" si="212"/>
        <v>692510</v>
      </c>
      <c r="AC1598">
        <f t="shared" si="213"/>
        <v>214334.33000000007</v>
      </c>
      <c r="AD1598" t="str">
        <f>_xlfn.XLOOKUP(V1598,[2]Index!L:L,[2]Index!M:M)</f>
        <v>IN</v>
      </c>
      <c r="AE1598" s="3" t="s">
        <v>5821</v>
      </c>
      <c r="AF1598" t="s">
        <v>52</v>
      </c>
      <c r="AH1598" t="s">
        <v>72</v>
      </c>
      <c r="AJ1598">
        <f>VLOOKUP(D1598,[3]Multipliers!$B:$AT,36)</f>
        <v>6.1432018668676935</v>
      </c>
      <c r="AK1598">
        <f>VLOOKUP(D1598,[3]Multipliers!$B:$AT,36)</f>
        <v>6.1432018668676935</v>
      </c>
      <c r="AM1598">
        <f t="shared" si="214"/>
        <v>0</v>
      </c>
    </row>
    <row r="1599" spans="1:39">
      <c r="A1599" s="2" t="str">
        <f t="shared" si="208"/>
        <v>HANGZHOU AMPHENOL PHOENIX TELECOM PARTS CO., LTDV64MAM1.1 SP-S4</v>
      </c>
      <c r="B1599" s="2" t="str">
        <f t="shared" si="209"/>
        <v>EQP,AE,MAM1.1 SP-S4(MIA SP-S2),D94-V64,AMPHENOL,RETROFIT KITRetrofit</v>
      </c>
      <c r="C1599" s="3" t="str">
        <f t="shared" si="215"/>
        <v>iphoneMAM1.1 SP-S4New Buy</v>
      </c>
      <c r="D1599" s="2">
        <v>385248</v>
      </c>
      <c r="E1599" s="2" t="s">
        <v>384</v>
      </c>
      <c r="F1599" s="2" t="s">
        <v>40</v>
      </c>
      <c r="G1599" s="2" t="s">
        <v>41</v>
      </c>
      <c r="H1599" s="2" t="s">
        <v>65</v>
      </c>
      <c r="I1599" s="2" t="s">
        <v>43</v>
      </c>
      <c r="J1599" s="2" t="s">
        <v>44</v>
      </c>
      <c r="K1599" s="2" t="s">
        <v>452</v>
      </c>
      <c r="L1599" s="2" t="s">
        <v>431</v>
      </c>
      <c r="M1599" s="2" t="s">
        <v>453</v>
      </c>
      <c r="N1599" s="2">
        <v>122341</v>
      </c>
      <c r="O1599" s="2">
        <v>120421</v>
      </c>
      <c r="P1599" s="2">
        <v>6</v>
      </c>
      <c r="Q1599" s="2" t="s">
        <v>48</v>
      </c>
      <c r="R1599" s="2" t="s">
        <v>202</v>
      </c>
      <c r="S1599" s="2" t="s">
        <v>202</v>
      </c>
      <c r="T1599" s="2" t="s">
        <v>202</v>
      </c>
      <c r="U1599" s="2" t="s">
        <v>382</v>
      </c>
      <c r="V1599" s="2" t="s">
        <v>388</v>
      </c>
      <c r="W1599" s="18">
        <v>76000</v>
      </c>
      <c r="X1599" t="s">
        <v>454</v>
      </c>
      <c r="Y1599" t="s">
        <v>202</v>
      </c>
      <c r="Z1599" s="3">
        <f t="shared" si="210"/>
        <v>734046</v>
      </c>
      <c r="AA1599" s="3">
        <f t="shared" si="211"/>
        <v>456000</v>
      </c>
      <c r="AB1599" s="3">
        <f t="shared" si="212"/>
        <v>722526</v>
      </c>
      <c r="AC1599">
        <f t="shared" si="213"/>
        <v>11520</v>
      </c>
      <c r="AD1599" t="str">
        <f>_xlfn.XLOOKUP(V1599,[2]Index!L:L,[2]Index!M:M)</f>
        <v>CN</v>
      </c>
      <c r="AE1599" s="3" t="s">
        <v>5821</v>
      </c>
      <c r="AF1599" t="s">
        <v>52</v>
      </c>
      <c r="AJ1599">
        <f>VLOOKUP(D1599,[3]Multipliers!$B:$AT,36)</f>
        <v>1.7787970102514106</v>
      </c>
      <c r="AK1599">
        <f>VLOOKUP(D1599,[3]Multipliers!$B:$AT,36)</f>
        <v>1.7787970102514106</v>
      </c>
      <c r="AL1599" s="3">
        <v>138000</v>
      </c>
      <c r="AM1599">
        <f t="shared" si="214"/>
        <v>0</v>
      </c>
    </row>
    <row r="1600" spans="1:39">
      <c r="A1600" s="2" t="str">
        <f t="shared" si="208"/>
        <v>HANGZHOU AMPHENOL PHOENIX TELECOM PARTS CO., LTDV64MAM1.2 SP-S4</v>
      </c>
      <c r="B1600" s="2" t="str">
        <f t="shared" si="209"/>
        <v>EQP,AE,MAM1.2 SP-S4(MIA SP-S2),D94-V64,AMPHENOL,RETROFIT KITRetrofit</v>
      </c>
      <c r="C1600" s="3" t="str">
        <f t="shared" si="215"/>
        <v>iphoneMAM1.2 SP-S4New Buy</v>
      </c>
      <c r="D1600" s="2">
        <v>385249</v>
      </c>
      <c r="E1600" s="2" t="s">
        <v>384</v>
      </c>
      <c r="F1600" s="2" t="s">
        <v>40</v>
      </c>
      <c r="G1600" s="2" t="s">
        <v>41</v>
      </c>
      <c r="H1600" s="2" t="s">
        <v>65</v>
      </c>
      <c r="I1600" s="2" t="s">
        <v>43</v>
      </c>
      <c r="J1600" s="2" t="s">
        <v>44</v>
      </c>
      <c r="K1600" s="2" t="s">
        <v>455</v>
      </c>
      <c r="L1600" s="2" t="s">
        <v>427</v>
      </c>
      <c r="M1600" s="2" t="s">
        <v>456</v>
      </c>
      <c r="N1600" s="2">
        <v>122341</v>
      </c>
      <c r="O1600" s="2">
        <v>120421</v>
      </c>
      <c r="P1600" s="2">
        <v>6</v>
      </c>
      <c r="Q1600" s="2" t="s">
        <v>48</v>
      </c>
      <c r="R1600" s="2" t="s">
        <v>202</v>
      </c>
      <c r="S1600" s="2" t="s">
        <v>202</v>
      </c>
      <c r="T1600" s="2" t="s">
        <v>202</v>
      </c>
      <c r="U1600" s="2" t="s">
        <v>382</v>
      </c>
      <c r="V1600" s="2" t="s">
        <v>388</v>
      </c>
      <c r="W1600" s="18">
        <v>76000</v>
      </c>
      <c r="X1600" t="s">
        <v>454</v>
      </c>
      <c r="Y1600" t="s">
        <v>202</v>
      </c>
      <c r="Z1600" s="3">
        <f t="shared" si="210"/>
        <v>734046</v>
      </c>
      <c r="AA1600" s="3">
        <f t="shared" si="211"/>
        <v>456000</v>
      </c>
      <c r="AB1600" s="3">
        <f t="shared" si="212"/>
        <v>722526</v>
      </c>
      <c r="AC1600">
        <f t="shared" si="213"/>
        <v>11520</v>
      </c>
      <c r="AD1600" t="str">
        <f>_xlfn.XLOOKUP(V1600,[2]Index!L:L,[2]Index!M:M)</f>
        <v>CN</v>
      </c>
      <c r="AE1600" s="3" t="s">
        <v>5821</v>
      </c>
      <c r="AF1600" t="s">
        <v>52</v>
      </c>
      <c r="AJ1600">
        <f>VLOOKUP(D1600,[3]Multipliers!$B:$AT,36)</f>
        <v>1.7787970102514106</v>
      </c>
      <c r="AK1600">
        <f>VLOOKUP(D1600,[3]Multipliers!$B:$AT,36)</f>
        <v>1.7787970102514106</v>
      </c>
      <c r="AL1600" s="3">
        <v>138000</v>
      </c>
      <c r="AM1600">
        <f t="shared" si="214"/>
        <v>0</v>
      </c>
    </row>
    <row r="1601" spans="1:39">
      <c r="A1601" s="2" t="str">
        <f t="shared" si="208"/>
        <v>HANGZHOU AMPHENOL PHOENIX TELECOM PARTS CO., LTDV63MAM1.1 SP-S4</v>
      </c>
      <c r="B1601" s="2" t="str">
        <f t="shared" si="209"/>
        <v>EQP,AE,MAM1.1 SP-S4(MIA SP-S2),D94-V63,AMPHENOL,RETROFIT KITRetrofit</v>
      </c>
      <c r="C1601" s="3" t="str">
        <f t="shared" si="215"/>
        <v>iphoneMAM1.1 SP-S4New Buy</v>
      </c>
      <c r="D1601" s="2">
        <v>384990</v>
      </c>
      <c r="E1601" s="2" t="s">
        <v>384</v>
      </c>
      <c r="F1601" s="2" t="s">
        <v>40</v>
      </c>
      <c r="G1601" s="2" t="s">
        <v>41</v>
      </c>
      <c r="H1601" s="2" t="s">
        <v>42</v>
      </c>
      <c r="I1601" s="2" t="s">
        <v>43</v>
      </c>
      <c r="J1601" s="2" t="s">
        <v>44</v>
      </c>
      <c r="K1601" s="2" t="s">
        <v>457</v>
      </c>
      <c r="L1601" s="2" t="s">
        <v>431</v>
      </c>
      <c r="M1601" s="2" t="s">
        <v>458</v>
      </c>
      <c r="N1601" s="2">
        <v>122341</v>
      </c>
      <c r="O1601" s="2">
        <v>120421</v>
      </c>
      <c r="P1601" s="2">
        <v>2</v>
      </c>
      <c r="Q1601" s="2" t="s">
        <v>48</v>
      </c>
      <c r="R1601" s="2" t="s">
        <v>202</v>
      </c>
      <c r="S1601" s="2" t="s">
        <v>202</v>
      </c>
      <c r="T1601" s="2" t="s">
        <v>202</v>
      </c>
      <c r="U1601" s="2" t="s">
        <v>382</v>
      </c>
      <c r="V1601" s="2" t="s">
        <v>388</v>
      </c>
      <c r="W1601" s="18">
        <v>76000</v>
      </c>
      <c r="X1601" t="s">
        <v>454</v>
      </c>
      <c r="Y1601" t="s">
        <v>202</v>
      </c>
      <c r="Z1601" s="3">
        <f t="shared" si="210"/>
        <v>244682</v>
      </c>
      <c r="AA1601" s="3">
        <f t="shared" si="211"/>
        <v>152000</v>
      </c>
      <c r="AB1601" s="3">
        <f t="shared" si="212"/>
        <v>240842</v>
      </c>
      <c r="AC1601">
        <f t="shared" si="213"/>
        <v>3840</v>
      </c>
      <c r="AD1601" t="str">
        <f>_xlfn.XLOOKUP(V1601,[2]Index!L:L,[2]Index!M:M)</f>
        <v>CN</v>
      </c>
      <c r="AE1601" s="3" t="s">
        <v>5821</v>
      </c>
      <c r="AF1601" t="s">
        <v>52</v>
      </c>
      <c r="AJ1601">
        <f>VLOOKUP(D1601,[3]Multipliers!$B:$AT,36)</f>
        <v>1.7787970102514106</v>
      </c>
      <c r="AK1601">
        <f>VLOOKUP(D1601,[3]Multipliers!$B:$AT,36)</f>
        <v>1.7787970102514106</v>
      </c>
      <c r="AL1601" s="3">
        <v>138000</v>
      </c>
      <c r="AM1601">
        <f t="shared" si="214"/>
        <v>0</v>
      </c>
    </row>
    <row r="1602" spans="1:39">
      <c r="A1602" s="2" t="str">
        <f t="shared" ref="A1602:A1665" si="216">CONCATENATE(E1602,H1602,L1602)</f>
        <v>HANGZHOU AMPHENOL PHOENIX TELECOM PARTS CO., LTDV63MAM1.1 SP-S4</v>
      </c>
      <c r="B1602" s="2" t="str">
        <f t="shared" ref="B1602:B1665" si="217">CONCATENATE(M1602,I1602)</f>
        <v>EQP,AE,MAM1.1 SP-S4(MIA SP-S2),D93-V63,AMPHENOL,RETROFIT KITRetrofit</v>
      </c>
      <c r="C1602" s="3" t="str">
        <f t="shared" si="215"/>
        <v>iphoneMAM1.1 SP-S4New Buy</v>
      </c>
      <c r="D1602" s="2">
        <v>384989</v>
      </c>
      <c r="E1602" s="2" t="s">
        <v>384</v>
      </c>
      <c r="F1602" s="2" t="s">
        <v>40</v>
      </c>
      <c r="G1602" s="2" t="s">
        <v>41</v>
      </c>
      <c r="H1602" s="2" t="s">
        <v>42</v>
      </c>
      <c r="I1602" s="2" t="s">
        <v>43</v>
      </c>
      <c r="J1602" s="2" t="s">
        <v>55</v>
      </c>
      <c r="K1602" s="2" t="s">
        <v>459</v>
      </c>
      <c r="L1602" s="2" t="s">
        <v>431</v>
      </c>
      <c r="M1602" s="2" t="s">
        <v>460</v>
      </c>
      <c r="N1602" s="2">
        <v>122341</v>
      </c>
      <c r="O1602" s="2">
        <v>120421</v>
      </c>
      <c r="P1602" s="2">
        <v>2</v>
      </c>
      <c r="Q1602" s="2" t="s">
        <v>48</v>
      </c>
      <c r="R1602" s="2" t="s">
        <v>202</v>
      </c>
      <c r="S1602" s="2" t="s">
        <v>202</v>
      </c>
      <c r="T1602" s="2" t="s">
        <v>202</v>
      </c>
      <c r="U1602" s="2" t="s">
        <v>382</v>
      </c>
      <c r="V1602" s="2" t="s">
        <v>388</v>
      </c>
      <c r="W1602" s="18">
        <v>76000</v>
      </c>
      <c r="X1602" t="s">
        <v>454</v>
      </c>
      <c r="Y1602" t="s">
        <v>202</v>
      </c>
      <c r="Z1602" s="3">
        <f t="shared" ref="Z1602:Z1665" si="218">IFERROR(N1602*P1602,0)</f>
        <v>244682</v>
      </c>
      <c r="AA1602" s="3">
        <f t="shared" ref="AA1602:AA1665" si="219">IFERROR(W1602*P1602,0)</f>
        <v>152000</v>
      </c>
      <c r="AB1602" s="3">
        <f t="shared" ref="AB1602:AB1665" si="220">IFERROR(O1602*P1602,0)</f>
        <v>240842</v>
      </c>
      <c r="AC1602">
        <f t="shared" ref="AC1602:AC1665" si="221">IF(AB1602=0,0,Z1602-AB1602)</f>
        <v>3840</v>
      </c>
      <c r="AD1602" t="str">
        <f>_xlfn.XLOOKUP(V1602,[2]Index!L:L,[2]Index!M:M)</f>
        <v>CN</v>
      </c>
      <c r="AE1602" s="3" t="s">
        <v>5821</v>
      </c>
      <c r="AF1602" t="s">
        <v>52</v>
      </c>
      <c r="AJ1602">
        <f>VLOOKUP(D1602,[3]Multipliers!$B:$AT,36)</f>
        <v>1.7787970102514106</v>
      </c>
      <c r="AK1602">
        <f>VLOOKUP(D1602,[3]Multipliers!$B:$AT,36)</f>
        <v>1.7787970102514106</v>
      </c>
      <c r="AL1602" s="3">
        <v>138000</v>
      </c>
      <c r="AM1602">
        <f t="shared" ref="AM1602:AM1665" si="222">IF(AE1608="Retrofit",O1608/AL1608,0)</f>
        <v>0</v>
      </c>
    </row>
    <row r="1603" spans="1:39">
      <c r="A1603" s="2" t="str">
        <f t="shared" si="216"/>
        <v>HANGZHOU AMPHENOL PHOENIX TELECOM PARTS CO., LTDV63MAM1.2 SP-S4</v>
      </c>
      <c r="B1603" s="2" t="str">
        <f t="shared" si="217"/>
        <v>EQP,AE,MAM1.2 SP-S4(MIA SP-S2),D93-V63,AMPHENOL,RETROFIT KITRetrofit</v>
      </c>
      <c r="C1603" s="3" t="str">
        <f t="shared" si="215"/>
        <v>iphoneMAM1.2 SP-S4New Buy</v>
      </c>
      <c r="D1603" s="2">
        <v>384991</v>
      </c>
      <c r="E1603" s="2" t="s">
        <v>384</v>
      </c>
      <c r="F1603" s="2" t="s">
        <v>40</v>
      </c>
      <c r="G1603" s="2" t="s">
        <v>41</v>
      </c>
      <c r="H1603" s="2" t="s">
        <v>42</v>
      </c>
      <c r="I1603" s="2" t="s">
        <v>43</v>
      </c>
      <c r="J1603" s="2" t="s">
        <v>55</v>
      </c>
      <c r="K1603" s="2" t="s">
        <v>461</v>
      </c>
      <c r="L1603" s="2" t="s">
        <v>427</v>
      </c>
      <c r="M1603" s="2" t="s">
        <v>462</v>
      </c>
      <c r="N1603" s="2">
        <v>122341</v>
      </c>
      <c r="O1603" s="2">
        <v>120421</v>
      </c>
      <c r="P1603" s="2">
        <v>2</v>
      </c>
      <c r="Q1603" s="2" t="s">
        <v>48</v>
      </c>
      <c r="R1603" s="2" t="s">
        <v>202</v>
      </c>
      <c r="S1603" s="2" t="s">
        <v>202</v>
      </c>
      <c r="T1603" s="2" t="s">
        <v>202</v>
      </c>
      <c r="U1603" s="2" t="s">
        <v>382</v>
      </c>
      <c r="V1603" s="2" t="s">
        <v>388</v>
      </c>
      <c r="W1603" s="18">
        <v>76000</v>
      </c>
      <c r="X1603" t="s">
        <v>454</v>
      </c>
      <c r="Y1603" t="s">
        <v>202</v>
      </c>
      <c r="Z1603" s="3">
        <f t="shared" si="218"/>
        <v>244682</v>
      </c>
      <c r="AA1603" s="3">
        <f t="shared" si="219"/>
        <v>152000</v>
      </c>
      <c r="AB1603" s="3">
        <f t="shared" si="220"/>
        <v>240842</v>
      </c>
      <c r="AC1603">
        <f t="shared" si="221"/>
        <v>3840</v>
      </c>
      <c r="AD1603" t="str">
        <f>_xlfn.XLOOKUP(V1603,[2]Index!L:L,[2]Index!M:M)</f>
        <v>CN</v>
      </c>
      <c r="AE1603" s="3" t="s">
        <v>5821</v>
      </c>
      <c r="AF1603" t="s">
        <v>52</v>
      </c>
      <c r="AJ1603">
        <f>VLOOKUP(D1603,[3]Multipliers!$B:$AT,36)</f>
        <v>1.7787970102514106</v>
      </c>
      <c r="AK1603">
        <f>VLOOKUP(D1603,[3]Multipliers!$B:$AT,36)</f>
        <v>1.7787970102514106</v>
      </c>
      <c r="AL1603" s="3">
        <v>138000</v>
      </c>
      <c r="AM1603">
        <f t="shared" si="222"/>
        <v>0</v>
      </c>
    </row>
    <row r="1604" spans="1:39">
      <c r="A1604" s="2" t="str">
        <f t="shared" si="216"/>
        <v>SHENZHEN STRONG TECHNOLOGY CO., LTD.V63MAM2 SP-S4</v>
      </c>
      <c r="B1604" s="2" t="str">
        <f t="shared" si="217"/>
        <v>EQP,AE,MAM2 SP-S4(RMA SP-S2),D47-V63,STRONG,RETROFIT KITRetrofit</v>
      </c>
      <c r="C1604" s="3" t="str">
        <f t="shared" si="215"/>
        <v>iphoneMAM2 SP-S4New Buy</v>
      </c>
      <c r="D1604" s="2">
        <v>384995</v>
      </c>
      <c r="E1604" s="2" t="s">
        <v>369</v>
      </c>
      <c r="F1604" s="2" t="s">
        <v>40</v>
      </c>
      <c r="G1604" s="2" t="s">
        <v>41</v>
      </c>
      <c r="H1604" s="2" t="s">
        <v>42</v>
      </c>
      <c r="I1604" s="2" t="s">
        <v>43</v>
      </c>
      <c r="J1604" s="2" t="s">
        <v>181</v>
      </c>
      <c r="K1604" s="2" t="s">
        <v>518</v>
      </c>
      <c r="L1604" s="2" t="s">
        <v>464</v>
      </c>
      <c r="M1604" s="2" t="s">
        <v>519</v>
      </c>
      <c r="N1604" s="13">
        <v>88344</v>
      </c>
      <c r="O1604" s="2">
        <v>64000</v>
      </c>
      <c r="P1604" s="2">
        <v>2</v>
      </c>
      <c r="Q1604" s="2" t="s">
        <v>48</v>
      </c>
      <c r="R1604" s="2">
        <v>8</v>
      </c>
      <c r="S1604" s="2" t="s">
        <v>202</v>
      </c>
      <c r="T1604" s="2" t="s">
        <v>202</v>
      </c>
      <c r="U1604" s="2" t="s">
        <v>382</v>
      </c>
      <c r="V1604" s="2" t="s">
        <v>388</v>
      </c>
      <c r="W1604" s="2">
        <v>64000</v>
      </c>
      <c r="X1604" s="2" t="s">
        <v>419</v>
      </c>
      <c r="Y1604" s="2" t="s">
        <v>420</v>
      </c>
      <c r="Z1604" s="3">
        <f t="shared" si="218"/>
        <v>176688</v>
      </c>
      <c r="AA1604" s="3">
        <f t="shared" si="219"/>
        <v>128000</v>
      </c>
      <c r="AB1604" s="3">
        <f t="shared" si="220"/>
        <v>128000</v>
      </c>
      <c r="AC1604">
        <f t="shared" si="221"/>
        <v>48688</v>
      </c>
      <c r="AD1604" t="str">
        <f>_xlfn.XLOOKUP(V1604,[2]Index!L:L,[2]Index!M:M)</f>
        <v>CN</v>
      </c>
      <c r="AE1604" s="3" t="s">
        <v>5821</v>
      </c>
      <c r="AF1604" t="s">
        <v>52</v>
      </c>
      <c r="AG1604" s="4"/>
      <c r="AJ1604">
        <f>VLOOKUP(D1604,[3]Multipliers!$B:$AT,36)</f>
        <v>1.5844329463025772</v>
      </c>
      <c r="AK1604">
        <f>VLOOKUP(D1604,[3]Multipliers!$B:$AT,36)</f>
        <v>1.5844329463025772</v>
      </c>
      <c r="AM1604">
        <f t="shared" si="222"/>
        <v>0</v>
      </c>
    </row>
    <row r="1605" spans="1:39">
      <c r="A1605" s="2" t="str">
        <f t="shared" si="216"/>
        <v>TITAN ENGINEERING AND AUTOMATION LTDV63B-HDP</v>
      </c>
      <c r="B1605" s="2" t="str">
        <f t="shared" si="217"/>
        <v>EQP,AE,B-HDP JUSTECH(B-HDP),D27-V63,TEAL,RETROFIT KITRetrofit</v>
      </c>
      <c r="C1605" s="3" t="str">
        <f t="shared" si="215"/>
        <v>iphoneB-HDPNew Buy</v>
      </c>
      <c r="D1605" s="2">
        <v>386688</v>
      </c>
      <c r="E1605" s="2" t="s">
        <v>377</v>
      </c>
      <c r="F1605" s="2" t="s">
        <v>40</v>
      </c>
      <c r="G1605" s="2" t="s">
        <v>41</v>
      </c>
      <c r="H1605" s="2" t="s">
        <v>42</v>
      </c>
      <c r="I1605" s="2" t="s">
        <v>43</v>
      </c>
      <c r="J1605" s="2" t="s">
        <v>237</v>
      </c>
      <c r="K1605" s="2" t="s">
        <v>528</v>
      </c>
      <c r="L1605" s="2" t="s">
        <v>481</v>
      </c>
      <c r="M1605" s="2" t="s">
        <v>529</v>
      </c>
      <c r="N1605" s="13">
        <v>87482.4</v>
      </c>
      <c r="O1605" s="2">
        <v>56720</v>
      </c>
      <c r="P1605" s="2">
        <v>4</v>
      </c>
      <c r="Q1605" s="2" t="s">
        <v>48</v>
      </c>
      <c r="R1605" s="2" t="s">
        <v>202</v>
      </c>
      <c r="S1605" s="2" t="s">
        <v>202</v>
      </c>
      <c r="T1605" s="2" t="s">
        <v>202</v>
      </c>
      <c r="U1605" s="2" t="s">
        <v>382</v>
      </c>
      <c r="V1605" s="2" t="s">
        <v>383</v>
      </c>
      <c r="W1605" s="2">
        <v>55000</v>
      </c>
      <c r="X1605" s="2" t="s">
        <v>202</v>
      </c>
      <c r="Y1605" s="2" t="s">
        <v>202</v>
      </c>
      <c r="Z1605" s="3">
        <f t="shared" si="218"/>
        <v>349929.6</v>
      </c>
      <c r="AA1605" s="3">
        <f t="shared" si="219"/>
        <v>220000</v>
      </c>
      <c r="AB1605" s="3">
        <f t="shared" si="220"/>
        <v>226880</v>
      </c>
      <c r="AC1605">
        <f t="shared" si="221"/>
        <v>123049.59999999998</v>
      </c>
      <c r="AD1605" t="str">
        <f>_xlfn.XLOOKUP(V1605,[2]Index!L:L,[2]Index!M:M)</f>
        <v>IN</v>
      </c>
      <c r="AE1605" s="3" t="s">
        <v>5821</v>
      </c>
      <c r="AF1605" t="s">
        <v>52</v>
      </c>
      <c r="AG1605" s="4"/>
      <c r="AJ1605">
        <f>VLOOKUP(D1605,[3]Multipliers!$B:$AT,36)</f>
        <v>5.0881363534424757</v>
      </c>
      <c r="AK1605">
        <f>VLOOKUP(D1605,[3]Multipliers!$B:$AT,36)</f>
        <v>5.0881363534424757</v>
      </c>
      <c r="AL1605" s="3">
        <v>72207.77</v>
      </c>
      <c r="AM1605">
        <f t="shared" si="222"/>
        <v>0</v>
      </c>
    </row>
    <row r="1606" spans="1:39">
      <c r="A1606" s="2" t="str">
        <f t="shared" si="216"/>
        <v>TITAN ENGINEERING AND AUTOMATION LTDV63A-HDP</v>
      </c>
      <c r="B1606" s="2" t="str">
        <f t="shared" si="217"/>
        <v>EQP,AE,A-HDP JUSTECH,V54-V63,TEAL,RETROFIT KITRetrofit</v>
      </c>
      <c r="C1606" s="3" t="str">
        <f t="shared" si="215"/>
        <v>iphoneA-HDPNew Buy</v>
      </c>
      <c r="D1606" s="2">
        <v>384951</v>
      </c>
      <c r="E1606" s="2" t="s">
        <v>377</v>
      </c>
      <c r="F1606" s="2" t="s">
        <v>40</v>
      </c>
      <c r="G1606" s="2" t="s">
        <v>41</v>
      </c>
      <c r="H1606" s="2" t="s">
        <v>42</v>
      </c>
      <c r="I1606" s="2" t="s">
        <v>43</v>
      </c>
      <c r="J1606" s="2" t="s">
        <v>66</v>
      </c>
      <c r="K1606" s="2" t="s">
        <v>541</v>
      </c>
      <c r="L1606" s="2" t="s">
        <v>478</v>
      </c>
      <c r="M1606" s="2" t="s">
        <v>542</v>
      </c>
      <c r="N1606" s="13">
        <v>72902.19</v>
      </c>
      <c r="O1606" s="2">
        <v>55000</v>
      </c>
      <c r="P1606" s="2">
        <v>26</v>
      </c>
      <c r="Q1606" s="2" t="s">
        <v>70</v>
      </c>
      <c r="R1606" s="2" t="s">
        <v>202</v>
      </c>
      <c r="S1606" s="2" t="s">
        <v>202</v>
      </c>
      <c r="T1606" s="2" t="s">
        <v>202</v>
      </c>
      <c r="U1606" s="2" t="s">
        <v>382</v>
      </c>
      <c r="V1606" s="2" t="s">
        <v>383</v>
      </c>
      <c r="W1606" s="2">
        <v>55000</v>
      </c>
      <c r="X1606" s="2" t="s">
        <v>202</v>
      </c>
      <c r="Y1606" s="2" t="s">
        <v>202</v>
      </c>
      <c r="Z1606" s="3">
        <f t="shared" si="218"/>
        <v>1895456.94</v>
      </c>
      <c r="AA1606" s="3">
        <f t="shared" si="219"/>
        <v>1430000</v>
      </c>
      <c r="AB1606" s="3">
        <f t="shared" si="220"/>
        <v>1430000</v>
      </c>
      <c r="AC1606">
        <f t="shared" si="221"/>
        <v>465456.93999999994</v>
      </c>
      <c r="AD1606" t="str">
        <f>_xlfn.XLOOKUP(V1606,[2]Index!L:L,[2]Index!M:M)</f>
        <v>IN</v>
      </c>
      <c r="AE1606" s="3" t="s">
        <v>5821</v>
      </c>
      <c r="AF1606" t="s">
        <v>52</v>
      </c>
      <c r="AG1606" s="4"/>
      <c r="AH1606" t="s">
        <v>72</v>
      </c>
      <c r="AJ1606">
        <f>VLOOKUP(D1606,[3]Multipliers!$B:$AT,36)</f>
        <v>2.3722234203148589</v>
      </c>
      <c r="AK1606">
        <f>VLOOKUP(D1606,[3]Multipliers!$B:$AT,36)</f>
        <v>2.3722234203148589</v>
      </c>
      <c r="AL1606" s="3">
        <v>72207.72</v>
      </c>
      <c r="AM1606" t="e">
        <f t="shared" si="222"/>
        <v>#DIV/0!</v>
      </c>
    </row>
    <row r="1607" spans="1:39">
      <c r="A1607" s="2" t="str">
        <f t="shared" si="216"/>
        <v>TITAN ENGINEERING AND AUTOMATION LTDV63B-HDP</v>
      </c>
      <c r="B1607" s="2" t="str">
        <f t="shared" si="217"/>
        <v>EQP,AE,B-HDP JUSTECH,V54-V63,TEAL,RETROFIT KITRetrofit</v>
      </c>
      <c r="C1607" s="3" t="str">
        <f t="shared" si="215"/>
        <v>iphoneB-HDPNew Buy</v>
      </c>
      <c r="D1607" s="2">
        <v>384960</v>
      </c>
      <c r="E1607" s="2" t="s">
        <v>377</v>
      </c>
      <c r="F1607" s="2" t="s">
        <v>40</v>
      </c>
      <c r="G1607" s="2" t="s">
        <v>41</v>
      </c>
      <c r="H1607" s="2" t="s">
        <v>42</v>
      </c>
      <c r="I1607" s="2" t="s">
        <v>43</v>
      </c>
      <c r="J1607" s="2" t="s">
        <v>66</v>
      </c>
      <c r="K1607" s="2" t="s">
        <v>543</v>
      </c>
      <c r="L1607" s="2" t="s">
        <v>481</v>
      </c>
      <c r="M1607" s="2" t="s">
        <v>544</v>
      </c>
      <c r="N1607" s="13">
        <v>72902.19</v>
      </c>
      <c r="O1607" s="2">
        <v>55000</v>
      </c>
      <c r="P1607" s="2">
        <v>26</v>
      </c>
      <c r="Q1607" s="2" t="s">
        <v>70</v>
      </c>
      <c r="R1607" s="2" t="s">
        <v>202</v>
      </c>
      <c r="S1607" s="2" t="s">
        <v>202</v>
      </c>
      <c r="T1607" s="2" t="s">
        <v>202</v>
      </c>
      <c r="U1607" s="2" t="s">
        <v>382</v>
      </c>
      <c r="V1607" s="2" t="s">
        <v>383</v>
      </c>
      <c r="W1607" s="2">
        <v>55000</v>
      </c>
      <c r="X1607" s="2" t="s">
        <v>202</v>
      </c>
      <c r="Y1607" s="2" t="s">
        <v>202</v>
      </c>
      <c r="Z1607" s="3">
        <f t="shared" si="218"/>
        <v>1895456.94</v>
      </c>
      <c r="AA1607" s="3">
        <f t="shared" si="219"/>
        <v>1430000</v>
      </c>
      <c r="AB1607" s="3">
        <f t="shared" si="220"/>
        <v>1430000</v>
      </c>
      <c r="AC1607">
        <f t="shared" si="221"/>
        <v>465456.93999999994</v>
      </c>
      <c r="AD1607" t="str">
        <f>_xlfn.XLOOKUP(V1607,[2]Index!L:L,[2]Index!M:M)</f>
        <v>IN</v>
      </c>
      <c r="AE1607" s="3" t="s">
        <v>5821</v>
      </c>
      <c r="AF1607" t="s">
        <v>52</v>
      </c>
      <c r="AG1607" s="4"/>
      <c r="AH1607" t="s">
        <v>72</v>
      </c>
      <c r="AJ1607">
        <f>VLOOKUP(D1607,[3]Multipliers!$B:$AT,36)</f>
        <v>4.9338416685355462</v>
      </c>
      <c r="AK1607">
        <f>VLOOKUP(D1607,[3]Multipliers!$B:$AT,36)</f>
        <v>4.9338416685355462</v>
      </c>
      <c r="AL1607" s="3">
        <v>72207.77</v>
      </c>
      <c r="AM1607" t="e">
        <f t="shared" si="222"/>
        <v>#DIV/0!</v>
      </c>
    </row>
    <row r="1608" spans="1:39">
      <c r="A1608" s="2" t="str">
        <f t="shared" si="216"/>
        <v>TITAN ENGINEERING AND AUTOMATION LTDV64A-HDP</v>
      </c>
      <c r="B1608" s="2" t="str">
        <f t="shared" si="217"/>
        <v>EQP,AE,A-HDP JUSTECH,V53-V64,TEAL,RETROFIT KITRetrofit</v>
      </c>
      <c r="C1608" s="3" t="str">
        <f t="shared" si="215"/>
        <v>iphoneA-HDPNew Buy</v>
      </c>
      <c r="D1608" s="2">
        <v>385201</v>
      </c>
      <c r="E1608" s="2" t="s">
        <v>377</v>
      </c>
      <c r="F1608" s="2" t="s">
        <v>40</v>
      </c>
      <c r="G1608" s="2" t="s">
        <v>41</v>
      </c>
      <c r="H1608" s="2" t="s">
        <v>65</v>
      </c>
      <c r="I1608" s="2" t="s">
        <v>43</v>
      </c>
      <c r="J1608" s="2" t="s">
        <v>111</v>
      </c>
      <c r="K1608" s="2" t="s">
        <v>545</v>
      </c>
      <c r="L1608" s="2" t="s">
        <v>478</v>
      </c>
      <c r="M1608" s="2" t="s">
        <v>546</v>
      </c>
      <c r="N1608" s="13">
        <v>72902.19</v>
      </c>
      <c r="O1608" s="2">
        <v>55000</v>
      </c>
      <c r="P1608" s="2">
        <v>15</v>
      </c>
      <c r="Q1608" s="2" t="s">
        <v>70</v>
      </c>
      <c r="R1608" s="2" t="s">
        <v>202</v>
      </c>
      <c r="S1608" s="2" t="s">
        <v>202</v>
      </c>
      <c r="T1608" s="2" t="s">
        <v>202</v>
      </c>
      <c r="U1608" s="2" t="s">
        <v>382</v>
      </c>
      <c r="V1608" s="2" t="s">
        <v>383</v>
      </c>
      <c r="W1608" s="2">
        <v>55000</v>
      </c>
      <c r="X1608" s="2" t="s">
        <v>202</v>
      </c>
      <c r="Y1608" s="2" t="s">
        <v>202</v>
      </c>
      <c r="Z1608" s="3">
        <f t="shared" si="218"/>
        <v>1093532.8500000001</v>
      </c>
      <c r="AA1608" s="3">
        <f t="shared" si="219"/>
        <v>825000</v>
      </c>
      <c r="AB1608" s="3">
        <f t="shared" si="220"/>
        <v>825000</v>
      </c>
      <c r="AC1608">
        <f t="shared" si="221"/>
        <v>268532.85000000009</v>
      </c>
      <c r="AD1608" t="str">
        <f>_xlfn.XLOOKUP(V1608,[2]Index!L:L,[2]Index!M:M)</f>
        <v>IN</v>
      </c>
      <c r="AE1608" s="3" t="s">
        <v>5821</v>
      </c>
      <c r="AF1608" t="s">
        <v>52</v>
      </c>
      <c r="AG1608" s="4"/>
      <c r="AH1608" t="s">
        <v>72</v>
      </c>
      <c r="AJ1608">
        <f>VLOOKUP(D1608,[3]Multipliers!$B:$AT,36)</f>
        <v>4.1470311027332709</v>
      </c>
      <c r="AK1608">
        <f>VLOOKUP(D1608,[3]Multipliers!$B:$AT,36)</f>
        <v>4.1470311027332709</v>
      </c>
      <c r="AL1608" s="3">
        <v>72207.72</v>
      </c>
      <c r="AM1608">
        <f t="shared" si="222"/>
        <v>0</v>
      </c>
    </row>
    <row r="1609" spans="1:39">
      <c r="A1609" s="2" t="str">
        <f t="shared" si="216"/>
        <v>TITAN ENGINEERING AND AUTOMATION LTDV64B-HDP</v>
      </c>
      <c r="B1609" s="2" t="str">
        <f t="shared" si="217"/>
        <v>EQP,AE,B-HDP JUSTECH,V53-V64,TEAL,RETROFIT KITRetrofit</v>
      </c>
      <c r="C1609" s="3" t="str">
        <f t="shared" si="215"/>
        <v>iphoneB-HDPNew Buy</v>
      </c>
      <c r="D1609" s="2">
        <v>385214</v>
      </c>
      <c r="E1609" s="2" t="s">
        <v>377</v>
      </c>
      <c r="F1609" s="2" t="s">
        <v>40</v>
      </c>
      <c r="G1609" s="2" t="s">
        <v>41</v>
      </c>
      <c r="H1609" s="2" t="s">
        <v>65</v>
      </c>
      <c r="I1609" s="2" t="s">
        <v>43</v>
      </c>
      <c r="J1609" s="2" t="s">
        <v>111</v>
      </c>
      <c r="K1609" s="2" t="s">
        <v>547</v>
      </c>
      <c r="L1609" s="2" t="s">
        <v>481</v>
      </c>
      <c r="M1609" s="2" t="s">
        <v>548</v>
      </c>
      <c r="N1609" s="13">
        <v>72902.19</v>
      </c>
      <c r="O1609" s="2">
        <v>55000</v>
      </c>
      <c r="P1609" s="2">
        <v>13</v>
      </c>
      <c r="Q1609" s="2" t="s">
        <v>70</v>
      </c>
      <c r="R1609" s="2" t="s">
        <v>202</v>
      </c>
      <c r="S1609" s="2" t="s">
        <v>202</v>
      </c>
      <c r="T1609" s="2" t="s">
        <v>202</v>
      </c>
      <c r="U1609" s="2" t="s">
        <v>382</v>
      </c>
      <c r="V1609" s="2" t="s">
        <v>383</v>
      </c>
      <c r="W1609" s="2">
        <v>55000</v>
      </c>
      <c r="X1609" s="2" t="s">
        <v>202</v>
      </c>
      <c r="Y1609" s="2" t="s">
        <v>202</v>
      </c>
      <c r="Z1609" s="3">
        <f t="shared" si="218"/>
        <v>947728.47</v>
      </c>
      <c r="AA1609" s="3">
        <f t="shared" si="219"/>
        <v>715000</v>
      </c>
      <c r="AB1609" s="3">
        <f t="shared" si="220"/>
        <v>715000</v>
      </c>
      <c r="AC1609">
        <f t="shared" si="221"/>
        <v>232728.46999999997</v>
      </c>
      <c r="AD1609" t="str">
        <f>_xlfn.XLOOKUP(V1609,[2]Index!L:L,[2]Index!M:M)</f>
        <v>IN</v>
      </c>
      <c r="AE1609" s="3" t="s">
        <v>5821</v>
      </c>
      <c r="AF1609" t="s">
        <v>52</v>
      </c>
      <c r="AG1609" s="4"/>
      <c r="AH1609" t="s">
        <v>72</v>
      </c>
      <c r="AJ1609">
        <f>VLOOKUP(D1609,[3]Multipliers!$B:$AT,36)</f>
        <v>7.5638075932376809</v>
      </c>
      <c r="AK1609">
        <f>VLOOKUP(D1609,[3]Multipliers!$B:$AT,36)</f>
        <v>7.5638075932376809</v>
      </c>
      <c r="AL1609" s="3">
        <v>72207.77</v>
      </c>
      <c r="AM1609" t="e">
        <f t="shared" si="222"/>
        <v>#DIV/0!</v>
      </c>
    </row>
    <row r="1610" spans="1:39">
      <c r="A1610" s="2" t="str">
        <f t="shared" si="216"/>
        <v>TITAN ENGINEERING AND AUTOMATION LTDV63A-HDP</v>
      </c>
      <c r="B1610" s="2" t="str">
        <f t="shared" si="217"/>
        <v>EQP,AE,A-HDP JUSTECH(A-HDP),D27-V63,TEAL,RETROFIT KITRetrofit</v>
      </c>
      <c r="C1610" s="3" t="str">
        <f t="shared" si="215"/>
        <v>iphoneA-HDPNew Buy</v>
      </c>
      <c r="D1610" s="2">
        <v>386683</v>
      </c>
      <c r="E1610" s="2" t="s">
        <v>377</v>
      </c>
      <c r="F1610" s="2" t="s">
        <v>40</v>
      </c>
      <c r="G1610" s="2" t="s">
        <v>41</v>
      </c>
      <c r="H1610" s="2" t="s">
        <v>42</v>
      </c>
      <c r="I1610" s="2" t="s">
        <v>43</v>
      </c>
      <c r="J1610" s="2" t="s">
        <v>237</v>
      </c>
      <c r="K1610" s="2" t="s">
        <v>549</v>
      </c>
      <c r="L1610" s="2" t="s">
        <v>478</v>
      </c>
      <c r="M1610" s="2" t="s">
        <v>550</v>
      </c>
      <c r="N1610" s="13">
        <v>87482.4</v>
      </c>
      <c r="O1610" s="2">
        <v>55000</v>
      </c>
      <c r="P1610" s="2">
        <v>4</v>
      </c>
      <c r="Q1610" s="2" t="s">
        <v>48</v>
      </c>
      <c r="R1610" s="2" t="s">
        <v>202</v>
      </c>
      <c r="S1610" s="2" t="s">
        <v>202</v>
      </c>
      <c r="T1610" s="2" t="s">
        <v>202</v>
      </c>
      <c r="U1610" s="2" t="s">
        <v>382</v>
      </c>
      <c r="V1610" s="2" t="s">
        <v>383</v>
      </c>
      <c r="W1610" s="2">
        <v>55000</v>
      </c>
      <c r="X1610" s="2" t="s">
        <v>202</v>
      </c>
      <c r="Y1610" s="2" t="s">
        <v>202</v>
      </c>
      <c r="Z1610" s="3">
        <f t="shared" si="218"/>
        <v>349929.6</v>
      </c>
      <c r="AA1610" s="3">
        <f t="shared" si="219"/>
        <v>220000</v>
      </c>
      <c r="AB1610" s="3">
        <f t="shared" si="220"/>
        <v>220000</v>
      </c>
      <c r="AC1610">
        <f t="shared" si="221"/>
        <v>129929.59999999998</v>
      </c>
      <c r="AD1610" t="str">
        <f>_xlfn.XLOOKUP(V1610,[2]Index!L:L,[2]Index!M:M)</f>
        <v>IN</v>
      </c>
      <c r="AE1610" s="3" t="s">
        <v>5821</v>
      </c>
      <c r="AF1610" t="s">
        <v>52</v>
      </c>
      <c r="AG1610" s="4"/>
      <c r="AJ1610">
        <f>VLOOKUP(D1610,[3]Multipliers!$B:$AT,36)</f>
        <v>2.3722234203148589</v>
      </c>
      <c r="AK1610">
        <f>VLOOKUP(D1610,[3]Multipliers!$B:$AT,36)</f>
        <v>2.3722234203148589</v>
      </c>
      <c r="AL1610" s="3">
        <v>72207.72</v>
      </c>
      <c r="AM1610">
        <f t="shared" si="222"/>
        <v>0</v>
      </c>
    </row>
    <row r="1611" spans="1:39">
      <c r="A1611" s="2" t="str">
        <f t="shared" si="216"/>
        <v>HANGZHOU AMPHENOL PHOENIX TELECOM PARTS CO., LTDV64MIM SP-M1S2</v>
      </c>
      <c r="B1611" s="2" t="str">
        <f t="shared" si="217"/>
        <v>EQP,AE,MIM SP-M1S2,V53-V64,AMPHENOL,RETROFIT KITRetrofit</v>
      </c>
      <c r="C1611" s="3" t="str">
        <f t="shared" si="215"/>
        <v>iphoneMIM SP-M1S2New Buy</v>
      </c>
      <c r="D1611" s="2">
        <v>385371</v>
      </c>
      <c r="E1611" s="2" t="s">
        <v>384</v>
      </c>
      <c r="F1611" s="2" t="s">
        <v>40</v>
      </c>
      <c r="G1611" s="2" t="s">
        <v>41</v>
      </c>
      <c r="H1611" s="2" t="s">
        <v>65</v>
      </c>
      <c r="I1611" s="2" t="s">
        <v>43</v>
      </c>
      <c r="J1611" s="2" t="s">
        <v>111</v>
      </c>
      <c r="K1611" s="2" t="s">
        <v>551</v>
      </c>
      <c r="L1611" s="2" t="s">
        <v>386</v>
      </c>
      <c r="M1611" s="2" t="s">
        <v>552</v>
      </c>
      <c r="N1611" s="13">
        <v>66764.63</v>
      </c>
      <c r="O1611" s="2">
        <v>35926.699999999997</v>
      </c>
      <c r="P1611" s="2">
        <v>7</v>
      </c>
      <c r="Q1611" s="2" t="s">
        <v>70</v>
      </c>
      <c r="R1611" s="2" t="s">
        <v>202</v>
      </c>
      <c r="S1611" s="2" t="s">
        <v>202</v>
      </c>
      <c r="T1611" s="2" t="s">
        <v>202</v>
      </c>
      <c r="U1611" s="2" t="s">
        <v>382</v>
      </c>
      <c r="V1611" s="2" t="s">
        <v>383</v>
      </c>
      <c r="W1611" s="2">
        <v>17250</v>
      </c>
      <c r="X1611" s="21" t="s">
        <v>202</v>
      </c>
      <c r="Y1611" s="2" t="s">
        <v>202</v>
      </c>
      <c r="Z1611" s="3">
        <f t="shared" si="218"/>
        <v>467352.41000000003</v>
      </c>
      <c r="AA1611" s="3">
        <f t="shared" si="219"/>
        <v>120750</v>
      </c>
      <c r="AB1611" s="3">
        <f t="shared" si="220"/>
        <v>251486.89999999997</v>
      </c>
      <c r="AC1611">
        <f t="shared" si="221"/>
        <v>215865.51000000007</v>
      </c>
      <c r="AD1611" t="str">
        <f>_xlfn.XLOOKUP(V1611,[2]Index!L:L,[2]Index!M:M)</f>
        <v>IN</v>
      </c>
      <c r="AE1611" s="3" t="s">
        <v>5821</v>
      </c>
      <c r="AF1611" t="s">
        <v>52</v>
      </c>
      <c r="AH1611" t="s">
        <v>72</v>
      </c>
      <c r="AJ1611">
        <f>VLOOKUP(D1611,[3]Multipliers!$B:$AT,36)</f>
        <v>0.51246255669985308</v>
      </c>
      <c r="AK1611">
        <f>VLOOKUP(D1611,[3]Multipliers!$B:$AT,36)</f>
        <v>0.51246255669985308</v>
      </c>
      <c r="AL1611" s="3">
        <v>185114</v>
      </c>
      <c r="AM1611">
        <f t="shared" si="222"/>
        <v>0</v>
      </c>
    </row>
    <row r="1612" spans="1:39">
      <c r="A1612" s="2" t="str">
        <f t="shared" si="216"/>
        <v>SHENZHEN STRONG TECHNOLOGY CO., LTD.V64UAT BENDING</v>
      </c>
      <c r="B1612" s="2" t="str">
        <f t="shared" si="217"/>
        <v>EQP,EQ KIT,UAT BENDING,V5X-V64 STRONGRetrofit</v>
      </c>
      <c r="C1612" s="3" t="str">
        <f t="shared" si="215"/>
        <v>iphoneUAT BENDINGNew Buy</v>
      </c>
      <c r="D1612" s="2">
        <v>386828</v>
      </c>
      <c r="E1612" s="2" t="s">
        <v>369</v>
      </c>
      <c r="F1612" s="2" t="s">
        <v>378</v>
      </c>
      <c r="G1612" s="2" t="s">
        <v>41</v>
      </c>
      <c r="H1612" s="2" t="s">
        <v>65</v>
      </c>
      <c r="I1612" s="2" t="s">
        <v>43</v>
      </c>
      <c r="J1612" s="2" t="s">
        <v>66</v>
      </c>
      <c r="K1612" s="2" t="s">
        <v>575</v>
      </c>
      <c r="L1612" s="2" t="s">
        <v>513</v>
      </c>
      <c r="M1612" s="2" t="s">
        <v>576</v>
      </c>
      <c r="N1612" s="2">
        <v>51321</v>
      </c>
      <c r="O1612" s="2">
        <v>45255</v>
      </c>
      <c r="P1612" s="2">
        <v>9</v>
      </c>
      <c r="Q1612" s="2" t="s">
        <v>70</v>
      </c>
      <c r="R1612" s="2">
        <v>6</v>
      </c>
      <c r="S1612" s="2" t="s">
        <v>202</v>
      </c>
      <c r="T1612" s="2" t="s">
        <v>202</v>
      </c>
      <c r="U1612" s="2" t="s">
        <v>382</v>
      </c>
      <c r="V1612" s="2" t="s">
        <v>388</v>
      </c>
      <c r="W1612" s="18">
        <v>37800</v>
      </c>
      <c r="X1612" t="s">
        <v>419</v>
      </c>
      <c r="Y1612" t="s">
        <v>420</v>
      </c>
      <c r="Z1612" s="3">
        <f t="shared" si="218"/>
        <v>461889</v>
      </c>
      <c r="AA1612" s="3">
        <f t="shared" si="219"/>
        <v>340200</v>
      </c>
      <c r="AB1612" s="3">
        <f t="shared" si="220"/>
        <v>407295</v>
      </c>
      <c r="AC1612">
        <f t="shared" si="221"/>
        <v>54594</v>
      </c>
      <c r="AD1612" t="str">
        <f>_xlfn.XLOOKUP(V1612,[2]Index!L:L,[2]Index!M:M)</f>
        <v>CN</v>
      </c>
      <c r="AE1612" s="3" t="s">
        <v>43</v>
      </c>
      <c r="AF1612" t="s">
        <v>52</v>
      </c>
      <c r="AG1612" s="4"/>
      <c r="AH1612" t="s">
        <v>72</v>
      </c>
      <c r="AJ1612">
        <f>VLOOKUP(D1612,[3]Multipliers!$B:$AT,36)</f>
        <v>1.2963519958750482</v>
      </c>
      <c r="AK1612">
        <f>VLOOKUP(D1612,[3]Multipliers!$B:$AT,36)</f>
        <v>1.2963519958750482</v>
      </c>
      <c r="AM1612">
        <f t="shared" si="222"/>
        <v>0</v>
      </c>
    </row>
    <row r="1613" spans="1:39">
      <c r="A1613" s="2" t="str">
        <f t="shared" si="216"/>
        <v>SHENZHEN STRONG TECHNOLOGY CO., LTD.V64UAT BENDING</v>
      </c>
      <c r="B1613" s="2" t="str">
        <f t="shared" si="217"/>
        <v>EQP,EQ KIT,UAT BENDING,V5X-V64 STRONG KITRetrofit</v>
      </c>
      <c r="C1613" s="3" t="str">
        <f t="shared" si="215"/>
        <v>iphoneUAT BENDINGNew Buy</v>
      </c>
      <c r="D1613" s="2">
        <v>386829</v>
      </c>
      <c r="E1613" s="2" t="s">
        <v>369</v>
      </c>
      <c r="F1613" s="2" t="s">
        <v>378</v>
      </c>
      <c r="G1613" s="2" t="s">
        <v>41</v>
      </c>
      <c r="H1613" s="2" t="s">
        <v>65</v>
      </c>
      <c r="I1613" s="2" t="s">
        <v>43</v>
      </c>
      <c r="J1613" s="2" t="s">
        <v>66</v>
      </c>
      <c r="K1613" s="2" t="s">
        <v>575</v>
      </c>
      <c r="L1613" s="2" t="s">
        <v>513</v>
      </c>
      <c r="M1613" s="2" t="s">
        <v>577</v>
      </c>
      <c r="N1613" s="13">
        <v>51321</v>
      </c>
      <c r="O1613" s="2">
        <v>45255</v>
      </c>
      <c r="P1613" s="2">
        <v>6</v>
      </c>
      <c r="Q1613" s="2" t="s">
        <v>70</v>
      </c>
      <c r="R1613" s="2">
        <v>6</v>
      </c>
      <c r="S1613" s="2" t="s">
        <v>202</v>
      </c>
      <c r="T1613" s="2" t="s">
        <v>202</v>
      </c>
      <c r="U1613" s="2" t="s">
        <v>382</v>
      </c>
      <c r="V1613" s="2" t="s">
        <v>388</v>
      </c>
      <c r="W1613" s="2">
        <v>37800</v>
      </c>
      <c r="X1613" s="2" t="s">
        <v>419</v>
      </c>
      <c r="Y1613" s="2" t="s">
        <v>420</v>
      </c>
      <c r="Z1613" s="3">
        <f t="shared" si="218"/>
        <v>307926</v>
      </c>
      <c r="AA1613" s="3">
        <f t="shared" si="219"/>
        <v>226800</v>
      </c>
      <c r="AB1613" s="3">
        <f t="shared" si="220"/>
        <v>271530</v>
      </c>
      <c r="AC1613">
        <f t="shared" si="221"/>
        <v>36396</v>
      </c>
      <c r="AD1613" t="str">
        <f>_xlfn.XLOOKUP(V1613,[2]Index!L:L,[2]Index!M:M)</f>
        <v>CN</v>
      </c>
      <c r="AE1613" s="3" t="s">
        <v>43</v>
      </c>
      <c r="AF1613" t="s">
        <v>52</v>
      </c>
      <c r="AH1613" t="s">
        <v>72</v>
      </c>
      <c r="AJ1613">
        <f>VLOOKUP(D1613,[3]Multipliers!$B:$AT,36)</f>
        <v>1.2963519958750482</v>
      </c>
      <c r="AK1613">
        <f>VLOOKUP(D1613,[3]Multipliers!$B:$AT,36)</f>
        <v>1.2963519958750482</v>
      </c>
      <c r="AM1613">
        <f t="shared" si="222"/>
        <v>0</v>
      </c>
    </row>
    <row r="1614" spans="1:39">
      <c r="A1614" s="2" t="str">
        <f t="shared" si="216"/>
        <v>SHENZHEN STRONG TECHNOLOGY CO., LTD.V63UAT BENDING</v>
      </c>
      <c r="B1614" s="2" t="str">
        <f t="shared" si="217"/>
        <v>EQP,ASSY,V53-V63,UAT AE BENDING, STRONG,RETROFIT KIT.Retrofit</v>
      </c>
      <c r="C1614" s="3" t="str">
        <f t="shared" si="215"/>
        <v>iphoneUAT BENDINGNew Buy</v>
      </c>
      <c r="D1614" s="2">
        <v>387033</v>
      </c>
      <c r="E1614" s="2" t="s">
        <v>369</v>
      </c>
      <c r="F1614" s="2" t="s">
        <v>378</v>
      </c>
      <c r="G1614" s="2" t="s">
        <v>41</v>
      </c>
      <c r="H1614" s="2" t="s">
        <v>42</v>
      </c>
      <c r="I1614" s="2" t="s">
        <v>43</v>
      </c>
      <c r="J1614" s="2" t="s">
        <v>111</v>
      </c>
      <c r="K1614" s="2" t="s">
        <v>294</v>
      </c>
      <c r="L1614" s="2" t="s">
        <v>513</v>
      </c>
      <c r="M1614" s="2" t="s">
        <v>578</v>
      </c>
      <c r="N1614" s="13">
        <v>51321</v>
      </c>
      <c r="O1614" s="2">
        <v>45255</v>
      </c>
      <c r="P1614" s="2">
        <v>3</v>
      </c>
      <c r="Q1614" s="2" t="s">
        <v>70</v>
      </c>
      <c r="R1614" s="2">
        <v>6</v>
      </c>
      <c r="S1614" s="2" t="s">
        <v>202</v>
      </c>
      <c r="T1614" s="2" t="s">
        <v>202</v>
      </c>
      <c r="U1614" s="2" t="s">
        <v>382</v>
      </c>
      <c r="V1614" s="2" t="s">
        <v>388</v>
      </c>
      <c r="W1614" s="2">
        <v>37800</v>
      </c>
      <c r="X1614" s="2" t="s">
        <v>419</v>
      </c>
      <c r="Y1614" s="2" t="s">
        <v>420</v>
      </c>
      <c r="Z1614" s="3">
        <f t="shared" si="218"/>
        <v>153963</v>
      </c>
      <c r="AA1614" s="3">
        <f t="shared" si="219"/>
        <v>113400</v>
      </c>
      <c r="AB1614" s="3">
        <f t="shared" si="220"/>
        <v>135765</v>
      </c>
      <c r="AC1614">
        <f t="shared" si="221"/>
        <v>18198</v>
      </c>
      <c r="AD1614" t="str">
        <f>_xlfn.XLOOKUP(V1614,[2]Index!L:L,[2]Index!M:M)</f>
        <v>CN</v>
      </c>
      <c r="AE1614" s="3" t="s">
        <v>5821</v>
      </c>
      <c r="AF1614" t="s">
        <v>52</v>
      </c>
      <c r="AH1614" t="s">
        <v>72</v>
      </c>
      <c r="AJ1614">
        <f>VLOOKUP(D1614,[3]Multipliers!$B:$AT,36)</f>
        <v>1.2963519958750482</v>
      </c>
      <c r="AK1614">
        <f>VLOOKUP(D1614,[3]Multipliers!$B:$AT,36)</f>
        <v>1.2963519958750482</v>
      </c>
      <c r="AM1614">
        <f t="shared" si="222"/>
        <v>0</v>
      </c>
    </row>
    <row r="1615" spans="1:39">
      <c r="A1615" s="2" t="str">
        <f t="shared" si="216"/>
        <v>SHENZHEN STRONG TECHNOLOGY CO., LTD.V64UAT BENDING</v>
      </c>
      <c r="B1615" s="2" t="str">
        <f t="shared" si="217"/>
        <v>EQP,EQ KIT,UAT BENDING,V5X-V64 STRONGRetrofit</v>
      </c>
      <c r="C1615" s="3" t="str">
        <f t="shared" si="215"/>
        <v>iphoneUAT BENDINGNew Buy</v>
      </c>
      <c r="D1615" s="2">
        <v>386828</v>
      </c>
      <c r="E1615" s="2" t="s">
        <v>369</v>
      </c>
      <c r="F1615" s="2" t="s">
        <v>378</v>
      </c>
      <c r="G1615" s="2" t="s">
        <v>41</v>
      </c>
      <c r="H1615" s="2" t="s">
        <v>65</v>
      </c>
      <c r="I1615" s="2" t="s">
        <v>43</v>
      </c>
      <c r="J1615" s="2" t="s">
        <v>111</v>
      </c>
      <c r="K1615" s="2" t="s">
        <v>575</v>
      </c>
      <c r="L1615" s="2" t="s">
        <v>513</v>
      </c>
      <c r="M1615" s="2" t="s">
        <v>576</v>
      </c>
      <c r="N1615" s="13">
        <v>51321</v>
      </c>
      <c r="O1615" s="2">
        <v>45255</v>
      </c>
      <c r="P1615" s="2">
        <v>2</v>
      </c>
      <c r="Q1615" s="2" t="s">
        <v>70</v>
      </c>
      <c r="R1615" s="2">
        <v>6</v>
      </c>
      <c r="S1615" s="2" t="s">
        <v>202</v>
      </c>
      <c r="T1615" s="2" t="s">
        <v>202</v>
      </c>
      <c r="U1615" s="2" t="s">
        <v>382</v>
      </c>
      <c r="V1615" s="2" t="s">
        <v>388</v>
      </c>
      <c r="W1615" s="2">
        <v>37800</v>
      </c>
      <c r="X1615" s="2" t="s">
        <v>419</v>
      </c>
      <c r="Y1615" s="2" t="s">
        <v>420</v>
      </c>
      <c r="Z1615" s="3">
        <f t="shared" si="218"/>
        <v>102642</v>
      </c>
      <c r="AA1615" s="3">
        <f t="shared" si="219"/>
        <v>75600</v>
      </c>
      <c r="AB1615" s="3">
        <f t="shared" si="220"/>
        <v>90510</v>
      </c>
      <c r="AC1615">
        <f t="shared" si="221"/>
        <v>12132</v>
      </c>
      <c r="AD1615" t="str">
        <f>_xlfn.XLOOKUP(V1615,[2]Index!L:L,[2]Index!M:M)</f>
        <v>CN</v>
      </c>
      <c r="AE1615" s="3" t="s">
        <v>43</v>
      </c>
      <c r="AF1615" t="s">
        <v>52</v>
      </c>
      <c r="AH1615" t="s">
        <v>72</v>
      </c>
      <c r="AJ1615">
        <f>VLOOKUP(D1615,[3]Multipliers!$B:$AT,36)</f>
        <v>1.2963519958750482</v>
      </c>
      <c r="AK1615">
        <f>VLOOKUP(D1615,[3]Multipliers!$B:$AT,36)</f>
        <v>1.2963519958750482</v>
      </c>
      <c r="AM1615">
        <f t="shared" si="222"/>
        <v>0</v>
      </c>
    </row>
    <row r="1616" spans="1:39" ht="17">
      <c r="A1616" s="2" t="str">
        <f t="shared" si="216"/>
        <v>HANGZHOU AMPHENOL PHOENIX TELECOM PARTS CO., LTDV64MAM1.1 SP-S4</v>
      </c>
      <c r="B1616" s="2" t="str">
        <f t="shared" si="217"/>
        <v>EQP,AE,MAM1.1 SP-S4,V53-V64,AMPHENOL,RETROFIT KITRetrofit</v>
      </c>
      <c r="C1616" s="3" t="str">
        <f t="shared" si="215"/>
        <v>iphoneMAM1.1 SP-S4New Buy</v>
      </c>
      <c r="D1616" s="2">
        <v>385369</v>
      </c>
      <c r="E1616" s="2" t="s">
        <v>384</v>
      </c>
      <c r="F1616" s="2" t="s">
        <v>40</v>
      </c>
      <c r="G1616" s="2" t="s">
        <v>41</v>
      </c>
      <c r="H1616" s="2" t="s">
        <v>65</v>
      </c>
      <c r="I1616" s="2" t="s">
        <v>43</v>
      </c>
      <c r="J1616" s="2" t="s">
        <v>111</v>
      </c>
      <c r="K1616" s="2" t="s">
        <v>588</v>
      </c>
      <c r="L1616" s="2" t="s">
        <v>431</v>
      </c>
      <c r="M1616" s="2" t="s">
        <v>589</v>
      </c>
      <c r="N1616" s="13">
        <v>45237.22</v>
      </c>
      <c r="O1616" s="2">
        <v>28598.2</v>
      </c>
      <c r="P1616" s="2">
        <v>7</v>
      </c>
      <c r="Q1616" s="2" t="s">
        <v>70</v>
      </c>
      <c r="R1616" s="2" t="s">
        <v>202</v>
      </c>
      <c r="S1616" s="2" t="s">
        <v>202</v>
      </c>
      <c r="T1616" s="2" t="s">
        <v>202</v>
      </c>
      <c r="U1616" s="2" t="s">
        <v>382</v>
      </c>
      <c r="V1616" s="2" t="s">
        <v>383</v>
      </c>
      <c r="W1616" s="2">
        <v>33750</v>
      </c>
      <c r="X1616" s="20" t="s">
        <v>202</v>
      </c>
      <c r="Y1616" s="2" t="s">
        <v>202</v>
      </c>
      <c r="Z1616" s="3">
        <f t="shared" si="218"/>
        <v>316660.54000000004</v>
      </c>
      <c r="AA1616" s="3">
        <f t="shared" si="219"/>
        <v>236250</v>
      </c>
      <c r="AB1616" s="3">
        <f t="shared" si="220"/>
        <v>200187.4</v>
      </c>
      <c r="AC1616">
        <f t="shared" si="221"/>
        <v>116473.14000000004</v>
      </c>
      <c r="AD1616" t="str">
        <f>_xlfn.XLOOKUP(V1616,[2]Index!L:L,[2]Index!M:M)</f>
        <v>IN</v>
      </c>
      <c r="AE1616" s="3" t="s">
        <v>5821</v>
      </c>
      <c r="AF1616" t="s">
        <v>52</v>
      </c>
      <c r="AH1616" t="s">
        <v>72</v>
      </c>
      <c r="AJ1616">
        <f>VLOOKUP(D1616,[3]Multipliers!$B:$AT,36)</f>
        <v>0.42243788590504888</v>
      </c>
      <c r="AK1616">
        <f>VLOOKUP(D1616,[3]Multipliers!$B:$AT,36)</f>
        <v>0.42243788590504888</v>
      </c>
      <c r="AL1616" s="3">
        <v>138000</v>
      </c>
      <c r="AM1616">
        <f t="shared" si="222"/>
        <v>0</v>
      </c>
    </row>
    <row r="1617" spans="1:39" ht="17">
      <c r="A1617" s="2" t="str">
        <f t="shared" si="216"/>
        <v>HANGZHOU AMPHENOL PHOENIX TELECOM PARTS CO., LTDV64MAM1.2 SP-S4</v>
      </c>
      <c r="B1617" s="2" t="str">
        <f t="shared" si="217"/>
        <v>EQP,AE,MAM1.2 SP-S4,V53-V64,AMPHENOL,RETROFIT KITRetrofit</v>
      </c>
      <c r="C1617" s="3" t="str">
        <f t="shared" si="215"/>
        <v>iphoneMAM1.2 SP-S4New Buy</v>
      </c>
      <c r="D1617" s="2">
        <v>385370</v>
      </c>
      <c r="E1617" s="2" t="s">
        <v>384</v>
      </c>
      <c r="F1617" s="2" t="s">
        <v>40</v>
      </c>
      <c r="G1617" s="2" t="s">
        <v>41</v>
      </c>
      <c r="H1617" s="2" t="s">
        <v>65</v>
      </c>
      <c r="I1617" s="2" t="s">
        <v>43</v>
      </c>
      <c r="J1617" s="2" t="s">
        <v>111</v>
      </c>
      <c r="K1617" s="2" t="s">
        <v>590</v>
      </c>
      <c r="L1617" s="2" t="s">
        <v>427</v>
      </c>
      <c r="M1617" s="2" t="s">
        <v>591</v>
      </c>
      <c r="N1617" s="13">
        <v>45237.22</v>
      </c>
      <c r="O1617" s="2">
        <v>28598.2</v>
      </c>
      <c r="P1617" s="2">
        <v>7</v>
      </c>
      <c r="Q1617" s="2" t="s">
        <v>70</v>
      </c>
      <c r="R1617" s="2" t="s">
        <v>202</v>
      </c>
      <c r="S1617" s="2" t="s">
        <v>202</v>
      </c>
      <c r="T1617" s="2" t="s">
        <v>202</v>
      </c>
      <c r="U1617" s="2" t="s">
        <v>382</v>
      </c>
      <c r="V1617" s="2" t="s">
        <v>383</v>
      </c>
      <c r="W1617" s="2">
        <v>33750</v>
      </c>
      <c r="X1617" s="20" t="s">
        <v>202</v>
      </c>
      <c r="Y1617" s="2" t="s">
        <v>202</v>
      </c>
      <c r="Z1617" s="3">
        <f t="shared" si="218"/>
        <v>316660.54000000004</v>
      </c>
      <c r="AA1617" s="3">
        <f t="shared" si="219"/>
        <v>236250</v>
      </c>
      <c r="AB1617" s="3">
        <f t="shared" si="220"/>
        <v>200187.4</v>
      </c>
      <c r="AC1617">
        <f t="shared" si="221"/>
        <v>116473.14000000004</v>
      </c>
      <c r="AD1617" t="str">
        <f>_xlfn.XLOOKUP(V1617,[2]Index!L:L,[2]Index!M:M)</f>
        <v>IN</v>
      </c>
      <c r="AE1617" s="3" t="s">
        <v>5821</v>
      </c>
      <c r="AF1617" t="s">
        <v>52</v>
      </c>
      <c r="AH1617" t="s">
        <v>72</v>
      </c>
      <c r="AJ1617">
        <f>VLOOKUP(D1617,[3]Multipliers!$B:$AT,36)</f>
        <v>0.42243788590504888</v>
      </c>
      <c r="AK1617">
        <f>VLOOKUP(D1617,[3]Multipliers!$B:$AT,36)</f>
        <v>0.42243788590504888</v>
      </c>
      <c r="AL1617" s="3">
        <v>138000</v>
      </c>
      <c r="AM1617">
        <f t="shared" si="222"/>
        <v>0</v>
      </c>
    </row>
    <row r="1618" spans="1:39" ht="17">
      <c r="A1618" s="2" t="str">
        <f t="shared" si="216"/>
        <v>HANGZHOU AMPHENOL PHOENIX TELECOM PARTS CO., LTDV64MAM2 SP-S4</v>
      </c>
      <c r="B1618" s="2" t="str">
        <f t="shared" si="217"/>
        <v>EQP,AE,MAM2 SP-S4,V53-V64,AMPHENOL,RETROFIT KITRetrofit</v>
      </c>
      <c r="C1618" s="3" t="str">
        <f t="shared" si="215"/>
        <v>iphoneMAM2 SP-S4New Buy</v>
      </c>
      <c r="D1618" s="2">
        <v>385376</v>
      </c>
      <c r="E1618" s="2" t="s">
        <v>384</v>
      </c>
      <c r="F1618" s="2" t="s">
        <v>40</v>
      </c>
      <c r="G1618" s="2" t="s">
        <v>41</v>
      </c>
      <c r="H1618" s="2" t="s">
        <v>65</v>
      </c>
      <c r="I1618" s="2" t="s">
        <v>43</v>
      </c>
      <c r="J1618" s="2" t="s">
        <v>111</v>
      </c>
      <c r="K1618" s="2" t="s">
        <v>592</v>
      </c>
      <c r="L1618" s="2" t="s">
        <v>464</v>
      </c>
      <c r="M1618" s="2" t="s">
        <v>593</v>
      </c>
      <c r="N1618" s="13">
        <v>45237.22</v>
      </c>
      <c r="O1618" s="2">
        <v>28598.2</v>
      </c>
      <c r="P1618" s="2">
        <v>7</v>
      </c>
      <c r="Q1618" s="2" t="s">
        <v>70</v>
      </c>
      <c r="R1618" s="2" t="s">
        <v>202</v>
      </c>
      <c r="S1618" s="2" t="s">
        <v>202</v>
      </c>
      <c r="T1618" s="2" t="s">
        <v>202</v>
      </c>
      <c r="U1618" s="2" t="s">
        <v>382</v>
      </c>
      <c r="V1618" s="2" t="s">
        <v>383</v>
      </c>
      <c r="W1618" s="2">
        <v>33750</v>
      </c>
      <c r="X1618" s="20" t="s">
        <v>202</v>
      </c>
      <c r="Y1618" s="2" t="s">
        <v>202</v>
      </c>
      <c r="Z1618" s="3">
        <f t="shared" si="218"/>
        <v>316660.54000000004</v>
      </c>
      <c r="AA1618" s="3">
        <f t="shared" si="219"/>
        <v>236250</v>
      </c>
      <c r="AB1618" s="3">
        <f t="shared" si="220"/>
        <v>200187.4</v>
      </c>
      <c r="AC1618">
        <f t="shared" si="221"/>
        <v>116473.14000000004</v>
      </c>
      <c r="AD1618" t="str">
        <f>_xlfn.XLOOKUP(V1618,[2]Index!L:L,[2]Index!M:M)</f>
        <v>IN</v>
      </c>
      <c r="AE1618" s="3" t="s">
        <v>5821</v>
      </c>
      <c r="AF1618" t="s">
        <v>52</v>
      </c>
      <c r="AH1618" t="s">
        <v>72</v>
      </c>
      <c r="AJ1618">
        <f>VLOOKUP(D1618,[3]Multipliers!$B:$AT,36)</f>
        <v>1.588788888888889</v>
      </c>
      <c r="AK1618">
        <f>VLOOKUP(D1618,[3]Multipliers!$B:$AT,36)</f>
        <v>1.588788888888889</v>
      </c>
      <c r="AM1618" t="e">
        <f t="shared" si="222"/>
        <v>#DIV/0!</v>
      </c>
    </row>
    <row r="1619" spans="1:39">
      <c r="A1619" s="2" t="str">
        <f t="shared" si="216"/>
        <v>SHENZHEN STRONG TECHNOLOGY CO., LTD.V64BSI2</v>
      </c>
      <c r="B1619" s="2" t="str">
        <f t="shared" si="217"/>
        <v>EQP,AE,BSI2,V54-V64,STRONG,RETROFIT KITRetrofit</v>
      </c>
      <c r="C1619" s="3" t="str">
        <f t="shared" si="215"/>
        <v>iphoneBSI2New Buy</v>
      </c>
      <c r="D1619" s="2">
        <v>385918</v>
      </c>
      <c r="E1619" s="2" t="s">
        <v>369</v>
      </c>
      <c r="F1619" s="2" t="s">
        <v>40</v>
      </c>
      <c r="G1619" s="2" t="s">
        <v>41</v>
      </c>
      <c r="H1619" s="2" t="s">
        <v>65</v>
      </c>
      <c r="I1619" s="2" t="s">
        <v>43</v>
      </c>
      <c r="J1619" s="2" t="s">
        <v>66</v>
      </c>
      <c r="K1619" s="2" t="s">
        <v>601</v>
      </c>
      <c r="L1619" s="2" t="s">
        <v>411</v>
      </c>
      <c r="M1619" s="2" t="s">
        <v>602</v>
      </c>
      <c r="N1619" s="2">
        <v>38868</v>
      </c>
      <c r="O1619" s="2">
        <v>32649</v>
      </c>
      <c r="P1619" s="2">
        <v>16</v>
      </c>
      <c r="Q1619" s="2" t="s">
        <v>70</v>
      </c>
      <c r="R1619" s="2">
        <v>4</v>
      </c>
      <c r="S1619" s="2" t="s">
        <v>202</v>
      </c>
      <c r="T1619" s="2" t="s">
        <v>202</v>
      </c>
      <c r="U1619" s="2" t="s">
        <v>382</v>
      </c>
      <c r="V1619" s="2" t="s">
        <v>388</v>
      </c>
      <c r="W1619" s="18">
        <v>23000</v>
      </c>
      <c r="X1619" t="s">
        <v>603</v>
      </c>
      <c r="Y1619" t="s">
        <v>420</v>
      </c>
      <c r="Z1619" s="3">
        <f t="shared" si="218"/>
        <v>621888</v>
      </c>
      <c r="AA1619" s="3">
        <f t="shared" si="219"/>
        <v>368000</v>
      </c>
      <c r="AB1619" s="3">
        <f t="shared" si="220"/>
        <v>522384</v>
      </c>
      <c r="AC1619">
        <f t="shared" si="221"/>
        <v>99504</v>
      </c>
      <c r="AD1619" t="str">
        <f>_xlfn.XLOOKUP(V1619,[2]Index!L:L,[2]Index!M:M)</f>
        <v>CN</v>
      </c>
      <c r="AE1619" s="3" t="s">
        <v>5821</v>
      </c>
      <c r="AF1619" t="s">
        <v>52</v>
      </c>
      <c r="AH1619" t="s">
        <v>72</v>
      </c>
      <c r="AJ1619">
        <f>VLOOKUP(D1619,[3]Multipliers!$B:$AT,36)</f>
        <v>1.2289375669302158</v>
      </c>
      <c r="AK1619">
        <f>VLOOKUP(D1619,[3]Multipliers!$B:$AT,36)</f>
        <v>1.2289375669302158</v>
      </c>
      <c r="AL1619" s="3">
        <v>137530</v>
      </c>
      <c r="AM1619">
        <f t="shared" si="222"/>
        <v>0</v>
      </c>
    </row>
    <row r="1620" spans="1:39">
      <c r="A1620" s="2" t="str">
        <f t="shared" si="216"/>
        <v>SHENZHEN STRONG TECHNOLOGY CO., LTD.V64BSI2</v>
      </c>
      <c r="B1620" s="2" t="str">
        <f t="shared" si="217"/>
        <v>EQP,AE,BSI2,V54-V64,STRONG,RETROFIT KITRetrofit</v>
      </c>
      <c r="C1620" s="3" t="str">
        <f t="shared" si="215"/>
        <v>iphoneBSI2New Buy</v>
      </c>
      <c r="D1620" s="2">
        <v>385918</v>
      </c>
      <c r="E1620" s="2" t="s">
        <v>369</v>
      </c>
      <c r="F1620" s="2" t="s">
        <v>40</v>
      </c>
      <c r="G1620" s="2" t="s">
        <v>41</v>
      </c>
      <c r="H1620" s="2" t="s">
        <v>65</v>
      </c>
      <c r="I1620" s="2" t="s">
        <v>43</v>
      </c>
      <c r="J1620" s="2" t="s">
        <v>66</v>
      </c>
      <c r="K1620" s="2" t="s">
        <v>601</v>
      </c>
      <c r="L1620" s="2" t="s">
        <v>411</v>
      </c>
      <c r="M1620" s="2" t="s">
        <v>602</v>
      </c>
      <c r="N1620" s="2">
        <v>38868</v>
      </c>
      <c r="O1620" s="13">
        <v>32649</v>
      </c>
      <c r="P1620" s="2">
        <v>15</v>
      </c>
      <c r="Q1620" s="2" t="s">
        <v>70</v>
      </c>
      <c r="R1620" s="2">
        <v>4</v>
      </c>
      <c r="S1620" s="2" t="s">
        <v>202</v>
      </c>
      <c r="T1620" s="2" t="s">
        <v>202</v>
      </c>
      <c r="U1620" s="2" t="s">
        <v>382</v>
      </c>
      <c r="V1620" s="2" t="s">
        <v>388</v>
      </c>
      <c r="W1620" s="18">
        <v>23000</v>
      </c>
      <c r="X1620" t="s">
        <v>603</v>
      </c>
      <c r="Y1620" t="s">
        <v>420</v>
      </c>
      <c r="Z1620" s="3">
        <f t="shared" si="218"/>
        <v>583020</v>
      </c>
      <c r="AA1620" s="3">
        <f t="shared" si="219"/>
        <v>345000</v>
      </c>
      <c r="AB1620" s="3">
        <f t="shared" si="220"/>
        <v>489735</v>
      </c>
      <c r="AC1620">
        <f t="shared" si="221"/>
        <v>93285</v>
      </c>
      <c r="AD1620" t="str">
        <f>_xlfn.XLOOKUP(V1620,[2]Index!L:L,[2]Index!M:M)</f>
        <v>CN</v>
      </c>
      <c r="AE1620" s="3" t="s">
        <v>5821</v>
      </c>
      <c r="AF1620" t="s">
        <v>52</v>
      </c>
      <c r="AH1620" t="s">
        <v>72</v>
      </c>
      <c r="AJ1620">
        <f>VLOOKUP(D1620,[3]Multipliers!$B:$AT,36)</f>
        <v>1.2289375669302158</v>
      </c>
      <c r="AK1620">
        <f>VLOOKUP(D1620,[3]Multipliers!$B:$AT,36)</f>
        <v>1.2289375669302158</v>
      </c>
      <c r="AL1620" s="3">
        <v>137530</v>
      </c>
      <c r="AM1620">
        <f t="shared" si="222"/>
        <v>0</v>
      </c>
    </row>
    <row r="1621" spans="1:39">
      <c r="A1621" s="2" t="str">
        <f t="shared" si="216"/>
        <v>SHENZHEN STRONG TECHNOLOGY CO., LTD.V63BSI2</v>
      </c>
      <c r="B1621" s="2" t="str">
        <f t="shared" si="217"/>
        <v>EQP,AE,BSI2,V53-V63,STRONG,RETROFIT KITRetrofit</v>
      </c>
      <c r="C1621" s="3" t="str">
        <f t="shared" si="215"/>
        <v>iphoneBSI2New Buy</v>
      </c>
      <c r="D1621" s="2">
        <v>385629</v>
      </c>
      <c r="E1621" s="2" t="s">
        <v>369</v>
      </c>
      <c r="F1621" s="2" t="s">
        <v>40</v>
      </c>
      <c r="G1621" s="2" t="s">
        <v>41</v>
      </c>
      <c r="H1621" s="2" t="s">
        <v>42</v>
      </c>
      <c r="I1621" s="2" t="s">
        <v>43</v>
      </c>
      <c r="J1621" s="2" t="s">
        <v>111</v>
      </c>
      <c r="K1621" s="2" t="s">
        <v>604</v>
      </c>
      <c r="L1621" s="2" t="s">
        <v>411</v>
      </c>
      <c r="M1621" s="2" t="s">
        <v>605</v>
      </c>
      <c r="N1621" s="2">
        <v>38868</v>
      </c>
      <c r="O1621" s="2">
        <v>32649</v>
      </c>
      <c r="P1621" s="2">
        <v>8</v>
      </c>
      <c r="Q1621" s="2" t="s">
        <v>70</v>
      </c>
      <c r="R1621" s="2">
        <v>4</v>
      </c>
      <c r="S1621" s="2" t="s">
        <v>202</v>
      </c>
      <c r="T1621" s="2" t="s">
        <v>202</v>
      </c>
      <c r="U1621" s="2" t="s">
        <v>382</v>
      </c>
      <c r="V1621" s="2" t="s">
        <v>388</v>
      </c>
      <c r="W1621" s="18">
        <v>23000</v>
      </c>
      <c r="X1621" t="s">
        <v>603</v>
      </c>
      <c r="Y1621" t="s">
        <v>420</v>
      </c>
      <c r="Z1621" s="3">
        <f t="shared" si="218"/>
        <v>310944</v>
      </c>
      <c r="AA1621" s="3">
        <f t="shared" si="219"/>
        <v>184000</v>
      </c>
      <c r="AB1621" s="3">
        <f t="shared" si="220"/>
        <v>261192</v>
      </c>
      <c r="AC1621">
        <f t="shared" si="221"/>
        <v>49752</v>
      </c>
      <c r="AD1621" t="str">
        <f>_xlfn.XLOOKUP(V1621,[2]Index!L:L,[2]Index!M:M)</f>
        <v>CN</v>
      </c>
      <c r="AE1621" s="3" t="s">
        <v>5821</v>
      </c>
      <c r="AF1621" t="s">
        <v>52</v>
      </c>
      <c r="AG1621" s="4"/>
      <c r="AH1621" t="s">
        <v>72</v>
      </c>
      <c r="AJ1621">
        <f>VLOOKUP(D1621,[3]Multipliers!$B:$AT,36)</f>
        <v>1.2289375669302158</v>
      </c>
      <c r="AK1621">
        <f>VLOOKUP(D1621,[3]Multipliers!$B:$AT,36)</f>
        <v>1.2289375669302158</v>
      </c>
      <c r="AL1621" s="3">
        <v>137530</v>
      </c>
      <c r="AM1621">
        <f t="shared" si="222"/>
        <v>0</v>
      </c>
    </row>
    <row r="1622" spans="1:39" ht="17">
      <c r="A1622" s="2" t="str">
        <f t="shared" si="216"/>
        <v>SHENZHEN STRONG TECHNOLOGY CO., LTD.V63BSI2</v>
      </c>
      <c r="B1622" s="2" t="str">
        <f t="shared" si="217"/>
        <v>EQP,AE,BSI2,V53-V63,STRONG,RETROFIT KITRetrofit</v>
      </c>
      <c r="C1622" s="3" t="str">
        <f t="shared" si="215"/>
        <v>iphoneBSI2New Buy</v>
      </c>
      <c r="D1622" s="2">
        <v>385629</v>
      </c>
      <c r="E1622" s="2" t="s">
        <v>369</v>
      </c>
      <c r="F1622" s="2" t="s">
        <v>40</v>
      </c>
      <c r="G1622" s="2" t="s">
        <v>41</v>
      </c>
      <c r="H1622" s="2" t="s">
        <v>42</v>
      </c>
      <c r="I1622" s="2" t="s">
        <v>43</v>
      </c>
      <c r="J1622" s="2" t="s">
        <v>111</v>
      </c>
      <c r="K1622" s="2" t="s">
        <v>604</v>
      </c>
      <c r="L1622" s="2" t="s">
        <v>411</v>
      </c>
      <c r="M1622" s="2" t="s">
        <v>605</v>
      </c>
      <c r="N1622" s="13">
        <v>38868</v>
      </c>
      <c r="O1622" s="2">
        <v>32649</v>
      </c>
      <c r="P1622" s="2">
        <v>8</v>
      </c>
      <c r="Q1622" s="2" t="s">
        <v>70</v>
      </c>
      <c r="R1622" s="2">
        <v>4</v>
      </c>
      <c r="S1622" s="2" t="s">
        <v>202</v>
      </c>
      <c r="T1622" s="2" t="s">
        <v>202</v>
      </c>
      <c r="U1622" s="2" t="s">
        <v>382</v>
      </c>
      <c r="V1622" s="2" t="s">
        <v>388</v>
      </c>
      <c r="W1622" s="2">
        <v>23000</v>
      </c>
      <c r="X1622" s="20" t="s">
        <v>603</v>
      </c>
      <c r="Y1622" s="2" t="s">
        <v>420</v>
      </c>
      <c r="Z1622" s="3">
        <f t="shared" si="218"/>
        <v>310944</v>
      </c>
      <c r="AA1622" s="3">
        <f t="shared" si="219"/>
        <v>184000</v>
      </c>
      <c r="AB1622" s="3">
        <f t="shared" si="220"/>
        <v>261192</v>
      </c>
      <c r="AC1622">
        <f t="shared" si="221"/>
        <v>49752</v>
      </c>
      <c r="AD1622" t="str">
        <f>_xlfn.XLOOKUP(V1622,[2]Index!L:L,[2]Index!M:M)</f>
        <v>CN</v>
      </c>
      <c r="AE1622" s="3" t="s">
        <v>5821</v>
      </c>
      <c r="AF1622" t="s">
        <v>52</v>
      </c>
      <c r="AH1622" t="s">
        <v>72</v>
      </c>
      <c r="AJ1622">
        <f>VLOOKUP(D1622,[3]Multipliers!$B:$AT,36)</f>
        <v>1.2289375669302158</v>
      </c>
      <c r="AK1622">
        <f>VLOOKUP(D1622,[3]Multipliers!$B:$AT,36)</f>
        <v>1.2289375669302158</v>
      </c>
      <c r="AL1622" s="3">
        <v>137530</v>
      </c>
      <c r="AM1622">
        <f t="shared" si="222"/>
        <v>0</v>
      </c>
    </row>
    <row r="1623" spans="1:39" ht="17">
      <c r="A1623" s="2" t="str">
        <f t="shared" si="216"/>
        <v>SHENZHEN STRONG TECHNOLOGY CO., LTD.V64BSI2</v>
      </c>
      <c r="B1623" s="2" t="str">
        <f t="shared" si="217"/>
        <v>EQP,AE,BSI2,V53-V64,STRONG,RETROFIT KITRetrofit</v>
      </c>
      <c r="C1623" s="3" t="str">
        <f t="shared" si="215"/>
        <v>iphoneBSI2New Buy</v>
      </c>
      <c r="D1623" s="2">
        <v>385917</v>
      </c>
      <c r="E1623" s="2" t="s">
        <v>369</v>
      </c>
      <c r="F1623" s="2" t="s">
        <v>40</v>
      </c>
      <c r="G1623" s="2" t="s">
        <v>41</v>
      </c>
      <c r="H1623" s="2" t="s">
        <v>65</v>
      </c>
      <c r="I1623" s="2" t="s">
        <v>43</v>
      </c>
      <c r="J1623" s="2" t="s">
        <v>111</v>
      </c>
      <c r="K1623" s="2" t="s">
        <v>606</v>
      </c>
      <c r="L1623" s="2" t="s">
        <v>411</v>
      </c>
      <c r="M1623" s="2" t="s">
        <v>607</v>
      </c>
      <c r="N1623" s="13">
        <v>38868</v>
      </c>
      <c r="O1623" s="2">
        <v>32649</v>
      </c>
      <c r="P1623" s="2">
        <v>2</v>
      </c>
      <c r="Q1623" s="2" t="s">
        <v>70</v>
      </c>
      <c r="R1623" s="2">
        <v>4</v>
      </c>
      <c r="S1623" s="2" t="s">
        <v>202</v>
      </c>
      <c r="T1623" s="2" t="s">
        <v>202</v>
      </c>
      <c r="U1623" s="2" t="s">
        <v>382</v>
      </c>
      <c r="V1623" s="2" t="s">
        <v>388</v>
      </c>
      <c r="W1623" s="2">
        <v>23000</v>
      </c>
      <c r="X1623" s="20" t="s">
        <v>603</v>
      </c>
      <c r="Y1623" s="2" t="s">
        <v>420</v>
      </c>
      <c r="Z1623" s="3">
        <f t="shared" si="218"/>
        <v>77736</v>
      </c>
      <c r="AA1623" s="3">
        <f t="shared" si="219"/>
        <v>46000</v>
      </c>
      <c r="AB1623" s="3">
        <f t="shared" si="220"/>
        <v>65298</v>
      </c>
      <c r="AC1623">
        <f t="shared" si="221"/>
        <v>12438</v>
      </c>
      <c r="AD1623" t="str">
        <f>_xlfn.XLOOKUP(V1623,[2]Index!L:L,[2]Index!M:M)</f>
        <v>CN</v>
      </c>
      <c r="AE1623" s="3" t="s">
        <v>5821</v>
      </c>
      <c r="AF1623" t="s">
        <v>52</v>
      </c>
      <c r="AH1623" t="s">
        <v>72</v>
      </c>
      <c r="AJ1623">
        <f>VLOOKUP(D1623,[3]Multipliers!$B:$AT,36)</f>
        <v>1.2289375669302158</v>
      </c>
      <c r="AK1623">
        <f>VLOOKUP(D1623,[3]Multipliers!$B:$AT,36)</f>
        <v>1.2289375669302158</v>
      </c>
      <c r="AL1623" s="3">
        <v>137530</v>
      </c>
      <c r="AM1623">
        <f t="shared" si="222"/>
        <v>0</v>
      </c>
    </row>
    <row r="1624" spans="1:39" ht="17">
      <c r="A1624" s="2" t="str">
        <f t="shared" si="216"/>
        <v>RV FORMS &amp; GEARS LLPV63UAT PNP</v>
      </c>
      <c r="B1624" s="2" t="str">
        <f t="shared" si="217"/>
        <v>EQP,EQ KIT,UAT PB,V5X-V63,SECOTE-ASMRetrofit</v>
      </c>
      <c r="C1624" s="3" t="str">
        <f t="shared" si="215"/>
        <v>iphoneUAT PNPNew Buy</v>
      </c>
      <c r="D1624" s="2">
        <v>387055</v>
      </c>
      <c r="E1624" s="2" t="s">
        <v>507</v>
      </c>
      <c r="F1624" s="2" t="s">
        <v>378</v>
      </c>
      <c r="G1624" s="2" t="s">
        <v>41</v>
      </c>
      <c r="H1624" s="2" t="s">
        <v>42</v>
      </c>
      <c r="I1624" s="2" t="s">
        <v>43</v>
      </c>
      <c r="J1624" s="2" t="s">
        <v>66</v>
      </c>
      <c r="K1624" s="2" t="s">
        <v>294</v>
      </c>
      <c r="L1624" s="2" t="s">
        <v>470</v>
      </c>
      <c r="M1624" s="2" t="s">
        <v>608</v>
      </c>
      <c r="N1624" s="13">
        <v>37647.15</v>
      </c>
      <c r="O1624" s="2">
        <v>36667.81</v>
      </c>
      <c r="P1624" s="2">
        <v>1</v>
      </c>
      <c r="Q1624" s="2" t="s">
        <v>70</v>
      </c>
      <c r="R1624" s="2">
        <v>6</v>
      </c>
      <c r="S1624" s="2" t="s">
        <v>202</v>
      </c>
      <c r="T1624" s="2" t="s">
        <v>202</v>
      </c>
      <c r="U1624" s="2" t="s">
        <v>382</v>
      </c>
      <c r="V1624" s="2" t="s">
        <v>383</v>
      </c>
      <c r="W1624" s="2">
        <v>20090</v>
      </c>
      <c r="X1624" s="20" t="s">
        <v>609</v>
      </c>
      <c r="Y1624" s="2" t="s">
        <v>202</v>
      </c>
      <c r="Z1624" s="3">
        <f t="shared" si="218"/>
        <v>37647.15</v>
      </c>
      <c r="AA1624" s="3">
        <f t="shared" si="219"/>
        <v>20090</v>
      </c>
      <c r="AB1624" s="3">
        <f t="shared" si="220"/>
        <v>36667.81</v>
      </c>
      <c r="AC1624">
        <f t="shared" si="221"/>
        <v>979.34000000000378</v>
      </c>
      <c r="AD1624" t="str">
        <f>_xlfn.XLOOKUP(V1624,[2]Index!L:L,[2]Index!M:M)</f>
        <v>IN</v>
      </c>
      <c r="AE1624" s="3" t="s">
        <v>43</v>
      </c>
      <c r="AF1624" t="s">
        <v>52</v>
      </c>
      <c r="AH1624" t="s">
        <v>72</v>
      </c>
      <c r="AJ1624">
        <f>VLOOKUP(D1624,[3]Multipliers!$B:$AT,36)</f>
        <v>4.9438390339657472</v>
      </c>
      <c r="AK1624">
        <f>VLOOKUP(D1624,[3]Multipliers!$B:$AT,36)</f>
        <v>4.9438390339657472</v>
      </c>
      <c r="AM1624">
        <f t="shared" si="222"/>
        <v>0</v>
      </c>
    </row>
    <row r="1625" spans="1:39" ht="17">
      <c r="A1625" s="2" t="str">
        <f t="shared" si="216"/>
        <v>RV FORMS &amp; GEARS LLPV64UAT PNP</v>
      </c>
      <c r="B1625" s="2" t="str">
        <f t="shared" si="217"/>
        <v>EQP,EQP,V53-V64,UATPB 2025 NB,SECOTE-ASM RETROFIT KITRetrofit</v>
      </c>
      <c r="C1625" s="3" t="str">
        <f t="shared" si="215"/>
        <v>iphoneUAT PNPNew Buy</v>
      </c>
      <c r="D1625" s="2">
        <v>387061</v>
      </c>
      <c r="E1625" s="2" t="s">
        <v>507</v>
      </c>
      <c r="F1625" s="2" t="s">
        <v>378</v>
      </c>
      <c r="G1625" s="2" t="s">
        <v>41</v>
      </c>
      <c r="H1625" s="2" t="s">
        <v>65</v>
      </c>
      <c r="I1625" s="2" t="s">
        <v>43</v>
      </c>
      <c r="J1625" s="2" t="s">
        <v>111</v>
      </c>
      <c r="K1625" s="2" t="s">
        <v>294</v>
      </c>
      <c r="L1625" s="2" t="s">
        <v>470</v>
      </c>
      <c r="M1625" s="2" t="s">
        <v>610</v>
      </c>
      <c r="N1625" s="13">
        <v>37647.15</v>
      </c>
      <c r="O1625" s="2">
        <v>36667.81</v>
      </c>
      <c r="P1625" s="2">
        <v>4</v>
      </c>
      <c r="Q1625" s="2" t="s">
        <v>70</v>
      </c>
      <c r="R1625" s="2">
        <v>6</v>
      </c>
      <c r="S1625" s="2" t="s">
        <v>202</v>
      </c>
      <c r="T1625" s="2" t="s">
        <v>202</v>
      </c>
      <c r="U1625" s="2" t="s">
        <v>382</v>
      </c>
      <c r="V1625" s="2" t="s">
        <v>383</v>
      </c>
      <c r="W1625" s="2">
        <v>20090</v>
      </c>
      <c r="X1625" s="20" t="s">
        <v>609</v>
      </c>
      <c r="Y1625" s="2" t="s">
        <v>202</v>
      </c>
      <c r="Z1625" s="3">
        <f t="shared" si="218"/>
        <v>150588.6</v>
      </c>
      <c r="AA1625" s="3">
        <f t="shared" si="219"/>
        <v>80360</v>
      </c>
      <c r="AB1625" s="3">
        <f t="shared" si="220"/>
        <v>146671.24</v>
      </c>
      <c r="AC1625">
        <f t="shared" si="221"/>
        <v>3917.3600000000151</v>
      </c>
      <c r="AD1625" t="str">
        <f>_xlfn.XLOOKUP(V1625,[2]Index!L:L,[2]Index!M:M)</f>
        <v>IN</v>
      </c>
      <c r="AE1625" s="3" t="s">
        <v>5821</v>
      </c>
      <c r="AF1625" t="s">
        <v>52</v>
      </c>
      <c r="AH1625" t="s">
        <v>72</v>
      </c>
      <c r="AJ1625">
        <f>VLOOKUP(D1625,[3]Multipliers!$B:$AT,36)</f>
        <v>4.9438390339657472</v>
      </c>
      <c r="AK1625">
        <f>VLOOKUP(D1625,[3]Multipliers!$B:$AT,36)</f>
        <v>4.9438390339657472</v>
      </c>
      <c r="AM1625">
        <f t="shared" si="222"/>
        <v>0</v>
      </c>
    </row>
    <row r="1626" spans="1:39">
      <c r="A1626" s="2" t="str">
        <f t="shared" si="216"/>
        <v>KIMBALL ELECTRONICS INDIANA, INC. DBA GESV68SGT-FF</v>
      </c>
      <c r="B1626" s="2" t="str">
        <f t="shared" si="217"/>
        <v>EQP,AE,SGT-FF,D47-V68,GES,RETROFIT KITRetrofit</v>
      </c>
      <c r="C1626" s="3" t="str">
        <f t="shared" si="215"/>
        <v>iPhoneSGT-FFNew Buy</v>
      </c>
      <c r="D1626" s="2">
        <v>386749</v>
      </c>
      <c r="E1626" s="2" t="s">
        <v>611</v>
      </c>
      <c r="F1626" s="2" t="s">
        <v>40</v>
      </c>
      <c r="G1626" s="2" t="s">
        <v>612</v>
      </c>
      <c r="H1626" s="2" t="s">
        <v>206</v>
      </c>
      <c r="I1626" s="2" t="s">
        <v>43</v>
      </c>
      <c r="J1626" s="2" t="s">
        <v>231</v>
      </c>
      <c r="K1626" s="2" t="s">
        <v>613</v>
      </c>
      <c r="L1626" s="2" t="s">
        <v>614</v>
      </c>
      <c r="M1626" s="2" t="s">
        <v>615</v>
      </c>
      <c r="N1626" s="2">
        <v>4990.97</v>
      </c>
      <c r="O1626" s="2">
        <v>4990.97</v>
      </c>
      <c r="P1626" s="2">
        <v>1</v>
      </c>
      <c r="Q1626" s="2" t="s">
        <v>202</v>
      </c>
      <c r="R1626" s="2" t="s">
        <v>202</v>
      </c>
      <c r="S1626" s="2" t="s">
        <v>202</v>
      </c>
      <c r="T1626" s="2" t="s">
        <v>202</v>
      </c>
      <c r="U1626" s="2" t="s">
        <v>382</v>
      </c>
      <c r="V1626" s="2" t="s">
        <v>383</v>
      </c>
      <c r="W1626" s="18">
        <v>3230</v>
      </c>
      <c r="X1626" t="s">
        <v>202</v>
      </c>
      <c r="Y1626" t="s">
        <v>202</v>
      </c>
      <c r="Z1626" s="3">
        <f t="shared" si="218"/>
        <v>4990.97</v>
      </c>
      <c r="AA1626" s="3">
        <f t="shared" si="219"/>
        <v>3230</v>
      </c>
      <c r="AB1626" s="3">
        <f t="shared" si="220"/>
        <v>4990.97</v>
      </c>
      <c r="AC1626">
        <f t="shared" si="221"/>
        <v>0</v>
      </c>
      <c r="AD1626" t="str">
        <f>_xlfn.XLOOKUP(V1626,[2]Index!L:L,[2]Index!M:M)</f>
        <v>IN</v>
      </c>
      <c r="AE1626" s="3" t="s">
        <v>5821</v>
      </c>
      <c r="AF1626" t="s">
        <v>52</v>
      </c>
      <c r="AJ1626" t="e">
        <f>VLOOKUP(D1626,[3]Multipliers!$B:$AT,36)</f>
        <v>#VALUE!</v>
      </c>
      <c r="AK1626" t="e">
        <f>VLOOKUP(D1626,[3]Multipliers!$B:$AT,36)</f>
        <v>#VALUE!</v>
      </c>
      <c r="AM1626">
        <f t="shared" si="222"/>
        <v>0</v>
      </c>
    </row>
    <row r="1627" spans="1:39">
      <c r="A1627" s="2" t="str">
        <f t="shared" si="216"/>
        <v>KIMBALL ELECTRONICS INDIANA, INC. DBA GESV63SGT-FF</v>
      </c>
      <c r="B1627" s="2" t="str">
        <f t="shared" si="217"/>
        <v>EQP,AE,SGT-FF GES,D94-V63,AVERNA,RETROFIT KITRetrofit</v>
      </c>
      <c r="C1627" s="3" t="str">
        <f t="shared" si="215"/>
        <v>iPhoneSGT-FFNew Buy</v>
      </c>
      <c r="D1627" s="2">
        <v>387022</v>
      </c>
      <c r="E1627" s="2" t="s">
        <v>611</v>
      </c>
      <c r="F1627" s="2" t="s">
        <v>40</v>
      </c>
      <c r="G1627" s="2" t="s">
        <v>612</v>
      </c>
      <c r="H1627" s="2" t="s">
        <v>42</v>
      </c>
      <c r="I1627" s="2" t="s">
        <v>43</v>
      </c>
      <c r="J1627" s="2" t="s">
        <v>44</v>
      </c>
      <c r="K1627" s="2" t="s">
        <v>294</v>
      </c>
      <c r="L1627" s="2" t="s">
        <v>614</v>
      </c>
      <c r="M1627" s="2" t="s">
        <v>616</v>
      </c>
      <c r="N1627" s="2">
        <v>37097.879999999997</v>
      </c>
      <c r="O1627" s="2">
        <v>37097.879999999997</v>
      </c>
      <c r="P1627" s="2">
        <v>1</v>
      </c>
      <c r="Q1627" s="2" t="s">
        <v>202</v>
      </c>
      <c r="R1627" s="2" t="s">
        <v>202</v>
      </c>
      <c r="S1627" s="2" t="s">
        <v>202</v>
      </c>
      <c r="T1627" s="2" t="s">
        <v>202</v>
      </c>
      <c r="U1627" s="2" t="s">
        <v>382</v>
      </c>
      <c r="V1627" s="2" t="s">
        <v>383</v>
      </c>
      <c r="W1627" s="18">
        <v>20100</v>
      </c>
      <c r="X1627" t="s">
        <v>202</v>
      </c>
      <c r="Y1627" t="s">
        <v>202</v>
      </c>
      <c r="Z1627" s="3">
        <f t="shared" si="218"/>
        <v>37097.879999999997</v>
      </c>
      <c r="AA1627" s="3">
        <f t="shared" si="219"/>
        <v>20100</v>
      </c>
      <c r="AB1627" s="3">
        <f t="shared" si="220"/>
        <v>37097.879999999997</v>
      </c>
      <c r="AC1627">
        <f t="shared" si="221"/>
        <v>0</v>
      </c>
      <c r="AD1627" t="str">
        <f>_xlfn.XLOOKUP(V1627,[2]Index!L:L,[2]Index!M:M)</f>
        <v>IN</v>
      </c>
      <c r="AE1627" s="3" t="s">
        <v>5821</v>
      </c>
      <c r="AF1627" t="s">
        <v>52</v>
      </c>
      <c r="AG1627" s="4"/>
      <c r="AJ1627" t="e">
        <f>VLOOKUP(D1627,[3]Multipliers!$B:$AT,36)</f>
        <v>#VALUE!</v>
      </c>
      <c r="AK1627" t="e">
        <f>VLOOKUP(D1627,[3]Multipliers!$B:$AT,36)</f>
        <v>#VALUE!</v>
      </c>
      <c r="AM1627">
        <f t="shared" si="222"/>
        <v>0</v>
      </c>
    </row>
    <row r="1628" spans="1:39">
      <c r="A1628" s="2" t="str">
        <f t="shared" si="216"/>
        <v>KIMBALL ELECTRONICS INDIANA, INC. DBA GESV68SGT-FF</v>
      </c>
      <c r="B1628" s="2" t="str">
        <f t="shared" si="217"/>
        <v>EQP,AE,SGT-FF,D94-V68,GES,RETROFIT KITRetrofit</v>
      </c>
      <c r="C1628" s="3" t="str">
        <f t="shared" si="215"/>
        <v>iPhoneSGT-FFNew Buy</v>
      </c>
      <c r="D1628" s="2">
        <v>386750</v>
      </c>
      <c r="E1628" s="2" t="s">
        <v>611</v>
      </c>
      <c r="F1628" s="2" t="s">
        <v>40</v>
      </c>
      <c r="G1628" s="2" t="s">
        <v>612</v>
      </c>
      <c r="H1628" s="2" t="s">
        <v>206</v>
      </c>
      <c r="I1628" s="2" t="s">
        <v>43</v>
      </c>
      <c r="J1628" s="2" t="s">
        <v>181</v>
      </c>
      <c r="K1628" s="2" t="s">
        <v>617</v>
      </c>
      <c r="L1628" s="2" t="s">
        <v>614</v>
      </c>
      <c r="M1628" s="2" t="s">
        <v>618</v>
      </c>
      <c r="N1628" s="2">
        <v>37097.879999999997</v>
      </c>
      <c r="O1628" s="2">
        <v>37097.879999999997</v>
      </c>
      <c r="P1628" s="2">
        <v>1</v>
      </c>
      <c r="Q1628" s="2" t="s">
        <v>202</v>
      </c>
      <c r="R1628" s="2" t="s">
        <v>202</v>
      </c>
      <c r="S1628" s="2" t="s">
        <v>202</v>
      </c>
      <c r="T1628" s="2" t="s">
        <v>202</v>
      </c>
      <c r="U1628" s="2" t="s">
        <v>382</v>
      </c>
      <c r="V1628" s="2" t="s">
        <v>383</v>
      </c>
      <c r="W1628" s="18">
        <v>20100</v>
      </c>
      <c r="X1628" t="s">
        <v>202</v>
      </c>
      <c r="Y1628" t="s">
        <v>202</v>
      </c>
      <c r="Z1628" s="3">
        <f t="shared" si="218"/>
        <v>37097.879999999997</v>
      </c>
      <c r="AA1628" s="3">
        <f t="shared" si="219"/>
        <v>20100</v>
      </c>
      <c r="AB1628" s="3">
        <f t="shared" si="220"/>
        <v>37097.879999999997</v>
      </c>
      <c r="AC1628">
        <f t="shared" si="221"/>
        <v>0</v>
      </c>
      <c r="AD1628" t="str">
        <f>_xlfn.XLOOKUP(V1628,[2]Index!L:L,[2]Index!M:M)</f>
        <v>IN</v>
      </c>
      <c r="AE1628" s="3" t="s">
        <v>5821</v>
      </c>
      <c r="AF1628" t="s">
        <v>52</v>
      </c>
      <c r="AG1628" s="4"/>
      <c r="AJ1628" t="e">
        <f>VLOOKUP(D1628,[3]Multipliers!$B:$AT,36)</f>
        <v>#VALUE!</v>
      </c>
      <c r="AK1628" t="e">
        <f>VLOOKUP(D1628,[3]Multipliers!$B:$AT,36)</f>
        <v>#VALUE!</v>
      </c>
      <c r="AM1628">
        <f t="shared" si="222"/>
        <v>0</v>
      </c>
    </row>
    <row r="1629" spans="1:39" ht="17">
      <c r="A1629" s="2" t="str">
        <f t="shared" si="216"/>
        <v>JUSTECH (JIANGSU) PRECISION INDUSTRY CO., LTD.V63BAA</v>
      </c>
      <c r="B1629" s="2" t="str">
        <f t="shared" si="217"/>
        <v>EQP,AE,BAA(AAA),D17-V63,JUSTECH,RETROFIT KITRetrofit</v>
      </c>
      <c r="C1629" s="3" t="str">
        <f t="shared" si="215"/>
        <v>iphoneBAANew Buy</v>
      </c>
      <c r="D1629" s="2">
        <v>386691</v>
      </c>
      <c r="E1629" s="2" t="s">
        <v>39</v>
      </c>
      <c r="F1629" s="2" t="s">
        <v>40</v>
      </c>
      <c r="G1629" s="2" t="s">
        <v>41</v>
      </c>
      <c r="H1629" s="2" t="s">
        <v>42</v>
      </c>
      <c r="I1629" s="2" t="s">
        <v>43</v>
      </c>
      <c r="J1629" s="2" t="s">
        <v>231</v>
      </c>
      <c r="K1629" s="2" t="s">
        <v>628</v>
      </c>
      <c r="L1629" s="2" t="s">
        <v>405</v>
      </c>
      <c r="M1629" s="2" t="s">
        <v>629</v>
      </c>
      <c r="N1629" s="13">
        <v>31513.67</v>
      </c>
      <c r="O1629" s="2">
        <v>30568.26</v>
      </c>
      <c r="P1629" s="2">
        <v>2</v>
      </c>
      <c r="Q1629" s="2" t="s">
        <v>48</v>
      </c>
      <c r="R1629" s="2" t="s">
        <v>202</v>
      </c>
      <c r="S1629" s="2" t="s">
        <v>202</v>
      </c>
      <c r="T1629" s="2" t="s">
        <v>202</v>
      </c>
      <c r="U1629" s="2" t="s">
        <v>382</v>
      </c>
      <c r="V1629" s="2" t="s">
        <v>388</v>
      </c>
      <c r="W1629" s="2">
        <v>22689.842400000001</v>
      </c>
      <c r="X1629" s="20" t="s">
        <v>202</v>
      </c>
      <c r="Y1629" s="2" t="s">
        <v>202</v>
      </c>
      <c r="Z1629" s="3">
        <f t="shared" si="218"/>
        <v>63027.34</v>
      </c>
      <c r="AA1629" s="3">
        <f t="shared" si="219"/>
        <v>45379.684800000003</v>
      </c>
      <c r="AB1629" s="3">
        <f t="shared" si="220"/>
        <v>61136.52</v>
      </c>
      <c r="AC1629">
        <f t="shared" si="221"/>
        <v>1890.8199999999997</v>
      </c>
      <c r="AD1629" t="str">
        <f>_xlfn.XLOOKUP(V1629,[2]Index!L:L,[2]Index!M:M)</f>
        <v>CN</v>
      </c>
      <c r="AE1629" s="3" t="s">
        <v>5821</v>
      </c>
      <c r="AF1629" t="s">
        <v>52</v>
      </c>
      <c r="AJ1629">
        <f>VLOOKUP(D1629,[3]Multipliers!$B:$AT,36)</f>
        <v>6.4124621533182049</v>
      </c>
      <c r="AK1629">
        <f>VLOOKUP(D1629,[3]Multipliers!$B:$AT,36)</f>
        <v>6.4124621533182049</v>
      </c>
      <c r="AL1629" s="3">
        <v>88932.64</v>
      </c>
      <c r="AM1629">
        <f t="shared" si="222"/>
        <v>0</v>
      </c>
    </row>
    <row r="1630" spans="1:39" ht="17">
      <c r="A1630" s="2" t="str">
        <f t="shared" si="216"/>
        <v>JUSTECH (JIANGSU) PRECISION INDUSTRY CO., LTD.V63AAA</v>
      </c>
      <c r="B1630" s="2" t="str">
        <f t="shared" si="217"/>
        <v>EQP,AE,AAA,D17-V63,JUSTECH,RETROFIT KITRetrofit</v>
      </c>
      <c r="C1630" s="3" t="str">
        <f t="shared" si="215"/>
        <v>iphoneAAANew Buy</v>
      </c>
      <c r="D1630" s="2">
        <v>386687</v>
      </c>
      <c r="E1630" s="2" t="s">
        <v>39</v>
      </c>
      <c r="F1630" s="2" t="s">
        <v>40</v>
      </c>
      <c r="G1630" s="2" t="s">
        <v>41</v>
      </c>
      <c r="H1630" s="2" t="s">
        <v>42</v>
      </c>
      <c r="I1630" s="2" t="s">
        <v>43</v>
      </c>
      <c r="J1630" s="2" t="s">
        <v>231</v>
      </c>
      <c r="K1630" s="2" t="s">
        <v>630</v>
      </c>
      <c r="L1630" s="2" t="s">
        <v>434</v>
      </c>
      <c r="M1630" s="2" t="s">
        <v>631</v>
      </c>
      <c r="N1630" s="13">
        <v>29728.38</v>
      </c>
      <c r="O1630" s="2">
        <v>28836.53</v>
      </c>
      <c r="P1630" s="2">
        <v>6</v>
      </c>
      <c r="Q1630" s="2" t="s">
        <v>48</v>
      </c>
      <c r="R1630" s="2" t="s">
        <v>202</v>
      </c>
      <c r="S1630" s="2" t="s">
        <v>202</v>
      </c>
      <c r="T1630" s="2" t="s">
        <v>202</v>
      </c>
      <c r="U1630" s="2" t="s">
        <v>382</v>
      </c>
      <c r="V1630" s="2" t="s">
        <v>388</v>
      </c>
      <c r="W1630" s="2">
        <v>16501.407999999999</v>
      </c>
      <c r="X1630" s="20" t="s">
        <v>202</v>
      </c>
      <c r="Y1630" s="2" t="s">
        <v>202</v>
      </c>
      <c r="Z1630" s="3">
        <f t="shared" si="218"/>
        <v>178370.28</v>
      </c>
      <c r="AA1630" s="3">
        <f t="shared" si="219"/>
        <v>99008.448000000004</v>
      </c>
      <c r="AB1630" s="3">
        <f t="shared" si="220"/>
        <v>173019.18</v>
      </c>
      <c r="AC1630">
        <f t="shared" si="221"/>
        <v>5351.1000000000058</v>
      </c>
      <c r="AD1630" t="str">
        <f>_xlfn.XLOOKUP(V1630,[2]Index!L:L,[2]Index!M:M)</f>
        <v>CN</v>
      </c>
      <c r="AE1630" s="3" t="s">
        <v>5821</v>
      </c>
      <c r="AF1630" t="s">
        <v>52</v>
      </c>
      <c r="AJ1630">
        <f>VLOOKUP(D1630,[3]Multipliers!$B:$AT,36)</f>
        <v>5.331834831063933</v>
      </c>
      <c r="AK1630">
        <f>VLOOKUP(D1630,[3]Multipliers!$B:$AT,36)</f>
        <v>5.331834831063933</v>
      </c>
      <c r="AL1630" s="3">
        <v>77113.72</v>
      </c>
      <c r="AM1630">
        <f t="shared" si="222"/>
        <v>0</v>
      </c>
    </row>
    <row r="1631" spans="1:39" ht="17">
      <c r="A1631" s="2" t="str">
        <f t="shared" si="216"/>
        <v>SHEN ZHEN SAEJONG IND CO., LTDV64A-HDP</v>
      </c>
      <c r="B1631" s="2" t="str">
        <f t="shared" si="217"/>
        <v>EQP,AE,A-HDP,D23-V64,SAEJONG,RETROFIT KITRetrofit</v>
      </c>
      <c r="C1631" s="3" t="str">
        <f t="shared" si="215"/>
        <v>iphoneA-HDPNew Buy</v>
      </c>
      <c r="D1631" s="2">
        <v>385203</v>
      </c>
      <c r="E1631" s="2" t="s">
        <v>197</v>
      </c>
      <c r="F1631" s="2" t="s">
        <v>40</v>
      </c>
      <c r="G1631" s="2" t="s">
        <v>41</v>
      </c>
      <c r="H1631" s="2" t="s">
        <v>65</v>
      </c>
      <c r="I1631" s="2" t="s">
        <v>43</v>
      </c>
      <c r="J1631" s="2" t="s">
        <v>61</v>
      </c>
      <c r="K1631" s="2" t="s">
        <v>632</v>
      </c>
      <c r="L1631" s="2" t="s">
        <v>478</v>
      </c>
      <c r="M1631" s="2" t="s">
        <v>633</v>
      </c>
      <c r="N1631" s="13">
        <v>26253.68</v>
      </c>
      <c r="O1631" s="2">
        <v>26250</v>
      </c>
      <c r="P1631" s="2">
        <v>4</v>
      </c>
      <c r="Q1631" s="2" t="s">
        <v>48</v>
      </c>
      <c r="R1631" s="2" t="s">
        <v>202</v>
      </c>
      <c r="S1631" s="2" t="s">
        <v>202</v>
      </c>
      <c r="T1631" s="2" t="s">
        <v>202</v>
      </c>
      <c r="U1631" s="2" t="s">
        <v>382</v>
      </c>
      <c r="V1631" s="2" t="s">
        <v>388</v>
      </c>
      <c r="W1631" s="2">
        <v>4371.28</v>
      </c>
      <c r="X1631" s="20" t="s">
        <v>634</v>
      </c>
      <c r="Y1631" s="2" t="s">
        <v>635</v>
      </c>
      <c r="Z1631" s="3">
        <f t="shared" si="218"/>
        <v>105014.72</v>
      </c>
      <c r="AA1631" s="3">
        <f t="shared" si="219"/>
        <v>17485.12</v>
      </c>
      <c r="AB1631" s="3">
        <f t="shared" si="220"/>
        <v>105000</v>
      </c>
      <c r="AC1631">
        <f t="shared" si="221"/>
        <v>14.720000000001164</v>
      </c>
      <c r="AD1631" t="str">
        <f>_xlfn.XLOOKUP(V1631,[2]Index!L:L,[2]Index!M:M)</f>
        <v>CN</v>
      </c>
      <c r="AE1631" s="3" t="s">
        <v>5821</v>
      </c>
      <c r="AF1631" t="s">
        <v>52</v>
      </c>
      <c r="AJ1631">
        <f>VLOOKUP(D1631,[3]Multipliers!$B:$AT,36)</f>
        <v>4.1470311027332709</v>
      </c>
      <c r="AK1631">
        <f>VLOOKUP(D1631,[3]Multipliers!$B:$AT,36)</f>
        <v>4.1470311027332709</v>
      </c>
      <c r="AM1631">
        <f t="shared" si="222"/>
        <v>0</v>
      </c>
    </row>
    <row r="1632" spans="1:39" ht="17">
      <c r="A1632" s="2" t="str">
        <f t="shared" si="216"/>
        <v>SHENZHEN STRONG TECHNOLOGY CO., LTD.V64BSI1</v>
      </c>
      <c r="B1632" s="2" t="str">
        <f t="shared" si="217"/>
        <v>EQP,AE,BSI1,V54-V64,STRONG,RETROFIT KITRetrofit</v>
      </c>
      <c r="C1632" s="3" t="str">
        <f t="shared" si="215"/>
        <v>iphoneBSI1New Buy</v>
      </c>
      <c r="D1632" s="2">
        <v>385914</v>
      </c>
      <c r="E1632" s="2" t="s">
        <v>369</v>
      </c>
      <c r="F1632" s="2" t="s">
        <v>40</v>
      </c>
      <c r="G1632" s="2" t="s">
        <v>41</v>
      </c>
      <c r="H1632" s="2" t="s">
        <v>65</v>
      </c>
      <c r="I1632" s="2" t="s">
        <v>43</v>
      </c>
      <c r="J1632" s="2" t="s">
        <v>66</v>
      </c>
      <c r="K1632" s="2" t="s">
        <v>636</v>
      </c>
      <c r="L1632" s="2" t="s">
        <v>498</v>
      </c>
      <c r="M1632" s="2" t="s">
        <v>637</v>
      </c>
      <c r="N1632" s="13">
        <v>24741</v>
      </c>
      <c r="O1632" s="2">
        <v>23257</v>
      </c>
      <c r="P1632" s="2">
        <v>16</v>
      </c>
      <c r="Q1632" s="2" t="s">
        <v>70</v>
      </c>
      <c r="R1632" s="2">
        <v>4</v>
      </c>
      <c r="S1632" s="2" t="s">
        <v>202</v>
      </c>
      <c r="T1632" s="2" t="s">
        <v>202</v>
      </c>
      <c r="U1632" s="2" t="s">
        <v>382</v>
      </c>
      <c r="V1632" s="2" t="s">
        <v>388</v>
      </c>
      <c r="W1632" s="2">
        <v>17800</v>
      </c>
      <c r="X1632" s="20" t="s">
        <v>638</v>
      </c>
      <c r="Y1632" s="2" t="s">
        <v>420</v>
      </c>
      <c r="Z1632" s="3">
        <f t="shared" si="218"/>
        <v>395856</v>
      </c>
      <c r="AA1632" s="3">
        <f t="shared" si="219"/>
        <v>284800</v>
      </c>
      <c r="AB1632" s="3">
        <f t="shared" si="220"/>
        <v>372112</v>
      </c>
      <c r="AC1632">
        <f t="shared" si="221"/>
        <v>23744</v>
      </c>
      <c r="AD1632" t="str">
        <f>_xlfn.XLOOKUP(V1632,[2]Index!L:L,[2]Index!M:M)</f>
        <v>CN</v>
      </c>
      <c r="AE1632" s="3" t="s">
        <v>5821</v>
      </c>
      <c r="AF1632" t="s">
        <v>52</v>
      </c>
      <c r="AH1632" t="s">
        <v>72</v>
      </c>
      <c r="AJ1632">
        <f>VLOOKUP(D1632,[3]Multipliers!$B:$AT,36)</f>
        <v>1.3252425746072196</v>
      </c>
      <c r="AK1632">
        <f>VLOOKUP(D1632,[3]Multipliers!$B:$AT,36)</f>
        <v>1.3252425746072196</v>
      </c>
      <c r="AM1632">
        <f t="shared" si="222"/>
        <v>0</v>
      </c>
    </row>
    <row r="1633" spans="1:39" ht="17">
      <c r="A1633" s="2" t="str">
        <f t="shared" si="216"/>
        <v>SHENZHEN STRONG TECHNOLOGY CO., LTD.V64BSI1</v>
      </c>
      <c r="B1633" s="2" t="str">
        <f t="shared" si="217"/>
        <v>EQP,AE,BSI1,V54-V64,STRONG,RETROFIT KITRetrofit</v>
      </c>
      <c r="C1633" s="3" t="str">
        <f t="shared" si="215"/>
        <v>iphoneBSI1New Buy</v>
      </c>
      <c r="D1633" s="2">
        <v>385914</v>
      </c>
      <c r="E1633" s="2" t="s">
        <v>369</v>
      </c>
      <c r="F1633" s="2" t="s">
        <v>40</v>
      </c>
      <c r="G1633" s="2" t="s">
        <v>41</v>
      </c>
      <c r="H1633" s="2" t="s">
        <v>65</v>
      </c>
      <c r="I1633" s="2" t="s">
        <v>43</v>
      </c>
      <c r="J1633" s="2" t="s">
        <v>66</v>
      </c>
      <c r="K1633" s="2" t="s">
        <v>636</v>
      </c>
      <c r="L1633" s="2" t="s">
        <v>498</v>
      </c>
      <c r="M1633" s="2" t="s">
        <v>637</v>
      </c>
      <c r="N1633" s="13">
        <v>24741</v>
      </c>
      <c r="O1633" s="2">
        <v>23257</v>
      </c>
      <c r="P1633" s="2">
        <v>15</v>
      </c>
      <c r="Q1633" s="2" t="s">
        <v>70</v>
      </c>
      <c r="R1633" s="2">
        <v>4</v>
      </c>
      <c r="S1633" s="2" t="s">
        <v>202</v>
      </c>
      <c r="T1633" s="2" t="s">
        <v>202</v>
      </c>
      <c r="U1633" s="2" t="s">
        <v>382</v>
      </c>
      <c r="V1633" s="2" t="s">
        <v>388</v>
      </c>
      <c r="W1633" s="2">
        <v>17800</v>
      </c>
      <c r="X1633" s="20" t="s">
        <v>638</v>
      </c>
      <c r="Y1633" s="2" t="s">
        <v>420</v>
      </c>
      <c r="Z1633" s="3">
        <f t="shared" si="218"/>
        <v>371115</v>
      </c>
      <c r="AA1633" s="3">
        <f t="shared" si="219"/>
        <v>267000</v>
      </c>
      <c r="AB1633" s="3">
        <f t="shared" si="220"/>
        <v>348855</v>
      </c>
      <c r="AC1633">
        <f t="shared" si="221"/>
        <v>22260</v>
      </c>
      <c r="AD1633" t="str">
        <f>_xlfn.XLOOKUP(V1633,[2]Index!L:L,[2]Index!M:M)</f>
        <v>CN</v>
      </c>
      <c r="AE1633" s="3" t="s">
        <v>5821</v>
      </c>
      <c r="AF1633" t="s">
        <v>52</v>
      </c>
      <c r="AH1633" t="s">
        <v>72</v>
      </c>
      <c r="AJ1633">
        <f>VLOOKUP(D1633,[3]Multipliers!$B:$AT,36)</f>
        <v>1.3252425746072196</v>
      </c>
      <c r="AK1633">
        <f>VLOOKUP(D1633,[3]Multipliers!$B:$AT,36)</f>
        <v>1.3252425746072196</v>
      </c>
      <c r="AM1633">
        <f t="shared" si="222"/>
        <v>0</v>
      </c>
    </row>
    <row r="1634" spans="1:39" ht="17">
      <c r="A1634" s="2" t="str">
        <f t="shared" si="216"/>
        <v>SHENZHEN STRONG TECHNOLOGY CO., LTD.V63BSI1</v>
      </c>
      <c r="B1634" s="2" t="str">
        <f t="shared" si="217"/>
        <v>EQP,AE,BSI1,V53-V63,STRONG,RETROFIT KITRetrofit</v>
      </c>
      <c r="C1634" s="3" t="str">
        <f t="shared" si="215"/>
        <v>iphoneBSI1New Buy</v>
      </c>
      <c r="D1634" s="2">
        <v>385627</v>
      </c>
      <c r="E1634" s="2" t="s">
        <v>369</v>
      </c>
      <c r="F1634" s="2" t="s">
        <v>40</v>
      </c>
      <c r="G1634" s="2" t="s">
        <v>41</v>
      </c>
      <c r="H1634" s="2" t="s">
        <v>42</v>
      </c>
      <c r="I1634" s="2" t="s">
        <v>43</v>
      </c>
      <c r="J1634" s="2" t="s">
        <v>111</v>
      </c>
      <c r="K1634" s="2" t="s">
        <v>639</v>
      </c>
      <c r="L1634" s="2" t="s">
        <v>498</v>
      </c>
      <c r="M1634" s="2" t="s">
        <v>640</v>
      </c>
      <c r="N1634" s="13">
        <v>24741</v>
      </c>
      <c r="O1634" s="2">
        <v>23257</v>
      </c>
      <c r="P1634" s="2">
        <v>8</v>
      </c>
      <c r="Q1634" s="2" t="s">
        <v>70</v>
      </c>
      <c r="R1634" s="2">
        <v>4</v>
      </c>
      <c r="S1634" s="2" t="s">
        <v>202</v>
      </c>
      <c r="T1634" s="2" t="s">
        <v>202</v>
      </c>
      <c r="U1634" s="2" t="s">
        <v>382</v>
      </c>
      <c r="V1634" s="2" t="s">
        <v>388</v>
      </c>
      <c r="W1634" s="2">
        <v>17800</v>
      </c>
      <c r="X1634" s="20" t="s">
        <v>638</v>
      </c>
      <c r="Y1634" s="2" t="s">
        <v>420</v>
      </c>
      <c r="Z1634" s="3">
        <f t="shared" si="218"/>
        <v>197928</v>
      </c>
      <c r="AA1634" s="3">
        <f t="shared" si="219"/>
        <v>142400</v>
      </c>
      <c r="AB1634" s="3">
        <f t="shared" si="220"/>
        <v>186056</v>
      </c>
      <c r="AC1634">
        <f t="shared" si="221"/>
        <v>11872</v>
      </c>
      <c r="AD1634" t="str">
        <f>_xlfn.XLOOKUP(V1634,[2]Index!L:L,[2]Index!M:M)</f>
        <v>CN</v>
      </c>
      <c r="AE1634" s="3" t="s">
        <v>5821</v>
      </c>
      <c r="AF1634" t="s">
        <v>52</v>
      </c>
      <c r="AH1634" t="s">
        <v>72</v>
      </c>
      <c r="AJ1634">
        <f>VLOOKUP(D1634,[3]Multipliers!$B:$AT,36)</f>
        <v>1.3252425746072196</v>
      </c>
      <c r="AK1634">
        <f>VLOOKUP(D1634,[3]Multipliers!$B:$AT,36)</f>
        <v>1.3252425746072196</v>
      </c>
      <c r="AM1634">
        <f t="shared" si="222"/>
        <v>0</v>
      </c>
    </row>
    <row r="1635" spans="1:39" ht="17">
      <c r="A1635" s="2" t="str">
        <f t="shared" si="216"/>
        <v>SHENZHEN STRONG TECHNOLOGY CO., LTD.V63BSI1</v>
      </c>
      <c r="B1635" s="2" t="str">
        <f t="shared" si="217"/>
        <v>EQP,AE,BSI1,V53-V63,STRONG,RETROFIT KITRetrofit</v>
      </c>
      <c r="C1635" s="3" t="str">
        <f t="shared" si="215"/>
        <v>iphoneBSI1New Buy</v>
      </c>
      <c r="D1635" s="2">
        <v>385627</v>
      </c>
      <c r="E1635" s="2" t="s">
        <v>369</v>
      </c>
      <c r="F1635" s="2" t="s">
        <v>40</v>
      </c>
      <c r="G1635" s="2" t="s">
        <v>41</v>
      </c>
      <c r="H1635" s="2" t="s">
        <v>42</v>
      </c>
      <c r="I1635" s="2" t="s">
        <v>43</v>
      </c>
      <c r="J1635" s="2" t="s">
        <v>111</v>
      </c>
      <c r="K1635" s="2" t="s">
        <v>639</v>
      </c>
      <c r="L1635" s="2" t="s">
        <v>498</v>
      </c>
      <c r="M1635" s="2" t="s">
        <v>640</v>
      </c>
      <c r="N1635" s="13">
        <v>24741</v>
      </c>
      <c r="O1635" s="2">
        <v>23257</v>
      </c>
      <c r="P1635" s="2">
        <v>8</v>
      </c>
      <c r="Q1635" s="2" t="s">
        <v>70</v>
      </c>
      <c r="R1635" s="2">
        <v>4</v>
      </c>
      <c r="S1635" s="2" t="s">
        <v>202</v>
      </c>
      <c r="T1635" s="2" t="s">
        <v>202</v>
      </c>
      <c r="U1635" s="2" t="s">
        <v>382</v>
      </c>
      <c r="V1635" s="2" t="s">
        <v>388</v>
      </c>
      <c r="W1635" s="2">
        <v>17800</v>
      </c>
      <c r="X1635" s="20" t="s">
        <v>638</v>
      </c>
      <c r="Y1635" s="2" t="s">
        <v>420</v>
      </c>
      <c r="Z1635" s="3">
        <f t="shared" si="218"/>
        <v>197928</v>
      </c>
      <c r="AA1635" s="3">
        <f t="shared" si="219"/>
        <v>142400</v>
      </c>
      <c r="AB1635" s="3">
        <f t="shared" si="220"/>
        <v>186056</v>
      </c>
      <c r="AC1635">
        <f t="shared" si="221"/>
        <v>11872</v>
      </c>
      <c r="AD1635" t="str">
        <f>_xlfn.XLOOKUP(V1635,[2]Index!L:L,[2]Index!M:M)</f>
        <v>CN</v>
      </c>
      <c r="AE1635" s="3" t="s">
        <v>5821</v>
      </c>
      <c r="AF1635" t="s">
        <v>52</v>
      </c>
      <c r="AH1635" t="s">
        <v>72</v>
      </c>
      <c r="AJ1635">
        <f>VLOOKUP(D1635,[3]Multipliers!$B:$AT,36)</f>
        <v>1.3252425746072196</v>
      </c>
      <c r="AK1635">
        <f>VLOOKUP(D1635,[3]Multipliers!$B:$AT,36)</f>
        <v>1.3252425746072196</v>
      </c>
      <c r="AM1635">
        <f t="shared" si="222"/>
        <v>0</v>
      </c>
    </row>
    <row r="1636" spans="1:39">
      <c r="A1636" s="2" t="str">
        <f t="shared" si="216"/>
        <v>SHENZHEN STRONG TECHNOLOGY CO., LTD.V64BSI1</v>
      </c>
      <c r="B1636" s="2" t="str">
        <f t="shared" si="217"/>
        <v>EQP,AE,BSI1,V53-V64,STRONG,RETROFIT KITRetrofit</v>
      </c>
      <c r="C1636" s="3" t="str">
        <f t="shared" si="215"/>
        <v>iphoneBSI1New Buy</v>
      </c>
      <c r="D1636" s="2">
        <v>385913</v>
      </c>
      <c r="E1636" s="2" t="s">
        <v>369</v>
      </c>
      <c r="F1636" s="2" t="s">
        <v>40</v>
      </c>
      <c r="G1636" s="2" t="s">
        <v>41</v>
      </c>
      <c r="H1636" s="2" t="s">
        <v>65</v>
      </c>
      <c r="I1636" s="2" t="s">
        <v>43</v>
      </c>
      <c r="J1636" s="2" t="s">
        <v>111</v>
      </c>
      <c r="K1636" s="2" t="s">
        <v>641</v>
      </c>
      <c r="L1636" s="2" t="s">
        <v>498</v>
      </c>
      <c r="M1636" s="2" t="s">
        <v>642</v>
      </c>
      <c r="N1636" s="2">
        <v>24741</v>
      </c>
      <c r="O1636" s="2">
        <v>23257</v>
      </c>
      <c r="P1636" s="2">
        <v>2</v>
      </c>
      <c r="Q1636" s="2" t="s">
        <v>70</v>
      </c>
      <c r="R1636" s="2">
        <v>4</v>
      </c>
      <c r="S1636" s="2" t="s">
        <v>202</v>
      </c>
      <c r="T1636" s="2" t="s">
        <v>202</v>
      </c>
      <c r="U1636" s="2" t="s">
        <v>382</v>
      </c>
      <c r="V1636" s="2" t="s">
        <v>388</v>
      </c>
      <c r="W1636" s="18">
        <v>17800</v>
      </c>
      <c r="X1636" t="s">
        <v>638</v>
      </c>
      <c r="Y1636" t="s">
        <v>420</v>
      </c>
      <c r="Z1636" s="3">
        <f t="shared" si="218"/>
        <v>49482</v>
      </c>
      <c r="AA1636" s="3">
        <f t="shared" si="219"/>
        <v>35600</v>
      </c>
      <c r="AB1636" s="3">
        <f t="shared" si="220"/>
        <v>46514</v>
      </c>
      <c r="AC1636">
        <f t="shared" si="221"/>
        <v>2968</v>
      </c>
      <c r="AD1636" t="str">
        <f>_xlfn.XLOOKUP(V1636,[2]Index!L:L,[2]Index!M:M)</f>
        <v>CN</v>
      </c>
      <c r="AE1636" s="3" t="s">
        <v>5821</v>
      </c>
      <c r="AF1636" t="s">
        <v>52</v>
      </c>
      <c r="AH1636" t="s">
        <v>72</v>
      </c>
      <c r="AJ1636">
        <f>VLOOKUP(D1636,[3]Multipliers!$B:$AT,36)</f>
        <v>1.3252425746072196</v>
      </c>
      <c r="AK1636">
        <f>VLOOKUP(D1636,[3]Multipliers!$B:$AT,36)</f>
        <v>1.3252425746072196</v>
      </c>
      <c r="AM1636">
        <f t="shared" si="222"/>
        <v>0</v>
      </c>
    </row>
    <row r="1637" spans="1:39">
      <c r="A1637" s="2" t="str">
        <f t="shared" si="216"/>
        <v>SHEN ZHEN SAEJONG IND CO., LTDV63A-HDP</v>
      </c>
      <c r="B1637" s="2" t="str">
        <f t="shared" si="217"/>
        <v>EQP,AE,A-HDP,V53-V63,SAEJONG,RETROFIT KITRetrofit</v>
      </c>
      <c r="C1637" s="3" t="str">
        <f t="shared" si="215"/>
        <v>iphoneA-HDPNew Buy</v>
      </c>
      <c r="D1637" s="2">
        <v>384952</v>
      </c>
      <c r="E1637" s="2" t="s">
        <v>197</v>
      </c>
      <c r="F1637" s="2" t="s">
        <v>40</v>
      </c>
      <c r="G1637" s="2" t="s">
        <v>41</v>
      </c>
      <c r="H1637" s="2" t="s">
        <v>42</v>
      </c>
      <c r="I1637" s="2" t="s">
        <v>43</v>
      </c>
      <c r="J1637" s="2" t="s">
        <v>111</v>
      </c>
      <c r="K1637" s="2" t="s">
        <v>643</v>
      </c>
      <c r="L1637" s="2" t="s">
        <v>478</v>
      </c>
      <c r="M1637" s="2" t="s">
        <v>644</v>
      </c>
      <c r="N1637" s="2">
        <v>24591.85</v>
      </c>
      <c r="O1637" s="2">
        <v>24590</v>
      </c>
      <c r="P1637" s="2">
        <v>1</v>
      </c>
      <c r="Q1637" s="2" t="s">
        <v>70</v>
      </c>
      <c r="R1637" s="2" t="s">
        <v>202</v>
      </c>
      <c r="S1637" s="2" t="s">
        <v>202</v>
      </c>
      <c r="T1637" s="2" t="s">
        <v>202</v>
      </c>
      <c r="U1637" s="2" t="s">
        <v>382</v>
      </c>
      <c r="V1637" s="2" t="s">
        <v>388</v>
      </c>
      <c r="W1637" s="18">
        <v>4150.3519999999999</v>
      </c>
      <c r="X1637" t="s">
        <v>645</v>
      </c>
      <c r="Y1637" t="s">
        <v>635</v>
      </c>
      <c r="Z1637" s="3">
        <f t="shared" si="218"/>
        <v>24591.85</v>
      </c>
      <c r="AA1637" s="3">
        <f t="shared" si="219"/>
        <v>4150.3519999999999</v>
      </c>
      <c r="AB1637" s="3">
        <f t="shared" si="220"/>
        <v>24590</v>
      </c>
      <c r="AC1637">
        <f t="shared" si="221"/>
        <v>1.8499999999985448</v>
      </c>
      <c r="AD1637" t="str">
        <f>_xlfn.XLOOKUP(V1637,[2]Index!L:L,[2]Index!M:M)</f>
        <v>CN</v>
      </c>
      <c r="AE1637" s="3" t="s">
        <v>5821</v>
      </c>
      <c r="AF1637" t="s">
        <v>52</v>
      </c>
      <c r="AG1637" s="4"/>
      <c r="AH1637" t="s">
        <v>72</v>
      </c>
      <c r="AJ1637">
        <f>VLOOKUP(D1637,[3]Multipliers!$B:$AT,36)</f>
        <v>2.3722234203148589</v>
      </c>
      <c r="AK1637">
        <f>VLOOKUP(D1637,[3]Multipliers!$B:$AT,36)</f>
        <v>2.3722234203148589</v>
      </c>
      <c r="AM1637">
        <f t="shared" si="222"/>
        <v>0</v>
      </c>
    </row>
    <row r="1638" spans="1:39">
      <c r="A1638" s="2" t="str">
        <f t="shared" si="216"/>
        <v>HANGZHOU AMPHENOL PHOENIX TELECOM PARTS CO., LTDV64MIM SP-M1S2</v>
      </c>
      <c r="B1638" s="2" t="str">
        <f t="shared" si="217"/>
        <v>EQP,AE,MIM SP-M1S2,V54-V64,AMPHENOL,RETROFIT KITRetrofit</v>
      </c>
      <c r="C1638" s="3" t="str">
        <f t="shared" si="215"/>
        <v>iphoneMIM SP-M1S2New Buy</v>
      </c>
      <c r="D1638" s="2">
        <v>385938</v>
      </c>
      <c r="E1638" s="2" t="s">
        <v>384</v>
      </c>
      <c r="F1638" s="2" t="s">
        <v>40</v>
      </c>
      <c r="G1638" s="2" t="s">
        <v>41</v>
      </c>
      <c r="H1638" s="2" t="s">
        <v>65</v>
      </c>
      <c r="I1638" s="2" t="s">
        <v>43</v>
      </c>
      <c r="J1638" s="2" t="s">
        <v>66</v>
      </c>
      <c r="K1638" s="2" t="s">
        <v>646</v>
      </c>
      <c r="L1638" s="2" t="s">
        <v>386</v>
      </c>
      <c r="M1638" s="2" t="s">
        <v>647</v>
      </c>
      <c r="N1638" s="2">
        <v>23844.51</v>
      </c>
      <c r="O1638" s="13">
        <v>18618</v>
      </c>
      <c r="P1638" s="2">
        <v>30</v>
      </c>
      <c r="Q1638" s="2" t="s">
        <v>70</v>
      </c>
      <c r="R1638" s="2" t="s">
        <v>202</v>
      </c>
      <c r="S1638" s="2" t="s">
        <v>202</v>
      </c>
      <c r="T1638" s="2" t="s">
        <v>202</v>
      </c>
      <c r="U1638" s="2" t="s">
        <v>382</v>
      </c>
      <c r="V1638" s="2" t="s">
        <v>388</v>
      </c>
      <c r="W1638" s="18">
        <v>19075.61</v>
      </c>
      <c r="X1638" t="s">
        <v>202</v>
      </c>
      <c r="Y1638" t="s">
        <v>202</v>
      </c>
      <c r="Z1638" s="3">
        <f t="shared" si="218"/>
        <v>715335.29999999993</v>
      </c>
      <c r="AA1638" s="3">
        <f t="shared" si="219"/>
        <v>572268.30000000005</v>
      </c>
      <c r="AB1638" s="3">
        <f t="shared" si="220"/>
        <v>558540</v>
      </c>
      <c r="AC1638">
        <f t="shared" si="221"/>
        <v>156795.29999999993</v>
      </c>
      <c r="AD1638" t="str">
        <f>_xlfn.XLOOKUP(V1638,[2]Index!L:L,[2]Index!M:M)</f>
        <v>CN</v>
      </c>
      <c r="AE1638" s="3" t="s">
        <v>5821</v>
      </c>
      <c r="AF1638" t="s">
        <v>52</v>
      </c>
      <c r="AH1638" t="s">
        <v>72</v>
      </c>
      <c r="AJ1638">
        <f>VLOOKUP(D1638,[3]Multipliers!$B:$AT,36)</f>
        <v>0.2655692808033549</v>
      </c>
      <c r="AK1638">
        <f>VLOOKUP(D1638,[3]Multipliers!$B:$AT,36)</f>
        <v>0.2655692808033549</v>
      </c>
      <c r="AL1638" s="3">
        <v>185114</v>
      </c>
      <c r="AM1638">
        <f t="shared" si="222"/>
        <v>0</v>
      </c>
    </row>
    <row r="1639" spans="1:39">
      <c r="A1639" s="2" t="str">
        <f t="shared" si="216"/>
        <v>HANGZHOU AMPHENOL PHOENIX TELECOM PARTS CO., LTDV64MIM SP-M1S2</v>
      </c>
      <c r="B1639" s="2" t="str">
        <f t="shared" si="217"/>
        <v>EQP,AE,MIM SP-M1S2,V54-V64,AMPHENOL,RETROFIT KITRetrofit</v>
      </c>
      <c r="C1639" s="3" t="str">
        <f t="shared" si="215"/>
        <v>iphoneMIM SP-M1S2New Buy</v>
      </c>
      <c r="D1639" s="2">
        <v>385938</v>
      </c>
      <c r="E1639" s="2" t="s">
        <v>384</v>
      </c>
      <c r="F1639" s="2" t="s">
        <v>40</v>
      </c>
      <c r="G1639" s="2" t="s">
        <v>41</v>
      </c>
      <c r="H1639" s="2" t="s">
        <v>65</v>
      </c>
      <c r="I1639" s="2" t="s">
        <v>43</v>
      </c>
      <c r="J1639" s="2" t="s">
        <v>66</v>
      </c>
      <c r="K1639" s="2" t="s">
        <v>646</v>
      </c>
      <c r="L1639" s="2" t="s">
        <v>386</v>
      </c>
      <c r="M1639" s="2" t="s">
        <v>647</v>
      </c>
      <c r="N1639" s="2">
        <v>23844.51</v>
      </c>
      <c r="O1639" s="13">
        <v>18618</v>
      </c>
      <c r="P1639" s="2">
        <v>29</v>
      </c>
      <c r="Q1639" s="2" t="s">
        <v>70</v>
      </c>
      <c r="R1639" s="2" t="s">
        <v>202</v>
      </c>
      <c r="S1639" s="2" t="s">
        <v>202</v>
      </c>
      <c r="T1639" s="2" t="s">
        <v>202</v>
      </c>
      <c r="U1639" s="2" t="s">
        <v>382</v>
      </c>
      <c r="V1639" s="2" t="s">
        <v>388</v>
      </c>
      <c r="W1639" s="18">
        <v>19075.61</v>
      </c>
      <c r="X1639" t="s">
        <v>202</v>
      </c>
      <c r="Y1639" t="s">
        <v>202</v>
      </c>
      <c r="Z1639" s="3">
        <f t="shared" si="218"/>
        <v>691490.78999999992</v>
      </c>
      <c r="AA1639" s="3">
        <f t="shared" si="219"/>
        <v>553192.69000000006</v>
      </c>
      <c r="AB1639" s="3">
        <f t="shared" si="220"/>
        <v>539922</v>
      </c>
      <c r="AC1639">
        <f t="shared" si="221"/>
        <v>151568.78999999992</v>
      </c>
      <c r="AD1639" t="str">
        <f>_xlfn.XLOOKUP(V1639,[2]Index!L:L,[2]Index!M:M)</f>
        <v>CN</v>
      </c>
      <c r="AE1639" s="3" t="s">
        <v>5821</v>
      </c>
      <c r="AF1639" t="s">
        <v>52</v>
      </c>
      <c r="AH1639" t="s">
        <v>72</v>
      </c>
      <c r="AJ1639">
        <f>VLOOKUP(D1639,[3]Multipliers!$B:$AT,36)</f>
        <v>0.2655692808033549</v>
      </c>
      <c r="AK1639">
        <f>VLOOKUP(D1639,[3]Multipliers!$B:$AT,36)</f>
        <v>0.2655692808033549</v>
      </c>
      <c r="AL1639" s="3">
        <v>185114</v>
      </c>
      <c r="AM1639">
        <f t="shared" si="222"/>
        <v>0</v>
      </c>
    </row>
    <row r="1640" spans="1:39">
      <c r="A1640" s="2" t="str">
        <f t="shared" si="216"/>
        <v>HANGZHOU AMPHENOL PHOENIX TELECOM PARTS CO., LTDV63MIM SP-M1S2</v>
      </c>
      <c r="B1640" s="2" t="str">
        <f t="shared" si="217"/>
        <v>EQP,AE,MIM SP-M1S2,V53-V63,AMPHENOL,RETROFIT KITRetrofit</v>
      </c>
      <c r="C1640" s="3" t="str">
        <f t="shared" si="215"/>
        <v>iphoneMIM SP-M1S2New Buy</v>
      </c>
      <c r="D1640" s="2">
        <v>385640</v>
      </c>
      <c r="E1640" s="2" t="s">
        <v>384</v>
      </c>
      <c r="F1640" s="2" t="s">
        <v>40</v>
      </c>
      <c r="G1640" s="2" t="s">
        <v>41</v>
      </c>
      <c r="H1640" s="2" t="s">
        <v>42</v>
      </c>
      <c r="I1640" s="2" t="s">
        <v>43</v>
      </c>
      <c r="J1640" s="2" t="s">
        <v>111</v>
      </c>
      <c r="K1640" s="2" t="s">
        <v>648</v>
      </c>
      <c r="L1640" s="2" t="s">
        <v>386</v>
      </c>
      <c r="M1640" s="2" t="s">
        <v>649</v>
      </c>
      <c r="N1640" s="2">
        <v>23844.51</v>
      </c>
      <c r="O1640" s="2">
        <v>18618</v>
      </c>
      <c r="P1640" s="2">
        <v>16</v>
      </c>
      <c r="Q1640" s="2" t="s">
        <v>70</v>
      </c>
      <c r="R1640" s="2" t="s">
        <v>202</v>
      </c>
      <c r="S1640" s="2" t="s">
        <v>202</v>
      </c>
      <c r="T1640" s="2" t="s">
        <v>202</v>
      </c>
      <c r="U1640" s="2" t="s">
        <v>382</v>
      </c>
      <c r="V1640" s="2" t="s">
        <v>388</v>
      </c>
      <c r="W1640" s="18">
        <v>19075.61</v>
      </c>
      <c r="X1640" t="s">
        <v>202</v>
      </c>
      <c r="Y1640" t="s">
        <v>202</v>
      </c>
      <c r="Z1640" s="3">
        <f t="shared" si="218"/>
        <v>381512.16</v>
      </c>
      <c r="AA1640" s="3">
        <f t="shared" si="219"/>
        <v>305209.76</v>
      </c>
      <c r="AB1640" s="3">
        <f t="shared" si="220"/>
        <v>297888</v>
      </c>
      <c r="AC1640">
        <f t="shared" si="221"/>
        <v>83624.159999999974</v>
      </c>
      <c r="AD1640" t="str">
        <f>_xlfn.XLOOKUP(V1640,[2]Index!L:L,[2]Index!M:M)</f>
        <v>CN</v>
      </c>
      <c r="AE1640" s="3" t="s">
        <v>5821</v>
      </c>
      <c r="AF1640" t="s">
        <v>52</v>
      </c>
      <c r="AH1640" t="s">
        <v>72</v>
      </c>
      <c r="AJ1640">
        <f>VLOOKUP(D1640,[3]Multipliers!$B:$AT,36)</f>
        <v>1</v>
      </c>
      <c r="AK1640">
        <f>VLOOKUP(D1640,[3]Multipliers!$B:$AT,36)</f>
        <v>1</v>
      </c>
      <c r="AL1640" s="3">
        <v>185114</v>
      </c>
      <c r="AM1640">
        <f t="shared" si="222"/>
        <v>0</v>
      </c>
    </row>
    <row r="1641" spans="1:39">
      <c r="A1641" s="2" t="str">
        <f t="shared" si="216"/>
        <v>HANGZHOU AMPHENOL PHOENIX TELECOM PARTS CO., LTDV63MIM SP-M1S2</v>
      </c>
      <c r="B1641" s="2" t="str">
        <f t="shared" si="217"/>
        <v>EQP,AE,MIM SP-M1S2,V53-V63,AMPHENOL,RETROFIT KITRetrofit</v>
      </c>
      <c r="C1641" s="3" t="str">
        <f t="shared" si="215"/>
        <v>iphoneMIM SP-M1S2New Buy</v>
      </c>
      <c r="D1641" s="2">
        <v>385640</v>
      </c>
      <c r="E1641" s="2" t="s">
        <v>384</v>
      </c>
      <c r="F1641" s="2" t="s">
        <v>40</v>
      </c>
      <c r="G1641" s="2" t="s">
        <v>41</v>
      </c>
      <c r="H1641" s="2" t="s">
        <v>42</v>
      </c>
      <c r="I1641" s="2" t="s">
        <v>43</v>
      </c>
      <c r="J1641" s="2" t="s">
        <v>111</v>
      </c>
      <c r="K1641" s="2" t="s">
        <v>648</v>
      </c>
      <c r="L1641" s="2" t="s">
        <v>386</v>
      </c>
      <c r="M1641" s="2" t="s">
        <v>649</v>
      </c>
      <c r="N1641" s="2">
        <v>23844.51</v>
      </c>
      <c r="O1641" s="2">
        <v>18618</v>
      </c>
      <c r="P1641" s="2">
        <v>12</v>
      </c>
      <c r="Q1641" s="2" t="s">
        <v>70</v>
      </c>
      <c r="R1641" s="2" t="s">
        <v>202</v>
      </c>
      <c r="S1641" s="2" t="s">
        <v>202</v>
      </c>
      <c r="T1641" s="2" t="s">
        <v>202</v>
      </c>
      <c r="U1641" s="2" t="s">
        <v>382</v>
      </c>
      <c r="V1641" s="2" t="s">
        <v>388</v>
      </c>
      <c r="W1641" s="18">
        <v>19075.61</v>
      </c>
      <c r="X1641" t="s">
        <v>202</v>
      </c>
      <c r="Y1641" t="s">
        <v>202</v>
      </c>
      <c r="Z1641" s="3">
        <f t="shared" si="218"/>
        <v>286134.12</v>
      </c>
      <c r="AA1641" s="3">
        <f t="shared" si="219"/>
        <v>228907.32</v>
      </c>
      <c r="AB1641" s="3">
        <f t="shared" si="220"/>
        <v>223416</v>
      </c>
      <c r="AC1641">
        <f t="shared" si="221"/>
        <v>62718.119999999995</v>
      </c>
      <c r="AD1641" t="str">
        <f>_xlfn.XLOOKUP(V1641,[2]Index!L:L,[2]Index!M:M)</f>
        <v>CN</v>
      </c>
      <c r="AE1641" s="3" t="s">
        <v>5821</v>
      </c>
      <c r="AF1641" t="s">
        <v>52</v>
      </c>
      <c r="AH1641" t="s">
        <v>72</v>
      </c>
      <c r="AJ1641">
        <f>VLOOKUP(D1641,[3]Multipliers!$B:$AT,36)</f>
        <v>1</v>
      </c>
      <c r="AK1641">
        <f>VLOOKUP(D1641,[3]Multipliers!$B:$AT,36)</f>
        <v>1</v>
      </c>
      <c r="AL1641" s="3">
        <v>185114</v>
      </c>
      <c r="AM1641">
        <f t="shared" si="222"/>
        <v>0</v>
      </c>
    </row>
    <row r="1642" spans="1:39" ht="17">
      <c r="A1642" s="2" t="str">
        <f t="shared" si="216"/>
        <v>HANGZHOU AMPHENOL PHOENIX TELECOM PARTS CO., LTDV63MIM SP-M1S2</v>
      </c>
      <c r="B1642" s="2" t="str">
        <f t="shared" si="217"/>
        <v>EQP,AE,MIM SP-M1S2,V53-V63,AMPHENOL,RETROFIT KITRetrofit</v>
      </c>
      <c r="C1642" s="3" t="str">
        <f t="shared" si="215"/>
        <v>iphoneMIM SP-M1S2New Buy</v>
      </c>
      <c r="D1642" s="2">
        <v>385640</v>
      </c>
      <c r="E1642" s="2" t="s">
        <v>384</v>
      </c>
      <c r="F1642" s="2" t="s">
        <v>40</v>
      </c>
      <c r="G1642" s="2" t="s">
        <v>41</v>
      </c>
      <c r="H1642" s="2" t="s">
        <v>42</v>
      </c>
      <c r="I1642" s="2" t="s">
        <v>43</v>
      </c>
      <c r="J1642" s="2" t="s">
        <v>111</v>
      </c>
      <c r="K1642" s="2" t="s">
        <v>648</v>
      </c>
      <c r="L1642" s="2" t="s">
        <v>386</v>
      </c>
      <c r="M1642" s="2" t="s">
        <v>649</v>
      </c>
      <c r="N1642" s="13">
        <v>23844.51</v>
      </c>
      <c r="O1642" s="2">
        <v>18618</v>
      </c>
      <c r="P1642" s="2">
        <v>8</v>
      </c>
      <c r="Q1642" s="2" t="s">
        <v>70</v>
      </c>
      <c r="R1642" s="2" t="s">
        <v>202</v>
      </c>
      <c r="S1642" s="2" t="s">
        <v>202</v>
      </c>
      <c r="T1642" s="2" t="s">
        <v>202</v>
      </c>
      <c r="U1642" s="2" t="s">
        <v>382</v>
      </c>
      <c r="V1642" s="2" t="s">
        <v>388</v>
      </c>
      <c r="W1642" s="2">
        <v>19075.61</v>
      </c>
      <c r="X1642" s="20" t="s">
        <v>202</v>
      </c>
      <c r="Y1642" s="2" t="s">
        <v>202</v>
      </c>
      <c r="Z1642" s="3">
        <f t="shared" si="218"/>
        <v>190756.08</v>
      </c>
      <c r="AA1642" s="3">
        <f t="shared" si="219"/>
        <v>152604.88</v>
      </c>
      <c r="AB1642" s="3">
        <f t="shared" si="220"/>
        <v>148944</v>
      </c>
      <c r="AC1642">
        <f t="shared" si="221"/>
        <v>41812.079999999987</v>
      </c>
      <c r="AD1642" t="str">
        <f>_xlfn.XLOOKUP(V1642,[2]Index!L:L,[2]Index!M:M)</f>
        <v>CN</v>
      </c>
      <c r="AE1642" s="3" t="s">
        <v>5821</v>
      </c>
      <c r="AF1642" t="s">
        <v>52</v>
      </c>
      <c r="AH1642" t="s">
        <v>72</v>
      </c>
      <c r="AJ1642">
        <f>VLOOKUP(D1642,[3]Multipliers!$B:$AT,36)</f>
        <v>1</v>
      </c>
      <c r="AK1642">
        <f>VLOOKUP(D1642,[3]Multipliers!$B:$AT,36)</f>
        <v>1</v>
      </c>
      <c r="AL1642" s="3">
        <v>185114</v>
      </c>
      <c r="AM1642">
        <f t="shared" si="222"/>
        <v>0</v>
      </c>
    </row>
    <row r="1643" spans="1:39" ht="17">
      <c r="A1643" s="2" t="str">
        <f t="shared" si="216"/>
        <v>HANGZHOU AMPHENOL PHOENIX TELECOM PARTS CO., LTDV64MIM SP-M1S2</v>
      </c>
      <c r="B1643" s="2" t="str">
        <f t="shared" si="217"/>
        <v>EQP,AE,MIM SP-M1S2,V53-V64,AMPHENOL,RETROFIT KITRetrofit</v>
      </c>
      <c r="C1643" s="3" t="str">
        <f t="shared" ref="C1643:C1706" si="223">_xlfn.CONCAT(G1643,L1643,"New Buy")</f>
        <v>iphoneMIM SP-M1S2New Buy</v>
      </c>
      <c r="D1643" s="2">
        <v>385371</v>
      </c>
      <c r="E1643" s="2" t="s">
        <v>384</v>
      </c>
      <c r="F1643" s="2" t="s">
        <v>40</v>
      </c>
      <c r="G1643" s="2" t="s">
        <v>41</v>
      </c>
      <c r="H1643" s="2" t="s">
        <v>65</v>
      </c>
      <c r="I1643" s="2" t="s">
        <v>43</v>
      </c>
      <c r="J1643" s="2" t="s">
        <v>111</v>
      </c>
      <c r="K1643" s="2" t="s">
        <v>551</v>
      </c>
      <c r="L1643" s="2" t="s">
        <v>386</v>
      </c>
      <c r="M1643" s="2" t="s">
        <v>552</v>
      </c>
      <c r="N1643" s="13">
        <v>23844.51</v>
      </c>
      <c r="O1643" s="2">
        <v>18618</v>
      </c>
      <c r="P1643" s="2">
        <v>4</v>
      </c>
      <c r="Q1643" s="2" t="s">
        <v>70</v>
      </c>
      <c r="R1643" s="2" t="s">
        <v>202</v>
      </c>
      <c r="S1643" s="2" t="s">
        <v>202</v>
      </c>
      <c r="T1643" s="2" t="s">
        <v>202</v>
      </c>
      <c r="U1643" s="2" t="s">
        <v>382</v>
      </c>
      <c r="V1643" s="2" t="s">
        <v>388</v>
      </c>
      <c r="W1643" s="2">
        <v>17250</v>
      </c>
      <c r="X1643" s="20" t="s">
        <v>202</v>
      </c>
      <c r="Y1643" s="2" t="s">
        <v>202</v>
      </c>
      <c r="Z1643" s="3">
        <f t="shared" si="218"/>
        <v>95378.04</v>
      </c>
      <c r="AA1643" s="3">
        <f t="shared" si="219"/>
        <v>69000</v>
      </c>
      <c r="AB1643" s="3">
        <f t="shared" si="220"/>
        <v>74472</v>
      </c>
      <c r="AC1643">
        <f t="shared" si="221"/>
        <v>20906.039999999994</v>
      </c>
      <c r="AD1643" t="str">
        <f>_xlfn.XLOOKUP(V1643,[2]Index!L:L,[2]Index!M:M)</f>
        <v>CN</v>
      </c>
      <c r="AE1643" s="3" t="s">
        <v>5821</v>
      </c>
      <c r="AF1643" t="s">
        <v>52</v>
      </c>
      <c r="AH1643" t="s">
        <v>72</v>
      </c>
      <c r="AJ1643">
        <f>VLOOKUP(D1643,[3]Multipliers!$B:$AT,36)</f>
        <v>0.51246255669985308</v>
      </c>
      <c r="AK1643">
        <f>VLOOKUP(D1643,[3]Multipliers!$B:$AT,36)</f>
        <v>0.51246255669985308</v>
      </c>
      <c r="AL1643" s="3">
        <v>185114</v>
      </c>
      <c r="AM1643">
        <f t="shared" si="222"/>
        <v>0</v>
      </c>
    </row>
    <row r="1644" spans="1:39" ht="17">
      <c r="A1644" s="2" t="str">
        <f t="shared" si="216"/>
        <v>SHENZHEN STRONG TECHNOLOGY CO., LTD.V64BSI-AOI</v>
      </c>
      <c r="B1644" s="2" t="str">
        <f t="shared" si="217"/>
        <v>EQP,AE,BSI-AOI,V54-V64,STRONG,RETROFIT KITRetrofit</v>
      </c>
      <c r="C1644" s="3" t="str">
        <f t="shared" si="223"/>
        <v>iphoneBSI-AOINew Buy</v>
      </c>
      <c r="D1644" s="2">
        <v>385922</v>
      </c>
      <c r="E1644" s="2" t="s">
        <v>369</v>
      </c>
      <c r="F1644" s="2" t="s">
        <v>40</v>
      </c>
      <c r="G1644" s="2" t="s">
        <v>41</v>
      </c>
      <c r="H1644" s="2" t="s">
        <v>65</v>
      </c>
      <c r="I1644" s="2" t="s">
        <v>43</v>
      </c>
      <c r="J1644" s="2" t="s">
        <v>66</v>
      </c>
      <c r="K1644" s="2" t="s">
        <v>650</v>
      </c>
      <c r="L1644" s="2" t="s">
        <v>537</v>
      </c>
      <c r="M1644" s="2" t="s">
        <v>651</v>
      </c>
      <c r="N1644" s="13">
        <v>22686</v>
      </c>
      <c r="O1644" s="2">
        <v>21098</v>
      </c>
      <c r="P1644" s="2">
        <v>16</v>
      </c>
      <c r="Q1644" s="2" t="s">
        <v>70</v>
      </c>
      <c r="R1644" s="2">
        <v>4</v>
      </c>
      <c r="S1644" s="2" t="s">
        <v>202</v>
      </c>
      <c r="T1644" s="2" t="s">
        <v>202</v>
      </c>
      <c r="U1644" s="2" t="s">
        <v>382</v>
      </c>
      <c r="V1644" s="2" t="s">
        <v>388</v>
      </c>
      <c r="W1644" s="2">
        <v>11500</v>
      </c>
      <c r="X1644" s="20" t="s">
        <v>652</v>
      </c>
      <c r="Y1644" s="2" t="s">
        <v>420</v>
      </c>
      <c r="Z1644" s="3">
        <f t="shared" si="218"/>
        <v>362976</v>
      </c>
      <c r="AA1644" s="3">
        <f t="shared" si="219"/>
        <v>184000</v>
      </c>
      <c r="AB1644" s="3">
        <f t="shared" si="220"/>
        <v>337568</v>
      </c>
      <c r="AC1644">
        <f t="shared" si="221"/>
        <v>25408</v>
      </c>
      <c r="AD1644" t="str">
        <f>_xlfn.XLOOKUP(V1644,[2]Index!L:L,[2]Index!M:M)</f>
        <v>CN</v>
      </c>
      <c r="AE1644" s="3" t="s">
        <v>5821</v>
      </c>
      <c r="AF1644" t="s">
        <v>52</v>
      </c>
      <c r="AH1644" t="s">
        <v>72</v>
      </c>
      <c r="AJ1644">
        <f>VLOOKUP(D1644,[3]Multipliers!$B:$AT,36)</f>
        <v>1.3687241535568631</v>
      </c>
      <c r="AK1644">
        <f>VLOOKUP(D1644,[3]Multipliers!$B:$AT,36)</f>
        <v>1.3687241535568631</v>
      </c>
      <c r="AM1644">
        <f t="shared" si="222"/>
        <v>0</v>
      </c>
    </row>
    <row r="1645" spans="1:39" ht="17">
      <c r="A1645" s="2" t="str">
        <f t="shared" si="216"/>
        <v>SHENZHEN STRONG TECHNOLOGY CO., LTD.V64BSI-AOI</v>
      </c>
      <c r="B1645" s="2" t="str">
        <f t="shared" si="217"/>
        <v>EQP,AE,BSI-AOI,V54-V64,STRONG,RETROFIT KITRetrofit</v>
      </c>
      <c r="C1645" s="3" t="str">
        <f t="shared" si="223"/>
        <v>iphoneBSI-AOINew Buy</v>
      </c>
      <c r="D1645" s="2">
        <v>385922</v>
      </c>
      <c r="E1645" s="2" t="s">
        <v>369</v>
      </c>
      <c r="F1645" s="2" t="s">
        <v>40</v>
      </c>
      <c r="G1645" s="2" t="s">
        <v>41</v>
      </c>
      <c r="H1645" s="2" t="s">
        <v>65</v>
      </c>
      <c r="I1645" s="2" t="s">
        <v>43</v>
      </c>
      <c r="J1645" s="2" t="s">
        <v>66</v>
      </c>
      <c r="K1645" s="2" t="s">
        <v>650</v>
      </c>
      <c r="L1645" s="2" t="s">
        <v>537</v>
      </c>
      <c r="M1645" s="2" t="s">
        <v>651</v>
      </c>
      <c r="N1645" s="13">
        <v>22686</v>
      </c>
      <c r="O1645" s="2">
        <v>21098</v>
      </c>
      <c r="P1645" s="2">
        <v>15</v>
      </c>
      <c r="Q1645" s="2" t="s">
        <v>70</v>
      </c>
      <c r="R1645" s="2">
        <v>4</v>
      </c>
      <c r="S1645" s="2" t="s">
        <v>202</v>
      </c>
      <c r="T1645" s="2" t="s">
        <v>202</v>
      </c>
      <c r="U1645" s="2" t="s">
        <v>382</v>
      </c>
      <c r="V1645" s="2" t="s">
        <v>388</v>
      </c>
      <c r="W1645" s="2">
        <v>11500</v>
      </c>
      <c r="X1645" s="20" t="s">
        <v>652</v>
      </c>
      <c r="Y1645" s="2" t="s">
        <v>420</v>
      </c>
      <c r="Z1645" s="3">
        <f t="shared" si="218"/>
        <v>340290</v>
      </c>
      <c r="AA1645" s="3">
        <f t="shared" si="219"/>
        <v>172500</v>
      </c>
      <c r="AB1645" s="3">
        <f t="shared" si="220"/>
        <v>316470</v>
      </c>
      <c r="AC1645">
        <f t="shared" si="221"/>
        <v>23820</v>
      </c>
      <c r="AD1645" t="str">
        <f>_xlfn.XLOOKUP(V1645,[2]Index!L:L,[2]Index!M:M)</f>
        <v>CN</v>
      </c>
      <c r="AE1645" s="3" t="s">
        <v>5821</v>
      </c>
      <c r="AF1645" t="s">
        <v>52</v>
      </c>
      <c r="AH1645" t="s">
        <v>72</v>
      </c>
      <c r="AJ1645">
        <f>VLOOKUP(D1645,[3]Multipliers!$B:$AT,36)</f>
        <v>1.3687241535568631</v>
      </c>
      <c r="AK1645">
        <f>VLOOKUP(D1645,[3]Multipliers!$B:$AT,36)</f>
        <v>1.3687241535568631</v>
      </c>
      <c r="AM1645">
        <f t="shared" si="222"/>
        <v>0</v>
      </c>
    </row>
    <row r="1646" spans="1:39" ht="17">
      <c r="A1646" s="2" t="str">
        <f t="shared" si="216"/>
        <v>SHENZHEN STRONG TECHNOLOGY CO., LTD.V63BSI-AOI</v>
      </c>
      <c r="B1646" s="2" t="str">
        <f t="shared" si="217"/>
        <v>EQP,AE,BSI-AOI,V53-V63,STRONG,RETROFIT KITRetrofit</v>
      </c>
      <c r="C1646" s="3" t="str">
        <f t="shared" si="223"/>
        <v>iphoneBSI-AOINew Buy</v>
      </c>
      <c r="D1646" s="2">
        <v>385631</v>
      </c>
      <c r="E1646" s="2" t="s">
        <v>369</v>
      </c>
      <c r="F1646" s="2" t="s">
        <v>40</v>
      </c>
      <c r="G1646" s="2" t="s">
        <v>41</v>
      </c>
      <c r="H1646" s="2" t="s">
        <v>42</v>
      </c>
      <c r="I1646" s="2" t="s">
        <v>43</v>
      </c>
      <c r="J1646" s="2" t="s">
        <v>111</v>
      </c>
      <c r="K1646" s="2" t="s">
        <v>653</v>
      </c>
      <c r="L1646" s="2" t="s">
        <v>537</v>
      </c>
      <c r="M1646" s="2" t="s">
        <v>654</v>
      </c>
      <c r="N1646" s="13">
        <v>22686</v>
      </c>
      <c r="O1646" s="2">
        <v>21098</v>
      </c>
      <c r="P1646" s="2">
        <v>8</v>
      </c>
      <c r="Q1646" s="2" t="s">
        <v>70</v>
      </c>
      <c r="R1646" s="2">
        <v>4</v>
      </c>
      <c r="S1646" s="2" t="s">
        <v>202</v>
      </c>
      <c r="T1646" s="2" t="s">
        <v>202</v>
      </c>
      <c r="U1646" s="2" t="s">
        <v>382</v>
      </c>
      <c r="V1646" s="2" t="s">
        <v>388</v>
      </c>
      <c r="W1646" s="2">
        <v>11500</v>
      </c>
      <c r="X1646" s="20" t="s">
        <v>652</v>
      </c>
      <c r="Y1646" s="2" t="s">
        <v>420</v>
      </c>
      <c r="Z1646" s="3">
        <f t="shared" si="218"/>
        <v>181488</v>
      </c>
      <c r="AA1646" s="3">
        <f t="shared" si="219"/>
        <v>92000</v>
      </c>
      <c r="AB1646" s="3">
        <f t="shared" si="220"/>
        <v>168784</v>
      </c>
      <c r="AC1646">
        <f t="shared" si="221"/>
        <v>12704</v>
      </c>
      <c r="AD1646" t="str">
        <f>_xlfn.XLOOKUP(V1646,[2]Index!L:L,[2]Index!M:M)</f>
        <v>CN</v>
      </c>
      <c r="AE1646" s="3" t="s">
        <v>5821</v>
      </c>
      <c r="AF1646" t="s">
        <v>52</v>
      </c>
      <c r="AH1646" t="s">
        <v>72</v>
      </c>
      <c r="AJ1646">
        <f>VLOOKUP(D1646,[3]Multipliers!$B:$AT,36)</f>
        <v>1.3687241535568631</v>
      </c>
      <c r="AK1646">
        <f>VLOOKUP(D1646,[3]Multipliers!$B:$AT,36)</f>
        <v>1.3687241535568631</v>
      </c>
      <c r="AM1646">
        <f t="shared" si="222"/>
        <v>0</v>
      </c>
    </row>
    <row r="1647" spans="1:39" ht="17">
      <c r="A1647" s="2" t="str">
        <f t="shared" si="216"/>
        <v>SHENZHEN STRONG TECHNOLOGY CO., LTD.V63BSI-AOI</v>
      </c>
      <c r="B1647" s="2" t="str">
        <f t="shared" si="217"/>
        <v>EQP,AE,BSI-AOI,V53-V63,STRONG,RETROFIT KITRetrofit</v>
      </c>
      <c r="C1647" s="3" t="str">
        <f t="shared" si="223"/>
        <v>iphoneBSI-AOINew Buy</v>
      </c>
      <c r="D1647" s="2">
        <v>385631</v>
      </c>
      <c r="E1647" s="2" t="s">
        <v>369</v>
      </c>
      <c r="F1647" s="2" t="s">
        <v>40</v>
      </c>
      <c r="G1647" s="2" t="s">
        <v>41</v>
      </c>
      <c r="H1647" s="2" t="s">
        <v>42</v>
      </c>
      <c r="I1647" s="2" t="s">
        <v>43</v>
      </c>
      <c r="J1647" s="2" t="s">
        <v>111</v>
      </c>
      <c r="K1647" s="2" t="s">
        <v>653</v>
      </c>
      <c r="L1647" s="2" t="s">
        <v>537</v>
      </c>
      <c r="M1647" s="2" t="s">
        <v>654</v>
      </c>
      <c r="N1647" s="13">
        <v>22686</v>
      </c>
      <c r="O1647" s="2">
        <v>21098</v>
      </c>
      <c r="P1647" s="2">
        <v>8</v>
      </c>
      <c r="Q1647" s="2" t="s">
        <v>70</v>
      </c>
      <c r="R1647" s="2">
        <v>4</v>
      </c>
      <c r="S1647" s="2" t="s">
        <v>202</v>
      </c>
      <c r="T1647" s="2" t="s">
        <v>202</v>
      </c>
      <c r="U1647" s="2" t="s">
        <v>382</v>
      </c>
      <c r="V1647" s="2" t="s">
        <v>388</v>
      </c>
      <c r="W1647" s="2">
        <v>11500</v>
      </c>
      <c r="X1647" s="20" t="s">
        <v>652</v>
      </c>
      <c r="Y1647" s="2" t="s">
        <v>420</v>
      </c>
      <c r="Z1647" s="3">
        <f t="shared" si="218"/>
        <v>181488</v>
      </c>
      <c r="AA1647" s="3">
        <f t="shared" si="219"/>
        <v>92000</v>
      </c>
      <c r="AB1647" s="3">
        <f t="shared" si="220"/>
        <v>168784</v>
      </c>
      <c r="AC1647">
        <f t="shared" si="221"/>
        <v>12704</v>
      </c>
      <c r="AD1647" t="str">
        <f>_xlfn.XLOOKUP(V1647,[2]Index!L:L,[2]Index!M:M)</f>
        <v>CN</v>
      </c>
      <c r="AE1647" s="3" t="s">
        <v>5821</v>
      </c>
      <c r="AF1647" t="s">
        <v>52</v>
      </c>
      <c r="AH1647" t="s">
        <v>72</v>
      </c>
      <c r="AJ1647">
        <f>VLOOKUP(D1647,[3]Multipliers!$B:$AT,36)</f>
        <v>1.3687241535568631</v>
      </c>
      <c r="AK1647">
        <f>VLOOKUP(D1647,[3]Multipliers!$B:$AT,36)</f>
        <v>1.3687241535568631</v>
      </c>
      <c r="AM1647">
        <f t="shared" si="222"/>
        <v>0</v>
      </c>
    </row>
    <row r="1648" spans="1:39" ht="17">
      <c r="A1648" s="2" t="str">
        <f t="shared" si="216"/>
        <v>SHENZHEN STRONG TECHNOLOGY CO., LTD.V64BSI-AOI</v>
      </c>
      <c r="B1648" s="2" t="str">
        <f t="shared" si="217"/>
        <v>EQP,AE,BSI-AOI,V53-V64,STRONG,RETROFIT KITRetrofit</v>
      </c>
      <c r="C1648" s="3" t="str">
        <f t="shared" si="223"/>
        <v>iphoneBSI-AOINew Buy</v>
      </c>
      <c r="D1648" s="2">
        <v>385921</v>
      </c>
      <c r="E1648" s="2" t="s">
        <v>369</v>
      </c>
      <c r="F1648" s="2" t="s">
        <v>40</v>
      </c>
      <c r="G1648" s="2" t="s">
        <v>41</v>
      </c>
      <c r="H1648" s="2" t="s">
        <v>65</v>
      </c>
      <c r="I1648" s="2" t="s">
        <v>43</v>
      </c>
      <c r="J1648" s="2" t="s">
        <v>111</v>
      </c>
      <c r="K1648" s="2" t="s">
        <v>655</v>
      </c>
      <c r="L1648" s="2" t="s">
        <v>537</v>
      </c>
      <c r="M1648" s="2" t="s">
        <v>656</v>
      </c>
      <c r="N1648" s="13">
        <v>22686</v>
      </c>
      <c r="O1648" s="2">
        <v>21098</v>
      </c>
      <c r="P1648" s="2">
        <v>2</v>
      </c>
      <c r="Q1648" s="2" t="s">
        <v>70</v>
      </c>
      <c r="R1648" s="2">
        <v>4</v>
      </c>
      <c r="S1648" s="2" t="s">
        <v>202</v>
      </c>
      <c r="T1648" s="2" t="s">
        <v>202</v>
      </c>
      <c r="U1648" s="2" t="s">
        <v>382</v>
      </c>
      <c r="V1648" s="2" t="s">
        <v>388</v>
      </c>
      <c r="W1648" s="2">
        <v>11500</v>
      </c>
      <c r="X1648" s="20" t="s">
        <v>652</v>
      </c>
      <c r="Y1648" s="2" t="s">
        <v>420</v>
      </c>
      <c r="Z1648" s="3">
        <f t="shared" si="218"/>
        <v>45372</v>
      </c>
      <c r="AA1648" s="3">
        <f t="shared" si="219"/>
        <v>23000</v>
      </c>
      <c r="AB1648" s="3">
        <f t="shared" si="220"/>
        <v>42196</v>
      </c>
      <c r="AC1648">
        <f t="shared" si="221"/>
        <v>3176</v>
      </c>
      <c r="AD1648" t="str">
        <f>_xlfn.XLOOKUP(V1648,[2]Index!L:L,[2]Index!M:M)</f>
        <v>CN</v>
      </c>
      <c r="AE1648" s="3" t="s">
        <v>5821</v>
      </c>
      <c r="AF1648" t="s">
        <v>52</v>
      </c>
      <c r="AH1648" t="s">
        <v>72</v>
      </c>
      <c r="AJ1648">
        <f>VLOOKUP(D1648,[3]Multipliers!$B:$AT,36)</f>
        <v>1.3687241535568631</v>
      </c>
      <c r="AK1648">
        <f>VLOOKUP(D1648,[3]Multipliers!$B:$AT,36)</f>
        <v>1.3687241535568631</v>
      </c>
      <c r="AM1648">
        <f t="shared" si="222"/>
        <v>0</v>
      </c>
    </row>
    <row r="1649" spans="1:39">
      <c r="A1649" s="2" t="str">
        <f t="shared" si="216"/>
        <v>SHEN ZHEN SAEJONG IND CO., LTDV63B-HDP</v>
      </c>
      <c r="B1649" s="2" t="str">
        <f t="shared" si="217"/>
        <v>EQP,AE,B-HDP,V53-V63,SAEJONG,RETROFIT KITRetrofit</v>
      </c>
      <c r="C1649" s="3" t="str">
        <f t="shared" si="223"/>
        <v>iphoneB-HDPNew Buy</v>
      </c>
      <c r="D1649" s="2">
        <v>384963</v>
      </c>
      <c r="E1649" s="2" t="s">
        <v>197</v>
      </c>
      <c r="F1649" s="2" t="s">
        <v>40</v>
      </c>
      <c r="G1649" s="2" t="s">
        <v>41</v>
      </c>
      <c r="H1649" s="2" t="s">
        <v>42</v>
      </c>
      <c r="I1649" s="2" t="s">
        <v>43</v>
      </c>
      <c r="J1649" s="2" t="s">
        <v>111</v>
      </c>
      <c r="K1649" s="2" t="s">
        <v>661</v>
      </c>
      <c r="L1649" s="2" t="s">
        <v>481</v>
      </c>
      <c r="M1649" s="2" t="s">
        <v>662</v>
      </c>
      <c r="N1649" s="13">
        <v>21786.48</v>
      </c>
      <c r="O1649" s="2">
        <v>21780</v>
      </c>
      <c r="P1649" s="2">
        <v>14</v>
      </c>
      <c r="Q1649" s="2" t="s">
        <v>70</v>
      </c>
      <c r="R1649" s="2" t="s">
        <v>202</v>
      </c>
      <c r="S1649" s="2" t="s">
        <v>202</v>
      </c>
      <c r="T1649" s="2" t="s">
        <v>202</v>
      </c>
      <c r="U1649" s="2" t="s">
        <v>382</v>
      </c>
      <c r="V1649" s="2" t="s">
        <v>388</v>
      </c>
      <c r="W1649" s="2">
        <v>4150.3519999999999</v>
      </c>
      <c r="X1649" s="2" t="s">
        <v>645</v>
      </c>
      <c r="Y1649" s="2" t="s">
        <v>635</v>
      </c>
      <c r="Z1649" s="3">
        <f t="shared" si="218"/>
        <v>305010.71999999997</v>
      </c>
      <c r="AA1649" s="3">
        <f t="shared" si="219"/>
        <v>58104.928</v>
      </c>
      <c r="AB1649" s="3">
        <f t="shared" si="220"/>
        <v>304920</v>
      </c>
      <c r="AC1649">
        <f t="shared" si="221"/>
        <v>90.71999999997206</v>
      </c>
      <c r="AD1649" t="str">
        <f>_xlfn.XLOOKUP(V1649,[2]Index!L:L,[2]Index!M:M)</f>
        <v>CN</v>
      </c>
      <c r="AE1649" s="3" t="s">
        <v>5821</v>
      </c>
      <c r="AF1649" t="s">
        <v>52</v>
      </c>
      <c r="AH1649" t="s">
        <v>72</v>
      </c>
      <c r="AJ1649">
        <f>VLOOKUP(D1649,[3]Multipliers!$B:$AT,36)</f>
        <v>4.9338416685355462</v>
      </c>
      <c r="AK1649">
        <f>VLOOKUP(D1649,[3]Multipliers!$B:$AT,36)</f>
        <v>4.9338416685355462</v>
      </c>
      <c r="AM1649">
        <f t="shared" si="222"/>
        <v>0</v>
      </c>
    </row>
    <row r="1650" spans="1:39">
      <c r="A1650" s="2" t="str">
        <f t="shared" si="216"/>
        <v>SHEN ZHEN SAEJONG IND CO., LTDV63A-HDP</v>
      </c>
      <c r="B1650" s="2" t="str">
        <f t="shared" si="217"/>
        <v>EQP,AE,A-HDP,V53-V63,SAEJONG,RETROFIT KITRetrofit</v>
      </c>
      <c r="C1650" s="3" t="str">
        <f t="shared" si="223"/>
        <v>iphoneA-HDPNew Buy</v>
      </c>
      <c r="D1650" s="2">
        <v>384952</v>
      </c>
      <c r="E1650" s="2" t="s">
        <v>197</v>
      </c>
      <c r="F1650" s="2" t="s">
        <v>40</v>
      </c>
      <c r="G1650" s="2" t="s">
        <v>41</v>
      </c>
      <c r="H1650" s="2" t="s">
        <v>42</v>
      </c>
      <c r="I1650" s="2" t="s">
        <v>43</v>
      </c>
      <c r="J1650" s="2" t="s">
        <v>111</v>
      </c>
      <c r="K1650" s="2" t="s">
        <v>643</v>
      </c>
      <c r="L1650" s="2" t="s">
        <v>478</v>
      </c>
      <c r="M1650" s="2" t="s">
        <v>644</v>
      </c>
      <c r="N1650" s="13">
        <v>21786.48</v>
      </c>
      <c r="O1650" s="2">
        <v>21780</v>
      </c>
      <c r="P1650" s="2">
        <v>5</v>
      </c>
      <c r="Q1650" s="2" t="s">
        <v>70</v>
      </c>
      <c r="R1650" s="2" t="s">
        <v>202</v>
      </c>
      <c r="S1650" s="2" t="s">
        <v>202</v>
      </c>
      <c r="T1650" s="2" t="s">
        <v>202</v>
      </c>
      <c r="U1650" s="2" t="s">
        <v>382</v>
      </c>
      <c r="V1650" s="2" t="s">
        <v>388</v>
      </c>
      <c r="W1650" s="2">
        <v>4150.3519999999999</v>
      </c>
      <c r="X1650" s="2" t="s">
        <v>645</v>
      </c>
      <c r="Y1650" s="2" t="s">
        <v>635</v>
      </c>
      <c r="Z1650" s="3">
        <f t="shared" si="218"/>
        <v>108932.4</v>
      </c>
      <c r="AA1650" s="3">
        <f t="shared" si="219"/>
        <v>20751.759999999998</v>
      </c>
      <c r="AB1650" s="3">
        <f t="shared" si="220"/>
        <v>108900</v>
      </c>
      <c r="AC1650">
        <f t="shared" si="221"/>
        <v>32.399999999994179</v>
      </c>
      <c r="AD1650" t="str">
        <f>_xlfn.XLOOKUP(V1650,[2]Index!L:L,[2]Index!M:M)</f>
        <v>CN</v>
      </c>
      <c r="AE1650" s="3" t="s">
        <v>5821</v>
      </c>
      <c r="AF1650" t="s">
        <v>52</v>
      </c>
      <c r="AH1650" t="s">
        <v>72</v>
      </c>
      <c r="AJ1650">
        <f>VLOOKUP(D1650,[3]Multipliers!$B:$AT,36)</f>
        <v>2.3722234203148589</v>
      </c>
      <c r="AK1650">
        <f>VLOOKUP(D1650,[3]Multipliers!$B:$AT,36)</f>
        <v>2.3722234203148589</v>
      </c>
      <c r="AM1650">
        <f t="shared" si="222"/>
        <v>0</v>
      </c>
    </row>
    <row r="1651" spans="1:39">
      <c r="A1651" s="2" t="str">
        <f t="shared" si="216"/>
        <v>SHEN ZHEN SAEJONG IND CO., LTDV63B-HDP</v>
      </c>
      <c r="B1651" s="2" t="str">
        <f t="shared" si="217"/>
        <v>EQP,AE,B-HDP,D94-V63,SAEJONG,RETROFIT KITRetrofit</v>
      </c>
      <c r="C1651" s="3" t="str">
        <f t="shared" si="223"/>
        <v>iphoneB-HDPNew Buy</v>
      </c>
      <c r="D1651" s="2">
        <v>384962</v>
      </c>
      <c r="E1651" s="2" t="s">
        <v>197</v>
      </c>
      <c r="F1651" s="2" t="s">
        <v>40</v>
      </c>
      <c r="G1651" s="2" t="s">
        <v>41</v>
      </c>
      <c r="H1651" s="2" t="s">
        <v>42</v>
      </c>
      <c r="I1651" s="2" t="s">
        <v>43</v>
      </c>
      <c r="J1651" s="2" t="s">
        <v>44</v>
      </c>
      <c r="K1651" s="2" t="s">
        <v>663</v>
      </c>
      <c r="L1651" s="2" t="s">
        <v>481</v>
      </c>
      <c r="M1651" s="2" t="s">
        <v>664</v>
      </c>
      <c r="N1651" s="13">
        <v>21786.48</v>
      </c>
      <c r="O1651" s="2">
        <v>21780</v>
      </c>
      <c r="P1651" s="2">
        <v>3</v>
      </c>
      <c r="Q1651" s="2" t="s">
        <v>48</v>
      </c>
      <c r="R1651" s="2" t="s">
        <v>202</v>
      </c>
      <c r="S1651" s="2" t="s">
        <v>202</v>
      </c>
      <c r="T1651" s="2" t="s">
        <v>202</v>
      </c>
      <c r="U1651" s="2" t="s">
        <v>382</v>
      </c>
      <c r="V1651" s="2" t="s">
        <v>388</v>
      </c>
      <c r="W1651" s="2">
        <v>6789.152</v>
      </c>
      <c r="X1651" s="2" t="s">
        <v>645</v>
      </c>
      <c r="Y1651" s="2" t="s">
        <v>635</v>
      </c>
      <c r="Z1651" s="3">
        <f t="shared" si="218"/>
        <v>65359.44</v>
      </c>
      <c r="AA1651" s="3">
        <f t="shared" si="219"/>
        <v>20367.455999999998</v>
      </c>
      <c r="AB1651" s="3">
        <f t="shared" si="220"/>
        <v>65340</v>
      </c>
      <c r="AC1651">
        <f t="shared" si="221"/>
        <v>19.440000000002328</v>
      </c>
      <c r="AD1651" t="str">
        <f>_xlfn.XLOOKUP(V1651,[2]Index!L:L,[2]Index!M:M)</f>
        <v>CN</v>
      </c>
      <c r="AE1651" s="3" t="s">
        <v>5821</v>
      </c>
      <c r="AF1651" t="s">
        <v>52</v>
      </c>
      <c r="AJ1651">
        <f>VLOOKUP(D1651,[3]Multipliers!$B:$AT,36)</f>
        <v>4.9338416685355462</v>
      </c>
      <c r="AK1651">
        <f>VLOOKUP(D1651,[3]Multipliers!$B:$AT,36)</f>
        <v>4.9338416685355462</v>
      </c>
      <c r="AM1651">
        <f t="shared" si="222"/>
        <v>0</v>
      </c>
    </row>
    <row r="1652" spans="1:39">
      <c r="A1652" s="2" t="str">
        <f t="shared" si="216"/>
        <v>SHENZHEN STRONG TECHNOLOGY CO., LTD.V64MAM2 SP-S4</v>
      </c>
      <c r="B1652" s="2" t="str">
        <f t="shared" si="217"/>
        <v>EQP,AE,MAM2 SP-S4,V54-V64,STRONG,RETROFIT KITRetrofit</v>
      </c>
      <c r="C1652" s="3" t="str">
        <f t="shared" si="223"/>
        <v>iphoneMAM2 SP-S4New Buy</v>
      </c>
      <c r="D1652" s="2">
        <v>385932</v>
      </c>
      <c r="E1652" s="2" t="s">
        <v>369</v>
      </c>
      <c r="F1652" s="2" t="s">
        <v>40</v>
      </c>
      <c r="G1652" s="2" t="s">
        <v>41</v>
      </c>
      <c r="H1652" s="2" t="s">
        <v>65</v>
      </c>
      <c r="I1652" s="2" t="s">
        <v>43</v>
      </c>
      <c r="J1652" s="2" t="s">
        <v>66</v>
      </c>
      <c r="K1652" s="2" t="s">
        <v>665</v>
      </c>
      <c r="L1652" s="2" t="s">
        <v>464</v>
      </c>
      <c r="M1652" s="2" t="s">
        <v>666</v>
      </c>
      <c r="N1652" s="13">
        <v>20982</v>
      </c>
      <c r="O1652" s="2">
        <v>18000</v>
      </c>
      <c r="P1652" s="2">
        <v>30</v>
      </c>
      <c r="Q1652" s="2" t="s">
        <v>70</v>
      </c>
      <c r="R1652" s="2">
        <v>5</v>
      </c>
      <c r="S1652" s="2" t="s">
        <v>202</v>
      </c>
      <c r="T1652" s="2" t="s">
        <v>202</v>
      </c>
      <c r="U1652" s="2" t="s">
        <v>382</v>
      </c>
      <c r="V1652" s="2" t="s">
        <v>388</v>
      </c>
      <c r="W1652" s="2">
        <v>15736.5</v>
      </c>
      <c r="X1652" s="2" t="s">
        <v>419</v>
      </c>
      <c r="Y1652" s="2" t="s">
        <v>420</v>
      </c>
      <c r="Z1652" s="3">
        <f t="shared" si="218"/>
        <v>629460</v>
      </c>
      <c r="AA1652" s="3">
        <f t="shared" si="219"/>
        <v>472095</v>
      </c>
      <c r="AB1652" s="3">
        <f t="shared" si="220"/>
        <v>540000</v>
      </c>
      <c r="AC1652">
        <f t="shared" si="221"/>
        <v>89460</v>
      </c>
      <c r="AD1652" t="str">
        <f>_xlfn.XLOOKUP(V1652,[2]Index!L:L,[2]Index!M:M)</f>
        <v>CN</v>
      </c>
      <c r="AE1652" s="3" t="s">
        <v>5821</v>
      </c>
      <c r="AF1652" t="s">
        <v>52</v>
      </c>
      <c r="AH1652" t="s">
        <v>72</v>
      </c>
      <c r="AJ1652">
        <f>VLOOKUP(D1652,[3]Multipliers!$B:$AT,36)</f>
        <v>1</v>
      </c>
      <c r="AK1652">
        <f>VLOOKUP(D1652,[3]Multipliers!$B:$AT,36)</f>
        <v>1</v>
      </c>
      <c r="AL1652" s="3">
        <v>116000</v>
      </c>
      <c r="AM1652">
        <f t="shared" si="222"/>
        <v>0</v>
      </c>
    </row>
    <row r="1653" spans="1:39" ht="17">
      <c r="A1653" s="2" t="str">
        <f t="shared" si="216"/>
        <v>SHENZHEN STRONG TECHNOLOGY CO., LTD.V64MAM2 SP-S4</v>
      </c>
      <c r="B1653" s="2" t="str">
        <f t="shared" si="217"/>
        <v>EQP,AE,MAM2 SP-S4,V54-V64,STRONG,RETROFIT KITRetrofit</v>
      </c>
      <c r="C1653" s="3" t="str">
        <f t="shared" si="223"/>
        <v>iphoneMAM2 SP-S4New Buy</v>
      </c>
      <c r="D1653" s="2">
        <v>385932</v>
      </c>
      <c r="E1653" s="2" t="s">
        <v>369</v>
      </c>
      <c r="F1653" s="2" t="s">
        <v>40</v>
      </c>
      <c r="G1653" s="2" t="s">
        <v>41</v>
      </c>
      <c r="H1653" s="2" t="s">
        <v>65</v>
      </c>
      <c r="I1653" s="2" t="s">
        <v>43</v>
      </c>
      <c r="J1653" s="2" t="s">
        <v>66</v>
      </c>
      <c r="K1653" s="2" t="s">
        <v>665</v>
      </c>
      <c r="L1653" s="2" t="s">
        <v>464</v>
      </c>
      <c r="M1653" s="2" t="s">
        <v>666</v>
      </c>
      <c r="N1653" s="13">
        <v>20982</v>
      </c>
      <c r="O1653" s="2">
        <v>18000</v>
      </c>
      <c r="P1653" s="2">
        <v>29</v>
      </c>
      <c r="Q1653" s="2" t="s">
        <v>70</v>
      </c>
      <c r="R1653" s="2">
        <v>5</v>
      </c>
      <c r="S1653" s="2" t="s">
        <v>202</v>
      </c>
      <c r="T1653" s="2" t="s">
        <v>202</v>
      </c>
      <c r="U1653" s="2" t="s">
        <v>382</v>
      </c>
      <c r="V1653" s="2" t="s">
        <v>388</v>
      </c>
      <c r="W1653" s="2">
        <v>15736.5</v>
      </c>
      <c r="X1653" s="20" t="s">
        <v>419</v>
      </c>
      <c r="Y1653" s="2" t="s">
        <v>420</v>
      </c>
      <c r="Z1653" s="3">
        <f t="shared" si="218"/>
        <v>608478</v>
      </c>
      <c r="AA1653" s="3">
        <f t="shared" si="219"/>
        <v>456358.5</v>
      </c>
      <c r="AB1653" s="3">
        <f t="shared" si="220"/>
        <v>522000</v>
      </c>
      <c r="AC1653">
        <f t="shared" si="221"/>
        <v>86478</v>
      </c>
      <c r="AD1653" t="str">
        <f>_xlfn.XLOOKUP(V1653,[2]Index!L:L,[2]Index!M:M)</f>
        <v>CN</v>
      </c>
      <c r="AE1653" s="3" t="s">
        <v>5821</v>
      </c>
      <c r="AF1653" t="s">
        <v>52</v>
      </c>
      <c r="AH1653" t="s">
        <v>72</v>
      </c>
      <c r="AJ1653">
        <f>VLOOKUP(D1653,[3]Multipliers!$B:$AT,36)</f>
        <v>1</v>
      </c>
      <c r="AK1653">
        <f>VLOOKUP(D1653,[3]Multipliers!$B:$AT,36)</f>
        <v>1</v>
      </c>
      <c r="AL1653" s="3">
        <v>116000</v>
      </c>
      <c r="AM1653">
        <f t="shared" si="222"/>
        <v>0</v>
      </c>
    </row>
    <row r="1654" spans="1:39" ht="17">
      <c r="A1654" s="2" t="str">
        <f t="shared" si="216"/>
        <v>SHENZHEN STRONG TECHNOLOGY CO., LTD.V63MAM2 SP-S4</v>
      </c>
      <c r="B1654" s="2" t="str">
        <f t="shared" si="217"/>
        <v>EQP,AE,MAM2 SP-S4,V53-V63,STRONG,RETROFIT KITRetrofit</v>
      </c>
      <c r="C1654" s="3" t="str">
        <f t="shared" si="223"/>
        <v>iphoneMAM2 SP-S4New Buy</v>
      </c>
      <c r="D1654" s="2">
        <v>385639</v>
      </c>
      <c r="E1654" s="2" t="s">
        <v>369</v>
      </c>
      <c r="F1654" s="2" t="s">
        <v>40</v>
      </c>
      <c r="G1654" s="2" t="s">
        <v>41</v>
      </c>
      <c r="H1654" s="2" t="s">
        <v>42</v>
      </c>
      <c r="I1654" s="2" t="s">
        <v>43</v>
      </c>
      <c r="J1654" s="2" t="s">
        <v>111</v>
      </c>
      <c r="K1654" s="2" t="s">
        <v>667</v>
      </c>
      <c r="L1654" s="2" t="s">
        <v>464</v>
      </c>
      <c r="M1654" s="2" t="s">
        <v>668</v>
      </c>
      <c r="N1654" s="13">
        <v>20982</v>
      </c>
      <c r="O1654" s="2">
        <v>16786</v>
      </c>
      <c r="P1654" s="2">
        <v>16</v>
      </c>
      <c r="Q1654" s="2" t="s">
        <v>70</v>
      </c>
      <c r="R1654" s="2">
        <v>5</v>
      </c>
      <c r="S1654" s="2" t="s">
        <v>202</v>
      </c>
      <c r="T1654" s="2" t="s">
        <v>202</v>
      </c>
      <c r="U1654" s="2" t="s">
        <v>382</v>
      </c>
      <c r="V1654" s="2" t="s">
        <v>388</v>
      </c>
      <c r="W1654" s="2">
        <v>16785.599999999999</v>
      </c>
      <c r="X1654" s="20" t="s">
        <v>419</v>
      </c>
      <c r="Y1654" s="2" t="s">
        <v>420</v>
      </c>
      <c r="Z1654" s="3">
        <f t="shared" si="218"/>
        <v>335712</v>
      </c>
      <c r="AA1654" s="3">
        <f t="shared" si="219"/>
        <v>268569.59999999998</v>
      </c>
      <c r="AB1654" s="3">
        <f t="shared" si="220"/>
        <v>268576</v>
      </c>
      <c r="AC1654">
        <f t="shared" si="221"/>
        <v>67136</v>
      </c>
      <c r="AD1654" t="str">
        <f>_xlfn.XLOOKUP(V1654,[2]Index!L:L,[2]Index!M:M)</f>
        <v>CN</v>
      </c>
      <c r="AE1654" s="3" t="s">
        <v>5821</v>
      </c>
      <c r="AF1654" t="s">
        <v>52</v>
      </c>
      <c r="AH1654" t="s">
        <v>72</v>
      </c>
      <c r="AJ1654">
        <f>VLOOKUP(D1654,[3]Multipliers!$B:$AT,36)</f>
        <v>0.41556705369742281</v>
      </c>
      <c r="AK1654">
        <f>VLOOKUP(D1654,[3]Multipliers!$B:$AT,36)</f>
        <v>0.41556705369742281</v>
      </c>
      <c r="AL1654" s="3">
        <v>116000</v>
      </c>
      <c r="AM1654">
        <f t="shared" si="222"/>
        <v>0</v>
      </c>
    </row>
    <row r="1655" spans="1:39" ht="17">
      <c r="A1655" s="2" t="str">
        <f t="shared" si="216"/>
        <v>SHENZHEN STRONG TECHNOLOGY CO., LTD.V63MAM2 SP-S4</v>
      </c>
      <c r="B1655" s="2" t="str">
        <f t="shared" si="217"/>
        <v>EQP,AE,MAM2 SP-S4,V53-V63,STRONG,RETROFIT KITRetrofit</v>
      </c>
      <c r="C1655" s="3" t="str">
        <f t="shared" si="223"/>
        <v>iphoneMAM2 SP-S4New Buy</v>
      </c>
      <c r="D1655" s="2">
        <v>385639</v>
      </c>
      <c r="E1655" s="2" t="s">
        <v>369</v>
      </c>
      <c r="F1655" s="2" t="s">
        <v>40</v>
      </c>
      <c r="G1655" s="2" t="s">
        <v>41</v>
      </c>
      <c r="H1655" s="2" t="s">
        <v>42</v>
      </c>
      <c r="I1655" s="2" t="s">
        <v>43</v>
      </c>
      <c r="J1655" s="2" t="s">
        <v>111</v>
      </c>
      <c r="K1655" s="2" t="s">
        <v>667</v>
      </c>
      <c r="L1655" s="2" t="s">
        <v>464</v>
      </c>
      <c r="M1655" s="2" t="s">
        <v>668</v>
      </c>
      <c r="N1655" s="13">
        <v>20982</v>
      </c>
      <c r="O1655" s="2">
        <v>16786</v>
      </c>
      <c r="P1655" s="2">
        <v>10</v>
      </c>
      <c r="Q1655" s="2" t="s">
        <v>70</v>
      </c>
      <c r="R1655" s="2">
        <v>5</v>
      </c>
      <c r="S1655" s="2" t="s">
        <v>202</v>
      </c>
      <c r="T1655" s="2" t="s">
        <v>202</v>
      </c>
      <c r="U1655" s="2" t="s">
        <v>382</v>
      </c>
      <c r="V1655" s="2" t="s">
        <v>388</v>
      </c>
      <c r="W1655" s="2">
        <v>16785.599999999999</v>
      </c>
      <c r="X1655" s="20" t="s">
        <v>419</v>
      </c>
      <c r="Y1655" s="2" t="s">
        <v>420</v>
      </c>
      <c r="Z1655" s="3">
        <f t="shared" si="218"/>
        <v>209820</v>
      </c>
      <c r="AA1655" s="3">
        <f t="shared" si="219"/>
        <v>167856</v>
      </c>
      <c r="AB1655" s="3">
        <f t="shared" si="220"/>
        <v>167860</v>
      </c>
      <c r="AC1655">
        <f t="shared" si="221"/>
        <v>41960</v>
      </c>
      <c r="AD1655" t="str">
        <f>_xlfn.XLOOKUP(V1655,[2]Index!L:L,[2]Index!M:M)</f>
        <v>CN</v>
      </c>
      <c r="AE1655" s="3" t="s">
        <v>5821</v>
      </c>
      <c r="AF1655" t="s">
        <v>52</v>
      </c>
      <c r="AH1655" t="s">
        <v>72</v>
      </c>
      <c r="AJ1655">
        <f>VLOOKUP(D1655,[3]Multipliers!$B:$AT,36)</f>
        <v>0.41556705369742281</v>
      </c>
      <c r="AK1655">
        <f>VLOOKUP(D1655,[3]Multipliers!$B:$AT,36)</f>
        <v>0.41556705369742281</v>
      </c>
      <c r="AL1655" s="3">
        <v>116000</v>
      </c>
      <c r="AM1655">
        <f t="shared" si="222"/>
        <v>0</v>
      </c>
    </row>
    <row r="1656" spans="1:39" ht="17">
      <c r="A1656" s="2" t="str">
        <f t="shared" si="216"/>
        <v>SHENZHEN STRONG TECHNOLOGY CO., LTD.V63MAM2 SP-S4</v>
      </c>
      <c r="B1656" s="2" t="str">
        <f t="shared" si="217"/>
        <v>EQP,AE,MAM2 SP-S4,V53-V63,STRONG,RETROFIT KITRetrofit</v>
      </c>
      <c r="C1656" s="3" t="str">
        <f t="shared" si="223"/>
        <v>iphoneMAM2 SP-S4New Buy</v>
      </c>
      <c r="D1656" s="2">
        <v>385639</v>
      </c>
      <c r="E1656" s="2" t="s">
        <v>369</v>
      </c>
      <c r="F1656" s="2" t="s">
        <v>40</v>
      </c>
      <c r="G1656" s="2" t="s">
        <v>41</v>
      </c>
      <c r="H1656" s="2" t="s">
        <v>42</v>
      </c>
      <c r="I1656" s="2" t="s">
        <v>43</v>
      </c>
      <c r="J1656" s="2" t="s">
        <v>111</v>
      </c>
      <c r="K1656" s="2" t="s">
        <v>667</v>
      </c>
      <c r="L1656" s="2" t="s">
        <v>464</v>
      </c>
      <c r="M1656" s="2" t="s">
        <v>668</v>
      </c>
      <c r="N1656" s="13">
        <v>20982</v>
      </c>
      <c r="O1656" s="2">
        <v>16786</v>
      </c>
      <c r="P1656" s="2">
        <v>8</v>
      </c>
      <c r="Q1656" s="2" t="s">
        <v>70</v>
      </c>
      <c r="R1656" s="2">
        <v>5</v>
      </c>
      <c r="S1656" s="2" t="s">
        <v>202</v>
      </c>
      <c r="T1656" s="2" t="s">
        <v>202</v>
      </c>
      <c r="U1656" s="2" t="s">
        <v>382</v>
      </c>
      <c r="V1656" s="2" t="s">
        <v>388</v>
      </c>
      <c r="W1656" s="2">
        <v>16785.599999999999</v>
      </c>
      <c r="X1656" s="20" t="s">
        <v>419</v>
      </c>
      <c r="Y1656" s="2" t="s">
        <v>420</v>
      </c>
      <c r="Z1656" s="3">
        <f t="shared" si="218"/>
        <v>167856</v>
      </c>
      <c r="AA1656" s="3">
        <f t="shared" si="219"/>
        <v>134284.79999999999</v>
      </c>
      <c r="AB1656" s="3">
        <f t="shared" si="220"/>
        <v>134288</v>
      </c>
      <c r="AC1656">
        <f t="shared" si="221"/>
        <v>33568</v>
      </c>
      <c r="AD1656" t="str">
        <f>_xlfn.XLOOKUP(V1656,[2]Index!L:L,[2]Index!M:M)</f>
        <v>CN</v>
      </c>
      <c r="AE1656" s="3" t="s">
        <v>5821</v>
      </c>
      <c r="AF1656" t="s">
        <v>52</v>
      </c>
      <c r="AH1656" t="s">
        <v>72</v>
      </c>
      <c r="AJ1656">
        <f>VLOOKUP(D1656,[3]Multipliers!$B:$AT,36)</f>
        <v>0.41556705369742281</v>
      </c>
      <c r="AK1656">
        <f>VLOOKUP(D1656,[3]Multipliers!$B:$AT,36)</f>
        <v>0.41556705369742281</v>
      </c>
      <c r="AL1656" s="3">
        <v>116000</v>
      </c>
      <c r="AM1656">
        <f t="shared" si="222"/>
        <v>0</v>
      </c>
    </row>
    <row r="1657" spans="1:39" ht="17">
      <c r="A1657" s="2" t="str">
        <f t="shared" si="216"/>
        <v>SHENZHEN STRONG TECHNOLOGY CO., LTD.V64MAM2 SP-S4</v>
      </c>
      <c r="B1657" s="2" t="str">
        <f t="shared" si="217"/>
        <v>EQP,AE,MAM2 SP-S4,V53-V64,STRONG,RETROFIT KITRetrofit</v>
      </c>
      <c r="C1657" s="3" t="str">
        <f t="shared" si="223"/>
        <v>iphoneMAM2 SP-S4New Buy</v>
      </c>
      <c r="D1657" s="2">
        <v>385931</v>
      </c>
      <c r="E1657" s="2" t="s">
        <v>369</v>
      </c>
      <c r="F1657" s="2" t="s">
        <v>40</v>
      </c>
      <c r="G1657" s="2" t="s">
        <v>41</v>
      </c>
      <c r="H1657" s="2" t="s">
        <v>65</v>
      </c>
      <c r="I1657" s="2" t="s">
        <v>43</v>
      </c>
      <c r="J1657" s="2" t="s">
        <v>111</v>
      </c>
      <c r="K1657" s="2" t="s">
        <v>669</v>
      </c>
      <c r="L1657" s="2" t="s">
        <v>464</v>
      </c>
      <c r="M1657" s="2" t="s">
        <v>670</v>
      </c>
      <c r="N1657" s="13">
        <v>20982</v>
      </c>
      <c r="O1657" s="2">
        <v>18000</v>
      </c>
      <c r="P1657" s="2">
        <v>4</v>
      </c>
      <c r="Q1657" s="2" t="s">
        <v>70</v>
      </c>
      <c r="R1657" s="2">
        <v>5</v>
      </c>
      <c r="S1657" s="2" t="s">
        <v>202</v>
      </c>
      <c r="T1657" s="2" t="s">
        <v>202</v>
      </c>
      <c r="U1657" s="2" t="s">
        <v>382</v>
      </c>
      <c r="V1657" s="2" t="s">
        <v>388</v>
      </c>
      <c r="W1657" s="2">
        <v>15736.5</v>
      </c>
      <c r="X1657" s="20" t="s">
        <v>419</v>
      </c>
      <c r="Y1657" s="2" t="s">
        <v>420</v>
      </c>
      <c r="Z1657" s="3">
        <f t="shared" si="218"/>
        <v>83928</v>
      </c>
      <c r="AA1657" s="3">
        <f t="shared" si="219"/>
        <v>62946</v>
      </c>
      <c r="AB1657" s="3">
        <f t="shared" si="220"/>
        <v>72000</v>
      </c>
      <c r="AC1657">
        <f t="shared" si="221"/>
        <v>11928</v>
      </c>
      <c r="AD1657" t="str">
        <f>_xlfn.XLOOKUP(V1657,[2]Index!L:L,[2]Index!M:M)</f>
        <v>CN</v>
      </c>
      <c r="AE1657" s="3" t="s">
        <v>5821</v>
      </c>
      <c r="AF1657" t="s">
        <v>52</v>
      </c>
      <c r="AH1657" t="s">
        <v>72</v>
      </c>
      <c r="AJ1657">
        <f>VLOOKUP(D1657,[3]Multipliers!$B:$AT,36)</f>
        <v>1</v>
      </c>
      <c r="AK1657">
        <f>VLOOKUP(D1657,[3]Multipliers!$B:$AT,36)</f>
        <v>1</v>
      </c>
      <c r="AL1657" s="3">
        <v>116000</v>
      </c>
      <c r="AM1657">
        <f t="shared" si="222"/>
        <v>0</v>
      </c>
    </row>
    <row r="1658" spans="1:39" ht="17">
      <c r="A1658" s="2" t="str">
        <f t="shared" si="216"/>
        <v>SECOTEV64BSI2</v>
      </c>
      <c r="B1658" s="2" t="str">
        <f t="shared" si="217"/>
        <v>EQP,AE,BSI2,V54-V64,SECOTE,RETROFIT KITRetrofit</v>
      </c>
      <c r="C1658" s="3" t="str">
        <f t="shared" si="223"/>
        <v>iphoneBSI2New Buy</v>
      </c>
      <c r="D1658" s="2">
        <v>385916</v>
      </c>
      <c r="E1658" s="2" t="s">
        <v>409</v>
      </c>
      <c r="F1658" s="2" t="s">
        <v>40</v>
      </c>
      <c r="G1658" s="2" t="s">
        <v>41</v>
      </c>
      <c r="H1658" s="2" t="s">
        <v>65</v>
      </c>
      <c r="I1658" s="2" t="s">
        <v>43</v>
      </c>
      <c r="J1658" s="2" t="s">
        <v>66</v>
      </c>
      <c r="K1658" s="2" t="s">
        <v>671</v>
      </c>
      <c r="L1658" s="2" t="s">
        <v>411</v>
      </c>
      <c r="M1658" s="2" t="s">
        <v>672</v>
      </c>
      <c r="N1658" s="13">
        <v>20723.77</v>
      </c>
      <c r="O1658" s="2">
        <v>20484.7</v>
      </c>
      <c r="P1658" s="2">
        <v>14</v>
      </c>
      <c r="Q1658" s="2" t="s">
        <v>70</v>
      </c>
      <c r="R1658" s="2" t="s">
        <v>202</v>
      </c>
      <c r="S1658" s="2" t="s">
        <v>202</v>
      </c>
      <c r="T1658" s="2" t="s">
        <v>202</v>
      </c>
      <c r="U1658" s="2" t="s">
        <v>382</v>
      </c>
      <c r="V1658" s="2" t="s">
        <v>388</v>
      </c>
      <c r="W1658" s="2">
        <v>15467.83</v>
      </c>
      <c r="X1658" s="20" t="s">
        <v>202</v>
      </c>
      <c r="Y1658" s="2" t="s">
        <v>414</v>
      </c>
      <c r="Z1658" s="3">
        <f t="shared" si="218"/>
        <v>290132.78000000003</v>
      </c>
      <c r="AA1658" s="3">
        <f t="shared" si="219"/>
        <v>216549.62</v>
      </c>
      <c r="AB1658" s="3">
        <f t="shared" si="220"/>
        <v>286785.8</v>
      </c>
      <c r="AC1658">
        <f t="shared" si="221"/>
        <v>3346.9800000000396</v>
      </c>
      <c r="AD1658" t="str">
        <f>_xlfn.XLOOKUP(V1658,[2]Index!L:L,[2]Index!M:M)</f>
        <v>CN</v>
      </c>
      <c r="AE1658" s="3" t="s">
        <v>5821</v>
      </c>
      <c r="AF1658" t="s">
        <v>52</v>
      </c>
      <c r="AH1658" t="s">
        <v>72</v>
      </c>
      <c r="AJ1658">
        <f>VLOOKUP(D1658,[3]Multipliers!$B:$AT,36)</f>
        <v>0.77106243306978439</v>
      </c>
      <c r="AK1658">
        <f>VLOOKUP(D1658,[3]Multipliers!$B:$AT,36)</f>
        <v>0.77106243306978439</v>
      </c>
      <c r="AL1658" s="3">
        <v>145597.56</v>
      </c>
      <c r="AM1658">
        <f t="shared" si="222"/>
        <v>0</v>
      </c>
    </row>
    <row r="1659" spans="1:39">
      <c r="A1659" s="2" t="str">
        <f t="shared" si="216"/>
        <v>SECOTEV64BSI2</v>
      </c>
      <c r="B1659" s="2" t="str">
        <f t="shared" si="217"/>
        <v>EQP,AE,BSI2,V54-V64,SECOTE,RETROFIT KITRetrofit</v>
      </c>
      <c r="C1659" s="3" t="str">
        <f t="shared" si="223"/>
        <v>iphoneBSI2New Buy</v>
      </c>
      <c r="D1659" s="2">
        <v>385916</v>
      </c>
      <c r="E1659" s="2" t="s">
        <v>409</v>
      </c>
      <c r="F1659" s="2" t="s">
        <v>40</v>
      </c>
      <c r="G1659" s="2" t="s">
        <v>41</v>
      </c>
      <c r="H1659" s="2" t="s">
        <v>65</v>
      </c>
      <c r="I1659" s="2" t="s">
        <v>43</v>
      </c>
      <c r="J1659" s="2" t="s">
        <v>66</v>
      </c>
      <c r="K1659" s="2" t="s">
        <v>671</v>
      </c>
      <c r="L1659" s="2" t="s">
        <v>411</v>
      </c>
      <c r="M1659" s="2" t="s">
        <v>672</v>
      </c>
      <c r="N1659" s="2">
        <v>20723.77</v>
      </c>
      <c r="O1659" s="2">
        <v>20484.7</v>
      </c>
      <c r="P1659" s="2">
        <v>14</v>
      </c>
      <c r="Q1659" s="2" t="s">
        <v>70</v>
      </c>
      <c r="R1659" s="2" t="s">
        <v>202</v>
      </c>
      <c r="S1659" s="2" t="s">
        <v>202</v>
      </c>
      <c r="T1659" s="2" t="s">
        <v>202</v>
      </c>
      <c r="U1659" s="2" t="s">
        <v>382</v>
      </c>
      <c r="V1659" s="2" t="s">
        <v>388</v>
      </c>
      <c r="W1659" s="18">
        <v>15467.83</v>
      </c>
      <c r="X1659" t="s">
        <v>202</v>
      </c>
      <c r="Y1659" t="s">
        <v>414</v>
      </c>
      <c r="Z1659" s="3">
        <f t="shared" si="218"/>
        <v>290132.78000000003</v>
      </c>
      <c r="AA1659" s="3">
        <f t="shared" si="219"/>
        <v>216549.62</v>
      </c>
      <c r="AB1659" s="3">
        <f t="shared" si="220"/>
        <v>286785.8</v>
      </c>
      <c r="AC1659">
        <f t="shared" si="221"/>
        <v>3346.9800000000396</v>
      </c>
      <c r="AD1659" t="str">
        <f>_xlfn.XLOOKUP(V1659,[2]Index!L:L,[2]Index!M:M)</f>
        <v>CN</v>
      </c>
      <c r="AE1659" s="3" t="s">
        <v>5821</v>
      </c>
      <c r="AF1659" t="s">
        <v>52</v>
      </c>
      <c r="AH1659" t="s">
        <v>72</v>
      </c>
      <c r="AJ1659">
        <f>VLOOKUP(D1659,[3]Multipliers!$B:$AT,36)</f>
        <v>0.77106243306978439</v>
      </c>
      <c r="AK1659">
        <f>VLOOKUP(D1659,[3]Multipliers!$B:$AT,36)</f>
        <v>0.77106243306978439</v>
      </c>
      <c r="AL1659" s="3">
        <v>145597.56</v>
      </c>
      <c r="AM1659">
        <f t="shared" si="222"/>
        <v>0</v>
      </c>
    </row>
    <row r="1660" spans="1:39" ht="17">
      <c r="A1660" s="2" t="str">
        <f t="shared" si="216"/>
        <v>SECOTEV63BSI2</v>
      </c>
      <c r="B1660" s="2" t="str">
        <f t="shared" si="217"/>
        <v>EQP,AE,BSI2,V53-V63,SECOTE,RETROFIT KITRetrofit</v>
      </c>
      <c r="C1660" s="3" t="str">
        <f t="shared" si="223"/>
        <v>iphoneBSI2New Buy</v>
      </c>
      <c r="D1660" s="2">
        <v>385628</v>
      </c>
      <c r="E1660" s="2" t="s">
        <v>409</v>
      </c>
      <c r="F1660" s="2" t="s">
        <v>40</v>
      </c>
      <c r="G1660" s="2" t="s">
        <v>41</v>
      </c>
      <c r="H1660" s="2" t="s">
        <v>42</v>
      </c>
      <c r="I1660" s="2" t="s">
        <v>43</v>
      </c>
      <c r="J1660" s="2" t="s">
        <v>111</v>
      </c>
      <c r="K1660" s="2" t="s">
        <v>673</v>
      </c>
      <c r="L1660" s="2" t="s">
        <v>411</v>
      </c>
      <c r="M1660" s="2" t="s">
        <v>674</v>
      </c>
      <c r="N1660" s="13">
        <v>20723.77</v>
      </c>
      <c r="O1660" s="2">
        <v>20484.7</v>
      </c>
      <c r="P1660" s="2">
        <v>8</v>
      </c>
      <c r="Q1660" s="2" t="s">
        <v>70</v>
      </c>
      <c r="R1660" s="2" t="s">
        <v>202</v>
      </c>
      <c r="S1660" s="2" t="s">
        <v>202</v>
      </c>
      <c r="T1660" s="2" t="s">
        <v>202</v>
      </c>
      <c r="U1660" s="2" t="s">
        <v>382</v>
      </c>
      <c r="V1660" s="2" t="s">
        <v>388</v>
      </c>
      <c r="W1660" s="2">
        <v>15467.83</v>
      </c>
      <c r="X1660" s="20" t="s">
        <v>202</v>
      </c>
      <c r="Y1660" s="2" t="s">
        <v>414</v>
      </c>
      <c r="Z1660" s="3">
        <f t="shared" si="218"/>
        <v>165790.16</v>
      </c>
      <c r="AA1660" s="3">
        <f t="shared" si="219"/>
        <v>123742.64</v>
      </c>
      <c r="AB1660" s="3">
        <f t="shared" si="220"/>
        <v>163877.6</v>
      </c>
      <c r="AC1660">
        <f t="shared" si="221"/>
        <v>1912.5599999999977</v>
      </c>
      <c r="AD1660" t="str">
        <f>_xlfn.XLOOKUP(V1660,[2]Index!L:L,[2]Index!M:M)</f>
        <v>CN</v>
      </c>
      <c r="AE1660" s="3" t="s">
        <v>5821</v>
      </c>
      <c r="AF1660" t="s">
        <v>52</v>
      </c>
      <c r="AH1660" t="s">
        <v>72</v>
      </c>
      <c r="AJ1660">
        <f>VLOOKUP(D1660,[3]Multipliers!$B:$AT,36)</f>
        <v>0.77106243306978439</v>
      </c>
      <c r="AK1660">
        <f>VLOOKUP(D1660,[3]Multipliers!$B:$AT,36)</f>
        <v>0.77106243306978439</v>
      </c>
      <c r="AL1660" s="3">
        <v>145597.56</v>
      </c>
      <c r="AM1660">
        <f t="shared" si="222"/>
        <v>0</v>
      </c>
    </row>
    <row r="1661" spans="1:39" ht="17">
      <c r="A1661" s="2" t="str">
        <f t="shared" si="216"/>
        <v>SECOTEV63BSI2</v>
      </c>
      <c r="B1661" s="2" t="str">
        <f t="shared" si="217"/>
        <v>EQP,AE,BSI2,V53-V63,SECOTE,RETROFIT KITRetrofit</v>
      </c>
      <c r="C1661" s="3" t="str">
        <f t="shared" si="223"/>
        <v>iphoneBSI2New Buy</v>
      </c>
      <c r="D1661" s="2">
        <v>385628</v>
      </c>
      <c r="E1661" s="2" t="s">
        <v>409</v>
      </c>
      <c r="F1661" s="2" t="s">
        <v>40</v>
      </c>
      <c r="G1661" s="2" t="s">
        <v>41</v>
      </c>
      <c r="H1661" s="2" t="s">
        <v>42</v>
      </c>
      <c r="I1661" s="2" t="s">
        <v>43</v>
      </c>
      <c r="J1661" s="2" t="s">
        <v>111</v>
      </c>
      <c r="K1661" s="2" t="s">
        <v>673</v>
      </c>
      <c r="L1661" s="2" t="s">
        <v>411</v>
      </c>
      <c r="M1661" s="2" t="s">
        <v>674</v>
      </c>
      <c r="N1661" s="13">
        <v>20723.77</v>
      </c>
      <c r="O1661" s="2">
        <v>20484.7</v>
      </c>
      <c r="P1661" s="2">
        <v>8</v>
      </c>
      <c r="Q1661" s="2" t="s">
        <v>70</v>
      </c>
      <c r="R1661" s="2" t="s">
        <v>202</v>
      </c>
      <c r="S1661" s="2" t="s">
        <v>202</v>
      </c>
      <c r="T1661" s="2" t="s">
        <v>202</v>
      </c>
      <c r="U1661" s="2" t="s">
        <v>382</v>
      </c>
      <c r="V1661" s="2" t="s">
        <v>388</v>
      </c>
      <c r="W1661" s="2">
        <v>15467.83</v>
      </c>
      <c r="X1661" s="20" t="s">
        <v>202</v>
      </c>
      <c r="Y1661" s="2" t="s">
        <v>414</v>
      </c>
      <c r="Z1661" s="3">
        <f t="shared" si="218"/>
        <v>165790.16</v>
      </c>
      <c r="AA1661" s="3">
        <f t="shared" si="219"/>
        <v>123742.64</v>
      </c>
      <c r="AB1661" s="3">
        <f t="shared" si="220"/>
        <v>163877.6</v>
      </c>
      <c r="AC1661">
        <f t="shared" si="221"/>
        <v>1912.5599999999977</v>
      </c>
      <c r="AD1661" t="str">
        <f>_xlfn.XLOOKUP(V1661,[2]Index!L:L,[2]Index!M:M)</f>
        <v>CN</v>
      </c>
      <c r="AE1661" s="3" t="s">
        <v>5821</v>
      </c>
      <c r="AF1661" t="s">
        <v>52</v>
      </c>
      <c r="AH1661" t="s">
        <v>72</v>
      </c>
      <c r="AJ1661">
        <f>VLOOKUP(D1661,[3]Multipliers!$B:$AT,36)</f>
        <v>0.77106243306978439</v>
      </c>
      <c r="AK1661">
        <f>VLOOKUP(D1661,[3]Multipliers!$B:$AT,36)</f>
        <v>0.77106243306978439</v>
      </c>
      <c r="AL1661" s="3">
        <v>145597.56</v>
      </c>
      <c r="AM1661">
        <f t="shared" si="222"/>
        <v>0</v>
      </c>
    </row>
    <row r="1662" spans="1:39" ht="17">
      <c r="A1662" s="2" t="str">
        <f t="shared" si="216"/>
        <v>SECOTEV63BSI2</v>
      </c>
      <c r="B1662" s="2" t="str">
        <f t="shared" si="217"/>
        <v>EQP,AE,BSI2,V53-V63,SECOTE,RETROFIT KITRetrofit</v>
      </c>
      <c r="C1662" s="3" t="str">
        <f t="shared" si="223"/>
        <v>iphoneBSI2New Buy</v>
      </c>
      <c r="D1662" s="2">
        <v>385628</v>
      </c>
      <c r="E1662" s="2" t="s">
        <v>409</v>
      </c>
      <c r="F1662" s="2" t="s">
        <v>40</v>
      </c>
      <c r="G1662" s="2" t="s">
        <v>41</v>
      </c>
      <c r="H1662" s="2" t="s">
        <v>42</v>
      </c>
      <c r="I1662" s="2" t="s">
        <v>43</v>
      </c>
      <c r="J1662" s="2" t="s">
        <v>111</v>
      </c>
      <c r="K1662" s="2" t="s">
        <v>673</v>
      </c>
      <c r="L1662" s="2" t="s">
        <v>411</v>
      </c>
      <c r="M1662" s="2" t="s">
        <v>674</v>
      </c>
      <c r="N1662" s="13">
        <v>20723.77</v>
      </c>
      <c r="O1662" s="2">
        <v>20484.7</v>
      </c>
      <c r="P1662" s="2">
        <v>4</v>
      </c>
      <c r="Q1662" s="2" t="s">
        <v>70</v>
      </c>
      <c r="R1662" s="2" t="s">
        <v>202</v>
      </c>
      <c r="S1662" s="2" t="s">
        <v>202</v>
      </c>
      <c r="T1662" s="2" t="s">
        <v>202</v>
      </c>
      <c r="U1662" s="2" t="s">
        <v>382</v>
      </c>
      <c r="V1662" s="2" t="s">
        <v>388</v>
      </c>
      <c r="W1662" s="2">
        <v>15467.83</v>
      </c>
      <c r="X1662" s="20" t="s">
        <v>202</v>
      </c>
      <c r="Y1662" s="2" t="s">
        <v>414</v>
      </c>
      <c r="Z1662" s="3">
        <f t="shared" si="218"/>
        <v>82895.08</v>
      </c>
      <c r="AA1662" s="3">
        <f t="shared" si="219"/>
        <v>61871.32</v>
      </c>
      <c r="AB1662" s="3">
        <f t="shared" si="220"/>
        <v>81938.8</v>
      </c>
      <c r="AC1662">
        <f t="shared" si="221"/>
        <v>956.27999999999884</v>
      </c>
      <c r="AD1662" t="str">
        <f>_xlfn.XLOOKUP(V1662,[2]Index!L:L,[2]Index!M:M)</f>
        <v>CN</v>
      </c>
      <c r="AE1662" s="3" t="s">
        <v>5821</v>
      </c>
      <c r="AF1662" t="s">
        <v>52</v>
      </c>
      <c r="AH1662" t="s">
        <v>72</v>
      </c>
      <c r="AJ1662">
        <f>VLOOKUP(D1662,[3]Multipliers!$B:$AT,36)</f>
        <v>0.77106243306978439</v>
      </c>
      <c r="AK1662">
        <f>VLOOKUP(D1662,[3]Multipliers!$B:$AT,36)</f>
        <v>0.77106243306978439</v>
      </c>
      <c r="AL1662" s="3">
        <v>145597.56</v>
      </c>
      <c r="AM1662">
        <f t="shared" si="222"/>
        <v>0</v>
      </c>
    </row>
    <row r="1663" spans="1:39" ht="17">
      <c r="A1663" s="2" t="str">
        <f t="shared" si="216"/>
        <v>SECOTEV64BSI2</v>
      </c>
      <c r="B1663" s="2" t="str">
        <f t="shared" si="217"/>
        <v>EQP,AE,BSI2,V53-V64,SECOTE,RETROFIT KITRetrofit</v>
      </c>
      <c r="C1663" s="3" t="str">
        <f t="shared" si="223"/>
        <v>iphoneBSI2New Buy</v>
      </c>
      <c r="D1663" s="2">
        <v>385915</v>
      </c>
      <c r="E1663" s="2" t="s">
        <v>409</v>
      </c>
      <c r="F1663" s="2" t="s">
        <v>40</v>
      </c>
      <c r="G1663" s="2" t="s">
        <v>41</v>
      </c>
      <c r="H1663" s="2" t="s">
        <v>65</v>
      </c>
      <c r="I1663" s="2" t="s">
        <v>43</v>
      </c>
      <c r="J1663" s="2" t="s">
        <v>111</v>
      </c>
      <c r="K1663" s="2" t="s">
        <v>675</v>
      </c>
      <c r="L1663" s="2" t="s">
        <v>411</v>
      </c>
      <c r="M1663" s="2" t="s">
        <v>676</v>
      </c>
      <c r="N1663" s="13">
        <v>20723.77</v>
      </c>
      <c r="O1663" s="2">
        <v>20484.7</v>
      </c>
      <c r="P1663" s="2">
        <v>2</v>
      </c>
      <c r="Q1663" s="2" t="s">
        <v>70</v>
      </c>
      <c r="R1663" s="2" t="s">
        <v>202</v>
      </c>
      <c r="S1663" s="2" t="s">
        <v>202</v>
      </c>
      <c r="T1663" s="2" t="s">
        <v>202</v>
      </c>
      <c r="U1663" s="2" t="s">
        <v>382</v>
      </c>
      <c r="V1663" s="2" t="s">
        <v>388</v>
      </c>
      <c r="W1663" s="2">
        <v>15467.83</v>
      </c>
      <c r="X1663" s="20" t="s">
        <v>202</v>
      </c>
      <c r="Y1663" s="2" t="s">
        <v>414</v>
      </c>
      <c r="Z1663" s="3">
        <f t="shared" si="218"/>
        <v>41447.54</v>
      </c>
      <c r="AA1663" s="3">
        <f t="shared" si="219"/>
        <v>30935.66</v>
      </c>
      <c r="AB1663" s="3">
        <f t="shared" si="220"/>
        <v>40969.4</v>
      </c>
      <c r="AC1663">
        <f t="shared" si="221"/>
        <v>478.13999999999942</v>
      </c>
      <c r="AD1663" t="str">
        <f>_xlfn.XLOOKUP(V1663,[2]Index!L:L,[2]Index!M:M)</f>
        <v>CN</v>
      </c>
      <c r="AE1663" s="3" t="s">
        <v>5821</v>
      </c>
      <c r="AF1663" t="s">
        <v>52</v>
      </c>
      <c r="AH1663" t="s">
        <v>72</v>
      </c>
      <c r="AJ1663">
        <f>VLOOKUP(D1663,[3]Multipliers!$B:$AT,36)</f>
        <v>0.77106243306978439</v>
      </c>
      <c r="AK1663">
        <f>VLOOKUP(D1663,[3]Multipliers!$B:$AT,36)</f>
        <v>0.77106243306978439</v>
      </c>
      <c r="AL1663" s="3">
        <v>145597.56</v>
      </c>
      <c r="AM1663">
        <f t="shared" si="222"/>
        <v>0</v>
      </c>
    </row>
    <row r="1664" spans="1:39" ht="17">
      <c r="A1664" s="2" t="str">
        <f t="shared" si="216"/>
        <v>JUSTECH (JIANGSU) PRECISION INDUSTRY CO., LTD.V64AAA</v>
      </c>
      <c r="B1664" s="2" t="str">
        <f t="shared" si="217"/>
        <v>EQP,AE,AAA,V53-V64,JUSTECH,RETROFIT KITRetrofit</v>
      </c>
      <c r="C1664" s="3" t="str">
        <f t="shared" si="223"/>
        <v>iphoneAAANew Buy</v>
      </c>
      <c r="D1664" s="2">
        <v>385211</v>
      </c>
      <c r="E1664" s="2" t="s">
        <v>39</v>
      </c>
      <c r="F1664" s="2" t="s">
        <v>40</v>
      </c>
      <c r="G1664" s="2" t="s">
        <v>41</v>
      </c>
      <c r="H1664" s="2" t="s">
        <v>65</v>
      </c>
      <c r="I1664" s="2" t="s">
        <v>43</v>
      </c>
      <c r="J1664" s="2" t="s">
        <v>111</v>
      </c>
      <c r="K1664" s="2" t="s">
        <v>677</v>
      </c>
      <c r="L1664" s="2" t="s">
        <v>434</v>
      </c>
      <c r="M1664" s="2" t="s">
        <v>678</v>
      </c>
      <c r="N1664" s="13">
        <v>20626.759999999998</v>
      </c>
      <c r="O1664" s="2">
        <v>20007.96</v>
      </c>
      <c r="P1664" s="2">
        <v>7</v>
      </c>
      <c r="Q1664" s="2" t="s">
        <v>70</v>
      </c>
      <c r="R1664" s="2" t="s">
        <v>202</v>
      </c>
      <c r="S1664" s="2" t="s">
        <v>202</v>
      </c>
      <c r="T1664" s="2" t="s">
        <v>202</v>
      </c>
      <c r="U1664" s="2" t="s">
        <v>382</v>
      </c>
      <c r="V1664" s="2" t="s">
        <v>388</v>
      </c>
      <c r="W1664" s="2">
        <v>11011.56</v>
      </c>
      <c r="X1664" s="20" t="s">
        <v>202</v>
      </c>
      <c r="Y1664" s="2" t="s">
        <v>202</v>
      </c>
      <c r="Z1664" s="3">
        <f t="shared" si="218"/>
        <v>144387.31999999998</v>
      </c>
      <c r="AA1664" s="3">
        <f t="shared" si="219"/>
        <v>77080.92</v>
      </c>
      <c r="AB1664" s="3">
        <f t="shared" si="220"/>
        <v>140055.72</v>
      </c>
      <c r="AC1664">
        <f t="shared" si="221"/>
        <v>4331.5999999999767</v>
      </c>
      <c r="AD1664" t="str">
        <f>_xlfn.XLOOKUP(V1664,[2]Index!L:L,[2]Index!M:M)</f>
        <v>CN</v>
      </c>
      <c r="AE1664" s="3" t="s">
        <v>5821</v>
      </c>
      <c r="AF1664" t="s">
        <v>52</v>
      </c>
      <c r="AH1664" t="s">
        <v>72</v>
      </c>
      <c r="AJ1664">
        <f>VLOOKUP(D1664,[3]Multipliers!$B:$AT,36)</f>
        <v>6.1432018668676935</v>
      </c>
      <c r="AK1664">
        <f>VLOOKUP(D1664,[3]Multipliers!$B:$AT,36)</f>
        <v>6.1432018668676935</v>
      </c>
      <c r="AL1664" s="3">
        <v>77113.72</v>
      </c>
      <c r="AM1664">
        <f t="shared" si="222"/>
        <v>0</v>
      </c>
    </row>
    <row r="1665" spans="1:39" ht="17">
      <c r="A1665" s="2" t="str">
        <f t="shared" si="216"/>
        <v>JUSTECH (JIANGSU) PRECISION INDUSTRY CO., LTD.V64AAA</v>
      </c>
      <c r="B1665" s="2" t="str">
        <f t="shared" si="217"/>
        <v>EQP,AE,AAA COLIBRI,V53-V64,JUSTECH,RETROFIT KITRetrofit</v>
      </c>
      <c r="C1665" s="3" t="str">
        <f t="shared" si="223"/>
        <v>iphoneAAANew Buy</v>
      </c>
      <c r="D1665" s="2">
        <v>385206</v>
      </c>
      <c r="E1665" s="2" t="s">
        <v>39</v>
      </c>
      <c r="F1665" s="2" t="s">
        <v>40</v>
      </c>
      <c r="G1665" s="2" t="s">
        <v>41</v>
      </c>
      <c r="H1665" s="2" t="s">
        <v>65</v>
      </c>
      <c r="I1665" s="2" t="s">
        <v>43</v>
      </c>
      <c r="J1665" s="2" t="s">
        <v>111</v>
      </c>
      <c r="K1665" s="2" t="s">
        <v>679</v>
      </c>
      <c r="L1665" s="2" t="s">
        <v>434</v>
      </c>
      <c r="M1665" s="2" t="s">
        <v>680</v>
      </c>
      <c r="N1665" s="13">
        <v>20626.759999999998</v>
      </c>
      <c r="O1665" s="2">
        <v>20007.96</v>
      </c>
      <c r="P1665" s="2">
        <v>3</v>
      </c>
      <c r="Q1665" s="2" t="s">
        <v>70</v>
      </c>
      <c r="R1665" s="2" t="s">
        <v>202</v>
      </c>
      <c r="S1665" s="2" t="s">
        <v>202</v>
      </c>
      <c r="T1665" s="2" t="s">
        <v>202</v>
      </c>
      <c r="U1665" s="2" t="s">
        <v>382</v>
      </c>
      <c r="V1665" s="2" t="s">
        <v>388</v>
      </c>
      <c r="W1665" s="2">
        <v>11011.56</v>
      </c>
      <c r="X1665" s="20" t="s">
        <v>202</v>
      </c>
      <c r="Y1665" s="2" t="s">
        <v>202</v>
      </c>
      <c r="Z1665" s="3">
        <f t="shared" si="218"/>
        <v>61880.28</v>
      </c>
      <c r="AA1665" s="3">
        <f t="shared" si="219"/>
        <v>33034.68</v>
      </c>
      <c r="AB1665" s="3">
        <f t="shared" si="220"/>
        <v>60023.88</v>
      </c>
      <c r="AC1665">
        <f t="shared" si="221"/>
        <v>1856.4000000000015</v>
      </c>
      <c r="AD1665" t="str">
        <f>_xlfn.XLOOKUP(V1665,[2]Index!L:L,[2]Index!M:M)</f>
        <v>CN</v>
      </c>
      <c r="AE1665" s="3" t="s">
        <v>5821</v>
      </c>
      <c r="AF1665" t="s">
        <v>52</v>
      </c>
      <c r="AH1665" t="s">
        <v>72</v>
      </c>
      <c r="AJ1665">
        <f>VLOOKUP(D1665,[3]Multipliers!$B:$AT,36)</f>
        <v>6.1432018668676935</v>
      </c>
      <c r="AK1665">
        <f>VLOOKUP(D1665,[3]Multipliers!$B:$AT,36)</f>
        <v>6.1432018668676935</v>
      </c>
      <c r="AL1665" s="3">
        <v>77113.72</v>
      </c>
      <c r="AM1665">
        <f t="shared" si="222"/>
        <v>0</v>
      </c>
    </row>
    <row r="1666" spans="1:39" ht="17">
      <c r="A1666" s="2" t="str">
        <f t="shared" ref="A1666:A1729" si="224">CONCATENATE(E1666,H1666,L1666)</f>
        <v>JUSTECH (JIANGSU) PRECISION INDUSTRY CO., LTD.V63AAA</v>
      </c>
      <c r="B1666" s="2" t="str">
        <f t="shared" ref="B1666:B1729" si="225">CONCATENATE(M1666,I1666)</f>
        <v>EQP,AE,AAA COLIBRI,D94-V63,JUSTECH,RETROFIT KITRetrofit</v>
      </c>
      <c r="C1666" s="3" t="str">
        <f t="shared" si="223"/>
        <v>iphoneAAANew Buy</v>
      </c>
      <c r="D1666" s="2">
        <v>384954</v>
      </c>
      <c r="E1666" s="2" t="s">
        <v>39</v>
      </c>
      <c r="F1666" s="2" t="s">
        <v>40</v>
      </c>
      <c r="G1666" s="2" t="s">
        <v>41</v>
      </c>
      <c r="H1666" s="2" t="s">
        <v>42</v>
      </c>
      <c r="I1666" s="2" t="s">
        <v>43</v>
      </c>
      <c r="J1666" s="2" t="s">
        <v>44</v>
      </c>
      <c r="K1666" s="2" t="s">
        <v>681</v>
      </c>
      <c r="L1666" s="2" t="s">
        <v>434</v>
      </c>
      <c r="M1666" s="2" t="s">
        <v>682</v>
      </c>
      <c r="N1666" s="13">
        <v>20626.759999999998</v>
      </c>
      <c r="O1666" s="2">
        <v>20007.96</v>
      </c>
      <c r="P1666" s="2">
        <v>3</v>
      </c>
      <c r="Q1666" s="2" t="s">
        <v>48</v>
      </c>
      <c r="R1666" s="2" t="s">
        <v>202</v>
      </c>
      <c r="S1666" s="2" t="s">
        <v>202</v>
      </c>
      <c r="T1666" s="2" t="s">
        <v>683</v>
      </c>
      <c r="U1666" s="2" t="s">
        <v>382</v>
      </c>
      <c r="V1666" s="2" t="s">
        <v>388</v>
      </c>
      <c r="W1666" s="2">
        <v>11011.56</v>
      </c>
      <c r="X1666" s="20" t="s">
        <v>202</v>
      </c>
      <c r="Y1666" s="2" t="s">
        <v>202</v>
      </c>
      <c r="Z1666" s="3">
        <f t="shared" ref="Z1666:Z1729" si="226">IFERROR(N1666*P1666,0)</f>
        <v>61880.28</v>
      </c>
      <c r="AA1666" s="3">
        <f t="shared" ref="AA1666:AA1729" si="227">IFERROR(W1666*P1666,0)</f>
        <v>33034.68</v>
      </c>
      <c r="AB1666" s="3">
        <f t="shared" ref="AB1666:AB1729" si="228">IFERROR(O1666*P1666,0)</f>
        <v>60023.88</v>
      </c>
      <c r="AC1666">
        <f t="shared" ref="AC1666:AC1729" si="229">IF(AB1666=0,0,Z1666-AB1666)</f>
        <v>1856.4000000000015</v>
      </c>
      <c r="AD1666" t="str">
        <f>_xlfn.XLOOKUP(V1666,[2]Index!L:L,[2]Index!M:M)</f>
        <v>CN</v>
      </c>
      <c r="AE1666" s="3" t="s">
        <v>5821</v>
      </c>
      <c r="AF1666" t="s">
        <v>52</v>
      </c>
      <c r="AJ1666">
        <f>VLOOKUP(D1666,[3]Multipliers!$B:$AT,36)</f>
        <v>2.3722234203148589</v>
      </c>
      <c r="AK1666">
        <f>VLOOKUP(D1666,[3]Multipliers!$B:$AT,36)</f>
        <v>2.3722234203148589</v>
      </c>
      <c r="AL1666" s="3">
        <v>77113.72</v>
      </c>
      <c r="AM1666">
        <f t="shared" ref="AM1666:AM1729" si="230">IF(AE1672="Retrofit",O1672/AL1672,0)</f>
        <v>0</v>
      </c>
    </row>
    <row r="1667" spans="1:39" ht="17">
      <c r="A1667" s="2" t="str">
        <f t="shared" si="224"/>
        <v>JUSTECH (JIANGSU) PRECISION INDUSTRY CO., LTD.V64AAA</v>
      </c>
      <c r="B1667" s="2" t="str">
        <f t="shared" si="225"/>
        <v>EQP,AE,AAA,D48-V64,JUSTECH,RETROFIT KITRetrofit</v>
      </c>
      <c r="C1667" s="3" t="str">
        <f t="shared" si="223"/>
        <v>iphoneAAANew Buy</v>
      </c>
      <c r="D1667" s="2">
        <v>385210</v>
      </c>
      <c r="E1667" s="2" t="s">
        <v>39</v>
      </c>
      <c r="F1667" s="2" t="s">
        <v>40</v>
      </c>
      <c r="G1667" s="2" t="s">
        <v>41</v>
      </c>
      <c r="H1667" s="2" t="s">
        <v>65</v>
      </c>
      <c r="I1667" s="2" t="s">
        <v>43</v>
      </c>
      <c r="J1667" s="2" t="s">
        <v>73</v>
      </c>
      <c r="K1667" s="2" t="s">
        <v>684</v>
      </c>
      <c r="L1667" s="2" t="s">
        <v>434</v>
      </c>
      <c r="M1667" s="2" t="s">
        <v>685</v>
      </c>
      <c r="N1667" s="13">
        <v>20626.759999999998</v>
      </c>
      <c r="O1667" s="2">
        <v>20007.96</v>
      </c>
      <c r="P1667" s="2">
        <v>11</v>
      </c>
      <c r="Q1667" s="2" t="s">
        <v>48</v>
      </c>
      <c r="R1667" s="2" t="s">
        <v>202</v>
      </c>
      <c r="S1667" s="2" t="s">
        <v>202</v>
      </c>
      <c r="T1667" s="2" t="s">
        <v>202</v>
      </c>
      <c r="U1667" s="2" t="s">
        <v>382</v>
      </c>
      <c r="V1667" s="2" t="s">
        <v>388</v>
      </c>
      <c r="W1667" s="2">
        <v>11011.56</v>
      </c>
      <c r="X1667" s="20" t="s">
        <v>202</v>
      </c>
      <c r="Y1667" s="2" t="s">
        <v>202</v>
      </c>
      <c r="Z1667" s="3">
        <f t="shared" si="226"/>
        <v>226894.36</v>
      </c>
      <c r="AA1667" s="3">
        <f t="shared" si="227"/>
        <v>121127.15999999999</v>
      </c>
      <c r="AB1667" s="3">
        <f t="shared" si="228"/>
        <v>220087.56</v>
      </c>
      <c r="AC1667">
        <f t="shared" si="229"/>
        <v>6806.7999999999884</v>
      </c>
      <c r="AD1667" t="str">
        <f>_xlfn.XLOOKUP(V1667,[2]Index!L:L,[2]Index!M:M)</f>
        <v>CN</v>
      </c>
      <c r="AE1667" s="3" t="s">
        <v>5821</v>
      </c>
      <c r="AF1667" t="s">
        <v>52</v>
      </c>
      <c r="AJ1667">
        <f>VLOOKUP(D1667,[3]Multipliers!$B:$AT,36)</f>
        <v>6.1432018668676935</v>
      </c>
      <c r="AK1667">
        <f>VLOOKUP(D1667,[3]Multipliers!$B:$AT,36)</f>
        <v>6.1432018668676935</v>
      </c>
      <c r="AL1667" s="3">
        <v>77113.72</v>
      </c>
      <c r="AM1667">
        <f t="shared" si="230"/>
        <v>0</v>
      </c>
    </row>
    <row r="1668" spans="1:39" ht="17">
      <c r="A1668" s="2" t="str">
        <f t="shared" si="224"/>
        <v>JUSTECH (JIANGSU) PRECISION INDUSTRY CO., LTD.V63AAA</v>
      </c>
      <c r="B1668" s="2" t="str">
        <f t="shared" si="225"/>
        <v>EQP,AE,AAA,D47-V63,JUSTECH,RETROFIT KITRetrofit</v>
      </c>
      <c r="C1668" s="3" t="str">
        <f t="shared" si="223"/>
        <v>iphoneAAANew Buy</v>
      </c>
      <c r="D1668" s="2">
        <v>384957</v>
      </c>
      <c r="E1668" s="2" t="s">
        <v>39</v>
      </c>
      <c r="F1668" s="2" t="s">
        <v>40</v>
      </c>
      <c r="G1668" s="2" t="s">
        <v>41</v>
      </c>
      <c r="H1668" s="2" t="s">
        <v>42</v>
      </c>
      <c r="I1668" s="2" t="s">
        <v>43</v>
      </c>
      <c r="J1668" s="2" t="s">
        <v>181</v>
      </c>
      <c r="K1668" s="2" t="s">
        <v>686</v>
      </c>
      <c r="L1668" s="2" t="s">
        <v>434</v>
      </c>
      <c r="M1668" s="2" t="s">
        <v>687</v>
      </c>
      <c r="N1668" s="13">
        <v>20626.759999999998</v>
      </c>
      <c r="O1668" s="2">
        <v>20007.96</v>
      </c>
      <c r="P1668" s="2">
        <v>6</v>
      </c>
      <c r="Q1668" s="2" t="s">
        <v>48</v>
      </c>
      <c r="R1668" s="2" t="s">
        <v>202</v>
      </c>
      <c r="S1668" s="2" t="s">
        <v>202</v>
      </c>
      <c r="T1668" s="2" t="s">
        <v>202</v>
      </c>
      <c r="U1668" s="2" t="s">
        <v>382</v>
      </c>
      <c r="V1668" s="2" t="s">
        <v>388</v>
      </c>
      <c r="W1668" s="2">
        <v>11011.56</v>
      </c>
      <c r="X1668" s="20" t="s">
        <v>202</v>
      </c>
      <c r="Y1668" s="2" t="s">
        <v>202</v>
      </c>
      <c r="Z1668" s="3">
        <f t="shared" si="226"/>
        <v>123760.56</v>
      </c>
      <c r="AA1668" s="3">
        <f t="shared" si="227"/>
        <v>66069.36</v>
      </c>
      <c r="AB1668" s="3">
        <f t="shared" si="228"/>
        <v>120047.76</v>
      </c>
      <c r="AC1668">
        <f t="shared" si="229"/>
        <v>3712.8000000000029</v>
      </c>
      <c r="AD1668" t="str">
        <f>_xlfn.XLOOKUP(V1668,[2]Index!L:L,[2]Index!M:M)</f>
        <v>CN</v>
      </c>
      <c r="AE1668" s="3" t="s">
        <v>5821</v>
      </c>
      <c r="AF1668" t="s">
        <v>52</v>
      </c>
      <c r="AJ1668">
        <f>VLOOKUP(D1668,[3]Multipliers!$B:$AT,36)</f>
        <v>4.8215577681641211</v>
      </c>
      <c r="AK1668">
        <f>VLOOKUP(D1668,[3]Multipliers!$B:$AT,36)</f>
        <v>4.8215577681641211</v>
      </c>
      <c r="AL1668" s="3">
        <v>77113.72</v>
      </c>
      <c r="AM1668">
        <f t="shared" si="230"/>
        <v>0</v>
      </c>
    </row>
    <row r="1669" spans="1:39" ht="17">
      <c r="A1669" s="2" t="str">
        <f t="shared" si="224"/>
        <v>JUSTECH (JIANGSU) PRECISION INDUSTRY CO., LTD.V63AAA</v>
      </c>
      <c r="B1669" s="2" t="str">
        <f t="shared" si="225"/>
        <v>EQP,AE,AAA COLIBRI,D47-V63,JUSTECH,RETROFIT KITRetrofit</v>
      </c>
      <c r="C1669" s="3" t="str">
        <f t="shared" si="223"/>
        <v>iphoneAAANew Buy</v>
      </c>
      <c r="D1669" s="2">
        <v>384953</v>
      </c>
      <c r="E1669" s="2" t="s">
        <v>39</v>
      </c>
      <c r="F1669" s="2" t="s">
        <v>40</v>
      </c>
      <c r="G1669" s="2" t="s">
        <v>41</v>
      </c>
      <c r="H1669" s="2" t="s">
        <v>42</v>
      </c>
      <c r="I1669" s="2" t="s">
        <v>43</v>
      </c>
      <c r="J1669" s="2" t="s">
        <v>181</v>
      </c>
      <c r="K1669" s="2" t="s">
        <v>688</v>
      </c>
      <c r="L1669" s="2" t="s">
        <v>434</v>
      </c>
      <c r="M1669" s="2" t="s">
        <v>689</v>
      </c>
      <c r="N1669" s="13">
        <v>20626.759999999998</v>
      </c>
      <c r="O1669" s="2">
        <v>20007.96</v>
      </c>
      <c r="P1669" s="2">
        <v>4</v>
      </c>
      <c r="Q1669" s="2" t="s">
        <v>48</v>
      </c>
      <c r="R1669" s="2" t="s">
        <v>202</v>
      </c>
      <c r="S1669" s="2" t="s">
        <v>202</v>
      </c>
      <c r="T1669" s="2" t="s">
        <v>683</v>
      </c>
      <c r="U1669" s="2" t="s">
        <v>382</v>
      </c>
      <c r="V1669" s="2" t="s">
        <v>388</v>
      </c>
      <c r="W1669" s="2">
        <v>11011.56</v>
      </c>
      <c r="X1669" s="20" t="s">
        <v>202</v>
      </c>
      <c r="Y1669" s="2" t="s">
        <v>202</v>
      </c>
      <c r="Z1669" s="3">
        <f t="shared" si="226"/>
        <v>82507.039999999994</v>
      </c>
      <c r="AA1669" s="3">
        <f t="shared" si="227"/>
        <v>44046.239999999998</v>
      </c>
      <c r="AB1669" s="3">
        <f t="shared" si="228"/>
        <v>80031.839999999997</v>
      </c>
      <c r="AC1669">
        <f t="shared" si="229"/>
        <v>2475.1999999999971</v>
      </c>
      <c r="AD1669" t="str">
        <f>_xlfn.XLOOKUP(V1669,[2]Index!L:L,[2]Index!M:M)</f>
        <v>CN</v>
      </c>
      <c r="AE1669" s="3" t="s">
        <v>5821</v>
      </c>
      <c r="AF1669" t="s">
        <v>52</v>
      </c>
      <c r="AJ1669">
        <f>VLOOKUP(D1669,[3]Multipliers!$B:$AT,36)</f>
        <v>2.3722234203148589</v>
      </c>
      <c r="AK1669">
        <f>VLOOKUP(D1669,[3]Multipliers!$B:$AT,36)</f>
        <v>2.3722234203148589</v>
      </c>
      <c r="AL1669" s="3">
        <v>77113.72</v>
      </c>
      <c r="AM1669">
        <f t="shared" si="230"/>
        <v>0</v>
      </c>
    </row>
    <row r="1670" spans="1:39" ht="17">
      <c r="A1670" s="2" t="str">
        <f t="shared" si="224"/>
        <v>JUSTECH (JIANGSU) PRECISION INDUSTRY CO., LTD.V64AAA</v>
      </c>
      <c r="B1670" s="2" t="str">
        <f t="shared" si="225"/>
        <v>EQP,AE,AAA,D23-V64,JUSTECH,RETROFIT KITRetrofit</v>
      </c>
      <c r="C1670" s="3" t="str">
        <f t="shared" si="223"/>
        <v>iphoneAAANew Buy</v>
      </c>
      <c r="D1670" s="2">
        <v>385212</v>
      </c>
      <c r="E1670" s="2" t="s">
        <v>39</v>
      </c>
      <c r="F1670" s="2" t="s">
        <v>40</v>
      </c>
      <c r="G1670" s="2" t="s">
        <v>41</v>
      </c>
      <c r="H1670" s="2" t="s">
        <v>65</v>
      </c>
      <c r="I1670" s="2" t="s">
        <v>43</v>
      </c>
      <c r="J1670" s="2" t="s">
        <v>61</v>
      </c>
      <c r="K1670" s="2" t="s">
        <v>690</v>
      </c>
      <c r="L1670" s="2" t="s">
        <v>434</v>
      </c>
      <c r="M1670" s="2" t="s">
        <v>691</v>
      </c>
      <c r="N1670" s="13">
        <v>20626.759999999998</v>
      </c>
      <c r="O1670" s="2">
        <v>20007.96</v>
      </c>
      <c r="P1670" s="2">
        <v>8</v>
      </c>
      <c r="Q1670" s="2" t="s">
        <v>48</v>
      </c>
      <c r="R1670" s="2" t="s">
        <v>202</v>
      </c>
      <c r="S1670" s="2" t="s">
        <v>202</v>
      </c>
      <c r="T1670" s="2" t="s">
        <v>202</v>
      </c>
      <c r="U1670" s="2" t="s">
        <v>382</v>
      </c>
      <c r="V1670" s="2" t="s">
        <v>388</v>
      </c>
      <c r="W1670" s="2">
        <v>11011.56</v>
      </c>
      <c r="X1670" s="20" t="s">
        <v>202</v>
      </c>
      <c r="Y1670" s="2" t="s">
        <v>202</v>
      </c>
      <c r="Z1670" s="3">
        <f t="shared" si="226"/>
        <v>165014.07999999999</v>
      </c>
      <c r="AA1670" s="3">
        <f t="shared" si="227"/>
        <v>88092.479999999996</v>
      </c>
      <c r="AB1670" s="3">
        <f t="shared" si="228"/>
        <v>160063.67999999999</v>
      </c>
      <c r="AC1670">
        <f t="shared" si="229"/>
        <v>4950.3999999999942</v>
      </c>
      <c r="AD1670" t="str">
        <f>_xlfn.XLOOKUP(V1670,[2]Index!L:L,[2]Index!M:M)</f>
        <v>CN</v>
      </c>
      <c r="AE1670" s="3" t="s">
        <v>5821</v>
      </c>
      <c r="AF1670" t="s">
        <v>52</v>
      </c>
      <c r="AJ1670">
        <f>VLOOKUP(D1670,[3]Multipliers!$B:$AT,36)</f>
        <v>6.1432018668676935</v>
      </c>
      <c r="AK1670">
        <f>VLOOKUP(D1670,[3]Multipliers!$B:$AT,36)</f>
        <v>6.1432018668676935</v>
      </c>
      <c r="AL1670" s="3">
        <v>77113.72</v>
      </c>
      <c r="AM1670">
        <f t="shared" si="230"/>
        <v>0</v>
      </c>
    </row>
    <row r="1671" spans="1:39" ht="17">
      <c r="A1671" s="2" t="str">
        <f t="shared" si="224"/>
        <v>JUSTECH (JIANGSU) PRECISION INDUSTRY CO., LTD.V64AAA</v>
      </c>
      <c r="B1671" s="2" t="str">
        <f t="shared" si="225"/>
        <v>EQP,AE,AAA COLIBRI,D23-V64,JUSTECH,RETROFIT KITRetrofit</v>
      </c>
      <c r="C1671" s="3" t="str">
        <f t="shared" si="223"/>
        <v>iphoneAAANew Buy</v>
      </c>
      <c r="D1671" s="2">
        <v>385207</v>
      </c>
      <c r="E1671" s="2" t="s">
        <v>39</v>
      </c>
      <c r="F1671" s="2" t="s">
        <v>40</v>
      </c>
      <c r="G1671" s="2" t="s">
        <v>41</v>
      </c>
      <c r="H1671" s="2" t="s">
        <v>65</v>
      </c>
      <c r="I1671" s="2" t="s">
        <v>43</v>
      </c>
      <c r="J1671" s="2" t="s">
        <v>61</v>
      </c>
      <c r="K1671" s="2" t="s">
        <v>692</v>
      </c>
      <c r="L1671" s="2" t="s">
        <v>434</v>
      </c>
      <c r="M1671" s="2" t="s">
        <v>693</v>
      </c>
      <c r="N1671" s="13">
        <v>20626.759999999998</v>
      </c>
      <c r="O1671" s="2">
        <v>20007.96</v>
      </c>
      <c r="P1671" s="2">
        <v>2</v>
      </c>
      <c r="Q1671" s="2" t="s">
        <v>48</v>
      </c>
      <c r="R1671" s="2" t="s">
        <v>202</v>
      </c>
      <c r="S1671" s="2" t="s">
        <v>202</v>
      </c>
      <c r="T1671" s="2" t="s">
        <v>202</v>
      </c>
      <c r="U1671" s="2" t="s">
        <v>382</v>
      </c>
      <c r="V1671" s="2" t="s">
        <v>388</v>
      </c>
      <c r="W1671" s="2">
        <v>11011.56</v>
      </c>
      <c r="X1671" s="20" t="s">
        <v>202</v>
      </c>
      <c r="Y1671" s="2" t="s">
        <v>202</v>
      </c>
      <c r="Z1671" s="3">
        <f t="shared" si="226"/>
        <v>41253.519999999997</v>
      </c>
      <c r="AA1671" s="3">
        <f t="shared" si="227"/>
        <v>22023.119999999999</v>
      </c>
      <c r="AB1671" s="3">
        <f t="shared" si="228"/>
        <v>40015.919999999998</v>
      </c>
      <c r="AC1671">
        <f t="shared" si="229"/>
        <v>1237.5999999999985</v>
      </c>
      <c r="AD1671" t="str">
        <f>_xlfn.XLOOKUP(V1671,[2]Index!L:L,[2]Index!M:M)</f>
        <v>CN</v>
      </c>
      <c r="AE1671" s="3" t="s">
        <v>5821</v>
      </c>
      <c r="AF1671" t="s">
        <v>52</v>
      </c>
      <c r="AJ1671">
        <f>VLOOKUP(D1671,[3]Multipliers!$B:$AT,36)</f>
        <v>6.1432018668676935</v>
      </c>
      <c r="AK1671">
        <f>VLOOKUP(D1671,[3]Multipliers!$B:$AT,36)</f>
        <v>6.1432018668676935</v>
      </c>
      <c r="AL1671" s="3">
        <v>77113.72</v>
      </c>
      <c r="AM1671">
        <f t="shared" si="230"/>
        <v>0</v>
      </c>
    </row>
    <row r="1672" spans="1:39" ht="17">
      <c r="A1672" s="2" t="str">
        <f t="shared" si="224"/>
        <v>JUSTECH (JIANGSU) PRECISION INDUSTRY CO., LTD.V63BAA</v>
      </c>
      <c r="B1672" s="2" t="str">
        <f t="shared" si="225"/>
        <v>EQP,AE,BAA,D93-V63,JUSTECH,RETROFIT KITRetrofit</v>
      </c>
      <c r="C1672" s="3" t="str">
        <f t="shared" si="223"/>
        <v>iphoneBAANew Buy</v>
      </c>
      <c r="D1672" s="2">
        <v>384966</v>
      </c>
      <c r="E1672" s="2" t="s">
        <v>39</v>
      </c>
      <c r="F1672" s="2" t="s">
        <v>40</v>
      </c>
      <c r="G1672" s="2" t="s">
        <v>41</v>
      </c>
      <c r="H1672" s="2" t="s">
        <v>42</v>
      </c>
      <c r="I1672" s="2" t="s">
        <v>43</v>
      </c>
      <c r="J1672" s="2" t="s">
        <v>55</v>
      </c>
      <c r="K1672" s="2" t="s">
        <v>694</v>
      </c>
      <c r="L1672" s="2" t="s">
        <v>405</v>
      </c>
      <c r="M1672" s="2" t="s">
        <v>695</v>
      </c>
      <c r="N1672" s="13">
        <v>21374.54</v>
      </c>
      <c r="O1672" s="2">
        <v>19233.3</v>
      </c>
      <c r="P1672" s="2">
        <v>6</v>
      </c>
      <c r="Q1672" s="2" t="s">
        <v>48</v>
      </c>
      <c r="R1672" s="2" t="s">
        <v>202</v>
      </c>
      <c r="S1672" s="2" t="s">
        <v>202</v>
      </c>
      <c r="T1672" s="2" t="s">
        <v>202</v>
      </c>
      <c r="U1672" s="2" t="s">
        <v>382</v>
      </c>
      <c r="V1672" s="2" t="s">
        <v>388</v>
      </c>
      <c r="W1672" s="2">
        <v>15389.668799999999</v>
      </c>
      <c r="X1672" s="20" t="s">
        <v>202</v>
      </c>
      <c r="Y1672" s="2" t="s">
        <v>202</v>
      </c>
      <c r="Z1672" s="3">
        <f t="shared" si="226"/>
        <v>128247.24</v>
      </c>
      <c r="AA1672" s="3">
        <f t="shared" si="227"/>
        <v>92338.012799999997</v>
      </c>
      <c r="AB1672" s="3">
        <f t="shared" si="228"/>
        <v>115399.79999999999</v>
      </c>
      <c r="AC1672">
        <f t="shared" si="229"/>
        <v>12847.440000000017</v>
      </c>
      <c r="AD1672" t="str">
        <f>_xlfn.XLOOKUP(V1672,[2]Index!L:L,[2]Index!M:M)</f>
        <v>CN</v>
      </c>
      <c r="AE1672" s="3" t="s">
        <v>5821</v>
      </c>
      <c r="AF1672" t="s">
        <v>52</v>
      </c>
      <c r="AJ1672">
        <f>VLOOKUP(D1672,[3]Multipliers!$B:$AT,36)</f>
        <v>5.6675228653542877</v>
      </c>
      <c r="AK1672">
        <f>VLOOKUP(D1672,[3]Multipliers!$B:$AT,36)</f>
        <v>5.6675228653542877</v>
      </c>
      <c r="AL1672" s="3">
        <v>88932.64</v>
      </c>
      <c r="AM1672" t="e">
        <f t="shared" si="230"/>
        <v>#DIV/0!</v>
      </c>
    </row>
    <row r="1673" spans="1:39">
      <c r="A1673" s="2" t="str">
        <f t="shared" si="224"/>
        <v>JUSTECH (JIANGSU) PRECISION INDUSTRY CO., LTD.V64BAA</v>
      </c>
      <c r="B1673" s="2" t="str">
        <f t="shared" si="225"/>
        <v>EQP,AE,BAA,D48-V64,JUSTECH,RETROFIT KITRetrofit</v>
      </c>
      <c r="C1673" s="3" t="str">
        <f t="shared" si="223"/>
        <v>iphoneBAANew Buy</v>
      </c>
      <c r="D1673" s="2">
        <v>385218</v>
      </c>
      <c r="E1673" s="2" t="s">
        <v>39</v>
      </c>
      <c r="F1673" s="2" t="s">
        <v>40</v>
      </c>
      <c r="G1673" s="2" t="s">
        <v>41</v>
      </c>
      <c r="H1673" s="2" t="s">
        <v>65</v>
      </c>
      <c r="I1673" s="2" t="s">
        <v>43</v>
      </c>
      <c r="J1673" s="2" t="s">
        <v>73</v>
      </c>
      <c r="K1673" s="2" t="s">
        <v>696</v>
      </c>
      <c r="L1673" s="2" t="s">
        <v>405</v>
      </c>
      <c r="M1673" s="2" t="s">
        <v>697</v>
      </c>
      <c r="N1673" s="13">
        <v>21374.54</v>
      </c>
      <c r="O1673" s="2">
        <v>19233.3</v>
      </c>
      <c r="P1673" s="2">
        <v>11</v>
      </c>
      <c r="Q1673" s="2" t="s">
        <v>48</v>
      </c>
      <c r="R1673" s="2" t="s">
        <v>202</v>
      </c>
      <c r="S1673" s="2" t="s">
        <v>202</v>
      </c>
      <c r="T1673" s="2" t="s">
        <v>202</v>
      </c>
      <c r="U1673" s="2" t="s">
        <v>382</v>
      </c>
      <c r="V1673" s="2" t="s">
        <v>388</v>
      </c>
      <c r="W1673" s="2">
        <v>15389.668799999999</v>
      </c>
      <c r="X1673" s="2" t="s">
        <v>202</v>
      </c>
      <c r="Y1673" s="2" t="s">
        <v>202</v>
      </c>
      <c r="Z1673" s="3">
        <f t="shared" si="226"/>
        <v>235119.94</v>
      </c>
      <c r="AA1673" s="3">
        <f t="shared" si="227"/>
        <v>169286.35680000001</v>
      </c>
      <c r="AB1673" s="3">
        <f t="shared" si="228"/>
        <v>211566.3</v>
      </c>
      <c r="AC1673">
        <f t="shared" si="229"/>
        <v>23553.640000000014</v>
      </c>
      <c r="AD1673" t="str">
        <f>_xlfn.XLOOKUP(V1673,[2]Index!L:L,[2]Index!M:M)</f>
        <v>CN</v>
      </c>
      <c r="AE1673" s="3" t="s">
        <v>5821</v>
      </c>
      <c r="AF1673" t="s">
        <v>52</v>
      </c>
      <c r="AJ1673">
        <f>VLOOKUP(D1673,[3]Multipliers!$B:$AT,36)</f>
        <v>8.0092442396649322</v>
      </c>
      <c r="AK1673">
        <f>VLOOKUP(D1673,[3]Multipliers!$B:$AT,36)</f>
        <v>8.0092442396649322</v>
      </c>
      <c r="AL1673" s="3">
        <v>88932.64</v>
      </c>
      <c r="AM1673" t="e">
        <f t="shared" si="230"/>
        <v>#DIV/0!</v>
      </c>
    </row>
    <row r="1674" spans="1:39">
      <c r="A1674" s="2" t="str">
        <f t="shared" si="224"/>
        <v>JUSTECH (JIANGSU) PRECISION INDUSTRY CO., LTD.V63BAA</v>
      </c>
      <c r="B1674" s="2" t="str">
        <f t="shared" si="225"/>
        <v>EQP,AE,BAA,D47-V63,JUSTECH,RETROFIT KITRetrofit</v>
      </c>
      <c r="C1674" s="3" t="str">
        <f t="shared" si="223"/>
        <v>iphoneBAANew Buy</v>
      </c>
      <c r="D1674" s="2">
        <v>384965</v>
      </c>
      <c r="E1674" s="2" t="s">
        <v>39</v>
      </c>
      <c r="F1674" s="2" t="s">
        <v>40</v>
      </c>
      <c r="G1674" s="2" t="s">
        <v>41</v>
      </c>
      <c r="H1674" s="2" t="s">
        <v>42</v>
      </c>
      <c r="I1674" s="2" t="s">
        <v>43</v>
      </c>
      <c r="J1674" s="2" t="s">
        <v>181</v>
      </c>
      <c r="K1674" s="2" t="s">
        <v>698</v>
      </c>
      <c r="L1674" s="2" t="s">
        <v>405</v>
      </c>
      <c r="M1674" s="2" t="s">
        <v>699</v>
      </c>
      <c r="N1674" s="2">
        <v>21374.54</v>
      </c>
      <c r="O1674" s="2">
        <v>19233.3</v>
      </c>
      <c r="P1674" s="2">
        <v>10</v>
      </c>
      <c r="Q1674" s="2" t="s">
        <v>48</v>
      </c>
      <c r="R1674" s="2" t="s">
        <v>202</v>
      </c>
      <c r="S1674" s="2" t="s">
        <v>202</v>
      </c>
      <c r="T1674" s="2" t="s">
        <v>202</v>
      </c>
      <c r="U1674" s="2" t="s">
        <v>382</v>
      </c>
      <c r="V1674" s="2" t="s">
        <v>388</v>
      </c>
      <c r="W1674" s="18">
        <v>15389.668799999999</v>
      </c>
      <c r="X1674" t="s">
        <v>202</v>
      </c>
      <c r="Y1674" t="s">
        <v>202</v>
      </c>
      <c r="Z1674" s="3">
        <f t="shared" si="226"/>
        <v>213745.40000000002</v>
      </c>
      <c r="AA1674" s="3">
        <f t="shared" si="227"/>
        <v>153896.68799999999</v>
      </c>
      <c r="AB1674" s="3">
        <f t="shared" si="228"/>
        <v>192333</v>
      </c>
      <c r="AC1674">
        <f t="shared" si="229"/>
        <v>21412.400000000023</v>
      </c>
      <c r="AD1674" t="str">
        <f>_xlfn.XLOOKUP(V1674,[2]Index!L:L,[2]Index!M:M)</f>
        <v>CN</v>
      </c>
      <c r="AE1674" s="3" t="s">
        <v>5821</v>
      </c>
      <c r="AF1674" t="s">
        <v>52</v>
      </c>
      <c r="AJ1674">
        <f>VLOOKUP(D1674,[3]Multipliers!$B:$AT,36)</f>
        <v>5.6675228653542877</v>
      </c>
      <c r="AK1674">
        <f>VLOOKUP(D1674,[3]Multipliers!$B:$AT,36)</f>
        <v>5.6675228653542877</v>
      </c>
      <c r="AL1674" s="3">
        <v>88932.64</v>
      </c>
      <c r="AM1674" t="e">
        <f t="shared" si="230"/>
        <v>#DIV/0!</v>
      </c>
    </row>
    <row r="1675" spans="1:39">
      <c r="A1675" s="2" t="str">
        <f t="shared" si="224"/>
        <v>JUSTECH (JIANGSU) PRECISION INDUSTRY CO., LTD.V64BAA</v>
      </c>
      <c r="B1675" s="2" t="str">
        <f t="shared" si="225"/>
        <v>EQP,AE,BAA,D23-V64,JUSTECH,RETROFIT KITRetrofit</v>
      </c>
      <c r="C1675" s="3" t="str">
        <f t="shared" si="223"/>
        <v>iphoneBAANew Buy</v>
      </c>
      <c r="D1675" s="2">
        <v>385220</v>
      </c>
      <c r="E1675" s="2" t="s">
        <v>39</v>
      </c>
      <c r="F1675" s="2" t="s">
        <v>40</v>
      </c>
      <c r="G1675" s="2" t="s">
        <v>41</v>
      </c>
      <c r="H1675" s="2" t="s">
        <v>65</v>
      </c>
      <c r="I1675" s="2" t="s">
        <v>43</v>
      </c>
      <c r="J1675" s="2" t="s">
        <v>61</v>
      </c>
      <c r="K1675" s="2" t="s">
        <v>700</v>
      </c>
      <c r="L1675" s="2" t="s">
        <v>405</v>
      </c>
      <c r="M1675" s="2" t="s">
        <v>701</v>
      </c>
      <c r="N1675" s="2">
        <v>21374.54</v>
      </c>
      <c r="O1675" s="2">
        <v>19233.3</v>
      </c>
      <c r="P1675" s="2">
        <v>10</v>
      </c>
      <c r="Q1675" s="2" t="s">
        <v>48</v>
      </c>
      <c r="R1675" s="2" t="s">
        <v>202</v>
      </c>
      <c r="S1675" s="2" t="s">
        <v>202</v>
      </c>
      <c r="T1675" s="2" t="s">
        <v>202</v>
      </c>
      <c r="U1675" s="2" t="s">
        <v>382</v>
      </c>
      <c r="V1675" s="2" t="s">
        <v>388</v>
      </c>
      <c r="W1675" s="18">
        <v>15389.668799999999</v>
      </c>
      <c r="X1675" t="s">
        <v>202</v>
      </c>
      <c r="Y1675" t="s">
        <v>202</v>
      </c>
      <c r="Z1675" s="3">
        <f t="shared" si="226"/>
        <v>213745.40000000002</v>
      </c>
      <c r="AA1675" s="3">
        <f t="shared" si="227"/>
        <v>153896.68799999999</v>
      </c>
      <c r="AB1675" s="3">
        <f t="shared" si="228"/>
        <v>192333</v>
      </c>
      <c r="AC1675">
        <f t="shared" si="229"/>
        <v>21412.400000000023</v>
      </c>
      <c r="AD1675" t="str">
        <f>_xlfn.XLOOKUP(V1675,[2]Index!L:L,[2]Index!M:M)</f>
        <v>CN</v>
      </c>
      <c r="AE1675" s="3" t="s">
        <v>5821</v>
      </c>
      <c r="AF1675" t="s">
        <v>52</v>
      </c>
      <c r="AJ1675">
        <f>VLOOKUP(D1675,[3]Multipliers!$B:$AT,36)</f>
        <v>8.0092442396649322</v>
      </c>
      <c r="AK1675">
        <f>VLOOKUP(D1675,[3]Multipliers!$B:$AT,36)</f>
        <v>8.0092442396649322</v>
      </c>
      <c r="AL1675" s="3">
        <v>88932.64</v>
      </c>
      <c r="AM1675">
        <f t="shared" si="230"/>
        <v>0</v>
      </c>
    </row>
    <row r="1676" spans="1:39">
      <c r="A1676" s="2" t="str">
        <f t="shared" si="224"/>
        <v>JUSTECH (JIANGSU) PRECISION INDUSTRY CO., LTD.V63AAA</v>
      </c>
      <c r="B1676" s="2" t="str">
        <f t="shared" si="225"/>
        <v>EQP,AE,AAA,D93-V63,JUSTECH,RETROFIT KITRetrofit</v>
      </c>
      <c r="C1676" s="3" t="str">
        <f t="shared" si="223"/>
        <v>iphoneAAANew Buy</v>
      </c>
      <c r="D1676" s="2">
        <v>384958</v>
      </c>
      <c r="E1676" s="2" t="s">
        <v>39</v>
      </c>
      <c r="F1676" s="2" t="s">
        <v>40</v>
      </c>
      <c r="G1676" s="2" t="s">
        <v>41</v>
      </c>
      <c r="H1676" s="2" t="s">
        <v>42</v>
      </c>
      <c r="I1676" s="2" t="s">
        <v>43</v>
      </c>
      <c r="J1676" s="2" t="s">
        <v>55</v>
      </c>
      <c r="K1676" s="2" t="s">
        <v>702</v>
      </c>
      <c r="L1676" s="2" t="s">
        <v>434</v>
      </c>
      <c r="M1676" s="2" t="s">
        <v>703</v>
      </c>
      <c r="N1676" s="2">
        <v>19975.419999999998</v>
      </c>
      <c r="O1676" s="2">
        <v>18876.16</v>
      </c>
      <c r="P1676" s="2">
        <v>6</v>
      </c>
      <c r="Q1676" s="2" t="s">
        <v>48</v>
      </c>
      <c r="R1676" s="2" t="s">
        <v>202</v>
      </c>
      <c r="S1676" s="2" t="s">
        <v>202</v>
      </c>
      <c r="T1676" s="2" t="s">
        <v>202</v>
      </c>
      <c r="U1676" s="2" t="s">
        <v>382</v>
      </c>
      <c r="V1676" s="2" t="s">
        <v>388</v>
      </c>
      <c r="W1676" s="18">
        <v>11011.56</v>
      </c>
      <c r="X1676" t="s">
        <v>202</v>
      </c>
      <c r="Y1676" t="s">
        <v>202</v>
      </c>
      <c r="Z1676" s="3">
        <f t="shared" si="226"/>
        <v>119852.51999999999</v>
      </c>
      <c r="AA1676" s="3">
        <f t="shared" si="227"/>
        <v>66069.36</v>
      </c>
      <c r="AB1676" s="3">
        <f t="shared" si="228"/>
        <v>113256.95999999999</v>
      </c>
      <c r="AC1676">
        <f t="shared" si="229"/>
        <v>6595.5599999999977</v>
      </c>
      <c r="AD1676" t="str">
        <f>_xlfn.XLOOKUP(V1676,[2]Index!L:L,[2]Index!M:M)</f>
        <v>CN</v>
      </c>
      <c r="AE1676" s="3" t="s">
        <v>5821</v>
      </c>
      <c r="AF1676" t="s">
        <v>52</v>
      </c>
      <c r="AJ1676">
        <f>VLOOKUP(D1676,[3]Multipliers!$B:$AT,36)</f>
        <v>4.8215577681641211</v>
      </c>
      <c r="AK1676">
        <f>VLOOKUP(D1676,[3]Multipliers!$B:$AT,36)</f>
        <v>4.8215577681641211</v>
      </c>
      <c r="AL1676" s="3">
        <v>77113.72</v>
      </c>
      <c r="AM1676" t="e">
        <f t="shared" si="230"/>
        <v>#DIV/0!</v>
      </c>
    </row>
    <row r="1677" spans="1:39">
      <c r="A1677" s="2" t="str">
        <f t="shared" si="224"/>
        <v>JUSTECH (JIANGSU) PRECISION INDUSTRY CO., LTD.V64BAA</v>
      </c>
      <c r="B1677" s="2" t="str">
        <f t="shared" si="225"/>
        <v>EQP,AE,BAA,V53-V64,JUSTECH,RETROFIT KITRetrofit</v>
      </c>
      <c r="C1677" s="3" t="str">
        <f t="shared" si="223"/>
        <v>iphoneBAANew Buy</v>
      </c>
      <c r="D1677" s="2">
        <v>385219</v>
      </c>
      <c r="E1677" s="2" t="s">
        <v>39</v>
      </c>
      <c r="F1677" s="2" t="s">
        <v>40</v>
      </c>
      <c r="G1677" s="2" t="s">
        <v>41</v>
      </c>
      <c r="H1677" s="2" t="s">
        <v>65</v>
      </c>
      <c r="I1677" s="2" t="s">
        <v>43</v>
      </c>
      <c r="J1677" s="2" t="s">
        <v>111</v>
      </c>
      <c r="K1677" s="2" t="s">
        <v>704</v>
      </c>
      <c r="L1677" s="2" t="s">
        <v>405</v>
      </c>
      <c r="M1677" s="2" t="s">
        <v>705</v>
      </c>
      <c r="N1677" s="2">
        <v>19135.16</v>
      </c>
      <c r="O1677" s="2">
        <v>18191.11</v>
      </c>
      <c r="P1677" s="2">
        <v>10</v>
      </c>
      <c r="Q1677" s="2" t="s">
        <v>70</v>
      </c>
      <c r="R1677" s="2" t="s">
        <v>202</v>
      </c>
      <c r="S1677" s="2" t="s">
        <v>202</v>
      </c>
      <c r="T1677" s="2" t="s">
        <v>202</v>
      </c>
      <c r="U1677" s="2" t="s">
        <v>382</v>
      </c>
      <c r="V1677" s="2" t="s">
        <v>388</v>
      </c>
      <c r="W1677" s="18">
        <v>13777.315199999999</v>
      </c>
      <c r="X1677" t="s">
        <v>202</v>
      </c>
      <c r="Y1677" t="s">
        <v>202</v>
      </c>
      <c r="Z1677" s="3">
        <f t="shared" si="226"/>
        <v>191351.6</v>
      </c>
      <c r="AA1677" s="3">
        <f t="shared" si="227"/>
        <v>137773.152</v>
      </c>
      <c r="AB1677" s="3">
        <f t="shared" si="228"/>
        <v>181911.1</v>
      </c>
      <c r="AC1677">
        <f t="shared" si="229"/>
        <v>9440.5</v>
      </c>
      <c r="AD1677" t="str">
        <f>_xlfn.XLOOKUP(V1677,[2]Index!L:L,[2]Index!M:M)</f>
        <v>CN</v>
      </c>
      <c r="AE1677" s="3" t="s">
        <v>5821</v>
      </c>
      <c r="AF1677" t="s">
        <v>52</v>
      </c>
      <c r="AH1677" t="s">
        <v>72</v>
      </c>
      <c r="AJ1677">
        <f>VLOOKUP(D1677,[3]Multipliers!$B:$AT,36)</f>
        <v>8.0092442396649322</v>
      </c>
      <c r="AK1677">
        <f>VLOOKUP(D1677,[3]Multipliers!$B:$AT,36)</f>
        <v>8.0092442396649322</v>
      </c>
      <c r="AL1677" s="3">
        <v>88932.64</v>
      </c>
      <c r="AM1677" t="e">
        <f t="shared" si="230"/>
        <v>#DIV/0!</v>
      </c>
    </row>
    <row r="1678" spans="1:39">
      <c r="A1678" s="2" t="str">
        <f t="shared" si="224"/>
        <v>BOZHON PRECISION INDUSTRY TECHNOLOGY CO., LTD.V64UAT HB</v>
      </c>
      <c r="B1678" s="2" t="str">
        <f t="shared" si="225"/>
        <v>EQP,EQ KIT,HB,D5X-V64,UATHB-100,BZRetrofit</v>
      </c>
      <c r="C1678" s="3" t="str">
        <f t="shared" si="223"/>
        <v>iphoneUAT HBNew Buy</v>
      </c>
      <c r="D1678" s="2">
        <v>386821</v>
      </c>
      <c r="E1678" s="2" t="s">
        <v>423</v>
      </c>
      <c r="F1678" s="2" t="s">
        <v>378</v>
      </c>
      <c r="G1678" s="2" t="s">
        <v>41</v>
      </c>
      <c r="H1678" s="2" t="s">
        <v>65</v>
      </c>
      <c r="I1678" s="2" t="s">
        <v>43</v>
      </c>
      <c r="J1678" s="2" t="s">
        <v>281</v>
      </c>
      <c r="K1678" s="2" t="s">
        <v>706</v>
      </c>
      <c r="L1678" s="2" t="s">
        <v>483</v>
      </c>
      <c r="M1678" s="2" t="s">
        <v>707</v>
      </c>
      <c r="N1678" s="2">
        <v>17706.330000000002</v>
      </c>
      <c r="O1678" s="2">
        <v>12748.56</v>
      </c>
      <c r="P1678" s="2">
        <v>1</v>
      </c>
      <c r="Q1678" s="2" t="s">
        <v>48</v>
      </c>
      <c r="R1678" s="2">
        <v>9</v>
      </c>
      <c r="S1678" s="2" t="s">
        <v>202</v>
      </c>
      <c r="T1678" s="2" t="s">
        <v>202</v>
      </c>
      <c r="U1678" s="2" t="s">
        <v>382</v>
      </c>
      <c r="V1678" s="2" t="s">
        <v>388</v>
      </c>
      <c r="W1678" s="18">
        <v>12748.5576</v>
      </c>
      <c r="X1678" t="s">
        <v>708</v>
      </c>
      <c r="Y1678" t="s">
        <v>202</v>
      </c>
      <c r="Z1678" s="3">
        <f t="shared" si="226"/>
        <v>17706.330000000002</v>
      </c>
      <c r="AA1678" s="3">
        <f t="shared" si="227"/>
        <v>12748.5576</v>
      </c>
      <c r="AB1678" s="3">
        <f t="shared" si="228"/>
        <v>12748.56</v>
      </c>
      <c r="AC1678">
        <f t="shared" si="229"/>
        <v>4957.7700000000023</v>
      </c>
      <c r="AD1678" t="str">
        <f>_xlfn.XLOOKUP(V1678,[2]Index!L:L,[2]Index!M:M)</f>
        <v>CN</v>
      </c>
      <c r="AE1678" s="3" t="s">
        <v>43</v>
      </c>
      <c r="AF1678" t="s">
        <v>52</v>
      </c>
      <c r="AJ1678">
        <f>VLOOKUP(D1678,[3]Multipliers!$B:$AT,36)</f>
        <v>1.0406095204064374</v>
      </c>
      <c r="AK1678">
        <f>VLOOKUP(D1678,[3]Multipliers!$B:$AT,36)</f>
        <v>1.0406095204064374</v>
      </c>
      <c r="AM1678" t="e">
        <f t="shared" si="230"/>
        <v>#DIV/0!</v>
      </c>
    </row>
    <row r="1679" spans="1:39" ht="17">
      <c r="A1679" s="2" t="str">
        <f t="shared" si="224"/>
        <v>BOZHON PRECISION INDUSTRY TECHNOLOGY CO., LTD.V64UAT HB</v>
      </c>
      <c r="B1679" s="2" t="str">
        <f t="shared" si="225"/>
        <v>EQP,EQ KIT,HB-2023 NB,V5X-V64,BZRetrofit</v>
      </c>
      <c r="C1679" s="3" t="str">
        <f t="shared" si="223"/>
        <v>iphoneUAT HBNew Buy</v>
      </c>
      <c r="D1679" s="2">
        <v>387050</v>
      </c>
      <c r="E1679" s="2" t="s">
        <v>423</v>
      </c>
      <c r="F1679" s="2" t="s">
        <v>378</v>
      </c>
      <c r="G1679" s="2" t="s">
        <v>41</v>
      </c>
      <c r="H1679" s="2" t="s">
        <v>65</v>
      </c>
      <c r="I1679" s="2" t="s">
        <v>43</v>
      </c>
      <c r="J1679" s="2" t="s">
        <v>66</v>
      </c>
      <c r="K1679" s="2" t="s">
        <v>294</v>
      </c>
      <c r="L1679" s="2" t="s">
        <v>483</v>
      </c>
      <c r="M1679" s="2" t="s">
        <v>715</v>
      </c>
      <c r="N1679" s="13">
        <v>17203.61</v>
      </c>
      <c r="O1679" s="2">
        <v>12386.6</v>
      </c>
      <c r="P1679" s="2">
        <v>2</v>
      </c>
      <c r="Q1679" s="2" t="s">
        <v>70</v>
      </c>
      <c r="R1679" s="2">
        <v>9</v>
      </c>
      <c r="S1679" s="2" t="s">
        <v>202</v>
      </c>
      <c r="T1679" s="2" t="s">
        <v>202</v>
      </c>
      <c r="U1679" s="2" t="s">
        <v>382</v>
      </c>
      <c r="V1679" s="2" t="s">
        <v>388</v>
      </c>
      <c r="W1679" s="2">
        <v>12386.599200000001</v>
      </c>
      <c r="X1679" s="20" t="s">
        <v>716</v>
      </c>
      <c r="Y1679" s="2" t="s">
        <v>202</v>
      </c>
      <c r="Z1679" s="3">
        <f t="shared" si="226"/>
        <v>34407.22</v>
      </c>
      <c r="AA1679" s="3">
        <f t="shared" si="227"/>
        <v>24773.198400000001</v>
      </c>
      <c r="AB1679" s="3">
        <f t="shared" si="228"/>
        <v>24773.200000000001</v>
      </c>
      <c r="AC1679">
        <f t="shared" si="229"/>
        <v>9634.02</v>
      </c>
      <c r="AD1679" t="str">
        <f>_xlfn.XLOOKUP(V1679,[2]Index!L:L,[2]Index!M:M)</f>
        <v>CN</v>
      </c>
      <c r="AE1679" s="3" t="s">
        <v>43</v>
      </c>
      <c r="AF1679" t="s">
        <v>52</v>
      </c>
      <c r="AH1679" t="s">
        <v>72</v>
      </c>
      <c r="AJ1679">
        <f>VLOOKUP(D1679,[3]Multipliers!$B:$AT,36)</f>
        <v>1.0110644244944826</v>
      </c>
      <c r="AK1679">
        <f>VLOOKUP(D1679,[3]Multipliers!$B:$AT,36)</f>
        <v>1.0110644244944826</v>
      </c>
      <c r="AM1679" t="e">
        <f t="shared" si="230"/>
        <v>#DIV/0!</v>
      </c>
    </row>
    <row r="1680" spans="1:39">
      <c r="A1680" s="2" t="str">
        <f t="shared" si="224"/>
        <v>BOZHON PRECISION INDUSTRY TECHNOLOGY CO., LTD.V64UAT HB</v>
      </c>
      <c r="B1680" s="2" t="str">
        <f t="shared" si="225"/>
        <v>EQP,EQ KIT,SFHB-2025 NB,V5X-V64,BZRetrofit</v>
      </c>
      <c r="C1680" s="3" t="str">
        <f t="shared" si="223"/>
        <v>iphoneUAT HBNew Buy</v>
      </c>
      <c r="D1680" s="2">
        <v>387054</v>
      </c>
      <c r="E1680" s="2" t="s">
        <v>423</v>
      </c>
      <c r="F1680" s="2" t="s">
        <v>378</v>
      </c>
      <c r="G1680" s="2" t="s">
        <v>41</v>
      </c>
      <c r="H1680" s="2" t="s">
        <v>65</v>
      </c>
      <c r="I1680" s="2" t="s">
        <v>43</v>
      </c>
      <c r="J1680" s="2" t="s">
        <v>66</v>
      </c>
      <c r="K1680" s="2" t="s">
        <v>294</v>
      </c>
      <c r="L1680" s="2" t="s">
        <v>483</v>
      </c>
      <c r="M1680" s="2" t="s">
        <v>717</v>
      </c>
      <c r="N1680" s="2">
        <v>17203.61</v>
      </c>
      <c r="O1680" s="2">
        <v>12386.6</v>
      </c>
      <c r="P1680" s="2">
        <v>2</v>
      </c>
      <c r="Q1680" s="2" t="s">
        <v>70</v>
      </c>
      <c r="R1680" s="2">
        <v>9</v>
      </c>
      <c r="S1680" s="2" t="s">
        <v>202</v>
      </c>
      <c r="T1680" s="2" t="s">
        <v>202</v>
      </c>
      <c r="U1680" s="2" t="s">
        <v>382</v>
      </c>
      <c r="V1680" s="2" t="s">
        <v>388</v>
      </c>
      <c r="W1680" s="18">
        <v>12386.599200000001</v>
      </c>
      <c r="X1680" t="s">
        <v>716</v>
      </c>
      <c r="Y1680" t="s">
        <v>202</v>
      </c>
      <c r="Z1680" s="3">
        <f t="shared" si="226"/>
        <v>34407.22</v>
      </c>
      <c r="AA1680" s="3">
        <f t="shared" si="227"/>
        <v>24773.198400000001</v>
      </c>
      <c r="AB1680" s="3">
        <f t="shared" si="228"/>
        <v>24773.200000000001</v>
      </c>
      <c r="AC1680">
        <f t="shared" si="229"/>
        <v>9634.02</v>
      </c>
      <c r="AD1680" t="str">
        <f>_xlfn.XLOOKUP(V1680,[2]Index!L:L,[2]Index!M:M)</f>
        <v>CN</v>
      </c>
      <c r="AE1680" s="3" t="s">
        <v>43</v>
      </c>
      <c r="AF1680" t="s">
        <v>52</v>
      </c>
      <c r="AG1680" s="4"/>
      <c r="AH1680" t="s">
        <v>72</v>
      </c>
      <c r="AJ1680">
        <f>VLOOKUP(D1680,[3]Multipliers!$B:$AT,36)</f>
        <v>1.0110644244944826</v>
      </c>
      <c r="AK1680">
        <f>VLOOKUP(D1680,[3]Multipliers!$B:$AT,36)</f>
        <v>1.0110644244944826</v>
      </c>
      <c r="AM1680" t="e">
        <f t="shared" si="230"/>
        <v>#DIV/0!</v>
      </c>
    </row>
    <row r="1681" spans="1:39">
      <c r="A1681" s="2" t="str">
        <f t="shared" si="224"/>
        <v>BOZHON PRECISION INDUSTRY TECHNOLOGY CO., LTD.V64UAT HB</v>
      </c>
      <c r="B1681" s="2" t="str">
        <f t="shared" si="225"/>
        <v>EQP,SFHB-2025 NB,V5X-V6X,BZ,RETROFIT KIT.Retrofit</v>
      </c>
      <c r="C1681" s="3" t="str">
        <f t="shared" si="223"/>
        <v>iphoneUAT HBNew Buy</v>
      </c>
      <c r="D1681" s="2">
        <v>387067</v>
      </c>
      <c r="E1681" s="2" t="s">
        <v>423</v>
      </c>
      <c r="F1681" s="2" t="s">
        <v>378</v>
      </c>
      <c r="G1681" s="2" t="s">
        <v>41</v>
      </c>
      <c r="H1681" s="2" t="s">
        <v>65</v>
      </c>
      <c r="I1681" s="2" t="s">
        <v>43</v>
      </c>
      <c r="J1681" s="2" t="s">
        <v>66</v>
      </c>
      <c r="K1681" s="2" t="s">
        <v>294</v>
      </c>
      <c r="L1681" s="2" t="s">
        <v>483</v>
      </c>
      <c r="M1681" s="2" t="s">
        <v>718</v>
      </c>
      <c r="N1681" s="13">
        <v>17203.61</v>
      </c>
      <c r="O1681" s="2">
        <v>12386.6</v>
      </c>
      <c r="P1681" s="2">
        <v>2</v>
      </c>
      <c r="Q1681" s="2" t="s">
        <v>70</v>
      </c>
      <c r="R1681" s="2">
        <v>9</v>
      </c>
      <c r="S1681" s="2" t="s">
        <v>202</v>
      </c>
      <c r="T1681" s="2" t="s">
        <v>202</v>
      </c>
      <c r="U1681" s="2" t="s">
        <v>382</v>
      </c>
      <c r="V1681" s="2" t="s">
        <v>388</v>
      </c>
      <c r="W1681" s="2">
        <v>12386.599200000001</v>
      </c>
      <c r="X1681" s="2" t="s">
        <v>716</v>
      </c>
      <c r="Y1681" s="2" t="s">
        <v>202</v>
      </c>
      <c r="Z1681" s="3">
        <f t="shared" si="226"/>
        <v>34407.22</v>
      </c>
      <c r="AA1681" s="3">
        <f t="shared" si="227"/>
        <v>24773.198400000001</v>
      </c>
      <c r="AB1681" s="3">
        <f t="shared" si="228"/>
        <v>24773.200000000001</v>
      </c>
      <c r="AC1681">
        <f t="shared" si="229"/>
        <v>9634.02</v>
      </c>
      <c r="AD1681" t="str">
        <f>_xlfn.XLOOKUP(V1681,[2]Index!L:L,[2]Index!M:M)</f>
        <v>CN</v>
      </c>
      <c r="AE1681" s="3" t="s">
        <v>5821</v>
      </c>
      <c r="AF1681" t="s">
        <v>52</v>
      </c>
      <c r="AH1681" t="s">
        <v>72</v>
      </c>
      <c r="AJ1681">
        <f>VLOOKUP(D1681,[3]Multipliers!$B:$AT,36)</f>
        <v>1.0110644244944826</v>
      </c>
      <c r="AK1681">
        <f>VLOOKUP(D1681,[3]Multipliers!$B:$AT,36)</f>
        <v>1.0110644244944826</v>
      </c>
      <c r="AM1681" t="e">
        <f t="shared" si="230"/>
        <v>#DIV/0!</v>
      </c>
    </row>
    <row r="1682" spans="1:39">
      <c r="A1682" s="2" t="str">
        <f t="shared" si="224"/>
        <v>BOZHON PRECISION INDUSTRY TECHNOLOGY CO., LTD.V63UAT HB</v>
      </c>
      <c r="B1682" s="2" t="str">
        <f t="shared" si="225"/>
        <v>EQP,EQ KIT,SFHB-2025 NB,V5X-V63,BZRetrofit</v>
      </c>
      <c r="C1682" s="3" t="str">
        <f t="shared" si="223"/>
        <v>iphoneUAT HBNew Buy</v>
      </c>
      <c r="D1682" s="2">
        <v>386793</v>
      </c>
      <c r="E1682" s="2" t="s">
        <v>423</v>
      </c>
      <c r="F1682" s="2" t="s">
        <v>378</v>
      </c>
      <c r="G1682" s="2" t="s">
        <v>41</v>
      </c>
      <c r="H1682" s="2" t="s">
        <v>42</v>
      </c>
      <c r="I1682" s="2" t="s">
        <v>43</v>
      </c>
      <c r="J1682" s="2" t="s">
        <v>111</v>
      </c>
      <c r="K1682" s="2" t="s">
        <v>719</v>
      </c>
      <c r="L1682" s="2" t="s">
        <v>483</v>
      </c>
      <c r="M1682" s="2" t="s">
        <v>720</v>
      </c>
      <c r="N1682" s="13">
        <v>17203.61</v>
      </c>
      <c r="O1682" s="2">
        <v>12386.6</v>
      </c>
      <c r="P1682" s="2">
        <v>2</v>
      </c>
      <c r="Q1682" s="2" t="s">
        <v>70</v>
      </c>
      <c r="R1682" s="2">
        <v>9</v>
      </c>
      <c r="S1682" s="2" t="s">
        <v>202</v>
      </c>
      <c r="T1682" s="2" t="s">
        <v>202</v>
      </c>
      <c r="U1682" s="2" t="s">
        <v>382</v>
      </c>
      <c r="V1682" s="2" t="s">
        <v>388</v>
      </c>
      <c r="W1682" s="2">
        <v>12386.599200000001</v>
      </c>
      <c r="X1682" s="2" t="s">
        <v>716</v>
      </c>
      <c r="Y1682" s="2" t="s">
        <v>202</v>
      </c>
      <c r="Z1682" s="3">
        <f t="shared" si="226"/>
        <v>34407.22</v>
      </c>
      <c r="AA1682" s="3">
        <f t="shared" si="227"/>
        <v>24773.198400000001</v>
      </c>
      <c r="AB1682" s="3">
        <f t="shared" si="228"/>
        <v>24773.200000000001</v>
      </c>
      <c r="AC1682">
        <f t="shared" si="229"/>
        <v>9634.02</v>
      </c>
      <c r="AD1682" t="str">
        <f>_xlfn.XLOOKUP(V1682,[2]Index!L:L,[2]Index!M:M)</f>
        <v>CN</v>
      </c>
      <c r="AE1682" s="3" t="s">
        <v>43</v>
      </c>
      <c r="AF1682" t="s">
        <v>52</v>
      </c>
      <c r="AH1682" t="s">
        <v>72</v>
      </c>
      <c r="AJ1682">
        <f>VLOOKUP(D1682,[3]Multipliers!$B:$AT,36)</f>
        <v>1.0467058348602241</v>
      </c>
      <c r="AK1682">
        <f>VLOOKUP(D1682,[3]Multipliers!$B:$AT,36)</f>
        <v>1.0467058348602241</v>
      </c>
      <c r="AM1682" t="e">
        <f t="shared" si="230"/>
        <v>#DIV/0!</v>
      </c>
    </row>
    <row r="1683" spans="1:39">
      <c r="A1683" s="2" t="str">
        <f t="shared" si="224"/>
        <v>BOZHON PRECISION INDUSTRY TECHNOLOGY CO., LTD.V64UAT HB</v>
      </c>
      <c r="B1683" s="2" t="str">
        <f t="shared" si="225"/>
        <v>EQP,EQ KIT,HB,V5X-V64,UATHB-109,BZRetrofit</v>
      </c>
      <c r="C1683" s="3" t="str">
        <f t="shared" si="223"/>
        <v>iphoneUAT HBNew Buy</v>
      </c>
      <c r="D1683" s="2">
        <v>386820</v>
      </c>
      <c r="E1683" s="2" t="s">
        <v>423</v>
      </c>
      <c r="F1683" s="2" t="s">
        <v>378</v>
      </c>
      <c r="G1683" s="2" t="s">
        <v>41</v>
      </c>
      <c r="H1683" s="2" t="s">
        <v>65</v>
      </c>
      <c r="I1683" s="2" t="s">
        <v>43</v>
      </c>
      <c r="J1683" s="2" t="s">
        <v>66</v>
      </c>
      <c r="K1683" s="2" t="s">
        <v>721</v>
      </c>
      <c r="L1683" s="2" t="s">
        <v>483</v>
      </c>
      <c r="M1683" s="2" t="s">
        <v>722</v>
      </c>
      <c r="N1683" s="13">
        <v>16324.36</v>
      </c>
      <c r="O1683" s="2">
        <v>11753.54</v>
      </c>
      <c r="P1683" s="2">
        <v>3</v>
      </c>
      <c r="Q1683" s="2" t="s">
        <v>70</v>
      </c>
      <c r="R1683" s="2">
        <v>9</v>
      </c>
      <c r="S1683" s="2" t="s">
        <v>202</v>
      </c>
      <c r="T1683" s="2" t="s">
        <v>202</v>
      </c>
      <c r="U1683" s="2" t="s">
        <v>382</v>
      </c>
      <c r="V1683" s="2" t="s">
        <v>388</v>
      </c>
      <c r="W1683" s="2">
        <v>11753.539199999999</v>
      </c>
      <c r="X1683" s="2" t="s">
        <v>202</v>
      </c>
      <c r="Y1683" s="2" t="s">
        <v>202</v>
      </c>
      <c r="Z1683" s="3">
        <f t="shared" si="226"/>
        <v>48973.08</v>
      </c>
      <c r="AA1683" s="3">
        <f t="shared" si="227"/>
        <v>35260.617599999998</v>
      </c>
      <c r="AB1683" s="3">
        <f t="shared" si="228"/>
        <v>35260.620000000003</v>
      </c>
      <c r="AC1683">
        <f t="shared" si="229"/>
        <v>13712.46</v>
      </c>
      <c r="AD1683" t="str">
        <f>_xlfn.XLOOKUP(V1683,[2]Index!L:L,[2]Index!M:M)</f>
        <v>CN</v>
      </c>
      <c r="AE1683" s="3" t="s">
        <v>43</v>
      </c>
      <c r="AF1683" t="s">
        <v>52</v>
      </c>
      <c r="AH1683" t="s">
        <v>72</v>
      </c>
      <c r="AJ1683">
        <f>VLOOKUP(D1683,[3]Multipliers!$B:$AT,36)</f>
        <v>0.95939047959356261</v>
      </c>
      <c r="AK1683">
        <f>VLOOKUP(D1683,[3]Multipliers!$B:$AT,36)</f>
        <v>0.95939047959356261</v>
      </c>
      <c r="AM1683" t="e">
        <f t="shared" si="230"/>
        <v>#DIV/0!</v>
      </c>
    </row>
    <row r="1684" spans="1:39">
      <c r="A1684" s="2" t="str">
        <f t="shared" si="224"/>
        <v>BOZHON PRECISION INDUSTRY TECHNOLOGY CO., LTD.V63UAT HB</v>
      </c>
      <c r="B1684" s="2" t="str">
        <f t="shared" si="225"/>
        <v>EQP,EQ KIT,HB,V5X-V63,UATHB-109,BZRetrofit</v>
      </c>
      <c r="C1684" s="3" t="str">
        <f t="shared" si="223"/>
        <v>iphoneUAT HBNew Buy</v>
      </c>
      <c r="D1684" s="2">
        <v>387049</v>
      </c>
      <c r="E1684" s="2" t="s">
        <v>423</v>
      </c>
      <c r="F1684" s="2" t="s">
        <v>378</v>
      </c>
      <c r="G1684" s="2" t="s">
        <v>41</v>
      </c>
      <c r="H1684" s="2" t="s">
        <v>42</v>
      </c>
      <c r="I1684" s="2" t="s">
        <v>43</v>
      </c>
      <c r="J1684" s="2" t="s">
        <v>66</v>
      </c>
      <c r="K1684" s="2" t="s">
        <v>294</v>
      </c>
      <c r="L1684" s="2" t="s">
        <v>483</v>
      </c>
      <c r="M1684" s="2" t="s">
        <v>723</v>
      </c>
      <c r="N1684" s="13">
        <v>16324.36</v>
      </c>
      <c r="O1684" s="2">
        <v>11753.54</v>
      </c>
      <c r="P1684" s="2">
        <v>2</v>
      </c>
      <c r="Q1684" s="2" t="s">
        <v>70</v>
      </c>
      <c r="R1684" s="2">
        <v>9</v>
      </c>
      <c r="S1684" s="2" t="s">
        <v>202</v>
      </c>
      <c r="T1684" s="2" t="s">
        <v>202</v>
      </c>
      <c r="U1684" s="2" t="s">
        <v>382</v>
      </c>
      <c r="V1684" s="2" t="s">
        <v>388</v>
      </c>
      <c r="W1684" s="2">
        <v>11753.539199999999</v>
      </c>
      <c r="X1684" s="2" t="s">
        <v>202</v>
      </c>
      <c r="Y1684" s="2" t="s">
        <v>202</v>
      </c>
      <c r="Z1684" s="3">
        <f t="shared" si="226"/>
        <v>32648.720000000001</v>
      </c>
      <c r="AA1684" s="3">
        <f t="shared" si="227"/>
        <v>23507.078399999999</v>
      </c>
      <c r="AB1684" s="3">
        <f t="shared" si="228"/>
        <v>23507.08</v>
      </c>
      <c r="AC1684">
        <f t="shared" si="229"/>
        <v>9141.64</v>
      </c>
      <c r="AD1684" t="str">
        <f>_xlfn.XLOOKUP(V1684,[2]Index!L:L,[2]Index!M:M)</f>
        <v>CN</v>
      </c>
      <c r="AE1684" s="3" t="s">
        <v>43</v>
      </c>
      <c r="AF1684" t="s">
        <v>52</v>
      </c>
      <c r="AH1684" t="s">
        <v>72</v>
      </c>
      <c r="AJ1684">
        <f>VLOOKUP(D1684,[3]Multipliers!$B:$AT,36)</f>
        <v>0.99321031239133517</v>
      </c>
      <c r="AK1684">
        <f>VLOOKUP(D1684,[3]Multipliers!$B:$AT,36)</f>
        <v>0.99321031239133517</v>
      </c>
      <c r="AM1684" t="e">
        <f t="shared" si="230"/>
        <v>#DIV/0!</v>
      </c>
    </row>
    <row r="1685" spans="1:39">
      <c r="A1685" s="2" t="str">
        <f t="shared" si="224"/>
        <v>BOZHON PRECISION INDUSTRY TECHNOLOGY CO., LTD.V63UAT HB</v>
      </c>
      <c r="B1685" s="2" t="str">
        <f t="shared" si="225"/>
        <v>EQP,HB,UATHB-109,V53-V63,BZ,RTROFIT KIT.Retrofit</v>
      </c>
      <c r="C1685" s="3" t="str">
        <f t="shared" si="223"/>
        <v>iphoneUAT HBNew Buy</v>
      </c>
      <c r="D1685" s="2">
        <v>387065</v>
      </c>
      <c r="E1685" s="2" t="s">
        <v>423</v>
      </c>
      <c r="F1685" s="2" t="s">
        <v>378</v>
      </c>
      <c r="G1685" s="2" t="s">
        <v>41</v>
      </c>
      <c r="H1685" s="2" t="s">
        <v>42</v>
      </c>
      <c r="I1685" s="2" t="s">
        <v>43</v>
      </c>
      <c r="J1685" s="2" t="s">
        <v>111</v>
      </c>
      <c r="K1685" s="2" t="s">
        <v>294</v>
      </c>
      <c r="L1685" s="2" t="s">
        <v>483</v>
      </c>
      <c r="M1685" s="2" t="s">
        <v>724</v>
      </c>
      <c r="N1685" s="13">
        <v>16324.36</v>
      </c>
      <c r="O1685" s="2">
        <v>11753.54</v>
      </c>
      <c r="P1685" s="2">
        <v>4</v>
      </c>
      <c r="Q1685" s="2" t="s">
        <v>70</v>
      </c>
      <c r="R1685" s="2">
        <v>9</v>
      </c>
      <c r="S1685" s="2" t="s">
        <v>202</v>
      </c>
      <c r="T1685" s="2" t="s">
        <v>202</v>
      </c>
      <c r="U1685" s="2" t="s">
        <v>382</v>
      </c>
      <c r="V1685" s="2" t="s">
        <v>388</v>
      </c>
      <c r="W1685" s="2">
        <v>11753.539199999999</v>
      </c>
      <c r="X1685" s="2" t="s">
        <v>202</v>
      </c>
      <c r="Y1685" s="2" t="s">
        <v>202</v>
      </c>
      <c r="Z1685" s="3">
        <f t="shared" si="226"/>
        <v>65297.440000000002</v>
      </c>
      <c r="AA1685" s="3">
        <f t="shared" si="227"/>
        <v>47014.156799999997</v>
      </c>
      <c r="AB1685" s="3">
        <f t="shared" si="228"/>
        <v>47014.16</v>
      </c>
      <c r="AC1685">
        <f t="shared" si="229"/>
        <v>18283.28</v>
      </c>
      <c r="AD1685" t="str">
        <f>_xlfn.XLOOKUP(V1685,[2]Index!L:L,[2]Index!M:M)</f>
        <v>CN</v>
      </c>
      <c r="AE1685" s="3" t="s">
        <v>43</v>
      </c>
      <c r="AF1685" t="s">
        <v>52</v>
      </c>
      <c r="AH1685" t="s">
        <v>72</v>
      </c>
      <c r="AJ1685">
        <f>VLOOKUP(D1685,[3]Multipliers!$B:$AT,36)</f>
        <v>0.99321031239133517</v>
      </c>
      <c r="AK1685">
        <f>VLOOKUP(D1685,[3]Multipliers!$B:$AT,36)</f>
        <v>0.99321031239133517</v>
      </c>
      <c r="AM1685" t="e">
        <f t="shared" si="230"/>
        <v>#DIV/0!</v>
      </c>
    </row>
    <row r="1686" spans="1:39">
      <c r="A1686" s="2" t="str">
        <f t="shared" si="224"/>
        <v>BOZHON PRECISION INDUSTRY TECHNOLOGY CO., LTD.V63UAT HB</v>
      </c>
      <c r="B1686" s="2" t="str">
        <f t="shared" si="225"/>
        <v>EQP,EQ KIT,HB,V5X-V63,UATHB-109,BZRetrofit</v>
      </c>
      <c r="C1686" s="3" t="str">
        <f t="shared" si="223"/>
        <v>iphoneUAT HBNew Buy</v>
      </c>
      <c r="D1686" s="2">
        <v>387049</v>
      </c>
      <c r="E1686" s="2" t="s">
        <v>423</v>
      </c>
      <c r="F1686" s="2" t="s">
        <v>378</v>
      </c>
      <c r="G1686" s="2" t="s">
        <v>41</v>
      </c>
      <c r="H1686" s="2" t="s">
        <v>42</v>
      </c>
      <c r="I1686" s="2" t="s">
        <v>43</v>
      </c>
      <c r="J1686" s="2" t="s">
        <v>111</v>
      </c>
      <c r="K1686" s="2" t="s">
        <v>294</v>
      </c>
      <c r="L1686" s="2" t="s">
        <v>483</v>
      </c>
      <c r="M1686" s="2" t="s">
        <v>723</v>
      </c>
      <c r="N1686" s="13">
        <v>16324.36</v>
      </c>
      <c r="O1686" s="2">
        <v>11753.54</v>
      </c>
      <c r="P1686" s="2">
        <v>3</v>
      </c>
      <c r="Q1686" s="2" t="s">
        <v>70</v>
      </c>
      <c r="R1686" s="2">
        <v>9</v>
      </c>
      <c r="S1686" s="2" t="s">
        <v>202</v>
      </c>
      <c r="T1686" s="2" t="s">
        <v>202</v>
      </c>
      <c r="U1686" s="2" t="s">
        <v>382</v>
      </c>
      <c r="V1686" s="2" t="s">
        <v>388</v>
      </c>
      <c r="W1686" s="2">
        <v>11753.539199999999</v>
      </c>
      <c r="X1686" s="2" t="s">
        <v>202</v>
      </c>
      <c r="Y1686" s="2" t="s">
        <v>202</v>
      </c>
      <c r="Z1686" s="3">
        <f t="shared" si="226"/>
        <v>48973.08</v>
      </c>
      <c r="AA1686" s="3">
        <f t="shared" si="227"/>
        <v>35260.617599999998</v>
      </c>
      <c r="AB1686" s="3">
        <f t="shared" si="228"/>
        <v>35260.620000000003</v>
      </c>
      <c r="AC1686">
        <f t="shared" si="229"/>
        <v>13712.46</v>
      </c>
      <c r="AD1686" t="str">
        <f>_xlfn.XLOOKUP(V1686,[2]Index!L:L,[2]Index!M:M)</f>
        <v>CN</v>
      </c>
      <c r="AE1686" s="3" t="s">
        <v>43</v>
      </c>
      <c r="AF1686" t="s">
        <v>52</v>
      </c>
      <c r="AH1686" t="s">
        <v>72</v>
      </c>
      <c r="AJ1686">
        <f>VLOOKUP(D1686,[3]Multipliers!$B:$AT,36)</f>
        <v>0.99321031239133517</v>
      </c>
      <c r="AK1686">
        <f>VLOOKUP(D1686,[3]Multipliers!$B:$AT,36)</f>
        <v>0.99321031239133517</v>
      </c>
      <c r="AM1686" t="e">
        <f t="shared" si="230"/>
        <v>#DIV/0!</v>
      </c>
    </row>
    <row r="1687" spans="1:39">
      <c r="A1687" s="2" t="str">
        <f t="shared" si="224"/>
        <v>BOZHON PRECISION INDUSTRY TECHNOLOGY CO., LTD.V63UAT HB</v>
      </c>
      <c r="B1687" s="2" t="str">
        <f t="shared" si="225"/>
        <v>EQP,EQ KIT,HB,V5X-V63,UATHB-109,BZRetrofit</v>
      </c>
      <c r="C1687" s="3" t="str">
        <f t="shared" si="223"/>
        <v>iphoneUAT HBNew Buy</v>
      </c>
      <c r="D1687" s="2">
        <v>387049</v>
      </c>
      <c r="E1687" s="2" t="s">
        <v>423</v>
      </c>
      <c r="F1687" s="2" t="s">
        <v>378</v>
      </c>
      <c r="G1687" s="2" t="s">
        <v>41</v>
      </c>
      <c r="H1687" s="2" t="s">
        <v>42</v>
      </c>
      <c r="I1687" s="2" t="s">
        <v>43</v>
      </c>
      <c r="J1687" s="2" t="s">
        <v>111</v>
      </c>
      <c r="K1687" s="2" t="s">
        <v>294</v>
      </c>
      <c r="L1687" s="2" t="s">
        <v>483</v>
      </c>
      <c r="M1687" s="2" t="s">
        <v>723</v>
      </c>
      <c r="N1687" s="13">
        <v>16324.36</v>
      </c>
      <c r="O1687" s="2">
        <v>11753.54</v>
      </c>
      <c r="P1687" s="2">
        <v>3</v>
      </c>
      <c r="Q1687" s="2" t="s">
        <v>70</v>
      </c>
      <c r="R1687" s="2">
        <v>9</v>
      </c>
      <c r="S1687" s="2" t="s">
        <v>202</v>
      </c>
      <c r="T1687" s="2" t="s">
        <v>202</v>
      </c>
      <c r="U1687" s="2" t="s">
        <v>382</v>
      </c>
      <c r="V1687" s="2" t="s">
        <v>388</v>
      </c>
      <c r="W1687" s="2">
        <v>11753.539199999999</v>
      </c>
      <c r="X1687" s="2" t="s">
        <v>202</v>
      </c>
      <c r="Y1687" s="2" t="s">
        <v>202</v>
      </c>
      <c r="Z1687" s="3">
        <f t="shared" si="226"/>
        <v>48973.08</v>
      </c>
      <c r="AA1687" s="3">
        <f t="shared" si="227"/>
        <v>35260.617599999998</v>
      </c>
      <c r="AB1687" s="3">
        <f t="shared" si="228"/>
        <v>35260.620000000003</v>
      </c>
      <c r="AC1687">
        <f t="shared" si="229"/>
        <v>13712.46</v>
      </c>
      <c r="AD1687" t="str">
        <f>_xlfn.XLOOKUP(V1687,[2]Index!L:L,[2]Index!M:M)</f>
        <v>CN</v>
      </c>
      <c r="AE1687" s="3" t="s">
        <v>43</v>
      </c>
      <c r="AF1687" t="s">
        <v>52</v>
      </c>
      <c r="AH1687" t="s">
        <v>72</v>
      </c>
      <c r="AJ1687">
        <f>VLOOKUP(D1687,[3]Multipliers!$B:$AT,36)</f>
        <v>0.99321031239133517</v>
      </c>
      <c r="AK1687">
        <f>VLOOKUP(D1687,[3]Multipliers!$B:$AT,36)</f>
        <v>0.99321031239133517</v>
      </c>
      <c r="AM1687" t="e">
        <f t="shared" si="230"/>
        <v>#DIV/0!</v>
      </c>
    </row>
    <row r="1688" spans="1:39">
      <c r="A1688" s="2" t="str">
        <f t="shared" si="224"/>
        <v>BOZHON PRECISION INDUSTRY TECHNOLOGY CO., LTD.V63UAT HB</v>
      </c>
      <c r="B1688" s="2" t="str">
        <f t="shared" si="225"/>
        <v>EQP,EQ KIT,HB,V5X-V63,UATHB-109,BZRetrofit</v>
      </c>
      <c r="C1688" s="3" t="str">
        <f t="shared" si="223"/>
        <v>iphoneUAT HBNew Buy</v>
      </c>
      <c r="D1688" s="2">
        <v>387049</v>
      </c>
      <c r="E1688" s="2" t="s">
        <v>423</v>
      </c>
      <c r="F1688" s="2" t="s">
        <v>378</v>
      </c>
      <c r="G1688" s="2" t="s">
        <v>41</v>
      </c>
      <c r="H1688" s="2" t="s">
        <v>42</v>
      </c>
      <c r="I1688" s="2" t="s">
        <v>43</v>
      </c>
      <c r="J1688" s="2" t="s">
        <v>111</v>
      </c>
      <c r="K1688" s="2" t="s">
        <v>294</v>
      </c>
      <c r="L1688" s="2" t="s">
        <v>483</v>
      </c>
      <c r="M1688" s="2" t="s">
        <v>723</v>
      </c>
      <c r="N1688" s="13">
        <v>16324.36</v>
      </c>
      <c r="O1688" s="2">
        <v>11753.54</v>
      </c>
      <c r="P1688" s="2">
        <v>2</v>
      </c>
      <c r="Q1688" s="2" t="s">
        <v>70</v>
      </c>
      <c r="R1688" s="2">
        <v>9</v>
      </c>
      <c r="S1688" s="2" t="s">
        <v>202</v>
      </c>
      <c r="T1688" s="2" t="s">
        <v>202</v>
      </c>
      <c r="U1688" s="2" t="s">
        <v>382</v>
      </c>
      <c r="V1688" s="2" t="s">
        <v>388</v>
      </c>
      <c r="W1688" s="2">
        <v>11753.539199999999</v>
      </c>
      <c r="X1688" s="2" t="s">
        <v>202</v>
      </c>
      <c r="Y1688" s="2" t="s">
        <v>202</v>
      </c>
      <c r="Z1688" s="3">
        <f t="shared" si="226"/>
        <v>32648.720000000001</v>
      </c>
      <c r="AA1688" s="3">
        <f t="shared" si="227"/>
        <v>23507.078399999999</v>
      </c>
      <c r="AB1688" s="3">
        <f t="shared" si="228"/>
        <v>23507.08</v>
      </c>
      <c r="AC1688">
        <f t="shared" si="229"/>
        <v>9141.64</v>
      </c>
      <c r="AD1688" t="str">
        <f>_xlfn.XLOOKUP(V1688,[2]Index!L:L,[2]Index!M:M)</f>
        <v>CN</v>
      </c>
      <c r="AE1688" s="3" t="s">
        <v>43</v>
      </c>
      <c r="AF1688" t="s">
        <v>52</v>
      </c>
      <c r="AH1688" t="s">
        <v>72</v>
      </c>
      <c r="AJ1688">
        <f>VLOOKUP(D1688,[3]Multipliers!$B:$AT,36)</f>
        <v>0.99321031239133517</v>
      </c>
      <c r="AK1688">
        <f>VLOOKUP(D1688,[3]Multipliers!$B:$AT,36)</f>
        <v>0.99321031239133517</v>
      </c>
      <c r="AM1688" t="e">
        <f t="shared" si="230"/>
        <v>#DIV/0!</v>
      </c>
    </row>
    <row r="1689" spans="1:39">
      <c r="A1689" s="2" t="str">
        <f t="shared" si="224"/>
        <v>BOZHON PRECISION INDUSTRY TECHNOLOGY CO., LTD.V63UAT HB</v>
      </c>
      <c r="B1689" s="2" t="str">
        <f t="shared" si="225"/>
        <v>EQP,EQ KIT,HB,V5X-V63,UATHB-109,BZRetrofit</v>
      </c>
      <c r="C1689" s="3" t="str">
        <f t="shared" si="223"/>
        <v>iphoneUAT HBNew Buy</v>
      </c>
      <c r="D1689" s="2">
        <v>387049</v>
      </c>
      <c r="E1689" s="2" t="s">
        <v>423</v>
      </c>
      <c r="F1689" s="2" t="s">
        <v>378</v>
      </c>
      <c r="G1689" s="2" t="s">
        <v>41</v>
      </c>
      <c r="H1689" s="2" t="s">
        <v>42</v>
      </c>
      <c r="I1689" s="2" t="s">
        <v>43</v>
      </c>
      <c r="J1689" s="2" t="s">
        <v>111</v>
      </c>
      <c r="K1689" s="2" t="s">
        <v>294</v>
      </c>
      <c r="L1689" s="2" t="s">
        <v>483</v>
      </c>
      <c r="M1689" s="2" t="s">
        <v>723</v>
      </c>
      <c r="N1689" s="13">
        <v>16324.36</v>
      </c>
      <c r="O1689" s="2">
        <v>11753.54</v>
      </c>
      <c r="P1689" s="2">
        <v>1</v>
      </c>
      <c r="Q1689" s="2" t="s">
        <v>70</v>
      </c>
      <c r="R1689" s="2">
        <v>9</v>
      </c>
      <c r="S1689" s="2" t="s">
        <v>202</v>
      </c>
      <c r="T1689" s="2" t="s">
        <v>202</v>
      </c>
      <c r="U1689" s="2" t="s">
        <v>382</v>
      </c>
      <c r="V1689" s="2" t="s">
        <v>388</v>
      </c>
      <c r="W1689" s="2">
        <v>11753.539199999999</v>
      </c>
      <c r="X1689" s="2" t="s">
        <v>202</v>
      </c>
      <c r="Y1689" s="2" t="s">
        <v>202</v>
      </c>
      <c r="Z1689" s="3">
        <f t="shared" si="226"/>
        <v>16324.36</v>
      </c>
      <c r="AA1689" s="3">
        <f t="shared" si="227"/>
        <v>11753.539199999999</v>
      </c>
      <c r="AB1689" s="3">
        <f t="shared" si="228"/>
        <v>11753.54</v>
      </c>
      <c r="AC1689">
        <f t="shared" si="229"/>
        <v>4570.82</v>
      </c>
      <c r="AD1689" t="str">
        <f>_xlfn.XLOOKUP(V1689,[2]Index!L:L,[2]Index!M:M)</f>
        <v>CN</v>
      </c>
      <c r="AE1689" s="3" t="s">
        <v>43</v>
      </c>
      <c r="AF1689" t="s">
        <v>52</v>
      </c>
      <c r="AH1689" t="s">
        <v>72</v>
      </c>
      <c r="AJ1689">
        <f>VLOOKUP(D1689,[3]Multipliers!$B:$AT,36)</f>
        <v>0.99321031239133517</v>
      </c>
      <c r="AK1689">
        <f>VLOOKUP(D1689,[3]Multipliers!$B:$AT,36)</f>
        <v>0.99321031239133517</v>
      </c>
      <c r="AM1689" t="e">
        <f t="shared" si="230"/>
        <v>#DIV/0!</v>
      </c>
    </row>
    <row r="1690" spans="1:39">
      <c r="A1690" s="2" t="str">
        <f t="shared" si="224"/>
        <v>SHENZHEN STRONG TECHNOLOGY CO., LTD.V64JEMISON BENDING</v>
      </c>
      <c r="B1690" s="2" t="str">
        <f t="shared" si="225"/>
        <v>EQP,EQ KIT,JEMISON BENDING,V5X-V64,STRONGRetrofit</v>
      </c>
      <c r="C1690" s="3" t="str">
        <f t="shared" si="223"/>
        <v>iphoneJEMISON BENDINGNew Buy</v>
      </c>
      <c r="D1690" s="2">
        <v>386826</v>
      </c>
      <c r="E1690" s="2" t="s">
        <v>369</v>
      </c>
      <c r="F1690" s="2" t="s">
        <v>378</v>
      </c>
      <c r="G1690" s="2" t="s">
        <v>41</v>
      </c>
      <c r="H1690" s="2" t="s">
        <v>65</v>
      </c>
      <c r="I1690" s="2" t="s">
        <v>43</v>
      </c>
      <c r="J1690" s="2" t="s">
        <v>66</v>
      </c>
      <c r="K1690" s="2" t="s">
        <v>725</v>
      </c>
      <c r="L1690" s="2" t="s">
        <v>526</v>
      </c>
      <c r="M1690" s="2" t="s">
        <v>726</v>
      </c>
      <c r="N1690" s="2">
        <v>16130</v>
      </c>
      <c r="O1690" s="2">
        <v>12097.5</v>
      </c>
      <c r="P1690" s="2">
        <v>4</v>
      </c>
      <c r="Q1690" s="2" t="s">
        <v>70</v>
      </c>
      <c r="R1690" s="2">
        <v>5</v>
      </c>
      <c r="S1690" s="2" t="s">
        <v>202</v>
      </c>
      <c r="T1690" s="2" t="s">
        <v>202</v>
      </c>
      <c r="U1690" s="2" t="s">
        <v>382</v>
      </c>
      <c r="V1690" s="2" t="s">
        <v>388</v>
      </c>
      <c r="W1690" s="18">
        <v>12097.5</v>
      </c>
      <c r="X1690" t="s">
        <v>419</v>
      </c>
      <c r="Y1690" t="s">
        <v>420</v>
      </c>
      <c r="Z1690" s="3">
        <f t="shared" si="226"/>
        <v>64520</v>
      </c>
      <c r="AA1690" s="3">
        <f t="shared" si="227"/>
        <v>48390</v>
      </c>
      <c r="AB1690" s="3">
        <f t="shared" si="228"/>
        <v>48390</v>
      </c>
      <c r="AC1690">
        <f t="shared" si="229"/>
        <v>16130</v>
      </c>
      <c r="AD1690" t="str">
        <f>_xlfn.XLOOKUP(V1690,[2]Index!L:L,[2]Index!M:M)</f>
        <v>CN</v>
      </c>
      <c r="AE1690" s="3" t="s">
        <v>43</v>
      </c>
      <c r="AF1690" t="s">
        <v>52</v>
      </c>
      <c r="AH1690" t="s">
        <v>72</v>
      </c>
      <c r="AJ1690">
        <f>VLOOKUP(D1690,[3]Multipliers!$B:$AT,36)</f>
        <v>0.74078042955773615</v>
      </c>
      <c r="AK1690">
        <f>VLOOKUP(D1690,[3]Multipliers!$B:$AT,36)</f>
        <v>0.74078042955773615</v>
      </c>
      <c r="AM1690" t="e">
        <f t="shared" si="230"/>
        <v>#DIV/0!</v>
      </c>
    </row>
    <row r="1691" spans="1:39">
      <c r="A1691" s="2" t="str">
        <f t="shared" si="224"/>
        <v>SHENZHEN STRONG TECHNOLOGY CO., LTD.V63JEMISON BENDING</v>
      </c>
      <c r="B1691" s="2" t="str">
        <f t="shared" si="225"/>
        <v>EQP,EQ KIT,JEMISON BENDING,V5X-V63,STRONGRetrofit</v>
      </c>
      <c r="C1691" s="3" t="str">
        <f t="shared" si="223"/>
        <v>iphoneJEMISON BENDINGNew Buy</v>
      </c>
      <c r="D1691" s="2">
        <v>387051</v>
      </c>
      <c r="E1691" s="2" t="s">
        <v>369</v>
      </c>
      <c r="F1691" s="2" t="s">
        <v>378</v>
      </c>
      <c r="G1691" s="2" t="s">
        <v>41</v>
      </c>
      <c r="H1691" s="2" t="s">
        <v>42</v>
      </c>
      <c r="I1691" s="2" t="s">
        <v>43</v>
      </c>
      <c r="J1691" s="2" t="s">
        <v>111</v>
      </c>
      <c r="K1691" s="2" t="s">
        <v>294</v>
      </c>
      <c r="L1691" s="2" t="s">
        <v>526</v>
      </c>
      <c r="M1691" s="2" t="s">
        <v>727</v>
      </c>
      <c r="N1691" s="13">
        <v>16130</v>
      </c>
      <c r="O1691" s="2">
        <v>12097.5</v>
      </c>
      <c r="P1691" s="2">
        <v>3</v>
      </c>
      <c r="Q1691" s="2" t="s">
        <v>70</v>
      </c>
      <c r="R1691" s="2">
        <v>5</v>
      </c>
      <c r="S1691" s="2" t="s">
        <v>202</v>
      </c>
      <c r="T1691" s="2" t="s">
        <v>202</v>
      </c>
      <c r="U1691" s="2" t="s">
        <v>382</v>
      </c>
      <c r="V1691" s="2" t="s">
        <v>388</v>
      </c>
      <c r="W1691" s="2">
        <v>9989.57</v>
      </c>
      <c r="X1691" s="2" t="s">
        <v>419</v>
      </c>
      <c r="Y1691" s="2" t="s">
        <v>420</v>
      </c>
      <c r="Z1691" s="3">
        <f t="shared" si="226"/>
        <v>48390</v>
      </c>
      <c r="AA1691" s="3">
        <f t="shared" si="227"/>
        <v>29968.71</v>
      </c>
      <c r="AB1691" s="3">
        <f t="shared" si="228"/>
        <v>36292.5</v>
      </c>
      <c r="AC1691">
        <f t="shared" si="229"/>
        <v>12097.5</v>
      </c>
      <c r="AD1691" t="str">
        <f>_xlfn.XLOOKUP(V1691,[2]Index!L:L,[2]Index!M:M)</f>
        <v>CN</v>
      </c>
      <c r="AE1691" s="3" t="s">
        <v>43</v>
      </c>
      <c r="AF1691" t="s">
        <v>52</v>
      </c>
      <c r="AH1691" t="s">
        <v>72</v>
      </c>
      <c r="AJ1691">
        <f>VLOOKUP(D1691,[3]Multipliers!$B:$AT,36)</f>
        <v>1.0954372852533183</v>
      </c>
      <c r="AK1691">
        <f>VLOOKUP(D1691,[3]Multipliers!$B:$AT,36)</f>
        <v>1.0954372852533183</v>
      </c>
      <c r="AM1691" t="e">
        <f t="shared" si="230"/>
        <v>#DIV/0!</v>
      </c>
    </row>
    <row r="1692" spans="1:39">
      <c r="A1692" s="2" t="str">
        <f t="shared" si="224"/>
        <v>SHENZHEN STRONG TECHNOLOGY CO., LTD.V63JEMISON BENDING</v>
      </c>
      <c r="B1692" s="2" t="str">
        <f t="shared" si="225"/>
        <v>EQP,EQ KIT,JEMISON BENDING,V5X-V63,STRONGRetrofit</v>
      </c>
      <c r="C1692" s="3" t="str">
        <f t="shared" si="223"/>
        <v>iphoneJEMISON BENDINGNew Buy</v>
      </c>
      <c r="D1692" s="2">
        <v>387051</v>
      </c>
      <c r="E1692" s="2" t="s">
        <v>369</v>
      </c>
      <c r="F1692" s="2" t="s">
        <v>378</v>
      </c>
      <c r="G1692" s="2" t="s">
        <v>41</v>
      </c>
      <c r="H1692" s="2" t="s">
        <v>42</v>
      </c>
      <c r="I1692" s="2" t="s">
        <v>43</v>
      </c>
      <c r="J1692" s="2" t="s">
        <v>111</v>
      </c>
      <c r="K1692" s="2" t="s">
        <v>294</v>
      </c>
      <c r="L1692" s="2" t="s">
        <v>526</v>
      </c>
      <c r="M1692" s="2" t="s">
        <v>727</v>
      </c>
      <c r="N1692" s="13">
        <v>16130</v>
      </c>
      <c r="O1692" s="2">
        <v>12097.5</v>
      </c>
      <c r="P1692" s="2">
        <v>2</v>
      </c>
      <c r="Q1692" s="2" t="s">
        <v>70</v>
      </c>
      <c r="R1692" s="2">
        <v>5</v>
      </c>
      <c r="S1692" s="2" t="s">
        <v>202</v>
      </c>
      <c r="T1692" s="2" t="s">
        <v>202</v>
      </c>
      <c r="U1692" s="2" t="s">
        <v>382</v>
      </c>
      <c r="V1692" s="2" t="s">
        <v>388</v>
      </c>
      <c r="W1692" s="2">
        <v>9989.57</v>
      </c>
      <c r="X1692" s="2" t="s">
        <v>419</v>
      </c>
      <c r="Y1692" s="2" t="s">
        <v>420</v>
      </c>
      <c r="Z1692" s="3">
        <f t="shared" si="226"/>
        <v>32260</v>
      </c>
      <c r="AA1692" s="3">
        <f t="shared" si="227"/>
        <v>19979.14</v>
      </c>
      <c r="AB1692" s="3">
        <f t="shared" si="228"/>
        <v>24195</v>
      </c>
      <c r="AC1692">
        <f t="shared" si="229"/>
        <v>8065</v>
      </c>
      <c r="AD1692" t="str">
        <f>_xlfn.XLOOKUP(V1692,[2]Index!L:L,[2]Index!M:M)</f>
        <v>CN</v>
      </c>
      <c r="AE1692" s="3" t="s">
        <v>43</v>
      </c>
      <c r="AF1692" t="s">
        <v>52</v>
      </c>
      <c r="AH1692" t="s">
        <v>72</v>
      </c>
      <c r="AJ1692">
        <f>VLOOKUP(D1692,[3]Multipliers!$B:$AT,36)</f>
        <v>1.0954372852533183</v>
      </c>
      <c r="AK1692">
        <f>VLOOKUP(D1692,[3]Multipliers!$B:$AT,36)</f>
        <v>1.0954372852533183</v>
      </c>
      <c r="AM1692" t="e">
        <f t="shared" si="230"/>
        <v>#DIV/0!</v>
      </c>
    </row>
    <row r="1693" spans="1:39">
      <c r="A1693" s="2" t="str">
        <f t="shared" si="224"/>
        <v>SHENZHEN STRONG TECHNOLOGY CO., LTD.V64JEMISON BENDING</v>
      </c>
      <c r="B1693" s="2" t="str">
        <f t="shared" si="225"/>
        <v>EQP,EQ KIT,JEMISON BENDING,V5X-V64,STRONGRetrofit</v>
      </c>
      <c r="C1693" s="3" t="str">
        <f t="shared" si="223"/>
        <v>iphoneJEMISON BENDINGNew Buy</v>
      </c>
      <c r="D1693" s="2">
        <v>386826</v>
      </c>
      <c r="E1693" s="2" t="s">
        <v>369</v>
      </c>
      <c r="F1693" s="2" t="s">
        <v>378</v>
      </c>
      <c r="G1693" s="2" t="s">
        <v>41</v>
      </c>
      <c r="H1693" s="2" t="s">
        <v>65</v>
      </c>
      <c r="I1693" s="2" t="s">
        <v>43</v>
      </c>
      <c r="J1693" s="2" t="s">
        <v>111</v>
      </c>
      <c r="K1693" s="2" t="s">
        <v>725</v>
      </c>
      <c r="L1693" s="2" t="s">
        <v>526</v>
      </c>
      <c r="M1693" s="2" t="s">
        <v>726</v>
      </c>
      <c r="N1693" s="2">
        <v>16130</v>
      </c>
      <c r="O1693" s="2">
        <v>12097.5</v>
      </c>
      <c r="P1693" s="2">
        <v>1</v>
      </c>
      <c r="Q1693" s="2" t="s">
        <v>70</v>
      </c>
      <c r="R1693" s="2">
        <v>5</v>
      </c>
      <c r="S1693" s="2" t="s">
        <v>202</v>
      </c>
      <c r="T1693" s="2" t="s">
        <v>202</v>
      </c>
      <c r="U1693" s="2" t="s">
        <v>382</v>
      </c>
      <c r="V1693" s="2" t="s">
        <v>388</v>
      </c>
      <c r="W1693" s="18">
        <v>12097.5</v>
      </c>
      <c r="X1693" t="s">
        <v>419</v>
      </c>
      <c r="Y1693" t="s">
        <v>420</v>
      </c>
      <c r="Z1693" s="3">
        <f t="shared" si="226"/>
        <v>16130</v>
      </c>
      <c r="AA1693" s="3">
        <f t="shared" si="227"/>
        <v>12097.5</v>
      </c>
      <c r="AB1693" s="3">
        <f t="shared" si="228"/>
        <v>12097.5</v>
      </c>
      <c r="AC1693">
        <f t="shared" si="229"/>
        <v>4032.5</v>
      </c>
      <c r="AD1693" t="str">
        <f>_xlfn.XLOOKUP(V1693,[2]Index!L:L,[2]Index!M:M)</f>
        <v>CN</v>
      </c>
      <c r="AE1693" s="3" t="s">
        <v>43</v>
      </c>
      <c r="AF1693" t="s">
        <v>52</v>
      </c>
      <c r="AH1693" t="s">
        <v>72</v>
      </c>
      <c r="AJ1693">
        <f>VLOOKUP(D1693,[3]Multipliers!$B:$AT,36)</f>
        <v>0.74078042955773615</v>
      </c>
      <c r="AK1693">
        <f>VLOOKUP(D1693,[3]Multipliers!$B:$AT,36)</f>
        <v>0.74078042955773615</v>
      </c>
      <c r="AM1693" t="e">
        <f t="shared" si="230"/>
        <v>#DIV/0!</v>
      </c>
    </row>
    <row r="1694" spans="1:39">
      <c r="A1694" s="2" t="str">
        <f t="shared" si="224"/>
        <v>BOZHON PRECISION INDUSTRY TECHNOLOGY CO., LTD.V64UAT HB</v>
      </c>
      <c r="B1694" s="2" t="str">
        <f t="shared" si="225"/>
        <v>EQP,EQ KIT,HB,D6X-V64,UATHB-100,BZRetrofit</v>
      </c>
      <c r="C1694" s="3" t="str">
        <f t="shared" si="223"/>
        <v>iphoneUAT HBNew Buy</v>
      </c>
      <c r="D1694" s="2">
        <v>386822</v>
      </c>
      <c r="E1694" s="2" t="s">
        <v>423</v>
      </c>
      <c r="F1694" s="2" t="s">
        <v>378</v>
      </c>
      <c r="G1694" s="2" t="s">
        <v>41</v>
      </c>
      <c r="H1694" s="2" t="s">
        <v>65</v>
      </c>
      <c r="I1694" s="2" t="s">
        <v>43</v>
      </c>
      <c r="J1694" s="2" t="s">
        <v>728</v>
      </c>
      <c r="K1694" s="2" t="s">
        <v>729</v>
      </c>
      <c r="L1694" s="2" t="s">
        <v>483</v>
      </c>
      <c r="M1694" s="2" t="s">
        <v>730</v>
      </c>
      <c r="N1694" s="2">
        <v>15865.7</v>
      </c>
      <c r="O1694" s="2">
        <v>11423.3</v>
      </c>
      <c r="P1694" s="2">
        <v>1</v>
      </c>
      <c r="Q1694" s="2" t="s">
        <v>48</v>
      </c>
      <c r="R1694" s="2">
        <v>9</v>
      </c>
      <c r="S1694" s="2" t="s">
        <v>202</v>
      </c>
      <c r="T1694" s="2" t="s">
        <v>202</v>
      </c>
      <c r="U1694" s="2" t="s">
        <v>382</v>
      </c>
      <c r="V1694" s="2" t="s">
        <v>388</v>
      </c>
      <c r="W1694" s="18">
        <v>11423.304</v>
      </c>
      <c r="X1694" t="s">
        <v>202</v>
      </c>
      <c r="Y1694" t="s">
        <v>202</v>
      </c>
      <c r="Z1694" s="3">
        <f t="shared" si="226"/>
        <v>15865.7</v>
      </c>
      <c r="AA1694" s="3">
        <f t="shared" si="227"/>
        <v>11423.304</v>
      </c>
      <c r="AB1694" s="3">
        <f t="shared" si="228"/>
        <v>11423.3</v>
      </c>
      <c r="AC1694">
        <f t="shared" si="229"/>
        <v>4442.4000000000015</v>
      </c>
      <c r="AD1694" t="str">
        <f>_xlfn.XLOOKUP(V1694,[2]Index!L:L,[2]Index!M:M)</f>
        <v>CN</v>
      </c>
      <c r="AE1694" s="3" t="s">
        <v>43</v>
      </c>
      <c r="AF1694" t="s">
        <v>52</v>
      </c>
      <c r="AJ1694">
        <f>VLOOKUP(D1694,[3]Multipliers!$B:$AT,36)</f>
        <v>0.93243481104850157</v>
      </c>
      <c r="AK1694">
        <f>VLOOKUP(D1694,[3]Multipliers!$B:$AT,36)</f>
        <v>0.93243481104850157</v>
      </c>
      <c r="AM1694">
        <f t="shared" si="230"/>
        <v>0</v>
      </c>
    </row>
    <row r="1695" spans="1:39">
      <c r="A1695" s="2" t="str">
        <f t="shared" si="224"/>
        <v>BOZHON PRECISION INDUSTRY TECHNOLOGY CO., LTD.V64UAT HB</v>
      </c>
      <c r="B1695" s="2" t="str">
        <f t="shared" si="225"/>
        <v>EQP,EQ KIT,HB,V5X-V64,UATHB-100,BZ KITRetrofit</v>
      </c>
      <c r="C1695" s="3" t="str">
        <f t="shared" si="223"/>
        <v>iphoneUAT HBNew Buy</v>
      </c>
      <c r="D1695" s="2">
        <v>386824</v>
      </c>
      <c r="E1695" s="2" t="s">
        <v>423</v>
      </c>
      <c r="F1695" s="2" t="s">
        <v>378</v>
      </c>
      <c r="G1695" s="2" t="s">
        <v>41</v>
      </c>
      <c r="H1695" s="2" t="s">
        <v>65</v>
      </c>
      <c r="I1695" s="2" t="s">
        <v>43</v>
      </c>
      <c r="J1695" s="2" t="s">
        <v>66</v>
      </c>
      <c r="K1695" s="2" t="s">
        <v>731</v>
      </c>
      <c r="L1695" s="2" t="s">
        <v>483</v>
      </c>
      <c r="M1695" s="2" t="s">
        <v>732</v>
      </c>
      <c r="N1695" s="2">
        <v>15668.3</v>
      </c>
      <c r="O1695" s="2">
        <v>11281.18</v>
      </c>
      <c r="P1695" s="2">
        <v>19</v>
      </c>
      <c r="Q1695" s="2" t="s">
        <v>70</v>
      </c>
      <c r="R1695" s="2">
        <v>9</v>
      </c>
      <c r="S1695" s="2" t="s">
        <v>202</v>
      </c>
      <c r="T1695" s="2" t="s">
        <v>202</v>
      </c>
      <c r="U1695" s="2" t="s">
        <v>382</v>
      </c>
      <c r="V1695" s="2" t="s">
        <v>388</v>
      </c>
      <c r="W1695" s="18">
        <v>11281.175999999999</v>
      </c>
      <c r="X1695" t="s">
        <v>202</v>
      </c>
      <c r="Y1695" t="s">
        <v>202</v>
      </c>
      <c r="Z1695" s="3">
        <f t="shared" si="226"/>
        <v>297697.7</v>
      </c>
      <c r="AA1695" s="3">
        <f t="shared" si="227"/>
        <v>214342.34399999998</v>
      </c>
      <c r="AB1695" s="3">
        <f t="shared" si="228"/>
        <v>214342.42</v>
      </c>
      <c r="AC1695">
        <f t="shared" si="229"/>
        <v>83355.28</v>
      </c>
      <c r="AD1695" t="str">
        <f>_xlfn.XLOOKUP(V1695,[2]Index!L:L,[2]Index!M:M)</f>
        <v>CN</v>
      </c>
      <c r="AE1695" s="3" t="s">
        <v>43</v>
      </c>
      <c r="AF1695" t="s">
        <v>52</v>
      </c>
      <c r="AH1695" t="s">
        <v>72</v>
      </c>
      <c r="AJ1695">
        <f>VLOOKUP(D1695,[3]Multipliers!$B:$AT,36)</f>
        <v>0.92083351821546522</v>
      </c>
      <c r="AK1695">
        <f>VLOOKUP(D1695,[3]Multipliers!$B:$AT,36)</f>
        <v>0.92083351821546522</v>
      </c>
      <c r="AM1695">
        <f t="shared" si="230"/>
        <v>0</v>
      </c>
    </row>
    <row r="1696" spans="1:39">
      <c r="A1696" s="2" t="str">
        <f t="shared" si="224"/>
        <v>BOZHON PRECISION INDUSTRY TECHNOLOGY CO., LTD.V64UAT HB</v>
      </c>
      <c r="B1696" s="2" t="str">
        <f t="shared" si="225"/>
        <v>EQP,EQ KIT,HB,V5X-V64,UATHB-100,BZRetrofit</v>
      </c>
      <c r="C1696" s="3" t="str">
        <f t="shared" si="223"/>
        <v>iphoneUAT HBNew Buy</v>
      </c>
      <c r="D1696" s="2">
        <v>386823</v>
      </c>
      <c r="E1696" s="2" t="s">
        <v>423</v>
      </c>
      <c r="F1696" s="2" t="s">
        <v>378</v>
      </c>
      <c r="G1696" s="2" t="s">
        <v>41</v>
      </c>
      <c r="H1696" s="2" t="s">
        <v>65</v>
      </c>
      <c r="I1696" s="2" t="s">
        <v>43</v>
      </c>
      <c r="J1696" s="2" t="s">
        <v>66</v>
      </c>
      <c r="K1696" s="2" t="s">
        <v>731</v>
      </c>
      <c r="L1696" s="2" t="s">
        <v>483</v>
      </c>
      <c r="M1696" s="2" t="s">
        <v>733</v>
      </c>
      <c r="N1696" s="2">
        <v>15668.3</v>
      </c>
      <c r="O1696" s="2">
        <v>11281.18</v>
      </c>
      <c r="P1696" s="2">
        <v>11</v>
      </c>
      <c r="Q1696" s="2" t="s">
        <v>70</v>
      </c>
      <c r="R1696" s="2">
        <v>9</v>
      </c>
      <c r="S1696" s="2" t="s">
        <v>202</v>
      </c>
      <c r="T1696" s="2" t="s">
        <v>202</v>
      </c>
      <c r="U1696" s="2" t="s">
        <v>382</v>
      </c>
      <c r="V1696" s="2" t="s">
        <v>388</v>
      </c>
      <c r="W1696" s="18">
        <v>11281.175999999999</v>
      </c>
      <c r="X1696" t="s">
        <v>202</v>
      </c>
      <c r="Y1696" t="s">
        <v>202</v>
      </c>
      <c r="Z1696" s="3">
        <f t="shared" si="226"/>
        <v>172351.3</v>
      </c>
      <c r="AA1696" s="3">
        <f t="shared" si="227"/>
        <v>124092.93599999999</v>
      </c>
      <c r="AB1696" s="3">
        <f t="shared" si="228"/>
        <v>124092.98000000001</v>
      </c>
      <c r="AC1696">
        <f t="shared" si="229"/>
        <v>48258.319999999978</v>
      </c>
      <c r="AD1696" t="str">
        <f>_xlfn.XLOOKUP(V1696,[2]Index!L:L,[2]Index!M:M)</f>
        <v>CN</v>
      </c>
      <c r="AE1696" s="3" t="s">
        <v>43</v>
      </c>
      <c r="AF1696" t="s">
        <v>52</v>
      </c>
      <c r="AH1696" t="s">
        <v>72</v>
      </c>
      <c r="AJ1696">
        <f>VLOOKUP(D1696,[3]Multipliers!$B:$AT,36)</f>
        <v>0.92083351821546522</v>
      </c>
      <c r="AK1696">
        <f>VLOOKUP(D1696,[3]Multipliers!$B:$AT,36)</f>
        <v>0.92083351821546522</v>
      </c>
      <c r="AM1696">
        <f t="shared" si="230"/>
        <v>0</v>
      </c>
    </row>
    <row r="1697" spans="1:39">
      <c r="A1697" s="2" t="str">
        <f t="shared" si="224"/>
        <v>BOZHON PRECISION INDUSTRY TECHNOLOGY CO., LTD.V64UAT HB</v>
      </c>
      <c r="B1697" s="2" t="str">
        <f t="shared" si="225"/>
        <v>EQP,EQ KIT,HB,V5X-V64,UATHB-100,BZ KITRetrofit</v>
      </c>
      <c r="C1697" s="3" t="str">
        <f t="shared" si="223"/>
        <v>iphoneUAT HBNew Buy</v>
      </c>
      <c r="D1697" s="2">
        <v>386824</v>
      </c>
      <c r="E1697" s="2" t="s">
        <v>423</v>
      </c>
      <c r="F1697" s="2" t="s">
        <v>378</v>
      </c>
      <c r="G1697" s="2" t="s">
        <v>41</v>
      </c>
      <c r="H1697" s="2" t="s">
        <v>65</v>
      </c>
      <c r="I1697" s="2" t="s">
        <v>43</v>
      </c>
      <c r="J1697" s="2" t="s">
        <v>66</v>
      </c>
      <c r="K1697" s="2" t="s">
        <v>731</v>
      </c>
      <c r="L1697" s="2" t="s">
        <v>483</v>
      </c>
      <c r="M1697" s="2" t="s">
        <v>732</v>
      </c>
      <c r="N1697" s="2">
        <v>15668.3</v>
      </c>
      <c r="O1697" s="2">
        <v>11281.18</v>
      </c>
      <c r="P1697" s="2">
        <v>6</v>
      </c>
      <c r="Q1697" s="2" t="s">
        <v>70</v>
      </c>
      <c r="R1697" s="2">
        <v>9</v>
      </c>
      <c r="S1697" s="2" t="s">
        <v>202</v>
      </c>
      <c r="T1697" s="2" t="s">
        <v>202</v>
      </c>
      <c r="U1697" s="2" t="s">
        <v>382</v>
      </c>
      <c r="V1697" s="2" t="s">
        <v>388</v>
      </c>
      <c r="W1697" s="18">
        <v>11281.175999999999</v>
      </c>
      <c r="X1697" t="s">
        <v>202</v>
      </c>
      <c r="Y1697" t="s">
        <v>202</v>
      </c>
      <c r="Z1697" s="3">
        <f t="shared" si="226"/>
        <v>94009.799999999988</v>
      </c>
      <c r="AA1697" s="3">
        <f t="shared" si="227"/>
        <v>67687.055999999997</v>
      </c>
      <c r="AB1697" s="3">
        <f t="shared" si="228"/>
        <v>67687.08</v>
      </c>
      <c r="AC1697">
        <f t="shared" si="229"/>
        <v>26322.719999999987</v>
      </c>
      <c r="AD1697" t="str">
        <f>_xlfn.XLOOKUP(V1697,[2]Index!L:L,[2]Index!M:M)</f>
        <v>CN</v>
      </c>
      <c r="AE1697" s="3" t="s">
        <v>43</v>
      </c>
      <c r="AF1697" t="s">
        <v>52</v>
      </c>
      <c r="AH1697" t="s">
        <v>72</v>
      </c>
      <c r="AJ1697">
        <f>VLOOKUP(D1697,[3]Multipliers!$B:$AT,36)</f>
        <v>0.92083351821546522</v>
      </c>
      <c r="AK1697">
        <f>VLOOKUP(D1697,[3]Multipliers!$B:$AT,36)</f>
        <v>0.92083351821546522</v>
      </c>
      <c r="AM1697">
        <f t="shared" si="230"/>
        <v>0</v>
      </c>
    </row>
    <row r="1698" spans="1:39">
      <c r="A1698" s="2" t="str">
        <f t="shared" si="224"/>
        <v>BOZHON PRECISION INDUSTRY TECHNOLOGY CO., LTD.V63UAT HB</v>
      </c>
      <c r="B1698" s="2" t="str">
        <f t="shared" si="225"/>
        <v>EQP,EQ KIT,HB,V5X-V63,UATHB-100,BZRetrofit</v>
      </c>
      <c r="C1698" s="3" t="str">
        <f t="shared" si="223"/>
        <v>iphoneUAT HBNew Buy</v>
      </c>
      <c r="D1698" s="2">
        <v>387048</v>
      </c>
      <c r="E1698" s="2" t="s">
        <v>423</v>
      </c>
      <c r="F1698" s="2" t="s">
        <v>378</v>
      </c>
      <c r="G1698" s="2" t="s">
        <v>41</v>
      </c>
      <c r="H1698" s="2" t="s">
        <v>42</v>
      </c>
      <c r="I1698" s="2" t="s">
        <v>43</v>
      </c>
      <c r="J1698" s="2" t="s">
        <v>111</v>
      </c>
      <c r="K1698" s="2" t="s">
        <v>294</v>
      </c>
      <c r="L1698" s="2" t="s">
        <v>483</v>
      </c>
      <c r="M1698" s="2" t="s">
        <v>734</v>
      </c>
      <c r="N1698" s="2">
        <v>15668.3</v>
      </c>
      <c r="O1698" s="2">
        <v>11281.18</v>
      </c>
      <c r="P1698" s="2">
        <v>4</v>
      </c>
      <c r="Q1698" s="2" t="s">
        <v>70</v>
      </c>
      <c r="R1698" s="2">
        <v>9</v>
      </c>
      <c r="S1698" s="2" t="s">
        <v>202</v>
      </c>
      <c r="T1698" s="2" t="s">
        <v>202</v>
      </c>
      <c r="U1698" s="2" t="s">
        <v>382</v>
      </c>
      <c r="V1698" s="2" t="s">
        <v>388</v>
      </c>
      <c r="W1698" s="18">
        <v>11281.175999999999</v>
      </c>
      <c r="X1698" t="s">
        <v>202</v>
      </c>
      <c r="Y1698" t="s">
        <v>202</v>
      </c>
      <c r="Z1698" s="3">
        <f t="shared" si="226"/>
        <v>62673.2</v>
      </c>
      <c r="AA1698" s="3">
        <f t="shared" si="227"/>
        <v>45124.703999999998</v>
      </c>
      <c r="AB1698" s="3">
        <f t="shared" si="228"/>
        <v>45124.72</v>
      </c>
      <c r="AC1698">
        <f t="shared" si="229"/>
        <v>17548.479999999996</v>
      </c>
      <c r="AD1698" t="str">
        <f>_xlfn.XLOOKUP(V1698,[2]Index!L:L,[2]Index!M:M)</f>
        <v>CN</v>
      </c>
      <c r="AE1698" s="3" t="s">
        <v>43</v>
      </c>
      <c r="AF1698" t="s">
        <v>52</v>
      </c>
      <c r="AH1698" t="s">
        <v>72</v>
      </c>
      <c r="AJ1698">
        <f>VLOOKUP(D1698,[3]Multipliers!$B:$AT,36)</f>
        <v>0.95329416513977594</v>
      </c>
      <c r="AK1698">
        <f>VLOOKUP(D1698,[3]Multipliers!$B:$AT,36)</f>
        <v>0.95329416513977594</v>
      </c>
      <c r="AM1698">
        <f t="shared" si="230"/>
        <v>0</v>
      </c>
    </row>
    <row r="1699" spans="1:39">
      <c r="A1699" s="2" t="str">
        <f t="shared" si="224"/>
        <v>BOZHON PRECISION INDUSTRY TECHNOLOGY CO., LTD.V63UAT HB</v>
      </c>
      <c r="B1699" s="2" t="str">
        <f t="shared" si="225"/>
        <v>EQP,EQ KIT,HB,V5X-V63,UATHB-100,BZRetrofit</v>
      </c>
      <c r="C1699" s="3" t="str">
        <f t="shared" si="223"/>
        <v>iphoneUAT HBNew Buy</v>
      </c>
      <c r="D1699" s="2">
        <v>387048</v>
      </c>
      <c r="E1699" s="2" t="s">
        <v>423</v>
      </c>
      <c r="F1699" s="2" t="s">
        <v>378</v>
      </c>
      <c r="G1699" s="2" t="s">
        <v>41</v>
      </c>
      <c r="H1699" s="2" t="s">
        <v>42</v>
      </c>
      <c r="I1699" s="2" t="s">
        <v>43</v>
      </c>
      <c r="J1699" s="2" t="s">
        <v>111</v>
      </c>
      <c r="K1699" s="2" t="s">
        <v>294</v>
      </c>
      <c r="L1699" s="2" t="s">
        <v>483</v>
      </c>
      <c r="M1699" s="2" t="s">
        <v>734</v>
      </c>
      <c r="N1699" s="2">
        <v>15668.3</v>
      </c>
      <c r="O1699" s="2">
        <v>11281.18</v>
      </c>
      <c r="P1699" s="2">
        <v>2</v>
      </c>
      <c r="Q1699" s="2" t="s">
        <v>70</v>
      </c>
      <c r="R1699" s="2">
        <v>9</v>
      </c>
      <c r="S1699" s="2" t="s">
        <v>202</v>
      </c>
      <c r="T1699" s="2" t="s">
        <v>202</v>
      </c>
      <c r="U1699" s="2" t="s">
        <v>382</v>
      </c>
      <c r="V1699" s="2" t="s">
        <v>388</v>
      </c>
      <c r="W1699" s="18">
        <v>11281.175999999999</v>
      </c>
      <c r="X1699" t="s">
        <v>202</v>
      </c>
      <c r="Y1699" t="s">
        <v>202</v>
      </c>
      <c r="Z1699" s="3">
        <f t="shared" si="226"/>
        <v>31336.6</v>
      </c>
      <c r="AA1699" s="3">
        <f t="shared" si="227"/>
        <v>22562.351999999999</v>
      </c>
      <c r="AB1699" s="3">
        <f t="shared" si="228"/>
        <v>22562.36</v>
      </c>
      <c r="AC1699">
        <f t="shared" si="229"/>
        <v>8774.239999999998</v>
      </c>
      <c r="AD1699" t="str">
        <f>_xlfn.XLOOKUP(V1699,[2]Index!L:L,[2]Index!M:M)</f>
        <v>CN</v>
      </c>
      <c r="AE1699" s="3" t="s">
        <v>43</v>
      </c>
      <c r="AF1699" t="s">
        <v>52</v>
      </c>
      <c r="AH1699" t="s">
        <v>72</v>
      </c>
      <c r="AJ1699">
        <f>VLOOKUP(D1699,[3]Multipliers!$B:$AT,36)</f>
        <v>0.95329416513977594</v>
      </c>
      <c r="AK1699">
        <f>VLOOKUP(D1699,[3]Multipliers!$B:$AT,36)</f>
        <v>0.95329416513977594</v>
      </c>
      <c r="AM1699">
        <f t="shared" si="230"/>
        <v>0</v>
      </c>
    </row>
    <row r="1700" spans="1:39">
      <c r="A1700" s="2" t="str">
        <f t="shared" si="224"/>
        <v>HANGZHOU AMPHENOL PHOENIX TELECOM PARTS CO., LTDV64MAM1.1 SP-S4</v>
      </c>
      <c r="B1700" s="2" t="str">
        <f t="shared" si="225"/>
        <v>EQP,AE,MAM1.1 SP-S4,V54-V64,AMPHENOL,RETROFIT KITRetrofit</v>
      </c>
      <c r="C1700" s="3" t="str">
        <f t="shared" si="223"/>
        <v>iphoneMAM1.1 SP-S4New Buy</v>
      </c>
      <c r="D1700" s="2">
        <v>385925</v>
      </c>
      <c r="E1700" s="2" t="s">
        <v>384</v>
      </c>
      <c r="F1700" s="2" t="s">
        <v>40</v>
      </c>
      <c r="G1700" s="2" t="s">
        <v>41</v>
      </c>
      <c r="H1700" s="2" t="s">
        <v>65</v>
      </c>
      <c r="I1700" s="2" t="s">
        <v>43</v>
      </c>
      <c r="J1700" s="2" t="s">
        <v>66</v>
      </c>
      <c r="K1700" s="2" t="s">
        <v>735</v>
      </c>
      <c r="L1700" s="2" t="s">
        <v>431</v>
      </c>
      <c r="M1700" s="2" t="s">
        <v>736</v>
      </c>
      <c r="N1700" s="2">
        <v>16156.15</v>
      </c>
      <c r="O1700" s="2">
        <v>14975</v>
      </c>
      <c r="P1700" s="2">
        <v>2</v>
      </c>
      <c r="Q1700" s="2" t="s">
        <v>70</v>
      </c>
      <c r="R1700" s="2" t="s">
        <v>202</v>
      </c>
      <c r="S1700" s="2" t="s">
        <v>202</v>
      </c>
      <c r="T1700" s="2" t="s">
        <v>202</v>
      </c>
      <c r="U1700" s="2" t="s">
        <v>382</v>
      </c>
      <c r="V1700" s="2" t="s">
        <v>388</v>
      </c>
      <c r="W1700" s="18">
        <v>11000</v>
      </c>
      <c r="X1700" t="s">
        <v>202</v>
      </c>
      <c r="Y1700" t="s">
        <v>202</v>
      </c>
      <c r="Z1700" s="3">
        <f t="shared" si="226"/>
        <v>32312.3</v>
      </c>
      <c r="AA1700" s="3">
        <f t="shared" si="227"/>
        <v>22000</v>
      </c>
      <c r="AB1700" s="3">
        <f t="shared" si="228"/>
        <v>29950</v>
      </c>
      <c r="AC1700">
        <f t="shared" si="229"/>
        <v>2362.2999999999993</v>
      </c>
      <c r="AD1700" t="str">
        <f>_xlfn.XLOOKUP(V1700,[2]Index!L:L,[2]Index!M:M)</f>
        <v>CN</v>
      </c>
      <c r="AE1700" s="3" t="s">
        <v>5821</v>
      </c>
      <c r="AF1700" t="s">
        <v>52</v>
      </c>
      <c r="AH1700" t="s">
        <v>72</v>
      </c>
      <c r="AJ1700" t="str">
        <f>VLOOKUP(D1700,[3]Multipliers!$B:$AT,36)</f>
        <v>outlier - Fix</v>
      </c>
      <c r="AK1700" t="str">
        <f>VLOOKUP(D1700,[3]Multipliers!$B:$AT,36)</f>
        <v>outlier - Fix</v>
      </c>
      <c r="AL1700" s="3">
        <v>138000</v>
      </c>
      <c r="AM1700">
        <f t="shared" si="230"/>
        <v>0</v>
      </c>
    </row>
    <row r="1701" spans="1:39">
      <c r="A1701" s="2" t="str">
        <f t="shared" si="224"/>
        <v>HANGZHOU AMPHENOL PHOENIX TELECOM PARTS CO., LTDV64MAM1.2 SP-S4</v>
      </c>
      <c r="B1701" s="2" t="str">
        <f t="shared" si="225"/>
        <v>EQP,AE,MAM1.2 SP-S4,V54-V64,AMPHENOL,RETROFIT KITRetrofit</v>
      </c>
      <c r="C1701" s="3" t="str">
        <f t="shared" si="223"/>
        <v>iphoneMAM1.2 SP-S4New Buy</v>
      </c>
      <c r="D1701" s="2">
        <v>385926</v>
      </c>
      <c r="E1701" s="2" t="s">
        <v>384</v>
      </c>
      <c r="F1701" s="2" t="s">
        <v>40</v>
      </c>
      <c r="G1701" s="2" t="s">
        <v>41</v>
      </c>
      <c r="H1701" s="2" t="s">
        <v>65</v>
      </c>
      <c r="I1701" s="2" t="s">
        <v>43</v>
      </c>
      <c r="J1701" s="2" t="s">
        <v>66</v>
      </c>
      <c r="K1701" s="2" t="s">
        <v>737</v>
      </c>
      <c r="L1701" s="2" t="s">
        <v>427</v>
      </c>
      <c r="M1701" s="2" t="s">
        <v>738</v>
      </c>
      <c r="N1701" s="2">
        <v>16156.15</v>
      </c>
      <c r="O1701" s="2">
        <v>14975</v>
      </c>
      <c r="P1701" s="2">
        <v>2</v>
      </c>
      <c r="Q1701" s="2" t="s">
        <v>70</v>
      </c>
      <c r="R1701" s="2" t="s">
        <v>202</v>
      </c>
      <c r="S1701" s="2" t="s">
        <v>202</v>
      </c>
      <c r="T1701" s="2" t="s">
        <v>202</v>
      </c>
      <c r="U1701" s="2" t="s">
        <v>382</v>
      </c>
      <c r="V1701" s="2" t="s">
        <v>388</v>
      </c>
      <c r="W1701" s="18">
        <v>11000</v>
      </c>
      <c r="X1701" t="s">
        <v>202</v>
      </c>
      <c r="Y1701" t="s">
        <v>202</v>
      </c>
      <c r="Z1701" s="3">
        <f t="shared" si="226"/>
        <v>32312.3</v>
      </c>
      <c r="AA1701" s="3">
        <f t="shared" si="227"/>
        <v>22000</v>
      </c>
      <c r="AB1701" s="3">
        <f t="shared" si="228"/>
        <v>29950</v>
      </c>
      <c r="AC1701">
        <f t="shared" si="229"/>
        <v>2362.2999999999993</v>
      </c>
      <c r="AD1701" t="str">
        <f>_xlfn.XLOOKUP(V1701,[2]Index!L:L,[2]Index!M:M)</f>
        <v>CN</v>
      </c>
      <c r="AE1701" s="3" t="s">
        <v>5821</v>
      </c>
      <c r="AF1701" t="s">
        <v>52</v>
      </c>
      <c r="AH1701" t="s">
        <v>72</v>
      </c>
      <c r="AJ1701">
        <f>VLOOKUP(D1701,[3]Multipliers!$B:$AT,36)</f>
        <v>0.22120298974858932</v>
      </c>
      <c r="AK1701">
        <f>VLOOKUP(D1701,[3]Multipliers!$B:$AT,36)</f>
        <v>0.22120298974858932</v>
      </c>
      <c r="AL1701" s="3">
        <v>138000</v>
      </c>
      <c r="AM1701">
        <f t="shared" si="230"/>
        <v>0</v>
      </c>
    </row>
    <row r="1702" spans="1:39">
      <c r="A1702" s="2" t="str">
        <f t="shared" si="224"/>
        <v>HANGZHOU AMPHENOL PHOENIX TELECOM PARTS CO., LTDV63MAM1.1 SP-S4</v>
      </c>
      <c r="B1702" s="2" t="str">
        <f t="shared" si="225"/>
        <v>EQP,AE,MAM1.1 SP-S4,V53-V63,AMPHENOL,RETROFIT KITRetrofit</v>
      </c>
      <c r="C1702" s="3" t="str">
        <f t="shared" si="223"/>
        <v>iphoneMAM1.1 SP-S4New Buy</v>
      </c>
      <c r="D1702" s="2">
        <v>385635</v>
      </c>
      <c r="E1702" s="2" t="s">
        <v>384</v>
      </c>
      <c r="F1702" s="2" t="s">
        <v>40</v>
      </c>
      <c r="G1702" s="2" t="s">
        <v>41</v>
      </c>
      <c r="H1702" s="2" t="s">
        <v>42</v>
      </c>
      <c r="I1702" s="2" t="s">
        <v>43</v>
      </c>
      <c r="J1702" s="2" t="s">
        <v>111</v>
      </c>
      <c r="K1702" s="2" t="s">
        <v>739</v>
      </c>
      <c r="L1702" s="2" t="s">
        <v>431</v>
      </c>
      <c r="M1702" s="2" t="s">
        <v>740</v>
      </c>
      <c r="N1702" s="2">
        <v>16156.15</v>
      </c>
      <c r="O1702" s="2">
        <v>14975</v>
      </c>
      <c r="P1702" s="2">
        <v>1</v>
      </c>
      <c r="Q1702" s="2" t="s">
        <v>70</v>
      </c>
      <c r="R1702" s="2" t="s">
        <v>202</v>
      </c>
      <c r="S1702" s="2" t="s">
        <v>202</v>
      </c>
      <c r="T1702" s="2" t="s">
        <v>202</v>
      </c>
      <c r="U1702" s="2" t="s">
        <v>382</v>
      </c>
      <c r="V1702" s="2" t="s">
        <v>388</v>
      </c>
      <c r="W1702" s="18">
        <v>11000</v>
      </c>
      <c r="X1702" t="s">
        <v>202</v>
      </c>
      <c r="Y1702" t="s">
        <v>202</v>
      </c>
      <c r="Z1702" s="3">
        <f t="shared" si="226"/>
        <v>16156.15</v>
      </c>
      <c r="AA1702" s="3">
        <f t="shared" si="227"/>
        <v>11000</v>
      </c>
      <c r="AB1702" s="3">
        <f t="shared" si="228"/>
        <v>14975</v>
      </c>
      <c r="AC1702">
        <f t="shared" si="229"/>
        <v>1181.1499999999996</v>
      </c>
      <c r="AD1702" t="str">
        <f>_xlfn.XLOOKUP(V1702,[2]Index!L:L,[2]Index!M:M)</f>
        <v>CN</v>
      </c>
      <c r="AE1702" s="3" t="s">
        <v>5821</v>
      </c>
      <c r="AF1702" t="s">
        <v>52</v>
      </c>
      <c r="AH1702" t="s">
        <v>72</v>
      </c>
      <c r="AJ1702">
        <f>VLOOKUP(D1702,[3]Multipliers!$B:$AT,36)</f>
        <v>0.22120298974858932</v>
      </c>
      <c r="AK1702">
        <f>VLOOKUP(D1702,[3]Multipliers!$B:$AT,36)</f>
        <v>0.22120298974858932</v>
      </c>
      <c r="AL1702" s="3">
        <v>138000</v>
      </c>
      <c r="AM1702">
        <f t="shared" si="230"/>
        <v>0</v>
      </c>
    </row>
    <row r="1703" spans="1:39">
      <c r="A1703" s="2" t="str">
        <f t="shared" si="224"/>
        <v>HANGZHOU AMPHENOL PHOENIX TELECOM PARTS CO., LTDV63MAM1.2 SP-S4</v>
      </c>
      <c r="B1703" s="2" t="str">
        <f t="shared" si="225"/>
        <v>EQP,AE,MAM1.2 SP-S4,V53-V63,AMPHENOL,RETROFIT KITRetrofit</v>
      </c>
      <c r="C1703" s="3" t="str">
        <f t="shared" si="223"/>
        <v>iphoneMAM1.2 SP-S4New Buy</v>
      </c>
      <c r="D1703" s="2">
        <v>385636</v>
      </c>
      <c r="E1703" s="2" t="s">
        <v>384</v>
      </c>
      <c r="F1703" s="2" t="s">
        <v>40</v>
      </c>
      <c r="G1703" s="2" t="s">
        <v>41</v>
      </c>
      <c r="H1703" s="2" t="s">
        <v>42</v>
      </c>
      <c r="I1703" s="2" t="s">
        <v>43</v>
      </c>
      <c r="J1703" s="2" t="s">
        <v>111</v>
      </c>
      <c r="K1703" s="2" t="s">
        <v>741</v>
      </c>
      <c r="L1703" s="2" t="s">
        <v>427</v>
      </c>
      <c r="M1703" s="2" t="s">
        <v>742</v>
      </c>
      <c r="N1703" s="2">
        <v>16156.15</v>
      </c>
      <c r="O1703" s="2">
        <v>14975</v>
      </c>
      <c r="P1703" s="2">
        <v>1</v>
      </c>
      <c r="Q1703" s="2" t="s">
        <v>70</v>
      </c>
      <c r="R1703" s="2" t="s">
        <v>202</v>
      </c>
      <c r="S1703" s="2" t="s">
        <v>202</v>
      </c>
      <c r="T1703" s="2" t="s">
        <v>202</v>
      </c>
      <c r="U1703" s="2" t="s">
        <v>382</v>
      </c>
      <c r="V1703" s="2" t="s">
        <v>388</v>
      </c>
      <c r="W1703" s="18">
        <v>11000</v>
      </c>
      <c r="X1703" t="s">
        <v>202</v>
      </c>
      <c r="Y1703" t="s">
        <v>202</v>
      </c>
      <c r="Z1703" s="3">
        <f t="shared" si="226"/>
        <v>16156.15</v>
      </c>
      <c r="AA1703" s="3">
        <f t="shared" si="227"/>
        <v>11000</v>
      </c>
      <c r="AB1703" s="3">
        <f t="shared" si="228"/>
        <v>14975</v>
      </c>
      <c r="AC1703">
        <f t="shared" si="229"/>
        <v>1181.1499999999996</v>
      </c>
      <c r="AD1703" t="str">
        <f>_xlfn.XLOOKUP(V1703,[2]Index!L:L,[2]Index!M:M)</f>
        <v>CN</v>
      </c>
      <c r="AE1703" s="3" t="s">
        <v>5821</v>
      </c>
      <c r="AF1703" t="s">
        <v>52</v>
      </c>
      <c r="AH1703" t="s">
        <v>72</v>
      </c>
      <c r="AJ1703">
        <f>VLOOKUP(D1703,[3]Multipliers!$B:$AT,36)</f>
        <v>0.22120298974858932</v>
      </c>
      <c r="AK1703">
        <f>VLOOKUP(D1703,[3]Multipliers!$B:$AT,36)</f>
        <v>0.22120298974858932</v>
      </c>
      <c r="AL1703" s="3">
        <v>138000</v>
      </c>
      <c r="AM1703">
        <f t="shared" si="230"/>
        <v>0</v>
      </c>
    </row>
    <row r="1704" spans="1:39">
      <c r="A1704" s="2" t="str">
        <f t="shared" si="224"/>
        <v>BOZHON PRECISION INDUSTRY TECHNOLOGY CO., LTD.V64MAM1.1 SP-S4</v>
      </c>
      <c r="B1704" s="2" t="str">
        <f t="shared" si="225"/>
        <v>EQP,AE,MAM1.1 SP-S4,V54-V64,BOZHON,RETROFIT KITRetrofit</v>
      </c>
      <c r="C1704" s="3" t="str">
        <f t="shared" si="223"/>
        <v>iphoneMAM1.1 SP-S4New Buy</v>
      </c>
      <c r="D1704" s="2">
        <v>385928</v>
      </c>
      <c r="E1704" s="2" t="s">
        <v>423</v>
      </c>
      <c r="F1704" s="2" t="s">
        <v>40</v>
      </c>
      <c r="G1704" s="2" t="s">
        <v>41</v>
      </c>
      <c r="H1704" s="2" t="s">
        <v>65</v>
      </c>
      <c r="I1704" s="2" t="s">
        <v>43</v>
      </c>
      <c r="J1704" s="2" t="s">
        <v>66</v>
      </c>
      <c r="K1704" s="2" t="s">
        <v>743</v>
      </c>
      <c r="L1704" s="2" t="s">
        <v>431</v>
      </c>
      <c r="M1704" s="2" t="s">
        <v>744</v>
      </c>
      <c r="N1704" s="2">
        <v>12205.1</v>
      </c>
      <c r="O1704" s="2">
        <v>8554</v>
      </c>
      <c r="P1704" s="2">
        <v>30</v>
      </c>
      <c r="Q1704" s="2" t="s">
        <v>70</v>
      </c>
      <c r="R1704" s="2">
        <v>9</v>
      </c>
      <c r="S1704" s="2" t="s">
        <v>202</v>
      </c>
      <c r="T1704" s="2" t="s">
        <v>202</v>
      </c>
      <c r="U1704" s="2" t="s">
        <v>382</v>
      </c>
      <c r="V1704" s="2" t="s">
        <v>388</v>
      </c>
      <c r="W1704" s="18">
        <v>9153.83</v>
      </c>
      <c r="X1704" t="s">
        <v>202</v>
      </c>
      <c r="Y1704" t="s">
        <v>202</v>
      </c>
      <c r="Z1704" s="3">
        <f t="shared" si="226"/>
        <v>366153</v>
      </c>
      <c r="AA1704" s="3">
        <f t="shared" si="227"/>
        <v>274614.90000000002</v>
      </c>
      <c r="AB1704" s="3">
        <f t="shared" si="228"/>
        <v>256620</v>
      </c>
      <c r="AC1704">
        <f t="shared" si="229"/>
        <v>109533</v>
      </c>
      <c r="AD1704" t="str">
        <f>_xlfn.XLOOKUP(V1704,[2]Index!L:L,[2]Index!M:M)</f>
        <v>CN</v>
      </c>
      <c r="AE1704" s="3" t="s">
        <v>5821</v>
      </c>
      <c r="AF1704" t="s">
        <v>52</v>
      </c>
      <c r="AH1704" t="s">
        <v>72</v>
      </c>
      <c r="AJ1704">
        <f>VLOOKUP(D1704,[3]Multipliers!$B:$AT,36)</f>
        <v>0.12635528376022925</v>
      </c>
      <c r="AK1704">
        <f>VLOOKUP(D1704,[3]Multipliers!$B:$AT,36)</f>
        <v>0.12635528376022925</v>
      </c>
      <c r="AL1704" s="3">
        <v>107000</v>
      </c>
      <c r="AM1704">
        <f t="shared" si="230"/>
        <v>0</v>
      </c>
    </row>
    <row r="1705" spans="1:39">
      <c r="A1705" s="2" t="str">
        <f t="shared" si="224"/>
        <v>BOZHON PRECISION INDUSTRY TECHNOLOGY CO., LTD.V64MAM1.2 SP-S4</v>
      </c>
      <c r="B1705" s="2" t="str">
        <f t="shared" si="225"/>
        <v>EQP,AE,MAM1.2 SP-S4,V54-V64,BOZHON,RETROFIT KITRetrofit</v>
      </c>
      <c r="C1705" s="3" t="str">
        <f t="shared" si="223"/>
        <v>iphoneMAM1.2 SP-S4New Buy</v>
      </c>
      <c r="D1705" s="2">
        <v>385930</v>
      </c>
      <c r="E1705" s="2" t="s">
        <v>423</v>
      </c>
      <c r="F1705" s="2" t="s">
        <v>40</v>
      </c>
      <c r="G1705" s="2" t="s">
        <v>41</v>
      </c>
      <c r="H1705" s="2" t="s">
        <v>65</v>
      </c>
      <c r="I1705" s="2" t="s">
        <v>43</v>
      </c>
      <c r="J1705" s="2" t="s">
        <v>66</v>
      </c>
      <c r="K1705" s="2" t="s">
        <v>745</v>
      </c>
      <c r="L1705" s="2" t="s">
        <v>427</v>
      </c>
      <c r="M1705" s="2" t="s">
        <v>746</v>
      </c>
      <c r="N1705" s="2">
        <v>12205.1</v>
      </c>
      <c r="O1705" s="2">
        <v>8554</v>
      </c>
      <c r="P1705" s="2">
        <v>29</v>
      </c>
      <c r="Q1705" s="2" t="s">
        <v>70</v>
      </c>
      <c r="R1705" s="2">
        <v>9</v>
      </c>
      <c r="S1705" s="2" t="s">
        <v>202</v>
      </c>
      <c r="T1705" s="2" t="s">
        <v>202</v>
      </c>
      <c r="U1705" s="2" t="s">
        <v>382</v>
      </c>
      <c r="V1705" s="2" t="s">
        <v>388</v>
      </c>
      <c r="W1705" s="18">
        <v>9153.83</v>
      </c>
      <c r="X1705" t="s">
        <v>202</v>
      </c>
      <c r="Y1705" t="s">
        <v>202</v>
      </c>
      <c r="Z1705" s="3">
        <f t="shared" si="226"/>
        <v>353947.9</v>
      </c>
      <c r="AA1705" s="3">
        <f t="shared" si="227"/>
        <v>265461.07</v>
      </c>
      <c r="AB1705" s="3">
        <f t="shared" si="228"/>
        <v>248066</v>
      </c>
      <c r="AC1705">
        <f t="shared" si="229"/>
        <v>105881.90000000002</v>
      </c>
      <c r="AD1705" t="str">
        <f>_xlfn.XLOOKUP(V1705,[2]Index!L:L,[2]Index!M:M)</f>
        <v>CN</v>
      </c>
      <c r="AE1705" s="3" t="s">
        <v>5821</v>
      </c>
      <c r="AF1705" t="s">
        <v>52</v>
      </c>
      <c r="AH1705" t="s">
        <v>72</v>
      </c>
      <c r="AJ1705">
        <f>VLOOKUP(D1705,[3]Multipliers!$B:$AT,36)</f>
        <v>0.12635528376022925</v>
      </c>
      <c r="AK1705">
        <f>VLOOKUP(D1705,[3]Multipliers!$B:$AT,36)</f>
        <v>0.12635528376022925</v>
      </c>
      <c r="AL1705" s="3">
        <v>107000</v>
      </c>
      <c r="AM1705">
        <f t="shared" si="230"/>
        <v>0</v>
      </c>
    </row>
    <row r="1706" spans="1:39">
      <c r="A1706" s="2" t="str">
        <f t="shared" si="224"/>
        <v>BOZHON PRECISION INDUSTRY TECHNOLOGY CO., LTD.V64MAM1.2 SP-S4</v>
      </c>
      <c r="B1706" s="2" t="str">
        <f t="shared" si="225"/>
        <v>EQP,AE,MAM1.2 SP-S4,V54-V64,BOZHON,RETROFIT KITRetrofit</v>
      </c>
      <c r="C1706" s="3" t="str">
        <f t="shared" si="223"/>
        <v>iphoneMAM1.2 SP-S4New Buy</v>
      </c>
      <c r="D1706" s="2">
        <v>385930</v>
      </c>
      <c r="E1706" s="2" t="s">
        <v>423</v>
      </c>
      <c r="F1706" s="2" t="s">
        <v>40</v>
      </c>
      <c r="G1706" s="2" t="s">
        <v>41</v>
      </c>
      <c r="H1706" s="2" t="s">
        <v>65</v>
      </c>
      <c r="I1706" s="2" t="s">
        <v>43</v>
      </c>
      <c r="J1706" s="2" t="s">
        <v>66</v>
      </c>
      <c r="K1706" s="2" t="s">
        <v>745</v>
      </c>
      <c r="L1706" s="2" t="s">
        <v>427</v>
      </c>
      <c r="M1706" s="2" t="s">
        <v>746</v>
      </c>
      <c r="N1706" s="2">
        <v>12205.1</v>
      </c>
      <c r="O1706" s="2">
        <v>8554</v>
      </c>
      <c r="P1706" s="2">
        <v>28</v>
      </c>
      <c r="Q1706" s="2" t="s">
        <v>70</v>
      </c>
      <c r="R1706" s="2">
        <v>9</v>
      </c>
      <c r="S1706" s="2" t="s">
        <v>202</v>
      </c>
      <c r="T1706" s="2" t="s">
        <v>202</v>
      </c>
      <c r="U1706" s="2" t="s">
        <v>382</v>
      </c>
      <c r="V1706" s="2" t="s">
        <v>388</v>
      </c>
      <c r="W1706" s="18">
        <v>9153.83</v>
      </c>
      <c r="X1706" t="s">
        <v>202</v>
      </c>
      <c r="Y1706" t="s">
        <v>202</v>
      </c>
      <c r="Z1706" s="3">
        <f t="shared" si="226"/>
        <v>341742.8</v>
      </c>
      <c r="AA1706" s="3">
        <f t="shared" si="227"/>
        <v>256307.24</v>
      </c>
      <c r="AB1706" s="3">
        <f t="shared" si="228"/>
        <v>239512</v>
      </c>
      <c r="AC1706">
        <f t="shared" si="229"/>
        <v>102230.79999999999</v>
      </c>
      <c r="AD1706" t="str">
        <f>_xlfn.XLOOKUP(V1706,[2]Index!L:L,[2]Index!M:M)</f>
        <v>CN</v>
      </c>
      <c r="AE1706" s="3" t="s">
        <v>5821</v>
      </c>
      <c r="AF1706" t="s">
        <v>52</v>
      </c>
      <c r="AH1706" t="s">
        <v>72</v>
      </c>
      <c r="AJ1706">
        <f>VLOOKUP(D1706,[3]Multipliers!$B:$AT,36)</f>
        <v>0.12635528376022925</v>
      </c>
      <c r="AK1706">
        <f>VLOOKUP(D1706,[3]Multipliers!$B:$AT,36)</f>
        <v>0.12635528376022925</v>
      </c>
      <c r="AL1706" s="3">
        <v>107000</v>
      </c>
      <c r="AM1706">
        <f t="shared" si="230"/>
        <v>0</v>
      </c>
    </row>
    <row r="1707" spans="1:39">
      <c r="A1707" s="2" t="str">
        <f t="shared" si="224"/>
        <v>BOZHON PRECISION INDUSTRY TECHNOLOGY CO., LTD.V64MAM1.1 SP-S4</v>
      </c>
      <c r="B1707" s="2" t="str">
        <f t="shared" si="225"/>
        <v>EQP,AE,MAM1.1 SP-S4,V54-V64,BOZHON,RETROFIT KITRetrofit</v>
      </c>
      <c r="C1707" s="3" t="str">
        <f t="shared" ref="C1707:C1770" si="231">_xlfn.CONCAT(G1707,L1707,"New Buy")</f>
        <v>iphoneMAM1.1 SP-S4New Buy</v>
      </c>
      <c r="D1707" s="2">
        <v>385928</v>
      </c>
      <c r="E1707" s="2" t="s">
        <v>423</v>
      </c>
      <c r="F1707" s="2" t="s">
        <v>40</v>
      </c>
      <c r="G1707" s="2" t="s">
        <v>41</v>
      </c>
      <c r="H1707" s="2" t="s">
        <v>65</v>
      </c>
      <c r="I1707" s="2" t="s">
        <v>43</v>
      </c>
      <c r="J1707" s="2" t="s">
        <v>66</v>
      </c>
      <c r="K1707" s="2" t="s">
        <v>743</v>
      </c>
      <c r="L1707" s="2" t="s">
        <v>431</v>
      </c>
      <c r="M1707" s="2" t="s">
        <v>744</v>
      </c>
      <c r="N1707" s="2">
        <v>12205.1</v>
      </c>
      <c r="O1707" s="2">
        <v>8554</v>
      </c>
      <c r="P1707" s="2">
        <v>27</v>
      </c>
      <c r="Q1707" s="2" t="s">
        <v>70</v>
      </c>
      <c r="R1707" s="2">
        <v>9</v>
      </c>
      <c r="S1707" s="2" t="s">
        <v>202</v>
      </c>
      <c r="T1707" s="2" t="s">
        <v>202</v>
      </c>
      <c r="U1707" s="2" t="s">
        <v>382</v>
      </c>
      <c r="V1707" s="2" t="s">
        <v>388</v>
      </c>
      <c r="W1707" s="18">
        <v>9153.83</v>
      </c>
      <c r="X1707" t="s">
        <v>202</v>
      </c>
      <c r="Y1707" t="s">
        <v>202</v>
      </c>
      <c r="Z1707" s="3">
        <f t="shared" si="226"/>
        <v>329537.7</v>
      </c>
      <c r="AA1707" s="3">
        <f t="shared" si="227"/>
        <v>247153.41</v>
      </c>
      <c r="AB1707" s="3">
        <f t="shared" si="228"/>
        <v>230958</v>
      </c>
      <c r="AC1707">
        <f t="shared" si="229"/>
        <v>98579.700000000012</v>
      </c>
      <c r="AD1707" t="str">
        <f>_xlfn.XLOOKUP(V1707,[2]Index!L:L,[2]Index!M:M)</f>
        <v>CN</v>
      </c>
      <c r="AE1707" s="3" t="s">
        <v>5821</v>
      </c>
      <c r="AF1707" t="s">
        <v>52</v>
      </c>
      <c r="AH1707" t="s">
        <v>72</v>
      </c>
      <c r="AJ1707">
        <f>VLOOKUP(D1707,[3]Multipliers!$B:$AT,36)</f>
        <v>0.12635528376022925</v>
      </c>
      <c r="AK1707">
        <f>VLOOKUP(D1707,[3]Multipliers!$B:$AT,36)</f>
        <v>0.12635528376022925</v>
      </c>
      <c r="AL1707" s="3">
        <v>107000</v>
      </c>
      <c r="AM1707">
        <f t="shared" si="230"/>
        <v>0</v>
      </c>
    </row>
    <row r="1708" spans="1:39">
      <c r="A1708" s="2" t="str">
        <f t="shared" si="224"/>
        <v>BOZHON PRECISION INDUSTRY TECHNOLOGY CO., LTD.V63MAM1.1 SP-S4</v>
      </c>
      <c r="B1708" s="2" t="str">
        <f t="shared" si="225"/>
        <v>EQP,AE,MAM1.1 SP-S4,V53-V63,BOZHON,RETROFIT KITRetrofit</v>
      </c>
      <c r="C1708" s="3" t="str">
        <f t="shared" si="231"/>
        <v>iphoneMAM1.1 SP-S4New Buy</v>
      </c>
      <c r="D1708" s="2">
        <v>385637</v>
      </c>
      <c r="E1708" s="2" t="s">
        <v>423</v>
      </c>
      <c r="F1708" s="2" t="s">
        <v>40</v>
      </c>
      <c r="G1708" s="2" t="s">
        <v>41</v>
      </c>
      <c r="H1708" s="2" t="s">
        <v>42</v>
      </c>
      <c r="I1708" s="2" t="s">
        <v>43</v>
      </c>
      <c r="J1708" s="2" t="s">
        <v>111</v>
      </c>
      <c r="K1708" s="2" t="s">
        <v>747</v>
      </c>
      <c r="L1708" s="2" t="s">
        <v>431</v>
      </c>
      <c r="M1708" s="2" t="s">
        <v>748</v>
      </c>
      <c r="N1708" s="2">
        <v>12205.1</v>
      </c>
      <c r="O1708" s="2">
        <v>8554</v>
      </c>
      <c r="P1708" s="2">
        <v>15</v>
      </c>
      <c r="Q1708" s="2" t="s">
        <v>70</v>
      </c>
      <c r="R1708" s="2">
        <v>9</v>
      </c>
      <c r="S1708" s="2" t="s">
        <v>202</v>
      </c>
      <c r="T1708" s="2" t="s">
        <v>202</v>
      </c>
      <c r="U1708" s="2" t="s">
        <v>382</v>
      </c>
      <c r="V1708" s="2" t="s">
        <v>388</v>
      </c>
      <c r="W1708" s="18">
        <v>9153.83</v>
      </c>
      <c r="X1708" t="s">
        <v>202</v>
      </c>
      <c r="Y1708" t="s">
        <v>202</v>
      </c>
      <c r="Z1708" s="3">
        <f t="shared" si="226"/>
        <v>183076.5</v>
      </c>
      <c r="AA1708" s="3">
        <f t="shared" si="227"/>
        <v>137307.45000000001</v>
      </c>
      <c r="AB1708" s="3">
        <f t="shared" si="228"/>
        <v>128310</v>
      </c>
      <c r="AC1708">
        <f t="shared" si="229"/>
        <v>54766.5</v>
      </c>
      <c r="AD1708" t="str">
        <f>_xlfn.XLOOKUP(V1708,[2]Index!L:L,[2]Index!M:M)</f>
        <v>CN</v>
      </c>
      <c r="AE1708" s="3" t="s">
        <v>5821</v>
      </c>
      <c r="AF1708" t="s">
        <v>52</v>
      </c>
      <c r="AH1708" t="s">
        <v>72</v>
      </c>
      <c r="AJ1708">
        <f>VLOOKUP(D1708,[3]Multipliers!$B:$AT,36)</f>
        <v>0.12635528376022925</v>
      </c>
      <c r="AK1708">
        <f>VLOOKUP(D1708,[3]Multipliers!$B:$AT,36)</f>
        <v>0.12635528376022925</v>
      </c>
      <c r="AL1708" s="3">
        <v>107000</v>
      </c>
      <c r="AM1708">
        <f t="shared" si="230"/>
        <v>0</v>
      </c>
    </row>
    <row r="1709" spans="1:39" ht="17">
      <c r="A1709" s="2" t="str">
        <f t="shared" si="224"/>
        <v>BOZHON PRECISION INDUSTRY TECHNOLOGY CO., LTD.V63MAM1.2 SP-S4</v>
      </c>
      <c r="B1709" s="2" t="str">
        <f t="shared" si="225"/>
        <v>EQP,AE,MAM1.2 SP-S4,V53-V63,BOZHON,RETROFIT KITRetrofit</v>
      </c>
      <c r="C1709" s="3" t="str">
        <f t="shared" si="231"/>
        <v>iphoneMAM1.2 SP-S4New Buy</v>
      </c>
      <c r="D1709" s="2">
        <v>385638</v>
      </c>
      <c r="E1709" s="2" t="s">
        <v>423</v>
      </c>
      <c r="F1709" s="2" t="s">
        <v>40</v>
      </c>
      <c r="G1709" s="2" t="s">
        <v>41</v>
      </c>
      <c r="H1709" s="2" t="s">
        <v>42</v>
      </c>
      <c r="I1709" s="2" t="s">
        <v>43</v>
      </c>
      <c r="J1709" s="2" t="s">
        <v>111</v>
      </c>
      <c r="K1709" s="2" t="s">
        <v>749</v>
      </c>
      <c r="L1709" s="2" t="s">
        <v>427</v>
      </c>
      <c r="M1709" s="2" t="s">
        <v>750</v>
      </c>
      <c r="N1709" s="13">
        <v>12205.1</v>
      </c>
      <c r="O1709" s="2">
        <v>8554</v>
      </c>
      <c r="P1709" s="2">
        <v>15</v>
      </c>
      <c r="Q1709" s="2" t="s">
        <v>70</v>
      </c>
      <c r="R1709" s="2">
        <v>9</v>
      </c>
      <c r="S1709" s="2" t="s">
        <v>202</v>
      </c>
      <c r="T1709" s="2" t="s">
        <v>202</v>
      </c>
      <c r="U1709" s="2" t="s">
        <v>382</v>
      </c>
      <c r="V1709" s="2" t="s">
        <v>388</v>
      </c>
      <c r="W1709" s="2">
        <v>9153.83</v>
      </c>
      <c r="X1709" s="20" t="s">
        <v>202</v>
      </c>
      <c r="Y1709" s="2" t="s">
        <v>202</v>
      </c>
      <c r="Z1709" s="3">
        <f t="shared" si="226"/>
        <v>183076.5</v>
      </c>
      <c r="AA1709" s="3">
        <f t="shared" si="227"/>
        <v>137307.45000000001</v>
      </c>
      <c r="AB1709" s="3">
        <f t="shared" si="228"/>
        <v>128310</v>
      </c>
      <c r="AC1709">
        <f t="shared" si="229"/>
        <v>54766.5</v>
      </c>
      <c r="AD1709" t="str">
        <f>_xlfn.XLOOKUP(V1709,[2]Index!L:L,[2]Index!M:M)</f>
        <v>CN</v>
      </c>
      <c r="AE1709" s="3" t="s">
        <v>5821</v>
      </c>
      <c r="AF1709" t="s">
        <v>52</v>
      </c>
      <c r="AH1709" t="s">
        <v>72</v>
      </c>
      <c r="AJ1709">
        <f>VLOOKUP(D1709,[3]Multipliers!$B:$AT,36)</f>
        <v>0.12635528376022925</v>
      </c>
      <c r="AK1709">
        <f>VLOOKUP(D1709,[3]Multipliers!$B:$AT,36)</f>
        <v>0.12635528376022925</v>
      </c>
      <c r="AL1709" s="3">
        <v>107000</v>
      </c>
      <c r="AM1709">
        <f t="shared" si="230"/>
        <v>0</v>
      </c>
    </row>
    <row r="1710" spans="1:39" ht="17">
      <c r="A1710" s="2" t="str">
        <f t="shared" si="224"/>
        <v>BOZHON PRECISION INDUSTRY TECHNOLOGY CO., LTD.V63MAM1.1 SP-S4</v>
      </c>
      <c r="B1710" s="2" t="str">
        <f t="shared" si="225"/>
        <v>EQP,AE,MAM1.1 SP-S4,V53-V63,BOZHON,RETROFIT KITRetrofit</v>
      </c>
      <c r="C1710" s="3" t="str">
        <f t="shared" si="231"/>
        <v>iphoneMAM1.1 SP-S4New Buy</v>
      </c>
      <c r="D1710" s="2">
        <v>385637</v>
      </c>
      <c r="E1710" s="2" t="s">
        <v>423</v>
      </c>
      <c r="F1710" s="2" t="s">
        <v>40</v>
      </c>
      <c r="G1710" s="2" t="s">
        <v>41</v>
      </c>
      <c r="H1710" s="2" t="s">
        <v>42</v>
      </c>
      <c r="I1710" s="2" t="s">
        <v>43</v>
      </c>
      <c r="J1710" s="2" t="s">
        <v>111</v>
      </c>
      <c r="K1710" s="2" t="s">
        <v>747</v>
      </c>
      <c r="L1710" s="2" t="s">
        <v>431</v>
      </c>
      <c r="M1710" s="2" t="s">
        <v>748</v>
      </c>
      <c r="N1710" s="13">
        <v>12205.1</v>
      </c>
      <c r="O1710" s="2">
        <v>8554</v>
      </c>
      <c r="P1710" s="2">
        <v>9</v>
      </c>
      <c r="Q1710" s="2" t="s">
        <v>70</v>
      </c>
      <c r="R1710" s="2">
        <v>9</v>
      </c>
      <c r="S1710" s="2" t="s">
        <v>202</v>
      </c>
      <c r="T1710" s="2" t="s">
        <v>202</v>
      </c>
      <c r="U1710" s="2" t="s">
        <v>382</v>
      </c>
      <c r="V1710" s="2" t="s">
        <v>388</v>
      </c>
      <c r="W1710" s="2">
        <v>9153.83</v>
      </c>
      <c r="X1710" s="20" t="s">
        <v>202</v>
      </c>
      <c r="Y1710" s="2" t="s">
        <v>202</v>
      </c>
      <c r="Z1710" s="3">
        <f t="shared" si="226"/>
        <v>109845.90000000001</v>
      </c>
      <c r="AA1710" s="3">
        <f t="shared" si="227"/>
        <v>82384.47</v>
      </c>
      <c r="AB1710" s="3">
        <f t="shared" si="228"/>
        <v>76986</v>
      </c>
      <c r="AC1710">
        <f t="shared" si="229"/>
        <v>32859.900000000009</v>
      </c>
      <c r="AD1710" t="str">
        <f>_xlfn.XLOOKUP(V1710,[2]Index!L:L,[2]Index!M:M)</f>
        <v>CN</v>
      </c>
      <c r="AE1710" s="3" t="s">
        <v>5821</v>
      </c>
      <c r="AF1710" t="s">
        <v>52</v>
      </c>
      <c r="AH1710" t="s">
        <v>72</v>
      </c>
      <c r="AJ1710">
        <f>VLOOKUP(D1710,[3]Multipliers!$B:$AT,36)</f>
        <v>0.12635528376022925</v>
      </c>
      <c r="AK1710">
        <f>VLOOKUP(D1710,[3]Multipliers!$B:$AT,36)</f>
        <v>0.12635528376022925</v>
      </c>
      <c r="AL1710" s="3">
        <v>107000</v>
      </c>
      <c r="AM1710">
        <f t="shared" si="230"/>
        <v>0</v>
      </c>
    </row>
    <row r="1711" spans="1:39">
      <c r="A1711" s="2" t="str">
        <f t="shared" si="224"/>
        <v>BOZHON PRECISION INDUSTRY TECHNOLOGY CO., LTD.V63MAM1.2 SP-S4</v>
      </c>
      <c r="B1711" s="2" t="str">
        <f t="shared" si="225"/>
        <v>EQP,AE,MAM1.2 SP-S4,V53-V63,BOZHON,RETROFIT KITRetrofit</v>
      </c>
      <c r="C1711" s="3" t="str">
        <f t="shared" si="231"/>
        <v>iphoneMAM1.2 SP-S4New Buy</v>
      </c>
      <c r="D1711" s="2">
        <v>385638</v>
      </c>
      <c r="E1711" s="2" t="s">
        <v>423</v>
      </c>
      <c r="F1711" s="2" t="s">
        <v>40</v>
      </c>
      <c r="G1711" s="2" t="s">
        <v>41</v>
      </c>
      <c r="H1711" s="2" t="s">
        <v>42</v>
      </c>
      <c r="I1711" s="2" t="s">
        <v>43</v>
      </c>
      <c r="J1711" s="2" t="s">
        <v>111</v>
      </c>
      <c r="K1711" s="2" t="s">
        <v>749</v>
      </c>
      <c r="L1711" s="2" t="s">
        <v>427</v>
      </c>
      <c r="M1711" s="2" t="s">
        <v>750</v>
      </c>
      <c r="N1711" s="13">
        <v>12205.1</v>
      </c>
      <c r="O1711" s="2">
        <v>8554</v>
      </c>
      <c r="P1711" s="2">
        <v>9</v>
      </c>
      <c r="Q1711" s="2" t="s">
        <v>70</v>
      </c>
      <c r="R1711" s="2">
        <v>9</v>
      </c>
      <c r="S1711" s="2" t="s">
        <v>202</v>
      </c>
      <c r="T1711" s="2" t="s">
        <v>202</v>
      </c>
      <c r="U1711" s="2" t="s">
        <v>382</v>
      </c>
      <c r="V1711" s="2" t="s">
        <v>388</v>
      </c>
      <c r="W1711" s="2">
        <v>9153.83</v>
      </c>
      <c r="X1711" s="2" t="s">
        <v>202</v>
      </c>
      <c r="Y1711" s="2" t="s">
        <v>202</v>
      </c>
      <c r="Z1711" s="3">
        <f t="shared" si="226"/>
        <v>109845.90000000001</v>
      </c>
      <c r="AA1711" s="3">
        <f t="shared" si="227"/>
        <v>82384.47</v>
      </c>
      <c r="AB1711" s="3">
        <f t="shared" si="228"/>
        <v>76986</v>
      </c>
      <c r="AC1711">
        <f t="shared" si="229"/>
        <v>32859.900000000009</v>
      </c>
      <c r="AD1711" t="str">
        <f>_xlfn.XLOOKUP(V1711,[2]Index!L:L,[2]Index!M:M)</f>
        <v>CN</v>
      </c>
      <c r="AE1711" s="3" t="s">
        <v>5821</v>
      </c>
      <c r="AF1711" t="s">
        <v>52</v>
      </c>
      <c r="AG1711" s="4"/>
      <c r="AH1711" t="s">
        <v>72</v>
      </c>
      <c r="AJ1711">
        <f>VLOOKUP(D1711,[3]Multipliers!$B:$AT,36)</f>
        <v>0.12635528376022925</v>
      </c>
      <c r="AK1711">
        <f>VLOOKUP(D1711,[3]Multipliers!$B:$AT,36)</f>
        <v>0.12635528376022925</v>
      </c>
      <c r="AL1711" s="3">
        <v>107000</v>
      </c>
      <c r="AM1711">
        <f t="shared" si="230"/>
        <v>0</v>
      </c>
    </row>
    <row r="1712" spans="1:39">
      <c r="A1712" s="2" t="str">
        <f t="shared" si="224"/>
        <v>BOZHON PRECISION INDUSTRY TECHNOLOGY CO., LTD.V63MAM1.1 SP-S4</v>
      </c>
      <c r="B1712" s="2" t="str">
        <f t="shared" si="225"/>
        <v>EQP,AE,MAM1.1 SP-S4,V53-V63,BOZHON,RETROFIT KITRetrofit</v>
      </c>
      <c r="C1712" s="3" t="str">
        <f t="shared" si="231"/>
        <v>iphoneMAM1.1 SP-S4New Buy</v>
      </c>
      <c r="D1712" s="2">
        <v>385637</v>
      </c>
      <c r="E1712" s="2" t="s">
        <v>423</v>
      </c>
      <c r="F1712" s="2" t="s">
        <v>40</v>
      </c>
      <c r="G1712" s="2" t="s">
        <v>41</v>
      </c>
      <c r="H1712" s="2" t="s">
        <v>42</v>
      </c>
      <c r="I1712" s="2" t="s">
        <v>43</v>
      </c>
      <c r="J1712" s="2" t="s">
        <v>111</v>
      </c>
      <c r="K1712" s="2" t="s">
        <v>747</v>
      </c>
      <c r="L1712" s="2" t="s">
        <v>431</v>
      </c>
      <c r="M1712" s="2" t="s">
        <v>748</v>
      </c>
      <c r="N1712" s="13">
        <v>12205.1</v>
      </c>
      <c r="O1712" s="2">
        <v>8554</v>
      </c>
      <c r="P1712" s="2">
        <v>8</v>
      </c>
      <c r="Q1712" s="2" t="s">
        <v>70</v>
      </c>
      <c r="R1712" s="2">
        <v>9</v>
      </c>
      <c r="S1712" s="2" t="s">
        <v>202</v>
      </c>
      <c r="T1712" s="2" t="s">
        <v>202</v>
      </c>
      <c r="U1712" s="2" t="s">
        <v>382</v>
      </c>
      <c r="V1712" s="2" t="s">
        <v>388</v>
      </c>
      <c r="W1712" s="2">
        <v>9153.83</v>
      </c>
      <c r="X1712" s="2" t="s">
        <v>202</v>
      </c>
      <c r="Y1712" s="2" t="s">
        <v>202</v>
      </c>
      <c r="Z1712" s="3">
        <f t="shared" si="226"/>
        <v>97640.8</v>
      </c>
      <c r="AA1712" s="3">
        <f t="shared" si="227"/>
        <v>73230.64</v>
      </c>
      <c r="AB1712" s="3">
        <f t="shared" si="228"/>
        <v>68432</v>
      </c>
      <c r="AC1712">
        <f t="shared" si="229"/>
        <v>29208.800000000003</v>
      </c>
      <c r="AD1712" t="str">
        <f>_xlfn.XLOOKUP(V1712,[2]Index!L:L,[2]Index!M:M)</f>
        <v>CN</v>
      </c>
      <c r="AE1712" s="3" t="s">
        <v>5821</v>
      </c>
      <c r="AF1712" t="s">
        <v>52</v>
      </c>
      <c r="AG1712" s="4"/>
      <c r="AH1712" t="s">
        <v>72</v>
      </c>
      <c r="AJ1712">
        <f>VLOOKUP(D1712,[3]Multipliers!$B:$AT,36)</f>
        <v>0.12635528376022925</v>
      </c>
      <c r="AK1712">
        <f>VLOOKUP(D1712,[3]Multipliers!$B:$AT,36)</f>
        <v>0.12635528376022925</v>
      </c>
      <c r="AL1712" s="3">
        <v>107000</v>
      </c>
      <c r="AM1712">
        <f t="shared" si="230"/>
        <v>0</v>
      </c>
    </row>
    <row r="1713" spans="1:39">
      <c r="A1713" s="2" t="str">
        <f t="shared" si="224"/>
        <v>BOZHON PRECISION INDUSTRY TECHNOLOGY CO., LTD.V63MAM1.2 SP-S4</v>
      </c>
      <c r="B1713" s="2" t="str">
        <f t="shared" si="225"/>
        <v>EQP,AE,MAM1.2 SP-S4,V53-V63,BOZHON,RETROFIT KITRetrofit</v>
      </c>
      <c r="C1713" s="3" t="str">
        <f t="shared" si="231"/>
        <v>iphoneMAM1.2 SP-S4New Buy</v>
      </c>
      <c r="D1713" s="2">
        <v>385638</v>
      </c>
      <c r="E1713" s="2" t="s">
        <v>423</v>
      </c>
      <c r="F1713" s="2" t="s">
        <v>40</v>
      </c>
      <c r="G1713" s="2" t="s">
        <v>41</v>
      </c>
      <c r="H1713" s="2" t="s">
        <v>42</v>
      </c>
      <c r="I1713" s="2" t="s">
        <v>43</v>
      </c>
      <c r="J1713" s="2" t="s">
        <v>111</v>
      </c>
      <c r="K1713" s="2" t="s">
        <v>749</v>
      </c>
      <c r="L1713" s="2" t="s">
        <v>427</v>
      </c>
      <c r="M1713" s="2" t="s">
        <v>750</v>
      </c>
      <c r="N1713" s="13">
        <v>12205.1</v>
      </c>
      <c r="O1713" s="2">
        <v>8554</v>
      </c>
      <c r="P1713" s="2">
        <v>8</v>
      </c>
      <c r="Q1713" s="2" t="s">
        <v>70</v>
      </c>
      <c r="R1713" s="2">
        <v>9</v>
      </c>
      <c r="S1713" s="2" t="s">
        <v>202</v>
      </c>
      <c r="T1713" s="2" t="s">
        <v>202</v>
      </c>
      <c r="U1713" s="2" t="s">
        <v>382</v>
      </c>
      <c r="V1713" s="2" t="s">
        <v>388</v>
      </c>
      <c r="W1713" s="2">
        <v>9153.83</v>
      </c>
      <c r="X1713" s="2" t="s">
        <v>202</v>
      </c>
      <c r="Y1713" s="2" t="s">
        <v>202</v>
      </c>
      <c r="Z1713" s="3">
        <f t="shared" si="226"/>
        <v>97640.8</v>
      </c>
      <c r="AA1713" s="3">
        <f t="shared" si="227"/>
        <v>73230.64</v>
      </c>
      <c r="AB1713" s="3">
        <f t="shared" si="228"/>
        <v>68432</v>
      </c>
      <c r="AC1713">
        <f t="shared" si="229"/>
        <v>29208.800000000003</v>
      </c>
      <c r="AD1713" t="str">
        <f>_xlfn.XLOOKUP(V1713,[2]Index!L:L,[2]Index!M:M)</f>
        <v>CN</v>
      </c>
      <c r="AE1713" s="3" t="s">
        <v>5821</v>
      </c>
      <c r="AF1713" t="s">
        <v>52</v>
      </c>
      <c r="AG1713" s="4"/>
      <c r="AH1713" t="s">
        <v>72</v>
      </c>
      <c r="AJ1713">
        <f>VLOOKUP(D1713,[3]Multipliers!$B:$AT,36)</f>
        <v>0.12635528376022925</v>
      </c>
      <c r="AK1713">
        <f>VLOOKUP(D1713,[3]Multipliers!$B:$AT,36)</f>
        <v>0.12635528376022925</v>
      </c>
      <c r="AL1713" s="3">
        <v>107000</v>
      </c>
      <c r="AM1713">
        <f t="shared" si="230"/>
        <v>0</v>
      </c>
    </row>
    <row r="1714" spans="1:39">
      <c r="A1714" s="2" t="str">
        <f t="shared" si="224"/>
        <v>BOZHON PRECISION INDUSTRY TECHNOLOGY CO., LTD.V64MAM1.1 SP-S4</v>
      </c>
      <c r="B1714" s="2" t="str">
        <f t="shared" si="225"/>
        <v>EQP,AE,MAM1.1 SP-S4,V53-V64,BOZHON,RETROFIT KITRetrofit</v>
      </c>
      <c r="C1714" s="3" t="str">
        <f t="shared" si="231"/>
        <v>iphoneMAM1.1 SP-S4New Buy</v>
      </c>
      <c r="D1714" s="2">
        <v>385927</v>
      </c>
      <c r="E1714" s="2" t="s">
        <v>423</v>
      </c>
      <c r="F1714" s="2" t="s">
        <v>40</v>
      </c>
      <c r="G1714" s="2" t="s">
        <v>41</v>
      </c>
      <c r="H1714" s="2" t="s">
        <v>65</v>
      </c>
      <c r="I1714" s="2" t="s">
        <v>43</v>
      </c>
      <c r="J1714" s="2" t="s">
        <v>111</v>
      </c>
      <c r="K1714" s="2" t="s">
        <v>751</v>
      </c>
      <c r="L1714" s="2" t="s">
        <v>431</v>
      </c>
      <c r="M1714" s="2" t="s">
        <v>752</v>
      </c>
      <c r="N1714" s="13">
        <v>12205.1</v>
      </c>
      <c r="O1714" s="2">
        <v>8554</v>
      </c>
      <c r="P1714" s="2">
        <v>4</v>
      </c>
      <c r="Q1714" s="2" t="s">
        <v>70</v>
      </c>
      <c r="R1714" s="2">
        <v>9</v>
      </c>
      <c r="S1714" s="2" t="s">
        <v>202</v>
      </c>
      <c r="T1714" s="2" t="s">
        <v>202</v>
      </c>
      <c r="U1714" s="2" t="s">
        <v>382</v>
      </c>
      <c r="V1714" s="2" t="s">
        <v>388</v>
      </c>
      <c r="W1714" s="2">
        <v>9153.83</v>
      </c>
      <c r="X1714" s="2" t="s">
        <v>202</v>
      </c>
      <c r="Y1714" s="2" t="s">
        <v>202</v>
      </c>
      <c r="Z1714" s="3">
        <f t="shared" si="226"/>
        <v>48820.4</v>
      </c>
      <c r="AA1714" s="3">
        <f t="shared" si="227"/>
        <v>36615.32</v>
      </c>
      <c r="AB1714" s="3">
        <f t="shared" si="228"/>
        <v>34216</v>
      </c>
      <c r="AC1714">
        <f t="shared" si="229"/>
        <v>14604.400000000001</v>
      </c>
      <c r="AD1714" t="str">
        <f>_xlfn.XLOOKUP(V1714,[2]Index!L:L,[2]Index!M:M)</f>
        <v>CN</v>
      </c>
      <c r="AE1714" s="3" t="s">
        <v>5821</v>
      </c>
      <c r="AF1714" t="s">
        <v>52</v>
      </c>
      <c r="AG1714" s="4"/>
      <c r="AH1714" t="s">
        <v>72</v>
      </c>
      <c r="AJ1714">
        <f>VLOOKUP(D1714,[3]Multipliers!$B:$AT,36)</f>
        <v>0.12635528376022925</v>
      </c>
      <c r="AK1714">
        <f>VLOOKUP(D1714,[3]Multipliers!$B:$AT,36)</f>
        <v>0.12635528376022925</v>
      </c>
      <c r="AL1714" s="3">
        <v>107000</v>
      </c>
      <c r="AM1714">
        <f t="shared" si="230"/>
        <v>0</v>
      </c>
    </row>
    <row r="1715" spans="1:39">
      <c r="A1715" s="2" t="str">
        <f t="shared" si="224"/>
        <v>BOZHON PRECISION INDUSTRY TECHNOLOGY CO., LTD.V64MAM1.2 SP-S4</v>
      </c>
      <c r="B1715" s="2" t="str">
        <f t="shared" si="225"/>
        <v>EQP,AE,MAM1.2 SP-S4,V53-V64,BOZHON,RETROFIT KITRetrofit</v>
      </c>
      <c r="C1715" s="3" t="str">
        <f t="shared" si="231"/>
        <v>iphoneMAM1.2 SP-S4New Buy</v>
      </c>
      <c r="D1715" s="2">
        <v>385929</v>
      </c>
      <c r="E1715" s="2" t="s">
        <v>423</v>
      </c>
      <c r="F1715" s="2" t="s">
        <v>40</v>
      </c>
      <c r="G1715" s="2" t="s">
        <v>41</v>
      </c>
      <c r="H1715" s="2" t="s">
        <v>65</v>
      </c>
      <c r="I1715" s="2" t="s">
        <v>43</v>
      </c>
      <c r="J1715" s="2" t="s">
        <v>111</v>
      </c>
      <c r="K1715" s="2" t="s">
        <v>753</v>
      </c>
      <c r="L1715" s="2" t="s">
        <v>427</v>
      </c>
      <c r="M1715" s="2" t="s">
        <v>754</v>
      </c>
      <c r="N1715" s="13">
        <v>12205.1</v>
      </c>
      <c r="O1715" s="2">
        <v>8554</v>
      </c>
      <c r="P1715" s="2">
        <v>4</v>
      </c>
      <c r="Q1715" s="2" t="s">
        <v>70</v>
      </c>
      <c r="R1715" s="2">
        <v>9</v>
      </c>
      <c r="S1715" s="2" t="s">
        <v>202</v>
      </c>
      <c r="T1715" s="2" t="s">
        <v>202</v>
      </c>
      <c r="U1715" s="2" t="s">
        <v>382</v>
      </c>
      <c r="V1715" s="2" t="s">
        <v>388</v>
      </c>
      <c r="W1715" s="2">
        <v>9153.83</v>
      </c>
      <c r="X1715" s="2" t="s">
        <v>202</v>
      </c>
      <c r="Y1715" s="2" t="s">
        <v>202</v>
      </c>
      <c r="Z1715" s="3">
        <f t="shared" si="226"/>
        <v>48820.4</v>
      </c>
      <c r="AA1715" s="3">
        <f t="shared" si="227"/>
        <v>36615.32</v>
      </c>
      <c r="AB1715" s="3">
        <f t="shared" si="228"/>
        <v>34216</v>
      </c>
      <c r="AC1715">
        <f t="shared" si="229"/>
        <v>14604.400000000001</v>
      </c>
      <c r="AD1715" t="str">
        <f>_xlfn.XLOOKUP(V1715,[2]Index!L:L,[2]Index!M:M)</f>
        <v>CN</v>
      </c>
      <c r="AE1715" s="3" t="s">
        <v>5821</v>
      </c>
      <c r="AF1715" t="s">
        <v>52</v>
      </c>
      <c r="AG1715" s="4"/>
      <c r="AH1715" t="s">
        <v>72</v>
      </c>
      <c r="AJ1715">
        <f>VLOOKUP(D1715,[3]Multipliers!$B:$AT,36)</f>
        <v>0.12635528376022925</v>
      </c>
      <c r="AK1715">
        <f>VLOOKUP(D1715,[3]Multipliers!$B:$AT,36)</f>
        <v>0.12635528376022925</v>
      </c>
      <c r="AL1715" s="3">
        <v>107000</v>
      </c>
      <c r="AM1715">
        <f t="shared" si="230"/>
        <v>0</v>
      </c>
    </row>
    <row r="1716" spans="1:39">
      <c r="A1716" s="2" t="str">
        <f t="shared" si="224"/>
        <v>JUSTECH (JIANGSU) PRECISION INDUSTRY CO., LTD.V64AAA</v>
      </c>
      <c r="B1716" s="2" t="str">
        <f t="shared" si="225"/>
        <v>EQP,AE,AAA,V54-V64,JUSTECH,RETROFIT KITRetrofit</v>
      </c>
      <c r="C1716" s="3" t="str">
        <f t="shared" si="231"/>
        <v>iphoneAAANew Buy</v>
      </c>
      <c r="D1716" s="2">
        <v>385213</v>
      </c>
      <c r="E1716" s="2" t="s">
        <v>39</v>
      </c>
      <c r="F1716" s="2" t="s">
        <v>40</v>
      </c>
      <c r="G1716" s="2" t="s">
        <v>41</v>
      </c>
      <c r="H1716" s="2" t="s">
        <v>65</v>
      </c>
      <c r="I1716" s="2" t="s">
        <v>43</v>
      </c>
      <c r="J1716" s="2" t="s">
        <v>66</v>
      </c>
      <c r="K1716" s="2" t="s">
        <v>755</v>
      </c>
      <c r="L1716" s="2" t="s">
        <v>434</v>
      </c>
      <c r="M1716" s="2" t="s">
        <v>756</v>
      </c>
      <c r="N1716" s="13">
        <v>13764.45</v>
      </c>
      <c r="O1716" s="2">
        <v>12200</v>
      </c>
      <c r="P1716" s="2">
        <v>61</v>
      </c>
      <c r="Q1716" s="2" t="s">
        <v>70</v>
      </c>
      <c r="R1716" s="2" t="s">
        <v>202</v>
      </c>
      <c r="S1716" s="2" t="s">
        <v>202</v>
      </c>
      <c r="T1716" s="2" t="s">
        <v>202</v>
      </c>
      <c r="U1716" s="2" t="s">
        <v>382</v>
      </c>
      <c r="V1716" s="2" t="s">
        <v>388</v>
      </c>
      <c r="W1716" s="2">
        <v>9910.4040000000005</v>
      </c>
      <c r="X1716" s="2" t="s">
        <v>202</v>
      </c>
      <c r="Y1716" s="2" t="s">
        <v>202</v>
      </c>
      <c r="Z1716" s="3">
        <f t="shared" si="226"/>
        <v>839631.45000000007</v>
      </c>
      <c r="AA1716" s="3">
        <f t="shared" si="227"/>
        <v>604534.64399999997</v>
      </c>
      <c r="AB1716" s="3">
        <f t="shared" si="228"/>
        <v>744200</v>
      </c>
      <c r="AC1716">
        <f t="shared" si="229"/>
        <v>95431.45000000007</v>
      </c>
      <c r="AD1716" t="str">
        <f>_xlfn.XLOOKUP(V1716,[2]Index!L:L,[2]Index!M:M)</f>
        <v>CN</v>
      </c>
      <c r="AE1716" s="3" t="s">
        <v>5821</v>
      </c>
      <c r="AF1716" t="s">
        <v>52</v>
      </c>
      <c r="AH1716" t="s">
        <v>72</v>
      </c>
      <c r="AJ1716">
        <f>VLOOKUP(D1716,[3]Multipliers!$B:$AT,36)</f>
        <v>6.1432018668676935</v>
      </c>
      <c r="AK1716">
        <f>VLOOKUP(D1716,[3]Multipliers!$B:$AT,36)</f>
        <v>6.1432018668676935</v>
      </c>
      <c r="AL1716" s="3">
        <v>77113.72</v>
      </c>
      <c r="AM1716">
        <f t="shared" si="230"/>
        <v>0</v>
      </c>
    </row>
    <row r="1717" spans="1:39">
      <c r="A1717" s="2" t="str">
        <f t="shared" si="224"/>
        <v>JUSTECH (JIANGSU) PRECISION INDUSTRY CO., LTD.V64AAA</v>
      </c>
      <c r="B1717" s="2" t="str">
        <f t="shared" si="225"/>
        <v>EQP,AE,AAA,V54-V64,JUSTECH,RETROFIT KITRetrofit</v>
      </c>
      <c r="C1717" s="3" t="str">
        <f t="shared" si="231"/>
        <v>iphoneAAANew Buy</v>
      </c>
      <c r="D1717" s="2">
        <v>385213</v>
      </c>
      <c r="E1717" s="2" t="s">
        <v>39</v>
      </c>
      <c r="F1717" s="2" t="s">
        <v>40</v>
      </c>
      <c r="G1717" s="2" t="s">
        <v>41</v>
      </c>
      <c r="H1717" s="2" t="s">
        <v>65</v>
      </c>
      <c r="I1717" s="2" t="s">
        <v>43</v>
      </c>
      <c r="J1717" s="2" t="s">
        <v>66</v>
      </c>
      <c r="K1717" s="2" t="s">
        <v>755</v>
      </c>
      <c r="L1717" s="2" t="s">
        <v>434</v>
      </c>
      <c r="M1717" s="2" t="s">
        <v>756</v>
      </c>
      <c r="N1717" s="2">
        <v>13764.45</v>
      </c>
      <c r="O1717" s="2">
        <v>12200</v>
      </c>
      <c r="P1717" s="2">
        <v>50</v>
      </c>
      <c r="Q1717" s="2" t="s">
        <v>70</v>
      </c>
      <c r="R1717" s="2" t="s">
        <v>202</v>
      </c>
      <c r="S1717" s="2" t="s">
        <v>202</v>
      </c>
      <c r="T1717" s="2" t="s">
        <v>202</v>
      </c>
      <c r="U1717" s="2" t="s">
        <v>382</v>
      </c>
      <c r="V1717" s="2" t="s">
        <v>388</v>
      </c>
      <c r="W1717" s="18">
        <v>9910.4040000000005</v>
      </c>
      <c r="X1717" t="s">
        <v>202</v>
      </c>
      <c r="Y1717" t="s">
        <v>202</v>
      </c>
      <c r="Z1717" s="3">
        <f t="shared" si="226"/>
        <v>688222.5</v>
      </c>
      <c r="AA1717" s="3">
        <f t="shared" si="227"/>
        <v>495520.2</v>
      </c>
      <c r="AB1717" s="3">
        <f t="shared" si="228"/>
        <v>610000</v>
      </c>
      <c r="AC1717">
        <f t="shared" si="229"/>
        <v>78222.5</v>
      </c>
      <c r="AD1717" t="str">
        <f>_xlfn.XLOOKUP(V1717,[2]Index!L:L,[2]Index!M:M)</f>
        <v>CN</v>
      </c>
      <c r="AE1717" s="3" t="s">
        <v>5821</v>
      </c>
      <c r="AF1717" t="s">
        <v>52</v>
      </c>
      <c r="AH1717" t="s">
        <v>72</v>
      </c>
      <c r="AJ1717">
        <f>VLOOKUP(D1717,[3]Multipliers!$B:$AT,36)</f>
        <v>6.1432018668676935</v>
      </c>
      <c r="AK1717">
        <f>VLOOKUP(D1717,[3]Multipliers!$B:$AT,36)</f>
        <v>6.1432018668676935</v>
      </c>
      <c r="AL1717" s="3">
        <v>77113.72</v>
      </c>
      <c r="AM1717">
        <f t="shared" si="230"/>
        <v>0</v>
      </c>
    </row>
    <row r="1718" spans="1:39">
      <c r="A1718" s="2" t="str">
        <f t="shared" si="224"/>
        <v>JUSTECH (JIANGSU) PRECISION INDUSTRY CO., LTD.V64AAA</v>
      </c>
      <c r="B1718" s="2" t="str">
        <f t="shared" si="225"/>
        <v>EQP,AE,AAA COLIBRI,V54-V64,JUSTECH,RETROFIT KITRetrofit</v>
      </c>
      <c r="C1718" s="3" t="str">
        <f t="shared" si="231"/>
        <v>iphoneAAANew Buy</v>
      </c>
      <c r="D1718" s="2">
        <v>385208</v>
      </c>
      <c r="E1718" s="2" t="s">
        <v>39</v>
      </c>
      <c r="F1718" s="2" t="s">
        <v>40</v>
      </c>
      <c r="G1718" s="2" t="s">
        <v>41</v>
      </c>
      <c r="H1718" s="2" t="s">
        <v>65</v>
      </c>
      <c r="I1718" s="2" t="s">
        <v>43</v>
      </c>
      <c r="J1718" s="2" t="s">
        <v>66</v>
      </c>
      <c r="K1718" s="2" t="s">
        <v>757</v>
      </c>
      <c r="L1718" s="2" t="s">
        <v>434</v>
      </c>
      <c r="M1718" s="2" t="s">
        <v>758</v>
      </c>
      <c r="N1718" s="2">
        <v>13764.45</v>
      </c>
      <c r="O1718" s="2">
        <v>12200</v>
      </c>
      <c r="P1718" s="2">
        <v>15</v>
      </c>
      <c r="Q1718" s="2" t="s">
        <v>70</v>
      </c>
      <c r="R1718" s="2" t="s">
        <v>202</v>
      </c>
      <c r="S1718" s="2" t="s">
        <v>202</v>
      </c>
      <c r="T1718" s="2" t="s">
        <v>202</v>
      </c>
      <c r="U1718" s="2" t="s">
        <v>382</v>
      </c>
      <c r="V1718" s="2" t="s">
        <v>388</v>
      </c>
      <c r="W1718" s="18">
        <v>9910.4040000000005</v>
      </c>
      <c r="X1718" t="s">
        <v>202</v>
      </c>
      <c r="Y1718" t="s">
        <v>202</v>
      </c>
      <c r="Z1718" s="3">
        <f t="shared" si="226"/>
        <v>206466.75</v>
      </c>
      <c r="AA1718" s="3">
        <f t="shared" si="227"/>
        <v>148656.06</v>
      </c>
      <c r="AB1718" s="3">
        <f t="shared" si="228"/>
        <v>183000</v>
      </c>
      <c r="AC1718">
        <f t="shared" si="229"/>
        <v>23466.75</v>
      </c>
      <c r="AD1718" t="str">
        <f>_xlfn.XLOOKUP(V1718,[2]Index!L:L,[2]Index!M:M)</f>
        <v>CN</v>
      </c>
      <c r="AE1718" s="3" t="s">
        <v>5821</v>
      </c>
      <c r="AF1718" t="s">
        <v>52</v>
      </c>
      <c r="AH1718" t="s">
        <v>72</v>
      </c>
      <c r="AJ1718">
        <f>VLOOKUP(D1718,[3]Multipliers!$B:$AT,36)</f>
        <v>6.1432018668676935</v>
      </c>
      <c r="AK1718">
        <f>VLOOKUP(D1718,[3]Multipliers!$B:$AT,36)</f>
        <v>6.1432018668676935</v>
      </c>
      <c r="AL1718" s="3">
        <v>77113.72</v>
      </c>
      <c r="AM1718">
        <f t="shared" si="230"/>
        <v>0</v>
      </c>
    </row>
    <row r="1719" spans="1:39">
      <c r="A1719" s="2" t="str">
        <f t="shared" si="224"/>
        <v>JUSTECH (JIANGSU) PRECISION INDUSTRY CO., LTD.V64AAA</v>
      </c>
      <c r="B1719" s="2" t="str">
        <f t="shared" si="225"/>
        <v>EQP,AE,AAA COLIBRI,V54-V64,JUSTECH,RETROFIT KITRetrofit</v>
      </c>
      <c r="C1719" s="3" t="str">
        <f t="shared" si="231"/>
        <v>iphoneAAANew Buy</v>
      </c>
      <c r="D1719" s="2">
        <v>385208</v>
      </c>
      <c r="E1719" s="2" t="s">
        <v>39</v>
      </c>
      <c r="F1719" s="2" t="s">
        <v>40</v>
      </c>
      <c r="G1719" s="2" t="s">
        <v>41</v>
      </c>
      <c r="H1719" s="2" t="s">
        <v>65</v>
      </c>
      <c r="I1719" s="2" t="s">
        <v>43</v>
      </c>
      <c r="J1719" s="2" t="s">
        <v>66</v>
      </c>
      <c r="K1719" s="2" t="s">
        <v>757</v>
      </c>
      <c r="L1719" s="2" t="s">
        <v>434</v>
      </c>
      <c r="M1719" s="2" t="s">
        <v>758</v>
      </c>
      <c r="N1719" s="2">
        <v>13764.45</v>
      </c>
      <c r="O1719" s="2">
        <v>12200</v>
      </c>
      <c r="P1719" s="2">
        <v>12</v>
      </c>
      <c r="Q1719" s="2" t="s">
        <v>70</v>
      </c>
      <c r="R1719" s="2" t="s">
        <v>202</v>
      </c>
      <c r="S1719" s="2" t="s">
        <v>202</v>
      </c>
      <c r="T1719" s="2" t="s">
        <v>202</v>
      </c>
      <c r="U1719" s="2" t="s">
        <v>382</v>
      </c>
      <c r="V1719" s="2" t="s">
        <v>388</v>
      </c>
      <c r="W1719" s="18">
        <v>9910.4040000000005</v>
      </c>
      <c r="X1719" t="s">
        <v>202</v>
      </c>
      <c r="Y1719" t="s">
        <v>202</v>
      </c>
      <c r="Z1719" s="3">
        <f t="shared" si="226"/>
        <v>165173.40000000002</v>
      </c>
      <c r="AA1719" s="3">
        <f t="shared" si="227"/>
        <v>118924.848</v>
      </c>
      <c r="AB1719" s="3">
        <f t="shared" si="228"/>
        <v>146400</v>
      </c>
      <c r="AC1719">
        <f t="shared" si="229"/>
        <v>18773.400000000023</v>
      </c>
      <c r="AD1719" t="str">
        <f>_xlfn.XLOOKUP(V1719,[2]Index!L:L,[2]Index!M:M)</f>
        <v>CN</v>
      </c>
      <c r="AE1719" s="3" t="s">
        <v>5821</v>
      </c>
      <c r="AF1719" t="s">
        <v>52</v>
      </c>
      <c r="AH1719" t="s">
        <v>72</v>
      </c>
      <c r="AJ1719">
        <f>VLOOKUP(D1719,[3]Multipliers!$B:$AT,36)</f>
        <v>6.1432018668676935</v>
      </c>
      <c r="AK1719">
        <f>VLOOKUP(D1719,[3]Multipliers!$B:$AT,36)</f>
        <v>6.1432018668676935</v>
      </c>
      <c r="AL1719" s="3">
        <v>77113.72</v>
      </c>
      <c r="AM1719">
        <f t="shared" si="230"/>
        <v>0</v>
      </c>
    </row>
    <row r="1720" spans="1:39">
      <c r="A1720" s="2" t="str">
        <f t="shared" si="224"/>
        <v>JUSTECH (JIANGSU) PRECISION INDUSTRY CO., LTD.V63AAA</v>
      </c>
      <c r="B1720" s="2" t="str">
        <f t="shared" si="225"/>
        <v>EQP,AE,AAA,V53-V63,JUSTECH,RETROFIT KITRetrofit</v>
      </c>
      <c r="C1720" s="3" t="str">
        <f t="shared" si="231"/>
        <v>iphoneAAANew Buy</v>
      </c>
      <c r="D1720" s="2">
        <v>384959</v>
      </c>
      <c r="E1720" s="2" t="s">
        <v>39</v>
      </c>
      <c r="F1720" s="2" t="s">
        <v>40</v>
      </c>
      <c r="G1720" s="2" t="s">
        <v>41</v>
      </c>
      <c r="H1720" s="2" t="s">
        <v>42</v>
      </c>
      <c r="I1720" s="2" t="s">
        <v>43</v>
      </c>
      <c r="J1720" s="2" t="s">
        <v>111</v>
      </c>
      <c r="K1720" s="2" t="s">
        <v>759</v>
      </c>
      <c r="L1720" s="2" t="s">
        <v>434</v>
      </c>
      <c r="M1720" s="2" t="s">
        <v>760</v>
      </c>
      <c r="N1720" s="2">
        <v>13764.45</v>
      </c>
      <c r="O1720" s="2">
        <v>12200</v>
      </c>
      <c r="P1720" s="2">
        <v>29</v>
      </c>
      <c r="Q1720" s="2" t="s">
        <v>70</v>
      </c>
      <c r="R1720" s="2" t="s">
        <v>202</v>
      </c>
      <c r="S1720" s="2" t="s">
        <v>202</v>
      </c>
      <c r="T1720" s="2" t="s">
        <v>202</v>
      </c>
      <c r="U1720" s="2" t="s">
        <v>382</v>
      </c>
      <c r="V1720" s="2" t="s">
        <v>388</v>
      </c>
      <c r="W1720" s="18">
        <v>9910.4040000000005</v>
      </c>
      <c r="X1720" t="s">
        <v>202</v>
      </c>
      <c r="Y1720" t="s">
        <v>202</v>
      </c>
      <c r="Z1720" s="3">
        <f t="shared" si="226"/>
        <v>399169.05000000005</v>
      </c>
      <c r="AA1720" s="3">
        <f t="shared" si="227"/>
        <v>287401.71600000001</v>
      </c>
      <c r="AB1720" s="3">
        <f t="shared" si="228"/>
        <v>353800</v>
      </c>
      <c r="AC1720">
        <f t="shared" si="229"/>
        <v>45369.050000000047</v>
      </c>
      <c r="AD1720" t="str">
        <f>_xlfn.XLOOKUP(V1720,[2]Index!L:L,[2]Index!M:M)</f>
        <v>CN</v>
      </c>
      <c r="AE1720" s="3" t="s">
        <v>5821</v>
      </c>
      <c r="AF1720" t="s">
        <v>52</v>
      </c>
      <c r="AH1720" t="s">
        <v>72</v>
      </c>
      <c r="AJ1720">
        <f>VLOOKUP(D1720,[3]Multipliers!$B:$AT,36)</f>
        <v>4.8215577681641211</v>
      </c>
      <c r="AK1720">
        <f>VLOOKUP(D1720,[3]Multipliers!$B:$AT,36)</f>
        <v>4.8215577681641211</v>
      </c>
      <c r="AL1720" s="3">
        <v>77113.72</v>
      </c>
      <c r="AM1720">
        <f t="shared" si="230"/>
        <v>0</v>
      </c>
    </row>
    <row r="1721" spans="1:39">
      <c r="A1721" s="2" t="str">
        <f t="shared" si="224"/>
        <v>JUSTECH (JIANGSU) PRECISION INDUSTRY CO., LTD.V63AAA</v>
      </c>
      <c r="B1721" s="2" t="str">
        <f t="shared" si="225"/>
        <v>EQP,AE,AAA,V53-V63,JUSTECH,RETROFIT KITRetrofit</v>
      </c>
      <c r="C1721" s="3" t="str">
        <f t="shared" si="231"/>
        <v>iphoneAAANew Buy</v>
      </c>
      <c r="D1721" s="2">
        <v>384959</v>
      </c>
      <c r="E1721" s="2" t="s">
        <v>39</v>
      </c>
      <c r="F1721" s="2" t="s">
        <v>40</v>
      </c>
      <c r="G1721" s="2" t="s">
        <v>41</v>
      </c>
      <c r="H1721" s="2" t="s">
        <v>42</v>
      </c>
      <c r="I1721" s="2" t="s">
        <v>43</v>
      </c>
      <c r="J1721" s="2" t="s">
        <v>111</v>
      </c>
      <c r="K1721" s="2" t="s">
        <v>759</v>
      </c>
      <c r="L1721" s="2" t="s">
        <v>434</v>
      </c>
      <c r="M1721" s="2" t="s">
        <v>760</v>
      </c>
      <c r="N1721" s="2">
        <v>13764.45</v>
      </c>
      <c r="O1721" s="2">
        <v>12200</v>
      </c>
      <c r="P1721" s="2">
        <v>25</v>
      </c>
      <c r="Q1721" s="2" t="s">
        <v>70</v>
      </c>
      <c r="R1721" s="2" t="s">
        <v>202</v>
      </c>
      <c r="S1721" s="2" t="s">
        <v>202</v>
      </c>
      <c r="T1721" s="2" t="s">
        <v>202</v>
      </c>
      <c r="U1721" s="2" t="s">
        <v>382</v>
      </c>
      <c r="V1721" s="2" t="s">
        <v>388</v>
      </c>
      <c r="W1721" s="18">
        <v>9910.4040000000005</v>
      </c>
      <c r="X1721" t="s">
        <v>202</v>
      </c>
      <c r="Y1721" t="s">
        <v>202</v>
      </c>
      <c r="Z1721" s="3">
        <f t="shared" si="226"/>
        <v>344111.25</v>
      </c>
      <c r="AA1721" s="3">
        <f t="shared" si="227"/>
        <v>247760.1</v>
      </c>
      <c r="AB1721" s="3">
        <f t="shared" si="228"/>
        <v>305000</v>
      </c>
      <c r="AC1721">
        <f t="shared" si="229"/>
        <v>39111.25</v>
      </c>
      <c r="AD1721" t="str">
        <f>_xlfn.XLOOKUP(V1721,[2]Index!L:L,[2]Index!M:M)</f>
        <v>CN</v>
      </c>
      <c r="AE1721" s="3" t="s">
        <v>5821</v>
      </c>
      <c r="AF1721" t="s">
        <v>52</v>
      </c>
      <c r="AH1721" t="s">
        <v>72</v>
      </c>
      <c r="AJ1721">
        <f>VLOOKUP(D1721,[3]Multipliers!$B:$AT,36)</f>
        <v>4.8215577681641211</v>
      </c>
      <c r="AK1721">
        <f>VLOOKUP(D1721,[3]Multipliers!$B:$AT,36)</f>
        <v>4.8215577681641211</v>
      </c>
      <c r="AL1721" s="3">
        <v>77113.72</v>
      </c>
      <c r="AM1721">
        <f t="shared" si="230"/>
        <v>0</v>
      </c>
    </row>
    <row r="1722" spans="1:39">
      <c r="A1722" s="2" t="str">
        <f t="shared" si="224"/>
        <v>JUSTECH (JIANGSU) PRECISION INDUSTRY CO., LTD.V63AAA</v>
      </c>
      <c r="B1722" s="2" t="str">
        <f t="shared" si="225"/>
        <v>EQP,AE,AAA,V53-V63,JUSTECH,RETROFIT KITRetrofit</v>
      </c>
      <c r="C1722" s="3" t="str">
        <f t="shared" si="231"/>
        <v>iphoneAAANew Buy</v>
      </c>
      <c r="D1722" s="2">
        <v>384959</v>
      </c>
      <c r="E1722" s="2" t="s">
        <v>39</v>
      </c>
      <c r="F1722" s="2" t="s">
        <v>40</v>
      </c>
      <c r="G1722" s="2" t="s">
        <v>41</v>
      </c>
      <c r="H1722" s="2" t="s">
        <v>42</v>
      </c>
      <c r="I1722" s="2" t="s">
        <v>43</v>
      </c>
      <c r="J1722" s="2" t="s">
        <v>111</v>
      </c>
      <c r="K1722" s="2" t="s">
        <v>759</v>
      </c>
      <c r="L1722" s="2" t="s">
        <v>434</v>
      </c>
      <c r="M1722" s="2" t="s">
        <v>760</v>
      </c>
      <c r="N1722" s="2">
        <v>13764.45</v>
      </c>
      <c r="O1722" s="2">
        <v>12200</v>
      </c>
      <c r="P1722" s="2">
        <v>16</v>
      </c>
      <c r="Q1722" s="2" t="s">
        <v>70</v>
      </c>
      <c r="R1722" s="2" t="s">
        <v>202</v>
      </c>
      <c r="S1722" s="2" t="s">
        <v>202</v>
      </c>
      <c r="T1722" s="2" t="s">
        <v>202</v>
      </c>
      <c r="U1722" s="2" t="s">
        <v>382</v>
      </c>
      <c r="V1722" s="2" t="s">
        <v>388</v>
      </c>
      <c r="W1722" s="18">
        <v>9910.4040000000005</v>
      </c>
      <c r="X1722" t="s">
        <v>202</v>
      </c>
      <c r="Y1722" t="s">
        <v>202</v>
      </c>
      <c r="Z1722" s="3">
        <f t="shared" si="226"/>
        <v>220231.2</v>
      </c>
      <c r="AA1722" s="3">
        <f t="shared" si="227"/>
        <v>158566.46400000001</v>
      </c>
      <c r="AB1722" s="3">
        <f t="shared" si="228"/>
        <v>195200</v>
      </c>
      <c r="AC1722">
        <f t="shared" si="229"/>
        <v>25031.200000000012</v>
      </c>
      <c r="AD1722" t="str">
        <f>_xlfn.XLOOKUP(V1722,[2]Index!L:L,[2]Index!M:M)</f>
        <v>CN</v>
      </c>
      <c r="AE1722" s="3" t="s">
        <v>5821</v>
      </c>
      <c r="AF1722" t="s">
        <v>52</v>
      </c>
      <c r="AH1722" t="s">
        <v>72</v>
      </c>
      <c r="AJ1722">
        <f>VLOOKUP(D1722,[3]Multipliers!$B:$AT,36)</f>
        <v>4.8215577681641211</v>
      </c>
      <c r="AK1722">
        <f>VLOOKUP(D1722,[3]Multipliers!$B:$AT,36)</f>
        <v>4.8215577681641211</v>
      </c>
      <c r="AL1722" s="3">
        <v>77113.72</v>
      </c>
      <c r="AM1722">
        <f t="shared" si="230"/>
        <v>0</v>
      </c>
    </row>
    <row r="1723" spans="1:39">
      <c r="A1723" s="2" t="str">
        <f t="shared" si="224"/>
        <v>JUSTECH (JIANGSU) PRECISION INDUSTRY CO., LTD.V63AAA</v>
      </c>
      <c r="B1723" s="2" t="str">
        <f t="shared" si="225"/>
        <v>EQP,AE,AAA COLIBRI,V53-V63,JUSTECH,RETROFIT KITRetrofit</v>
      </c>
      <c r="C1723" s="3" t="str">
        <f t="shared" si="231"/>
        <v>iphoneAAANew Buy</v>
      </c>
      <c r="D1723" s="2">
        <v>384955</v>
      </c>
      <c r="E1723" s="2" t="s">
        <v>39</v>
      </c>
      <c r="F1723" s="2" t="s">
        <v>40</v>
      </c>
      <c r="G1723" s="2" t="s">
        <v>41</v>
      </c>
      <c r="H1723" s="2" t="s">
        <v>42</v>
      </c>
      <c r="I1723" s="2" t="s">
        <v>43</v>
      </c>
      <c r="J1723" s="2" t="s">
        <v>111</v>
      </c>
      <c r="K1723" s="2" t="s">
        <v>761</v>
      </c>
      <c r="L1723" s="2" t="s">
        <v>434</v>
      </c>
      <c r="M1723" s="2" t="s">
        <v>762</v>
      </c>
      <c r="N1723" s="2">
        <v>13764.45</v>
      </c>
      <c r="O1723" s="2">
        <v>12200</v>
      </c>
      <c r="P1723" s="2">
        <v>11</v>
      </c>
      <c r="Q1723" s="2" t="s">
        <v>70</v>
      </c>
      <c r="R1723" s="2" t="s">
        <v>202</v>
      </c>
      <c r="S1723" s="2" t="s">
        <v>202</v>
      </c>
      <c r="T1723" s="2" t="s">
        <v>202</v>
      </c>
      <c r="U1723" s="2" t="s">
        <v>382</v>
      </c>
      <c r="V1723" s="2" t="s">
        <v>388</v>
      </c>
      <c r="W1723" s="18">
        <v>9910.4040000000005</v>
      </c>
      <c r="X1723" t="s">
        <v>202</v>
      </c>
      <c r="Y1723" t="s">
        <v>202</v>
      </c>
      <c r="Z1723" s="3">
        <f t="shared" si="226"/>
        <v>151408.95000000001</v>
      </c>
      <c r="AA1723" s="3">
        <f t="shared" si="227"/>
        <v>109014.444</v>
      </c>
      <c r="AB1723" s="3">
        <f t="shared" si="228"/>
        <v>134200</v>
      </c>
      <c r="AC1723">
        <f t="shared" si="229"/>
        <v>17208.950000000012</v>
      </c>
      <c r="AD1723" t="str">
        <f>_xlfn.XLOOKUP(V1723,[2]Index!L:L,[2]Index!M:M)</f>
        <v>CN</v>
      </c>
      <c r="AE1723" s="3" t="s">
        <v>5821</v>
      </c>
      <c r="AF1723" t="s">
        <v>52</v>
      </c>
      <c r="AH1723" t="s">
        <v>72</v>
      </c>
      <c r="AJ1723">
        <f>VLOOKUP(D1723,[3]Multipliers!$B:$AT,36)</f>
        <v>2.3722234203148589</v>
      </c>
      <c r="AK1723">
        <f>VLOOKUP(D1723,[3]Multipliers!$B:$AT,36)</f>
        <v>2.3722234203148589</v>
      </c>
      <c r="AL1723" s="3">
        <v>77113.72</v>
      </c>
      <c r="AM1723">
        <f t="shared" si="230"/>
        <v>0</v>
      </c>
    </row>
    <row r="1724" spans="1:39">
      <c r="A1724" s="2" t="str">
        <f t="shared" si="224"/>
        <v>JUSTECH (JIANGSU) PRECISION INDUSTRY CO., LTD.V63AAA</v>
      </c>
      <c r="B1724" s="2" t="str">
        <f t="shared" si="225"/>
        <v>EQP,AE,AAA COLIBRI,V53-V63,JUSTECH,RETROFIT KITRetrofit</v>
      </c>
      <c r="C1724" s="3" t="str">
        <f t="shared" si="231"/>
        <v>iphoneAAANew Buy</v>
      </c>
      <c r="D1724" s="2">
        <v>384955</v>
      </c>
      <c r="E1724" s="2" t="s">
        <v>39</v>
      </c>
      <c r="F1724" s="2" t="s">
        <v>40</v>
      </c>
      <c r="G1724" s="2" t="s">
        <v>41</v>
      </c>
      <c r="H1724" s="2" t="s">
        <v>42</v>
      </c>
      <c r="I1724" s="2" t="s">
        <v>43</v>
      </c>
      <c r="J1724" s="2" t="s">
        <v>111</v>
      </c>
      <c r="K1724" s="2" t="s">
        <v>761</v>
      </c>
      <c r="L1724" s="2" t="s">
        <v>434</v>
      </c>
      <c r="M1724" s="2" t="s">
        <v>762</v>
      </c>
      <c r="N1724" s="13">
        <v>13764.45</v>
      </c>
      <c r="O1724" s="2">
        <v>12200</v>
      </c>
      <c r="P1724" s="2">
        <v>4</v>
      </c>
      <c r="Q1724" s="2" t="s">
        <v>70</v>
      </c>
      <c r="R1724" s="2" t="s">
        <v>202</v>
      </c>
      <c r="S1724" s="2" t="s">
        <v>202</v>
      </c>
      <c r="T1724" s="2" t="s">
        <v>202</v>
      </c>
      <c r="U1724" s="2" t="s">
        <v>382</v>
      </c>
      <c r="V1724" s="2" t="s">
        <v>388</v>
      </c>
      <c r="W1724" s="2">
        <v>9910.4040000000005</v>
      </c>
      <c r="X1724" s="2" t="s">
        <v>202</v>
      </c>
      <c r="Y1724" s="2" t="s">
        <v>202</v>
      </c>
      <c r="Z1724" s="3">
        <f t="shared" si="226"/>
        <v>55057.8</v>
      </c>
      <c r="AA1724" s="3">
        <f t="shared" si="227"/>
        <v>39641.616000000002</v>
      </c>
      <c r="AB1724" s="3">
        <f t="shared" si="228"/>
        <v>48800</v>
      </c>
      <c r="AC1724">
        <f t="shared" si="229"/>
        <v>6257.8000000000029</v>
      </c>
      <c r="AD1724" t="str">
        <f>_xlfn.XLOOKUP(V1724,[2]Index!L:L,[2]Index!M:M)</f>
        <v>CN</v>
      </c>
      <c r="AE1724" s="3" t="s">
        <v>5821</v>
      </c>
      <c r="AF1724" t="s">
        <v>52</v>
      </c>
      <c r="AG1724" s="4"/>
      <c r="AH1724" t="s">
        <v>72</v>
      </c>
      <c r="AJ1724">
        <f>VLOOKUP(D1724,[3]Multipliers!$B:$AT,36)</f>
        <v>2.3722234203148589</v>
      </c>
      <c r="AK1724">
        <f>VLOOKUP(D1724,[3]Multipliers!$B:$AT,36)</f>
        <v>2.3722234203148589</v>
      </c>
      <c r="AL1724" s="3">
        <v>77113.72</v>
      </c>
      <c r="AM1724">
        <f t="shared" si="230"/>
        <v>0</v>
      </c>
    </row>
    <row r="1725" spans="1:39">
      <c r="A1725" s="2" t="str">
        <f t="shared" si="224"/>
        <v>SECOTEV64BSI1</v>
      </c>
      <c r="B1725" s="2" t="str">
        <f t="shared" si="225"/>
        <v>EQP,AE,BSI1,V54-V64,SECOTE,RETROFIT KITRetrofit</v>
      </c>
      <c r="C1725" s="3" t="str">
        <f t="shared" si="231"/>
        <v>iphoneBSI1New Buy</v>
      </c>
      <c r="D1725" s="2">
        <v>385912</v>
      </c>
      <c r="E1725" s="2" t="s">
        <v>409</v>
      </c>
      <c r="F1725" s="2" t="s">
        <v>40</v>
      </c>
      <c r="G1725" s="2" t="s">
        <v>41</v>
      </c>
      <c r="H1725" s="2" t="s">
        <v>65</v>
      </c>
      <c r="I1725" s="2" t="s">
        <v>43</v>
      </c>
      <c r="J1725" s="2" t="s">
        <v>66</v>
      </c>
      <c r="K1725" s="2" t="s">
        <v>763</v>
      </c>
      <c r="L1725" s="2" t="s">
        <v>498</v>
      </c>
      <c r="M1725" s="2" t="s">
        <v>764</v>
      </c>
      <c r="N1725" s="2">
        <v>11841.48</v>
      </c>
      <c r="O1725" s="2">
        <v>11841.48</v>
      </c>
      <c r="P1725" s="2">
        <v>14</v>
      </c>
      <c r="Q1725" s="2" t="s">
        <v>70</v>
      </c>
      <c r="R1725" s="2" t="s">
        <v>202</v>
      </c>
      <c r="S1725" s="2" t="s">
        <v>202</v>
      </c>
      <c r="T1725" s="2" t="s">
        <v>202</v>
      </c>
      <c r="U1725" s="2" t="s">
        <v>382</v>
      </c>
      <c r="V1725" s="2" t="s">
        <v>388</v>
      </c>
      <c r="W1725" s="18">
        <v>8806.1</v>
      </c>
      <c r="X1725" t="s">
        <v>202</v>
      </c>
      <c r="Y1725" t="s">
        <v>414</v>
      </c>
      <c r="Z1725" s="3">
        <f t="shared" si="226"/>
        <v>165780.72</v>
      </c>
      <c r="AA1725" s="3">
        <f t="shared" si="227"/>
        <v>123285.40000000001</v>
      </c>
      <c r="AB1725" s="3">
        <f t="shared" si="228"/>
        <v>165780.72</v>
      </c>
      <c r="AC1725">
        <f t="shared" si="229"/>
        <v>0</v>
      </c>
      <c r="AD1725" t="str">
        <f>_xlfn.XLOOKUP(V1725,[2]Index!L:L,[2]Index!M:M)</f>
        <v>CN</v>
      </c>
      <c r="AE1725" s="3" t="s">
        <v>5821</v>
      </c>
      <c r="AF1725" t="s">
        <v>52</v>
      </c>
      <c r="AH1725" t="s">
        <v>72</v>
      </c>
      <c r="AJ1725">
        <f>VLOOKUP(D1725,[3]Multipliers!$B:$AT,36)</f>
        <v>0.67475742539278061</v>
      </c>
      <c r="AK1725">
        <f>VLOOKUP(D1725,[3]Multipliers!$B:$AT,36)</f>
        <v>0.67475742539278061</v>
      </c>
      <c r="AL1725" s="3">
        <v>97437.2</v>
      </c>
      <c r="AM1725" t="e">
        <f t="shared" si="230"/>
        <v>#DIV/0!</v>
      </c>
    </row>
    <row r="1726" spans="1:39">
      <c r="A1726" s="2" t="str">
        <f t="shared" si="224"/>
        <v>SECOTEV64BSI1</v>
      </c>
      <c r="B1726" s="2" t="str">
        <f t="shared" si="225"/>
        <v>EQP,AE,BSI1,V54-V64,SECOTE,RETROFIT KITRetrofit</v>
      </c>
      <c r="C1726" s="3" t="str">
        <f t="shared" si="231"/>
        <v>iphoneBSI1New Buy</v>
      </c>
      <c r="D1726" s="2">
        <v>385912</v>
      </c>
      <c r="E1726" s="2" t="s">
        <v>409</v>
      </c>
      <c r="F1726" s="2" t="s">
        <v>40</v>
      </c>
      <c r="G1726" s="2" t="s">
        <v>41</v>
      </c>
      <c r="H1726" s="2" t="s">
        <v>65</v>
      </c>
      <c r="I1726" s="2" t="s">
        <v>43</v>
      </c>
      <c r="J1726" s="2" t="s">
        <v>66</v>
      </c>
      <c r="K1726" s="2" t="s">
        <v>763</v>
      </c>
      <c r="L1726" s="2" t="s">
        <v>498</v>
      </c>
      <c r="M1726" s="2" t="s">
        <v>764</v>
      </c>
      <c r="N1726" s="2">
        <v>11841.48</v>
      </c>
      <c r="O1726" s="2">
        <v>11841.48</v>
      </c>
      <c r="P1726" s="2">
        <v>14</v>
      </c>
      <c r="Q1726" s="2" t="s">
        <v>70</v>
      </c>
      <c r="R1726" s="2" t="s">
        <v>202</v>
      </c>
      <c r="S1726" s="2" t="s">
        <v>202</v>
      </c>
      <c r="T1726" s="2" t="s">
        <v>202</v>
      </c>
      <c r="U1726" s="2" t="s">
        <v>382</v>
      </c>
      <c r="V1726" s="2" t="s">
        <v>388</v>
      </c>
      <c r="W1726" s="18">
        <v>8806.1</v>
      </c>
      <c r="X1726" t="s">
        <v>202</v>
      </c>
      <c r="Y1726" t="s">
        <v>414</v>
      </c>
      <c r="Z1726" s="3">
        <f t="shared" si="226"/>
        <v>165780.72</v>
      </c>
      <c r="AA1726" s="3">
        <f t="shared" si="227"/>
        <v>123285.40000000001</v>
      </c>
      <c r="AB1726" s="3">
        <f t="shared" si="228"/>
        <v>165780.72</v>
      </c>
      <c r="AC1726">
        <f t="shared" si="229"/>
        <v>0</v>
      </c>
      <c r="AD1726" t="str">
        <f>_xlfn.XLOOKUP(V1726,[2]Index!L:L,[2]Index!M:M)</f>
        <v>CN</v>
      </c>
      <c r="AE1726" s="3" t="s">
        <v>5821</v>
      </c>
      <c r="AF1726" t="s">
        <v>52</v>
      </c>
      <c r="AH1726" t="s">
        <v>72</v>
      </c>
      <c r="AJ1726">
        <f>VLOOKUP(D1726,[3]Multipliers!$B:$AT,36)</f>
        <v>0.67475742539278061</v>
      </c>
      <c r="AK1726">
        <f>VLOOKUP(D1726,[3]Multipliers!$B:$AT,36)</f>
        <v>0.67475742539278061</v>
      </c>
      <c r="AL1726" s="3">
        <v>97437.2</v>
      </c>
      <c r="AM1726">
        <f t="shared" si="230"/>
        <v>0</v>
      </c>
    </row>
    <row r="1727" spans="1:39" ht="17">
      <c r="A1727" s="2" t="str">
        <f t="shared" si="224"/>
        <v>SECOTEV63BSI1</v>
      </c>
      <c r="B1727" s="2" t="str">
        <f t="shared" si="225"/>
        <v>EQP,AE,BSI1,V53-V63,SECOTE,RETROFIT KITRetrofit</v>
      </c>
      <c r="C1727" s="3" t="str">
        <f t="shared" si="231"/>
        <v>iphoneBSI1New Buy</v>
      </c>
      <c r="D1727" s="2">
        <v>385626</v>
      </c>
      <c r="E1727" s="2" t="s">
        <v>409</v>
      </c>
      <c r="F1727" s="2" t="s">
        <v>40</v>
      </c>
      <c r="G1727" s="2" t="s">
        <v>41</v>
      </c>
      <c r="H1727" s="2" t="s">
        <v>42</v>
      </c>
      <c r="I1727" s="2" t="s">
        <v>43</v>
      </c>
      <c r="J1727" s="2" t="s">
        <v>111</v>
      </c>
      <c r="K1727" s="2" t="s">
        <v>765</v>
      </c>
      <c r="L1727" s="2" t="s">
        <v>498</v>
      </c>
      <c r="M1727" s="2" t="s">
        <v>766</v>
      </c>
      <c r="N1727" s="13">
        <v>11841.48</v>
      </c>
      <c r="O1727" s="2">
        <v>11841.48</v>
      </c>
      <c r="P1727" s="2">
        <v>8</v>
      </c>
      <c r="Q1727" s="2" t="s">
        <v>70</v>
      </c>
      <c r="R1727" s="2" t="s">
        <v>202</v>
      </c>
      <c r="S1727" s="2" t="s">
        <v>202</v>
      </c>
      <c r="T1727" s="2" t="s">
        <v>202</v>
      </c>
      <c r="U1727" s="2" t="s">
        <v>382</v>
      </c>
      <c r="V1727" s="2" t="s">
        <v>388</v>
      </c>
      <c r="W1727" s="2">
        <v>8806.1</v>
      </c>
      <c r="X1727" s="20" t="s">
        <v>202</v>
      </c>
      <c r="Y1727" s="2" t="s">
        <v>414</v>
      </c>
      <c r="Z1727" s="3">
        <f t="shared" si="226"/>
        <v>94731.839999999997</v>
      </c>
      <c r="AA1727" s="3">
        <f t="shared" si="227"/>
        <v>70448.800000000003</v>
      </c>
      <c r="AB1727" s="3">
        <f t="shared" si="228"/>
        <v>94731.839999999997</v>
      </c>
      <c r="AC1727">
        <f t="shared" si="229"/>
        <v>0</v>
      </c>
      <c r="AD1727" t="str">
        <f>_xlfn.XLOOKUP(V1727,[2]Index!L:L,[2]Index!M:M)</f>
        <v>CN</v>
      </c>
      <c r="AE1727" s="3" t="s">
        <v>5821</v>
      </c>
      <c r="AF1727" t="s">
        <v>52</v>
      </c>
      <c r="AH1727" t="s">
        <v>72</v>
      </c>
      <c r="AJ1727">
        <f>VLOOKUP(D1727,[3]Multipliers!$B:$AT,36)</f>
        <v>0.67475742539278061</v>
      </c>
      <c r="AK1727">
        <f>VLOOKUP(D1727,[3]Multipliers!$B:$AT,36)</f>
        <v>0.67475742539278061</v>
      </c>
      <c r="AL1727" s="3">
        <v>97437.2</v>
      </c>
      <c r="AM1727">
        <f t="shared" si="230"/>
        <v>0</v>
      </c>
    </row>
    <row r="1728" spans="1:39">
      <c r="A1728" s="2" t="str">
        <f t="shared" si="224"/>
        <v>SECOTEV63BSI1</v>
      </c>
      <c r="B1728" s="2" t="str">
        <f t="shared" si="225"/>
        <v>EQP,AE,BSI1,V53-V63,SECOTE,RETROFIT KITRetrofit</v>
      </c>
      <c r="C1728" s="3" t="str">
        <f t="shared" si="231"/>
        <v>iphoneBSI1New Buy</v>
      </c>
      <c r="D1728" s="2">
        <v>385626</v>
      </c>
      <c r="E1728" s="2" t="s">
        <v>409</v>
      </c>
      <c r="F1728" s="2" t="s">
        <v>40</v>
      </c>
      <c r="G1728" s="2" t="s">
        <v>41</v>
      </c>
      <c r="H1728" s="2" t="s">
        <v>42</v>
      </c>
      <c r="I1728" s="2" t="s">
        <v>43</v>
      </c>
      <c r="J1728" s="2" t="s">
        <v>111</v>
      </c>
      <c r="K1728" s="2" t="s">
        <v>765</v>
      </c>
      <c r="L1728" s="2" t="s">
        <v>498</v>
      </c>
      <c r="M1728" s="2" t="s">
        <v>766</v>
      </c>
      <c r="N1728" s="13">
        <v>11841.48</v>
      </c>
      <c r="O1728" s="2">
        <v>11841.48</v>
      </c>
      <c r="P1728" s="2">
        <v>8</v>
      </c>
      <c r="Q1728" s="2" t="s">
        <v>70</v>
      </c>
      <c r="R1728" s="2" t="s">
        <v>202</v>
      </c>
      <c r="S1728" s="2" t="s">
        <v>202</v>
      </c>
      <c r="T1728" s="2" t="s">
        <v>202</v>
      </c>
      <c r="U1728" s="2" t="s">
        <v>382</v>
      </c>
      <c r="V1728" s="2" t="s">
        <v>388</v>
      </c>
      <c r="W1728" s="2">
        <v>8806.1</v>
      </c>
      <c r="X1728" s="2" t="s">
        <v>202</v>
      </c>
      <c r="Y1728" s="2" t="s">
        <v>414</v>
      </c>
      <c r="Z1728" s="3">
        <f t="shared" si="226"/>
        <v>94731.839999999997</v>
      </c>
      <c r="AA1728" s="3">
        <f t="shared" si="227"/>
        <v>70448.800000000003</v>
      </c>
      <c r="AB1728" s="3">
        <f t="shared" si="228"/>
        <v>94731.839999999997</v>
      </c>
      <c r="AC1728">
        <f t="shared" si="229"/>
        <v>0</v>
      </c>
      <c r="AD1728" t="str">
        <f>_xlfn.XLOOKUP(V1728,[2]Index!L:L,[2]Index!M:M)</f>
        <v>CN</v>
      </c>
      <c r="AE1728" s="3" t="s">
        <v>5821</v>
      </c>
      <c r="AF1728" t="s">
        <v>52</v>
      </c>
      <c r="AG1728" s="4"/>
      <c r="AH1728" t="s">
        <v>72</v>
      </c>
      <c r="AJ1728">
        <f>VLOOKUP(D1728,[3]Multipliers!$B:$AT,36)</f>
        <v>0.67475742539278061</v>
      </c>
      <c r="AK1728">
        <f>VLOOKUP(D1728,[3]Multipliers!$B:$AT,36)</f>
        <v>0.67475742539278061</v>
      </c>
      <c r="AL1728" s="3">
        <v>97437.2</v>
      </c>
      <c r="AM1728">
        <f t="shared" si="230"/>
        <v>0</v>
      </c>
    </row>
    <row r="1729" spans="1:39">
      <c r="A1729" s="2" t="str">
        <f t="shared" si="224"/>
        <v>SECOTEV63BSI1</v>
      </c>
      <c r="B1729" s="2" t="str">
        <f t="shared" si="225"/>
        <v>EQP,AE,BSI1,V53-V63,SECOTE,RETROFIT KITRetrofit</v>
      </c>
      <c r="C1729" s="3" t="str">
        <f t="shared" si="231"/>
        <v>iphoneBSI1New Buy</v>
      </c>
      <c r="D1729" s="2">
        <v>385626</v>
      </c>
      <c r="E1729" s="2" t="s">
        <v>409</v>
      </c>
      <c r="F1729" s="2" t="s">
        <v>40</v>
      </c>
      <c r="G1729" s="2" t="s">
        <v>41</v>
      </c>
      <c r="H1729" s="2" t="s">
        <v>42</v>
      </c>
      <c r="I1729" s="2" t="s">
        <v>43</v>
      </c>
      <c r="J1729" s="2" t="s">
        <v>111</v>
      </c>
      <c r="K1729" s="2" t="s">
        <v>765</v>
      </c>
      <c r="L1729" s="2" t="s">
        <v>498</v>
      </c>
      <c r="M1729" s="2" t="s">
        <v>766</v>
      </c>
      <c r="N1729" s="13">
        <v>11841.48</v>
      </c>
      <c r="O1729" s="2">
        <v>11841.48</v>
      </c>
      <c r="P1729" s="2">
        <v>4</v>
      </c>
      <c r="Q1729" s="2" t="s">
        <v>70</v>
      </c>
      <c r="R1729" s="2" t="s">
        <v>202</v>
      </c>
      <c r="S1729" s="2" t="s">
        <v>202</v>
      </c>
      <c r="T1729" s="2" t="s">
        <v>202</v>
      </c>
      <c r="U1729" s="2" t="s">
        <v>382</v>
      </c>
      <c r="V1729" s="2" t="s">
        <v>388</v>
      </c>
      <c r="W1729" s="2">
        <v>8806.1</v>
      </c>
      <c r="X1729" s="2" t="s">
        <v>202</v>
      </c>
      <c r="Y1729" s="2" t="s">
        <v>414</v>
      </c>
      <c r="Z1729" s="3">
        <f t="shared" si="226"/>
        <v>47365.919999999998</v>
      </c>
      <c r="AA1729" s="3">
        <f t="shared" si="227"/>
        <v>35224.400000000001</v>
      </c>
      <c r="AB1729" s="3">
        <f t="shared" si="228"/>
        <v>47365.919999999998</v>
      </c>
      <c r="AC1729">
        <f t="shared" si="229"/>
        <v>0</v>
      </c>
      <c r="AD1729" t="str">
        <f>_xlfn.XLOOKUP(V1729,[2]Index!L:L,[2]Index!M:M)</f>
        <v>CN</v>
      </c>
      <c r="AE1729" s="3" t="s">
        <v>5821</v>
      </c>
      <c r="AF1729" t="s">
        <v>52</v>
      </c>
      <c r="AG1729" s="4"/>
      <c r="AH1729" t="s">
        <v>72</v>
      </c>
      <c r="AJ1729">
        <f>VLOOKUP(D1729,[3]Multipliers!$B:$AT,36)</f>
        <v>0.67475742539278061</v>
      </c>
      <c r="AK1729">
        <f>VLOOKUP(D1729,[3]Multipliers!$B:$AT,36)</f>
        <v>0.67475742539278061</v>
      </c>
      <c r="AL1729" s="3">
        <v>97437.2</v>
      </c>
      <c r="AM1729">
        <f t="shared" si="230"/>
        <v>0</v>
      </c>
    </row>
    <row r="1730" spans="1:39">
      <c r="A1730" s="2" t="str">
        <f t="shared" ref="A1730:A1793" si="232">CONCATENATE(E1730,H1730,L1730)</f>
        <v>SECOTEV64BSI1</v>
      </c>
      <c r="B1730" s="2" t="str">
        <f t="shared" ref="B1730:B1793" si="233">CONCATENATE(M1730,I1730)</f>
        <v>EQP,AE,BSI1,V53-V64,SECOTE,RETROFIT KITRetrofit</v>
      </c>
      <c r="C1730" s="3" t="str">
        <f t="shared" si="231"/>
        <v>iphoneBSI1New Buy</v>
      </c>
      <c r="D1730" s="2">
        <v>385911</v>
      </c>
      <c r="E1730" s="2" t="s">
        <v>409</v>
      </c>
      <c r="F1730" s="2" t="s">
        <v>40</v>
      </c>
      <c r="G1730" s="2" t="s">
        <v>41</v>
      </c>
      <c r="H1730" s="2" t="s">
        <v>65</v>
      </c>
      <c r="I1730" s="2" t="s">
        <v>43</v>
      </c>
      <c r="J1730" s="2" t="s">
        <v>111</v>
      </c>
      <c r="K1730" s="2" t="s">
        <v>767</v>
      </c>
      <c r="L1730" s="2" t="s">
        <v>498</v>
      </c>
      <c r="M1730" s="2" t="s">
        <v>768</v>
      </c>
      <c r="N1730" s="13">
        <v>11841.48</v>
      </c>
      <c r="O1730" s="2">
        <v>11841.48</v>
      </c>
      <c r="P1730" s="2">
        <v>2</v>
      </c>
      <c r="Q1730" s="2" t="s">
        <v>70</v>
      </c>
      <c r="R1730" s="2" t="s">
        <v>202</v>
      </c>
      <c r="S1730" s="2" t="s">
        <v>202</v>
      </c>
      <c r="T1730" s="2" t="s">
        <v>202</v>
      </c>
      <c r="U1730" s="2" t="s">
        <v>382</v>
      </c>
      <c r="V1730" s="2" t="s">
        <v>388</v>
      </c>
      <c r="W1730" s="2">
        <v>8806.1</v>
      </c>
      <c r="X1730" s="2" t="s">
        <v>202</v>
      </c>
      <c r="Y1730" s="2" t="s">
        <v>414</v>
      </c>
      <c r="Z1730" s="3">
        <f t="shared" ref="Z1730:Z1793" si="234">IFERROR(N1730*P1730,0)</f>
        <v>23682.959999999999</v>
      </c>
      <c r="AA1730" s="3">
        <f t="shared" ref="AA1730:AA1793" si="235">IFERROR(W1730*P1730,0)</f>
        <v>17612.2</v>
      </c>
      <c r="AB1730" s="3">
        <f t="shared" ref="AB1730:AB1793" si="236">IFERROR(O1730*P1730,0)</f>
        <v>23682.959999999999</v>
      </c>
      <c r="AC1730">
        <f t="shared" ref="AC1730:AC1793" si="237">IF(AB1730=0,0,Z1730-AB1730)</f>
        <v>0</v>
      </c>
      <c r="AD1730" t="str">
        <f>_xlfn.XLOOKUP(V1730,[2]Index!L:L,[2]Index!M:M)</f>
        <v>CN</v>
      </c>
      <c r="AE1730" s="3" t="s">
        <v>5821</v>
      </c>
      <c r="AF1730" t="s">
        <v>52</v>
      </c>
      <c r="AG1730" s="4"/>
      <c r="AH1730" t="s">
        <v>72</v>
      </c>
      <c r="AJ1730">
        <f>VLOOKUP(D1730,[3]Multipliers!$B:$AT,36)</f>
        <v>0.67475742539278061</v>
      </c>
      <c r="AK1730">
        <f>VLOOKUP(D1730,[3]Multipliers!$B:$AT,36)</f>
        <v>0.67475742539278061</v>
      </c>
      <c r="AL1730" s="3">
        <v>97437.2</v>
      </c>
      <c r="AM1730">
        <f t="shared" ref="AM1730:AM1793" si="238">IF(AE1736="Retrofit",O1736/AL1736,0)</f>
        <v>0</v>
      </c>
    </row>
    <row r="1731" spans="1:39">
      <c r="A1731" s="2" t="str">
        <f t="shared" si="232"/>
        <v>BOZHON PRECISION INDUSTRY TECHNOLOGY CO., LTD.V63INLINE SHUTTLE</v>
      </c>
      <c r="B1731" s="2" t="str">
        <f t="shared" si="233"/>
        <v>EQP,AE,INLINE SHUTTLE,D9X/D4Y,BOZHONRetrofit</v>
      </c>
      <c r="C1731" s="3" t="str">
        <f t="shared" si="231"/>
        <v>iphoneINLINE SHUTTLENew Buy</v>
      </c>
      <c r="D1731" s="2">
        <v>386925</v>
      </c>
      <c r="E1731" s="2" t="s">
        <v>423</v>
      </c>
      <c r="F1731" s="2" t="s">
        <v>40</v>
      </c>
      <c r="G1731" s="2" t="s">
        <v>41</v>
      </c>
      <c r="H1731" s="2" t="s">
        <v>42</v>
      </c>
      <c r="I1731" s="2" t="s">
        <v>43</v>
      </c>
      <c r="J1731" s="2" t="s">
        <v>55</v>
      </c>
      <c r="K1731" s="2" t="s">
        <v>769</v>
      </c>
      <c r="L1731" s="2" t="s">
        <v>770</v>
      </c>
      <c r="M1731" s="2" t="s">
        <v>771</v>
      </c>
      <c r="N1731" s="13">
        <v>11594.46</v>
      </c>
      <c r="O1731" s="2">
        <v>8696</v>
      </c>
      <c r="P1731" s="2">
        <v>23</v>
      </c>
      <c r="Q1731" s="2" t="s">
        <v>202</v>
      </c>
      <c r="R1731" s="2">
        <v>10</v>
      </c>
      <c r="S1731" s="2" t="s">
        <v>202</v>
      </c>
      <c r="T1731" s="2" t="s">
        <v>202</v>
      </c>
      <c r="U1731" s="2" t="s">
        <v>382</v>
      </c>
      <c r="V1731" s="2" t="s">
        <v>388</v>
      </c>
      <c r="W1731" s="2">
        <v>1206.7739999999999</v>
      </c>
      <c r="X1731" s="2" t="s">
        <v>772</v>
      </c>
      <c r="Y1731" s="2" t="s">
        <v>202</v>
      </c>
      <c r="Z1731" s="3">
        <f t="shared" si="234"/>
        <v>266672.57999999996</v>
      </c>
      <c r="AA1731" s="3">
        <f t="shared" si="235"/>
        <v>27755.801999999996</v>
      </c>
      <c r="AB1731" s="3">
        <f t="shared" si="236"/>
        <v>200008</v>
      </c>
      <c r="AC1731">
        <f t="shared" si="237"/>
        <v>66664.579999999958</v>
      </c>
      <c r="AD1731" t="str">
        <f>_xlfn.XLOOKUP(V1731,[2]Index!L:L,[2]Index!M:M)</f>
        <v>CN</v>
      </c>
      <c r="AE1731" s="3" t="s">
        <v>43</v>
      </c>
      <c r="AF1731" t="s">
        <v>52</v>
      </c>
      <c r="AG1731" s="4"/>
      <c r="AJ1731">
        <f>VLOOKUP(D1731,[3]Multipliers!$B:$AT,36)</f>
        <v>1</v>
      </c>
      <c r="AK1731">
        <f>VLOOKUP(D1731,[3]Multipliers!$B:$AT,36)</f>
        <v>1</v>
      </c>
      <c r="AM1731">
        <f t="shared" si="238"/>
        <v>0</v>
      </c>
    </row>
    <row r="1732" spans="1:39" ht="17">
      <c r="A1732" s="2" t="str">
        <f t="shared" si="232"/>
        <v>JUSTECH (JIANGSU) PRECISION INDUSTRY CO., LTD.V63A-HDP</v>
      </c>
      <c r="B1732" s="2" t="str">
        <f t="shared" si="233"/>
        <v>EQP,AE,A-HDP(HDP),N104-V63,JUSTECH,RETROFIT KITRetrofit</v>
      </c>
      <c r="C1732" s="3" t="str">
        <f t="shared" si="231"/>
        <v>iphoneA-HDPNew Buy</v>
      </c>
      <c r="D1732" s="2">
        <v>386684</v>
      </c>
      <c r="E1732" s="2" t="s">
        <v>39</v>
      </c>
      <c r="F1732" s="2" t="s">
        <v>40</v>
      </c>
      <c r="G1732" s="2" t="s">
        <v>41</v>
      </c>
      <c r="H1732" s="2" t="s">
        <v>42</v>
      </c>
      <c r="I1732" s="2" t="s">
        <v>43</v>
      </c>
      <c r="J1732" s="2" t="s">
        <v>773</v>
      </c>
      <c r="K1732" s="2" t="s">
        <v>774</v>
      </c>
      <c r="L1732" s="2" t="s">
        <v>478</v>
      </c>
      <c r="M1732" s="2" t="s">
        <v>775</v>
      </c>
      <c r="N1732" s="13">
        <v>14550.05</v>
      </c>
      <c r="O1732" s="2">
        <v>11088.45</v>
      </c>
      <c r="P1732" s="2">
        <v>1</v>
      </c>
      <c r="Q1732" s="2" t="s">
        <v>48</v>
      </c>
      <c r="R1732" s="2" t="s">
        <v>202</v>
      </c>
      <c r="S1732" s="2" t="s">
        <v>202</v>
      </c>
      <c r="T1732" s="2" t="s">
        <v>202</v>
      </c>
      <c r="U1732" s="2" t="s">
        <v>382</v>
      </c>
      <c r="V1732" s="2" t="s">
        <v>388</v>
      </c>
      <c r="W1732" s="2">
        <v>6058.7280000000001</v>
      </c>
      <c r="X1732" s="20" t="s">
        <v>202</v>
      </c>
      <c r="Y1732" s="2" t="s">
        <v>202</v>
      </c>
      <c r="Z1732" s="3">
        <f t="shared" si="234"/>
        <v>14550.05</v>
      </c>
      <c r="AA1732" s="3">
        <f t="shared" si="235"/>
        <v>6058.7280000000001</v>
      </c>
      <c r="AB1732" s="3">
        <f t="shared" si="236"/>
        <v>11088.45</v>
      </c>
      <c r="AC1732">
        <f t="shared" si="237"/>
        <v>3461.5999999999985</v>
      </c>
      <c r="AD1732" t="str">
        <f>_xlfn.XLOOKUP(V1732,[2]Index!L:L,[2]Index!M:M)</f>
        <v>CN</v>
      </c>
      <c r="AE1732" s="3" t="s">
        <v>5821</v>
      </c>
      <c r="AF1732" t="s">
        <v>52</v>
      </c>
      <c r="AJ1732">
        <f>VLOOKUP(D1732,[3]Multipliers!$B:$AT,36)</f>
        <v>2.3722234203148589</v>
      </c>
      <c r="AK1732">
        <f>VLOOKUP(D1732,[3]Multipliers!$B:$AT,36)</f>
        <v>2.3722234203148589</v>
      </c>
      <c r="AM1732">
        <f t="shared" si="238"/>
        <v>0</v>
      </c>
    </row>
    <row r="1733" spans="1:39" ht="17">
      <c r="A1733" s="2" t="str">
        <f t="shared" si="232"/>
        <v>JUSTECH (JIANGSU) PRECISION INDUSTRY CO., LTD.V64B-HDP</v>
      </c>
      <c r="B1733" s="2" t="str">
        <f t="shared" si="233"/>
        <v>EQP,AE,B-HDP,D38-V64,JUSTECH,RETROFIT KITRetrofit</v>
      </c>
      <c r="C1733" s="3" t="str">
        <f t="shared" si="231"/>
        <v>iphoneB-HDPNew Buy</v>
      </c>
      <c r="D1733" s="2">
        <v>385905</v>
      </c>
      <c r="E1733" s="2" t="s">
        <v>39</v>
      </c>
      <c r="F1733" s="2" t="s">
        <v>40</v>
      </c>
      <c r="G1733" s="2" t="s">
        <v>41</v>
      </c>
      <c r="H1733" s="2" t="s">
        <v>65</v>
      </c>
      <c r="I1733" s="2" t="s">
        <v>43</v>
      </c>
      <c r="J1733" s="2" t="s">
        <v>250</v>
      </c>
      <c r="K1733" s="2" t="s">
        <v>776</v>
      </c>
      <c r="L1733" s="2" t="s">
        <v>481</v>
      </c>
      <c r="M1733" s="2" t="s">
        <v>777</v>
      </c>
      <c r="N1733" s="13">
        <v>14550.05</v>
      </c>
      <c r="O1733" s="2">
        <v>11088.45</v>
      </c>
      <c r="P1733" s="2">
        <v>4</v>
      </c>
      <c r="Q1733" s="2" t="s">
        <v>48</v>
      </c>
      <c r="R1733" s="2" t="s">
        <v>202</v>
      </c>
      <c r="S1733" s="2" t="s">
        <v>202</v>
      </c>
      <c r="T1733" s="2" t="s">
        <v>202</v>
      </c>
      <c r="U1733" s="2" t="s">
        <v>382</v>
      </c>
      <c r="V1733" s="2" t="s">
        <v>388</v>
      </c>
      <c r="W1733" s="2">
        <v>6500</v>
      </c>
      <c r="X1733" s="20" t="s">
        <v>202</v>
      </c>
      <c r="Y1733" s="2" t="s">
        <v>202</v>
      </c>
      <c r="Z1733" s="3">
        <f t="shared" si="234"/>
        <v>58200.2</v>
      </c>
      <c r="AA1733" s="3">
        <f t="shared" si="235"/>
        <v>26000</v>
      </c>
      <c r="AB1733" s="3">
        <f t="shared" si="236"/>
        <v>44353.8</v>
      </c>
      <c r="AC1733">
        <f t="shared" si="237"/>
        <v>13846.399999999994</v>
      </c>
      <c r="AD1733" t="str">
        <f>_xlfn.XLOOKUP(V1733,[2]Index!L:L,[2]Index!M:M)</f>
        <v>CN</v>
      </c>
      <c r="AE1733" s="3" t="s">
        <v>5821</v>
      </c>
      <c r="AF1733" t="s">
        <v>52</v>
      </c>
      <c r="AJ1733">
        <f>VLOOKUP(D1733,[3]Multipliers!$B:$AT,36)</f>
        <v>0.44475844837408052</v>
      </c>
      <c r="AK1733">
        <f>VLOOKUP(D1733,[3]Multipliers!$B:$AT,36)</f>
        <v>0.44475844837408052</v>
      </c>
      <c r="AM1733">
        <f t="shared" si="238"/>
        <v>0</v>
      </c>
    </row>
    <row r="1734" spans="1:39">
      <c r="A1734" s="2" t="str">
        <f t="shared" si="232"/>
        <v>JUSTECH (JIANGSU) PRECISION INDUSTRY CO., LTD.V64A-HDP</v>
      </c>
      <c r="B1734" s="2" t="str">
        <f t="shared" si="233"/>
        <v>EQP,AE,A-HDP,D38-V64,JUSTECH,RETROFIT KITRetrofit</v>
      </c>
      <c r="C1734" s="3" t="str">
        <f t="shared" si="231"/>
        <v>iphoneA-HDPNew Buy</v>
      </c>
      <c r="D1734" s="2">
        <v>385901</v>
      </c>
      <c r="E1734" s="2" t="s">
        <v>39</v>
      </c>
      <c r="F1734" s="2" t="s">
        <v>40</v>
      </c>
      <c r="G1734" s="2" t="s">
        <v>41</v>
      </c>
      <c r="H1734" s="2" t="s">
        <v>65</v>
      </c>
      <c r="I1734" s="2" t="s">
        <v>43</v>
      </c>
      <c r="J1734" s="2" t="s">
        <v>250</v>
      </c>
      <c r="K1734" s="2" t="s">
        <v>778</v>
      </c>
      <c r="L1734" s="2" t="s">
        <v>478</v>
      </c>
      <c r="M1734" s="2" t="s">
        <v>779</v>
      </c>
      <c r="N1734" s="13">
        <v>14550.05</v>
      </c>
      <c r="O1734" s="2">
        <v>11088.45</v>
      </c>
      <c r="P1734" s="2">
        <v>4</v>
      </c>
      <c r="Q1734" s="2" t="s">
        <v>48</v>
      </c>
      <c r="R1734" s="2" t="s">
        <v>202</v>
      </c>
      <c r="S1734" s="2" t="s">
        <v>202</v>
      </c>
      <c r="T1734" s="2" t="s">
        <v>202</v>
      </c>
      <c r="U1734" s="2" t="s">
        <v>382</v>
      </c>
      <c r="V1734" s="2" t="s">
        <v>388</v>
      </c>
      <c r="W1734" s="18">
        <v>6500</v>
      </c>
      <c r="X1734" t="s">
        <v>202</v>
      </c>
      <c r="Y1734" t="s">
        <v>202</v>
      </c>
      <c r="Z1734" s="3">
        <f t="shared" si="234"/>
        <v>58200.2</v>
      </c>
      <c r="AA1734" s="3">
        <f t="shared" si="235"/>
        <v>26000</v>
      </c>
      <c r="AB1734" s="3">
        <f t="shared" si="236"/>
        <v>44353.8</v>
      </c>
      <c r="AC1734">
        <f t="shared" si="237"/>
        <v>13846.399999999994</v>
      </c>
      <c r="AD1734" t="str">
        <f>_xlfn.XLOOKUP(V1734,[2]Index!L:L,[2]Index!M:M)</f>
        <v>CN</v>
      </c>
      <c r="AE1734" s="3" t="s">
        <v>5821</v>
      </c>
      <c r="AF1734" t="s">
        <v>52</v>
      </c>
      <c r="AG1734" s="4"/>
      <c r="AJ1734">
        <f>VLOOKUP(D1734,[3]Multipliers!$B:$AT,36)</f>
        <v>0.44475844837408052</v>
      </c>
      <c r="AK1734">
        <f>VLOOKUP(D1734,[3]Multipliers!$B:$AT,36)</f>
        <v>0.44475844837408052</v>
      </c>
      <c r="AM1734">
        <f t="shared" si="238"/>
        <v>0</v>
      </c>
    </row>
    <row r="1735" spans="1:39">
      <c r="A1735" s="2" t="str">
        <f t="shared" si="232"/>
        <v>JUSTECH (JIANGSU) PRECISION INDUSTRY CO., LTD.V63B-HDP</v>
      </c>
      <c r="B1735" s="2" t="str">
        <f t="shared" si="233"/>
        <v>EQP,AE,B-HDP,D37-V63,JUSTECH,RETROFIT KITRetrofit</v>
      </c>
      <c r="C1735" s="3" t="str">
        <f t="shared" si="231"/>
        <v>iphoneB-HDPNew Buy</v>
      </c>
      <c r="D1735" s="2">
        <v>385621</v>
      </c>
      <c r="E1735" s="2" t="s">
        <v>39</v>
      </c>
      <c r="F1735" s="2" t="s">
        <v>40</v>
      </c>
      <c r="G1735" s="2" t="s">
        <v>41</v>
      </c>
      <c r="H1735" s="2" t="s">
        <v>42</v>
      </c>
      <c r="I1735" s="2" t="s">
        <v>43</v>
      </c>
      <c r="J1735" s="2" t="s">
        <v>254</v>
      </c>
      <c r="K1735" s="2" t="s">
        <v>780</v>
      </c>
      <c r="L1735" s="2" t="s">
        <v>481</v>
      </c>
      <c r="M1735" s="2" t="s">
        <v>781</v>
      </c>
      <c r="N1735" s="13">
        <v>14550.05</v>
      </c>
      <c r="O1735" s="2">
        <v>11088.45</v>
      </c>
      <c r="P1735" s="2">
        <v>3</v>
      </c>
      <c r="Q1735" s="2" t="s">
        <v>48</v>
      </c>
      <c r="R1735" s="2" t="s">
        <v>202</v>
      </c>
      <c r="S1735" s="2" t="s">
        <v>202</v>
      </c>
      <c r="T1735" s="2" t="s">
        <v>202</v>
      </c>
      <c r="U1735" s="2" t="s">
        <v>382</v>
      </c>
      <c r="V1735" s="2" t="s">
        <v>388</v>
      </c>
      <c r="W1735" s="18">
        <v>8042.8392000000003</v>
      </c>
      <c r="X1735" t="s">
        <v>202</v>
      </c>
      <c r="Y1735" t="s">
        <v>202</v>
      </c>
      <c r="Z1735" s="3">
        <f t="shared" si="234"/>
        <v>43650.149999999994</v>
      </c>
      <c r="AA1735" s="3">
        <f t="shared" si="235"/>
        <v>24128.517599999999</v>
      </c>
      <c r="AB1735" s="3">
        <f t="shared" si="236"/>
        <v>33265.350000000006</v>
      </c>
      <c r="AC1735">
        <f t="shared" si="237"/>
        <v>10384.799999999988</v>
      </c>
      <c r="AD1735" t="str">
        <f>_xlfn.XLOOKUP(V1735,[2]Index!L:L,[2]Index!M:M)</f>
        <v>CN</v>
      </c>
      <c r="AE1735" s="3" t="s">
        <v>5821</v>
      </c>
      <c r="AF1735" t="s">
        <v>52</v>
      </c>
      <c r="AG1735" s="4"/>
      <c r="AJ1735">
        <f>VLOOKUP(D1735,[3]Multipliers!$B:$AT,36)</f>
        <v>0.91031596495645606</v>
      </c>
      <c r="AK1735">
        <f>VLOOKUP(D1735,[3]Multipliers!$B:$AT,36)</f>
        <v>0.91031596495645606</v>
      </c>
      <c r="AM1735">
        <f t="shared" si="238"/>
        <v>0</v>
      </c>
    </row>
    <row r="1736" spans="1:39">
      <c r="A1736" s="2" t="str">
        <f t="shared" si="232"/>
        <v>JUSTECH (JIANGSU) PRECISION INDUSTRY CO., LTD.V63A-HDP</v>
      </c>
      <c r="B1736" s="2" t="str">
        <f t="shared" si="233"/>
        <v>EQP,AE,A-HDP,D37-V63,JUSTECH,RETROFIT KITRetrofit</v>
      </c>
      <c r="C1736" s="3" t="str">
        <f t="shared" si="231"/>
        <v>iphoneA-HDPNew Buy</v>
      </c>
      <c r="D1736" s="2">
        <v>385616</v>
      </c>
      <c r="E1736" s="2" t="s">
        <v>39</v>
      </c>
      <c r="F1736" s="2" t="s">
        <v>40</v>
      </c>
      <c r="G1736" s="2" t="s">
        <v>41</v>
      </c>
      <c r="H1736" s="2" t="s">
        <v>42</v>
      </c>
      <c r="I1736" s="2" t="s">
        <v>43</v>
      </c>
      <c r="J1736" s="2" t="s">
        <v>254</v>
      </c>
      <c r="K1736" s="2" t="s">
        <v>782</v>
      </c>
      <c r="L1736" s="2" t="s">
        <v>478</v>
      </c>
      <c r="M1736" s="2" t="s">
        <v>783</v>
      </c>
      <c r="N1736" s="13">
        <v>14550.05</v>
      </c>
      <c r="O1736" s="2">
        <v>11088.45</v>
      </c>
      <c r="P1736" s="2">
        <v>2</v>
      </c>
      <c r="Q1736" s="2" t="s">
        <v>48</v>
      </c>
      <c r="R1736" s="2" t="s">
        <v>202</v>
      </c>
      <c r="S1736" s="2" t="s">
        <v>202</v>
      </c>
      <c r="T1736" s="2" t="s">
        <v>202</v>
      </c>
      <c r="U1736" s="2" t="s">
        <v>382</v>
      </c>
      <c r="V1736" s="2" t="s">
        <v>388</v>
      </c>
      <c r="W1736" s="18">
        <v>6058.7280000000001</v>
      </c>
      <c r="X1736" t="s">
        <v>202</v>
      </c>
      <c r="Y1736" t="s">
        <v>202</v>
      </c>
      <c r="Z1736" s="3">
        <f t="shared" si="234"/>
        <v>29100.1</v>
      </c>
      <c r="AA1736" s="3">
        <f t="shared" si="235"/>
        <v>12117.456</v>
      </c>
      <c r="AB1736" s="3">
        <f t="shared" si="236"/>
        <v>22176.9</v>
      </c>
      <c r="AC1736">
        <f t="shared" si="237"/>
        <v>6923.1999999999971</v>
      </c>
      <c r="AD1736" t="str">
        <f>_xlfn.XLOOKUP(V1736,[2]Index!L:L,[2]Index!M:M)</f>
        <v>CN</v>
      </c>
      <c r="AE1736" s="3" t="s">
        <v>5821</v>
      </c>
      <c r="AF1736" t="s">
        <v>52</v>
      </c>
      <c r="AG1736" s="4"/>
      <c r="AJ1736">
        <f>VLOOKUP(D1736,[3]Multipliers!$B:$AT,36)</f>
        <v>0.91031596495645606</v>
      </c>
      <c r="AK1736">
        <f>VLOOKUP(D1736,[3]Multipliers!$B:$AT,36)</f>
        <v>0.91031596495645606</v>
      </c>
      <c r="AM1736">
        <f t="shared" si="238"/>
        <v>0</v>
      </c>
    </row>
    <row r="1737" spans="1:39">
      <c r="A1737" s="2" t="str">
        <f t="shared" si="232"/>
        <v>JUSTECH (JIANGSU) PRECISION INDUSTRY CO., LTD.V63B-HDP</v>
      </c>
      <c r="B1737" s="2" t="str">
        <f t="shared" si="233"/>
        <v>EQP,AE,B-HDP,D28-V63,JUSTECH,RETROFIT KITRetrofit</v>
      </c>
      <c r="C1737" s="3" t="str">
        <f t="shared" si="231"/>
        <v>iphoneB-HDPNew Buy</v>
      </c>
      <c r="D1737" s="2">
        <v>386689</v>
      </c>
      <c r="E1737" s="2" t="s">
        <v>39</v>
      </c>
      <c r="F1737" s="2" t="s">
        <v>40</v>
      </c>
      <c r="G1737" s="2" t="s">
        <v>41</v>
      </c>
      <c r="H1737" s="2" t="s">
        <v>42</v>
      </c>
      <c r="I1737" s="2" t="s">
        <v>43</v>
      </c>
      <c r="J1737" s="2" t="s">
        <v>784</v>
      </c>
      <c r="K1737" s="2" t="s">
        <v>785</v>
      </c>
      <c r="L1737" s="2" t="s">
        <v>481</v>
      </c>
      <c r="M1737" s="2" t="s">
        <v>786</v>
      </c>
      <c r="N1737" s="13">
        <v>14550.05</v>
      </c>
      <c r="O1737" s="2">
        <v>11088.45</v>
      </c>
      <c r="P1737" s="2">
        <v>1</v>
      </c>
      <c r="Q1737" s="2" t="s">
        <v>48</v>
      </c>
      <c r="R1737" s="2" t="s">
        <v>202</v>
      </c>
      <c r="S1737" s="2" t="s">
        <v>202</v>
      </c>
      <c r="T1737" s="2" t="s">
        <v>202</v>
      </c>
      <c r="U1737" s="2" t="s">
        <v>382</v>
      </c>
      <c r="V1737" s="2" t="s">
        <v>388</v>
      </c>
      <c r="W1737" s="18">
        <v>8042.8392000000003</v>
      </c>
      <c r="X1737" t="s">
        <v>202</v>
      </c>
      <c r="Y1737" t="s">
        <v>202</v>
      </c>
      <c r="Z1737" s="3">
        <f t="shared" si="234"/>
        <v>14550.05</v>
      </c>
      <c r="AA1737" s="3">
        <f t="shared" si="235"/>
        <v>8042.8392000000003</v>
      </c>
      <c r="AB1737" s="3">
        <f t="shared" si="236"/>
        <v>11088.45</v>
      </c>
      <c r="AC1737">
        <f t="shared" si="237"/>
        <v>3461.5999999999985</v>
      </c>
      <c r="AD1737" t="str">
        <f>_xlfn.XLOOKUP(V1737,[2]Index!L:L,[2]Index!M:M)</f>
        <v>CN</v>
      </c>
      <c r="AE1737" s="3" t="s">
        <v>5821</v>
      </c>
      <c r="AF1737" t="s">
        <v>52</v>
      </c>
      <c r="AG1737" s="4"/>
      <c r="AJ1737">
        <f>VLOOKUP(D1737,[3]Multipliers!$B:$AT,36)</f>
        <v>5.0881363534424757</v>
      </c>
      <c r="AK1737">
        <f>VLOOKUP(D1737,[3]Multipliers!$B:$AT,36)</f>
        <v>5.0881363534424757</v>
      </c>
      <c r="AM1737" t="e">
        <f t="shared" si="238"/>
        <v>#DIV/0!</v>
      </c>
    </row>
    <row r="1738" spans="1:39">
      <c r="A1738" s="2" t="str">
        <f t="shared" si="232"/>
        <v>JUSTECH (JIANGSU) PRECISION INDUSTRY CO., LTD.V63A-HDP</v>
      </c>
      <c r="B1738" s="2" t="str">
        <f t="shared" si="233"/>
        <v>EQP,AE,A-HDP(HDP),D17-V63,JUSTECH,RETROFIT KITRetrofit</v>
      </c>
      <c r="C1738" s="3" t="str">
        <f t="shared" si="231"/>
        <v>iphoneA-HDPNew Buy</v>
      </c>
      <c r="D1738" s="2">
        <v>386685</v>
      </c>
      <c r="E1738" s="2" t="s">
        <v>39</v>
      </c>
      <c r="F1738" s="2" t="s">
        <v>40</v>
      </c>
      <c r="G1738" s="2" t="s">
        <v>41</v>
      </c>
      <c r="H1738" s="2" t="s">
        <v>42</v>
      </c>
      <c r="I1738" s="2" t="s">
        <v>43</v>
      </c>
      <c r="J1738" s="2" t="s">
        <v>231</v>
      </c>
      <c r="K1738" s="2" t="s">
        <v>787</v>
      </c>
      <c r="L1738" s="2" t="s">
        <v>478</v>
      </c>
      <c r="M1738" s="2" t="s">
        <v>788</v>
      </c>
      <c r="N1738" s="13">
        <v>14550.05</v>
      </c>
      <c r="O1738" s="2">
        <v>11088.45</v>
      </c>
      <c r="P1738" s="2">
        <v>3</v>
      </c>
      <c r="Q1738" s="2" t="s">
        <v>48</v>
      </c>
      <c r="R1738" s="2" t="s">
        <v>202</v>
      </c>
      <c r="S1738" s="2" t="s">
        <v>202</v>
      </c>
      <c r="T1738" s="2" t="s">
        <v>202</v>
      </c>
      <c r="U1738" s="2" t="s">
        <v>382</v>
      </c>
      <c r="V1738" s="2" t="s">
        <v>388</v>
      </c>
      <c r="W1738" s="18">
        <v>6058.7280000000001</v>
      </c>
      <c r="X1738" t="s">
        <v>202</v>
      </c>
      <c r="Y1738" t="s">
        <v>202</v>
      </c>
      <c r="Z1738" s="3">
        <f t="shared" si="234"/>
        <v>43650.149999999994</v>
      </c>
      <c r="AA1738" s="3">
        <f t="shared" si="235"/>
        <v>18176.184000000001</v>
      </c>
      <c r="AB1738" s="3">
        <f t="shared" si="236"/>
        <v>33265.350000000006</v>
      </c>
      <c r="AC1738">
        <f t="shared" si="237"/>
        <v>10384.799999999988</v>
      </c>
      <c r="AD1738" t="str">
        <f>_xlfn.XLOOKUP(V1738,[2]Index!L:L,[2]Index!M:M)</f>
        <v>CN</v>
      </c>
      <c r="AE1738" s="3" t="s">
        <v>5821</v>
      </c>
      <c r="AF1738" t="s">
        <v>52</v>
      </c>
      <c r="AG1738" s="4"/>
      <c r="AJ1738">
        <f>VLOOKUP(D1738,[3]Multipliers!$B:$AT,36)</f>
        <v>2.3722234203148589</v>
      </c>
      <c r="AK1738">
        <f>VLOOKUP(D1738,[3]Multipliers!$B:$AT,36)</f>
        <v>2.3722234203148589</v>
      </c>
      <c r="AM1738" t="e">
        <f t="shared" si="238"/>
        <v>#DIV/0!</v>
      </c>
    </row>
    <row r="1739" spans="1:39">
      <c r="A1739" s="2" t="str">
        <f t="shared" si="232"/>
        <v>BOZHON PRECISION INDUSTRY TECHNOLOGY CO., LTD.V64FLUX DISPENSE</v>
      </c>
      <c r="B1739" s="2" t="str">
        <f t="shared" si="233"/>
        <v>EQP,DISPENSE,BZ-656-20-XD,BZ,RETROFIT KIT.Retrofit</v>
      </c>
      <c r="C1739" s="3" t="str">
        <f t="shared" si="231"/>
        <v>iphoneFLUX DISPENSENew Buy</v>
      </c>
      <c r="D1739" s="2">
        <v>387039</v>
      </c>
      <c r="E1739" s="2" t="s">
        <v>423</v>
      </c>
      <c r="F1739" s="2" t="s">
        <v>378</v>
      </c>
      <c r="G1739" s="2" t="s">
        <v>41</v>
      </c>
      <c r="H1739" s="2" t="s">
        <v>65</v>
      </c>
      <c r="I1739" s="2" t="s">
        <v>43</v>
      </c>
      <c r="J1739" s="2" t="s">
        <v>66</v>
      </c>
      <c r="K1739" s="2" t="s">
        <v>294</v>
      </c>
      <c r="L1739" s="2" t="s">
        <v>789</v>
      </c>
      <c r="M1739" s="2" t="s">
        <v>790</v>
      </c>
      <c r="N1739" s="13">
        <v>10821.17</v>
      </c>
      <c r="O1739" s="2">
        <v>8115.88</v>
      </c>
      <c r="P1739" s="2">
        <v>6</v>
      </c>
      <c r="Q1739" s="2" t="s">
        <v>70</v>
      </c>
      <c r="R1739" s="2">
        <v>9</v>
      </c>
      <c r="S1739" s="2" t="s">
        <v>202</v>
      </c>
      <c r="T1739" s="2" t="s">
        <v>202</v>
      </c>
      <c r="U1739" s="2" t="s">
        <v>382</v>
      </c>
      <c r="V1739" s="2" t="s">
        <v>388</v>
      </c>
      <c r="W1739" s="18">
        <v>8115.88</v>
      </c>
      <c r="X1739" t="s">
        <v>202</v>
      </c>
      <c r="Y1739" t="s">
        <v>202</v>
      </c>
      <c r="Z1739" s="3">
        <f t="shared" si="234"/>
        <v>64927.020000000004</v>
      </c>
      <c r="AA1739" s="3">
        <f t="shared" si="235"/>
        <v>48695.28</v>
      </c>
      <c r="AB1739" s="3">
        <f t="shared" si="236"/>
        <v>48695.28</v>
      </c>
      <c r="AC1739">
        <f t="shared" si="237"/>
        <v>16231.740000000005</v>
      </c>
      <c r="AD1739" t="str">
        <f>_xlfn.XLOOKUP(V1739,[2]Index!L:L,[2]Index!M:M)</f>
        <v>CN</v>
      </c>
      <c r="AE1739" s="3" t="s">
        <v>5821</v>
      </c>
      <c r="AF1739" t="s">
        <v>52</v>
      </c>
      <c r="AG1739" s="4"/>
      <c r="AH1739" t="s">
        <v>72</v>
      </c>
      <c r="AJ1739">
        <f>VLOOKUP(D1739,[3]Multipliers!$B:$AT,36)</f>
        <v>1</v>
      </c>
      <c r="AK1739">
        <f>VLOOKUP(D1739,[3]Multipliers!$B:$AT,36)</f>
        <v>1</v>
      </c>
      <c r="AM1739" t="e">
        <f t="shared" si="238"/>
        <v>#DIV/0!</v>
      </c>
    </row>
    <row r="1740" spans="1:39">
      <c r="A1740" s="2" t="str">
        <f t="shared" si="232"/>
        <v>BOZHON PRECISION INDUSTRY TECHNOLOGY CO., LTD.V63FLUX DISPENSE</v>
      </c>
      <c r="B1740" s="2" t="str">
        <f t="shared" si="233"/>
        <v>EQP,DISPENSE,BZ-656-20-XD,BZ,RETROFIT KIT.Retrofit</v>
      </c>
      <c r="C1740" s="3" t="str">
        <f t="shared" si="231"/>
        <v>iphoneFLUX DISPENSENew Buy</v>
      </c>
      <c r="D1740" s="2">
        <v>387038</v>
      </c>
      <c r="E1740" s="2" t="s">
        <v>423</v>
      </c>
      <c r="F1740" s="2" t="s">
        <v>378</v>
      </c>
      <c r="G1740" s="2" t="s">
        <v>41</v>
      </c>
      <c r="H1740" s="2" t="s">
        <v>42</v>
      </c>
      <c r="I1740" s="2" t="s">
        <v>43</v>
      </c>
      <c r="J1740" s="2" t="s">
        <v>111</v>
      </c>
      <c r="K1740" s="2" t="s">
        <v>294</v>
      </c>
      <c r="L1740" s="2" t="s">
        <v>789</v>
      </c>
      <c r="M1740" s="2" t="s">
        <v>790</v>
      </c>
      <c r="N1740" s="13">
        <v>10821.17</v>
      </c>
      <c r="O1740" s="2">
        <v>8115.88</v>
      </c>
      <c r="P1740" s="2">
        <v>4</v>
      </c>
      <c r="Q1740" s="2" t="s">
        <v>70</v>
      </c>
      <c r="R1740" s="2">
        <v>9</v>
      </c>
      <c r="S1740" s="2" t="s">
        <v>202</v>
      </c>
      <c r="T1740" s="2" t="s">
        <v>202</v>
      </c>
      <c r="U1740" s="2" t="s">
        <v>382</v>
      </c>
      <c r="V1740" s="2" t="s">
        <v>388</v>
      </c>
      <c r="W1740" s="18">
        <v>7791.2424000000001</v>
      </c>
      <c r="X1740" t="s">
        <v>202</v>
      </c>
      <c r="Y1740" t="s">
        <v>202</v>
      </c>
      <c r="Z1740" s="3">
        <f t="shared" si="234"/>
        <v>43284.68</v>
      </c>
      <c r="AA1740" s="3">
        <f t="shared" si="235"/>
        <v>31164.9696</v>
      </c>
      <c r="AB1740" s="3">
        <f t="shared" si="236"/>
        <v>32463.52</v>
      </c>
      <c r="AC1740">
        <f t="shared" si="237"/>
        <v>10821.16</v>
      </c>
      <c r="AD1740" t="str">
        <f>_xlfn.XLOOKUP(V1740,[2]Index!L:L,[2]Index!M:M)</f>
        <v>CN</v>
      </c>
      <c r="AE1740" s="3" t="s">
        <v>5821</v>
      </c>
      <c r="AF1740" t="s">
        <v>52</v>
      </c>
      <c r="AG1740" s="4"/>
      <c r="AH1740" t="s">
        <v>72</v>
      </c>
      <c r="AJ1740">
        <f>VLOOKUP(D1740,[3]Multipliers!$B:$AT,36)</f>
        <v>1</v>
      </c>
      <c r="AK1740">
        <f>VLOOKUP(D1740,[3]Multipliers!$B:$AT,36)</f>
        <v>1</v>
      </c>
      <c r="AM1740" t="e">
        <f t="shared" si="238"/>
        <v>#DIV/0!</v>
      </c>
    </row>
    <row r="1741" spans="1:39">
      <c r="A1741" s="2" t="str">
        <f t="shared" si="232"/>
        <v>BOZHON PRECISION INDUSTRY TECHNOLOGY CO., LTD.V63FLUX DISPENSE</v>
      </c>
      <c r="B1741" s="2" t="str">
        <f t="shared" si="233"/>
        <v>EQP,DISPENSE,BZ-656-20-XD,BZ,RETROFIT KIT.Retrofit</v>
      </c>
      <c r="C1741" s="3" t="str">
        <f t="shared" si="231"/>
        <v>iphoneFLUX DISPENSENew Buy</v>
      </c>
      <c r="D1741" s="2">
        <v>387038</v>
      </c>
      <c r="E1741" s="2" t="s">
        <v>423</v>
      </c>
      <c r="F1741" s="2" t="s">
        <v>378</v>
      </c>
      <c r="G1741" s="2" t="s">
        <v>41</v>
      </c>
      <c r="H1741" s="2" t="s">
        <v>42</v>
      </c>
      <c r="I1741" s="2" t="s">
        <v>43</v>
      </c>
      <c r="J1741" s="2" t="s">
        <v>272</v>
      </c>
      <c r="K1741" s="2" t="s">
        <v>294</v>
      </c>
      <c r="L1741" s="2" t="s">
        <v>789</v>
      </c>
      <c r="M1741" s="2" t="s">
        <v>790</v>
      </c>
      <c r="N1741" s="13">
        <v>10821.17</v>
      </c>
      <c r="O1741" s="2">
        <v>8115.88</v>
      </c>
      <c r="P1741" s="2">
        <v>4</v>
      </c>
      <c r="Q1741" s="2" t="s">
        <v>48</v>
      </c>
      <c r="R1741" s="2">
        <v>9</v>
      </c>
      <c r="S1741" s="2" t="s">
        <v>202</v>
      </c>
      <c r="T1741" s="2" t="s">
        <v>202</v>
      </c>
      <c r="U1741" s="2" t="s">
        <v>382</v>
      </c>
      <c r="V1741" s="2" t="s">
        <v>388</v>
      </c>
      <c r="W1741" s="18">
        <v>7791.2424000000001</v>
      </c>
      <c r="X1741" t="s">
        <v>202</v>
      </c>
      <c r="Y1741" t="s">
        <v>202</v>
      </c>
      <c r="Z1741" s="3">
        <f t="shared" si="234"/>
        <v>43284.68</v>
      </c>
      <c r="AA1741" s="3">
        <f t="shared" si="235"/>
        <v>31164.9696</v>
      </c>
      <c r="AB1741" s="3">
        <f t="shared" si="236"/>
        <v>32463.52</v>
      </c>
      <c r="AC1741">
        <f t="shared" si="237"/>
        <v>10821.16</v>
      </c>
      <c r="AD1741" t="str">
        <f>_xlfn.XLOOKUP(V1741,[2]Index!L:L,[2]Index!M:M)</f>
        <v>CN</v>
      </c>
      <c r="AE1741" s="3" t="s">
        <v>5821</v>
      </c>
      <c r="AF1741" t="s">
        <v>52</v>
      </c>
      <c r="AG1741" s="4"/>
      <c r="AJ1741">
        <f>VLOOKUP(D1741,[3]Multipliers!$B:$AT,36)</f>
        <v>1</v>
      </c>
      <c r="AK1741">
        <f>VLOOKUP(D1741,[3]Multipliers!$B:$AT,36)</f>
        <v>1</v>
      </c>
      <c r="AM1741" t="e">
        <f t="shared" si="238"/>
        <v>#DIV/0!</v>
      </c>
    </row>
    <row r="1742" spans="1:39">
      <c r="A1742" s="2" t="str">
        <f t="shared" si="232"/>
        <v>BOZHON PRECISION INDUSTRY TECHNOLOGY CO., LTD.V63FLUX DISPENSE</v>
      </c>
      <c r="B1742" s="2" t="str">
        <f t="shared" si="233"/>
        <v>EQP,DISPENSE,BZ-656-20-XD,BZ,RETROFIT KIT.Retrofit</v>
      </c>
      <c r="C1742" s="3" t="str">
        <f t="shared" si="231"/>
        <v>iphoneFLUX DISPENSENew Buy</v>
      </c>
      <c r="D1742" s="2">
        <v>387038</v>
      </c>
      <c r="E1742" s="2" t="s">
        <v>423</v>
      </c>
      <c r="F1742" s="2" t="s">
        <v>378</v>
      </c>
      <c r="G1742" s="2" t="s">
        <v>41</v>
      </c>
      <c r="H1742" s="2" t="s">
        <v>42</v>
      </c>
      <c r="I1742" s="2" t="s">
        <v>43</v>
      </c>
      <c r="J1742" s="2" t="s">
        <v>61</v>
      </c>
      <c r="K1742" s="2" t="s">
        <v>294</v>
      </c>
      <c r="L1742" s="2" t="s">
        <v>789</v>
      </c>
      <c r="M1742" s="2" t="s">
        <v>790</v>
      </c>
      <c r="N1742" s="13">
        <v>10821.17</v>
      </c>
      <c r="O1742" s="2">
        <v>8115.88</v>
      </c>
      <c r="P1742" s="2">
        <v>8</v>
      </c>
      <c r="Q1742" s="2" t="s">
        <v>48</v>
      </c>
      <c r="R1742" s="2">
        <v>9</v>
      </c>
      <c r="S1742" s="2" t="s">
        <v>202</v>
      </c>
      <c r="T1742" s="2" t="s">
        <v>202</v>
      </c>
      <c r="U1742" s="2" t="s">
        <v>382</v>
      </c>
      <c r="V1742" s="2" t="s">
        <v>388</v>
      </c>
      <c r="W1742" s="18">
        <v>7791.2424000000001</v>
      </c>
      <c r="X1742" t="s">
        <v>202</v>
      </c>
      <c r="Y1742" t="s">
        <v>202</v>
      </c>
      <c r="Z1742" s="3">
        <f t="shared" si="234"/>
        <v>86569.36</v>
      </c>
      <c r="AA1742" s="3">
        <f t="shared" si="235"/>
        <v>62329.939200000001</v>
      </c>
      <c r="AB1742" s="3">
        <f t="shared" si="236"/>
        <v>64927.040000000001</v>
      </c>
      <c r="AC1742">
        <f t="shared" si="237"/>
        <v>21642.32</v>
      </c>
      <c r="AD1742" t="str">
        <f>_xlfn.XLOOKUP(V1742,[2]Index!L:L,[2]Index!M:M)</f>
        <v>CN</v>
      </c>
      <c r="AE1742" s="3" t="s">
        <v>5821</v>
      </c>
      <c r="AF1742" t="s">
        <v>52</v>
      </c>
      <c r="AG1742" s="4"/>
      <c r="AJ1742">
        <f>VLOOKUP(D1742,[3]Multipliers!$B:$AT,36)</f>
        <v>1</v>
      </c>
      <c r="AK1742">
        <f>VLOOKUP(D1742,[3]Multipliers!$B:$AT,36)</f>
        <v>1</v>
      </c>
      <c r="AM1742" t="e">
        <f t="shared" si="238"/>
        <v>#DIV/0!</v>
      </c>
    </row>
    <row r="1743" spans="1:39">
      <c r="A1743" s="2" t="str">
        <f t="shared" si="232"/>
        <v>BOZHON PRECISION INDUSTRY TECHNOLOGY CO., LTD.V64UAT PNP</v>
      </c>
      <c r="B1743" s="2" t="str">
        <f t="shared" si="233"/>
        <v>EQP,EQ KIT,PB,V5X-V64,UATPB-338,BZRetrofit</v>
      </c>
      <c r="C1743" s="3" t="str">
        <f t="shared" si="231"/>
        <v>iphoneUAT PNPNew Buy</v>
      </c>
      <c r="D1743" s="2">
        <v>386825</v>
      </c>
      <c r="E1743" s="2" t="s">
        <v>423</v>
      </c>
      <c r="F1743" s="2" t="s">
        <v>378</v>
      </c>
      <c r="G1743" s="2" t="s">
        <v>41</v>
      </c>
      <c r="H1743" s="2" t="s">
        <v>65</v>
      </c>
      <c r="I1743" s="2" t="s">
        <v>43</v>
      </c>
      <c r="J1743" s="2" t="s">
        <v>66</v>
      </c>
      <c r="K1743" s="2" t="s">
        <v>791</v>
      </c>
      <c r="L1743" s="2" t="s">
        <v>470</v>
      </c>
      <c r="M1743" s="2" t="s">
        <v>792</v>
      </c>
      <c r="N1743" s="13">
        <v>9884.4500000000007</v>
      </c>
      <c r="O1743" s="2">
        <v>6443.03</v>
      </c>
      <c r="P1743" s="2">
        <v>1</v>
      </c>
      <c r="Q1743" s="2" t="s">
        <v>70</v>
      </c>
      <c r="R1743" s="2">
        <v>9</v>
      </c>
      <c r="S1743" s="2" t="s">
        <v>202</v>
      </c>
      <c r="T1743" s="2" t="s">
        <v>202</v>
      </c>
      <c r="U1743" s="2" t="s">
        <v>382</v>
      </c>
      <c r="V1743" s="2" t="s">
        <v>388</v>
      </c>
      <c r="W1743" s="18">
        <v>6443.03</v>
      </c>
      <c r="X1743" t="s">
        <v>202</v>
      </c>
      <c r="Y1743" t="s">
        <v>202</v>
      </c>
      <c r="Z1743" s="3">
        <f t="shared" si="234"/>
        <v>9884.4500000000007</v>
      </c>
      <c r="AA1743" s="3">
        <f t="shared" si="235"/>
        <v>6443.03</v>
      </c>
      <c r="AB1743" s="3">
        <f t="shared" si="236"/>
        <v>6443.03</v>
      </c>
      <c r="AC1743">
        <f t="shared" si="237"/>
        <v>3441.420000000001</v>
      </c>
      <c r="AD1743" t="str">
        <f>_xlfn.XLOOKUP(V1743,[2]Index!L:L,[2]Index!M:M)</f>
        <v>CN</v>
      </c>
      <c r="AE1743" s="3" t="s">
        <v>43</v>
      </c>
      <c r="AF1743" t="s">
        <v>52</v>
      </c>
      <c r="AG1743" s="4"/>
      <c r="AH1743" t="s">
        <v>72</v>
      </c>
      <c r="AJ1743">
        <f>VLOOKUP(D1743,[3]Multipliers!$B:$AT,36)</f>
        <v>0.86869933004083855</v>
      </c>
      <c r="AK1743">
        <f>VLOOKUP(D1743,[3]Multipliers!$B:$AT,36)</f>
        <v>0.86869933004083855</v>
      </c>
      <c r="AM1743" t="e">
        <f t="shared" si="238"/>
        <v>#DIV/0!</v>
      </c>
    </row>
    <row r="1744" spans="1:39">
      <c r="A1744" s="2" t="str">
        <f t="shared" si="232"/>
        <v>BOZHON PRECISION INDUSTRY TECHNOLOGY CO., LTD.V63UAT PNP</v>
      </c>
      <c r="B1744" s="2" t="str">
        <f t="shared" si="233"/>
        <v>EQP,EQ KIT,PB,V5X-V63,UATPB-338,BZRetrofit</v>
      </c>
      <c r="C1744" s="3" t="str">
        <f t="shared" si="231"/>
        <v>iphoneUAT PNPNew Buy</v>
      </c>
      <c r="D1744" s="2">
        <v>386795</v>
      </c>
      <c r="E1744" s="2" t="s">
        <v>423</v>
      </c>
      <c r="F1744" s="2" t="s">
        <v>378</v>
      </c>
      <c r="G1744" s="2" t="s">
        <v>41</v>
      </c>
      <c r="H1744" s="2" t="s">
        <v>42</v>
      </c>
      <c r="I1744" s="2" t="s">
        <v>43</v>
      </c>
      <c r="J1744" s="2" t="s">
        <v>111</v>
      </c>
      <c r="K1744" s="2" t="s">
        <v>793</v>
      </c>
      <c r="L1744" s="2" t="s">
        <v>470</v>
      </c>
      <c r="M1744" s="2" t="s">
        <v>794</v>
      </c>
      <c r="N1744" s="13">
        <v>9884.4500000000007</v>
      </c>
      <c r="O1744" s="2">
        <v>6443.03</v>
      </c>
      <c r="P1744" s="2">
        <v>1</v>
      </c>
      <c r="Q1744" s="2" t="s">
        <v>70</v>
      </c>
      <c r="R1744" s="2">
        <v>9</v>
      </c>
      <c r="S1744" s="2" t="s">
        <v>202</v>
      </c>
      <c r="T1744" s="2" t="s">
        <v>202</v>
      </c>
      <c r="U1744" s="2" t="s">
        <v>382</v>
      </c>
      <c r="V1744" s="2" t="s">
        <v>388</v>
      </c>
      <c r="W1744" s="18">
        <v>6443.03</v>
      </c>
      <c r="X1744" t="s">
        <v>202</v>
      </c>
      <c r="Y1744" t="s">
        <v>202</v>
      </c>
      <c r="Z1744" s="3">
        <f t="shared" si="234"/>
        <v>9884.4500000000007</v>
      </c>
      <c r="AA1744" s="3">
        <f t="shared" si="235"/>
        <v>6443.03</v>
      </c>
      <c r="AB1744" s="3">
        <f t="shared" si="236"/>
        <v>6443.03</v>
      </c>
      <c r="AC1744">
        <f t="shared" si="237"/>
        <v>3441.420000000001</v>
      </c>
      <c r="AD1744" t="str">
        <f>_xlfn.XLOOKUP(V1744,[2]Index!L:L,[2]Index!M:M)</f>
        <v>CN</v>
      </c>
      <c r="AE1744" s="3" t="s">
        <v>43</v>
      </c>
      <c r="AF1744" t="s">
        <v>52</v>
      </c>
      <c r="AG1744" s="4"/>
      <c r="AH1744" t="s">
        <v>72</v>
      </c>
      <c r="AJ1744">
        <f>VLOOKUP(D1744,[3]Multipliers!$B:$AT,36)</f>
        <v>0.86869933004083855</v>
      </c>
      <c r="AK1744">
        <f>VLOOKUP(D1744,[3]Multipliers!$B:$AT,36)</f>
        <v>0.86869933004083855</v>
      </c>
      <c r="AM1744">
        <f t="shared" si="238"/>
        <v>0</v>
      </c>
    </row>
    <row r="1745" spans="1:39">
      <c r="A1745" s="2" t="str">
        <f t="shared" si="232"/>
        <v>BOZHON PRECISION INDUSTRY TECHNOLOGY CO., LTD.V63UAT PNP</v>
      </c>
      <c r="B1745" s="2" t="str">
        <f t="shared" si="233"/>
        <v>EQP,EQ KIT,PB,V5X-V63,UATPB-338,BZRetrofit</v>
      </c>
      <c r="C1745" s="3" t="str">
        <f t="shared" si="231"/>
        <v>iphoneUAT PNPNew Buy</v>
      </c>
      <c r="D1745" s="2">
        <v>386795</v>
      </c>
      <c r="E1745" s="2" t="s">
        <v>423</v>
      </c>
      <c r="F1745" s="2" t="s">
        <v>378</v>
      </c>
      <c r="G1745" s="2" t="s">
        <v>41</v>
      </c>
      <c r="H1745" s="2" t="s">
        <v>42</v>
      </c>
      <c r="I1745" s="2" t="s">
        <v>43</v>
      </c>
      <c r="J1745" s="2" t="s">
        <v>111</v>
      </c>
      <c r="K1745" s="2" t="s">
        <v>793</v>
      </c>
      <c r="L1745" s="2" t="s">
        <v>470</v>
      </c>
      <c r="M1745" s="2" t="s">
        <v>794</v>
      </c>
      <c r="N1745" s="13">
        <v>9884.4500000000007</v>
      </c>
      <c r="O1745" s="2">
        <v>6443.03</v>
      </c>
      <c r="P1745" s="2">
        <v>1</v>
      </c>
      <c r="Q1745" s="2" t="s">
        <v>70</v>
      </c>
      <c r="R1745" s="2">
        <v>9</v>
      </c>
      <c r="S1745" s="2" t="s">
        <v>202</v>
      </c>
      <c r="T1745" s="2" t="s">
        <v>202</v>
      </c>
      <c r="U1745" s="2" t="s">
        <v>382</v>
      </c>
      <c r="V1745" s="2" t="s">
        <v>388</v>
      </c>
      <c r="W1745" s="18">
        <v>6443.03</v>
      </c>
      <c r="X1745" t="s">
        <v>202</v>
      </c>
      <c r="Y1745" t="s">
        <v>202</v>
      </c>
      <c r="Z1745" s="3">
        <f t="shared" si="234"/>
        <v>9884.4500000000007</v>
      </c>
      <c r="AA1745" s="3">
        <f t="shared" si="235"/>
        <v>6443.03</v>
      </c>
      <c r="AB1745" s="3">
        <f t="shared" si="236"/>
        <v>6443.03</v>
      </c>
      <c r="AC1745">
        <f t="shared" si="237"/>
        <v>3441.420000000001</v>
      </c>
      <c r="AD1745" t="str">
        <f>_xlfn.XLOOKUP(V1745,[2]Index!L:L,[2]Index!M:M)</f>
        <v>CN</v>
      </c>
      <c r="AE1745" s="3" t="s">
        <v>43</v>
      </c>
      <c r="AF1745" t="s">
        <v>52</v>
      </c>
      <c r="AG1745" s="4"/>
      <c r="AH1745" t="s">
        <v>72</v>
      </c>
      <c r="AJ1745">
        <f>VLOOKUP(D1745,[3]Multipliers!$B:$AT,36)</f>
        <v>0.86869933004083855</v>
      </c>
      <c r="AK1745">
        <f>VLOOKUP(D1745,[3]Multipliers!$B:$AT,36)</f>
        <v>0.86869933004083855</v>
      </c>
      <c r="AM1745">
        <f t="shared" si="238"/>
        <v>0</v>
      </c>
    </row>
    <row r="1746" spans="1:39">
      <c r="A1746" s="2" t="str">
        <f t="shared" si="232"/>
        <v>BOZHON PRECISION INDUSTRY TECHNOLOGY CO., LTD.V63UAT PNP</v>
      </c>
      <c r="B1746" s="2" t="str">
        <f t="shared" si="233"/>
        <v>EQP,EQ KIT,PB,V5X-V63,UATPB-338,BZ KITRetrofit</v>
      </c>
      <c r="C1746" s="3" t="str">
        <f t="shared" si="231"/>
        <v>iphoneUAT PNPNew Buy</v>
      </c>
      <c r="D1746" s="2">
        <v>386796</v>
      </c>
      <c r="E1746" s="2" t="s">
        <v>423</v>
      </c>
      <c r="F1746" s="2" t="s">
        <v>378</v>
      </c>
      <c r="G1746" s="2" t="s">
        <v>41</v>
      </c>
      <c r="H1746" s="2" t="s">
        <v>42</v>
      </c>
      <c r="I1746" s="2" t="s">
        <v>43</v>
      </c>
      <c r="J1746" s="2" t="s">
        <v>111</v>
      </c>
      <c r="K1746" s="2" t="s">
        <v>793</v>
      </c>
      <c r="L1746" s="2" t="s">
        <v>470</v>
      </c>
      <c r="M1746" s="2" t="s">
        <v>795</v>
      </c>
      <c r="N1746" s="13">
        <v>9884.4500000000007</v>
      </c>
      <c r="O1746" s="2">
        <v>6443.03</v>
      </c>
      <c r="P1746" s="2">
        <v>1</v>
      </c>
      <c r="Q1746" s="2" t="s">
        <v>70</v>
      </c>
      <c r="R1746" s="2">
        <v>9</v>
      </c>
      <c r="S1746" s="2" t="s">
        <v>202</v>
      </c>
      <c r="T1746" s="2" t="s">
        <v>202</v>
      </c>
      <c r="U1746" s="2" t="s">
        <v>382</v>
      </c>
      <c r="V1746" s="2" t="s">
        <v>388</v>
      </c>
      <c r="W1746" s="18">
        <v>6443.03</v>
      </c>
      <c r="X1746" t="s">
        <v>202</v>
      </c>
      <c r="Y1746" t="s">
        <v>202</v>
      </c>
      <c r="Z1746" s="3">
        <f t="shared" si="234"/>
        <v>9884.4500000000007</v>
      </c>
      <c r="AA1746" s="3">
        <f t="shared" si="235"/>
        <v>6443.03</v>
      </c>
      <c r="AB1746" s="3">
        <f t="shared" si="236"/>
        <v>6443.03</v>
      </c>
      <c r="AC1746">
        <f t="shared" si="237"/>
        <v>3441.420000000001</v>
      </c>
      <c r="AD1746" t="str">
        <f>_xlfn.XLOOKUP(V1746,[2]Index!L:L,[2]Index!M:M)</f>
        <v>CN</v>
      </c>
      <c r="AE1746" s="3" t="s">
        <v>43</v>
      </c>
      <c r="AF1746" t="s">
        <v>52</v>
      </c>
      <c r="AG1746" s="4"/>
      <c r="AH1746" t="s">
        <v>72</v>
      </c>
      <c r="AJ1746">
        <f>VLOOKUP(D1746,[3]Multipliers!$B:$AT,36)</f>
        <v>0.86869933004083855</v>
      </c>
      <c r="AK1746">
        <f>VLOOKUP(D1746,[3]Multipliers!$B:$AT,36)</f>
        <v>0.86869933004083855</v>
      </c>
      <c r="AM1746">
        <f t="shared" si="238"/>
        <v>0</v>
      </c>
    </row>
    <row r="1747" spans="1:39">
      <c r="A1747" s="2" t="str">
        <f t="shared" si="232"/>
        <v>BOZHON PRECISION INDUSTRY TECHNOLOGY CO., LTD.V63JUMPER UAT PNP</v>
      </c>
      <c r="B1747" s="2" t="str">
        <f t="shared" si="233"/>
        <v>EQP,EQ KIT,JUMPER PB,V5X-V63,JUMPERPB-338,BZRetrofit</v>
      </c>
      <c r="C1747" s="3" t="str">
        <f t="shared" si="231"/>
        <v>iphoneJUMPER UAT PNPNew Buy</v>
      </c>
      <c r="D1747" s="2">
        <v>386802</v>
      </c>
      <c r="E1747" s="2" t="s">
        <v>423</v>
      </c>
      <c r="F1747" s="2" t="s">
        <v>378</v>
      </c>
      <c r="G1747" s="2" t="s">
        <v>41</v>
      </c>
      <c r="H1747" s="2" t="s">
        <v>42</v>
      </c>
      <c r="I1747" s="2" t="s">
        <v>43</v>
      </c>
      <c r="J1747" s="2" t="s">
        <v>111</v>
      </c>
      <c r="K1747" s="2" t="s">
        <v>796</v>
      </c>
      <c r="L1747" s="2" t="s">
        <v>475</v>
      </c>
      <c r="M1747" s="2" t="s">
        <v>797</v>
      </c>
      <c r="N1747" s="13">
        <v>9884.4500000000007</v>
      </c>
      <c r="O1747" s="2">
        <v>6443.03</v>
      </c>
      <c r="P1747" s="2">
        <v>1</v>
      </c>
      <c r="Q1747" s="2" t="s">
        <v>70</v>
      </c>
      <c r="R1747" s="2">
        <v>9</v>
      </c>
      <c r="S1747" s="2" t="s">
        <v>202</v>
      </c>
      <c r="T1747" s="2" t="s">
        <v>202</v>
      </c>
      <c r="U1747" s="2" t="s">
        <v>382</v>
      </c>
      <c r="V1747" s="2" t="s">
        <v>388</v>
      </c>
      <c r="W1747" s="18">
        <v>7413.34</v>
      </c>
      <c r="X1747" t="s">
        <v>202</v>
      </c>
      <c r="Y1747" t="s">
        <v>202</v>
      </c>
      <c r="Z1747" s="3">
        <f t="shared" si="234"/>
        <v>9884.4500000000007</v>
      </c>
      <c r="AA1747" s="3">
        <f t="shared" si="235"/>
        <v>7413.34</v>
      </c>
      <c r="AB1747" s="3">
        <f t="shared" si="236"/>
        <v>6443.03</v>
      </c>
      <c r="AC1747">
        <f t="shared" si="237"/>
        <v>3441.420000000001</v>
      </c>
      <c r="AD1747" t="str">
        <f>_xlfn.XLOOKUP(V1747,[2]Index!L:L,[2]Index!M:M)</f>
        <v>CN</v>
      </c>
      <c r="AE1747" s="3" t="s">
        <v>43</v>
      </c>
      <c r="AF1747" t="s">
        <v>52</v>
      </c>
      <c r="AG1747" s="4"/>
      <c r="AH1747" t="s">
        <v>72</v>
      </c>
      <c r="AJ1747">
        <f>VLOOKUP(D1747,[3]Multipliers!$B:$AT,36)</f>
        <v>1</v>
      </c>
      <c r="AK1747">
        <f>VLOOKUP(D1747,[3]Multipliers!$B:$AT,36)</f>
        <v>1</v>
      </c>
      <c r="AM1747">
        <f t="shared" si="238"/>
        <v>0</v>
      </c>
    </row>
    <row r="1748" spans="1:39">
      <c r="A1748" s="2" t="str">
        <f t="shared" si="232"/>
        <v>BOZHON PRECISION INDUSTRY TECHNOLOGY CO., LTD.V63JUMPER UAT PNP</v>
      </c>
      <c r="B1748" s="2" t="str">
        <f t="shared" si="233"/>
        <v>EQP,EQ KIT,JUMPER PB,V5X-V63,JUMPERPB-338,BZRetrofit</v>
      </c>
      <c r="C1748" s="3" t="str">
        <f t="shared" si="231"/>
        <v>iphoneJUMPER UAT PNPNew Buy</v>
      </c>
      <c r="D1748" s="2">
        <v>386802</v>
      </c>
      <c r="E1748" s="2" t="s">
        <v>423</v>
      </c>
      <c r="F1748" s="2" t="s">
        <v>378</v>
      </c>
      <c r="G1748" s="2" t="s">
        <v>41</v>
      </c>
      <c r="H1748" s="2" t="s">
        <v>42</v>
      </c>
      <c r="I1748" s="2" t="s">
        <v>43</v>
      </c>
      <c r="J1748" s="2" t="s">
        <v>111</v>
      </c>
      <c r="K1748" s="2" t="s">
        <v>796</v>
      </c>
      <c r="L1748" s="2" t="s">
        <v>475</v>
      </c>
      <c r="M1748" s="2" t="s">
        <v>797</v>
      </c>
      <c r="N1748" s="13">
        <v>9884.4500000000007</v>
      </c>
      <c r="O1748" s="2">
        <v>6443.03</v>
      </c>
      <c r="P1748" s="2">
        <v>1</v>
      </c>
      <c r="Q1748" s="2" t="s">
        <v>70</v>
      </c>
      <c r="R1748" s="2">
        <v>9</v>
      </c>
      <c r="S1748" s="2" t="s">
        <v>202</v>
      </c>
      <c r="T1748" s="2" t="s">
        <v>202</v>
      </c>
      <c r="U1748" s="2" t="s">
        <v>382</v>
      </c>
      <c r="V1748" s="2" t="s">
        <v>388</v>
      </c>
      <c r="W1748" s="18">
        <v>7413.34</v>
      </c>
      <c r="X1748" t="s">
        <v>202</v>
      </c>
      <c r="Y1748" t="s">
        <v>202</v>
      </c>
      <c r="Z1748" s="3">
        <f t="shared" si="234"/>
        <v>9884.4500000000007</v>
      </c>
      <c r="AA1748" s="3">
        <f t="shared" si="235"/>
        <v>7413.34</v>
      </c>
      <c r="AB1748" s="3">
        <f t="shared" si="236"/>
        <v>6443.03</v>
      </c>
      <c r="AC1748">
        <f t="shared" si="237"/>
        <v>3441.420000000001</v>
      </c>
      <c r="AD1748" t="str">
        <f>_xlfn.XLOOKUP(V1748,[2]Index!L:L,[2]Index!M:M)</f>
        <v>CN</v>
      </c>
      <c r="AE1748" s="3" t="s">
        <v>43</v>
      </c>
      <c r="AF1748" t="s">
        <v>52</v>
      </c>
      <c r="AG1748" s="4"/>
      <c r="AH1748" t="s">
        <v>72</v>
      </c>
      <c r="AJ1748">
        <f>VLOOKUP(D1748,[3]Multipliers!$B:$AT,36)</f>
        <v>1</v>
      </c>
      <c r="AK1748">
        <f>VLOOKUP(D1748,[3]Multipliers!$B:$AT,36)</f>
        <v>1</v>
      </c>
      <c r="AM1748">
        <f t="shared" si="238"/>
        <v>0</v>
      </c>
    </row>
    <row r="1749" spans="1:39">
      <c r="A1749" s="2" t="str">
        <f t="shared" si="232"/>
        <v>BOZHON PRECISION INDUSTRY TECHNOLOGY CO., LTD.V63UAT PNP</v>
      </c>
      <c r="B1749" s="2" t="str">
        <f t="shared" si="233"/>
        <v>EQP,EQ KIT,JUMPER PB,V5X-V63,JUMPERPB-338,BZ KITRetrofit</v>
      </c>
      <c r="C1749" s="3" t="str">
        <f t="shared" si="231"/>
        <v>iphoneUAT PNPNew Buy</v>
      </c>
      <c r="D1749" s="2">
        <v>386803</v>
      </c>
      <c r="E1749" s="2" t="s">
        <v>423</v>
      </c>
      <c r="F1749" s="2" t="s">
        <v>378</v>
      </c>
      <c r="G1749" s="2" t="s">
        <v>41</v>
      </c>
      <c r="H1749" s="2" t="s">
        <v>42</v>
      </c>
      <c r="I1749" s="2" t="s">
        <v>43</v>
      </c>
      <c r="J1749" s="2" t="s">
        <v>111</v>
      </c>
      <c r="K1749" s="2" t="s">
        <v>796</v>
      </c>
      <c r="L1749" s="2" t="s">
        <v>470</v>
      </c>
      <c r="M1749" s="2" t="s">
        <v>798</v>
      </c>
      <c r="N1749" s="13">
        <v>9884.4500000000007</v>
      </c>
      <c r="O1749" s="2">
        <v>6443.03</v>
      </c>
      <c r="P1749" s="2">
        <v>1</v>
      </c>
      <c r="Q1749" s="2" t="s">
        <v>70</v>
      </c>
      <c r="R1749" s="2">
        <v>9</v>
      </c>
      <c r="S1749" s="2" t="s">
        <v>202</v>
      </c>
      <c r="T1749" s="2" t="s">
        <v>202</v>
      </c>
      <c r="U1749" s="2" t="s">
        <v>382</v>
      </c>
      <c r="V1749" s="2" t="s">
        <v>388</v>
      </c>
      <c r="W1749" s="18">
        <v>6443.03</v>
      </c>
      <c r="X1749" t="s">
        <v>202</v>
      </c>
      <c r="Y1749" t="s">
        <v>202</v>
      </c>
      <c r="Z1749" s="3">
        <f t="shared" si="234"/>
        <v>9884.4500000000007</v>
      </c>
      <c r="AA1749" s="3">
        <f t="shared" si="235"/>
        <v>6443.03</v>
      </c>
      <c r="AB1749" s="3">
        <f t="shared" si="236"/>
        <v>6443.03</v>
      </c>
      <c r="AC1749">
        <f t="shared" si="237"/>
        <v>3441.420000000001</v>
      </c>
      <c r="AD1749" t="str">
        <f>_xlfn.XLOOKUP(V1749,[2]Index!L:L,[2]Index!M:M)</f>
        <v>CN</v>
      </c>
      <c r="AE1749" s="3" t="s">
        <v>43</v>
      </c>
      <c r="AF1749" t="s">
        <v>52</v>
      </c>
      <c r="AG1749" s="4"/>
      <c r="AH1749" t="s">
        <v>72</v>
      </c>
      <c r="AJ1749">
        <f>VLOOKUP(D1749,[3]Multipliers!$B:$AT,36)</f>
        <v>0.86869933004083855</v>
      </c>
      <c r="AK1749">
        <f>VLOOKUP(D1749,[3]Multipliers!$B:$AT,36)</f>
        <v>0.86869933004083855</v>
      </c>
      <c r="AM1749">
        <f t="shared" si="238"/>
        <v>0</v>
      </c>
    </row>
    <row r="1750" spans="1:39">
      <c r="A1750" s="2" t="str">
        <f t="shared" si="232"/>
        <v>SECOTEV64BSI-AOI</v>
      </c>
      <c r="B1750" s="2" t="str">
        <f t="shared" si="233"/>
        <v>EQP,AE,BSI-AOI,V54-V64,SECOTE,RETROFIT KITRetrofit</v>
      </c>
      <c r="C1750" s="3" t="str">
        <f t="shared" si="231"/>
        <v>iphoneBSI-AOINew Buy</v>
      </c>
      <c r="D1750" s="2">
        <v>385920</v>
      </c>
      <c r="E1750" s="2" t="s">
        <v>409</v>
      </c>
      <c r="F1750" s="2" t="s">
        <v>40</v>
      </c>
      <c r="G1750" s="2" t="s">
        <v>41</v>
      </c>
      <c r="H1750" s="2" t="s">
        <v>65</v>
      </c>
      <c r="I1750" s="2" t="s">
        <v>43</v>
      </c>
      <c r="J1750" s="2" t="s">
        <v>66</v>
      </c>
      <c r="K1750" s="2" t="s">
        <v>799</v>
      </c>
      <c r="L1750" s="2" t="s">
        <v>537</v>
      </c>
      <c r="M1750" s="2" t="s">
        <v>800</v>
      </c>
      <c r="N1750" s="13">
        <v>9730.7099999999991</v>
      </c>
      <c r="O1750" s="2">
        <v>9730.7099999999991</v>
      </c>
      <c r="P1750" s="2">
        <v>14</v>
      </c>
      <c r="Q1750" s="2" t="s">
        <v>70</v>
      </c>
      <c r="R1750" s="2" t="s">
        <v>202</v>
      </c>
      <c r="S1750" s="2" t="s">
        <v>202</v>
      </c>
      <c r="T1750" s="2" t="s">
        <v>202</v>
      </c>
      <c r="U1750" s="2" t="s">
        <v>382</v>
      </c>
      <c r="V1750" s="2" t="s">
        <v>388</v>
      </c>
      <c r="W1750" s="18">
        <v>6540</v>
      </c>
      <c r="X1750" t="s">
        <v>202</v>
      </c>
      <c r="Y1750" t="s">
        <v>414</v>
      </c>
      <c r="Z1750" s="3">
        <f t="shared" si="234"/>
        <v>136229.94</v>
      </c>
      <c r="AA1750" s="3">
        <f t="shared" si="235"/>
        <v>91560</v>
      </c>
      <c r="AB1750" s="3">
        <f t="shared" si="236"/>
        <v>136229.94</v>
      </c>
      <c r="AC1750">
        <f t="shared" si="237"/>
        <v>0</v>
      </c>
      <c r="AD1750" t="str">
        <f>_xlfn.XLOOKUP(V1750,[2]Index!L:L,[2]Index!M:M)</f>
        <v>CN</v>
      </c>
      <c r="AE1750" s="3" t="s">
        <v>5821</v>
      </c>
      <c r="AF1750" t="s">
        <v>52</v>
      </c>
      <c r="AH1750" t="s">
        <v>72</v>
      </c>
      <c r="AJ1750">
        <f>VLOOKUP(D1750,[3]Multipliers!$B:$AT,36)</f>
        <v>0.63127584644313695</v>
      </c>
      <c r="AK1750">
        <f>VLOOKUP(D1750,[3]Multipliers!$B:$AT,36)</f>
        <v>0.63127584644313695</v>
      </c>
      <c r="AL1750" s="3">
        <v>54929.1</v>
      </c>
      <c r="AM1750">
        <f t="shared" si="238"/>
        <v>0</v>
      </c>
    </row>
    <row r="1751" spans="1:39">
      <c r="A1751" s="2" t="str">
        <f t="shared" si="232"/>
        <v>SECOTEV64BSI-AOI</v>
      </c>
      <c r="B1751" s="2" t="str">
        <f t="shared" si="233"/>
        <v>EQP,AE,BSI-AOI,V54-V64,SECOTE,RETROFIT KITRetrofit</v>
      </c>
      <c r="C1751" s="3" t="str">
        <f t="shared" si="231"/>
        <v>iphoneBSI-AOINew Buy</v>
      </c>
      <c r="D1751" s="2">
        <v>385920</v>
      </c>
      <c r="E1751" s="2" t="s">
        <v>409</v>
      </c>
      <c r="F1751" s="2" t="s">
        <v>40</v>
      </c>
      <c r="G1751" s="2" t="s">
        <v>41</v>
      </c>
      <c r="H1751" s="2" t="s">
        <v>65</v>
      </c>
      <c r="I1751" s="2" t="s">
        <v>43</v>
      </c>
      <c r="J1751" s="2" t="s">
        <v>66</v>
      </c>
      <c r="K1751" s="2" t="s">
        <v>799</v>
      </c>
      <c r="L1751" s="2" t="s">
        <v>537</v>
      </c>
      <c r="M1751" s="2" t="s">
        <v>800</v>
      </c>
      <c r="N1751" s="13">
        <v>9730.7099999999991</v>
      </c>
      <c r="O1751" s="2">
        <v>9730.7099999999991</v>
      </c>
      <c r="P1751" s="2">
        <v>14</v>
      </c>
      <c r="Q1751" s="2" t="s">
        <v>70</v>
      </c>
      <c r="R1751" s="2" t="s">
        <v>202</v>
      </c>
      <c r="S1751" s="2" t="s">
        <v>202</v>
      </c>
      <c r="T1751" s="2" t="s">
        <v>202</v>
      </c>
      <c r="U1751" s="2" t="s">
        <v>382</v>
      </c>
      <c r="V1751" s="2" t="s">
        <v>388</v>
      </c>
      <c r="W1751" s="18">
        <v>6540</v>
      </c>
      <c r="X1751" t="s">
        <v>202</v>
      </c>
      <c r="Y1751" t="s">
        <v>414</v>
      </c>
      <c r="Z1751" s="3">
        <f t="shared" si="234"/>
        <v>136229.94</v>
      </c>
      <c r="AA1751" s="3">
        <f t="shared" si="235"/>
        <v>91560</v>
      </c>
      <c r="AB1751" s="3">
        <f t="shared" si="236"/>
        <v>136229.94</v>
      </c>
      <c r="AC1751">
        <f t="shared" si="237"/>
        <v>0</v>
      </c>
      <c r="AD1751" t="str">
        <f>_xlfn.XLOOKUP(V1751,[2]Index!L:L,[2]Index!M:M)</f>
        <v>CN</v>
      </c>
      <c r="AE1751" s="3" t="s">
        <v>5821</v>
      </c>
      <c r="AF1751" t="s">
        <v>52</v>
      </c>
      <c r="AH1751" t="s">
        <v>72</v>
      </c>
      <c r="AJ1751">
        <f>VLOOKUP(D1751,[3]Multipliers!$B:$AT,36)</f>
        <v>0.63127584644313695</v>
      </c>
      <c r="AK1751">
        <f>VLOOKUP(D1751,[3]Multipliers!$B:$AT,36)</f>
        <v>0.63127584644313695</v>
      </c>
      <c r="AL1751" s="3">
        <v>54929.1</v>
      </c>
      <c r="AM1751">
        <f t="shared" si="238"/>
        <v>0</v>
      </c>
    </row>
    <row r="1752" spans="1:39">
      <c r="A1752" s="2" t="str">
        <f t="shared" si="232"/>
        <v>SECOTEV63BSI-AOI</v>
      </c>
      <c r="B1752" s="2" t="str">
        <f t="shared" si="233"/>
        <v>EQP,AE,BSI-AOI,V53-V63,SECOTE,RETROFIT KITRetrofit</v>
      </c>
      <c r="C1752" s="3" t="str">
        <f t="shared" si="231"/>
        <v>iphoneBSI-AOINew Buy</v>
      </c>
      <c r="D1752" s="2">
        <v>385630</v>
      </c>
      <c r="E1752" s="2" t="s">
        <v>409</v>
      </c>
      <c r="F1752" s="2" t="s">
        <v>40</v>
      </c>
      <c r="G1752" s="2" t="s">
        <v>41</v>
      </c>
      <c r="H1752" s="2" t="s">
        <v>42</v>
      </c>
      <c r="I1752" s="2" t="s">
        <v>43</v>
      </c>
      <c r="J1752" s="2" t="s">
        <v>111</v>
      </c>
      <c r="K1752" s="2" t="s">
        <v>801</v>
      </c>
      <c r="L1752" s="2" t="s">
        <v>537</v>
      </c>
      <c r="M1752" s="2" t="s">
        <v>802</v>
      </c>
      <c r="N1752" s="13">
        <v>9730.7099999999991</v>
      </c>
      <c r="O1752" s="2">
        <v>9730.7099999999991</v>
      </c>
      <c r="P1752" s="2">
        <v>8</v>
      </c>
      <c r="Q1752" s="2" t="s">
        <v>70</v>
      </c>
      <c r="R1752" s="2" t="s">
        <v>202</v>
      </c>
      <c r="S1752" s="2" t="s">
        <v>202</v>
      </c>
      <c r="T1752" s="2" t="s">
        <v>202</v>
      </c>
      <c r="U1752" s="2" t="s">
        <v>382</v>
      </c>
      <c r="V1752" s="2" t="s">
        <v>388</v>
      </c>
      <c r="W1752" s="18">
        <v>6540</v>
      </c>
      <c r="X1752" t="s">
        <v>202</v>
      </c>
      <c r="Y1752" t="s">
        <v>414</v>
      </c>
      <c r="Z1752" s="3">
        <f t="shared" si="234"/>
        <v>77845.679999999993</v>
      </c>
      <c r="AA1752" s="3">
        <f t="shared" si="235"/>
        <v>52320</v>
      </c>
      <c r="AB1752" s="3">
        <f t="shared" si="236"/>
        <v>77845.679999999993</v>
      </c>
      <c r="AC1752">
        <f t="shared" si="237"/>
        <v>0</v>
      </c>
      <c r="AD1752" t="str">
        <f>_xlfn.XLOOKUP(V1752,[2]Index!L:L,[2]Index!M:M)</f>
        <v>CN</v>
      </c>
      <c r="AE1752" s="3" t="s">
        <v>5821</v>
      </c>
      <c r="AF1752" t="s">
        <v>52</v>
      </c>
      <c r="AH1752" t="s">
        <v>72</v>
      </c>
      <c r="AJ1752">
        <f>VLOOKUP(D1752,[3]Multipliers!$B:$AT,36)</f>
        <v>0.63127584644313695</v>
      </c>
      <c r="AK1752">
        <f>VLOOKUP(D1752,[3]Multipliers!$B:$AT,36)</f>
        <v>0.63127584644313695</v>
      </c>
      <c r="AL1752" s="3">
        <v>54929.1</v>
      </c>
      <c r="AM1752">
        <f t="shared" si="238"/>
        <v>0</v>
      </c>
    </row>
    <row r="1753" spans="1:39">
      <c r="A1753" s="2" t="str">
        <f t="shared" si="232"/>
        <v>SECOTEV63BSI-AOI</v>
      </c>
      <c r="B1753" s="2" t="str">
        <f t="shared" si="233"/>
        <v>EQP,AE,BSI-AOI,V53-V63,SECOTE,RETROFIT KITRetrofit</v>
      </c>
      <c r="C1753" s="3" t="str">
        <f t="shared" si="231"/>
        <v>iphoneBSI-AOINew Buy</v>
      </c>
      <c r="D1753" s="2">
        <v>385630</v>
      </c>
      <c r="E1753" s="2" t="s">
        <v>409</v>
      </c>
      <c r="F1753" s="2" t="s">
        <v>40</v>
      </c>
      <c r="G1753" s="2" t="s">
        <v>41</v>
      </c>
      <c r="H1753" s="2" t="s">
        <v>42</v>
      </c>
      <c r="I1753" s="2" t="s">
        <v>43</v>
      </c>
      <c r="J1753" s="2" t="s">
        <v>111</v>
      </c>
      <c r="K1753" s="2" t="s">
        <v>801</v>
      </c>
      <c r="L1753" s="2" t="s">
        <v>537</v>
      </c>
      <c r="M1753" s="2" t="s">
        <v>802</v>
      </c>
      <c r="N1753" s="13">
        <v>9730.7099999999991</v>
      </c>
      <c r="O1753" s="2">
        <v>9730.7099999999991</v>
      </c>
      <c r="P1753" s="2">
        <v>8</v>
      </c>
      <c r="Q1753" s="2" t="s">
        <v>70</v>
      </c>
      <c r="R1753" s="2" t="s">
        <v>202</v>
      </c>
      <c r="S1753" s="2" t="s">
        <v>202</v>
      </c>
      <c r="T1753" s="2" t="s">
        <v>202</v>
      </c>
      <c r="U1753" s="2" t="s">
        <v>382</v>
      </c>
      <c r="V1753" s="2" t="s">
        <v>388</v>
      </c>
      <c r="W1753" s="18">
        <v>6540</v>
      </c>
      <c r="X1753" t="s">
        <v>202</v>
      </c>
      <c r="Y1753" t="s">
        <v>414</v>
      </c>
      <c r="Z1753" s="3">
        <f t="shared" si="234"/>
        <v>77845.679999999993</v>
      </c>
      <c r="AA1753" s="3">
        <f t="shared" si="235"/>
        <v>52320</v>
      </c>
      <c r="AB1753" s="3">
        <f t="shared" si="236"/>
        <v>77845.679999999993</v>
      </c>
      <c r="AC1753">
        <f t="shared" si="237"/>
        <v>0</v>
      </c>
      <c r="AD1753" t="str">
        <f>_xlfn.XLOOKUP(V1753,[2]Index!L:L,[2]Index!M:M)</f>
        <v>CN</v>
      </c>
      <c r="AE1753" s="3" t="s">
        <v>5821</v>
      </c>
      <c r="AF1753" t="s">
        <v>52</v>
      </c>
      <c r="AH1753" t="s">
        <v>72</v>
      </c>
      <c r="AJ1753">
        <f>VLOOKUP(D1753,[3]Multipliers!$B:$AT,36)</f>
        <v>0.63127584644313695</v>
      </c>
      <c r="AK1753">
        <f>VLOOKUP(D1753,[3]Multipliers!$B:$AT,36)</f>
        <v>0.63127584644313695</v>
      </c>
      <c r="AL1753" s="3">
        <v>54929.1</v>
      </c>
      <c r="AM1753">
        <f t="shared" si="238"/>
        <v>0</v>
      </c>
    </row>
    <row r="1754" spans="1:39">
      <c r="A1754" s="2" t="str">
        <f t="shared" si="232"/>
        <v>SECOTEV63BSI-AOI</v>
      </c>
      <c r="B1754" s="2" t="str">
        <f t="shared" si="233"/>
        <v>EQP,AE,BSI-AOI,V53-V63,SECOTE,RETROFIT KITRetrofit</v>
      </c>
      <c r="C1754" s="3" t="str">
        <f t="shared" si="231"/>
        <v>iphoneBSI-AOINew Buy</v>
      </c>
      <c r="D1754" s="2">
        <v>385630</v>
      </c>
      <c r="E1754" s="2" t="s">
        <v>409</v>
      </c>
      <c r="F1754" s="2" t="s">
        <v>40</v>
      </c>
      <c r="G1754" s="2" t="s">
        <v>41</v>
      </c>
      <c r="H1754" s="2" t="s">
        <v>42</v>
      </c>
      <c r="I1754" s="2" t="s">
        <v>43</v>
      </c>
      <c r="J1754" s="2" t="s">
        <v>111</v>
      </c>
      <c r="K1754" s="2" t="s">
        <v>801</v>
      </c>
      <c r="L1754" s="2" t="s">
        <v>537</v>
      </c>
      <c r="M1754" s="2" t="s">
        <v>802</v>
      </c>
      <c r="N1754" s="13">
        <v>9730.7099999999991</v>
      </c>
      <c r="O1754" s="2">
        <v>9730.7099999999991</v>
      </c>
      <c r="P1754" s="2">
        <v>4</v>
      </c>
      <c r="Q1754" s="2" t="s">
        <v>70</v>
      </c>
      <c r="R1754" s="2" t="s">
        <v>202</v>
      </c>
      <c r="S1754" s="2" t="s">
        <v>202</v>
      </c>
      <c r="T1754" s="2" t="s">
        <v>202</v>
      </c>
      <c r="U1754" s="2" t="s">
        <v>382</v>
      </c>
      <c r="V1754" s="2" t="s">
        <v>388</v>
      </c>
      <c r="W1754" s="18">
        <v>6540</v>
      </c>
      <c r="X1754" t="s">
        <v>202</v>
      </c>
      <c r="Y1754" t="s">
        <v>414</v>
      </c>
      <c r="Z1754" s="3">
        <f t="shared" si="234"/>
        <v>38922.839999999997</v>
      </c>
      <c r="AA1754" s="3">
        <f t="shared" si="235"/>
        <v>26160</v>
      </c>
      <c r="AB1754" s="3">
        <f t="shared" si="236"/>
        <v>38922.839999999997</v>
      </c>
      <c r="AC1754">
        <f t="shared" si="237"/>
        <v>0</v>
      </c>
      <c r="AD1754" t="str">
        <f>_xlfn.XLOOKUP(V1754,[2]Index!L:L,[2]Index!M:M)</f>
        <v>CN</v>
      </c>
      <c r="AE1754" s="3" t="s">
        <v>5821</v>
      </c>
      <c r="AF1754" t="s">
        <v>52</v>
      </c>
      <c r="AH1754" t="s">
        <v>72</v>
      </c>
      <c r="AJ1754">
        <f>VLOOKUP(D1754,[3]Multipliers!$B:$AT,36)</f>
        <v>0.63127584644313695</v>
      </c>
      <c r="AK1754">
        <f>VLOOKUP(D1754,[3]Multipliers!$B:$AT,36)</f>
        <v>0.63127584644313695</v>
      </c>
      <c r="AL1754" s="3">
        <v>54929.1</v>
      </c>
      <c r="AM1754">
        <f t="shared" si="238"/>
        <v>0</v>
      </c>
    </row>
    <row r="1755" spans="1:39">
      <c r="A1755" s="2" t="str">
        <f t="shared" si="232"/>
        <v>SECOTEV64BSI-AOI</v>
      </c>
      <c r="B1755" s="2" t="str">
        <f t="shared" si="233"/>
        <v>EQP,AE,BSI-AOI,V53-V64,SECOTE,RETROFIT KITRetrofit</v>
      </c>
      <c r="C1755" s="3" t="str">
        <f t="shared" si="231"/>
        <v>iphoneBSI-AOINew Buy</v>
      </c>
      <c r="D1755" s="2">
        <v>385919</v>
      </c>
      <c r="E1755" s="2" t="s">
        <v>409</v>
      </c>
      <c r="F1755" s="2" t="s">
        <v>40</v>
      </c>
      <c r="G1755" s="2" t="s">
        <v>41</v>
      </c>
      <c r="H1755" s="2" t="s">
        <v>65</v>
      </c>
      <c r="I1755" s="2" t="s">
        <v>43</v>
      </c>
      <c r="J1755" s="2" t="s">
        <v>111</v>
      </c>
      <c r="K1755" s="2" t="s">
        <v>803</v>
      </c>
      <c r="L1755" s="2" t="s">
        <v>537</v>
      </c>
      <c r="M1755" s="2" t="s">
        <v>804</v>
      </c>
      <c r="N1755" s="13">
        <v>9730.7099999999991</v>
      </c>
      <c r="O1755" s="2">
        <v>9730.7099999999991</v>
      </c>
      <c r="P1755" s="2">
        <v>2</v>
      </c>
      <c r="Q1755" s="2" t="s">
        <v>70</v>
      </c>
      <c r="R1755" s="2" t="s">
        <v>202</v>
      </c>
      <c r="S1755" s="2" t="s">
        <v>202</v>
      </c>
      <c r="T1755" s="2" t="s">
        <v>202</v>
      </c>
      <c r="U1755" s="2" t="s">
        <v>382</v>
      </c>
      <c r="V1755" s="2" t="s">
        <v>388</v>
      </c>
      <c r="W1755" s="18">
        <v>6540</v>
      </c>
      <c r="X1755" t="s">
        <v>202</v>
      </c>
      <c r="Y1755" t="s">
        <v>414</v>
      </c>
      <c r="Z1755" s="3">
        <f t="shared" si="234"/>
        <v>19461.419999999998</v>
      </c>
      <c r="AA1755" s="3">
        <f t="shared" si="235"/>
        <v>13080</v>
      </c>
      <c r="AB1755" s="3">
        <f t="shared" si="236"/>
        <v>19461.419999999998</v>
      </c>
      <c r="AC1755">
        <f t="shared" si="237"/>
        <v>0</v>
      </c>
      <c r="AD1755" t="str">
        <f>_xlfn.XLOOKUP(V1755,[2]Index!L:L,[2]Index!M:M)</f>
        <v>CN</v>
      </c>
      <c r="AE1755" s="3" t="s">
        <v>5821</v>
      </c>
      <c r="AF1755" t="s">
        <v>52</v>
      </c>
      <c r="AH1755" t="s">
        <v>72</v>
      </c>
      <c r="AJ1755">
        <f>VLOOKUP(D1755,[3]Multipliers!$B:$AT,36)</f>
        <v>0.63127584644313695</v>
      </c>
      <c r="AK1755">
        <f>VLOOKUP(D1755,[3]Multipliers!$B:$AT,36)</f>
        <v>0.63127584644313695</v>
      </c>
      <c r="AL1755" s="3">
        <v>54929.1</v>
      </c>
      <c r="AM1755">
        <f t="shared" si="238"/>
        <v>0</v>
      </c>
    </row>
    <row r="1756" spans="1:39">
      <c r="A1756" s="2" t="str">
        <f t="shared" si="232"/>
        <v>GUANGDONG ANDA AUTOMATION SOLUTIONS CO., LTD.V68UF</v>
      </c>
      <c r="B1756" s="2" t="str">
        <f t="shared" si="233"/>
        <v>EQP,DISPENSE,UF,DH-WH-SP,ANDA,RETROFIT KITRetrofit</v>
      </c>
      <c r="C1756" s="3" t="str">
        <f t="shared" si="231"/>
        <v>iphoneUFNew Buy</v>
      </c>
      <c r="D1756" s="2">
        <v>386922</v>
      </c>
      <c r="E1756" s="2" t="s">
        <v>188</v>
      </c>
      <c r="F1756" s="2" t="s">
        <v>378</v>
      </c>
      <c r="G1756" s="2" t="s">
        <v>41</v>
      </c>
      <c r="H1756" s="2" t="s">
        <v>206</v>
      </c>
      <c r="I1756" s="2" t="s">
        <v>43</v>
      </c>
      <c r="J1756" s="2" t="s">
        <v>181</v>
      </c>
      <c r="K1756" s="2" t="s">
        <v>805</v>
      </c>
      <c r="L1756" s="2" t="s">
        <v>584</v>
      </c>
      <c r="M1756" s="2" t="s">
        <v>806</v>
      </c>
      <c r="N1756" s="2">
        <v>8985.2000000000007</v>
      </c>
      <c r="O1756" s="2">
        <v>8805.5</v>
      </c>
      <c r="P1756" s="2">
        <v>1</v>
      </c>
      <c r="Q1756" s="2" t="s">
        <v>48</v>
      </c>
      <c r="R1756" s="2">
        <v>4</v>
      </c>
      <c r="S1756" s="2" t="s">
        <v>202</v>
      </c>
      <c r="T1756" s="2" t="s">
        <v>202</v>
      </c>
      <c r="U1756" s="2" t="s">
        <v>382</v>
      </c>
      <c r="V1756" s="2" t="s">
        <v>388</v>
      </c>
      <c r="W1756" s="18">
        <v>9928.5</v>
      </c>
      <c r="X1756" t="s">
        <v>807</v>
      </c>
      <c r="Y1756" t="s">
        <v>587</v>
      </c>
      <c r="Z1756" s="3">
        <f t="shared" si="234"/>
        <v>8985.2000000000007</v>
      </c>
      <c r="AA1756" s="3">
        <f t="shared" si="235"/>
        <v>9928.5</v>
      </c>
      <c r="AB1756" s="3">
        <f t="shared" si="236"/>
        <v>8805.5</v>
      </c>
      <c r="AC1756">
        <f t="shared" si="237"/>
        <v>179.70000000000073</v>
      </c>
      <c r="AD1756" t="str">
        <f>_xlfn.XLOOKUP(V1756,[2]Index!L:L,[2]Index!M:M)</f>
        <v>CN</v>
      </c>
      <c r="AE1756" s="3" t="s">
        <v>5821</v>
      </c>
      <c r="AF1756" t="s">
        <v>52</v>
      </c>
      <c r="AG1756" s="4"/>
      <c r="AJ1756">
        <f>VLOOKUP(D1756,[3]Multipliers!$B:$AT,36)</f>
        <v>1</v>
      </c>
      <c r="AK1756">
        <f>VLOOKUP(D1756,[3]Multipliers!$B:$AT,36)</f>
        <v>1</v>
      </c>
      <c r="AM1756">
        <f t="shared" si="238"/>
        <v>0</v>
      </c>
    </row>
    <row r="1757" spans="1:39">
      <c r="A1757" s="2" t="str">
        <f t="shared" si="232"/>
        <v>GUANGDONG ANDA AUTOMATION SOLUTIONS CO., LTD.V64UF</v>
      </c>
      <c r="B1757" s="2" t="str">
        <f t="shared" si="233"/>
        <v>EQP,DISPENSE,UF,DH-SP,NH-WH,ANDA,RETROFIT KITRetrofit</v>
      </c>
      <c r="C1757" s="3" t="str">
        <f t="shared" si="231"/>
        <v>iphoneUFNew Buy</v>
      </c>
      <c r="D1757" s="2">
        <v>386921</v>
      </c>
      <c r="E1757" s="2" t="s">
        <v>188</v>
      </c>
      <c r="F1757" s="2" t="s">
        <v>378</v>
      </c>
      <c r="G1757" s="2" t="s">
        <v>41</v>
      </c>
      <c r="H1757" s="2" t="s">
        <v>65</v>
      </c>
      <c r="I1757" s="2" t="s">
        <v>43</v>
      </c>
      <c r="J1757" s="2" t="s">
        <v>808</v>
      </c>
      <c r="K1757" s="2" t="s">
        <v>809</v>
      </c>
      <c r="L1757" s="2" t="s">
        <v>584</v>
      </c>
      <c r="M1757" s="2" t="s">
        <v>810</v>
      </c>
      <c r="N1757" s="2">
        <v>8840</v>
      </c>
      <c r="O1757" s="2">
        <v>8663.2000000000007</v>
      </c>
      <c r="P1757" s="2">
        <v>10</v>
      </c>
      <c r="Q1757" s="2" t="s">
        <v>70</v>
      </c>
      <c r="R1757" s="2">
        <v>4</v>
      </c>
      <c r="S1757" s="2" t="s">
        <v>202</v>
      </c>
      <c r="T1757" s="2" t="s">
        <v>202</v>
      </c>
      <c r="U1757" s="2" t="s">
        <v>382</v>
      </c>
      <c r="V1757" s="2" t="s">
        <v>388</v>
      </c>
      <c r="W1757" s="18">
        <v>9928.5</v>
      </c>
      <c r="X1757" t="s">
        <v>811</v>
      </c>
      <c r="Y1757" t="s">
        <v>587</v>
      </c>
      <c r="Z1757" s="3">
        <f t="shared" si="234"/>
        <v>88400</v>
      </c>
      <c r="AA1757" s="3">
        <f t="shared" si="235"/>
        <v>99285</v>
      </c>
      <c r="AB1757" s="3">
        <f t="shared" si="236"/>
        <v>86632</v>
      </c>
      <c r="AC1757">
        <f t="shared" si="237"/>
        <v>1768</v>
      </c>
      <c r="AD1757" t="str">
        <f>_xlfn.XLOOKUP(V1757,[2]Index!L:L,[2]Index!M:M)</f>
        <v>CN</v>
      </c>
      <c r="AE1757" s="3" t="s">
        <v>5821</v>
      </c>
      <c r="AF1757" t="s">
        <v>52</v>
      </c>
      <c r="AH1757" t="s">
        <v>72</v>
      </c>
      <c r="AJ1757">
        <f>VLOOKUP(D1757,[3]Multipliers!$B:$AT,36)</f>
        <v>1</v>
      </c>
      <c r="AK1757">
        <f>VLOOKUP(D1757,[3]Multipliers!$B:$AT,36)</f>
        <v>1</v>
      </c>
      <c r="AM1757" t="e">
        <f t="shared" si="238"/>
        <v>#DIV/0!</v>
      </c>
    </row>
    <row r="1758" spans="1:39">
      <c r="A1758" s="2" t="str">
        <f t="shared" si="232"/>
        <v>GUANGDONG ANDA AUTOMATION SOLUTIONS CO., LTD.V64UF</v>
      </c>
      <c r="B1758" s="2" t="str">
        <f t="shared" si="233"/>
        <v>EQP,DISPENSE,UF-2A,DH,ATTACH HEATER,ANDA,RETROFIT KIT.Retrofit</v>
      </c>
      <c r="C1758" s="3" t="str">
        <f t="shared" si="231"/>
        <v>iphoneUFNew Buy</v>
      </c>
      <c r="D1758" s="2">
        <v>387046</v>
      </c>
      <c r="E1758" s="2" t="s">
        <v>188</v>
      </c>
      <c r="F1758" s="2" t="s">
        <v>378</v>
      </c>
      <c r="G1758" s="2" t="s">
        <v>41</v>
      </c>
      <c r="H1758" s="2" t="s">
        <v>65</v>
      </c>
      <c r="I1758" s="2" t="s">
        <v>43</v>
      </c>
      <c r="J1758" s="2" t="s">
        <v>66</v>
      </c>
      <c r="K1758" s="2" t="s">
        <v>294</v>
      </c>
      <c r="L1758" s="2" t="s">
        <v>584</v>
      </c>
      <c r="M1758" s="2" t="s">
        <v>812</v>
      </c>
      <c r="N1758" s="2">
        <v>8840</v>
      </c>
      <c r="O1758" s="2">
        <v>8663.2000000000007</v>
      </c>
      <c r="P1758" s="2">
        <v>20</v>
      </c>
      <c r="Q1758" s="2" t="s">
        <v>70</v>
      </c>
      <c r="R1758" s="2">
        <v>4</v>
      </c>
      <c r="S1758" s="2" t="s">
        <v>202</v>
      </c>
      <c r="T1758" s="2" t="s">
        <v>202</v>
      </c>
      <c r="U1758" s="2" t="s">
        <v>382</v>
      </c>
      <c r="V1758" s="2" t="s">
        <v>388</v>
      </c>
      <c r="W1758" s="18">
        <v>32155.86</v>
      </c>
      <c r="X1758" t="s">
        <v>811</v>
      </c>
      <c r="Y1758" t="s">
        <v>587</v>
      </c>
      <c r="Z1758" s="3">
        <f t="shared" si="234"/>
        <v>176800</v>
      </c>
      <c r="AA1758" s="3">
        <f t="shared" si="235"/>
        <v>643117.19999999995</v>
      </c>
      <c r="AB1758" s="3">
        <f t="shared" si="236"/>
        <v>173264</v>
      </c>
      <c r="AC1758">
        <f t="shared" si="237"/>
        <v>3536</v>
      </c>
      <c r="AD1758" t="str">
        <f>_xlfn.XLOOKUP(V1758,[2]Index!L:L,[2]Index!M:M)</f>
        <v>CN</v>
      </c>
      <c r="AE1758" s="3" t="s">
        <v>5821</v>
      </c>
      <c r="AF1758" t="s">
        <v>52</v>
      </c>
      <c r="AH1758" t="s">
        <v>72</v>
      </c>
      <c r="AJ1758">
        <f>VLOOKUP(D1758,[3]Multipliers!$B:$AT,36)</f>
        <v>1</v>
      </c>
      <c r="AK1758">
        <f>VLOOKUP(D1758,[3]Multipliers!$B:$AT,36)</f>
        <v>1</v>
      </c>
      <c r="AM1758" t="e">
        <f t="shared" si="238"/>
        <v>#DIV/0!</v>
      </c>
    </row>
    <row r="1759" spans="1:39">
      <c r="A1759" s="2" t="str">
        <f t="shared" si="232"/>
        <v>GUANGDONG ANDA AUTOMATION SOLUTIONS CO., LTD.V64UF</v>
      </c>
      <c r="B1759" s="2" t="str">
        <f t="shared" si="233"/>
        <v>EQP,DISPENSE,UF,DH,ATTACH HEATER,ANDA,RETROFIT KIT.Retrofit</v>
      </c>
      <c r="C1759" s="3" t="str">
        <f t="shared" si="231"/>
        <v>iphoneUFNew Buy</v>
      </c>
      <c r="D1759" s="2">
        <v>387045</v>
      </c>
      <c r="E1759" s="2" t="s">
        <v>188</v>
      </c>
      <c r="F1759" s="2" t="s">
        <v>378</v>
      </c>
      <c r="G1759" s="2" t="s">
        <v>41</v>
      </c>
      <c r="H1759" s="2" t="s">
        <v>65</v>
      </c>
      <c r="I1759" s="2" t="s">
        <v>43</v>
      </c>
      <c r="J1759" s="2" t="s">
        <v>66</v>
      </c>
      <c r="K1759" s="2" t="s">
        <v>294</v>
      </c>
      <c r="L1759" s="2" t="s">
        <v>584</v>
      </c>
      <c r="M1759" s="2" t="s">
        <v>813</v>
      </c>
      <c r="N1759" s="2">
        <v>8840</v>
      </c>
      <c r="O1759" s="2">
        <v>8663.2000000000007</v>
      </c>
      <c r="P1759" s="2">
        <v>13</v>
      </c>
      <c r="Q1759" s="2" t="s">
        <v>70</v>
      </c>
      <c r="R1759" s="2">
        <v>4</v>
      </c>
      <c r="S1759" s="2" t="s">
        <v>202</v>
      </c>
      <c r="T1759" s="2" t="s">
        <v>202</v>
      </c>
      <c r="U1759" s="2" t="s">
        <v>382</v>
      </c>
      <c r="V1759" s="2" t="s">
        <v>388</v>
      </c>
      <c r="W1759" s="18">
        <v>28921.759999999998</v>
      </c>
      <c r="X1759" t="s">
        <v>811</v>
      </c>
      <c r="Y1759" t="s">
        <v>587</v>
      </c>
      <c r="Z1759" s="3">
        <f t="shared" si="234"/>
        <v>114920</v>
      </c>
      <c r="AA1759" s="3">
        <f t="shared" si="235"/>
        <v>375982.88</v>
      </c>
      <c r="AB1759" s="3">
        <f t="shared" si="236"/>
        <v>112621.6</v>
      </c>
      <c r="AC1759">
        <f t="shared" si="237"/>
        <v>2298.3999999999942</v>
      </c>
      <c r="AD1759" t="str">
        <f>_xlfn.XLOOKUP(V1759,[2]Index!L:L,[2]Index!M:M)</f>
        <v>CN</v>
      </c>
      <c r="AE1759" s="3" t="s">
        <v>5821</v>
      </c>
      <c r="AF1759" t="s">
        <v>52</v>
      </c>
      <c r="AH1759" t="s">
        <v>72</v>
      </c>
      <c r="AJ1759">
        <f>VLOOKUP(D1759,[3]Multipliers!$B:$AT,36)</f>
        <v>1</v>
      </c>
      <c r="AK1759">
        <f>VLOOKUP(D1759,[3]Multipliers!$B:$AT,36)</f>
        <v>1</v>
      </c>
      <c r="AM1759" t="e">
        <f t="shared" si="238"/>
        <v>#DIV/0!</v>
      </c>
    </row>
    <row r="1760" spans="1:39">
      <c r="A1760" s="2" t="str">
        <f t="shared" si="232"/>
        <v>GUANGDONG ANDA AUTOMATION SOLUTIONS CO., LTD.V64UF</v>
      </c>
      <c r="B1760" s="2" t="str">
        <f t="shared" si="233"/>
        <v>EQP,DISPENSE,UF,DH,ANDA,RETROFIT KIT.Retrofit</v>
      </c>
      <c r="C1760" s="3" t="str">
        <f t="shared" si="231"/>
        <v>iphoneUFNew Buy</v>
      </c>
      <c r="D1760" s="2">
        <v>387044</v>
      </c>
      <c r="E1760" s="2" t="s">
        <v>188</v>
      </c>
      <c r="F1760" s="2" t="s">
        <v>378</v>
      </c>
      <c r="G1760" s="2" t="s">
        <v>41</v>
      </c>
      <c r="H1760" s="2" t="s">
        <v>65</v>
      </c>
      <c r="I1760" s="2" t="s">
        <v>43</v>
      </c>
      <c r="J1760" s="2" t="s">
        <v>66</v>
      </c>
      <c r="K1760" s="2" t="s">
        <v>294</v>
      </c>
      <c r="L1760" s="2" t="s">
        <v>584</v>
      </c>
      <c r="M1760" s="2" t="s">
        <v>814</v>
      </c>
      <c r="N1760" s="2">
        <v>8840</v>
      </c>
      <c r="O1760" s="2">
        <v>8663.2000000000007</v>
      </c>
      <c r="P1760" s="2">
        <v>8</v>
      </c>
      <c r="Q1760" s="2" t="s">
        <v>70</v>
      </c>
      <c r="R1760" s="2">
        <v>4</v>
      </c>
      <c r="S1760" s="2" t="s">
        <v>202</v>
      </c>
      <c r="T1760" s="2" t="s">
        <v>202</v>
      </c>
      <c r="U1760" s="2" t="s">
        <v>382</v>
      </c>
      <c r="V1760" s="2" t="s">
        <v>388</v>
      </c>
      <c r="W1760" s="18">
        <v>32155.86</v>
      </c>
      <c r="X1760" t="s">
        <v>811</v>
      </c>
      <c r="Y1760" t="s">
        <v>587</v>
      </c>
      <c r="Z1760" s="3">
        <f t="shared" si="234"/>
        <v>70720</v>
      </c>
      <c r="AA1760" s="3">
        <f t="shared" si="235"/>
        <v>257246.88</v>
      </c>
      <c r="AB1760" s="3">
        <f t="shared" si="236"/>
        <v>69305.600000000006</v>
      </c>
      <c r="AC1760">
        <f t="shared" si="237"/>
        <v>1414.3999999999942</v>
      </c>
      <c r="AD1760" t="str">
        <f>_xlfn.XLOOKUP(V1760,[2]Index!L:L,[2]Index!M:M)</f>
        <v>CN</v>
      </c>
      <c r="AE1760" s="3" t="s">
        <v>5821</v>
      </c>
      <c r="AF1760" t="s">
        <v>52</v>
      </c>
      <c r="AH1760" t="s">
        <v>72</v>
      </c>
      <c r="AJ1760">
        <f>VLOOKUP(D1760,[3]Multipliers!$B:$AT,36)</f>
        <v>1</v>
      </c>
      <c r="AK1760">
        <f>VLOOKUP(D1760,[3]Multipliers!$B:$AT,36)</f>
        <v>1</v>
      </c>
      <c r="AM1760">
        <f t="shared" si="238"/>
        <v>0</v>
      </c>
    </row>
    <row r="1761" spans="1:39">
      <c r="A1761" s="2" t="str">
        <f t="shared" si="232"/>
        <v>GUANGDONG ANDA AUTOMATION SOLUTIONS CO., LTD.V64UF</v>
      </c>
      <c r="B1761" s="2" t="str">
        <f t="shared" si="233"/>
        <v>EQP,DISPENSE,UF,DH-SP,NH-WH,ANDA,RETROFIT KITRetrofit</v>
      </c>
      <c r="C1761" s="3" t="str">
        <f t="shared" si="231"/>
        <v>iphoneUFNew Buy</v>
      </c>
      <c r="D1761" s="2">
        <v>386921</v>
      </c>
      <c r="E1761" s="2" t="s">
        <v>188</v>
      </c>
      <c r="F1761" s="2" t="s">
        <v>378</v>
      </c>
      <c r="G1761" s="2" t="s">
        <v>41</v>
      </c>
      <c r="H1761" s="2" t="s">
        <v>65</v>
      </c>
      <c r="I1761" s="2" t="s">
        <v>43</v>
      </c>
      <c r="J1761" s="2" t="s">
        <v>44</v>
      </c>
      <c r="K1761" s="2" t="s">
        <v>809</v>
      </c>
      <c r="L1761" s="2" t="s">
        <v>584</v>
      </c>
      <c r="M1761" s="2" t="s">
        <v>810</v>
      </c>
      <c r="N1761" s="2">
        <v>8840</v>
      </c>
      <c r="O1761" s="2">
        <v>8663.2000000000007</v>
      </c>
      <c r="P1761" s="2">
        <v>8</v>
      </c>
      <c r="Q1761" s="2" t="s">
        <v>48</v>
      </c>
      <c r="R1761" s="2">
        <v>4</v>
      </c>
      <c r="S1761" s="2" t="s">
        <v>202</v>
      </c>
      <c r="T1761" s="2" t="s">
        <v>202</v>
      </c>
      <c r="U1761" s="2" t="s">
        <v>382</v>
      </c>
      <c r="V1761" s="2" t="s">
        <v>388</v>
      </c>
      <c r="W1761" s="18">
        <v>9928.5</v>
      </c>
      <c r="X1761" t="s">
        <v>811</v>
      </c>
      <c r="Y1761" t="s">
        <v>587</v>
      </c>
      <c r="Z1761" s="3">
        <f t="shared" si="234"/>
        <v>70720</v>
      </c>
      <c r="AA1761" s="3">
        <f t="shared" si="235"/>
        <v>79428</v>
      </c>
      <c r="AB1761" s="3">
        <f t="shared" si="236"/>
        <v>69305.600000000006</v>
      </c>
      <c r="AC1761">
        <f t="shared" si="237"/>
        <v>1414.3999999999942</v>
      </c>
      <c r="AD1761" t="str">
        <f>_xlfn.XLOOKUP(V1761,[2]Index!L:L,[2]Index!M:M)</f>
        <v>CN</v>
      </c>
      <c r="AE1761" s="3" t="s">
        <v>5821</v>
      </c>
      <c r="AF1761" t="s">
        <v>52</v>
      </c>
      <c r="AJ1761">
        <f>VLOOKUP(D1761,[3]Multipliers!$B:$AT,36)</f>
        <v>1</v>
      </c>
      <c r="AK1761">
        <f>VLOOKUP(D1761,[3]Multipliers!$B:$AT,36)</f>
        <v>1</v>
      </c>
      <c r="AM1761" t="e">
        <f t="shared" si="238"/>
        <v>#DIV/0!</v>
      </c>
    </row>
    <row r="1762" spans="1:39">
      <c r="A1762" s="2" t="str">
        <f t="shared" si="232"/>
        <v>GUANGDONG ANDA AUTOMATION SOLUTIONS CO., LTD.V64UF</v>
      </c>
      <c r="B1762" s="2" t="str">
        <f t="shared" si="233"/>
        <v>EQP,DISPENSE,UF,DH-SP,NH-WH,ANDA,RETROFIT KITRetrofit</v>
      </c>
      <c r="C1762" s="3" t="str">
        <f t="shared" si="231"/>
        <v>iphoneUFNew Buy</v>
      </c>
      <c r="D1762" s="2">
        <v>386921</v>
      </c>
      <c r="E1762" s="2" t="s">
        <v>188</v>
      </c>
      <c r="F1762" s="2" t="s">
        <v>378</v>
      </c>
      <c r="G1762" s="2" t="s">
        <v>41</v>
      </c>
      <c r="H1762" s="2" t="s">
        <v>65</v>
      </c>
      <c r="I1762" s="2" t="s">
        <v>43</v>
      </c>
      <c r="J1762" s="2" t="s">
        <v>55</v>
      </c>
      <c r="K1762" s="2" t="s">
        <v>809</v>
      </c>
      <c r="L1762" s="2" t="s">
        <v>584</v>
      </c>
      <c r="M1762" s="2" t="s">
        <v>810</v>
      </c>
      <c r="N1762" s="2">
        <v>8840</v>
      </c>
      <c r="O1762" s="2">
        <v>8663.2000000000007</v>
      </c>
      <c r="P1762" s="2">
        <v>3</v>
      </c>
      <c r="Q1762" s="2" t="s">
        <v>48</v>
      </c>
      <c r="R1762" s="2">
        <v>4</v>
      </c>
      <c r="S1762" s="2" t="s">
        <v>202</v>
      </c>
      <c r="T1762" s="2" t="s">
        <v>202</v>
      </c>
      <c r="U1762" s="2" t="s">
        <v>382</v>
      </c>
      <c r="V1762" s="2" t="s">
        <v>388</v>
      </c>
      <c r="W1762" s="18">
        <v>9928.5</v>
      </c>
      <c r="X1762" t="s">
        <v>811</v>
      </c>
      <c r="Y1762" t="s">
        <v>587</v>
      </c>
      <c r="Z1762" s="3">
        <f t="shared" si="234"/>
        <v>26520</v>
      </c>
      <c r="AA1762" s="3">
        <f t="shared" si="235"/>
        <v>29785.5</v>
      </c>
      <c r="AB1762" s="3">
        <f t="shared" si="236"/>
        <v>25989.600000000002</v>
      </c>
      <c r="AC1762">
        <f t="shared" si="237"/>
        <v>530.39999999999782</v>
      </c>
      <c r="AD1762" t="str">
        <f>_xlfn.XLOOKUP(V1762,[2]Index!L:L,[2]Index!M:M)</f>
        <v>CN</v>
      </c>
      <c r="AE1762" s="3" t="s">
        <v>5821</v>
      </c>
      <c r="AF1762" t="s">
        <v>52</v>
      </c>
      <c r="AJ1762">
        <f>VLOOKUP(D1762,[3]Multipliers!$B:$AT,36)</f>
        <v>1</v>
      </c>
      <c r="AK1762">
        <f>VLOOKUP(D1762,[3]Multipliers!$B:$AT,36)</f>
        <v>1</v>
      </c>
      <c r="AM1762">
        <f t="shared" si="238"/>
        <v>0</v>
      </c>
    </row>
    <row r="1763" spans="1:39">
      <c r="A1763" s="2" t="str">
        <f t="shared" si="232"/>
        <v>SECOTEV64UAT PNP</v>
      </c>
      <c r="B1763" s="2" t="str">
        <f t="shared" si="233"/>
        <v>EQP,EQ KIT,UAT PB,V5X-V64,SECOTERetrofit</v>
      </c>
      <c r="C1763" s="3" t="str">
        <f t="shared" si="231"/>
        <v>iphoneUAT PNPNew Buy</v>
      </c>
      <c r="D1763" s="2">
        <v>386785</v>
      </c>
      <c r="E1763" s="2" t="s">
        <v>409</v>
      </c>
      <c r="F1763" s="2" t="s">
        <v>378</v>
      </c>
      <c r="G1763" s="2" t="s">
        <v>41</v>
      </c>
      <c r="H1763" s="2" t="s">
        <v>65</v>
      </c>
      <c r="I1763" s="2" t="s">
        <v>43</v>
      </c>
      <c r="J1763" s="2" t="s">
        <v>66</v>
      </c>
      <c r="K1763" s="2" t="s">
        <v>816</v>
      </c>
      <c r="L1763" s="2" t="s">
        <v>470</v>
      </c>
      <c r="M1763" s="2" t="s">
        <v>817</v>
      </c>
      <c r="N1763" s="2">
        <v>8590.7099999999991</v>
      </c>
      <c r="O1763" s="2">
        <v>8390.7099999999991</v>
      </c>
      <c r="P1763" s="2">
        <v>1</v>
      </c>
      <c r="Q1763" s="2" t="s">
        <v>70</v>
      </c>
      <c r="R1763" s="2" t="s">
        <v>202</v>
      </c>
      <c r="S1763" s="2" t="s">
        <v>202</v>
      </c>
      <c r="T1763" s="2" t="s">
        <v>202</v>
      </c>
      <c r="U1763" s="2" t="s">
        <v>382</v>
      </c>
      <c r="V1763" s="2" t="s">
        <v>388</v>
      </c>
      <c r="W1763" s="18">
        <v>6443.03</v>
      </c>
      <c r="X1763" t="s">
        <v>818</v>
      </c>
      <c r="Y1763" t="s">
        <v>414</v>
      </c>
      <c r="Z1763" s="3">
        <f t="shared" si="234"/>
        <v>8590.7099999999991</v>
      </c>
      <c r="AA1763" s="3">
        <f t="shared" si="235"/>
        <v>6443.03</v>
      </c>
      <c r="AB1763" s="3">
        <f t="shared" si="236"/>
        <v>8390.7099999999991</v>
      </c>
      <c r="AC1763">
        <f t="shared" si="237"/>
        <v>200</v>
      </c>
      <c r="AD1763" t="str">
        <f>_xlfn.XLOOKUP(V1763,[2]Index!L:L,[2]Index!M:M)</f>
        <v>CN</v>
      </c>
      <c r="AE1763" s="3" t="s">
        <v>43</v>
      </c>
      <c r="AF1763" t="s">
        <v>52</v>
      </c>
      <c r="AH1763" t="s">
        <v>72</v>
      </c>
      <c r="AJ1763">
        <f>VLOOKUP(D1763,[3]Multipliers!$B:$AT,36)</f>
        <v>1.1313006699591615</v>
      </c>
      <c r="AK1763">
        <f>VLOOKUP(D1763,[3]Multipliers!$B:$AT,36)</f>
        <v>1.1313006699591615</v>
      </c>
      <c r="AM1763">
        <f t="shared" si="238"/>
        <v>0</v>
      </c>
    </row>
    <row r="1764" spans="1:39">
      <c r="A1764" s="2" t="str">
        <f t="shared" si="232"/>
        <v>SECOTEV64UAT PNP</v>
      </c>
      <c r="B1764" s="2" t="str">
        <f t="shared" si="233"/>
        <v>EQP,EQ KIT,UAT PB,V5X-V64,SECOTE KITRetrofit</v>
      </c>
      <c r="C1764" s="3" t="str">
        <f t="shared" si="231"/>
        <v>iphoneUAT PNPNew Buy</v>
      </c>
      <c r="D1764" s="2">
        <v>386786</v>
      </c>
      <c r="E1764" s="2" t="s">
        <v>409</v>
      </c>
      <c r="F1764" s="2" t="s">
        <v>378</v>
      </c>
      <c r="G1764" s="2" t="s">
        <v>41</v>
      </c>
      <c r="H1764" s="2" t="s">
        <v>65</v>
      </c>
      <c r="I1764" s="2" t="s">
        <v>43</v>
      </c>
      <c r="J1764" s="2" t="s">
        <v>66</v>
      </c>
      <c r="K1764" s="2" t="s">
        <v>816</v>
      </c>
      <c r="L1764" s="2" t="s">
        <v>470</v>
      </c>
      <c r="M1764" s="2" t="s">
        <v>819</v>
      </c>
      <c r="N1764" s="2">
        <v>8590.7099999999991</v>
      </c>
      <c r="O1764" s="2">
        <v>8390.7099999999991</v>
      </c>
      <c r="P1764" s="2">
        <v>1</v>
      </c>
      <c r="Q1764" s="2" t="s">
        <v>70</v>
      </c>
      <c r="R1764" s="2" t="s">
        <v>202</v>
      </c>
      <c r="S1764" s="2" t="s">
        <v>202</v>
      </c>
      <c r="T1764" s="2" t="s">
        <v>202</v>
      </c>
      <c r="U1764" s="2" t="s">
        <v>382</v>
      </c>
      <c r="V1764" s="2" t="s">
        <v>388</v>
      </c>
      <c r="W1764" s="18">
        <v>6443.03</v>
      </c>
      <c r="X1764" t="s">
        <v>818</v>
      </c>
      <c r="Y1764" t="s">
        <v>414</v>
      </c>
      <c r="Z1764" s="3">
        <f t="shared" si="234"/>
        <v>8590.7099999999991</v>
      </c>
      <c r="AA1764" s="3">
        <f t="shared" si="235"/>
        <v>6443.03</v>
      </c>
      <c r="AB1764" s="3">
        <f t="shared" si="236"/>
        <v>8390.7099999999991</v>
      </c>
      <c r="AC1764">
        <f t="shared" si="237"/>
        <v>200</v>
      </c>
      <c r="AD1764" t="str">
        <f>_xlfn.XLOOKUP(V1764,[2]Index!L:L,[2]Index!M:M)</f>
        <v>CN</v>
      </c>
      <c r="AE1764" s="3" t="s">
        <v>43</v>
      </c>
      <c r="AF1764" t="s">
        <v>52</v>
      </c>
      <c r="AH1764" t="s">
        <v>72</v>
      </c>
      <c r="AJ1764">
        <f>VLOOKUP(D1764,[3]Multipliers!$B:$AT,36)</f>
        <v>1.1313006699591615</v>
      </c>
      <c r="AK1764">
        <f>VLOOKUP(D1764,[3]Multipliers!$B:$AT,36)</f>
        <v>1.1313006699591615</v>
      </c>
      <c r="AM1764">
        <f t="shared" si="238"/>
        <v>0</v>
      </c>
    </row>
    <row r="1765" spans="1:39">
      <c r="A1765" s="2" t="str">
        <f t="shared" si="232"/>
        <v>SECOTEV63UAT PNP</v>
      </c>
      <c r="B1765" s="2" t="str">
        <f t="shared" si="233"/>
        <v>EQP,HB,SFPB D8X-V6X,SECOTE,RETRFOFIT KIT.Retrofit</v>
      </c>
      <c r="C1765" s="3" t="str">
        <f t="shared" si="231"/>
        <v>iphoneUAT PNPNew Buy</v>
      </c>
      <c r="D1765" s="2">
        <v>387062</v>
      </c>
      <c r="E1765" s="2" t="s">
        <v>409</v>
      </c>
      <c r="F1765" s="2" t="s">
        <v>378</v>
      </c>
      <c r="G1765" s="2" t="s">
        <v>41</v>
      </c>
      <c r="H1765" s="2" t="s">
        <v>42</v>
      </c>
      <c r="I1765" s="2" t="s">
        <v>43</v>
      </c>
      <c r="J1765" s="2" t="s">
        <v>66</v>
      </c>
      <c r="K1765" s="2" t="s">
        <v>294</v>
      </c>
      <c r="L1765" s="2" t="s">
        <v>470</v>
      </c>
      <c r="M1765" s="2" t="s">
        <v>820</v>
      </c>
      <c r="N1765" s="2">
        <v>8590.7099999999991</v>
      </c>
      <c r="O1765" s="2">
        <v>8390.7099999999991</v>
      </c>
      <c r="P1765" s="2">
        <v>1</v>
      </c>
      <c r="Q1765" s="2" t="s">
        <v>70</v>
      </c>
      <c r="R1765" s="2" t="s">
        <v>202</v>
      </c>
      <c r="S1765" s="2" t="s">
        <v>202</v>
      </c>
      <c r="T1765" s="2" t="s">
        <v>202</v>
      </c>
      <c r="U1765" s="2" t="s">
        <v>382</v>
      </c>
      <c r="V1765" s="2" t="s">
        <v>388</v>
      </c>
      <c r="W1765" s="18">
        <v>6443.03</v>
      </c>
      <c r="X1765" t="s">
        <v>818</v>
      </c>
      <c r="Y1765" t="s">
        <v>414</v>
      </c>
      <c r="Z1765" s="3">
        <f t="shared" si="234"/>
        <v>8590.7099999999991</v>
      </c>
      <c r="AA1765" s="3">
        <f t="shared" si="235"/>
        <v>6443.03</v>
      </c>
      <c r="AB1765" s="3">
        <f t="shared" si="236"/>
        <v>8390.7099999999991</v>
      </c>
      <c r="AC1765">
        <f t="shared" si="237"/>
        <v>200</v>
      </c>
      <c r="AD1765" t="str">
        <f>_xlfn.XLOOKUP(V1765,[2]Index!L:L,[2]Index!M:M)</f>
        <v>CN</v>
      </c>
      <c r="AE1765" s="3" t="s">
        <v>43</v>
      </c>
      <c r="AF1765" t="s">
        <v>52</v>
      </c>
      <c r="AH1765" t="s">
        <v>72</v>
      </c>
      <c r="AJ1765">
        <f>VLOOKUP(D1765,[3]Multipliers!$B:$AT,36)</f>
        <v>1.1313006699591615</v>
      </c>
      <c r="AK1765">
        <f>VLOOKUP(D1765,[3]Multipliers!$B:$AT,36)</f>
        <v>1.1313006699591615</v>
      </c>
      <c r="AM1765">
        <f t="shared" si="238"/>
        <v>0</v>
      </c>
    </row>
    <row r="1766" spans="1:39">
      <c r="A1766" s="2" t="str">
        <f t="shared" si="232"/>
        <v>SECOTEV63UAT PNP</v>
      </c>
      <c r="B1766" s="2" t="str">
        <f t="shared" si="233"/>
        <v>EQP,HB,SFPB V6X,SECOTE,RETROFIT KIT.Retrofit</v>
      </c>
      <c r="C1766" s="3" t="str">
        <f t="shared" si="231"/>
        <v>iphoneUAT PNPNew Buy</v>
      </c>
      <c r="D1766" s="2">
        <v>387063</v>
      </c>
      <c r="E1766" s="2" t="s">
        <v>409</v>
      </c>
      <c r="F1766" s="2" t="s">
        <v>378</v>
      </c>
      <c r="G1766" s="2" t="s">
        <v>41</v>
      </c>
      <c r="H1766" s="2" t="s">
        <v>42</v>
      </c>
      <c r="I1766" s="2" t="s">
        <v>43</v>
      </c>
      <c r="J1766" s="2" t="s">
        <v>66</v>
      </c>
      <c r="K1766" s="2" t="s">
        <v>294</v>
      </c>
      <c r="L1766" s="2" t="s">
        <v>470</v>
      </c>
      <c r="M1766" s="2" t="s">
        <v>821</v>
      </c>
      <c r="N1766" s="2">
        <v>8590.7099999999991</v>
      </c>
      <c r="O1766" s="2">
        <v>8390.7099999999991</v>
      </c>
      <c r="P1766" s="2">
        <v>1</v>
      </c>
      <c r="Q1766" s="2" t="s">
        <v>70</v>
      </c>
      <c r="R1766" s="2" t="s">
        <v>202</v>
      </c>
      <c r="S1766" s="2" t="s">
        <v>202</v>
      </c>
      <c r="T1766" s="2" t="s">
        <v>202</v>
      </c>
      <c r="U1766" s="2" t="s">
        <v>382</v>
      </c>
      <c r="V1766" s="2" t="s">
        <v>388</v>
      </c>
      <c r="W1766" s="18">
        <v>6443.03</v>
      </c>
      <c r="X1766" t="s">
        <v>818</v>
      </c>
      <c r="Y1766" t="s">
        <v>414</v>
      </c>
      <c r="Z1766" s="3">
        <f t="shared" si="234"/>
        <v>8590.7099999999991</v>
      </c>
      <c r="AA1766" s="3">
        <f t="shared" si="235"/>
        <v>6443.03</v>
      </c>
      <c r="AB1766" s="3">
        <f t="shared" si="236"/>
        <v>8390.7099999999991</v>
      </c>
      <c r="AC1766">
        <f t="shared" si="237"/>
        <v>200</v>
      </c>
      <c r="AD1766" t="str">
        <f>_xlfn.XLOOKUP(V1766,[2]Index!L:L,[2]Index!M:M)</f>
        <v>CN</v>
      </c>
      <c r="AE1766" s="3" t="s">
        <v>5821</v>
      </c>
      <c r="AF1766" t="s">
        <v>52</v>
      </c>
      <c r="AH1766" t="s">
        <v>72</v>
      </c>
      <c r="AJ1766">
        <f>VLOOKUP(D1766,[3]Multipliers!$B:$AT,36)</f>
        <v>1.1313006699591615</v>
      </c>
      <c r="AK1766">
        <f>VLOOKUP(D1766,[3]Multipliers!$B:$AT,36)</f>
        <v>1.1313006699591615</v>
      </c>
      <c r="AM1766">
        <f t="shared" si="238"/>
        <v>0</v>
      </c>
    </row>
    <row r="1767" spans="1:39">
      <c r="A1767" s="2" t="str">
        <f t="shared" si="232"/>
        <v>SECOTEV63UAT PNP</v>
      </c>
      <c r="B1767" s="2" t="str">
        <f t="shared" si="233"/>
        <v>EQP,EQ KIT,UAT PB,V5X-V63,SECOTERetrofit</v>
      </c>
      <c r="C1767" s="3" t="str">
        <f t="shared" si="231"/>
        <v>iphoneUAT PNPNew Buy</v>
      </c>
      <c r="D1767" s="2">
        <v>386794</v>
      </c>
      <c r="E1767" s="2" t="s">
        <v>409</v>
      </c>
      <c r="F1767" s="2" t="s">
        <v>378</v>
      </c>
      <c r="G1767" s="2" t="s">
        <v>41</v>
      </c>
      <c r="H1767" s="2" t="s">
        <v>42</v>
      </c>
      <c r="I1767" s="2" t="s">
        <v>43</v>
      </c>
      <c r="J1767" s="2" t="s">
        <v>111</v>
      </c>
      <c r="K1767" s="2" t="s">
        <v>822</v>
      </c>
      <c r="L1767" s="2" t="s">
        <v>470</v>
      </c>
      <c r="M1767" s="2" t="s">
        <v>823</v>
      </c>
      <c r="N1767" s="2">
        <v>8590.7099999999991</v>
      </c>
      <c r="O1767" s="2">
        <v>8390.7099999999991</v>
      </c>
      <c r="P1767" s="2">
        <v>1</v>
      </c>
      <c r="Q1767" s="2" t="s">
        <v>70</v>
      </c>
      <c r="R1767" s="2" t="s">
        <v>202</v>
      </c>
      <c r="S1767" s="2" t="s">
        <v>202</v>
      </c>
      <c r="T1767" s="2" t="s">
        <v>202</v>
      </c>
      <c r="U1767" s="2" t="s">
        <v>382</v>
      </c>
      <c r="V1767" s="2" t="s">
        <v>388</v>
      </c>
      <c r="W1767" s="18">
        <v>6443.03</v>
      </c>
      <c r="X1767" t="s">
        <v>818</v>
      </c>
      <c r="Y1767" t="s">
        <v>414</v>
      </c>
      <c r="Z1767" s="3">
        <f t="shared" si="234"/>
        <v>8590.7099999999991</v>
      </c>
      <c r="AA1767" s="3">
        <f t="shared" si="235"/>
        <v>6443.03</v>
      </c>
      <c r="AB1767" s="3">
        <f t="shared" si="236"/>
        <v>8390.7099999999991</v>
      </c>
      <c r="AC1767">
        <f t="shared" si="237"/>
        <v>200</v>
      </c>
      <c r="AD1767" t="str">
        <f>_xlfn.XLOOKUP(V1767,[2]Index!L:L,[2]Index!M:M)</f>
        <v>CN</v>
      </c>
      <c r="AE1767" s="3" t="s">
        <v>43</v>
      </c>
      <c r="AF1767" t="s">
        <v>52</v>
      </c>
      <c r="AH1767" t="s">
        <v>72</v>
      </c>
      <c r="AJ1767">
        <f>VLOOKUP(D1767,[3]Multipliers!$B:$AT,36)</f>
        <v>1.1313006699591615</v>
      </c>
      <c r="AK1767">
        <f>VLOOKUP(D1767,[3]Multipliers!$B:$AT,36)</f>
        <v>1.1313006699591615</v>
      </c>
      <c r="AM1767">
        <f t="shared" si="238"/>
        <v>0</v>
      </c>
    </row>
    <row r="1768" spans="1:39">
      <c r="A1768" s="2" t="str">
        <f t="shared" si="232"/>
        <v>JUSTECH (JIANGSU) PRECISION INDUSTRY CO., LTD.V63A-HDP</v>
      </c>
      <c r="B1768" s="2" t="str">
        <f t="shared" si="233"/>
        <v>EQP,AE,A-HDP,D94-V63,JUSTECH,RETROFIT KITRetrofit</v>
      </c>
      <c r="C1768" s="3" t="str">
        <f t="shared" si="231"/>
        <v>iphoneA-HDPNew Buy</v>
      </c>
      <c r="D1768" s="2">
        <v>385619</v>
      </c>
      <c r="E1768" s="2" t="s">
        <v>39</v>
      </c>
      <c r="F1768" s="2" t="s">
        <v>40</v>
      </c>
      <c r="G1768" s="2" t="s">
        <v>41</v>
      </c>
      <c r="H1768" s="2" t="s">
        <v>42</v>
      </c>
      <c r="I1768" s="2" t="s">
        <v>43</v>
      </c>
      <c r="J1768" s="2" t="s">
        <v>44</v>
      </c>
      <c r="K1768" s="2" t="s">
        <v>824</v>
      </c>
      <c r="L1768" s="2" t="s">
        <v>478</v>
      </c>
      <c r="M1768" s="2" t="s">
        <v>825</v>
      </c>
      <c r="N1768" s="2">
        <v>10952.85</v>
      </c>
      <c r="O1768" s="2">
        <v>8225.9599999999991</v>
      </c>
      <c r="P1768" s="2">
        <v>2</v>
      </c>
      <c r="Q1768" s="2" t="s">
        <v>48</v>
      </c>
      <c r="R1768" s="2" t="s">
        <v>202</v>
      </c>
      <c r="S1768" s="2" t="s">
        <v>202</v>
      </c>
      <c r="T1768" s="2" t="s">
        <v>202</v>
      </c>
      <c r="U1768" s="2" t="s">
        <v>382</v>
      </c>
      <c r="V1768" s="2" t="s">
        <v>388</v>
      </c>
      <c r="W1768" s="18">
        <v>4150.3519999999999</v>
      </c>
      <c r="X1768" t="s">
        <v>202</v>
      </c>
      <c r="Y1768" t="s">
        <v>202</v>
      </c>
      <c r="Z1768" s="3">
        <f t="shared" si="234"/>
        <v>21905.7</v>
      </c>
      <c r="AA1768" s="3">
        <f t="shared" si="235"/>
        <v>8300.7039999999997</v>
      </c>
      <c r="AB1768" s="3">
        <f t="shared" si="236"/>
        <v>16451.919999999998</v>
      </c>
      <c r="AC1768">
        <f t="shared" si="237"/>
        <v>5453.7800000000025</v>
      </c>
      <c r="AD1768" t="str">
        <f>_xlfn.XLOOKUP(V1768,[2]Index!L:L,[2]Index!M:M)</f>
        <v>CN</v>
      </c>
      <c r="AE1768" s="3" t="s">
        <v>5821</v>
      </c>
      <c r="AF1768" t="s">
        <v>52</v>
      </c>
      <c r="AJ1768">
        <f>VLOOKUP(D1768,[3]Multipliers!$B:$AT,36)</f>
        <v>0.91031596495645606</v>
      </c>
      <c r="AK1768">
        <f>VLOOKUP(D1768,[3]Multipliers!$B:$AT,36)</f>
        <v>0.91031596495645606</v>
      </c>
      <c r="AM1768">
        <f t="shared" si="238"/>
        <v>0</v>
      </c>
    </row>
    <row r="1769" spans="1:39">
      <c r="A1769" s="2" t="str">
        <f t="shared" si="232"/>
        <v>JUSTECH (JIANGSU) PRECISION INDUSTRY CO., LTD.V63B-HDP</v>
      </c>
      <c r="B1769" s="2" t="str">
        <f t="shared" si="233"/>
        <v>EQP,AE,B-HDP,D93-V63,JUSTECH,RETROFIT KITRetrofit</v>
      </c>
      <c r="C1769" s="3" t="str">
        <f t="shared" si="231"/>
        <v>iphoneB-HDPNew Buy</v>
      </c>
      <c r="D1769" s="2">
        <v>385622</v>
      </c>
      <c r="E1769" s="2" t="s">
        <v>39</v>
      </c>
      <c r="F1769" s="2" t="s">
        <v>40</v>
      </c>
      <c r="G1769" s="2" t="s">
        <v>41</v>
      </c>
      <c r="H1769" s="2" t="s">
        <v>42</v>
      </c>
      <c r="I1769" s="2" t="s">
        <v>43</v>
      </c>
      <c r="J1769" s="2" t="s">
        <v>55</v>
      </c>
      <c r="K1769" s="2" t="s">
        <v>826</v>
      </c>
      <c r="L1769" s="2" t="s">
        <v>481</v>
      </c>
      <c r="M1769" s="2" t="s">
        <v>827</v>
      </c>
      <c r="N1769" s="2">
        <v>10952.85</v>
      </c>
      <c r="O1769" s="2">
        <v>8225.9599999999991</v>
      </c>
      <c r="P1769" s="2">
        <v>4</v>
      </c>
      <c r="Q1769" s="2" t="s">
        <v>48</v>
      </c>
      <c r="R1769" s="2" t="s">
        <v>202</v>
      </c>
      <c r="S1769" s="2" t="s">
        <v>202</v>
      </c>
      <c r="T1769" s="2" t="s">
        <v>202</v>
      </c>
      <c r="U1769" s="2" t="s">
        <v>382</v>
      </c>
      <c r="V1769" s="2" t="s">
        <v>388</v>
      </c>
      <c r="W1769" s="18">
        <v>5452.8552</v>
      </c>
      <c r="X1769" t="s">
        <v>202</v>
      </c>
      <c r="Y1769" t="s">
        <v>202</v>
      </c>
      <c r="Z1769" s="3">
        <f t="shared" si="234"/>
        <v>43811.4</v>
      </c>
      <c r="AA1769" s="3">
        <f t="shared" si="235"/>
        <v>21811.4208</v>
      </c>
      <c r="AB1769" s="3">
        <f t="shared" si="236"/>
        <v>32903.839999999997</v>
      </c>
      <c r="AC1769">
        <f t="shared" si="237"/>
        <v>10907.560000000005</v>
      </c>
      <c r="AD1769" t="str">
        <f>_xlfn.XLOOKUP(V1769,[2]Index!L:L,[2]Index!M:M)</f>
        <v>CN</v>
      </c>
      <c r="AE1769" s="3" t="s">
        <v>5821</v>
      </c>
      <c r="AF1769" t="s">
        <v>52</v>
      </c>
      <c r="AG1769" s="4"/>
      <c r="AJ1769">
        <f>VLOOKUP(D1769,[3]Multipliers!$B:$AT,36)</f>
        <v>0.91031596495645606</v>
      </c>
      <c r="AK1769">
        <f>VLOOKUP(D1769,[3]Multipliers!$B:$AT,36)</f>
        <v>0.91031596495645606</v>
      </c>
      <c r="AM1769">
        <f t="shared" si="238"/>
        <v>0</v>
      </c>
    </row>
    <row r="1770" spans="1:39">
      <c r="A1770" s="2" t="str">
        <f t="shared" si="232"/>
        <v>JUSTECH (JIANGSU) PRECISION INDUSTRY CO., LTD.V63A-HDP</v>
      </c>
      <c r="B1770" s="2" t="str">
        <f t="shared" si="233"/>
        <v>EQP,AE,A-HDP,D93-V63,JUSTECH,RETROFIT KITRetrofit</v>
      </c>
      <c r="C1770" s="3" t="str">
        <f t="shared" si="231"/>
        <v>iphoneA-HDPNew Buy</v>
      </c>
      <c r="D1770" s="2">
        <v>385618</v>
      </c>
      <c r="E1770" s="2" t="s">
        <v>39</v>
      </c>
      <c r="F1770" s="2" t="s">
        <v>40</v>
      </c>
      <c r="G1770" s="2" t="s">
        <v>41</v>
      </c>
      <c r="H1770" s="2" t="s">
        <v>42</v>
      </c>
      <c r="I1770" s="2" t="s">
        <v>43</v>
      </c>
      <c r="J1770" s="2" t="s">
        <v>55</v>
      </c>
      <c r="K1770" s="2" t="s">
        <v>828</v>
      </c>
      <c r="L1770" s="2" t="s">
        <v>478</v>
      </c>
      <c r="M1770" s="2" t="s">
        <v>829</v>
      </c>
      <c r="N1770" s="13">
        <v>10952.85</v>
      </c>
      <c r="O1770" s="2">
        <v>8225.9599999999991</v>
      </c>
      <c r="P1770" s="2">
        <v>4</v>
      </c>
      <c r="Q1770" s="2" t="s">
        <v>48</v>
      </c>
      <c r="R1770" s="2" t="s">
        <v>202</v>
      </c>
      <c r="S1770" s="2" t="s">
        <v>202</v>
      </c>
      <c r="T1770" s="2" t="s">
        <v>202</v>
      </c>
      <c r="U1770" s="2" t="s">
        <v>382</v>
      </c>
      <c r="V1770" s="2" t="s">
        <v>388</v>
      </c>
      <c r="W1770" s="18">
        <v>4150.3519999999999</v>
      </c>
      <c r="X1770" t="s">
        <v>202</v>
      </c>
      <c r="Y1770" t="s">
        <v>202</v>
      </c>
      <c r="Z1770" s="3">
        <f t="shared" si="234"/>
        <v>43811.4</v>
      </c>
      <c r="AA1770" s="3">
        <f t="shared" si="235"/>
        <v>16601.407999999999</v>
      </c>
      <c r="AB1770" s="3">
        <f t="shared" si="236"/>
        <v>32903.839999999997</v>
      </c>
      <c r="AC1770">
        <f t="shared" si="237"/>
        <v>10907.560000000005</v>
      </c>
      <c r="AD1770" t="str">
        <f>_xlfn.XLOOKUP(V1770,[2]Index!L:L,[2]Index!M:M)</f>
        <v>CN</v>
      </c>
      <c r="AE1770" s="3" t="s">
        <v>5821</v>
      </c>
      <c r="AF1770" t="s">
        <v>52</v>
      </c>
      <c r="AG1770" s="4"/>
      <c r="AJ1770">
        <f>VLOOKUP(D1770,[3]Multipliers!$B:$AT,36)</f>
        <v>0.91031596495645606</v>
      </c>
      <c r="AK1770">
        <f>VLOOKUP(D1770,[3]Multipliers!$B:$AT,36)</f>
        <v>0.91031596495645606</v>
      </c>
      <c r="AM1770">
        <f t="shared" si="238"/>
        <v>0</v>
      </c>
    </row>
    <row r="1771" spans="1:39">
      <c r="A1771" s="2" t="str">
        <f t="shared" si="232"/>
        <v>JUSTECH (JIANGSU) PRECISION INDUSTRY CO., LTD.V64B-HDP</v>
      </c>
      <c r="B1771" s="2" t="str">
        <f t="shared" si="233"/>
        <v>EQP,AE,B-HDP,D48-V64,JUSTECH,RETROFIT KITRetrofit</v>
      </c>
      <c r="C1771" s="3" t="str">
        <f t="shared" ref="C1771:C1834" si="239">_xlfn.CONCAT(G1771,L1771,"New Buy")</f>
        <v>iphoneB-HDPNew Buy</v>
      </c>
      <c r="D1771" s="2">
        <v>385906</v>
      </c>
      <c r="E1771" s="2" t="s">
        <v>39</v>
      </c>
      <c r="F1771" s="2" t="s">
        <v>40</v>
      </c>
      <c r="G1771" s="2" t="s">
        <v>41</v>
      </c>
      <c r="H1771" s="2" t="s">
        <v>65</v>
      </c>
      <c r="I1771" s="2" t="s">
        <v>43</v>
      </c>
      <c r="J1771" s="2" t="s">
        <v>73</v>
      </c>
      <c r="K1771" s="2" t="s">
        <v>830</v>
      </c>
      <c r="L1771" s="2" t="s">
        <v>481</v>
      </c>
      <c r="M1771" s="2" t="s">
        <v>831</v>
      </c>
      <c r="N1771" s="13">
        <v>10952.85</v>
      </c>
      <c r="O1771" s="2">
        <v>8225.9599999999991</v>
      </c>
      <c r="P1771" s="2">
        <v>8</v>
      </c>
      <c r="Q1771" s="2" t="s">
        <v>48</v>
      </c>
      <c r="R1771" s="2" t="s">
        <v>202</v>
      </c>
      <c r="S1771" s="2" t="s">
        <v>202</v>
      </c>
      <c r="T1771" s="2" t="s">
        <v>202</v>
      </c>
      <c r="U1771" s="2" t="s">
        <v>382</v>
      </c>
      <c r="V1771" s="2" t="s">
        <v>388</v>
      </c>
      <c r="W1771" s="18">
        <v>4662.6959999999999</v>
      </c>
      <c r="X1771" t="s">
        <v>202</v>
      </c>
      <c r="Y1771" t="s">
        <v>202</v>
      </c>
      <c r="Z1771" s="3">
        <f t="shared" si="234"/>
        <v>87622.8</v>
      </c>
      <c r="AA1771" s="3">
        <f t="shared" si="235"/>
        <v>37301.567999999999</v>
      </c>
      <c r="AB1771" s="3">
        <f t="shared" si="236"/>
        <v>65807.679999999993</v>
      </c>
      <c r="AC1771">
        <f t="shared" si="237"/>
        <v>21815.12000000001</v>
      </c>
      <c r="AD1771" t="str">
        <f>_xlfn.XLOOKUP(V1771,[2]Index!L:L,[2]Index!M:M)</f>
        <v>CN</v>
      </c>
      <c r="AE1771" s="3" t="s">
        <v>5821</v>
      </c>
      <c r="AF1771" t="s">
        <v>52</v>
      </c>
      <c r="AG1771" s="4"/>
      <c r="AJ1771">
        <f>VLOOKUP(D1771,[3]Multipliers!$B:$AT,36)</f>
        <v>0.44475844837408052</v>
      </c>
      <c r="AK1771">
        <f>VLOOKUP(D1771,[3]Multipliers!$B:$AT,36)</f>
        <v>0.44475844837408052</v>
      </c>
      <c r="AM1771">
        <f t="shared" si="238"/>
        <v>0</v>
      </c>
    </row>
    <row r="1772" spans="1:39">
      <c r="A1772" s="2" t="str">
        <f t="shared" si="232"/>
        <v>JUSTECH (JIANGSU) PRECISION INDUSTRY CO., LTD.V64A-HDP</v>
      </c>
      <c r="B1772" s="2" t="str">
        <f t="shared" si="233"/>
        <v>EQP,AE,A-HDP,D48-V64,JUSTECH,RETROFIT KITRetrofit</v>
      </c>
      <c r="C1772" s="3" t="str">
        <f t="shared" si="239"/>
        <v>iphoneA-HDPNew Buy</v>
      </c>
      <c r="D1772" s="2">
        <v>385902</v>
      </c>
      <c r="E1772" s="2" t="s">
        <v>39</v>
      </c>
      <c r="F1772" s="2" t="s">
        <v>40</v>
      </c>
      <c r="G1772" s="2" t="s">
        <v>41</v>
      </c>
      <c r="H1772" s="2" t="s">
        <v>65</v>
      </c>
      <c r="I1772" s="2" t="s">
        <v>43</v>
      </c>
      <c r="J1772" s="2" t="s">
        <v>73</v>
      </c>
      <c r="K1772" s="2" t="s">
        <v>832</v>
      </c>
      <c r="L1772" s="2" t="s">
        <v>478</v>
      </c>
      <c r="M1772" s="2" t="s">
        <v>833</v>
      </c>
      <c r="N1772" s="13">
        <v>10952.85</v>
      </c>
      <c r="O1772" s="13">
        <v>8225.9599999999991</v>
      </c>
      <c r="P1772" s="2">
        <v>8</v>
      </c>
      <c r="Q1772" s="2" t="s">
        <v>48</v>
      </c>
      <c r="R1772" s="2" t="s">
        <v>202</v>
      </c>
      <c r="S1772" s="2" t="s">
        <v>202</v>
      </c>
      <c r="T1772" s="2" t="s">
        <v>202</v>
      </c>
      <c r="U1772" s="2" t="s">
        <v>382</v>
      </c>
      <c r="V1772" s="2" t="s">
        <v>388</v>
      </c>
      <c r="W1772" s="18">
        <v>4662.6959999999999</v>
      </c>
      <c r="X1772" t="s">
        <v>202</v>
      </c>
      <c r="Y1772" t="s">
        <v>202</v>
      </c>
      <c r="Z1772" s="3">
        <f t="shared" si="234"/>
        <v>87622.8</v>
      </c>
      <c r="AA1772" s="3">
        <f t="shared" si="235"/>
        <v>37301.567999999999</v>
      </c>
      <c r="AB1772" s="3">
        <f t="shared" si="236"/>
        <v>65807.679999999993</v>
      </c>
      <c r="AC1772">
        <f t="shared" si="237"/>
        <v>21815.12000000001</v>
      </c>
      <c r="AD1772" t="str">
        <f>_xlfn.XLOOKUP(V1772,[2]Index!L:L,[2]Index!M:M)</f>
        <v>CN</v>
      </c>
      <c r="AE1772" s="3" t="s">
        <v>5821</v>
      </c>
      <c r="AF1772" t="s">
        <v>52</v>
      </c>
      <c r="AJ1772">
        <f>VLOOKUP(D1772,[3]Multipliers!$B:$AT,36)</f>
        <v>0.44475844837408052</v>
      </c>
      <c r="AK1772">
        <f>VLOOKUP(D1772,[3]Multipliers!$B:$AT,36)</f>
        <v>0.44475844837408052</v>
      </c>
      <c r="AM1772">
        <f t="shared" si="238"/>
        <v>0</v>
      </c>
    </row>
    <row r="1773" spans="1:39">
      <c r="A1773" s="2" t="str">
        <f t="shared" si="232"/>
        <v>JUSTECH (JIANGSU) PRECISION INDUSTRY CO., LTD.V63A-HDP</v>
      </c>
      <c r="B1773" s="2" t="str">
        <f t="shared" si="233"/>
        <v>EQP,AE,A-HDP,D47-V63,JUSTECH,RETROFIT KITRetrofit</v>
      </c>
      <c r="C1773" s="3" t="str">
        <f t="shared" si="239"/>
        <v>iphoneA-HDPNew Buy</v>
      </c>
      <c r="D1773" s="2">
        <v>385617</v>
      </c>
      <c r="E1773" s="2" t="s">
        <v>39</v>
      </c>
      <c r="F1773" s="2" t="s">
        <v>40</v>
      </c>
      <c r="G1773" s="2" t="s">
        <v>41</v>
      </c>
      <c r="H1773" s="2" t="s">
        <v>42</v>
      </c>
      <c r="I1773" s="2" t="s">
        <v>43</v>
      </c>
      <c r="J1773" s="2" t="s">
        <v>181</v>
      </c>
      <c r="K1773" s="2" t="s">
        <v>834</v>
      </c>
      <c r="L1773" s="2" t="s">
        <v>478</v>
      </c>
      <c r="M1773" s="2" t="s">
        <v>835</v>
      </c>
      <c r="N1773" s="13">
        <v>10952.85</v>
      </c>
      <c r="O1773" s="13">
        <v>8225.9599999999991</v>
      </c>
      <c r="P1773" s="2">
        <v>8</v>
      </c>
      <c r="Q1773" s="2" t="s">
        <v>48</v>
      </c>
      <c r="R1773" s="2" t="s">
        <v>202</v>
      </c>
      <c r="S1773" s="2" t="s">
        <v>202</v>
      </c>
      <c r="T1773" s="2" t="s">
        <v>202</v>
      </c>
      <c r="U1773" s="2" t="s">
        <v>382</v>
      </c>
      <c r="V1773" s="2" t="s">
        <v>388</v>
      </c>
      <c r="W1773" s="18">
        <v>4150.3519999999999</v>
      </c>
      <c r="X1773" t="s">
        <v>202</v>
      </c>
      <c r="Y1773" t="s">
        <v>202</v>
      </c>
      <c r="Z1773" s="3">
        <f t="shared" si="234"/>
        <v>87622.8</v>
      </c>
      <c r="AA1773" s="3">
        <f t="shared" si="235"/>
        <v>33202.815999999999</v>
      </c>
      <c r="AB1773" s="3">
        <f t="shared" si="236"/>
        <v>65807.679999999993</v>
      </c>
      <c r="AC1773">
        <f t="shared" si="237"/>
        <v>21815.12000000001</v>
      </c>
      <c r="AD1773" t="str">
        <f>_xlfn.XLOOKUP(V1773,[2]Index!L:L,[2]Index!M:M)</f>
        <v>CN</v>
      </c>
      <c r="AE1773" s="3" t="s">
        <v>5821</v>
      </c>
      <c r="AF1773" t="s">
        <v>52</v>
      </c>
      <c r="AJ1773">
        <f>VLOOKUP(D1773,[3]Multipliers!$B:$AT,36)</f>
        <v>0.91031596495645606</v>
      </c>
      <c r="AK1773">
        <f>VLOOKUP(D1773,[3]Multipliers!$B:$AT,36)</f>
        <v>0.91031596495645606</v>
      </c>
      <c r="AM1773">
        <f t="shared" si="238"/>
        <v>0</v>
      </c>
    </row>
    <row r="1774" spans="1:39">
      <c r="A1774" s="2" t="str">
        <f t="shared" si="232"/>
        <v>JUSTECH (JIANGSU) PRECISION INDUSTRY CO., LTD.V64BAA</v>
      </c>
      <c r="B1774" s="2" t="str">
        <f t="shared" si="233"/>
        <v>EQP,AE,BAA,V54-V64,JUSTECH,RETROFIT KITRetrofit</v>
      </c>
      <c r="C1774" s="3" t="str">
        <f t="shared" si="239"/>
        <v>iphoneBAANew Buy</v>
      </c>
      <c r="D1774" s="2">
        <v>385221</v>
      </c>
      <c r="E1774" s="2" t="s">
        <v>39</v>
      </c>
      <c r="F1774" s="2" t="s">
        <v>40</v>
      </c>
      <c r="G1774" s="2" t="s">
        <v>41</v>
      </c>
      <c r="H1774" s="2" t="s">
        <v>65</v>
      </c>
      <c r="I1774" s="2" t="s">
        <v>43</v>
      </c>
      <c r="J1774" s="2" t="s">
        <v>66</v>
      </c>
      <c r="K1774" s="2" t="s">
        <v>836</v>
      </c>
      <c r="L1774" s="2" t="s">
        <v>405</v>
      </c>
      <c r="M1774" s="2" t="s">
        <v>837</v>
      </c>
      <c r="N1774" s="13">
        <v>9267.41</v>
      </c>
      <c r="O1774" s="13">
        <v>8200</v>
      </c>
      <c r="P1774" s="2">
        <v>73</v>
      </c>
      <c r="Q1774" s="2" t="s">
        <v>70</v>
      </c>
      <c r="R1774" s="2" t="s">
        <v>202</v>
      </c>
      <c r="S1774" s="2" t="s">
        <v>202</v>
      </c>
      <c r="T1774" s="2" t="s">
        <v>202</v>
      </c>
      <c r="U1774" s="2" t="s">
        <v>382</v>
      </c>
      <c r="V1774" s="2" t="s">
        <v>388</v>
      </c>
      <c r="W1774" s="18">
        <v>6672.5352000000003</v>
      </c>
      <c r="X1774" t="s">
        <v>202</v>
      </c>
      <c r="Y1774" t="s">
        <v>202</v>
      </c>
      <c r="Z1774" s="3">
        <f t="shared" si="234"/>
        <v>676520.92999999993</v>
      </c>
      <c r="AA1774" s="3">
        <f t="shared" si="235"/>
        <v>487095.06960000005</v>
      </c>
      <c r="AB1774" s="3">
        <f t="shared" si="236"/>
        <v>598600</v>
      </c>
      <c r="AC1774">
        <f t="shared" si="237"/>
        <v>77920.929999999935</v>
      </c>
      <c r="AD1774" t="str">
        <f>_xlfn.XLOOKUP(V1774,[2]Index!L:L,[2]Index!M:M)</f>
        <v>CN</v>
      </c>
      <c r="AE1774" s="3" t="s">
        <v>5821</v>
      </c>
      <c r="AF1774" t="s">
        <v>52</v>
      </c>
      <c r="AH1774" t="s">
        <v>72</v>
      </c>
      <c r="AJ1774">
        <f>VLOOKUP(D1774,[3]Multipliers!$B:$AT,36)</f>
        <v>8.0092442396649322</v>
      </c>
      <c r="AK1774">
        <f>VLOOKUP(D1774,[3]Multipliers!$B:$AT,36)</f>
        <v>8.0092442396649322</v>
      </c>
      <c r="AL1774" s="3">
        <v>88932.64</v>
      </c>
      <c r="AM1774">
        <f t="shared" si="238"/>
        <v>0</v>
      </c>
    </row>
    <row r="1775" spans="1:39">
      <c r="A1775" s="2" t="str">
        <f t="shared" si="232"/>
        <v>JUSTECH (JIANGSU) PRECISION INDUSTRY CO., LTD.V64BAA</v>
      </c>
      <c r="B1775" s="2" t="str">
        <f t="shared" si="233"/>
        <v>EQP,AE,BAA,V54-V64,JUSTECH,RETROFIT KITRetrofit</v>
      </c>
      <c r="C1775" s="3" t="str">
        <f t="shared" si="239"/>
        <v>iphoneBAANew Buy</v>
      </c>
      <c r="D1775" s="2">
        <v>385221</v>
      </c>
      <c r="E1775" s="2" t="s">
        <v>39</v>
      </c>
      <c r="F1775" s="2" t="s">
        <v>40</v>
      </c>
      <c r="G1775" s="2" t="s">
        <v>41</v>
      </c>
      <c r="H1775" s="2" t="s">
        <v>65</v>
      </c>
      <c r="I1775" s="2" t="s">
        <v>43</v>
      </c>
      <c r="J1775" s="2" t="s">
        <v>66</v>
      </c>
      <c r="K1775" s="2" t="s">
        <v>836</v>
      </c>
      <c r="L1775" s="2" t="s">
        <v>405</v>
      </c>
      <c r="M1775" s="2" t="s">
        <v>837</v>
      </c>
      <c r="N1775" s="13">
        <v>9267.41</v>
      </c>
      <c r="O1775" s="2">
        <v>8200</v>
      </c>
      <c r="P1775" s="2">
        <v>65</v>
      </c>
      <c r="Q1775" s="2" t="s">
        <v>70</v>
      </c>
      <c r="R1775" s="2" t="s">
        <v>202</v>
      </c>
      <c r="S1775" s="2" t="s">
        <v>202</v>
      </c>
      <c r="T1775" s="2" t="s">
        <v>202</v>
      </c>
      <c r="U1775" s="2" t="s">
        <v>382</v>
      </c>
      <c r="V1775" s="2" t="s">
        <v>388</v>
      </c>
      <c r="W1775" s="18">
        <v>6672.5352000000003</v>
      </c>
      <c r="X1775" t="s">
        <v>202</v>
      </c>
      <c r="Y1775" t="s">
        <v>202</v>
      </c>
      <c r="Z1775" s="3">
        <f t="shared" si="234"/>
        <v>602381.65</v>
      </c>
      <c r="AA1775" s="3">
        <f t="shared" si="235"/>
        <v>433714.788</v>
      </c>
      <c r="AB1775" s="3">
        <f t="shared" si="236"/>
        <v>533000</v>
      </c>
      <c r="AC1775">
        <f t="shared" si="237"/>
        <v>69381.650000000023</v>
      </c>
      <c r="AD1775" t="str">
        <f>_xlfn.XLOOKUP(V1775,[2]Index!L:L,[2]Index!M:M)</f>
        <v>CN</v>
      </c>
      <c r="AE1775" s="3" t="s">
        <v>5821</v>
      </c>
      <c r="AF1775" t="s">
        <v>52</v>
      </c>
      <c r="AH1775" t="s">
        <v>72</v>
      </c>
      <c r="AJ1775">
        <f>VLOOKUP(D1775,[3]Multipliers!$B:$AT,36)</f>
        <v>8.0092442396649322</v>
      </c>
      <c r="AK1775">
        <f>VLOOKUP(D1775,[3]Multipliers!$B:$AT,36)</f>
        <v>8.0092442396649322</v>
      </c>
      <c r="AL1775" s="3">
        <v>88932.64</v>
      </c>
      <c r="AM1775">
        <f t="shared" si="238"/>
        <v>0</v>
      </c>
    </row>
    <row r="1776" spans="1:39">
      <c r="A1776" s="2" t="str">
        <f t="shared" si="232"/>
        <v>JUSTECH (JIANGSU) PRECISION INDUSTRY CO., LTD.V63BAA</v>
      </c>
      <c r="B1776" s="2" t="str">
        <f t="shared" si="233"/>
        <v>EQP,AE,BAA,V53-V63,JUSTECH,RETROFIT KITRetrofit</v>
      </c>
      <c r="C1776" s="3" t="str">
        <f t="shared" si="239"/>
        <v>iphoneBAANew Buy</v>
      </c>
      <c r="D1776" s="2">
        <v>384967</v>
      </c>
      <c r="E1776" s="2" t="s">
        <v>39</v>
      </c>
      <c r="F1776" s="2" t="s">
        <v>40</v>
      </c>
      <c r="G1776" s="2" t="s">
        <v>41</v>
      </c>
      <c r="H1776" s="2" t="s">
        <v>42</v>
      </c>
      <c r="I1776" s="2" t="s">
        <v>43</v>
      </c>
      <c r="J1776" s="2" t="s">
        <v>111</v>
      </c>
      <c r="K1776" s="2" t="s">
        <v>838</v>
      </c>
      <c r="L1776" s="2" t="s">
        <v>405</v>
      </c>
      <c r="M1776" s="2" t="s">
        <v>839</v>
      </c>
      <c r="N1776" s="13">
        <v>9267.41</v>
      </c>
      <c r="O1776" s="2">
        <v>8200</v>
      </c>
      <c r="P1776" s="2">
        <v>40</v>
      </c>
      <c r="Q1776" s="2" t="s">
        <v>70</v>
      </c>
      <c r="R1776" s="2" t="s">
        <v>202</v>
      </c>
      <c r="S1776" s="2" t="s">
        <v>202</v>
      </c>
      <c r="T1776" s="2" t="s">
        <v>202</v>
      </c>
      <c r="U1776" s="2" t="s">
        <v>382</v>
      </c>
      <c r="V1776" s="2" t="s">
        <v>388</v>
      </c>
      <c r="W1776" s="18">
        <v>6672.5352000000003</v>
      </c>
      <c r="X1776" t="s">
        <v>202</v>
      </c>
      <c r="Y1776" t="s">
        <v>202</v>
      </c>
      <c r="Z1776" s="3">
        <f t="shared" si="234"/>
        <v>370696.4</v>
      </c>
      <c r="AA1776" s="3">
        <f t="shared" si="235"/>
        <v>266901.408</v>
      </c>
      <c r="AB1776" s="3">
        <f t="shared" si="236"/>
        <v>328000</v>
      </c>
      <c r="AC1776">
        <f t="shared" si="237"/>
        <v>42696.400000000023</v>
      </c>
      <c r="AD1776" t="str">
        <f>_xlfn.XLOOKUP(V1776,[2]Index!L:L,[2]Index!M:M)</f>
        <v>CN</v>
      </c>
      <c r="AE1776" s="3" t="s">
        <v>5821</v>
      </c>
      <c r="AF1776" t="s">
        <v>52</v>
      </c>
      <c r="AH1776" t="s">
        <v>72</v>
      </c>
      <c r="AJ1776">
        <f>VLOOKUP(D1776,[3]Multipliers!$B:$AT,36)</f>
        <v>5.6675228653542877</v>
      </c>
      <c r="AK1776">
        <f>VLOOKUP(D1776,[3]Multipliers!$B:$AT,36)</f>
        <v>5.6675228653542877</v>
      </c>
      <c r="AL1776" s="3">
        <v>88932.64</v>
      </c>
      <c r="AM1776">
        <f t="shared" si="238"/>
        <v>0</v>
      </c>
    </row>
    <row r="1777" spans="1:39">
      <c r="A1777" s="2" t="str">
        <f t="shared" si="232"/>
        <v>JUSTECH (JIANGSU) PRECISION INDUSTRY CO., LTD.V63BAA</v>
      </c>
      <c r="B1777" s="2" t="str">
        <f t="shared" si="233"/>
        <v>EQP,AE,BAA,V53-V63,JUSTECH,RETROFIT KITRetrofit</v>
      </c>
      <c r="C1777" s="3" t="str">
        <f t="shared" si="239"/>
        <v>iphoneBAANew Buy</v>
      </c>
      <c r="D1777" s="2">
        <v>384967</v>
      </c>
      <c r="E1777" s="2" t="s">
        <v>39</v>
      </c>
      <c r="F1777" s="2" t="s">
        <v>40</v>
      </c>
      <c r="G1777" s="2" t="s">
        <v>41</v>
      </c>
      <c r="H1777" s="2" t="s">
        <v>42</v>
      </c>
      <c r="I1777" s="2" t="s">
        <v>43</v>
      </c>
      <c r="J1777" s="2" t="s">
        <v>111</v>
      </c>
      <c r="K1777" s="2" t="s">
        <v>838</v>
      </c>
      <c r="L1777" s="2" t="s">
        <v>405</v>
      </c>
      <c r="M1777" s="2" t="s">
        <v>839</v>
      </c>
      <c r="N1777" s="13">
        <v>9267.41</v>
      </c>
      <c r="O1777" s="2">
        <v>8200</v>
      </c>
      <c r="P1777" s="2">
        <v>25</v>
      </c>
      <c r="Q1777" s="2" t="s">
        <v>70</v>
      </c>
      <c r="R1777" s="2" t="s">
        <v>202</v>
      </c>
      <c r="S1777" s="2" t="s">
        <v>202</v>
      </c>
      <c r="T1777" s="2" t="s">
        <v>202</v>
      </c>
      <c r="U1777" s="2" t="s">
        <v>382</v>
      </c>
      <c r="V1777" s="2" t="s">
        <v>388</v>
      </c>
      <c r="W1777" s="18">
        <v>6672.5352000000003</v>
      </c>
      <c r="X1777" t="s">
        <v>202</v>
      </c>
      <c r="Y1777" t="s">
        <v>202</v>
      </c>
      <c r="Z1777" s="3">
        <f t="shared" si="234"/>
        <v>231685.25</v>
      </c>
      <c r="AA1777" s="3">
        <f t="shared" si="235"/>
        <v>166813.38</v>
      </c>
      <c r="AB1777" s="3">
        <f t="shared" si="236"/>
        <v>205000</v>
      </c>
      <c r="AC1777">
        <f t="shared" si="237"/>
        <v>26685.25</v>
      </c>
      <c r="AD1777" t="str">
        <f>_xlfn.XLOOKUP(V1777,[2]Index!L:L,[2]Index!M:M)</f>
        <v>CN</v>
      </c>
      <c r="AE1777" s="3" t="s">
        <v>5821</v>
      </c>
      <c r="AF1777" t="s">
        <v>52</v>
      </c>
      <c r="AH1777" t="s">
        <v>72</v>
      </c>
      <c r="AJ1777">
        <f>VLOOKUP(D1777,[3]Multipliers!$B:$AT,36)</f>
        <v>5.6675228653542877</v>
      </c>
      <c r="AK1777">
        <f>VLOOKUP(D1777,[3]Multipliers!$B:$AT,36)</f>
        <v>5.6675228653542877</v>
      </c>
      <c r="AL1777" s="3">
        <v>88932.64</v>
      </c>
      <c r="AM1777">
        <f t="shared" si="238"/>
        <v>0</v>
      </c>
    </row>
    <row r="1778" spans="1:39">
      <c r="A1778" s="2" t="str">
        <f t="shared" si="232"/>
        <v>JUSTECH (JIANGSU) PRECISION INDUSTRY CO., LTD.V63BAA</v>
      </c>
      <c r="B1778" s="2" t="str">
        <f t="shared" si="233"/>
        <v>EQP,AE,BAA,V53-V63,JUSTECH,RETROFIT KITRetrofit</v>
      </c>
      <c r="C1778" s="3" t="str">
        <f t="shared" si="239"/>
        <v>iphoneBAANew Buy</v>
      </c>
      <c r="D1778" s="2">
        <v>384967</v>
      </c>
      <c r="E1778" s="2" t="s">
        <v>39</v>
      </c>
      <c r="F1778" s="2" t="s">
        <v>40</v>
      </c>
      <c r="G1778" s="2" t="s">
        <v>41</v>
      </c>
      <c r="H1778" s="2" t="s">
        <v>42</v>
      </c>
      <c r="I1778" s="2" t="s">
        <v>43</v>
      </c>
      <c r="J1778" s="2" t="s">
        <v>111</v>
      </c>
      <c r="K1778" s="2" t="s">
        <v>838</v>
      </c>
      <c r="L1778" s="2" t="s">
        <v>405</v>
      </c>
      <c r="M1778" s="2" t="s">
        <v>839</v>
      </c>
      <c r="N1778" s="13">
        <v>9267.41</v>
      </c>
      <c r="O1778" s="2">
        <v>8200</v>
      </c>
      <c r="P1778" s="2">
        <v>20</v>
      </c>
      <c r="Q1778" s="2" t="s">
        <v>70</v>
      </c>
      <c r="R1778" s="2" t="s">
        <v>202</v>
      </c>
      <c r="S1778" s="2" t="s">
        <v>202</v>
      </c>
      <c r="T1778" s="2" t="s">
        <v>202</v>
      </c>
      <c r="U1778" s="2" t="s">
        <v>382</v>
      </c>
      <c r="V1778" s="2" t="s">
        <v>388</v>
      </c>
      <c r="W1778" s="18">
        <v>6672.5352000000003</v>
      </c>
      <c r="X1778" t="s">
        <v>202</v>
      </c>
      <c r="Y1778" t="s">
        <v>202</v>
      </c>
      <c r="Z1778" s="3">
        <f t="shared" si="234"/>
        <v>185348.2</v>
      </c>
      <c r="AA1778" s="3">
        <f t="shared" si="235"/>
        <v>133450.704</v>
      </c>
      <c r="AB1778" s="3">
        <f t="shared" si="236"/>
        <v>164000</v>
      </c>
      <c r="AC1778">
        <f t="shared" si="237"/>
        <v>21348.200000000012</v>
      </c>
      <c r="AD1778" t="str">
        <f>_xlfn.XLOOKUP(V1778,[2]Index!L:L,[2]Index!M:M)</f>
        <v>CN</v>
      </c>
      <c r="AE1778" s="3" t="s">
        <v>5821</v>
      </c>
      <c r="AF1778" t="s">
        <v>52</v>
      </c>
      <c r="AH1778" t="s">
        <v>72</v>
      </c>
      <c r="AJ1778">
        <f>VLOOKUP(D1778,[3]Multipliers!$B:$AT,36)</f>
        <v>5.6675228653542877</v>
      </c>
      <c r="AK1778">
        <f>VLOOKUP(D1778,[3]Multipliers!$B:$AT,36)</f>
        <v>5.6675228653542877</v>
      </c>
      <c r="AL1778" s="3">
        <v>88932.64</v>
      </c>
      <c r="AM1778">
        <f t="shared" si="238"/>
        <v>0</v>
      </c>
    </row>
    <row r="1779" spans="1:39">
      <c r="A1779" s="2" t="str">
        <f t="shared" si="232"/>
        <v>JUSTECH (JIANGSU) PRECISION INDUSTRY CO., LTD.V64B-HDP</v>
      </c>
      <c r="B1779" s="2" t="str">
        <f t="shared" si="233"/>
        <v>EQP,AE,B-HDP,D23-V64,JUSTECH,RETROFIT KITRetrofit</v>
      </c>
      <c r="C1779" s="3" t="str">
        <f t="shared" si="239"/>
        <v>iphoneB-HDPNew Buy</v>
      </c>
      <c r="D1779" s="2">
        <v>385907</v>
      </c>
      <c r="E1779" s="2" t="s">
        <v>39</v>
      </c>
      <c r="F1779" s="2" t="s">
        <v>40</v>
      </c>
      <c r="G1779" s="2" t="s">
        <v>41</v>
      </c>
      <c r="H1779" s="2" t="s">
        <v>65</v>
      </c>
      <c r="I1779" s="2" t="s">
        <v>43</v>
      </c>
      <c r="J1779" s="2" t="s">
        <v>61</v>
      </c>
      <c r="K1779" s="2" t="s">
        <v>840</v>
      </c>
      <c r="L1779" s="2" t="s">
        <v>481</v>
      </c>
      <c r="M1779" s="2" t="s">
        <v>841</v>
      </c>
      <c r="N1779" s="13">
        <v>10720.35</v>
      </c>
      <c r="O1779" s="2">
        <v>7373.64</v>
      </c>
      <c r="P1779" s="2">
        <v>8</v>
      </c>
      <c r="Q1779" s="2" t="s">
        <v>48</v>
      </c>
      <c r="R1779" s="2" t="s">
        <v>202</v>
      </c>
      <c r="S1779" s="2" t="s">
        <v>202</v>
      </c>
      <c r="T1779" s="2" t="s">
        <v>202</v>
      </c>
      <c r="U1779" s="2" t="s">
        <v>382</v>
      </c>
      <c r="V1779" s="2" t="s">
        <v>388</v>
      </c>
      <c r="W1779" s="18">
        <v>4371.28</v>
      </c>
      <c r="X1779" t="s">
        <v>202</v>
      </c>
      <c r="Y1779" t="s">
        <v>202</v>
      </c>
      <c r="Z1779" s="3">
        <f t="shared" si="234"/>
        <v>85762.8</v>
      </c>
      <c r="AA1779" s="3">
        <f t="shared" si="235"/>
        <v>34970.239999999998</v>
      </c>
      <c r="AB1779" s="3">
        <f t="shared" si="236"/>
        <v>58989.120000000003</v>
      </c>
      <c r="AC1779">
        <f t="shared" si="237"/>
        <v>26773.68</v>
      </c>
      <c r="AD1779" t="str">
        <f>_xlfn.XLOOKUP(V1779,[2]Index!L:L,[2]Index!M:M)</f>
        <v>CN</v>
      </c>
      <c r="AE1779" s="3" t="s">
        <v>5821</v>
      </c>
      <c r="AF1779" t="s">
        <v>52</v>
      </c>
      <c r="AJ1779">
        <f>VLOOKUP(D1779,[3]Multipliers!$B:$AT,36)</f>
        <v>0.44475844837408052</v>
      </c>
      <c r="AK1779">
        <f>VLOOKUP(D1779,[3]Multipliers!$B:$AT,36)</f>
        <v>0.44475844837408052</v>
      </c>
      <c r="AM1779">
        <f t="shared" si="238"/>
        <v>0</v>
      </c>
    </row>
    <row r="1780" spans="1:39">
      <c r="A1780" s="2" t="str">
        <f t="shared" si="232"/>
        <v>JUSTECH (JIANGSU) PRECISION INDUSTRY CO., LTD.V64A-HDP</v>
      </c>
      <c r="B1780" s="2" t="str">
        <f t="shared" si="233"/>
        <v>EQP,AE,A-HDP,D23-V64,JUSTECH,RETROFIT KITRetrofit</v>
      </c>
      <c r="C1780" s="3" t="str">
        <f t="shared" si="239"/>
        <v>iphoneA-HDPNew Buy</v>
      </c>
      <c r="D1780" s="2">
        <v>385903</v>
      </c>
      <c r="E1780" s="2" t="s">
        <v>39</v>
      </c>
      <c r="F1780" s="2" t="s">
        <v>40</v>
      </c>
      <c r="G1780" s="2" t="s">
        <v>41</v>
      </c>
      <c r="H1780" s="2" t="s">
        <v>65</v>
      </c>
      <c r="I1780" s="2" t="s">
        <v>43</v>
      </c>
      <c r="J1780" s="2" t="s">
        <v>61</v>
      </c>
      <c r="K1780" s="2" t="s">
        <v>842</v>
      </c>
      <c r="L1780" s="2" t="s">
        <v>478</v>
      </c>
      <c r="M1780" s="2" t="s">
        <v>843</v>
      </c>
      <c r="N1780" s="13">
        <v>10720.35</v>
      </c>
      <c r="O1780" s="2">
        <v>7373.64</v>
      </c>
      <c r="P1780" s="2">
        <v>4</v>
      </c>
      <c r="Q1780" s="2" t="s">
        <v>48</v>
      </c>
      <c r="R1780" s="2" t="s">
        <v>202</v>
      </c>
      <c r="S1780" s="2" t="s">
        <v>202</v>
      </c>
      <c r="T1780" s="2" t="s">
        <v>202</v>
      </c>
      <c r="U1780" s="2" t="s">
        <v>382</v>
      </c>
      <c r="V1780" s="2" t="s">
        <v>388</v>
      </c>
      <c r="W1780" s="18">
        <v>4371.28</v>
      </c>
      <c r="X1780" t="s">
        <v>202</v>
      </c>
      <c r="Y1780" t="s">
        <v>202</v>
      </c>
      <c r="Z1780" s="3">
        <f t="shared" si="234"/>
        <v>42881.4</v>
      </c>
      <c r="AA1780" s="3">
        <f t="shared" si="235"/>
        <v>17485.12</v>
      </c>
      <c r="AB1780" s="3">
        <f t="shared" si="236"/>
        <v>29494.560000000001</v>
      </c>
      <c r="AC1780">
        <f t="shared" si="237"/>
        <v>13386.84</v>
      </c>
      <c r="AD1780" t="str">
        <f>_xlfn.XLOOKUP(V1780,[2]Index!L:L,[2]Index!M:M)</f>
        <v>CN</v>
      </c>
      <c r="AE1780" s="3" t="s">
        <v>5821</v>
      </c>
      <c r="AF1780" t="s">
        <v>52</v>
      </c>
      <c r="AJ1780">
        <f>VLOOKUP(D1780,[3]Multipliers!$B:$AT,36)</f>
        <v>0.44475844837408052</v>
      </c>
      <c r="AK1780">
        <f>VLOOKUP(D1780,[3]Multipliers!$B:$AT,36)</f>
        <v>0.44475844837408052</v>
      </c>
      <c r="AM1780">
        <f t="shared" si="238"/>
        <v>0</v>
      </c>
    </row>
    <row r="1781" spans="1:39">
      <c r="A1781" s="2" t="str">
        <f t="shared" si="232"/>
        <v>JUSTECH (JIANGSU) PRECISION INDUSTRY CO., LTD.V64B-HDP</v>
      </c>
      <c r="B1781" s="2" t="str">
        <f t="shared" si="233"/>
        <v>EQP,AE,B-HDP,V54-V64,JUSTECH,RETROFIT KITRetrofit</v>
      </c>
      <c r="C1781" s="3" t="str">
        <f t="shared" si="239"/>
        <v>iphoneB-HDPNew Buy</v>
      </c>
      <c r="D1781" s="2">
        <v>385908</v>
      </c>
      <c r="E1781" s="2" t="s">
        <v>39</v>
      </c>
      <c r="F1781" s="2" t="s">
        <v>40</v>
      </c>
      <c r="G1781" s="2" t="s">
        <v>41</v>
      </c>
      <c r="H1781" s="2" t="s">
        <v>65</v>
      </c>
      <c r="I1781" s="2" t="s">
        <v>43</v>
      </c>
      <c r="J1781" s="2" t="s">
        <v>66</v>
      </c>
      <c r="K1781" s="2" t="s">
        <v>844</v>
      </c>
      <c r="L1781" s="2" t="s">
        <v>481</v>
      </c>
      <c r="M1781" s="2" t="s">
        <v>845</v>
      </c>
      <c r="N1781" s="13">
        <v>10322.33</v>
      </c>
      <c r="O1781" s="2">
        <v>7169.3</v>
      </c>
      <c r="P1781" s="2">
        <v>50</v>
      </c>
      <c r="Q1781" s="2" t="s">
        <v>70</v>
      </c>
      <c r="R1781" s="2" t="s">
        <v>202</v>
      </c>
      <c r="S1781" s="2" t="s">
        <v>202</v>
      </c>
      <c r="T1781" s="2" t="s">
        <v>202</v>
      </c>
      <c r="U1781" s="2" t="s">
        <v>382</v>
      </c>
      <c r="V1781" s="2" t="s">
        <v>388</v>
      </c>
      <c r="W1781" s="18">
        <v>4371.28</v>
      </c>
      <c r="X1781" t="s">
        <v>202</v>
      </c>
      <c r="Y1781" t="s">
        <v>202</v>
      </c>
      <c r="Z1781" s="3">
        <f t="shared" si="234"/>
        <v>516116.5</v>
      </c>
      <c r="AA1781" s="3">
        <f t="shared" si="235"/>
        <v>218564</v>
      </c>
      <c r="AB1781" s="3">
        <f t="shared" si="236"/>
        <v>358465</v>
      </c>
      <c r="AC1781">
        <f t="shared" si="237"/>
        <v>157651.5</v>
      </c>
      <c r="AD1781" t="str">
        <f>_xlfn.XLOOKUP(V1781,[2]Index!L:L,[2]Index!M:M)</f>
        <v>CN</v>
      </c>
      <c r="AE1781" s="3" t="s">
        <v>5821</v>
      </c>
      <c r="AF1781" t="s">
        <v>52</v>
      </c>
      <c r="AH1781" t="s">
        <v>72</v>
      </c>
      <c r="AJ1781">
        <f>VLOOKUP(D1781,[3]Multipliers!$B:$AT,36)</f>
        <v>0.44475844837408052</v>
      </c>
      <c r="AK1781">
        <f>VLOOKUP(D1781,[3]Multipliers!$B:$AT,36)</f>
        <v>0.44475844837408052</v>
      </c>
      <c r="AM1781">
        <f t="shared" si="238"/>
        <v>0</v>
      </c>
    </row>
    <row r="1782" spans="1:39">
      <c r="A1782" s="2" t="str">
        <f t="shared" si="232"/>
        <v>JUSTECH (JIANGSU) PRECISION INDUSTRY CO., LTD.V64A-HDP</v>
      </c>
      <c r="B1782" s="2" t="str">
        <f t="shared" si="233"/>
        <v>EQP,AE,A-HDP,V54-V64,JUSTECH,RETROFIT KITRetrofit</v>
      </c>
      <c r="C1782" s="3" t="str">
        <f t="shared" si="239"/>
        <v>iphoneA-HDPNew Buy</v>
      </c>
      <c r="D1782" s="2">
        <v>385904</v>
      </c>
      <c r="E1782" s="2" t="s">
        <v>39</v>
      </c>
      <c r="F1782" s="2" t="s">
        <v>40</v>
      </c>
      <c r="G1782" s="2" t="s">
        <v>41</v>
      </c>
      <c r="H1782" s="2" t="s">
        <v>65</v>
      </c>
      <c r="I1782" s="2" t="s">
        <v>43</v>
      </c>
      <c r="J1782" s="2" t="s">
        <v>66</v>
      </c>
      <c r="K1782" s="2" t="s">
        <v>846</v>
      </c>
      <c r="L1782" s="2" t="s">
        <v>478</v>
      </c>
      <c r="M1782" s="2" t="s">
        <v>847</v>
      </c>
      <c r="N1782" s="13">
        <v>10322.33</v>
      </c>
      <c r="O1782" s="2">
        <v>7169.3</v>
      </c>
      <c r="P1782" s="2">
        <v>34</v>
      </c>
      <c r="Q1782" s="2" t="s">
        <v>70</v>
      </c>
      <c r="R1782" s="2" t="s">
        <v>202</v>
      </c>
      <c r="S1782" s="2" t="s">
        <v>202</v>
      </c>
      <c r="T1782" s="2" t="s">
        <v>202</v>
      </c>
      <c r="U1782" s="2" t="s">
        <v>382</v>
      </c>
      <c r="V1782" s="2" t="s">
        <v>388</v>
      </c>
      <c r="W1782" s="18">
        <v>4371.28</v>
      </c>
      <c r="X1782" t="s">
        <v>202</v>
      </c>
      <c r="Y1782" t="s">
        <v>202</v>
      </c>
      <c r="Z1782" s="3">
        <f t="shared" si="234"/>
        <v>350959.22</v>
      </c>
      <c r="AA1782" s="3">
        <f t="shared" si="235"/>
        <v>148623.51999999999</v>
      </c>
      <c r="AB1782" s="3">
        <f t="shared" si="236"/>
        <v>243756.2</v>
      </c>
      <c r="AC1782">
        <f t="shared" si="237"/>
        <v>107203.01999999996</v>
      </c>
      <c r="AD1782" t="str">
        <f>_xlfn.XLOOKUP(V1782,[2]Index!L:L,[2]Index!M:M)</f>
        <v>CN</v>
      </c>
      <c r="AE1782" s="3" t="s">
        <v>5821</v>
      </c>
      <c r="AF1782" t="s">
        <v>52</v>
      </c>
      <c r="AH1782" t="s">
        <v>72</v>
      </c>
      <c r="AJ1782">
        <f>VLOOKUP(D1782,[3]Multipliers!$B:$AT,36)</f>
        <v>0.44475844837408052</v>
      </c>
      <c r="AK1782">
        <f>VLOOKUP(D1782,[3]Multipliers!$B:$AT,36)</f>
        <v>0.44475844837408052</v>
      </c>
      <c r="AM1782">
        <f t="shared" si="238"/>
        <v>0</v>
      </c>
    </row>
    <row r="1783" spans="1:39">
      <c r="A1783" s="2" t="str">
        <f t="shared" si="232"/>
        <v>JUSTECH (JIANGSU) PRECISION INDUSTRY CO., LTD.V64A-HDP</v>
      </c>
      <c r="B1783" s="2" t="str">
        <f t="shared" si="233"/>
        <v>EQP,AE,A-HDP,V54-V64,JUSTECH,RETROFIT KITRetrofit</v>
      </c>
      <c r="C1783" s="3" t="str">
        <f t="shared" si="239"/>
        <v>iphoneA-HDPNew Buy</v>
      </c>
      <c r="D1783" s="2">
        <v>385904</v>
      </c>
      <c r="E1783" s="2" t="s">
        <v>39</v>
      </c>
      <c r="F1783" s="2" t="s">
        <v>40</v>
      </c>
      <c r="G1783" s="2" t="s">
        <v>41</v>
      </c>
      <c r="H1783" s="2" t="s">
        <v>65</v>
      </c>
      <c r="I1783" s="2" t="s">
        <v>43</v>
      </c>
      <c r="J1783" s="2" t="s">
        <v>66</v>
      </c>
      <c r="K1783" s="2" t="s">
        <v>846</v>
      </c>
      <c r="L1783" s="2" t="s">
        <v>478</v>
      </c>
      <c r="M1783" s="2" t="s">
        <v>847</v>
      </c>
      <c r="N1783" s="13">
        <v>10322.33</v>
      </c>
      <c r="O1783" s="2">
        <v>7169.3</v>
      </c>
      <c r="P1783" s="2">
        <v>26</v>
      </c>
      <c r="Q1783" s="2" t="s">
        <v>70</v>
      </c>
      <c r="R1783" s="2" t="s">
        <v>202</v>
      </c>
      <c r="S1783" s="2" t="s">
        <v>202</v>
      </c>
      <c r="T1783" s="2" t="s">
        <v>202</v>
      </c>
      <c r="U1783" s="2" t="s">
        <v>382</v>
      </c>
      <c r="V1783" s="2" t="s">
        <v>388</v>
      </c>
      <c r="W1783" s="18">
        <v>4371.28</v>
      </c>
      <c r="X1783" t="s">
        <v>202</v>
      </c>
      <c r="Y1783" t="s">
        <v>202</v>
      </c>
      <c r="Z1783" s="3">
        <f t="shared" si="234"/>
        <v>268380.58</v>
      </c>
      <c r="AA1783" s="3">
        <f t="shared" si="235"/>
        <v>113653.28</v>
      </c>
      <c r="AB1783" s="3">
        <f t="shared" si="236"/>
        <v>186401.80000000002</v>
      </c>
      <c r="AC1783">
        <f t="shared" si="237"/>
        <v>81978.78</v>
      </c>
      <c r="AD1783" t="str">
        <f>_xlfn.XLOOKUP(V1783,[2]Index!L:L,[2]Index!M:M)</f>
        <v>CN</v>
      </c>
      <c r="AE1783" s="3" t="s">
        <v>5821</v>
      </c>
      <c r="AF1783" t="s">
        <v>52</v>
      </c>
      <c r="AH1783" t="s">
        <v>72</v>
      </c>
      <c r="AJ1783">
        <f>VLOOKUP(D1783,[3]Multipliers!$B:$AT,36)</f>
        <v>0.44475844837408052</v>
      </c>
      <c r="AK1783">
        <f>VLOOKUP(D1783,[3]Multipliers!$B:$AT,36)</f>
        <v>0.44475844837408052</v>
      </c>
      <c r="AM1783">
        <f t="shared" si="238"/>
        <v>0</v>
      </c>
    </row>
    <row r="1784" spans="1:39">
      <c r="A1784" s="2" t="str">
        <f t="shared" si="232"/>
        <v>JUSTECH (JIANGSU) PRECISION INDUSTRY CO., LTD.V64B-HDP</v>
      </c>
      <c r="B1784" s="2" t="str">
        <f t="shared" si="233"/>
        <v>EQP,AE,B-HDP,V54-V64,JUSTECH,RETROFIT KITRetrofit</v>
      </c>
      <c r="C1784" s="3" t="str">
        <f t="shared" si="239"/>
        <v>iphoneB-HDPNew Buy</v>
      </c>
      <c r="D1784" s="2">
        <v>385908</v>
      </c>
      <c r="E1784" s="2" t="s">
        <v>39</v>
      </c>
      <c r="F1784" s="2" t="s">
        <v>40</v>
      </c>
      <c r="G1784" s="2" t="s">
        <v>41</v>
      </c>
      <c r="H1784" s="2" t="s">
        <v>65</v>
      </c>
      <c r="I1784" s="2" t="s">
        <v>43</v>
      </c>
      <c r="J1784" s="2" t="s">
        <v>66</v>
      </c>
      <c r="K1784" s="2" t="s">
        <v>844</v>
      </c>
      <c r="L1784" s="2" t="s">
        <v>481</v>
      </c>
      <c r="M1784" s="2" t="s">
        <v>845</v>
      </c>
      <c r="N1784" s="13">
        <v>10322.33</v>
      </c>
      <c r="O1784" s="2">
        <v>7169.3</v>
      </c>
      <c r="P1784" s="2">
        <v>23</v>
      </c>
      <c r="Q1784" s="2" t="s">
        <v>70</v>
      </c>
      <c r="R1784" s="2" t="s">
        <v>202</v>
      </c>
      <c r="S1784" s="2" t="s">
        <v>202</v>
      </c>
      <c r="T1784" s="2" t="s">
        <v>202</v>
      </c>
      <c r="U1784" s="2" t="s">
        <v>382</v>
      </c>
      <c r="V1784" s="2" t="s">
        <v>388</v>
      </c>
      <c r="W1784" s="18">
        <v>4371.28</v>
      </c>
      <c r="X1784" t="s">
        <v>202</v>
      </c>
      <c r="Y1784" t="s">
        <v>202</v>
      </c>
      <c r="Z1784" s="3">
        <f t="shared" si="234"/>
        <v>237413.59</v>
      </c>
      <c r="AA1784" s="3">
        <f t="shared" si="235"/>
        <v>100539.43999999999</v>
      </c>
      <c r="AB1784" s="3">
        <f t="shared" si="236"/>
        <v>164893.9</v>
      </c>
      <c r="AC1784">
        <f t="shared" si="237"/>
        <v>72519.69</v>
      </c>
      <c r="AD1784" t="str">
        <f>_xlfn.XLOOKUP(V1784,[2]Index!L:L,[2]Index!M:M)</f>
        <v>CN</v>
      </c>
      <c r="AE1784" s="3" t="s">
        <v>5821</v>
      </c>
      <c r="AF1784" t="s">
        <v>52</v>
      </c>
      <c r="AH1784" t="s">
        <v>72</v>
      </c>
      <c r="AJ1784">
        <f>VLOOKUP(D1784,[3]Multipliers!$B:$AT,36)</f>
        <v>0.44475844837408052</v>
      </c>
      <c r="AK1784">
        <f>VLOOKUP(D1784,[3]Multipliers!$B:$AT,36)</f>
        <v>0.44475844837408052</v>
      </c>
      <c r="AM1784">
        <f t="shared" si="238"/>
        <v>0</v>
      </c>
    </row>
    <row r="1785" spans="1:39">
      <c r="A1785" s="2" t="str">
        <f t="shared" si="232"/>
        <v>JUSTECH (JIANGSU) PRECISION INDUSTRY CO., LTD.V63A-HDP</v>
      </c>
      <c r="B1785" s="2" t="str">
        <f t="shared" si="233"/>
        <v>EQP,AE,A-HDP,V53-V63,JUSTECH,RETROFIT KITRetrofit</v>
      </c>
      <c r="C1785" s="3" t="str">
        <f t="shared" si="239"/>
        <v>iphoneA-HDPNew Buy</v>
      </c>
      <c r="D1785" s="2">
        <v>385620</v>
      </c>
      <c r="E1785" s="2" t="s">
        <v>39</v>
      </c>
      <c r="F1785" s="2" t="s">
        <v>40</v>
      </c>
      <c r="G1785" s="2" t="s">
        <v>41</v>
      </c>
      <c r="H1785" s="2" t="s">
        <v>42</v>
      </c>
      <c r="I1785" s="2" t="s">
        <v>43</v>
      </c>
      <c r="J1785" s="2" t="s">
        <v>111</v>
      </c>
      <c r="K1785" s="2" t="s">
        <v>848</v>
      </c>
      <c r="L1785" s="2" t="s">
        <v>478</v>
      </c>
      <c r="M1785" s="2" t="s">
        <v>849</v>
      </c>
      <c r="N1785" s="13">
        <v>10322.33</v>
      </c>
      <c r="O1785" s="2">
        <v>7169.3</v>
      </c>
      <c r="P1785" s="2">
        <v>31</v>
      </c>
      <c r="Q1785" s="2" t="s">
        <v>70</v>
      </c>
      <c r="R1785" s="2" t="s">
        <v>202</v>
      </c>
      <c r="S1785" s="2" t="s">
        <v>202</v>
      </c>
      <c r="T1785" s="2" t="s">
        <v>202</v>
      </c>
      <c r="U1785" s="2" t="s">
        <v>382</v>
      </c>
      <c r="V1785" s="2" t="s">
        <v>388</v>
      </c>
      <c r="W1785" s="18">
        <v>4150.3519999999999</v>
      </c>
      <c r="X1785" t="s">
        <v>202</v>
      </c>
      <c r="Y1785" t="s">
        <v>202</v>
      </c>
      <c r="Z1785" s="3">
        <f t="shared" si="234"/>
        <v>319992.23</v>
      </c>
      <c r="AA1785" s="3">
        <f t="shared" si="235"/>
        <v>128660.912</v>
      </c>
      <c r="AB1785" s="3">
        <f t="shared" si="236"/>
        <v>222248.30000000002</v>
      </c>
      <c r="AC1785">
        <f t="shared" si="237"/>
        <v>97743.929999999964</v>
      </c>
      <c r="AD1785" t="str">
        <f>_xlfn.XLOOKUP(V1785,[2]Index!L:L,[2]Index!M:M)</f>
        <v>CN</v>
      </c>
      <c r="AE1785" s="3" t="s">
        <v>5821</v>
      </c>
      <c r="AF1785" t="s">
        <v>52</v>
      </c>
      <c r="AH1785" t="s">
        <v>72</v>
      </c>
      <c r="AJ1785">
        <f>VLOOKUP(D1785,[3]Multipliers!$B:$AT,36)</f>
        <v>0.91031596495645606</v>
      </c>
      <c r="AK1785">
        <f>VLOOKUP(D1785,[3]Multipliers!$B:$AT,36)</f>
        <v>0.91031596495645606</v>
      </c>
      <c r="AM1785" t="e">
        <f t="shared" si="238"/>
        <v>#DIV/0!</v>
      </c>
    </row>
    <row r="1786" spans="1:39">
      <c r="A1786" s="2" t="str">
        <f t="shared" si="232"/>
        <v>JUSTECH (JIANGSU) PRECISION INDUSTRY CO., LTD.V63B-HDP</v>
      </c>
      <c r="B1786" s="2" t="str">
        <f t="shared" si="233"/>
        <v>EQP,AE,B-HDP,V53-V63,JUSTECH,RETROFIT KITRetrofit</v>
      </c>
      <c r="C1786" s="3" t="str">
        <f t="shared" si="239"/>
        <v>iphoneB-HDPNew Buy</v>
      </c>
      <c r="D1786" s="2">
        <v>385623</v>
      </c>
      <c r="E1786" s="2" t="s">
        <v>39</v>
      </c>
      <c r="F1786" s="2" t="s">
        <v>40</v>
      </c>
      <c r="G1786" s="2" t="s">
        <v>41</v>
      </c>
      <c r="H1786" s="2" t="s">
        <v>42</v>
      </c>
      <c r="I1786" s="2" t="s">
        <v>43</v>
      </c>
      <c r="J1786" s="2" t="s">
        <v>111</v>
      </c>
      <c r="K1786" s="2" t="s">
        <v>850</v>
      </c>
      <c r="L1786" s="2" t="s">
        <v>481</v>
      </c>
      <c r="M1786" s="2" t="s">
        <v>851</v>
      </c>
      <c r="N1786" s="13">
        <v>10322.33</v>
      </c>
      <c r="O1786" s="2">
        <v>7169.3</v>
      </c>
      <c r="P1786" s="2">
        <v>20</v>
      </c>
      <c r="Q1786" s="2" t="s">
        <v>70</v>
      </c>
      <c r="R1786" s="2" t="s">
        <v>202</v>
      </c>
      <c r="S1786" s="2" t="s">
        <v>202</v>
      </c>
      <c r="T1786" s="2" t="s">
        <v>202</v>
      </c>
      <c r="U1786" s="2" t="s">
        <v>382</v>
      </c>
      <c r="V1786" s="2" t="s">
        <v>388</v>
      </c>
      <c r="W1786" s="18">
        <v>4998.8807999999999</v>
      </c>
      <c r="X1786" t="s">
        <v>202</v>
      </c>
      <c r="Y1786" t="s">
        <v>202</v>
      </c>
      <c r="Z1786" s="3">
        <f t="shared" si="234"/>
        <v>206446.6</v>
      </c>
      <c r="AA1786" s="3">
        <f t="shared" si="235"/>
        <v>99977.615999999995</v>
      </c>
      <c r="AB1786" s="3">
        <f t="shared" si="236"/>
        <v>143386</v>
      </c>
      <c r="AC1786">
        <f t="shared" si="237"/>
        <v>63060.600000000006</v>
      </c>
      <c r="AD1786" t="str">
        <f>_xlfn.XLOOKUP(V1786,[2]Index!L:L,[2]Index!M:M)</f>
        <v>CN</v>
      </c>
      <c r="AE1786" s="3" t="s">
        <v>5821</v>
      </c>
      <c r="AF1786" t="s">
        <v>52</v>
      </c>
      <c r="AH1786" t="s">
        <v>72</v>
      </c>
      <c r="AJ1786">
        <f>VLOOKUP(D1786,[3]Multipliers!$B:$AT,36)</f>
        <v>0.91031596495645606</v>
      </c>
      <c r="AK1786">
        <f>VLOOKUP(D1786,[3]Multipliers!$B:$AT,36)</f>
        <v>0.91031596495645606</v>
      </c>
      <c r="AM1786">
        <f t="shared" si="238"/>
        <v>0</v>
      </c>
    </row>
    <row r="1787" spans="1:39">
      <c r="A1787" s="2" t="str">
        <f t="shared" si="232"/>
        <v>JUSTECH (JIANGSU) PRECISION INDUSTRY CO., LTD.V63A-HDP</v>
      </c>
      <c r="B1787" s="2" t="str">
        <f t="shared" si="233"/>
        <v>EQP,AE,A-HDP,V53-V63,JUSTECH,RETROFIT KITRetrofit</v>
      </c>
      <c r="C1787" s="3" t="str">
        <f t="shared" si="239"/>
        <v>iphoneA-HDPNew Buy</v>
      </c>
      <c r="D1787" s="2">
        <v>385620</v>
      </c>
      <c r="E1787" s="2" t="s">
        <v>39</v>
      </c>
      <c r="F1787" s="2" t="s">
        <v>40</v>
      </c>
      <c r="G1787" s="2" t="s">
        <v>41</v>
      </c>
      <c r="H1787" s="2" t="s">
        <v>42</v>
      </c>
      <c r="I1787" s="2" t="s">
        <v>43</v>
      </c>
      <c r="J1787" s="2" t="s">
        <v>111</v>
      </c>
      <c r="K1787" s="2" t="s">
        <v>848</v>
      </c>
      <c r="L1787" s="2" t="s">
        <v>478</v>
      </c>
      <c r="M1787" s="2" t="s">
        <v>849</v>
      </c>
      <c r="N1787" s="13">
        <v>10322.33</v>
      </c>
      <c r="O1787" s="2">
        <v>7169.3</v>
      </c>
      <c r="P1787" s="2">
        <v>20</v>
      </c>
      <c r="Q1787" s="2" t="s">
        <v>70</v>
      </c>
      <c r="R1787" s="2" t="s">
        <v>202</v>
      </c>
      <c r="S1787" s="2" t="s">
        <v>202</v>
      </c>
      <c r="T1787" s="2" t="s">
        <v>202</v>
      </c>
      <c r="U1787" s="2" t="s">
        <v>382</v>
      </c>
      <c r="V1787" s="2" t="s">
        <v>388</v>
      </c>
      <c r="W1787" s="18">
        <v>4150.3519999999999</v>
      </c>
      <c r="X1787" t="s">
        <v>202</v>
      </c>
      <c r="Y1787" t="s">
        <v>202</v>
      </c>
      <c r="Z1787" s="3">
        <f t="shared" si="234"/>
        <v>206446.6</v>
      </c>
      <c r="AA1787" s="3">
        <f t="shared" si="235"/>
        <v>83007.039999999994</v>
      </c>
      <c r="AB1787" s="3">
        <f t="shared" si="236"/>
        <v>143386</v>
      </c>
      <c r="AC1787">
        <f t="shared" si="237"/>
        <v>63060.600000000006</v>
      </c>
      <c r="AD1787" t="str">
        <f>_xlfn.XLOOKUP(V1787,[2]Index!L:L,[2]Index!M:M)</f>
        <v>CN</v>
      </c>
      <c r="AE1787" s="3" t="s">
        <v>5821</v>
      </c>
      <c r="AF1787" t="s">
        <v>52</v>
      </c>
      <c r="AH1787" t="s">
        <v>72</v>
      </c>
      <c r="AJ1787">
        <f>VLOOKUP(D1787,[3]Multipliers!$B:$AT,36)</f>
        <v>0.91031596495645606</v>
      </c>
      <c r="AK1787">
        <f>VLOOKUP(D1787,[3]Multipliers!$B:$AT,36)</f>
        <v>0.91031596495645606</v>
      </c>
      <c r="AM1787">
        <f t="shared" si="238"/>
        <v>0</v>
      </c>
    </row>
    <row r="1788" spans="1:39">
      <c r="A1788" s="2" t="str">
        <f t="shared" si="232"/>
        <v>JUSTECH (JIANGSU) PRECISION INDUSTRY CO., LTD.V63B-HDP</v>
      </c>
      <c r="B1788" s="2" t="str">
        <f t="shared" si="233"/>
        <v>EQP,AE,B-HDP,V53-V63,JUSTECH,RETROFIT KITRetrofit</v>
      </c>
      <c r="C1788" s="3" t="str">
        <f t="shared" si="239"/>
        <v>iphoneB-HDPNew Buy</v>
      </c>
      <c r="D1788" s="2">
        <v>385623</v>
      </c>
      <c r="E1788" s="2" t="s">
        <v>39</v>
      </c>
      <c r="F1788" s="2" t="s">
        <v>40</v>
      </c>
      <c r="G1788" s="2" t="s">
        <v>41</v>
      </c>
      <c r="H1788" s="2" t="s">
        <v>42</v>
      </c>
      <c r="I1788" s="2" t="s">
        <v>43</v>
      </c>
      <c r="J1788" s="2" t="s">
        <v>111</v>
      </c>
      <c r="K1788" s="2" t="s">
        <v>850</v>
      </c>
      <c r="L1788" s="2" t="s">
        <v>481</v>
      </c>
      <c r="M1788" s="2" t="s">
        <v>851</v>
      </c>
      <c r="N1788" s="13">
        <v>10322.33</v>
      </c>
      <c r="O1788" s="2">
        <v>7169.3</v>
      </c>
      <c r="P1788" s="2">
        <v>18</v>
      </c>
      <c r="Q1788" s="2" t="s">
        <v>70</v>
      </c>
      <c r="R1788" s="2" t="s">
        <v>202</v>
      </c>
      <c r="S1788" s="2" t="s">
        <v>202</v>
      </c>
      <c r="T1788" s="2" t="s">
        <v>202</v>
      </c>
      <c r="U1788" s="2" t="s">
        <v>382</v>
      </c>
      <c r="V1788" s="2" t="s">
        <v>388</v>
      </c>
      <c r="W1788" s="18">
        <v>4998.8807999999999</v>
      </c>
      <c r="X1788" t="s">
        <v>202</v>
      </c>
      <c r="Y1788" t="s">
        <v>202</v>
      </c>
      <c r="Z1788" s="3">
        <f t="shared" si="234"/>
        <v>185801.94</v>
      </c>
      <c r="AA1788" s="3">
        <f t="shared" si="235"/>
        <v>89979.854399999997</v>
      </c>
      <c r="AB1788" s="3">
        <f t="shared" si="236"/>
        <v>129047.40000000001</v>
      </c>
      <c r="AC1788">
        <f t="shared" si="237"/>
        <v>56754.539999999994</v>
      </c>
      <c r="AD1788" t="str">
        <f>_xlfn.XLOOKUP(V1788,[2]Index!L:L,[2]Index!M:M)</f>
        <v>CN</v>
      </c>
      <c r="AE1788" s="3" t="s">
        <v>5821</v>
      </c>
      <c r="AF1788" t="s">
        <v>52</v>
      </c>
      <c r="AH1788" t="s">
        <v>72</v>
      </c>
      <c r="AJ1788">
        <f>VLOOKUP(D1788,[3]Multipliers!$B:$AT,36)</f>
        <v>0.91031596495645606</v>
      </c>
      <c r="AK1788">
        <f>VLOOKUP(D1788,[3]Multipliers!$B:$AT,36)</f>
        <v>0.91031596495645606</v>
      </c>
      <c r="AM1788">
        <f t="shared" si="238"/>
        <v>0</v>
      </c>
    </row>
    <row r="1789" spans="1:39">
      <c r="A1789" s="2" t="str">
        <f t="shared" si="232"/>
        <v>JUSTECH (JIANGSU) PRECISION INDUSTRY CO., LTD.V63B-HDP</v>
      </c>
      <c r="B1789" s="2" t="str">
        <f t="shared" si="233"/>
        <v>EQP,AE,B-HDP,V53-V63,JUSTECH,RETROFIT KITRetrofit</v>
      </c>
      <c r="C1789" s="3" t="str">
        <f t="shared" si="239"/>
        <v>iphoneB-HDPNew Buy</v>
      </c>
      <c r="D1789" s="2">
        <v>385623</v>
      </c>
      <c r="E1789" s="2" t="s">
        <v>39</v>
      </c>
      <c r="F1789" s="2" t="s">
        <v>40</v>
      </c>
      <c r="G1789" s="2" t="s">
        <v>41</v>
      </c>
      <c r="H1789" s="2" t="s">
        <v>42</v>
      </c>
      <c r="I1789" s="2" t="s">
        <v>43</v>
      </c>
      <c r="J1789" s="2" t="s">
        <v>111</v>
      </c>
      <c r="K1789" s="2" t="s">
        <v>850</v>
      </c>
      <c r="L1789" s="2" t="s">
        <v>481</v>
      </c>
      <c r="M1789" s="2" t="s">
        <v>851</v>
      </c>
      <c r="N1789" s="13">
        <v>10322.33</v>
      </c>
      <c r="O1789" s="2">
        <v>7169.3</v>
      </c>
      <c r="P1789" s="2">
        <v>16</v>
      </c>
      <c r="Q1789" s="2" t="s">
        <v>70</v>
      </c>
      <c r="R1789" s="2" t="s">
        <v>202</v>
      </c>
      <c r="S1789" s="2" t="s">
        <v>202</v>
      </c>
      <c r="T1789" s="2" t="s">
        <v>202</v>
      </c>
      <c r="U1789" s="2" t="s">
        <v>382</v>
      </c>
      <c r="V1789" s="2" t="s">
        <v>388</v>
      </c>
      <c r="W1789" s="18">
        <v>4998.8807999999999</v>
      </c>
      <c r="X1789" t="s">
        <v>202</v>
      </c>
      <c r="Y1789" t="s">
        <v>202</v>
      </c>
      <c r="Z1789" s="3">
        <f t="shared" si="234"/>
        <v>165157.28</v>
      </c>
      <c r="AA1789" s="3">
        <f t="shared" si="235"/>
        <v>79982.092799999999</v>
      </c>
      <c r="AB1789" s="3">
        <f t="shared" si="236"/>
        <v>114708.8</v>
      </c>
      <c r="AC1789">
        <f t="shared" si="237"/>
        <v>50448.479999999996</v>
      </c>
      <c r="AD1789" t="str">
        <f>_xlfn.XLOOKUP(V1789,[2]Index!L:L,[2]Index!M:M)</f>
        <v>CN</v>
      </c>
      <c r="AE1789" s="3" t="s">
        <v>5821</v>
      </c>
      <c r="AF1789" t="s">
        <v>52</v>
      </c>
      <c r="AH1789" t="s">
        <v>72</v>
      </c>
      <c r="AJ1789">
        <f>VLOOKUP(D1789,[3]Multipliers!$B:$AT,36)</f>
        <v>0.91031596495645606</v>
      </c>
      <c r="AK1789">
        <f>VLOOKUP(D1789,[3]Multipliers!$B:$AT,36)</f>
        <v>0.91031596495645606</v>
      </c>
      <c r="AM1789">
        <f t="shared" si="238"/>
        <v>0</v>
      </c>
    </row>
    <row r="1790" spans="1:39">
      <c r="A1790" s="2" t="str">
        <f t="shared" si="232"/>
        <v>JUSTECH (JIANGSU) PRECISION INDUSTRY CO., LTD.V63A-HDP</v>
      </c>
      <c r="B1790" s="2" t="str">
        <f t="shared" si="233"/>
        <v>EQP,AE,A-HDP,V53-V63,JUSTECH,RETROFIT KITRetrofit</v>
      </c>
      <c r="C1790" s="3" t="str">
        <f t="shared" si="239"/>
        <v>iphoneA-HDPNew Buy</v>
      </c>
      <c r="D1790" s="2">
        <v>385620</v>
      </c>
      <c r="E1790" s="2" t="s">
        <v>39</v>
      </c>
      <c r="F1790" s="2" t="s">
        <v>40</v>
      </c>
      <c r="G1790" s="2" t="s">
        <v>41</v>
      </c>
      <c r="H1790" s="2" t="s">
        <v>42</v>
      </c>
      <c r="I1790" s="2" t="s">
        <v>43</v>
      </c>
      <c r="J1790" s="2" t="s">
        <v>111</v>
      </c>
      <c r="K1790" s="2" t="s">
        <v>848</v>
      </c>
      <c r="L1790" s="2" t="s">
        <v>478</v>
      </c>
      <c r="M1790" s="2" t="s">
        <v>849</v>
      </c>
      <c r="N1790" s="13">
        <v>10322.33</v>
      </c>
      <c r="O1790" s="2">
        <v>7169.3</v>
      </c>
      <c r="P1790" s="2">
        <v>11</v>
      </c>
      <c r="Q1790" s="2" t="s">
        <v>70</v>
      </c>
      <c r="R1790" s="2" t="s">
        <v>202</v>
      </c>
      <c r="S1790" s="2" t="s">
        <v>202</v>
      </c>
      <c r="T1790" s="2" t="s">
        <v>202</v>
      </c>
      <c r="U1790" s="2" t="s">
        <v>382</v>
      </c>
      <c r="V1790" s="2" t="s">
        <v>388</v>
      </c>
      <c r="W1790" s="18">
        <v>4150.3519999999999</v>
      </c>
      <c r="X1790" t="s">
        <v>202</v>
      </c>
      <c r="Y1790" t="s">
        <v>202</v>
      </c>
      <c r="Z1790" s="3">
        <f t="shared" si="234"/>
        <v>113545.63</v>
      </c>
      <c r="AA1790" s="3">
        <f t="shared" si="235"/>
        <v>45653.871999999996</v>
      </c>
      <c r="AB1790" s="3">
        <f t="shared" si="236"/>
        <v>78862.3</v>
      </c>
      <c r="AC1790">
        <f t="shared" si="237"/>
        <v>34683.33</v>
      </c>
      <c r="AD1790" t="str">
        <f>_xlfn.XLOOKUP(V1790,[2]Index!L:L,[2]Index!M:M)</f>
        <v>CN</v>
      </c>
      <c r="AE1790" s="3" t="s">
        <v>5821</v>
      </c>
      <c r="AF1790" t="s">
        <v>52</v>
      </c>
      <c r="AH1790" t="s">
        <v>72</v>
      </c>
      <c r="AJ1790">
        <f>VLOOKUP(D1790,[3]Multipliers!$B:$AT,36)</f>
        <v>0.91031596495645606</v>
      </c>
      <c r="AK1790">
        <f>VLOOKUP(D1790,[3]Multipliers!$B:$AT,36)</f>
        <v>0.91031596495645606</v>
      </c>
      <c r="AM1790">
        <f t="shared" si="238"/>
        <v>0</v>
      </c>
    </row>
    <row r="1791" spans="1:39">
      <c r="A1791" s="2" t="str">
        <f t="shared" si="232"/>
        <v>KIMBALL ELECTRONICS INDIANA, INC. DBA GESV63SGT-FF CAL KIT</v>
      </c>
      <c r="B1791" s="2" t="str">
        <f t="shared" si="233"/>
        <v>FXT,AE,SGT-FF CAL KIT,V63,AVERNARetrofit</v>
      </c>
      <c r="C1791" s="3" t="str">
        <f t="shared" si="239"/>
        <v>iPhoneSGT-FF CAL KITNew Buy</v>
      </c>
      <c r="D1791" s="2">
        <v>387111</v>
      </c>
      <c r="E1791" s="2" t="s">
        <v>611</v>
      </c>
      <c r="F1791" s="2" t="s">
        <v>40</v>
      </c>
      <c r="G1791" s="2" t="s">
        <v>612</v>
      </c>
      <c r="H1791" s="2" t="s">
        <v>42</v>
      </c>
      <c r="I1791" s="2" t="s">
        <v>43</v>
      </c>
      <c r="J1791" s="2" t="s">
        <v>44</v>
      </c>
      <c r="K1791" s="2" t="s">
        <v>294</v>
      </c>
      <c r="L1791" s="2" t="s">
        <v>852</v>
      </c>
      <c r="M1791" s="2" t="s">
        <v>853</v>
      </c>
      <c r="N1791" s="13">
        <v>6599.59</v>
      </c>
      <c r="O1791" s="2">
        <v>6599.59</v>
      </c>
      <c r="P1791" s="2">
        <v>1</v>
      </c>
      <c r="Q1791" s="2" t="s">
        <v>202</v>
      </c>
      <c r="R1791" s="2" t="s">
        <v>202</v>
      </c>
      <c r="S1791" s="2" t="s">
        <v>202</v>
      </c>
      <c r="T1791" s="2" t="s">
        <v>202</v>
      </c>
      <c r="U1791" s="2" t="s">
        <v>382</v>
      </c>
      <c r="V1791" s="2" t="s">
        <v>383</v>
      </c>
      <c r="W1791" s="18">
        <v>4320</v>
      </c>
      <c r="X1791" t="s">
        <v>202</v>
      </c>
      <c r="Y1791" t="s">
        <v>202</v>
      </c>
      <c r="Z1791" s="3">
        <f t="shared" si="234"/>
        <v>6599.59</v>
      </c>
      <c r="AA1791" s="3">
        <f t="shared" si="235"/>
        <v>4320</v>
      </c>
      <c r="AB1791" s="3">
        <f t="shared" si="236"/>
        <v>6599.59</v>
      </c>
      <c r="AC1791">
        <f t="shared" si="237"/>
        <v>0</v>
      </c>
      <c r="AD1791" t="str">
        <f>_xlfn.XLOOKUP(V1791,[2]Index!L:L,[2]Index!M:M)</f>
        <v>IN</v>
      </c>
      <c r="AE1791" s="3" t="s">
        <v>43</v>
      </c>
      <c r="AF1791" t="s">
        <v>52</v>
      </c>
      <c r="AJ1791">
        <f>VLOOKUP(D1791,[3]Multipliers!$B:$AT,36)</f>
        <v>1</v>
      </c>
      <c r="AK1791">
        <f>VLOOKUP(D1791,[3]Multipliers!$B:$AT,36)</f>
        <v>1</v>
      </c>
      <c r="AM1791">
        <f t="shared" si="238"/>
        <v>0</v>
      </c>
    </row>
    <row r="1792" spans="1:39">
      <c r="A1792" s="2" t="str">
        <f t="shared" si="232"/>
        <v>KIMBALL ELECTRONICS INDIANA, INC. DBA GESV64SGT-FF</v>
      </c>
      <c r="B1792" s="2" t="str">
        <f t="shared" si="233"/>
        <v>EQP,AE,SGT-FF,D17-V64,GES,RETROFIT KITRetrofit</v>
      </c>
      <c r="C1792" s="3" t="str">
        <f t="shared" si="239"/>
        <v>iPhoneSGT-FFNew Buy</v>
      </c>
      <c r="D1792" s="2">
        <v>386715</v>
      </c>
      <c r="E1792" s="2" t="s">
        <v>611</v>
      </c>
      <c r="F1792" s="2" t="s">
        <v>40</v>
      </c>
      <c r="G1792" s="2" t="s">
        <v>612</v>
      </c>
      <c r="H1792" s="2" t="s">
        <v>65</v>
      </c>
      <c r="I1792" s="2" t="s">
        <v>43</v>
      </c>
      <c r="J1792" s="2" t="s">
        <v>111</v>
      </c>
      <c r="K1792" s="2" t="s">
        <v>854</v>
      </c>
      <c r="L1792" s="2" t="s">
        <v>614</v>
      </c>
      <c r="M1792" s="2" t="s">
        <v>855</v>
      </c>
      <c r="N1792" s="13">
        <v>4990.97</v>
      </c>
      <c r="O1792" s="2">
        <v>4990.97</v>
      </c>
      <c r="P1792" s="2">
        <v>3</v>
      </c>
      <c r="Q1792" s="2" t="s">
        <v>202</v>
      </c>
      <c r="R1792" s="2" t="s">
        <v>202</v>
      </c>
      <c r="S1792" s="2" t="s">
        <v>202</v>
      </c>
      <c r="T1792" s="2" t="s">
        <v>202</v>
      </c>
      <c r="U1792" s="2" t="s">
        <v>382</v>
      </c>
      <c r="V1792" s="2" t="s">
        <v>383</v>
      </c>
      <c r="W1792" s="18">
        <v>3230</v>
      </c>
      <c r="X1792" t="s">
        <v>202</v>
      </c>
      <c r="Y1792" t="s">
        <v>202</v>
      </c>
      <c r="Z1792" s="3">
        <f t="shared" si="234"/>
        <v>14972.91</v>
      </c>
      <c r="AA1792" s="3">
        <f t="shared" si="235"/>
        <v>9690</v>
      </c>
      <c r="AB1792" s="3">
        <f t="shared" si="236"/>
        <v>14972.91</v>
      </c>
      <c r="AC1792">
        <f t="shared" si="237"/>
        <v>0</v>
      </c>
      <c r="AD1792" t="str">
        <f>_xlfn.XLOOKUP(V1792,[2]Index!L:L,[2]Index!M:M)</f>
        <v>IN</v>
      </c>
      <c r="AE1792" s="3" t="s">
        <v>5821</v>
      </c>
      <c r="AF1792" t="s">
        <v>52</v>
      </c>
      <c r="AH1792" t="s">
        <v>72</v>
      </c>
      <c r="AJ1792" t="e">
        <f>VLOOKUP(D1792,[3]Multipliers!$B:$AT,36)</f>
        <v>#VALUE!</v>
      </c>
      <c r="AK1792" t="e">
        <f>VLOOKUP(D1792,[3]Multipliers!$B:$AT,36)</f>
        <v>#VALUE!</v>
      </c>
      <c r="AM1792">
        <f t="shared" si="238"/>
        <v>0</v>
      </c>
    </row>
    <row r="1793" spans="1:39">
      <c r="A1793" s="2" t="str">
        <f t="shared" si="232"/>
        <v>KIMBALL ELECTRONICS INDIANA, INC. DBA GESV64SGT-FF</v>
      </c>
      <c r="B1793" s="2" t="str">
        <f t="shared" si="233"/>
        <v>EQP,AE,SGT-FF,V53-V64,GES,RETROFIT KITRetrofit</v>
      </c>
      <c r="C1793" s="3" t="str">
        <f t="shared" si="239"/>
        <v>iPhoneSGT-FFNew Buy</v>
      </c>
      <c r="D1793" s="2">
        <v>385271</v>
      </c>
      <c r="E1793" s="2" t="s">
        <v>611</v>
      </c>
      <c r="F1793" s="2" t="s">
        <v>40</v>
      </c>
      <c r="G1793" s="2" t="s">
        <v>612</v>
      </c>
      <c r="H1793" s="2" t="s">
        <v>65</v>
      </c>
      <c r="I1793" s="2" t="s">
        <v>43</v>
      </c>
      <c r="J1793" s="2" t="s">
        <v>44</v>
      </c>
      <c r="K1793" s="2" t="s">
        <v>856</v>
      </c>
      <c r="L1793" s="2" t="s">
        <v>614</v>
      </c>
      <c r="M1793" s="2" t="s">
        <v>857</v>
      </c>
      <c r="N1793" s="13">
        <v>4990.97</v>
      </c>
      <c r="O1793" s="2">
        <v>4990.97</v>
      </c>
      <c r="P1793" s="2">
        <v>1</v>
      </c>
      <c r="Q1793" s="2" t="s">
        <v>202</v>
      </c>
      <c r="R1793" s="2" t="s">
        <v>202</v>
      </c>
      <c r="S1793" s="2" t="s">
        <v>202</v>
      </c>
      <c r="T1793" s="2" t="s">
        <v>202</v>
      </c>
      <c r="U1793" s="2" t="s">
        <v>382</v>
      </c>
      <c r="V1793" s="2" t="s">
        <v>383</v>
      </c>
      <c r="W1793" s="18">
        <v>3230</v>
      </c>
      <c r="X1793" t="s">
        <v>202</v>
      </c>
      <c r="Y1793" t="s">
        <v>202</v>
      </c>
      <c r="Z1793" s="3">
        <f t="shared" si="234"/>
        <v>4990.97</v>
      </c>
      <c r="AA1793" s="3">
        <f t="shared" si="235"/>
        <v>3230</v>
      </c>
      <c r="AB1793" s="3">
        <f t="shared" si="236"/>
        <v>4990.97</v>
      </c>
      <c r="AC1793">
        <f t="shared" si="237"/>
        <v>0</v>
      </c>
      <c r="AD1793" t="str">
        <f>_xlfn.XLOOKUP(V1793,[2]Index!L:L,[2]Index!M:M)</f>
        <v>IN</v>
      </c>
      <c r="AE1793" s="3" t="s">
        <v>5821</v>
      </c>
      <c r="AF1793" t="s">
        <v>52</v>
      </c>
      <c r="AJ1793" t="e">
        <f>VLOOKUP(D1793,[3]Multipliers!$B:$AT,36)</f>
        <v>#VALUE!</v>
      </c>
      <c r="AK1793" t="e">
        <f>VLOOKUP(D1793,[3]Multipliers!$B:$AT,36)</f>
        <v>#VALUE!</v>
      </c>
      <c r="AM1793">
        <f t="shared" si="238"/>
        <v>0</v>
      </c>
    </row>
    <row r="1794" spans="1:39">
      <c r="A1794" s="2" t="str">
        <f t="shared" ref="A1794:A1857" si="240">CONCATENATE(E1794,H1794,L1794)</f>
        <v>KIMBALL ELECTRONICS INDIANA, INC. DBA GESV63SGT-FF</v>
      </c>
      <c r="B1794" s="2" t="str">
        <f t="shared" ref="B1794:B1857" si="241">CONCATENATE(M1794,I1794)</f>
        <v>EQP,AE,SGT-FF,D93-V63,GES,RETROFIT KITRetrofit</v>
      </c>
      <c r="C1794" s="3" t="str">
        <f t="shared" si="239"/>
        <v>iPhoneSGT-FFNew Buy</v>
      </c>
      <c r="D1794" s="2">
        <v>385005</v>
      </c>
      <c r="E1794" s="2" t="s">
        <v>611</v>
      </c>
      <c r="F1794" s="2" t="s">
        <v>40</v>
      </c>
      <c r="G1794" s="2" t="s">
        <v>612</v>
      </c>
      <c r="H1794" s="2" t="s">
        <v>42</v>
      </c>
      <c r="I1794" s="2" t="s">
        <v>43</v>
      </c>
      <c r="J1794" s="2" t="s">
        <v>55</v>
      </c>
      <c r="K1794" s="2" t="s">
        <v>858</v>
      </c>
      <c r="L1794" s="2" t="s">
        <v>614</v>
      </c>
      <c r="M1794" s="2" t="s">
        <v>859</v>
      </c>
      <c r="N1794" s="13">
        <v>4990.97</v>
      </c>
      <c r="O1794" s="2">
        <v>4990.97</v>
      </c>
      <c r="P1794" s="2">
        <v>1</v>
      </c>
      <c r="Q1794" s="2" t="s">
        <v>202</v>
      </c>
      <c r="R1794" s="2" t="s">
        <v>202</v>
      </c>
      <c r="S1794" s="2" t="s">
        <v>202</v>
      </c>
      <c r="T1794" s="2" t="s">
        <v>202</v>
      </c>
      <c r="U1794" s="2" t="s">
        <v>382</v>
      </c>
      <c r="V1794" s="2" t="s">
        <v>383</v>
      </c>
      <c r="W1794" s="18">
        <v>3230</v>
      </c>
      <c r="X1794" t="s">
        <v>202</v>
      </c>
      <c r="Y1794" t="s">
        <v>202</v>
      </c>
      <c r="Z1794" s="3">
        <f t="shared" ref="Z1794:Z1857" si="242">IFERROR(N1794*P1794,0)</f>
        <v>4990.97</v>
      </c>
      <c r="AA1794" s="3">
        <f t="shared" ref="AA1794:AA1857" si="243">IFERROR(W1794*P1794,0)</f>
        <v>3230</v>
      </c>
      <c r="AB1794" s="3">
        <f t="shared" ref="AB1794:AB1857" si="244">IFERROR(O1794*P1794,0)</f>
        <v>4990.97</v>
      </c>
      <c r="AC1794">
        <f t="shared" ref="AC1794:AC1857" si="245">IF(AB1794=0,0,Z1794-AB1794)</f>
        <v>0</v>
      </c>
      <c r="AD1794" t="str">
        <f>_xlfn.XLOOKUP(V1794,[2]Index!L:L,[2]Index!M:M)</f>
        <v>IN</v>
      </c>
      <c r="AE1794" s="3" t="s">
        <v>5821</v>
      </c>
      <c r="AF1794" t="s">
        <v>52</v>
      </c>
      <c r="AJ1794" t="e">
        <f>VLOOKUP(D1794,[3]Multipliers!$B:$AT,36)</f>
        <v>#VALUE!</v>
      </c>
      <c r="AK1794" t="e">
        <f>VLOOKUP(D1794,[3]Multipliers!$B:$AT,36)</f>
        <v>#VALUE!</v>
      </c>
      <c r="AM1794">
        <f t="shared" ref="AM1794:AM1857" si="246">IF(AE1800="Retrofit",O1800/AL1800,0)</f>
        <v>0</v>
      </c>
    </row>
    <row r="1795" spans="1:39">
      <c r="A1795" s="2" t="str">
        <f t="shared" si="240"/>
        <v>KIMBALL ELECTRONICS INDIANA, INC. DBA GESV64SGT-FF</v>
      </c>
      <c r="B1795" s="2" t="str">
        <f t="shared" si="241"/>
        <v>EQP,AE,SGT-FF,D94-V64,GES,RETROFIT KITRetrofit</v>
      </c>
      <c r="C1795" s="3" t="str">
        <f t="shared" si="239"/>
        <v>iPhoneSGT-FFNew Buy</v>
      </c>
      <c r="D1795" s="2">
        <v>385270</v>
      </c>
      <c r="E1795" s="2" t="s">
        <v>611</v>
      </c>
      <c r="F1795" s="2" t="s">
        <v>40</v>
      </c>
      <c r="G1795" s="2" t="s">
        <v>612</v>
      </c>
      <c r="H1795" s="2" t="s">
        <v>65</v>
      </c>
      <c r="I1795" s="2" t="s">
        <v>43</v>
      </c>
      <c r="J1795" s="2" t="s">
        <v>55</v>
      </c>
      <c r="K1795" s="2" t="s">
        <v>860</v>
      </c>
      <c r="L1795" s="2" t="s">
        <v>614</v>
      </c>
      <c r="M1795" s="2" t="s">
        <v>861</v>
      </c>
      <c r="N1795" s="13">
        <v>4990.97</v>
      </c>
      <c r="O1795" s="2">
        <v>4990.97</v>
      </c>
      <c r="P1795" s="2">
        <v>1</v>
      </c>
      <c r="Q1795" s="2" t="s">
        <v>202</v>
      </c>
      <c r="R1795" s="2" t="s">
        <v>202</v>
      </c>
      <c r="S1795" s="2" t="s">
        <v>202</v>
      </c>
      <c r="T1795" s="2" t="s">
        <v>202</v>
      </c>
      <c r="U1795" s="2" t="s">
        <v>382</v>
      </c>
      <c r="V1795" s="2" t="s">
        <v>383</v>
      </c>
      <c r="W1795" s="18">
        <v>3230</v>
      </c>
      <c r="X1795" t="s">
        <v>202</v>
      </c>
      <c r="Y1795" t="s">
        <v>202</v>
      </c>
      <c r="Z1795" s="3">
        <f t="shared" si="242"/>
        <v>4990.97</v>
      </c>
      <c r="AA1795" s="3">
        <f t="shared" si="243"/>
        <v>3230</v>
      </c>
      <c r="AB1795" s="3">
        <f t="shared" si="244"/>
        <v>4990.97</v>
      </c>
      <c r="AC1795">
        <f t="shared" si="245"/>
        <v>0</v>
      </c>
      <c r="AD1795" t="str">
        <f>_xlfn.XLOOKUP(V1795,[2]Index!L:L,[2]Index!M:M)</f>
        <v>IN</v>
      </c>
      <c r="AE1795" s="3" t="s">
        <v>5821</v>
      </c>
      <c r="AF1795" t="s">
        <v>52</v>
      </c>
      <c r="AJ1795" t="e">
        <f>VLOOKUP(D1795,[3]Multipliers!$B:$AT,36)</f>
        <v>#VALUE!</v>
      </c>
      <c r="AK1795" t="e">
        <f>VLOOKUP(D1795,[3]Multipliers!$B:$AT,36)</f>
        <v>#VALUE!</v>
      </c>
      <c r="AM1795">
        <f t="shared" si="246"/>
        <v>0</v>
      </c>
    </row>
    <row r="1796" spans="1:39">
      <c r="A1796" s="2" t="str">
        <f t="shared" si="240"/>
        <v>SHENZHEN STRONG TECHNOLOGY CO., LTD.V64FF MASK</v>
      </c>
      <c r="B1796" s="2" t="str">
        <f t="shared" si="241"/>
        <v>EQP,AE,FF MASK HUPH,V54-V64,STRONG,RETROFIT KITRetrofit</v>
      </c>
      <c r="C1796" s="3" t="str">
        <f t="shared" si="239"/>
        <v>iphoneFF MASKNew Buy</v>
      </c>
      <c r="D1796" s="2">
        <v>385869</v>
      </c>
      <c r="E1796" s="2" t="s">
        <v>369</v>
      </c>
      <c r="F1796" s="2" t="s">
        <v>40</v>
      </c>
      <c r="G1796" s="2" t="s">
        <v>41</v>
      </c>
      <c r="H1796" s="2" t="s">
        <v>65</v>
      </c>
      <c r="I1796" s="2" t="s">
        <v>43</v>
      </c>
      <c r="J1796" s="2" t="s">
        <v>66</v>
      </c>
      <c r="K1796" s="2" t="s">
        <v>862</v>
      </c>
      <c r="L1796" s="2" t="s">
        <v>863</v>
      </c>
      <c r="M1796" s="2" t="s">
        <v>864</v>
      </c>
      <c r="N1796" s="13">
        <v>4100</v>
      </c>
      <c r="O1796" s="2">
        <v>3895</v>
      </c>
      <c r="P1796" s="2">
        <v>5</v>
      </c>
      <c r="Q1796" s="2" t="s">
        <v>70</v>
      </c>
      <c r="R1796" s="2">
        <v>5</v>
      </c>
      <c r="S1796" s="2" t="s">
        <v>202</v>
      </c>
      <c r="T1796" s="2" t="s">
        <v>202</v>
      </c>
      <c r="U1796" s="2" t="s">
        <v>382</v>
      </c>
      <c r="V1796" s="2" t="s">
        <v>388</v>
      </c>
      <c r="W1796" s="18">
        <v>3280</v>
      </c>
      <c r="X1796" t="s">
        <v>865</v>
      </c>
      <c r="Y1796" t="s">
        <v>420</v>
      </c>
      <c r="Z1796" s="3">
        <f t="shared" si="242"/>
        <v>20500</v>
      </c>
      <c r="AA1796" s="3">
        <f t="shared" si="243"/>
        <v>16400</v>
      </c>
      <c r="AB1796" s="3">
        <f t="shared" si="244"/>
        <v>19475</v>
      </c>
      <c r="AC1796">
        <f t="shared" si="245"/>
        <v>1025</v>
      </c>
      <c r="AD1796" t="str">
        <f>_xlfn.XLOOKUP(V1796,[2]Index!L:L,[2]Index!M:M)</f>
        <v>CN</v>
      </c>
      <c r="AE1796" s="3" t="s">
        <v>5821</v>
      </c>
      <c r="AF1796" t="s">
        <v>52</v>
      </c>
      <c r="AH1796" t="s">
        <v>72</v>
      </c>
      <c r="AJ1796">
        <f>VLOOKUP(D1796,[3]Multipliers!$B:$AT,36)</f>
        <v>1</v>
      </c>
      <c r="AK1796">
        <f>VLOOKUP(D1796,[3]Multipliers!$B:$AT,36)</f>
        <v>1</v>
      </c>
      <c r="AM1796">
        <f t="shared" si="246"/>
        <v>0</v>
      </c>
    </row>
    <row r="1797" spans="1:39">
      <c r="A1797" s="2" t="str">
        <f t="shared" si="240"/>
        <v>SHENZHEN STRONG TECHNOLOGY CO., LTD.V63FF MASK</v>
      </c>
      <c r="B1797" s="2" t="str">
        <f t="shared" si="241"/>
        <v>EQP,AE,FF MASK HUPH,V53-V63,STRONG,RETROFIT KITRetrofit</v>
      </c>
      <c r="C1797" s="3" t="str">
        <f t="shared" si="239"/>
        <v>iphoneFF MASKNew Buy</v>
      </c>
      <c r="D1797" s="2">
        <v>385589</v>
      </c>
      <c r="E1797" s="2" t="s">
        <v>369</v>
      </c>
      <c r="F1797" s="2" t="s">
        <v>40</v>
      </c>
      <c r="G1797" s="2" t="s">
        <v>41</v>
      </c>
      <c r="H1797" s="2" t="s">
        <v>42</v>
      </c>
      <c r="I1797" s="2" t="s">
        <v>43</v>
      </c>
      <c r="J1797" s="2" t="s">
        <v>111</v>
      </c>
      <c r="K1797" s="2" t="s">
        <v>866</v>
      </c>
      <c r="L1797" s="2" t="s">
        <v>863</v>
      </c>
      <c r="M1797" s="2" t="s">
        <v>867</v>
      </c>
      <c r="N1797" s="13">
        <v>4100</v>
      </c>
      <c r="O1797" s="2">
        <v>3895</v>
      </c>
      <c r="P1797" s="2">
        <v>4</v>
      </c>
      <c r="Q1797" s="2" t="s">
        <v>70</v>
      </c>
      <c r="R1797" s="2">
        <v>5</v>
      </c>
      <c r="S1797" s="2" t="s">
        <v>202</v>
      </c>
      <c r="T1797" s="2" t="s">
        <v>202</v>
      </c>
      <c r="U1797" s="2" t="s">
        <v>382</v>
      </c>
      <c r="V1797" s="2" t="s">
        <v>388</v>
      </c>
      <c r="W1797" s="18">
        <v>3280</v>
      </c>
      <c r="X1797" t="s">
        <v>865</v>
      </c>
      <c r="Y1797" t="s">
        <v>420</v>
      </c>
      <c r="Z1797" s="3">
        <f t="shared" si="242"/>
        <v>16400</v>
      </c>
      <c r="AA1797" s="3">
        <f t="shared" si="243"/>
        <v>13120</v>
      </c>
      <c r="AB1797" s="3">
        <f t="shared" si="244"/>
        <v>15580</v>
      </c>
      <c r="AC1797">
        <f t="shared" si="245"/>
        <v>820</v>
      </c>
      <c r="AD1797" t="str">
        <f>_xlfn.XLOOKUP(V1797,[2]Index!L:L,[2]Index!M:M)</f>
        <v>CN</v>
      </c>
      <c r="AE1797" s="3" t="s">
        <v>5821</v>
      </c>
      <c r="AF1797" t="s">
        <v>52</v>
      </c>
      <c r="AH1797" t="s">
        <v>72</v>
      </c>
      <c r="AJ1797">
        <f>VLOOKUP(D1797,[3]Multipliers!$B:$AT,36)</f>
        <v>1.1626865671641791</v>
      </c>
      <c r="AK1797">
        <f>VLOOKUP(D1797,[3]Multipliers!$B:$AT,36)</f>
        <v>1.1626865671641791</v>
      </c>
      <c r="AM1797">
        <f t="shared" si="246"/>
        <v>0</v>
      </c>
    </row>
    <row r="1798" spans="1:39">
      <c r="A1798" s="2" t="str">
        <f t="shared" si="240"/>
        <v>SHENZHEN STRONG TECHNOLOGY CO., LTD.V63FF MASK</v>
      </c>
      <c r="B1798" s="2" t="str">
        <f t="shared" si="241"/>
        <v>EQP,AE,FF MASK HUPH,V53-V63,STRONG,RETROFIT KITRetrofit</v>
      </c>
      <c r="C1798" s="3" t="str">
        <f t="shared" si="239"/>
        <v>iphoneFF MASKNew Buy</v>
      </c>
      <c r="D1798" s="2">
        <v>385589</v>
      </c>
      <c r="E1798" s="2" t="s">
        <v>369</v>
      </c>
      <c r="F1798" s="2" t="s">
        <v>40</v>
      </c>
      <c r="G1798" s="2" t="s">
        <v>41</v>
      </c>
      <c r="H1798" s="2" t="s">
        <v>42</v>
      </c>
      <c r="I1798" s="2" t="s">
        <v>43</v>
      </c>
      <c r="J1798" s="2" t="s">
        <v>111</v>
      </c>
      <c r="K1798" s="2" t="s">
        <v>866</v>
      </c>
      <c r="L1798" s="2" t="s">
        <v>863</v>
      </c>
      <c r="M1798" s="2" t="s">
        <v>867</v>
      </c>
      <c r="N1798" s="13">
        <v>4100</v>
      </c>
      <c r="O1798" s="2">
        <v>3895</v>
      </c>
      <c r="P1798" s="2">
        <v>3</v>
      </c>
      <c r="Q1798" s="2" t="s">
        <v>70</v>
      </c>
      <c r="R1798" s="2">
        <v>5</v>
      </c>
      <c r="S1798" s="2" t="s">
        <v>202</v>
      </c>
      <c r="T1798" s="2" t="s">
        <v>202</v>
      </c>
      <c r="U1798" s="2" t="s">
        <v>382</v>
      </c>
      <c r="V1798" s="2" t="s">
        <v>388</v>
      </c>
      <c r="W1798" s="18">
        <v>3280</v>
      </c>
      <c r="X1798" t="s">
        <v>865</v>
      </c>
      <c r="Y1798" t="s">
        <v>420</v>
      </c>
      <c r="Z1798" s="3">
        <f t="shared" si="242"/>
        <v>12300</v>
      </c>
      <c r="AA1798" s="3">
        <f t="shared" si="243"/>
        <v>9840</v>
      </c>
      <c r="AB1798" s="3">
        <f t="shared" si="244"/>
        <v>11685</v>
      </c>
      <c r="AC1798">
        <f t="shared" si="245"/>
        <v>615</v>
      </c>
      <c r="AD1798" t="str">
        <f>_xlfn.XLOOKUP(V1798,[2]Index!L:L,[2]Index!M:M)</f>
        <v>CN</v>
      </c>
      <c r="AE1798" s="3" t="s">
        <v>5821</v>
      </c>
      <c r="AF1798" t="s">
        <v>52</v>
      </c>
      <c r="AH1798" t="s">
        <v>72</v>
      </c>
      <c r="AJ1798">
        <f>VLOOKUP(D1798,[3]Multipliers!$B:$AT,36)</f>
        <v>1.1626865671641791</v>
      </c>
      <c r="AK1798">
        <f>VLOOKUP(D1798,[3]Multipliers!$B:$AT,36)</f>
        <v>1.1626865671641791</v>
      </c>
      <c r="AM1798" t="e">
        <f t="shared" si="246"/>
        <v>#VALUE!</v>
      </c>
    </row>
    <row r="1799" spans="1:39">
      <c r="A1799" s="2" t="str">
        <f t="shared" si="240"/>
        <v>SHENZHEN STRONG TECHNOLOGY CO., LTD.V64FF MASK</v>
      </c>
      <c r="B1799" s="2" t="str">
        <f t="shared" si="241"/>
        <v>EQP,AE,FF MASK HUPH,V53-V64,STRONG,RETROFIT KITRetrofit</v>
      </c>
      <c r="C1799" s="3" t="str">
        <f t="shared" si="239"/>
        <v>iphoneFF MASKNew Buy</v>
      </c>
      <c r="D1799" s="2">
        <v>385868</v>
      </c>
      <c r="E1799" s="2" t="s">
        <v>369</v>
      </c>
      <c r="F1799" s="2" t="s">
        <v>40</v>
      </c>
      <c r="G1799" s="2" t="s">
        <v>41</v>
      </c>
      <c r="H1799" s="2" t="s">
        <v>65</v>
      </c>
      <c r="I1799" s="2" t="s">
        <v>43</v>
      </c>
      <c r="J1799" s="2" t="s">
        <v>111</v>
      </c>
      <c r="K1799" s="2" t="s">
        <v>868</v>
      </c>
      <c r="L1799" s="2" t="s">
        <v>863</v>
      </c>
      <c r="M1799" s="2" t="s">
        <v>869</v>
      </c>
      <c r="N1799" s="13">
        <v>4100</v>
      </c>
      <c r="O1799" s="2">
        <v>3895</v>
      </c>
      <c r="P1799" s="2">
        <v>1</v>
      </c>
      <c r="Q1799" s="2" t="s">
        <v>70</v>
      </c>
      <c r="R1799" s="2">
        <v>5</v>
      </c>
      <c r="S1799" s="2" t="s">
        <v>202</v>
      </c>
      <c r="T1799" s="2" t="s">
        <v>202</v>
      </c>
      <c r="U1799" s="2" t="s">
        <v>382</v>
      </c>
      <c r="V1799" s="2" t="s">
        <v>388</v>
      </c>
      <c r="W1799" s="18">
        <v>3075</v>
      </c>
      <c r="X1799" t="s">
        <v>865</v>
      </c>
      <c r="Y1799" t="s">
        <v>420</v>
      </c>
      <c r="Z1799" s="3">
        <f t="shared" si="242"/>
        <v>4100</v>
      </c>
      <c r="AA1799" s="3">
        <f t="shared" si="243"/>
        <v>3075</v>
      </c>
      <c r="AB1799" s="3">
        <f t="shared" si="244"/>
        <v>3895</v>
      </c>
      <c r="AC1799">
        <f t="shared" si="245"/>
        <v>205</v>
      </c>
      <c r="AD1799" t="str">
        <f>_xlfn.XLOOKUP(V1799,[2]Index!L:L,[2]Index!M:M)</f>
        <v>CN</v>
      </c>
      <c r="AE1799" s="3" t="s">
        <v>5821</v>
      </c>
      <c r="AF1799" t="s">
        <v>52</v>
      </c>
      <c r="AH1799" t="s">
        <v>72</v>
      </c>
      <c r="AJ1799">
        <f>VLOOKUP(D1799,[3]Multipliers!$B:$AT,36)</f>
        <v>1</v>
      </c>
      <c r="AK1799">
        <f>VLOOKUP(D1799,[3]Multipliers!$B:$AT,36)</f>
        <v>1</v>
      </c>
      <c r="AM1799">
        <f t="shared" si="246"/>
        <v>0</v>
      </c>
    </row>
    <row r="1800" spans="1:39">
      <c r="A1800" s="2" t="str">
        <f t="shared" si="240"/>
        <v>SHENZHEN STRONG TECHNOLOGY CO., LTD.V64FF MASK</v>
      </c>
      <c r="B1800" s="2" t="str">
        <f t="shared" si="241"/>
        <v>EQP,AE,FF MASK HUPH,D23-V64,STRONG,RETROFIT KITRetrofit</v>
      </c>
      <c r="C1800" s="3" t="str">
        <f t="shared" si="239"/>
        <v>iphoneFF MASKNew Buy</v>
      </c>
      <c r="D1800" s="2">
        <v>385867</v>
      </c>
      <c r="E1800" s="2" t="s">
        <v>369</v>
      </c>
      <c r="F1800" s="2" t="s">
        <v>40</v>
      </c>
      <c r="G1800" s="2" t="s">
        <v>41</v>
      </c>
      <c r="H1800" s="2" t="s">
        <v>65</v>
      </c>
      <c r="I1800" s="2" t="s">
        <v>43</v>
      </c>
      <c r="J1800" s="2" t="s">
        <v>61</v>
      </c>
      <c r="K1800" s="2" t="s">
        <v>870</v>
      </c>
      <c r="L1800" s="2" t="s">
        <v>863</v>
      </c>
      <c r="M1800" s="2" t="s">
        <v>871</v>
      </c>
      <c r="N1800" s="13">
        <v>4100</v>
      </c>
      <c r="O1800" s="2">
        <v>3895</v>
      </c>
      <c r="P1800" s="2">
        <v>3</v>
      </c>
      <c r="Q1800" s="2" t="s">
        <v>48</v>
      </c>
      <c r="R1800" s="2">
        <v>5</v>
      </c>
      <c r="S1800" s="2" t="s">
        <v>202</v>
      </c>
      <c r="T1800" s="2" t="s">
        <v>202</v>
      </c>
      <c r="U1800" s="2" t="s">
        <v>382</v>
      </c>
      <c r="V1800" s="2" t="s">
        <v>388</v>
      </c>
      <c r="W1800" s="18">
        <v>3075</v>
      </c>
      <c r="X1800" t="s">
        <v>865</v>
      </c>
      <c r="Y1800" t="s">
        <v>420</v>
      </c>
      <c r="Z1800" s="3">
        <f t="shared" si="242"/>
        <v>12300</v>
      </c>
      <c r="AA1800" s="3">
        <f t="shared" si="243"/>
        <v>9225</v>
      </c>
      <c r="AB1800" s="3">
        <f t="shared" si="244"/>
        <v>11685</v>
      </c>
      <c r="AC1800">
        <f t="shared" si="245"/>
        <v>615</v>
      </c>
      <c r="AD1800" t="str">
        <f>_xlfn.XLOOKUP(V1800,[2]Index!L:L,[2]Index!M:M)</f>
        <v>CN</v>
      </c>
      <c r="AE1800" s="3" t="s">
        <v>5821</v>
      </c>
      <c r="AF1800" t="s">
        <v>52</v>
      </c>
      <c r="AJ1800">
        <f>VLOOKUP(D1800,[3]Multipliers!$B:$AT,36)</f>
        <v>1</v>
      </c>
      <c r="AK1800">
        <f>VLOOKUP(D1800,[3]Multipliers!$B:$AT,36)</f>
        <v>1</v>
      </c>
      <c r="AM1800">
        <f t="shared" si="246"/>
        <v>0</v>
      </c>
    </row>
    <row r="1801" spans="1:39">
      <c r="A1801" s="2" t="str">
        <f t="shared" si="240"/>
        <v>SHEN ZHEN SAEJONG IND CO., LTDV63B-HDP</v>
      </c>
      <c r="B1801" s="2" t="str">
        <f t="shared" si="241"/>
        <v>EQP,AE,B-HDP,D47-V63,SAEJONG,RETROFIT KITRetrofit</v>
      </c>
      <c r="C1801" s="3" t="str">
        <f t="shared" si="239"/>
        <v>iphoneB-HDPNew Buy</v>
      </c>
      <c r="D1801" s="2">
        <v>384961</v>
      </c>
      <c r="E1801" s="2" t="s">
        <v>197</v>
      </c>
      <c r="F1801" s="2" t="s">
        <v>40</v>
      </c>
      <c r="G1801" s="2" t="s">
        <v>41</v>
      </c>
      <c r="H1801" s="2" t="s">
        <v>42</v>
      </c>
      <c r="I1801" s="2" t="s">
        <v>43</v>
      </c>
      <c r="J1801" s="2" t="s">
        <v>181</v>
      </c>
      <c r="K1801" s="2" t="s">
        <v>872</v>
      </c>
      <c r="L1801" s="2" t="s">
        <v>481</v>
      </c>
      <c r="M1801" s="2" t="s">
        <v>873</v>
      </c>
      <c r="N1801" s="13">
        <v>519.72</v>
      </c>
      <c r="O1801" s="2">
        <v>515</v>
      </c>
      <c r="P1801" s="2">
        <v>8</v>
      </c>
      <c r="Q1801" s="2" t="s">
        <v>48</v>
      </c>
      <c r="R1801" s="2" t="s">
        <v>202</v>
      </c>
      <c r="S1801" s="2" t="s">
        <v>202</v>
      </c>
      <c r="T1801" s="2" t="s">
        <v>202</v>
      </c>
      <c r="U1801" s="2" t="s">
        <v>382</v>
      </c>
      <c r="V1801" s="2" t="s">
        <v>388</v>
      </c>
      <c r="W1801" s="18">
        <v>6789.152</v>
      </c>
      <c r="X1801" t="s">
        <v>874</v>
      </c>
      <c r="Y1801" t="s">
        <v>202</v>
      </c>
      <c r="Z1801" s="3">
        <f t="shared" si="242"/>
        <v>4157.76</v>
      </c>
      <c r="AA1801" s="3">
        <f t="shared" si="243"/>
        <v>54313.216</v>
      </c>
      <c r="AB1801" s="3">
        <f t="shared" si="244"/>
        <v>4120</v>
      </c>
      <c r="AC1801">
        <f t="shared" si="245"/>
        <v>37.760000000000218</v>
      </c>
      <c r="AD1801" t="str">
        <f>_xlfn.XLOOKUP(V1801,[2]Index!L:L,[2]Index!M:M)</f>
        <v>CN</v>
      </c>
      <c r="AE1801" s="3" t="s">
        <v>5821</v>
      </c>
      <c r="AF1801" t="s">
        <v>52</v>
      </c>
      <c r="AJ1801">
        <f>VLOOKUP(D1801,[3]Multipliers!$B:$AT,36)</f>
        <v>4.9338416685355462</v>
      </c>
      <c r="AK1801">
        <f>VLOOKUP(D1801,[3]Multipliers!$B:$AT,36)</f>
        <v>4.9338416685355462</v>
      </c>
      <c r="AM1801">
        <f t="shared" si="246"/>
        <v>0</v>
      </c>
    </row>
    <row r="1802" spans="1:39">
      <c r="A1802" s="2" t="str">
        <f t="shared" si="240"/>
        <v>SHEN ZHEN SAEJONG IND CO., LTDV64A-HDP</v>
      </c>
      <c r="B1802" s="2" t="str">
        <f t="shared" si="241"/>
        <v>EQP,AE,A-HDP,V54-V64,SAEJONG,RETROFIT KITRetrofit</v>
      </c>
      <c r="C1802" s="3" t="str">
        <f t="shared" si="239"/>
        <v>iphoneA-HDPNew Buy</v>
      </c>
      <c r="D1802" s="2">
        <v>385204</v>
      </c>
      <c r="E1802" s="2" t="s">
        <v>197</v>
      </c>
      <c r="F1802" s="2" t="s">
        <v>40</v>
      </c>
      <c r="G1802" s="2" t="s">
        <v>41</v>
      </c>
      <c r="H1802" s="2" t="s">
        <v>65</v>
      </c>
      <c r="I1802" s="2" t="s">
        <v>43</v>
      </c>
      <c r="J1802" s="2" t="s">
        <v>66</v>
      </c>
      <c r="K1802" s="2" t="s">
        <v>875</v>
      </c>
      <c r="L1802" s="2" t="s">
        <v>478</v>
      </c>
      <c r="M1802" s="2" t="s">
        <v>876</v>
      </c>
      <c r="N1802" s="13">
        <v>280.05</v>
      </c>
      <c r="O1802" s="2">
        <v>275</v>
      </c>
      <c r="P1802" s="2">
        <v>24</v>
      </c>
      <c r="Q1802" s="2" t="s">
        <v>70</v>
      </c>
      <c r="R1802" s="2" t="s">
        <v>202</v>
      </c>
      <c r="S1802" s="2" t="s">
        <v>202</v>
      </c>
      <c r="T1802" s="2" t="s">
        <v>202</v>
      </c>
      <c r="U1802" s="2" t="s">
        <v>382</v>
      </c>
      <c r="V1802" s="2" t="s">
        <v>388</v>
      </c>
      <c r="W1802" s="18">
        <v>4371.28</v>
      </c>
      <c r="X1802" t="s">
        <v>877</v>
      </c>
      <c r="Y1802" t="s">
        <v>202</v>
      </c>
      <c r="Z1802" s="3">
        <f t="shared" si="242"/>
        <v>6721.2000000000007</v>
      </c>
      <c r="AA1802" s="3">
        <f t="shared" si="243"/>
        <v>104910.72</v>
      </c>
      <c r="AB1802" s="3">
        <f t="shared" si="244"/>
        <v>6600</v>
      </c>
      <c r="AC1802">
        <f t="shared" si="245"/>
        <v>121.20000000000073</v>
      </c>
      <c r="AD1802" t="str">
        <f>_xlfn.XLOOKUP(V1802,[2]Index!L:L,[2]Index!M:M)</f>
        <v>CN</v>
      </c>
      <c r="AE1802" s="3" t="s">
        <v>5821</v>
      </c>
      <c r="AF1802" t="s">
        <v>52</v>
      </c>
      <c r="AH1802" t="s">
        <v>72</v>
      </c>
      <c r="AJ1802">
        <f>VLOOKUP(D1802,[3]Multipliers!$B:$AT,36)</f>
        <v>4.1470311027332709</v>
      </c>
      <c r="AK1802">
        <f>VLOOKUP(D1802,[3]Multipliers!$B:$AT,36)</f>
        <v>4.1470311027332709</v>
      </c>
      <c r="AM1802">
        <f t="shared" si="246"/>
        <v>0</v>
      </c>
    </row>
    <row r="1803" spans="1:39">
      <c r="A1803" s="2" t="str">
        <f t="shared" si="240"/>
        <v>SHEN ZHEN SAEJONG IND CO., LTDV64A-HDP</v>
      </c>
      <c r="B1803" s="2" t="str">
        <f t="shared" si="241"/>
        <v>EQP,AE,A-HDP,V53-V64,SAEJONG,RETROFIT KITRetrofit</v>
      </c>
      <c r="C1803" s="3" t="str">
        <f t="shared" si="239"/>
        <v>iphoneA-HDPNew Buy</v>
      </c>
      <c r="D1803" s="2">
        <v>385202</v>
      </c>
      <c r="E1803" s="2" t="s">
        <v>197</v>
      </c>
      <c r="F1803" s="2" t="s">
        <v>40</v>
      </c>
      <c r="G1803" s="2" t="s">
        <v>41</v>
      </c>
      <c r="H1803" s="2" t="s">
        <v>65</v>
      </c>
      <c r="I1803" s="2" t="s">
        <v>43</v>
      </c>
      <c r="J1803" s="2" t="s">
        <v>111</v>
      </c>
      <c r="K1803" s="2" t="s">
        <v>878</v>
      </c>
      <c r="L1803" s="2" t="s">
        <v>478</v>
      </c>
      <c r="M1803" s="2" t="s">
        <v>879</v>
      </c>
      <c r="N1803" s="13">
        <v>280.05</v>
      </c>
      <c r="O1803" s="2">
        <v>275</v>
      </c>
      <c r="P1803" s="2">
        <v>8</v>
      </c>
      <c r="Q1803" s="2" t="s">
        <v>70</v>
      </c>
      <c r="R1803" s="2" t="s">
        <v>202</v>
      </c>
      <c r="S1803" s="2" t="s">
        <v>202</v>
      </c>
      <c r="T1803" s="2" t="s">
        <v>202</v>
      </c>
      <c r="U1803" s="2" t="s">
        <v>382</v>
      </c>
      <c r="V1803" s="2" t="s">
        <v>388</v>
      </c>
      <c r="W1803" s="18">
        <v>4371.28</v>
      </c>
      <c r="X1803" t="s">
        <v>877</v>
      </c>
      <c r="Y1803" t="s">
        <v>202</v>
      </c>
      <c r="Z1803" s="3">
        <f t="shared" si="242"/>
        <v>2240.4</v>
      </c>
      <c r="AA1803" s="3">
        <f t="shared" si="243"/>
        <v>34970.239999999998</v>
      </c>
      <c r="AB1803" s="3">
        <f t="shared" si="244"/>
        <v>2200</v>
      </c>
      <c r="AC1803">
        <f t="shared" si="245"/>
        <v>40.400000000000091</v>
      </c>
      <c r="AD1803" t="str">
        <f>_xlfn.XLOOKUP(V1803,[2]Index!L:L,[2]Index!M:M)</f>
        <v>CN</v>
      </c>
      <c r="AE1803" s="3" t="s">
        <v>5821</v>
      </c>
      <c r="AF1803" t="s">
        <v>52</v>
      </c>
      <c r="AH1803" t="s">
        <v>72</v>
      </c>
      <c r="AJ1803">
        <f>VLOOKUP(D1803,[3]Multipliers!$B:$AT,36)</f>
        <v>4.1470311027332709</v>
      </c>
      <c r="AK1803">
        <f>VLOOKUP(D1803,[3]Multipliers!$B:$AT,36)</f>
        <v>4.1470311027332709</v>
      </c>
      <c r="AM1803">
        <f t="shared" si="246"/>
        <v>0</v>
      </c>
    </row>
    <row r="1804" spans="1:39">
      <c r="A1804" s="2" t="str">
        <f t="shared" si="240"/>
        <v>WIPRO ENTERPRISES LTDV63DPO PRINT HEAD CLEANING FIXTURE</v>
      </c>
      <c r="B1804" s="2" t="str">
        <f t="shared" si="241"/>
        <v>FXT,AE,DPO PRINT HEAD CLEANING FIXTURE,V5X/V57/D23-V63,WIPRO-PARIDCO</v>
      </c>
      <c r="C1804" s="3" t="str">
        <f t="shared" si="239"/>
        <v>iphoneDPO PRINT HEAD CLEANING FIXTURENew Buy</v>
      </c>
      <c r="D1804" s="2" t="s">
        <v>60</v>
      </c>
      <c r="E1804" s="2" t="s">
        <v>900</v>
      </c>
      <c r="F1804" s="2" t="s">
        <v>40</v>
      </c>
      <c r="G1804" s="2" t="s">
        <v>41</v>
      </c>
      <c r="H1804" s="2" t="s">
        <v>42</v>
      </c>
      <c r="I1804" s="2" t="s">
        <v>193</v>
      </c>
      <c r="J1804" s="2" t="s">
        <v>66</v>
      </c>
      <c r="K1804" s="2" t="s">
        <v>901</v>
      </c>
      <c r="L1804" s="2" t="s">
        <v>902</v>
      </c>
      <c r="M1804" s="2" t="s">
        <v>903</v>
      </c>
      <c r="N1804" s="13" t="s">
        <v>193</v>
      </c>
      <c r="O1804" s="2" t="s">
        <v>193</v>
      </c>
      <c r="P1804" s="2">
        <v>4</v>
      </c>
      <c r="Q1804" s="2"/>
      <c r="R1804" s="2"/>
      <c r="S1804" s="2"/>
      <c r="T1804" s="2"/>
      <c r="U1804" s="2" t="s">
        <v>374</v>
      </c>
      <c r="V1804" s="2" t="s">
        <v>899</v>
      </c>
      <c r="W1804" s="18"/>
      <c r="X1804"/>
      <c r="Z1804" s="3">
        <f t="shared" si="242"/>
        <v>0</v>
      </c>
      <c r="AA1804" s="3">
        <f t="shared" si="243"/>
        <v>0</v>
      </c>
      <c r="AB1804" s="3">
        <f t="shared" si="244"/>
        <v>0</v>
      </c>
      <c r="AC1804">
        <f t="shared" si="245"/>
        <v>0</v>
      </c>
      <c r="AD1804" t="str">
        <f>_xlfn.XLOOKUP(V1804,[2]Index!L:L,[2]Index!M:M)</f>
        <v>IN</v>
      </c>
      <c r="AE1804" s="3" t="s">
        <v>43</v>
      </c>
      <c r="AF1804" t="s">
        <v>52</v>
      </c>
      <c r="AG1804" s="3" t="s">
        <v>895</v>
      </c>
      <c r="AJ1804">
        <f>VLOOKUP(D1804,[3]Multipliers!$B:$AT,36)</f>
        <v>1</v>
      </c>
      <c r="AK1804">
        <f>VLOOKUP(D1804,[3]Multipliers!$B:$AT,36)</f>
        <v>1</v>
      </c>
      <c r="AM1804">
        <f t="shared" si="246"/>
        <v>0</v>
      </c>
    </row>
    <row r="1805" spans="1:39">
      <c r="A1805" s="2" t="str">
        <f t="shared" si="240"/>
        <v>HYVISION SYSTEM INC.V64DAA2</v>
      </c>
      <c r="B1805" s="2" t="str">
        <f t="shared" si="241"/>
        <v>EQP,AE,RIM-DAA2(AA),D52-V6X,HYVISION,RETROFIT KITRetrofit</v>
      </c>
      <c r="C1805" s="3" t="str">
        <f t="shared" si="239"/>
        <v>iphoneDAA2New Buy</v>
      </c>
      <c r="D1805" s="2">
        <v>386656</v>
      </c>
      <c r="E1805" s="2" t="s">
        <v>904</v>
      </c>
      <c r="F1805" s="2" t="s">
        <v>40</v>
      </c>
      <c r="G1805" s="2" t="s">
        <v>41</v>
      </c>
      <c r="H1805" s="2" t="s">
        <v>65</v>
      </c>
      <c r="I1805" s="2" t="s">
        <v>43</v>
      </c>
      <c r="J1805" s="2" t="s">
        <v>951</v>
      </c>
      <c r="K1805" s="2" t="s">
        <v>952</v>
      </c>
      <c r="L1805" s="2" t="s">
        <v>328</v>
      </c>
      <c r="M1805" s="2" t="s">
        <v>953</v>
      </c>
      <c r="N1805" s="13">
        <v>566437</v>
      </c>
      <c r="O1805" s="2">
        <v>465716</v>
      </c>
      <c r="P1805" s="2">
        <v>1</v>
      </c>
      <c r="Q1805" s="2" t="s">
        <v>48</v>
      </c>
      <c r="R1805" s="2">
        <v>21</v>
      </c>
      <c r="S1805" s="2"/>
      <c r="T1805" s="2"/>
      <c r="U1805" s="2" t="s">
        <v>192</v>
      </c>
      <c r="V1805" s="2" t="s">
        <v>71</v>
      </c>
      <c r="W1805" s="18">
        <v>465716</v>
      </c>
      <c r="X1805"/>
      <c r="Y1805">
        <v>7000</v>
      </c>
      <c r="Z1805" s="3">
        <f t="shared" si="242"/>
        <v>566437</v>
      </c>
      <c r="AA1805" s="3">
        <f t="shared" si="243"/>
        <v>465716</v>
      </c>
      <c r="AB1805" s="3">
        <f t="shared" si="244"/>
        <v>465716</v>
      </c>
      <c r="AC1805">
        <f t="shared" si="245"/>
        <v>100721</v>
      </c>
      <c r="AD1805" t="str">
        <f>_xlfn.XLOOKUP(V1805,[2]Index!L:L,[2]Index!M:M)</f>
        <v>CN</v>
      </c>
      <c r="AE1805" s="3" t="s">
        <v>5821</v>
      </c>
      <c r="AF1805" t="s">
        <v>52</v>
      </c>
      <c r="AG1805" s="3" t="s">
        <v>318</v>
      </c>
      <c r="AH1805" t="s">
        <v>175</v>
      </c>
      <c r="AJ1805">
        <f>VLOOKUP(D1805,[3]Multipliers!$B:$AT,36)</f>
        <v>8.6595699184648716</v>
      </c>
      <c r="AK1805">
        <f>VLOOKUP(D1805,[3]Multipliers!$B:$AT,36)</f>
        <v>8.6595699184648716</v>
      </c>
      <c r="AL1805" s="3">
        <v>465000</v>
      </c>
      <c r="AM1805">
        <f t="shared" si="246"/>
        <v>0</v>
      </c>
    </row>
    <row r="1806" spans="1:39">
      <c r="A1806" s="2" t="str">
        <f t="shared" si="240"/>
        <v>WIPRO ENTERPRISES LTDV63SA-IT-MIDC</v>
      </c>
      <c r="B1806" s="2" t="str">
        <f t="shared" si="241"/>
        <v>EQP,AE,SA-IT-MIDC 6-BAY BZ(SA-IT-MIDC 6),D27-V63,PARI,RETROFIT KITRetrofit</v>
      </c>
      <c r="C1806" s="3" t="str">
        <f t="shared" si="239"/>
        <v>iphoneSA-IT-MIDCNew Buy</v>
      </c>
      <c r="D1806" s="24">
        <v>386417</v>
      </c>
      <c r="E1806" s="24" t="s">
        <v>900</v>
      </c>
      <c r="F1806" s="24" t="s">
        <v>40</v>
      </c>
      <c r="G1806" s="24" t="s">
        <v>41</v>
      </c>
      <c r="H1806" s="24" t="s">
        <v>42</v>
      </c>
      <c r="I1806" s="24" t="s">
        <v>43</v>
      </c>
      <c r="J1806" s="24" t="s">
        <v>237</v>
      </c>
      <c r="K1806" s="24" t="s">
        <v>967</v>
      </c>
      <c r="L1806" s="24" t="s">
        <v>108</v>
      </c>
      <c r="M1806" s="24" t="s">
        <v>968</v>
      </c>
      <c r="N1806" s="40">
        <v>304636</v>
      </c>
      <c r="O1806" s="40">
        <v>298256.29190440348</v>
      </c>
      <c r="P1806" s="24">
        <v>1</v>
      </c>
      <c r="Q1806" s="24" t="s">
        <v>48</v>
      </c>
      <c r="R1806" s="24"/>
      <c r="S1806" s="24"/>
      <c r="T1806" s="24" t="s">
        <v>948</v>
      </c>
      <c r="U1806" s="24" t="s">
        <v>50</v>
      </c>
      <c r="V1806" s="24" t="s">
        <v>899</v>
      </c>
      <c r="W1806" s="46">
        <v>35461.4</v>
      </c>
      <c r="X1806" s="24"/>
      <c r="Y1806" s="24"/>
      <c r="Z1806" s="3">
        <f t="shared" si="242"/>
        <v>304636</v>
      </c>
      <c r="AA1806" s="3">
        <f t="shared" si="243"/>
        <v>35461.4</v>
      </c>
      <c r="AB1806" s="3">
        <f t="shared" si="244"/>
        <v>298256.29190440348</v>
      </c>
      <c r="AC1806">
        <f t="shared" si="245"/>
        <v>6379.7080955965212</v>
      </c>
      <c r="AD1806" t="str">
        <f>_xlfn.XLOOKUP(V1806,[2]Index!L:L,[2]Index!M:M)</f>
        <v>IN</v>
      </c>
      <c r="AE1806" s="3" t="s">
        <v>5821</v>
      </c>
      <c r="AF1806" t="s">
        <v>52</v>
      </c>
      <c r="AG1806" s="4" t="s">
        <v>895</v>
      </c>
      <c r="AH1806" t="s">
        <v>64</v>
      </c>
      <c r="AJ1806">
        <f>VLOOKUP(D1806,[3]Multipliers!$B:$AT,36)</f>
        <v>14.389980900901088</v>
      </c>
      <c r="AK1806">
        <f>VLOOKUP(D1806,[3]Multipliers!$B:$AT,36)</f>
        <v>14.389980900901088</v>
      </c>
      <c r="AM1806">
        <f t="shared" si="246"/>
        <v>0</v>
      </c>
    </row>
    <row r="1807" spans="1:39">
      <c r="A1807" s="2" t="str">
        <f t="shared" si="240"/>
        <v>WIPRO ENTERPRISES LTDV64IT-FF</v>
      </c>
      <c r="B1807" s="2" t="str">
        <f t="shared" si="241"/>
        <v>EQP,AE,IT-FF 3-BAY BOZHON(IT-FF 3-BAY),D37-V64,WIPRO-PARI,RETROFIT KITRetrofit</v>
      </c>
      <c r="C1807" s="3" t="str">
        <f t="shared" si="239"/>
        <v>iphoneIT-FFNew Buy</v>
      </c>
      <c r="D1807" s="24">
        <v>385899</v>
      </c>
      <c r="E1807" s="24" t="s">
        <v>900</v>
      </c>
      <c r="F1807" s="24" t="s">
        <v>40</v>
      </c>
      <c r="G1807" s="24" t="s">
        <v>41</v>
      </c>
      <c r="H1807" s="24" t="s">
        <v>65</v>
      </c>
      <c r="I1807" s="24" t="s">
        <v>43</v>
      </c>
      <c r="J1807" s="24" t="s">
        <v>111</v>
      </c>
      <c r="K1807" s="24" t="s">
        <v>977</v>
      </c>
      <c r="L1807" s="24" t="s">
        <v>99</v>
      </c>
      <c r="M1807" s="24" t="s">
        <v>978</v>
      </c>
      <c r="N1807" s="40">
        <v>228542.23</v>
      </c>
      <c r="O1807" s="40">
        <v>223531.91545494218</v>
      </c>
      <c r="P1807" s="24">
        <v>1</v>
      </c>
      <c r="Q1807" s="24" t="s">
        <v>70</v>
      </c>
      <c r="R1807" s="24"/>
      <c r="S1807" s="24"/>
      <c r="T1807" s="24" t="s">
        <v>155</v>
      </c>
      <c r="U1807" s="24" t="s">
        <v>50</v>
      </c>
      <c r="V1807" s="24" t="s">
        <v>894</v>
      </c>
      <c r="W1807" s="46">
        <v>16315</v>
      </c>
      <c r="X1807" s="24"/>
      <c r="Y1807" s="24"/>
      <c r="Z1807" s="3">
        <f t="shared" si="242"/>
        <v>228542.23</v>
      </c>
      <c r="AA1807" s="3">
        <f t="shared" si="243"/>
        <v>16315</v>
      </c>
      <c r="AB1807" s="3">
        <f t="shared" si="244"/>
        <v>223531.91545494218</v>
      </c>
      <c r="AC1807">
        <f t="shared" si="245"/>
        <v>5010.3145450578304</v>
      </c>
      <c r="AD1807" t="str">
        <f>_xlfn.XLOOKUP(V1807,[2]Index!L:L,[2]Index!M:M)</f>
        <v>IN</v>
      </c>
      <c r="AE1807" s="3" t="s">
        <v>5821</v>
      </c>
      <c r="AF1807" t="s">
        <v>52</v>
      </c>
      <c r="AG1807" s="4" t="s">
        <v>895</v>
      </c>
      <c r="AH1807" t="s">
        <v>72</v>
      </c>
      <c r="AJ1807">
        <f>VLOOKUP(D1807,[3]Multipliers!$B:$AT,36)</f>
        <v>12.138914271041045</v>
      </c>
      <c r="AK1807">
        <f>VLOOKUP(D1807,[3]Multipliers!$B:$AT,36)</f>
        <v>12.138914271041045</v>
      </c>
      <c r="AM1807">
        <f t="shared" si="246"/>
        <v>0</v>
      </c>
    </row>
    <row r="1808" spans="1:39">
      <c r="A1808" s="2" t="str">
        <f t="shared" si="240"/>
        <v>LG ELECTRONICSHAL-UV</v>
      </c>
      <c r="B1808" s="2" t="str">
        <f t="shared" si="241"/>
        <v>EQP,AE,HAL-UV,V54-V63,LG PRI,RETROFIT KITRetrofit</v>
      </c>
      <c r="C1808" s="3" t="str">
        <f t="shared" si="239"/>
        <v>iphoneHAL-UVNew Buy</v>
      </c>
      <c r="D1808" s="24"/>
      <c r="E1808" s="24" t="s">
        <v>925</v>
      </c>
      <c r="F1808" s="24" t="s">
        <v>40</v>
      </c>
      <c r="G1808" s="24" t="s">
        <v>41</v>
      </c>
      <c r="H1808" s="24"/>
      <c r="I1808" s="24" t="s">
        <v>43</v>
      </c>
      <c r="J1808" s="24" t="s">
        <v>66</v>
      </c>
      <c r="K1808" s="24"/>
      <c r="L1808" s="24" t="s">
        <v>944</v>
      </c>
      <c r="M1808" s="24" t="s">
        <v>979</v>
      </c>
      <c r="N1808" s="40">
        <v>221655</v>
      </c>
      <c r="O1808" s="40">
        <v>26780</v>
      </c>
      <c r="P1808" s="24">
        <v>6</v>
      </c>
      <c r="Q1808" s="24" t="s">
        <v>70</v>
      </c>
      <c r="R1808" s="24"/>
      <c r="S1808" s="24"/>
      <c r="T1808" s="24"/>
      <c r="U1808" s="24" t="s">
        <v>50</v>
      </c>
      <c r="V1808" s="24" t="s">
        <v>899</v>
      </c>
      <c r="W1808" s="46">
        <v>26780</v>
      </c>
      <c r="X1808" s="24"/>
      <c r="Y1808" s="24"/>
      <c r="Z1808" s="3">
        <f t="shared" si="242"/>
        <v>1329930</v>
      </c>
      <c r="AA1808" s="3">
        <f t="shared" si="243"/>
        <v>160680</v>
      </c>
      <c r="AB1808" s="3">
        <f t="shared" si="244"/>
        <v>160680</v>
      </c>
      <c r="AC1808">
        <f t="shared" si="245"/>
        <v>1169250</v>
      </c>
      <c r="AD1808" t="str">
        <f>_xlfn.XLOOKUP(V1808,[2]Index!L:L,[2]Index!M:M)</f>
        <v>IN</v>
      </c>
      <c r="AE1808" s="3" t="s">
        <v>5821</v>
      </c>
      <c r="AF1808" t="s">
        <v>52</v>
      </c>
      <c r="AG1808" s="4" t="s">
        <v>318</v>
      </c>
      <c r="AH1808" t="s">
        <v>72</v>
      </c>
      <c r="AJ1808" t="e">
        <f>VLOOKUP(D1808,[3]Multipliers!$B:$AT,36)</f>
        <v>#N/A</v>
      </c>
      <c r="AK1808" t="e">
        <f>VLOOKUP(D1808,[3]Multipliers!$B:$AT,36)</f>
        <v>#N/A</v>
      </c>
      <c r="AM1808">
        <f t="shared" si="246"/>
        <v>0</v>
      </c>
    </row>
    <row r="1809" spans="1:39">
      <c r="A1809" s="2" t="str">
        <f t="shared" si="240"/>
        <v>WIPRO ENTERPRISES LTDV63SA-IT-MIDC</v>
      </c>
      <c r="B1809" s="2" t="str">
        <f t="shared" si="241"/>
        <v>EQP,AE,SA-IT-MIDC 4-BAY BZ(SA-IT-MIDC 4),D27-V63,PARI,RETROFIT KITRetrofit</v>
      </c>
      <c r="C1809" s="3" t="str">
        <f t="shared" si="239"/>
        <v>iphoneSA-IT-MIDCNew Buy</v>
      </c>
      <c r="D1809" s="24">
        <v>386416</v>
      </c>
      <c r="E1809" s="24" t="s">
        <v>900</v>
      </c>
      <c r="F1809" s="24" t="s">
        <v>40</v>
      </c>
      <c r="G1809" s="24" t="s">
        <v>41</v>
      </c>
      <c r="H1809" s="24" t="s">
        <v>42</v>
      </c>
      <c r="I1809" s="24" t="s">
        <v>43</v>
      </c>
      <c r="J1809" s="24" t="s">
        <v>237</v>
      </c>
      <c r="K1809" s="24" t="s">
        <v>982</v>
      </c>
      <c r="L1809" s="24" t="s">
        <v>108</v>
      </c>
      <c r="M1809" s="24" t="s">
        <v>983</v>
      </c>
      <c r="N1809" s="40">
        <v>211931</v>
      </c>
      <c r="O1809" s="40">
        <v>207500.2693524122</v>
      </c>
      <c r="P1809" s="24">
        <v>1</v>
      </c>
      <c r="Q1809" s="24" t="s">
        <v>48</v>
      </c>
      <c r="R1809" s="24"/>
      <c r="S1809" s="24"/>
      <c r="T1809" s="24" t="s">
        <v>101</v>
      </c>
      <c r="U1809" s="24" t="s">
        <v>50</v>
      </c>
      <c r="V1809" s="24" t="s">
        <v>899</v>
      </c>
      <c r="W1809" s="46">
        <v>35461.4</v>
      </c>
      <c r="X1809" s="24"/>
      <c r="Y1809" s="24"/>
      <c r="Z1809" s="3">
        <f t="shared" si="242"/>
        <v>211931</v>
      </c>
      <c r="AA1809" s="3">
        <f t="shared" si="243"/>
        <v>35461.4</v>
      </c>
      <c r="AB1809" s="3">
        <f t="shared" si="244"/>
        <v>207500.2693524122</v>
      </c>
      <c r="AC1809">
        <f t="shared" si="245"/>
        <v>4430.7306475877995</v>
      </c>
      <c r="AD1809" t="str">
        <f>_xlfn.XLOOKUP(V1809,[2]Index!L:L,[2]Index!M:M)</f>
        <v>IN</v>
      </c>
      <c r="AE1809" s="3" t="s">
        <v>5821</v>
      </c>
      <c r="AF1809" t="s">
        <v>52</v>
      </c>
      <c r="AG1809" s="4" t="s">
        <v>895</v>
      </c>
      <c r="AH1809" t="s">
        <v>64</v>
      </c>
      <c r="AJ1809">
        <f>VLOOKUP(D1809,[3]Multipliers!$B:$AT,36)</f>
        <v>10.011272164109409</v>
      </c>
      <c r="AK1809">
        <f>VLOOKUP(D1809,[3]Multipliers!$B:$AT,36)</f>
        <v>10.011272164109409</v>
      </c>
      <c r="AM1809">
        <f t="shared" si="246"/>
        <v>0</v>
      </c>
    </row>
    <row r="1810" spans="1:39">
      <c r="A1810" s="2" t="str">
        <f t="shared" si="240"/>
        <v>WIPRO ENTERPRISES LTDV63IT-REP</v>
      </c>
      <c r="B1810" s="2" t="str">
        <f t="shared" si="241"/>
        <v>EQP,AE,IT-REP DOUBLE BZ(IT-REP 8),D27-V63,PARI,RETROFIT KITRetrofit</v>
      </c>
      <c r="C1810" s="3" t="str">
        <f t="shared" si="239"/>
        <v>iphoneIT-REPNew Buy</v>
      </c>
      <c r="D1810" s="2">
        <v>386413</v>
      </c>
      <c r="E1810" s="2" t="s">
        <v>900</v>
      </c>
      <c r="F1810" s="2" t="s">
        <v>40</v>
      </c>
      <c r="G1810" s="2" t="s">
        <v>41</v>
      </c>
      <c r="H1810" s="2" t="s">
        <v>42</v>
      </c>
      <c r="I1810" s="2" t="s">
        <v>43</v>
      </c>
      <c r="J1810" s="2" t="s">
        <v>237</v>
      </c>
      <c r="K1810" s="2" t="s">
        <v>1006</v>
      </c>
      <c r="L1810" s="2" t="s">
        <v>937</v>
      </c>
      <c r="M1810" s="2" t="s">
        <v>1007</v>
      </c>
      <c r="N1810" s="44">
        <v>160312</v>
      </c>
      <c r="O1810" s="40">
        <v>156863</v>
      </c>
      <c r="P1810" s="2">
        <v>1</v>
      </c>
      <c r="Q1810" s="2" t="s">
        <v>48</v>
      </c>
      <c r="R1810" s="5"/>
      <c r="S1810" s="2"/>
      <c r="T1810" s="2" t="s">
        <v>138</v>
      </c>
      <c r="U1810" s="2" t="s">
        <v>374</v>
      </c>
      <c r="V1810" s="2" t="s">
        <v>899</v>
      </c>
      <c r="W1810" s="26">
        <v>104203</v>
      </c>
      <c r="X1810" s="45"/>
      <c r="Y1810" s="5"/>
      <c r="Z1810" s="3">
        <f t="shared" si="242"/>
        <v>160312</v>
      </c>
      <c r="AA1810" s="3">
        <f t="shared" si="243"/>
        <v>104203</v>
      </c>
      <c r="AB1810" s="3">
        <f t="shared" si="244"/>
        <v>156863</v>
      </c>
      <c r="AC1810">
        <f t="shared" si="245"/>
        <v>3449</v>
      </c>
      <c r="AD1810" t="str">
        <f>_xlfn.XLOOKUP(V1810,[2]Index!L:L,[2]Index!M:M)</f>
        <v>IN</v>
      </c>
      <c r="AE1810" s="3" t="s">
        <v>5821</v>
      </c>
      <c r="AF1810" t="s">
        <v>52</v>
      </c>
      <c r="AG1810" s="3" t="s">
        <v>895</v>
      </c>
      <c r="AH1810" t="s">
        <v>64</v>
      </c>
      <c r="AJ1810">
        <f>VLOOKUP(D1810,[3]Multipliers!$B:$AT,36)</f>
        <v>8.9278074883417347</v>
      </c>
      <c r="AK1810">
        <f>VLOOKUP(D1810,[3]Multipliers!$B:$AT,36)</f>
        <v>8.9278074883417347</v>
      </c>
      <c r="AM1810">
        <f t="shared" si="246"/>
        <v>0</v>
      </c>
    </row>
    <row r="1811" spans="1:39">
      <c r="A1811" s="2" t="str">
        <f t="shared" si="240"/>
        <v>WIPRO ENTERPRISES LTDV64IT-REP</v>
      </c>
      <c r="B1811" s="2" t="str">
        <f t="shared" si="241"/>
        <v>EQP,AE,IT-REP DOUBLE BZ(IT-REP 8),D37-V64,PARI,RETROFIT KITRetrofit</v>
      </c>
      <c r="C1811" s="3" t="str">
        <f t="shared" si="239"/>
        <v>iphoneIT-REPNew Buy</v>
      </c>
      <c r="D1811" s="2">
        <v>385872</v>
      </c>
      <c r="E1811" s="2" t="s">
        <v>900</v>
      </c>
      <c r="F1811" s="2" t="s">
        <v>40</v>
      </c>
      <c r="G1811" s="2" t="s">
        <v>41</v>
      </c>
      <c r="H1811" s="2" t="s">
        <v>65</v>
      </c>
      <c r="I1811" s="2" t="s">
        <v>43</v>
      </c>
      <c r="J1811" s="2" t="s">
        <v>254</v>
      </c>
      <c r="K1811" s="2" t="s">
        <v>1008</v>
      </c>
      <c r="L1811" s="2" t="s">
        <v>937</v>
      </c>
      <c r="M1811" s="2" t="s">
        <v>1009</v>
      </c>
      <c r="N1811" s="44">
        <v>160312</v>
      </c>
      <c r="O1811" s="40">
        <v>155227</v>
      </c>
      <c r="P1811" s="2">
        <v>1</v>
      </c>
      <c r="Q1811" s="2" t="s">
        <v>48</v>
      </c>
      <c r="R1811" s="5"/>
      <c r="S1811" s="2"/>
      <c r="T1811" s="2" t="s">
        <v>939</v>
      </c>
      <c r="U1811" s="2" t="s">
        <v>374</v>
      </c>
      <c r="V1811" s="2" t="s">
        <v>894</v>
      </c>
      <c r="W1811" s="26">
        <v>104203</v>
      </c>
      <c r="X1811" s="45"/>
      <c r="Y1811" s="5"/>
      <c r="Z1811" s="3">
        <f t="shared" si="242"/>
        <v>160312</v>
      </c>
      <c r="AA1811" s="3">
        <f t="shared" si="243"/>
        <v>104203</v>
      </c>
      <c r="AB1811" s="3">
        <f t="shared" si="244"/>
        <v>155227</v>
      </c>
      <c r="AC1811">
        <f t="shared" si="245"/>
        <v>5085</v>
      </c>
      <c r="AD1811" t="str">
        <f>_xlfn.XLOOKUP(V1811,[2]Index!L:L,[2]Index!M:M)</f>
        <v>IN</v>
      </c>
      <c r="AE1811" s="3" t="s">
        <v>5821</v>
      </c>
      <c r="AF1811" t="s">
        <v>52</v>
      </c>
      <c r="AG1811" s="3" t="s">
        <v>895</v>
      </c>
      <c r="AH1811" t="s">
        <v>139</v>
      </c>
      <c r="AJ1811">
        <f>VLOOKUP(D1811,[3]Multipliers!$B:$AT,36)</f>
        <v>6.0051143822838657</v>
      </c>
      <c r="AK1811">
        <f>VLOOKUP(D1811,[3]Multipliers!$B:$AT,36)</f>
        <v>6.0051143822838657</v>
      </c>
      <c r="AM1811">
        <f t="shared" si="246"/>
        <v>0</v>
      </c>
    </row>
    <row r="1812" spans="1:39">
      <c r="A1812" s="2" t="str">
        <f t="shared" si="240"/>
        <v>WIPRO ENTERPRISES LTDV63IT-4</v>
      </c>
      <c r="B1812" s="2" t="str">
        <f t="shared" si="241"/>
        <v>EQP,AE,IT-4 8-BAY BOZHON(IT-4 8-BAY),D27-V63,WIPRO-PARI,RETROFIT KITRetrofit</v>
      </c>
      <c r="C1812" s="3" t="str">
        <f t="shared" si="239"/>
        <v>iphoneIT-4New Buy</v>
      </c>
      <c r="D1812" s="5">
        <v>386414</v>
      </c>
      <c r="E1812" s="5" t="s">
        <v>900</v>
      </c>
      <c r="F1812" s="5" t="s">
        <v>40</v>
      </c>
      <c r="G1812" s="5" t="s">
        <v>41</v>
      </c>
      <c r="H1812" s="5" t="s">
        <v>42</v>
      </c>
      <c r="I1812" s="5" t="s">
        <v>43</v>
      </c>
      <c r="J1812" s="5" t="s">
        <v>237</v>
      </c>
      <c r="K1812" s="5" t="s">
        <v>1018</v>
      </c>
      <c r="L1812" s="5" t="s">
        <v>46</v>
      </c>
      <c r="M1812" s="5" t="s">
        <v>1019</v>
      </c>
      <c r="N1812" s="44">
        <v>143906</v>
      </c>
      <c r="O1812" s="47">
        <v>140610.72701978503</v>
      </c>
      <c r="P1812" s="5">
        <v>2</v>
      </c>
      <c r="Q1812" s="5" t="s">
        <v>48</v>
      </c>
      <c r="R1812" s="5"/>
      <c r="S1812" s="5"/>
      <c r="T1812" s="5" t="s">
        <v>49</v>
      </c>
      <c r="U1812" s="5" t="s">
        <v>50</v>
      </c>
      <c r="V1812" s="5" t="s">
        <v>899</v>
      </c>
      <c r="W1812" s="31">
        <v>14955.2</v>
      </c>
      <c r="X1812" s="32"/>
      <c r="Y1812" s="32"/>
      <c r="Z1812" s="3">
        <f t="shared" si="242"/>
        <v>287812</v>
      </c>
      <c r="AA1812" s="3">
        <f t="shared" si="243"/>
        <v>29910.400000000001</v>
      </c>
      <c r="AB1812" s="3">
        <f t="shared" si="244"/>
        <v>281221.45403957006</v>
      </c>
      <c r="AC1812">
        <f t="shared" si="245"/>
        <v>6590.5459604299394</v>
      </c>
      <c r="AD1812" t="str">
        <f>_xlfn.XLOOKUP(V1812,[2]Index!L:L,[2]Index!M:M)</f>
        <v>IN</v>
      </c>
      <c r="AE1812" s="3" t="s">
        <v>5821</v>
      </c>
      <c r="AF1812" t="s">
        <v>52</v>
      </c>
      <c r="AG1812" s="4" t="s">
        <v>895</v>
      </c>
      <c r="AH1812" t="s">
        <v>64</v>
      </c>
      <c r="AJ1812">
        <f>VLOOKUP(D1812,[3]Multipliers!$B:$AT,36)</f>
        <v>19.467206592586457</v>
      </c>
      <c r="AK1812">
        <f>VLOOKUP(D1812,[3]Multipliers!$B:$AT,36)</f>
        <v>19.467206592586457</v>
      </c>
      <c r="AM1812">
        <f t="shared" si="246"/>
        <v>0</v>
      </c>
    </row>
    <row r="1813" spans="1:39">
      <c r="A1813" s="2" t="str">
        <f t="shared" si="240"/>
        <v>HANGZHOU AMPHENOL PHOENIX TELECOM PARTS CO., LTDV64MIA1 SP-F1K1</v>
      </c>
      <c r="B1813" s="2" t="str">
        <f t="shared" si="241"/>
        <v>EQP,AE,MIA1 SP-F1K1(MIA SP-M1),D47-V64,AMPHENOL,RETROFIT KITRetrofit</v>
      </c>
      <c r="C1813" s="3" t="str">
        <f t="shared" si="239"/>
        <v>iphoneMIA1 SP-F1K1New Buy</v>
      </c>
      <c r="D1813" s="36">
        <v>385254</v>
      </c>
      <c r="E1813" s="36" t="s">
        <v>384</v>
      </c>
      <c r="F1813" s="36" t="s">
        <v>40</v>
      </c>
      <c r="G1813" s="36" t="s">
        <v>41</v>
      </c>
      <c r="H1813" s="36" t="s">
        <v>65</v>
      </c>
      <c r="I1813" s="36" t="s">
        <v>43</v>
      </c>
      <c r="J1813" s="36" t="s">
        <v>181</v>
      </c>
      <c r="K1813" s="36" t="s">
        <v>1030</v>
      </c>
      <c r="L1813" s="36" t="s">
        <v>1031</v>
      </c>
      <c r="M1813" s="36" t="s">
        <v>1032</v>
      </c>
      <c r="N1813" s="44">
        <v>140161</v>
      </c>
      <c r="O1813" s="47">
        <v>138241</v>
      </c>
      <c r="P1813" s="36">
        <v>4</v>
      </c>
      <c r="Q1813" s="36" t="s">
        <v>48</v>
      </c>
      <c r="R1813" s="34"/>
      <c r="S1813" s="43"/>
      <c r="T1813" s="43"/>
      <c r="U1813" s="36" t="s">
        <v>50</v>
      </c>
      <c r="V1813" s="36" t="s">
        <v>71</v>
      </c>
      <c r="W1813" s="37">
        <v>117504</v>
      </c>
      <c r="X1813" s="38">
        <v>138241</v>
      </c>
      <c r="Y1813" s="36"/>
      <c r="Z1813" s="3">
        <f t="shared" si="242"/>
        <v>560644</v>
      </c>
      <c r="AA1813" s="3">
        <f t="shared" si="243"/>
        <v>470016</v>
      </c>
      <c r="AB1813" s="3">
        <f t="shared" si="244"/>
        <v>552964</v>
      </c>
      <c r="AC1813">
        <f t="shared" si="245"/>
        <v>7680</v>
      </c>
      <c r="AD1813" t="str">
        <f>_xlfn.XLOOKUP(V1813,[2]Index!L:L,[2]Index!M:M)</f>
        <v>CN</v>
      </c>
      <c r="AE1813" s="3" t="s">
        <v>5821</v>
      </c>
      <c r="AF1813" t="s">
        <v>52</v>
      </c>
      <c r="AG1813" s="4" t="s">
        <v>318</v>
      </c>
      <c r="AH1813" t="s">
        <v>54</v>
      </c>
      <c r="AJ1813">
        <f>VLOOKUP(D1813,[3]Multipliers!$B:$AT,36)</f>
        <v>1.8684498628137376</v>
      </c>
      <c r="AK1813">
        <f>VLOOKUP(D1813,[3]Multipliers!$B:$AT,36)</f>
        <v>1.8684498628137376</v>
      </c>
      <c r="AM1813">
        <f t="shared" si="246"/>
        <v>0</v>
      </c>
    </row>
    <row r="1814" spans="1:39">
      <c r="A1814" s="2" t="str">
        <f t="shared" si="240"/>
        <v>HYVISION SYSTEM INC.V64DAA1</v>
      </c>
      <c r="B1814" s="2" t="str">
        <f t="shared" si="241"/>
        <v>EQP,AE,RIM-DAA1,D63/D64-V6X,HYVISION,RETROFIT KITRetrofit</v>
      </c>
      <c r="C1814" s="3" t="str">
        <f t="shared" si="239"/>
        <v>iphoneDAA1New Buy</v>
      </c>
      <c r="D1814" s="36">
        <v>386403</v>
      </c>
      <c r="E1814" s="36" t="s">
        <v>904</v>
      </c>
      <c r="F1814" s="36" t="s">
        <v>40</v>
      </c>
      <c r="G1814" s="36" t="s">
        <v>41</v>
      </c>
      <c r="H1814" s="36" t="s">
        <v>65</v>
      </c>
      <c r="I1814" s="36" t="s">
        <v>43</v>
      </c>
      <c r="J1814" s="36" t="s">
        <v>1038</v>
      </c>
      <c r="K1814" s="36" t="s">
        <v>1039</v>
      </c>
      <c r="L1814" s="36" t="s">
        <v>316</v>
      </c>
      <c r="M1814" s="36" t="s">
        <v>1040</v>
      </c>
      <c r="N1814" s="44">
        <v>153358</v>
      </c>
      <c r="O1814" s="47">
        <v>126347</v>
      </c>
      <c r="P1814" s="36">
        <v>1</v>
      </c>
      <c r="Q1814" s="36" t="s">
        <v>48</v>
      </c>
      <c r="R1814" s="34">
        <v>21</v>
      </c>
      <c r="S1814" s="43"/>
      <c r="T1814" s="43"/>
      <c r="U1814" s="36" t="s">
        <v>192</v>
      </c>
      <c r="V1814" s="36" t="s">
        <v>71</v>
      </c>
      <c r="W1814" s="37">
        <v>70000</v>
      </c>
      <c r="X1814" s="38"/>
      <c r="Y1814" s="36">
        <v>7000</v>
      </c>
      <c r="Z1814" s="3">
        <f t="shared" si="242"/>
        <v>153358</v>
      </c>
      <c r="AA1814" s="3">
        <f t="shared" si="243"/>
        <v>70000</v>
      </c>
      <c r="AB1814" s="3">
        <f t="shared" si="244"/>
        <v>126347</v>
      </c>
      <c r="AC1814">
        <f t="shared" si="245"/>
        <v>27011</v>
      </c>
      <c r="AD1814" t="str">
        <f>_xlfn.XLOOKUP(V1814,[2]Index!L:L,[2]Index!M:M)</f>
        <v>CN</v>
      </c>
      <c r="AE1814" s="3" t="s">
        <v>5821</v>
      </c>
      <c r="AF1814" t="s">
        <v>52</v>
      </c>
      <c r="AG1814" s="4" t="s">
        <v>318</v>
      </c>
      <c r="AH1814" t="s">
        <v>232</v>
      </c>
      <c r="AJ1814">
        <f>VLOOKUP(D1814,[3]Multipliers!$B:$AT,36)</f>
        <v>2.3493087643290784</v>
      </c>
      <c r="AK1814">
        <f>VLOOKUP(D1814,[3]Multipliers!$B:$AT,36)</f>
        <v>2.3493087643290784</v>
      </c>
      <c r="AL1814" s="3">
        <v>465000</v>
      </c>
      <c r="AM1814">
        <f t="shared" si="246"/>
        <v>0</v>
      </c>
    </row>
    <row r="1815" spans="1:39">
      <c r="A1815" s="2" t="str">
        <f t="shared" si="240"/>
        <v>HYVISION SYSTEM INC.V64DAA2</v>
      </c>
      <c r="B1815" s="2" t="str">
        <f t="shared" si="241"/>
        <v>EQP,AE,RIM-DAA2,D63/D64-V6X,HYVISION,RETROFIT KITRetrofit</v>
      </c>
      <c r="C1815" s="3" t="str">
        <f t="shared" si="239"/>
        <v>iphoneDAA2New Buy</v>
      </c>
      <c r="D1815" s="36">
        <v>386404</v>
      </c>
      <c r="E1815" s="36" t="s">
        <v>904</v>
      </c>
      <c r="F1815" s="36" t="s">
        <v>40</v>
      </c>
      <c r="G1815" s="36" t="s">
        <v>41</v>
      </c>
      <c r="H1815" s="36" t="s">
        <v>65</v>
      </c>
      <c r="I1815" s="36" t="s">
        <v>43</v>
      </c>
      <c r="J1815" s="36" t="s">
        <v>1038</v>
      </c>
      <c r="K1815" s="36" t="s">
        <v>1041</v>
      </c>
      <c r="L1815" s="36" t="s">
        <v>328</v>
      </c>
      <c r="M1815" s="36" t="s">
        <v>1042</v>
      </c>
      <c r="N1815" s="44">
        <v>153358</v>
      </c>
      <c r="O1815" s="47">
        <v>126347</v>
      </c>
      <c r="P1815" s="36">
        <v>1</v>
      </c>
      <c r="Q1815" s="36" t="s">
        <v>48</v>
      </c>
      <c r="R1815" s="34">
        <v>21</v>
      </c>
      <c r="S1815" s="43"/>
      <c r="T1815" s="43"/>
      <c r="U1815" s="36" t="s">
        <v>192</v>
      </c>
      <c r="V1815" s="36" t="s">
        <v>71</v>
      </c>
      <c r="W1815" s="37">
        <v>70000</v>
      </c>
      <c r="X1815" s="38"/>
      <c r="Y1815" s="36">
        <v>7000</v>
      </c>
      <c r="Z1815" s="3">
        <f t="shared" si="242"/>
        <v>153358</v>
      </c>
      <c r="AA1815" s="3">
        <f t="shared" si="243"/>
        <v>70000</v>
      </c>
      <c r="AB1815" s="3">
        <f t="shared" si="244"/>
        <v>126347</v>
      </c>
      <c r="AC1815">
        <f t="shared" si="245"/>
        <v>27011</v>
      </c>
      <c r="AD1815" t="str">
        <f>_xlfn.XLOOKUP(V1815,[2]Index!L:L,[2]Index!M:M)</f>
        <v>CN</v>
      </c>
      <c r="AE1815" s="3" t="s">
        <v>5821</v>
      </c>
      <c r="AF1815" t="s">
        <v>52</v>
      </c>
      <c r="AG1815" s="4" t="s">
        <v>318</v>
      </c>
      <c r="AH1815" t="s">
        <v>232</v>
      </c>
      <c r="AJ1815">
        <f>VLOOKUP(D1815,[3]Multipliers!$B:$AT,36)</f>
        <v>2.3493087643290784</v>
      </c>
      <c r="AK1815">
        <f>VLOOKUP(D1815,[3]Multipliers!$B:$AT,36)</f>
        <v>2.3493087643290784</v>
      </c>
      <c r="AL1815" s="3">
        <v>465000</v>
      </c>
      <c r="AM1815">
        <f t="shared" si="246"/>
        <v>0</v>
      </c>
    </row>
    <row r="1816" spans="1:39">
      <c r="A1816" s="2" t="str">
        <f t="shared" si="240"/>
        <v>HYVISION SYSTEM INC.V63DAA1</v>
      </c>
      <c r="B1816" s="2" t="str">
        <f t="shared" si="241"/>
        <v>EQP,AE,RIM-DAA1,D1Y-V6X,HYVISION,RETROFIT KITRetrofit</v>
      </c>
      <c r="C1816" s="3" t="str">
        <f t="shared" si="239"/>
        <v>iphoneDAA1New Buy</v>
      </c>
      <c r="D1816" s="36">
        <v>386005</v>
      </c>
      <c r="E1816" s="36" t="s">
        <v>904</v>
      </c>
      <c r="F1816" s="36" t="s">
        <v>40</v>
      </c>
      <c r="G1816" s="36" t="s">
        <v>41</v>
      </c>
      <c r="H1816" s="36" t="s">
        <v>42</v>
      </c>
      <c r="I1816" s="36" t="s">
        <v>43</v>
      </c>
      <c r="J1816" s="36" t="s">
        <v>231</v>
      </c>
      <c r="K1816" s="36" t="s">
        <v>1043</v>
      </c>
      <c r="L1816" s="36" t="s">
        <v>316</v>
      </c>
      <c r="M1816" s="36" t="s">
        <v>1044</v>
      </c>
      <c r="N1816" s="44">
        <v>153358</v>
      </c>
      <c r="O1816" s="47">
        <v>126347</v>
      </c>
      <c r="P1816" s="36">
        <v>2</v>
      </c>
      <c r="Q1816" s="36" t="s">
        <v>48</v>
      </c>
      <c r="R1816" s="34">
        <v>21</v>
      </c>
      <c r="S1816" s="43"/>
      <c r="T1816" s="43"/>
      <c r="U1816" s="36" t="s">
        <v>192</v>
      </c>
      <c r="V1816" s="36" t="s">
        <v>71</v>
      </c>
      <c r="W1816" s="37">
        <v>70000</v>
      </c>
      <c r="X1816" s="38"/>
      <c r="Y1816" s="36">
        <v>7000</v>
      </c>
      <c r="Z1816" s="3">
        <f t="shared" si="242"/>
        <v>306716</v>
      </c>
      <c r="AA1816" s="3">
        <f t="shared" si="243"/>
        <v>140000</v>
      </c>
      <c r="AB1816" s="3">
        <f t="shared" si="244"/>
        <v>252694</v>
      </c>
      <c r="AC1816">
        <f t="shared" si="245"/>
        <v>54022</v>
      </c>
      <c r="AD1816" t="str">
        <f>_xlfn.XLOOKUP(V1816,[2]Index!L:L,[2]Index!M:M)</f>
        <v>CN</v>
      </c>
      <c r="AE1816" s="3" t="s">
        <v>5821</v>
      </c>
      <c r="AF1816" t="s">
        <v>52</v>
      </c>
      <c r="AG1816" s="4" t="s">
        <v>318</v>
      </c>
      <c r="AH1816" t="s">
        <v>232</v>
      </c>
      <c r="AJ1816">
        <f>VLOOKUP(D1816,[3]Multipliers!$B:$AT,36)</f>
        <v>1.4247197853002864</v>
      </c>
      <c r="AK1816">
        <f>VLOOKUP(D1816,[3]Multipliers!$B:$AT,36)</f>
        <v>1.4247197853002864</v>
      </c>
      <c r="AL1816" s="3">
        <v>465000</v>
      </c>
      <c r="AM1816">
        <f t="shared" si="246"/>
        <v>0</v>
      </c>
    </row>
    <row r="1817" spans="1:39">
      <c r="A1817" s="2" t="str">
        <f t="shared" si="240"/>
        <v>HYVISION SYSTEM INC.V64DAA1</v>
      </c>
      <c r="B1817" s="2" t="str">
        <f t="shared" si="241"/>
        <v>EQP,AE,RIM-DAA1,D1Y-V6X,HYVISION,RETROFIT KITRetrofit</v>
      </c>
      <c r="C1817" s="3" t="str">
        <f t="shared" si="239"/>
        <v>iphoneDAA1New Buy</v>
      </c>
      <c r="D1817" s="36">
        <v>386006</v>
      </c>
      <c r="E1817" s="36" t="s">
        <v>904</v>
      </c>
      <c r="F1817" s="36" t="s">
        <v>40</v>
      </c>
      <c r="G1817" s="36" t="s">
        <v>41</v>
      </c>
      <c r="H1817" s="36" t="s">
        <v>65</v>
      </c>
      <c r="I1817" s="36" t="s">
        <v>43</v>
      </c>
      <c r="J1817" s="36" t="s">
        <v>231</v>
      </c>
      <c r="K1817" s="36" t="s">
        <v>1043</v>
      </c>
      <c r="L1817" s="36" t="s">
        <v>316</v>
      </c>
      <c r="M1817" s="36" t="s">
        <v>1044</v>
      </c>
      <c r="N1817" s="44">
        <v>153358</v>
      </c>
      <c r="O1817" s="47">
        <v>126347</v>
      </c>
      <c r="P1817" s="36">
        <v>2</v>
      </c>
      <c r="Q1817" s="36" t="s">
        <v>48</v>
      </c>
      <c r="R1817" s="34">
        <v>21</v>
      </c>
      <c r="S1817" s="43"/>
      <c r="T1817" s="43"/>
      <c r="U1817" s="36" t="s">
        <v>192</v>
      </c>
      <c r="V1817" s="36" t="s">
        <v>71</v>
      </c>
      <c r="W1817" s="37">
        <v>70000</v>
      </c>
      <c r="X1817" s="38"/>
      <c r="Y1817" s="36">
        <v>7000</v>
      </c>
      <c r="Z1817" s="3">
        <f t="shared" si="242"/>
        <v>306716</v>
      </c>
      <c r="AA1817" s="3">
        <f t="shared" si="243"/>
        <v>140000</v>
      </c>
      <c r="AB1817" s="3">
        <f t="shared" si="244"/>
        <v>252694</v>
      </c>
      <c r="AC1817">
        <f t="shared" si="245"/>
        <v>54022</v>
      </c>
      <c r="AD1817" t="str">
        <f>_xlfn.XLOOKUP(V1817,[2]Index!L:L,[2]Index!M:M)</f>
        <v>CN</v>
      </c>
      <c r="AE1817" s="3" t="s">
        <v>5821</v>
      </c>
      <c r="AF1817" t="s">
        <v>52</v>
      </c>
      <c r="AG1817" s="4" t="s">
        <v>318</v>
      </c>
      <c r="AH1817" t="s">
        <v>232</v>
      </c>
      <c r="AJ1817">
        <f>VLOOKUP(D1817,[3]Multipliers!$B:$AT,36)</f>
        <v>2.3493087643290784</v>
      </c>
      <c r="AK1817">
        <f>VLOOKUP(D1817,[3]Multipliers!$B:$AT,36)</f>
        <v>2.3493087643290784</v>
      </c>
      <c r="AL1817" s="3">
        <v>465000</v>
      </c>
      <c r="AM1817">
        <f t="shared" si="246"/>
        <v>0</v>
      </c>
    </row>
    <row r="1818" spans="1:39">
      <c r="A1818" s="2" t="str">
        <f t="shared" si="240"/>
        <v>HYVISION SYSTEM INC.V68DAA1</v>
      </c>
      <c r="B1818" s="2" t="str">
        <f t="shared" si="241"/>
        <v>EQP,AE,RIM-DAA1,D1Y-V68,HYVISION,RETROFIT KITRetrofit</v>
      </c>
      <c r="C1818" s="3" t="str">
        <f t="shared" si="239"/>
        <v>iphoneDAA1New Buy</v>
      </c>
      <c r="D1818" s="36">
        <v>386466</v>
      </c>
      <c r="E1818" s="36" t="s">
        <v>904</v>
      </c>
      <c r="F1818" s="36" t="s">
        <v>40</v>
      </c>
      <c r="G1818" s="36" t="s">
        <v>41</v>
      </c>
      <c r="H1818" s="36" t="s">
        <v>206</v>
      </c>
      <c r="I1818" s="36" t="s">
        <v>43</v>
      </c>
      <c r="J1818" s="36" t="s">
        <v>231</v>
      </c>
      <c r="K1818" s="36" t="s">
        <v>1045</v>
      </c>
      <c r="L1818" s="36" t="s">
        <v>316</v>
      </c>
      <c r="M1818" s="36" t="s">
        <v>1046</v>
      </c>
      <c r="N1818" s="44">
        <v>153358</v>
      </c>
      <c r="O1818" s="47">
        <v>126347</v>
      </c>
      <c r="P1818" s="36">
        <v>2</v>
      </c>
      <c r="Q1818" s="36" t="s">
        <v>48</v>
      </c>
      <c r="R1818" s="34">
        <v>21</v>
      </c>
      <c r="S1818" s="43"/>
      <c r="T1818" s="43"/>
      <c r="U1818" s="36" t="s">
        <v>192</v>
      </c>
      <c r="V1818" s="36" t="s">
        <v>146</v>
      </c>
      <c r="W1818" s="37">
        <v>70000</v>
      </c>
      <c r="X1818" s="38"/>
      <c r="Y1818" s="36">
        <v>7000</v>
      </c>
      <c r="Z1818" s="3">
        <f t="shared" si="242"/>
        <v>306716</v>
      </c>
      <c r="AA1818" s="3">
        <f t="shared" si="243"/>
        <v>140000</v>
      </c>
      <c r="AB1818" s="3">
        <f t="shared" si="244"/>
        <v>252694</v>
      </c>
      <c r="AC1818">
        <f t="shared" si="245"/>
        <v>54022</v>
      </c>
      <c r="AD1818" t="str">
        <f>_xlfn.XLOOKUP(V1818,[2]Index!L:L,[2]Index!M:M)</f>
        <v>CN</v>
      </c>
      <c r="AE1818" s="3" t="s">
        <v>5821</v>
      </c>
      <c r="AF1818" t="s">
        <v>52</v>
      </c>
      <c r="AG1818" s="4" t="s">
        <v>318</v>
      </c>
      <c r="AH1818" t="s">
        <v>232</v>
      </c>
      <c r="AJ1818">
        <f>VLOOKUP(D1818,[3]Multipliers!$B:$AT,36)</f>
        <v>1.3501207497168259</v>
      </c>
      <c r="AK1818">
        <f>VLOOKUP(D1818,[3]Multipliers!$B:$AT,36)</f>
        <v>1.3501207497168259</v>
      </c>
      <c r="AL1818" s="3">
        <v>465000</v>
      </c>
      <c r="AM1818">
        <f t="shared" si="246"/>
        <v>0</v>
      </c>
    </row>
    <row r="1819" spans="1:39">
      <c r="A1819" s="2" t="str">
        <f t="shared" si="240"/>
        <v>HYVISION SYSTEM INC.V64DAA2</v>
      </c>
      <c r="B1819" s="2" t="str">
        <f t="shared" si="241"/>
        <v>EQP,AE,RIM-DAA2(DAA1),D1Y-V6X,HYVISION,RETROFIT KITRetrofit</v>
      </c>
      <c r="C1819" s="3" t="str">
        <f t="shared" si="239"/>
        <v>iphoneDAA2New Buy</v>
      </c>
      <c r="D1819" s="36">
        <v>386008</v>
      </c>
      <c r="E1819" s="36" t="s">
        <v>904</v>
      </c>
      <c r="F1819" s="36" t="s">
        <v>40</v>
      </c>
      <c r="G1819" s="36" t="s">
        <v>41</v>
      </c>
      <c r="H1819" s="36" t="s">
        <v>65</v>
      </c>
      <c r="I1819" s="36" t="s">
        <v>43</v>
      </c>
      <c r="J1819" s="36" t="s">
        <v>231</v>
      </c>
      <c r="K1819" s="36" t="s">
        <v>1047</v>
      </c>
      <c r="L1819" s="36" t="s">
        <v>328</v>
      </c>
      <c r="M1819" s="36" t="s">
        <v>1048</v>
      </c>
      <c r="N1819" s="44">
        <v>153358</v>
      </c>
      <c r="O1819" s="47">
        <v>126347</v>
      </c>
      <c r="P1819" s="36">
        <v>1</v>
      </c>
      <c r="Q1819" s="36" t="s">
        <v>48</v>
      </c>
      <c r="R1819" s="34">
        <v>21</v>
      </c>
      <c r="S1819" s="43"/>
      <c r="T1819" s="43"/>
      <c r="U1819" s="36" t="s">
        <v>192</v>
      </c>
      <c r="V1819" s="36" t="s">
        <v>71</v>
      </c>
      <c r="W1819" s="37">
        <v>70000</v>
      </c>
      <c r="X1819" s="38"/>
      <c r="Y1819" s="36">
        <v>7000</v>
      </c>
      <c r="Z1819" s="3">
        <f t="shared" si="242"/>
        <v>153358</v>
      </c>
      <c r="AA1819" s="3">
        <f t="shared" si="243"/>
        <v>70000</v>
      </c>
      <c r="AB1819" s="3">
        <f t="shared" si="244"/>
        <v>126347</v>
      </c>
      <c r="AC1819">
        <f t="shared" si="245"/>
        <v>27011</v>
      </c>
      <c r="AD1819" t="str">
        <f>_xlfn.XLOOKUP(V1819,[2]Index!L:L,[2]Index!M:M)</f>
        <v>CN</v>
      </c>
      <c r="AE1819" s="3" t="s">
        <v>5821</v>
      </c>
      <c r="AF1819" t="s">
        <v>52</v>
      </c>
      <c r="AG1819" s="4" t="s">
        <v>318</v>
      </c>
      <c r="AH1819" t="s">
        <v>232</v>
      </c>
      <c r="AJ1819">
        <f>VLOOKUP(D1819,[3]Multipliers!$B:$AT,36)</f>
        <v>2.3493087643290784</v>
      </c>
      <c r="AK1819">
        <f>VLOOKUP(D1819,[3]Multipliers!$B:$AT,36)</f>
        <v>2.3493087643290784</v>
      </c>
      <c r="AL1819" s="3">
        <v>465000</v>
      </c>
      <c r="AM1819">
        <f t="shared" si="246"/>
        <v>0</v>
      </c>
    </row>
    <row r="1820" spans="1:39">
      <c r="A1820" s="2" t="str">
        <f t="shared" si="240"/>
        <v>BOZHON PRECISION INDUSTRY TECHNOLOGY CO., LTD.V68BCW</v>
      </c>
      <c r="B1820" s="2" t="str">
        <f t="shared" si="241"/>
        <v>EQP,AE,BCW,D47-V68,BOZHON,RETROFIT KITRetrofit</v>
      </c>
      <c r="C1820" s="3" t="str">
        <f t="shared" si="239"/>
        <v>iphoneBCWNew Buy</v>
      </c>
      <c r="D1820" s="36">
        <v>386251</v>
      </c>
      <c r="E1820" s="36" t="s">
        <v>423</v>
      </c>
      <c r="F1820" s="36" t="s">
        <v>40</v>
      </c>
      <c r="G1820" s="36" t="s">
        <v>41</v>
      </c>
      <c r="H1820" s="36" t="s">
        <v>206</v>
      </c>
      <c r="I1820" s="36" t="s">
        <v>43</v>
      </c>
      <c r="J1820" s="36" t="s">
        <v>181</v>
      </c>
      <c r="K1820" s="36" t="s">
        <v>1057</v>
      </c>
      <c r="L1820" s="36" t="s">
        <v>975</v>
      </c>
      <c r="M1820" s="36" t="s">
        <v>1058</v>
      </c>
      <c r="N1820" s="44">
        <v>118400</v>
      </c>
      <c r="O1820" s="47">
        <v>78740</v>
      </c>
      <c r="P1820" s="36">
        <v>4</v>
      </c>
      <c r="Q1820" s="36" t="s">
        <v>48</v>
      </c>
      <c r="R1820" s="34">
        <v>9</v>
      </c>
      <c r="S1820" s="43"/>
      <c r="T1820" s="43" t="s">
        <v>60</v>
      </c>
      <c r="U1820" s="36" t="s">
        <v>50</v>
      </c>
      <c r="V1820" s="36" t="s">
        <v>85</v>
      </c>
      <c r="W1820" s="37">
        <v>78740</v>
      </c>
      <c r="X1820" s="38"/>
      <c r="Y1820" s="36"/>
      <c r="Z1820" s="3">
        <f t="shared" si="242"/>
        <v>473600</v>
      </c>
      <c r="AA1820" s="3">
        <f t="shared" si="243"/>
        <v>314960</v>
      </c>
      <c r="AB1820" s="3">
        <f t="shared" si="244"/>
        <v>314960</v>
      </c>
      <c r="AC1820">
        <f t="shared" si="245"/>
        <v>158640</v>
      </c>
      <c r="AD1820" t="str">
        <f>_xlfn.XLOOKUP(V1820,[2]Index!L:L,[2]Index!M:M)</f>
        <v>CN</v>
      </c>
      <c r="AE1820" s="3" t="s">
        <v>5821</v>
      </c>
      <c r="AF1820" t="s">
        <v>52</v>
      </c>
      <c r="AG1820" s="4" t="s">
        <v>53</v>
      </c>
      <c r="AH1820" t="s">
        <v>54</v>
      </c>
      <c r="AJ1820">
        <f>VLOOKUP(D1820,[3]Multipliers!$B:$AT,36)</f>
        <v>1</v>
      </c>
      <c r="AK1820">
        <f>VLOOKUP(D1820,[3]Multipliers!$B:$AT,36)</f>
        <v>1</v>
      </c>
      <c r="AL1820" s="3">
        <v>168592</v>
      </c>
      <c r="AM1820">
        <f t="shared" si="246"/>
        <v>0</v>
      </c>
    </row>
    <row r="1821" spans="1:39">
      <c r="A1821" s="2" t="str">
        <f t="shared" si="240"/>
        <v>BOZHON PRECISION INDUSTRY TECHNOLOGY CO., LTD.V68BCW</v>
      </c>
      <c r="B1821" s="2" t="str">
        <f t="shared" si="241"/>
        <v>EQP,AE,BCW,D94-V68,BOZHON,RETROFIT KITRetrofit</v>
      </c>
      <c r="C1821" s="3" t="str">
        <f t="shared" si="239"/>
        <v>iphoneBCWNew Buy</v>
      </c>
      <c r="D1821" s="36">
        <v>386252</v>
      </c>
      <c r="E1821" s="36" t="s">
        <v>423</v>
      </c>
      <c r="F1821" s="36" t="s">
        <v>40</v>
      </c>
      <c r="G1821" s="36" t="s">
        <v>41</v>
      </c>
      <c r="H1821" s="36" t="s">
        <v>206</v>
      </c>
      <c r="I1821" s="36" t="s">
        <v>43</v>
      </c>
      <c r="J1821" s="36" t="s">
        <v>44</v>
      </c>
      <c r="K1821" s="36" t="s">
        <v>1059</v>
      </c>
      <c r="L1821" s="36" t="s">
        <v>975</v>
      </c>
      <c r="M1821" s="36" t="s">
        <v>1060</v>
      </c>
      <c r="N1821" s="44">
        <v>118400</v>
      </c>
      <c r="O1821" s="47">
        <v>78740</v>
      </c>
      <c r="P1821" s="36">
        <v>2</v>
      </c>
      <c r="Q1821" s="36" t="s">
        <v>48</v>
      </c>
      <c r="R1821" s="34">
        <v>9</v>
      </c>
      <c r="S1821" s="43"/>
      <c r="T1821" s="43" t="s">
        <v>60</v>
      </c>
      <c r="U1821" s="36" t="s">
        <v>50</v>
      </c>
      <c r="V1821" s="36" t="s">
        <v>146</v>
      </c>
      <c r="W1821" s="37">
        <v>78740</v>
      </c>
      <c r="X1821" s="38"/>
      <c r="Y1821" s="36"/>
      <c r="Z1821" s="3">
        <f t="shared" si="242"/>
        <v>236800</v>
      </c>
      <c r="AA1821" s="3">
        <f t="shared" si="243"/>
        <v>157480</v>
      </c>
      <c r="AB1821" s="3">
        <f t="shared" si="244"/>
        <v>157480</v>
      </c>
      <c r="AC1821">
        <f t="shared" si="245"/>
        <v>79320</v>
      </c>
      <c r="AD1821" t="str">
        <f>_xlfn.XLOOKUP(V1821,[2]Index!L:L,[2]Index!M:M)</f>
        <v>CN</v>
      </c>
      <c r="AE1821" s="3" t="s">
        <v>5821</v>
      </c>
      <c r="AF1821" t="s">
        <v>52</v>
      </c>
      <c r="AG1821" s="4" t="s">
        <v>53</v>
      </c>
      <c r="AH1821" t="s">
        <v>54</v>
      </c>
      <c r="AJ1821">
        <f>VLOOKUP(D1821,[3]Multipliers!$B:$AT,36)</f>
        <v>1</v>
      </c>
      <c r="AK1821">
        <f>VLOOKUP(D1821,[3]Multipliers!$B:$AT,36)</f>
        <v>1</v>
      </c>
      <c r="AL1821" s="3">
        <v>168592</v>
      </c>
      <c r="AM1821">
        <f t="shared" si="246"/>
        <v>0</v>
      </c>
    </row>
    <row r="1822" spans="1:39">
      <c r="A1822" s="2" t="str">
        <f t="shared" si="240"/>
        <v>BOZHON PRECISION INDUSTRY TECHNOLOGY CO., LTD.V68BCW</v>
      </c>
      <c r="B1822" s="2" t="str">
        <f t="shared" si="241"/>
        <v>EQP,AE,BCW,V57-V68,BOZHON,RETROFIT KITRetrofit</v>
      </c>
      <c r="C1822" s="3" t="str">
        <f t="shared" si="239"/>
        <v>iphoneBCWNew Buy</v>
      </c>
      <c r="D1822" s="36">
        <v>386255</v>
      </c>
      <c r="E1822" s="36" t="s">
        <v>423</v>
      </c>
      <c r="F1822" s="36" t="s">
        <v>40</v>
      </c>
      <c r="G1822" s="36" t="s">
        <v>41</v>
      </c>
      <c r="H1822" s="36" t="s">
        <v>206</v>
      </c>
      <c r="I1822" s="36" t="s">
        <v>43</v>
      </c>
      <c r="J1822" s="36" t="s">
        <v>80</v>
      </c>
      <c r="K1822" s="36" t="s">
        <v>1064</v>
      </c>
      <c r="L1822" s="36" t="s">
        <v>975</v>
      </c>
      <c r="M1822" s="36" t="s">
        <v>1065</v>
      </c>
      <c r="N1822" s="44">
        <v>117570</v>
      </c>
      <c r="O1822" s="47">
        <v>78740</v>
      </c>
      <c r="P1822" s="36">
        <v>2</v>
      </c>
      <c r="Q1822" s="36" t="s">
        <v>70</v>
      </c>
      <c r="R1822" s="34">
        <v>9</v>
      </c>
      <c r="S1822" s="43"/>
      <c r="T1822" s="43" t="s">
        <v>60</v>
      </c>
      <c r="U1822" s="36" t="s">
        <v>50</v>
      </c>
      <c r="V1822" s="36" t="s">
        <v>85</v>
      </c>
      <c r="W1822" s="37">
        <v>78740</v>
      </c>
      <c r="X1822" s="38"/>
      <c r="Y1822" s="36"/>
      <c r="Z1822" s="3">
        <f t="shared" si="242"/>
        <v>235140</v>
      </c>
      <c r="AA1822" s="3">
        <f t="shared" si="243"/>
        <v>157480</v>
      </c>
      <c r="AB1822" s="3">
        <f t="shared" si="244"/>
        <v>157480</v>
      </c>
      <c r="AC1822">
        <f t="shared" si="245"/>
        <v>77660</v>
      </c>
      <c r="AD1822" t="str">
        <f>_xlfn.XLOOKUP(V1822,[2]Index!L:L,[2]Index!M:M)</f>
        <v>CN</v>
      </c>
      <c r="AE1822" s="3" t="s">
        <v>5821</v>
      </c>
      <c r="AF1822" t="s">
        <v>52</v>
      </c>
      <c r="AG1822" s="4" t="s">
        <v>53</v>
      </c>
      <c r="AH1822" t="s">
        <v>72</v>
      </c>
      <c r="AJ1822">
        <f>VLOOKUP(D1822,[3]Multipliers!$B:$AT,36)</f>
        <v>1</v>
      </c>
      <c r="AK1822">
        <f>VLOOKUP(D1822,[3]Multipliers!$B:$AT,36)</f>
        <v>1</v>
      </c>
      <c r="AL1822" s="3">
        <v>168592</v>
      </c>
      <c r="AM1822">
        <f t="shared" si="246"/>
        <v>0</v>
      </c>
    </row>
    <row r="1823" spans="1:39">
      <c r="A1823" s="2" t="str">
        <f t="shared" si="240"/>
        <v>BOZHON PRECISION INDUSTRY TECHNOLOGY CO., LTD.V68BCW</v>
      </c>
      <c r="B1823" s="2" t="str">
        <f t="shared" si="241"/>
        <v>EQP,AE,BCW,V54-V68,BOZHON,RETROFIT KITRetrofit</v>
      </c>
      <c r="C1823" s="3" t="str">
        <f t="shared" si="239"/>
        <v>iphoneBCWNew Buy</v>
      </c>
      <c r="D1823" s="36">
        <v>386254</v>
      </c>
      <c r="E1823" s="36" t="s">
        <v>423</v>
      </c>
      <c r="F1823" s="36" t="s">
        <v>40</v>
      </c>
      <c r="G1823" s="36" t="s">
        <v>41</v>
      </c>
      <c r="H1823" s="36" t="s">
        <v>206</v>
      </c>
      <c r="I1823" s="36" t="s">
        <v>43</v>
      </c>
      <c r="J1823" s="36" t="s">
        <v>66</v>
      </c>
      <c r="K1823" s="36" t="s">
        <v>1066</v>
      </c>
      <c r="L1823" s="36" t="s">
        <v>975</v>
      </c>
      <c r="M1823" s="36" t="s">
        <v>1067</v>
      </c>
      <c r="N1823" s="44">
        <v>117570</v>
      </c>
      <c r="O1823" s="47">
        <v>78740</v>
      </c>
      <c r="P1823" s="36">
        <v>2</v>
      </c>
      <c r="Q1823" s="36" t="s">
        <v>70</v>
      </c>
      <c r="R1823" s="34">
        <v>9</v>
      </c>
      <c r="S1823" s="43"/>
      <c r="T1823" s="43" t="s">
        <v>60</v>
      </c>
      <c r="U1823" s="36" t="s">
        <v>50</v>
      </c>
      <c r="V1823" s="36" t="s">
        <v>85</v>
      </c>
      <c r="W1823" s="37">
        <v>78740</v>
      </c>
      <c r="X1823" s="38"/>
      <c r="Y1823" s="36"/>
      <c r="Z1823" s="3">
        <f t="shared" si="242"/>
        <v>235140</v>
      </c>
      <c r="AA1823" s="3">
        <f t="shared" si="243"/>
        <v>157480</v>
      </c>
      <c r="AB1823" s="3">
        <f t="shared" si="244"/>
        <v>157480</v>
      </c>
      <c r="AC1823">
        <f t="shared" si="245"/>
        <v>77660</v>
      </c>
      <c r="AD1823" t="str">
        <f>_xlfn.XLOOKUP(V1823,[2]Index!L:L,[2]Index!M:M)</f>
        <v>CN</v>
      </c>
      <c r="AE1823" s="3" t="s">
        <v>5821</v>
      </c>
      <c r="AF1823" t="s">
        <v>52</v>
      </c>
      <c r="AG1823" s="4" t="s">
        <v>53</v>
      </c>
      <c r="AH1823" t="s">
        <v>72</v>
      </c>
      <c r="AJ1823">
        <f>VLOOKUP(D1823,[3]Multipliers!$B:$AT,36)</f>
        <v>1</v>
      </c>
      <c r="AK1823">
        <f>VLOOKUP(D1823,[3]Multipliers!$B:$AT,36)</f>
        <v>1</v>
      </c>
      <c r="AL1823" s="3">
        <v>168592</v>
      </c>
      <c r="AM1823">
        <f t="shared" si="246"/>
        <v>0</v>
      </c>
    </row>
    <row r="1824" spans="1:39">
      <c r="A1824" s="2" t="str">
        <f t="shared" si="240"/>
        <v>BOZHON PRECISION INDUSTRY TECHNOLOGY CO., LTD.V68BCW</v>
      </c>
      <c r="B1824" s="2" t="str">
        <f t="shared" si="241"/>
        <v>EQP,AE,BCW,V53-V68,BOZHON,RETROFIT KITRetrofit</v>
      </c>
      <c r="C1824" s="3" t="str">
        <f t="shared" si="239"/>
        <v>iphoneBCWNew Buy</v>
      </c>
      <c r="D1824" s="36">
        <v>386253</v>
      </c>
      <c r="E1824" s="36" t="s">
        <v>423</v>
      </c>
      <c r="F1824" s="36" t="s">
        <v>40</v>
      </c>
      <c r="G1824" s="36" t="s">
        <v>41</v>
      </c>
      <c r="H1824" s="36" t="s">
        <v>206</v>
      </c>
      <c r="I1824" s="36" t="s">
        <v>43</v>
      </c>
      <c r="J1824" s="36" t="s">
        <v>111</v>
      </c>
      <c r="K1824" s="36" t="s">
        <v>1068</v>
      </c>
      <c r="L1824" s="36" t="s">
        <v>975</v>
      </c>
      <c r="M1824" s="36" t="s">
        <v>1069</v>
      </c>
      <c r="N1824" s="44">
        <v>117570</v>
      </c>
      <c r="O1824" s="47">
        <v>78740</v>
      </c>
      <c r="P1824" s="36">
        <v>7</v>
      </c>
      <c r="Q1824" s="36" t="s">
        <v>70</v>
      </c>
      <c r="R1824" s="34">
        <v>9</v>
      </c>
      <c r="S1824" s="43"/>
      <c r="T1824" s="43" t="s">
        <v>60</v>
      </c>
      <c r="U1824" s="36" t="s">
        <v>50</v>
      </c>
      <c r="V1824" s="36" t="s">
        <v>85</v>
      </c>
      <c r="W1824" s="37">
        <v>78740</v>
      </c>
      <c r="X1824" s="38"/>
      <c r="Y1824" s="36"/>
      <c r="Z1824" s="3">
        <f t="shared" si="242"/>
        <v>822990</v>
      </c>
      <c r="AA1824" s="3">
        <f t="shared" si="243"/>
        <v>551180</v>
      </c>
      <c r="AB1824" s="3">
        <f t="shared" si="244"/>
        <v>551180</v>
      </c>
      <c r="AC1824">
        <f t="shared" si="245"/>
        <v>271810</v>
      </c>
      <c r="AD1824" t="str">
        <f>_xlfn.XLOOKUP(V1824,[2]Index!L:L,[2]Index!M:M)</f>
        <v>CN</v>
      </c>
      <c r="AE1824" s="3" t="s">
        <v>5821</v>
      </c>
      <c r="AF1824" t="s">
        <v>52</v>
      </c>
      <c r="AG1824" s="4" t="s">
        <v>53</v>
      </c>
      <c r="AH1824" t="s">
        <v>72</v>
      </c>
      <c r="AJ1824">
        <f>VLOOKUP(D1824,[3]Multipliers!$B:$AT,36)</f>
        <v>1</v>
      </c>
      <c r="AK1824">
        <f>VLOOKUP(D1824,[3]Multipliers!$B:$AT,36)</f>
        <v>1</v>
      </c>
      <c r="AL1824" s="3">
        <v>168592</v>
      </c>
      <c r="AM1824">
        <f t="shared" si="246"/>
        <v>0</v>
      </c>
    </row>
    <row r="1825" spans="1:39">
      <c r="A1825" s="2" t="str">
        <f t="shared" si="240"/>
        <v>BOZHON PRECISION INDUSTRY TECHNOLOGY CO., LTD.V68BCW</v>
      </c>
      <c r="B1825" s="2" t="str">
        <f t="shared" si="241"/>
        <v>EQP,AE,BCW,V53-V68,BOZHON,RETROFIT KITRetrofit</v>
      </c>
      <c r="C1825" s="3" t="str">
        <f t="shared" si="239"/>
        <v>iphoneBCWNew Buy</v>
      </c>
      <c r="D1825" s="36">
        <v>386253</v>
      </c>
      <c r="E1825" s="36" t="s">
        <v>423</v>
      </c>
      <c r="F1825" s="36" t="s">
        <v>40</v>
      </c>
      <c r="G1825" s="36" t="s">
        <v>41</v>
      </c>
      <c r="H1825" s="36" t="s">
        <v>206</v>
      </c>
      <c r="I1825" s="36" t="s">
        <v>43</v>
      </c>
      <c r="J1825" s="36" t="s">
        <v>111</v>
      </c>
      <c r="K1825" s="36" t="s">
        <v>1068</v>
      </c>
      <c r="L1825" s="36" t="s">
        <v>975</v>
      </c>
      <c r="M1825" s="36" t="s">
        <v>1069</v>
      </c>
      <c r="N1825" s="44">
        <v>117570</v>
      </c>
      <c r="O1825" s="47">
        <v>78740</v>
      </c>
      <c r="P1825" s="36">
        <v>6</v>
      </c>
      <c r="Q1825" s="36" t="s">
        <v>70</v>
      </c>
      <c r="R1825" s="34">
        <v>9</v>
      </c>
      <c r="S1825" s="43"/>
      <c r="T1825" s="43" t="s">
        <v>60</v>
      </c>
      <c r="U1825" s="36" t="s">
        <v>50</v>
      </c>
      <c r="V1825" s="36" t="s">
        <v>146</v>
      </c>
      <c r="W1825" s="37">
        <v>78740</v>
      </c>
      <c r="X1825" s="38"/>
      <c r="Y1825" s="36"/>
      <c r="Z1825" s="3">
        <f t="shared" si="242"/>
        <v>705420</v>
      </c>
      <c r="AA1825" s="3">
        <f t="shared" si="243"/>
        <v>472440</v>
      </c>
      <c r="AB1825" s="3">
        <f t="shared" si="244"/>
        <v>472440</v>
      </c>
      <c r="AC1825">
        <f t="shared" si="245"/>
        <v>232980</v>
      </c>
      <c r="AD1825" t="str">
        <f>_xlfn.XLOOKUP(V1825,[2]Index!L:L,[2]Index!M:M)</f>
        <v>CN</v>
      </c>
      <c r="AE1825" s="3" t="s">
        <v>5821</v>
      </c>
      <c r="AF1825" t="s">
        <v>52</v>
      </c>
      <c r="AG1825" s="4" t="s">
        <v>53</v>
      </c>
      <c r="AH1825" t="s">
        <v>72</v>
      </c>
      <c r="AJ1825">
        <f>VLOOKUP(D1825,[3]Multipliers!$B:$AT,36)</f>
        <v>1</v>
      </c>
      <c r="AK1825">
        <f>VLOOKUP(D1825,[3]Multipliers!$B:$AT,36)</f>
        <v>1</v>
      </c>
      <c r="AL1825" s="3">
        <v>168592</v>
      </c>
      <c r="AM1825">
        <f t="shared" si="246"/>
        <v>0</v>
      </c>
    </row>
    <row r="1826" spans="1:39">
      <c r="A1826" s="2" t="str">
        <f t="shared" si="240"/>
        <v>TITAN ENGINEERING AND AUTOMATION LTDV64TOP-GRT</v>
      </c>
      <c r="B1826" s="2" t="str">
        <f t="shared" si="241"/>
        <v>EQP,AE,TOP-GRT TAOWINE,V53-V64,TEAL,RETROFIT KITRetrofit</v>
      </c>
      <c r="C1826" s="3" t="str">
        <f t="shared" si="239"/>
        <v>iphoneTOP-GRTNew Buy</v>
      </c>
      <c r="D1826" s="36">
        <v>385976</v>
      </c>
      <c r="E1826" s="36" t="s">
        <v>377</v>
      </c>
      <c r="F1826" s="36" t="s">
        <v>40</v>
      </c>
      <c r="G1826" s="36" t="s">
        <v>41</v>
      </c>
      <c r="H1826" s="36" t="s">
        <v>65</v>
      </c>
      <c r="I1826" s="36" t="s">
        <v>43</v>
      </c>
      <c r="J1826" s="36" t="s">
        <v>111</v>
      </c>
      <c r="K1826" s="36" t="s">
        <v>1070</v>
      </c>
      <c r="L1826" s="36" t="s">
        <v>897</v>
      </c>
      <c r="M1826" s="36" t="s">
        <v>1071</v>
      </c>
      <c r="N1826" s="44">
        <v>114282.32</v>
      </c>
      <c r="O1826" s="47">
        <v>106060</v>
      </c>
      <c r="P1826" s="36">
        <v>1</v>
      </c>
      <c r="Q1826" s="36" t="s">
        <v>70</v>
      </c>
      <c r="R1826" s="34"/>
      <c r="S1826" s="43"/>
      <c r="T1826" s="43"/>
      <c r="U1826" s="36" t="s">
        <v>374</v>
      </c>
      <c r="V1826" s="36" t="s">
        <v>894</v>
      </c>
      <c r="W1826" s="37">
        <v>76188.210000000006</v>
      </c>
      <c r="X1826" s="38"/>
      <c r="Y1826" s="36"/>
      <c r="Z1826" s="3">
        <f t="shared" si="242"/>
        <v>114282.32</v>
      </c>
      <c r="AA1826" s="3">
        <f t="shared" si="243"/>
        <v>76188.210000000006</v>
      </c>
      <c r="AB1826" s="3">
        <f t="shared" si="244"/>
        <v>106060</v>
      </c>
      <c r="AC1826">
        <f t="shared" si="245"/>
        <v>8222.320000000007</v>
      </c>
      <c r="AD1826" t="str">
        <f>_xlfn.XLOOKUP(V1826,[2]Index!L:L,[2]Index!M:M)</f>
        <v>IN</v>
      </c>
      <c r="AE1826" s="3" t="s">
        <v>5821</v>
      </c>
      <c r="AF1826" t="s">
        <v>52</v>
      </c>
      <c r="AG1826" s="4" t="s">
        <v>895</v>
      </c>
      <c r="AH1826" t="s">
        <v>72</v>
      </c>
      <c r="AJ1826">
        <f>VLOOKUP(D1826,[3]Multipliers!$B:$AT,36)</f>
        <v>12.13771256875815</v>
      </c>
      <c r="AK1826">
        <f>VLOOKUP(D1826,[3]Multipliers!$B:$AT,36)</f>
        <v>12.13771256875815</v>
      </c>
      <c r="AM1826">
        <f t="shared" si="246"/>
        <v>0</v>
      </c>
    </row>
    <row r="1827" spans="1:39">
      <c r="A1827" s="2" t="str">
        <f t="shared" si="240"/>
        <v>TITAN ENGINEERING AND AUTOMATION LTDV63BOT-GRT</v>
      </c>
      <c r="B1827" s="2" t="str">
        <f t="shared" si="241"/>
        <v>EQP,AE,BOT-GRT TAOWINE,V54-V63,TEAL,RETROFIT KITRetrofit</v>
      </c>
      <c r="C1827" s="3" t="str">
        <f t="shared" si="239"/>
        <v>iphoneBOT-GRTNew Buy</v>
      </c>
      <c r="D1827" s="36">
        <v>385670</v>
      </c>
      <c r="E1827" s="36" t="s">
        <v>377</v>
      </c>
      <c r="F1827" s="36" t="s">
        <v>40</v>
      </c>
      <c r="G1827" s="36" t="s">
        <v>41</v>
      </c>
      <c r="H1827" s="36" t="s">
        <v>42</v>
      </c>
      <c r="I1827" s="36" t="s">
        <v>43</v>
      </c>
      <c r="J1827" s="36" t="s">
        <v>66</v>
      </c>
      <c r="K1827" s="36" t="s">
        <v>1072</v>
      </c>
      <c r="L1827" s="36" t="s">
        <v>891</v>
      </c>
      <c r="M1827" s="36" t="s">
        <v>1073</v>
      </c>
      <c r="N1827" s="44">
        <v>114282.32</v>
      </c>
      <c r="O1827" s="47">
        <v>106060</v>
      </c>
      <c r="P1827" s="36">
        <v>5</v>
      </c>
      <c r="Q1827" s="36" t="s">
        <v>70</v>
      </c>
      <c r="R1827" s="34"/>
      <c r="S1827" s="43"/>
      <c r="T1827" s="43"/>
      <c r="U1827" s="36" t="s">
        <v>374</v>
      </c>
      <c r="V1827" s="36" t="s">
        <v>899</v>
      </c>
      <c r="W1827" s="37">
        <v>76188.210000000006</v>
      </c>
      <c r="X1827" s="38"/>
      <c r="Y1827" s="36"/>
      <c r="Z1827" s="3">
        <f t="shared" si="242"/>
        <v>571411.60000000009</v>
      </c>
      <c r="AA1827" s="3">
        <f t="shared" si="243"/>
        <v>380941.05000000005</v>
      </c>
      <c r="AB1827" s="3">
        <f t="shared" si="244"/>
        <v>530300</v>
      </c>
      <c r="AC1827">
        <f t="shared" si="245"/>
        <v>41111.600000000093</v>
      </c>
      <c r="AD1827" t="str">
        <f>_xlfn.XLOOKUP(V1827,[2]Index!L:L,[2]Index!M:M)</f>
        <v>IN</v>
      </c>
      <c r="AE1827" s="3" t="s">
        <v>5821</v>
      </c>
      <c r="AF1827" t="s">
        <v>52</v>
      </c>
      <c r="AG1827" s="4" t="s">
        <v>895</v>
      </c>
      <c r="AH1827" t="s">
        <v>72</v>
      </c>
      <c r="AJ1827">
        <f>VLOOKUP(D1827,[3]Multipliers!$B:$AT,36)</f>
        <v>15.39482068648185</v>
      </c>
      <c r="AK1827">
        <f>VLOOKUP(D1827,[3]Multipliers!$B:$AT,36)</f>
        <v>15.39482068648185</v>
      </c>
      <c r="AM1827">
        <f t="shared" si="246"/>
        <v>0</v>
      </c>
    </row>
    <row r="1828" spans="1:39">
      <c r="A1828" s="2" t="str">
        <f t="shared" si="240"/>
        <v>TITAN ENGINEERING AND AUTOMATION LTDV63TOP-GRT</v>
      </c>
      <c r="B1828" s="2" t="str">
        <f t="shared" si="241"/>
        <v>EQP,AE,TOP-GRT TAOWINE,V54-V63,TEAL,RETROFIT KITRetrofit</v>
      </c>
      <c r="C1828" s="3" t="str">
        <f t="shared" si="239"/>
        <v>iphoneTOP-GRTNew Buy</v>
      </c>
      <c r="D1828" s="36">
        <v>385678</v>
      </c>
      <c r="E1828" s="36" t="s">
        <v>377</v>
      </c>
      <c r="F1828" s="36" t="s">
        <v>40</v>
      </c>
      <c r="G1828" s="36" t="s">
        <v>41</v>
      </c>
      <c r="H1828" s="36" t="s">
        <v>42</v>
      </c>
      <c r="I1828" s="36" t="s">
        <v>43</v>
      </c>
      <c r="J1828" s="36" t="s">
        <v>66</v>
      </c>
      <c r="K1828" s="36" t="s">
        <v>1074</v>
      </c>
      <c r="L1828" s="36" t="s">
        <v>897</v>
      </c>
      <c r="M1828" s="36" t="s">
        <v>1075</v>
      </c>
      <c r="N1828" s="44">
        <v>114282.32</v>
      </c>
      <c r="O1828" s="47">
        <v>106060</v>
      </c>
      <c r="P1828" s="36">
        <v>4</v>
      </c>
      <c r="Q1828" s="36" t="s">
        <v>70</v>
      </c>
      <c r="R1828" s="34"/>
      <c r="S1828" s="43"/>
      <c r="T1828" s="43"/>
      <c r="U1828" s="36" t="s">
        <v>374</v>
      </c>
      <c r="V1828" s="36" t="s">
        <v>899</v>
      </c>
      <c r="W1828" s="37">
        <v>76188.210000000006</v>
      </c>
      <c r="X1828" s="38"/>
      <c r="Y1828" s="36"/>
      <c r="Z1828" s="3">
        <f t="shared" si="242"/>
        <v>457129.28</v>
      </c>
      <c r="AA1828" s="3">
        <f t="shared" si="243"/>
        <v>304752.84000000003</v>
      </c>
      <c r="AB1828" s="3">
        <f t="shared" si="244"/>
        <v>424240</v>
      </c>
      <c r="AC1828">
        <f t="shared" si="245"/>
        <v>32889.280000000028</v>
      </c>
      <c r="AD1828" t="str">
        <f>_xlfn.XLOOKUP(V1828,[2]Index!L:L,[2]Index!M:M)</f>
        <v>IN</v>
      </c>
      <c r="AE1828" s="3" t="s">
        <v>5821</v>
      </c>
      <c r="AF1828" t="s">
        <v>52</v>
      </c>
      <c r="AG1828" s="4" t="s">
        <v>895</v>
      </c>
      <c r="AH1828" t="s">
        <v>72</v>
      </c>
      <c r="AJ1828">
        <f>VLOOKUP(D1828,[3]Multipliers!$B:$AT,36)</f>
        <v>10.975029892624555</v>
      </c>
      <c r="AK1828">
        <f>VLOOKUP(D1828,[3]Multipliers!$B:$AT,36)</f>
        <v>10.975029892624555</v>
      </c>
      <c r="AM1828">
        <f t="shared" si="246"/>
        <v>0</v>
      </c>
    </row>
    <row r="1829" spans="1:39">
      <c r="A1829" s="2" t="str">
        <f t="shared" si="240"/>
        <v>TITAN ENGINEERING AND AUTOMATION LTDV63BGS2</v>
      </c>
      <c r="B1829" s="2" t="str">
        <f t="shared" si="241"/>
        <v>EQP,AE,BGS2 JUSTECH(BGS2),D27-V63,TEAL,RETROFIT KITRetrofit</v>
      </c>
      <c r="C1829" s="3" t="str">
        <f t="shared" si="239"/>
        <v>iphoneBGS2New Buy</v>
      </c>
      <c r="D1829" s="36">
        <v>386693</v>
      </c>
      <c r="E1829" s="36" t="s">
        <v>377</v>
      </c>
      <c r="F1829" s="36" t="s">
        <v>40</v>
      </c>
      <c r="G1829" s="36" t="s">
        <v>41</v>
      </c>
      <c r="H1829" s="36" t="s">
        <v>42</v>
      </c>
      <c r="I1829" s="36" t="s">
        <v>43</v>
      </c>
      <c r="J1829" s="36" t="s">
        <v>237</v>
      </c>
      <c r="K1829" s="36" t="s">
        <v>1088</v>
      </c>
      <c r="L1829" s="36" t="s">
        <v>87</v>
      </c>
      <c r="M1829" s="36" t="s">
        <v>1089</v>
      </c>
      <c r="N1829" s="44">
        <v>146524.79999999999</v>
      </c>
      <c r="O1829" s="47">
        <v>87030</v>
      </c>
      <c r="P1829" s="36">
        <v>4</v>
      </c>
      <c r="Q1829" s="36" t="s">
        <v>48</v>
      </c>
      <c r="R1829" s="34"/>
      <c r="S1829" s="43"/>
      <c r="T1829" s="43"/>
      <c r="U1829" s="36" t="s">
        <v>50</v>
      </c>
      <c r="V1829" s="36" t="s">
        <v>899</v>
      </c>
      <c r="W1829" s="37">
        <v>69764</v>
      </c>
      <c r="X1829" s="38"/>
      <c r="Y1829" s="36"/>
      <c r="Z1829" s="3">
        <f t="shared" si="242"/>
        <v>586099.19999999995</v>
      </c>
      <c r="AA1829" s="3">
        <f t="shared" si="243"/>
        <v>279056</v>
      </c>
      <c r="AB1829" s="3">
        <f t="shared" si="244"/>
        <v>348120</v>
      </c>
      <c r="AC1829">
        <f t="shared" si="245"/>
        <v>237979.19999999995</v>
      </c>
      <c r="AD1829" t="str">
        <f>_xlfn.XLOOKUP(V1829,[2]Index!L:L,[2]Index!M:M)</f>
        <v>IN</v>
      </c>
      <c r="AE1829" s="3" t="s">
        <v>5821</v>
      </c>
      <c r="AF1829" t="s">
        <v>52</v>
      </c>
      <c r="AG1829" s="4" t="s">
        <v>895</v>
      </c>
      <c r="AH1829" t="s">
        <v>64</v>
      </c>
      <c r="AJ1829">
        <f>VLOOKUP(D1829,[3]Multipliers!$B:$AT,36)</f>
        <v>11.216651630364737</v>
      </c>
      <c r="AK1829">
        <f>VLOOKUP(D1829,[3]Multipliers!$B:$AT,36)</f>
        <v>11.216651630364737</v>
      </c>
      <c r="AM1829">
        <f t="shared" si="246"/>
        <v>0</v>
      </c>
    </row>
    <row r="1830" spans="1:39">
      <c r="A1830" s="2" t="str">
        <f t="shared" si="240"/>
        <v>TITAN ENGINEERING AND AUTOMATION LTDV63HBT INLINE</v>
      </c>
      <c r="B1830" s="2" t="str">
        <f t="shared" si="241"/>
        <v>EQP,AE,HBT INLINE SKD TAOWINE(HBT INLINE),D94-V63,TEAL,RETROFIT KITRetrofit</v>
      </c>
      <c r="C1830" s="3" t="str">
        <f t="shared" si="239"/>
        <v>iphoneHBT INLINENew Buy</v>
      </c>
      <c r="D1830" s="36">
        <v>385654</v>
      </c>
      <c r="E1830" s="36" t="s">
        <v>377</v>
      </c>
      <c r="F1830" s="36" t="s">
        <v>40</v>
      </c>
      <c r="G1830" s="36" t="s">
        <v>41</v>
      </c>
      <c r="H1830" s="36" t="s">
        <v>42</v>
      </c>
      <c r="I1830" s="36" t="s">
        <v>43</v>
      </c>
      <c r="J1830" s="36" t="s">
        <v>44</v>
      </c>
      <c r="K1830" s="36" t="s">
        <v>1090</v>
      </c>
      <c r="L1830" s="36" t="s">
        <v>1091</v>
      </c>
      <c r="M1830" s="36" t="s">
        <v>1092</v>
      </c>
      <c r="N1830" s="44">
        <v>128833.2</v>
      </c>
      <c r="O1830" s="47">
        <v>86980</v>
      </c>
      <c r="P1830" s="36">
        <v>1</v>
      </c>
      <c r="Q1830" s="36" t="s">
        <v>48</v>
      </c>
      <c r="R1830" s="34"/>
      <c r="S1830" s="43"/>
      <c r="T1830" s="43" t="s">
        <v>60</v>
      </c>
      <c r="U1830" s="36" t="s">
        <v>374</v>
      </c>
      <c r="V1830" s="36" t="s">
        <v>899</v>
      </c>
      <c r="W1830" s="37">
        <v>85888.8</v>
      </c>
      <c r="X1830" s="38"/>
      <c r="Y1830" s="36"/>
      <c r="Z1830" s="3">
        <f t="shared" si="242"/>
        <v>128833.2</v>
      </c>
      <c r="AA1830" s="3">
        <f t="shared" si="243"/>
        <v>85888.8</v>
      </c>
      <c r="AB1830" s="3">
        <f t="shared" si="244"/>
        <v>86980</v>
      </c>
      <c r="AC1830">
        <f t="shared" si="245"/>
        <v>41853.199999999997</v>
      </c>
      <c r="AD1830" t="str">
        <f>_xlfn.XLOOKUP(V1830,[2]Index!L:L,[2]Index!M:M)</f>
        <v>IN</v>
      </c>
      <c r="AE1830" s="3" t="s">
        <v>5821</v>
      </c>
      <c r="AF1830" t="s">
        <v>52</v>
      </c>
      <c r="AG1830" s="4" t="s">
        <v>895</v>
      </c>
      <c r="AH1830" t="s">
        <v>54</v>
      </c>
      <c r="AJ1830">
        <f>VLOOKUP(D1830,[3]Multipliers!$B:$AT,36)</f>
        <v>11.754054054054054</v>
      </c>
      <c r="AK1830">
        <f>VLOOKUP(D1830,[3]Multipliers!$B:$AT,36)</f>
        <v>11.754054054054054</v>
      </c>
      <c r="AM1830">
        <f t="shared" si="246"/>
        <v>0</v>
      </c>
    </row>
    <row r="1831" spans="1:39">
      <c r="A1831" s="2" t="str">
        <f t="shared" si="240"/>
        <v>WIPRO ENTERPRISES LTDV63IT-FF</v>
      </c>
      <c r="B1831" s="2" t="str">
        <f t="shared" si="241"/>
        <v>EQP,AE,IT-FF 4-BAY BZ(IT-HSG2 6),D27-V63,PARI,RETROFIT KITRetrofit</v>
      </c>
      <c r="C1831" s="3" t="str">
        <f t="shared" si="239"/>
        <v>iphoneIT-FFNew Buy</v>
      </c>
      <c r="D1831" s="36">
        <v>386415</v>
      </c>
      <c r="E1831" s="36" t="s">
        <v>900</v>
      </c>
      <c r="F1831" s="36" t="s">
        <v>40</v>
      </c>
      <c r="G1831" s="36" t="s">
        <v>41</v>
      </c>
      <c r="H1831" s="36" t="s">
        <v>42</v>
      </c>
      <c r="I1831" s="36" t="s">
        <v>43</v>
      </c>
      <c r="J1831" s="36" t="s">
        <v>237</v>
      </c>
      <c r="K1831" s="36" t="s">
        <v>1093</v>
      </c>
      <c r="L1831" s="36" t="s">
        <v>99</v>
      </c>
      <c r="M1831" s="36" t="s">
        <v>1094</v>
      </c>
      <c r="N1831" s="44">
        <v>109606</v>
      </c>
      <c r="O1831" s="47">
        <v>106118.54360795852</v>
      </c>
      <c r="P1831" s="36">
        <v>2</v>
      </c>
      <c r="Q1831" s="36" t="s">
        <v>48</v>
      </c>
      <c r="R1831" s="34"/>
      <c r="S1831" s="43"/>
      <c r="T1831" s="43" t="s">
        <v>106</v>
      </c>
      <c r="U1831" s="36" t="s">
        <v>50</v>
      </c>
      <c r="V1831" s="36" t="s">
        <v>899</v>
      </c>
      <c r="W1831" s="37">
        <v>16315</v>
      </c>
      <c r="X1831" s="38"/>
      <c r="Y1831" s="36"/>
      <c r="Z1831" s="3">
        <f t="shared" si="242"/>
        <v>219212</v>
      </c>
      <c r="AA1831" s="3">
        <f t="shared" si="243"/>
        <v>32630</v>
      </c>
      <c r="AB1831" s="3">
        <f t="shared" si="244"/>
        <v>212237.08721591704</v>
      </c>
      <c r="AC1831">
        <f t="shared" si="245"/>
        <v>6974.9127840829606</v>
      </c>
      <c r="AD1831" t="str">
        <f>_xlfn.XLOOKUP(V1831,[2]Index!L:L,[2]Index!M:M)</f>
        <v>IN</v>
      </c>
      <c r="AE1831" s="3" t="s">
        <v>5821</v>
      </c>
      <c r="AF1831" t="s">
        <v>52</v>
      </c>
      <c r="AG1831" s="4" t="s">
        <v>895</v>
      </c>
      <c r="AH1831" t="s">
        <v>64</v>
      </c>
      <c r="AJ1831">
        <f>VLOOKUP(D1831,[3]Multipliers!$B:$AT,36)</f>
        <v>9.2139986288178441</v>
      </c>
      <c r="AK1831">
        <f>VLOOKUP(D1831,[3]Multipliers!$B:$AT,36)</f>
        <v>9.2139986288178441</v>
      </c>
      <c r="AM1831">
        <f t="shared" si="246"/>
        <v>0</v>
      </c>
    </row>
    <row r="1832" spans="1:39">
      <c r="A1832" s="2" t="str">
        <f t="shared" si="240"/>
        <v>BOZHON PRECISION INDUSTRY TECHNOLOGY CO., LTD.V63SA-IT-MIDC</v>
      </c>
      <c r="B1832" s="2" t="str">
        <f t="shared" si="241"/>
        <v>EQP,AE,SA-IT-MIDC 6-BAY(SA-IT-HSG2 4-BAY),D74-V63,BOZHON,RETROFIT KITRetrofit</v>
      </c>
      <c r="C1832" s="3" t="str">
        <f t="shared" si="239"/>
        <v>iphoneSA-IT-MIDCNew Buy</v>
      </c>
      <c r="D1832" s="36">
        <v>386549</v>
      </c>
      <c r="E1832" s="36" t="s">
        <v>423</v>
      </c>
      <c r="F1832" s="36" t="s">
        <v>40</v>
      </c>
      <c r="G1832" s="36" t="s">
        <v>41</v>
      </c>
      <c r="H1832" s="36" t="s">
        <v>42</v>
      </c>
      <c r="I1832" s="36" t="s">
        <v>43</v>
      </c>
      <c r="J1832" s="36" t="s">
        <v>1095</v>
      </c>
      <c r="K1832" s="36" t="s">
        <v>1096</v>
      </c>
      <c r="L1832" s="36" t="s">
        <v>108</v>
      </c>
      <c r="M1832" s="36" t="s">
        <v>1097</v>
      </c>
      <c r="N1832" s="44">
        <v>106568.67</v>
      </c>
      <c r="O1832" s="47">
        <v>88389</v>
      </c>
      <c r="P1832" s="36">
        <v>1</v>
      </c>
      <c r="Q1832" s="36" t="s">
        <v>48</v>
      </c>
      <c r="R1832" s="34">
        <v>9</v>
      </c>
      <c r="S1832" s="43"/>
      <c r="T1832" s="43" t="s">
        <v>110</v>
      </c>
      <c r="U1832" s="36" t="s">
        <v>50</v>
      </c>
      <c r="V1832" s="36" t="s">
        <v>146</v>
      </c>
      <c r="W1832" s="37">
        <v>75663.990000000005</v>
      </c>
      <c r="X1832" s="38"/>
      <c r="Y1832" s="36"/>
      <c r="Z1832" s="3">
        <f t="shared" si="242"/>
        <v>106568.67</v>
      </c>
      <c r="AA1832" s="3">
        <f t="shared" si="243"/>
        <v>75663.990000000005</v>
      </c>
      <c r="AB1832" s="3">
        <f t="shared" si="244"/>
        <v>88389</v>
      </c>
      <c r="AC1832">
        <f t="shared" si="245"/>
        <v>18179.669999999998</v>
      </c>
      <c r="AD1832" t="str">
        <f>_xlfn.XLOOKUP(V1832,[2]Index!L:L,[2]Index!M:M)</f>
        <v>CN</v>
      </c>
      <c r="AE1832" s="3" t="s">
        <v>5821</v>
      </c>
      <c r="AF1832" t="s">
        <v>52</v>
      </c>
      <c r="AG1832" s="4" t="s">
        <v>53</v>
      </c>
      <c r="AH1832" t="s">
        <v>64</v>
      </c>
      <c r="AJ1832">
        <f>VLOOKUP(D1832,[3]Multipliers!$B:$AT,36)</f>
        <v>4.2645069236541717</v>
      </c>
      <c r="AK1832">
        <f>VLOOKUP(D1832,[3]Multipliers!$B:$AT,36)</f>
        <v>4.2645069236541717</v>
      </c>
      <c r="AM1832">
        <f t="shared" si="246"/>
        <v>0</v>
      </c>
    </row>
    <row r="1833" spans="1:39">
      <c r="A1833" s="2" t="str">
        <f t="shared" si="240"/>
        <v>SFO TECHNOLOGIES PRIVATE LIMITEDV64IT-REP</v>
      </c>
      <c r="B1833" s="2" t="str">
        <f t="shared" si="241"/>
        <v>EQP,AE,IT-REP DOUBLE JUSTECH(IT-REP 8-BAY),D37-V64,SFO,RETROFIT KITRetrofit</v>
      </c>
      <c r="C1833" s="3" t="str">
        <f t="shared" si="239"/>
        <v>iphoneIT-REPNew Buy</v>
      </c>
      <c r="D1833" s="36">
        <v>385873</v>
      </c>
      <c r="E1833" s="36" t="s">
        <v>935</v>
      </c>
      <c r="F1833" s="36" t="s">
        <v>40</v>
      </c>
      <c r="G1833" s="36" t="s">
        <v>41</v>
      </c>
      <c r="H1833" s="36" t="s">
        <v>65</v>
      </c>
      <c r="I1833" s="36" t="s">
        <v>43</v>
      </c>
      <c r="J1833" s="36" t="s">
        <v>254</v>
      </c>
      <c r="K1833" s="36" t="s">
        <v>1103</v>
      </c>
      <c r="L1833" s="36" t="s">
        <v>937</v>
      </c>
      <c r="M1833" s="36" t="s">
        <v>1104</v>
      </c>
      <c r="N1833" s="44">
        <v>106695</v>
      </c>
      <c r="O1833" s="47">
        <v>96683.51</v>
      </c>
      <c r="P1833" s="36">
        <v>1</v>
      </c>
      <c r="Q1833" s="36" t="s">
        <v>48</v>
      </c>
      <c r="R1833" s="34"/>
      <c r="S1833" s="43"/>
      <c r="T1833" s="43" t="s">
        <v>939</v>
      </c>
      <c r="U1833" s="36" t="s">
        <v>374</v>
      </c>
      <c r="V1833" s="36" t="s">
        <v>894</v>
      </c>
      <c r="W1833" s="37">
        <v>93520.064000000013</v>
      </c>
      <c r="X1833" s="38"/>
      <c r="Y1833" s="36"/>
      <c r="Z1833" s="3">
        <f t="shared" si="242"/>
        <v>106695</v>
      </c>
      <c r="AA1833" s="3">
        <f t="shared" si="243"/>
        <v>93520.064000000013</v>
      </c>
      <c r="AB1833" s="3">
        <f t="shared" si="244"/>
        <v>96683.51</v>
      </c>
      <c r="AC1833">
        <f t="shared" si="245"/>
        <v>10011.490000000005</v>
      </c>
      <c r="AD1833" t="str">
        <f>_xlfn.XLOOKUP(V1833,[2]Index!L:L,[2]Index!M:M)</f>
        <v>IN</v>
      </c>
      <c r="AE1833" s="3" t="s">
        <v>5821</v>
      </c>
      <c r="AF1833" t="s">
        <v>52</v>
      </c>
      <c r="AG1833" s="4" t="s">
        <v>895</v>
      </c>
      <c r="AH1833" t="s">
        <v>139</v>
      </c>
      <c r="AJ1833">
        <f>VLOOKUP(D1833,[3]Multipliers!$B:$AT,36)</f>
        <v>3.7403057766921606</v>
      </c>
      <c r="AK1833">
        <f>VLOOKUP(D1833,[3]Multipliers!$B:$AT,36)</f>
        <v>3.7403057766921606</v>
      </c>
      <c r="AM1833">
        <f t="shared" si="246"/>
        <v>0</v>
      </c>
    </row>
    <row r="1834" spans="1:39">
      <c r="A1834" s="2" t="str">
        <f t="shared" si="240"/>
        <v>WIPRO ENTERPRISES LTDV63SA-IT-CG</v>
      </c>
      <c r="B1834" s="2" t="str">
        <f t="shared" si="241"/>
        <v>EQP,AE,SA-IT-CG 6-BAY BOZHON,V54-V63,WIPRO-PARI,RETROFIT KITRetrofit</v>
      </c>
      <c r="C1834" s="3" t="str">
        <f t="shared" si="239"/>
        <v>iphoneSA-IT-CGNew Buy</v>
      </c>
      <c r="D1834" s="36">
        <v>384830</v>
      </c>
      <c r="E1834" s="36" t="s">
        <v>900</v>
      </c>
      <c r="F1834" s="36" t="s">
        <v>40</v>
      </c>
      <c r="G1834" s="36" t="s">
        <v>41</v>
      </c>
      <c r="H1834" s="36" t="s">
        <v>42</v>
      </c>
      <c r="I1834" s="36" t="s">
        <v>43</v>
      </c>
      <c r="J1834" s="36" t="s">
        <v>66</v>
      </c>
      <c r="K1834" s="36" t="s">
        <v>1105</v>
      </c>
      <c r="L1834" s="36" t="s">
        <v>1106</v>
      </c>
      <c r="M1834" s="36" t="s">
        <v>1107</v>
      </c>
      <c r="N1834" s="44">
        <v>105268</v>
      </c>
      <c r="O1834" s="47">
        <v>103113</v>
      </c>
      <c r="P1834" s="36">
        <v>1</v>
      </c>
      <c r="Q1834" s="36" t="s">
        <v>70</v>
      </c>
      <c r="R1834" s="34"/>
      <c r="S1834" s="43"/>
      <c r="T1834" s="43" t="s">
        <v>92</v>
      </c>
      <c r="U1834" s="36" t="s">
        <v>374</v>
      </c>
      <c r="V1834" s="36" t="s">
        <v>899</v>
      </c>
      <c r="W1834" s="37">
        <v>50097</v>
      </c>
      <c r="X1834" s="38"/>
      <c r="Y1834" s="36"/>
      <c r="Z1834" s="3">
        <f t="shared" si="242"/>
        <v>105268</v>
      </c>
      <c r="AA1834" s="3">
        <f t="shared" si="243"/>
        <v>50097</v>
      </c>
      <c r="AB1834" s="3">
        <f t="shared" si="244"/>
        <v>103113</v>
      </c>
      <c r="AC1834">
        <f t="shared" si="245"/>
        <v>2155</v>
      </c>
      <c r="AD1834" t="str">
        <f>_xlfn.XLOOKUP(V1834,[2]Index!L:L,[2]Index!M:M)</f>
        <v>IN</v>
      </c>
      <c r="AE1834" s="3" t="s">
        <v>5821</v>
      </c>
      <c r="AF1834" t="s">
        <v>52</v>
      </c>
      <c r="AG1834" s="4" t="s">
        <v>895</v>
      </c>
      <c r="AH1834" t="s">
        <v>72</v>
      </c>
      <c r="AJ1834">
        <f>VLOOKUP(D1834,[3]Multipliers!$B:$AT,36)</f>
        <v>11.006533328339879</v>
      </c>
      <c r="AK1834">
        <f>VLOOKUP(D1834,[3]Multipliers!$B:$AT,36)</f>
        <v>11.006533328339879</v>
      </c>
      <c r="AM1834">
        <f t="shared" si="246"/>
        <v>0</v>
      </c>
    </row>
    <row r="1835" spans="1:39">
      <c r="A1835" s="2" t="str">
        <f t="shared" si="240"/>
        <v>TITAN ENGINEERING AND AUTOMATION LTDV64BGS2</v>
      </c>
      <c r="B1835" s="2" t="str">
        <f t="shared" si="241"/>
        <v>EQP,AE,BGS2 JUSTECH,V53-V64,TEAL,RETROFIT KITRetrofit</v>
      </c>
      <c r="C1835" s="3" t="str">
        <f t="shared" ref="C1835:C1898" si="247">_xlfn.CONCAT(G1835,L1835,"New Buy")</f>
        <v>iphoneBGS2New Buy</v>
      </c>
      <c r="D1835" s="36">
        <v>385229</v>
      </c>
      <c r="E1835" s="36" t="s">
        <v>377</v>
      </c>
      <c r="F1835" s="36" t="s">
        <v>40</v>
      </c>
      <c r="G1835" s="36" t="s">
        <v>41</v>
      </c>
      <c r="H1835" s="36" t="s">
        <v>65</v>
      </c>
      <c r="I1835" s="36" t="s">
        <v>43</v>
      </c>
      <c r="J1835" s="36" t="s">
        <v>111</v>
      </c>
      <c r="K1835" s="36" t="s">
        <v>1114</v>
      </c>
      <c r="L1835" s="36" t="s">
        <v>87</v>
      </c>
      <c r="M1835" s="36" t="s">
        <v>1115</v>
      </c>
      <c r="N1835" s="44">
        <v>122103.67</v>
      </c>
      <c r="O1835" s="47">
        <v>80050</v>
      </c>
      <c r="P1835" s="36">
        <v>11</v>
      </c>
      <c r="Q1835" s="36" t="s">
        <v>70</v>
      </c>
      <c r="R1835" s="34"/>
      <c r="S1835" s="43"/>
      <c r="T1835" s="43"/>
      <c r="U1835" s="36" t="s">
        <v>50</v>
      </c>
      <c r="V1835" s="36" t="s">
        <v>894</v>
      </c>
      <c r="W1835" s="37">
        <v>44458</v>
      </c>
      <c r="X1835" s="38"/>
      <c r="Y1835" s="36"/>
      <c r="Z1835" s="3">
        <f t="shared" si="242"/>
        <v>1343140.3699999999</v>
      </c>
      <c r="AA1835" s="3">
        <f t="shared" si="243"/>
        <v>489038</v>
      </c>
      <c r="AB1835" s="3">
        <f t="shared" si="244"/>
        <v>880550</v>
      </c>
      <c r="AC1835">
        <f t="shared" si="245"/>
        <v>462590.36999999988</v>
      </c>
      <c r="AD1835" t="str">
        <f>_xlfn.XLOOKUP(V1835,[2]Index!L:L,[2]Index!M:M)</f>
        <v>IN</v>
      </c>
      <c r="AE1835" s="3" t="s">
        <v>5821</v>
      </c>
      <c r="AF1835" t="s">
        <v>52</v>
      </c>
      <c r="AG1835" s="4" t="s">
        <v>895</v>
      </c>
      <c r="AH1835" t="s">
        <v>72</v>
      </c>
      <c r="AJ1835">
        <f>VLOOKUP(D1835,[3]Multipliers!$B:$AT,36)</f>
        <v>6.5376291396137045</v>
      </c>
      <c r="AK1835">
        <f>VLOOKUP(D1835,[3]Multipliers!$B:$AT,36)</f>
        <v>6.5376291396137045</v>
      </c>
      <c r="AM1835">
        <f t="shared" si="246"/>
        <v>0</v>
      </c>
    </row>
    <row r="1836" spans="1:39">
      <c r="A1836" s="2" t="str">
        <f t="shared" si="240"/>
        <v>TITAN ENGINEERING AND AUTOMATION LTDV63BGS2</v>
      </c>
      <c r="B1836" s="2" t="str">
        <f t="shared" si="241"/>
        <v>EQP,AE,BGS2 JUSTECH,V54-V63,TEAL,RETROFIT KITRetrofit</v>
      </c>
      <c r="C1836" s="3" t="str">
        <f t="shared" si="247"/>
        <v>iphoneBGS2New Buy</v>
      </c>
      <c r="D1836" s="51">
        <v>384974</v>
      </c>
      <c r="E1836" s="51" t="s">
        <v>377</v>
      </c>
      <c r="F1836" s="51" t="s">
        <v>40</v>
      </c>
      <c r="G1836" s="51" t="s">
        <v>41</v>
      </c>
      <c r="H1836" s="51" t="s">
        <v>42</v>
      </c>
      <c r="I1836" s="51" t="s">
        <v>43</v>
      </c>
      <c r="J1836" s="51" t="s">
        <v>66</v>
      </c>
      <c r="K1836" s="51" t="s">
        <v>1116</v>
      </c>
      <c r="L1836" s="51" t="s">
        <v>87</v>
      </c>
      <c r="M1836" s="51" t="s">
        <v>1117</v>
      </c>
      <c r="N1836" s="47">
        <v>122103.67</v>
      </c>
      <c r="O1836" s="47">
        <v>80050</v>
      </c>
      <c r="P1836" s="51">
        <v>32</v>
      </c>
      <c r="Q1836" s="51" t="s">
        <v>70</v>
      </c>
      <c r="R1836" s="51"/>
      <c r="S1836" s="51"/>
      <c r="T1836" s="51"/>
      <c r="U1836" s="51" t="s">
        <v>50</v>
      </c>
      <c r="V1836" s="51" t="s">
        <v>899</v>
      </c>
      <c r="W1836" s="52">
        <v>44458</v>
      </c>
      <c r="X1836" s="51"/>
      <c r="Y1836" s="51"/>
      <c r="Z1836" s="3">
        <f t="shared" si="242"/>
        <v>3907317.44</v>
      </c>
      <c r="AA1836" s="3">
        <f t="shared" si="243"/>
        <v>1422656</v>
      </c>
      <c r="AB1836" s="3">
        <f t="shared" si="244"/>
        <v>2561600</v>
      </c>
      <c r="AC1836">
        <f t="shared" si="245"/>
        <v>1345717.44</v>
      </c>
      <c r="AD1836" t="str">
        <f>_xlfn.XLOOKUP(V1836,[2]Index!L:L,[2]Index!M:M)</f>
        <v>IN</v>
      </c>
      <c r="AE1836" s="3" t="s">
        <v>5821</v>
      </c>
      <c r="AF1836" t="s">
        <v>52</v>
      </c>
      <c r="AG1836" s="3" t="s">
        <v>895</v>
      </c>
      <c r="AH1836" t="s">
        <v>72</v>
      </c>
      <c r="AJ1836">
        <f>VLOOKUP(D1836,[3]Multipliers!$B:$AT,36)</f>
        <v>10.31705116638742</v>
      </c>
      <c r="AK1836">
        <f>VLOOKUP(D1836,[3]Multipliers!$B:$AT,36)</f>
        <v>10.31705116638742</v>
      </c>
      <c r="AM1836">
        <f t="shared" si="246"/>
        <v>0</v>
      </c>
    </row>
    <row r="1837" spans="1:39">
      <c r="A1837" s="2" t="str">
        <f t="shared" si="240"/>
        <v>WIPRO ENTERPRISES LTDV63SA-IT-CG</v>
      </c>
      <c r="B1837" s="2" t="str">
        <f t="shared" si="241"/>
        <v>EQP,AE,SA-IT-CG 4-BAY BOZHON,V54-V63,WIPRO-PARI,RETROFIT KITRetrofit</v>
      </c>
      <c r="C1837" s="3" t="str">
        <f t="shared" si="247"/>
        <v>iphoneSA-IT-CGNew Buy</v>
      </c>
      <c r="D1837" s="24">
        <v>384826</v>
      </c>
      <c r="E1837" s="24" t="s">
        <v>900</v>
      </c>
      <c r="F1837" s="24" t="s">
        <v>40</v>
      </c>
      <c r="G1837" s="24" t="s">
        <v>41</v>
      </c>
      <c r="H1837" s="24" t="s">
        <v>42</v>
      </c>
      <c r="I1837" s="24" t="s">
        <v>43</v>
      </c>
      <c r="J1837" s="24" t="s">
        <v>66</v>
      </c>
      <c r="K1837" s="24" t="s">
        <v>1118</v>
      </c>
      <c r="L1837" s="24" t="s">
        <v>1106</v>
      </c>
      <c r="M1837" s="24" t="s">
        <v>1119</v>
      </c>
      <c r="N1837" s="47">
        <v>100661</v>
      </c>
      <c r="O1837" s="47">
        <v>98622</v>
      </c>
      <c r="P1837" s="24">
        <v>1</v>
      </c>
      <c r="Q1837" s="24" t="s">
        <v>70</v>
      </c>
      <c r="R1837" s="24"/>
      <c r="S1837" s="24"/>
      <c r="T1837" s="24" t="s">
        <v>106</v>
      </c>
      <c r="U1837" s="24" t="s">
        <v>374</v>
      </c>
      <c r="V1837" s="24" t="s">
        <v>899</v>
      </c>
      <c r="W1837" s="40">
        <v>45146</v>
      </c>
      <c r="X1837" s="53"/>
      <c r="Y1837" s="24"/>
      <c r="Z1837" s="3">
        <f t="shared" si="242"/>
        <v>100661</v>
      </c>
      <c r="AA1837" s="3">
        <f t="shared" si="243"/>
        <v>45146</v>
      </c>
      <c r="AB1837" s="3">
        <f t="shared" si="244"/>
        <v>98622</v>
      </c>
      <c r="AC1837">
        <f t="shared" si="245"/>
        <v>2039</v>
      </c>
      <c r="AD1837" t="str">
        <f>_xlfn.XLOOKUP(V1837,[2]Index!L:L,[2]Index!M:M)</f>
        <v>IN</v>
      </c>
      <c r="AE1837" s="3" t="s">
        <v>5821</v>
      </c>
      <c r="AF1837" t="s">
        <v>52</v>
      </c>
      <c r="AG1837" s="4" t="s">
        <v>895</v>
      </c>
      <c r="AH1837" t="s">
        <v>72</v>
      </c>
      <c r="AJ1837">
        <f>VLOOKUP(D1837,[3]Multipliers!$B:$AT,36)</f>
        <v>10.527202546088155</v>
      </c>
      <c r="AK1837">
        <f>VLOOKUP(D1837,[3]Multipliers!$B:$AT,36)</f>
        <v>10.527202546088155</v>
      </c>
      <c r="AM1837">
        <f t="shared" si="246"/>
        <v>0</v>
      </c>
    </row>
    <row r="1838" spans="1:39">
      <c r="A1838" s="2" t="str">
        <f t="shared" si="240"/>
        <v>TITAN ENGINEERING AND AUTOMATION LTDV63BGS1</v>
      </c>
      <c r="B1838" s="2" t="str">
        <f t="shared" si="241"/>
        <v>EQP,AE,BGS1 JUSTECH(BGS1),D27-V63,TEAL,RETROFIT KITRetrofit</v>
      </c>
      <c r="C1838" s="3" t="str">
        <f t="shared" si="247"/>
        <v>iphoneBGS1New Buy</v>
      </c>
      <c r="D1838" s="2">
        <v>386692</v>
      </c>
      <c r="E1838" s="2" t="s">
        <v>377</v>
      </c>
      <c r="F1838" s="2" t="s">
        <v>40</v>
      </c>
      <c r="G1838" s="2" t="s">
        <v>41</v>
      </c>
      <c r="H1838" s="2" t="s">
        <v>42</v>
      </c>
      <c r="I1838" s="2" t="s">
        <v>43</v>
      </c>
      <c r="J1838" s="2" t="s">
        <v>237</v>
      </c>
      <c r="K1838" s="2" t="s">
        <v>1122</v>
      </c>
      <c r="L1838" s="2" t="s">
        <v>90</v>
      </c>
      <c r="M1838" s="2" t="s">
        <v>1123</v>
      </c>
      <c r="N1838" s="13">
        <v>149706</v>
      </c>
      <c r="O1838" s="13">
        <v>77530</v>
      </c>
      <c r="P1838" s="2">
        <v>4</v>
      </c>
      <c r="Q1838" s="2" t="s">
        <v>48</v>
      </c>
      <c r="R1838" s="2"/>
      <c r="S1838" s="2"/>
      <c r="T1838" s="2"/>
      <c r="U1838" s="2" t="s">
        <v>50</v>
      </c>
      <c r="V1838" s="2" t="s">
        <v>899</v>
      </c>
      <c r="W1838" s="18">
        <v>69764</v>
      </c>
      <c r="X1838"/>
      <c r="Z1838" s="3">
        <f t="shared" si="242"/>
        <v>598824</v>
      </c>
      <c r="AA1838" s="3">
        <f t="shared" si="243"/>
        <v>279056</v>
      </c>
      <c r="AB1838" s="3">
        <f t="shared" si="244"/>
        <v>310120</v>
      </c>
      <c r="AC1838">
        <f t="shared" si="245"/>
        <v>288704</v>
      </c>
      <c r="AD1838" t="str">
        <f>_xlfn.XLOOKUP(V1838,[2]Index!L:L,[2]Index!M:M)</f>
        <v>IN</v>
      </c>
      <c r="AE1838" s="3" t="s">
        <v>5821</v>
      </c>
      <c r="AF1838" t="s">
        <v>52</v>
      </c>
      <c r="AG1838" s="4" t="s">
        <v>895</v>
      </c>
      <c r="AH1838" t="s">
        <v>64</v>
      </c>
      <c r="AJ1838">
        <f>VLOOKUP(D1838,[3]Multipliers!$B:$AT,36)</f>
        <v>11.280265791171768</v>
      </c>
      <c r="AK1838">
        <f>VLOOKUP(D1838,[3]Multipliers!$B:$AT,36)</f>
        <v>11.280265791171768</v>
      </c>
      <c r="AM1838">
        <f t="shared" si="246"/>
        <v>0</v>
      </c>
    </row>
    <row r="1839" spans="1:39">
      <c r="A1839" s="2" t="str">
        <f t="shared" si="240"/>
        <v>WUXI LEAD INTELLIGENT EQUIPMENT CO.,LTDV64AMI SP-M1S2</v>
      </c>
      <c r="B1839" s="2" t="str">
        <f t="shared" si="241"/>
        <v>EQP,AE,AMI SP-M1S2,D47-V64,LEAD,RETROFIT KITRetrofit</v>
      </c>
      <c r="C1839" s="3" t="str">
        <f t="shared" si="247"/>
        <v>iphoneAMI SP-M1S2New Buy</v>
      </c>
      <c r="D1839" s="2">
        <v>385071</v>
      </c>
      <c r="E1839" s="2" t="s">
        <v>1002</v>
      </c>
      <c r="F1839" s="2" t="s">
        <v>40</v>
      </c>
      <c r="G1839" s="2" t="s">
        <v>41</v>
      </c>
      <c r="H1839" s="2" t="s">
        <v>65</v>
      </c>
      <c r="I1839" s="2" t="s">
        <v>43</v>
      </c>
      <c r="J1839" s="2" t="s">
        <v>181</v>
      </c>
      <c r="K1839" s="2" t="s">
        <v>1129</v>
      </c>
      <c r="L1839" s="2" t="s">
        <v>1004</v>
      </c>
      <c r="M1839" s="2" t="s">
        <v>1130</v>
      </c>
      <c r="N1839" s="13">
        <v>95000</v>
      </c>
      <c r="O1839" s="2">
        <v>92000</v>
      </c>
      <c r="P1839" s="2">
        <v>8</v>
      </c>
      <c r="Q1839" s="2" t="s">
        <v>48</v>
      </c>
      <c r="R1839" s="2"/>
      <c r="S1839" s="2"/>
      <c r="T1839" s="2" t="s">
        <v>60</v>
      </c>
      <c r="U1839" s="2" t="s">
        <v>374</v>
      </c>
      <c r="V1839" s="2" t="s">
        <v>71</v>
      </c>
      <c r="W1839" s="18">
        <v>76000</v>
      </c>
      <c r="X1839">
        <v>161404</v>
      </c>
      <c r="Z1839" s="3">
        <f t="shared" si="242"/>
        <v>760000</v>
      </c>
      <c r="AA1839" s="3">
        <f t="shared" si="243"/>
        <v>608000</v>
      </c>
      <c r="AB1839" s="3">
        <f t="shared" si="244"/>
        <v>736000</v>
      </c>
      <c r="AC1839">
        <f t="shared" si="245"/>
        <v>24000</v>
      </c>
      <c r="AD1839" t="str">
        <f>_xlfn.XLOOKUP(V1839,[2]Index!L:L,[2]Index!M:M)</f>
        <v>CN</v>
      </c>
      <c r="AE1839" s="3" t="s">
        <v>5821</v>
      </c>
      <c r="AF1839" t="s">
        <v>52</v>
      </c>
      <c r="AG1839" s="3" t="s">
        <v>53</v>
      </c>
      <c r="AH1839" t="s">
        <v>54</v>
      </c>
      <c r="AJ1839">
        <f>VLOOKUP(D1839,[3]Multipliers!$B:$AT,36)</f>
        <v>1.3731343283582089</v>
      </c>
      <c r="AK1839">
        <f>VLOOKUP(D1839,[3]Multipliers!$B:$AT,36)</f>
        <v>1.3731343283582089</v>
      </c>
      <c r="AL1839" s="3">
        <v>161404</v>
      </c>
      <c r="AM1839">
        <f t="shared" si="246"/>
        <v>0</v>
      </c>
    </row>
    <row r="1840" spans="1:39">
      <c r="A1840" s="2" t="str">
        <f t="shared" si="240"/>
        <v>TITAN ENGINEERING AND AUTOMATION LTDV63CGS</v>
      </c>
      <c r="B1840" s="2" t="str">
        <f t="shared" si="241"/>
        <v>EQP,AE,CGS JUSTECH(CGS),D27-V63,TEAL,RETROFIT KITRetrofit</v>
      </c>
      <c r="C1840" s="3" t="str">
        <f t="shared" si="247"/>
        <v>iphoneCGSNew Buy</v>
      </c>
      <c r="D1840" s="2">
        <v>386694</v>
      </c>
      <c r="E1840" s="2" t="s">
        <v>377</v>
      </c>
      <c r="F1840" s="2" t="s">
        <v>40</v>
      </c>
      <c r="G1840" s="2" t="s">
        <v>41</v>
      </c>
      <c r="H1840" s="2" t="s">
        <v>42</v>
      </c>
      <c r="I1840" s="2" t="s">
        <v>43</v>
      </c>
      <c r="J1840" s="2" t="s">
        <v>237</v>
      </c>
      <c r="K1840" s="2" t="s">
        <v>1131</v>
      </c>
      <c r="L1840" s="2" t="s">
        <v>96</v>
      </c>
      <c r="M1840" s="2" t="s">
        <v>1132</v>
      </c>
      <c r="N1840" s="13">
        <v>147900</v>
      </c>
      <c r="O1840" s="2">
        <v>75160</v>
      </c>
      <c r="P1840" s="2">
        <v>5</v>
      </c>
      <c r="Q1840" s="2" t="s">
        <v>48</v>
      </c>
      <c r="R1840" s="2"/>
      <c r="S1840" s="2"/>
      <c r="T1840" s="2"/>
      <c r="U1840" s="2" t="s">
        <v>50</v>
      </c>
      <c r="V1840" s="2" t="s">
        <v>899</v>
      </c>
      <c r="W1840" s="18">
        <v>69764</v>
      </c>
      <c r="X1840"/>
      <c r="Z1840" s="3">
        <f t="shared" si="242"/>
        <v>739500</v>
      </c>
      <c r="AA1840" s="3">
        <f t="shared" si="243"/>
        <v>348820</v>
      </c>
      <c r="AB1840" s="3">
        <f t="shared" si="244"/>
        <v>375800</v>
      </c>
      <c r="AC1840">
        <f t="shared" si="245"/>
        <v>363700</v>
      </c>
      <c r="AD1840" t="str">
        <f>_xlfn.XLOOKUP(V1840,[2]Index!L:L,[2]Index!M:M)</f>
        <v>IN</v>
      </c>
      <c r="AE1840" s="3" t="s">
        <v>5821</v>
      </c>
      <c r="AF1840" t="s">
        <v>52</v>
      </c>
      <c r="AG1840" s="4" t="s">
        <v>895</v>
      </c>
      <c r="AH1840" t="s">
        <v>64</v>
      </c>
      <c r="AJ1840">
        <f>VLOOKUP(D1840,[3]Multipliers!$B:$AT,36)</f>
        <v>3.2695319297024534</v>
      </c>
      <c r="AK1840">
        <f>VLOOKUP(D1840,[3]Multipliers!$B:$AT,36)</f>
        <v>3.2695319297024534</v>
      </c>
      <c r="AM1840">
        <f t="shared" si="246"/>
        <v>0</v>
      </c>
    </row>
    <row r="1841" spans="1:39">
      <c r="A1841" s="2" t="str">
        <f t="shared" si="240"/>
        <v>TITAN ENGINEERING AND AUTOMATION LTDV64BGS1</v>
      </c>
      <c r="B1841" s="2" t="str">
        <f t="shared" si="241"/>
        <v>EQP,AE,BGS1 JUSTECH,V53-V64,TEAL,RETROFIT KITRetrofit</v>
      </c>
      <c r="C1841" s="3" t="str">
        <f t="shared" si="247"/>
        <v>iphoneBGS1New Buy</v>
      </c>
      <c r="D1841" s="2">
        <v>385222</v>
      </c>
      <c r="E1841" s="2" t="s">
        <v>377</v>
      </c>
      <c r="F1841" s="2" t="s">
        <v>40</v>
      </c>
      <c r="G1841" s="2" t="s">
        <v>41</v>
      </c>
      <c r="H1841" s="2" t="s">
        <v>65</v>
      </c>
      <c r="I1841" s="2" t="s">
        <v>43</v>
      </c>
      <c r="J1841" s="2" t="s">
        <v>111</v>
      </c>
      <c r="K1841" s="2" t="s">
        <v>1133</v>
      </c>
      <c r="L1841" s="2" t="s">
        <v>90</v>
      </c>
      <c r="M1841" s="2" t="s">
        <v>1134</v>
      </c>
      <c r="N1841" s="13">
        <v>124755.33</v>
      </c>
      <c r="O1841" s="2">
        <v>73870</v>
      </c>
      <c r="P1841" s="2">
        <v>11</v>
      </c>
      <c r="Q1841" s="2" t="s">
        <v>70</v>
      </c>
      <c r="R1841" s="2"/>
      <c r="S1841" s="2"/>
      <c r="T1841" s="2"/>
      <c r="U1841" s="2" t="s">
        <v>50</v>
      </c>
      <c r="V1841" s="2" t="s">
        <v>894</v>
      </c>
      <c r="W1841" s="18">
        <v>44458</v>
      </c>
      <c r="X1841"/>
      <c r="Z1841" s="3">
        <f t="shared" si="242"/>
        <v>1372308.6300000001</v>
      </c>
      <c r="AA1841" s="3">
        <f t="shared" si="243"/>
        <v>489038</v>
      </c>
      <c r="AB1841" s="3">
        <f t="shared" si="244"/>
        <v>812570</v>
      </c>
      <c r="AC1841">
        <f t="shared" si="245"/>
        <v>559738.63000000012</v>
      </c>
      <c r="AD1841" t="str">
        <f>_xlfn.XLOOKUP(V1841,[2]Index!L:L,[2]Index!M:M)</f>
        <v>IN</v>
      </c>
      <c r="AE1841" s="3" t="s">
        <v>5821</v>
      </c>
      <c r="AF1841" t="s">
        <v>52</v>
      </c>
      <c r="AG1841" s="4" t="s">
        <v>895</v>
      </c>
      <c r="AH1841" t="s">
        <v>72</v>
      </c>
      <c r="AJ1841">
        <f>VLOOKUP(D1841,[3]Multipliers!$B:$AT,36)</f>
        <v>6.3351089991222436</v>
      </c>
      <c r="AK1841">
        <f>VLOOKUP(D1841,[3]Multipliers!$B:$AT,36)</f>
        <v>6.3351089991222436</v>
      </c>
      <c r="AM1841">
        <f t="shared" si="246"/>
        <v>0</v>
      </c>
    </row>
    <row r="1842" spans="1:39">
      <c r="A1842" s="2" t="str">
        <f t="shared" si="240"/>
        <v>TITAN ENGINEERING AND AUTOMATION LTDV63BGS1</v>
      </c>
      <c r="B1842" s="2" t="str">
        <f t="shared" si="241"/>
        <v>EQP,AE,BGS1 JUSTECH,V54-V63,TEAL,RETROFIT KITRetrofit</v>
      </c>
      <c r="C1842" s="3" t="str">
        <f t="shared" si="247"/>
        <v>iphoneBGS1New Buy</v>
      </c>
      <c r="D1842" s="2">
        <v>384968</v>
      </c>
      <c r="E1842" s="2" t="s">
        <v>377</v>
      </c>
      <c r="F1842" s="2" t="s">
        <v>40</v>
      </c>
      <c r="G1842" s="2" t="s">
        <v>41</v>
      </c>
      <c r="H1842" s="2" t="s">
        <v>42</v>
      </c>
      <c r="I1842" s="2" t="s">
        <v>43</v>
      </c>
      <c r="J1842" s="2" t="s">
        <v>66</v>
      </c>
      <c r="K1842" s="2" t="s">
        <v>1135</v>
      </c>
      <c r="L1842" s="2" t="s">
        <v>90</v>
      </c>
      <c r="M1842" s="2" t="s">
        <v>1136</v>
      </c>
      <c r="N1842" s="13">
        <v>124755.33</v>
      </c>
      <c r="O1842" s="2">
        <v>73870</v>
      </c>
      <c r="P1842" s="2">
        <v>32</v>
      </c>
      <c r="Q1842" s="2" t="s">
        <v>70</v>
      </c>
      <c r="R1842" s="2"/>
      <c r="S1842" s="2"/>
      <c r="T1842" s="2"/>
      <c r="U1842" s="2" t="s">
        <v>50</v>
      </c>
      <c r="V1842" s="2" t="s">
        <v>899</v>
      </c>
      <c r="W1842" s="18">
        <v>44458</v>
      </c>
      <c r="X1842"/>
      <c r="Z1842" s="3">
        <f t="shared" si="242"/>
        <v>3992170.56</v>
      </c>
      <c r="AA1842" s="3">
        <f t="shared" si="243"/>
        <v>1422656</v>
      </c>
      <c r="AB1842" s="3">
        <f t="shared" si="244"/>
        <v>2363840</v>
      </c>
      <c r="AC1842">
        <f t="shared" si="245"/>
        <v>1628330.56</v>
      </c>
      <c r="AD1842" t="str">
        <f>_xlfn.XLOOKUP(V1842,[2]Index!L:L,[2]Index!M:M)</f>
        <v>IN</v>
      </c>
      <c r="AE1842" s="3" t="s">
        <v>5821</v>
      </c>
      <c r="AF1842" t="s">
        <v>52</v>
      </c>
      <c r="AG1842" s="4" t="s">
        <v>895</v>
      </c>
      <c r="AH1842" t="s">
        <v>72</v>
      </c>
      <c r="AJ1842">
        <f>VLOOKUP(D1842,[3]Multipliers!$B:$AT,36)</f>
        <v>10.7477522764589</v>
      </c>
      <c r="AK1842">
        <f>VLOOKUP(D1842,[3]Multipliers!$B:$AT,36)</f>
        <v>10.7477522764589</v>
      </c>
      <c r="AM1842">
        <f t="shared" si="246"/>
        <v>0</v>
      </c>
    </row>
    <row r="1843" spans="1:39">
      <c r="A1843" s="2" t="str">
        <f t="shared" si="240"/>
        <v>TITAN ENGINEERING AND AUTOMATION LTDV64CGS</v>
      </c>
      <c r="B1843" s="2" t="str">
        <f t="shared" si="241"/>
        <v>EQP,AE,CGS JUSTECH,V53-V64,TEAL,RETROFIT KITRetrofit</v>
      </c>
      <c r="C1843" s="3" t="str">
        <f t="shared" si="247"/>
        <v>iphoneCGSNew Buy</v>
      </c>
      <c r="D1843" s="2">
        <v>385239</v>
      </c>
      <c r="E1843" s="2" t="s">
        <v>377</v>
      </c>
      <c r="F1843" s="2" t="s">
        <v>40</v>
      </c>
      <c r="G1843" s="2" t="s">
        <v>41</v>
      </c>
      <c r="H1843" s="2" t="s">
        <v>65</v>
      </c>
      <c r="I1843" s="2" t="s">
        <v>43</v>
      </c>
      <c r="J1843" s="2" t="s">
        <v>111</v>
      </c>
      <c r="K1843" s="2" t="s">
        <v>1137</v>
      </c>
      <c r="L1843" s="2" t="s">
        <v>96</v>
      </c>
      <c r="M1843" s="2" t="s">
        <v>1138</v>
      </c>
      <c r="N1843" s="13">
        <v>123250.3</v>
      </c>
      <c r="O1843" s="2">
        <v>72480</v>
      </c>
      <c r="P1843" s="2">
        <v>13</v>
      </c>
      <c r="Q1843" s="2" t="s">
        <v>70</v>
      </c>
      <c r="R1843" s="2"/>
      <c r="S1843" s="2"/>
      <c r="T1843" s="2"/>
      <c r="U1843" s="2" t="s">
        <v>50</v>
      </c>
      <c r="V1843" s="2" t="s">
        <v>894</v>
      </c>
      <c r="W1843" s="18">
        <v>44458</v>
      </c>
      <c r="X1843"/>
      <c r="Z1843" s="3">
        <f t="shared" si="242"/>
        <v>1602253.9000000001</v>
      </c>
      <c r="AA1843" s="3">
        <f t="shared" si="243"/>
        <v>577954</v>
      </c>
      <c r="AB1843" s="3">
        <f t="shared" si="244"/>
        <v>942240</v>
      </c>
      <c r="AC1843">
        <f t="shared" si="245"/>
        <v>660013.90000000014</v>
      </c>
      <c r="AD1843" t="str">
        <f>_xlfn.XLOOKUP(V1843,[2]Index!L:L,[2]Index!M:M)</f>
        <v>IN</v>
      </c>
      <c r="AE1843" s="3" t="s">
        <v>5821</v>
      </c>
      <c r="AF1843" t="s">
        <v>52</v>
      </c>
      <c r="AG1843" s="4" t="s">
        <v>895</v>
      </c>
      <c r="AH1843" t="s">
        <v>72</v>
      </c>
      <c r="AJ1843">
        <f>VLOOKUP(D1843,[3]Multipliers!$B:$AT,36)</f>
        <v>3.2712747952068244</v>
      </c>
      <c r="AK1843">
        <f>VLOOKUP(D1843,[3]Multipliers!$B:$AT,36)</f>
        <v>3.2712747952068244</v>
      </c>
      <c r="AM1843">
        <f t="shared" si="246"/>
        <v>0</v>
      </c>
    </row>
    <row r="1844" spans="1:39">
      <c r="A1844" s="2" t="str">
        <f t="shared" si="240"/>
        <v>TITAN ENGINEERING AND AUTOMATION LTDV63CGS</v>
      </c>
      <c r="B1844" s="2" t="str">
        <f t="shared" si="241"/>
        <v>EQP,AE,CGS JUSTECH,V54-V63,TEAL,RETROFIT KITRetrofit</v>
      </c>
      <c r="C1844" s="3" t="str">
        <f t="shared" si="247"/>
        <v>iphoneCGSNew Buy</v>
      </c>
      <c r="D1844" s="2">
        <v>384983</v>
      </c>
      <c r="E1844" s="2" t="s">
        <v>377</v>
      </c>
      <c r="F1844" s="2" t="s">
        <v>40</v>
      </c>
      <c r="G1844" s="2" t="s">
        <v>41</v>
      </c>
      <c r="H1844" s="2" t="s">
        <v>42</v>
      </c>
      <c r="I1844" s="2" t="s">
        <v>43</v>
      </c>
      <c r="J1844" s="2" t="s">
        <v>66</v>
      </c>
      <c r="K1844" s="2" t="s">
        <v>1139</v>
      </c>
      <c r="L1844" s="2" t="s">
        <v>96</v>
      </c>
      <c r="M1844" s="2" t="s">
        <v>1140</v>
      </c>
      <c r="N1844" s="13">
        <v>123250.3</v>
      </c>
      <c r="O1844" s="2">
        <v>72480</v>
      </c>
      <c r="P1844" s="2">
        <v>34</v>
      </c>
      <c r="Q1844" s="2" t="s">
        <v>70</v>
      </c>
      <c r="R1844" s="2"/>
      <c r="S1844" s="2"/>
      <c r="T1844" s="2"/>
      <c r="U1844" s="2" t="s">
        <v>50</v>
      </c>
      <c r="V1844" s="2" t="s">
        <v>899</v>
      </c>
      <c r="W1844" s="18">
        <v>44458</v>
      </c>
      <c r="X1844"/>
      <c r="Z1844" s="3">
        <f t="shared" si="242"/>
        <v>4190510.2</v>
      </c>
      <c r="AA1844" s="3">
        <f t="shared" si="243"/>
        <v>1511572</v>
      </c>
      <c r="AB1844" s="3">
        <f t="shared" si="244"/>
        <v>2464320</v>
      </c>
      <c r="AC1844">
        <f t="shared" si="245"/>
        <v>1726190.2000000002</v>
      </c>
      <c r="AD1844" t="str">
        <f>_xlfn.XLOOKUP(V1844,[2]Index!L:L,[2]Index!M:M)</f>
        <v>IN</v>
      </c>
      <c r="AE1844" s="3" t="s">
        <v>5821</v>
      </c>
      <c r="AF1844" t="s">
        <v>52</v>
      </c>
      <c r="AG1844" s="4" t="s">
        <v>895</v>
      </c>
      <c r="AH1844" t="s">
        <v>72</v>
      </c>
      <c r="AJ1844">
        <f>VLOOKUP(D1844,[3]Multipliers!$B:$AT,36)</f>
        <v>3.1529493648860276</v>
      </c>
      <c r="AK1844">
        <f>VLOOKUP(D1844,[3]Multipliers!$B:$AT,36)</f>
        <v>3.1529493648860276</v>
      </c>
      <c r="AM1844">
        <f t="shared" si="246"/>
        <v>0</v>
      </c>
    </row>
    <row r="1845" spans="1:39">
      <c r="A1845" s="2" t="str">
        <f t="shared" si="240"/>
        <v>TITAN ENGINEERING AND AUTOMATION LTDV64GBP</v>
      </c>
      <c r="B1845" s="2" t="str">
        <f t="shared" si="241"/>
        <v>EQP,AE,GBP TAOWINE,V53-V64,TEAL,RETROFIT KITRetrofit</v>
      </c>
      <c r="C1845" s="3" t="str">
        <f t="shared" si="247"/>
        <v>iphoneGBPNew Buy</v>
      </c>
      <c r="D1845" s="2">
        <v>385968</v>
      </c>
      <c r="E1845" s="2" t="s">
        <v>377</v>
      </c>
      <c r="F1845" s="2" t="s">
        <v>40</v>
      </c>
      <c r="G1845" s="2" t="s">
        <v>41</v>
      </c>
      <c r="H1845" s="2" t="s">
        <v>65</v>
      </c>
      <c r="I1845" s="2" t="s">
        <v>43</v>
      </c>
      <c r="J1845" s="2" t="s">
        <v>111</v>
      </c>
      <c r="K1845" s="2" t="s">
        <v>1144</v>
      </c>
      <c r="L1845" s="2" t="s">
        <v>1013</v>
      </c>
      <c r="M1845" s="2" t="s">
        <v>1145</v>
      </c>
      <c r="N1845" s="13">
        <v>88576.5</v>
      </c>
      <c r="O1845" s="2">
        <v>94150</v>
      </c>
      <c r="P1845" s="2">
        <v>2</v>
      </c>
      <c r="Q1845" s="2" t="s">
        <v>70</v>
      </c>
      <c r="R1845" s="2"/>
      <c r="S1845" s="2"/>
      <c r="T1845" s="2"/>
      <c r="U1845" s="2" t="s">
        <v>374</v>
      </c>
      <c r="V1845" s="2" t="s">
        <v>894</v>
      </c>
      <c r="W1845" s="18">
        <v>73076</v>
      </c>
      <c r="X1845"/>
      <c r="Z1845" s="3">
        <f t="shared" si="242"/>
        <v>177153</v>
      </c>
      <c r="AA1845" s="3">
        <f t="shared" si="243"/>
        <v>146152</v>
      </c>
      <c r="AB1845" s="3">
        <f t="shared" si="244"/>
        <v>188300</v>
      </c>
      <c r="AC1845">
        <f t="shared" si="245"/>
        <v>-11147</v>
      </c>
      <c r="AD1845" t="str">
        <f>_xlfn.XLOOKUP(V1845,[2]Index!L:L,[2]Index!M:M)</f>
        <v>IN</v>
      </c>
      <c r="AE1845" s="3" t="s">
        <v>5821</v>
      </c>
      <c r="AF1845" t="s">
        <v>52</v>
      </c>
      <c r="AG1845" s="4" t="s">
        <v>895</v>
      </c>
      <c r="AH1845" t="s">
        <v>72</v>
      </c>
      <c r="AJ1845">
        <f>VLOOKUP(D1845,[3]Multipliers!$B:$AT,36)</f>
        <v>10.802012195121952</v>
      </c>
      <c r="AK1845">
        <f>VLOOKUP(D1845,[3]Multipliers!$B:$AT,36)</f>
        <v>10.802012195121952</v>
      </c>
      <c r="AM1845">
        <f t="shared" si="246"/>
        <v>0</v>
      </c>
    </row>
    <row r="1846" spans="1:39">
      <c r="A1846" s="2" t="str">
        <f t="shared" si="240"/>
        <v>SHENZHEN STRONG TECHNOLOGY CO., LTD.V64SIM SP-M1S2</v>
      </c>
      <c r="B1846" s="2" t="str">
        <f t="shared" si="241"/>
        <v>EQP,AE,SIM SP-M1S2(RMA SP-M1S2),D94-V64,STRONG,RETROFIT KITRetrofit</v>
      </c>
      <c r="C1846" s="3" t="str">
        <f t="shared" si="247"/>
        <v>iphoneSIM SP-M1S2New Buy</v>
      </c>
      <c r="D1846" s="2">
        <v>385120</v>
      </c>
      <c r="E1846" s="2" t="s">
        <v>369</v>
      </c>
      <c r="F1846" s="2" t="s">
        <v>40</v>
      </c>
      <c r="G1846" s="2" t="s">
        <v>41</v>
      </c>
      <c r="H1846" s="2" t="s">
        <v>65</v>
      </c>
      <c r="I1846" s="2" t="s">
        <v>43</v>
      </c>
      <c r="J1846" s="2" t="s">
        <v>44</v>
      </c>
      <c r="K1846" s="2" t="s">
        <v>1149</v>
      </c>
      <c r="L1846" s="2" t="s">
        <v>1150</v>
      </c>
      <c r="M1846" s="2" t="s">
        <v>1151</v>
      </c>
      <c r="N1846" s="13">
        <v>93780</v>
      </c>
      <c r="O1846" s="2">
        <v>84402</v>
      </c>
      <c r="P1846" s="2">
        <v>2</v>
      </c>
      <c r="Q1846" s="2" t="s">
        <v>48</v>
      </c>
      <c r="R1846" s="2">
        <v>8</v>
      </c>
      <c r="S1846" s="2"/>
      <c r="T1846" s="2" t="s">
        <v>60</v>
      </c>
      <c r="U1846" s="2" t="s">
        <v>374</v>
      </c>
      <c r="V1846" s="2" t="s">
        <v>71</v>
      </c>
      <c r="W1846" s="18">
        <v>84402</v>
      </c>
      <c r="X1846" t="s">
        <v>375</v>
      </c>
      <c r="Y1846">
        <v>1102</v>
      </c>
      <c r="Z1846" s="3">
        <f t="shared" si="242"/>
        <v>187560</v>
      </c>
      <c r="AA1846" s="3">
        <f t="shared" si="243"/>
        <v>168804</v>
      </c>
      <c r="AB1846" s="3">
        <f t="shared" si="244"/>
        <v>168804</v>
      </c>
      <c r="AC1846">
        <f t="shared" si="245"/>
        <v>18756</v>
      </c>
      <c r="AD1846" t="str">
        <f>_xlfn.XLOOKUP(V1846,[2]Index!L:L,[2]Index!M:M)</f>
        <v>CN</v>
      </c>
      <c r="AE1846" s="3" t="s">
        <v>5821</v>
      </c>
      <c r="AF1846" t="s">
        <v>52</v>
      </c>
      <c r="AG1846" s="4" t="s">
        <v>53</v>
      </c>
      <c r="AH1846" t="s">
        <v>54</v>
      </c>
      <c r="AJ1846">
        <f>VLOOKUP(D1846,[3]Multipliers!$B:$AT,36)</f>
        <v>2.7028658505635654</v>
      </c>
      <c r="AK1846">
        <f>VLOOKUP(D1846,[3]Multipliers!$B:$AT,36)</f>
        <v>2.7028658505635654</v>
      </c>
      <c r="AM1846">
        <f t="shared" si="246"/>
        <v>0</v>
      </c>
    </row>
    <row r="1847" spans="1:39">
      <c r="A1847" s="2" t="str">
        <f t="shared" si="240"/>
        <v>SFO TECHNOLOGIES PRIVATE LIMITEDV63IT-4</v>
      </c>
      <c r="B1847" s="2" t="str">
        <f t="shared" si="241"/>
        <v>EQP,AE,IT-4 8-BAY JUSTECH,V54-V63,SFO,RETROFIT KITRetrofit</v>
      </c>
      <c r="C1847" s="3" t="str">
        <f t="shared" si="247"/>
        <v>iPhoneIT-4New Buy</v>
      </c>
      <c r="D1847" s="2">
        <v>384940</v>
      </c>
      <c r="E1847" s="2" t="s">
        <v>935</v>
      </c>
      <c r="F1847" s="2" t="s">
        <v>40</v>
      </c>
      <c r="G1847" s="2" t="s">
        <v>612</v>
      </c>
      <c r="H1847" s="2" t="s">
        <v>42</v>
      </c>
      <c r="I1847" s="2" t="s">
        <v>43</v>
      </c>
      <c r="J1847" s="2" t="s">
        <v>66</v>
      </c>
      <c r="K1847" s="2" t="s">
        <v>1152</v>
      </c>
      <c r="L1847" s="2" t="s">
        <v>46</v>
      </c>
      <c r="M1847" s="2" t="s">
        <v>1153</v>
      </c>
      <c r="N1847" s="13">
        <v>93601</v>
      </c>
      <c r="O1847" s="2">
        <v>81286</v>
      </c>
      <c r="P1847" s="2">
        <v>1</v>
      </c>
      <c r="Q1847" s="2" t="s">
        <v>70</v>
      </c>
      <c r="R1847" s="2"/>
      <c r="S1847" s="2"/>
      <c r="T1847" s="2" t="s">
        <v>49</v>
      </c>
      <c r="U1847" s="2" t="s">
        <v>50</v>
      </c>
      <c r="V1847" s="2" t="s">
        <v>899</v>
      </c>
      <c r="W1847" s="18">
        <v>74402</v>
      </c>
      <c r="X1847"/>
      <c r="Z1847" s="3">
        <f t="shared" si="242"/>
        <v>93601</v>
      </c>
      <c r="AA1847" s="3">
        <f t="shared" si="243"/>
        <v>74402</v>
      </c>
      <c r="AB1847" s="3">
        <f t="shared" si="244"/>
        <v>81286</v>
      </c>
      <c r="AC1847">
        <f t="shared" si="245"/>
        <v>12315</v>
      </c>
      <c r="AD1847" t="str">
        <f>_xlfn.XLOOKUP(V1847,[2]Index!L:L,[2]Index!M:M)</f>
        <v>IN</v>
      </c>
      <c r="AE1847" s="3" t="s">
        <v>5821</v>
      </c>
      <c r="AF1847" t="s">
        <v>52</v>
      </c>
      <c r="AG1847" s="4" t="s">
        <v>895</v>
      </c>
      <c r="AH1847" t="s">
        <v>72</v>
      </c>
      <c r="AJ1847">
        <f>VLOOKUP(D1847,[3]Multipliers!$B:$AT,36)</f>
        <v>11.253845198185521</v>
      </c>
      <c r="AK1847">
        <f>VLOOKUP(D1847,[3]Multipliers!$B:$AT,36)</f>
        <v>11.253845198185521</v>
      </c>
      <c r="AM1847">
        <f t="shared" si="246"/>
        <v>0</v>
      </c>
    </row>
    <row r="1848" spans="1:39">
      <c r="A1848" s="2" t="str">
        <f t="shared" si="240"/>
        <v>HYVISION SYSTEM INC.V63DAA2</v>
      </c>
      <c r="B1848" s="2" t="str">
        <f t="shared" si="241"/>
        <v>EQP,AE,RIM-DAA2(DAA1),D74-V6X,HYVISION,RETROFIT KITRetrofit</v>
      </c>
      <c r="C1848" s="3" t="str">
        <f t="shared" si="247"/>
        <v>iphoneDAA2New Buy</v>
      </c>
      <c r="D1848" s="2">
        <v>386007</v>
      </c>
      <c r="E1848" s="2" t="s">
        <v>904</v>
      </c>
      <c r="F1848" s="2" t="s">
        <v>40</v>
      </c>
      <c r="G1848" s="2" t="s">
        <v>41</v>
      </c>
      <c r="H1848" s="2" t="s">
        <v>42</v>
      </c>
      <c r="I1848" s="2" t="s">
        <v>43</v>
      </c>
      <c r="J1848" s="2" t="s">
        <v>1095</v>
      </c>
      <c r="K1848" s="2" t="s">
        <v>1178</v>
      </c>
      <c r="L1848" s="2" t="s">
        <v>328</v>
      </c>
      <c r="M1848" s="2" t="s">
        <v>1179</v>
      </c>
      <c r="N1848" s="13">
        <v>104500</v>
      </c>
      <c r="O1848" s="2">
        <v>77489</v>
      </c>
      <c r="P1848" s="2">
        <v>1</v>
      </c>
      <c r="Q1848" s="2" t="s">
        <v>48</v>
      </c>
      <c r="R1848" s="2">
        <v>14</v>
      </c>
      <c r="S1848" s="2"/>
      <c r="T1848" s="2"/>
      <c r="U1848" s="2" t="s">
        <v>192</v>
      </c>
      <c r="V1848" s="2" t="s">
        <v>71</v>
      </c>
      <c r="W1848" s="18">
        <v>60000</v>
      </c>
      <c r="X1848"/>
      <c r="Y1848">
        <v>7000</v>
      </c>
      <c r="Z1848" s="3">
        <f t="shared" si="242"/>
        <v>104500</v>
      </c>
      <c r="AA1848" s="3">
        <f t="shared" si="243"/>
        <v>60000</v>
      </c>
      <c r="AB1848" s="3">
        <f t="shared" si="244"/>
        <v>77489</v>
      </c>
      <c r="AC1848">
        <f t="shared" si="245"/>
        <v>27011</v>
      </c>
      <c r="AD1848" t="str">
        <f>_xlfn.XLOOKUP(V1848,[2]Index!L:L,[2]Index!M:M)</f>
        <v>CN</v>
      </c>
      <c r="AE1848" s="3" t="s">
        <v>5821</v>
      </c>
      <c r="AF1848" t="s">
        <v>52</v>
      </c>
      <c r="AG1848" s="4" t="s">
        <v>318</v>
      </c>
      <c r="AH1848" t="s">
        <v>64</v>
      </c>
      <c r="AJ1848" t="str">
        <f>VLOOKUP(D1848,[3]Multipliers!$B:$AT,36)</f>
        <v>outlier - Fix</v>
      </c>
      <c r="AK1848" t="str">
        <f>VLOOKUP(D1848,[3]Multipliers!$B:$AT,36)</f>
        <v>outlier - Fix</v>
      </c>
      <c r="AL1848" s="3">
        <v>465000</v>
      </c>
      <c r="AM1848">
        <f t="shared" si="246"/>
        <v>0</v>
      </c>
    </row>
    <row r="1849" spans="1:39">
      <c r="A1849" s="2" t="str">
        <f t="shared" si="240"/>
        <v>HYVISION SYSTEM INC.V63DAA1</v>
      </c>
      <c r="B1849" s="2" t="str">
        <f t="shared" si="241"/>
        <v>EQP,AE,RIM-DAA1,D27-V6X,HYVISION,RETROFIT KITRetrofit</v>
      </c>
      <c r="C1849" s="3" t="str">
        <f t="shared" si="247"/>
        <v>iphoneDAA1New Buy</v>
      </c>
      <c r="D1849" s="2">
        <v>386654</v>
      </c>
      <c r="E1849" s="2" t="s">
        <v>904</v>
      </c>
      <c r="F1849" s="2" t="s">
        <v>40</v>
      </c>
      <c r="G1849" s="2" t="s">
        <v>41</v>
      </c>
      <c r="H1849" s="2" t="s">
        <v>42</v>
      </c>
      <c r="I1849" s="2" t="s">
        <v>43</v>
      </c>
      <c r="J1849" s="2" t="s">
        <v>237</v>
      </c>
      <c r="K1849" s="2" t="s">
        <v>1180</v>
      </c>
      <c r="L1849" s="2" t="s">
        <v>316</v>
      </c>
      <c r="M1849" s="2" t="s">
        <v>1181</v>
      </c>
      <c r="N1849" s="13">
        <v>104500</v>
      </c>
      <c r="O1849" s="2">
        <v>77489</v>
      </c>
      <c r="P1849" s="2">
        <v>2</v>
      </c>
      <c r="Q1849" s="2" t="s">
        <v>48</v>
      </c>
      <c r="R1849" s="2">
        <v>14</v>
      </c>
      <c r="S1849" s="2"/>
      <c r="T1849" s="2"/>
      <c r="U1849" s="2" t="s">
        <v>192</v>
      </c>
      <c r="V1849" s="2" t="s">
        <v>85</v>
      </c>
      <c r="W1849" s="18">
        <v>50000</v>
      </c>
      <c r="X1849"/>
      <c r="Y1849">
        <v>7000</v>
      </c>
      <c r="Z1849" s="3">
        <f t="shared" si="242"/>
        <v>209000</v>
      </c>
      <c r="AA1849" s="3">
        <f t="shared" si="243"/>
        <v>100000</v>
      </c>
      <c r="AB1849" s="3">
        <f t="shared" si="244"/>
        <v>154978</v>
      </c>
      <c r="AC1849">
        <f t="shared" si="245"/>
        <v>54022</v>
      </c>
      <c r="AD1849" t="str">
        <f>_xlfn.XLOOKUP(V1849,[2]Index!L:L,[2]Index!M:M)</f>
        <v>CN</v>
      </c>
      <c r="AE1849" s="3" t="s">
        <v>5821</v>
      </c>
      <c r="AF1849" t="s">
        <v>52</v>
      </c>
      <c r="AG1849" s="4" t="s">
        <v>318</v>
      </c>
      <c r="AH1849" t="s">
        <v>64</v>
      </c>
      <c r="AJ1849">
        <f>VLOOKUP(D1849,[3]Multipliers!$B:$AT,36)</f>
        <v>0.87378498455154374</v>
      </c>
      <c r="AK1849">
        <f>VLOOKUP(D1849,[3]Multipliers!$B:$AT,36)</f>
        <v>0.87378498455154374</v>
      </c>
      <c r="AL1849" s="3">
        <v>465000</v>
      </c>
      <c r="AM1849">
        <f t="shared" si="246"/>
        <v>0</v>
      </c>
    </row>
    <row r="1850" spans="1:39">
      <c r="A1850" s="2" t="str">
        <f t="shared" si="240"/>
        <v>HYVISION SYSTEM INC.V64DAA1</v>
      </c>
      <c r="B1850" s="2" t="str">
        <f t="shared" si="241"/>
        <v>EQP,AE,RIM-DAA1,D27-V6X,HYVISION,RETROFIT KITRetrofit</v>
      </c>
      <c r="C1850" s="3" t="str">
        <f t="shared" si="247"/>
        <v>iphoneDAA1New Buy</v>
      </c>
      <c r="D1850" s="2">
        <v>386655</v>
      </c>
      <c r="E1850" s="2" t="s">
        <v>904</v>
      </c>
      <c r="F1850" s="2" t="s">
        <v>40</v>
      </c>
      <c r="G1850" s="2" t="s">
        <v>41</v>
      </c>
      <c r="H1850" s="2" t="s">
        <v>65</v>
      </c>
      <c r="I1850" s="2" t="s">
        <v>43</v>
      </c>
      <c r="J1850" s="2" t="s">
        <v>237</v>
      </c>
      <c r="K1850" s="2" t="s">
        <v>1180</v>
      </c>
      <c r="L1850" s="2" t="s">
        <v>316</v>
      </c>
      <c r="M1850" s="2" t="s">
        <v>1181</v>
      </c>
      <c r="N1850" s="13">
        <v>104500</v>
      </c>
      <c r="O1850" s="2">
        <v>77489</v>
      </c>
      <c r="P1850" s="2">
        <v>2</v>
      </c>
      <c r="Q1850" s="2" t="s">
        <v>48</v>
      </c>
      <c r="R1850" s="2">
        <v>14</v>
      </c>
      <c r="S1850" s="2"/>
      <c r="T1850" s="2"/>
      <c r="U1850" s="2" t="s">
        <v>192</v>
      </c>
      <c r="V1850" s="2" t="s">
        <v>85</v>
      </c>
      <c r="W1850" s="18">
        <v>50000</v>
      </c>
      <c r="X1850"/>
      <c r="Y1850">
        <v>7000</v>
      </c>
      <c r="Z1850" s="3">
        <f t="shared" si="242"/>
        <v>209000</v>
      </c>
      <c r="AA1850" s="3">
        <f t="shared" si="243"/>
        <v>100000</v>
      </c>
      <c r="AB1850" s="3">
        <f t="shared" si="244"/>
        <v>154978</v>
      </c>
      <c r="AC1850">
        <f t="shared" si="245"/>
        <v>54022</v>
      </c>
      <c r="AD1850" t="str">
        <f>_xlfn.XLOOKUP(V1850,[2]Index!L:L,[2]Index!M:M)</f>
        <v>CN</v>
      </c>
      <c r="AE1850" s="3" t="s">
        <v>5821</v>
      </c>
      <c r="AF1850" t="s">
        <v>52</v>
      </c>
      <c r="AG1850" s="4" t="s">
        <v>318</v>
      </c>
      <c r="AH1850" t="s">
        <v>64</v>
      </c>
      <c r="AJ1850">
        <f>VLOOKUP(D1850,[3]Multipliers!$B:$AT,36)</f>
        <v>1.4408382220321492</v>
      </c>
      <c r="AK1850">
        <f>VLOOKUP(D1850,[3]Multipliers!$B:$AT,36)</f>
        <v>1.4408382220321492</v>
      </c>
      <c r="AL1850" s="3">
        <v>465000</v>
      </c>
      <c r="AM1850">
        <f t="shared" si="246"/>
        <v>0</v>
      </c>
    </row>
    <row r="1851" spans="1:39">
      <c r="A1851" s="2" t="str">
        <f t="shared" si="240"/>
        <v>WIPRO ENTERPRISES LTDV64IT-OQC</v>
      </c>
      <c r="B1851" s="2" t="str">
        <f t="shared" si="241"/>
        <v>EQP,AE,IT-OQC SINGLE BZ(IT-OQC 3),D37-V64,PARI,RETROFIT KITRetrofit</v>
      </c>
      <c r="C1851" s="3" t="str">
        <f t="shared" si="247"/>
        <v>iphoneIT-OQCNew Buy</v>
      </c>
      <c r="D1851" s="2">
        <v>385374</v>
      </c>
      <c r="E1851" s="2" t="s">
        <v>900</v>
      </c>
      <c r="F1851" s="2" t="s">
        <v>40</v>
      </c>
      <c r="G1851" s="2" t="s">
        <v>41</v>
      </c>
      <c r="H1851" s="2" t="s">
        <v>65</v>
      </c>
      <c r="I1851" s="2" t="s">
        <v>43</v>
      </c>
      <c r="J1851" s="2" t="s">
        <v>254</v>
      </c>
      <c r="K1851" s="2" t="s">
        <v>1185</v>
      </c>
      <c r="L1851" s="2" t="s">
        <v>82</v>
      </c>
      <c r="M1851" s="2" t="s">
        <v>1186</v>
      </c>
      <c r="N1851" s="13">
        <v>78023.899999999994</v>
      </c>
      <c r="O1851" s="2">
        <v>75250.422963158664</v>
      </c>
      <c r="P1851" s="2">
        <v>2</v>
      </c>
      <c r="Q1851" s="2" t="s">
        <v>48</v>
      </c>
      <c r="R1851" s="2"/>
      <c r="S1851" s="2"/>
      <c r="T1851" s="2" t="s">
        <v>84</v>
      </c>
      <c r="U1851" s="2" t="s">
        <v>50</v>
      </c>
      <c r="V1851" s="2" t="s">
        <v>894</v>
      </c>
      <c r="W1851" s="18">
        <v>70400</v>
      </c>
      <c r="X1851"/>
      <c r="Z1851" s="3">
        <f t="shared" si="242"/>
        <v>156047.79999999999</v>
      </c>
      <c r="AA1851" s="3">
        <f t="shared" si="243"/>
        <v>140800</v>
      </c>
      <c r="AB1851" s="3">
        <f t="shared" si="244"/>
        <v>150500.84592631733</v>
      </c>
      <c r="AC1851">
        <f t="shared" si="245"/>
        <v>5546.9540736826602</v>
      </c>
      <c r="AD1851" t="str">
        <f>_xlfn.XLOOKUP(V1851,[2]Index!L:L,[2]Index!M:M)</f>
        <v>IN</v>
      </c>
      <c r="AE1851" s="3" t="s">
        <v>5821</v>
      </c>
      <c r="AF1851" t="s">
        <v>52</v>
      </c>
      <c r="AG1851" s="4" t="s">
        <v>895</v>
      </c>
      <c r="AH1851" t="s">
        <v>139</v>
      </c>
      <c r="AJ1851">
        <f>VLOOKUP(D1851,[3]Multipliers!$B:$AT,36)</f>
        <v>6.816574569886404</v>
      </c>
      <c r="AK1851">
        <f>VLOOKUP(D1851,[3]Multipliers!$B:$AT,36)</f>
        <v>6.816574569886404</v>
      </c>
      <c r="AM1851">
        <f t="shared" si="246"/>
        <v>0</v>
      </c>
    </row>
    <row r="1852" spans="1:39">
      <c r="A1852" s="2" t="str">
        <f t="shared" si="240"/>
        <v>WIPRO ENTERPRISES LTDV63RCAM</v>
      </c>
      <c r="B1852" s="2" t="str">
        <f t="shared" si="241"/>
        <v>EQP,AE,RCAM BOZHON(RCAM),D27-V63,WIPRO-PARI,RETROFIT KITRetrofit</v>
      </c>
      <c r="C1852" s="3" t="str">
        <f t="shared" si="247"/>
        <v>iphoneRCAMNew Buy</v>
      </c>
      <c r="D1852" s="2">
        <v>386698</v>
      </c>
      <c r="E1852" s="2" t="s">
        <v>900</v>
      </c>
      <c r="F1852" s="2" t="s">
        <v>40</v>
      </c>
      <c r="G1852" s="2" t="s">
        <v>41</v>
      </c>
      <c r="H1852" s="2" t="s">
        <v>42</v>
      </c>
      <c r="I1852" s="2" t="s">
        <v>43</v>
      </c>
      <c r="J1852" s="2" t="s">
        <v>237</v>
      </c>
      <c r="K1852" s="2" t="s">
        <v>1194</v>
      </c>
      <c r="L1852" s="2" t="s">
        <v>1050</v>
      </c>
      <c r="M1852" s="2" t="s">
        <v>1195</v>
      </c>
      <c r="N1852" s="13">
        <v>77153.350000000006</v>
      </c>
      <c r="O1852" s="2">
        <v>74239.428970483306</v>
      </c>
      <c r="P1852" s="2">
        <v>4</v>
      </c>
      <c r="Q1852" s="2" t="s">
        <v>48</v>
      </c>
      <c r="R1852" s="2"/>
      <c r="S1852" s="2"/>
      <c r="T1852" s="2"/>
      <c r="U1852" s="2" t="s">
        <v>50</v>
      </c>
      <c r="V1852" s="2" t="s">
        <v>899</v>
      </c>
      <c r="W1852" s="18">
        <v>31294.9</v>
      </c>
      <c r="X1852"/>
      <c r="Z1852" s="3">
        <f t="shared" si="242"/>
        <v>308613.40000000002</v>
      </c>
      <c r="AA1852" s="3">
        <f t="shared" si="243"/>
        <v>125179.6</v>
      </c>
      <c r="AB1852" s="3">
        <f t="shared" si="244"/>
        <v>296957.71588193323</v>
      </c>
      <c r="AC1852">
        <f t="shared" si="245"/>
        <v>11655.684118066798</v>
      </c>
      <c r="AD1852" t="str">
        <f>_xlfn.XLOOKUP(V1852,[2]Index!L:L,[2]Index!M:M)</f>
        <v>IN</v>
      </c>
      <c r="AE1852" s="3" t="s">
        <v>5821</v>
      </c>
      <c r="AF1852" t="s">
        <v>52</v>
      </c>
      <c r="AG1852" s="4" t="s">
        <v>895</v>
      </c>
      <c r="AH1852" t="s">
        <v>64</v>
      </c>
      <c r="AJ1852" t="e">
        <f>VLOOKUP(D1852,[3]Multipliers!$B:$AT,36)</f>
        <v>#VALUE!</v>
      </c>
      <c r="AK1852" t="e">
        <f>VLOOKUP(D1852,[3]Multipliers!$B:$AT,36)</f>
        <v>#VALUE!</v>
      </c>
      <c r="AM1852">
        <f t="shared" si="246"/>
        <v>0</v>
      </c>
    </row>
    <row r="1853" spans="1:39">
      <c r="A1853" s="2" t="str">
        <f t="shared" si="240"/>
        <v>SHENZHEN STRONG TECHNOLOGY CO., LTD.V64SIM SP-M1S2</v>
      </c>
      <c r="B1853" s="2" t="str">
        <f t="shared" si="241"/>
        <v>EQP,AE,SIM SP-M1S2(AMI SP-M1S2),V54-V64,STRONG,RETROFIT KITRetrofit</v>
      </c>
      <c r="C1853" s="3" t="str">
        <f t="shared" si="247"/>
        <v>iphoneSIM SP-M1S2New Buy</v>
      </c>
      <c r="D1853" s="2">
        <v>386558</v>
      </c>
      <c r="E1853" s="2" t="s">
        <v>369</v>
      </c>
      <c r="F1853" s="2" t="s">
        <v>40</v>
      </c>
      <c r="G1853" s="2" t="s">
        <v>41</v>
      </c>
      <c r="H1853" s="2" t="s">
        <v>65</v>
      </c>
      <c r="I1853" s="2" t="s">
        <v>43</v>
      </c>
      <c r="J1853" s="2" t="s">
        <v>66</v>
      </c>
      <c r="K1853" s="2" t="s">
        <v>1196</v>
      </c>
      <c r="L1853" s="2" t="s">
        <v>1150</v>
      </c>
      <c r="M1853" s="2" t="s">
        <v>1197</v>
      </c>
      <c r="N1853" s="13">
        <v>92953</v>
      </c>
      <c r="O1853" s="2">
        <v>74362</v>
      </c>
      <c r="P1853" s="2">
        <v>20</v>
      </c>
      <c r="Q1853" s="2" t="s">
        <v>70</v>
      </c>
      <c r="R1853" s="2">
        <v>8</v>
      </c>
      <c r="S1853" s="2"/>
      <c r="T1853" s="2" t="s">
        <v>60</v>
      </c>
      <c r="U1853" s="2" t="s">
        <v>374</v>
      </c>
      <c r="V1853" s="2" t="s">
        <v>71</v>
      </c>
      <c r="W1853" s="18">
        <v>74362.399999999994</v>
      </c>
      <c r="X1853" t="s">
        <v>375</v>
      </c>
      <c r="Y1853">
        <v>1102</v>
      </c>
      <c r="Z1853" s="3">
        <f t="shared" si="242"/>
        <v>1859060</v>
      </c>
      <c r="AA1853" s="3">
        <f t="shared" si="243"/>
        <v>1487248</v>
      </c>
      <c r="AB1853" s="3">
        <f t="shared" si="244"/>
        <v>1487240</v>
      </c>
      <c r="AC1853">
        <f t="shared" si="245"/>
        <v>371820</v>
      </c>
      <c r="AD1853" t="str">
        <f>_xlfn.XLOOKUP(V1853,[2]Index!L:L,[2]Index!M:M)</f>
        <v>CN</v>
      </c>
      <c r="AE1853" s="3" t="s">
        <v>5821</v>
      </c>
      <c r="AF1853" t="s">
        <v>52</v>
      </c>
      <c r="AG1853" s="4" t="s">
        <v>53</v>
      </c>
      <c r="AH1853" t="s">
        <v>72</v>
      </c>
      <c r="AJ1853">
        <f>VLOOKUP(D1853,[3]Multipliers!$B:$AT,36)</f>
        <v>2.3813477213763639</v>
      </c>
      <c r="AK1853">
        <f>VLOOKUP(D1853,[3]Multipliers!$B:$AT,36)</f>
        <v>2.3813477213763639</v>
      </c>
      <c r="AL1853" s="3">
        <v>146000</v>
      </c>
      <c r="AM1853">
        <f t="shared" si="246"/>
        <v>0</v>
      </c>
    </row>
    <row r="1854" spans="1:39">
      <c r="A1854" s="2" t="str">
        <f t="shared" si="240"/>
        <v>TITAN ENGINEERING AND AUTOMATION LTDV64HSG MASK</v>
      </c>
      <c r="B1854" s="2" t="str">
        <f t="shared" si="241"/>
        <v>EQP,AE,HSG MASK LUPH SKD TAOWINE,V53-V64,TEAL,RETROFIT KITRetrofit</v>
      </c>
      <c r="C1854" s="3" t="str">
        <f t="shared" si="247"/>
        <v>iphoneHSG MASKNew Buy</v>
      </c>
      <c r="D1854" s="2">
        <v>385279</v>
      </c>
      <c r="E1854" s="2" t="s">
        <v>377</v>
      </c>
      <c r="F1854" s="2" t="s">
        <v>40</v>
      </c>
      <c r="G1854" s="2" t="s">
        <v>41</v>
      </c>
      <c r="H1854" s="2" t="s">
        <v>65</v>
      </c>
      <c r="I1854" s="2" t="s">
        <v>43</v>
      </c>
      <c r="J1854" s="2" t="s">
        <v>111</v>
      </c>
      <c r="K1854" s="2" t="s">
        <v>1198</v>
      </c>
      <c r="L1854" s="2" t="s">
        <v>1083</v>
      </c>
      <c r="M1854" s="2" t="s">
        <v>1199</v>
      </c>
      <c r="N1854" s="13">
        <v>74306.44</v>
      </c>
      <c r="O1854" s="2">
        <v>70650</v>
      </c>
      <c r="P1854" s="2">
        <v>3</v>
      </c>
      <c r="Q1854" s="2" t="s">
        <v>70</v>
      </c>
      <c r="R1854" s="2"/>
      <c r="S1854" s="2"/>
      <c r="T1854" s="2" t="s">
        <v>1200</v>
      </c>
      <c r="U1854" s="2" t="s">
        <v>374</v>
      </c>
      <c r="V1854" s="2" t="s">
        <v>894</v>
      </c>
      <c r="W1854" s="18">
        <v>49537.63</v>
      </c>
      <c r="X1854"/>
      <c r="Z1854" s="3">
        <f t="shared" si="242"/>
        <v>222919.32</v>
      </c>
      <c r="AA1854" s="3">
        <f t="shared" si="243"/>
        <v>148612.88999999998</v>
      </c>
      <c r="AB1854" s="3">
        <f t="shared" si="244"/>
        <v>211950</v>
      </c>
      <c r="AC1854">
        <f t="shared" si="245"/>
        <v>10969.320000000007</v>
      </c>
      <c r="AD1854" t="str">
        <f>_xlfn.XLOOKUP(V1854,[2]Index!L:L,[2]Index!M:M)</f>
        <v>IN</v>
      </c>
      <c r="AE1854" s="3" t="s">
        <v>5821</v>
      </c>
      <c r="AF1854" t="s">
        <v>52</v>
      </c>
      <c r="AG1854" s="4" t="s">
        <v>895</v>
      </c>
      <c r="AH1854" t="s">
        <v>72</v>
      </c>
      <c r="AJ1854">
        <f>VLOOKUP(D1854,[3]Multipliers!$B:$AT,36)</f>
        <v>19.094594594594593</v>
      </c>
      <c r="AK1854">
        <f>VLOOKUP(D1854,[3]Multipliers!$B:$AT,36)</f>
        <v>19.094594594594593</v>
      </c>
      <c r="AM1854">
        <f t="shared" si="246"/>
        <v>0</v>
      </c>
    </row>
    <row r="1855" spans="1:39">
      <c r="A1855" s="2" t="str">
        <f t="shared" si="240"/>
        <v>TITAN ENGINEERING AND AUTOMATION LTDV63HSG MASK</v>
      </c>
      <c r="B1855" s="2" t="str">
        <f t="shared" si="241"/>
        <v>EQP,AE,HSG MASK HUPH SKD TAOWINE,V54-V63,TEAL,RETROFIT KITRetrofit</v>
      </c>
      <c r="C1855" s="3" t="str">
        <f t="shared" si="247"/>
        <v>iphoneHSG MASKNew Buy</v>
      </c>
      <c r="D1855" s="2">
        <v>385012</v>
      </c>
      <c r="E1855" s="2" t="s">
        <v>377</v>
      </c>
      <c r="F1855" s="2" t="s">
        <v>40</v>
      </c>
      <c r="G1855" s="2" t="s">
        <v>41</v>
      </c>
      <c r="H1855" s="2" t="s">
        <v>42</v>
      </c>
      <c r="I1855" s="2" t="s">
        <v>43</v>
      </c>
      <c r="J1855" s="2" t="s">
        <v>66</v>
      </c>
      <c r="K1855" s="2" t="s">
        <v>1201</v>
      </c>
      <c r="L1855" s="2" t="s">
        <v>1083</v>
      </c>
      <c r="M1855" s="2" t="s">
        <v>1202</v>
      </c>
      <c r="N1855" s="13">
        <v>74306.44</v>
      </c>
      <c r="O1855" s="13">
        <v>70650</v>
      </c>
      <c r="P1855" s="2">
        <v>5</v>
      </c>
      <c r="Q1855" s="2" t="s">
        <v>70</v>
      </c>
      <c r="R1855" s="2"/>
      <c r="S1855" s="2"/>
      <c r="T1855" s="2" t="s">
        <v>1203</v>
      </c>
      <c r="U1855" s="2" t="s">
        <v>374</v>
      </c>
      <c r="V1855" s="2" t="s">
        <v>899</v>
      </c>
      <c r="W1855" s="18">
        <v>49537.63</v>
      </c>
      <c r="X1855"/>
      <c r="Z1855" s="3">
        <f t="shared" si="242"/>
        <v>371532.2</v>
      </c>
      <c r="AA1855" s="3">
        <f t="shared" si="243"/>
        <v>247688.15</v>
      </c>
      <c r="AB1855" s="3">
        <f t="shared" si="244"/>
        <v>353250</v>
      </c>
      <c r="AC1855">
        <f t="shared" si="245"/>
        <v>18282.200000000012</v>
      </c>
      <c r="AD1855" t="str">
        <f>_xlfn.XLOOKUP(V1855,[2]Index!L:L,[2]Index!M:M)</f>
        <v>IN</v>
      </c>
      <c r="AE1855" s="3" t="s">
        <v>5821</v>
      </c>
      <c r="AF1855" t="s">
        <v>52</v>
      </c>
      <c r="AG1855" s="4" t="s">
        <v>895</v>
      </c>
      <c r="AH1855" t="s">
        <v>72</v>
      </c>
      <c r="AJ1855">
        <f>VLOOKUP(D1855,[3]Multipliers!$B:$AT,36)</f>
        <v>16.306982111944606</v>
      </c>
      <c r="AK1855">
        <f>VLOOKUP(D1855,[3]Multipliers!$B:$AT,36)</f>
        <v>16.306982111944606</v>
      </c>
      <c r="AM1855">
        <f t="shared" si="246"/>
        <v>0</v>
      </c>
    </row>
    <row r="1856" spans="1:39">
      <c r="A1856" s="2" t="str">
        <f t="shared" si="240"/>
        <v>SFO TECHNOLOGIES PRIVATE LIMITEDV64IT-FF</v>
      </c>
      <c r="B1856" s="2" t="str">
        <f t="shared" si="241"/>
        <v>EQP,AE,IT-FF 4-BAY JUSTECH,V53-V64,SFO,RETROFIT KITRetrofit</v>
      </c>
      <c r="C1856" s="3" t="str">
        <f t="shared" si="247"/>
        <v>iPhoneIT-FFNew Buy</v>
      </c>
      <c r="D1856" s="2">
        <v>385192</v>
      </c>
      <c r="E1856" s="2" t="s">
        <v>935</v>
      </c>
      <c r="F1856" s="2" t="s">
        <v>40</v>
      </c>
      <c r="G1856" s="2" t="s">
        <v>612</v>
      </c>
      <c r="H1856" s="2" t="s">
        <v>65</v>
      </c>
      <c r="I1856" s="2" t="s">
        <v>43</v>
      </c>
      <c r="J1856" s="2" t="s">
        <v>111</v>
      </c>
      <c r="K1856" s="2" t="s">
        <v>1218</v>
      </c>
      <c r="L1856" s="2" t="s">
        <v>99</v>
      </c>
      <c r="M1856" s="2" t="s">
        <v>1219</v>
      </c>
      <c r="N1856" s="13">
        <v>306883.87</v>
      </c>
      <c r="O1856" s="2">
        <v>71505</v>
      </c>
      <c r="P1856" s="2">
        <v>1</v>
      </c>
      <c r="Q1856" s="2" t="s">
        <v>70</v>
      </c>
      <c r="R1856" s="2"/>
      <c r="S1856" s="2"/>
      <c r="T1856" s="2" t="s">
        <v>101</v>
      </c>
      <c r="U1856" s="2" t="s">
        <v>50</v>
      </c>
      <c r="V1856" s="2" t="s">
        <v>894</v>
      </c>
      <c r="W1856" s="18">
        <v>40775</v>
      </c>
      <c r="X1856"/>
      <c r="Z1856" s="3">
        <f t="shared" si="242"/>
        <v>306883.87</v>
      </c>
      <c r="AA1856" s="3">
        <f t="shared" si="243"/>
        <v>40775</v>
      </c>
      <c r="AB1856" s="3">
        <f t="shared" si="244"/>
        <v>71505</v>
      </c>
      <c r="AC1856">
        <f t="shared" si="245"/>
        <v>235378.87</v>
      </c>
      <c r="AD1856" t="str">
        <f>_xlfn.XLOOKUP(V1856,[2]Index!L:L,[2]Index!M:M)</f>
        <v>IN</v>
      </c>
      <c r="AE1856" s="3" t="s">
        <v>5821</v>
      </c>
      <c r="AF1856" t="s">
        <v>52</v>
      </c>
      <c r="AG1856" s="4" t="s">
        <v>895</v>
      </c>
      <c r="AH1856" t="s">
        <v>72</v>
      </c>
      <c r="AJ1856">
        <f>VLOOKUP(D1856,[3]Multipliers!$B:$AT,36)</f>
        <v>3.8830833761890875</v>
      </c>
      <c r="AK1856">
        <f>VLOOKUP(D1856,[3]Multipliers!$B:$AT,36)</f>
        <v>3.8830833761890875</v>
      </c>
      <c r="AM1856">
        <f t="shared" si="246"/>
        <v>0</v>
      </c>
    </row>
    <row r="1857" spans="1:39">
      <c r="A1857" s="2" t="str">
        <f t="shared" si="240"/>
        <v>SFO TECHNOLOGIES PRIVATE LIMITEDV63IT-FF</v>
      </c>
      <c r="B1857" s="2" t="str">
        <f t="shared" si="241"/>
        <v>EQP,AE,IT-FF 4-BAY JUSTECH,V54-V63,SFO,RETROFIT KITRetrofit</v>
      </c>
      <c r="C1857" s="3" t="str">
        <f t="shared" si="247"/>
        <v>iPhoneIT-FFNew Buy</v>
      </c>
      <c r="D1857" s="2">
        <v>384945</v>
      </c>
      <c r="E1857" s="2" t="s">
        <v>935</v>
      </c>
      <c r="F1857" s="2" t="s">
        <v>40</v>
      </c>
      <c r="G1857" s="2" t="s">
        <v>612</v>
      </c>
      <c r="H1857" s="2" t="s">
        <v>42</v>
      </c>
      <c r="I1857" s="2" t="s">
        <v>43</v>
      </c>
      <c r="J1857" s="2" t="s">
        <v>66</v>
      </c>
      <c r="K1857" s="2" t="s">
        <v>1220</v>
      </c>
      <c r="L1857" s="2" t="s">
        <v>99</v>
      </c>
      <c r="M1857" s="2" t="s">
        <v>1221</v>
      </c>
      <c r="N1857" s="13">
        <v>71505</v>
      </c>
      <c r="O1857" s="2">
        <v>71505</v>
      </c>
      <c r="P1857" s="2">
        <v>1</v>
      </c>
      <c r="Q1857" s="2" t="s">
        <v>70</v>
      </c>
      <c r="R1857" s="2"/>
      <c r="S1857" s="2"/>
      <c r="T1857" s="2" t="s">
        <v>106</v>
      </c>
      <c r="U1857" s="2" t="s">
        <v>50</v>
      </c>
      <c r="V1857" s="2" t="s">
        <v>899</v>
      </c>
      <c r="W1857" s="18">
        <v>40775</v>
      </c>
      <c r="X1857"/>
      <c r="Z1857" s="3">
        <f t="shared" si="242"/>
        <v>71505</v>
      </c>
      <c r="AA1857" s="3">
        <f t="shared" si="243"/>
        <v>40775</v>
      </c>
      <c r="AB1857" s="3">
        <f t="shared" si="244"/>
        <v>71505</v>
      </c>
      <c r="AC1857">
        <f t="shared" si="245"/>
        <v>0</v>
      </c>
      <c r="AD1857" t="str">
        <f>_xlfn.XLOOKUP(V1857,[2]Index!L:L,[2]Index!M:M)</f>
        <v>IN</v>
      </c>
      <c r="AE1857" s="3" t="s">
        <v>5821</v>
      </c>
      <c r="AF1857" t="s">
        <v>52</v>
      </c>
      <c r="AG1857" s="4" t="s">
        <v>895</v>
      </c>
      <c r="AH1857" t="s">
        <v>72</v>
      </c>
      <c r="AJ1857">
        <f>VLOOKUP(D1857,[3]Multipliers!$B:$AT,36)</f>
        <v>6.2085941773536737</v>
      </c>
      <c r="AK1857">
        <f>VLOOKUP(D1857,[3]Multipliers!$B:$AT,36)</f>
        <v>6.2085941773536737</v>
      </c>
      <c r="AM1857">
        <f t="shared" si="246"/>
        <v>0</v>
      </c>
    </row>
    <row r="1858" spans="1:39">
      <c r="A1858" s="2" t="str">
        <f t="shared" ref="A1858:A1921" si="248">CONCATENATE(E1858,H1858,L1858)</f>
        <v>WIPRO ENTERPRISES LTDV63DPO</v>
      </c>
      <c r="B1858" s="2" t="str">
        <f t="shared" ref="B1858:B1921" si="249">CONCATENATE(M1858,I1858)</f>
        <v>EQP,AE,DPO BOZHON,D27-V63,WIPRO-PARI,RETROFIT KITRetrofit</v>
      </c>
      <c r="C1858" s="3" t="str">
        <f t="shared" si="247"/>
        <v>iphoneDPONew Buy</v>
      </c>
      <c r="D1858" s="2">
        <v>386626</v>
      </c>
      <c r="E1858" s="2" t="s">
        <v>900</v>
      </c>
      <c r="F1858" s="2" t="s">
        <v>40</v>
      </c>
      <c r="G1858" s="2" t="s">
        <v>41</v>
      </c>
      <c r="H1858" s="2" t="s">
        <v>42</v>
      </c>
      <c r="I1858" s="2" t="s">
        <v>43</v>
      </c>
      <c r="J1858" s="2" t="s">
        <v>237</v>
      </c>
      <c r="K1858" s="2" t="s">
        <v>1252</v>
      </c>
      <c r="L1858" s="2" t="s">
        <v>972</v>
      </c>
      <c r="M1858" s="2" t="s">
        <v>1253</v>
      </c>
      <c r="N1858" s="13">
        <v>67948</v>
      </c>
      <c r="O1858" s="2">
        <v>65939</v>
      </c>
      <c r="P1858" s="2">
        <v>3</v>
      </c>
      <c r="Q1858" s="2" t="s">
        <v>48</v>
      </c>
      <c r="R1858" s="2"/>
      <c r="S1858" s="2"/>
      <c r="T1858" s="2"/>
      <c r="U1858" s="2" t="s">
        <v>374</v>
      </c>
      <c r="V1858" s="2" t="s">
        <v>899</v>
      </c>
      <c r="W1858" s="18">
        <v>44166</v>
      </c>
      <c r="X1858"/>
      <c r="Z1858" s="3">
        <f t="shared" ref="Z1858:Z1921" si="250">IFERROR(N1858*P1858,0)</f>
        <v>203844</v>
      </c>
      <c r="AA1858" s="3">
        <f t="shared" ref="AA1858:AA1921" si="251">IFERROR(W1858*P1858,0)</f>
        <v>132498</v>
      </c>
      <c r="AB1858" s="3">
        <f t="shared" ref="AB1858:AB1921" si="252">IFERROR(O1858*P1858,0)</f>
        <v>197817</v>
      </c>
      <c r="AC1858">
        <f t="shared" ref="AC1858:AC1921" si="253">IF(AB1858=0,0,Z1858-AB1858)</f>
        <v>6027</v>
      </c>
      <c r="AD1858" t="str">
        <f>_xlfn.XLOOKUP(V1858,[2]Index!L:L,[2]Index!M:M)</f>
        <v>IN</v>
      </c>
      <c r="AE1858" s="3" t="s">
        <v>5821</v>
      </c>
      <c r="AF1858" t="s">
        <v>52</v>
      </c>
      <c r="AG1858" s="4" t="s">
        <v>895</v>
      </c>
      <c r="AH1858" t="s">
        <v>64</v>
      </c>
      <c r="AJ1858">
        <f>VLOOKUP(D1858,[3]Multipliers!$B:$AT,36)</f>
        <v>2.9055682804717899</v>
      </c>
      <c r="AK1858">
        <f>VLOOKUP(D1858,[3]Multipliers!$B:$AT,36)</f>
        <v>2.9055682804717899</v>
      </c>
      <c r="AM1858">
        <f t="shared" ref="AM1858:AM1921" si="254">IF(AE1864="Retrofit",O1864/AL1864,0)</f>
        <v>0</v>
      </c>
    </row>
    <row r="1859" spans="1:39">
      <c r="A1859" s="2" t="str">
        <f t="shared" si="248"/>
        <v>SFO TECHNOLOGIES PRIVATE LIMITEDV64IT-FF</v>
      </c>
      <c r="B1859" s="2" t="str">
        <f t="shared" si="249"/>
        <v>EQP,AE,IT-FF 3-BAY JUSTECH,V53-V64,SFO,RETROFIT KITRetrofit</v>
      </c>
      <c r="C1859" s="3" t="str">
        <f t="shared" si="247"/>
        <v>iPhoneIT-FFNew Buy</v>
      </c>
      <c r="D1859" s="2">
        <v>385189</v>
      </c>
      <c r="E1859" s="2" t="s">
        <v>935</v>
      </c>
      <c r="F1859" s="2" t="s">
        <v>40</v>
      </c>
      <c r="G1859" s="2" t="s">
        <v>612</v>
      </c>
      <c r="H1859" s="2" t="s">
        <v>65</v>
      </c>
      <c r="I1859" s="2" t="s">
        <v>43</v>
      </c>
      <c r="J1859" s="2" t="s">
        <v>111</v>
      </c>
      <c r="K1859" s="2" t="s">
        <v>1257</v>
      </c>
      <c r="L1859" s="2" t="s">
        <v>99</v>
      </c>
      <c r="M1859" s="2" t="s">
        <v>1258</v>
      </c>
      <c r="N1859" s="13">
        <v>306883.87</v>
      </c>
      <c r="O1859" s="2">
        <v>65800</v>
      </c>
      <c r="P1859" s="2">
        <v>2</v>
      </c>
      <c r="Q1859" s="2" t="s">
        <v>70</v>
      </c>
      <c r="R1859" s="2"/>
      <c r="S1859" s="2"/>
      <c r="T1859" s="2" t="s">
        <v>155</v>
      </c>
      <c r="U1859" s="2" t="s">
        <v>50</v>
      </c>
      <c r="V1859" s="2" t="s">
        <v>894</v>
      </c>
      <c r="W1859" s="18">
        <v>40775</v>
      </c>
      <c r="X1859"/>
      <c r="Z1859" s="3">
        <f t="shared" si="250"/>
        <v>613767.74</v>
      </c>
      <c r="AA1859" s="3">
        <f t="shared" si="251"/>
        <v>81550</v>
      </c>
      <c r="AB1859" s="3">
        <f t="shared" si="252"/>
        <v>131600</v>
      </c>
      <c r="AC1859">
        <f t="shared" si="253"/>
        <v>482167.74</v>
      </c>
      <c r="AD1859" t="str">
        <f>_xlfn.XLOOKUP(V1859,[2]Index!L:L,[2]Index!M:M)</f>
        <v>IN</v>
      </c>
      <c r="AE1859" s="3" t="s">
        <v>5821</v>
      </c>
      <c r="AF1859" t="s">
        <v>52</v>
      </c>
      <c r="AG1859" s="4" t="s">
        <v>895</v>
      </c>
      <c r="AH1859" t="s">
        <v>72</v>
      </c>
      <c r="AJ1859">
        <f>VLOOKUP(D1859,[3]Multipliers!$B:$AT,36)</f>
        <v>3.5732730040310741</v>
      </c>
      <c r="AK1859">
        <f>VLOOKUP(D1859,[3]Multipliers!$B:$AT,36)</f>
        <v>3.5732730040310741</v>
      </c>
      <c r="AM1859">
        <f t="shared" si="254"/>
        <v>0</v>
      </c>
    </row>
    <row r="1860" spans="1:39">
      <c r="A1860" s="2" t="str">
        <f t="shared" si="248"/>
        <v>HYVISION SYSTEM INC.V63DAA2</v>
      </c>
      <c r="B1860" s="2" t="str">
        <f t="shared" si="249"/>
        <v>EQP,AE,RIM-DAA2(DAA1),D83-V6X,HYVISION,RETROFIT KITRetrofit</v>
      </c>
      <c r="C1860" s="3" t="str">
        <f t="shared" si="247"/>
        <v>iphoneDAA2New Buy</v>
      </c>
      <c r="D1860" s="2">
        <v>384752</v>
      </c>
      <c r="E1860" s="2" t="s">
        <v>904</v>
      </c>
      <c r="F1860" s="2" t="s">
        <v>40</v>
      </c>
      <c r="G1860" s="2" t="s">
        <v>41</v>
      </c>
      <c r="H1860" s="2" t="s">
        <v>42</v>
      </c>
      <c r="I1860" s="2" t="s">
        <v>43</v>
      </c>
      <c r="J1860" s="2" t="s">
        <v>135</v>
      </c>
      <c r="K1860" s="2" t="s">
        <v>1262</v>
      </c>
      <c r="L1860" s="2" t="s">
        <v>328</v>
      </c>
      <c r="M1860" s="2" t="s">
        <v>1263</v>
      </c>
      <c r="N1860" s="13">
        <v>91825</v>
      </c>
      <c r="O1860" s="2">
        <v>64614</v>
      </c>
      <c r="P1860" s="2">
        <v>1</v>
      </c>
      <c r="Q1860" s="2" t="s">
        <v>48</v>
      </c>
      <c r="R1860" s="2">
        <v>14</v>
      </c>
      <c r="S1860" s="2"/>
      <c r="T1860" s="2"/>
      <c r="U1860" s="2" t="s">
        <v>192</v>
      </c>
      <c r="V1860" s="2" t="s">
        <v>71</v>
      </c>
      <c r="W1860" s="18">
        <v>40000</v>
      </c>
      <c r="X1860"/>
      <c r="Y1860">
        <v>7000</v>
      </c>
      <c r="Z1860" s="3">
        <f t="shared" si="250"/>
        <v>91825</v>
      </c>
      <c r="AA1860" s="3">
        <f t="shared" si="251"/>
        <v>40000</v>
      </c>
      <c r="AB1860" s="3">
        <f t="shared" si="252"/>
        <v>64614</v>
      </c>
      <c r="AC1860">
        <f t="shared" si="253"/>
        <v>27211</v>
      </c>
      <c r="AD1860" t="str">
        <f>_xlfn.XLOOKUP(V1860,[2]Index!L:L,[2]Index!M:M)</f>
        <v>CN</v>
      </c>
      <c r="AE1860" s="3" t="s">
        <v>5821</v>
      </c>
      <c r="AF1860" t="s">
        <v>52</v>
      </c>
      <c r="AG1860" s="4" t="s">
        <v>318</v>
      </c>
      <c r="AH1860" t="s">
        <v>139</v>
      </c>
      <c r="AJ1860">
        <f>VLOOKUP(D1860,[3]Multipliers!$B:$AT,36)</f>
        <v>0.67671393561090043</v>
      </c>
      <c r="AK1860">
        <f>VLOOKUP(D1860,[3]Multipliers!$B:$AT,36)</f>
        <v>0.67671393561090043</v>
      </c>
      <c r="AL1860" s="3">
        <v>465000</v>
      </c>
      <c r="AM1860">
        <f t="shared" si="254"/>
        <v>0</v>
      </c>
    </row>
    <row r="1861" spans="1:39">
      <c r="A1861" s="2" t="str">
        <f t="shared" si="248"/>
        <v>HYVISION SYSTEM INC.V64DAA2</v>
      </c>
      <c r="B1861" s="2" t="str">
        <f t="shared" si="249"/>
        <v>EQP,AE,RIM-DAA2(DAA1),D83-V6X,HYVISION,RETROFIT KITRetrofit</v>
      </c>
      <c r="C1861" s="3" t="str">
        <f t="shared" si="247"/>
        <v>iphoneDAA2New Buy</v>
      </c>
      <c r="D1861" s="2">
        <v>384753</v>
      </c>
      <c r="E1861" s="2" t="s">
        <v>904</v>
      </c>
      <c r="F1861" s="2" t="s">
        <v>40</v>
      </c>
      <c r="G1861" s="2" t="s">
        <v>41</v>
      </c>
      <c r="H1861" s="2" t="s">
        <v>65</v>
      </c>
      <c r="I1861" s="2" t="s">
        <v>43</v>
      </c>
      <c r="J1861" s="2" t="s">
        <v>135</v>
      </c>
      <c r="K1861" s="2" t="s">
        <v>1262</v>
      </c>
      <c r="L1861" s="2" t="s">
        <v>328</v>
      </c>
      <c r="M1861" s="2" t="s">
        <v>1263</v>
      </c>
      <c r="N1861" s="13">
        <v>91825</v>
      </c>
      <c r="O1861" s="2">
        <v>64614</v>
      </c>
      <c r="P1861" s="2">
        <v>1</v>
      </c>
      <c r="Q1861" s="2" t="s">
        <v>48</v>
      </c>
      <c r="R1861" s="2">
        <v>14</v>
      </c>
      <c r="S1861" s="2"/>
      <c r="T1861" s="2"/>
      <c r="U1861" s="2" t="s">
        <v>192</v>
      </c>
      <c r="V1861" s="2" t="s">
        <v>71</v>
      </c>
      <c r="W1861" s="18">
        <v>40000</v>
      </c>
      <c r="X1861"/>
      <c r="Y1861">
        <v>7000</v>
      </c>
      <c r="Z1861" s="3">
        <f t="shared" si="250"/>
        <v>91825</v>
      </c>
      <c r="AA1861" s="3">
        <f t="shared" si="251"/>
        <v>40000</v>
      </c>
      <c r="AB1861" s="3">
        <f t="shared" si="252"/>
        <v>64614</v>
      </c>
      <c r="AC1861">
        <f t="shared" si="253"/>
        <v>27211</v>
      </c>
      <c r="AD1861" t="str">
        <f>_xlfn.XLOOKUP(V1861,[2]Index!L:L,[2]Index!M:M)</f>
        <v>CN</v>
      </c>
      <c r="AE1861" s="3" t="s">
        <v>5821</v>
      </c>
      <c r="AF1861" t="s">
        <v>52</v>
      </c>
      <c r="AG1861" s="4" t="s">
        <v>318</v>
      </c>
      <c r="AH1861" t="s">
        <v>139</v>
      </c>
      <c r="AJ1861">
        <f>VLOOKUP(D1861,[3]Multipliers!$B:$AT,36)</f>
        <v>1.2014391833471239</v>
      </c>
      <c r="AK1861">
        <f>VLOOKUP(D1861,[3]Multipliers!$B:$AT,36)</f>
        <v>1.2014391833471239</v>
      </c>
      <c r="AL1861" s="3">
        <v>465000</v>
      </c>
      <c r="AM1861">
        <f t="shared" si="254"/>
        <v>0</v>
      </c>
    </row>
    <row r="1862" spans="1:39">
      <c r="A1862" s="2" t="str">
        <f t="shared" si="248"/>
        <v>HYVISION SYSTEM INC.V64DAA1</v>
      </c>
      <c r="B1862" s="2" t="str">
        <f t="shared" si="249"/>
        <v>EQP,AE,RIM-DAA1,D47-V6X,HYVISION,RETROFIT KITRetrofit</v>
      </c>
      <c r="C1862" s="3" t="str">
        <f t="shared" si="247"/>
        <v>iphoneDAA1New Buy</v>
      </c>
      <c r="D1862" s="2">
        <v>384745</v>
      </c>
      <c r="E1862" s="2" t="s">
        <v>904</v>
      </c>
      <c r="F1862" s="2" t="s">
        <v>40</v>
      </c>
      <c r="G1862" s="2" t="s">
        <v>41</v>
      </c>
      <c r="H1862" s="2" t="s">
        <v>65</v>
      </c>
      <c r="I1862" s="2" t="s">
        <v>43</v>
      </c>
      <c r="J1862" s="2" t="s">
        <v>181</v>
      </c>
      <c r="K1862" s="2" t="s">
        <v>1264</v>
      </c>
      <c r="L1862" s="2" t="s">
        <v>316</v>
      </c>
      <c r="M1862" s="2" t="s">
        <v>1265</v>
      </c>
      <c r="N1862" s="13">
        <v>91825</v>
      </c>
      <c r="O1862" s="2">
        <v>64614</v>
      </c>
      <c r="P1862" s="2">
        <v>2</v>
      </c>
      <c r="Q1862" s="2" t="s">
        <v>48</v>
      </c>
      <c r="R1862" s="2">
        <v>14</v>
      </c>
      <c r="S1862" s="2"/>
      <c r="T1862" s="2"/>
      <c r="U1862" s="2" t="s">
        <v>192</v>
      </c>
      <c r="V1862" s="2" t="s">
        <v>85</v>
      </c>
      <c r="W1862" s="18">
        <v>40000</v>
      </c>
      <c r="X1862"/>
      <c r="Y1862">
        <v>7000</v>
      </c>
      <c r="Z1862" s="3">
        <f t="shared" si="250"/>
        <v>183650</v>
      </c>
      <c r="AA1862" s="3">
        <f t="shared" si="251"/>
        <v>80000</v>
      </c>
      <c r="AB1862" s="3">
        <f t="shared" si="252"/>
        <v>129228</v>
      </c>
      <c r="AC1862">
        <f t="shared" si="253"/>
        <v>54422</v>
      </c>
      <c r="AD1862" t="str">
        <f>_xlfn.XLOOKUP(V1862,[2]Index!L:L,[2]Index!M:M)</f>
        <v>CN</v>
      </c>
      <c r="AE1862" s="3" t="s">
        <v>5821</v>
      </c>
      <c r="AF1862" t="s">
        <v>52</v>
      </c>
      <c r="AG1862" s="4" t="s">
        <v>318</v>
      </c>
      <c r="AH1862" t="s">
        <v>54</v>
      </c>
      <c r="AJ1862">
        <f>VLOOKUP(D1862,[3]Multipliers!$B:$AT,36)</f>
        <v>1.2014391833471239</v>
      </c>
      <c r="AK1862">
        <f>VLOOKUP(D1862,[3]Multipliers!$B:$AT,36)</f>
        <v>1.2014391833471239</v>
      </c>
      <c r="AL1862" s="3">
        <v>465000</v>
      </c>
      <c r="AM1862">
        <f t="shared" si="254"/>
        <v>0</v>
      </c>
    </row>
    <row r="1863" spans="1:39">
      <c r="A1863" s="2" t="str">
        <f t="shared" si="248"/>
        <v>HYVISION SYSTEM INC.V63DAA2</v>
      </c>
      <c r="B1863" s="2" t="str">
        <f t="shared" si="249"/>
        <v>EQP,AE,RIM-DAA2(DAA1),D47-V6X,HYVISION,RETROFIT KITRetrofit</v>
      </c>
      <c r="C1863" s="3" t="str">
        <f t="shared" si="247"/>
        <v>iphoneDAA2New Buy</v>
      </c>
      <c r="D1863" s="2">
        <v>384754</v>
      </c>
      <c r="E1863" s="2" t="s">
        <v>904</v>
      </c>
      <c r="F1863" s="2" t="s">
        <v>40</v>
      </c>
      <c r="G1863" s="2" t="s">
        <v>41</v>
      </c>
      <c r="H1863" s="2" t="s">
        <v>42</v>
      </c>
      <c r="I1863" s="2" t="s">
        <v>43</v>
      </c>
      <c r="J1863" s="2" t="s">
        <v>181</v>
      </c>
      <c r="K1863" s="2" t="s">
        <v>1266</v>
      </c>
      <c r="L1863" s="2" t="s">
        <v>328</v>
      </c>
      <c r="M1863" s="2" t="s">
        <v>1267</v>
      </c>
      <c r="N1863" s="13">
        <v>91825</v>
      </c>
      <c r="O1863" s="2">
        <v>64614</v>
      </c>
      <c r="P1863" s="2">
        <v>2</v>
      </c>
      <c r="Q1863" s="2" t="s">
        <v>48</v>
      </c>
      <c r="R1863" s="2">
        <v>14</v>
      </c>
      <c r="S1863" s="2"/>
      <c r="T1863" s="2"/>
      <c r="U1863" s="2" t="s">
        <v>192</v>
      </c>
      <c r="V1863" s="2" t="s">
        <v>85</v>
      </c>
      <c r="W1863" s="18">
        <v>40000</v>
      </c>
      <c r="X1863"/>
      <c r="Y1863">
        <v>7000</v>
      </c>
      <c r="Z1863" s="3">
        <f t="shared" si="250"/>
        <v>183650</v>
      </c>
      <c r="AA1863" s="3">
        <f t="shared" si="251"/>
        <v>80000</v>
      </c>
      <c r="AB1863" s="3">
        <f t="shared" si="252"/>
        <v>129228</v>
      </c>
      <c r="AC1863">
        <f t="shared" si="253"/>
        <v>54422</v>
      </c>
      <c r="AD1863" t="str">
        <f>_xlfn.XLOOKUP(V1863,[2]Index!L:L,[2]Index!M:M)</f>
        <v>CN</v>
      </c>
      <c r="AE1863" s="3" t="s">
        <v>5821</v>
      </c>
      <c r="AF1863" t="s">
        <v>52</v>
      </c>
      <c r="AG1863" s="4" t="s">
        <v>318</v>
      </c>
      <c r="AH1863" t="s">
        <v>54</v>
      </c>
      <c r="AJ1863">
        <f>VLOOKUP(D1863,[3]Multipliers!$B:$AT,36)</f>
        <v>0.67671393561090043</v>
      </c>
      <c r="AK1863">
        <f>VLOOKUP(D1863,[3]Multipliers!$B:$AT,36)</f>
        <v>0.67671393561090043</v>
      </c>
      <c r="AL1863" s="3">
        <v>465000</v>
      </c>
      <c r="AM1863">
        <f t="shared" si="254"/>
        <v>0</v>
      </c>
    </row>
    <row r="1864" spans="1:39">
      <c r="A1864" s="2" t="str">
        <f t="shared" si="248"/>
        <v>HYVISION SYSTEM INC.V64DAA2</v>
      </c>
      <c r="B1864" s="2" t="str">
        <f t="shared" si="249"/>
        <v>EQP,AE,RIM-DAA2(DAA1),D47-V6X,HYVISION,RETROFIT KITRetrofit</v>
      </c>
      <c r="C1864" s="3" t="str">
        <f t="shared" si="247"/>
        <v>iphoneDAA2New Buy</v>
      </c>
      <c r="D1864" s="2">
        <v>384755</v>
      </c>
      <c r="E1864" s="2" t="s">
        <v>904</v>
      </c>
      <c r="F1864" s="2" t="s">
        <v>40</v>
      </c>
      <c r="G1864" s="2" t="s">
        <v>41</v>
      </c>
      <c r="H1864" s="2" t="s">
        <v>65</v>
      </c>
      <c r="I1864" s="2" t="s">
        <v>43</v>
      </c>
      <c r="J1864" s="2" t="s">
        <v>181</v>
      </c>
      <c r="K1864" s="2" t="s">
        <v>1266</v>
      </c>
      <c r="L1864" s="2" t="s">
        <v>328</v>
      </c>
      <c r="M1864" s="2" t="s">
        <v>1267</v>
      </c>
      <c r="N1864" s="13">
        <v>91825</v>
      </c>
      <c r="O1864" s="2">
        <v>64614</v>
      </c>
      <c r="P1864" s="2">
        <v>2</v>
      </c>
      <c r="Q1864" s="2" t="s">
        <v>48</v>
      </c>
      <c r="R1864" s="2">
        <v>14</v>
      </c>
      <c r="S1864" s="2"/>
      <c r="T1864" s="2"/>
      <c r="U1864" s="2" t="s">
        <v>192</v>
      </c>
      <c r="V1864" s="2" t="s">
        <v>71</v>
      </c>
      <c r="W1864" s="18">
        <v>40000</v>
      </c>
      <c r="X1864"/>
      <c r="Y1864">
        <v>7000</v>
      </c>
      <c r="Z1864" s="3">
        <f t="shared" si="250"/>
        <v>183650</v>
      </c>
      <c r="AA1864" s="3">
        <f t="shared" si="251"/>
        <v>80000</v>
      </c>
      <c r="AB1864" s="3">
        <f t="shared" si="252"/>
        <v>129228</v>
      </c>
      <c r="AC1864">
        <f t="shared" si="253"/>
        <v>54422</v>
      </c>
      <c r="AD1864" t="str">
        <f>_xlfn.XLOOKUP(V1864,[2]Index!L:L,[2]Index!M:M)</f>
        <v>CN</v>
      </c>
      <c r="AE1864" s="3" t="s">
        <v>5821</v>
      </c>
      <c r="AF1864" t="s">
        <v>52</v>
      </c>
      <c r="AG1864" s="4" t="s">
        <v>318</v>
      </c>
      <c r="AH1864" t="s">
        <v>54</v>
      </c>
      <c r="AJ1864">
        <f>VLOOKUP(D1864,[3]Multipliers!$B:$AT,36)</f>
        <v>1.2014391833471239</v>
      </c>
      <c r="AK1864">
        <f>VLOOKUP(D1864,[3]Multipliers!$B:$AT,36)</f>
        <v>1.2014391833471239</v>
      </c>
      <c r="AL1864" s="3">
        <v>465000</v>
      </c>
      <c r="AM1864">
        <f t="shared" si="254"/>
        <v>0</v>
      </c>
    </row>
    <row r="1865" spans="1:39">
      <c r="A1865" s="2" t="str">
        <f t="shared" si="248"/>
        <v>HYVISION SYSTEM INC.V68DAA1</v>
      </c>
      <c r="B1865" s="2" t="str">
        <f t="shared" si="249"/>
        <v>EQP,AE,RIM-DAA1,D47-V68,HYVISION,RETROFIT KITRetrofit</v>
      </c>
      <c r="C1865" s="3" t="str">
        <f t="shared" si="247"/>
        <v>iphoneDAA1New Buy</v>
      </c>
      <c r="D1865" s="2">
        <v>386130</v>
      </c>
      <c r="E1865" s="2" t="s">
        <v>904</v>
      </c>
      <c r="F1865" s="2" t="s">
        <v>40</v>
      </c>
      <c r="G1865" s="2" t="s">
        <v>41</v>
      </c>
      <c r="H1865" s="2" t="s">
        <v>206</v>
      </c>
      <c r="I1865" s="2" t="s">
        <v>43</v>
      </c>
      <c r="J1865" s="2" t="s">
        <v>181</v>
      </c>
      <c r="K1865" s="2" t="s">
        <v>1268</v>
      </c>
      <c r="L1865" s="2" t="s">
        <v>316</v>
      </c>
      <c r="M1865" s="2" t="s">
        <v>1269</v>
      </c>
      <c r="N1865" s="13">
        <v>91825</v>
      </c>
      <c r="O1865" s="2">
        <v>64614</v>
      </c>
      <c r="P1865" s="2">
        <v>2</v>
      </c>
      <c r="Q1865" s="2" t="s">
        <v>48</v>
      </c>
      <c r="R1865" s="2">
        <v>14</v>
      </c>
      <c r="S1865" s="2"/>
      <c r="T1865" s="2"/>
      <c r="U1865" s="2" t="s">
        <v>192</v>
      </c>
      <c r="V1865" s="2" t="s">
        <v>85</v>
      </c>
      <c r="W1865" s="18">
        <v>40000</v>
      </c>
      <c r="X1865"/>
      <c r="Y1865">
        <v>7000</v>
      </c>
      <c r="Z1865" s="3">
        <f t="shared" si="250"/>
        <v>183650</v>
      </c>
      <c r="AA1865" s="3">
        <f t="shared" si="251"/>
        <v>80000</v>
      </c>
      <c r="AB1865" s="3">
        <f t="shared" si="252"/>
        <v>129228</v>
      </c>
      <c r="AC1865">
        <f t="shared" si="253"/>
        <v>54422</v>
      </c>
      <c r="AD1865" t="str">
        <f>_xlfn.XLOOKUP(V1865,[2]Index!L:L,[2]Index!M:M)</f>
        <v>CN</v>
      </c>
      <c r="AE1865" s="3" t="s">
        <v>5821</v>
      </c>
      <c r="AF1865" t="s">
        <v>52</v>
      </c>
      <c r="AG1865" s="3" t="s">
        <v>318</v>
      </c>
      <c r="AH1865" t="s">
        <v>54</v>
      </c>
      <c r="AJ1865">
        <f>VLOOKUP(D1865,[3]Multipliers!$B:$AT,36)</f>
        <v>0.69045329229980124</v>
      </c>
      <c r="AK1865">
        <f>VLOOKUP(D1865,[3]Multipliers!$B:$AT,36)</f>
        <v>0.69045329229980124</v>
      </c>
      <c r="AL1865" s="3">
        <v>465000</v>
      </c>
      <c r="AM1865">
        <f t="shared" si="254"/>
        <v>0</v>
      </c>
    </row>
    <row r="1866" spans="1:39">
      <c r="A1866" s="2" t="str">
        <f t="shared" si="248"/>
        <v>HYVISION SYSTEM INC.V64DAA1</v>
      </c>
      <c r="B1866" s="2" t="str">
        <f t="shared" si="249"/>
        <v>EQP,AE,RIM-DAA1,D38-V6X,HYVISION,RETROFIT KITRetrofit</v>
      </c>
      <c r="C1866" s="3" t="str">
        <f t="shared" si="247"/>
        <v>iphoneDAA1New Buy</v>
      </c>
      <c r="D1866" s="2">
        <v>384744</v>
      </c>
      <c r="E1866" s="2" t="s">
        <v>904</v>
      </c>
      <c r="F1866" s="2" t="s">
        <v>40</v>
      </c>
      <c r="G1866" s="2" t="s">
        <v>41</v>
      </c>
      <c r="H1866" s="2" t="s">
        <v>65</v>
      </c>
      <c r="I1866" s="2" t="s">
        <v>43</v>
      </c>
      <c r="J1866" s="2" t="s">
        <v>250</v>
      </c>
      <c r="K1866" s="2" t="s">
        <v>1270</v>
      </c>
      <c r="L1866" s="2" t="s">
        <v>316</v>
      </c>
      <c r="M1866" s="2" t="s">
        <v>1271</v>
      </c>
      <c r="N1866" s="13">
        <v>91825</v>
      </c>
      <c r="O1866" s="2">
        <v>64614</v>
      </c>
      <c r="P1866" s="2">
        <v>2</v>
      </c>
      <c r="Q1866" s="2" t="s">
        <v>48</v>
      </c>
      <c r="R1866" s="2">
        <v>14</v>
      </c>
      <c r="S1866" s="2"/>
      <c r="T1866" s="2"/>
      <c r="U1866" s="2" t="s">
        <v>192</v>
      </c>
      <c r="V1866" s="2" t="s">
        <v>71</v>
      </c>
      <c r="W1866" s="18">
        <v>40000</v>
      </c>
      <c r="X1866"/>
      <c r="Y1866">
        <v>7000</v>
      </c>
      <c r="Z1866" s="3">
        <f t="shared" si="250"/>
        <v>183650</v>
      </c>
      <c r="AA1866" s="3">
        <f t="shared" si="251"/>
        <v>80000</v>
      </c>
      <c r="AB1866" s="3">
        <f t="shared" si="252"/>
        <v>129228</v>
      </c>
      <c r="AC1866">
        <f t="shared" si="253"/>
        <v>54422</v>
      </c>
      <c r="AD1866" t="str">
        <f>_xlfn.XLOOKUP(V1866,[2]Index!L:L,[2]Index!M:M)</f>
        <v>CN</v>
      </c>
      <c r="AE1866" s="3" t="s">
        <v>5821</v>
      </c>
      <c r="AF1866" t="s">
        <v>52</v>
      </c>
      <c r="AG1866" s="3" t="s">
        <v>318</v>
      </c>
      <c r="AH1866" t="s">
        <v>139</v>
      </c>
      <c r="AJ1866">
        <f>VLOOKUP(D1866,[3]Multipliers!$B:$AT,36)</f>
        <v>1.2014391833471239</v>
      </c>
      <c r="AK1866">
        <f>VLOOKUP(D1866,[3]Multipliers!$B:$AT,36)</f>
        <v>1.2014391833471239</v>
      </c>
      <c r="AL1866" s="3">
        <v>465000</v>
      </c>
      <c r="AM1866">
        <f t="shared" si="254"/>
        <v>0</v>
      </c>
    </row>
    <row r="1867" spans="1:39">
      <c r="A1867" s="2" t="str">
        <f t="shared" si="248"/>
        <v>HYVISION SYSTEM INC.V64DAA1</v>
      </c>
      <c r="B1867" s="2" t="str">
        <f t="shared" si="249"/>
        <v>EQP,AE,RIM-DAA1,D38-V6X,HYVISION,RETROFIT KITRetrofit</v>
      </c>
      <c r="C1867" s="3" t="str">
        <f t="shared" si="247"/>
        <v>iphoneDAA1New Buy</v>
      </c>
      <c r="D1867" s="2">
        <v>384744</v>
      </c>
      <c r="E1867" s="2" t="s">
        <v>904</v>
      </c>
      <c r="F1867" s="2" t="s">
        <v>40</v>
      </c>
      <c r="G1867" s="2" t="s">
        <v>41</v>
      </c>
      <c r="H1867" s="2" t="s">
        <v>65</v>
      </c>
      <c r="I1867" s="2" t="s">
        <v>43</v>
      </c>
      <c r="J1867" s="2" t="s">
        <v>250</v>
      </c>
      <c r="K1867" s="2" t="s">
        <v>1270</v>
      </c>
      <c r="L1867" s="2" t="s">
        <v>316</v>
      </c>
      <c r="M1867" s="2" t="s">
        <v>1271</v>
      </c>
      <c r="N1867" s="13">
        <v>91825</v>
      </c>
      <c r="O1867" s="2">
        <v>64614</v>
      </c>
      <c r="P1867" s="2">
        <v>1</v>
      </c>
      <c r="Q1867" s="2" t="s">
        <v>48</v>
      </c>
      <c r="R1867" s="2">
        <v>14</v>
      </c>
      <c r="S1867" s="2"/>
      <c r="T1867" s="2"/>
      <c r="U1867" s="2" t="s">
        <v>192</v>
      </c>
      <c r="V1867" s="2" t="s">
        <v>71</v>
      </c>
      <c r="W1867" s="18">
        <v>40000</v>
      </c>
      <c r="X1867"/>
      <c r="Y1867">
        <v>7000</v>
      </c>
      <c r="Z1867" s="3">
        <f t="shared" si="250"/>
        <v>91825</v>
      </c>
      <c r="AA1867" s="3">
        <f t="shared" si="251"/>
        <v>40000</v>
      </c>
      <c r="AB1867" s="3">
        <f t="shared" si="252"/>
        <v>64614</v>
      </c>
      <c r="AC1867">
        <f t="shared" si="253"/>
        <v>27211</v>
      </c>
      <c r="AD1867" t="str">
        <f>_xlfn.XLOOKUP(V1867,[2]Index!L:L,[2]Index!M:M)</f>
        <v>CN</v>
      </c>
      <c r="AE1867" s="3" t="s">
        <v>5821</v>
      </c>
      <c r="AF1867" t="s">
        <v>52</v>
      </c>
      <c r="AG1867" s="3" t="s">
        <v>318</v>
      </c>
      <c r="AH1867" t="s">
        <v>139</v>
      </c>
      <c r="AJ1867">
        <f>VLOOKUP(D1867,[3]Multipliers!$B:$AT,36)</f>
        <v>1.2014391833471239</v>
      </c>
      <c r="AK1867">
        <f>VLOOKUP(D1867,[3]Multipliers!$B:$AT,36)</f>
        <v>1.2014391833471239</v>
      </c>
      <c r="AL1867" s="3">
        <v>465000</v>
      </c>
      <c r="AM1867">
        <f t="shared" si="254"/>
        <v>0</v>
      </c>
    </row>
    <row r="1868" spans="1:39">
      <c r="A1868" s="2" t="str">
        <f t="shared" si="248"/>
        <v>HYVISION SYSTEM INC.V68DAA1</v>
      </c>
      <c r="B1868" s="2" t="str">
        <f t="shared" si="249"/>
        <v>EQP,AE,RIM-DAA1,D37-V68,HYVISION,RETROFIT KITRetrofit</v>
      </c>
      <c r="C1868" s="3" t="str">
        <f t="shared" si="247"/>
        <v>iphoneDAA1New Buy</v>
      </c>
      <c r="D1868" s="2">
        <v>386129</v>
      </c>
      <c r="E1868" s="2" t="s">
        <v>904</v>
      </c>
      <c r="F1868" s="2" t="s">
        <v>40</v>
      </c>
      <c r="G1868" s="2" t="s">
        <v>41</v>
      </c>
      <c r="H1868" s="2" t="s">
        <v>206</v>
      </c>
      <c r="I1868" s="2" t="s">
        <v>43</v>
      </c>
      <c r="J1868" s="2" t="s">
        <v>254</v>
      </c>
      <c r="K1868" s="2" t="s">
        <v>1272</v>
      </c>
      <c r="L1868" s="2" t="s">
        <v>316</v>
      </c>
      <c r="M1868" s="2" t="s">
        <v>1273</v>
      </c>
      <c r="N1868" s="13">
        <v>91825</v>
      </c>
      <c r="O1868" s="2">
        <v>64614</v>
      </c>
      <c r="P1868" s="2">
        <v>2</v>
      </c>
      <c r="Q1868" s="2" t="s">
        <v>48</v>
      </c>
      <c r="R1868" s="2">
        <v>14</v>
      </c>
      <c r="S1868" s="2"/>
      <c r="T1868" s="2"/>
      <c r="U1868" s="2" t="s">
        <v>192</v>
      </c>
      <c r="V1868" s="2" t="s">
        <v>85</v>
      </c>
      <c r="W1868" s="18">
        <v>40000</v>
      </c>
      <c r="X1868"/>
      <c r="Y1868">
        <v>7000</v>
      </c>
      <c r="Z1868" s="3">
        <f t="shared" si="250"/>
        <v>183650</v>
      </c>
      <c r="AA1868" s="3">
        <f t="shared" si="251"/>
        <v>80000</v>
      </c>
      <c r="AB1868" s="3">
        <f t="shared" si="252"/>
        <v>129228</v>
      </c>
      <c r="AC1868">
        <f t="shared" si="253"/>
        <v>54422</v>
      </c>
      <c r="AD1868" t="str">
        <f>_xlfn.XLOOKUP(V1868,[2]Index!L:L,[2]Index!M:M)</f>
        <v>CN</v>
      </c>
      <c r="AE1868" s="3" t="s">
        <v>5821</v>
      </c>
      <c r="AF1868" t="s">
        <v>52</v>
      </c>
      <c r="AG1868" s="3" t="s">
        <v>318</v>
      </c>
      <c r="AH1868" t="s">
        <v>139</v>
      </c>
      <c r="AJ1868">
        <f>VLOOKUP(D1868,[3]Multipliers!$B:$AT,36)</f>
        <v>0.69045329229980124</v>
      </c>
      <c r="AK1868">
        <f>VLOOKUP(D1868,[3]Multipliers!$B:$AT,36)</f>
        <v>0.69045329229980124</v>
      </c>
      <c r="AL1868" s="3">
        <v>465000</v>
      </c>
      <c r="AM1868">
        <f t="shared" si="254"/>
        <v>0</v>
      </c>
    </row>
    <row r="1869" spans="1:39">
      <c r="A1869" s="2" t="str">
        <f t="shared" si="248"/>
        <v>RV FORMS &amp; GEARS LLPV63BOT-GRT</v>
      </c>
      <c r="B1869" s="2" t="str">
        <f t="shared" si="249"/>
        <v>EQP,AE,BOT-GRT SECOTE,V54-V63,ASM,RETROFIT KITRetrofit</v>
      </c>
      <c r="C1869" s="3" t="str">
        <f t="shared" si="247"/>
        <v>iphoneBOT-GRTNew Buy</v>
      </c>
      <c r="D1869" s="2">
        <v>385668</v>
      </c>
      <c r="E1869" s="2" t="s">
        <v>507</v>
      </c>
      <c r="F1869" s="2" t="s">
        <v>40</v>
      </c>
      <c r="G1869" s="2" t="s">
        <v>41</v>
      </c>
      <c r="H1869" s="2" t="s">
        <v>42</v>
      </c>
      <c r="I1869" s="2" t="s">
        <v>43</v>
      </c>
      <c r="J1869" s="2" t="s">
        <v>66</v>
      </c>
      <c r="K1869" s="2" t="s">
        <v>1280</v>
      </c>
      <c r="L1869" s="2" t="s">
        <v>891</v>
      </c>
      <c r="M1869" s="2" t="s">
        <v>1281</v>
      </c>
      <c r="N1869" s="13">
        <v>73343.37</v>
      </c>
      <c r="O1869" s="2">
        <v>63803</v>
      </c>
      <c r="P1869" s="2">
        <v>1</v>
      </c>
      <c r="Q1869" s="2" t="s">
        <v>70</v>
      </c>
      <c r="R1869" s="2">
        <v>6</v>
      </c>
      <c r="S1869" s="2"/>
      <c r="T1869" s="2"/>
      <c r="U1869" s="2" t="s">
        <v>374</v>
      </c>
      <c r="V1869" s="2" t="s">
        <v>899</v>
      </c>
      <c r="W1869" s="18">
        <v>51951.55</v>
      </c>
      <c r="X1869">
        <v>62953</v>
      </c>
      <c r="Z1869" s="3">
        <f t="shared" si="250"/>
        <v>73343.37</v>
      </c>
      <c r="AA1869" s="3">
        <f t="shared" si="251"/>
        <v>51951.55</v>
      </c>
      <c r="AB1869" s="3">
        <f t="shared" si="252"/>
        <v>63803</v>
      </c>
      <c r="AC1869">
        <f t="shared" si="253"/>
        <v>9540.3699999999953</v>
      </c>
      <c r="AD1869" t="str">
        <f>_xlfn.XLOOKUP(V1869,[2]Index!L:L,[2]Index!M:M)</f>
        <v>IN</v>
      </c>
      <c r="AE1869" s="3" t="s">
        <v>5821</v>
      </c>
      <c r="AF1869" t="s">
        <v>52</v>
      </c>
      <c r="AG1869" s="3" t="s">
        <v>895</v>
      </c>
      <c r="AH1869" t="s">
        <v>72</v>
      </c>
      <c r="AJ1869">
        <f>VLOOKUP(D1869,[3]Multipliers!$B:$AT,36)</f>
        <v>9.2610957988989355</v>
      </c>
      <c r="AK1869">
        <f>VLOOKUP(D1869,[3]Multipliers!$B:$AT,36)</f>
        <v>9.2610957988989355</v>
      </c>
      <c r="AM1869">
        <f t="shared" si="254"/>
        <v>0</v>
      </c>
    </row>
    <row r="1870" spans="1:39">
      <c r="A1870" s="2" t="str">
        <f t="shared" si="248"/>
        <v>RV FORMS &amp; GEARS LLPV63BOT-GRT</v>
      </c>
      <c r="B1870" s="2" t="str">
        <f t="shared" si="249"/>
        <v>EQP,AE,BOT-GRT SECOTE,D27-V63,ASM,RETROFIT KITRetrofit</v>
      </c>
      <c r="C1870" s="3" t="str">
        <f t="shared" si="247"/>
        <v>iphoneBOT-GRTNew Buy</v>
      </c>
      <c r="D1870" s="2">
        <v>385667</v>
      </c>
      <c r="E1870" s="2" t="s">
        <v>507</v>
      </c>
      <c r="F1870" s="2" t="s">
        <v>40</v>
      </c>
      <c r="G1870" s="2" t="s">
        <v>41</v>
      </c>
      <c r="H1870" s="2" t="s">
        <v>42</v>
      </c>
      <c r="I1870" s="2" t="s">
        <v>43</v>
      </c>
      <c r="J1870" s="2" t="s">
        <v>237</v>
      </c>
      <c r="K1870" s="2" t="s">
        <v>1280</v>
      </c>
      <c r="L1870" s="2" t="s">
        <v>891</v>
      </c>
      <c r="M1870" s="2" t="s">
        <v>1282</v>
      </c>
      <c r="N1870" s="13">
        <v>73343.37</v>
      </c>
      <c r="O1870" s="2">
        <v>63803</v>
      </c>
      <c r="P1870" s="2">
        <v>1</v>
      </c>
      <c r="Q1870" s="2" t="s">
        <v>48</v>
      </c>
      <c r="R1870" s="2">
        <v>6</v>
      </c>
      <c r="S1870" s="2"/>
      <c r="T1870" s="2"/>
      <c r="U1870" s="2" t="s">
        <v>374</v>
      </c>
      <c r="V1870" s="2" t="s">
        <v>899</v>
      </c>
      <c r="W1870" s="18">
        <v>51951.55</v>
      </c>
      <c r="X1870">
        <v>62953</v>
      </c>
      <c r="Z1870" s="3">
        <f t="shared" si="250"/>
        <v>73343.37</v>
      </c>
      <c r="AA1870" s="3">
        <f t="shared" si="251"/>
        <v>51951.55</v>
      </c>
      <c r="AB1870" s="3">
        <f t="shared" si="252"/>
        <v>63803</v>
      </c>
      <c r="AC1870">
        <f t="shared" si="253"/>
        <v>9540.3699999999953</v>
      </c>
      <c r="AD1870" t="str">
        <f>_xlfn.XLOOKUP(V1870,[2]Index!L:L,[2]Index!M:M)</f>
        <v>IN</v>
      </c>
      <c r="AE1870" s="3" t="s">
        <v>5821</v>
      </c>
      <c r="AF1870" t="s">
        <v>52</v>
      </c>
      <c r="AG1870" s="3" t="s">
        <v>895</v>
      </c>
      <c r="AH1870" t="s">
        <v>64</v>
      </c>
      <c r="AJ1870">
        <f>VLOOKUP(D1870,[3]Multipliers!$B:$AT,36)</f>
        <v>9.2610957988989355</v>
      </c>
      <c r="AK1870">
        <f>VLOOKUP(D1870,[3]Multipliers!$B:$AT,36)</f>
        <v>9.2610957988989355</v>
      </c>
      <c r="AM1870">
        <f t="shared" si="254"/>
        <v>0</v>
      </c>
    </row>
    <row r="1871" spans="1:39">
      <c r="A1871" s="2" t="str">
        <f t="shared" si="248"/>
        <v>TITAN ENGINEERING AND AUTOMATION LTDV63PSF</v>
      </c>
      <c r="B1871" s="2" t="str">
        <f t="shared" si="249"/>
        <v>EQP,AE,PSF TAOWINE(PSF),D27-V63,TEAL,RETROFIT KITRetrofit</v>
      </c>
      <c r="C1871" s="3" t="str">
        <f t="shared" si="247"/>
        <v>iphonePSFNew Buy</v>
      </c>
      <c r="D1871" s="2">
        <v>386622</v>
      </c>
      <c r="E1871" s="2" t="s">
        <v>377</v>
      </c>
      <c r="F1871" s="2" t="s">
        <v>40</v>
      </c>
      <c r="G1871" s="2" t="s">
        <v>41</v>
      </c>
      <c r="H1871" s="2" t="s">
        <v>42</v>
      </c>
      <c r="I1871" s="2" t="s">
        <v>43</v>
      </c>
      <c r="J1871" s="2" t="s">
        <v>237</v>
      </c>
      <c r="K1871" s="2" t="s">
        <v>1283</v>
      </c>
      <c r="L1871" s="2" t="s">
        <v>1205</v>
      </c>
      <c r="M1871" s="2" t="s">
        <v>1284</v>
      </c>
      <c r="N1871" s="13">
        <v>62857.2</v>
      </c>
      <c r="O1871" s="2">
        <v>57610</v>
      </c>
      <c r="P1871" s="2">
        <v>3</v>
      </c>
      <c r="Q1871" s="2" t="s">
        <v>48</v>
      </c>
      <c r="R1871" s="2"/>
      <c r="S1871" s="2"/>
      <c r="T1871" s="2"/>
      <c r="U1871" s="2" t="s">
        <v>374</v>
      </c>
      <c r="V1871" s="2" t="s">
        <v>899</v>
      </c>
      <c r="W1871" s="18">
        <v>41904.800000000003</v>
      </c>
      <c r="X1871"/>
      <c r="Z1871" s="3">
        <f t="shared" si="250"/>
        <v>188571.59999999998</v>
      </c>
      <c r="AA1871" s="3">
        <f t="shared" si="251"/>
        <v>125714.40000000001</v>
      </c>
      <c r="AB1871" s="3">
        <f t="shared" si="252"/>
        <v>172830</v>
      </c>
      <c r="AC1871">
        <f t="shared" si="253"/>
        <v>15741.599999999977</v>
      </c>
      <c r="AD1871" t="str">
        <f>_xlfn.XLOOKUP(V1871,[2]Index!L:L,[2]Index!M:M)</f>
        <v>IN</v>
      </c>
      <c r="AE1871" s="3" t="s">
        <v>5821</v>
      </c>
      <c r="AF1871" t="s">
        <v>52</v>
      </c>
      <c r="AG1871" s="3" t="s">
        <v>895</v>
      </c>
      <c r="AH1871" t="s">
        <v>64</v>
      </c>
      <c r="AJ1871">
        <f>VLOOKUP(D1871,[3]Multipliers!$B:$AT,36)</f>
        <v>10.668518518518519</v>
      </c>
      <c r="AK1871">
        <f>VLOOKUP(D1871,[3]Multipliers!$B:$AT,36)</f>
        <v>10.668518518518519</v>
      </c>
      <c r="AM1871">
        <f t="shared" si="254"/>
        <v>0</v>
      </c>
    </row>
    <row r="1872" spans="1:39">
      <c r="A1872" s="2" t="str">
        <f t="shared" si="248"/>
        <v>RV FORMS &amp; GEARS LLPV64TOP-GRT</v>
      </c>
      <c r="B1872" s="2" t="str">
        <f t="shared" si="249"/>
        <v>EQP,AE,TOP-GRT SECOTE,V53-V64,ASM,RETROFIT KITRetrofit</v>
      </c>
      <c r="C1872" s="3" t="str">
        <f t="shared" si="247"/>
        <v>iphoneTOP-GRTNew Buy</v>
      </c>
      <c r="D1872" s="2">
        <v>385975</v>
      </c>
      <c r="E1872" s="2" t="s">
        <v>507</v>
      </c>
      <c r="F1872" s="2" t="s">
        <v>40</v>
      </c>
      <c r="G1872" s="2" t="s">
        <v>41</v>
      </c>
      <c r="H1872" s="2" t="s">
        <v>65</v>
      </c>
      <c r="I1872" s="2" t="s">
        <v>43</v>
      </c>
      <c r="J1872" s="2" t="s">
        <v>111</v>
      </c>
      <c r="K1872" s="2" t="s">
        <v>1304</v>
      </c>
      <c r="L1872" s="2" t="s">
        <v>897</v>
      </c>
      <c r="M1872" s="2" t="s">
        <v>1305</v>
      </c>
      <c r="N1872" s="2">
        <v>65787.06</v>
      </c>
      <c r="O1872" s="2">
        <v>57450</v>
      </c>
      <c r="P1872" s="2">
        <v>4</v>
      </c>
      <c r="Q1872" s="2" t="s">
        <v>70</v>
      </c>
      <c r="R1872" s="2">
        <v>6</v>
      </c>
      <c r="S1872" s="2"/>
      <c r="T1872" s="2"/>
      <c r="U1872" s="2" t="s">
        <v>374</v>
      </c>
      <c r="V1872" s="2" t="s">
        <v>894</v>
      </c>
      <c r="W1872" s="18">
        <v>48792.07</v>
      </c>
      <c r="X1872">
        <v>56467</v>
      </c>
      <c r="Z1872" s="3">
        <f t="shared" si="250"/>
        <v>263148.24</v>
      </c>
      <c r="AA1872" s="3">
        <f t="shared" si="251"/>
        <v>195168.28</v>
      </c>
      <c r="AB1872" s="3">
        <f t="shared" si="252"/>
        <v>229800</v>
      </c>
      <c r="AC1872">
        <f t="shared" si="253"/>
        <v>33348.239999999991</v>
      </c>
      <c r="AD1872" t="str">
        <f>_xlfn.XLOOKUP(V1872,[2]Index!L:L,[2]Index!M:M)</f>
        <v>IN</v>
      </c>
      <c r="AE1872" s="3" t="s">
        <v>5821</v>
      </c>
      <c r="AF1872" t="s">
        <v>52</v>
      </c>
      <c r="AG1872" s="3" t="s">
        <v>895</v>
      </c>
      <c r="AH1872" t="s">
        <v>72</v>
      </c>
      <c r="AJ1872">
        <f>VLOOKUP(D1872,[3]Multipliers!$B:$AT,36)</f>
        <v>6.5746441217833942</v>
      </c>
      <c r="AK1872">
        <f>VLOOKUP(D1872,[3]Multipliers!$B:$AT,36)</f>
        <v>6.5746441217833942</v>
      </c>
      <c r="AM1872">
        <f t="shared" si="254"/>
        <v>0</v>
      </c>
    </row>
    <row r="1873" spans="1:39">
      <c r="A1873" s="2" t="str">
        <f t="shared" si="248"/>
        <v>RV FORMS &amp; GEARS LLPV63TOP-GRT</v>
      </c>
      <c r="B1873" s="2" t="str">
        <f t="shared" si="249"/>
        <v>EQP,AE,TOP-GRT SECOTE,V54-V63,ASM,RETROFIT KITRetrofit</v>
      </c>
      <c r="C1873" s="3" t="str">
        <f t="shared" si="247"/>
        <v>iphoneTOP-GRTNew Buy</v>
      </c>
      <c r="D1873" s="2">
        <v>385676</v>
      </c>
      <c r="E1873" s="2" t="s">
        <v>507</v>
      </c>
      <c r="F1873" s="2" t="s">
        <v>40</v>
      </c>
      <c r="G1873" s="2" t="s">
        <v>41</v>
      </c>
      <c r="H1873" s="2" t="s">
        <v>42</v>
      </c>
      <c r="I1873" s="2" t="s">
        <v>43</v>
      </c>
      <c r="J1873" s="2" t="s">
        <v>66</v>
      </c>
      <c r="K1873" s="2" t="s">
        <v>1306</v>
      </c>
      <c r="L1873" s="2" t="s">
        <v>897</v>
      </c>
      <c r="M1873" s="2" t="s">
        <v>1307</v>
      </c>
      <c r="N1873" s="2">
        <v>65787.06</v>
      </c>
      <c r="O1873" s="2">
        <v>57450</v>
      </c>
      <c r="P1873" s="2">
        <v>2</v>
      </c>
      <c r="Q1873" s="2" t="s">
        <v>70</v>
      </c>
      <c r="R1873" s="2">
        <v>6</v>
      </c>
      <c r="S1873" s="2"/>
      <c r="T1873" s="2"/>
      <c r="U1873" s="2" t="s">
        <v>374</v>
      </c>
      <c r="V1873" s="2" t="s">
        <v>899</v>
      </c>
      <c r="W1873" s="18">
        <v>48792.07</v>
      </c>
      <c r="X1873">
        <v>56467</v>
      </c>
      <c r="Z1873" s="3">
        <f t="shared" si="250"/>
        <v>131574.12</v>
      </c>
      <c r="AA1873" s="3">
        <f t="shared" si="251"/>
        <v>97584.14</v>
      </c>
      <c r="AB1873" s="3">
        <f t="shared" si="252"/>
        <v>114900</v>
      </c>
      <c r="AC1873">
        <f t="shared" si="253"/>
        <v>16674.119999999995</v>
      </c>
      <c r="AD1873" t="str">
        <f>_xlfn.XLOOKUP(V1873,[2]Index!L:L,[2]Index!M:M)</f>
        <v>IN</v>
      </c>
      <c r="AE1873" s="3" t="s">
        <v>5821</v>
      </c>
      <c r="AF1873" t="s">
        <v>52</v>
      </c>
      <c r="AG1873" s="4" t="s">
        <v>895</v>
      </c>
      <c r="AH1873" t="s">
        <v>72</v>
      </c>
      <c r="AJ1873">
        <f>VLOOKUP(D1873,[3]Multipliers!$B:$AT,36)</f>
        <v>5.944852900510206</v>
      </c>
      <c r="AK1873">
        <f>VLOOKUP(D1873,[3]Multipliers!$B:$AT,36)</f>
        <v>5.944852900510206</v>
      </c>
      <c r="AM1873">
        <f t="shared" si="254"/>
        <v>0</v>
      </c>
    </row>
    <row r="1874" spans="1:39">
      <c r="A1874" s="2" t="str">
        <f t="shared" si="248"/>
        <v>RV FORMS &amp; GEARS LLPV64BOT-GRT</v>
      </c>
      <c r="B1874" s="2" t="str">
        <f t="shared" si="249"/>
        <v>EQP,AE,BOT-GRT SECOTE,V53-V64,ASM,RETROFIT KITRetrofit</v>
      </c>
      <c r="C1874" s="3" t="str">
        <f t="shared" si="247"/>
        <v>iphoneBOT-GRTNew Buy</v>
      </c>
      <c r="D1874" s="2">
        <v>385959</v>
      </c>
      <c r="E1874" s="2" t="s">
        <v>507</v>
      </c>
      <c r="F1874" s="2" t="s">
        <v>40</v>
      </c>
      <c r="G1874" s="2" t="s">
        <v>41</v>
      </c>
      <c r="H1874" s="2" t="s">
        <v>65</v>
      </c>
      <c r="I1874" s="2" t="s">
        <v>43</v>
      </c>
      <c r="J1874" s="2" t="s">
        <v>111</v>
      </c>
      <c r="K1874" s="2" t="s">
        <v>1308</v>
      </c>
      <c r="L1874" s="2" t="s">
        <v>891</v>
      </c>
      <c r="M1874" s="2" t="s">
        <v>1309</v>
      </c>
      <c r="N1874" s="2">
        <v>65627.289999999994</v>
      </c>
      <c r="O1874" s="2">
        <v>57315</v>
      </c>
      <c r="P1874" s="2">
        <v>4</v>
      </c>
      <c r="Q1874" s="2" t="s">
        <v>70</v>
      </c>
      <c r="R1874" s="2">
        <v>6</v>
      </c>
      <c r="S1874" s="2"/>
      <c r="T1874" s="2"/>
      <c r="U1874" s="2" t="s">
        <v>374</v>
      </c>
      <c r="V1874" s="2" t="s">
        <v>894</v>
      </c>
      <c r="W1874" s="18">
        <v>46486</v>
      </c>
      <c r="X1874">
        <v>56330</v>
      </c>
      <c r="Z1874" s="3">
        <f t="shared" si="250"/>
        <v>262509.15999999997</v>
      </c>
      <c r="AA1874" s="3">
        <f t="shared" si="251"/>
        <v>185944</v>
      </c>
      <c r="AB1874" s="3">
        <f t="shared" si="252"/>
        <v>229260</v>
      </c>
      <c r="AC1874">
        <f t="shared" si="253"/>
        <v>33249.159999999974</v>
      </c>
      <c r="AD1874" t="str">
        <f>_xlfn.XLOOKUP(V1874,[2]Index!L:L,[2]Index!M:M)</f>
        <v>IN</v>
      </c>
      <c r="AE1874" s="3" t="s">
        <v>5821</v>
      </c>
      <c r="AF1874" t="s">
        <v>52</v>
      </c>
      <c r="AG1874" s="4" t="s">
        <v>895</v>
      </c>
      <c r="AH1874" t="s">
        <v>72</v>
      </c>
      <c r="AJ1874">
        <f>VLOOKUP(D1874,[3]Multipliers!$B:$AT,36)</f>
        <v>5.6763441835382729</v>
      </c>
      <c r="AK1874">
        <f>VLOOKUP(D1874,[3]Multipliers!$B:$AT,36)</f>
        <v>5.6763441835382729</v>
      </c>
      <c r="AM1874">
        <f t="shared" si="254"/>
        <v>0</v>
      </c>
    </row>
    <row r="1875" spans="1:39">
      <c r="A1875" s="2" t="str">
        <f t="shared" si="248"/>
        <v>SHENZHEN STRONG TECHNOLOGY CO., LTD.V63PAUL</v>
      </c>
      <c r="B1875" s="2" t="str">
        <f t="shared" si="249"/>
        <v>EQP,AE,PAM-PAUL,D1Y/D6X-V6X,STRONG,RETROFIT KITRetrofit</v>
      </c>
      <c r="C1875" s="3" t="str">
        <f t="shared" si="247"/>
        <v>iphonePAULNew Buy</v>
      </c>
      <c r="D1875" s="2">
        <v>386400</v>
      </c>
      <c r="E1875" s="2" t="s">
        <v>369</v>
      </c>
      <c r="F1875" s="2" t="s">
        <v>40</v>
      </c>
      <c r="G1875" s="2" t="s">
        <v>41</v>
      </c>
      <c r="H1875" s="2" t="s">
        <v>42</v>
      </c>
      <c r="I1875" s="2" t="s">
        <v>43</v>
      </c>
      <c r="J1875" s="2" t="s">
        <v>231</v>
      </c>
      <c r="K1875" s="2" t="s">
        <v>1315</v>
      </c>
      <c r="L1875" s="2" t="s">
        <v>1316</v>
      </c>
      <c r="M1875" s="2" t="s">
        <v>1317</v>
      </c>
      <c r="N1875" s="2">
        <v>56330</v>
      </c>
      <c r="O1875" s="2">
        <v>52700</v>
      </c>
      <c r="P1875" s="2">
        <v>1</v>
      </c>
      <c r="Q1875" s="2" t="s">
        <v>48</v>
      </c>
      <c r="R1875" s="2">
        <v>6</v>
      </c>
      <c r="S1875" s="2"/>
      <c r="T1875" s="2"/>
      <c r="U1875" s="2" t="s">
        <v>192</v>
      </c>
      <c r="V1875" s="2" t="s">
        <v>71</v>
      </c>
      <c r="W1875" s="18">
        <v>15000</v>
      </c>
      <c r="X1875">
        <v>54330</v>
      </c>
      <c r="Y1875">
        <v>1102</v>
      </c>
      <c r="Z1875" s="3">
        <f t="shared" si="250"/>
        <v>56330</v>
      </c>
      <c r="AA1875" s="3">
        <f t="shared" si="251"/>
        <v>15000</v>
      </c>
      <c r="AB1875" s="3">
        <f t="shared" si="252"/>
        <v>52700</v>
      </c>
      <c r="AC1875">
        <f t="shared" si="253"/>
        <v>3630</v>
      </c>
      <c r="AD1875" t="str">
        <f>_xlfn.XLOOKUP(V1875,[2]Index!L:L,[2]Index!M:M)</f>
        <v>CN</v>
      </c>
      <c r="AE1875" s="3" t="s">
        <v>5821</v>
      </c>
      <c r="AF1875" t="s">
        <v>52</v>
      </c>
      <c r="AG1875" s="4" t="s">
        <v>53</v>
      </c>
      <c r="AH1875" t="s">
        <v>232</v>
      </c>
      <c r="AJ1875">
        <f>VLOOKUP(D1875,[3]Multipliers!$B:$AT,36)</f>
        <v>1.5053917017781904</v>
      </c>
      <c r="AK1875">
        <f>VLOOKUP(D1875,[3]Multipliers!$B:$AT,36)</f>
        <v>1.5053917017781904</v>
      </c>
      <c r="AM1875">
        <f t="shared" si="254"/>
        <v>0</v>
      </c>
    </row>
    <row r="1876" spans="1:39">
      <c r="A1876" s="2" t="str">
        <f t="shared" si="248"/>
        <v>INDO-MIMV64BGS1</v>
      </c>
      <c r="B1876" s="2" t="str">
        <f t="shared" si="249"/>
        <v>EQP,AE,BGS1 SECOTE,V53-V64,INDO-MIM,RETROFIT KITRetrofit</v>
      </c>
      <c r="C1876" s="3" t="str">
        <f t="shared" si="247"/>
        <v>iPhoneBGS1New Buy</v>
      </c>
      <c r="D1876" s="2">
        <v>385223</v>
      </c>
      <c r="E1876" s="2" t="s">
        <v>993</v>
      </c>
      <c r="F1876" s="2" t="s">
        <v>40</v>
      </c>
      <c r="G1876" s="2" t="s">
        <v>612</v>
      </c>
      <c r="H1876" s="2" t="s">
        <v>65</v>
      </c>
      <c r="I1876" s="2" t="s">
        <v>43</v>
      </c>
      <c r="J1876" s="2" t="s">
        <v>111</v>
      </c>
      <c r="K1876" s="2" t="s">
        <v>1318</v>
      </c>
      <c r="L1876" s="2" t="s">
        <v>90</v>
      </c>
      <c r="M1876" s="2" t="s">
        <v>1319</v>
      </c>
      <c r="N1876" s="2">
        <v>56276</v>
      </c>
      <c r="O1876" s="2">
        <v>56276</v>
      </c>
      <c r="P1876" s="2">
        <v>11</v>
      </c>
      <c r="Q1876" s="2" t="s">
        <v>70</v>
      </c>
      <c r="R1876" s="2">
        <v>6</v>
      </c>
      <c r="S1876" s="2"/>
      <c r="T1876" s="2"/>
      <c r="U1876" s="2" t="s">
        <v>50</v>
      </c>
      <c r="V1876" s="2" t="s">
        <v>894</v>
      </c>
      <c r="W1876" s="18">
        <v>44458.04</v>
      </c>
      <c r="X1876"/>
      <c r="Z1876" s="3">
        <f t="shared" si="250"/>
        <v>619036</v>
      </c>
      <c r="AA1876" s="3">
        <f t="shared" si="251"/>
        <v>489038.44</v>
      </c>
      <c r="AB1876" s="3">
        <f t="shared" si="252"/>
        <v>619036</v>
      </c>
      <c r="AC1876">
        <f t="shared" si="253"/>
        <v>0</v>
      </c>
      <c r="AD1876" t="str">
        <f>_xlfn.XLOOKUP(V1876,[2]Index!L:L,[2]Index!M:M)</f>
        <v>IN</v>
      </c>
      <c r="AE1876" s="3" t="s">
        <v>5821</v>
      </c>
      <c r="AF1876" t="s">
        <v>52</v>
      </c>
      <c r="AG1876" s="3" t="s">
        <v>895</v>
      </c>
      <c r="AH1876" t="s">
        <v>72</v>
      </c>
      <c r="AJ1876">
        <f>VLOOKUP(D1876,[3]Multipliers!$B:$AT,36)</f>
        <v>4.8262433198132308</v>
      </c>
      <c r="AK1876">
        <f>VLOOKUP(D1876,[3]Multipliers!$B:$AT,36)</f>
        <v>4.8262433198132308</v>
      </c>
      <c r="AM1876">
        <f t="shared" si="254"/>
        <v>0</v>
      </c>
    </row>
    <row r="1877" spans="1:39">
      <c r="A1877" s="2" t="str">
        <f t="shared" si="248"/>
        <v>INDO-MIMV63BGS1</v>
      </c>
      <c r="B1877" s="2" t="str">
        <f t="shared" si="249"/>
        <v>EQP,AE,BGS1 SECOTE,V54-V63,INDO-MIM,RETROFIT KITRetrofit</v>
      </c>
      <c r="C1877" s="3" t="str">
        <f t="shared" si="247"/>
        <v>iPhoneBGS1New Buy</v>
      </c>
      <c r="D1877" s="2">
        <v>384969</v>
      </c>
      <c r="E1877" s="2" t="s">
        <v>993</v>
      </c>
      <c r="F1877" s="2" t="s">
        <v>40</v>
      </c>
      <c r="G1877" s="2" t="s">
        <v>612</v>
      </c>
      <c r="H1877" s="2" t="s">
        <v>42</v>
      </c>
      <c r="I1877" s="2" t="s">
        <v>43</v>
      </c>
      <c r="J1877" s="2" t="s">
        <v>66</v>
      </c>
      <c r="K1877" s="2" t="s">
        <v>1320</v>
      </c>
      <c r="L1877" s="2" t="s">
        <v>90</v>
      </c>
      <c r="M1877" s="2" t="s">
        <v>1321</v>
      </c>
      <c r="N1877" s="2">
        <v>56276</v>
      </c>
      <c r="O1877" s="2">
        <v>56276</v>
      </c>
      <c r="P1877" s="2">
        <v>3</v>
      </c>
      <c r="Q1877" s="2" t="s">
        <v>70</v>
      </c>
      <c r="R1877" s="2">
        <v>6</v>
      </c>
      <c r="S1877" s="2"/>
      <c r="T1877" s="2"/>
      <c r="U1877" s="2" t="s">
        <v>50</v>
      </c>
      <c r="V1877" s="2" t="s">
        <v>1322</v>
      </c>
      <c r="W1877" s="18">
        <v>44458.04</v>
      </c>
      <c r="X1877"/>
      <c r="Z1877" s="3">
        <f t="shared" si="250"/>
        <v>168828</v>
      </c>
      <c r="AA1877" s="3">
        <f t="shared" si="251"/>
        <v>133374.12</v>
      </c>
      <c r="AB1877" s="3">
        <f t="shared" si="252"/>
        <v>168828</v>
      </c>
      <c r="AC1877">
        <f t="shared" si="253"/>
        <v>0</v>
      </c>
      <c r="AD1877" t="e">
        <f>_xlfn.XLOOKUP(V1877,[2]Index!L:L,[2]Index!M:M)</f>
        <v>#N/A</v>
      </c>
      <c r="AE1877" s="3" t="s">
        <v>5821</v>
      </c>
      <c r="AF1877" t="s">
        <v>52</v>
      </c>
      <c r="AG1877" s="3" t="s">
        <v>895</v>
      </c>
      <c r="AH1877" t="s">
        <v>72</v>
      </c>
      <c r="AJ1877">
        <f>VLOOKUP(D1877,[3]Multipliers!$B:$AT,36)</f>
        <v>8.1879045229457308</v>
      </c>
      <c r="AK1877">
        <f>VLOOKUP(D1877,[3]Multipliers!$B:$AT,36)</f>
        <v>8.1879045229457308</v>
      </c>
      <c r="AM1877">
        <f t="shared" si="254"/>
        <v>0</v>
      </c>
    </row>
    <row r="1878" spans="1:39">
      <c r="A1878" s="2" t="str">
        <f t="shared" si="248"/>
        <v>RV FORMS &amp; GEARS LLPV63HAL-UV</v>
      </c>
      <c r="B1878" s="2" t="str">
        <f t="shared" si="249"/>
        <v>EQP,AE,HAL-UV HG LASER(HAL-UV),D27-V63,ASM,RETROFIT KITRetrofit</v>
      </c>
      <c r="C1878" s="3" t="str">
        <f t="shared" si="247"/>
        <v>iphoneHAL-UVNew Buy</v>
      </c>
      <c r="D1878" s="2">
        <v>386627</v>
      </c>
      <c r="E1878" s="2" t="s">
        <v>507</v>
      </c>
      <c r="F1878" s="2" t="s">
        <v>40</v>
      </c>
      <c r="G1878" s="2" t="s">
        <v>41</v>
      </c>
      <c r="H1878" s="2" t="s">
        <v>42</v>
      </c>
      <c r="I1878" s="2" t="s">
        <v>43</v>
      </c>
      <c r="J1878" s="2" t="s">
        <v>237</v>
      </c>
      <c r="K1878" s="2" t="s">
        <v>1333</v>
      </c>
      <c r="L1878" s="2" t="s">
        <v>944</v>
      </c>
      <c r="M1878" s="2" t="s">
        <v>1334</v>
      </c>
      <c r="N1878" s="2">
        <v>58683.743999999999</v>
      </c>
      <c r="O1878" s="2">
        <v>55962.743317708169</v>
      </c>
      <c r="P1878" s="2">
        <v>4</v>
      </c>
      <c r="Q1878" s="2" t="s">
        <v>48</v>
      </c>
      <c r="R1878" s="2">
        <v>6</v>
      </c>
      <c r="S1878" s="2"/>
      <c r="T1878" s="2"/>
      <c r="U1878" s="2" t="s">
        <v>50</v>
      </c>
      <c r="V1878" s="2" t="s">
        <v>899</v>
      </c>
      <c r="W1878" s="18">
        <v>32300</v>
      </c>
      <c r="X1878">
        <v>48903.12</v>
      </c>
      <c r="Z1878" s="3">
        <f t="shared" si="250"/>
        <v>234734.976</v>
      </c>
      <c r="AA1878" s="3">
        <f t="shared" si="251"/>
        <v>129200</v>
      </c>
      <c r="AB1878" s="3">
        <f t="shared" si="252"/>
        <v>223850.97327083268</v>
      </c>
      <c r="AC1878">
        <f t="shared" si="253"/>
        <v>10884.002729167318</v>
      </c>
      <c r="AD1878" t="str">
        <f>_xlfn.XLOOKUP(V1878,[2]Index!L:L,[2]Index!M:M)</f>
        <v>IN</v>
      </c>
      <c r="AE1878" s="3" t="s">
        <v>5821</v>
      </c>
      <c r="AF1878" t="s">
        <v>52</v>
      </c>
      <c r="AG1878" s="3" t="s">
        <v>895</v>
      </c>
      <c r="AH1878" t="s">
        <v>64</v>
      </c>
      <c r="AJ1878">
        <f>VLOOKUP(D1878,[3]Multipliers!$B:$AT,36)</f>
        <v>4.8236149125060921</v>
      </c>
      <c r="AK1878">
        <f>VLOOKUP(D1878,[3]Multipliers!$B:$AT,36)</f>
        <v>4.8236149125060921</v>
      </c>
      <c r="AM1878">
        <f t="shared" si="254"/>
        <v>0</v>
      </c>
    </row>
    <row r="1879" spans="1:39">
      <c r="A1879" s="2" t="str">
        <f t="shared" si="248"/>
        <v>SHENZHEN STRONG TECHNOLOGY CO., LTD.V64SIM SP-M1S2</v>
      </c>
      <c r="B1879" s="2" t="str">
        <f t="shared" si="249"/>
        <v>EQP,AE,SIM SP-M1S2,V54-V64,STRONG,RETROFIT KITRetrofit</v>
      </c>
      <c r="C1879" s="3" t="str">
        <f t="shared" si="247"/>
        <v>iphoneSIM SP-M1S2New Buy</v>
      </c>
      <c r="D1879" s="2">
        <v>385863</v>
      </c>
      <c r="E1879" s="2" t="s">
        <v>369</v>
      </c>
      <c r="F1879" s="2" t="s">
        <v>40</v>
      </c>
      <c r="G1879" s="2" t="s">
        <v>41</v>
      </c>
      <c r="H1879" s="2" t="s">
        <v>65</v>
      </c>
      <c r="I1879" s="2" t="s">
        <v>43</v>
      </c>
      <c r="J1879" s="2" t="s">
        <v>66</v>
      </c>
      <c r="K1879" s="2" t="s">
        <v>1335</v>
      </c>
      <c r="L1879" s="2" t="s">
        <v>1150</v>
      </c>
      <c r="M1879" s="2" t="s">
        <v>1336</v>
      </c>
      <c r="N1879" s="2">
        <v>59862</v>
      </c>
      <c r="O1879" s="2">
        <v>55672</v>
      </c>
      <c r="P1879" s="2">
        <v>14</v>
      </c>
      <c r="Q1879" s="2" t="s">
        <v>70</v>
      </c>
      <c r="R1879" s="2">
        <v>8</v>
      </c>
      <c r="S1879" s="2"/>
      <c r="T1879" s="2" t="s">
        <v>60</v>
      </c>
      <c r="U1879" s="2" t="s">
        <v>374</v>
      </c>
      <c r="V1879" s="2" t="s">
        <v>71</v>
      </c>
      <c r="W1879" s="18">
        <v>47889.599999999999</v>
      </c>
      <c r="X1879" t="s">
        <v>375</v>
      </c>
      <c r="Y1879">
        <v>1102</v>
      </c>
      <c r="Z1879" s="3">
        <f t="shared" si="250"/>
        <v>838068</v>
      </c>
      <c r="AA1879" s="3">
        <f t="shared" si="251"/>
        <v>670454.4</v>
      </c>
      <c r="AB1879" s="3">
        <f t="shared" si="252"/>
        <v>779408</v>
      </c>
      <c r="AC1879">
        <f t="shared" si="253"/>
        <v>58660</v>
      </c>
      <c r="AD1879" t="str">
        <f>_xlfn.XLOOKUP(V1879,[2]Index!L:L,[2]Index!M:M)</f>
        <v>CN</v>
      </c>
      <c r="AE1879" s="3" t="s">
        <v>5821</v>
      </c>
      <c r="AF1879" t="s">
        <v>52</v>
      </c>
      <c r="AG1879" s="3" t="s">
        <v>53</v>
      </c>
      <c r="AH1879" t="s">
        <v>72</v>
      </c>
      <c r="AJ1879">
        <f>VLOOKUP(D1879,[3]Multipliers!$B:$AT,36)</f>
        <v>1.7828244310866428</v>
      </c>
      <c r="AK1879">
        <f>VLOOKUP(D1879,[3]Multipliers!$B:$AT,36)</f>
        <v>1.7828244310866428</v>
      </c>
      <c r="AL1879" s="3">
        <v>146000</v>
      </c>
      <c r="AM1879">
        <f t="shared" si="254"/>
        <v>0</v>
      </c>
    </row>
    <row r="1880" spans="1:39">
      <c r="A1880" s="2" t="str">
        <f t="shared" si="248"/>
        <v>SHENZHEN STRONG TECHNOLOGY CO., LTD.V64SIM SP-M1S2</v>
      </c>
      <c r="B1880" s="2" t="str">
        <f t="shared" si="249"/>
        <v>EQP,AE,SIM SP-M1S2,V54-V64,STRONG,RETROFIT KITRetrofit</v>
      </c>
      <c r="C1880" s="3" t="str">
        <f t="shared" si="247"/>
        <v>iphoneSIM SP-M1S2New Buy</v>
      </c>
      <c r="D1880" s="2">
        <v>385863</v>
      </c>
      <c r="E1880" s="2" t="s">
        <v>369</v>
      </c>
      <c r="F1880" s="2" t="s">
        <v>40</v>
      </c>
      <c r="G1880" s="2" t="s">
        <v>41</v>
      </c>
      <c r="H1880" s="2" t="s">
        <v>65</v>
      </c>
      <c r="I1880" s="2" t="s">
        <v>43</v>
      </c>
      <c r="J1880" s="2" t="s">
        <v>66</v>
      </c>
      <c r="K1880" s="2" t="s">
        <v>1335</v>
      </c>
      <c r="L1880" s="2" t="s">
        <v>1150</v>
      </c>
      <c r="M1880" s="2" t="s">
        <v>1336</v>
      </c>
      <c r="N1880" s="2">
        <v>59862</v>
      </c>
      <c r="O1880" s="2">
        <v>55672</v>
      </c>
      <c r="P1880" s="2">
        <v>22</v>
      </c>
      <c r="Q1880" s="2" t="s">
        <v>70</v>
      </c>
      <c r="R1880" s="2">
        <v>8</v>
      </c>
      <c r="S1880" s="2"/>
      <c r="T1880" s="2" t="s">
        <v>60</v>
      </c>
      <c r="U1880" s="2" t="s">
        <v>374</v>
      </c>
      <c r="V1880" s="2" t="s">
        <v>85</v>
      </c>
      <c r="W1880" s="18">
        <v>47889.599999999999</v>
      </c>
      <c r="X1880" t="s">
        <v>375</v>
      </c>
      <c r="Y1880">
        <v>1102</v>
      </c>
      <c r="Z1880" s="3">
        <f t="shared" si="250"/>
        <v>1316964</v>
      </c>
      <c r="AA1880" s="3">
        <f t="shared" si="251"/>
        <v>1053571.2</v>
      </c>
      <c r="AB1880" s="3">
        <f t="shared" si="252"/>
        <v>1224784</v>
      </c>
      <c r="AC1880">
        <f t="shared" si="253"/>
        <v>92180</v>
      </c>
      <c r="AD1880" t="str">
        <f>_xlfn.XLOOKUP(V1880,[2]Index!L:L,[2]Index!M:M)</f>
        <v>CN</v>
      </c>
      <c r="AE1880" s="3" t="s">
        <v>5821</v>
      </c>
      <c r="AF1880" t="s">
        <v>52</v>
      </c>
      <c r="AG1880" s="3" t="s">
        <v>53</v>
      </c>
      <c r="AH1880" t="s">
        <v>72</v>
      </c>
      <c r="AJ1880">
        <f>VLOOKUP(D1880,[3]Multipliers!$B:$AT,36)</f>
        <v>1.7828244310866428</v>
      </c>
      <c r="AK1880">
        <f>VLOOKUP(D1880,[3]Multipliers!$B:$AT,36)</f>
        <v>1.7828244310866428</v>
      </c>
      <c r="AL1880" s="3">
        <v>146000</v>
      </c>
      <c r="AM1880">
        <f t="shared" si="254"/>
        <v>0</v>
      </c>
    </row>
    <row r="1881" spans="1:39">
      <c r="A1881" s="2" t="str">
        <f t="shared" si="248"/>
        <v>GUANGDONG ANDA AUTOMATION SOLUTIONS CO., LTD.V64PAMD2</v>
      </c>
      <c r="B1881" s="2" t="str">
        <f t="shared" si="249"/>
        <v>EQP,AE,PAMD2.1(PAMD3),D43-V6X,ANDA,RETROFIT KITRetrofit</v>
      </c>
      <c r="C1881" s="3" t="str">
        <f t="shared" si="247"/>
        <v>iphonePAMD2New Buy</v>
      </c>
      <c r="D1881" s="2">
        <v>386650</v>
      </c>
      <c r="E1881" s="2" t="s">
        <v>188</v>
      </c>
      <c r="F1881" s="2" t="s">
        <v>40</v>
      </c>
      <c r="G1881" s="2" t="s">
        <v>41</v>
      </c>
      <c r="H1881" s="2" t="s">
        <v>65</v>
      </c>
      <c r="I1881" s="2" t="s">
        <v>43</v>
      </c>
      <c r="J1881" s="2" t="s">
        <v>1348</v>
      </c>
      <c r="K1881" s="2" t="s">
        <v>1349</v>
      </c>
      <c r="L1881" s="2" t="s">
        <v>199</v>
      </c>
      <c r="M1881" s="2" t="s">
        <v>1350</v>
      </c>
      <c r="N1881" s="2">
        <v>52844.15</v>
      </c>
      <c r="O1881" s="2">
        <v>52844.15</v>
      </c>
      <c r="P1881" s="2">
        <v>1</v>
      </c>
      <c r="Q1881" s="2" t="s">
        <v>48</v>
      </c>
      <c r="R1881" s="2">
        <v>6</v>
      </c>
      <c r="S1881" s="2"/>
      <c r="T1881" s="2"/>
      <c r="U1881" s="2" t="s">
        <v>192</v>
      </c>
      <c r="V1881" s="2" t="s">
        <v>71</v>
      </c>
      <c r="W1881" s="18">
        <v>51145.43</v>
      </c>
      <c r="X1881"/>
      <c r="Y1881">
        <v>1406</v>
      </c>
      <c r="Z1881" s="3">
        <f t="shared" si="250"/>
        <v>52844.15</v>
      </c>
      <c r="AA1881" s="3">
        <f t="shared" si="251"/>
        <v>51145.43</v>
      </c>
      <c r="AB1881" s="3">
        <f t="shared" si="252"/>
        <v>52844.15</v>
      </c>
      <c r="AC1881">
        <f t="shared" si="253"/>
        <v>0</v>
      </c>
      <c r="AD1881" t="str">
        <f>_xlfn.XLOOKUP(V1881,[2]Index!L:L,[2]Index!M:M)</f>
        <v>CN</v>
      </c>
      <c r="AE1881" s="3" t="s">
        <v>5821</v>
      </c>
      <c r="AF1881" t="s">
        <v>52</v>
      </c>
      <c r="AG1881" s="4" t="s">
        <v>53</v>
      </c>
      <c r="AH1881" t="s">
        <v>54</v>
      </c>
      <c r="AJ1881">
        <f>VLOOKUP(D1881,[3]Multipliers!$B:$AT,36)</f>
        <v>1.1348011682767918</v>
      </c>
      <c r="AK1881">
        <f>VLOOKUP(D1881,[3]Multipliers!$B:$AT,36)</f>
        <v>1.1348011682767918</v>
      </c>
      <c r="AM1881">
        <f t="shared" si="254"/>
        <v>0</v>
      </c>
    </row>
    <row r="1882" spans="1:39">
      <c r="A1882" s="2" t="str">
        <f t="shared" si="248"/>
        <v>GUANGDONG ANDA AUTOMATION SOLUTIONS CO., LTD.V63PAMD2</v>
      </c>
      <c r="B1882" s="2" t="str">
        <f t="shared" si="249"/>
        <v>EQP,AE,PAMD2.1(PAMD2),D17-V6X,ANDA,RETROFIT KITRetrofit</v>
      </c>
      <c r="C1882" s="3" t="str">
        <f t="shared" si="247"/>
        <v>iphonePAMD2New Buy</v>
      </c>
      <c r="D1882" s="2">
        <v>386396</v>
      </c>
      <c r="E1882" s="2" t="s">
        <v>188</v>
      </c>
      <c r="F1882" s="2" t="s">
        <v>40</v>
      </c>
      <c r="G1882" s="2" t="s">
        <v>41</v>
      </c>
      <c r="H1882" s="2" t="s">
        <v>42</v>
      </c>
      <c r="I1882" s="2" t="s">
        <v>43</v>
      </c>
      <c r="J1882" s="2" t="s">
        <v>231</v>
      </c>
      <c r="K1882" s="2" t="s">
        <v>1351</v>
      </c>
      <c r="L1882" s="2" t="s">
        <v>199</v>
      </c>
      <c r="M1882" s="2" t="s">
        <v>1352</v>
      </c>
      <c r="N1882" s="2">
        <v>52844.15</v>
      </c>
      <c r="O1882" s="2">
        <v>52844.15</v>
      </c>
      <c r="P1882" s="2">
        <v>1</v>
      </c>
      <c r="Q1882" s="2" t="s">
        <v>48</v>
      </c>
      <c r="R1882" s="2">
        <v>6</v>
      </c>
      <c r="S1882" s="2"/>
      <c r="T1882" s="2"/>
      <c r="U1882" s="2" t="s">
        <v>192</v>
      </c>
      <c r="V1882" s="2" t="s">
        <v>71</v>
      </c>
      <c r="W1882" s="18">
        <v>51145.43</v>
      </c>
      <c r="X1882"/>
      <c r="Y1882">
        <v>1406</v>
      </c>
      <c r="Z1882" s="3">
        <f t="shared" si="250"/>
        <v>52844.15</v>
      </c>
      <c r="AA1882" s="3">
        <f t="shared" si="251"/>
        <v>51145.43</v>
      </c>
      <c r="AB1882" s="3">
        <f t="shared" si="252"/>
        <v>52844.15</v>
      </c>
      <c r="AC1882">
        <f t="shared" si="253"/>
        <v>0</v>
      </c>
      <c r="AD1882" t="str">
        <f>_xlfn.XLOOKUP(V1882,[2]Index!L:L,[2]Index!M:M)</f>
        <v>CN</v>
      </c>
      <c r="AE1882" s="3" t="s">
        <v>5821</v>
      </c>
      <c r="AF1882" t="s">
        <v>52</v>
      </c>
      <c r="AG1882" s="3" t="s">
        <v>53</v>
      </c>
      <c r="AH1882" t="s">
        <v>232</v>
      </c>
      <c r="AJ1882">
        <f>VLOOKUP(D1882,[3]Multipliers!$B:$AT,36)</f>
        <v>1.2670682613636373</v>
      </c>
      <c r="AK1882">
        <f>VLOOKUP(D1882,[3]Multipliers!$B:$AT,36)</f>
        <v>1.2670682613636373</v>
      </c>
      <c r="AM1882">
        <f t="shared" si="254"/>
        <v>0</v>
      </c>
    </row>
    <row r="1883" spans="1:39">
      <c r="A1883" s="2" t="str">
        <f t="shared" si="248"/>
        <v>GUANGDONG ANDA AUTOMATION SOLUTIONS CO., LTD.V63PAMD2</v>
      </c>
      <c r="B1883" s="2" t="str">
        <f t="shared" si="249"/>
        <v>EQP,AE,PAMD2.1(BAM),D1Y/D6X-V6X,ANDA,RETROFIT KITRetrofit</v>
      </c>
      <c r="C1883" s="3" t="str">
        <f t="shared" si="247"/>
        <v>iphonePAMD2New Buy</v>
      </c>
      <c r="D1883" s="2">
        <v>386397</v>
      </c>
      <c r="E1883" s="2" t="s">
        <v>188</v>
      </c>
      <c r="F1883" s="2" t="s">
        <v>40</v>
      </c>
      <c r="G1883" s="2" t="s">
        <v>41</v>
      </c>
      <c r="H1883" s="2" t="s">
        <v>42</v>
      </c>
      <c r="I1883" s="2" t="s">
        <v>43</v>
      </c>
      <c r="J1883" s="2" t="s">
        <v>231</v>
      </c>
      <c r="K1883" s="2" t="s">
        <v>1353</v>
      </c>
      <c r="L1883" s="2" t="s">
        <v>199</v>
      </c>
      <c r="M1883" s="2" t="s">
        <v>1354</v>
      </c>
      <c r="N1883" s="2">
        <v>52844.15</v>
      </c>
      <c r="O1883" s="2">
        <v>52844.15</v>
      </c>
      <c r="P1883" s="2">
        <v>2</v>
      </c>
      <c r="Q1883" s="2" t="s">
        <v>48</v>
      </c>
      <c r="R1883" s="2">
        <v>6</v>
      </c>
      <c r="S1883" s="2"/>
      <c r="T1883" s="2"/>
      <c r="U1883" s="2" t="s">
        <v>192</v>
      </c>
      <c r="V1883" s="2" t="s">
        <v>85</v>
      </c>
      <c r="W1883" s="18">
        <v>51145.43</v>
      </c>
      <c r="X1883"/>
      <c r="Y1883">
        <v>1406</v>
      </c>
      <c r="Z1883" s="3">
        <f t="shared" si="250"/>
        <v>105688.3</v>
      </c>
      <c r="AA1883" s="3">
        <f t="shared" si="251"/>
        <v>102290.86</v>
      </c>
      <c r="AB1883" s="3">
        <f t="shared" si="252"/>
        <v>105688.3</v>
      </c>
      <c r="AC1883">
        <f t="shared" si="253"/>
        <v>0</v>
      </c>
      <c r="AD1883" t="str">
        <f>_xlfn.XLOOKUP(V1883,[2]Index!L:L,[2]Index!M:M)</f>
        <v>CN</v>
      </c>
      <c r="AE1883" s="3" t="s">
        <v>5821</v>
      </c>
      <c r="AF1883" t="s">
        <v>52</v>
      </c>
      <c r="AG1883" s="3" t="s">
        <v>53</v>
      </c>
      <c r="AH1883" t="s">
        <v>232</v>
      </c>
      <c r="AJ1883">
        <f>VLOOKUP(D1883,[3]Multipliers!$B:$AT,36)</f>
        <v>1.2670682613636373</v>
      </c>
      <c r="AK1883">
        <f>VLOOKUP(D1883,[3]Multipliers!$B:$AT,36)</f>
        <v>1.2670682613636373</v>
      </c>
      <c r="AM1883">
        <f t="shared" si="254"/>
        <v>0</v>
      </c>
    </row>
    <row r="1884" spans="1:39">
      <c r="A1884" s="2" t="str">
        <f t="shared" si="248"/>
        <v>GUANGDONG ANDA AUTOMATION SOLUTIONS CO., LTD.V64PAMD2</v>
      </c>
      <c r="B1884" s="2" t="str">
        <f t="shared" si="249"/>
        <v>EQP,AE,PAMD2.1(BAM),D1Y/D6X-V6X,ANDA,RETROFIT KITRetrofit</v>
      </c>
      <c r="C1884" s="3" t="str">
        <f t="shared" si="247"/>
        <v>iphonePAMD2New Buy</v>
      </c>
      <c r="D1884" s="2">
        <v>386398</v>
      </c>
      <c r="E1884" s="2" t="s">
        <v>188</v>
      </c>
      <c r="F1884" s="2" t="s">
        <v>40</v>
      </c>
      <c r="G1884" s="2" t="s">
        <v>41</v>
      </c>
      <c r="H1884" s="2" t="s">
        <v>65</v>
      </c>
      <c r="I1884" s="2" t="s">
        <v>43</v>
      </c>
      <c r="J1884" s="2" t="s">
        <v>231</v>
      </c>
      <c r="K1884" s="2" t="s">
        <v>1353</v>
      </c>
      <c r="L1884" s="2" t="s">
        <v>199</v>
      </c>
      <c r="M1884" s="2" t="s">
        <v>1354</v>
      </c>
      <c r="N1884" s="2">
        <v>52844.15</v>
      </c>
      <c r="O1884" s="2">
        <v>52844.15</v>
      </c>
      <c r="P1884" s="2">
        <v>2</v>
      </c>
      <c r="Q1884" s="2" t="s">
        <v>48</v>
      </c>
      <c r="R1884" s="2">
        <v>6</v>
      </c>
      <c r="S1884" s="2"/>
      <c r="T1884" s="2"/>
      <c r="U1884" s="2" t="s">
        <v>192</v>
      </c>
      <c r="V1884" s="2" t="s">
        <v>85</v>
      </c>
      <c r="W1884" s="18">
        <v>51145.43</v>
      </c>
      <c r="X1884"/>
      <c r="Y1884">
        <v>1406</v>
      </c>
      <c r="Z1884" s="3">
        <f t="shared" si="250"/>
        <v>105688.3</v>
      </c>
      <c r="AA1884" s="3">
        <f t="shared" si="251"/>
        <v>102290.86</v>
      </c>
      <c r="AB1884" s="3">
        <f t="shared" si="252"/>
        <v>105688.3</v>
      </c>
      <c r="AC1884">
        <f t="shared" si="253"/>
        <v>0</v>
      </c>
      <c r="AD1884" t="str">
        <f>_xlfn.XLOOKUP(V1884,[2]Index!L:L,[2]Index!M:M)</f>
        <v>CN</v>
      </c>
      <c r="AE1884" s="3" t="s">
        <v>5821</v>
      </c>
      <c r="AF1884" t="s">
        <v>52</v>
      </c>
      <c r="AG1884" s="3" t="s">
        <v>53</v>
      </c>
      <c r="AH1884" t="s">
        <v>232</v>
      </c>
      <c r="AJ1884">
        <f>VLOOKUP(D1884,[3]Multipliers!$B:$AT,36)</f>
        <v>1.2670682613636373</v>
      </c>
      <c r="AK1884">
        <f>VLOOKUP(D1884,[3]Multipliers!$B:$AT,36)</f>
        <v>1.2670682613636373</v>
      </c>
      <c r="AM1884">
        <f t="shared" si="254"/>
        <v>0</v>
      </c>
    </row>
    <row r="1885" spans="1:39">
      <c r="A1885" s="2" t="str">
        <f t="shared" si="248"/>
        <v>BOZHON PRECISION INDUSTRY TECHNOLOGY CO., LTD.V64SIM SP-M1S2</v>
      </c>
      <c r="B1885" s="2" t="str">
        <f t="shared" si="249"/>
        <v>EQP,AE,SIM SP-M1S2,D47-V64,BOZHON,RETROFIT KITRetrofit</v>
      </c>
      <c r="C1885" s="3" t="str">
        <f t="shared" si="247"/>
        <v>iphoneSIM SP-M1S2New Buy</v>
      </c>
      <c r="D1885" s="2">
        <v>385116</v>
      </c>
      <c r="E1885" s="2" t="s">
        <v>423</v>
      </c>
      <c r="F1885" s="2" t="s">
        <v>40</v>
      </c>
      <c r="G1885" s="2" t="s">
        <v>41</v>
      </c>
      <c r="H1885" s="2" t="s">
        <v>65</v>
      </c>
      <c r="I1885" s="2" t="s">
        <v>43</v>
      </c>
      <c r="J1885" s="2" t="s">
        <v>181</v>
      </c>
      <c r="K1885" s="2" t="s">
        <v>1355</v>
      </c>
      <c r="L1885" s="2" t="s">
        <v>1150</v>
      </c>
      <c r="M1885" s="2" t="s">
        <v>1356</v>
      </c>
      <c r="N1885" s="2">
        <v>52661.75</v>
      </c>
      <c r="O1885" s="2">
        <v>47395.58</v>
      </c>
      <c r="P1885" s="2">
        <v>6</v>
      </c>
      <c r="Q1885" s="2" t="s">
        <v>48</v>
      </c>
      <c r="R1885" s="2">
        <v>9</v>
      </c>
      <c r="S1885" s="2"/>
      <c r="T1885" s="2" t="s">
        <v>60</v>
      </c>
      <c r="U1885" s="2" t="s">
        <v>374</v>
      </c>
      <c r="V1885" s="2" t="s">
        <v>71</v>
      </c>
      <c r="W1885" s="18">
        <v>47395.58</v>
      </c>
      <c r="X1885"/>
      <c r="Z1885" s="3">
        <f t="shared" si="250"/>
        <v>315970.5</v>
      </c>
      <c r="AA1885" s="3">
        <f t="shared" si="251"/>
        <v>284373.48</v>
      </c>
      <c r="AB1885" s="3">
        <f t="shared" si="252"/>
        <v>284373.48</v>
      </c>
      <c r="AC1885">
        <f t="shared" si="253"/>
        <v>31597.020000000019</v>
      </c>
      <c r="AD1885" t="str">
        <f>_xlfn.XLOOKUP(V1885,[2]Index!L:L,[2]Index!M:M)</f>
        <v>CN</v>
      </c>
      <c r="AE1885" s="3" t="s">
        <v>5821</v>
      </c>
      <c r="AF1885" t="s">
        <v>52</v>
      </c>
      <c r="AG1885" s="3" t="s">
        <v>53</v>
      </c>
      <c r="AH1885" t="s">
        <v>54</v>
      </c>
      <c r="AJ1885">
        <f>VLOOKUP(D1885,[3]Multipliers!$B:$AT,36)</f>
        <v>1.5177826905719476</v>
      </c>
      <c r="AK1885">
        <f>VLOOKUP(D1885,[3]Multipliers!$B:$AT,36)</f>
        <v>1.5177826905719476</v>
      </c>
      <c r="AM1885">
        <f t="shared" si="254"/>
        <v>0</v>
      </c>
    </row>
    <row r="1886" spans="1:39">
      <c r="A1886" s="2" t="str">
        <f t="shared" si="248"/>
        <v>TITAN ENGINEERING AND AUTOMATION LTDV64PSF</v>
      </c>
      <c r="B1886" s="2" t="str">
        <f t="shared" si="249"/>
        <v>EQP,AE,PSF TAOWINE,V53-V64,TEAL,RETROFIT KITRetrofit</v>
      </c>
      <c r="C1886" s="3" t="str">
        <f t="shared" si="247"/>
        <v>iphonePSFNew Buy</v>
      </c>
      <c r="D1886" s="2">
        <v>385162</v>
      </c>
      <c r="E1886" s="2" t="s">
        <v>377</v>
      </c>
      <c r="F1886" s="2" t="s">
        <v>40</v>
      </c>
      <c r="G1886" s="2" t="s">
        <v>41</v>
      </c>
      <c r="H1886" s="2" t="s">
        <v>65</v>
      </c>
      <c r="I1886" s="2" t="s">
        <v>43</v>
      </c>
      <c r="J1886" s="2" t="s">
        <v>111</v>
      </c>
      <c r="K1886" s="2" t="s">
        <v>1361</v>
      </c>
      <c r="L1886" s="2" t="s">
        <v>1205</v>
      </c>
      <c r="M1886" s="2" t="s">
        <v>1362</v>
      </c>
      <c r="N1886" s="2">
        <v>52381.32</v>
      </c>
      <c r="O1886" s="2">
        <v>57610</v>
      </c>
      <c r="P1886" s="2">
        <v>27</v>
      </c>
      <c r="Q1886" s="2" t="s">
        <v>70</v>
      </c>
      <c r="R1886" s="2"/>
      <c r="S1886" s="2"/>
      <c r="T1886" s="2"/>
      <c r="U1886" s="2" t="s">
        <v>374</v>
      </c>
      <c r="V1886" s="2" t="s">
        <v>894</v>
      </c>
      <c r="W1886" s="18">
        <v>34920.879999999997</v>
      </c>
      <c r="X1886"/>
      <c r="Z1886" s="3">
        <f t="shared" si="250"/>
        <v>1414295.64</v>
      </c>
      <c r="AA1886" s="3">
        <f t="shared" si="251"/>
        <v>942863.75999999989</v>
      </c>
      <c r="AB1886" s="3">
        <f t="shared" si="252"/>
        <v>1555470</v>
      </c>
      <c r="AC1886">
        <f t="shared" si="253"/>
        <v>-141174.3600000001</v>
      </c>
      <c r="AD1886" t="str">
        <f>_xlfn.XLOOKUP(V1886,[2]Index!L:L,[2]Index!M:M)</f>
        <v>IN</v>
      </c>
      <c r="AE1886" s="3" t="s">
        <v>5821</v>
      </c>
      <c r="AF1886" t="s">
        <v>52</v>
      </c>
      <c r="AG1886" s="3" t="s">
        <v>895</v>
      </c>
      <c r="AH1886" t="s">
        <v>72</v>
      </c>
      <c r="AJ1886">
        <f>VLOOKUP(D1886,[3]Multipliers!$B:$AT,36)</f>
        <v>14.550366666666667</v>
      </c>
      <c r="AK1886">
        <f>VLOOKUP(D1886,[3]Multipliers!$B:$AT,36)</f>
        <v>14.550366666666667</v>
      </c>
      <c r="AM1886">
        <f t="shared" si="254"/>
        <v>0</v>
      </c>
    </row>
    <row r="1887" spans="1:39">
      <c r="A1887" s="2" t="str">
        <f t="shared" si="248"/>
        <v>TITAN ENGINEERING AND AUTOMATION LTDV63PSF</v>
      </c>
      <c r="B1887" s="2" t="str">
        <f t="shared" si="249"/>
        <v>EQP,AE,PSF TAOWINE,V54-V63,TEAL,RETROFIT KITRetrofit</v>
      </c>
      <c r="C1887" s="3" t="str">
        <f t="shared" si="247"/>
        <v>iphonePSFNew Buy</v>
      </c>
      <c r="D1887" s="2">
        <v>384921</v>
      </c>
      <c r="E1887" s="2" t="s">
        <v>377</v>
      </c>
      <c r="F1887" s="2" t="s">
        <v>40</v>
      </c>
      <c r="G1887" s="2" t="s">
        <v>41</v>
      </c>
      <c r="H1887" s="2" t="s">
        <v>42</v>
      </c>
      <c r="I1887" s="2" t="s">
        <v>43</v>
      </c>
      <c r="J1887" s="2" t="s">
        <v>66</v>
      </c>
      <c r="K1887" s="2" t="s">
        <v>1363</v>
      </c>
      <c r="L1887" s="2" t="s">
        <v>1205</v>
      </c>
      <c r="M1887" s="2" t="s">
        <v>1364</v>
      </c>
      <c r="N1887" s="2">
        <v>52381.32</v>
      </c>
      <c r="O1887" s="2">
        <v>57610</v>
      </c>
      <c r="P1887" s="2">
        <v>36</v>
      </c>
      <c r="Q1887" s="2" t="s">
        <v>70</v>
      </c>
      <c r="R1887" s="2"/>
      <c r="S1887" s="2"/>
      <c r="T1887" s="2"/>
      <c r="U1887" s="2" t="s">
        <v>374</v>
      </c>
      <c r="V1887" s="2" t="s">
        <v>899</v>
      </c>
      <c r="W1887" s="18">
        <v>34920.879999999997</v>
      </c>
      <c r="X1887"/>
      <c r="Z1887" s="3">
        <f t="shared" si="250"/>
        <v>1885727.52</v>
      </c>
      <c r="AA1887" s="3">
        <f t="shared" si="251"/>
        <v>1257151.68</v>
      </c>
      <c r="AB1887" s="3">
        <f t="shared" si="252"/>
        <v>2073960</v>
      </c>
      <c r="AC1887">
        <f t="shared" si="253"/>
        <v>-188232.47999999998</v>
      </c>
      <c r="AD1887" t="str">
        <f>_xlfn.XLOOKUP(V1887,[2]Index!L:L,[2]Index!M:M)</f>
        <v>IN</v>
      </c>
      <c r="AE1887" s="3" t="s">
        <v>5821</v>
      </c>
      <c r="AF1887" t="s">
        <v>52</v>
      </c>
      <c r="AG1887" s="3" t="s">
        <v>895</v>
      </c>
      <c r="AH1887" t="s">
        <v>72</v>
      </c>
      <c r="AJ1887">
        <f>VLOOKUP(D1887,[3]Multipliers!$B:$AT,36)</f>
        <v>9.7002444444444436</v>
      </c>
      <c r="AK1887">
        <f>VLOOKUP(D1887,[3]Multipliers!$B:$AT,36)</f>
        <v>9.7002444444444436</v>
      </c>
      <c r="AM1887">
        <f t="shared" si="254"/>
        <v>0</v>
      </c>
    </row>
    <row r="1888" spans="1:39">
      <c r="A1888" s="2" t="str">
        <f t="shared" si="248"/>
        <v>BOZHON PRECISION INDUSTRY TECHNOLOGY CO., LTD.V68DPO</v>
      </c>
      <c r="B1888" s="2" t="str">
        <f t="shared" si="249"/>
        <v>EQP,AE,DPO,D37-V68,BOZHON,RETROFIT KITRetrofit</v>
      </c>
      <c r="C1888" s="3" t="str">
        <f t="shared" si="247"/>
        <v>iphoneDPONew Buy</v>
      </c>
      <c r="D1888" s="2">
        <v>386282</v>
      </c>
      <c r="E1888" s="2" t="s">
        <v>423</v>
      </c>
      <c r="F1888" s="2" t="s">
        <v>40</v>
      </c>
      <c r="G1888" s="2" t="s">
        <v>41</v>
      </c>
      <c r="H1888" s="2" t="s">
        <v>206</v>
      </c>
      <c r="I1888" s="2" t="s">
        <v>43</v>
      </c>
      <c r="J1888" s="2" t="s">
        <v>254</v>
      </c>
      <c r="K1888" s="2" t="s">
        <v>1365</v>
      </c>
      <c r="L1888" s="2" t="s">
        <v>972</v>
      </c>
      <c r="M1888" s="2" t="s">
        <v>1366</v>
      </c>
      <c r="N1888" s="2">
        <v>51833.26</v>
      </c>
      <c r="O1888" s="2">
        <v>38874.945</v>
      </c>
      <c r="P1888" s="2">
        <v>2</v>
      </c>
      <c r="Q1888" s="2" t="s">
        <v>48</v>
      </c>
      <c r="R1888" s="2">
        <v>9</v>
      </c>
      <c r="S1888" s="2"/>
      <c r="T1888" s="2"/>
      <c r="U1888" s="2" t="s">
        <v>374</v>
      </c>
      <c r="V1888" s="2" t="s">
        <v>85</v>
      </c>
      <c r="W1888" s="18">
        <v>38874.949999999997</v>
      </c>
      <c r="X1888"/>
      <c r="Z1888" s="3">
        <f t="shared" si="250"/>
        <v>103666.52</v>
      </c>
      <c r="AA1888" s="3">
        <f t="shared" si="251"/>
        <v>77749.899999999994</v>
      </c>
      <c r="AB1888" s="3">
        <f t="shared" si="252"/>
        <v>77749.89</v>
      </c>
      <c r="AC1888">
        <f t="shared" si="253"/>
        <v>25916.630000000005</v>
      </c>
      <c r="AD1888" t="str">
        <f>_xlfn.XLOOKUP(V1888,[2]Index!L:L,[2]Index!M:M)</f>
        <v>CN</v>
      </c>
      <c r="AE1888" s="3" t="s">
        <v>5821</v>
      </c>
      <c r="AF1888" t="s">
        <v>52</v>
      </c>
      <c r="AG1888" s="3" t="s">
        <v>53</v>
      </c>
      <c r="AH1888" t="s">
        <v>139</v>
      </c>
      <c r="AJ1888">
        <f>VLOOKUP(D1888,[3]Multipliers!$B:$AT,36)</f>
        <v>1.0200050495241042</v>
      </c>
      <c r="AK1888">
        <f>VLOOKUP(D1888,[3]Multipliers!$B:$AT,36)</f>
        <v>1.0200050495241042</v>
      </c>
      <c r="AL1888" s="3">
        <v>96589</v>
      </c>
      <c r="AM1888">
        <f t="shared" si="254"/>
        <v>0</v>
      </c>
    </row>
    <row r="1889" spans="1:39">
      <c r="A1889" s="2" t="str">
        <f t="shared" si="248"/>
        <v>WIPRO ENTERPRISES LTDV63IT-REP</v>
      </c>
      <c r="B1889" s="2" t="str">
        <f t="shared" si="249"/>
        <v>EQP,AE,IT-REP DOUBLE BOZHON,V54-V63,WIPRO-PARI,RETROFIT KITRetrofit</v>
      </c>
      <c r="C1889" s="3" t="str">
        <f t="shared" si="247"/>
        <v>iphoneIT-REPNew Buy</v>
      </c>
      <c r="D1889" s="2">
        <v>384894</v>
      </c>
      <c r="E1889" s="2" t="s">
        <v>900</v>
      </c>
      <c r="F1889" s="2" t="s">
        <v>40</v>
      </c>
      <c r="G1889" s="2" t="s">
        <v>41</v>
      </c>
      <c r="H1889" s="2" t="s">
        <v>42</v>
      </c>
      <c r="I1889" s="2" t="s">
        <v>43</v>
      </c>
      <c r="J1889" s="2" t="s">
        <v>66</v>
      </c>
      <c r="K1889" s="2" t="s">
        <v>1367</v>
      </c>
      <c r="L1889" s="2" t="s">
        <v>937</v>
      </c>
      <c r="M1889" s="2" t="s">
        <v>1368</v>
      </c>
      <c r="N1889" s="2">
        <v>52058</v>
      </c>
      <c r="O1889" s="2">
        <v>51253</v>
      </c>
      <c r="P1889" s="2">
        <v>2</v>
      </c>
      <c r="Q1889" s="2" t="s">
        <v>70</v>
      </c>
      <c r="R1889" s="2"/>
      <c r="S1889" s="2"/>
      <c r="T1889" s="2" t="s">
        <v>138</v>
      </c>
      <c r="U1889" s="2" t="s">
        <v>374</v>
      </c>
      <c r="V1889" s="2" t="s">
        <v>899</v>
      </c>
      <c r="W1889" s="18">
        <v>33838</v>
      </c>
      <c r="X1889"/>
      <c r="Z1889" s="3">
        <f t="shared" si="250"/>
        <v>104116</v>
      </c>
      <c r="AA1889" s="3">
        <f t="shared" si="251"/>
        <v>67676</v>
      </c>
      <c r="AB1889" s="3">
        <f t="shared" si="252"/>
        <v>102506</v>
      </c>
      <c r="AC1889">
        <f t="shared" si="253"/>
        <v>1610</v>
      </c>
      <c r="AD1889" t="str">
        <f>_xlfn.XLOOKUP(V1889,[2]Index!L:L,[2]Index!M:M)</f>
        <v>IN</v>
      </c>
      <c r="AE1889" s="3" t="s">
        <v>5821</v>
      </c>
      <c r="AF1889" t="s">
        <v>52</v>
      </c>
      <c r="AG1889" s="3" t="s">
        <v>895</v>
      </c>
      <c r="AH1889" t="s">
        <v>72</v>
      </c>
      <c r="AJ1889">
        <f>VLOOKUP(D1889,[3]Multipliers!$B:$AT,36)</f>
        <v>2.9170542278730753</v>
      </c>
      <c r="AK1889">
        <f>VLOOKUP(D1889,[3]Multipliers!$B:$AT,36)</f>
        <v>2.9170542278730753</v>
      </c>
      <c r="AM1889">
        <f t="shared" si="254"/>
        <v>0</v>
      </c>
    </row>
    <row r="1890" spans="1:39">
      <c r="A1890" s="2" t="str">
        <f t="shared" si="248"/>
        <v>BOZHON PRECISION INDUSTRY TECHNOLOGY CO., LTD.V68DPO</v>
      </c>
      <c r="B1890" s="2" t="str">
        <f t="shared" si="249"/>
        <v>EQP,AE,DPO,D47-V68,BOZHON,RETROFIT KITRetrofit</v>
      </c>
      <c r="C1890" s="3" t="str">
        <f t="shared" si="247"/>
        <v>iphoneDPONew Buy</v>
      </c>
      <c r="D1890" s="2">
        <v>386283</v>
      </c>
      <c r="E1890" s="2" t="s">
        <v>423</v>
      </c>
      <c r="F1890" s="2" t="s">
        <v>40</v>
      </c>
      <c r="G1890" s="2" t="s">
        <v>41</v>
      </c>
      <c r="H1890" s="2" t="s">
        <v>206</v>
      </c>
      <c r="I1890" s="2" t="s">
        <v>43</v>
      </c>
      <c r="J1890" s="2" t="s">
        <v>181</v>
      </c>
      <c r="K1890" s="2" t="s">
        <v>1388</v>
      </c>
      <c r="L1890" s="2" t="s">
        <v>972</v>
      </c>
      <c r="M1890" s="2" t="s">
        <v>1389</v>
      </c>
      <c r="N1890" s="2">
        <v>49800.08</v>
      </c>
      <c r="O1890" s="2">
        <v>37350.06</v>
      </c>
      <c r="P1890" s="2">
        <v>4</v>
      </c>
      <c r="Q1890" s="2" t="s">
        <v>48</v>
      </c>
      <c r="R1890" s="2">
        <v>9</v>
      </c>
      <c r="S1890" s="2"/>
      <c r="T1890" s="2"/>
      <c r="U1890" s="2" t="s">
        <v>374</v>
      </c>
      <c r="V1890" s="2" t="s">
        <v>85</v>
      </c>
      <c r="W1890" s="18">
        <v>37350.06</v>
      </c>
      <c r="X1890"/>
      <c r="Z1890" s="3">
        <f t="shared" si="250"/>
        <v>199200.32</v>
      </c>
      <c r="AA1890" s="3">
        <f t="shared" si="251"/>
        <v>149400.24</v>
      </c>
      <c r="AB1890" s="3">
        <f t="shared" si="252"/>
        <v>149400.24</v>
      </c>
      <c r="AC1890">
        <f t="shared" si="253"/>
        <v>49800.080000000016</v>
      </c>
      <c r="AD1890" t="str">
        <f>_xlfn.XLOOKUP(V1890,[2]Index!L:L,[2]Index!M:M)</f>
        <v>CN</v>
      </c>
      <c r="AE1890" s="3" t="s">
        <v>5821</v>
      </c>
      <c r="AF1890" t="s">
        <v>52</v>
      </c>
      <c r="AG1890" s="3" t="s">
        <v>53</v>
      </c>
      <c r="AH1890" t="s">
        <v>54</v>
      </c>
      <c r="AJ1890">
        <f>VLOOKUP(D1890,[3]Multipliers!$B:$AT,36)</f>
        <v>0.97999495047589569</v>
      </c>
      <c r="AK1890">
        <f>VLOOKUP(D1890,[3]Multipliers!$B:$AT,36)</f>
        <v>0.97999495047589569</v>
      </c>
      <c r="AL1890" s="3">
        <v>96589</v>
      </c>
      <c r="AM1890">
        <f t="shared" si="254"/>
        <v>0</v>
      </c>
    </row>
    <row r="1891" spans="1:39">
      <c r="A1891" s="2" t="str">
        <f t="shared" si="248"/>
        <v>BOZHON PRECISION INDUSTRY TECHNOLOGY CO., LTD.V68DPO</v>
      </c>
      <c r="B1891" s="2" t="str">
        <f t="shared" si="249"/>
        <v>EQP,AE,DPO,D94-V68,BOZHON,RETROFIT KITRetrofit</v>
      </c>
      <c r="C1891" s="3" t="str">
        <f t="shared" si="247"/>
        <v>iphoneDPONew Buy</v>
      </c>
      <c r="D1891" s="2">
        <v>386284</v>
      </c>
      <c r="E1891" s="2" t="s">
        <v>423</v>
      </c>
      <c r="F1891" s="2" t="s">
        <v>40</v>
      </c>
      <c r="G1891" s="2" t="s">
        <v>41</v>
      </c>
      <c r="H1891" s="2" t="s">
        <v>206</v>
      </c>
      <c r="I1891" s="2" t="s">
        <v>43</v>
      </c>
      <c r="J1891" s="2" t="s">
        <v>44</v>
      </c>
      <c r="K1891" s="2" t="s">
        <v>1390</v>
      </c>
      <c r="L1891" s="2" t="s">
        <v>972</v>
      </c>
      <c r="M1891" s="2" t="s">
        <v>1391</v>
      </c>
      <c r="N1891" s="2">
        <v>49800.08</v>
      </c>
      <c r="O1891" s="2">
        <v>37350.06</v>
      </c>
      <c r="P1891" s="2">
        <v>2</v>
      </c>
      <c r="Q1891" s="2" t="s">
        <v>48</v>
      </c>
      <c r="R1891" s="2">
        <v>9</v>
      </c>
      <c r="S1891" s="2"/>
      <c r="T1891" s="2"/>
      <c r="U1891" s="2" t="s">
        <v>374</v>
      </c>
      <c r="V1891" s="2" t="s">
        <v>146</v>
      </c>
      <c r="W1891" s="18">
        <v>37350.06</v>
      </c>
      <c r="X1891"/>
      <c r="Z1891" s="3">
        <f t="shared" si="250"/>
        <v>99600.16</v>
      </c>
      <c r="AA1891" s="3">
        <f t="shared" si="251"/>
        <v>74700.12</v>
      </c>
      <c r="AB1891" s="3">
        <f t="shared" si="252"/>
        <v>74700.12</v>
      </c>
      <c r="AC1891">
        <f t="shared" si="253"/>
        <v>24900.040000000008</v>
      </c>
      <c r="AD1891" t="str">
        <f>_xlfn.XLOOKUP(V1891,[2]Index!L:L,[2]Index!M:M)</f>
        <v>CN</v>
      </c>
      <c r="AE1891" s="3" t="s">
        <v>5821</v>
      </c>
      <c r="AF1891" t="s">
        <v>52</v>
      </c>
      <c r="AG1891" s="3" t="s">
        <v>53</v>
      </c>
      <c r="AH1891" t="s">
        <v>54</v>
      </c>
      <c r="AJ1891">
        <f>VLOOKUP(D1891,[3]Multipliers!$B:$AT,36)</f>
        <v>0.97999495047589569</v>
      </c>
      <c r="AK1891">
        <f>VLOOKUP(D1891,[3]Multipliers!$B:$AT,36)</f>
        <v>0.97999495047589569</v>
      </c>
      <c r="AL1891" s="3">
        <v>96589</v>
      </c>
      <c r="AM1891">
        <f t="shared" si="254"/>
        <v>0</v>
      </c>
    </row>
    <row r="1892" spans="1:39">
      <c r="A1892" s="2" t="str">
        <f t="shared" si="248"/>
        <v>WIPRO ENTERPRISES LTDV64IT-4</v>
      </c>
      <c r="B1892" s="2" t="str">
        <f t="shared" si="249"/>
        <v>EQP,AE,IT-4 8-BAY BOZHON,V53-V64,WIPRO-PARI,RETROFIT KITRetrofit</v>
      </c>
      <c r="C1892" s="3" t="str">
        <f t="shared" si="247"/>
        <v>iphoneIT-4New Buy</v>
      </c>
      <c r="D1892" s="2">
        <v>385185</v>
      </c>
      <c r="E1892" s="2" t="s">
        <v>900</v>
      </c>
      <c r="F1892" s="2" t="s">
        <v>40</v>
      </c>
      <c r="G1892" s="2" t="s">
        <v>41</v>
      </c>
      <c r="H1892" s="2" t="s">
        <v>65</v>
      </c>
      <c r="I1892" s="2" t="s">
        <v>43</v>
      </c>
      <c r="J1892" s="2" t="s">
        <v>111</v>
      </c>
      <c r="K1892" s="2" t="s">
        <v>1392</v>
      </c>
      <c r="L1892" s="2" t="s">
        <v>46</v>
      </c>
      <c r="M1892" s="2" t="s">
        <v>1393</v>
      </c>
      <c r="N1892" s="2">
        <v>50871.46</v>
      </c>
      <c r="O1892" s="2">
        <v>49219.929926121244</v>
      </c>
      <c r="P1892" s="2">
        <v>2</v>
      </c>
      <c r="Q1892" s="2" t="s">
        <v>70</v>
      </c>
      <c r="R1892" s="2"/>
      <c r="S1892" s="2"/>
      <c r="T1892" s="2" t="s">
        <v>1394</v>
      </c>
      <c r="U1892" s="2" t="s">
        <v>50</v>
      </c>
      <c r="V1892" s="2" t="s">
        <v>894</v>
      </c>
      <c r="W1892" s="18">
        <v>14955.2</v>
      </c>
      <c r="X1892"/>
      <c r="Z1892" s="3">
        <f t="shared" si="250"/>
        <v>101742.92</v>
      </c>
      <c r="AA1892" s="3">
        <f t="shared" si="251"/>
        <v>29910.400000000001</v>
      </c>
      <c r="AB1892" s="3">
        <f t="shared" si="252"/>
        <v>98439.859852242487</v>
      </c>
      <c r="AC1892">
        <f t="shared" si="253"/>
        <v>3303.060147757511</v>
      </c>
      <c r="AD1892" t="str">
        <f>_xlfn.XLOOKUP(V1892,[2]Index!L:L,[2]Index!M:M)</f>
        <v>IN</v>
      </c>
      <c r="AE1892" s="3" t="s">
        <v>5821</v>
      </c>
      <c r="AF1892" t="s">
        <v>52</v>
      </c>
      <c r="AG1892" s="3" t="s">
        <v>895</v>
      </c>
      <c r="AH1892" t="s">
        <v>72</v>
      </c>
      <c r="AJ1892">
        <f>VLOOKUP(D1892,[3]Multipliers!$B:$AT,36)</f>
        <v>6.81437728580699</v>
      </c>
      <c r="AK1892">
        <f>VLOOKUP(D1892,[3]Multipliers!$B:$AT,36)</f>
        <v>6.81437728580699</v>
      </c>
      <c r="AM1892">
        <f t="shared" si="254"/>
        <v>0</v>
      </c>
    </row>
    <row r="1893" spans="1:39">
      <c r="A1893" s="2" t="str">
        <f t="shared" si="248"/>
        <v>SHENZHEN STRONG TECHNOLOGY CO., LTD.V64PRE-FBA</v>
      </c>
      <c r="B1893" s="2" t="str">
        <f t="shared" si="249"/>
        <v>EQP,AE,PAM-PRE-FBA,V57-V64,STRONG,RETROFIT KITRetrofit</v>
      </c>
      <c r="C1893" s="3" t="str">
        <f t="shared" si="247"/>
        <v>iphonePRE-FBANew Buy</v>
      </c>
      <c r="D1893" s="2">
        <v>385334</v>
      </c>
      <c r="E1893" s="2" t="s">
        <v>369</v>
      </c>
      <c r="F1893" s="2" t="s">
        <v>40</v>
      </c>
      <c r="G1893" s="2" t="s">
        <v>41</v>
      </c>
      <c r="H1893" s="2" t="s">
        <v>65</v>
      </c>
      <c r="I1893" s="2" t="s">
        <v>43</v>
      </c>
      <c r="J1893" s="2" t="s">
        <v>80</v>
      </c>
      <c r="K1893" s="2" t="s">
        <v>1395</v>
      </c>
      <c r="L1893" s="2" t="s">
        <v>1157</v>
      </c>
      <c r="M1893" s="2" t="s">
        <v>1396</v>
      </c>
      <c r="N1893" s="2">
        <v>49625</v>
      </c>
      <c r="O1893" s="2">
        <v>33000</v>
      </c>
      <c r="P1893" s="2">
        <v>2</v>
      </c>
      <c r="Q1893" s="2" t="s">
        <v>70</v>
      </c>
      <c r="R1893" s="2">
        <v>6</v>
      </c>
      <c r="S1893" s="2"/>
      <c r="T1893" s="2"/>
      <c r="U1893" s="2" t="s">
        <v>192</v>
      </c>
      <c r="V1893" s="2" t="s">
        <v>71</v>
      </c>
      <c r="W1893" s="18">
        <v>5000</v>
      </c>
      <c r="X1893">
        <v>33549</v>
      </c>
      <c r="Y1893">
        <v>1102</v>
      </c>
      <c r="Z1893" s="3">
        <f t="shared" si="250"/>
        <v>99250</v>
      </c>
      <c r="AA1893" s="3">
        <f t="shared" si="251"/>
        <v>10000</v>
      </c>
      <c r="AB1893" s="3">
        <f t="shared" si="252"/>
        <v>66000</v>
      </c>
      <c r="AC1893">
        <f t="shared" si="253"/>
        <v>33250</v>
      </c>
      <c r="AD1893" t="str">
        <f>_xlfn.XLOOKUP(V1893,[2]Index!L:L,[2]Index!M:M)</f>
        <v>CN</v>
      </c>
      <c r="AE1893" s="3" t="s">
        <v>5821</v>
      </c>
      <c r="AF1893" t="s">
        <v>52</v>
      </c>
      <c r="AG1893" s="4" t="s">
        <v>53</v>
      </c>
      <c r="AH1893" t="s">
        <v>72</v>
      </c>
      <c r="AJ1893">
        <f>VLOOKUP(D1893,[3]Multipliers!$B:$AT,36)</f>
        <v>1</v>
      </c>
      <c r="AK1893">
        <f>VLOOKUP(D1893,[3]Multipliers!$B:$AT,36)</f>
        <v>1</v>
      </c>
      <c r="AM1893">
        <f t="shared" si="254"/>
        <v>0</v>
      </c>
    </row>
    <row r="1894" spans="1:39">
      <c r="A1894" s="2" t="str">
        <f t="shared" si="248"/>
        <v>SHENZHEN STRONG TECHNOLOGY CO., LTD.V64PRE-FBA</v>
      </c>
      <c r="B1894" s="2" t="str">
        <f t="shared" si="249"/>
        <v>EQP,AE,PAM-PRE-FBA,V54-V64,STRONG,RETROFIT KITRetrofit</v>
      </c>
      <c r="C1894" s="3" t="str">
        <f t="shared" si="247"/>
        <v>iphonePRE-FBANew Buy</v>
      </c>
      <c r="D1894" s="2">
        <v>385333</v>
      </c>
      <c r="E1894" s="2" t="s">
        <v>369</v>
      </c>
      <c r="F1894" s="2" t="s">
        <v>40</v>
      </c>
      <c r="G1894" s="2" t="s">
        <v>41</v>
      </c>
      <c r="H1894" s="2" t="s">
        <v>65</v>
      </c>
      <c r="I1894" s="2" t="s">
        <v>43</v>
      </c>
      <c r="J1894" s="2" t="s">
        <v>66</v>
      </c>
      <c r="K1894" s="2" t="s">
        <v>1397</v>
      </c>
      <c r="L1894" s="2" t="s">
        <v>1157</v>
      </c>
      <c r="M1894" s="2" t="s">
        <v>1398</v>
      </c>
      <c r="N1894" s="2">
        <v>49625</v>
      </c>
      <c r="O1894" s="2">
        <v>33000</v>
      </c>
      <c r="P1894" s="2">
        <v>10</v>
      </c>
      <c r="Q1894" s="2" t="s">
        <v>70</v>
      </c>
      <c r="R1894" s="2">
        <v>6</v>
      </c>
      <c r="S1894" s="2"/>
      <c r="T1894" s="2"/>
      <c r="U1894" s="2" t="s">
        <v>192</v>
      </c>
      <c r="V1894" s="2" t="s">
        <v>71</v>
      </c>
      <c r="W1894" s="18">
        <v>5000</v>
      </c>
      <c r="X1894">
        <v>33549</v>
      </c>
      <c r="Y1894">
        <v>1102</v>
      </c>
      <c r="Z1894" s="3">
        <f t="shared" si="250"/>
        <v>496250</v>
      </c>
      <c r="AA1894" s="3">
        <f t="shared" si="251"/>
        <v>50000</v>
      </c>
      <c r="AB1894" s="3">
        <f t="shared" si="252"/>
        <v>330000</v>
      </c>
      <c r="AC1894">
        <f t="shared" si="253"/>
        <v>166250</v>
      </c>
      <c r="AD1894" t="str">
        <f>_xlfn.XLOOKUP(V1894,[2]Index!L:L,[2]Index!M:M)</f>
        <v>CN</v>
      </c>
      <c r="AE1894" s="3" t="s">
        <v>5821</v>
      </c>
      <c r="AF1894" t="s">
        <v>52</v>
      </c>
      <c r="AG1894" s="4" t="s">
        <v>53</v>
      </c>
      <c r="AH1894" t="s">
        <v>72</v>
      </c>
      <c r="AJ1894">
        <f>VLOOKUP(D1894,[3]Multipliers!$B:$AT,36)</f>
        <v>1</v>
      </c>
      <c r="AK1894">
        <f>VLOOKUP(D1894,[3]Multipliers!$B:$AT,36)</f>
        <v>1</v>
      </c>
      <c r="AM1894">
        <f t="shared" si="254"/>
        <v>0</v>
      </c>
    </row>
    <row r="1895" spans="1:39">
      <c r="A1895" s="2" t="str">
        <f t="shared" si="248"/>
        <v>SHENZHEN STRONG TECHNOLOGY CO., LTD.V63PRE-FBA</v>
      </c>
      <c r="B1895" s="2" t="str">
        <f t="shared" si="249"/>
        <v>EQP,AE,PAM-PRE-FBA,V53-V63,STRONG,RETROFIT KITRetrofit</v>
      </c>
      <c r="C1895" s="3" t="str">
        <f t="shared" si="247"/>
        <v>iphonePRE-FBANew Buy</v>
      </c>
      <c r="D1895" s="2">
        <v>385056</v>
      </c>
      <c r="E1895" s="2" t="s">
        <v>369</v>
      </c>
      <c r="F1895" s="2" t="s">
        <v>40</v>
      </c>
      <c r="G1895" s="2" t="s">
        <v>41</v>
      </c>
      <c r="H1895" s="2" t="s">
        <v>42</v>
      </c>
      <c r="I1895" s="2" t="s">
        <v>43</v>
      </c>
      <c r="J1895" s="2" t="s">
        <v>111</v>
      </c>
      <c r="K1895" s="2" t="s">
        <v>1399</v>
      </c>
      <c r="L1895" s="2" t="s">
        <v>1157</v>
      </c>
      <c r="M1895" s="2" t="s">
        <v>1400</v>
      </c>
      <c r="N1895" s="2">
        <v>49625</v>
      </c>
      <c r="O1895" s="2">
        <v>33000</v>
      </c>
      <c r="P1895" s="2">
        <v>8</v>
      </c>
      <c r="Q1895" s="2" t="s">
        <v>70</v>
      </c>
      <c r="R1895" s="2">
        <v>6</v>
      </c>
      <c r="S1895" s="2"/>
      <c r="T1895" s="2"/>
      <c r="U1895" s="2" t="s">
        <v>192</v>
      </c>
      <c r="V1895" s="2" t="s">
        <v>71</v>
      </c>
      <c r="W1895" s="18">
        <v>5000</v>
      </c>
      <c r="X1895">
        <v>33549</v>
      </c>
      <c r="Y1895">
        <v>1102</v>
      </c>
      <c r="Z1895" s="3">
        <f t="shared" si="250"/>
        <v>397000</v>
      </c>
      <c r="AA1895" s="3">
        <f t="shared" si="251"/>
        <v>40000</v>
      </c>
      <c r="AB1895" s="3">
        <f t="shared" si="252"/>
        <v>264000</v>
      </c>
      <c r="AC1895">
        <f t="shared" si="253"/>
        <v>133000</v>
      </c>
      <c r="AD1895" t="str">
        <f>_xlfn.XLOOKUP(V1895,[2]Index!L:L,[2]Index!M:M)</f>
        <v>CN</v>
      </c>
      <c r="AE1895" s="3" t="s">
        <v>5821</v>
      </c>
      <c r="AF1895" t="s">
        <v>52</v>
      </c>
      <c r="AG1895" s="3" t="s">
        <v>53</v>
      </c>
      <c r="AH1895" t="s">
        <v>72</v>
      </c>
      <c r="AJ1895">
        <f>VLOOKUP(D1895,[3]Multipliers!$B:$AT,36)</f>
        <v>1</v>
      </c>
      <c r="AK1895">
        <f>VLOOKUP(D1895,[3]Multipliers!$B:$AT,36)</f>
        <v>1</v>
      </c>
      <c r="AM1895">
        <f t="shared" si="254"/>
        <v>0</v>
      </c>
    </row>
    <row r="1896" spans="1:39">
      <c r="A1896" s="2" t="str">
        <f t="shared" si="248"/>
        <v>SHENZHEN STRONG TECHNOLOGY CO., LTD.V64PRE-FBA</v>
      </c>
      <c r="B1896" s="2" t="str">
        <f t="shared" si="249"/>
        <v>EQP,AE,PAM-PRE-FBA,V53-V64,STRONG,RETROFIT KITRetrofit</v>
      </c>
      <c r="C1896" s="3" t="str">
        <f t="shared" si="247"/>
        <v>iphonePRE-FBANew Buy</v>
      </c>
      <c r="D1896" s="2">
        <v>385332</v>
      </c>
      <c r="E1896" s="2" t="s">
        <v>369</v>
      </c>
      <c r="F1896" s="2" t="s">
        <v>40</v>
      </c>
      <c r="G1896" s="2" t="s">
        <v>41</v>
      </c>
      <c r="H1896" s="2" t="s">
        <v>65</v>
      </c>
      <c r="I1896" s="2" t="s">
        <v>43</v>
      </c>
      <c r="J1896" s="2" t="s">
        <v>111</v>
      </c>
      <c r="K1896" s="2" t="s">
        <v>1401</v>
      </c>
      <c r="L1896" s="2" t="s">
        <v>1157</v>
      </c>
      <c r="M1896" s="2" t="s">
        <v>1402</v>
      </c>
      <c r="N1896" s="2">
        <v>49625</v>
      </c>
      <c r="O1896" s="2">
        <v>33000</v>
      </c>
      <c r="P1896" s="2">
        <v>1</v>
      </c>
      <c r="Q1896" s="2" t="s">
        <v>70</v>
      </c>
      <c r="R1896" s="2">
        <v>6</v>
      </c>
      <c r="S1896" s="2"/>
      <c r="T1896" s="2"/>
      <c r="U1896" s="2" t="s">
        <v>192</v>
      </c>
      <c r="V1896" s="2" t="s">
        <v>71</v>
      </c>
      <c r="W1896" s="18">
        <v>5000</v>
      </c>
      <c r="X1896">
        <v>33549</v>
      </c>
      <c r="Y1896">
        <v>1102</v>
      </c>
      <c r="Z1896" s="3">
        <f t="shared" si="250"/>
        <v>49625</v>
      </c>
      <c r="AA1896" s="3">
        <f t="shared" si="251"/>
        <v>5000</v>
      </c>
      <c r="AB1896" s="3">
        <f t="shared" si="252"/>
        <v>33000</v>
      </c>
      <c r="AC1896">
        <f t="shared" si="253"/>
        <v>16625</v>
      </c>
      <c r="AD1896" t="str">
        <f>_xlfn.XLOOKUP(V1896,[2]Index!L:L,[2]Index!M:M)</f>
        <v>CN</v>
      </c>
      <c r="AE1896" s="3" t="s">
        <v>5821</v>
      </c>
      <c r="AF1896" t="s">
        <v>52</v>
      </c>
      <c r="AG1896" s="3" t="s">
        <v>53</v>
      </c>
      <c r="AH1896" t="s">
        <v>72</v>
      </c>
      <c r="AJ1896">
        <f>VLOOKUP(D1896,[3]Multipliers!$B:$AT,36)</f>
        <v>1</v>
      </c>
      <c r="AK1896">
        <f>VLOOKUP(D1896,[3]Multipliers!$B:$AT,36)</f>
        <v>1</v>
      </c>
      <c r="AM1896">
        <f t="shared" si="254"/>
        <v>0</v>
      </c>
    </row>
    <row r="1897" spans="1:39">
      <c r="A1897" s="2" t="str">
        <f t="shared" si="248"/>
        <v>SHENZHEN STRONG TECHNOLOGY CO., LTD.V64PRE-FBA</v>
      </c>
      <c r="B1897" s="2" t="str">
        <f t="shared" si="249"/>
        <v>EQP,AE,PAM-PRE-FBA(PAM-FBA2),D47-V64,STRONG,RETROFIT KITRetrofit</v>
      </c>
      <c r="C1897" s="3" t="str">
        <f t="shared" si="247"/>
        <v>iphonePRE-FBANew Buy</v>
      </c>
      <c r="D1897" s="2">
        <v>385330</v>
      </c>
      <c r="E1897" s="2" t="s">
        <v>369</v>
      </c>
      <c r="F1897" s="2" t="s">
        <v>40</v>
      </c>
      <c r="G1897" s="2" t="s">
        <v>41</v>
      </c>
      <c r="H1897" s="2" t="s">
        <v>65</v>
      </c>
      <c r="I1897" s="2" t="s">
        <v>43</v>
      </c>
      <c r="J1897" s="2" t="s">
        <v>181</v>
      </c>
      <c r="K1897" s="2" t="s">
        <v>1403</v>
      </c>
      <c r="L1897" s="2" t="s">
        <v>1157</v>
      </c>
      <c r="M1897" s="2" t="s">
        <v>1404</v>
      </c>
      <c r="N1897" s="2">
        <v>49625</v>
      </c>
      <c r="O1897" s="2">
        <v>33000</v>
      </c>
      <c r="P1897" s="2">
        <v>1</v>
      </c>
      <c r="Q1897" s="2" t="s">
        <v>48</v>
      </c>
      <c r="R1897" s="2">
        <v>6</v>
      </c>
      <c r="S1897" s="2"/>
      <c r="T1897" s="2"/>
      <c r="U1897" s="2" t="s">
        <v>192</v>
      </c>
      <c r="V1897" s="2" t="s">
        <v>71</v>
      </c>
      <c r="W1897" s="18">
        <v>5000</v>
      </c>
      <c r="X1897">
        <v>33549</v>
      </c>
      <c r="Y1897">
        <v>1102</v>
      </c>
      <c r="Z1897" s="3">
        <f t="shared" si="250"/>
        <v>49625</v>
      </c>
      <c r="AA1897" s="3">
        <f t="shared" si="251"/>
        <v>5000</v>
      </c>
      <c r="AB1897" s="3">
        <f t="shared" si="252"/>
        <v>33000</v>
      </c>
      <c r="AC1897">
        <f t="shared" si="253"/>
        <v>16625</v>
      </c>
      <c r="AD1897" t="str">
        <f>_xlfn.XLOOKUP(V1897,[2]Index!L:L,[2]Index!M:M)</f>
        <v>CN</v>
      </c>
      <c r="AE1897" s="3" t="s">
        <v>5821</v>
      </c>
      <c r="AF1897" t="s">
        <v>52</v>
      </c>
      <c r="AG1897" s="3" t="s">
        <v>53</v>
      </c>
      <c r="AH1897" t="s">
        <v>54</v>
      </c>
      <c r="AJ1897">
        <f>VLOOKUP(D1897,[3]Multipliers!$B:$AT,36)</f>
        <v>1</v>
      </c>
      <c r="AK1897">
        <f>VLOOKUP(D1897,[3]Multipliers!$B:$AT,36)</f>
        <v>1</v>
      </c>
      <c r="AM1897">
        <f t="shared" si="254"/>
        <v>0</v>
      </c>
    </row>
    <row r="1898" spans="1:39">
      <c r="A1898" s="2" t="str">
        <f t="shared" si="248"/>
        <v>SHENZHEN STRONG TECHNOLOGY CO., LTD.V64PRE-FBA2</v>
      </c>
      <c r="B1898" s="2" t="str">
        <f t="shared" si="249"/>
        <v>EQP,AE,PAM-PRE-FBA2(PAM-FBA1),D47-V6X,STRONG,RETROFIT KITRetrofit</v>
      </c>
      <c r="C1898" s="3" t="str">
        <f t="shared" si="247"/>
        <v>iphonePRE-FBA2New Buy</v>
      </c>
      <c r="D1898" s="2">
        <v>386835</v>
      </c>
      <c r="E1898" s="2" t="s">
        <v>369</v>
      </c>
      <c r="F1898" s="2" t="s">
        <v>40</v>
      </c>
      <c r="G1898" s="2" t="s">
        <v>41</v>
      </c>
      <c r="H1898" s="2" t="s">
        <v>65</v>
      </c>
      <c r="I1898" s="2" t="s">
        <v>43</v>
      </c>
      <c r="J1898" s="2" t="s">
        <v>181</v>
      </c>
      <c r="K1898" s="2" t="s">
        <v>1405</v>
      </c>
      <c r="L1898" s="2" t="s">
        <v>1162</v>
      </c>
      <c r="M1898" s="2" t="s">
        <v>1406</v>
      </c>
      <c r="N1898" s="2">
        <v>49625</v>
      </c>
      <c r="O1898" s="2">
        <v>33000</v>
      </c>
      <c r="P1898" s="2">
        <v>1</v>
      </c>
      <c r="Q1898" s="2" t="s">
        <v>48</v>
      </c>
      <c r="R1898" s="2">
        <v>6</v>
      </c>
      <c r="S1898" s="2"/>
      <c r="T1898" s="2"/>
      <c r="U1898" s="2" t="s">
        <v>192</v>
      </c>
      <c r="V1898" s="2" t="s">
        <v>71</v>
      </c>
      <c r="W1898" s="18">
        <v>5000</v>
      </c>
      <c r="X1898">
        <v>33549</v>
      </c>
      <c r="Y1898">
        <v>1102</v>
      </c>
      <c r="Z1898" s="3">
        <f t="shared" si="250"/>
        <v>49625</v>
      </c>
      <c r="AA1898" s="3">
        <f t="shared" si="251"/>
        <v>5000</v>
      </c>
      <c r="AB1898" s="3">
        <f t="shared" si="252"/>
        <v>33000</v>
      </c>
      <c r="AC1898">
        <f t="shared" si="253"/>
        <v>16625</v>
      </c>
      <c r="AD1898" t="str">
        <f>_xlfn.XLOOKUP(V1898,[2]Index!L:L,[2]Index!M:M)</f>
        <v>CN</v>
      </c>
      <c r="AE1898" s="3" t="s">
        <v>5821</v>
      </c>
      <c r="AF1898" t="s">
        <v>52</v>
      </c>
      <c r="AG1898" s="3" t="s">
        <v>53</v>
      </c>
      <c r="AH1898" t="s">
        <v>54</v>
      </c>
      <c r="AJ1898">
        <f>VLOOKUP(D1898,[3]Multipliers!$B:$AT,36)</f>
        <v>1</v>
      </c>
      <c r="AK1898">
        <f>VLOOKUP(D1898,[3]Multipliers!$B:$AT,36)</f>
        <v>1</v>
      </c>
      <c r="AL1898" s="3">
        <v>78000</v>
      </c>
      <c r="AM1898">
        <f t="shared" si="254"/>
        <v>0</v>
      </c>
    </row>
    <row r="1899" spans="1:39">
      <c r="A1899" s="2" t="str">
        <f t="shared" si="248"/>
        <v>SHENZHEN STRONG TECHNOLOGY CO., LTD.V64PRE-FBA</v>
      </c>
      <c r="B1899" s="2" t="str">
        <f t="shared" si="249"/>
        <v>EQP,AE,PAM-PRE-FBA,V57-V64,STRONG,RETROFIT KITRetrofit</v>
      </c>
      <c r="C1899" s="3" t="str">
        <f t="shared" ref="C1899:C1962" si="255">_xlfn.CONCAT(G1899,L1899,"New Buy")</f>
        <v>iphonePRE-FBANew Buy</v>
      </c>
      <c r="D1899" s="2">
        <v>385334</v>
      </c>
      <c r="E1899" s="2" t="s">
        <v>369</v>
      </c>
      <c r="F1899" s="2" t="s">
        <v>40</v>
      </c>
      <c r="G1899" s="2" t="s">
        <v>41</v>
      </c>
      <c r="H1899" s="2" t="s">
        <v>65</v>
      </c>
      <c r="I1899" s="2" t="s">
        <v>43</v>
      </c>
      <c r="J1899" s="2" t="s">
        <v>61</v>
      </c>
      <c r="K1899" s="2" t="s">
        <v>1395</v>
      </c>
      <c r="L1899" s="2" t="s">
        <v>1157</v>
      </c>
      <c r="M1899" s="2" t="s">
        <v>1396</v>
      </c>
      <c r="N1899" s="2">
        <v>49625</v>
      </c>
      <c r="O1899" s="2">
        <v>33000</v>
      </c>
      <c r="P1899" s="2">
        <v>2</v>
      </c>
      <c r="Q1899" s="2" t="s">
        <v>48</v>
      </c>
      <c r="R1899" s="2">
        <v>6</v>
      </c>
      <c r="S1899" s="2"/>
      <c r="T1899" s="2"/>
      <c r="U1899" s="2" t="s">
        <v>192</v>
      </c>
      <c r="V1899" s="2" t="s">
        <v>71</v>
      </c>
      <c r="W1899" s="18">
        <v>5000</v>
      </c>
      <c r="X1899">
        <v>33549</v>
      </c>
      <c r="Y1899">
        <v>1102</v>
      </c>
      <c r="Z1899" s="3">
        <f t="shared" si="250"/>
        <v>99250</v>
      </c>
      <c r="AA1899" s="3">
        <f t="shared" si="251"/>
        <v>10000</v>
      </c>
      <c r="AB1899" s="3">
        <f t="shared" si="252"/>
        <v>66000</v>
      </c>
      <c r="AC1899">
        <f t="shared" si="253"/>
        <v>33250</v>
      </c>
      <c r="AD1899" t="str">
        <f>_xlfn.XLOOKUP(V1899,[2]Index!L:L,[2]Index!M:M)</f>
        <v>CN</v>
      </c>
      <c r="AE1899" s="3" t="s">
        <v>5821</v>
      </c>
      <c r="AF1899" t="s">
        <v>52</v>
      </c>
      <c r="AG1899" s="3" t="s">
        <v>53</v>
      </c>
      <c r="AH1899" t="s">
        <v>64</v>
      </c>
      <c r="AJ1899">
        <f>VLOOKUP(D1899,[3]Multipliers!$B:$AT,36)</f>
        <v>1</v>
      </c>
      <c r="AK1899">
        <f>VLOOKUP(D1899,[3]Multipliers!$B:$AT,36)</f>
        <v>1</v>
      </c>
      <c r="AM1899">
        <f t="shared" si="254"/>
        <v>0</v>
      </c>
    </row>
    <row r="1900" spans="1:39">
      <c r="A1900" s="2" t="str">
        <f t="shared" si="248"/>
        <v>SHENZHEN STRONG TECHNOLOGY CO., LTD.V64PRE-FBA2</v>
      </c>
      <c r="B1900" s="2" t="str">
        <f t="shared" si="249"/>
        <v>EQP,AE,PAM-PRE-FBA2(POST-FBA),V57-V6x,STRONG,RETROFIT KITRetrofit</v>
      </c>
      <c r="C1900" s="3" t="str">
        <f t="shared" si="255"/>
        <v>iphonePRE-FBA2New Buy</v>
      </c>
      <c r="D1900" s="2">
        <v>386837</v>
      </c>
      <c r="E1900" s="2" t="s">
        <v>369</v>
      </c>
      <c r="F1900" s="2" t="s">
        <v>40</v>
      </c>
      <c r="G1900" s="2" t="s">
        <v>41</v>
      </c>
      <c r="H1900" s="2" t="s">
        <v>65</v>
      </c>
      <c r="I1900" s="2" t="s">
        <v>43</v>
      </c>
      <c r="J1900" s="2" t="s">
        <v>61</v>
      </c>
      <c r="K1900" s="2" t="s">
        <v>1407</v>
      </c>
      <c r="L1900" s="2" t="s">
        <v>1162</v>
      </c>
      <c r="M1900" s="2" t="s">
        <v>1408</v>
      </c>
      <c r="N1900" s="2">
        <v>49625</v>
      </c>
      <c r="O1900" s="2">
        <v>33000</v>
      </c>
      <c r="P1900" s="2">
        <v>2</v>
      </c>
      <c r="Q1900" s="2" t="s">
        <v>48</v>
      </c>
      <c r="R1900" s="2">
        <v>6</v>
      </c>
      <c r="S1900" s="2"/>
      <c r="T1900" s="2"/>
      <c r="U1900" s="2" t="s">
        <v>192</v>
      </c>
      <c r="V1900" s="2" t="s">
        <v>71</v>
      </c>
      <c r="W1900" s="18">
        <v>5000</v>
      </c>
      <c r="X1900">
        <v>33549</v>
      </c>
      <c r="Y1900">
        <v>1102</v>
      </c>
      <c r="Z1900" s="3">
        <f t="shared" si="250"/>
        <v>99250</v>
      </c>
      <c r="AA1900" s="3">
        <f t="shared" si="251"/>
        <v>10000</v>
      </c>
      <c r="AB1900" s="3">
        <f t="shared" si="252"/>
        <v>66000</v>
      </c>
      <c r="AC1900">
        <f t="shared" si="253"/>
        <v>33250</v>
      </c>
      <c r="AD1900" t="str">
        <f>_xlfn.XLOOKUP(V1900,[2]Index!L:L,[2]Index!M:M)</f>
        <v>CN</v>
      </c>
      <c r="AE1900" s="3" t="s">
        <v>5821</v>
      </c>
      <c r="AF1900" t="s">
        <v>52</v>
      </c>
      <c r="AG1900" s="3" t="s">
        <v>53</v>
      </c>
      <c r="AH1900" t="s">
        <v>64</v>
      </c>
      <c r="AJ1900">
        <f>VLOOKUP(D1900,[3]Multipliers!$B:$AT,36)</f>
        <v>1</v>
      </c>
      <c r="AK1900">
        <f>VLOOKUP(D1900,[3]Multipliers!$B:$AT,36)</f>
        <v>1</v>
      </c>
      <c r="AL1900" s="3">
        <v>78000</v>
      </c>
      <c r="AM1900">
        <f t="shared" si="254"/>
        <v>0</v>
      </c>
    </row>
    <row r="1901" spans="1:39">
      <c r="A1901" s="2" t="str">
        <f t="shared" si="248"/>
        <v>SHENZHEN STRONG TECHNOLOGY CO., LTD.V63PRE-FBA2</v>
      </c>
      <c r="B1901" s="2" t="str">
        <f t="shared" si="249"/>
        <v>EQP,AE,PAM-PRE-FBA2(PAM-PRE-FBA),D23-V6x,STRONG,RETROFIT KITRetrofit</v>
      </c>
      <c r="C1901" s="3" t="str">
        <f t="shared" si="255"/>
        <v>iphonePRE-FBA2New Buy</v>
      </c>
      <c r="D1901" s="2">
        <v>387002</v>
      </c>
      <c r="E1901" s="2" t="s">
        <v>369</v>
      </c>
      <c r="F1901" s="2" t="s">
        <v>40</v>
      </c>
      <c r="G1901" s="2" t="s">
        <v>41</v>
      </c>
      <c r="H1901" s="2" t="s">
        <v>42</v>
      </c>
      <c r="I1901" s="2" t="s">
        <v>43</v>
      </c>
      <c r="J1901" s="2" t="s">
        <v>61</v>
      </c>
      <c r="K1901" s="2" t="s">
        <v>294</v>
      </c>
      <c r="L1901" s="2" t="s">
        <v>1162</v>
      </c>
      <c r="M1901" s="2" t="s">
        <v>1409</v>
      </c>
      <c r="N1901" s="2">
        <v>49625</v>
      </c>
      <c r="O1901" s="2">
        <v>33000</v>
      </c>
      <c r="P1901" s="2">
        <v>1</v>
      </c>
      <c r="Q1901" s="2" t="s">
        <v>48</v>
      </c>
      <c r="R1901" s="2">
        <v>6</v>
      </c>
      <c r="S1901" s="2"/>
      <c r="T1901" s="2"/>
      <c r="U1901" s="2" t="s">
        <v>192</v>
      </c>
      <c r="V1901" s="2" t="s">
        <v>71</v>
      </c>
      <c r="W1901" s="18">
        <v>5000</v>
      </c>
      <c r="X1901">
        <v>33549</v>
      </c>
      <c r="Y1901">
        <v>1102</v>
      </c>
      <c r="Z1901" s="3">
        <f t="shared" si="250"/>
        <v>49625</v>
      </c>
      <c r="AA1901" s="3">
        <f t="shared" si="251"/>
        <v>5000</v>
      </c>
      <c r="AB1901" s="3">
        <f t="shared" si="252"/>
        <v>33000</v>
      </c>
      <c r="AC1901">
        <f t="shared" si="253"/>
        <v>16625</v>
      </c>
      <c r="AD1901" t="str">
        <f>_xlfn.XLOOKUP(V1901,[2]Index!L:L,[2]Index!M:M)</f>
        <v>CN</v>
      </c>
      <c r="AE1901" s="3" t="s">
        <v>5821</v>
      </c>
      <c r="AF1901" t="s">
        <v>52</v>
      </c>
      <c r="AG1901" s="3" t="s">
        <v>53</v>
      </c>
      <c r="AH1901" t="s">
        <v>64</v>
      </c>
      <c r="AJ1901">
        <f>VLOOKUP(D1901,[3]Multipliers!$B:$AT,36)</f>
        <v>1</v>
      </c>
      <c r="AK1901">
        <f>VLOOKUP(D1901,[3]Multipliers!$B:$AT,36)</f>
        <v>1</v>
      </c>
      <c r="AL1901" s="3">
        <v>78000</v>
      </c>
      <c r="AM1901">
        <f t="shared" si="254"/>
        <v>0</v>
      </c>
    </row>
    <row r="1902" spans="1:39">
      <c r="A1902" s="2" t="str">
        <f t="shared" si="248"/>
        <v>SHENZHEN STRONG TECHNOLOGY CO., LTD.V63PRE-FBA</v>
      </c>
      <c r="B1902" s="2" t="str">
        <f t="shared" si="249"/>
        <v>EQP,AE,PAM-PRE-FBA,V57-V63,STRONG,RETROFIT KITRetrofit</v>
      </c>
      <c r="C1902" s="3" t="str">
        <f t="shared" si="255"/>
        <v>iphonePRE-FBANew Buy</v>
      </c>
      <c r="D1902" s="2">
        <v>385058</v>
      </c>
      <c r="E1902" s="2" t="s">
        <v>369</v>
      </c>
      <c r="F1902" s="2" t="s">
        <v>40</v>
      </c>
      <c r="G1902" s="2" t="s">
        <v>41</v>
      </c>
      <c r="H1902" s="2" t="s">
        <v>42</v>
      </c>
      <c r="I1902" s="2" t="s">
        <v>43</v>
      </c>
      <c r="J1902" s="2" t="s">
        <v>80</v>
      </c>
      <c r="K1902" s="2" t="s">
        <v>1410</v>
      </c>
      <c r="L1902" s="2" t="s">
        <v>1157</v>
      </c>
      <c r="M1902" s="2" t="s">
        <v>1411</v>
      </c>
      <c r="N1902" s="2">
        <v>49625</v>
      </c>
      <c r="O1902" s="2">
        <v>33000</v>
      </c>
      <c r="P1902" s="2">
        <v>1</v>
      </c>
      <c r="Q1902" s="2" t="s">
        <v>70</v>
      </c>
      <c r="R1902" s="2">
        <v>6</v>
      </c>
      <c r="S1902" s="2"/>
      <c r="T1902" s="2"/>
      <c r="U1902" s="2" t="s">
        <v>192</v>
      </c>
      <c r="V1902" s="2" t="s">
        <v>85</v>
      </c>
      <c r="W1902" s="18">
        <v>5000</v>
      </c>
      <c r="X1902">
        <v>33549</v>
      </c>
      <c r="Y1902">
        <v>1102</v>
      </c>
      <c r="Z1902" s="3">
        <f t="shared" si="250"/>
        <v>49625</v>
      </c>
      <c r="AA1902" s="3">
        <f t="shared" si="251"/>
        <v>5000</v>
      </c>
      <c r="AB1902" s="3">
        <f t="shared" si="252"/>
        <v>33000</v>
      </c>
      <c r="AC1902">
        <f t="shared" si="253"/>
        <v>16625</v>
      </c>
      <c r="AD1902" t="str">
        <f>_xlfn.XLOOKUP(V1902,[2]Index!L:L,[2]Index!M:M)</f>
        <v>CN</v>
      </c>
      <c r="AE1902" s="3" t="s">
        <v>5821</v>
      </c>
      <c r="AF1902" t="s">
        <v>52</v>
      </c>
      <c r="AG1902" s="3" t="s">
        <v>53</v>
      </c>
      <c r="AH1902" t="s">
        <v>72</v>
      </c>
      <c r="AJ1902">
        <f>VLOOKUP(D1902,[3]Multipliers!$B:$AT,36)</f>
        <v>1</v>
      </c>
      <c r="AK1902">
        <f>VLOOKUP(D1902,[3]Multipliers!$B:$AT,36)</f>
        <v>1</v>
      </c>
      <c r="AM1902">
        <f t="shared" si="254"/>
        <v>0</v>
      </c>
    </row>
    <row r="1903" spans="1:39">
      <c r="A1903" s="2" t="str">
        <f t="shared" si="248"/>
        <v>SHENZHEN STRONG TECHNOLOGY CO., LTD.V64PRE-FBA</v>
      </c>
      <c r="B1903" s="2" t="str">
        <f t="shared" si="249"/>
        <v>EQP,AE,PAM-PRE-FBA(POST-FBA),V57-V64,STRONG,RETROFIT KITRetrofit</v>
      </c>
      <c r="C1903" s="3" t="str">
        <f t="shared" si="255"/>
        <v>iphonePRE-FBANew Buy</v>
      </c>
      <c r="D1903" s="2">
        <v>385331</v>
      </c>
      <c r="E1903" s="2" t="s">
        <v>369</v>
      </c>
      <c r="F1903" s="2" t="s">
        <v>40</v>
      </c>
      <c r="G1903" s="2" t="s">
        <v>41</v>
      </c>
      <c r="H1903" s="2" t="s">
        <v>65</v>
      </c>
      <c r="I1903" s="2" t="s">
        <v>43</v>
      </c>
      <c r="J1903" s="2" t="s">
        <v>80</v>
      </c>
      <c r="K1903" s="2" t="s">
        <v>1412</v>
      </c>
      <c r="L1903" s="2" t="s">
        <v>1157</v>
      </c>
      <c r="M1903" s="2" t="s">
        <v>1413</v>
      </c>
      <c r="N1903" s="2">
        <v>49625</v>
      </c>
      <c r="O1903" s="2">
        <v>33000</v>
      </c>
      <c r="P1903" s="2">
        <v>1</v>
      </c>
      <c r="Q1903" s="2" t="s">
        <v>70</v>
      </c>
      <c r="R1903" s="2">
        <v>6</v>
      </c>
      <c r="S1903" s="2"/>
      <c r="T1903" s="2"/>
      <c r="U1903" s="2" t="s">
        <v>192</v>
      </c>
      <c r="V1903" s="2" t="s">
        <v>85</v>
      </c>
      <c r="W1903" s="18">
        <v>5000</v>
      </c>
      <c r="X1903">
        <v>33549</v>
      </c>
      <c r="Y1903">
        <v>1102</v>
      </c>
      <c r="Z1903" s="3">
        <f t="shared" si="250"/>
        <v>49625</v>
      </c>
      <c r="AA1903" s="3">
        <f t="shared" si="251"/>
        <v>5000</v>
      </c>
      <c r="AB1903" s="3">
        <f t="shared" si="252"/>
        <v>33000</v>
      </c>
      <c r="AC1903">
        <f t="shared" si="253"/>
        <v>16625</v>
      </c>
      <c r="AD1903" t="str">
        <f>_xlfn.XLOOKUP(V1903,[2]Index!L:L,[2]Index!M:M)</f>
        <v>CN</v>
      </c>
      <c r="AE1903" s="3" t="s">
        <v>5821</v>
      </c>
      <c r="AF1903" t="s">
        <v>52</v>
      </c>
      <c r="AG1903" s="3" t="s">
        <v>53</v>
      </c>
      <c r="AH1903" t="s">
        <v>72</v>
      </c>
      <c r="AJ1903">
        <f>VLOOKUP(D1903,[3]Multipliers!$B:$AT,36)</f>
        <v>1</v>
      </c>
      <c r="AK1903">
        <f>VLOOKUP(D1903,[3]Multipliers!$B:$AT,36)</f>
        <v>1</v>
      </c>
      <c r="AM1903">
        <f t="shared" si="254"/>
        <v>0</v>
      </c>
    </row>
    <row r="1904" spans="1:39">
      <c r="A1904" s="2" t="str">
        <f t="shared" si="248"/>
        <v>SHENZHEN STRONG TECHNOLOGY CO., LTD.V64PRE-FBA2</v>
      </c>
      <c r="B1904" s="2" t="str">
        <f t="shared" si="249"/>
        <v>EQP,AE,PAM-PRE-FBA2(POST-FBA),V57-V64,STRONG,RETROFIT KITRetrofit</v>
      </c>
      <c r="C1904" s="3" t="str">
        <f t="shared" si="255"/>
        <v>iphonePRE-FBA2New Buy</v>
      </c>
      <c r="D1904" s="2">
        <v>386836</v>
      </c>
      <c r="E1904" s="2" t="s">
        <v>369</v>
      </c>
      <c r="F1904" s="2" t="s">
        <v>40</v>
      </c>
      <c r="G1904" s="2" t="s">
        <v>41</v>
      </c>
      <c r="H1904" s="2" t="s">
        <v>65</v>
      </c>
      <c r="I1904" s="2" t="s">
        <v>43</v>
      </c>
      <c r="J1904" s="2" t="s">
        <v>80</v>
      </c>
      <c r="K1904" s="2" t="s">
        <v>1407</v>
      </c>
      <c r="L1904" s="2" t="s">
        <v>1162</v>
      </c>
      <c r="M1904" s="2" t="s">
        <v>1414</v>
      </c>
      <c r="N1904" s="2">
        <v>49625</v>
      </c>
      <c r="O1904" s="2">
        <v>33000</v>
      </c>
      <c r="P1904" s="2">
        <v>1</v>
      </c>
      <c r="Q1904" s="2" t="s">
        <v>70</v>
      </c>
      <c r="R1904" s="2">
        <v>6</v>
      </c>
      <c r="S1904" s="2"/>
      <c r="T1904" s="2"/>
      <c r="U1904" s="2" t="s">
        <v>192</v>
      </c>
      <c r="V1904" s="2" t="s">
        <v>85</v>
      </c>
      <c r="W1904" s="18">
        <v>5000</v>
      </c>
      <c r="X1904">
        <v>33549</v>
      </c>
      <c r="Y1904">
        <v>1102</v>
      </c>
      <c r="Z1904" s="3">
        <f t="shared" si="250"/>
        <v>49625</v>
      </c>
      <c r="AA1904" s="3">
        <f t="shared" si="251"/>
        <v>5000</v>
      </c>
      <c r="AB1904" s="3">
        <f t="shared" si="252"/>
        <v>33000</v>
      </c>
      <c r="AC1904">
        <f t="shared" si="253"/>
        <v>16625</v>
      </c>
      <c r="AD1904" t="str">
        <f>_xlfn.XLOOKUP(V1904,[2]Index!L:L,[2]Index!M:M)</f>
        <v>CN</v>
      </c>
      <c r="AE1904" s="3" t="s">
        <v>5821</v>
      </c>
      <c r="AF1904" t="s">
        <v>52</v>
      </c>
      <c r="AG1904" s="3" t="s">
        <v>53</v>
      </c>
      <c r="AH1904" t="s">
        <v>72</v>
      </c>
      <c r="AJ1904">
        <f>VLOOKUP(D1904,[3]Multipliers!$B:$AT,36)</f>
        <v>1</v>
      </c>
      <c r="AK1904">
        <f>VLOOKUP(D1904,[3]Multipliers!$B:$AT,36)</f>
        <v>1</v>
      </c>
      <c r="AL1904" s="3">
        <v>78000</v>
      </c>
      <c r="AM1904">
        <f t="shared" si="254"/>
        <v>0</v>
      </c>
    </row>
    <row r="1905" spans="1:39">
      <c r="A1905" s="2" t="str">
        <f t="shared" si="248"/>
        <v>SHENZHEN STRONG TECHNOLOGY CO., LTD.V64PRE-FBA2</v>
      </c>
      <c r="B1905" s="2" t="str">
        <f t="shared" si="249"/>
        <v>EQP,AE,PAM-PRE-FBA2,V57-V6x,STRONG,RETROFIT KITRetrofit</v>
      </c>
      <c r="C1905" s="3" t="str">
        <f t="shared" si="255"/>
        <v>iphonePRE-FBA2New Buy</v>
      </c>
      <c r="D1905" s="2">
        <v>387005</v>
      </c>
      <c r="E1905" s="2" t="s">
        <v>369</v>
      </c>
      <c r="F1905" s="2" t="s">
        <v>40</v>
      </c>
      <c r="G1905" s="2" t="s">
        <v>41</v>
      </c>
      <c r="H1905" s="2" t="s">
        <v>65</v>
      </c>
      <c r="I1905" s="2" t="s">
        <v>43</v>
      </c>
      <c r="J1905" s="2" t="s">
        <v>80</v>
      </c>
      <c r="K1905" s="2" t="s">
        <v>294</v>
      </c>
      <c r="L1905" s="2" t="s">
        <v>1162</v>
      </c>
      <c r="M1905" s="2" t="s">
        <v>1415</v>
      </c>
      <c r="N1905" s="2">
        <v>49625</v>
      </c>
      <c r="O1905" s="2">
        <v>33000</v>
      </c>
      <c r="P1905" s="2">
        <v>1</v>
      </c>
      <c r="Q1905" s="2" t="s">
        <v>70</v>
      </c>
      <c r="R1905" s="2">
        <v>6</v>
      </c>
      <c r="S1905" s="2"/>
      <c r="T1905" s="2"/>
      <c r="U1905" s="2" t="s">
        <v>192</v>
      </c>
      <c r="V1905" s="2" t="s">
        <v>85</v>
      </c>
      <c r="W1905" s="18">
        <v>5000</v>
      </c>
      <c r="X1905">
        <v>33549</v>
      </c>
      <c r="Y1905">
        <v>1102</v>
      </c>
      <c r="Z1905" s="3">
        <f t="shared" si="250"/>
        <v>49625</v>
      </c>
      <c r="AA1905" s="3">
        <f t="shared" si="251"/>
        <v>5000</v>
      </c>
      <c r="AB1905" s="3">
        <f t="shared" si="252"/>
        <v>33000</v>
      </c>
      <c r="AC1905">
        <f t="shared" si="253"/>
        <v>16625</v>
      </c>
      <c r="AD1905" t="str">
        <f>_xlfn.XLOOKUP(V1905,[2]Index!L:L,[2]Index!M:M)</f>
        <v>CN</v>
      </c>
      <c r="AE1905" s="3" t="s">
        <v>5821</v>
      </c>
      <c r="AF1905" t="s">
        <v>52</v>
      </c>
      <c r="AG1905" s="3" t="s">
        <v>53</v>
      </c>
      <c r="AH1905" t="s">
        <v>72</v>
      </c>
      <c r="AJ1905">
        <f>VLOOKUP(D1905,[3]Multipliers!$B:$AT,36)</f>
        <v>1</v>
      </c>
      <c r="AK1905">
        <f>VLOOKUP(D1905,[3]Multipliers!$B:$AT,36)</f>
        <v>1</v>
      </c>
      <c r="AL1905" s="3">
        <v>78000</v>
      </c>
      <c r="AM1905">
        <f t="shared" si="254"/>
        <v>0</v>
      </c>
    </row>
    <row r="1906" spans="1:39">
      <c r="A1906" s="2" t="str">
        <f t="shared" si="248"/>
        <v>SHENZHEN STRONG TECHNOLOGY CO., LTD.V63PRE-FBA</v>
      </c>
      <c r="B1906" s="2" t="str">
        <f t="shared" si="249"/>
        <v>EQP,AE,PAM-PRE-FBA,V54-V63,STRONG,RETROFIT KITRetrofit</v>
      </c>
      <c r="C1906" s="3" t="str">
        <f t="shared" si="255"/>
        <v>iphonePRE-FBANew Buy</v>
      </c>
      <c r="D1906" s="2">
        <v>385057</v>
      </c>
      <c r="E1906" s="2" t="s">
        <v>369</v>
      </c>
      <c r="F1906" s="2" t="s">
        <v>40</v>
      </c>
      <c r="G1906" s="2" t="s">
        <v>41</v>
      </c>
      <c r="H1906" s="2" t="s">
        <v>42</v>
      </c>
      <c r="I1906" s="2" t="s">
        <v>43</v>
      </c>
      <c r="J1906" s="2" t="s">
        <v>66</v>
      </c>
      <c r="K1906" s="2" t="s">
        <v>1416</v>
      </c>
      <c r="L1906" s="2" t="s">
        <v>1157</v>
      </c>
      <c r="M1906" s="2" t="s">
        <v>1417</v>
      </c>
      <c r="N1906" s="2">
        <v>49625</v>
      </c>
      <c r="O1906" s="2">
        <v>33000</v>
      </c>
      <c r="P1906" s="2">
        <v>2</v>
      </c>
      <c r="Q1906" s="2" t="s">
        <v>70</v>
      </c>
      <c r="R1906" s="2">
        <v>6</v>
      </c>
      <c r="S1906" s="2"/>
      <c r="T1906" s="2"/>
      <c r="U1906" s="2" t="s">
        <v>192</v>
      </c>
      <c r="V1906" s="2" t="s">
        <v>85</v>
      </c>
      <c r="W1906" s="18">
        <v>5000</v>
      </c>
      <c r="X1906">
        <v>33549</v>
      </c>
      <c r="Y1906">
        <v>1102</v>
      </c>
      <c r="Z1906" s="3">
        <f t="shared" si="250"/>
        <v>99250</v>
      </c>
      <c r="AA1906" s="3">
        <f t="shared" si="251"/>
        <v>10000</v>
      </c>
      <c r="AB1906" s="3">
        <f t="shared" si="252"/>
        <v>66000</v>
      </c>
      <c r="AC1906">
        <f t="shared" si="253"/>
        <v>33250</v>
      </c>
      <c r="AD1906" t="str">
        <f>_xlfn.XLOOKUP(V1906,[2]Index!L:L,[2]Index!M:M)</f>
        <v>CN</v>
      </c>
      <c r="AE1906" s="3" t="s">
        <v>5821</v>
      </c>
      <c r="AF1906" t="s">
        <v>52</v>
      </c>
      <c r="AG1906" s="4" t="s">
        <v>53</v>
      </c>
      <c r="AH1906" t="s">
        <v>72</v>
      </c>
      <c r="AJ1906">
        <f>VLOOKUP(D1906,[3]Multipliers!$B:$AT,36)</f>
        <v>1</v>
      </c>
      <c r="AK1906">
        <f>VLOOKUP(D1906,[3]Multipliers!$B:$AT,36)</f>
        <v>1</v>
      </c>
      <c r="AM1906">
        <f t="shared" si="254"/>
        <v>0</v>
      </c>
    </row>
    <row r="1907" spans="1:39">
      <c r="A1907" s="2" t="str">
        <f t="shared" si="248"/>
        <v>SHENZHEN STRONG TECHNOLOGY CO., LTD.V64PRE-FBA</v>
      </c>
      <c r="B1907" s="2" t="str">
        <f t="shared" si="249"/>
        <v>EQP,AE,PAM-PRE-FBA,V54-V64,STRONG,RETROFIT KITRetrofit</v>
      </c>
      <c r="C1907" s="3" t="str">
        <f t="shared" si="255"/>
        <v>iphonePRE-FBANew Buy</v>
      </c>
      <c r="D1907" s="2">
        <v>385333</v>
      </c>
      <c r="E1907" s="2" t="s">
        <v>369</v>
      </c>
      <c r="F1907" s="2" t="s">
        <v>40</v>
      </c>
      <c r="G1907" s="2" t="s">
        <v>41</v>
      </c>
      <c r="H1907" s="2" t="s">
        <v>65</v>
      </c>
      <c r="I1907" s="2" t="s">
        <v>43</v>
      </c>
      <c r="J1907" s="2" t="s">
        <v>66</v>
      </c>
      <c r="K1907" s="2" t="s">
        <v>1397</v>
      </c>
      <c r="L1907" s="2" t="s">
        <v>1157</v>
      </c>
      <c r="M1907" s="2" t="s">
        <v>1398</v>
      </c>
      <c r="N1907" s="2">
        <v>49625</v>
      </c>
      <c r="O1907" s="2">
        <v>33000</v>
      </c>
      <c r="P1907" s="2">
        <v>11</v>
      </c>
      <c r="Q1907" s="2" t="s">
        <v>70</v>
      </c>
      <c r="R1907" s="2">
        <v>6</v>
      </c>
      <c r="S1907" s="2"/>
      <c r="T1907" s="2"/>
      <c r="U1907" s="2" t="s">
        <v>192</v>
      </c>
      <c r="V1907" s="2" t="s">
        <v>85</v>
      </c>
      <c r="W1907" s="18">
        <v>5000</v>
      </c>
      <c r="X1907">
        <v>33549</v>
      </c>
      <c r="Y1907">
        <v>1102</v>
      </c>
      <c r="Z1907" s="3">
        <f t="shared" si="250"/>
        <v>545875</v>
      </c>
      <c r="AA1907" s="3">
        <f t="shared" si="251"/>
        <v>55000</v>
      </c>
      <c r="AB1907" s="3">
        <f t="shared" si="252"/>
        <v>363000</v>
      </c>
      <c r="AC1907">
        <f t="shared" si="253"/>
        <v>182875</v>
      </c>
      <c r="AD1907" t="str">
        <f>_xlfn.XLOOKUP(V1907,[2]Index!L:L,[2]Index!M:M)</f>
        <v>CN</v>
      </c>
      <c r="AE1907" s="3" t="s">
        <v>5821</v>
      </c>
      <c r="AF1907" t="s">
        <v>52</v>
      </c>
      <c r="AG1907" s="4" t="s">
        <v>53</v>
      </c>
      <c r="AH1907" t="s">
        <v>72</v>
      </c>
      <c r="AJ1907">
        <f>VLOOKUP(D1907,[3]Multipliers!$B:$AT,36)</f>
        <v>1</v>
      </c>
      <c r="AK1907">
        <f>VLOOKUP(D1907,[3]Multipliers!$B:$AT,36)</f>
        <v>1</v>
      </c>
      <c r="AM1907">
        <f t="shared" si="254"/>
        <v>0</v>
      </c>
    </row>
    <row r="1908" spans="1:39">
      <c r="A1908" s="2" t="str">
        <f t="shared" si="248"/>
        <v>SHENZHEN STRONG TECHNOLOGY CO., LTD.V63PRE-FBA</v>
      </c>
      <c r="B1908" s="2" t="str">
        <f t="shared" si="249"/>
        <v>EQP,AE,PAM-PRE-FBA,V53-V63,STRONG,RETROFIT KITRetrofit</v>
      </c>
      <c r="C1908" s="3" t="str">
        <f t="shared" si="255"/>
        <v>iphonePRE-FBANew Buy</v>
      </c>
      <c r="D1908" s="2">
        <v>385056</v>
      </c>
      <c r="E1908" s="2" t="s">
        <v>369</v>
      </c>
      <c r="F1908" s="2" t="s">
        <v>40</v>
      </c>
      <c r="G1908" s="2" t="s">
        <v>41</v>
      </c>
      <c r="H1908" s="2" t="s">
        <v>42</v>
      </c>
      <c r="I1908" s="2" t="s">
        <v>43</v>
      </c>
      <c r="J1908" s="2" t="s">
        <v>111</v>
      </c>
      <c r="K1908" s="2" t="s">
        <v>1399</v>
      </c>
      <c r="L1908" s="2" t="s">
        <v>1157</v>
      </c>
      <c r="M1908" s="2" t="s">
        <v>1400</v>
      </c>
      <c r="N1908" s="2">
        <v>49625</v>
      </c>
      <c r="O1908" s="2">
        <v>33000</v>
      </c>
      <c r="P1908" s="2">
        <v>6</v>
      </c>
      <c r="Q1908" s="2" t="s">
        <v>70</v>
      </c>
      <c r="R1908" s="2">
        <v>6</v>
      </c>
      <c r="S1908" s="2"/>
      <c r="T1908" s="2"/>
      <c r="U1908" s="2" t="s">
        <v>192</v>
      </c>
      <c r="V1908" s="2" t="s">
        <v>85</v>
      </c>
      <c r="W1908" s="18">
        <v>5000</v>
      </c>
      <c r="X1908">
        <v>33549</v>
      </c>
      <c r="Y1908">
        <v>1102</v>
      </c>
      <c r="Z1908" s="3">
        <f t="shared" si="250"/>
        <v>297750</v>
      </c>
      <c r="AA1908" s="3">
        <f t="shared" si="251"/>
        <v>30000</v>
      </c>
      <c r="AB1908" s="3">
        <f t="shared" si="252"/>
        <v>198000</v>
      </c>
      <c r="AC1908">
        <f t="shared" si="253"/>
        <v>99750</v>
      </c>
      <c r="AD1908" t="str">
        <f>_xlfn.XLOOKUP(V1908,[2]Index!L:L,[2]Index!M:M)</f>
        <v>CN</v>
      </c>
      <c r="AE1908" s="3" t="s">
        <v>5821</v>
      </c>
      <c r="AF1908" t="s">
        <v>52</v>
      </c>
      <c r="AG1908" s="4" t="s">
        <v>53</v>
      </c>
      <c r="AH1908" t="s">
        <v>72</v>
      </c>
      <c r="AJ1908">
        <f>VLOOKUP(D1908,[3]Multipliers!$B:$AT,36)</f>
        <v>1</v>
      </c>
      <c r="AK1908">
        <f>VLOOKUP(D1908,[3]Multipliers!$B:$AT,36)</f>
        <v>1</v>
      </c>
      <c r="AM1908">
        <f t="shared" si="254"/>
        <v>0</v>
      </c>
    </row>
    <row r="1909" spans="1:39">
      <c r="A1909" s="2" t="str">
        <f t="shared" si="248"/>
        <v>SHENZHEN STRONG TECHNOLOGY CO., LTD.V64PRE-FBA</v>
      </c>
      <c r="B1909" s="2" t="str">
        <f t="shared" si="249"/>
        <v>EQP,AE,PAM-PRE-FBA,V53-V64,STRONG,RETROFIT KITRetrofit</v>
      </c>
      <c r="C1909" s="3" t="str">
        <f t="shared" si="255"/>
        <v>iphonePRE-FBANew Buy</v>
      </c>
      <c r="D1909" s="2">
        <v>385332</v>
      </c>
      <c r="E1909" s="2" t="s">
        <v>369</v>
      </c>
      <c r="F1909" s="2" t="s">
        <v>40</v>
      </c>
      <c r="G1909" s="2" t="s">
        <v>41</v>
      </c>
      <c r="H1909" s="2" t="s">
        <v>65</v>
      </c>
      <c r="I1909" s="2" t="s">
        <v>43</v>
      </c>
      <c r="J1909" s="2" t="s">
        <v>111</v>
      </c>
      <c r="K1909" s="2" t="s">
        <v>1401</v>
      </c>
      <c r="L1909" s="2" t="s">
        <v>1157</v>
      </c>
      <c r="M1909" s="2" t="s">
        <v>1402</v>
      </c>
      <c r="N1909" s="2">
        <v>49625</v>
      </c>
      <c r="O1909" s="2">
        <v>33000</v>
      </c>
      <c r="P1909" s="2">
        <v>1</v>
      </c>
      <c r="Q1909" s="2" t="s">
        <v>70</v>
      </c>
      <c r="R1909" s="2">
        <v>6</v>
      </c>
      <c r="S1909" s="2"/>
      <c r="T1909" s="2"/>
      <c r="U1909" s="2" t="s">
        <v>192</v>
      </c>
      <c r="V1909" s="2" t="s">
        <v>85</v>
      </c>
      <c r="W1909" s="18">
        <v>5000</v>
      </c>
      <c r="X1909">
        <v>33549</v>
      </c>
      <c r="Y1909">
        <v>1102</v>
      </c>
      <c r="Z1909" s="3">
        <f t="shared" si="250"/>
        <v>49625</v>
      </c>
      <c r="AA1909" s="3">
        <f t="shared" si="251"/>
        <v>5000</v>
      </c>
      <c r="AB1909" s="3">
        <f t="shared" si="252"/>
        <v>33000</v>
      </c>
      <c r="AC1909">
        <f t="shared" si="253"/>
        <v>16625</v>
      </c>
      <c r="AD1909" t="str">
        <f>_xlfn.XLOOKUP(V1909,[2]Index!L:L,[2]Index!M:M)</f>
        <v>CN</v>
      </c>
      <c r="AE1909" s="3" t="s">
        <v>5821</v>
      </c>
      <c r="AF1909" t="s">
        <v>52</v>
      </c>
      <c r="AG1909" s="3" t="s">
        <v>53</v>
      </c>
      <c r="AH1909" t="s">
        <v>72</v>
      </c>
      <c r="AJ1909">
        <f>VLOOKUP(D1909,[3]Multipliers!$B:$AT,36)</f>
        <v>1</v>
      </c>
      <c r="AK1909">
        <f>VLOOKUP(D1909,[3]Multipliers!$B:$AT,36)</f>
        <v>1</v>
      </c>
      <c r="AM1909">
        <f t="shared" si="254"/>
        <v>0</v>
      </c>
    </row>
    <row r="1910" spans="1:39">
      <c r="A1910" s="2" t="str">
        <f t="shared" si="248"/>
        <v>SHENZHEN STRONG TECHNOLOGY CO., LTD.V63PRE-FBA</v>
      </c>
      <c r="B1910" s="2" t="str">
        <f t="shared" si="249"/>
        <v>EQP,AE,PAM-PRE-FBA(PAM-FBA2),D47-V63,STRONG,RETROFIT KITRetrofit</v>
      </c>
      <c r="C1910" s="3" t="str">
        <f t="shared" si="255"/>
        <v>iphonePRE-FBANew Buy</v>
      </c>
      <c r="D1910" s="2">
        <v>385054</v>
      </c>
      <c r="E1910" s="2" t="s">
        <v>369</v>
      </c>
      <c r="F1910" s="2" t="s">
        <v>40</v>
      </c>
      <c r="G1910" s="2" t="s">
        <v>41</v>
      </c>
      <c r="H1910" s="2" t="s">
        <v>42</v>
      </c>
      <c r="I1910" s="2" t="s">
        <v>43</v>
      </c>
      <c r="J1910" s="2" t="s">
        <v>181</v>
      </c>
      <c r="K1910" s="2" t="s">
        <v>1418</v>
      </c>
      <c r="L1910" s="2" t="s">
        <v>1157</v>
      </c>
      <c r="M1910" s="2" t="s">
        <v>1419</v>
      </c>
      <c r="N1910" s="2">
        <v>49625</v>
      </c>
      <c r="O1910" s="2">
        <v>33000</v>
      </c>
      <c r="P1910" s="2">
        <v>1</v>
      </c>
      <c r="Q1910" s="2" t="s">
        <v>48</v>
      </c>
      <c r="R1910" s="2">
        <v>6</v>
      </c>
      <c r="S1910" s="2"/>
      <c r="T1910" s="2"/>
      <c r="U1910" s="2" t="s">
        <v>192</v>
      </c>
      <c r="V1910" s="2" t="s">
        <v>85</v>
      </c>
      <c r="W1910" s="18">
        <v>5000</v>
      </c>
      <c r="X1910">
        <v>33549</v>
      </c>
      <c r="Y1910">
        <v>1102</v>
      </c>
      <c r="Z1910" s="3">
        <f t="shared" si="250"/>
        <v>49625</v>
      </c>
      <c r="AA1910" s="3">
        <f t="shared" si="251"/>
        <v>5000</v>
      </c>
      <c r="AB1910" s="3">
        <f t="shared" si="252"/>
        <v>33000</v>
      </c>
      <c r="AC1910">
        <f t="shared" si="253"/>
        <v>16625</v>
      </c>
      <c r="AD1910" t="str">
        <f>_xlfn.XLOOKUP(V1910,[2]Index!L:L,[2]Index!M:M)</f>
        <v>CN</v>
      </c>
      <c r="AE1910" s="3" t="s">
        <v>5821</v>
      </c>
      <c r="AF1910" t="s">
        <v>52</v>
      </c>
      <c r="AG1910" s="3" t="s">
        <v>53</v>
      </c>
      <c r="AH1910" t="s">
        <v>54</v>
      </c>
      <c r="AJ1910">
        <f>VLOOKUP(D1910,[3]Multipliers!$B:$AT,36)</f>
        <v>1</v>
      </c>
      <c r="AK1910">
        <f>VLOOKUP(D1910,[3]Multipliers!$B:$AT,36)</f>
        <v>1</v>
      </c>
      <c r="AM1910">
        <f t="shared" si="254"/>
        <v>0</v>
      </c>
    </row>
    <row r="1911" spans="1:39">
      <c r="A1911" s="2" t="str">
        <f t="shared" si="248"/>
        <v>SHENZHEN STRONG TECHNOLOGY CO., LTD.V63PRE-FBA</v>
      </c>
      <c r="B1911" s="2" t="str">
        <f t="shared" si="249"/>
        <v>EQP,AE,PAM-PRE-FBA(PAM-FBA1),D47-V63,STRONG,RETROFIT KITRetrofit</v>
      </c>
      <c r="C1911" s="3" t="str">
        <f t="shared" si="255"/>
        <v>iphonePRE-FBANew Buy</v>
      </c>
      <c r="D1911" s="2">
        <v>385055</v>
      </c>
      <c r="E1911" s="2" t="s">
        <v>369</v>
      </c>
      <c r="F1911" s="2" t="s">
        <v>40</v>
      </c>
      <c r="G1911" s="2" t="s">
        <v>41</v>
      </c>
      <c r="H1911" s="2" t="s">
        <v>42</v>
      </c>
      <c r="I1911" s="2" t="s">
        <v>43</v>
      </c>
      <c r="J1911" s="2" t="s">
        <v>181</v>
      </c>
      <c r="K1911" s="2" t="s">
        <v>1420</v>
      </c>
      <c r="L1911" s="2" t="s">
        <v>1157</v>
      </c>
      <c r="M1911" s="2" t="s">
        <v>1421</v>
      </c>
      <c r="N1911" s="2">
        <v>49625</v>
      </c>
      <c r="O1911" s="2">
        <v>33000</v>
      </c>
      <c r="P1911" s="2">
        <v>1</v>
      </c>
      <c r="Q1911" s="2" t="s">
        <v>48</v>
      </c>
      <c r="R1911" s="2">
        <v>6</v>
      </c>
      <c r="S1911" s="2"/>
      <c r="T1911" s="2"/>
      <c r="U1911" s="2" t="s">
        <v>192</v>
      </c>
      <c r="V1911" s="2" t="s">
        <v>85</v>
      </c>
      <c r="W1911" s="18">
        <v>5000</v>
      </c>
      <c r="X1911">
        <v>33549</v>
      </c>
      <c r="Y1911">
        <v>1102</v>
      </c>
      <c r="Z1911" s="3">
        <f t="shared" si="250"/>
        <v>49625</v>
      </c>
      <c r="AA1911" s="3">
        <f t="shared" si="251"/>
        <v>5000</v>
      </c>
      <c r="AB1911" s="3">
        <f t="shared" si="252"/>
        <v>33000</v>
      </c>
      <c r="AC1911">
        <f t="shared" si="253"/>
        <v>16625</v>
      </c>
      <c r="AD1911" t="str">
        <f>_xlfn.XLOOKUP(V1911,[2]Index!L:L,[2]Index!M:M)</f>
        <v>CN</v>
      </c>
      <c r="AE1911" s="3" t="s">
        <v>5821</v>
      </c>
      <c r="AF1911" t="s">
        <v>52</v>
      </c>
      <c r="AG1911" s="3" t="s">
        <v>53</v>
      </c>
      <c r="AH1911" t="s">
        <v>54</v>
      </c>
      <c r="AJ1911">
        <f>VLOOKUP(D1911,[3]Multipliers!$B:$AT,36)</f>
        <v>1</v>
      </c>
      <c r="AK1911">
        <f>VLOOKUP(D1911,[3]Multipliers!$B:$AT,36)</f>
        <v>1</v>
      </c>
      <c r="AM1911">
        <f t="shared" si="254"/>
        <v>0</v>
      </c>
    </row>
    <row r="1912" spans="1:39">
      <c r="A1912" s="2" t="str">
        <f t="shared" si="248"/>
        <v>SHENZHEN STRONG TECHNOLOGY CO., LTD.V63PRE-FBA2</v>
      </c>
      <c r="B1912" s="2" t="str">
        <f t="shared" si="249"/>
        <v>EQP,AE,PAM-PRE-FBA2(PAM-FBA1),D47-V63,STRONG,RETROFIT KITRetrofit</v>
      </c>
      <c r="C1912" s="3" t="str">
        <f t="shared" si="255"/>
        <v>iphonePRE-FBA2New Buy</v>
      </c>
      <c r="D1912" s="2">
        <v>386834</v>
      </c>
      <c r="E1912" s="2" t="s">
        <v>369</v>
      </c>
      <c r="F1912" s="2" t="s">
        <v>40</v>
      </c>
      <c r="G1912" s="2" t="s">
        <v>41</v>
      </c>
      <c r="H1912" s="2" t="s">
        <v>42</v>
      </c>
      <c r="I1912" s="2" t="s">
        <v>43</v>
      </c>
      <c r="J1912" s="2" t="s">
        <v>181</v>
      </c>
      <c r="K1912" s="2" t="s">
        <v>1405</v>
      </c>
      <c r="L1912" s="2" t="s">
        <v>1162</v>
      </c>
      <c r="M1912" s="2" t="s">
        <v>1422</v>
      </c>
      <c r="N1912" s="2">
        <v>49625</v>
      </c>
      <c r="O1912" s="2">
        <v>33000</v>
      </c>
      <c r="P1912" s="2">
        <v>2</v>
      </c>
      <c r="Q1912" s="2" t="s">
        <v>48</v>
      </c>
      <c r="R1912" s="2">
        <v>6</v>
      </c>
      <c r="S1912" s="2"/>
      <c r="T1912" s="2"/>
      <c r="U1912" s="2" t="s">
        <v>192</v>
      </c>
      <c r="V1912" s="2" t="s">
        <v>85</v>
      </c>
      <c r="W1912" s="18">
        <v>5000</v>
      </c>
      <c r="X1912">
        <v>33549</v>
      </c>
      <c r="Y1912">
        <v>1102</v>
      </c>
      <c r="Z1912" s="3">
        <f t="shared" si="250"/>
        <v>99250</v>
      </c>
      <c r="AA1912" s="3">
        <f t="shared" si="251"/>
        <v>10000</v>
      </c>
      <c r="AB1912" s="3">
        <f t="shared" si="252"/>
        <v>66000</v>
      </c>
      <c r="AC1912">
        <f t="shared" si="253"/>
        <v>33250</v>
      </c>
      <c r="AD1912" t="str">
        <f>_xlfn.XLOOKUP(V1912,[2]Index!L:L,[2]Index!M:M)</f>
        <v>CN</v>
      </c>
      <c r="AE1912" s="3" t="s">
        <v>5821</v>
      </c>
      <c r="AF1912" t="s">
        <v>52</v>
      </c>
      <c r="AG1912" s="3" t="s">
        <v>53</v>
      </c>
      <c r="AH1912" t="s">
        <v>54</v>
      </c>
      <c r="AJ1912">
        <f>VLOOKUP(D1912,[3]Multipliers!$B:$AT,36)</f>
        <v>1</v>
      </c>
      <c r="AK1912">
        <f>VLOOKUP(D1912,[3]Multipliers!$B:$AT,36)</f>
        <v>1</v>
      </c>
      <c r="AL1912" s="3">
        <v>78000</v>
      </c>
      <c r="AM1912">
        <f t="shared" si="254"/>
        <v>0</v>
      </c>
    </row>
    <row r="1913" spans="1:39">
      <c r="A1913" s="2" t="str">
        <f t="shared" si="248"/>
        <v>SHENZHEN STRONG TECHNOLOGY CO., LTD.V63PRE-FBA2</v>
      </c>
      <c r="B1913" s="2" t="str">
        <f t="shared" si="249"/>
        <v>EQP,AE,PAM-PRE-FBA2(PAM-FBA2),D47-V6x,STRONG,RETROFIT KITRetrofit</v>
      </c>
      <c r="C1913" s="3" t="str">
        <f t="shared" si="255"/>
        <v>iphonePRE-FBA2New Buy</v>
      </c>
      <c r="D1913" s="2">
        <v>387001</v>
      </c>
      <c r="E1913" s="2" t="s">
        <v>369</v>
      </c>
      <c r="F1913" s="2" t="s">
        <v>40</v>
      </c>
      <c r="G1913" s="2" t="s">
        <v>41</v>
      </c>
      <c r="H1913" s="2" t="s">
        <v>42</v>
      </c>
      <c r="I1913" s="2" t="s">
        <v>43</v>
      </c>
      <c r="J1913" s="2" t="s">
        <v>181</v>
      </c>
      <c r="K1913" s="2" t="s">
        <v>294</v>
      </c>
      <c r="L1913" s="2" t="s">
        <v>1162</v>
      </c>
      <c r="M1913" s="2" t="s">
        <v>1423</v>
      </c>
      <c r="N1913" s="2">
        <v>49625</v>
      </c>
      <c r="O1913" s="2">
        <v>33000</v>
      </c>
      <c r="P1913" s="2">
        <v>2</v>
      </c>
      <c r="Q1913" s="2" t="s">
        <v>48</v>
      </c>
      <c r="R1913" s="2">
        <v>6</v>
      </c>
      <c r="S1913" s="2"/>
      <c r="T1913" s="2"/>
      <c r="U1913" s="2" t="s">
        <v>192</v>
      </c>
      <c r="V1913" s="2" t="s">
        <v>85</v>
      </c>
      <c r="W1913" s="18">
        <v>5000</v>
      </c>
      <c r="X1913">
        <v>33549</v>
      </c>
      <c r="Y1913">
        <v>1102</v>
      </c>
      <c r="Z1913" s="3">
        <f t="shared" si="250"/>
        <v>99250</v>
      </c>
      <c r="AA1913" s="3">
        <f t="shared" si="251"/>
        <v>10000</v>
      </c>
      <c r="AB1913" s="3">
        <f t="shared" si="252"/>
        <v>66000</v>
      </c>
      <c r="AC1913">
        <f t="shared" si="253"/>
        <v>33250</v>
      </c>
      <c r="AD1913" t="str">
        <f>_xlfn.XLOOKUP(V1913,[2]Index!L:L,[2]Index!M:M)</f>
        <v>CN</v>
      </c>
      <c r="AE1913" s="3" t="s">
        <v>5821</v>
      </c>
      <c r="AF1913" t="s">
        <v>52</v>
      </c>
      <c r="AG1913" s="3" t="s">
        <v>53</v>
      </c>
      <c r="AH1913" t="s">
        <v>54</v>
      </c>
      <c r="AJ1913">
        <f>VLOOKUP(D1913,[3]Multipliers!$B:$AT,36)</f>
        <v>1</v>
      </c>
      <c r="AK1913">
        <f>VLOOKUP(D1913,[3]Multipliers!$B:$AT,36)</f>
        <v>1</v>
      </c>
      <c r="AL1913" s="3">
        <v>78000</v>
      </c>
      <c r="AM1913">
        <f t="shared" si="254"/>
        <v>0</v>
      </c>
    </row>
    <row r="1914" spans="1:39">
      <c r="A1914" s="2" t="str">
        <f t="shared" si="248"/>
        <v>SHENZHEN STRONG TECHNOLOGY CO., LTD.V63PRE-FBA</v>
      </c>
      <c r="B1914" s="2" t="str">
        <f t="shared" si="249"/>
        <v>EQP,AE,PAM-PRE-FBA,V53-V63,STRONG,RETROFIT KITRetrofit</v>
      </c>
      <c r="C1914" s="3" t="str">
        <f t="shared" si="255"/>
        <v>iphonePRE-FBANew Buy</v>
      </c>
      <c r="D1914" s="2">
        <v>385056</v>
      </c>
      <c r="E1914" s="2" t="s">
        <v>369</v>
      </c>
      <c r="F1914" s="2" t="s">
        <v>40</v>
      </c>
      <c r="G1914" s="2" t="s">
        <v>41</v>
      </c>
      <c r="H1914" s="2" t="s">
        <v>42</v>
      </c>
      <c r="I1914" s="2" t="s">
        <v>43</v>
      </c>
      <c r="J1914" s="2" t="s">
        <v>111</v>
      </c>
      <c r="K1914" s="2" t="s">
        <v>1399</v>
      </c>
      <c r="L1914" s="2" t="s">
        <v>1157</v>
      </c>
      <c r="M1914" s="2" t="s">
        <v>1400</v>
      </c>
      <c r="N1914" s="2">
        <v>49625</v>
      </c>
      <c r="O1914" s="2">
        <v>33000</v>
      </c>
      <c r="P1914" s="2">
        <v>4</v>
      </c>
      <c r="Q1914" s="2" t="s">
        <v>70</v>
      </c>
      <c r="R1914" s="2">
        <v>6</v>
      </c>
      <c r="S1914" s="2"/>
      <c r="T1914" s="2"/>
      <c r="U1914" s="2" t="s">
        <v>192</v>
      </c>
      <c r="V1914" s="2" t="s">
        <v>146</v>
      </c>
      <c r="W1914" s="18">
        <v>5000</v>
      </c>
      <c r="X1914">
        <v>33549</v>
      </c>
      <c r="Y1914">
        <v>1102</v>
      </c>
      <c r="Z1914" s="3">
        <f t="shared" si="250"/>
        <v>198500</v>
      </c>
      <c r="AA1914" s="3">
        <f t="shared" si="251"/>
        <v>20000</v>
      </c>
      <c r="AB1914" s="3">
        <f t="shared" si="252"/>
        <v>132000</v>
      </c>
      <c r="AC1914">
        <f t="shared" si="253"/>
        <v>66500</v>
      </c>
      <c r="AD1914" t="str">
        <f>_xlfn.XLOOKUP(V1914,[2]Index!L:L,[2]Index!M:M)</f>
        <v>CN</v>
      </c>
      <c r="AE1914" s="3" t="s">
        <v>5821</v>
      </c>
      <c r="AF1914" t="s">
        <v>52</v>
      </c>
      <c r="AG1914" s="4" t="s">
        <v>53</v>
      </c>
      <c r="AH1914" t="s">
        <v>72</v>
      </c>
      <c r="AJ1914">
        <f>VLOOKUP(D1914,[3]Multipliers!$B:$AT,36)</f>
        <v>1</v>
      </c>
      <c r="AK1914">
        <f>VLOOKUP(D1914,[3]Multipliers!$B:$AT,36)</f>
        <v>1</v>
      </c>
      <c r="AM1914">
        <f t="shared" si="254"/>
        <v>0</v>
      </c>
    </row>
    <row r="1915" spans="1:39">
      <c r="A1915" s="2" t="str">
        <f t="shared" si="248"/>
        <v>SHENZHEN STRONG TECHNOLOGY CO., LTD.V63PRE-FBA2</v>
      </c>
      <c r="B1915" s="2" t="str">
        <f t="shared" si="249"/>
        <v>EQP,AE,PAM-PRE-FBA2(PAM-PRE-FBA),V53-V6x,STRONG,RETROFIT KITRetrofit</v>
      </c>
      <c r="C1915" s="3" t="str">
        <f t="shared" si="255"/>
        <v>iphonePRE-FBA2New Buy</v>
      </c>
      <c r="D1915" s="2">
        <v>387003</v>
      </c>
      <c r="E1915" s="2" t="s">
        <v>369</v>
      </c>
      <c r="F1915" s="2" t="s">
        <v>40</v>
      </c>
      <c r="G1915" s="2" t="s">
        <v>41</v>
      </c>
      <c r="H1915" s="2" t="s">
        <v>42</v>
      </c>
      <c r="I1915" s="2" t="s">
        <v>43</v>
      </c>
      <c r="J1915" s="2" t="s">
        <v>111</v>
      </c>
      <c r="K1915" s="2" t="s">
        <v>294</v>
      </c>
      <c r="L1915" s="2" t="s">
        <v>1162</v>
      </c>
      <c r="M1915" s="2" t="s">
        <v>1424</v>
      </c>
      <c r="N1915" s="2">
        <v>49625</v>
      </c>
      <c r="O1915" s="2">
        <v>33000</v>
      </c>
      <c r="P1915" s="2">
        <v>1</v>
      </c>
      <c r="Q1915" s="2" t="s">
        <v>70</v>
      </c>
      <c r="R1915" s="2">
        <v>6</v>
      </c>
      <c r="S1915" s="2"/>
      <c r="T1915" s="2"/>
      <c r="U1915" s="2" t="s">
        <v>192</v>
      </c>
      <c r="V1915" s="2" t="s">
        <v>146</v>
      </c>
      <c r="W1915" s="18">
        <v>5000</v>
      </c>
      <c r="X1915">
        <v>33549</v>
      </c>
      <c r="Y1915">
        <v>1102</v>
      </c>
      <c r="Z1915" s="3">
        <f t="shared" si="250"/>
        <v>49625</v>
      </c>
      <c r="AA1915" s="3">
        <f t="shared" si="251"/>
        <v>5000</v>
      </c>
      <c r="AB1915" s="3">
        <f t="shared" si="252"/>
        <v>33000</v>
      </c>
      <c r="AC1915">
        <f t="shared" si="253"/>
        <v>16625</v>
      </c>
      <c r="AD1915" t="str">
        <f>_xlfn.XLOOKUP(V1915,[2]Index!L:L,[2]Index!M:M)</f>
        <v>CN</v>
      </c>
      <c r="AE1915" s="3" t="s">
        <v>5821</v>
      </c>
      <c r="AF1915" t="s">
        <v>52</v>
      </c>
      <c r="AG1915" s="3" t="s">
        <v>53</v>
      </c>
      <c r="AH1915" t="s">
        <v>72</v>
      </c>
      <c r="AJ1915">
        <f>VLOOKUP(D1915,[3]Multipliers!$B:$AT,36)</f>
        <v>1</v>
      </c>
      <c r="AK1915">
        <f>VLOOKUP(D1915,[3]Multipliers!$B:$AT,36)</f>
        <v>1</v>
      </c>
      <c r="AL1915" s="3">
        <v>78000</v>
      </c>
      <c r="AM1915">
        <f t="shared" si="254"/>
        <v>0</v>
      </c>
    </row>
    <row r="1916" spans="1:39">
      <c r="A1916" s="2" t="str">
        <f t="shared" si="248"/>
        <v>SHENZHEN STRONG TECHNOLOGY CO., LTD.V63PAUL</v>
      </c>
      <c r="B1916" s="2" t="str">
        <f t="shared" si="249"/>
        <v>EQP,AE,PAM-PAUL,D47-V6X,STRONG,RETROFIT KITRetrofit</v>
      </c>
      <c r="C1916" s="3" t="str">
        <f t="shared" si="255"/>
        <v>iphonePAULNew Buy</v>
      </c>
      <c r="D1916" s="2">
        <v>385439</v>
      </c>
      <c r="E1916" s="2" t="s">
        <v>369</v>
      </c>
      <c r="F1916" s="2" t="s">
        <v>40</v>
      </c>
      <c r="G1916" s="2" t="s">
        <v>41</v>
      </c>
      <c r="H1916" s="2" t="s">
        <v>42</v>
      </c>
      <c r="I1916" s="2" t="s">
        <v>43</v>
      </c>
      <c r="J1916" s="2" t="s">
        <v>181</v>
      </c>
      <c r="K1916" s="2" t="s">
        <v>1425</v>
      </c>
      <c r="L1916" s="2" t="s">
        <v>1316</v>
      </c>
      <c r="M1916" s="2" t="s">
        <v>1426</v>
      </c>
      <c r="N1916" s="2">
        <v>49000</v>
      </c>
      <c r="O1916" s="2">
        <v>17315</v>
      </c>
      <c r="P1916" s="2">
        <v>2</v>
      </c>
      <c r="Q1916" s="2" t="s">
        <v>48</v>
      </c>
      <c r="R1916" s="2">
        <v>6</v>
      </c>
      <c r="S1916" s="2"/>
      <c r="T1916" s="2"/>
      <c r="U1916" s="2" t="s">
        <v>192</v>
      </c>
      <c r="V1916" s="2" t="s">
        <v>85</v>
      </c>
      <c r="W1916" s="18">
        <v>15000</v>
      </c>
      <c r="X1916">
        <v>17850</v>
      </c>
      <c r="Y1916">
        <v>1102</v>
      </c>
      <c r="Z1916" s="3">
        <f t="shared" si="250"/>
        <v>98000</v>
      </c>
      <c r="AA1916" s="3">
        <f t="shared" si="251"/>
        <v>30000</v>
      </c>
      <c r="AB1916" s="3">
        <f t="shared" si="252"/>
        <v>34630</v>
      </c>
      <c r="AC1916">
        <f t="shared" si="253"/>
        <v>63370</v>
      </c>
      <c r="AD1916" t="str">
        <f>_xlfn.XLOOKUP(V1916,[2]Index!L:L,[2]Index!M:M)</f>
        <v>CN</v>
      </c>
      <c r="AE1916" s="3" t="s">
        <v>5821</v>
      </c>
      <c r="AF1916" t="s">
        <v>52</v>
      </c>
      <c r="AG1916" s="3" t="s">
        <v>53</v>
      </c>
      <c r="AH1916" t="s">
        <v>54</v>
      </c>
      <c r="AJ1916">
        <f>VLOOKUP(D1916,[3]Multipliers!$B:$AT,36)</f>
        <v>0.49460829822180963</v>
      </c>
      <c r="AK1916">
        <f>VLOOKUP(D1916,[3]Multipliers!$B:$AT,36)</f>
        <v>0.49460829822180963</v>
      </c>
      <c r="AM1916">
        <f t="shared" si="254"/>
        <v>0</v>
      </c>
    </row>
    <row r="1917" spans="1:39">
      <c r="A1917" s="2" t="str">
        <f t="shared" si="248"/>
        <v>BOZHON PRECISION INDUSTRY TECHNOLOGY CO., LTD.V64PAM3</v>
      </c>
      <c r="B1917" s="2" t="str">
        <f t="shared" si="249"/>
        <v>EQP,AE,PAM3,N104-V6X,BOZHON,RETROFIT KITRetrofit</v>
      </c>
      <c r="C1917" s="3" t="str">
        <f t="shared" si="255"/>
        <v>iphonePAM3New Buy</v>
      </c>
      <c r="D1917" s="2">
        <v>386668</v>
      </c>
      <c r="E1917" s="2" t="s">
        <v>423</v>
      </c>
      <c r="F1917" s="2" t="s">
        <v>40</v>
      </c>
      <c r="G1917" s="2" t="s">
        <v>41</v>
      </c>
      <c r="H1917" s="2" t="s">
        <v>65</v>
      </c>
      <c r="I1917" s="2" t="s">
        <v>43</v>
      </c>
      <c r="J1917" s="2" t="s">
        <v>66</v>
      </c>
      <c r="K1917" s="2" t="s">
        <v>1427</v>
      </c>
      <c r="L1917" s="2" t="s">
        <v>1062</v>
      </c>
      <c r="M1917" s="2" t="s">
        <v>1428</v>
      </c>
      <c r="N1917" s="2">
        <v>48741.71</v>
      </c>
      <c r="O1917" s="2">
        <v>37506</v>
      </c>
      <c r="P1917" s="2">
        <v>1</v>
      </c>
      <c r="Q1917" s="2" t="s">
        <v>70</v>
      </c>
      <c r="R1917" s="2">
        <v>9</v>
      </c>
      <c r="S1917" s="2"/>
      <c r="T1917" s="2"/>
      <c r="U1917" s="2" t="s">
        <v>192</v>
      </c>
      <c r="V1917" s="2" t="s">
        <v>71</v>
      </c>
      <c r="W1917" s="18">
        <v>15000</v>
      </c>
      <c r="X1917"/>
      <c r="Z1917" s="3">
        <f t="shared" si="250"/>
        <v>48741.71</v>
      </c>
      <c r="AA1917" s="3">
        <f t="shared" si="251"/>
        <v>15000</v>
      </c>
      <c r="AB1917" s="3">
        <f t="shared" si="252"/>
        <v>37506</v>
      </c>
      <c r="AC1917">
        <f t="shared" si="253"/>
        <v>11235.71</v>
      </c>
      <c r="AD1917" t="str">
        <f>_xlfn.XLOOKUP(V1917,[2]Index!L:L,[2]Index!M:M)</f>
        <v>CN</v>
      </c>
      <c r="AE1917" s="3" t="s">
        <v>5821</v>
      </c>
      <c r="AF1917" t="s">
        <v>52</v>
      </c>
      <c r="AG1917" s="4" t="s">
        <v>53</v>
      </c>
      <c r="AH1917" t="s">
        <v>72</v>
      </c>
      <c r="AJ1917">
        <f>VLOOKUP(D1917,[3]Multipliers!$B:$AT,36)</f>
        <v>1</v>
      </c>
      <c r="AK1917">
        <f>VLOOKUP(D1917,[3]Multipliers!$B:$AT,36)</f>
        <v>1</v>
      </c>
      <c r="AM1917">
        <f t="shared" si="254"/>
        <v>0</v>
      </c>
    </row>
    <row r="1918" spans="1:39">
      <c r="A1918" s="2" t="str">
        <f t="shared" si="248"/>
        <v>BOZHON PRECISION INDUSTRY TECHNOLOGY CO., LTD.V64SA-IT-MIDC</v>
      </c>
      <c r="B1918" s="2" t="str">
        <f t="shared" si="249"/>
        <v>EQP,AE,SA-IT-MIDC 6-BAY,D38-V64,BOZHON,RETROFIT KITRetrofit</v>
      </c>
      <c r="C1918" s="3" t="str">
        <f t="shared" si="255"/>
        <v>iphoneSA-IT-MIDCNew Buy</v>
      </c>
      <c r="D1918" s="2">
        <v>385942</v>
      </c>
      <c r="E1918" s="2" t="s">
        <v>423</v>
      </c>
      <c r="F1918" s="2" t="s">
        <v>40</v>
      </c>
      <c r="G1918" s="2" t="s">
        <v>41</v>
      </c>
      <c r="H1918" s="2" t="s">
        <v>65</v>
      </c>
      <c r="I1918" s="2" t="s">
        <v>43</v>
      </c>
      <c r="J1918" s="2" t="s">
        <v>250</v>
      </c>
      <c r="K1918" s="2" t="s">
        <v>1432</v>
      </c>
      <c r="L1918" s="2" t="s">
        <v>108</v>
      </c>
      <c r="M1918" s="2" t="s">
        <v>1433</v>
      </c>
      <c r="N1918" s="2">
        <v>48616.35</v>
      </c>
      <c r="O1918" s="2">
        <v>37898.400000000001</v>
      </c>
      <c r="P1918" s="2">
        <v>2</v>
      </c>
      <c r="Q1918" s="2" t="s">
        <v>48</v>
      </c>
      <c r="R1918" s="2">
        <v>9</v>
      </c>
      <c r="S1918" s="2"/>
      <c r="T1918" s="2" t="s">
        <v>60</v>
      </c>
      <c r="U1918" s="2" t="s">
        <v>50</v>
      </c>
      <c r="V1918" s="2" t="s">
        <v>71</v>
      </c>
      <c r="W1918" s="18">
        <v>27278.620999999999</v>
      </c>
      <c r="X1918">
        <v>37898.400000000001</v>
      </c>
      <c r="Z1918" s="3">
        <f t="shared" si="250"/>
        <v>97232.7</v>
      </c>
      <c r="AA1918" s="3">
        <f t="shared" si="251"/>
        <v>54557.241999999998</v>
      </c>
      <c r="AB1918" s="3">
        <f t="shared" si="252"/>
        <v>75796.800000000003</v>
      </c>
      <c r="AC1918">
        <f t="shared" si="253"/>
        <v>21435.899999999994</v>
      </c>
      <c r="AD1918" t="str">
        <f>_xlfn.XLOOKUP(V1918,[2]Index!L:L,[2]Index!M:M)</f>
        <v>CN</v>
      </c>
      <c r="AE1918" s="3" t="s">
        <v>5821</v>
      </c>
      <c r="AF1918" t="s">
        <v>52</v>
      </c>
      <c r="AG1918" s="3" t="s">
        <v>53</v>
      </c>
      <c r="AH1918" t="s">
        <v>139</v>
      </c>
      <c r="AJ1918">
        <f>VLOOKUP(D1918,[3]Multipliers!$B:$AT,36)</f>
        <v>1.1629374714748026</v>
      </c>
      <c r="AK1918">
        <f>VLOOKUP(D1918,[3]Multipliers!$B:$AT,36)</f>
        <v>1.1629374714748026</v>
      </c>
      <c r="AM1918">
        <f t="shared" si="254"/>
        <v>0</v>
      </c>
    </row>
    <row r="1919" spans="1:39">
      <c r="A1919" s="2" t="str">
        <f t="shared" si="248"/>
        <v>BOZHON PRECISION INDUSTRY TECHNOLOGY CO., LTD.V64SA-IT-CG</v>
      </c>
      <c r="B1919" s="2" t="str">
        <f t="shared" si="249"/>
        <v>EQP,AE,SA-IT-CG 8-BAY(SA-IT-CG 5-BAY),D27-V64,BOZHON,RETROFIT KITRetrofit</v>
      </c>
      <c r="C1919" s="3" t="str">
        <f t="shared" si="255"/>
        <v>iphoneSA-IT-CGNew Buy</v>
      </c>
      <c r="D1919" s="2">
        <v>386511</v>
      </c>
      <c r="E1919" s="2" t="s">
        <v>423</v>
      </c>
      <c r="F1919" s="2" t="s">
        <v>40</v>
      </c>
      <c r="G1919" s="2" t="s">
        <v>41</v>
      </c>
      <c r="H1919" s="2" t="s">
        <v>65</v>
      </c>
      <c r="I1919" s="2" t="s">
        <v>43</v>
      </c>
      <c r="J1919" s="2" t="s">
        <v>237</v>
      </c>
      <c r="K1919" s="2" t="s">
        <v>1434</v>
      </c>
      <c r="L1919" s="2" t="s">
        <v>1106</v>
      </c>
      <c r="M1919" s="2" t="s">
        <v>1435</v>
      </c>
      <c r="N1919" s="2">
        <v>48566.239999999998</v>
      </c>
      <c r="O1919" s="2">
        <v>38852.991999999998</v>
      </c>
      <c r="P1919" s="2">
        <v>1</v>
      </c>
      <c r="Q1919" s="2" t="s">
        <v>48</v>
      </c>
      <c r="R1919" s="2">
        <v>9</v>
      </c>
      <c r="S1919" s="2"/>
      <c r="T1919" s="2"/>
      <c r="U1919" s="2" t="s">
        <v>374</v>
      </c>
      <c r="V1919" s="2" t="s">
        <v>71</v>
      </c>
      <c r="W1919" s="18">
        <v>38852.99</v>
      </c>
      <c r="X1919"/>
      <c r="Z1919" s="3">
        <f t="shared" si="250"/>
        <v>48566.239999999998</v>
      </c>
      <c r="AA1919" s="3">
        <f t="shared" si="251"/>
        <v>38852.99</v>
      </c>
      <c r="AB1919" s="3">
        <f t="shared" si="252"/>
        <v>38852.991999999998</v>
      </c>
      <c r="AC1919">
        <f t="shared" si="253"/>
        <v>9713.2479999999996</v>
      </c>
      <c r="AD1919" t="str">
        <f>_xlfn.XLOOKUP(V1919,[2]Index!L:L,[2]Index!M:M)</f>
        <v>CN</v>
      </c>
      <c r="AE1919" s="3" t="s">
        <v>5821</v>
      </c>
      <c r="AF1919" t="s">
        <v>52</v>
      </c>
      <c r="AG1919" s="3" t="s">
        <v>53</v>
      </c>
      <c r="AH1919" t="s">
        <v>64</v>
      </c>
      <c r="AJ1919">
        <f>VLOOKUP(D1919,[3]Multipliers!$B:$AT,36)</f>
        <v>1.6854751643645571</v>
      </c>
      <c r="AK1919">
        <f>VLOOKUP(D1919,[3]Multipliers!$B:$AT,36)</f>
        <v>1.6854751643645571</v>
      </c>
      <c r="AM1919">
        <f t="shared" si="254"/>
        <v>0</v>
      </c>
    </row>
    <row r="1920" spans="1:39">
      <c r="A1920" s="2" t="str">
        <f t="shared" si="248"/>
        <v>RV FORMS &amp; GEARS LLPV64TOP-GRT</v>
      </c>
      <c r="B1920" s="2" t="str">
        <f t="shared" si="249"/>
        <v>EQP,AE,TOP-GRT SECOTE(TOP-GRT),D37-V64,ASM,RETROFIT KITRetrofit</v>
      </c>
      <c r="C1920" s="3" t="str">
        <f t="shared" si="255"/>
        <v>iphoneTOP-GRTNew Buy</v>
      </c>
      <c r="D1920" s="2">
        <v>385378</v>
      </c>
      <c r="E1920" s="2" t="s">
        <v>507</v>
      </c>
      <c r="F1920" s="2" t="s">
        <v>40</v>
      </c>
      <c r="G1920" s="2" t="s">
        <v>41</v>
      </c>
      <c r="H1920" s="2" t="s">
        <v>65</v>
      </c>
      <c r="I1920" s="2" t="s">
        <v>43</v>
      </c>
      <c r="J1920" s="2" t="s">
        <v>254</v>
      </c>
      <c r="K1920" s="2" t="s">
        <v>1436</v>
      </c>
      <c r="L1920" s="2" t="s">
        <v>897</v>
      </c>
      <c r="M1920" s="2" t="s">
        <v>1437</v>
      </c>
      <c r="N1920" s="2">
        <v>52908.4</v>
      </c>
      <c r="O1920" s="2">
        <v>48473</v>
      </c>
      <c r="P1920" s="2">
        <v>1</v>
      </c>
      <c r="Q1920" s="2" t="s">
        <v>48</v>
      </c>
      <c r="R1920" s="2">
        <v>6</v>
      </c>
      <c r="S1920" s="2"/>
      <c r="T1920" s="2"/>
      <c r="U1920" s="2" t="s">
        <v>374</v>
      </c>
      <c r="V1920" s="2" t="s">
        <v>894</v>
      </c>
      <c r="W1920" s="18">
        <v>48202.89</v>
      </c>
      <c r="X1920">
        <v>52262</v>
      </c>
      <c r="Z1920" s="3">
        <f t="shared" si="250"/>
        <v>52908.4</v>
      </c>
      <c r="AA1920" s="3">
        <f t="shared" si="251"/>
        <v>48202.89</v>
      </c>
      <c r="AB1920" s="3">
        <f t="shared" si="252"/>
        <v>48473</v>
      </c>
      <c r="AC1920">
        <f t="shared" si="253"/>
        <v>4435.4000000000015</v>
      </c>
      <c r="AD1920" t="str">
        <f>_xlfn.XLOOKUP(V1920,[2]Index!L:L,[2]Index!M:M)</f>
        <v>IN</v>
      </c>
      <c r="AE1920" s="3" t="s">
        <v>5821</v>
      </c>
      <c r="AF1920" t="s">
        <v>52</v>
      </c>
      <c r="AG1920" s="3" t="s">
        <v>895</v>
      </c>
      <c r="AH1920" t="s">
        <v>139</v>
      </c>
      <c r="AJ1920">
        <f>VLOOKUP(D1920,[3]Multipliers!$B:$AT,36)</f>
        <v>5.5473619208713956</v>
      </c>
      <c r="AK1920">
        <f>VLOOKUP(D1920,[3]Multipliers!$B:$AT,36)</f>
        <v>5.5473619208713956</v>
      </c>
      <c r="AM1920">
        <f t="shared" si="254"/>
        <v>0</v>
      </c>
    </row>
    <row r="1921" spans="1:39">
      <c r="A1921" s="2" t="str">
        <f t="shared" si="248"/>
        <v>SHENZHEN STRONG TECHNOLOGY CO., LTD.V63PAUL</v>
      </c>
      <c r="B1921" s="2" t="str">
        <f t="shared" si="249"/>
        <v>EQP,AE,PAM-PAUL,V5X-V6X,STRONG,RETROFIT KITRetrofit</v>
      </c>
      <c r="C1921" s="3" t="str">
        <f t="shared" si="255"/>
        <v>iphonePAULNew Buy</v>
      </c>
      <c r="D1921" s="2">
        <v>385442</v>
      </c>
      <c r="E1921" s="2" t="s">
        <v>369</v>
      </c>
      <c r="F1921" s="2" t="s">
        <v>40</v>
      </c>
      <c r="G1921" s="2" t="s">
        <v>41</v>
      </c>
      <c r="H1921" s="2" t="s">
        <v>42</v>
      </c>
      <c r="I1921" s="2" t="s">
        <v>43</v>
      </c>
      <c r="J1921" s="2" t="s">
        <v>111</v>
      </c>
      <c r="K1921" s="2" t="s">
        <v>1438</v>
      </c>
      <c r="L1921" s="2" t="s">
        <v>1316</v>
      </c>
      <c r="M1921" s="2" t="s">
        <v>1439</v>
      </c>
      <c r="N1921" s="2">
        <v>48000</v>
      </c>
      <c r="O1921" s="2">
        <v>17315</v>
      </c>
      <c r="P1921" s="2">
        <v>8</v>
      </c>
      <c r="Q1921" s="2" t="s">
        <v>70</v>
      </c>
      <c r="R1921" s="2">
        <v>6</v>
      </c>
      <c r="S1921" s="2"/>
      <c r="T1921" s="2"/>
      <c r="U1921" s="2" t="s">
        <v>192</v>
      </c>
      <c r="V1921" s="2" t="s">
        <v>71</v>
      </c>
      <c r="W1921" s="18">
        <v>15000</v>
      </c>
      <c r="X1921">
        <v>17850</v>
      </c>
      <c r="Y1921">
        <v>1102</v>
      </c>
      <c r="Z1921" s="3">
        <f t="shared" si="250"/>
        <v>384000</v>
      </c>
      <c r="AA1921" s="3">
        <f t="shared" si="251"/>
        <v>120000</v>
      </c>
      <c r="AB1921" s="3">
        <f t="shared" si="252"/>
        <v>138520</v>
      </c>
      <c r="AC1921">
        <f t="shared" si="253"/>
        <v>245480</v>
      </c>
      <c r="AD1921" t="str">
        <f>_xlfn.XLOOKUP(V1921,[2]Index!L:L,[2]Index!M:M)</f>
        <v>CN</v>
      </c>
      <c r="AE1921" s="3" t="s">
        <v>5821</v>
      </c>
      <c r="AF1921" t="s">
        <v>52</v>
      </c>
      <c r="AG1921" s="3" t="s">
        <v>53</v>
      </c>
      <c r="AH1921" t="s">
        <v>72</v>
      </c>
      <c r="AJ1921">
        <f>VLOOKUP(D1921,[3]Multipliers!$B:$AT,36)</f>
        <v>0.49460829822180963</v>
      </c>
      <c r="AK1921">
        <f>VLOOKUP(D1921,[3]Multipliers!$B:$AT,36)</f>
        <v>0.49460829822180963</v>
      </c>
      <c r="AM1921">
        <f t="shared" si="254"/>
        <v>0</v>
      </c>
    </row>
    <row r="1922" spans="1:39">
      <c r="A1922" s="2" t="str">
        <f t="shared" ref="A1922:A1985" si="256">CONCATENATE(E1922,H1922,L1922)</f>
        <v>SHENZHEN STRONG TECHNOLOGY CO., LTD.V63PAUL</v>
      </c>
      <c r="B1922" s="2" t="str">
        <f t="shared" ref="B1922:B1985" si="257">CONCATENATE(M1922,I1922)</f>
        <v>EQP,AE,PAM-PAUL,V5X-V6X,STRONG,RETROFIT KITRetrofit</v>
      </c>
      <c r="C1922" s="3" t="str">
        <f t="shared" si="255"/>
        <v>iphonePAULNew Buy</v>
      </c>
      <c r="D1922" s="2">
        <v>385442</v>
      </c>
      <c r="E1922" s="2" t="s">
        <v>369</v>
      </c>
      <c r="F1922" s="2" t="s">
        <v>40</v>
      </c>
      <c r="G1922" s="2" t="s">
        <v>41</v>
      </c>
      <c r="H1922" s="2" t="s">
        <v>42</v>
      </c>
      <c r="I1922" s="2" t="s">
        <v>43</v>
      </c>
      <c r="J1922" s="2" t="s">
        <v>66</v>
      </c>
      <c r="K1922" s="2" t="s">
        <v>1438</v>
      </c>
      <c r="L1922" s="2" t="s">
        <v>1316</v>
      </c>
      <c r="M1922" s="2" t="s">
        <v>1439</v>
      </c>
      <c r="N1922" s="2">
        <v>48000</v>
      </c>
      <c r="O1922" s="2">
        <v>17315</v>
      </c>
      <c r="P1922" s="2">
        <v>4</v>
      </c>
      <c r="Q1922" s="2" t="s">
        <v>70</v>
      </c>
      <c r="R1922" s="2">
        <v>6</v>
      </c>
      <c r="S1922" s="2"/>
      <c r="T1922" s="2"/>
      <c r="U1922" s="2" t="s">
        <v>192</v>
      </c>
      <c r="V1922" s="2" t="s">
        <v>85</v>
      </c>
      <c r="W1922" s="18">
        <v>15000</v>
      </c>
      <c r="X1922">
        <v>17850</v>
      </c>
      <c r="Y1922">
        <v>1102</v>
      </c>
      <c r="Z1922" s="3">
        <f t="shared" ref="Z1922:Z1985" si="258">IFERROR(N1922*P1922,0)</f>
        <v>192000</v>
      </c>
      <c r="AA1922" s="3">
        <f t="shared" ref="AA1922:AA1985" si="259">IFERROR(W1922*P1922,0)</f>
        <v>60000</v>
      </c>
      <c r="AB1922" s="3">
        <f t="shared" ref="AB1922:AB1985" si="260">IFERROR(O1922*P1922,0)</f>
        <v>69260</v>
      </c>
      <c r="AC1922">
        <f t="shared" ref="AC1922:AC1985" si="261">IF(AB1922=0,0,Z1922-AB1922)</f>
        <v>122740</v>
      </c>
      <c r="AD1922" t="str">
        <f>_xlfn.XLOOKUP(V1922,[2]Index!L:L,[2]Index!M:M)</f>
        <v>CN</v>
      </c>
      <c r="AE1922" s="3" t="s">
        <v>5821</v>
      </c>
      <c r="AF1922" t="s">
        <v>52</v>
      </c>
      <c r="AG1922" s="4" t="s">
        <v>53</v>
      </c>
      <c r="AH1922" t="s">
        <v>72</v>
      </c>
      <c r="AJ1922">
        <f>VLOOKUP(D1922,[3]Multipliers!$B:$AT,36)</f>
        <v>0.49460829822180963</v>
      </c>
      <c r="AK1922">
        <f>VLOOKUP(D1922,[3]Multipliers!$B:$AT,36)</f>
        <v>0.49460829822180963</v>
      </c>
      <c r="AM1922">
        <f t="shared" ref="AM1922:AM1985" si="262">IF(AE1928="Retrofit",O1928/AL1928,0)</f>
        <v>0</v>
      </c>
    </row>
    <row r="1923" spans="1:39">
      <c r="A1923" s="2" t="str">
        <f t="shared" si="256"/>
        <v>SHENZHEN STRONG TECHNOLOGY CO., LTD.V63PAUL</v>
      </c>
      <c r="B1923" s="2" t="str">
        <f t="shared" si="257"/>
        <v>EQP,AE,PAM-PAUL,V5X-V6X,STRONG,RETROFIT KITRetrofit</v>
      </c>
      <c r="C1923" s="3" t="str">
        <f t="shared" si="255"/>
        <v>iphonePAULNew Buy</v>
      </c>
      <c r="D1923" s="2">
        <v>385442</v>
      </c>
      <c r="E1923" s="2" t="s">
        <v>369</v>
      </c>
      <c r="F1923" s="2" t="s">
        <v>40</v>
      </c>
      <c r="G1923" s="2" t="s">
        <v>41</v>
      </c>
      <c r="H1923" s="2" t="s">
        <v>42</v>
      </c>
      <c r="I1923" s="2" t="s">
        <v>43</v>
      </c>
      <c r="J1923" s="2" t="s">
        <v>111</v>
      </c>
      <c r="K1923" s="2" t="s">
        <v>1438</v>
      </c>
      <c r="L1923" s="2" t="s">
        <v>1316</v>
      </c>
      <c r="M1923" s="2" t="s">
        <v>1439</v>
      </c>
      <c r="N1923" s="2">
        <v>48000</v>
      </c>
      <c r="O1923" s="2">
        <v>17315</v>
      </c>
      <c r="P1923" s="2">
        <v>6</v>
      </c>
      <c r="Q1923" s="2" t="s">
        <v>70</v>
      </c>
      <c r="R1923" s="2">
        <v>6</v>
      </c>
      <c r="S1923" s="2"/>
      <c r="T1923" s="2"/>
      <c r="U1923" s="2" t="s">
        <v>192</v>
      </c>
      <c r="V1923" s="2" t="s">
        <v>85</v>
      </c>
      <c r="W1923" s="18">
        <v>15000</v>
      </c>
      <c r="X1923">
        <v>17850</v>
      </c>
      <c r="Y1923">
        <v>1102</v>
      </c>
      <c r="Z1923" s="3">
        <f t="shared" si="258"/>
        <v>288000</v>
      </c>
      <c r="AA1923" s="3">
        <f t="shared" si="259"/>
        <v>90000</v>
      </c>
      <c r="AB1923" s="3">
        <f t="shared" si="260"/>
        <v>103890</v>
      </c>
      <c r="AC1923">
        <f t="shared" si="261"/>
        <v>184110</v>
      </c>
      <c r="AD1923" t="str">
        <f>_xlfn.XLOOKUP(V1923,[2]Index!L:L,[2]Index!M:M)</f>
        <v>CN</v>
      </c>
      <c r="AE1923" s="3" t="s">
        <v>5821</v>
      </c>
      <c r="AF1923" t="s">
        <v>52</v>
      </c>
      <c r="AG1923" s="4" t="s">
        <v>53</v>
      </c>
      <c r="AH1923" t="s">
        <v>72</v>
      </c>
      <c r="AJ1923">
        <f>VLOOKUP(D1923,[3]Multipliers!$B:$AT,36)</f>
        <v>0.49460829822180963</v>
      </c>
      <c r="AK1923">
        <f>VLOOKUP(D1923,[3]Multipliers!$B:$AT,36)</f>
        <v>0.49460829822180963</v>
      </c>
      <c r="AM1923">
        <f t="shared" si="262"/>
        <v>0</v>
      </c>
    </row>
    <row r="1924" spans="1:39">
      <c r="A1924" s="2" t="str">
        <f t="shared" si="256"/>
        <v>SHENZHEN STRONG TECHNOLOGY CO., LTD.V63PAUL</v>
      </c>
      <c r="B1924" s="2" t="str">
        <f t="shared" si="257"/>
        <v>EQP,AE,PAM-PAUL,V5X-V6X,STRONG,RETROFIT KITRetrofit</v>
      </c>
      <c r="C1924" s="3" t="str">
        <f t="shared" si="255"/>
        <v>iphonePAULNew Buy</v>
      </c>
      <c r="D1924" s="2">
        <v>385442</v>
      </c>
      <c r="E1924" s="2" t="s">
        <v>369</v>
      </c>
      <c r="F1924" s="2" t="s">
        <v>40</v>
      </c>
      <c r="G1924" s="2" t="s">
        <v>41</v>
      </c>
      <c r="H1924" s="2" t="s">
        <v>42</v>
      </c>
      <c r="I1924" s="2" t="s">
        <v>43</v>
      </c>
      <c r="J1924" s="2" t="s">
        <v>111</v>
      </c>
      <c r="K1924" s="2" t="s">
        <v>1438</v>
      </c>
      <c r="L1924" s="2" t="s">
        <v>1316</v>
      </c>
      <c r="M1924" s="2" t="s">
        <v>1439</v>
      </c>
      <c r="N1924" s="2">
        <v>48000</v>
      </c>
      <c r="O1924" s="2">
        <v>17315</v>
      </c>
      <c r="P1924" s="2">
        <v>4</v>
      </c>
      <c r="Q1924" s="2" t="s">
        <v>70</v>
      </c>
      <c r="R1924" s="2">
        <v>6</v>
      </c>
      <c r="S1924" s="2"/>
      <c r="T1924" s="2"/>
      <c r="U1924" s="2" t="s">
        <v>192</v>
      </c>
      <c r="V1924" s="2" t="s">
        <v>146</v>
      </c>
      <c r="W1924" s="18">
        <v>15000</v>
      </c>
      <c r="X1924">
        <v>17850</v>
      </c>
      <c r="Y1924">
        <v>1102</v>
      </c>
      <c r="Z1924" s="3">
        <f t="shared" si="258"/>
        <v>192000</v>
      </c>
      <c r="AA1924" s="3">
        <f t="shared" si="259"/>
        <v>60000</v>
      </c>
      <c r="AB1924" s="3">
        <f t="shared" si="260"/>
        <v>69260</v>
      </c>
      <c r="AC1924">
        <f t="shared" si="261"/>
        <v>122740</v>
      </c>
      <c r="AD1924" t="str">
        <f>_xlfn.XLOOKUP(V1924,[2]Index!L:L,[2]Index!M:M)</f>
        <v>CN</v>
      </c>
      <c r="AE1924" s="3" t="s">
        <v>5821</v>
      </c>
      <c r="AF1924" t="s">
        <v>52</v>
      </c>
      <c r="AG1924" s="4" t="s">
        <v>53</v>
      </c>
      <c r="AH1924" t="s">
        <v>72</v>
      </c>
      <c r="AJ1924">
        <f>VLOOKUP(D1924,[3]Multipliers!$B:$AT,36)</f>
        <v>0.49460829822180963</v>
      </c>
      <c r="AK1924">
        <f>VLOOKUP(D1924,[3]Multipliers!$B:$AT,36)</f>
        <v>0.49460829822180963</v>
      </c>
      <c r="AM1924">
        <f t="shared" si="262"/>
        <v>0</v>
      </c>
    </row>
    <row r="1925" spans="1:39">
      <c r="A1925" s="2" t="str">
        <f t="shared" si="256"/>
        <v>BOZHON PRECISION INDUSTRY TECHNOLOGY CO., LTD.V64SA-IT-CG</v>
      </c>
      <c r="B1925" s="2" t="str">
        <f t="shared" si="257"/>
        <v>EQP,AE,SA-IT-CG 7-BAY(SA-IT-CG 4-BAY),D28-V64,BOZHON,RETROFIT KITRetrofit</v>
      </c>
      <c r="C1925" s="3" t="str">
        <f t="shared" si="255"/>
        <v>iphoneSA-IT-CGNew Buy</v>
      </c>
      <c r="D1925" s="2">
        <v>386510</v>
      </c>
      <c r="E1925" s="2" t="s">
        <v>423</v>
      </c>
      <c r="F1925" s="2" t="s">
        <v>40</v>
      </c>
      <c r="G1925" s="2" t="s">
        <v>41</v>
      </c>
      <c r="H1925" s="2" t="s">
        <v>65</v>
      </c>
      <c r="I1925" s="2" t="s">
        <v>43</v>
      </c>
      <c r="J1925" s="2" t="s">
        <v>784</v>
      </c>
      <c r="K1925" s="2" t="s">
        <v>1440</v>
      </c>
      <c r="L1925" s="2" t="s">
        <v>1106</v>
      </c>
      <c r="M1925" s="2" t="s">
        <v>1441</v>
      </c>
      <c r="N1925" s="2">
        <v>47635.95</v>
      </c>
      <c r="O1925" s="2">
        <v>38108.76</v>
      </c>
      <c r="P1925" s="2">
        <v>1</v>
      </c>
      <c r="Q1925" s="2" t="s">
        <v>48</v>
      </c>
      <c r="R1925" s="2">
        <v>9</v>
      </c>
      <c r="S1925" s="2"/>
      <c r="T1925" s="2"/>
      <c r="U1925" s="2" t="s">
        <v>374</v>
      </c>
      <c r="V1925" s="2" t="s">
        <v>71</v>
      </c>
      <c r="W1925" s="18">
        <v>38108.76</v>
      </c>
      <c r="X1925"/>
      <c r="Z1925" s="3">
        <f t="shared" si="258"/>
        <v>47635.95</v>
      </c>
      <c r="AA1925" s="3">
        <f t="shared" si="259"/>
        <v>38108.76</v>
      </c>
      <c r="AB1925" s="3">
        <f t="shared" si="260"/>
        <v>38108.76</v>
      </c>
      <c r="AC1925">
        <f t="shared" si="261"/>
        <v>9527.1899999999951</v>
      </c>
      <c r="AD1925" t="str">
        <f>_xlfn.XLOOKUP(V1925,[2]Index!L:L,[2]Index!M:M)</f>
        <v>CN</v>
      </c>
      <c r="AE1925" s="3" t="s">
        <v>5821</v>
      </c>
      <c r="AF1925" t="s">
        <v>52</v>
      </c>
      <c r="AG1925" s="4" t="s">
        <v>53</v>
      </c>
      <c r="AH1925" t="s">
        <v>64</v>
      </c>
      <c r="AJ1925">
        <f>VLOOKUP(D1925,[3]Multipliers!$B:$AT,36)</f>
        <v>1.6531897601278591</v>
      </c>
      <c r="AK1925">
        <f>VLOOKUP(D1925,[3]Multipliers!$B:$AT,36)</f>
        <v>1.6531897601278591</v>
      </c>
      <c r="AM1925">
        <f t="shared" si="262"/>
        <v>0</v>
      </c>
    </row>
    <row r="1926" spans="1:39">
      <c r="A1926" s="2" t="str">
        <f t="shared" si="256"/>
        <v>SFO TECHNOLOGIES PRIVATE LIMITEDV63SA-IT-CG</v>
      </c>
      <c r="B1926" s="2" t="str">
        <f t="shared" si="257"/>
        <v>EQP,AE,SA-IT-CG 6-BAY JUSTECH (SA-IT-BG 6-BAY), D94-V63, SFO, RETROFIT KITRetrofit</v>
      </c>
      <c r="C1926" s="3" t="str">
        <f t="shared" si="255"/>
        <v>iphoneSA-IT-CGNew Buy</v>
      </c>
      <c r="D1926" s="2">
        <v>387021</v>
      </c>
      <c r="E1926" s="2" t="s">
        <v>935</v>
      </c>
      <c r="F1926" s="2" t="s">
        <v>40</v>
      </c>
      <c r="G1926" s="2" t="s">
        <v>41</v>
      </c>
      <c r="H1926" s="2" t="s">
        <v>42</v>
      </c>
      <c r="I1926" s="2" t="s">
        <v>43</v>
      </c>
      <c r="J1926" s="2" t="s">
        <v>44</v>
      </c>
      <c r="K1926" s="2" t="s">
        <v>294</v>
      </c>
      <c r="L1926" s="2" t="s">
        <v>1106</v>
      </c>
      <c r="M1926" s="2" t="s">
        <v>1442</v>
      </c>
      <c r="N1926" s="2">
        <v>52957</v>
      </c>
      <c r="O1926" s="2">
        <v>28044.29</v>
      </c>
      <c r="P1926" s="2">
        <v>1</v>
      </c>
      <c r="Q1926" s="2" t="s">
        <v>48</v>
      </c>
      <c r="R1926" s="2"/>
      <c r="S1926" s="2"/>
      <c r="T1926" s="2" t="s">
        <v>110</v>
      </c>
      <c r="U1926" s="2" t="s">
        <v>374</v>
      </c>
      <c r="V1926" s="2" t="s">
        <v>899</v>
      </c>
      <c r="W1926" s="18">
        <v>28044.289000000001</v>
      </c>
      <c r="X1926"/>
      <c r="Z1926" s="3">
        <f t="shared" si="258"/>
        <v>52957</v>
      </c>
      <c r="AA1926" s="3">
        <f t="shared" si="259"/>
        <v>28044.289000000001</v>
      </c>
      <c r="AB1926" s="3">
        <f t="shared" si="260"/>
        <v>28044.29</v>
      </c>
      <c r="AC1926">
        <f t="shared" si="261"/>
        <v>24912.71</v>
      </c>
      <c r="AD1926" t="str">
        <f>_xlfn.XLOOKUP(V1926,[2]Index!L:L,[2]Index!M:M)</f>
        <v>IN</v>
      </c>
      <c r="AE1926" s="3" t="s">
        <v>5821</v>
      </c>
      <c r="AF1926" t="s">
        <v>52</v>
      </c>
      <c r="AG1926" s="3" t="s">
        <v>895</v>
      </c>
      <c r="AH1926" t="s">
        <v>54</v>
      </c>
      <c r="AJ1926">
        <f>VLOOKUP(D1926,[3]Multipliers!$B:$AT,36)</f>
        <v>2.9935191258638807</v>
      </c>
      <c r="AK1926">
        <f>VLOOKUP(D1926,[3]Multipliers!$B:$AT,36)</f>
        <v>2.9935191258638807</v>
      </c>
      <c r="AM1926">
        <f t="shared" si="262"/>
        <v>0</v>
      </c>
    </row>
    <row r="1927" spans="1:39">
      <c r="A1927" s="2" t="str">
        <f t="shared" si="256"/>
        <v>BOZHON PRECISION INDUSTRY TECHNOLOGY CO., LTD.V68DPO</v>
      </c>
      <c r="B1927" s="2" t="str">
        <f t="shared" si="257"/>
        <v>EQP,AE,DPO,V57-V68,BOZHON,RETROFIT KITRetrofit</v>
      </c>
      <c r="C1927" s="3" t="str">
        <f t="shared" si="255"/>
        <v>iphoneDPONew Buy</v>
      </c>
      <c r="D1927" s="2">
        <v>386287</v>
      </c>
      <c r="E1927" s="2" t="s">
        <v>423</v>
      </c>
      <c r="F1927" s="2" t="s">
        <v>40</v>
      </c>
      <c r="G1927" s="2" t="s">
        <v>41</v>
      </c>
      <c r="H1927" s="2" t="s">
        <v>206</v>
      </c>
      <c r="I1927" s="2" t="s">
        <v>43</v>
      </c>
      <c r="J1927" s="2" t="s">
        <v>80</v>
      </c>
      <c r="K1927" s="2" t="s">
        <v>1443</v>
      </c>
      <c r="L1927" s="2" t="s">
        <v>972</v>
      </c>
      <c r="M1927" s="2" t="s">
        <v>1444</v>
      </c>
      <c r="N1927" s="2">
        <v>45961.39</v>
      </c>
      <c r="O1927" s="2">
        <v>34471.042500000003</v>
      </c>
      <c r="P1927" s="2">
        <v>4</v>
      </c>
      <c r="Q1927" s="2" t="s">
        <v>70</v>
      </c>
      <c r="R1927" s="2">
        <v>9</v>
      </c>
      <c r="S1927" s="2"/>
      <c r="T1927" s="2"/>
      <c r="U1927" s="2" t="s">
        <v>374</v>
      </c>
      <c r="V1927" s="2" t="s">
        <v>85</v>
      </c>
      <c r="W1927" s="18">
        <v>34471.040000000001</v>
      </c>
      <c r="X1927"/>
      <c r="Z1927" s="3">
        <f t="shared" si="258"/>
        <v>183845.56</v>
      </c>
      <c r="AA1927" s="3">
        <f t="shared" si="259"/>
        <v>137884.16</v>
      </c>
      <c r="AB1927" s="3">
        <f t="shared" si="260"/>
        <v>137884.17000000001</v>
      </c>
      <c r="AC1927">
        <f t="shared" si="261"/>
        <v>45961.389999999985</v>
      </c>
      <c r="AD1927" t="str">
        <f>_xlfn.XLOOKUP(V1927,[2]Index!L:L,[2]Index!M:M)</f>
        <v>CN</v>
      </c>
      <c r="AE1927" s="3" t="s">
        <v>5821</v>
      </c>
      <c r="AF1927" t="s">
        <v>52</v>
      </c>
      <c r="AG1927" s="4" t="s">
        <v>53</v>
      </c>
      <c r="AH1927" t="s">
        <v>72</v>
      </c>
      <c r="AJ1927">
        <f>VLOOKUP(D1927,[3]Multipliers!$B:$AT,36)</f>
        <v>0.90445497510954698</v>
      </c>
      <c r="AK1927">
        <f>VLOOKUP(D1927,[3]Multipliers!$B:$AT,36)</f>
        <v>0.90445497510954698</v>
      </c>
      <c r="AL1927" s="3">
        <v>96589</v>
      </c>
      <c r="AM1927">
        <f t="shared" si="262"/>
        <v>0</v>
      </c>
    </row>
    <row r="1928" spans="1:39">
      <c r="A1928" s="2" t="str">
        <f t="shared" si="256"/>
        <v>BOZHON PRECISION INDUSTRY TECHNOLOGY CO., LTD.V68DPO</v>
      </c>
      <c r="B1928" s="2" t="str">
        <f t="shared" si="257"/>
        <v>EQP,AE,DPO,V54-V68,BOZHON,RETROFIT KITRetrofit</v>
      </c>
      <c r="C1928" s="3" t="str">
        <f t="shared" si="255"/>
        <v>iphoneDPONew Buy</v>
      </c>
      <c r="D1928" s="2">
        <v>386286</v>
      </c>
      <c r="E1928" s="2" t="s">
        <v>423</v>
      </c>
      <c r="F1928" s="2" t="s">
        <v>40</v>
      </c>
      <c r="G1928" s="2" t="s">
        <v>41</v>
      </c>
      <c r="H1928" s="2" t="s">
        <v>206</v>
      </c>
      <c r="I1928" s="2" t="s">
        <v>43</v>
      </c>
      <c r="J1928" s="2" t="s">
        <v>66</v>
      </c>
      <c r="K1928" s="2" t="s">
        <v>1445</v>
      </c>
      <c r="L1928" s="2" t="s">
        <v>972</v>
      </c>
      <c r="M1928" s="2" t="s">
        <v>1446</v>
      </c>
      <c r="N1928" s="2">
        <v>45961.39</v>
      </c>
      <c r="O1928" s="2">
        <v>34471.042500000003</v>
      </c>
      <c r="P1928" s="2">
        <v>6</v>
      </c>
      <c r="Q1928" s="2" t="s">
        <v>70</v>
      </c>
      <c r="R1928" s="2">
        <v>9</v>
      </c>
      <c r="S1928" s="2"/>
      <c r="T1928" s="2"/>
      <c r="U1928" s="2" t="s">
        <v>374</v>
      </c>
      <c r="V1928" s="2" t="s">
        <v>85</v>
      </c>
      <c r="W1928" s="18">
        <v>34471.040000000001</v>
      </c>
      <c r="X1928"/>
      <c r="Z1928" s="3">
        <f t="shared" si="258"/>
        <v>275768.33999999997</v>
      </c>
      <c r="AA1928" s="3">
        <f t="shared" si="259"/>
        <v>206826.23999999999</v>
      </c>
      <c r="AB1928" s="3">
        <f t="shared" si="260"/>
        <v>206826.255</v>
      </c>
      <c r="AC1928">
        <f t="shared" si="261"/>
        <v>68942.084999999963</v>
      </c>
      <c r="AD1928" t="str">
        <f>_xlfn.XLOOKUP(V1928,[2]Index!L:L,[2]Index!M:M)</f>
        <v>CN</v>
      </c>
      <c r="AE1928" s="3" t="s">
        <v>5821</v>
      </c>
      <c r="AF1928" t="s">
        <v>52</v>
      </c>
      <c r="AG1928" s="4" t="s">
        <v>53</v>
      </c>
      <c r="AH1928" t="s">
        <v>72</v>
      </c>
      <c r="AJ1928">
        <f>VLOOKUP(D1928,[3]Multipliers!$B:$AT,36)</f>
        <v>0.90445497510954698</v>
      </c>
      <c r="AK1928">
        <f>VLOOKUP(D1928,[3]Multipliers!$B:$AT,36)</f>
        <v>0.90445497510954698</v>
      </c>
      <c r="AL1928" s="3">
        <v>96589</v>
      </c>
      <c r="AM1928">
        <f t="shared" si="262"/>
        <v>0</v>
      </c>
    </row>
    <row r="1929" spans="1:39">
      <c r="A1929" s="2" t="str">
        <f t="shared" si="256"/>
        <v>BOZHON PRECISION INDUSTRY TECHNOLOGY CO., LTD.V68DPO</v>
      </c>
      <c r="B1929" s="2" t="str">
        <f t="shared" si="257"/>
        <v>EQP,AE,DPO,V53-V68,BOZHON,RETROFIT KITRetrofit</v>
      </c>
      <c r="C1929" s="3" t="str">
        <f t="shared" si="255"/>
        <v>iphoneDPONew Buy</v>
      </c>
      <c r="D1929" s="2">
        <v>386285</v>
      </c>
      <c r="E1929" s="2" t="s">
        <v>423</v>
      </c>
      <c r="F1929" s="2" t="s">
        <v>40</v>
      </c>
      <c r="G1929" s="2" t="s">
        <v>41</v>
      </c>
      <c r="H1929" s="2" t="s">
        <v>206</v>
      </c>
      <c r="I1929" s="2" t="s">
        <v>43</v>
      </c>
      <c r="J1929" s="2" t="s">
        <v>111</v>
      </c>
      <c r="K1929" s="2" t="s">
        <v>1447</v>
      </c>
      <c r="L1929" s="2" t="s">
        <v>972</v>
      </c>
      <c r="M1929" s="2" t="s">
        <v>1448</v>
      </c>
      <c r="N1929" s="2">
        <v>45961.39</v>
      </c>
      <c r="O1929" s="2">
        <v>34471.042500000003</v>
      </c>
      <c r="P1929" s="2">
        <v>2</v>
      </c>
      <c r="Q1929" s="2" t="s">
        <v>70</v>
      </c>
      <c r="R1929" s="2">
        <v>9</v>
      </c>
      <c r="S1929" s="2"/>
      <c r="T1929" s="2"/>
      <c r="U1929" s="2" t="s">
        <v>374</v>
      </c>
      <c r="V1929" s="2" t="s">
        <v>85</v>
      </c>
      <c r="W1929" s="18">
        <v>34471.040000000001</v>
      </c>
      <c r="X1929"/>
      <c r="Z1929" s="3">
        <f t="shared" si="258"/>
        <v>91922.78</v>
      </c>
      <c r="AA1929" s="3">
        <f t="shared" si="259"/>
        <v>68942.080000000002</v>
      </c>
      <c r="AB1929" s="3">
        <f t="shared" si="260"/>
        <v>68942.085000000006</v>
      </c>
      <c r="AC1929">
        <f t="shared" si="261"/>
        <v>22980.694999999992</v>
      </c>
      <c r="AD1929" t="str">
        <f>_xlfn.XLOOKUP(V1929,[2]Index!L:L,[2]Index!M:M)</f>
        <v>CN</v>
      </c>
      <c r="AE1929" s="3" t="s">
        <v>5821</v>
      </c>
      <c r="AF1929" t="s">
        <v>52</v>
      </c>
      <c r="AG1929" s="4" t="s">
        <v>53</v>
      </c>
      <c r="AH1929" t="s">
        <v>72</v>
      </c>
      <c r="AJ1929">
        <f>VLOOKUP(D1929,[3]Multipliers!$B:$AT,36)</f>
        <v>0.90445497510954698</v>
      </c>
      <c r="AK1929">
        <f>VLOOKUP(D1929,[3]Multipliers!$B:$AT,36)</f>
        <v>0.90445497510954698</v>
      </c>
      <c r="AL1929" s="3">
        <v>96589</v>
      </c>
      <c r="AM1929">
        <f t="shared" si="262"/>
        <v>0</v>
      </c>
    </row>
    <row r="1930" spans="1:39">
      <c r="A1930" s="2" t="str">
        <f t="shared" si="256"/>
        <v>BOZHON PRECISION INDUSTRY TECHNOLOGY CO., LTD.V68DPO</v>
      </c>
      <c r="B1930" s="2" t="str">
        <f t="shared" si="257"/>
        <v>EQP,AE,DPO,V53-V68,BOZHON,RETROFIT KITRetrofit</v>
      </c>
      <c r="C1930" s="3" t="str">
        <f t="shared" si="255"/>
        <v>iphoneDPONew Buy</v>
      </c>
      <c r="D1930" s="2">
        <v>386285</v>
      </c>
      <c r="E1930" s="2" t="s">
        <v>423</v>
      </c>
      <c r="F1930" s="2" t="s">
        <v>40</v>
      </c>
      <c r="G1930" s="2" t="s">
        <v>41</v>
      </c>
      <c r="H1930" s="2" t="s">
        <v>206</v>
      </c>
      <c r="I1930" s="2" t="s">
        <v>43</v>
      </c>
      <c r="J1930" s="2" t="s">
        <v>111</v>
      </c>
      <c r="K1930" s="2" t="s">
        <v>1447</v>
      </c>
      <c r="L1930" s="2" t="s">
        <v>972</v>
      </c>
      <c r="M1930" s="2" t="s">
        <v>1448</v>
      </c>
      <c r="N1930" s="2">
        <v>45961.39</v>
      </c>
      <c r="O1930" s="2">
        <v>34471.042500000003</v>
      </c>
      <c r="P1930" s="2">
        <v>8</v>
      </c>
      <c r="Q1930" s="2" t="s">
        <v>70</v>
      </c>
      <c r="R1930" s="2">
        <v>9</v>
      </c>
      <c r="S1930" s="2"/>
      <c r="T1930" s="2"/>
      <c r="U1930" s="2" t="s">
        <v>374</v>
      </c>
      <c r="V1930" s="2" t="s">
        <v>146</v>
      </c>
      <c r="W1930" s="18">
        <v>34471.040000000001</v>
      </c>
      <c r="X1930"/>
      <c r="Z1930" s="3">
        <f t="shared" si="258"/>
        <v>367691.12</v>
      </c>
      <c r="AA1930" s="3">
        <f t="shared" si="259"/>
        <v>275768.32000000001</v>
      </c>
      <c r="AB1930" s="3">
        <f t="shared" si="260"/>
        <v>275768.34000000003</v>
      </c>
      <c r="AC1930">
        <f t="shared" si="261"/>
        <v>91922.77999999997</v>
      </c>
      <c r="AD1930" t="str">
        <f>_xlfn.XLOOKUP(V1930,[2]Index!L:L,[2]Index!M:M)</f>
        <v>CN</v>
      </c>
      <c r="AE1930" s="3" t="s">
        <v>5821</v>
      </c>
      <c r="AF1930" t="s">
        <v>52</v>
      </c>
      <c r="AG1930" s="4" t="s">
        <v>53</v>
      </c>
      <c r="AH1930" t="s">
        <v>72</v>
      </c>
      <c r="AJ1930">
        <f>VLOOKUP(D1930,[3]Multipliers!$B:$AT,36)</f>
        <v>0.90445497510954698</v>
      </c>
      <c r="AK1930">
        <f>VLOOKUP(D1930,[3]Multipliers!$B:$AT,36)</f>
        <v>0.90445497510954698</v>
      </c>
      <c r="AL1930" s="3">
        <v>96589</v>
      </c>
      <c r="AM1930">
        <f t="shared" si="262"/>
        <v>0</v>
      </c>
    </row>
    <row r="1931" spans="1:39">
      <c r="A1931" s="2" t="str">
        <f t="shared" si="256"/>
        <v>BOZHON PRECISION INDUSTRY TECHNOLOGY CO., LTD.V68DPO</v>
      </c>
      <c r="B1931" s="2" t="str">
        <f t="shared" si="257"/>
        <v>EQP,AE,DPO,V53-V68,BOZHON,RETROFIT KITRetrofit</v>
      </c>
      <c r="C1931" s="3" t="str">
        <f t="shared" si="255"/>
        <v>iphoneDPONew Buy</v>
      </c>
      <c r="D1931" s="2">
        <v>386285</v>
      </c>
      <c r="E1931" s="2" t="s">
        <v>423</v>
      </c>
      <c r="F1931" s="2" t="s">
        <v>40</v>
      </c>
      <c r="G1931" s="2" t="s">
        <v>41</v>
      </c>
      <c r="H1931" s="2" t="s">
        <v>206</v>
      </c>
      <c r="I1931" s="2" t="s">
        <v>43</v>
      </c>
      <c r="J1931" s="2" t="s">
        <v>111</v>
      </c>
      <c r="K1931" s="2" t="s">
        <v>1447</v>
      </c>
      <c r="L1931" s="2" t="s">
        <v>972</v>
      </c>
      <c r="M1931" s="2" t="s">
        <v>1448</v>
      </c>
      <c r="N1931" s="2">
        <v>45961.39</v>
      </c>
      <c r="O1931" s="2">
        <v>34471.042500000003</v>
      </c>
      <c r="P1931" s="2">
        <v>5</v>
      </c>
      <c r="Q1931" s="2" t="s">
        <v>70</v>
      </c>
      <c r="R1931" s="2">
        <v>9</v>
      </c>
      <c r="S1931" s="2"/>
      <c r="T1931" s="2"/>
      <c r="U1931" s="2" t="s">
        <v>374</v>
      </c>
      <c r="V1931" s="2" t="s">
        <v>146</v>
      </c>
      <c r="W1931" s="18">
        <v>34471.040000000001</v>
      </c>
      <c r="X1931"/>
      <c r="Z1931" s="3">
        <f t="shared" si="258"/>
        <v>229806.95</v>
      </c>
      <c r="AA1931" s="3">
        <f t="shared" si="259"/>
        <v>172355.20000000001</v>
      </c>
      <c r="AB1931" s="3">
        <f t="shared" si="260"/>
        <v>172355.21250000002</v>
      </c>
      <c r="AC1931">
        <f t="shared" si="261"/>
        <v>57451.737499999988</v>
      </c>
      <c r="AD1931" t="str">
        <f>_xlfn.XLOOKUP(V1931,[2]Index!L:L,[2]Index!M:M)</f>
        <v>CN</v>
      </c>
      <c r="AE1931" s="3" t="s">
        <v>5821</v>
      </c>
      <c r="AF1931" t="s">
        <v>52</v>
      </c>
      <c r="AG1931" s="4" t="s">
        <v>53</v>
      </c>
      <c r="AH1931" t="s">
        <v>72</v>
      </c>
      <c r="AJ1931">
        <f>VLOOKUP(D1931,[3]Multipliers!$B:$AT,36)</f>
        <v>0.90445497510954698</v>
      </c>
      <c r="AK1931">
        <f>VLOOKUP(D1931,[3]Multipliers!$B:$AT,36)</f>
        <v>0.90445497510954698</v>
      </c>
      <c r="AL1931" s="3">
        <v>96589</v>
      </c>
      <c r="AM1931">
        <f t="shared" si="262"/>
        <v>0</v>
      </c>
    </row>
    <row r="1932" spans="1:39">
      <c r="A1932" s="2" t="str">
        <f t="shared" si="256"/>
        <v>WIPRO ENTERPRISES LTDV64IT-4</v>
      </c>
      <c r="B1932" s="2" t="str">
        <f t="shared" si="257"/>
        <v>EQP,AE,IT-4 7-BAY BOZHON,V53-V64,WIPRO-PARI,RETROFIT KITRetrofit</v>
      </c>
      <c r="C1932" s="3" t="str">
        <f t="shared" si="255"/>
        <v>iphoneIT-4New Buy</v>
      </c>
      <c r="D1932" s="2">
        <v>385180</v>
      </c>
      <c r="E1932" s="2" t="s">
        <v>900</v>
      </c>
      <c r="F1932" s="2" t="s">
        <v>40</v>
      </c>
      <c r="G1932" s="2" t="s">
        <v>41</v>
      </c>
      <c r="H1932" s="2" t="s">
        <v>65</v>
      </c>
      <c r="I1932" s="2" t="s">
        <v>43</v>
      </c>
      <c r="J1932" s="2" t="s">
        <v>111</v>
      </c>
      <c r="K1932" s="2" t="s">
        <v>1451</v>
      </c>
      <c r="L1932" s="2" t="s">
        <v>46</v>
      </c>
      <c r="M1932" s="2" t="s">
        <v>1452</v>
      </c>
      <c r="N1932" s="2">
        <v>46519.41</v>
      </c>
      <c r="O1932" s="2">
        <v>44625.80646306034</v>
      </c>
      <c r="P1932" s="2">
        <v>1</v>
      </c>
      <c r="Q1932" s="2" t="s">
        <v>70</v>
      </c>
      <c r="R1932" s="2"/>
      <c r="S1932" s="2"/>
      <c r="T1932" s="2" t="s">
        <v>1453</v>
      </c>
      <c r="U1932" s="2" t="s">
        <v>50</v>
      </c>
      <c r="V1932" s="2" t="s">
        <v>894</v>
      </c>
      <c r="W1932" s="18">
        <v>14955.2</v>
      </c>
      <c r="X1932"/>
      <c r="Z1932" s="3">
        <f t="shared" si="258"/>
        <v>46519.41</v>
      </c>
      <c r="AA1932" s="3">
        <f t="shared" si="259"/>
        <v>14955.2</v>
      </c>
      <c r="AB1932" s="3">
        <f t="shared" si="260"/>
        <v>44625.80646306034</v>
      </c>
      <c r="AC1932">
        <f t="shared" si="261"/>
        <v>1893.6035369396632</v>
      </c>
      <c r="AD1932" t="str">
        <f>_xlfn.XLOOKUP(V1932,[2]Index!L:L,[2]Index!M:M)</f>
        <v>IN</v>
      </c>
      <c r="AE1932" s="3" t="s">
        <v>5821</v>
      </c>
      <c r="AF1932" t="s">
        <v>52</v>
      </c>
      <c r="AG1932" s="3" t="s">
        <v>895</v>
      </c>
      <c r="AH1932" t="s">
        <v>72</v>
      </c>
      <c r="AJ1932">
        <f>VLOOKUP(D1932,[3]Multipliers!$B:$AT,36)</f>
        <v>6.178332280829018</v>
      </c>
      <c r="AK1932">
        <f>VLOOKUP(D1932,[3]Multipliers!$B:$AT,36)</f>
        <v>6.178332280829018</v>
      </c>
      <c r="AM1932">
        <f t="shared" si="262"/>
        <v>0</v>
      </c>
    </row>
    <row r="1933" spans="1:39">
      <c r="A1933" s="2" t="str">
        <f t="shared" si="256"/>
        <v>NORDSON EFDV64BP</v>
      </c>
      <c r="B1933" s="2" t="str">
        <f t="shared" si="257"/>
        <v>EQP,AE,BP,D94-V64,NORDSON EFD,RETROFIT KITRetrofit</v>
      </c>
      <c r="C1933" s="3" t="str">
        <f t="shared" si="255"/>
        <v>iPhoneBPNew Buy</v>
      </c>
      <c r="D1933" s="2">
        <v>381351</v>
      </c>
      <c r="E1933" s="2" t="s">
        <v>1454</v>
      </c>
      <c r="F1933" s="2" t="s">
        <v>40</v>
      </c>
      <c r="G1933" s="2" t="s">
        <v>612</v>
      </c>
      <c r="H1933" s="2" t="s">
        <v>65</v>
      </c>
      <c r="I1933" s="2" t="s">
        <v>43</v>
      </c>
      <c r="J1933" s="2" t="s">
        <v>44</v>
      </c>
      <c r="K1933" s="2" t="s">
        <v>1455</v>
      </c>
      <c r="L1933" s="2" t="s">
        <v>1456</v>
      </c>
      <c r="M1933" s="2" t="s">
        <v>1457</v>
      </c>
      <c r="N1933" s="2">
        <v>45000</v>
      </c>
      <c r="O1933" s="2">
        <v>45000</v>
      </c>
      <c r="P1933" s="2">
        <v>1</v>
      </c>
      <c r="Q1933" s="2" t="s">
        <v>48</v>
      </c>
      <c r="R1933" s="2">
        <v>6</v>
      </c>
      <c r="S1933" s="2" t="s">
        <v>1458</v>
      </c>
      <c r="T1933" s="2"/>
      <c r="U1933" s="2" t="s">
        <v>374</v>
      </c>
      <c r="V1933" s="2" t="s">
        <v>85</v>
      </c>
      <c r="W1933" s="18">
        <v>40500</v>
      </c>
      <c r="X1933"/>
      <c r="Z1933" s="3">
        <f t="shared" si="258"/>
        <v>45000</v>
      </c>
      <c r="AA1933" s="3">
        <f t="shared" si="259"/>
        <v>40500</v>
      </c>
      <c r="AB1933" s="3">
        <f t="shared" si="260"/>
        <v>45000</v>
      </c>
      <c r="AC1933">
        <f t="shared" si="261"/>
        <v>0</v>
      </c>
      <c r="AD1933" t="str">
        <f>_xlfn.XLOOKUP(V1933,[2]Index!L:L,[2]Index!M:M)</f>
        <v>CN</v>
      </c>
      <c r="AE1933" s="3" t="s">
        <v>5821</v>
      </c>
      <c r="AF1933" t="s">
        <v>52</v>
      </c>
      <c r="AG1933" s="3" t="s">
        <v>1459</v>
      </c>
      <c r="AH1933" t="s">
        <v>54</v>
      </c>
      <c r="AJ1933" t="e">
        <f>VLOOKUP(D1933,[3]Multipliers!$B:$AT,36)</f>
        <v>#N/A</v>
      </c>
      <c r="AK1933" t="e">
        <f>VLOOKUP(D1933,[3]Multipliers!$B:$AT,36)</f>
        <v>#N/A</v>
      </c>
      <c r="AM1933">
        <f t="shared" si="262"/>
        <v>0</v>
      </c>
    </row>
    <row r="1934" spans="1:39">
      <c r="A1934" s="2" t="str">
        <f t="shared" si="256"/>
        <v>GUANGDONG ANDA AUTOMATION SOLUTIONS CO., LTD.V64PAMD2</v>
      </c>
      <c r="B1934" s="2" t="str">
        <f t="shared" si="257"/>
        <v>EQP,AE,PAMD2.1(PAMD2),D47-V6X,ANDA,RETROFIT KITRetrofit</v>
      </c>
      <c r="C1934" s="3" t="str">
        <f t="shared" si="255"/>
        <v>iphonePAMD2New Buy</v>
      </c>
      <c r="D1934" s="2">
        <v>385424</v>
      </c>
      <c r="E1934" s="2" t="s">
        <v>188</v>
      </c>
      <c r="F1934" s="2" t="s">
        <v>40</v>
      </c>
      <c r="G1934" s="2" t="s">
        <v>41</v>
      </c>
      <c r="H1934" s="2" t="s">
        <v>65</v>
      </c>
      <c r="I1934" s="2" t="s">
        <v>43</v>
      </c>
      <c r="J1934" s="2" t="s">
        <v>181</v>
      </c>
      <c r="K1934" s="2" t="s">
        <v>1460</v>
      </c>
      <c r="L1934" s="2" t="s">
        <v>199</v>
      </c>
      <c r="M1934" s="2" t="s">
        <v>1461</v>
      </c>
      <c r="N1934" s="2">
        <v>44891.32</v>
      </c>
      <c r="O1934" s="2">
        <v>44891.32</v>
      </c>
      <c r="P1934" s="2">
        <v>2</v>
      </c>
      <c r="Q1934" s="2" t="s">
        <v>48</v>
      </c>
      <c r="R1934" s="2">
        <v>6</v>
      </c>
      <c r="S1934" s="2"/>
      <c r="T1934" s="2"/>
      <c r="U1934" s="2" t="s">
        <v>192</v>
      </c>
      <c r="V1934" s="2" t="s">
        <v>71</v>
      </c>
      <c r="W1934" s="18">
        <v>51145.43</v>
      </c>
      <c r="X1934"/>
      <c r="Y1934">
        <v>1406</v>
      </c>
      <c r="Z1934" s="3">
        <f t="shared" si="258"/>
        <v>89782.64</v>
      </c>
      <c r="AA1934" s="3">
        <f t="shared" si="259"/>
        <v>102290.86</v>
      </c>
      <c r="AB1934" s="3">
        <f t="shared" si="260"/>
        <v>89782.64</v>
      </c>
      <c r="AC1934">
        <f t="shared" si="261"/>
        <v>0</v>
      </c>
      <c r="AD1934" t="str">
        <f>_xlfn.XLOOKUP(V1934,[2]Index!L:L,[2]Index!M:M)</f>
        <v>CN</v>
      </c>
      <c r="AE1934" s="3" t="s">
        <v>5821</v>
      </c>
      <c r="AF1934" t="s">
        <v>52</v>
      </c>
      <c r="AG1934" s="4" t="s">
        <v>53</v>
      </c>
      <c r="AH1934" t="s">
        <v>54</v>
      </c>
      <c r="AJ1934">
        <f>VLOOKUP(D1934,[3]Multipliers!$B:$AT,36)</f>
        <v>0.94483589327238027</v>
      </c>
      <c r="AK1934">
        <f>VLOOKUP(D1934,[3]Multipliers!$B:$AT,36)</f>
        <v>0.94483589327238027</v>
      </c>
      <c r="AM1934">
        <f t="shared" si="262"/>
        <v>0</v>
      </c>
    </row>
    <row r="1935" spans="1:39">
      <c r="A1935" s="2" t="str">
        <f t="shared" si="256"/>
        <v>BOZHON PRECISION INDUSTRY TECHNOLOGY CO., LTD.V64SA-IT-CG</v>
      </c>
      <c r="B1935" s="2" t="str">
        <f t="shared" si="257"/>
        <v>EQP,AE,SA-IT-CG 7-BAY(SA-IT-CG 4-BAY),V54-V64,BOZHON,RETROFIT KITRetrofit</v>
      </c>
      <c r="C1935" s="3" t="str">
        <f t="shared" si="255"/>
        <v>iphoneSA-IT-CGNew Buy</v>
      </c>
      <c r="D1935" s="2">
        <v>385067</v>
      </c>
      <c r="E1935" s="2" t="s">
        <v>423</v>
      </c>
      <c r="F1935" s="2" t="s">
        <v>40</v>
      </c>
      <c r="G1935" s="2" t="s">
        <v>41</v>
      </c>
      <c r="H1935" s="2" t="s">
        <v>65</v>
      </c>
      <c r="I1935" s="2" t="s">
        <v>43</v>
      </c>
      <c r="J1935" s="2" t="s">
        <v>66</v>
      </c>
      <c r="K1935" s="2" t="s">
        <v>1462</v>
      </c>
      <c r="L1935" s="2" t="s">
        <v>1106</v>
      </c>
      <c r="M1935" s="2" t="s">
        <v>1463</v>
      </c>
      <c r="N1935" s="2">
        <v>44680.160000000003</v>
      </c>
      <c r="O1935" s="2">
        <v>25467.69</v>
      </c>
      <c r="P1935" s="2">
        <v>4</v>
      </c>
      <c r="Q1935" s="2" t="s">
        <v>70</v>
      </c>
      <c r="R1935" s="2">
        <v>9</v>
      </c>
      <c r="S1935" s="2"/>
      <c r="T1935" s="2"/>
      <c r="U1935" s="2" t="s">
        <v>374</v>
      </c>
      <c r="V1935" s="2" t="s">
        <v>71</v>
      </c>
      <c r="W1935" s="18">
        <v>25467.69</v>
      </c>
      <c r="X1935"/>
      <c r="Z1935" s="3">
        <f t="shared" si="258"/>
        <v>178720.64000000001</v>
      </c>
      <c r="AA1935" s="3">
        <f t="shared" si="259"/>
        <v>101870.76</v>
      </c>
      <c r="AB1935" s="3">
        <f t="shared" si="260"/>
        <v>101870.76</v>
      </c>
      <c r="AC1935">
        <f t="shared" si="261"/>
        <v>76849.880000000019</v>
      </c>
      <c r="AD1935" t="str">
        <f>_xlfn.XLOOKUP(V1935,[2]Index!L:L,[2]Index!M:M)</f>
        <v>CN</v>
      </c>
      <c r="AE1935" s="3" t="s">
        <v>5821</v>
      </c>
      <c r="AF1935" t="s">
        <v>52</v>
      </c>
      <c r="AG1935" s="3" t="s">
        <v>53</v>
      </c>
      <c r="AH1935" t="s">
        <v>72</v>
      </c>
      <c r="AJ1935">
        <f>VLOOKUP(D1935,[3]Multipliers!$B:$AT,36)</f>
        <v>1.1048096112838757</v>
      </c>
      <c r="AK1935">
        <f>VLOOKUP(D1935,[3]Multipliers!$B:$AT,36)</f>
        <v>1.1048096112838757</v>
      </c>
      <c r="AM1935">
        <f t="shared" si="262"/>
        <v>0</v>
      </c>
    </row>
    <row r="1936" spans="1:39">
      <c r="A1936" s="2" t="str">
        <f t="shared" si="256"/>
        <v>BOZHON PRECISION INDUSTRY TECHNOLOGY CO., LTD.V64SA-IT-CG</v>
      </c>
      <c r="B1936" s="2" t="str">
        <f t="shared" si="257"/>
        <v>EQP,AE,SA-IT-CG 8-BAY(SA-IT-CG 5-BAY),V54-V64,BOZHON,RETROFIT KITRetrofit</v>
      </c>
      <c r="C1936" s="3" t="str">
        <f t="shared" si="255"/>
        <v>iphoneSA-IT-CGNew Buy</v>
      </c>
      <c r="D1936" s="2">
        <v>385069</v>
      </c>
      <c r="E1936" s="2" t="s">
        <v>423</v>
      </c>
      <c r="F1936" s="2" t="s">
        <v>40</v>
      </c>
      <c r="G1936" s="2" t="s">
        <v>41</v>
      </c>
      <c r="H1936" s="2" t="s">
        <v>65</v>
      </c>
      <c r="I1936" s="2" t="s">
        <v>43</v>
      </c>
      <c r="J1936" s="2" t="s">
        <v>66</v>
      </c>
      <c r="K1936" s="2" t="s">
        <v>1464</v>
      </c>
      <c r="L1936" s="2" t="s">
        <v>1106</v>
      </c>
      <c r="M1936" s="2" t="s">
        <v>1465</v>
      </c>
      <c r="N1936" s="2">
        <v>44501</v>
      </c>
      <c r="O1936" s="2">
        <v>25365.57</v>
      </c>
      <c r="P1936" s="2">
        <v>8</v>
      </c>
      <c r="Q1936" s="2" t="s">
        <v>70</v>
      </c>
      <c r="R1936" s="2">
        <v>9</v>
      </c>
      <c r="S1936" s="2"/>
      <c r="T1936" s="2"/>
      <c r="U1936" s="2" t="s">
        <v>374</v>
      </c>
      <c r="V1936" s="2" t="s">
        <v>71</v>
      </c>
      <c r="W1936" s="18">
        <v>25365.57</v>
      </c>
      <c r="X1936"/>
      <c r="Z1936" s="3">
        <f t="shared" si="258"/>
        <v>356008</v>
      </c>
      <c r="AA1936" s="3">
        <f t="shared" si="259"/>
        <v>202924.56</v>
      </c>
      <c r="AB1936" s="3">
        <f t="shared" si="260"/>
        <v>202924.56</v>
      </c>
      <c r="AC1936">
        <f t="shared" si="261"/>
        <v>153083.44</v>
      </c>
      <c r="AD1936" t="str">
        <f>_xlfn.XLOOKUP(V1936,[2]Index!L:L,[2]Index!M:M)</f>
        <v>CN</v>
      </c>
      <c r="AE1936" s="3" t="s">
        <v>5821</v>
      </c>
      <c r="AF1936" t="s">
        <v>52</v>
      </c>
      <c r="AG1936" s="3" t="s">
        <v>53</v>
      </c>
      <c r="AH1936" t="s">
        <v>72</v>
      </c>
      <c r="AJ1936">
        <f>VLOOKUP(D1936,[3]Multipliers!$B:$AT,36)</f>
        <v>1.1003795605998836</v>
      </c>
      <c r="AK1936">
        <f>VLOOKUP(D1936,[3]Multipliers!$B:$AT,36)</f>
        <v>1.1003795605998836</v>
      </c>
      <c r="AM1936">
        <f t="shared" si="262"/>
        <v>0</v>
      </c>
    </row>
    <row r="1937" spans="1:39">
      <c r="A1937" s="2" t="str">
        <f t="shared" si="256"/>
        <v>RV FORMS &amp; GEARS LLPV64GBP</v>
      </c>
      <c r="B1937" s="2" t="str">
        <f t="shared" si="257"/>
        <v>EQP,AE,GBP SECOTE,V53-V64,ASM,RETROFIT KITRetrofit</v>
      </c>
      <c r="C1937" s="3" t="str">
        <f t="shared" si="255"/>
        <v>iphoneGBPNew Buy</v>
      </c>
      <c r="D1937" s="2">
        <v>385967</v>
      </c>
      <c r="E1937" s="2" t="s">
        <v>507</v>
      </c>
      <c r="F1937" s="2" t="s">
        <v>40</v>
      </c>
      <c r="G1937" s="2" t="s">
        <v>41</v>
      </c>
      <c r="H1937" s="2" t="s">
        <v>65</v>
      </c>
      <c r="I1937" s="2" t="s">
        <v>43</v>
      </c>
      <c r="J1937" s="2" t="s">
        <v>111</v>
      </c>
      <c r="K1937" s="2" t="s">
        <v>1466</v>
      </c>
      <c r="L1937" s="2" t="s">
        <v>1013</v>
      </c>
      <c r="M1937" s="2" t="s">
        <v>1467</v>
      </c>
      <c r="N1937" s="2">
        <v>50629.77</v>
      </c>
      <c r="O1937" s="2">
        <v>43932</v>
      </c>
      <c r="P1937" s="2">
        <v>3</v>
      </c>
      <c r="Q1937" s="2" t="s">
        <v>70</v>
      </c>
      <c r="R1937" s="2">
        <v>6</v>
      </c>
      <c r="S1937" s="2"/>
      <c r="T1937" s="2"/>
      <c r="U1937" s="2" t="s">
        <v>374</v>
      </c>
      <c r="V1937" s="2" t="s">
        <v>894</v>
      </c>
      <c r="W1937" s="18">
        <v>28861.040000000001</v>
      </c>
      <c r="X1937">
        <v>33030</v>
      </c>
      <c r="Z1937" s="3">
        <f t="shared" si="258"/>
        <v>151889.31</v>
      </c>
      <c r="AA1937" s="3">
        <f t="shared" si="259"/>
        <v>86583.12</v>
      </c>
      <c r="AB1937" s="3">
        <f t="shared" si="260"/>
        <v>131796</v>
      </c>
      <c r="AC1937">
        <f t="shared" si="261"/>
        <v>20093.309999999998</v>
      </c>
      <c r="AD1937" t="str">
        <f>_xlfn.XLOOKUP(V1937,[2]Index!L:L,[2]Index!M:M)</f>
        <v>IN</v>
      </c>
      <c r="AE1937" s="3" t="s">
        <v>5821</v>
      </c>
      <c r="AF1937" t="s">
        <v>52</v>
      </c>
      <c r="AG1937" s="3" t="s">
        <v>895</v>
      </c>
      <c r="AH1937" t="s">
        <v>72</v>
      </c>
      <c r="AJ1937">
        <f>VLOOKUP(D1937,[3]Multipliers!$B:$AT,36)</f>
        <v>5.3575329034987202</v>
      </c>
      <c r="AK1937">
        <f>VLOOKUP(D1937,[3]Multipliers!$B:$AT,36)</f>
        <v>5.3575329034987202</v>
      </c>
      <c r="AM1937">
        <f t="shared" si="262"/>
        <v>0</v>
      </c>
    </row>
    <row r="1938" spans="1:39">
      <c r="A1938" s="2" t="str">
        <f t="shared" si="256"/>
        <v>WIPRO ENTERPRISES LTDV63SA-IT-CG</v>
      </c>
      <c r="B1938" s="2" t="str">
        <f t="shared" si="257"/>
        <v>EQP,AE,SA-IT-CG 6-BAY BOZHON,D27-V63,WIPRO-PARI,RETROFIT KITRetrofit</v>
      </c>
      <c r="C1938" s="3" t="str">
        <f t="shared" si="255"/>
        <v>iphoneSA-IT-CGNew Buy</v>
      </c>
      <c r="D1938" s="2">
        <v>386624</v>
      </c>
      <c r="E1938" s="2" t="s">
        <v>900</v>
      </c>
      <c r="F1938" s="2" t="s">
        <v>40</v>
      </c>
      <c r="G1938" s="2" t="s">
        <v>41</v>
      </c>
      <c r="H1938" s="2" t="s">
        <v>42</v>
      </c>
      <c r="I1938" s="2" t="s">
        <v>43</v>
      </c>
      <c r="J1938" s="2" t="s">
        <v>237</v>
      </c>
      <c r="K1938" s="2" t="s">
        <v>1471</v>
      </c>
      <c r="L1938" s="2" t="s">
        <v>1106</v>
      </c>
      <c r="M1938" s="2" t="s">
        <v>1472</v>
      </c>
      <c r="N1938" s="2">
        <v>43145</v>
      </c>
      <c r="O1938" s="2">
        <v>42565</v>
      </c>
      <c r="P1938" s="2">
        <v>1</v>
      </c>
      <c r="Q1938" s="2" t="s">
        <v>48</v>
      </c>
      <c r="R1938" s="2"/>
      <c r="S1938" s="2"/>
      <c r="T1938" s="2" t="s">
        <v>92</v>
      </c>
      <c r="U1938" s="2" t="s">
        <v>374</v>
      </c>
      <c r="V1938" s="2" t="s">
        <v>899</v>
      </c>
      <c r="W1938" s="18">
        <v>28044</v>
      </c>
      <c r="X1938"/>
      <c r="Z1938" s="3">
        <f t="shared" si="258"/>
        <v>43145</v>
      </c>
      <c r="AA1938" s="3">
        <f t="shared" si="259"/>
        <v>28044</v>
      </c>
      <c r="AB1938" s="3">
        <f t="shared" si="260"/>
        <v>42565</v>
      </c>
      <c r="AC1938">
        <f t="shared" si="261"/>
        <v>580</v>
      </c>
      <c r="AD1938" t="str">
        <f>_xlfn.XLOOKUP(V1938,[2]Index!L:L,[2]Index!M:M)</f>
        <v>IN</v>
      </c>
      <c r="AE1938" s="3" t="s">
        <v>5821</v>
      </c>
      <c r="AF1938" t="s">
        <v>52</v>
      </c>
      <c r="AG1938" s="3" t="s">
        <v>895</v>
      </c>
      <c r="AH1938" t="s">
        <v>64</v>
      </c>
      <c r="AJ1938">
        <f>VLOOKUP(D1938,[3]Multipliers!$B:$AT,36)</f>
        <v>4.5434646757786306</v>
      </c>
      <c r="AK1938">
        <f>VLOOKUP(D1938,[3]Multipliers!$B:$AT,36)</f>
        <v>4.5434646757786306</v>
      </c>
      <c r="AM1938">
        <f t="shared" si="262"/>
        <v>0</v>
      </c>
    </row>
    <row r="1939" spans="1:39">
      <c r="A1939" s="2" t="str">
        <f t="shared" si="256"/>
        <v>HYVISION SYSTEM INC.V64DAA1</v>
      </c>
      <c r="B1939" s="2" t="str">
        <f t="shared" si="257"/>
        <v>EQP,AE,RIM-DAA1,V5X-V6X,HYVISION,RETROFIT KITRetrofit</v>
      </c>
      <c r="C1939" s="3" t="str">
        <f t="shared" si="255"/>
        <v>iphoneDAA1New Buy</v>
      </c>
      <c r="D1939" s="2">
        <v>384747</v>
      </c>
      <c r="E1939" s="2" t="s">
        <v>904</v>
      </c>
      <c r="F1939" s="2" t="s">
        <v>40</v>
      </c>
      <c r="G1939" s="2" t="s">
        <v>41</v>
      </c>
      <c r="H1939" s="2" t="s">
        <v>65</v>
      </c>
      <c r="I1939" s="2" t="s">
        <v>43</v>
      </c>
      <c r="J1939" s="2" t="s">
        <v>66</v>
      </c>
      <c r="K1939" s="2" t="s">
        <v>1473</v>
      </c>
      <c r="L1939" s="2" t="s">
        <v>316</v>
      </c>
      <c r="M1939" s="2" t="s">
        <v>1474</v>
      </c>
      <c r="N1939" s="2">
        <v>73870</v>
      </c>
      <c r="O1939" s="2">
        <v>42947</v>
      </c>
      <c r="P1939" s="2">
        <v>20</v>
      </c>
      <c r="Q1939" s="2" t="s">
        <v>70</v>
      </c>
      <c r="R1939" s="2">
        <v>14</v>
      </c>
      <c r="S1939" s="2"/>
      <c r="T1939" s="2"/>
      <c r="U1939" s="2" t="s">
        <v>192</v>
      </c>
      <c r="V1939" s="2" t="s">
        <v>71</v>
      </c>
      <c r="W1939" s="18">
        <v>30000</v>
      </c>
      <c r="X1939"/>
      <c r="Y1939">
        <v>7000</v>
      </c>
      <c r="Z1939" s="3">
        <f t="shared" si="258"/>
        <v>1477400</v>
      </c>
      <c r="AA1939" s="3">
        <f t="shared" si="259"/>
        <v>600000</v>
      </c>
      <c r="AB1939" s="3">
        <f t="shared" si="260"/>
        <v>858940</v>
      </c>
      <c r="AC1939">
        <f t="shared" si="261"/>
        <v>618460</v>
      </c>
      <c r="AD1939" t="str">
        <f>_xlfn.XLOOKUP(V1939,[2]Index!L:L,[2]Index!M:M)</f>
        <v>CN</v>
      </c>
      <c r="AE1939" s="3" t="s">
        <v>5821</v>
      </c>
      <c r="AF1939" t="s">
        <v>52</v>
      </c>
      <c r="AG1939" s="4" t="s">
        <v>318</v>
      </c>
      <c r="AH1939" t="s">
        <v>72</v>
      </c>
      <c r="AJ1939">
        <f>VLOOKUP(D1939,[3]Multipliers!$B:$AT,36)</f>
        <v>0.79856081665287604</v>
      </c>
      <c r="AK1939">
        <f>VLOOKUP(D1939,[3]Multipliers!$B:$AT,36)</f>
        <v>0.79856081665287604</v>
      </c>
      <c r="AL1939" s="3">
        <v>465000</v>
      </c>
      <c r="AM1939">
        <f t="shared" si="262"/>
        <v>0</v>
      </c>
    </row>
    <row r="1940" spans="1:39">
      <c r="A1940" s="2" t="str">
        <f t="shared" si="256"/>
        <v>HYVISION SYSTEM INC.V64DAA2</v>
      </c>
      <c r="B1940" s="2" t="str">
        <f t="shared" si="257"/>
        <v>EQP,AE,RIM-DAA2,V5X-V6X,HYVISION,RETROFIT KITRetrofit</v>
      </c>
      <c r="C1940" s="3" t="str">
        <f t="shared" si="255"/>
        <v>iphoneDAA2New Buy</v>
      </c>
      <c r="D1940" s="2">
        <v>384757</v>
      </c>
      <c r="E1940" s="2" t="s">
        <v>904</v>
      </c>
      <c r="F1940" s="2" t="s">
        <v>40</v>
      </c>
      <c r="G1940" s="2" t="s">
        <v>41</v>
      </c>
      <c r="H1940" s="2" t="s">
        <v>65</v>
      </c>
      <c r="I1940" s="2" t="s">
        <v>43</v>
      </c>
      <c r="J1940" s="2" t="s">
        <v>66</v>
      </c>
      <c r="K1940" s="2" t="s">
        <v>1475</v>
      </c>
      <c r="L1940" s="2" t="s">
        <v>328</v>
      </c>
      <c r="M1940" s="2" t="s">
        <v>1476</v>
      </c>
      <c r="N1940" s="2">
        <v>73870</v>
      </c>
      <c r="O1940" s="2">
        <v>42947</v>
      </c>
      <c r="P1940" s="2">
        <v>20</v>
      </c>
      <c r="Q1940" s="2" t="s">
        <v>70</v>
      </c>
      <c r="R1940" s="2">
        <v>14</v>
      </c>
      <c r="S1940" s="2"/>
      <c r="T1940" s="2"/>
      <c r="U1940" s="2" t="s">
        <v>192</v>
      </c>
      <c r="V1940" s="2" t="s">
        <v>85</v>
      </c>
      <c r="W1940" s="18">
        <v>30000</v>
      </c>
      <c r="X1940"/>
      <c r="Y1940">
        <v>7000</v>
      </c>
      <c r="Z1940" s="3">
        <f t="shared" si="258"/>
        <v>1477400</v>
      </c>
      <c r="AA1940" s="3">
        <f t="shared" si="259"/>
        <v>600000</v>
      </c>
      <c r="AB1940" s="3">
        <f t="shared" si="260"/>
        <v>858940</v>
      </c>
      <c r="AC1940">
        <f t="shared" si="261"/>
        <v>618460</v>
      </c>
      <c r="AD1940" t="str">
        <f>_xlfn.XLOOKUP(V1940,[2]Index!L:L,[2]Index!M:M)</f>
        <v>CN</v>
      </c>
      <c r="AE1940" s="3" t="s">
        <v>5821</v>
      </c>
      <c r="AF1940" t="s">
        <v>52</v>
      </c>
      <c r="AG1940" s="4" t="s">
        <v>318</v>
      </c>
      <c r="AH1940" t="s">
        <v>72</v>
      </c>
      <c r="AJ1940">
        <f>VLOOKUP(D1940,[3]Multipliers!$B:$AT,36)</f>
        <v>0.79856081665287604</v>
      </c>
      <c r="AK1940">
        <f>VLOOKUP(D1940,[3]Multipliers!$B:$AT,36)</f>
        <v>0.79856081665287604</v>
      </c>
      <c r="AL1940" s="3">
        <v>465000</v>
      </c>
      <c r="AM1940">
        <f t="shared" si="262"/>
        <v>0</v>
      </c>
    </row>
    <row r="1941" spans="1:39">
      <c r="A1941" s="2" t="str">
        <f t="shared" si="256"/>
        <v>HYVISION SYSTEM INC.V64DAA2</v>
      </c>
      <c r="B1941" s="2" t="str">
        <f t="shared" si="257"/>
        <v>EQP,AE,RIM-DAA2,V5X-V6X,HYVISION,RETROFIT KITRetrofit</v>
      </c>
      <c r="C1941" s="3" t="str">
        <f t="shared" si="255"/>
        <v>iphoneDAA2New Buy</v>
      </c>
      <c r="D1941" s="2">
        <v>384757</v>
      </c>
      <c r="E1941" s="2" t="s">
        <v>904</v>
      </c>
      <c r="F1941" s="2" t="s">
        <v>40</v>
      </c>
      <c r="G1941" s="2" t="s">
        <v>41</v>
      </c>
      <c r="H1941" s="2" t="s">
        <v>65</v>
      </c>
      <c r="I1941" s="2" t="s">
        <v>43</v>
      </c>
      <c r="J1941" s="2" t="s">
        <v>66</v>
      </c>
      <c r="K1941" s="2" t="s">
        <v>1475</v>
      </c>
      <c r="L1941" s="2" t="s">
        <v>328</v>
      </c>
      <c r="M1941" s="2" t="s">
        <v>1476</v>
      </c>
      <c r="N1941" s="2">
        <v>73870</v>
      </c>
      <c r="O1941" s="2">
        <v>42947</v>
      </c>
      <c r="P1941" s="2">
        <v>20</v>
      </c>
      <c r="Q1941" s="2" t="s">
        <v>70</v>
      </c>
      <c r="R1941" s="2">
        <v>14</v>
      </c>
      <c r="S1941" s="2"/>
      <c r="T1941" s="2"/>
      <c r="U1941" s="2" t="s">
        <v>192</v>
      </c>
      <c r="V1941" s="2" t="s">
        <v>71</v>
      </c>
      <c r="W1941" s="18">
        <v>30000</v>
      </c>
      <c r="X1941"/>
      <c r="Y1941">
        <v>7000</v>
      </c>
      <c r="Z1941" s="3">
        <f t="shared" si="258"/>
        <v>1477400</v>
      </c>
      <c r="AA1941" s="3">
        <f t="shared" si="259"/>
        <v>600000</v>
      </c>
      <c r="AB1941" s="3">
        <f t="shared" si="260"/>
        <v>858940</v>
      </c>
      <c r="AC1941">
        <f t="shared" si="261"/>
        <v>618460</v>
      </c>
      <c r="AD1941" t="str">
        <f>_xlfn.XLOOKUP(V1941,[2]Index!L:L,[2]Index!M:M)</f>
        <v>CN</v>
      </c>
      <c r="AE1941" s="3" t="s">
        <v>5821</v>
      </c>
      <c r="AF1941" t="s">
        <v>52</v>
      </c>
      <c r="AG1941" s="3" t="s">
        <v>318</v>
      </c>
      <c r="AH1941" t="s">
        <v>72</v>
      </c>
      <c r="AJ1941">
        <f>VLOOKUP(D1941,[3]Multipliers!$B:$AT,36)</f>
        <v>0.79856081665287604</v>
      </c>
      <c r="AK1941">
        <f>VLOOKUP(D1941,[3]Multipliers!$B:$AT,36)</f>
        <v>0.79856081665287604</v>
      </c>
      <c r="AL1941" s="3">
        <v>465000</v>
      </c>
      <c r="AM1941">
        <f t="shared" si="262"/>
        <v>0</v>
      </c>
    </row>
    <row r="1942" spans="1:39">
      <c r="A1942" s="2" t="str">
        <f t="shared" si="256"/>
        <v>HYVISION SYSTEM INC.V64DAA1</v>
      </c>
      <c r="B1942" s="2" t="str">
        <f t="shared" si="257"/>
        <v>EQP,AE,RIM-DAA1,V5X-V6X,HYVISION,RETROFIT KITRetrofit</v>
      </c>
      <c r="C1942" s="3" t="str">
        <f t="shared" si="255"/>
        <v>iphoneDAA1New Buy</v>
      </c>
      <c r="D1942" s="2">
        <v>384747</v>
      </c>
      <c r="E1942" s="2" t="s">
        <v>904</v>
      </c>
      <c r="F1942" s="2" t="s">
        <v>40</v>
      </c>
      <c r="G1942" s="2" t="s">
        <v>41</v>
      </c>
      <c r="H1942" s="2" t="s">
        <v>65</v>
      </c>
      <c r="I1942" s="2" t="s">
        <v>43</v>
      </c>
      <c r="J1942" s="2" t="s">
        <v>66</v>
      </c>
      <c r="K1942" s="2" t="s">
        <v>1473</v>
      </c>
      <c r="L1942" s="2" t="s">
        <v>316</v>
      </c>
      <c r="M1942" s="2" t="s">
        <v>1474</v>
      </c>
      <c r="N1942" s="2">
        <v>73870</v>
      </c>
      <c r="O1942" s="2">
        <v>42947</v>
      </c>
      <c r="P1942" s="2">
        <v>16</v>
      </c>
      <c r="Q1942" s="2" t="s">
        <v>70</v>
      </c>
      <c r="R1942" s="2">
        <v>14</v>
      </c>
      <c r="S1942" s="2"/>
      <c r="T1942" s="2"/>
      <c r="U1942" s="2" t="s">
        <v>192</v>
      </c>
      <c r="V1942" s="2" t="s">
        <v>85</v>
      </c>
      <c r="W1942" s="18">
        <v>30000</v>
      </c>
      <c r="X1942"/>
      <c r="Y1942">
        <v>7000</v>
      </c>
      <c r="Z1942" s="3">
        <f t="shared" si="258"/>
        <v>1181920</v>
      </c>
      <c r="AA1942" s="3">
        <f t="shared" si="259"/>
        <v>480000</v>
      </c>
      <c r="AB1942" s="3">
        <f t="shared" si="260"/>
        <v>687152</v>
      </c>
      <c r="AC1942">
        <f t="shared" si="261"/>
        <v>494768</v>
      </c>
      <c r="AD1942" t="str">
        <f>_xlfn.XLOOKUP(V1942,[2]Index!L:L,[2]Index!M:M)</f>
        <v>CN</v>
      </c>
      <c r="AE1942" s="3" t="s">
        <v>5821</v>
      </c>
      <c r="AF1942" t="s">
        <v>52</v>
      </c>
      <c r="AG1942" s="3" t="s">
        <v>318</v>
      </c>
      <c r="AH1942" t="s">
        <v>72</v>
      </c>
      <c r="AJ1942">
        <f>VLOOKUP(D1942,[3]Multipliers!$B:$AT,36)</f>
        <v>0.79856081665287604</v>
      </c>
      <c r="AK1942">
        <f>VLOOKUP(D1942,[3]Multipliers!$B:$AT,36)</f>
        <v>0.79856081665287604</v>
      </c>
      <c r="AL1942" s="3">
        <v>465000</v>
      </c>
      <c r="AM1942">
        <f t="shared" si="262"/>
        <v>0</v>
      </c>
    </row>
    <row r="1943" spans="1:39">
      <c r="A1943" s="2" t="str">
        <f t="shared" si="256"/>
        <v>HYVISION SYSTEM INC.V63DAA1</v>
      </c>
      <c r="B1943" s="2" t="str">
        <f t="shared" si="257"/>
        <v>EQP,AE,RIM-DAA1,V5X-V6X,HYVISION,RETROFIT KITRetrofit</v>
      </c>
      <c r="C1943" s="3" t="str">
        <f t="shared" si="255"/>
        <v>iphoneDAA1New Buy</v>
      </c>
      <c r="D1943" s="2">
        <v>384746</v>
      </c>
      <c r="E1943" s="2" t="s">
        <v>904</v>
      </c>
      <c r="F1943" s="2" t="s">
        <v>40</v>
      </c>
      <c r="G1943" s="2" t="s">
        <v>41</v>
      </c>
      <c r="H1943" s="2" t="s">
        <v>42</v>
      </c>
      <c r="I1943" s="2" t="s">
        <v>43</v>
      </c>
      <c r="J1943" s="2" t="s">
        <v>66</v>
      </c>
      <c r="K1943" s="2" t="s">
        <v>1473</v>
      </c>
      <c r="L1943" s="2" t="s">
        <v>316</v>
      </c>
      <c r="M1943" s="2" t="s">
        <v>1474</v>
      </c>
      <c r="N1943" s="2">
        <v>73870</v>
      </c>
      <c r="O1943" s="2">
        <v>42947</v>
      </c>
      <c r="P1943" s="2">
        <v>8</v>
      </c>
      <c r="Q1943" s="2" t="s">
        <v>70</v>
      </c>
      <c r="R1943" s="2">
        <v>14</v>
      </c>
      <c r="S1943" s="2"/>
      <c r="T1943" s="2"/>
      <c r="U1943" s="2" t="s">
        <v>192</v>
      </c>
      <c r="V1943" s="2" t="s">
        <v>85</v>
      </c>
      <c r="W1943" s="18">
        <v>30000</v>
      </c>
      <c r="X1943"/>
      <c r="Y1943">
        <v>7000</v>
      </c>
      <c r="Z1943" s="3">
        <f t="shared" si="258"/>
        <v>590960</v>
      </c>
      <c r="AA1943" s="3">
        <f t="shared" si="259"/>
        <v>240000</v>
      </c>
      <c r="AB1943" s="3">
        <f t="shared" si="260"/>
        <v>343576</v>
      </c>
      <c r="AC1943">
        <f t="shared" si="261"/>
        <v>247384</v>
      </c>
      <c r="AD1943" t="str">
        <f>_xlfn.XLOOKUP(V1943,[2]Index!L:L,[2]Index!M:M)</f>
        <v>CN</v>
      </c>
      <c r="AE1943" s="3" t="s">
        <v>5821</v>
      </c>
      <c r="AF1943" t="s">
        <v>52</v>
      </c>
      <c r="AG1943" s="3" t="s">
        <v>318</v>
      </c>
      <c r="AH1943" t="s">
        <v>72</v>
      </c>
      <c r="AJ1943">
        <f>VLOOKUP(D1943,[3]Multipliers!$B:$AT,36)</f>
        <v>0.48428091382693217</v>
      </c>
      <c r="AK1943">
        <f>VLOOKUP(D1943,[3]Multipliers!$B:$AT,36)</f>
        <v>0.48428091382693217</v>
      </c>
      <c r="AL1943" s="3">
        <v>465000</v>
      </c>
      <c r="AM1943">
        <f t="shared" si="262"/>
        <v>0</v>
      </c>
    </row>
    <row r="1944" spans="1:39">
      <c r="A1944" s="2" t="str">
        <f t="shared" si="256"/>
        <v>HYVISION SYSTEM INC.V63DAA2</v>
      </c>
      <c r="B1944" s="2" t="str">
        <f t="shared" si="257"/>
        <v>EQP,AE,RIM-DAA2,V5X-V6X,HYVISION,RETROFIT KITRetrofit</v>
      </c>
      <c r="C1944" s="3" t="str">
        <f t="shared" si="255"/>
        <v>iphoneDAA2New Buy</v>
      </c>
      <c r="D1944" s="2">
        <v>384756</v>
      </c>
      <c r="E1944" s="2" t="s">
        <v>904</v>
      </c>
      <c r="F1944" s="2" t="s">
        <v>40</v>
      </c>
      <c r="G1944" s="2" t="s">
        <v>41</v>
      </c>
      <c r="H1944" s="2" t="s">
        <v>42</v>
      </c>
      <c r="I1944" s="2" t="s">
        <v>43</v>
      </c>
      <c r="J1944" s="2" t="s">
        <v>66</v>
      </c>
      <c r="K1944" s="2" t="s">
        <v>1475</v>
      </c>
      <c r="L1944" s="2" t="s">
        <v>328</v>
      </c>
      <c r="M1944" s="2" t="s">
        <v>1476</v>
      </c>
      <c r="N1944" s="2">
        <v>73870</v>
      </c>
      <c r="O1944" s="2">
        <v>42947</v>
      </c>
      <c r="P1944" s="2">
        <v>8</v>
      </c>
      <c r="Q1944" s="2" t="s">
        <v>70</v>
      </c>
      <c r="R1944" s="2">
        <v>14</v>
      </c>
      <c r="S1944" s="2"/>
      <c r="T1944" s="2"/>
      <c r="U1944" s="2" t="s">
        <v>192</v>
      </c>
      <c r="V1944" s="2" t="s">
        <v>85</v>
      </c>
      <c r="W1944" s="18">
        <v>30000</v>
      </c>
      <c r="X1944"/>
      <c r="Y1944">
        <v>7000</v>
      </c>
      <c r="Z1944" s="3">
        <f t="shared" si="258"/>
        <v>590960</v>
      </c>
      <c r="AA1944" s="3">
        <f t="shared" si="259"/>
        <v>240000</v>
      </c>
      <c r="AB1944" s="3">
        <f t="shared" si="260"/>
        <v>343576</v>
      </c>
      <c r="AC1944">
        <f t="shared" si="261"/>
        <v>247384</v>
      </c>
      <c r="AD1944" t="str">
        <f>_xlfn.XLOOKUP(V1944,[2]Index!L:L,[2]Index!M:M)</f>
        <v>CN</v>
      </c>
      <c r="AE1944" s="3" t="s">
        <v>5821</v>
      </c>
      <c r="AF1944" t="s">
        <v>52</v>
      </c>
      <c r="AG1944" s="3" t="s">
        <v>318</v>
      </c>
      <c r="AH1944" t="s">
        <v>72</v>
      </c>
      <c r="AJ1944">
        <f>VLOOKUP(D1944,[3]Multipliers!$B:$AT,36)</f>
        <v>0.44979158375400596</v>
      </c>
      <c r="AK1944">
        <f>VLOOKUP(D1944,[3]Multipliers!$B:$AT,36)</f>
        <v>0.44979158375400596</v>
      </c>
      <c r="AL1944" s="3">
        <v>465000</v>
      </c>
      <c r="AM1944">
        <f t="shared" si="262"/>
        <v>0</v>
      </c>
    </row>
    <row r="1945" spans="1:39">
      <c r="A1945" s="2" t="str">
        <f t="shared" si="256"/>
        <v>HYVISION SYSTEM INC.V68DAA1</v>
      </c>
      <c r="B1945" s="2" t="str">
        <f t="shared" si="257"/>
        <v>EQP,AE,RIM-DAA1,V5X-V68,HYVISION,RETROFIT KITRetrofit</v>
      </c>
      <c r="C1945" s="3" t="str">
        <f t="shared" si="255"/>
        <v>iphoneDAA1New Buy</v>
      </c>
      <c r="D1945" s="2">
        <v>386131</v>
      </c>
      <c r="E1945" s="2" t="s">
        <v>904</v>
      </c>
      <c r="F1945" s="2" t="s">
        <v>40</v>
      </c>
      <c r="G1945" s="2" t="s">
        <v>41</v>
      </c>
      <c r="H1945" s="2" t="s">
        <v>206</v>
      </c>
      <c r="I1945" s="2" t="s">
        <v>43</v>
      </c>
      <c r="J1945" s="2" t="s">
        <v>66</v>
      </c>
      <c r="K1945" s="2" t="s">
        <v>1477</v>
      </c>
      <c r="L1945" s="2" t="s">
        <v>316</v>
      </c>
      <c r="M1945" s="2" t="s">
        <v>1478</v>
      </c>
      <c r="N1945" s="2">
        <v>73870</v>
      </c>
      <c r="O1945" s="2">
        <v>42947</v>
      </c>
      <c r="P1945" s="2">
        <v>4</v>
      </c>
      <c r="Q1945" s="2" t="s">
        <v>70</v>
      </c>
      <c r="R1945" s="2">
        <v>14</v>
      </c>
      <c r="S1945" s="2"/>
      <c r="T1945" s="2"/>
      <c r="U1945" s="2" t="s">
        <v>192</v>
      </c>
      <c r="V1945" s="2" t="s">
        <v>85</v>
      </c>
      <c r="W1945" s="18">
        <v>30000</v>
      </c>
      <c r="X1945"/>
      <c r="Y1945">
        <v>7000</v>
      </c>
      <c r="Z1945" s="3">
        <f t="shared" si="258"/>
        <v>295480</v>
      </c>
      <c r="AA1945" s="3">
        <f t="shared" si="259"/>
        <v>120000</v>
      </c>
      <c r="AB1945" s="3">
        <f t="shared" si="260"/>
        <v>171788</v>
      </c>
      <c r="AC1945">
        <f t="shared" si="261"/>
        <v>123692</v>
      </c>
      <c r="AD1945" t="str">
        <f>_xlfn.XLOOKUP(V1945,[2]Index!L:L,[2]Index!M:M)</f>
        <v>CN</v>
      </c>
      <c r="AE1945" s="3" t="s">
        <v>5821</v>
      </c>
      <c r="AF1945" t="s">
        <v>52</v>
      </c>
      <c r="AG1945" s="3" t="s">
        <v>318</v>
      </c>
      <c r="AH1945" t="s">
        <v>72</v>
      </c>
      <c r="AJ1945">
        <f>VLOOKUP(D1945,[3]Multipliers!$B:$AT,36)</f>
        <v>0.45892372464790238</v>
      </c>
      <c r="AK1945">
        <f>VLOOKUP(D1945,[3]Multipliers!$B:$AT,36)</f>
        <v>0.45892372464790238</v>
      </c>
      <c r="AL1945" s="3">
        <v>465000</v>
      </c>
      <c r="AM1945">
        <f t="shared" si="262"/>
        <v>0</v>
      </c>
    </row>
    <row r="1946" spans="1:39">
      <c r="A1946" s="2" t="str">
        <f t="shared" si="256"/>
        <v>HYVISION SYSTEM INC.V63DAA1</v>
      </c>
      <c r="B1946" s="2" t="str">
        <f t="shared" si="257"/>
        <v>EQP,AE,RIM-DAA1,V5X-V6X,HYVISION,RETROFIT KITRetrofit</v>
      </c>
      <c r="C1946" s="3" t="str">
        <f t="shared" si="255"/>
        <v>iphoneDAA1New Buy</v>
      </c>
      <c r="D1946" s="2">
        <v>384746</v>
      </c>
      <c r="E1946" s="2" t="s">
        <v>904</v>
      </c>
      <c r="F1946" s="2" t="s">
        <v>40</v>
      </c>
      <c r="G1946" s="2" t="s">
        <v>41</v>
      </c>
      <c r="H1946" s="2" t="s">
        <v>42</v>
      </c>
      <c r="I1946" s="2" t="s">
        <v>43</v>
      </c>
      <c r="J1946" s="2" t="s">
        <v>111</v>
      </c>
      <c r="K1946" s="2" t="s">
        <v>1473</v>
      </c>
      <c r="L1946" s="2" t="s">
        <v>316</v>
      </c>
      <c r="M1946" s="2" t="s">
        <v>1474</v>
      </c>
      <c r="N1946" s="2">
        <v>73870</v>
      </c>
      <c r="O1946" s="2">
        <v>42947</v>
      </c>
      <c r="P1946" s="2">
        <v>10</v>
      </c>
      <c r="Q1946" s="2" t="s">
        <v>70</v>
      </c>
      <c r="R1946" s="2">
        <v>14</v>
      </c>
      <c r="S1946" s="2"/>
      <c r="T1946" s="2"/>
      <c r="U1946" s="2" t="s">
        <v>192</v>
      </c>
      <c r="V1946" s="2" t="s">
        <v>85</v>
      </c>
      <c r="W1946" s="18">
        <v>30000</v>
      </c>
      <c r="X1946"/>
      <c r="Y1946">
        <v>7000</v>
      </c>
      <c r="Z1946" s="3">
        <f t="shared" si="258"/>
        <v>738700</v>
      </c>
      <c r="AA1946" s="3">
        <f t="shared" si="259"/>
        <v>300000</v>
      </c>
      <c r="AB1946" s="3">
        <f t="shared" si="260"/>
        <v>429470</v>
      </c>
      <c r="AC1946">
        <f t="shared" si="261"/>
        <v>309230</v>
      </c>
      <c r="AD1946" t="str">
        <f>_xlfn.XLOOKUP(V1946,[2]Index!L:L,[2]Index!M:M)</f>
        <v>CN</v>
      </c>
      <c r="AE1946" s="3" t="s">
        <v>5821</v>
      </c>
      <c r="AF1946" t="s">
        <v>52</v>
      </c>
      <c r="AG1946" s="3" t="s">
        <v>318</v>
      </c>
      <c r="AH1946" t="s">
        <v>72</v>
      </c>
      <c r="AJ1946">
        <f>VLOOKUP(D1946,[3]Multipliers!$B:$AT,36)</f>
        <v>0.48428091382693217</v>
      </c>
      <c r="AK1946">
        <f>VLOOKUP(D1946,[3]Multipliers!$B:$AT,36)</f>
        <v>0.48428091382693217</v>
      </c>
      <c r="AL1946" s="3">
        <v>465000</v>
      </c>
      <c r="AM1946">
        <f t="shared" si="262"/>
        <v>0</v>
      </c>
    </row>
    <row r="1947" spans="1:39">
      <c r="A1947" s="2" t="str">
        <f t="shared" si="256"/>
        <v>HYVISION SYSTEM INC.V63DAA2</v>
      </c>
      <c r="B1947" s="2" t="str">
        <f t="shared" si="257"/>
        <v>EQP,AE,RIM-DAA2,V5X-V6X,HYVISION,RETROFIT KITRetrofit</v>
      </c>
      <c r="C1947" s="3" t="str">
        <f t="shared" si="255"/>
        <v>iphoneDAA2New Buy</v>
      </c>
      <c r="D1947" s="2">
        <v>384756</v>
      </c>
      <c r="E1947" s="2" t="s">
        <v>904</v>
      </c>
      <c r="F1947" s="2" t="s">
        <v>40</v>
      </c>
      <c r="G1947" s="2" t="s">
        <v>41</v>
      </c>
      <c r="H1947" s="2" t="s">
        <v>42</v>
      </c>
      <c r="I1947" s="2" t="s">
        <v>43</v>
      </c>
      <c r="J1947" s="2" t="s">
        <v>111</v>
      </c>
      <c r="K1947" s="2" t="s">
        <v>1475</v>
      </c>
      <c r="L1947" s="2" t="s">
        <v>328</v>
      </c>
      <c r="M1947" s="2" t="s">
        <v>1476</v>
      </c>
      <c r="N1947" s="2">
        <v>73870</v>
      </c>
      <c r="O1947" s="2">
        <v>42947</v>
      </c>
      <c r="P1947" s="2">
        <v>10</v>
      </c>
      <c r="Q1947" s="2" t="s">
        <v>70</v>
      </c>
      <c r="R1947" s="2">
        <v>14</v>
      </c>
      <c r="S1947" s="2"/>
      <c r="T1947" s="2"/>
      <c r="U1947" s="2" t="s">
        <v>192</v>
      </c>
      <c r="V1947" s="2" t="s">
        <v>85</v>
      </c>
      <c r="W1947" s="18">
        <v>30000</v>
      </c>
      <c r="X1947"/>
      <c r="Y1947">
        <v>7000</v>
      </c>
      <c r="Z1947" s="3">
        <f t="shared" si="258"/>
        <v>738700</v>
      </c>
      <c r="AA1947" s="3">
        <f t="shared" si="259"/>
        <v>300000</v>
      </c>
      <c r="AB1947" s="3">
        <f t="shared" si="260"/>
        <v>429470</v>
      </c>
      <c r="AC1947">
        <f t="shared" si="261"/>
        <v>309230</v>
      </c>
      <c r="AD1947" t="str">
        <f>_xlfn.XLOOKUP(V1947,[2]Index!L:L,[2]Index!M:M)</f>
        <v>CN</v>
      </c>
      <c r="AE1947" s="3" t="s">
        <v>5821</v>
      </c>
      <c r="AF1947" t="s">
        <v>52</v>
      </c>
      <c r="AG1947" s="3" t="s">
        <v>318</v>
      </c>
      <c r="AH1947" t="s">
        <v>72</v>
      </c>
      <c r="AJ1947">
        <f>VLOOKUP(D1947,[3]Multipliers!$B:$AT,36)</f>
        <v>0.44979158375400596</v>
      </c>
      <c r="AK1947">
        <f>VLOOKUP(D1947,[3]Multipliers!$B:$AT,36)</f>
        <v>0.44979158375400596</v>
      </c>
      <c r="AL1947" s="3">
        <v>465000</v>
      </c>
      <c r="AM1947">
        <f t="shared" si="262"/>
        <v>0</v>
      </c>
    </row>
    <row r="1948" spans="1:39">
      <c r="A1948" s="2" t="str">
        <f t="shared" si="256"/>
        <v>HYVISION SYSTEM INC.V63DAA1</v>
      </c>
      <c r="B1948" s="2" t="str">
        <f t="shared" si="257"/>
        <v>EQP,AE,RIM-DAA1,V5X-V6X,HYVISION,RETROFIT KITRetrofit</v>
      </c>
      <c r="C1948" s="3" t="str">
        <f t="shared" si="255"/>
        <v>iphoneDAA1New Buy</v>
      </c>
      <c r="D1948" s="2">
        <v>384746</v>
      </c>
      <c r="E1948" s="2" t="s">
        <v>904</v>
      </c>
      <c r="F1948" s="2" t="s">
        <v>40</v>
      </c>
      <c r="G1948" s="2" t="s">
        <v>41</v>
      </c>
      <c r="H1948" s="2" t="s">
        <v>42</v>
      </c>
      <c r="I1948" s="2" t="s">
        <v>43</v>
      </c>
      <c r="J1948" s="2" t="s">
        <v>111</v>
      </c>
      <c r="K1948" s="2" t="s">
        <v>1473</v>
      </c>
      <c r="L1948" s="2" t="s">
        <v>316</v>
      </c>
      <c r="M1948" s="2" t="s">
        <v>1474</v>
      </c>
      <c r="N1948" s="2">
        <v>73870</v>
      </c>
      <c r="O1948" s="2">
        <v>42947</v>
      </c>
      <c r="P1948" s="2">
        <v>6</v>
      </c>
      <c r="Q1948" s="2" t="s">
        <v>70</v>
      </c>
      <c r="R1948" s="2">
        <v>14</v>
      </c>
      <c r="S1948" s="2"/>
      <c r="T1948" s="2"/>
      <c r="U1948" s="2" t="s">
        <v>192</v>
      </c>
      <c r="V1948" s="2" t="s">
        <v>146</v>
      </c>
      <c r="W1948" s="18">
        <v>30000</v>
      </c>
      <c r="X1948"/>
      <c r="Y1948">
        <v>7000</v>
      </c>
      <c r="Z1948" s="3">
        <f t="shared" si="258"/>
        <v>443220</v>
      </c>
      <c r="AA1948" s="3">
        <f t="shared" si="259"/>
        <v>180000</v>
      </c>
      <c r="AB1948" s="3">
        <f t="shared" si="260"/>
        <v>257682</v>
      </c>
      <c r="AC1948">
        <f t="shared" si="261"/>
        <v>185538</v>
      </c>
      <c r="AD1948" t="str">
        <f>_xlfn.XLOOKUP(V1948,[2]Index!L:L,[2]Index!M:M)</f>
        <v>CN</v>
      </c>
      <c r="AE1948" s="3" t="s">
        <v>5821</v>
      </c>
      <c r="AF1948" t="s">
        <v>52</v>
      </c>
      <c r="AG1948" s="3" t="s">
        <v>318</v>
      </c>
      <c r="AH1948" t="s">
        <v>72</v>
      </c>
      <c r="AJ1948">
        <f>VLOOKUP(D1948,[3]Multipliers!$B:$AT,36)</f>
        <v>0.48428091382693217</v>
      </c>
      <c r="AK1948">
        <f>VLOOKUP(D1948,[3]Multipliers!$B:$AT,36)</f>
        <v>0.48428091382693217</v>
      </c>
      <c r="AL1948" s="3">
        <v>465000</v>
      </c>
      <c r="AM1948">
        <f t="shared" si="262"/>
        <v>0</v>
      </c>
    </row>
    <row r="1949" spans="1:39">
      <c r="A1949" s="2" t="str">
        <f t="shared" si="256"/>
        <v>HYVISION SYSTEM INC.V63DAA1</v>
      </c>
      <c r="B1949" s="2" t="str">
        <f t="shared" si="257"/>
        <v>EQP,AE,RIM-DAA1,V5X-V6X,HYVISION,RETROFIT KITRetrofit</v>
      </c>
      <c r="C1949" s="3" t="str">
        <f t="shared" si="255"/>
        <v>iphoneDAA1New Buy</v>
      </c>
      <c r="D1949" s="2">
        <v>384746</v>
      </c>
      <c r="E1949" s="2" t="s">
        <v>904</v>
      </c>
      <c r="F1949" s="2" t="s">
        <v>40</v>
      </c>
      <c r="G1949" s="2" t="s">
        <v>41</v>
      </c>
      <c r="H1949" s="2" t="s">
        <v>42</v>
      </c>
      <c r="I1949" s="2" t="s">
        <v>43</v>
      </c>
      <c r="J1949" s="2" t="s">
        <v>111</v>
      </c>
      <c r="K1949" s="2" t="s">
        <v>1473</v>
      </c>
      <c r="L1949" s="2" t="s">
        <v>316</v>
      </c>
      <c r="M1949" s="2" t="s">
        <v>1474</v>
      </c>
      <c r="N1949" s="2">
        <v>73870</v>
      </c>
      <c r="O1949" s="2">
        <v>42947</v>
      </c>
      <c r="P1949" s="2">
        <v>6</v>
      </c>
      <c r="Q1949" s="2" t="s">
        <v>70</v>
      </c>
      <c r="R1949" s="2">
        <v>14</v>
      </c>
      <c r="S1949" s="2"/>
      <c r="T1949" s="2"/>
      <c r="U1949" s="2" t="s">
        <v>192</v>
      </c>
      <c r="V1949" s="2" t="s">
        <v>71</v>
      </c>
      <c r="W1949" s="18">
        <v>30000</v>
      </c>
      <c r="X1949"/>
      <c r="Y1949">
        <v>7000</v>
      </c>
      <c r="Z1949" s="3">
        <f t="shared" si="258"/>
        <v>443220</v>
      </c>
      <c r="AA1949" s="3">
        <f t="shared" si="259"/>
        <v>180000</v>
      </c>
      <c r="AB1949" s="3">
        <f t="shared" si="260"/>
        <v>257682</v>
      </c>
      <c r="AC1949">
        <f t="shared" si="261"/>
        <v>185538</v>
      </c>
      <c r="AD1949" t="str">
        <f>_xlfn.XLOOKUP(V1949,[2]Index!L:L,[2]Index!M:M)</f>
        <v>CN</v>
      </c>
      <c r="AE1949" s="3" t="s">
        <v>5821</v>
      </c>
      <c r="AF1949" t="s">
        <v>52</v>
      </c>
      <c r="AG1949" s="3" t="s">
        <v>318</v>
      </c>
      <c r="AH1949" t="s">
        <v>72</v>
      </c>
      <c r="AJ1949">
        <f>VLOOKUP(D1949,[3]Multipliers!$B:$AT,36)</f>
        <v>0.48428091382693217</v>
      </c>
      <c r="AK1949">
        <f>VLOOKUP(D1949,[3]Multipliers!$B:$AT,36)</f>
        <v>0.48428091382693217</v>
      </c>
      <c r="AL1949" s="3">
        <v>465000</v>
      </c>
      <c r="AM1949">
        <f t="shared" si="262"/>
        <v>0</v>
      </c>
    </row>
    <row r="1950" spans="1:39">
      <c r="A1950" s="2" t="str">
        <f t="shared" si="256"/>
        <v>HYVISION SYSTEM INC.V63DAA2</v>
      </c>
      <c r="B1950" s="2" t="str">
        <f t="shared" si="257"/>
        <v>EQP,AE,RIM-DAA2,V5X-V6X,HYVISION,RETROFIT KITRetrofit</v>
      </c>
      <c r="C1950" s="3" t="str">
        <f t="shared" si="255"/>
        <v>iphoneDAA2New Buy</v>
      </c>
      <c r="D1950" s="2">
        <v>384756</v>
      </c>
      <c r="E1950" s="2" t="s">
        <v>904</v>
      </c>
      <c r="F1950" s="2" t="s">
        <v>40</v>
      </c>
      <c r="G1950" s="2" t="s">
        <v>41</v>
      </c>
      <c r="H1950" s="2" t="s">
        <v>42</v>
      </c>
      <c r="I1950" s="2" t="s">
        <v>43</v>
      </c>
      <c r="J1950" s="2" t="s">
        <v>111</v>
      </c>
      <c r="K1950" s="2" t="s">
        <v>1475</v>
      </c>
      <c r="L1950" s="2" t="s">
        <v>328</v>
      </c>
      <c r="M1950" s="2" t="s">
        <v>1476</v>
      </c>
      <c r="N1950" s="2">
        <v>73870</v>
      </c>
      <c r="O1950" s="2">
        <v>42947</v>
      </c>
      <c r="P1950" s="2">
        <v>6</v>
      </c>
      <c r="Q1950" s="2" t="s">
        <v>70</v>
      </c>
      <c r="R1950" s="2">
        <v>14</v>
      </c>
      <c r="S1950" s="2"/>
      <c r="T1950" s="2"/>
      <c r="U1950" s="2" t="s">
        <v>192</v>
      </c>
      <c r="V1950" s="2" t="s">
        <v>146</v>
      </c>
      <c r="W1950" s="18">
        <v>30000</v>
      </c>
      <c r="X1950"/>
      <c r="Y1950">
        <v>7000</v>
      </c>
      <c r="Z1950" s="3">
        <f t="shared" si="258"/>
        <v>443220</v>
      </c>
      <c r="AA1950" s="3">
        <f t="shared" si="259"/>
        <v>180000</v>
      </c>
      <c r="AB1950" s="3">
        <f t="shared" si="260"/>
        <v>257682</v>
      </c>
      <c r="AC1950">
        <f t="shared" si="261"/>
        <v>185538</v>
      </c>
      <c r="AD1950" t="str">
        <f>_xlfn.XLOOKUP(V1950,[2]Index!L:L,[2]Index!M:M)</f>
        <v>CN</v>
      </c>
      <c r="AE1950" s="3" t="s">
        <v>5821</v>
      </c>
      <c r="AF1950" t="s">
        <v>52</v>
      </c>
      <c r="AG1950" s="3" t="s">
        <v>318</v>
      </c>
      <c r="AH1950" t="s">
        <v>72</v>
      </c>
      <c r="AJ1950">
        <f>VLOOKUP(D1950,[3]Multipliers!$B:$AT,36)</f>
        <v>0.44979158375400596</v>
      </c>
      <c r="AK1950">
        <f>VLOOKUP(D1950,[3]Multipliers!$B:$AT,36)</f>
        <v>0.44979158375400596</v>
      </c>
      <c r="AL1950" s="3">
        <v>465000</v>
      </c>
      <c r="AM1950">
        <f t="shared" si="262"/>
        <v>0</v>
      </c>
    </row>
    <row r="1951" spans="1:39">
      <c r="A1951" s="2" t="str">
        <f t="shared" si="256"/>
        <v>HYVISION SYSTEM INC.V63DAA2</v>
      </c>
      <c r="B1951" s="2" t="str">
        <f t="shared" si="257"/>
        <v>EQP,AE,RIM-DAA2,V5X-V6X,HYVISION,RETROFIT KITRetrofit</v>
      </c>
      <c r="C1951" s="3" t="str">
        <f t="shared" si="255"/>
        <v>iphoneDAA2New Buy</v>
      </c>
      <c r="D1951" s="2">
        <v>384756</v>
      </c>
      <c r="E1951" s="2" t="s">
        <v>904</v>
      </c>
      <c r="F1951" s="2" t="s">
        <v>40</v>
      </c>
      <c r="G1951" s="2" t="s">
        <v>41</v>
      </c>
      <c r="H1951" s="2" t="s">
        <v>42</v>
      </c>
      <c r="I1951" s="2" t="s">
        <v>43</v>
      </c>
      <c r="J1951" s="2" t="s">
        <v>111</v>
      </c>
      <c r="K1951" s="2" t="s">
        <v>1475</v>
      </c>
      <c r="L1951" s="2" t="s">
        <v>328</v>
      </c>
      <c r="M1951" s="2" t="s">
        <v>1476</v>
      </c>
      <c r="N1951" s="2">
        <v>73870</v>
      </c>
      <c r="O1951" s="2">
        <v>42947</v>
      </c>
      <c r="P1951" s="2">
        <v>6</v>
      </c>
      <c r="Q1951" s="2" t="s">
        <v>70</v>
      </c>
      <c r="R1951" s="2">
        <v>14</v>
      </c>
      <c r="S1951" s="2"/>
      <c r="T1951" s="2"/>
      <c r="U1951" s="2" t="s">
        <v>192</v>
      </c>
      <c r="V1951" s="2" t="s">
        <v>71</v>
      </c>
      <c r="W1951" s="18">
        <v>30000</v>
      </c>
      <c r="X1951"/>
      <c r="Y1951">
        <v>7000</v>
      </c>
      <c r="Z1951" s="3">
        <f t="shared" si="258"/>
        <v>443220</v>
      </c>
      <c r="AA1951" s="3">
        <f t="shared" si="259"/>
        <v>180000</v>
      </c>
      <c r="AB1951" s="3">
        <f t="shared" si="260"/>
        <v>257682</v>
      </c>
      <c r="AC1951">
        <f t="shared" si="261"/>
        <v>185538</v>
      </c>
      <c r="AD1951" t="str">
        <f>_xlfn.XLOOKUP(V1951,[2]Index!L:L,[2]Index!M:M)</f>
        <v>CN</v>
      </c>
      <c r="AE1951" s="3" t="s">
        <v>5821</v>
      </c>
      <c r="AF1951" t="s">
        <v>52</v>
      </c>
      <c r="AG1951" s="3" t="s">
        <v>318</v>
      </c>
      <c r="AH1951" t="s">
        <v>72</v>
      </c>
      <c r="AJ1951">
        <f>VLOOKUP(D1951,[3]Multipliers!$B:$AT,36)</f>
        <v>0.44979158375400596</v>
      </c>
      <c r="AK1951">
        <f>VLOOKUP(D1951,[3]Multipliers!$B:$AT,36)</f>
        <v>0.44979158375400596</v>
      </c>
      <c r="AL1951" s="3">
        <v>465000</v>
      </c>
      <c r="AM1951">
        <f t="shared" si="262"/>
        <v>0</v>
      </c>
    </row>
    <row r="1952" spans="1:39">
      <c r="A1952" s="2" t="str">
        <f t="shared" si="256"/>
        <v>HYVISION SYSTEM INC.V64DAA1</v>
      </c>
      <c r="B1952" s="2" t="str">
        <f t="shared" si="257"/>
        <v>EQP,AE,RIM-DAA1,V5X-V6X,HYVISION,RETROFIT KITRetrofit</v>
      </c>
      <c r="C1952" s="3" t="str">
        <f t="shared" si="255"/>
        <v>iphoneDAA1New Buy</v>
      </c>
      <c r="D1952" s="2">
        <v>384747</v>
      </c>
      <c r="E1952" s="2" t="s">
        <v>904</v>
      </c>
      <c r="F1952" s="2" t="s">
        <v>40</v>
      </c>
      <c r="G1952" s="2" t="s">
        <v>41</v>
      </c>
      <c r="H1952" s="2" t="s">
        <v>65</v>
      </c>
      <c r="I1952" s="2" t="s">
        <v>43</v>
      </c>
      <c r="J1952" s="2" t="s">
        <v>111</v>
      </c>
      <c r="K1952" s="2" t="s">
        <v>1473</v>
      </c>
      <c r="L1952" s="2" t="s">
        <v>316</v>
      </c>
      <c r="M1952" s="2" t="s">
        <v>1474</v>
      </c>
      <c r="N1952" s="2">
        <v>73870</v>
      </c>
      <c r="O1952" s="2">
        <v>42947</v>
      </c>
      <c r="P1952" s="2">
        <v>4</v>
      </c>
      <c r="Q1952" s="2" t="s">
        <v>70</v>
      </c>
      <c r="R1952" s="2">
        <v>14</v>
      </c>
      <c r="S1952" s="2"/>
      <c r="T1952" s="2"/>
      <c r="U1952" s="2" t="s">
        <v>192</v>
      </c>
      <c r="V1952" s="2" t="s">
        <v>85</v>
      </c>
      <c r="W1952" s="18">
        <v>30000</v>
      </c>
      <c r="X1952"/>
      <c r="Y1952">
        <v>7000</v>
      </c>
      <c r="Z1952" s="3">
        <f t="shared" si="258"/>
        <v>295480</v>
      </c>
      <c r="AA1952" s="3">
        <f t="shared" si="259"/>
        <v>120000</v>
      </c>
      <c r="AB1952" s="3">
        <f t="shared" si="260"/>
        <v>171788</v>
      </c>
      <c r="AC1952">
        <f t="shared" si="261"/>
        <v>123692</v>
      </c>
      <c r="AD1952" t="str">
        <f>_xlfn.XLOOKUP(V1952,[2]Index!L:L,[2]Index!M:M)</f>
        <v>CN</v>
      </c>
      <c r="AE1952" s="3" t="s">
        <v>5821</v>
      </c>
      <c r="AF1952" t="s">
        <v>52</v>
      </c>
      <c r="AG1952" s="4" t="s">
        <v>318</v>
      </c>
      <c r="AH1952" t="s">
        <v>72</v>
      </c>
      <c r="AJ1952">
        <f>VLOOKUP(D1952,[3]Multipliers!$B:$AT,36)</f>
        <v>0.79856081665287604</v>
      </c>
      <c r="AK1952">
        <f>VLOOKUP(D1952,[3]Multipliers!$B:$AT,36)</f>
        <v>0.79856081665287604</v>
      </c>
      <c r="AL1952" s="3">
        <v>465000</v>
      </c>
      <c r="AM1952">
        <f t="shared" si="262"/>
        <v>0</v>
      </c>
    </row>
    <row r="1953" spans="1:39">
      <c r="A1953" s="2" t="str">
        <f t="shared" si="256"/>
        <v>HYVISION SYSTEM INC.V64DAA2</v>
      </c>
      <c r="B1953" s="2" t="str">
        <f t="shared" si="257"/>
        <v>EQP,AE,RIM-DAA2,V5X-V6X,HYVISION,RETROFIT KITRetrofit</v>
      </c>
      <c r="C1953" s="3" t="str">
        <f t="shared" si="255"/>
        <v>iphoneDAA2New Buy</v>
      </c>
      <c r="D1953" s="2">
        <v>384757</v>
      </c>
      <c r="E1953" s="2" t="s">
        <v>904</v>
      </c>
      <c r="F1953" s="2" t="s">
        <v>40</v>
      </c>
      <c r="G1953" s="2" t="s">
        <v>41</v>
      </c>
      <c r="H1953" s="2" t="s">
        <v>65</v>
      </c>
      <c r="I1953" s="2" t="s">
        <v>43</v>
      </c>
      <c r="J1953" s="2" t="s">
        <v>111</v>
      </c>
      <c r="K1953" s="2" t="s">
        <v>1475</v>
      </c>
      <c r="L1953" s="2" t="s">
        <v>328</v>
      </c>
      <c r="M1953" s="2" t="s">
        <v>1476</v>
      </c>
      <c r="N1953" s="2">
        <v>73870</v>
      </c>
      <c r="O1953" s="2">
        <v>42947</v>
      </c>
      <c r="P1953" s="2">
        <v>4</v>
      </c>
      <c r="Q1953" s="2" t="s">
        <v>70</v>
      </c>
      <c r="R1953" s="2">
        <v>14</v>
      </c>
      <c r="S1953" s="2"/>
      <c r="T1953" s="2"/>
      <c r="U1953" s="2" t="s">
        <v>192</v>
      </c>
      <c r="V1953" s="2" t="s">
        <v>85</v>
      </c>
      <c r="W1953" s="18">
        <v>30000</v>
      </c>
      <c r="X1953"/>
      <c r="Y1953">
        <v>7000</v>
      </c>
      <c r="Z1953" s="3">
        <f t="shared" si="258"/>
        <v>295480</v>
      </c>
      <c r="AA1953" s="3">
        <f t="shared" si="259"/>
        <v>120000</v>
      </c>
      <c r="AB1953" s="3">
        <f t="shared" si="260"/>
        <v>171788</v>
      </c>
      <c r="AC1953">
        <f t="shared" si="261"/>
        <v>123692</v>
      </c>
      <c r="AD1953" t="str">
        <f>_xlfn.XLOOKUP(V1953,[2]Index!L:L,[2]Index!M:M)</f>
        <v>CN</v>
      </c>
      <c r="AE1953" s="3" t="s">
        <v>5821</v>
      </c>
      <c r="AF1953" t="s">
        <v>52</v>
      </c>
      <c r="AG1953" s="4" t="s">
        <v>318</v>
      </c>
      <c r="AH1953" t="s">
        <v>72</v>
      </c>
      <c r="AJ1953">
        <f>VLOOKUP(D1953,[3]Multipliers!$B:$AT,36)</f>
        <v>0.79856081665287604</v>
      </c>
      <c r="AK1953">
        <f>VLOOKUP(D1953,[3]Multipliers!$B:$AT,36)</f>
        <v>0.79856081665287604</v>
      </c>
      <c r="AL1953" s="3">
        <v>465000</v>
      </c>
      <c r="AM1953">
        <f t="shared" si="262"/>
        <v>0</v>
      </c>
    </row>
    <row r="1954" spans="1:39">
      <c r="A1954" s="2" t="str">
        <f t="shared" si="256"/>
        <v>HYVISION SYSTEM INC.V64DAA1</v>
      </c>
      <c r="B1954" s="2" t="str">
        <f t="shared" si="257"/>
        <v>EQP,AE,RIM-DAA1,V5X-V6X,HYVISION,RETROFIT KITRetrofit</v>
      </c>
      <c r="C1954" s="3" t="str">
        <f t="shared" si="255"/>
        <v>iphoneDAA1New Buy</v>
      </c>
      <c r="D1954" s="2">
        <v>384747</v>
      </c>
      <c r="E1954" s="2" t="s">
        <v>904</v>
      </c>
      <c r="F1954" s="2" t="s">
        <v>40</v>
      </c>
      <c r="G1954" s="2" t="s">
        <v>41</v>
      </c>
      <c r="H1954" s="2" t="s">
        <v>65</v>
      </c>
      <c r="I1954" s="2" t="s">
        <v>43</v>
      </c>
      <c r="J1954" s="2" t="s">
        <v>111</v>
      </c>
      <c r="K1954" s="2" t="s">
        <v>1473</v>
      </c>
      <c r="L1954" s="2" t="s">
        <v>316</v>
      </c>
      <c r="M1954" s="2" t="s">
        <v>1474</v>
      </c>
      <c r="N1954" s="2">
        <v>73870</v>
      </c>
      <c r="O1954" s="2">
        <v>42947</v>
      </c>
      <c r="P1954" s="2">
        <v>2</v>
      </c>
      <c r="Q1954" s="2" t="s">
        <v>70</v>
      </c>
      <c r="R1954" s="2">
        <v>14</v>
      </c>
      <c r="S1954" s="2"/>
      <c r="T1954" s="2"/>
      <c r="U1954" s="2" t="s">
        <v>192</v>
      </c>
      <c r="V1954" s="2" t="s">
        <v>71</v>
      </c>
      <c r="W1954" s="18">
        <v>30000</v>
      </c>
      <c r="X1954"/>
      <c r="Y1954">
        <v>7000</v>
      </c>
      <c r="Z1954" s="3">
        <f t="shared" si="258"/>
        <v>147740</v>
      </c>
      <c r="AA1954" s="3">
        <f t="shared" si="259"/>
        <v>60000</v>
      </c>
      <c r="AB1954" s="3">
        <f t="shared" si="260"/>
        <v>85894</v>
      </c>
      <c r="AC1954">
        <f t="shared" si="261"/>
        <v>61846</v>
      </c>
      <c r="AD1954" t="str">
        <f>_xlfn.XLOOKUP(V1954,[2]Index!L:L,[2]Index!M:M)</f>
        <v>CN</v>
      </c>
      <c r="AE1954" s="3" t="s">
        <v>5821</v>
      </c>
      <c r="AF1954" t="s">
        <v>52</v>
      </c>
      <c r="AG1954" s="4" t="s">
        <v>318</v>
      </c>
      <c r="AH1954" t="s">
        <v>72</v>
      </c>
      <c r="AJ1954">
        <f>VLOOKUP(D1954,[3]Multipliers!$B:$AT,36)</f>
        <v>0.79856081665287604</v>
      </c>
      <c r="AK1954">
        <f>VLOOKUP(D1954,[3]Multipliers!$B:$AT,36)</f>
        <v>0.79856081665287604</v>
      </c>
      <c r="AL1954" s="3">
        <v>465000</v>
      </c>
      <c r="AM1954">
        <f t="shared" si="262"/>
        <v>0</v>
      </c>
    </row>
    <row r="1955" spans="1:39">
      <c r="A1955" s="2" t="str">
        <f t="shared" si="256"/>
        <v>HYVISION SYSTEM INC.V64DAA2</v>
      </c>
      <c r="B1955" s="2" t="str">
        <f t="shared" si="257"/>
        <v>EQP,AE,RIM-DAA2,V5X-V6X,HYVISION,RETROFIT KITRetrofit</v>
      </c>
      <c r="C1955" s="3" t="str">
        <f t="shared" si="255"/>
        <v>iphoneDAA2New Buy</v>
      </c>
      <c r="D1955" s="2">
        <v>384757</v>
      </c>
      <c r="E1955" s="2" t="s">
        <v>904</v>
      </c>
      <c r="F1955" s="2" t="s">
        <v>40</v>
      </c>
      <c r="G1955" s="2" t="s">
        <v>41</v>
      </c>
      <c r="H1955" s="2" t="s">
        <v>65</v>
      </c>
      <c r="I1955" s="2" t="s">
        <v>43</v>
      </c>
      <c r="J1955" s="2" t="s">
        <v>111</v>
      </c>
      <c r="K1955" s="2" t="s">
        <v>1475</v>
      </c>
      <c r="L1955" s="2" t="s">
        <v>328</v>
      </c>
      <c r="M1955" s="2" t="s">
        <v>1476</v>
      </c>
      <c r="N1955" s="2">
        <v>73870</v>
      </c>
      <c r="O1955" s="2">
        <v>42947</v>
      </c>
      <c r="P1955" s="2">
        <v>2</v>
      </c>
      <c r="Q1955" s="2" t="s">
        <v>70</v>
      </c>
      <c r="R1955" s="2">
        <v>14</v>
      </c>
      <c r="S1955" s="2"/>
      <c r="T1955" s="2"/>
      <c r="U1955" s="2" t="s">
        <v>192</v>
      </c>
      <c r="V1955" s="2" t="s">
        <v>71</v>
      </c>
      <c r="W1955" s="18">
        <v>30000</v>
      </c>
      <c r="X1955"/>
      <c r="Y1955">
        <v>7000</v>
      </c>
      <c r="Z1955" s="3">
        <f t="shared" si="258"/>
        <v>147740</v>
      </c>
      <c r="AA1955" s="3">
        <f t="shared" si="259"/>
        <v>60000</v>
      </c>
      <c r="AB1955" s="3">
        <f t="shared" si="260"/>
        <v>85894</v>
      </c>
      <c r="AC1955">
        <f t="shared" si="261"/>
        <v>61846</v>
      </c>
      <c r="AD1955" t="str">
        <f>_xlfn.XLOOKUP(V1955,[2]Index!L:L,[2]Index!M:M)</f>
        <v>CN</v>
      </c>
      <c r="AE1955" s="3" t="s">
        <v>5821</v>
      </c>
      <c r="AF1955" t="s">
        <v>52</v>
      </c>
      <c r="AG1955" s="3" t="s">
        <v>318</v>
      </c>
      <c r="AH1955" t="s">
        <v>72</v>
      </c>
      <c r="AJ1955">
        <f>VLOOKUP(D1955,[3]Multipliers!$B:$AT,36)</f>
        <v>0.79856081665287604</v>
      </c>
      <c r="AK1955">
        <f>VLOOKUP(D1955,[3]Multipliers!$B:$AT,36)</f>
        <v>0.79856081665287604</v>
      </c>
      <c r="AL1955" s="3">
        <v>465000</v>
      </c>
      <c r="AM1955">
        <f t="shared" si="262"/>
        <v>0</v>
      </c>
    </row>
    <row r="1956" spans="1:39">
      <c r="A1956" s="2" t="str">
        <f t="shared" si="256"/>
        <v>HYVISION SYSTEM INC.V68DAA1</v>
      </c>
      <c r="B1956" s="2" t="str">
        <f t="shared" si="257"/>
        <v>EQP,AE,RIM-DAA1,V5X-V68,HYVISION,RETROFIT KITRetrofit</v>
      </c>
      <c r="C1956" s="3" t="str">
        <f t="shared" si="255"/>
        <v>iphoneDAA1New Buy</v>
      </c>
      <c r="D1956" s="2">
        <v>386131</v>
      </c>
      <c r="E1956" s="2" t="s">
        <v>904</v>
      </c>
      <c r="F1956" s="2" t="s">
        <v>40</v>
      </c>
      <c r="G1956" s="2" t="s">
        <v>41</v>
      </c>
      <c r="H1956" s="2" t="s">
        <v>206</v>
      </c>
      <c r="I1956" s="2" t="s">
        <v>43</v>
      </c>
      <c r="J1956" s="2" t="s">
        <v>111</v>
      </c>
      <c r="K1956" s="2" t="s">
        <v>1477</v>
      </c>
      <c r="L1956" s="2" t="s">
        <v>316</v>
      </c>
      <c r="M1956" s="2" t="s">
        <v>1478</v>
      </c>
      <c r="N1956" s="2">
        <v>73870</v>
      </c>
      <c r="O1956" s="2">
        <v>42947</v>
      </c>
      <c r="P1956" s="2">
        <v>2</v>
      </c>
      <c r="Q1956" s="2" t="s">
        <v>70</v>
      </c>
      <c r="R1956" s="2">
        <v>14</v>
      </c>
      <c r="S1956" s="2"/>
      <c r="T1956" s="2"/>
      <c r="U1956" s="2" t="s">
        <v>192</v>
      </c>
      <c r="V1956" s="2" t="s">
        <v>146</v>
      </c>
      <c r="W1956" s="18">
        <v>30000</v>
      </c>
      <c r="X1956"/>
      <c r="Y1956">
        <v>7000</v>
      </c>
      <c r="Z1956" s="3">
        <f t="shared" si="258"/>
        <v>147740</v>
      </c>
      <c r="AA1956" s="3">
        <f t="shared" si="259"/>
        <v>60000</v>
      </c>
      <c r="AB1956" s="3">
        <f t="shared" si="260"/>
        <v>85894</v>
      </c>
      <c r="AC1956">
        <f t="shared" si="261"/>
        <v>61846</v>
      </c>
      <c r="AD1956" t="str">
        <f>_xlfn.XLOOKUP(V1956,[2]Index!L:L,[2]Index!M:M)</f>
        <v>CN</v>
      </c>
      <c r="AE1956" s="3" t="s">
        <v>5821</v>
      </c>
      <c r="AF1956" t="s">
        <v>52</v>
      </c>
      <c r="AG1956" s="3" t="s">
        <v>318</v>
      </c>
      <c r="AH1956" t="s">
        <v>72</v>
      </c>
      <c r="AJ1956">
        <f>VLOOKUP(D1956,[3]Multipliers!$B:$AT,36)</f>
        <v>0.45892372464790238</v>
      </c>
      <c r="AK1956">
        <f>VLOOKUP(D1956,[3]Multipliers!$B:$AT,36)</f>
        <v>0.45892372464790238</v>
      </c>
      <c r="AL1956" s="3">
        <v>465000</v>
      </c>
      <c r="AM1956">
        <f t="shared" si="262"/>
        <v>0</v>
      </c>
    </row>
    <row r="1957" spans="1:39">
      <c r="A1957" s="2" t="str">
        <f t="shared" si="256"/>
        <v>HYVISION SYSTEM INC.V68DAA1</v>
      </c>
      <c r="B1957" s="2" t="str">
        <f t="shared" si="257"/>
        <v>EQP,AE,RIM-DAA1(DAA2),V5X-V68,HYVISION,RETROFIT KITRetrofit</v>
      </c>
      <c r="C1957" s="3" t="str">
        <f t="shared" si="255"/>
        <v>iphoneDAA1New Buy</v>
      </c>
      <c r="D1957" s="2">
        <v>386467</v>
      </c>
      <c r="E1957" s="2" t="s">
        <v>904</v>
      </c>
      <c r="F1957" s="2" t="s">
        <v>40</v>
      </c>
      <c r="G1957" s="2" t="s">
        <v>41</v>
      </c>
      <c r="H1957" s="2" t="s">
        <v>206</v>
      </c>
      <c r="I1957" s="2" t="s">
        <v>43</v>
      </c>
      <c r="J1957" s="2" t="s">
        <v>111</v>
      </c>
      <c r="K1957" s="2" t="s">
        <v>1479</v>
      </c>
      <c r="L1957" s="2" t="s">
        <v>316</v>
      </c>
      <c r="M1957" s="2" t="s">
        <v>1480</v>
      </c>
      <c r="N1957" s="2">
        <v>73870</v>
      </c>
      <c r="O1957" s="2">
        <v>42947</v>
      </c>
      <c r="P1957" s="2">
        <v>2</v>
      </c>
      <c r="Q1957" s="2" t="s">
        <v>70</v>
      </c>
      <c r="R1957" s="2">
        <v>14</v>
      </c>
      <c r="S1957" s="2"/>
      <c r="T1957" s="2"/>
      <c r="U1957" s="2" t="s">
        <v>192</v>
      </c>
      <c r="V1957" s="2" t="s">
        <v>146</v>
      </c>
      <c r="W1957" s="18">
        <v>30000</v>
      </c>
      <c r="X1957"/>
      <c r="Y1957">
        <v>7000</v>
      </c>
      <c r="Z1957" s="3">
        <f t="shared" si="258"/>
        <v>147740</v>
      </c>
      <c r="AA1957" s="3">
        <f t="shared" si="259"/>
        <v>60000</v>
      </c>
      <c r="AB1957" s="3">
        <f t="shared" si="260"/>
        <v>85894</v>
      </c>
      <c r="AC1957">
        <f t="shared" si="261"/>
        <v>61846</v>
      </c>
      <c r="AD1957" t="str">
        <f>_xlfn.XLOOKUP(V1957,[2]Index!L:L,[2]Index!M:M)</f>
        <v>CN</v>
      </c>
      <c r="AE1957" s="3" t="s">
        <v>5821</v>
      </c>
      <c r="AF1957" t="s">
        <v>52</v>
      </c>
      <c r="AG1957" s="3" t="s">
        <v>318</v>
      </c>
      <c r="AH1957" t="s">
        <v>72</v>
      </c>
      <c r="AJ1957">
        <f>VLOOKUP(D1957,[3]Multipliers!$B:$AT,36)</f>
        <v>0.45892372464790238</v>
      </c>
      <c r="AK1957">
        <f>VLOOKUP(D1957,[3]Multipliers!$B:$AT,36)</f>
        <v>0.45892372464790238</v>
      </c>
      <c r="AL1957" s="3">
        <v>465000</v>
      </c>
      <c r="AM1957">
        <f t="shared" si="262"/>
        <v>0</v>
      </c>
    </row>
    <row r="1958" spans="1:39">
      <c r="A1958" s="2" t="str">
        <f t="shared" si="256"/>
        <v>WUXI LEAD INTELLIGENT EQUIPMENT CO.,LTDV64AMI SP-M1S2</v>
      </c>
      <c r="B1958" s="2" t="str">
        <f t="shared" si="257"/>
        <v>EQP,AE,AMI SP-M1S2,V54-V64,LEAD,RETROFIT KITRetrofit</v>
      </c>
      <c r="C1958" s="3" t="str">
        <f t="shared" si="255"/>
        <v>iphoneAMI SP-M1S2New Buy</v>
      </c>
      <c r="D1958" s="2">
        <v>385072</v>
      </c>
      <c r="E1958" s="2" t="s">
        <v>1002</v>
      </c>
      <c r="F1958" s="2" t="s">
        <v>40</v>
      </c>
      <c r="G1958" s="2" t="s">
        <v>41</v>
      </c>
      <c r="H1958" s="2" t="s">
        <v>65</v>
      </c>
      <c r="I1958" s="2" t="s">
        <v>43</v>
      </c>
      <c r="J1958" s="2" t="s">
        <v>66</v>
      </c>
      <c r="K1958" s="2" t="s">
        <v>1481</v>
      </c>
      <c r="L1958" s="2" t="s">
        <v>1004</v>
      </c>
      <c r="M1958" s="2" t="s">
        <v>1482</v>
      </c>
      <c r="N1958" s="2">
        <v>42600</v>
      </c>
      <c r="O1958" s="2">
        <v>42000</v>
      </c>
      <c r="P1958" s="2">
        <v>29</v>
      </c>
      <c r="Q1958" s="2" t="s">
        <v>70</v>
      </c>
      <c r="R1958" s="2"/>
      <c r="S1958" s="2"/>
      <c r="T1958" s="2" t="s">
        <v>60</v>
      </c>
      <c r="U1958" s="2" t="s">
        <v>374</v>
      </c>
      <c r="V1958" s="2" t="s">
        <v>71</v>
      </c>
      <c r="W1958" s="18">
        <v>34080</v>
      </c>
      <c r="X1958">
        <v>161404</v>
      </c>
      <c r="Z1958" s="3">
        <f t="shared" si="258"/>
        <v>1235400</v>
      </c>
      <c r="AA1958" s="3">
        <f t="shared" si="259"/>
        <v>988320</v>
      </c>
      <c r="AB1958" s="3">
        <f t="shared" si="260"/>
        <v>1218000</v>
      </c>
      <c r="AC1958">
        <f t="shared" si="261"/>
        <v>17400</v>
      </c>
      <c r="AD1958" t="str">
        <f>_xlfn.XLOOKUP(V1958,[2]Index!L:L,[2]Index!M:M)</f>
        <v>CN</v>
      </c>
      <c r="AE1958" s="3" t="s">
        <v>5821</v>
      </c>
      <c r="AF1958" t="s">
        <v>52</v>
      </c>
      <c r="AG1958" s="3" t="s">
        <v>53</v>
      </c>
      <c r="AH1958" t="s">
        <v>72</v>
      </c>
      <c r="AJ1958">
        <f>VLOOKUP(D1958,[3]Multipliers!$B:$AT,36)</f>
        <v>0.62686567164179108</v>
      </c>
      <c r="AK1958">
        <f>VLOOKUP(D1958,[3]Multipliers!$B:$AT,36)</f>
        <v>0.62686567164179108</v>
      </c>
      <c r="AL1958" s="3">
        <v>161404</v>
      </c>
      <c r="AM1958">
        <f t="shared" si="262"/>
        <v>0</v>
      </c>
    </row>
    <row r="1959" spans="1:39">
      <c r="A1959" s="2" t="str">
        <f t="shared" si="256"/>
        <v>WUXI LEAD INTELLIGENT EQUIPMENT CO.,LTDV64AMI SP-M1S2</v>
      </c>
      <c r="B1959" s="2" t="str">
        <f t="shared" si="257"/>
        <v>EQP,AE,AMI SP-M1S2,V54-V64,LEAD,RETROFIT KITRetrofit</v>
      </c>
      <c r="C1959" s="3" t="str">
        <f t="shared" si="255"/>
        <v>iphoneAMI SP-M1S2New Buy</v>
      </c>
      <c r="D1959" s="2">
        <v>385072</v>
      </c>
      <c r="E1959" s="2" t="s">
        <v>1002</v>
      </c>
      <c r="F1959" s="2" t="s">
        <v>40</v>
      </c>
      <c r="G1959" s="2" t="s">
        <v>41</v>
      </c>
      <c r="H1959" s="2" t="s">
        <v>65</v>
      </c>
      <c r="I1959" s="2" t="s">
        <v>43</v>
      </c>
      <c r="J1959" s="2" t="s">
        <v>66</v>
      </c>
      <c r="K1959" s="2" t="s">
        <v>1481</v>
      </c>
      <c r="L1959" s="2" t="s">
        <v>1004</v>
      </c>
      <c r="M1959" s="2" t="s">
        <v>1482</v>
      </c>
      <c r="N1959" s="2">
        <v>42600</v>
      </c>
      <c r="O1959" s="2">
        <v>42000</v>
      </c>
      <c r="P1959" s="2">
        <v>34</v>
      </c>
      <c r="Q1959" s="2" t="s">
        <v>70</v>
      </c>
      <c r="R1959" s="2"/>
      <c r="S1959" s="2"/>
      <c r="T1959" s="2" t="s">
        <v>60</v>
      </c>
      <c r="U1959" s="2" t="s">
        <v>374</v>
      </c>
      <c r="V1959" s="2" t="s">
        <v>85</v>
      </c>
      <c r="W1959" s="18">
        <v>34080</v>
      </c>
      <c r="X1959">
        <v>161404</v>
      </c>
      <c r="Z1959" s="3">
        <f t="shared" si="258"/>
        <v>1448400</v>
      </c>
      <c r="AA1959" s="3">
        <f t="shared" si="259"/>
        <v>1158720</v>
      </c>
      <c r="AB1959" s="3">
        <f t="shared" si="260"/>
        <v>1428000</v>
      </c>
      <c r="AC1959">
        <f t="shared" si="261"/>
        <v>20400</v>
      </c>
      <c r="AD1959" t="str">
        <f>_xlfn.XLOOKUP(V1959,[2]Index!L:L,[2]Index!M:M)</f>
        <v>CN</v>
      </c>
      <c r="AE1959" s="3" t="s">
        <v>5821</v>
      </c>
      <c r="AF1959" t="s">
        <v>52</v>
      </c>
      <c r="AG1959" s="4" t="s">
        <v>53</v>
      </c>
      <c r="AH1959" t="s">
        <v>72</v>
      </c>
      <c r="AJ1959">
        <f>VLOOKUP(D1959,[3]Multipliers!$B:$AT,36)</f>
        <v>0.62686567164179108</v>
      </c>
      <c r="AK1959">
        <f>VLOOKUP(D1959,[3]Multipliers!$B:$AT,36)</f>
        <v>0.62686567164179108</v>
      </c>
      <c r="AL1959" s="3">
        <v>161404</v>
      </c>
      <c r="AM1959">
        <f t="shared" si="262"/>
        <v>0</v>
      </c>
    </row>
    <row r="1960" spans="1:39">
      <c r="A1960" s="2" t="str">
        <f t="shared" si="256"/>
        <v>INTELLIGENT AUTOMATION (ZHUHAI) CO., LTD.V63ORBIT CORE MODULE</v>
      </c>
      <c r="B1960" s="2" t="str">
        <f t="shared" si="257"/>
        <v>EQP,AE,ORBIT CORE MODULE AUTO,D23-V63,CYG,RETROFIT KITRetrofit</v>
      </c>
      <c r="C1960" s="3" t="str">
        <f t="shared" si="255"/>
        <v>iphoneORBIT CORE MODULENew Buy</v>
      </c>
      <c r="D1960" s="2">
        <v>384919</v>
      </c>
      <c r="E1960" s="2" t="s">
        <v>1108</v>
      </c>
      <c r="F1960" s="2" t="s">
        <v>40</v>
      </c>
      <c r="G1960" s="2" t="s">
        <v>41</v>
      </c>
      <c r="H1960" s="2" t="s">
        <v>42</v>
      </c>
      <c r="I1960" s="2" t="s">
        <v>43</v>
      </c>
      <c r="J1960" s="2" t="s">
        <v>61</v>
      </c>
      <c r="K1960" s="2" t="s">
        <v>1483</v>
      </c>
      <c r="L1960" s="2" t="s">
        <v>295</v>
      </c>
      <c r="M1960" s="2" t="s">
        <v>1484</v>
      </c>
      <c r="N1960" s="2">
        <v>42228</v>
      </c>
      <c r="O1960" s="2">
        <v>27728</v>
      </c>
      <c r="P1960" s="2">
        <v>4</v>
      </c>
      <c r="Q1960" s="2" t="s">
        <v>48</v>
      </c>
      <c r="R1960" s="2">
        <v>6</v>
      </c>
      <c r="S1960" s="2"/>
      <c r="T1960" s="2"/>
      <c r="U1960" s="2" t="s">
        <v>192</v>
      </c>
      <c r="V1960" s="2" t="s">
        <v>51</v>
      </c>
      <c r="W1960" s="18">
        <v>12000</v>
      </c>
      <c r="X1960">
        <v>76000</v>
      </c>
      <c r="Y1960">
        <v>4500</v>
      </c>
      <c r="Z1960" s="3">
        <f t="shared" si="258"/>
        <v>168912</v>
      </c>
      <c r="AA1960" s="3">
        <f t="shared" si="259"/>
        <v>48000</v>
      </c>
      <c r="AB1960" s="3">
        <f t="shared" si="260"/>
        <v>110912</v>
      </c>
      <c r="AC1960">
        <f t="shared" si="261"/>
        <v>58000</v>
      </c>
      <c r="AD1960" t="e">
        <f>_xlfn.XLOOKUP(V1960,[2]Index!L:L,[2]Index!M:M)</f>
        <v>#N/A</v>
      </c>
      <c r="AE1960" s="3" t="s">
        <v>5821</v>
      </c>
      <c r="AF1960" t="s">
        <v>52</v>
      </c>
      <c r="AG1960" s="4"/>
      <c r="AH1960" t="s">
        <v>64</v>
      </c>
      <c r="AJ1960">
        <f>VLOOKUP(D1960,[3]Multipliers!$B:$AT,36)</f>
        <v>6.8506748227983305</v>
      </c>
      <c r="AK1960">
        <f>VLOOKUP(D1960,[3]Multipliers!$B:$AT,36)</f>
        <v>6.8506748227983305</v>
      </c>
      <c r="AM1960">
        <f t="shared" si="262"/>
        <v>0</v>
      </c>
    </row>
    <row r="1961" spans="1:39">
      <c r="A1961" s="2" t="str">
        <f t="shared" si="256"/>
        <v>SHENZHEN STRONG TECHNOLOGY CO., LTD.V64PRE-FBA2</v>
      </c>
      <c r="B1961" s="2" t="str">
        <f t="shared" si="257"/>
        <v>EQP,AE,PAM-PRE-FBA2(POST-FBA),D94-V6x,STRONG,RETROFIT KITRetrofit</v>
      </c>
      <c r="C1961" s="3" t="str">
        <f t="shared" si="255"/>
        <v>iphonePRE-FBA2New Buy</v>
      </c>
      <c r="D1961" s="2">
        <v>387004</v>
      </c>
      <c r="E1961" s="2" t="s">
        <v>369</v>
      </c>
      <c r="F1961" s="2" t="s">
        <v>40</v>
      </c>
      <c r="G1961" s="2" t="s">
        <v>41</v>
      </c>
      <c r="H1961" s="2" t="s">
        <v>65</v>
      </c>
      <c r="I1961" s="2" t="s">
        <v>43</v>
      </c>
      <c r="J1961" s="2" t="s">
        <v>66</v>
      </c>
      <c r="K1961" s="2" t="s">
        <v>294</v>
      </c>
      <c r="L1961" s="2" t="s">
        <v>1162</v>
      </c>
      <c r="M1961" s="2" t="s">
        <v>1485</v>
      </c>
      <c r="N1961" s="2">
        <v>42037</v>
      </c>
      <c r="O1961" s="2">
        <v>33000</v>
      </c>
      <c r="P1961" s="2">
        <v>1</v>
      </c>
      <c r="Q1961" s="2" t="s">
        <v>70</v>
      </c>
      <c r="R1961" s="2">
        <v>6</v>
      </c>
      <c r="S1961" s="2"/>
      <c r="T1961" s="2"/>
      <c r="U1961" s="2" t="s">
        <v>192</v>
      </c>
      <c r="V1961" s="2" t="s">
        <v>71</v>
      </c>
      <c r="W1961" s="18">
        <v>5000</v>
      </c>
      <c r="X1961">
        <v>33549</v>
      </c>
      <c r="Y1961">
        <v>1102</v>
      </c>
      <c r="Z1961" s="3">
        <f t="shared" si="258"/>
        <v>42037</v>
      </c>
      <c r="AA1961" s="3">
        <f t="shared" si="259"/>
        <v>5000</v>
      </c>
      <c r="AB1961" s="3">
        <f t="shared" si="260"/>
        <v>33000</v>
      </c>
      <c r="AC1961">
        <f t="shared" si="261"/>
        <v>9037</v>
      </c>
      <c r="AD1961" t="str">
        <f>_xlfn.XLOOKUP(V1961,[2]Index!L:L,[2]Index!M:M)</f>
        <v>CN</v>
      </c>
      <c r="AE1961" s="3" t="s">
        <v>5821</v>
      </c>
      <c r="AF1961" t="s">
        <v>52</v>
      </c>
      <c r="AG1961" s="4" t="s">
        <v>53</v>
      </c>
      <c r="AH1961" t="s">
        <v>72</v>
      </c>
      <c r="AJ1961">
        <f>VLOOKUP(D1961,[3]Multipliers!$B:$AT,36)</f>
        <v>1</v>
      </c>
      <c r="AK1961">
        <f>VLOOKUP(D1961,[3]Multipliers!$B:$AT,36)</f>
        <v>1</v>
      </c>
      <c r="AL1961" s="3">
        <v>78000</v>
      </c>
      <c r="AM1961">
        <f t="shared" si="262"/>
        <v>0</v>
      </c>
    </row>
    <row r="1962" spans="1:39">
      <c r="A1962" s="2" t="str">
        <f t="shared" si="256"/>
        <v>BOZHON PRECISION INDUSTRY TECHNOLOGY CO., LTD.V64IT-REP</v>
      </c>
      <c r="B1962" s="2" t="str">
        <f t="shared" si="257"/>
        <v>EQP,AE,IT-REP DOUBLE,D23-V64,BOZHON,RETROFIT KITRetrofit</v>
      </c>
      <c r="C1962" s="3" t="str">
        <f t="shared" si="255"/>
        <v>iphoneIT-REPNew Buy</v>
      </c>
      <c r="D1962" s="2">
        <v>385135</v>
      </c>
      <c r="E1962" s="2" t="s">
        <v>423</v>
      </c>
      <c r="F1962" s="2" t="s">
        <v>40</v>
      </c>
      <c r="G1962" s="2" t="s">
        <v>41</v>
      </c>
      <c r="H1962" s="2" t="s">
        <v>65</v>
      </c>
      <c r="I1962" s="2" t="s">
        <v>43</v>
      </c>
      <c r="J1962" s="2" t="s">
        <v>61</v>
      </c>
      <c r="K1962" s="2" t="s">
        <v>1486</v>
      </c>
      <c r="L1962" s="2" t="s">
        <v>937</v>
      </c>
      <c r="M1962" s="2" t="s">
        <v>1487</v>
      </c>
      <c r="N1962" s="2">
        <v>41502.370000000003</v>
      </c>
      <c r="O1962" s="2">
        <v>31415.915000000001</v>
      </c>
      <c r="P1962" s="2">
        <v>1</v>
      </c>
      <c r="Q1962" s="2" t="s">
        <v>48</v>
      </c>
      <c r="R1962" s="2">
        <v>9</v>
      </c>
      <c r="S1962" s="2"/>
      <c r="T1962" s="2" t="s">
        <v>60</v>
      </c>
      <c r="U1962" s="2" t="s">
        <v>374</v>
      </c>
      <c r="V1962" s="2" t="s">
        <v>85</v>
      </c>
      <c r="W1962" s="18">
        <v>31415.919999999998</v>
      </c>
      <c r="X1962">
        <v>36959.9</v>
      </c>
      <c r="Z1962" s="3">
        <f t="shared" si="258"/>
        <v>41502.370000000003</v>
      </c>
      <c r="AA1962" s="3">
        <f t="shared" si="259"/>
        <v>31415.919999999998</v>
      </c>
      <c r="AB1962" s="3">
        <f t="shared" si="260"/>
        <v>31415.915000000001</v>
      </c>
      <c r="AC1962">
        <f t="shared" si="261"/>
        <v>10086.455000000002</v>
      </c>
      <c r="AD1962" t="str">
        <f>_xlfn.XLOOKUP(V1962,[2]Index!L:L,[2]Index!M:M)</f>
        <v>CN</v>
      </c>
      <c r="AE1962" s="3" t="s">
        <v>5821</v>
      </c>
      <c r="AF1962" t="s">
        <v>52</v>
      </c>
      <c r="AG1962" s="3" t="s">
        <v>53</v>
      </c>
      <c r="AH1962" t="s">
        <v>64</v>
      </c>
      <c r="AJ1962">
        <f>VLOOKUP(D1962,[3]Multipliers!$B:$AT,36)</f>
        <v>1.2153585275769354</v>
      </c>
      <c r="AK1962">
        <f>VLOOKUP(D1962,[3]Multipliers!$B:$AT,36)</f>
        <v>1.2153585275769354</v>
      </c>
      <c r="AM1962">
        <f t="shared" si="262"/>
        <v>0</v>
      </c>
    </row>
    <row r="1963" spans="1:39">
      <c r="A1963" s="2" t="str">
        <f t="shared" si="256"/>
        <v>BOZHON PRECISION INDUSTRY TECHNOLOGY CO., LTD.V64MCI SP-M1</v>
      </c>
      <c r="B1963" s="2" t="str">
        <f t="shared" si="257"/>
        <v>EQP,AE,MCI SP-M1,D47-V64,BOZHON,RETROFIT KITRetrofit</v>
      </c>
      <c r="C1963" s="3" t="str">
        <f t="shared" ref="C1963:C2026" si="263">_xlfn.CONCAT(G1963,L1963,"New Buy")</f>
        <v>iphoneMCI SP-M1New Buy</v>
      </c>
      <c r="D1963" s="2">
        <v>385098</v>
      </c>
      <c r="E1963" s="2" t="s">
        <v>423</v>
      </c>
      <c r="F1963" s="2" t="s">
        <v>40</v>
      </c>
      <c r="G1963" s="2" t="s">
        <v>41</v>
      </c>
      <c r="H1963" s="2" t="s">
        <v>65</v>
      </c>
      <c r="I1963" s="2" t="s">
        <v>43</v>
      </c>
      <c r="J1963" s="2" t="s">
        <v>181</v>
      </c>
      <c r="K1963" s="2" t="s">
        <v>1488</v>
      </c>
      <c r="L1963" s="2" t="s">
        <v>1055</v>
      </c>
      <c r="M1963" s="2" t="s">
        <v>1489</v>
      </c>
      <c r="N1963" s="2">
        <v>40918.35</v>
      </c>
      <c r="O1963" s="2">
        <v>36826.519999999997</v>
      </c>
      <c r="P1963" s="2">
        <v>4</v>
      </c>
      <c r="Q1963" s="2" t="s">
        <v>48</v>
      </c>
      <c r="R1963" s="2">
        <v>9</v>
      </c>
      <c r="S1963" s="2"/>
      <c r="T1963" s="2" t="s">
        <v>60</v>
      </c>
      <c r="U1963" s="2" t="s">
        <v>374</v>
      </c>
      <c r="V1963" s="2" t="s">
        <v>71</v>
      </c>
      <c r="W1963" s="18">
        <v>36826.519999999997</v>
      </c>
      <c r="X1963"/>
      <c r="Z1963" s="3">
        <f t="shared" si="258"/>
        <v>163673.4</v>
      </c>
      <c r="AA1963" s="3">
        <f t="shared" si="259"/>
        <v>147306.07999999999</v>
      </c>
      <c r="AB1963" s="3">
        <f t="shared" si="260"/>
        <v>147306.07999999999</v>
      </c>
      <c r="AC1963">
        <f t="shared" si="261"/>
        <v>16367.320000000007</v>
      </c>
      <c r="AD1963" t="str">
        <f>_xlfn.XLOOKUP(V1963,[2]Index!L:L,[2]Index!M:M)</f>
        <v>CN</v>
      </c>
      <c r="AE1963" s="3" t="s">
        <v>5821</v>
      </c>
      <c r="AF1963" t="s">
        <v>52</v>
      </c>
      <c r="AG1963" s="3" t="s">
        <v>53</v>
      </c>
      <c r="AH1963" t="s">
        <v>54</v>
      </c>
      <c r="AJ1963">
        <f>VLOOKUP(D1963,[3]Multipliers!$B:$AT,36)</f>
        <v>1.5533421841008852</v>
      </c>
      <c r="AK1963">
        <f>VLOOKUP(D1963,[3]Multipliers!$B:$AT,36)</f>
        <v>1.5533421841008852</v>
      </c>
      <c r="AM1963">
        <f t="shared" si="262"/>
        <v>0</v>
      </c>
    </row>
    <row r="1964" spans="1:39">
      <c r="A1964" s="2" t="str">
        <f t="shared" si="256"/>
        <v>WIPRO ENTERPRISES LTDV64IT-4</v>
      </c>
      <c r="B1964" s="2" t="str">
        <f t="shared" si="257"/>
        <v>EQP,AE,IT-4 6-BAY BOZHON,V53-V64,WIPRO-PARI,RETROFIT KITRetrofit</v>
      </c>
      <c r="C1964" s="3" t="str">
        <f t="shared" si="263"/>
        <v>iphoneIT-4New Buy</v>
      </c>
      <c r="D1964" s="2">
        <v>385178</v>
      </c>
      <c r="E1964" s="2" t="s">
        <v>900</v>
      </c>
      <c r="F1964" s="2" t="s">
        <v>40</v>
      </c>
      <c r="G1964" s="2" t="s">
        <v>41</v>
      </c>
      <c r="H1964" s="2" t="s">
        <v>65</v>
      </c>
      <c r="I1964" s="2" t="s">
        <v>43</v>
      </c>
      <c r="J1964" s="2" t="s">
        <v>111</v>
      </c>
      <c r="K1964" s="2" t="s">
        <v>1490</v>
      </c>
      <c r="L1964" s="2" t="s">
        <v>46</v>
      </c>
      <c r="M1964" s="2" t="s">
        <v>1491</v>
      </c>
      <c r="N1964" s="2">
        <v>42167.35</v>
      </c>
      <c r="O1964" s="2">
        <v>40371.013631752256</v>
      </c>
      <c r="P1964" s="2">
        <v>3</v>
      </c>
      <c r="Q1964" s="2" t="s">
        <v>70</v>
      </c>
      <c r="R1964" s="2"/>
      <c r="S1964" s="2"/>
      <c r="T1964" s="2" t="s">
        <v>948</v>
      </c>
      <c r="U1964" s="2" t="s">
        <v>50</v>
      </c>
      <c r="V1964" s="2" t="s">
        <v>894</v>
      </c>
      <c r="W1964" s="18">
        <v>14955.2</v>
      </c>
      <c r="X1964"/>
      <c r="Z1964" s="3">
        <f t="shared" si="258"/>
        <v>126502.04999999999</v>
      </c>
      <c r="AA1964" s="3">
        <f t="shared" si="259"/>
        <v>44865.600000000006</v>
      </c>
      <c r="AB1964" s="3">
        <f t="shared" si="260"/>
        <v>121113.04089525677</v>
      </c>
      <c r="AC1964">
        <f t="shared" si="261"/>
        <v>5389.0091047432215</v>
      </c>
      <c r="AD1964" t="str">
        <f>_xlfn.XLOOKUP(V1964,[2]Index!L:L,[2]Index!M:M)</f>
        <v>IN</v>
      </c>
      <c r="AE1964" s="3" t="s">
        <v>5821</v>
      </c>
      <c r="AF1964" t="s">
        <v>52</v>
      </c>
      <c r="AG1964" s="3" t="s">
        <v>895</v>
      </c>
      <c r="AH1964" t="s">
        <v>72</v>
      </c>
      <c r="AJ1964">
        <f>VLOOKUP(D1964,[3]Multipliers!$B:$AT,36)</f>
        <v>5.5892667606423831</v>
      </c>
      <c r="AK1964">
        <f>VLOOKUP(D1964,[3]Multipliers!$B:$AT,36)</f>
        <v>5.5892667606423831</v>
      </c>
      <c r="AM1964">
        <f t="shared" si="262"/>
        <v>0</v>
      </c>
    </row>
    <row r="1965" spans="1:39">
      <c r="A1965" s="2" t="str">
        <f t="shared" si="256"/>
        <v>ITW EAEV68BD</v>
      </c>
      <c r="B1965" s="2" t="str">
        <f t="shared" si="257"/>
        <v>EQP,AE,RIM-BD(SD),D6X-V68,ITW,RETROFIT KITRetrofit</v>
      </c>
      <c r="C1965" s="3" t="str">
        <f t="shared" si="263"/>
        <v>iphoneBDNew Buy</v>
      </c>
      <c r="D1965" s="2">
        <v>386119</v>
      </c>
      <c r="E1965" s="2" t="s">
        <v>286</v>
      </c>
      <c r="F1965" s="2" t="s">
        <v>40</v>
      </c>
      <c r="G1965" s="2" t="s">
        <v>41</v>
      </c>
      <c r="H1965" s="2" t="s">
        <v>206</v>
      </c>
      <c r="I1965" s="2" t="s">
        <v>43</v>
      </c>
      <c r="J1965" s="2" t="s">
        <v>1038</v>
      </c>
      <c r="K1965" s="2" t="s">
        <v>1492</v>
      </c>
      <c r="L1965" s="2" t="s">
        <v>288</v>
      </c>
      <c r="M1965" s="2" t="s">
        <v>1493</v>
      </c>
      <c r="N1965" s="2">
        <v>39661</v>
      </c>
      <c r="O1965" s="2">
        <v>39661</v>
      </c>
      <c r="P1965" s="2">
        <v>5</v>
      </c>
      <c r="Q1965" s="2" t="s">
        <v>48</v>
      </c>
      <c r="R1965" s="2"/>
      <c r="S1965" s="2"/>
      <c r="T1965" s="2"/>
      <c r="U1965" s="2" t="s">
        <v>192</v>
      </c>
      <c r="V1965" s="2" t="s">
        <v>146</v>
      </c>
      <c r="W1965" s="18">
        <v>1000</v>
      </c>
      <c r="X1965">
        <v>37161</v>
      </c>
      <c r="Y1965" t="s">
        <v>290</v>
      </c>
      <c r="Z1965" s="3">
        <f t="shared" si="258"/>
        <v>198305</v>
      </c>
      <c r="AA1965" s="3">
        <f t="shared" si="259"/>
        <v>5000</v>
      </c>
      <c r="AB1965" s="3">
        <f t="shared" si="260"/>
        <v>198305</v>
      </c>
      <c r="AC1965">
        <f t="shared" si="261"/>
        <v>0</v>
      </c>
      <c r="AD1965" t="str">
        <f>_xlfn.XLOOKUP(V1965,[2]Index!L:L,[2]Index!M:M)</f>
        <v>CN</v>
      </c>
      <c r="AE1965" s="3" t="s">
        <v>5821</v>
      </c>
      <c r="AF1965" t="s">
        <v>52</v>
      </c>
      <c r="AH1965" t="s">
        <v>232</v>
      </c>
      <c r="AJ1965">
        <f>VLOOKUP(D1965,[3]Multipliers!$B:$AT,36)</f>
        <v>1</v>
      </c>
      <c r="AK1965">
        <f>VLOOKUP(D1965,[3]Multipliers!$B:$AT,36)</f>
        <v>1</v>
      </c>
      <c r="AM1965">
        <f t="shared" si="262"/>
        <v>0</v>
      </c>
    </row>
    <row r="1966" spans="1:39">
      <c r="A1966" s="2" t="str">
        <f t="shared" si="256"/>
        <v>JOT AUTOMATION LTD.V63BTP</v>
      </c>
      <c r="B1966" s="2" t="str">
        <f t="shared" si="257"/>
        <v>EQP,AE,PAM-BTP,D47-V6X,JOT,RETROFIT KITRetrofit</v>
      </c>
      <c r="C1966" s="3" t="str">
        <f t="shared" si="263"/>
        <v>iphoneBTPNew Buy</v>
      </c>
      <c r="D1966" s="2">
        <v>385385</v>
      </c>
      <c r="E1966" s="2" t="s">
        <v>1494</v>
      </c>
      <c r="F1966" s="2" t="s">
        <v>40</v>
      </c>
      <c r="G1966" s="2" t="s">
        <v>41</v>
      </c>
      <c r="H1966" s="2" t="s">
        <v>42</v>
      </c>
      <c r="I1966" s="2" t="s">
        <v>43</v>
      </c>
      <c r="J1966" s="2" t="s">
        <v>181</v>
      </c>
      <c r="K1966" s="2" t="s">
        <v>1495</v>
      </c>
      <c r="L1966" s="2" t="s">
        <v>1496</v>
      </c>
      <c r="M1966" s="2" t="s">
        <v>1497</v>
      </c>
      <c r="N1966" s="2">
        <v>39416</v>
      </c>
      <c r="O1966" s="2">
        <v>32743</v>
      </c>
      <c r="P1966" s="2">
        <v>2</v>
      </c>
      <c r="Q1966" s="2" t="s">
        <v>48</v>
      </c>
      <c r="R1966" s="2">
        <v>6</v>
      </c>
      <c r="S1966" s="2"/>
      <c r="T1966" s="2" t="s">
        <v>1496</v>
      </c>
      <c r="U1966" s="2" t="s">
        <v>192</v>
      </c>
      <c r="V1966" s="2" t="s">
        <v>85</v>
      </c>
      <c r="W1966" s="18">
        <v>25000</v>
      </c>
      <c r="X1966"/>
      <c r="Z1966" s="3">
        <f t="shared" si="258"/>
        <v>78832</v>
      </c>
      <c r="AA1966" s="3">
        <f t="shared" si="259"/>
        <v>50000</v>
      </c>
      <c r="AB1966" s="3">
        <f t="shared" si="260"/>
        <v>65486</v>
      </c>
      <c r="AC1966">
        <f t="shared" si="261"/>
        <v>13346</v>
      </c>
      <c r="AD1966" t="str">
        <f>_xlfn.XLOOKUP(V1966,[2]Index!L:L,[2]Index!M:M)</f>
        <v>CN</v>
      </c>
      <c r="AE1966" s="3" t="s">
        <v>5821</v>
      </c>
      <c r="AF1966" t="s">
        <v>52</v>
      </c>
      <c r="AH1966" t="s">
        <v>54</v>
      </c>
      <c r="AJ1966">
        <f>VLOOKUP(D1966,[3]Multipliers!$B:$AT,36)</f>
        <v>0.9453760749994008</v>
      </c>
      <c r="AK1966">
        <f>VLOOKUP(D1966,[3]Multipliers!$B:$AT,36)</f>
        <v>0.9453760749994008</v>
      </c>
      <c r="AM1966">
        <f t="shared" si="262"/>
        <v>0</v>
      </c>
    </row>
    <row r="1967" spans="1:39">
      <c r="A1967" s="2" t="str">
        <f t="shared" si="256"/>
        <v>JOT AUTOMATION LTD.V64BTP</v>
      </c>
      <c r="B1967" s="2" t="str">
        <f t="shared" si="257"/>
        <v>EQP,AE,PAM-BTP,D47-V6X,JOT,RETROFIT KITRetrofit</v>
      </c>
      <c r="C1967" s="3" t="str">
        <f t="shared" si="263"/>
        <v>iphoneBTPNew Buy</v>
      </c>
      <c r="D1967" s="2">
        <v>385386</v>
      </c>
      <c r="E1967" s="2" t="s">
        <v>1494</v>
      </c>
      <c r="F1967" s="2" t="s">
        <v>40</v>
      </c>
      <c r="G1967" s="2" t="s">
        <v>41</v>
      </c>
      <c r="H1967" s="2" t="s">
        <v>65</v>
      </c>
      <c r="I1967" s="2" t="s">
        <v>43</v>
      </c>
      <c r="J1967" s="2" t="s">
        <v>181</v>
      </c>
      <c r="K1967" s="2" t="s">
        <v>1495</v>
      </c>
      <c r="L1967" s="2" t="s">
        <v>1496</v>
      </c>
      <c r="M1967" s="2" t="s">
        <v>1497</v>
      </c>
      <c r="N1967" s="2">
        <v>39416</v>
      </c>
      <c r="O1967" s="2">
        <v>32743</v>
      </c>
      <c r="P1967" s="2">
        <v>2</v>
      </c>
      <c r="Q1967" s="2" t="s">
        <v>48</v>
      </c>
      <c r="R1967" s="2">
        <v>6</v>
      </c>
      <c r="S1967" s="2"/>
      <c r="T1967" s="2" t="s">
        <v>1496</v>
      </c>
      <c r="U1967" s="2" t="s">
        <v>192</v>
      </c>
      <c r="V1967" s="2" t="s">
        <v>71</v>
      </c>
      <c r="W1967" s="18">
        <v>25000</v>
      </c>
      <c r="X1967"/>
      <c r="Z1967" s="3">
        <f t="shared" si="258"/>
        <v>78832</v>
      </c>
      <c r="AA1967" s="3">
        <f t="shared" si="259"/>
        <v>50000</v>
      </c>
      <c r="AB1967" s="3">
        <f t="shared" si="260"/>
        <v>65486</v>
      </c>
      <c r="AC1967">
        <f t="shared" si="261"/>
        <v>13346</v>
      </c>
      <c r="AD1967" t="str">
        <f>_xlfn.XLOOKUP(V1967,[2]Index!L:L,[2]Index!M:M)</f>
        <v>CN</v>
      </c>
      <c r="AE1967" s="3" t="s">
        <v>5821</v>
      </c>
      <c r="AF1967" t="s">
        <v>52</v>
      </c>
      <c r="AH1967" t="s">
        <v>54</v>
      </c>
      <c r="AJ1967">
        <f>VLOOKUP(D1967,[3]Multipliers!$B:$AT,36)</f>
        <v>0.9453760749994008</v>
      </c>
      <c r="AK1967">
        <f>VLOOKUP(D1967,[3]Multipliers!$B:$AT,36)</f>
        <v>0.9453760749994008</v>
      </c>
      <c r="AM1967">
        <f t="shared" si="262"/>
        <v>0</v>
      </c>
    </row>
    <row r="1968" spans="1:39">
      <c r="A1968" s="2" t="str">
        <f t="shared" si="256"/>
        <v>JOT AUTOMATION LTD.V63BTP</v>
      </c>
      <c r="B1968" s="2" t="str">
        <f t="shared" si="257"/>
        <v>EQP,AE,PAM-BTP,D17-V6X,JOT,RETROFIT KITRetrofit</v>
      </c>
      <c r="C1968" s="3" t="str">
        <f t="shared" si="263"/>
        <v>iphoneBTPNew Buy</v>
      </c>
      <c r="D1968" s="2">
        <v>386388</v>
      </c>
      <c r="E1968" s="2" t="s">
        <v>1494</v>
      </c>
      <c r="F1968" s="2" t="s">
        <v>40</v>
      </c>
      <c r="G1968" s="2" t="s">
        <v>41</v>
      </c>
      <c r="H1968" s="2" t="s">
        <v>42</v>
      </c>
      <c r="I1968" s="2" t="s">
        <v>43</v>
      </c>
      <c r="J1968" s="2" t="s">
        <v>231</v>
      </c>
      <c r="K1968" s="2" t="s">
        <v>1498</v>
      </c>
      <c r="L1968" s="2" t="s">
        <v>1496</v>
      </c>
      <c r="M1968" s="2" t="s">
        <v>1499</v>
      </c>
      <c r="N1968" s="2">
        <v>39416</v>
      </c>
      <c r="O1968" s="2">
        <v>32743</v>
      </c>
      <c r="P1968" s="2">
        <v>1</v>
      </c>
      <c r="Q1968" s="2" t="s">
        <v>48</v>
      </c>
      <c r="R1968" s="2"/>
      <c r="S1968" s="2"/>
      <c r="T1968" s="2" t="s">
        <v>1496</v>
      </c>
      <c r="U1968" s="2" t="s">
        <v>192</v>
      </c>
      <c r="V1968" s="2" t="s">
        <v>71</v>
      </c>
      <c r="W1968" s="18">
        <v>25000</v>
      </c>
      <c r="X1968"/>
      <c r="Z1968" s="3">
        <f t="shared" si="258"/>
        <v>39416</v>
      </c>
      <c r="AA1968" s="3">
        <f t="shared" si="259"/>
        <v>25000</v>
      </c>
      <c r="AB1968" s="3">
        <f t="shared" si="260"/>
        <v>32743</v>
      </c>
      <c r="AC1968">
        <f t="shared" si="261"/>
        <v>6673</v>
      </c>
      <c r="AD1968" t="str">
        <f>_xlfn.XLOOKUP(V1968,[2]Index!L:L,[2]Index!M:M)</f>
        <v>CN</v>
      </c>
      <c r="AE1968" s="3" t="s">
        <v>5821</v>
      </c>
      <c r="AF1968" t="s">
        <v>52</v>
      </c>
      <c r="AH1968" t="s">
        <v>232</v>
      </c>
      <c r="AJ1968">
        <f>VLOOKUP(D1968,[3]Multipliers!$B:$AT,36)</f>
        <v>1.085710258657238</v>
      </c>
      <c r="AK1968">
        <f>VLOOKUP(D1968,[3]Multipliers!$B:$AT,36)</f>
        <v>1.085710258657238</v>
      </c>
      <c r="AM1968">
        <f t="shared" si="262"/>
        <v>0</v>
      </c>
    </row>
    <row r="1969" spans="1:39">
      <c r="A1969" s="2" t="str">
        <f t="shared" si="256"/>
        <v>HANGZHOU AMPHENOL PHOENIX TELECOM PARTS CO., LTDV64MIA1 SP-K1</v>
      </c>
      <c r="B1969" s="2" t="str">
        <f t="shared" si="257"/>
        <v>EQP,AE,MIA1 SP-K1(MIA SP-K1),D94-V64,AMPHENOL,RETROFIT KITRetrofit</v>
      </c>
      <c r="C1969" s="3" t="str">
        <f t="shared" si="263"/>
        <v>iphoneMIA1 SP-K1New Buy</v>
      </c>
      <c r="D1969" s="2">
        <v>385255</v>
      </c>
      <c r="E1969" s="2" t="s">
        <v>384</v>
      </c>
      <c r="F1969" s="2" t="s">
        <v>40</v>
      </c>
      <c r="G1969" s="2" t="s">
        <v>41</v>
      </c>
      <c r="H1969" s="2" t="s">
        <v>65</v>
      </c>
      <c r="I1969" s="2" t="s">
        <v>43</v>
      </c>
      <c r="J1969" s="2" t="s">
        <v>44</v>
      </c>
      <c r="K1969" s="2" t="s">
        <v>1500</v>
      </c>
      <c r="L1969" s="2" t="s">
        <v>1501</v>
      </c>
      <c r="M1969" s="2" t="s">
        <v>1502</v>
      </c>
      <c r="N1969" s="2">
        <v>39281</v>
      </c>
      <c r="O1969" s="2">
        <v>37361</v>
      </c>
      <c r="P1969" s="2">
        <v>2</v>
      </c>
      <c r="Q1969" s="2" t="s">
        <v>48</v>
      </c>
      <c r="R1969" s="2"/>
      <c r="S1969" s="2"/>
      <c r="T1969" s="2"/>
      <c r="U1969" s="2" t="s">
        <v>50</v>
      </c>
      <c r="V1969" s="2" t="s">
        <v>85</v>
      </c>
      <c r="W1969" s="18">
        <v>21756</v>
      </c>
      <c r="X1969">
        <v>37361</v>
      </c>
      <c r="Z1969" s="3">
        <f t="shared" si="258"/>
        <v>78562</v>
      </c>
      <c r="AA1969" s="3">
        <f t="shared" si="259"/>
        <v>43512</v>
      </c>
      <c r="AB1969" s="3">
        <f t="shared" si="260"/>
        <v>74722</v>
      </c>
      <c r="AC1969">
        <f t="shared" si="261"/>
        <v>3840</v>
      </c>
      <c r="AD1969" t="str">
        <f>_xlfn.XLOOKUP(V1969,[2]Index!L:L,[2]Index!M:M)</f>
        <v>CN</v>
      </c>
      <c r="AE1969" s="3" t="s">
        <v>5821</v>
      </c>
      <c r="AF1969" t="s">
        <v>52</v>
      </c>
      <c r="AG1969" s="3" t="s">
        <v>318</v>
      </c>
      <c r="AH1969" t="s">
        <v>54</v>
      </c>
      <c r="AJ1969">
        <f>VLOOKUP(D1969,[3]Multipliers!$B:$AT,36)</f>
        <v>1.7390150809905045</v>
      </c>
      <c r="AK1969">
        <f>VLOOKUP(D1969,[3]Multipliers!$B:$AT,36)</f>
        <v>1.7390150809905045</v>
      </c>
      <c r="AM1969">
        <f t="shared" si="262"/>
        <v>0</v>
      </c>
    </row>
    <row r="1970" spans="1:39">
      <c r="A1970" s="2" t="str">
        <f t="shared" si="256"/>
        <v>HANGZHOU AMPHENOL PHOENIX TELECOM PARTS CO., LTDV64MIA1 SP-F1</v>
      </c>
      <c r="B1970" s="2" t="str">
        <f t="shared" si="257"/>
        <v>EQP,AE,MIA1 SP-F1(MIA SP-F1),D94-V64,AMPHENOL,RETROFIT KITRetrofit</v>
      </c>
      <c r="C1970" s="3" t="str">
        <f t="shared" si="263"/>
        <v>iphoneMIA1 SP-F1New Buy</v>
      </c>
      <c r="D1970" s="2">
        <v>385253</v>
      </c>
      <c r="E1970" s="2" t="s">
        <v>384</v>
      </c>
      <c r="F1970" s="2" t="s">
        <v>40</v>
      </c>
      <c r="G1970" s="2" t="s">
        <v>41</v>
      </c>
      <c r="H1970" s="2" t="s">
        <v>65</v>
      </c>
      <c r="I1970" s="2" t="s">
        <v>43</v>
      </c>
      <c r="J1970" s="2" t="s">
        <v>44</v>
      </c>
      <c r="K1970" s="2" t="s">
        <v>1503</v>
      </c>
      <c r="L1970" s="2" t="s">
        <v>1504</v>
      </c>
      <c r="M1970" s="2" t="s">
        <v>1505</v>
      </c>
      <c r="N1970" s="2">
        <v>39281</v>
      </c>
      <c r="O1970" s="2">
        <v>37361</v>
      </c>
      <c r="P1970" s="2">
        <v>2</v>
      </c>
      <c r="Q1970" s="2" t="s">
        <v>48</v>
      </c>
      <c r="R1970" s="2"/>
      <c r="S1970" s="2"/>
      <c r="T1970" s="2"/>
      <c r="U1970" s="2" t="s">
        <v>50</v>
      </c>
      <c r="V1970" s="2" t="s">
        <v>85</v>
      </c>
      <c r="W1970" s="18">
        <v>31756</v>
      </c>
      <c r="X1970">
        <v>37361</v>
      </c>
      <c r="Z1970" s="3">
        <f t="shared" si="258"/>
        <v>78562</v>
      </c>
      <c r="AA1970" s="3">
        <f t="shared" si="259"/>
        <v>63512</v>
      </c>
      <c r="AB1970" s="3">
        <f t="shared" si="260"/>
        <v>74722</v>
      </c>
      <c r="AC1970">
        <f t="shared" si="261"/>
        <v>3840</v>
      </c>
      <c r="AD1970" t="str">
        <f>_xlfn.XLOOKUP(V1970,[2]Index!L:L,[2]Index!M:M)</f>
        <v>CN</v>
      </c>
      <c r="AE1970" s="3" t="s">
        <v>5821</v>
      </c>
      <c r="AF1970" t="s">
        <v>52</v>
      </c>
      <c r="AG1970" s="3" t="s">
        <v>318</v>
      </c>
      <c r="AH1970" t="s">
        <v>54</v>
      </c>
      <c r="AJ1970">
        <f>VLOOKUP(D1970,[3]Multipliers!$B:$AT,36)</f>
        <v>1.5866564742854716</v>
      </c>
      <c r="AK1970">
        <f>VLOOKUP(D1970,[3]Multipliers!$B:$AT,36)</f>
        <v>1.5866564742854716</v>
      </c>
      <c r="AM1970">
        <f t="shared" si="262"/>
        <v>0</v>
      </c>
    </row>
    <row r="1971" spans="1:39">
      <c r="A1971" s="2" t="str">
        <f t="shared" si="256"/>
        <v>RV FORMS &amp; GEARS LLPV64GBP</v>
      </c>
      <c r="B1971" s="2" t="str">
        <f t="shared" si="257"/>
        <v>EQP,AE,GBP SECOTE(GBP),D37-V64,ASM,RETROFIT KITRetrofit</v>
      </c>
      <c r="C1971" s="3" t="str">
        <f t="shared" si="263"/>
        <v>iphoneGBPNew Buy</v>
      </c>
      <c r="D1971" s="2">
        <v>385377</v>
      </c>
      <c r="E1971" s="2" t="s">
        <v>507</v>
      </c>
      <c r="F1971" s="2" t="s">
        <v>40</v>
      </c>
      <c r="G1971" s="2" t="s">
        <v>41</v>
      </c>
      <c r="H1971" s="2" t="s">
        <v>65</v>
      </c>
      <c r="I1971" s="2" t="s">
        <v>43</v>
      </c>
      <c r="J1971" s="2" t="s">
        <v>254</v>
      </c>
      <c r="K1971" s="2" t="s">
        <v>1506</v>
      </c>
      <c r="L1971" s="2" t="s">
        <v>1013</v>
      </c>
      <c r="M1971" s="2" t="s">
        <v>1507</v>
      </c>
      <c r="N1971" s="2">
        <v>52116.53</v>
      </c>
      <c r="O1971" s="2">
        <v>39186</v>
      </c>
      <c r="P1971" s="2">
        <v>1</v>
      </c>
      <c r="Q1971" s="2" t="s">
        <v>48</v>
      </c>
      <c r="R1971" s="2">
        <v>6</v>
      </c>
      <c r="S1971" s="2"/>
      <c r="T1971" s="2"/>
      <c r="U1971" s="2" t="s">
        <v>374</v>
      </c>
      <c r="V1971" s="2" t="s">
        <v>894</v>
      </c>
      <c r="W1971" s="18">
        <v>28861.040000000001</v>
      </c>
      <c r="X1971">
        <v>33030</v>
      </c>
      <c r="Z1971" s="3">
        <f t="shared" si="258"/>
        <v>52116.53</v>
      </c>
      <c r="AA1971" s="3">
        <f t="shared" si="259"/>
        <v>28861.040000000001</v>
      </c>
      <c r="AB1971" s="3">
        <f t="shared" si="260"/>
        <v>39186</v>
      </c>
      <c r="AC1971">
        <f t="shared" si="261"/>
        <v>12930.529999999999</v>
      </c>
      <c r="AD1971" t="str">
        <f>_xlfn.XLOOKUP(V1971,[2]Index!L:L,[2]Index!M:M)</f>
        <v>IN</v>
      </c>
      <c r="AE1971" s="3" t="s">
        <v>5821</v>
      </c>
      <c r="AF1971" t="s">
        <v>52</v>
      </c>
      <c r="AG1971" s="3" t="s">
        <v>895</v>
      </c>
      <c r="AH1971" t="s">
        <v>139</v>
      </c>
      <c r="AJ1971">
        <f>VLOOKUP(D1971,[3]Multipliers!$B:$AT,36)</f>
        <v>4.778785438209427</v>
      </c>
      <c r="AK1971">
        <f>VLOOKUP(D1971,[3]Multipliers!$B:$AT,36)</f>
        <v>4.778785438209427</v>
      </c>
      <c r="AM1971">
        <f t="shared" si="262"/>
        <v>0</v>
      </c>
    </row>
    <row r="1972" spans="1:39">
      <c r="A1972" s="2" t="str">
        <f t="shared" si="256"/>
        <v>SECOTEV68BOT-GRT</v>
      </c>
      <c r="B1972" s="2" t="str">
        <f t="shared" si="257"/>
        <v>EQP,AE,BOT-GRT,D37-V68,SECOTE,RETROFIT KITRetrofit</v>
      </c>
      <c r="C1972" s="3" t="str">
        <f t="shared" si="263"/>
        <v>iphoneBOT-GRTNew Buy</v>
      </c>
      <c r="D1972" s="2">
        <v>386751</v>
      </c>
      <c r="E1972" s="2" t="s">
        <v>409</v>
      </c>
      <c r="F1972" s="2" t="s">
        <v>40</v>
      </c>
      <c r="G1972" s="2" t="s">
        <v>41</v>
      </c>
      <c r="H1972" s="2" t="s">
        <v>206</v>
      </c>
      <c r="I1972" s="2" t="s">
        <v>43</v>
      </c>
      <c r="J1972" s="2" t="s">
        <v>254</v>
      </c>
      <c r="K1972" s="2" t="s">
        <v>1508</v>
      </c>
      <c r="L1972" s="2" t="s">
        <v>891</v>
      </c>
      <c r="M1972" s="2" t="s">
        <v>1509</v>
      </c>
      <c r="N1972" s="2">
        <v>39102.870000000003</v>
      </c>
      <c r="O1972" s="2">
        <v>36573.31</v>
      </c>
      <c r="P1972" s="2">
        <v>1</v>
      </c>
      <c r="Q1972" s="2" t="s">
        <v>48</v>
      </c>
      <c r="R1972" s="2"/>
      <c r="S1972" s="2"/>
      <c r="T1972" s="2"/>
      <c r="U1972" s="2" t="s">
        <v>374</v>
      </c>
      <c r="V1972" s="2" t="s">
        <v>85</v>
      </c>
      <c r="W1972" s="18">
        <v>31282.3</v>
      </c>
      <c r="X1972"/>
      <c r="Y1972">
        <v>1200</v>
      </c>
      <c r="Z1972" s="3">
        <f t="shared" si="258"/>
        <v>39102.870000000003</v>
      </c>
      <c r="AA1972" s="3">
        <f t="shared" si="259"/>
        <v>31282.3</v>
      </c>
      <c r="AB1972" s="3">
        <f t="shared" si="260"/>
        <v>36573.31</v>
      </c>
      <c r="AC1972">
        <f t="shared" si="261"/>
        <v>2529.5600000000049</v>
      </c>
      <c r="AD1972" t="str">
        <f>_xlfn.XLOOKUP(V1972,[2]Index!L:L,[2]Index!M:M)</f>
        <v>CN</v>
      </c>
      <c r="AE1972" s="3" t="s">
        <v>5821</v>
      </c>
      <c r="AF1972" t="s">
        <v>52</v>
      </c>
      <c r="AG1972" s="3" t="s">
        <v>53</v>
      </c>
      <c r="AH1972" t="s">
        <v>139</v>
      </c>
      <c r="AJ1972">
        <f>VLOOKUP(D1972,[3]Multipliers!$B:$AT,36)</f>
        <v>1.1760300588926635</v>
      </c>
      <c r="AK1972">
        <f>VLOOKUP(D1972,[3]Multipliers!$B:$AT,36)</f>
        <v>1.1760300588926635</v>
      </c>
      <c r="AM1972">
        <f t="shared" si="262"/>
        <v>0</v>
      </c>
    </row>
    <row r="1973" spans="1:39">
      <c r="A1973" s="2" t="str">
        <f t="shared" si="256"/>
        <v>INDO-MIMV64BGS2</v>
      </c>
      <c r="B1973" s="2" t="str">
        <f t="shared" si="257"/>
        <v>EQP,AE,BGS2 SECOTE,V53-V64,INDO-MIM,RETROFIT KITRetrofit</v>
      </c>
      <c r="C1973" s="3" t="str">
        <f t="shared" si="263"/>
        <v>iPhoneBGS2New Buy</v>
      </c>
      <c r="D1973" s="2">
        <v>385230</v>
      </c>
      <c r="E1973" s="2" t="s">
        <v>993</v>
      </c>
      <c r="F1973" s="2" t="s">
        <v>40</v>
      </c>
      <c r="G1973" s="2" t="s">
        <v>612</v>
      </c>
      <c r="H1973" s="2" t="s">
        <v>65</v>
      </c>
      <c r="I1973" s="2" t="s">
        <v>43</v>
      </c>
      <c r="J1973" s="2" t="s">
        <v>111</v>
      </c>
      <c r="K1973" s="2" t="s">
        <v>1510</v>
      </c>
      <c r="L1973" s="2" t="s">
        <v>87</v>
      </c>
      <c r="M1973" s="2" t="s">
        <v>1511</v>
      </c>
      <c r="N1973" s="2">
        <v>39412</v>
      </c>
      <c r="O1973" s="2">
        <v>39089</v>
      </c>
      <c r="P1973" s="2">
        <v>11</v>
      </c>
      <c r="Q1973" s="2" t="s">
        <v>70</v>
      </c>
      <c r="R1973" s="2">
        <v>6</v>
      </c>
      <c r="S1973" s="2"/>
      <c r="T1973" s="2"/>
      <c r="U1973" s="2" t="s">
        <v>50</v>
      </c>
      <c r="V1973" s="2" t="s">
        <v>894</v>
      </c>
      <c r="W1973" s="18">
        <v>31135.480000000003</v>
      </c>
      <c r="X1973"/>
      <c r="Z1973" s="3">
        <f t="shared" si="258"/>
        <v>433532</v>
      </c>
      <c r="AA1973" s="3">
        <f t="shared" si="259"/>
        <v>342490.28</v>
      </c>
      <c r="AB1973" s="3">
        <f t="shared" si="260"/>
        <v>429979</v>
      </c>
      <c r="AC1973">
        <f t="shared" si="261"/>
        <v>3553</v>
      </c>
      <c r="AD1973" t="str">
        <f>_xlfn.XLOOKUP(V1973,[2]Index!L:L,[2]Index!M:M)</f>
        <v>IN</v>
      </c>
      <c r="AE1973" s="3" t="s">
        <v>5821</v>
      </c>
      <c r="AF1973" t="s">
        <v>52</v>
      </c>
      <c r="AG1973" s="3" t="s">
        <v>895</v>
      </c>
      <c r="AH1973" t="s">
        <v>72</v>
      </c>
      <c r="AJ1973">
        <f>VLOOKUP(D1973,[3]Multipliers!$B:$AT,36)</f>
        <v>3.1923720854261095</v>
      </c>
      <c r="AK1973">
        <f>VLOOKUP(D1973,[3]Multipliers!$B:$AT,36)</f>
        <v>3.1923720854261095</v>
      </c>
      <c r="AM1973">
        <f t="shared" si="262"/>
        <v>0</v>
      </c>
    </row>
    <row r="1974" spans="1:39">
      <c r="A1974" s="2" t="str">
        <f t="shared" si="256"/>
        <v>INDO-MIMV63BGS2</v>
      </c>
      <c r="B1974" s="2" t="str">
        <f t="shared" si="257"/>
        <v>EQP,AE,BGS2 SECOTE,V54-V63,INDO-MIM,RETROFIT KITRetrofit</v>
      </c>
      <c r="C1974" s="3" t="str">
        <f t="shared" si="263"/>
        <v>iPhoneBGS2New Buy</v>
      </c>
      <c r="D1974" s="2">
        <v>384975</v>
      </c>
      <c r="E1974" s="2" t="s">
        <v>993</v>
      </c>
      <c r="F1974" s="2" t="s">
        <v>40</v>
      </c>
      <c r="G1974" s="2" t="s">
        <v>612</v>
      </c>
      <c r="H1974" s="2" t="s">
        <v>42</v>
      </c>
      <c r="I1974" s="2" t="s">
        <v>43</v>
      </c>
      <c r="J1974" s="2" t="s">
        <v>66</v>
      </c>
      <c r="K1974" s="2" t="s">
        <v>1512</v>
      </c>
      <c r="L1974" s="2" t="s">
        <v>87</v>
      </c>
      <c r="M1974" s="2" t="s">
        <v>1513</v>
      </c>
      <c r="N1974" s="2">
        <v>39412</v>
      </c>
      <c r="O1974" s="2">
        <v>39089</v>
      </c>
      <c r="P1974" s="2">
        <v>3</v>
      </c>
      <c r="Q1974" s="2" t="s">
        <v>70</v>
      </c>
      <c r="R1974" s="2">
        <v>6</v>
      </c>
      <c r="S1974" s="2"/>
      <c r="T1974" s="2"/>
      <c r="U1974" s="2" t="s">
        <v>50</v>
      </c>
      <c r="V1974" s="2" t="s">
        <v>1322</v>
      </c>
      <c r="W1974" s="18">
        <v>31135.480000000003</v>
      </c>
      <c r="X1974"/>
      <c r="Z1974" s="3">
        <f t="shared" si="258"/>
        <v>118236</v>
      </c>
      <c r="AA1974" s="3">
        <f t="shared" si="259"/>
        <v>93406.44</v>
      </c>
      <c r="AB1974" s="3">
        <f t="shared" si="260"/>
        <v>117267</v>
      </c>
      <c r="AC1974">
        <f t="shared" si="261"/>
        <v>969</v>
      </c>
      <c r="AD1974" t="e">
        <f>_xlfn.XLOOKUP(V1974,[2]Index!L:L,[2]Index!M:M)</f>
        <v>#N/A</v>
      </c>
      <c r="AE1974" s="3" t="s">
        <v>5821</v>
      </c>
      <c r="AF1974" t="s">
        <v>52</v>
      </c>
      <c r="AG1974" s="3" t="s">
        <v>895</v>
      </c>
      <c r="AH1974" t="s">
        <v>72</v>
      </c>
      <c r="AJ1974">
        <f>VLOOKUP(D1974,[3]Multipliers!$B:$AT,36)</f>
        <v>5.0378914808609361</v>
      </c>
      <c r="AK1974">
        <f>VLOOKUP(D1974,[3]Multipliers!$B:$AT,36)</f>
        <v>5.0378914808609361</v>
      </c>
      <c r="AM1974">
        <f t="shared" si="262"/>
        <v>0</v>
      </c>
    </row>
    <row r="1975" spans="1:39">
      <c r="A1975" s="2" t="str">
        <f t="shared" si="256"/>
        <v>BOZHON PRECISION INDUSTRY TECHNOLOGY CO., LTD.V63SA-IT-CG</v>
      </c>
      <c r="B1975" s="2" t="str">
        <f t="shared" si="257"/>
        <v>EQP,AE,SA-IT-CG 4-BAY,D53-V63,BOZHON,RETROFIT KITRetrofit</v>
      </c>
      <c r="C1975" s="3" t="str">
        <f t="shared" si="263"/>
        <v>iphoneSA-IT-CGNew Buy</v>
      </c>
      <c r="D1975" s="2">
        <v>386508</v>
      </c>
      <c r="E1975" s="2" t="s">
        <v>423</v>
      </c>
      <c r="F1975" s="2" t="s">
        <v>40</v>
      </c>
      <c r="G1975" s="2" t="s">
        <v>41</v>
      </c>
      <c r="H1975" s="2" t="s">
        <v>42</v>
      </c>
      <c r="I1975" s="2" t="s">
        <v>43</v>
      </c>
      <c r="J1975" s="2" t="s">
        <v>272</v>
      </c>
      <c r="K1975" s="2" t="s">
        <v>1514</v>
      </c>
      <c r="L1975" s="2" t="s">
        <v>1106</v>
      </c>
      <c r="M1975" s="2" t="s">
        <v>1515</v>
      </c>
      <c r="N1975" s="2">
        <v>38646.300000000003</v>
      </c>
      <c r="O1975" s="2">
        <v>30917.040000000001</v>
      </c>
      <c r="P1975" s="2">
        <v>1</v>
      </c>
      <c r="Q1975" s="2" t="s">
        <v>48</v>
      </c>
      <c r="R1975" s="2">
        <v>9</v>
      </c>
      <c r="S1975" s="2"/>
      <c r="T1975" s="2"/>
      <c r="U1975" s="2" t="s">
        <v>374</v>
      </c>
      <c r="V1975" s="2" t="s">
        <v>51</v>
      </c>
      <c r="W1975" s="18">
        <v>30917.040000000001</v>
      </c>
      <c r="X1975"/>
      <c r="Z1975" s="3">
        <f t="shared" si="258"/>
        <v>38646.300000000003</v>
      </c>
      <c r="AA1975" s="3">
        <f t="shared" si="259"/>
        <v>30917.040000000001</v>
      </c>
      <c r="AB1975" s="3">
        <f t="shared" si="260"/>
        <v>30917.040000000001</v>
      </c>
      <c r="AC1975">
        <f t="shared" si="261"/>
        <v>7729.260000000002</v>
      </c>
      <c r="AD1975" t="e">
        <f>_xlfn.XLOOKUP(V1975,[2]Index!L:L,[2]Index!M:M)</f>
        <v>#N/A</v>
      </c>
      <c r="AE1975" s="3" t="s">
        <v>5821</v>
      </c>
      <c r="AF1975" t="s">
        <v>52</v>
      </c>
      <c r="AG1975" s="3" t="s">
        <v>53</v>
      </c>
      <c r="AH1975" t="s">
        <v>175</v>
      </c>
      <c r="AJ1975">
        <f>VLOOKUP(D1975,[3]Multipliers!$B:$AT,36)</f>
        <v>3.3001637964483548</v>
      </c>
      <c r="AK1975">
        <f>VLOOKUP(D1975,[3]Multipliers!$B:$AT,36)</f>
        <v>3.3001637964483548</v>
      </c>
      <c r="AM1975">
        <f t="shared" si="262"/>
        <v>0</v>
      </c>
    </row>
    <row r="1976" spans="1:39">
      <c r="A1976" s="2" t="str">
        <f t="shared" si="256"/>
        <v>SHENZHEN STRONG TECHNOLOGY CO., LTD.V63PAM-SAB</v>
      </c>
      <c r="B1976" s="2" t="str">
        <f t="shared" si="257"/>
        <v>EQP,AE,PAM-SAB(RIM-SAB),D9X-V63,STRONG,RETROFIT KITRetrofit</v>
      </c>
      <c r="C1976" s="3" t="str">
        <f t="shared" si="263"/>
        <v>iphonePAM-SABNew Buy</v>
      </c>
      <c r="D1976" s="2">
        <v>387007</v>
      </c>
      <c r="E1976" s="2" t="s">
        <v>369</v>
      </c>
      <c r="F1976" s="2" t="s">
        <v>40</v>
      </c>
      <c r="G1976" s="2" t="s">
        <v>41</v>
      </c>
      <c r="H1976" s="2" t="s">
        <v>42</v>
      </c>
      <c r="I1976" s="2" t="s">
        <v>43</v>
      </c>
      <c r="J1976" s="2" t="s">
        <v>44</v>
      </c>
      <c r="K1976" s="2" t="s">
        <v>294</v>
      </c>
      <c r="L1976" s="2" t="s">
        <v>1516</v>
      </c>
      <c r="M1976" s="2" t="s">
        <v>1517</v>
      </c>
      <c r="N1976" s="2">
        <v>38500</v>
      </c>
      <c r="O1976" s="2">
        <v>37345</v>
      </c>
      <c r="P1976" s="2">
        <v>3</v>
      </c>
      <c r="Q1976" s="2" t="s">
        <v>48</v>
      </c>
      <c r="R1976" s="2">
        <v>9</v>
      </c>
      <c r="S1976" s="2"/>
      <c r="T1976" s="2"/>
      <c r="U1976" s="2" t="s">
        <v>192</v>
      </c>
      <c r="V1976" s="2" t="s">
        <v>71</v>
      </c>
      <c r="W1976" s="18">
        <v>20000</v>
      </c>
      <c r="X1976">
        <v>17000</v>
      </c>
      <c r="Y1976">
        <v>1102</v>
      </c>
      <c r="Z1976" s="3">
        <f t="shared" si="258"/>
        <v>115500</v>
      </c>
      <c r="AA1976" s="3">
        <f t="shared" si="259"/>
        <v>60000</v>
      </c>
      <c r="AB1976" s="3">
        <f t="shared" si="260"/>
        <v>112035</v>
      </c>
      <c r="AC1976">
        <f t="shared" si="261"/>
        <v>3465</v>
      </c>
      <c r="AD1976" t="str">
        <f>_xlfn.XLOOKUP(V1976,[2]Index!L:L,[2]Index!M:M)</f>
        <v>CN</v>
      </c>
      <c r="AE1976" s="3" t="s">
        <v>5821</v>
      </c>
      <c r="AF1976" t="s">
        <v>52</v>
      </c>
      <c r="AG1976" s="3" t="s">
        <v>53</v>
      </c>
      <c r="AH1976" t="s">
        <v>54</v>
      </c>
      <c r="AJ1976">
        <f>VLOOKUP(D1976,[3]Multipliers!$B:$AT,36)</f>
        <v>1.0921985815602837</v>
      </c>
      <c r="AK1976">
        <f>VLOOKUP(D1976,[3]Multipliers!$B:$AT,36)</f>
        <v>1.0921985815602837</v>
      </c>
      <c r="AL1976" s="3">
        <v>59850</v>
      </c>
      <c r="AM1976">
        <f t="shared" si="262"/>
        <v>0</v>
      </c>
    </row>
    <row r="1977" spans="1:39">
      <c r="A1977" s="2" t="str">
        <f t="shared" si="256"/>
        <v>SHENZHEN STRONG TECHNOLOGY CO., LTD.V64PAM-SAB</v>
      </c>
      <c r="B1977" s="2" t="str">
        <f t="shared" si="257"/>
        <v>EQP,AE,PAM-SAB,D9X-V64,STRONG,RETROFIT KITRetrofit</v>
      </c>
      <c r="C1977" s="3" t="str">
        <f t="shared" si="263"/>
        <v>iphonePAM-SABNew Buy</v>
      </c>
      <c r="D1977" s="2">
        <v>387009</v>
      </c>
      <c r="E1977" s="2" t="s">
        <v>369</v>
      </c>
      <c r="F1977" s="2" t="s">
        <v>40</v>
      </c>
      <c r="G1977" s="2" t="s">
        <v>41</v>
      </c>
      <c r="H1977" s="2" t="s">
        <v>65</v>
      </c>
      <c r="I1977" s="2" t="s">
        <v>43</v>
      </c>
      <c r="J1977" s="2" t="s">
        <v>55</v>
      </c>
      <c r="K1977" s="2" t="s">
        <v>294</v>
      </c>
      <c r="L1977" s="2" t="s">
        <v>1516</v>
      </c>
      <c r="M1977" s="2" t="s">
        <v>1518</v>
      </c>
      <c r="N1977" s="2">
        <v>38500</v>
      </c>
      <c r="O1977" s="2">
        <v>37345</v>
      </c>
      <c r="P1977" s="2">
        <v>21</v>
      </c>
      <c r="Q1977" s="2" t="s">
        <v>48</v>
      </c>
      <c r="R1977" s="2">
        <v>9</v>
      </c>
      <c r="S1977" s="2"/>
      <c r="T1977" s="2"/>
      <c r="U1977" s="2" t="s">
        <v>192</v>
      </c>
      <c r="V1977" s="2" t="s">
        <v>71</v>
      </c>
      <c r="W1977" s="18">
        <v>20000</v>
      </c>
      <c r="X1977">
        <v>17000</v>
      </c>
      <c r="Y1977">
        <v>1102</v>
      </c>
      <c r="Z1977" s="3">
        <f t="shared" si="258"/>
        <v>808500</v>
      </c>
      <c r="AA1977" s="3">
        <f t="shared" si="259"/>
        <v>420000</v>
      </c>
      <c r="AB1977" s="3">
        <f t="shared" si="260"/>
        <v>784245</v>
      </c>
      <c r="AC1977">
        <f t="shared" si="261"/>
        <v>24255</v>
      </c>
      <c r="AD1977" t="str">
        <f>_xlfn.XLOOKUP(V1977,[2]Index!L:L,[2]Index!M:M)</f>
        <v>CN</v>
      </c>
      <c r="AE1977" s="3" t="s">
        <v>5821</v>
      </c>
      <c r="AF1977" t="s">
        <v>52</v>
      </c>
      <c r="AG1977" s="3" t="s">
        <v>53</v>
      </c>
      <c r="AH1977" t="s">
        <v>54</v>
      </c>
      <c r="AJ1977">
        <f>VLOOKUP(D1977,[3]Multipliers!$B:$AT,36)</f>
        <v>1.0921985815602837</v>
      </c>
      <c r="AK1977">
        <f>VLOOKUP(D1977,[3]Multipliers!$B:$AT,36)</f>
        <v>1.0921985815602837</v>
      </c>
      <c r="AL1977" s="3">
        <v>59850</v>
      </c>
      <c r="AM1977">
        <f t="shared" si="262"/>
        <v>0</v>
      </c>
    </row>
    <row r="1978" spans="1:39">
      <c r="A1978" s="2" t="str">
        <f t="shared" si="256"/>
        <v>SHENZHEN STRONG TECHNOLOGY CO., LTD.V64PAM-SAB</v>
      </c>
      <c r="B1978" s="2" t="str">
        <f t="shared" si="257"/>
        <v>EQP,AE,PAM-SAB(RIM-SAB),D9X-V64,STRONG,RETROFITRetrofit</v>
      </c>
      <c r="C1978" s="3" t="str">
        <f t="shared" si="263"/>
        <v>iphonePAM-SABNew Buy</v>
      </c>
      <c r="D1978" s="2">
        <v>387008</v>
      </c>
      <c r="E1978" s="2" t="s">
        <v>369</v>
      </c>
      <c r="F1978" s="2" t="s">
        <v>40</v>
      </c>
      <c r="G1978" s="2" t="s">
        <v>41</v>
      </c>
      <c r="H1978" s="2" t="s">
        <v>65</v>
      </c>
      <c r="I1978" s="2" t="s">
        <v>43</v>
      </c>
      <c r="J1978" s="2" t="s">
        <v>44</v>
      </c>
      <c r="K1978" s="2" t="s">
        <v>294</v>
      </c>
      <c r="L1978" s="2" t="s">
        <v>1516</v>
      </c>
      <c r="M1978" s="2" t="s">
        <v>1519</v>
      </c>
      <c r="N1978" s="2">
        <v>38500</v>
      </c>
      <c r="O1978" s="2">
        <v>37345</v>
      </c>
      <c r="P1978" s="2">
        <v>6</v>
      </c>
      <c r="Q1978" s="2" t="s">
        <v>48</v>
      </c>
      <c r="R1978" s="2">
        <v>9</v>
      </c>
      <c r="S1978" s="2"/>
      <c r="T1978" s="2"/>
      <c r="U1978" s="2" t="s">
        <v>192</v>
      </c>
      <c r="V1978" s="2" t="s">
        <v>85</v>
      </c>
      <c r="W1978" s="18">
        <v>20000</v>
      </c>
      <c r="X1978">
        <v>17000</v>
      </c>
      <c r="Y1978">
        <v>1102</v>
      </c>
      <c r="Z1978" s="3">
        <f t="shared" si="258"/>
        <v>231000</v>
      </c>
      <c r="AA1978" s="3">
        <f t="shared" si="259"/>
        <v>120000</v>
      </c>
      <c r="AB1978" s="3">
        <f t="shared" si="260"/>
        <v>224070</v>
      </c>
      <c r="AC1978">
        <f t="shared" si="261"/>
        <v>6930</v>
      </c>
      <c r="AD1978" t="str">
        <f>_xlfn.XLOOKUP(V1978,[2]Index!L:L,[2]Index!M:M)</f>
        <v>CN</v>
      </c>
      <c r="AE1978" s="3" t="s">
        <v>5821</v>
      </c>
      <c r="AF1978" t="s">
        <v>52</v>
      </c>
      <c r="AG1978" s="3" t="s">
        <v>53</v>
      </c>
      <c r="AH1978" t="s">
        <v>54</v>
      </c>
      <c r="AJ1978">
        <f>VLOOKUP(D1978,[3]Multipliers!$B:$AT,36)</f>
        <v>1.0921985815602837</v>
      </c>
      <c r="AK1978">
        <f>VLOOKUP(D1978,[3]Multipliers!$B:$AT,36)</f>
        <v>1.0921985815602837</v>
      </c>
      <c r="AL1978" s="3">
        <v>59850</v>
      </c>
      <c r="AM1978">
        <f t="shared" si="262"/>
        <v>0</v>
      </c>
    </row>
    <row r="1979" spans="1:39">
      <c r="A1979" s="2" t="str">
        <f t="shared" si="256"/>
        <v>SHENZHEN STRONG TECHNOLOGY CO., LTD.V63PAM-SAB</v>
      </c>
      <c r="B1979" s="2" t="str">
        <f t="shared" si="257"/>
        <v>EQP,AE,PAM-SAB(RIM-SAB),D9X-V63,STRONG,RETROFITRetrofit</v>
      </c>
      <c r="C1979" s="3" t="str">
        <f t="shared" si="263"/>
        <v>iphonePAM-SABNew Buy</v>
      </c>
      <c r="D1979" s="2">
        <v>387006</v>
      </c>
      <c r="E1979" s="2" t="s">
        <v>369</v>
      </c>
      <c r="F1979" s="2" t="s">
        <v>40</v>
      </c>
      <c r="G1979" s="2" t="s">
        <v>41</v>
      </c>
      <c r="H1979" s="2" t="s">
        <v>42</v>
      </c>
      <c r="I1979" s="2" t="s">
        <v>43</v>
      </c>
      <c r="J1979" s="2" t="s">
        <v>55</v>
      </c>
      <c r="K1979" s="2" t="s">
        <v>294</v>
      </c>
      <c r="L1979" s="2" t="s">
        <v>1516</v>
      </c>
      <c r="M1979" s="2" t="s">
        <v>1520</v>
      </c>
      <c r="N1979" s="2">
        <v>38500</v>
      </c>
      <c r="O1979" s="2">
        <v>37345</v>
      </c>
      <c r="P1979" s="2">
        <v>6</v>
      </c>
      <c r="Q1979" s="2" t="s">
        <v>48</v>
      </c>
      <c r="R1979" s="2">
        <v>9</v>
      </c>
      <c r="S1979" s="2"/>
      <c r="T1979" s="2"/>
      <c r="U1979" s="2" t="s">
        <v>192</v>
      </c>
      <c r="V1979" s="2" t="s">
        <v>85</v>
      </c>
      <c r="W1979" s="18">
        <v>20000</v>
      </c>
      <c r="X1979">
        <v>17000</v>
      </c>
      <c r="Y1979">
        <v>1102</v>
      </c>
      <c r="Z1979" s="3">
        <f t="shared" si="258"/>
        <v>231000</v>
      </c>
      <c r="AA1979" s="3">
        <f t="shared" si="259"/>
        <v>120000</v>
      </c>
      <c r="AB1979" s="3">
        <f t="shared" si="260"/>
        <v>224070</v>
      </c>
      <c r="AC1979">
        <f t="shared" si="261"/>
        <v>6930</v>
      </c>
      <c r="AD1979" t="str">
        <f>_xlfn.XLOOKUP(V1979,[2]Index!L:L,[2]Index!M:M)</f>
        <v>CN</v>
      </c>
      <c r="AE1979" s="3" t="s">
        <v>5821</v>
      </c>
      <c r="AF1979" t="s">
        <v>52</v>
      </c>
      <c r="AG1979" s="3" t="s">
        <v>53</v>
      </c>
      <c r="AH1979" t="s">
        <v>54</v>
      </c>
      <c r="AJ1979">
        <f>VLOOKUP(D1979,[3]Multipliers!$B:$AT,36)</f>
        <v>1.0921985815602837</v>
      </c>
      <c r="AK1979">
        <f>VLOOKUP(D1979,[3]Multipliers!$B:$AT,36)</f>
        <v>1.0921985815602837</v>
      </c>
      <c r="AL1979" s="3">
        <v>59850</v>
      </c>
      <c r="AM1979">
        <f t="shared" si="262"/>
        <v>0</v>
      </c>
    </row>
    <row r="1980" spans="1:39">
      <c r="A1980" s="2" t="str">
        <f t="shared" si="256"/>
        <v>JOT AUTOMATION LTD.V64BTP</v>
      </c>
      <c r="B1980" s="2" t="str">
        <f t="shared" si="257"/>
        <v>EQP,AE,PAM-BTP,V57-V6X,JOT,RETROFIT KITRetrofit</v>
      </c>
      <c r="C1980" s="3" t="str">
        <f t="shared" si="263"/>
        <v>iphoneBTPNew Buy</v>
      </c>
      <c r="D1980" s="2">
        <v>385390</v>
      </c>
      <c r="E1980" s="2" t="s">
        <v>1494</v>
      </c>
      <c r="F1980" s="2" t="s">
        <v>40</v>
      </c>
      <c r="G1980" s="2" t="s">
        <v>41</v>
      </c>
      <c r="H1980" s="2" t="s">
        <v>65</v>
      </c>
      <c r="I1980" s="2" t="s">
        <v>43</v>
      </c>
      <c r="J1980" s="2" t="s">
        <v>80</v>
      </c>
      <c r="K1980" s="2" t="s">
        <v>1524</v>
      </c>
      <c r="L1980" s="2" t="s">
        <v>1496</v>
      </c>
      <c r="M1980" s="2" t="s">
        <v>1525</v>
      </c>
      <c r="N1980" s="2">
        <v>38157</v>
      </c>
      <c r="O1980" s="2">
        <v>31632</v>
      </c>
      <c r="P1980" s="2">
        <v>3</v>
      </c>
      <c r="Q1980" s="2" t="s">
        <v>48</v>
      </c>
      <c r="R1980" s="2">
        <v>6</v>
      </c>
      <c r="S1980" s="2"/>
      <c r="T1980" s="2" t="s">
        <v>1496</v>
      </c>
      <c r="U1980" s="2" t="s">
        <v>192</v>
      </c>
      <c r="V1980" s="2" t="s">
        <v>71</v>
      </c>
      <c r="W1980" s="18">
        <v>25000</v>
      </c>
      <c r="X1980"/>
      <c r="Z1980" s="3">
        <f t="shared" si="258"/>
        <v>114471</v>
      </c>
      <c r="AA1980" s="3">
        <f t="shared" si="259"/>
        <v>75000</v>
      </c>
      <c r="AB1980" s="3">
        <f t="shared" si="260"/>
        <v>94896</v>
      </c>
      <c r="AC1980">
        <f t="shared" si="261"/>
        <v>19575</v>
      </c>
      <c r="AD1980" t="str">
        <f>_xlfn.XLOOKUP(V1980,[2]Index!L:L,[2]Index!M:M)</f>
        <v>CN</v>
      </c>
      <c r="AE1980" s="3" t="s">
        <v>5821</v>
      </c>
      <c r="AF1980" t="s">
        <v>52</v>
      </c>
      <c r="AH1980" t="s">
        <v>72</v>
      </c>
      <c r="AJ1980">
        <f>VLOOKUP(D1980,[3]Multipliers!$B:$AT,36)</f>
        <v>0.9453760749994008</v>
      </c>
      <c r="AK1980">
        <f>VLOOKUP(D1980,[3]Multipliers!$B:$AT,36)</f>
        <v>0.9453760749994008</v>
      </c>
      <c r="AM1980">
        <f t="shared" si="262"/>
        <v>0</v>
      </c>
    </row>
    <row r="1981" spans="1:39">
      <c r="A1981" s="2" t="str">
        <f t="shared" si="256"/>
        <v>JOT AUTOMATION LTD.V64BTP</v>
      </c>
      <c r="B1981" s="2" t="str">
        <f t="shared" si="257"/>
        <v>EQP,AE,PAM-BTP,V5X-V6X,JOT,RETROFIT KITRetrofit</v>
      </c>
      <c r="C1981" s="3" t="str">
        <f t="shared" si="263"/>
        <v>iphoneBTPNew Buy</v>
      </c>
      <c r="D1981" s="2">
        <v>385389</v>
      </c>
      <c r="E1981" s="2" t="s">
        <v>1494</v>
      </c>
      <c r="F1981" s="2" t="s">
        <v>40</v>
      </c>
      <c r="G1981" s="2" t="s">
        <v>41</v>
      </c>
      <c r="H1981" s="2" t="s">
        <v>65</v>
      </c>
      <c r="I1981" s="2" t="s">
        <v>43</v>
      </c>
      <c r="J1981" s="2" t="s">
        <v>66</v>
      </c>
      <c r="K1981" s="2" t="s">
        <v>1526</v>
      </c>
      <c r="L1981" s="2" t="s">
        <v>1496</v>
      </c>
      <c r="M1981" s="2" t="s">
        <v>1527</v>
      </c>
      <c r="N1981" s="2">
        <v>38157</v>
      </c>
      <c r="O1981" s="2">
        <v>31632</v>
      </c>
      <c r="P1981" s="2">
        <v>12</v>
      </c>
      <c r="Q1981" s="2" t="s">
        <v>48</v>
      </c>
      <c r="R1981" s="2">
        <v>6</v>
      </c>
      <c r="S1981" s="2"/>
      <c r="T1981" s="2" t="s">
        <v>1496</v>
      </c>
      <c r="U1981" s="2" t="s">
        <v>192</v>
      </c>
      <c r="V1981" s="2" t="s">
        <v>71</v>
      </c>
      <c r="W1981" s="18">
        <v>25000</v>
      </c>
      <c r="X1981"/>
      <c r="Z1981" s="3">
        <f t="shared" si="258"/>
        <v>457884</v>
      </c>
      <c r="AA1981" s="3">
        <f t="shared" si="259"/>
        <v>300000</v>
      </c>
      <c r="AB1981" s="3">
        <f t="shared" si="260"/>
        <v>379584</v>
      </c>
      <c r="AC1981">
        <f t="shared" si="261"/>
        <v>78300</v>
      </c>
      <c r="AD1981" t="str">
        <f>_xlfn.XLOOKUP(V1981,[2]Index!L:L,[2]Index!M:M)</f>
        <v>CN</v>
      </c>
      <c r="AE1981" s="3" t="s">
        <v>5821</v>
      </c>
      <c r="AF1981" t="s">
        <v>52</v>
      </c>
      <c r="AH1981" t="s">
        <v>72</v>
      </c>
      <c r="AJ1981">
        <f>VLOOKUP(D1981,[3]Multipliers!$B:$AT,36)</f>
        <v>0.9453760749994008</v>
      </c>
      <c r="AK1981">
        <f>VLOOKUP(D1981,[3]Multipliers!$B:$AT,36)</f>
        <v>0.9453760749994008</v>
      </c>
      <c r="AM1981">
        <f t="shared" si="262"/>
        <v>0</v>
      </c>
    </row>
    <row r="1982" spans="1:39">
      <c r="A1982" s="2" t="str">
        <f t="shared" si="256"/>
        <v>JOT AUTOMATION LTD.V64BTP</v>
      </c>
      <c r="B1982" s="2" t="str">
        <f t="shared" si="257"/>
        <v>EQP,AE,PAM-BTP,V5X-V6X,JOT,RETROFIT KITRetrofit</v>
      </c>
      <c r="C1982" s="3" t="str">
        <f t="shared" si="263"/>
        <v>iphoneBTPNew Buy</v>
      </c>
      <c r="D1982" s="2">
        <v>385389</v>
      </c>
      <c r="E1982" s="2" t="s">
        <v>1494</v>
      </c>
      <c r="F1982" s="2" t="s">
        <v>40</v>
      </c>
      <c r="G1982" s="2" t="s">
        <v>41</v>
      </c>
      <c r="H1982" s="2" t="s">
        <v>65</v>
      </c>
      <c r="I1982" s="2" t="s">
        <v>43</v>
      </c>
      <c r="J1982" s="2" t="s">
        <v>66</v>
      </c>
      <c r="K1982" s="2" t="s">
        <v>1526</v>
      </c>
      <c r="L1982" s="2" t="s">
        <v>1496</v>
      </c>
      <c r="M1982" s="2" t="s">
        <v>1527</v>
      </c>
      <c r="N1982" s="2">
        <v>38157</v>
      </c>
      <c r="O1982" s="2">
        <v>31632</v>
      </c>
      <c r="P1982" s="2">
        <v>11</v>
      </c>
      <c r="Q1982" s="2" t="s">
        <v>48</v>
      </c>
      <c r="R1982" s="2">
        <v>6</v>
      </c>
      <c r="S1982" s="2"/>
      <c r="T1982" s="2" t="s">
        <v>1496</v>
      </c>
      <c r="U1982" s="2" t="s">
        <v>192</v>
      </c>
      <c r="V1982" s="2" t="s">
        <v>85</v>
      </c>
      <c r="W1982" s="18">
        <v>25000</v>
      </c>
      <c r="X1982"/>
      <c r="Z1982" s="3">
        <f t="shared" si="258"/>
        <v>419727</v>
      </c>
      <c r="AA1982" s="3">
        <f t="shared" si="259"/>
        <v>275000</v>
      </c>
      <c r="AB1982" s="3">
        <f t="shared" si="260"/>
        <v>347952</v>
      </c>
      <c r="AC1982">
        <f t="shared" si="261"/>
        <v>71775</v>
      </c>
      <c r="AD1982" t="str">
        <f>_xlfn.XLOOKUP(V1982,[2]Index!L:L,[2]Index!M:M)</f>
        <v>CN</v>
      </c>
      <c r="AE1982" s="3" t="s">
        <v>5821</v>
      </c>
      <c r="AF1982" t="s">
        <v>52</v>
      </c>
      <c r="AH1982" t="s">
        <v>72</v>
      </c>
      <c r="AJ1982">
        <f>VLOOKUP(D1982,[3]Multipliers!$B:$AT,36)</f>
        <v>0.9453760749994008</v>
      </c>
      <c r="AK1982">
        <f>VLOOKUP(D1982,[3]Multipliers!$B:$AT,36)</f>
        <v>0.9453760749994008</v>
      </c>
      <c r="AM1982">
        <f t="shared" si="262"/>
        <v>0</v>
      </c>
    </row>
    <row r="1983" spans="1:39">
      <c r="A1983" s="2" t="str">
        <f t="shared" si="256"/>
        <v>JOT AUTOMATION LTD.V63BTP</v>
      </c>
      <c r="B1983" s="2" t="str">
        <f t="shared" si="257"/>
        <v>EQP,AE,PAM-BTP,V5X-V6X,JOT,RETROFIT KITRetrofit</v>
      </c>
      <c r="C1983" s="3" t="str">
        <f t="shared" si="263"/>
        <v>iphoneBTPNew Buy</v>
      </c>
      <c r="D1983" s="2">
        <v>385388</v>
      </c>
      <c r="E1983" s="2" t="s">
        <v>1494</v>
      </c>
      <c r="F1983" s="2" t="s">
        <v>40</v>
      </c>
      <c r="G1983" s="2" t="s">
        <v>41</v>
      </c>
      <c r="H1983" s="2" t="s">
        <v>42</v>
      </c>
      <c r="I1983" s="2" t="s">
        <v>43</v>
      </c>
      <c r="J1983" s="2" t="s">
        <v>66</v>
      </c>
      <c r="K1983" s="2" t="s">
        <v>1526</v>
      </c>
      <c r="L1983" s="2" t="s">
        <v>1496</v>
      </c>
      <c r="M1983" s="2" t="s">
        <v>1527</v>
      </c>
      <c r="N1983" s="2">
        <v>38157</v>
      </c>
      <c r="O1983" s="2">
        <v>31632</v>
      </c>
      <c r="P1983" s="2">
        <v>4</v>
      </c>
      <c r="Q1983" s="2" t="s">
        <v>48</v>
      </c>
      <c r="R1983" s="2">
        <v>6</v>
      </c>
      <c r="S1983" s="2"/>
      <c r="T1983" s="2" t="s">
        <v>1496</v>
      </c>
      <c r="U1983" s="2" t="s">
        <v>192</v>
      </c>
      <c r="V1983" s="2" t="s">
        <v>85</v>
      </c>
      <c r="W1983" s="18">
        <v>25000</v>
      </c>
      <c r="X1983"/>
      <c r="Z1983" s="3">
        <f t="shared" si="258"/>
        <v>152628</v>
      </c>
      <c r="AA1983" s="3">
        <f t="shared" si="259"/>
        <v>100000</v>
      </c>
      <c r="AB1983" s="3">
        <f t="shared" si="260"/>
        <v>126528</v>
      </c>
      <c r="AC1983">
        <f t="shared" si="261"/>
        <v>26100</v>
      </c>
      <c r="AD1983" t="str">
        <f>_xlfn.XLOOKUP(V1983,[2]Index!L:L,[2]Index!M:M)</f>
        <v>CN</v>
      </c>
      <c r="AE1983" s="3" t="s">
        <v>5821</v>
      </c>
      <c r="AF1983" t="s">
        <v>52</v>
      </c>
      <c r="AH1983" t="s">
        <v>72</v>
      </c>
      <c r="AJ1983">
        <f>VLOOKUP(D1983,[3]Multipliers!$B:$AT,36)</f>
        <v>0.9453760749994008</v>
      </c>
      <c r="AK1983">
        <f>VLOOKUP(D1983,[3]Multipliers!$B:$AT,36)</f>
        <v>0.9453760749994008</v>
      </c>
      <c r="AM1983">
        <f t="shared" si="262"/>
        <v>0</v>
      </c>
    </row>
    <row r="1984" spans="1:39">
      <c r="A1984" s="2" t="str">
        <f t="shared" si="256"/>
        <v>JOT AUTOMATION LTD.V63BTP</v>
      </c>
      <c r="B1984" s="2" t="str">
        <f t="shared" si="257"/>
        <v>EQP,AE,PAM-BTP,V5X-V6X,JOT,RETROFIT KITRetrofit</v>
      </c>
      <c r="C1984" s="3" t="str">
        <f t="shared" si="263"/>
        <v>iphoneBTPNew Buy</v>
      </c>
      <c r="D1984" s="2">
        <v>385388</v>
      </c>
      <c r="E1984" s="2" t="s">
        <v>1494</v>
      </c>
      <c r="F1984" s="2" t="s">
        <v>40</v>
      </c>
      <c r="G1984" s="2" t="s">
        <v>41</v>
      </c>
      <c r="H1984" s="2" t="s">
        <v>42</v>
      </c>
      <c r="I1984" s="2" t="s">
        <v>43</v>
      </c>
      <c r="J1984" s="2" t="s">
        <v>111</v>
      </c>
      <c r="K1984" s="2" t="s">
        <v>1526</v>
      </c>
      <c r="L1984" s="2" t="s">
        <v>1496</v>
      </c>
      <c r="M1984" s="2" t="s">
        <v>1527</v>
      </c>
      <c r="N1984" s="2">
        <v>38157</v>
      </c>
      <c r="O1984" s="2">
        <v>31632</v>
      </c>
      <c r="P1984" s="2">
        <v>8</v>
      </c>
      <c r="Q1984" s="2" t="s">
        <v>48</v>
      </c>
      <c r="R1984" s="2">
        <v>6</v>
      </c>
      <c r="S1984" s="2"/>
      <c r="T1984" s="2" t="s">
        <v>1496</v>
      </c>
      <c r="U1984" s="2" t="s">
        <v>192</v>
      </c>
      <c r="V1984" s="2" t="s">
        <v>71</v>
      </c>
      <c r="W1984" s="18">
        <v>25000</v>
      </c>
      <c r="X1984"/>
      <c r="Z1984" s="3">
        <f t="shared" si="258"/>
        <v>305256</v>
      </c>
      <c r="AA1984" s="3">
        <f t="shared" si="259"/>
        <v>200000</v>
      </c>
      <c r="AB1984" s="3">
        <f t="shared" si="260"/>
        <v>253056</v>
      </c>
      <c r="AC1984">
        <f t="shared" si="261"/>
        <v>52200</v>
      </c>
      <c r="AD1984" t="str">
        <f>_xlfn.XLOOKUP(V1984,[2]Index!L:L,[2]Index!M:M)</f>
        <v>CN</v>
      </c>
      <c r="AE1984" s="3" t="s">
        <v>5821</v>
      </c>
      <c r="AF1984" t="s">
        <v>52</v>
      </c>
      <c r="AH1984" t="s">
        <v>72</v>
      </c>
      <c r="AJ1984">
        <f>VLOOKUP(D1984,[3]Multipliers!$B:$AT,36)</f>
        <v>0.9453760749994008</v>
      </c>
      <c r="AK1984">
        <f>VLOOKUP(D1984,[3]Multipliers!$B:$AT,36)</f>
        <v>0.9453760749994008</v>
      </c>
      <c r="AM1984">
        <f t="shared" si="262"/>
        <v>0</v>
      </c>
    </row>
    <row r="1985" spans="1:39">
      <c r="A1985" s="2" t="str">
        <f t="shared" si="256"/>
        <v>JOT AUTOMATION LTD.V63BTP</v>
      </c>
      <c r="B1985" s="2" t="str">
        <f t="shared" si="257"/>
        <v>EQP,AE,PAM-BTP,V5X-V6X,JOT,RETROFIT KITRetrofit</v>
      </c>
      <c r="C1985" s="3" t="str">
        <f t="shared" si="263"/>
        <v>iphoneBTPNew Buy</v>
      </c>
      <c r="D1985" s="2">
        <v>385388</v>
      </c>
      <c r="E1985" s="2" t="s">
        <v>1494</v>
      </c>
      <c r="F1985" s="2" t="s">
        <v>40</v>
      </c>
      <c r="G1985" s="2" t="s">
        <v>41</v>
      </c>
      <c r="H1985" s="2" t="s">
        <v>42</v>
      </c>
      <c r="I1985" s="2" t="s">
        <v>43</v>
      </c>
      <c r="J1985" s="2" t="s">
        <v>111</v>
      </c>
      <c r="K1985" s="2" t="s">
        <v>1526</v>
      </c>
      <c r="L1985" s="2" t="s">
        <v>1496</v>
      </c>
      <c r="M1985" s="2" t="s">
        <v>1527</v>
      </c>
      <c r="N1985" s="2">
        <v>38157</v>
      </c>
      <c r="O1985" s="2">
        <v>31632</v>
      </c>
      <c r="P1985" s="2">
        <v>6</v>
      </c>
      <c r="Q1985" s="2" t="s">
        <v>48</v>
      </c>
      <c r="R1985" s="2">
        <v>6</v>
      </c>
      <c r="S1985" s="2"/>
      <c r="T1985" s="2" t="s">
        <v>1496</v>
      </c>
      <c r="U1985" s="2" t="s">
        <v>192</v>
      </c>
      <c r="V1985" s="2" t="s">
        <v>85</v>
      </c>
      <c r="W1985" s="18">
        <v>25000</v>
      </c>
      <c r="X1985"/>
      <c r="Z1985" s="3">
        <f t="shared" si="258"/>
        <v>228942</v>
      </c>
      <c r="AA1985" s="3">
        <f t="shared" si="259"/>
        <v>150000</v>
      </c>
      <c r="AB1985" s="3">
        <f t="shared" si="260"/>
        <v>189792</v>
      </c>
      <c r="AC1985">
        <f t="shared" si="261"/>
        <v>39150</v>
      </c>
      <c r="AD1985" t="str">
        <f>_xlfn.XLOOKUP(V1985,[2]Index!L:L,[2]Index!M:M)</f>
        <v>CN</v>
      </c>
      <c r="AE1985" s="3" t="s">
        <v>5821</v>
      </c>
      <c r="AF1985" t="s">
        <v>52</v>
      </c>
      <c r="AH1985" t="s">
        <v>72</v>
      </c>
      <c r="AJ1985">
        <f>VLOOKUP(D1985,[3]Multipliers!$B:$AT,36)</f>
        <v>0.9453760749994008</v>
      </c>
      <c r="AK1985">
        <f>VLOOKUP(D1985,[3]Multipliers!$B:$AT,36)</f>
        <v>0.9453760749994008</v>
      </c>
      <c r="AM1985">
        <f t="shared" si="262"/>
        <v>0</v>
      </c>
    </row>
    <row r="1986" spans="1:39">
      <c r="A1986" s="2" t="str">
        <f t="shared" ref="A1986:A2049" si="264">CONCATENATE(E1986,H1986,L1986)</f>
        <v>JOT AUTOMATION LTD.V63BTP</v>
      </c>
      <c r="B1986" s="2" t="str">
        <f t="shared" ref="B1986:B2049" si="265">CONCATENATE(M1986,I1986)</f>
        <v>EQP,AE,PAM-BTP,V5X-V6X,JOT,RETROFIT KITRetrofit</v>
      </c>
      <c r="C1986" s="3" t="str">
        <f t="shared" si="263"/>
        <v>iphoneBTPNew Buy</v>
      </c>
      <c r="D1986" s="2">
        <v>385388</v>
      </c>
      <c r="E1986" s="2" t="s">
        <v>1494</v>
      </c>
      <c r="F1986" s="2" t="s">
        <v>40</v>
      </c>
      <c r="G1986" s="2" t="s">
        <v>41</v>
      </c>
      <c r="H1986" s="2" t="s">
        <v>42</v>
      </c>
      <c r="I1986" s="2" t="s">
        <v>43</v>
      </c>
      <c r="J1986" s="2" t="s">
        <v>111</v>
      </c>
      <c r="K1986" s="2" t="s">
        <v>1526</v>
      </c>
      <c r="L1986" s="2" t="s">
        <v>1496</v>
      </c>
      <c r="M1986" s="2" t="s">
        <v>1527</v>
      </c>
      <c r="N1986" s="2">
        <v>38157</v>
      </c>
      <c r="O1986" s="2">
        <v>31632</v>
      </c>
      <c r="P1986" s="2">
        <v>4</v>
      </c>
      <c r="Q1986" s="2" t="s">
        <v>48</v>
      </c>
      <c r="R1986" s="2">
        <v>6</v>
      </c>
      <c r="S1986" s="2"/>
      <c r="T1986" s="2" t="s">
        <v>1496</v>
      </c>
      <c r="U1986" s="2" t="s">
        <v>192</v>
      </c>
      <c r="V1986" s="2" t="s">
        <v>146</v>
      </c>
      <c r="W1986" s="18">
        <v>25000</v>
      </c>
      <c r="X1986"/>
      <c r="Z1986" s="3">
        <f t="shared" ref="Z1986:Z2049" si="266">IFERROR(N1986*P1986,0)</f>
        <v>152628</v>
      </c>
      <c r="AA1986" s="3">
        <f t="shared" ref="AA1986:AA2049" si="267">IFERROR(W1986*P1986,0)</f>
        <v>100000</v>
      </c>
      <c r="AB1986" s="3">
        <f t="shared" ref="AB1986:AB2049" si="268">IFERROR(O1986*P1986,0)</f>
        <v>126528</v>
      </c>
      <c r="AC1986">
        <f t="shared" ref="AC1986:AC2049" si="269">IF(AB1986=0,0,Z1986-AB1986)</f>
        <v>26100</v>
      </c>
      <c r="AD1986" t="str">
        <f>_xlfn.XLOOKUP(V1986,[2]Index!L:L,[2]Index!M:M)</f>
        <v>CN</v>
      </c>
      <c r="AE1986" s="3" t="s">
        <v>5821</v>
      </c>
      <c r="AF1986" t="s">
        <v>52</v>
      </c>
      <c r="AH1986" t="s">
        <v>72</v>
      </c>
      <c r="AJ1986">
        <f>VLOOKUP(D1986,[3]Multipliers!$B:$AT,36)</f>
        <v>0.9453760749994008</v>
      </c>
      <c r="AK1986">
        <f>VLOOKUP(D1986,[3]Multipliers!$B:$AT,36)</f>
        <v>0.9453760749994008</v>
      </c>
      <c r="AM1986">
        <f t="shared" ref="AM1986:AM2049" si="270">IF(AE1992="Retrofit",O1992/AL1992,0)</f>
        <v>0</v>
      </c>
    </row>
    <row r="1987" spans="1:39">
      <c r="A1987" s="2" t="str">
        <f t="shared" si="264"/>
        <v>JOT AUTOMATION LTD.V64BTP</v>
      </c>
      <c r="B1987" s="2" t="str">
        <f t="shared" si="265"/>
        <v>EQP,AE,PAM-BTP,V5X-V6X,JOT,RETROFIT KITRetrofit</v>
      </c>
      <c r="C1987" s="3" t="str">
        <f t="shared" si="263"/>
        <v>iphoneBTPNew Buy</v>
      </c>
      <c r="D1987" s="2">
        <v>385389</v>
      </c>
      <c r="E1987" s="2" t="s">
        <v>1494</v>
      </c>
      <c r="F1987" s="2" t="s">
        <v>40</v>
      </c>
      <c r="G1987" s="2" t="s">
        <v>41</v>
      </c>
      <c r="H1987" s="2" t="s">
        <v>65</v>
      </c>
      <c r="I1987" s="2" t="s">
        <v>43</v>
      </c>
      <c r="J1987" s="2" t="s">
        <v>111</v>
      </c>
      <c r="K1987" s="2" t="s">
        <v>1526</v>
      </c>
      <c r="L1987" s="2" t="s">
        <v>1496</v>
      </c>
      <c r="M1987" s="2" t="s">
        <v>1527</v>
      </c>
      <c r="N1987" s="2">
        <v>38157</v>
      </c>
      <c r="O1987" s="2">
        <v>31632</v>
      </c>
      <c r="P1987" s="2">
        <v>2</v>
      </c>
      <c r="Q1987" s="2" t="s">
        <v>48</v>
      </c>
      <c r="R1987" s="2">
        <v>6</v>
      </c>
      <c r="S1987" s="2"/>
      <c r="T1987" s="2" t="s">
        <v>1496</v>
      </c>
      <c r="U1987" s="2" t="s">
        <v>192</v>
      </c>
      <c r="V1987" s="2" t="s">
        <v>85</v>
      </c>
      <c r="W1987" s="18">
        <v>25000</v>
      </c>
      <c r="X1987"/>
      <c r="Z1987" s="3">
        <f t="shared" si="266"/>
        <v>76314</v>
      </c>
      <c r="AA1987" s="3">
        <f t="shared" si="267"/>
        <v>50000</v>
      </c>
      <c r="AB1987" s="3">
        <f t="shared" si="268"/>
        <v>63264</v>
      </c>
      <c r="AC1987">
        <f t="shared" si="269"/>
        <v>13050</v>
      </c>
      <c r="AD1987" t="str">
        <f>_xlfn.XLOOKUP(V1987,[2]Index!L:L,[2]Index!M:M)</f>
        <v>CN</v>
      </c>
      <c r="AE1987" s="3" t="s">
        <v>5821</v>
      </c>
      <c r="AF1987" t="s">
        <v>52</v>
      </c>
      <c r="AH1987" t="s">
        <v>72</v>
      </c>
      <c r="AJ1987">
        <f>VLOOKUP(D1987,[3]Multipliers!$B:$AT,36)</f>
        <v>0.9453760749994008</v>
      </c>
      <c r="AK1987">
        <f>VLOOKUP(D1987,[3]Multipliers!$B:$AT,36)</f>
        <v>0.9453760749994008</v>
      </c>
      <c r="AM1987">
        <f t="shared" si="270"/>
        <v>0</v>
      </c>
    </row>
    <row r="1988" spans="1:39">
      <c r="A1988" s="2" t="str">
        <f t="shared" si="264"/>
        <v>JOT AUTOMATION LTD.V64BTP</v>
      </c>
      <c r="B1988" s="2" t="str">
        <f t="shared" si="265"/>
        <v>EQP,AE,PAM-BTP,V5X-V6X,JOT,RETROFIT KITRetrofit</v>
      </c>
      <c r="C1988" s="3" t="str">
        <f t="shared" si="263"/>
        <v>iphoneBTPNew Buy</v>
      </c>
      <c r="D1988" s="2">
        <v>385389</v>
      </c>
      <c r="E1988" s="2" t="s">
        <v>1494</v>
      </c>
      <c r="F1988" s="2" t="s">
        <v>40</v>
      </c>
      <c r="G1988" s="2" t="s">
        <v>41</v>
      </c>
      <c r="H1988" s="2" t="s">
        <v>65</v>
      </c>
      <c r="I1988" s="2" t="s">
        <v>43</v>
      </c>
      <c r="J1988" s="2" t="s">
        <v>111</v>
      </c>
      <c r="K1988" s="2" t="s">
        <v>1526</v>
      </c>
      <c r="L1988" s="2" t="s">
        <v>1496</v>
      </c>
      <c r="M1988" s="2" t="s">
        <v>1527</v>
      </c>
      <c r="N1988" s="2">
        <v>38157</v>
      </c>
      <c r="O1988" s="2">
        <v>31632</v>
      </c>
      <c r="P1988" s="2">
        <v>1</v>
      </c>
      <c r="Q1988" s="2" t="s">
        <v>48</v>
      </c>
      <c r="R1988" s="2">
        <v>6</v>
      </c>
      <c r="S1988" s="2"/>
      <c r="T1988" s="2" t="s">
        <v>1496</v>
      </c>
      <c r="U1988" s="2" t="s">
        <v>192</v>
      </c>
      <c r="V1988" s="2" t="s">
        <v>71</v>
      </c>
      <c r="W1988" s="18">
        <v>25000</v>
      </c>
      <c r="X1988"/>
      <c r="Z1988" s="3">
        <f t="shared" si="266"/>
        <v>38157</v>
      </c>
      <c r="AA1988" s="3">
        <f t="shared" si="267"/>
        <v>25000</v>
      </c>
      <c r="AB1988" s="3">
        <f t="shared" si="268"/>
        <v>31632</v>
      </c>
      <c r="AC1988">
        <f t="shared" si="269"/>
        <v>6525</v>
      </c>
      <c r="AD1988" t="str">
        <f>_xlfn.XLOOKUP(V1988,[2]Index!L:L,[2]Index!M:M)</f>
        <v>CN</v>
      </c>
      <c r="AE1988" s="3" t="s">
        <v>5821</v>
      </c>
      <c r="AF1988" t="s">
        <v>52</v>
      </c>
      <c r="AH1988" t="s">
        <v>72</v>
      </c>
      <c r="AJ1988">
        <f>VLOOKUP(D1988,[3]Multipliers!$B:$AT,36)</f>
        <v>0.9453760749994008</v>
      </c>
      <c r="AK1988">
        <f>VLOOKUP(D1988,[3]Multipliers!$B:$AT,36)</f>
        <v>0.9453760749994008</v>
      </c>
      <c r="AM1988">
        <f t="shared" si="270"/>
        <v>0</v>
      </c>
    </row>
    <row r="1989" spans="1:39">
      <c r="A1989" s="2" t="str">
        <f t="shared" si="264"/>
        <v>JOT AUTOMATION LTD.V64BTP</v>
      </c>
      <c r="B1989" s="2" t="str">
        <f t="shared" si="265"/>
        <v>EQP,AE,PAM-BTP,D23-V6X,JOT,RETROFIT KITRetrofit</v>
      </c>
      <c r="C1989" s="3" t="str">
        <f t="shared" si="263"/>
        <v>iphoneBTPNew Buy</v>
      </c>
      <c r="D1989" s="2">
        <v>385387</v>
      </c>
      <c r="E1989" s="2" t="s">
        <v>1494</v>
      </c>
      <c r="F1989" s="2" t="s">
        <v>40</v>
      </c>
      <c r="G1989" s="2" t="s">
        <v>41</v>
      </c>
      <c r="H1989" s="2" t="s">
        <v>65</v>
      </c>
      <c r="I1989" s="2" t="s">
        <v>43</v>
      </c>
      <c r="J1989" s="2" t="s">
        <v>61</v>
      </c>
      <c r="K1989" s="2" t="s">
        <v>1528</v>
      </c>
      <c r="L1989" s="2" t="s">
        <v>1496</v>
      </c>
      <c r="M1989" s="2" t="s">
        <v>1529</v>
      </c>
      <c r="N1989" s="2">
        <v>38157</v>
      </c>
      <c r="O1989" s="2">
        <v>31632</v>
      </c>
      <c r="P1989" s="2">
        <v>2</v>
      </c>
      <c r="Q1989" s="2" t="s">
        <v>48</v>
      </c>
      <c r="R1989" s="2">
        <v>6</v>
      </c>
      <c r="S1989" s="2"/>
      <c r="T1989" s="2" t="s">
        <v>1496</v>
      </c>
      <c r="U1989" s="2" t="s">
        <v>192</v>
      </c>
      <c r="V1989" s="2" t="s">
        <v>85</v>
      </c>
      <c r="W1989" s="18">
        <v>25000</v>
      </c>
      <c r="X1989"/>
      <c r="Z1989" s="3">
        <f t="shared" si="266"/>
        <v>76314</v>
      </c>
      <c r="AA1989" s="3">
        <f t="shared" si="267"/>
        <v>50000</v>
      </c>
      <c r="AB1989" s="3">
        <f t="shared" si="268"/>
        <v>63264</v>
      </c>
      <c r="AC1989">
        <f t="shared" si="269"/>
        <v>13050</v>
      </c>
      <c r="AD1989" t="str">
        <f>_xlfn.XLOOKUP(V1989,[2]Index!L:L,[2]Index!M:M)</f>
        <v>CN</v>
      </c>
      <c r="AE1989" s="3" t="s">
        <v>5821</v>
      </c>
      <c r="AF1989" t="s">
        <v>52</v>
      </c>
      <c r="AH1989" t="s">
        <v>64</v>
      </c>
      <c r="AJ1989">
        <f>VLOOKUP(D1989,[3]Multipliers!$B:$AT,36)</f>
        <v>0.9453760749994008</v>
      </c>
      <c r="AK1989">
        <f>VLOOKUP(D1989,[3]Multipliers!$B:$AT,36)</f>
        <v>0.9453760749994008</v>
      </c>
      <c r="AM1989">
        <f t="shared" si="270"/>
        <v>0</v>
      </c>
    </row>
    <row r="1990" spans="1:39">
      <c r="A1990" s="2" t="str">
        <f t="shared" si="264"/>
        <v>JOT AUTOMATION LTD.V64BTP</v>
      </c>
      <c r="B1990" s="2" t="str">
        <f t="shared" si="265"/>
        <v>EQP,AE,PAM-BTP,V57-V6X,JOT,RETROFIT KITRetrofit</v>
      </c>
      <c r="C1990" s="3" t="str">
        <f t="shared" si="263"/>
        <v>iphoneBTPNew Buy</v>
      </c>
      <c r="D1990" s="2">
        <v>385390</v>
      </c>
      <c r="E1990" s="2" t="s">
        <v>1494</v>
      </c>
      <c r="F1990" s="2" t="s">
        <v>40</v>
      </c>
      <c r="G1990" s="2" t="s">
        <v>41</v>
      </c>
      <c r="H1990" s="2" t="s">
        <v>65</v>
      </c>
      <c r="I1990" s="2" t="s">
        <v>43</v>
      </c>
      <c r="J1990" s="2" t="s">
        <v>61</v>
      </c>
      <c r="K1990" s="2" t="s">
        <v>1524</v>
      </c>
      <c r="L1990" s="2" t="s">
        <v>1496</v>
      </c>
      <c r="M1990" s="2" t="s">
        <v>1525</v>
      </c>
      <c r="N1990" s="2">
        <v>38157</v>
      </c>
      <c r="O1990" s="2">
        <v>31632</v>
      </c>
      <c r="P1990" s="2">
        <v>2</v>
      </c>
      <c r="Q1990" s="2" t="s">
        <v>48</v>
      </c>
      <c r="R1990" s="2">
        <v>6</v>
      </c>
      <c r="S1990" s="2"/>
      <c r="T1990" s="2" t="s">
        <v>1496</v>
      </c>
      <c r="U1990" s="2" t="s">
        <v>192</v>
      </c>
      <c r="V1990" s="2" t="s">
        <v>71</v>
      </c>
      <c r="W1990" s="18">
        <v>25000</v>
      </c>
      <c r="X1990"/>
      <c r="Z1990" s="3">
        <f t="shared" si="266"/>
        <v>76314</v>
      </c>
      <c r="AA1990" s="3">
        <f t="shared" si="267"/>
        <v>50000</v>
      </c>
      <c r="AB1990" s="3">
        <f t="shared" si="268"/>
        <v>63264</v>
      </c>
      <c r="AC1990">
        <f t="shared" si="269"/>
        <v>13050</v>
      </c>
      <c r="AD1990" t="str">
        <f>_xlfn.XLOOKUP(V1990,[2]Index!L:L,[2]Index!M:M)</f>
        <v>CN</v>
      </c>
      <c r="AE1990" s="3" t="s">
        <v>5821</v>
      </c>
      <c r="AF1990" t="s">
        <v>52</v>
      </c>
      <c r="AG1990" s="4"/>
      <c r="AH1990" t="s">
        <v>64</v>
      </c>
      <c r="AJ1990">
        <f>VLOOKUP(D1990,[3]Multipliers!$B:$AT,36)</f>
        <v>0.9453760749994008</v>
      </c>
      <c r="AK1990">
        <f>VLOOKUP(D1990,[3]Multipliers!$B:$AT,36)</f>
        <v>0.9453760749994008</v>
      </c>
      <c r="AM1990">
        <f t="shared" si="270"/>
        <v>0</v>
      </c>
    </row>
    <row r="1991" spans="1:39">
      <c r="A1991" s="2" t="str">
        <f t="shared" si="264"/>
        <v>WIPRO ENTERPRISES LTDV63IT-REP</v>
      </c>
      <c r="B1991" s="2" t="str">
        <f t="shared" si="265"/>
        <v>EQP,AE,IT-REP SINGLE BOZHON,V54-V63,WIPRO-PARI,RETROFIT KITRetrofit</v>
      </c>
      <c r="C1991" s="3" t="str">
        <f t="shared" si="263"/>
        <v>iphoneIT-REPNew Buy</v>
      </c>
      <c r="D1991" s="2">
        <v>384897</v>
      </c>
      <c r="E1991" s="2" t="s">
        <v>900</v>
      </c>
      <c r="F1991" s="2" t="s">
        <v>40</v>
      </c>
      <c r="G1991" s="2" t="s">
        <v>41</v>
      </c>
      <c r="H1991" s="2" t="s">
        <v>42</v>
      </c>
      <c r="I1991" s="2" t="s">
        <v>43</v>
      </c>
      <c r="J1991" s="2" t="s">
        <v>66</v>
      </c>
      <c r="K1991" s="2" t="s">
        <v>1530</v>
      </c>
      <c r="L1991" s="2" t="s">
        <v>937</v>
      </c>
      <c r="M1991" s="2" t="s">
        <v>1531</v>
      </c>
      <c r="N1991" s="2">
        <v>38406</v>
      </c>
      <c r="O1991" s="2">
        <v>37699</v>
      </c>
      <c r="P1991" s="2">
        <v>1</v>
      </c>
      <c r="Q1991" s="2" t="s">
        <v>70</v>
      </c>
      <c r="R1991" s="2"/>
      <c r="S1991" s="2"/>
      <c r="T1991" s="2" t="s">
        <v>84</v>
      </c>
      <c r="U1991" s="2" t="s">
        <v>374</v>
      </c>
      <c r="V1991" s="2" t="s">
        <v>899</v>
      </c>
      <c r="W1991" s="18">
        <v>24964</v>
      </c>
      <c r="X1991"/>
      <c r="Z1991" s="3">
        <f t="shared" si="266"/>
        <v>38406</v>
      </c>
      <c r="AA1991" s="3">
        <f t="shared" si="267"/>
        <v>24964</v>
      </c>
      <c r="AB1991" s="3">
        <f t="shared" si="268"/>
        <v>37699</v>
      </c>
      <c r="AC1991">
        <f t="shared" si="269"/>
        <v>707</v>
      </c>
      <c r="AD1991" t="str">
        <f>_xlfn.XLOOKUP(V1991,[2]Index!L:L,[2]Index!M:M)</f>
        <v>IN</v>
      </c>
      <c r="AE1991" s="3" t="s">
        <v>5821</v>
      </c>
      <c r="AF1991" t="s">
        <v>52</v>
      </c>
      <c r="AG1991" s="4" t="s">
        <v>895</v>
      </c>
      <c r="AH1991" t="s">
        <v>72</v>
      </c>
      <c r="AJ1991">
        <f>VLOOKUP(D1991,[3]Multipliers!$B:$AT,36)</f>
        <v>2.1456572611631342</v>
      </c>
      <c r="AK1991">
        <f>VLOOKUP(D1991,[3]Multipliers!$B:$AT,36)</f>
        <v>2.1456572611631342</v>
      </c>
      <c r="AM1991">
        <f t="shared" si="270"/>
        <v>0</v>
      </c>
    </row>
    <row r="1992" spans="1:39">
      <c r="A1992" s="2" t="str">
        <f t="shared" si="264"/>
        <v>WIPRO ENTERPRISES LTDV64SA-IT-MIDC</v>
      </c>
      <c r="B1992" s="2" t="str">
        <f t="shared" si="265"/>
        <v>EQP,AE,SA-IT-MIDC 5-BAY BOZHON,V53-V64,WIPRO-PARI,RETROFIT KITRetrofit</v>
      </c>
      <c r="C1992" s="3" t="str">
        <f t="shared" si="263"/>
        <v>iphoneSA-IT-MIDCNew Buy</v>
      </c>
      <c r="D1992" s="2">
        <v>385265</v>
      </c>
      <c r="E1992" s="2" t="s">
        <v>900</v>
      </c>
      <c r="F1992" s="2" t="s">
        <v>40</v>
      </c>
      <c r="G1992" s="2" t="s">
        <v>41</v>
      </c>
      <c r="H1992" s="2" t="s">
        <v>65</v>
      </c>
      <c r="I1992" s="2" t="s">
        <v>43</v>
      </c>
      <c r="J1992" s="2" t="s">
        <v>111</v>
      </c>
      <c r="K1992" s="2" t="s">
        <v>1532</v>
      </c>
      <c r="L1992" s="2" t="s">
        <v>108</v>
      </c>
      <c r="M1992" s="2" t="s">
        <v>1533</v>
      </c>
      <c r="N1992" s="2">
        <v>38874.53</v>
      </c>
      <c r="O1992" s="2">
        <v>37645.324563949405</v>
      </c>
      <c r="P1992" s="2">
        <v>2</v>
      </c>
      <c r="Q1992" s="2" t="s">
        <v>70</v>
      </c>
      <c r="R1992" s="2"/>
      <c r="S1992" s="2"/>
      <c r="T1992" s="2" t="s">
        <v>1534</v>
      </c>
      <c r="U1992" s="2" t="s">
        <v>50</v>
      </c>
      <c r="V1992" s="2" t="s">
        <v>894</v>
      </c>
      <c r="W1992" s="18">
        <v>18426.2</v>
      </c>
      <c r="X1992"/>
      <c r="Z1992" s="3">
        <f t="shared" si="266"/>
        <v>77749.06</v>
      </c>
      <c r="AA1992" s="3">
        <f t="shared" si="267"/>
        <v>36852.400000000001</v>
      </c>
      <c r="AB1992" s="3">
        <f t="shared" si="268"/>
        <v>75290.649127898811</v>
      </c>
      <c r="AC1992">
        <f t="shared" si="269"/>
        <v>2458.4108721011871</v>
      </c>
      <c r="AD1992" t="str">
        <f>_xlfn.XLOOKUP(V1992,[2]Index!L:L,[2]Index!M:M)</f>
        <v>IN</v>
      </c>
      <c r="AE1992" s="3" t="s">
        <v>5821</v>
      </c>
      <c r="AF1992" t="s">
        <v>52</v>
      </c>
      <c r="AG1992" s="4" t="s">
        <v>895</v>
      </c>
      <c r="AH1992" t="s">
        <v>72</v>
      </c>
      <c r="AJ1992">
        <f>VLOOKUP(D1992,[3]Multipliers!$B:$AT,36)</f>
        <v>1.1551716843256599</v>
      </c>
      <c r="AK1992">
        <f>VLOOKUP(D1992,[3]Multipliers!$B:$AT,36)</f>
        <v>1.1551716843256599</v>
      </c>
      <c r="AM1992">
        <f t="shared" si="270"/>
        <v>0</v>
      </c>
    </row>
    <row r="1993" spans="1:39">
      <c r="A1993" s="2" t="str">
        <f t="shared" si="264"/>
        <v>RV FORMS &amp; GEARS LLPV64HAL-UV</v>
      </c>
      <c r="B1993" s="2" t="str">
        <f t="shared" si="265"/>
        <v>EQP,AE,HAL-UV HG LASER,V53-V64,ASM,RETROFIT KITRetrofit</v>
      </c>
      <c r="C1993" s="3" t="str">
        <f t="shared" si="263"/>
        <v>iphoneHAL-UVNew Buy</v>
      </c>
      <c r="D1993" s="2">
        <v>385156</v>
      </c>
      <c r="E1993" s="2" t="s">
        <v>507</v>
      </c>
      <c r="F1993" s="2" t="s">
        <v>40</v>
      </c>
      <c r="G1993" s="2" t="s">
        <v>41</v>
      </c>
      <c r="H1993" s="2" t="s">
        <v>65</v>
      </c>
      <c r="I1993" s="2" t="s">
        <v>43</v>
      </c>
      <c r="J1993" s="2" t="s">
        <v>111</v>
      </c>
      <c r="K1993" s="2" t="s">
        <v>1535</v>
      </c>
      <c r="L1993" s="2" t="s">
        <v>944</v>
      </c>
      <c r="M1993" s="2" t="s">
        <v>1536</v>
      </c>
      <c r="N1993" s="2">
        <v>50298.203200000004</v>
      </c>
      <c r="O1993" s="2">
        <v>37680.826068862749</v>
      </c>
      <c r="P1993" s="2">
        <v>10</v>
      </c>
      <c r="Q1993" s="2" t="s">
        <v>70</v>
      </c>
      <c r="R1993" s="2">
        <v>6</v>
      </c>
      <c r="S1993" s="2"/>
      <c r="T1993" s="2"/>
      <c r="U1993" s="2" t="s">
        <v>50</v>
      </c>
      <c r="V1993" s="2" t="s">
        <v>894</v>
      </c>
      <c r="W1993" s="18">
        <v>21191</v>
      </c>
      <c r="X1993">
        <v>34961.49</v>
      </c>
      <c r="Z1993" s="3">
        <f t="shared" si="266"/>
        <v>502982.03200000001</v>
      </c>
      <c r="AA1993" s="3">
        <f t="shared" si="267"/>
        <v>211910</v>
      </c>
      <c r="AB1993" s="3">
        <f t="shared" si="268"/>
        <v>376808.26068862749</v>
      </c>
      <c r="AC1993">
        <f t="shared" si="269"/>
        <v>126173.77131137252</v>
      </c>
      <c r="AD1993" t="str">
        <f>_xlfn.XLOOKUP(V1993,[2]Index!L:L,[2]Index!M:M)</f>
        <v>IN</v>
      </c>
      <c r="AE1993" s="3" t="s">
        <v>5821</v>
      </c>
      <c r="AF1993" t="s">
        <v>52</v>
      </c>
      <c r="AG1993" s="4" t="s">
        <v>895</v>
      </c>
      <c r="AH1993" t="s">
        <v>72</v>
      </c>
      <c r="AJ1993">
        <f>VLOOKUP(D1993,[3]Multipliers!$B:$AT,36)</f>
        <v>2.9815966067248891</v>
      </c>
      <c r="AK1993">
        <f>VLOOKUP(D1993,[3]Multipliers!$B:$AT,36)</f>
        <v>2.9815966067248891</v>
      </c>
      <c r="AM1993">
        <f t="shared" si="270"/>
        <v>0</v>
      </c>
    </row>
    <row r="1994" spans="1:39">
      <c r="A1994" s="2" t="str">
        <f t="shared" si="264"/>
        <v>RV FORMS &amp; GEARS LLPV64HAL-UV</v>
      </c>
      <c r="B1994" s="2" t="str">
        <f t="shared" si="265"/>
        <v>EQP,AE,HAL-UV TETE,V53-V64,ASM,RETROFIT KITRetrofit</v>
      </c>
      <c r="C1994" s="3" t="str">
        <f t="shared" si="263"/>
        <v>iphoneHAL-UVNew Buy</v>
      </c>
      <c r="D1994" s="2">
        <v>385157</v>
      </c>
      <c r="E1994" s="2" t="s">
        <v>507</v>
      </c>
      <c r="F1994" s="2" t="s">
        <v>40</v>
      </c>
      <c r="G1994" s="2" t="s">
        <v>41</v>
      </c>
      <c r="H1994" s="2" t="s">
        <v>65</v>
      </c>
      <c r="I1994" s="2" t="s">
        <v>43</v>
      </c>
      <c r="J1994" s="2" t="s">
        <v>111</v>
      </c>
      <c r="K1994" s="2" t="s">
        <v>1537</v>
      </c>
      <c r="L1994" s="2" t="s">
        <v>944</v>
      </c>
      <c r="M1994" s="2" t="s">
        <v>1538</v>
      </c>
      <c r="N1994" s="2">
        <v>50298.203200000004</v>
      </c>
      <c r="O1994" s="2">
        <v>37680.826068862749</v>
      </c>
      <c r="P1994" s="2">
        <v>2</v>
      </c>
      <c r="Q1994" s="2" t="s">
        <v>70</v>
      </c>
      <c r="R1994" s="2">
        <v>6</v>
      </c>
      <c r="S1994" s="2"/>
      <c r="T1994" s="2"/>
      <c r="U1994" s="2" t="s">
        <v>50</v>
      </c>
      <c r="V1994" s="2" t="s">
        <v>894</v>
      </c>
      <c r="W1994" s="18">
        <v>25900</v>
      </c>
      <c r="X1994">
        <v>54974.1</v>
      </c>
      <c r="Z1994" s="3">
        <f t="shared" si="266"/>
        <v>100596.40640000001</v>
      </c>
      <c r="AA1994" s="3">
        <f t="shared" si="267"/>
        <v>51800</v>
      </c>
      <c r="AB1994" s="3">
        <f t="shared" si="268"/>
        <v>75361.652137725498</v>
      </c>
      <c r="AC1994">
        <f t="shared" si="269"/>
        <v>25234.75426227451</v>
      </c>
      <c r="AD1994" t="str">
        <f>_xlfn.XLOOKUP(V1994,[2]Index!L:L,[2]Index!M:M)</f>
        <v>IN</v>
      </c>
      <c r="AE1994" s="3" t="s">
        <v>5821</v>
      </c>
      <c r="AF1994" t="s">
        <v>52</v>
      </c>
      <c r="AG1994" s="3" t="s">
        <v>895</v>
      </c>
      <c r="AH1994" t="s">
        <v>72</v>
      </c>
      <c r="AJ1994">
        <f>VLOOKUP(D1994,[3]Multipliers!$B:$AT,36)</f>
        <v>2.9815966067248891</v>
      </c>
      <c r="AK1994">
        <f>VLOOKUP(D1994,[3]Multipliers!$B:$AT,36)</f>
        <v>2.9815966067248891</v>
      </c>
      <c r="AM1994">
        <f t="shared" si="270"/>
        <v>0</v>
      </c>
    </row>
    <row r="1995" spans="1:39">
      <c r="A1995" s="2" t="str">
        <f t="shared" si="264"/>
        <v>RV FORMS &amp; GEARS LLPV63HAL-UV</v>
      </c>
      <c r="B1995" s="2" t="str">
        <f t="shared" si="265"/>
        <v>EQP,AE,HAL-UV HG LASER,V54-V63,ASM,RETROFIT KITRetrofit</v>
      </c>
      <c r="C1995" s="3" t="str">
        <f t="shared" si="263"/>
        <v>iphoneHAL-UVNew Buy</v>
      </c>
      <c r="D1995" s="2">
        <v>384909</v>
      </c>
      <c r="E1995" s="2" t="s">
        <v>507</v>
      </c>
      <c r="F1995" s="2" t="s">
        <v>40</v>
      </c>
      <c r="G1995" s="2" t="s">
        <v>41</v>
      </c>
      <c r="H1995" s="2" t="s">
        <v>42</v>
      </c>
      <c r="I1995" s="2" t="s">
        <v>43</v>
      </c>
      <c r="J1995" s="2" t="s">
        <v>66</v>
      </c>
      <c r="K1995" s="2" t="s">
        <v>1539</v>
      </c>
      <c r="L1995" s="2" t="s">
        <v>944</v>
      </c>
      <c r="M1995" s="2" t="s">
        <v>1540</v>
      </c>
      <c r="N1995" s="2">
        <v>52433.038834951454</v>
      </c>
      <c r="O1995" s="2">
        <v>37680.826068862749</v>
      </c>
      <c r="P1995" s="2">
        <v>10</v>
      </c>
      <c r="Q1995" s="2" t="s">
        <v>70</v>
      </c>
      <c r="R1995" s="2">
        <v>6</v>
      </c>
      <c r="S1995" s="2"/>
      <c r="T1995" s="2"/>
      <c r="U1995" s="2" t="s">
        <v>50</v>
      </c>
      <c r="V1995" s="2" t="s">
        <v>899</v>
      </c>
      <c r="W1995" s="18">
        <v>20831</v>
      </c>
      <c r="X1995">
        <v>48903.12</v>
      </c>
      <c r="Z1995" s="3">
        <f t="shared" si="266"/>
        <v>524330.38834951457</v>
      </c>
      <c r="AA1995" s="3">
        <f t="shared" si="267"/>
        <v>208310</v>
      </c>
      <c r="AB1995" s="3">
        <f t="shared" si="268"/>
        <v>376808.26068862749</v>
      </c>
      <c r="AC1995">
        <f t="shared" si="269"/>
        <v>147522.12766088708</v>
      </c>
      <c r="AD1995" t="str">
        <f>_xlfn.XLOOKUP(V1995,[2]Index!L:L,[2]Index!M:M)</f>
        <v>IN</v>
      </c>
      <c r="AE1995" s="3" t="s">
        <v>5821</v>
      </c>
      <c r="AF1995" t="s">
        <v>52</v>
      </c>
      <c r="AG1995" s="3" t="s">
        <v>895</v>
      </c>
      <c r="AH1995" t="s">
        <v>72</v>
      </c>
      <c r="AJ1995">
        <f>VLOOKUP(D1995,[3]Multipliers!$B:$AT,36)</f>
        <v>3.2478356807751676</v>
      </c>
      <c r="AK1995">
        <f>VLOOKUP(D1995,[3]Multipliers!$B:$AT,36)</f>
        <v>3.2478356807751676</v>
      </c>
      <c r="AM1995">
        <f t="shared" si="270"/>
        <v>0</v>
      </c>
    </row>
    <row r="1996" spans="1:39">
      <c r="A1996" s="2" t="str">
        <f t="shared" si="264"/>
        <v>RV FORMS &amp; GEARS LLPV63HAL-UV</v>
      </c>
      <c r="B1996" s="2" t="str">
        <f t="shared" si="265"/>
        <v>EQP,AE,HAL-UV TETE,V54-V63,ASM,RETROFIT KITRetrofit</v>
      </c>
      <c r="C1996" s="3" t="str">
        <f t="shared" si="263"/>
        <v>iphoneHAL-UVNew Buy</v>
      </c>
      <c r="D1996" s="2">
        <v>384910</v>
      </c>
      <c r="E1996" s="2" t="s">
        <v>507</v>
      </c>
      <c r="F1996" s="2" t="s">
        <v>40</v>
      </c>
      <c r="G1996" s="2" t="s">
        <v>41</v>
      </c>
      <c r="H1996" s="2" t="s">
        <v>42</v>
      </c>
      <c r="I1996" s="2" t="s">
        <v>43</v>
      </c>
      <c r="J1996" s="2" t="s">
        <v>66</v>
      </c>
      <c r="K1996" s="2" t="s">
        <v>1541</v>
      </c>
      <c r="L1996" s="2" t="s">
        <v>944</v>
      </c>
      <c r="M1996" s="2" t="s">
        <v>1542</v>
      </c>
      <c r="N1996" s="2">
        <v>52433.038834951454</v>
      </c>
      <c r="O1996" s="2">
        <v>37680.826068862749</v>
      </c>
      <c r="P1996" s="2">
        <v>1</v>
      </c>
      <c r="Q1996" s="2" t="s">
        <v>70</v>
      </c>
      <c r="R1996" s="2">
        <v>6</v>
      </c>
      <c r="S1996" s="2"/>
      <c r="T1996" s="2"/>
      <c r="U1996" s="2" t="s">
        <v>50</v>
      </c>
      <c r="V1996" s="2" t="s">
        <v>899</v>
      </c>
      <c r="W1996" s="18">
        <v>25092</v>
      </c>
      <c r="X1996">
        <v>54006.03</v>
      </c>
      <c r="Z1996" s="3">
        <f t="shared" si="266"/>
        <v>52433.038834951454</v>
      </c>
      <c r="AA1996" s="3">
        <f t="shared" si="267"/>
        <v>25092</v>
      </c>
      <c r="AB1996" s="3">
        <f t="shared" si="268"/>
        <v>37680.826068862749</v>
      </c>
      <c r="AC1996">
        <f t="shared" si="269"/>
        <v>14752.212766088705</v>
      </c>
      <c r="AD1996" t="str">
        <f>_xlfn.XLOOKUP(V1996,[2]Index!L:L,[2]Index!M:M)</f>
        <v>IN</v>
      </c>
      <c r="AE1996" s="3" t="s">
        <v>5821</v>
      </c>
      <c r="AF1996" t="s">
        <v>52</v>
      </c>
      <c r="AG1996" s="3" t="s">
        <v>895</v>
      </c>
      <c r="AH1996" t="s">
        <v>72</v>
      </c>
      <c r="AJ1996">
        <f>VLOOKUP(D1996,[3]Multipliers!$B:$AT,36)</f>
        <v>3.2478356807751676</v>
      </c>
      <c r="AK1996">
        <f>VLOOKUP(D1996,[3]Multipliers!$B:$AT,36)</f>
        <v>3.2478356807751676</v>
      </c>
      <c r="AM1996">
        <f t="shared" si="270"/>
        <v>0</v>
      </c>
    </row>
    <row r="1997" spans="1:39">
      <c r="A1997" s="2" t="str">
        <f t="shared" si="264"/>
        <v>RV FORMS &amp; GEARS LLPV64ELM</v>
      </c>
      <c r="B1997" s="2" t="str">
        <f t="shared" si="265"/>
        <v>EQP,AE,ELM HG LASER,V53-V64,ASM,RETROFIT KITRetrofit</v>
      </c>
      <c r="C1997" s="3" t="str">
        <f t="shared" si="263"/>
        <v>iphoneELMNew Buy</v>
      </c>
      <c r="D1997" s="2">
        <v>385149</v>
      </c>
      <c r="E1997" s="2" t="s">
        <v>507</v>
      </c>
      <c r="F1997" s="2" t="s">
        <v>40</v>
      </c>
      <c r="G1997" s="2" t="s">
        <v>41</v>
      </c>
      <c r="H1997" s="2" t="s">
        <v>65</v>
      </c>
      <c r="I1997" s="2" t="s">
        <v>43</v>
      </c>
      <c r="J1997" s="2" t="s">
        <v>111</v>
      </c>
      <c r="K1997" s="2" t="s">
        <v>1543</v>
      </c>
      <c r="L1997" s="2" t="s">
        <v>985</v>
      </c>
      <c r="M1997" s="2" t="s">
        <v>1544</v>
      </c>
      <c r="N1997" s="2">
        <v>50217.304799999998</v>
      </c>
      <c r="O1997" s="2">
        <v>37618.038820889851</v>
      </c>
      <c r="P1997" s="2">
        <v>7</v>
      </c>
      <c r="Q1997" s="2" t="s">
        <v>70</v>
      </c>
      <c r="R1997" s="2">
        <v>6</v>
      </c>
      <c r="S1997" s="2"/>
      <c r="T1997" s="2"/>
      <c r="U1997" s="2" t="s">
        <v>50</v>
      </c>
      <c r="V1997" s="2" t="s">
        <v>894</v>
      </c>
      <c r="W1997" s="18">
        <v>25788</v>
      </c>
      <c r="X1997">
        <v>54840.24</v>
      </c>
      <c r="Z1997" s="3">
        <f t="shared" si="266"/>
        <v>351521.1336</v>
      </c>
      <c r="AA1997" s="3">
        <f t="shared" si="267"/>
        <v>180516</v>
      </c>
      <c r="AB1997" s="3">
        <f t="shared" si="268"/>
        <v>263326.27174622897</v>
      </c>
      <c r="AC1997">
        <f t="shared" si="269"/>
        <v>88194.861853771028</v>
      </c>
      <c r="AD1997" t="str">
        <f>_xlfn.XLOOKUP(V1997,[2]Index!L:L,[2]Index!M:M)</f>
        <v>IN</v>
      </c>
      <c r="AE1997" s="3" t="s">
        <v>5821</v>
      </c>
      <c r="AF1997" t="s">
        <v>52</v>
      </c>
      <c r="AG1997" s="4" t="s">
        <v>895</v>
      </c>
      <c r="AH1997" t="s">
        <v>72</v>
      </c>
      <c r="AJ1997">
        <f>VLOOKUP(D1997,[3]Multipliers!$B:$AT,36)</f>
        <v>3.2465727816423406</v>
      </c>
      <c r="AK1997">
        <f>VLOOKUP(D1997,[3]Multipliers!$B:$AT,36)</f>
        <v>3.2465727816423406</v>
      </c>
      <c r="AM1997">
        <f t="shared" si="270"/>
        <v>0</v>
      </c>
    </row>
    <row r="1998" spans="1:39">
      <c r="A1998" s="2" t="str">
        <f t="shared" si="264"/>
        <v>WIPRO ENTERPRISES LTDV63SA-IT-MIDC</v>
      </c>
      <c r="B1998" s="2" t="str">
        <f t="shared" si="265"/>
        <v>EQP,AE,SA-IT-MIDC 6-BAY BZ(SA-IT-MIDC 6),D94-V63,PARI,RETROFIT KITRetrofit</v>
      </c>
      <c r="C1998" s="3" t="str">
        <f t="shared" si="263"/>
        <v>iphoneSA-IT-MIDCNew Buy</v>
      </c>
      <c r="D1998" s="2">
        <v>385644</v>
      </c>
      <c r="E1998" s="2" t="s">
        <v>900</v>
      </c>
      <c r="F1998" s="2" t="s">
        <v>40</v>
      </c>
      <c r="G1998" s="2" t="s">
        <v>41</v>
      </c>
      <c r="H1998" s="2" t="s">
        <v>42</v>
      </c>
      <c r="I1998" s="2" t="s">
        <v>43</v>
      </c>
      <c r="J1998" s="2" t="s">
        <v>44</v>
      </c>
      <c r="K1998" s="2" t="s">
        <v>1545</v>
      </c>
      <c r="L1998" s="2" t="s">
        <v>108</v>
      </c>
      <c r="M1998" s="2" t="s">
        <v>1546</v>
      </c>
      <c r="N1998" s="2">
        <v>37629.800000000003</v>
      </c>
      <c r="O1998" s="2">
        <v>36948.968100000006</v>
      </c>
      <c r="P1998" s="2">
        <v>1</v>
      </c>
      <c r="Q1998" s="2" t="s">
        <v>48</v>
      </c>
      <c r="R1998" s="2"/>
      <c r="S1998" s="2"/>
      <c r="T1998" s="2" t="s">
        <v>110</v>
      </c>
      <c r="U1998" s="2" t="s">
        <v>50</v>
      </c>
      <c r="V1998" s="2" t="s">
        <v>899</v>
      </c>
      <c r="W1998" s="18">
        <v>35461.4</v>
      </c>
      <c r="X1998"/>
      <c r="Z1998" s="3">
        <f t="shared" si="266"/>
        <v>37629.800000000003</v>
      </c>
      <c r="AA1998" s="3">
        <f t="shared" si="267"/>
        <v>35461.4</v>
      </c>
      <c r="AB1998" s="3">
        <f t="shared" si="268"/>
        <v>36948.968100000006</v>
      </c>
      <c r="AC1998">
        <f t="shared" si="269"/>
        <v>680.8318999999974</v>
      </c>
      <c r="AD1998" t="str">
        <f>_xlfn.XLOOKUP(V1998,[2]Index!L:L,[2]Index!M:M)</f>
        <v>IN</v>
      </c>
      <c r="AE1998" s="3" t="s">
        <v>5821</v>
      </c>
      <c r="AF1998" t="s">
        <v>52</v>
      </c>
      <c r="AG1998" s="4" t="s">
        <v>895</v>
      </c>
      <c r="AH1998" t="s">
        <v>54</v>
      </c>
      <c r="AJ1998">
        <f>VLOOKUP(D1998,[3]Multipliers!$B:$AT,36)</f>
        <v>1.7826780513901856</v>
      </c>
      <c r="AK1998">
        <f>VLOOKUP(D1998,[3]Multipliers!$B:$AT,36)</f>
        <v>1.7826780513901856</v>
      </c>
      <c r="AM1998">
        <f t="shared" si="270"/>
        <v>0</v>
      </c>
    </row>
    <row r="1999" spans="1:39">
      <c r="A1999" s="2" t="str">
        <f t="shared" si="264"/>
        <v>ITW EAEV63BD</v>
      </c>
      <c r="B1999" s="2" t="str">
        <f t="shared" si="265"/>
        <v>EQP,AE,RIM-BD(SD),D6X-V6X,ITW,RETROFIT KITRetrofit</v>
      </c>
      <c r="C1999" s="3" t="str">
        <f t="shared" si="263"/>
        <v>iphoneBDNew Buy</v>
      </c>
      <c r="D1999" s="2">
        <v>386100</v>
      </c>
      <c r="E1999" s="2" t="s">
        <v>286</v>
      </c>
      <c r="F1999" s="2" t="s">
        <v>40</v>
      </c>
      <c r="G1999" s="2" t="s">
        <v>41</v>
      </c>
      <c r="H1999" s="2" t="s">
        <v>42</v>
      </c>
      <c r="I1999" s="2" t="s">
        <v>43</v>
      </c>
      <c r="J1999" s="2" t="s">
        <v>1547</v>
      </c>
      <c r="K1999" s="2" t="s">
        <v>1548</v>
      </c>
      <c r="L1999" s="2" t="s">
        <v>288</v>
      </c>
      <c r="M1999" s="2" t="s">
        <v>1549</v>
      </c>
      <c r="N1999" s="2">
        <v>37161</v>
      </c>
      <c r="O1999" s="2">
        <v>37161</v>
      </c>
      <c r="P1999" s="2">
        <v>9</v>
      </c>
      <c r="Q1999" s="2" t="s">
        <v>48</v>
      </c>
      <c r="R1999" s="2"/>
      <c r="S1999" s="2"/>
      <c r="T1999" s="2"/>
      <c r="U1999" s="2" t="s">
        <v>192</v>
      </c>
      <c r="V1999" s="2" t="s">
        <v>146</v>
      </c>
      <c r="W1999" s="18">
        <v>1000</v>
      </c>
      <c r="X1999">
        <v>37161</v>
      </c>
      <c r="Y1999" t="s">
        <v>290</v>
      </c>
      <c r="Z1999" s="3">
        <f t="shared" si="266"/>
        <v>334449</v>
      </c>
      <c r="AA1999" s="3">
        <f t="shared" si="267"/>
        <v>9000</v>
      </c>
      <c r="AB1999" s="3">
        <f t="shared" si="268"/>
        <v>334449</v>
      </c>
      <c r="AC1999">
        <f t="shared" si="269"/>
        <v>0</v>
      </c>
      <c r="AD1999" t="str">
        <f>_xlfn.XLOOKUP(V1999,[2]Index!L:L,[2]Index!M:M)</f>
        <v>CN</v>
      </c>
      <c r="AE1999" s="3" t="s">
        <v>5821</v>
      </c>
      <c r="AF1999" t="s">
        <v>52</v>
      </c>
      <c r="AG1999" s="4"/>
      <c r="AH1999" t="s">
        <v>232</v>
      </c>
      <c r="AJ1999">
        <f>VLOOKUP(D1999,[3]Multipliers!$B:$AT,36)</f>
        <v>1.8222966816565265</v>
      </c>
      <c r="AK1999">
        <f>VLOOKUP(D1999,[3]Multipliers!$B:$AT,36)</f>
        <v>1.8222966816565265</v>
      </c>
      <c r="AM1999">
        <f t="shared" si="270"/>
        <v>0</v>
      </c>
    </row>
    <row r="2000" spans="1:39">
      <c r="A2000" s="2" t="str">
        <f t="shared" si="264"/>
        <v>BOZHON PRECISION INDUSTRY TECHNOLOGY CO., LTD.V64SA-IT-CG</v>
      </c>
      <c r="B2000" s="2" t="str">
        <f t="shared" si="265"/>
        <v>EQP,AE,SA-IT-CG 8-BAY(SA-IT-CG 6-BAY),V54-V64,BOZHON,RETROFIT KITRetrofit</v>
      </c>
      <c r="C2000" s="3" t="str">
        <f t="shared" si="263"/>
        <v>iphoneSA-IT-CGNew Buy</v>
      </c>
      <c r="D2000" s="2">
        <v>385070</v>
      </c>
      <c r="E2000" s="2" t="s">
        <v>423</v>
      </c>
      <c r="F2000" s="2" t="s">
        <v>40</v>
      </c>
      <c r="G2000" s="2" t="s">
        <v>41</v>
      </c>
      <c r="H2000" s="2" t="s">
        <v>65</v>
      </c>
      <c r="I2000" s="2" t="s">
        <v>43</v>
      </c>
      <c r="J2000" s="2" t="s">
        <v>66</v>
      </c>
      <c r="K2000" s="2" t="s">
        <v>1552</v>
      </c>
      <c r="L2000" s="2" t="s">
        <v>1106</v>
      </c>
      <c r="M2000" s="2" t="s">
        <v>1553</v>
      </c>
      <c r="N2000" s="2">
        <v>36768.31</v>
      </c>
      <c r="O2000" s="2">
        <v>20957.939999999999</v>
      </c>
      <c r="P2000" s="2">
        <v>9</v>
      </c>
      <c r="Q2000" s="2" t="s">
        <v>70</v>
      </c>
      <c r="R2000" s="2">
        <v>9</v>
      </c>
      <c r="S2000" s="2"/>
      <c r="T2000" s="2"/>
      <c r="U2000" s="2" t="s">
        <v>374</v>
      </c>
      <c r="V2000" s="2" t="s">
        <v>71</v>
      </c>
      <c r="W2000" s="18">
        <v>20957.939999999999</v>
      </c>
      <c r="X2000"/>
      <c r="Z2000" s="3">
        <f t="shared" si="266"/>
        <v>330914.78999999998</v>
      </c>
      <c r="AA2000" s="3">
        <f t="shared" si="267"/>
        <v>188621.46</v>
      </c>
      <c r="AB2000" s="3">
        <f t="shared" si="268"/>
        <v>188621.46</v>
      </c>
      <c r="AC2000">
        <f t="shared" si="269"/>
        <v>142293.32999999999</v>
      </c>
      <c r="AD2000" t="str">
        <f>_xlfn.XLOOKUP(V2000,[2]Index!L:L,[2]Index!M:M)</f>
        <v>CN</v>
      </c>
      <c r="AE2000" s="3" t="s">
        <v>5821</v>
      </c>
      <c r="AF2000" t="s">
        <v>52</v>
      </c>
      <c r="AG2000" s="4" t="s">
        <v>53</v>
      </c>
      <c r="AH2000" t="s">
        <v>72</v>
      </c>
      <c r="AJ2000">
        <f>VLOOKUP(D2000,[3]Multipliers!$B:$AT,36)</f>
        <v>0.90917289886561248</v>
      </c>
      <c r="AK2000">
        <f>VLOOKUP(D2000,[3]Multipliers!$B:$AT,36)</f>
        <v>0.90917289886561248</v>
      </c>
      <c r="AM2000">
        <f t="shared" si="270"/>
        <v>0</v>
      </c>
    </row>
    <row r="2001" spans="1:39">
      <c r="A2001" s="2" t="str">
        <f t="shared" si="264"/>
        <v>BOZHON PRECISION INDUSTRY TECHNOLOGY CO., LTD.V63BCW</v>
      </c>
      <c r="B2001" s="2" t="str">
        <f t="shared" si="265"/>
        <v>EQP,AE,BCW,D23-V63,BOZHON,RETROFIT KITRetrofit</v>
      </c>
      <c r="C2001" s="3" t="str">
        <f t="shared" si="263"/>
        <v>iphoneBCWNew Buy</v>
      </c>
      <c r="D2001" s="2">
        <v>384831</v>
      </c>
      <c r="E2001" s="2" t="s">
        <v>423</v>
      </c>
      <c r="F2001" s="2" t="s">
        <v>40</v>
      </c>
      <c r="G2001" s="2" t="s">
        <v>41</v>
      </c>
      <c r="H2001" s="2" t="s">
        <v>42</v>
      </c>
      <c r="I2001" s="2" t="s">
        <v>43</v>
      </c>
      <c r="J2001" s="2" t="s">
        <v>61</v>
      </c>
      <c r="K2001" s="2" t="s">
        <v>1554</v>
      </c>
      <c r="L2001" s="2" t="s">
        <v>975</v>
      </c>
      <c r="M2001" s="2" t="s">
        <v>1555</v>
      </c>
      <c r="N2001" s="2">
        <v>36642.32</v>
      </c>
      <c r="O2001" s="2">
        <v>25884</v>
      </c>
      <c r="P2001" s="2">
        <v>2</v>
      </c>
      <c r="Q2001" s="2" t="s">
        <v>48</v>
      </c>
      <c r="R2001" s="2">
        <v>9</v>
      </c>
      <c r="S2001" s="2"/>
      <c r="T2001" s="2" t="s">
        <v>60</v>
      </c>
      <c r="U2001" s="2" t="s">
        <v>50</v>
      </c>
      <c r="V2001" s="2" t="s">
        <v>51</v>
      </c>
      <c r="W2001" s="18">
        <v>25884</v>
      </c>
      <c r="X2001">
        <v>28760</v>
      </c>
      <c r="Z2001" s="3">
        <f t="shared" si="266"/>
        <v>73284.639999999999</v>
      </c>
      <c r="AA2001" s="3">
        <f t="shared" si="267"/>
        <v>51768</v>
      </c>
      <c r="AB2001" s="3">
        <f t="shared" si="268"/>
        <v>51768</v>
      </c>
      <c r="AC2001">
        <f t="shared" si="269"/>
        <v>21516.639999999999</v>
      </c>
      <c r="AD2001" t="e">
        <f>_xlfn.XLOOKUP(V2001,[2]Index!L:L,[2]Index!M:M)</f>
        <v>#N/A</v>
      </c>
      <c r="AE2001" s="3" t="s">
        <v>5821</v>
      </c>
      <c r="AF2001" t="s">
        <v>52</v>
      </c>
      <c r="AG2001" s="4" t="s">
        <v>53</v>
      </c>
      <c r="AH2001" t="s">
        <v>64</v>
      </c>
      <c r="AJ2001">
        <f>VLOOKUP(D2001,[3]Multipliers!$B:$AT,36)</f>
        <v>0.62801349243946714</v>
      </c>
      <c r="AK2001">
        <f>VLOOKUP(D2001,[3]Multipliers!$B:$AT,36)</f>
        <v>0.62801349243946714</v>
      </c>
      <c r="AL2001" s="3">
        <v>168592</v>
      </c>
      <c r="AM2001">
        <f t="shared" si="270"/>
        <v>0</v>
      </c>
    </row>
    <row r="2002" spans="1:39">
      <c r="A2002" s="2" t="str">
        <f t="shared" si="264"/>
        <v>GUANGDONG ANDA AUTOMATION SOLUTIONS CO., LTD.V64PAMD2</v>
      </c>
      <c r="B2002" s="2" t="str">
        <f t="shared" si="265"/>
        <v>EQP,AE,PAMD2.1(PAMD2),V57-V6X,ANDA,RETROFIT KITRetrofit</v>
      </c>
      <c r="C2002" s="3" t="str">
        <f t="shared" si="263"/>
        <v>iphonePAMD2New Buy</v>
      </c>
      <c r="D2002" s="2">
        <v>385426</v>
      </c>
      <c r="E2002" s="2" t="s">
        <v>188</v>
      </c>
      <c r="F2002" s="2" t="s">
        <v>40</v>
      </c>
      <c r="G2002" s="2" t="s">
        <v>41</v>
      </c>
      <c r="H2002" s="2" t="s">
        <v>65</v>
      </c>
      <c r="I2002" s="2" t="s">
        <v>43</v>
      </c>
      <c r="J2002" s="2" t="s">
        <v>80</v>
      </c>
      <c r="K2002" s="2" t="s">
        <v>1556</v>
      </c>
      <c r="L2002" s="2" t="s">
        <v>199</v>
      </c>
      <c r="M2002" s="2" t="s">
        <v>1557</v>
      </c>
      <c r="N2002" s="13">
        <v>36544.06</v>
      </c>
      <c r="O2002" s="2">
        <v>36544.06</v>
      </c>
      <c r="P2002" s="2">
        <v>3</v>
      </c>
      <c r="Q2002" s="2" t="s">
        <v>70</v>
      </c>
      <c r="R2002" s="2">
        <v>4</v>
      </c>
      <c r="S2002" s="2"/>
      <c r="T2002" s="2"/>
      <c r="U2002" s="2" t="s">
        <v>192</v>
      </c>
      <c r="V2002" s="2" t="s">
        <v>71</v>
      </c>
      <c r="W2002" s="18">
        <v>51145.43</v>
      </c>
      <c r="X2002"/>
      <c r="Y2002">
        <v>1406</v>
      </c>
      <c r="Z2002" s="3">
        <f t="shared" si="266"/>
        <v>109632.18</v>
      </c>
      <c r="AA2002" s="3">
        <f t="shared" si="267"/>
        <v>153436.29</v>
      </c>
      <c r="AB2002" s="3">
        <f t="shared" si="268"/>
        <v>109632.18</v>
      </c>
      <c r="AC2002">
        <f t="shared" si="269"/>
        <v>0</v>
      </c>
      <c r="AD2002" t="str">
        <f>_xlfn.XLOOKUP(V2002,[2]Index!L:L,[2]Index!M:M)</f>
        <v>CN</v>
      </c>
      <c r="AE2002" s="3" t="s">
        <v>5821</v>
      </c>
      <c r="AF2002" t="s">
        <v>52</v>
      </c>
      <c r="AG2002" s="4" t="s">
        <v>53</v>
      </c>
      <c r="AH2002" t="s">
        <v>72</v>
      </c>
      <c r="AJ2002">
        <f>VLOOKUP(D2002,[3]Multipliers!$B:$AT,36)</f>
        <v>0.94483589327238027</v>
      </c>
      <c r="AK2002">
        <f>VLOOKUP(D2002,[3]Multipliers!$B:$AT,36)</f>
        <v>0.94483589327238027</v>
      </c>
      <c r="AM2002">
        <f t="shared" si="270"/>
        <v>0</v>
      </c>
    </row>
    <row r="2003" spans="1:39">
      <c r="A2003" s="2" t="str">
        <f t="shared" si="264"/>
        <v>BOZHON PRECISION INDUSTRY TECHNOLOGY CO., LTD.V64SA-IT-CG</v>
      </c>
      <c r="B2003" s="2" t="str">
        <f t="shared" si="265"/>
        <v>EQP,AE,SA-IT-CG 7-BAY(SA-IT-CG 5-BAY),V54-V64,BOZHON,RETROFIT KITRetrofit</v>
      </c>
      <c r="C2003" s="3" t="str">
        <f t="shared" si="263"/>
        <v>iphoneSA-IT-CGNew Buy</v>
      </c>
      <c r="D2003" s="2">
        <v>385068</v>
      </c>
      <c r="E2003" s="2" t="s">
        <v>423</v>
      </c>
      <c r="F2003" s="2" t="s">
        <v>40</v>
      </c>
      <c r="G2003" s="2" t="s">
        <v>41</v>
      </c>
      <c r="H2003" s="2" t="s">
        <v>65</v>
      </c>
      <c r="I2003" s="2" t="s">
        <v>43</v>
      </c>
      <c r="J2003" s="2" t="s">
        <v>66</v>
      </c>
      <c r="K2003" s="2" t="s">
        <v>1558</v>
      </c>
      <c r="L2003" s="2" t="s">
        <v>1106</v>
      </c>
      <c r="M2003" s="2" t="s">
        <v>1559</v>
      </c>
      <c r="N2003" s="13">
        <v>36202.85</v>
      </c>
      <c r="O2003" s="2">
        <v>20635.62</v>
      </c>
      <c r="P2003" s="2">
        <v>12</v>
      </c>
      <c r="Q2003" s="2" t="s">
        <v>70</v>
      </c>
      <c r="R2003" s="2">
        <v>9</v>
      </c>
      <c r="S2003" s="2"/>
      <c r="T2003" s="2"/>
      <c r="U2003" s="2" t="s">
        <v>374</v>
      </c>
      <c r="V2003" s="2" t="s">
        <v>71</v>
      </c>
      <c r="W2003" s="18">
        <v>20635.62</v>
      </c>
      <c r="X2003"/>
      <c r="Z2003" s="3">
        <f t="shared" si="266"/>
        <v>434434.19999999995</v>
      </c>
      <c r="AA2003" s="3">
        <f t="shared" si="267"/>
        <v>247627.44</v>
      </c>
      <c r="AB2003" s="3">
        <f t="shared" si="268"/>
        <v>247627.44</v>
      </c>
      <c r="AC2003">
        <f t="shared" si="269"/>
        <v>186806.75999999995</v>
      </c>
      <c r="AD2003" t="str">
        <f>_xlfn.XLOOKUP(V2003,[2]Index!L:L,[2]Index!M:M)</f>
        <v>CN</v>
      </c>
      <c r="AE2003" s="3" t="s">
        <v>5821</v>
      </c>
      <c r="AF2003" t="s">
        <v>52</v>
      </c>
      <c r="AG2003" s="4" t="s">
        <v>53</v>
      </c>
      <c r="AH2003" t="s">
        <v>72</v>
      </c>
      <c r="AJ2003">
        <f>VLOOKUP(D2003,[3]Multipliers!$B:$AT,36)</f>
        <v>0.89519038871612433</v>
      </c>
      <c r="AK2003">
        <f>VLOOKUP(D2003,[3]Multipliers!$B:$AT,36)</f>
        <v>0.89519038871612433</v>
      </c>
      <c r="AM2003">
        <f t="shared" si="270"/>
        <v>0</v>
      </c>
    </row>
    <row r="2004" spans="1:39">
      <c r="A2004" s="2" t="str">
        <f t="shared" si="264"/>
        <v>WIPRO ENTERPRISES LTDV64IT-FF</v>
      </c>
      <c r="B2004" s="2" t="str">
        <f t="shared" si="265"/>
        <v>EQP,AE,IT-FF 4-BAY BOZHON,V53-V64,WIPRO-PARI,RETROFIT KITRetrofit</v>
      </c>
      <c r="C2004" s="3" t="str">
        <f t="shared" si="263"/>
        <v>iphoneIT-FFNew Buy</v>
      </c>
      <c r="D2004" s="2">
        <v>385191</v>
      </c>
      <c r="E2004" s="2" t="s">
        <v>900</v>
      </c>
      <c r="F2004" s="2" t="s">
        <v>40</v>
      </c>
      <c r="G2004" s="2" t="s">
        <v>41</v>
      </c>
      <c r="H2004" s="2" t="s">
        <v>65</v>
      </c>
      <c r="I2004" s="2" t="s">
        <v>43</v>
      </c>
      <c r="J2004" s="2" t="s">
        <v>111</v>
      </c>
      <c r="K2004" s="2" t="s">
        <v>1560</v>
      </c>
      <c r="L2004" s="2" t="s">
        <v>99</v>
      </c>
      <c r="M2004" s="2" t="s">
        <v>1561</v>
      </c>
      <c r="N2004" s="13">
        <v>36897.910000000003</v>
      </c>
      <c r="O2004" s="2">
        <v>35403.273293675549</v>
      </c>
      <c r="P2004" s="2">
        <v>2</v>
      </c>
      <c r="Q2004" s="2" t="s">
        <v>70</v>
      </c>
      <c r="R2004" s="2"/>
      <c r="S2004" s="2"/>
      <c r="T2004" s="2" t="s">
        <v>101</v>
      </c>
      <c r="U2004" s="2" t="s">
        <v>50</v>
      </c>
      <c r="V2004" s="2" t="s">
        <v>894</v>
      </c>
      <c r="W2004" s="18">
        <v>16315</v>
      </c>
      <c r="X2004"/>
      <c r="Z2004" s="3">
        <f t="shared" si="266"/>
        <v>73795.820000000007</v>
      </c>
      <c r="AA2004" s="3">
        <f t="shared" si="267"/>
        <v>32630</v>
      </c>
      <c r="AB2004" s="3">
        <f t="shared" si="268"/>
        <v>70806.546587351098</v>
      </c>
      <c r="AC2004">
        <f t="shared" si="269"/>
        <v>2989.2734126489086</v>
      </c>
      <c r="AD2004" t="str">
        <f>_xlfn.XLOOKUP(V2004,[2]Index!L:L,[2]Index!M:M)</f>
        <v>IN</v>
      </c>
      <c r="AE2004" s="3" t="s">
        <v>5821</v>
      </c>
      <c r="AF2004" t="s">
        <v>52</v>
      </c>
      <c r="AG2004" s="4" t="s">
        <v>895</v>
      </c>
      <c r="AH2004" t="s">
        <v>72</v>
      </c>
      <c r="AJ2004">
        <f>VLOOKUP(D2004,[3]Multipliers!$B:$AT,36)</f>
        <v>1.9225769105566102</v>
      </c>
      <c r="AK2004">
        <f>VLOOKUP(D2004,[3]Multipliers!$B:$AT,36)</f>
        <v>1.9225769105566102</v>
      </c>
      <c r="AM2004">
        <f t="shared" si="270"/>
        <v>0</v>
      </c>
    </row>
    <row r="2005" spans="1:39">
      <c r="A2005" s="2" t="str">
        <f t="shared" si="264"/>
        <v>SFO TECHNOLOGIES PRIVATE LIMITEDV63OMS-EU</v>
      </c>
      <c r="B2005" s="2" t="str">
        <f t="shared" si="265"/>
        <v>EQP,AE,OMS-EU INNOREV,V54-V63,SFO,RETROFIT KITRetrofit</v>
      </c>
      <c r="C2005" s="3" t="str">
        <f t="shared" si="263"/>
        <v>iPhoneOMS-EUNew Buy</v>
      </c>
      <c r="D2005" s="2">
        <v>384916</v>
      </c>
      <c r="E2005" s="2" t="s">
        <v>935</v>
      </c>
      <c r="F2005" s="2" t="s">
        <v>40</v>
      </c>
      <c r="G2005" s="2" t="s">
        <v>612</v>
      </c>
      <c r="H2005" s="2" t="s">
        <v>42</v>
      </c>
      <c r="I2005" s="2" t="s">
        <v>43</v>
      </c>
      <c r="J2005" s="2" t="s">
        <v>66</v>
      </c>
      <c r="K2005" s="2" t="s">
        <v>1562</v>
      </c>
      <c r="L2005" s="2" t="s">
        <v>1379</v>
      </c>
      <c r="M2005" s="2" t="s">
        <v>1563</v>
      </c>
      <c r="N2005" s="13">
        <v>35278</v>
      </c>
      <c r="O2005" s="2">
        <v>35277.550000000003</v>
      </c>
      <c r="P2005" s="2">
        <v>2</v>
      </c>
      <c r="Q2005" s="2" t="s">
        <v>70</v>
      </c>
      <c r="R2005" s="2"/>
      <c r="S2005" s="2"/>
      <c r="T2005" s="2"/>
      <c r="U2005" s="2" t="s">
        <v>374</v>
      </c>
      <c r="V2005" s="2" t="s">
        <v>899</v>
      </c>
      <c r="W2005" s="18">
        <v>35277.549999999996</v>
      </c>
      <c r="X2005"/>
      <c r="Z2005" s="3">
        <f t="shared" si="266"/>
        <v>70556</v>
      </c>
      <c r="AA2005" s="3">
        <f t="shared" si="267"/>
        <v>70555.099999999991</v>
      </c>
      <c r="AB2005" s="3">
        <f t="shared" si="268"/>
        <v>70555.100000000006</v>
      </c>
      <c r="AC2005">
        <f t="shared" si="269"/>
        <v>0.89999999999417923</v>
      </c>
      <c r="AD2005" t="str">
        <f>_xlfn.XLOOKUP(V2005,[2]Index!L:L,[2]Index!M:M)</f>
        <v>IN</v>
      </c>
      <c r="AE2005" s="3" t="s">
        <v>5821</v>
      </c>
      <c r="AF2005" t="s">
        <v>52</v>
      </c>
      <c r="AG2005" s="4" t="s">
        <v>895</v>
      </c>
      <c r="AH2005" t="s">
        <v>72</v>
      </c>
      <c r="AJ2005">
        <f>VLOOKUP(D2005,[3]Multipliers!$B:$AT,36)</f>
        <v>6.8506748227983305</v>
      </c>
      <c r="AK2005">
        <f>VLOOKUP(D2005,[3]Multipliers!$B:$AT,36)</f>
        <v>6.8506748227983305</v>
      </c>
      <c r="AM2005">
        <f t="shared" si="270"/>
        <v>0</v>
      </c>
    </row>
    <row r="2006" spans="1:39">
      <c r="A2006" s="2" t="str">
        <f t="shared" si="264"/>
        <v>SHENZHEN STRONG TECHNOLOGY CO., LTD.V68RIM-FBA1</v>
      </c>
      <c r="B2006" s="2" t="str">
        <f t="shared" si="265"/>
        <v>EQP,AE,RIM-FBA1(FBA-RCAM0),V5X-V68,STRONG,RETROFIT KITRetrofit</v>
      </c>
      <c r="C2006" s="3" t="str">
        <f t="shared" si="263"/>
        <v>iphoneRIM-FBA1New Buy</v>
      </c>
      <c r="D2006" s="2">
        <v>386512</v>
      </c>
      <c r="E2006" s="2" t="s">
        <v>369</v>
      </c>
      <c r="F2006" s="2" t="s">
        <v>40</v>
      </c>
      <c r="G2006" s="2" t="s">
        <v>41</v>
      </c>
      <c r="H2006" s="2" t="s">
        <v>206</v>
      </c>
      <c r="I2006" s="2" t="s">
        <v>43</v>
      </c>
      <c r="J2006" s="2" t="s">
        <v>111</v>
      </c>
      <c r="K2006" s="2" t="s">
        <v>1564</v>
      </c>
      <c r="L2006" s="2" t="s">
        <v>1311</v>
      </c>
      <c r="M2006" s="2" t="s">
        <v>1565</v>
      </c>
      <c r="N2006" s="13">
        <v>35000</v>
      </c>
      <c r="O2006" s="2">
        <v>34125</v>
      </c>
      <c r="P2006" s="2">
        <v>1</v>
      </c>
      <c r="Q2006" s="2" t="s">
        <v>70</v>
      </c>
      <c r="R2006" s="2">
        <v>6</v>
      </c>
      <c r="S2006" s="2"/>
      <c r="T2006" s="2"/>
      <c r="U2006" s="2" t="s">
        <v>192</v>
      </c>
      <c r="V2006" s="2" t="s">
        <v>146</v>
      </c>
      <c r="W2006" s="18">
        <v>8000</v>
      </c>
      <c r="X2006" t="s">
        <v>373</v>
      </c>
      <c r="Y2006">
        <v>1102</v>
      </c>
      <c r="Z2006" s="3">
        <f t="shared" si="266"/>
        <v>35000</v>
      </c>
      <c r="AA2006" s="3">
        <f t="shared" si="267"/>
        <v>8000</v>
      </c>
      <c r="AB2006" s="3">
        <f t="shared" si="268"/>
        <v>34125</v>
      </c>
      <c r="AC2006">
        <f t="shared" si="269"/>
        <v>875</v>
      </c>
      <c r="AD2006" t="str">
        <f>_xlfn.XLOOKUP(V2006,[2]Index!L:L,[2]Index!M:M)</f>
        <v>CN</v>
      </c>
      <c r="AE2006" s="3" t="s">
        <v>5821</v>
      </c>
      <c r="AF2006" t="s">
        <v>52</v>
      </c>
      <c r="AG2006" s="3" t="s">
        <v>53</v>
      </c>
      <c r="AH2006" t="s">
        <v>72</v>
      </c>
      <c r="AJ2006">
        <f>VLOOKUP(D2006,[3]Multipliers!$B:$AT,36)</f>
        <v>1.3734605167833858</v>
      </c>
      <c r="AK2006">
        <f>VLOOKUP(D2006,[3]Multipliers!$B:$AT,36)</f>
        <v>1.3734605167833858</v>
      </c>
      <c r="AM2006">
        <f t="shared" si="270"/>
        <v>0</v>
      </c>
    </row>
    <row r="2007" spans="1:39">
      <c r="A2007" s="2" t="str">
        <f t="shared" si="264"/>
        <v>BOZHON PRECISION INDUSTRY TECHNOLOGY CO., LTD.V63SA-IT-MIDC</v>
      </c>
      <c r="B2007" s="2" t="str">
        <f t="shared" si="265"/>
        <v>EQP,AE,SA-IT-MIDC 6-BAY,D93-V63,BOZHON,RETROFIT KITRetrofit</v>
      </c>
      <c r="C2007" s="3" t="str">
        <f t="shared" si="263"/>
        <v>iphoneSA-IT-MIDCNew Buy</v>
      </c>
      <c r="D2007" s="2">
        <v>385645</v>
      </c>
      <c r="E2007" s="2" t="s">
        <v>423</v>
      </c>
      <c r="F2007" s="2" t="s">
        <v>40</v>
      </c>
      <c r="G2007" s="2" t="s">
        <v>41</v>
      </c>
      <c r="H2007" s="2" t="s">
        <v>42</v>
      </c>
      <c r="I2007" s="2" t="s">
        <v>43</v>
      </c>
      <c r="J2007" s="2" t="s">
        <v>55</v>
      </c>
      <c r="K2007" s="2" t="s">
        <v>1566</v>
      </c>
      <c r="L2007" s="2" t="s">
        <v>108</v>
      </c>
      <c r="M2007" s="2" t="s">
        <v>1567</v>
      </c>
      <c r="N2007" s="13">
        <v>34529.89</v>
      </c>
      <c r="O2007" s="2">
        <v>27278.620999999999</v>
      </c>
      <c r="P2007" s="2">
        <v>1</v>
      </c>
      <c r="Q2007" s="2" t="s">
        <v>48</v>
      </c>
      <c r="R2007" s="2">
        <v>9</v>
      </c>
      <c r="S2007" s="2"/>
      <c r="T2007" s="2" t="s">
        <v>60</v>
      </c>
      <c r="U2007" s="2" t="s">
        <v>50</v>
      </c>
      <c r="V2007" s="2" t="s">
        <v>51</v>
      </c>
      <c r="W2007" s="18">
        <v>27278.620999999999</v>
      </c>
      <c r="X2007">
        <v>37898.43</v>
      </c>
      <c r="Z2007" s="3">
        <f t="shared" si="266"/>
        <v>34529.89</v>
      </c>
      <c r="AA2007" s="3">
        <f t="shared" si="267"/>
        <v>27278.620999999999</v>
      </c>
      <c r="AB2007" s="3">
        <f t="shared" si="268"/>
        <v>27278.620999999999</v>
      </c>
      <c r="AC2007">
        <f t="shared" si="269"/>
        <v>7251.2690000000002</v>
      </c>
      <c r="AD2007" t="e">
        <f>_xlfn.XLOOKUP(V2007,[2]Index!L:L,[2]Index!M:M)</f>
        <v>#N/A</v>
      </c>
      <c r="AE2007" s="3" t="s">
        <v>5821</v>
      </c>
      <c r="AF2007" t="s">
        <v>52</v>
      </c>
      <c r="AG2007" s="3" t="s">
        <v>53</v>
      </c>
      <c r="AH2007" t="s">
        <v>54</v>
      </c>
      <c r="AJ2007">
        <f>VLOOKUP(D2007,[3]Multipliers!$B:$AT,36)</f>
        <v>1.3161125040699371</v>
      </c>
      <c r="AK2007">
        <f>VLOOKUP(D2007,[3]Multipliers!$B:$AT,36)</f>
        <v>1.3161125040699371</v>
      </c>
      <c r="AM2007">
        <f t="shared" si="270"/>
        <v>0</v>
      </c>
    </row>
    <row r="2008" spans="1:39">
      <c r="A2008" s="2" t="str">
        <f t="shared" si="264"/>
        <v>BOZHON PRECISION INDUSTRY TECHNOLOGY CO., LTD.V64SA-IT-MIDC</v>
      </c>
      <c r="B2008" s="2" t="str">
        <f t="shared" si="265"/>
        <v>EQP,AE,SA-IT-MIDC 6-BAY,D94-V64,BOZHON,RETROFIT KITRetrofit</v>
      </c>
      <c r="C2008" s="3" t="str">
        <f t="shared" si="263"/>
        <v>iphoneSA-IT-MIDCNew Buy</v>
      </c>
      <c r="D2008" s="2">
        <v>385943</v>
      </c>
      <c r="E2008" s="2" t="s">
        <v>423</v>
      </c>
      <c r="F2008" s="2" t="s">
        <v>40</v>
      </c>
      <c r="G2008" s="2" t="s">
        <v>41</v>
      </c>
      <c r="H2008" s="2" t="s">
        <v>65</v>
      </c>
      <c r="I2008" s="2" t="s">
        <v>43</v>
      </c>
      <c r="J2008" s="2" t="s">
        <v>44</v>
      </c>
      <c r="K2008" s="2" t="s">
        <v>1568</v>
      </c>
      <c r="L2008" s="2" t="s">
        <v>108</v>
      </c>
      <c r="M2008" s="2" t="s">
        <v>1569</v>
      </c>
      <c r="N2008" s="13">
        <v>34529.89</v>
      </c>
      <c r="O2008" s="2">
        <v>27278.620999999999</v>
      </c>
      <c r="P2008" s="2">
        <v>3</v>
      </c>
      <c r="Q2008" s="2" t="s">
        <v>48</v>
      </c>
      <c r="R2008" s="2">
        <v>9</v>
      </c>
      <c r="S2008" s="2"/>
      <c r="T2008" s="2" t="s">
        <v>60</v>
      </c>
      <c r="U2008" s="2" t="s">
        <v>50</v>
      </c>
      <c r="V2008" s="2" t="s">
        <v>71</v>
      </c>
      <c r="W2008" s="18">
        <v>27278.620999999999</v>
      </c>
      <c r="X2008">
        <v>37898.43</v>
      </c>
      <c r="Z2008" s="3">
        <f t="shared" si="266"/>
        <v>103589.67</v>
      </c>
      <c r="AA2008" s="3">
        <f t="shared" si="267"/>
        <v>81835.862999999998</v>
      </c>
      <c r="AB2008" s="3">
        <f t="shared" si="268"/>
        <v>81835.862999999998</v>
      </c>
      <c r="AC2008">
        <f t="shared" si="269"/>
        <v>21753.807000000001</v>
      </c>
      <c r="AD2008" t="str">
        <f>_xlfn.XLOOKUP(V2008,[2]Index!L:L,[2]Index!M:M)</f>
        <v>CN</v>
      </c>
      <c r="AE2008" s="3" t="s">
        <v>5821</v>
      </c>
      <c r="AF2008" t="s">
        <v>52</v>
      </c>
      <c r="AG2008" s="4" t="s">
        <v>53</v>
      </c>
      <c r="AH2008" t="s">
        <v>54</v>
      </c>
      <c r="AJ2008">
        <f>VLOOKUP(D2008,[3]Multipliers!$B:$AT,36)</f>
        <v>0.83706252852519725</v>
      </c>
      <c r="AK2008">
        <f>VLOOKUP(D2008,[3]Multipliers!$B:$AT,36)</f>
        <v>0.83706252852519725</v>
      </c>
      <c r="AM2008">
        <f t="shared" si="270"/>
        <v>0</v>
      </c>
    </row>
    <row r="2009" spans="1:39">
      <c r="A2009" s="2" t="str">
        <f t="shared" si="264"/>
        <v>BOZHON PRECISION INDUSTRY TECHNOLOGY CO., LTD.V63SA-IT-MIDC</v>
      </c>
      <c r="B2009" s="2" t="str">
        <f t="shared" si="265"/>
        <v>EQP,AE,SA-IT-MIDC 6-BAY,D94-V63,BOZHON,RETROFIT KITRetrofit</v>
      </c>
      <c r="C2009" s="3" t="str">
        <f t="shared" si="263"/>
        <v>iphoneSA-IT-MIDCNew Buy</v>
      </c>
      <c r="D2009" s="2">
        <v>385646</v>
      </c>
      <c r="E2009" s="2" t="s">
        <v>423</v>
      </c>
      <c r="F2009" s="2" t="s">
        <v>40</v>
      </c>
      <c r="G2009" s="2" t="s">
        <v>41</v>
      </c>
      <c r="H2009" s="2" t="s">
        <v>42</v>
      </c>
      <c r="I2009" s="2" t="s">
        <v>43</v>
      </c>
      <c r="J2009" s="2" t="s">
        <v>44</v>
      </c>
      <c r="K2009" s="2" t="s">
        <v>1570</v>
      </c>
      <c r="L2009" s="2" t="s">
        <v>108</v>
      </c>
      <c r="M2009" s="2" t="s">
        <v>1571</v>
      </c>
      <c r="N2009" s="13">
        <v>34529.89</v>
      </c>
      <c r="O2009" s="2">
        <v>27278.620999999999</v>
      </c>
      <c r="P2009" s="2">
        <v>2</v>
      </c>
      <c r="Q2009" s="2" t="s">
        <v>48</v>
      </c>
      <c r="R2009" s="2">
        <v>9</v>
      </c>
      <c r="S2009" s="2"/>
      <c r="T2009" s="2" t="s">
        <v>110</v>
      </c>
      <c r="U2009" s="2" t="s">
        <v>50</v>
      </c>
      <c r="V2009" s="2" t="s">
        <v>85</v>
      </c>
      <c r="W2009" s="18">
        <v>27278.620999999999</v>
      </c>
      <c r="X2009">
        <v>37898.43</v>
      </c>
      <c r="Z2009" s="3">
        <f t="shared" si="266"/>
        <v>69059.78</v>
      </c>
      <c r="AA2009" s="3">
        <f t="shared" si="267"/>
        <v>54557.241999999998</v>
      </c>
      <c r="AB2009" s="3">
        <f t="shared" si="268"/>
        <v>54557.241999999998</v>
      </c>
      <c r="AC2009">
        <f t="shared" si="269"/>
        <v>14502.538</v>
      </c>
      <c r="AD2009" t="str">
        <f>_xlfn.XLOOKUP(V2009,[2]Index!L:L,[2]Index!M:M)</f>
        <v>CN</v>
      </c>
      <c r="AE2009" s="3" t="s">
        <v>5821</v>
      </c>
      <c r="AF2009" t="s">
        <v>52</v>
      </c>
      <c r="AG2009" s="4" t="s">
        <v>53</v>
      </c>
      <c r="AH2009" t="s">
        <v>54</v>
      </c>
      <c r="AJ2009">
        <f>VLOOKUP(D2009,[3]Multipliers!$B:$AT,36)</f>
        <v>1.3161125040699371</v>
      </c>
      <c r="AK2009">
        <f>VLOOKUP(D2009,[3]Multipliers!$B:$AT,36)</f>
        <v>1.3161125040699371</v>
      </c>
      <c r="AM2009">
        <f t="shared" si="270"/>
        <v>0</v>
      </c>
    </row>
    <row r="2010" spans="1:39">
      <c r="A2010" s="2" t="str">
        <f t="shared" si="264"/>
        <v>SHENZHEN STRONG TECHNOLOGY CO., LTD.V64RIM-FBA-RCAM1</v>
      </c>
      <c r="B2010" s="2" t="str">
        <f t="shared" si="265"/>
        <v>EQP,AE,RIM-FBA-RCAM1,V5X-V6X,STRONG,RETROFIT KITRetrofit</v>
      </c>
      <c r="C2010" s="3" t="str">
        <f t="shared" si="263"/>
        <v>iphoneRIM-FBA-RCAM1New Buy</v>
      </c>
      <c r="D2010" s="2">
        <v>384772</v>
      </c>
      <c r="E2010" s="2" t="s">
        <v>369</v>
      </c>
      <c r="F2010" s="2" t="s">
        <v>40</v>
      </c>
      <c r="G2010" s="2" t="s">
        <v>41</v>
      </c>
      <c r="H2010" s="2" t="s">
        <v>65</v>
      </c>
      <c r="I2010" s="2" t="s">
        <v>43</v>
      </c>
      <c r="J2010" s="2" t="s">
        <v>66</v>
      </c>
      <c r="K2010" s="2" t="s">
        <v>1572</v>
      </c>
      <c r="L2010" s="2" t="s">
        <v>1238</v>
      </c>
      <c r="M2010" s="2" t="s">
        <v>1573</v>
      </c>
      <c r="N2010" s="13">
        <v>34500</v>
      </c>
      <c r="O2010" s="2">
        <v>31017</v>
      </c>
      <c r="P2010" s="2">
        <v>13</v>
      </c>
      <c r="Q2010" s="2" t="s">
        <v>70</v>
      </c>
      <c r="R2010" s="2">
        <v>6</v>
      </c>
      <c r="S2010" s="2"/>
      <c r="T2010" s="2"/>
      <c r="U2010" s="2" t="s">
        <v>192</v>
      </c>
      <c r="V2010" s="2" t="s">
        <v>71</v>
      </c>
      <c r="W2010" s="18">
        <v>25000</v>
      </c>
      <c r="X2010">
        <v>31976</v>
      </c>
      <c r="Y2010">
        <v>1102</v>
      </c>
      <c r="Z2010" s="3">
        <f t="shared" si="266"/>
        <v>448500</v>
      </c>
      <c r="AA2010" s="3">
        <f t="shared" si="267"/>
        <v>325000</v>
      </c>
      <c r="AB2010" s="3">
        <f t="shared" si="268"/>
        <v>403221</v>
      </c>
      <c r="AC2010">
        <f t="shared" si="269"/>
        <v>45279</v>
      </c>
      <c r="AD2010" t="str">
        <f>_xlfn.XLOOKUP(V2010,[2]Index!L:L,[2]Index!M:M)</f>
        <v>CN</v>
      </c>
      <c r="AE2010" s="3" t="s">
        <v>5821</v>
      </c>
      <c r="AF2010" t="s">
        <v>52</v>
      </c>
      <c r="AG2010" s="3" t="s">
        <v>53</v>
      </c>
      <c r="AH2010" t="s">
        <v>72</v>
      </c>
      <c r="AJ2010">
        <f>VLOOKUP(D2010,[3]Multipliers!$B:$AT,36)</f>
        <v>1</v>
      </c>
      <c r="AK2010">
        <f>VLOOKUP(D2010,[3]Multipliers!$B:$AT,36)</f>
        <v>1</v>
      </c>
      <c r="AM2010">
        <f t="shared" si="270"/>
        <v>0</v>
      </c>
    </row>
    <row r="2011" spans="1:39">
      <c r="A2011" s="2" t="str">
        <f t="shared" si="264"/>
        <v>SHENZHEN STRONG TECHNOLOGY CO., LTD.V64RIM-FBA-RCAM2</v>
      </c>
      <c r="B2011" s="2" t="str">
        <f t="shared" si="265"/>
        <v>EQP,AE,RIM-FBA-RCAM2,V5X-V6X,STRONG,RETROFIT KITRetrofit</v>
      </c>
      <c r="C2011" s="3" t="str">
        <f t="shared" si="263"/>
        <v>iphoneRIM-FBA-RCAM2New Buy</v>
      </c>
      <c r="D2011" s="2">
        <v>384775</v>
      </c>
      <c r="E2011" s="2" t="s">
        <v>369</v>
      </c>
      <c r="F2011" s="2" t="s">
        <v>40</v>
      </c>
      <c r="G2011" s="2" t="s">
        <v>41</v>
      </c>
      <c r="H2011" s="2" t="s">
        <v>65</v>
      </c>
      <c r="I2011" s="2" t="s">
        <v>43</v>
      </c>
      <c r="J2011" s="2" t="s">
        <v>66</v>
      </c>
      <c r="K2011" s="2" t="s">
        <v>1574</v>
      </c>
      <c r="L2011" s="2" t="s">
        <v>1241</v>
      </c>
      <c r="M2011" s="2" t="s">
        <v>1575</v>
      </c>
      <c r="N2011" s="13">
        <v>34500</v>
      </c>
      <c r="O2011" s="2">
        <v>31017</v>
      </c>
      <c r="P2011" s="2">
        <v>13</v>
      </c>
      <c r="Q2011" s="2" t="s">
        <v>70</v>
      </c>
      <c r="R2011" s="2">
        <v>6</v>
      </c>
      <c r="S2011" s="2"/>
      <c r="T2011" s="2"/>
      <c r="U2011" s="2" t="s">
        <v>192</v>
      </c>
      <c r="V2011" s="2" t="s">
        <v>71</v>
      </c>
      <c r="W2011" s="18">
        <v>25000</v>
      </c>
      <c r="X2011">
        <v>31976</v>
      </c>
      <c r="Y2011">
        <v>1102</v>
      </c>
      <c r="Z2011" s="3">
        <f t="shared" si="266"/>
        <v>448500</v>
      </c>
      <c r="AA2011" s="3">
        <f t="shared" si="267"/>
        <v>325000</v>
      </c>
      <c r="AB2011" s="3">
        <f t="shared" si="268"/>
        <v>403221</v>
      </c>
      <c r="AC2011">
        <f t="shared" si="269"/>
        <v>45279</v>
      </c>
      <c r="AD2011" t="str">
        <f>_xlfn.XLOOKUP(V2011,[2]Index!L:L,[2]Index!M:M)</f>
        <v>CN</v>
      </c>
      <c r="AE2011" s="3" t="s">
        <v>5821</v>
      </c>
      <c r="AF2011" t="s">
        <v>52</v>
      </c>
      <c r="AG2011" s="3" t="s">
        <v>53</v>
      </c>
      <c r="AH2011" t="s">
        <v>72</v>
      </c>
      <c r="AJ2011">
        <f>VLOOKUP(D2011,[3]Multipliers!$B:$AT,36)</f>
        <v>1</v>
      </c>
      <c r="AK2011">
        <f>VLOOKUP(D2011,[3]Multipliers!$B:$AT,36)</f>
        <v>1</v>
      </c>
      <c r="AM2011">
        <f t="shared" si="270"/>
        <v>0</v>
      </c>
    </row>
    <row r="2012" spans="1:39">
      <c r="A2012" s="2" t="str">
        <f t="shared" si="264"/>
        <v>SHENZHEN STRONG TECHNOLOGY CO., LTD.V63RIM-FBA-RCAM1</v>
      </c>
      <c r="B2012" s="2" t="str">
        <f t="shared" si="265"/>
        <v>EQP,AE,RIM-FBA-RCAM1,V5X-V6X,STRONG,RETROFIT KITRetrofit</v>
      </c>
      <c r="C2012" s="3" t="str">
        <f t="shared" si="263"/>
        <v>iphoneRIM-FBA-RCAM1New Buy</v>
      </c>
      <c r="D2012" s="2">
        <v>384771</v>
      </c>
      <c r="E2012" s="2" t="s">
        <v>369</v>
      </c>
      <c r="F2012" s="2" t="s">
        <v>40</v>
      </c>
      <c r="G2012" s="2" t="s">
        <v>41</v>
      </c>
      <c r="H2012" s="2" t="s">
        <v>42</v>
      </c>
      <c r="I2012" s="2" t="s">
        <v>43</v>
      </c>
      <c r="J2012" s="2" t="s">
        <v>111</v>
      </c>
      <c r="K2012" s="2" t="s">
        <v>1572</v>
      </c>
      <c r="L2012" s="2" t="s">
        <v>1238</v>
      </c>
      <c r="M2012" s="2" t="s">
        <v>1573</v>
      </c>
      <c r="N2012" s="13">
        <v>34500</v>
      </c>
      <c r="O2012" s="2">
        <v>31017</v>
      </c>
      <c r="P2012" s="2">
        <v>7</v>
      </c>
      <c r="Q2012" s="2" t="s">
        <v>70</v>
      </c>
      <c r="R2012" s="2">
        <v>6</v>
      </c>
      <c r="S2012" s="2"/>
      <c r="T2012" s="2"/>
      <c r="U2012" s="2" t="s">
        <v>192</v>
      </c>
      <c r="V2012" s="2" t="s">
        <v>71</v>
      </c>
      <c r="W2012" s="18">
        <v>25000</v>
      </c>
      <c r="X2012">
        <v>31976</v>
      </c>
      <c r="Y2012">
        <v>1102</v>
      </c>
      <c r="Z2012" s="3">
        <f t="shared" si="266"/>
        <v>241500</v>
      </c>
      <c r="AA2012" s="3">
        <f t="shared" si="267"/>
        <v>175000</v>
      </c>
      <c r="AB2012" s="3">
        <f t="shared" si="268"/>
        <v>217119</v>
      </c>
      <c r="AC2012">
        <f t="shared" si="269"/>
        <v>24381</v>
      </c>
      <c r="AD2012" t="str">
        <f>_xlfn.XLOOKUP(V2012,[2]Index!L:L,[2]Index!M:M)</f>
        <v>CN</v>
      </c>
      <c r="AE2012" s="3" t="s">
        <v>5821</v>
      </c>
      <c r="AF2012" t="s">
        <v>52</v>
      </c>
      <c r="AG2012" s="4" t="s">
        <v>53</v>
      </c>
      <c r="AH2012" t="s">
        <v>72</v>
      </c>
      <c r="AJ2012">
        <f>VLOOKUP(D2012,[3]Multipliers!$B:$AT,36)</f>
        <v>1</v>
      </c>
      <c r="AK2012">
        <f>VLOOKUP(D2012,[3]Multipliers!$B:$AT,36)</f>
        <v>1</v>
      </c>
      <c r="AM2012">
        <f t="shared" si="270"/>
        <v>0</v>
      </c>
    </row>
    <row r="2013" spans="1:39">
      <c r="A2013" s="2" t="str">
        <f t="shared" si="264"/>
        <v>SHENZHEN STRONG TECHNOLOGY CO., LTD.V63RIM-FBA-RCAM2</v>
      </c>
      <c r="B2013" s="2" t="str">
        <f t="shared" si="265"/>
        <v>EQP,AE,RIM-FBA-RCAM2,V5X-V6X,STRONG,RETROFIT KITRetrofit</v>
      </c>
      <c r="C2013" s="3" t="str">
        <f t="shared" si="263"/>
        <v>iphoneRIM-FBA-RCAM2New Buy</v>
      </c>
      <c r="D2013" s="2">
        <v>384774</v>
      </c>
      <c r="E2013" s="2" t="s">
        <v>369</v>
      </c>
      <c r="F2013" s="2" t="s">
        <v>40</v>
      </c>
      <c r="G2013" s="2" t="s">
        <v>41</v>
      </c>
      <c r="H2013" s="2" t="s">
        <v>42</v>
      </c>
      <c r="I2013" s="2" t="s">
        <v>43</v>
      </c>
      <c r="J2013" s="2" t="s">
        <v>111</v>
      </c>
      <c r="K2013" s="2" t="s">
        <v>1574</v>
      </c>
      <c r="L2013" s="2" t="s">
        <v>1241</v>
      </c>
      <c r="M2013" s="2" t="s">
        <v>1575</v>
      </c>
      <c r="N2013" s="13">
        <v>34500</v>
      </c>
      <c r="O2013" s="2">
        <v>31017</v>
      </c>
      <c r="P2013" s="2">
        <v>7</v>
      </c>
      <c r="Q2013" s="2" t="s">
        <v>70</v>
      </c>
      <c r="R2013" s="2">
        <v>6</v>
      </c>
      <c r="S2013" s="2"/>
      <c r="T2013" s="2"/>
      <c r="U2013" s="2" t="s">
        <v>192</v>
      </c>
      <c r="V2013" s="2" t="s">
        <v>71</v>
      </c>
      <c r="W2013" s="18">
        <v>25000</v>
      </c>
      <c r="X2013">
        <v>31976</v>
      </c>
      <c r="Y2013">
        <v>1102</v>
      </c>
      <c r="Z2013" s="3">
        <f t="shared" si="266"/>
        <v>241500</v>
      </c>
      <c r="AA2013" s="3">
        <f t="shared" si="267"/>
        <v>175000</v>
      </c>
      <c r="AB2013" s="3">
        <f t="shared" si="268"/>
        <v>217119</v>
      </c>
      <c r="AC2013">
        <f t="shared" si="269"/>
        <v>24381</v>
      </c>
      <c r="AD2013" t="str">
        <f>_xlfn.XLOOKUP(V2013,[2]Index!L:L,[2]Index!M:M)</f>
        <v>CN</v>
      </c>
      <c r="AE2013" s="3" t="s">
        <v>5821</v>
      </c>
      <c r="AF2013" t="s">
        <v>52</v>
      </c>
      <c r="AG2013" s="4" t="s">
        <v>53</v>
      </c>
      <c r="AH2013" t="s">
        <v>72</v>
      </c>
      <c r="AJ2013">
        <f>VLOOKUP(D2013,[3]Multipliers!$B:$AT,36)</f>
        <v>1</v>
      </c>
      <c r="AK2013">
        <f>VLOOKUP(D2013,[3]Multipliers!$B:$AT,36)</f>
        <v>1</v>
      </c>
      <c r="AM2013">
        <f t="shared" si="270"/>
        <v>0</v>
      </c>
    </row>
    <row r="2014" spans="1:39">
      <c r="A2014" s="2" t="str">
        <f t="shared" si="264"/>
        <v>SHENZHEN STRONG TECHNOLOGY CO., LTD.V63RIM-FBA-RCAM1</v>
      </c>
      <c r="B2014" s="2" t="str">
        <f t="shared" si="265"/>
        <v>EQP,AE,RIM-FBA-RCAM1,D94-V6X,STRONG,RETROFIT KITRetrofit</v>
      </c>
      <c r="C2014" s="3" t="str">
        <f t="shared" si="263"/>
        <v>iphoneRIM-FBA-RCAM1New Buy</v>
      </c>
      <c r="D2014" s="2">
        <v>384770</v>
      </c>
      <c r="E2014" s="2" t="s">
        <v>369</v>
      </c>
      <c r="F2014" s="2" t="s">
        <v>40</v>
      </c>
      <c r="G2014" s="2" t="s">
        <v>41</v>
      </c>
      <c r="H2014" s="2" t="s">
        <v>42</v>
      </c>
      <c r="I2014" s="2" t="s">
        <v>43</v>
      </c>
      <c r="J2014" s="2" t="s">
        <v>44</v>
      </c>
      <c r="K2014" s="2" t="s">
        <v>1576</v>
      </c>
      <c r="L2014" s="2" t="s">
        <v>1238</v>
      </c>
      <c r="M2014" s="2" t="s">
        <v>1577</v>
      </c>
      <c r="N2014" s="13">
        <v>34500</v>
      </c>
      <c r="O2014" s="2">
        <v>31017</v>
      </c>
      <c r="P2014" s="2">
        <v>1</v>
      </c>
      <c r="Q2014" s="2" t="s">
        <v>48</v>
      </c>
      <c r="R2014" s="2">
        <v>6</v>
      </c>
      <c r="S2014" s="2"/>
      <c r="T2014" s="2"/>
      <c r="U2014" s="2" t="s">
        <v>192</v>
      </c>
      <c r="V2014" s="2" t="s">
        <v>71</v>
      </c>
      <c r="W2014" s="18">
        <v>25000</v>
      </c>
      <c r="X2014">
        <v>31976</v>
      </c>
      <c r="Y2014">
        <v>1102</v>
      </c>
      <c r="Z2014" s="3">
        <f t="shared" si="266"/>
        <v>34500</v>
      </c>
      <c r="AA2014" s="3">
        <f t="shared" si="267"/>
        <v>25000</v>
      </c>
      <c r="AB2014" s="3">
        <f t="shared" si="268"/>
        <v>31017</v>
      </c>
      <c r="AC2014">
        <f t="shared" si="269"/>
        <v>3483</v>
      </c>
      <c r="AD2014" t="str">
        <f>_xlfn.XLOOKUP(V2014,[2]Index!L:L,[2]Index!M:M)</f>
        <v>CN</v>
      </c>
      <c r="AE2014" s="3" t="s">
        <v>5821</v>
      </c>
      <c r="AF2014" t="s">
        <v>52</v>
      </c>
      <c r="AG2014" s="4" t="s">
        <v>53</v>
      </c>
      <c r="AH2014" t="s">
        <v>54</v>
      </c>
      <c r="AJ2014">
        <f>VLOOKUP(D2014,[3]Multipliers!$B:$AT,36)</f>
        <v>1</v>
      </c>
      <c r="AK2014">
        <f>VLOOKUP(D2014,[3]Multipliers!$B:$AT,36)</f>
        <v>1</v>
      </c>
      <c r="AM2014">
        <f t="shared" si="270"/>
        <v>0</v>
      </c>
    </row>
    <row r="2015" spans="1:39">
      <c r="A2015" s="2" t="str">
        <f t="shared" si="264"/>
        <v>SHENZHEN STRONG TECHNOLOGY CO., LTD.V63RIM-FBA-RCAM2</v>
      </c>
      <c r="B2015" s="2" t="str">
        <f t="shared" si="265"/>
        <v>EQP,AE,RIM-FBA-RCAM2,D94-V6X,STRONG,RETROFIT KITRetrofit</v>
      </c>
      <c r="C2015" s="3" t="str">
        <f t="shared" si="263"/>
        <v>iphoneRIM-FBA-RCAM2New Buy</v>
      </c>
      <c r="D2015" s="2">
        <v>384773</v>
      </c>
      <c r="E2015" s="2" t="s">
        <v>369</v>
      </c>
      <c r="F2015" s="2" t="s">
        <v>40</v>
      </c>
      <c r="G2015" s="2" t="s">
        <v>41</v>
      </c>
      <c r="H2015" s="2" t="s">
        <v>42</v>
      </c>
      <c r="I2015" s="2" t="s">
        <v>43</v>
      </c>
      <c r="J2015" s="2" t="s">
        <v>44</v>
      </c>
      <c r="K2015" s="2" t="s">
        <v>1578</v>
      </c>
      <c r="L2015" s="2" t="s">
        <v>1241</v>
      </c>
      <c r="M2015" s="2" t="s">
        <v>1579</v>
      </c>
      <c r="N2015" s="13">
        <v>34500</v>
      </c>
      <c r="O2015" s="2">
        <v>31017</v>
      </c>
      <c r="P2015" s="2">
        <v>1</v>
      </c>
      <c r="Q2015" s="2" t="s">
        <v>48</v>
      </c>
      <c r="R2015" s="2">
        <v>6</v>
      </c>
      <c r="S2015" s="2"/>
      <c r="T2015" s="2"/>
      <c r="U2015" s="2" t="s">
        <v>192</v>
      </c>
      <c r="V2015" s="2" t="s">
        <v>71</v>
      </c>
      <c r="W2015" s="18">
        <v>25000</v>
      </c>
      <c r="X2015">
        <v>31976</v>
      </c>
      <c r="Y2015">
        <v>1102</v>
      </c>
      <c r="Z2015" s="3">
        <f t="shared" si="266"/>
        <v>34500</v>
      </c>
      <c r="AA2015" s="3">
        <f t="shared" si="267"/>
        <v>25000</v>
      </c>
      <c r="AB2015" s="3">
        <f t="shared" si="268"/>
        <v>31017</v>
      </c>
      <c r="AC2015">
        <f t="shared" si="269"/>
        <v>3483</v>
      </c>
      <c r="AD2015" t="str">
        <f>_xlfn.XLOOKUP(V2015,[2]Index!L:L,[2]Index!M:M)</f>
        <v>CN</v>
      </c>
      <c r="AE2015" s="3" t="s">
        <v>5821</v>
      </c>
      <c r="AF2015" t="s">
        <v>52</v>
      </c>
      <c r="AG2015" s="4" t="s">
        <v>53</v>
      </c>
      <c r="AH2015" t="s">
        <v>54</v>
      </c>
      <c r="AJ2015">
        <f>VLOOKUP(D2015,[3]Multipliers!$B:$AT,36)</f>
        <v>1</v>
      </c>
      <c r="AK2015">
        <f>VLOOKUP(D2015,[3]Multipliers!$B:$AT,36)</f>
        <v>1</v>
      </c>
      <c r="AM2015">
        <f t="shared" si="270"/>
        <v>0</v>
      </c>
    </row>
    <row r="2016" spans="1:39">
      <c r="A2016" s="2" t="str">
        <f t="shared" si="264"/>
        <v>SHENZHEN STRONG TECHNOLOGY CO., LTD.V63RIM-FBA-RCAM1</v>
      </c>
      <c r="B2016" s="2" t="str">
        <f t="shared" si="265"/>
        <v>EQP,AE,RIM-FBA-RCAM1,V5X-V6X,STRONG,RETROFIT KITRetrofit</v>
      </c>
      <c r="C2016" s="3" t="str">
        <f t="shared" si="263"/>
        <v>iphoneRIM-FBA-RCAM1New Buy</v>
      </c>
      <c r="D2016" s="2">
        <v>384771</v>
      </c>
      <c r="E2016" s="2" t="s">
        <v>369</v>
      </c>
      <c r="F2016" s="2" t="s">
        <v>40</v>
      </c>
      <c r="G2016" s="2" t="s">
        <v>41</v>
      </c>
      <c r="H2016" s="2" t="s">
        <v>42</v>
      </c>
      <c r="I2016" s="2" t="s">
        <v>43</v>
      </c>
      <c r="J2016" s="2" t="s">
        <v>66</v>
      </c>
      <c r="K2016" s="2" t="s">
        <v>1572</v>
      </c>
      <c r="L2016" s="2" t="s">
        <v>1238</v>
      </c>
      <c r="M2016" s="2" t="s">
        <v>1573</v>
      </c>
      <c r="N2016" s="13">
        <v>34500</v>
      </c>
      <c r="O2016" s="2">
        <v>31017</v>
      </c>
      <c r="P2016" s="2">
        <v>5</v>
      </c>
      <c r="Q2016" s="2" t="s">
        <v>70</v>
      </c>
      <c r="R2016" s="2">
        <v>6</v>
      </c>
      <c r="S2016" s="2"/>
      <c r="T2016" s="2"/>
      <c r="U2016" s="2" t="s">
        <v>192</v>
      </c>
      <c r="V2016" s="2" t="s">
        <v>85</v>
      </c>
      <c r="W2016" s="18">
        <v>25000</v>
      </c>
      <c r="X2016">
        <v>31976</v>
      </c>
      <c r="Y2016">
        <v>1102</v>
      </c>
      <c r="Z2016" s="3">
        <f t="shared" si="266"/>
        <v>172500</v>
      </c>
      <c r="AA2016" s="3">
        <f t="shared" si="267"/>
        <v>125000</v>
      </c>
      <c r="AB2016" s="3">
        <f t="shared" si="268"/>
        <v>155085</v>
      </c>
      <c r="AC2016">
        <f t="shared" si="269"/>
        <v>17415</v>
      </c>
      <c r="AD2016" t="str">
        <f>_xlfn.XLOOKUP(V2016,[2]Index!L:L,[2]Index!M:M)</f>
        <v>CN</v>
      </c>
      <c r="AE2016" s="3" t="s">
        <v>5821</v>
      </c>
      <c r="AF2016" t="s">
        <v>52</v>
      </c>
      <c r="AG2016" s="4" t="s">
        <v>53</v>
      </c>
      <c r="AH2016" t="s">
        <v>72</v>
      </c>
      <c r="AJ2016">
        <f>VLOOKUP(D2016,[3]Multipliers!$B:$AT,36)</f>
        <v>1</v>
      </c>
      <c r="AK2016">
        <f>VLOOKUP(D2016,[3]Multipliers!$B:$AT,36)</f>
        <v>1</v>
      </c>
      <c r="AM2016">
        <f t="shared" si="270"/>
        <v>0</v>
      </c>
    </row>
    <row r="2017" spans="1:39">
      <c r="A2017" s="2" t="str">
        <f t="shared" si="264"/>
        <v>SHENZHEN STRONG TECHNOLOGY CO., LTD.V64RIM-FBA-RCAM1</v>
      </c>
      <c r="B2017" s="2" t="str">
        <f t="shared" si="265"/>
        <v>EQP,AE,RIM-FBA-RCAM1,V5X-V6X,STRONG,RETROFIT KITRetrofit</v>
      </c>
      <c r="C2017" s="3" t="str">
        <f t="shared" si="263"/>
        <v>iphoneRIM-FBA-RCAM1New Buy</v>
      </c>
      <c r="D2017" s="2">
        <v>384772</v>
      </c>
      <c r="E2017" s="2" t="s">
        <v>369</v>
      </c>
      <c r="F2017" s="2" t="s">
        <v>40</v>
      </c>
      <c r="G2017" s="2" t="s">
        <v>41</v>
      </c>
      <c r="H2017" s="2" t="s">
        <v>65</v>
      </c>
      <c r="I2017" s="2" t="s">
        <v>43</v>
      </c>
      <c r="J2017" s="2" t="s">
        <v>66</v>
      </c>
      <c r="K2017" s="2" t="s">
        <v>1572</v>
      </c>
      <c r="L2017" s="2" t="s">
        <v>1238</v>
      </c>
      <c r="M2017" s="2" t="s">
        <v>1573</v>
      </c>
      <c r="N2017" s="13">
        <v>34500</v>
      </c>
      <c r="O2017" s="2">
        <v>31017</v>
      </c>
      <c r="P2017" s="2">
        <v>12</v>
      </c>
      <c r="Q2017" s="2" t="s">
        <v>70</v>
      </c>
      <c r="R2017" s="2">
        <v>6</v>
      </c>
      <c r="S2017" s="2"/>
      <c r="T2017" s="2"/>
      <c r="U2017" s="2" t="s">
        <v>192</v>
      </c>
      <c r="V2017" s="2" t="s">
        <v>85</v>
      </c>
      <c r="W2017" s="18">
        <v>25000</v>
      </c>
      <c r="X2017">
        <v>31976</v>
      </c>
      <c r="Y2017">
        <v>1102</v>
      </c>
      <c r="Z2017" s="3">
        <f t="shared" si="266"/>
        <v>414000</v>
      </c>
      <c r="AA2017" s="3">
        <f t="shared" si="267"/>
        <v>300000</v>
      </c>
      <c r="AB2017" s="3">
        <f t="shared" si="268"/>
        <v>372204</v>
      </c>
      <c r="AC2017">
        <f t="shared" si="269"/>
        <v>41796</v>
      </c>
      <c r="AD2017" t="str">
        <f>_xlfn.XLOOKUP(V2017,[2]Index!L:L,[2]Index!M:M)</f>
        <v>CN</v>
      </c>
      <c r="AE2017" s="3" t="s">
        <v>5821</v>
      </c>
      <c r="AF2017" t="s">
        <v>52</v>
      </c>
      <c r="AG2017" s="4" t="s">
        <v>53</v>
      </c>
      <c r="AH2017" t="s">
        <v>72</v>
      </c>
      <c r="AJ2017">
        <f>VLOOKUP(D2017,[3]Multipliers!$B:$AT,36)</f>
        <v>1</v>
      </c>
      <c r="AK2017">
        <f>VLOOKUP(D2017,[3]Multipliers!$B:$AT,36)</f>
        <v>1</v>
      </c>
      <c r="AM2017">
        <f t="shared" si="270"/>
        <v>0</v>
      </c>
    </row>
    <row r="2018" spans="1:39">
      <c r="A2018" s="2" t="str">
        <f t="shared" si="264"/>
        <v>SHENZHEN STRONG TECHNOLOGY CO., LTD.V63RIM-FBA-RCAM2</v>
      </c>
      <c r="B2018" s="2" t="str">
        <f t="shared" si="265"/>
        <v>EQP,AE,RIM-FBA-RCAM2,V5X-V6X,STRONG,RETROFIT KITRetrofit</v>
      </c>
      <c r="C2018" s="3" t="str">
        <f t="shared" si="263"/>
        <v>iphoneRIM-FBA-RCAM2New Buy</v>
      </c>
      <c r="D2018" s="2">
        <v>384774</v>
      </c>
      <c r="E2018" s="2" t="s">
        <v>369</v>
      </c>
      <c r="F2018" s="2" t="s">
        <v>40</v>
      </c>
      <c r="G2018" s="2" t="s">
        <v>41</v>
      </c>
      <c r="H2018" s="2" t="s">
        <v>42</v>
      </c>
      <c r="I2018" s="2" t="s">
        <v>43</v>
      </c>
      <c r="J2018" s="2" t="s">
        <v>66</v>
      </c>
      <c r="K2018" s="2" t="s">
        <v>1574</v>
      </c>
      <c r="L2018" s="2" t="s">
        <v>1241</v>
      </c>
      <c r="M2018" s="2" t="s">
        <v>1575</v>
      </c>
      <c r="N2018" s="13">
        <v>34500</v>
      </c>
      <c r="O2018" s="2">
        <v>31017</v>
      </c>
      <c r="P2018" s="2">
        <v>5</v>
      </c>
      <c r="Q2018" s="2" t="s">
        <v>70</v>
      </c>
      <c r="R2018" s="2">
        <v>6</v>
      </c>
      <c r="S2018" s="2"/>
      <c r="T2018" s="2"/>
      <c r="U2018" s="2" t="s">
        <v>192</v>
      </c>
      <c r="V2018" s="2" t="s">
        <v>85</v>
      </c>
      <c r="W2018" s="18">
        <v>25000</v>
      </c>
      <c r="X2018">
        <v>31976</v>
      </c>
      <c r="Y2018">
        <v>1102</v>
      </c>
      <c r="Z2018" s="3">
        <f t="shared" si="266"/>
        <v>172500</v>
      </c>
      <c r="AA2018" s="3">
        <f t="shared" si="267"/>
        <v>125000</v>
      </c>
      <c r="AB2018" s="3">
        <f t="shared" si="268"/>
        <v>155085</v>
      </c>
      <c r="AC2018">
        <f t="shared" si="269"/>
        <v>17415</v>
      </c>
      <c r="AD2018" t="str">
        <f>_xlfn.XLOOKUP(V2018,[2]Index!L:L,[2]Index!M:M)</f>
        <v>CN</v>
      </c>
      <c r="AE2018" s="3" t="s">
        <v>5821</v>
      </c>
      <c r="AF2018" t="s">
        <v>52</v>
      </c>
      <c r="AG2018" s="4" t="s">
        <v>53</v>
      </c>
      <c r="AH2018" t="s">
        <v>72</v>
      </c>
      <c r="AJ2018">
        <f>VLOOKUP(D2018,[3]Multipliers!$B:$AT,36)</f>
        <v>1</v>
      </c>
      <c r="AK2018">
        <f>VLOOKUP(D2018,[3]Multipliers!$B:$AT,36)</f>
        <v>1</v>
      </c>
      <c r="AM2018">
        <f t="shared" si="270"/>
        <v>0</v>
      </c>
    </row>
    <row r="2019" spans="1:39">
      <c r="A2019" s="2" t="str">
        <f t="shared" si="264"/>
        <v>SHENZHEN STRONG TECHNOLOGY CO., LTD.V64RIM-FBA-RCAM2</v>
      </c>
      <c r="B2019" s="2" t="str">
        <f t="shared" si="265"/>
        <v>EQP,AE,RIM-FBA-RCAM2,V5X-V6X,STRONG,RETROFIT KITRetrofit</v>
      </c>
      <c r="C2019" s="3" t="str">
        <f t="shared" si="263"/>
        <v>iphoneRIM-FBA-RCAM2New Buy</v>
      </c>
      <c r="D2019" s="2">
        <v>384775</v>
      </c>
      <c r="E2019" s="2" t="s">
        <v>369</v>
      </c>
      <c r="F2019" s="2" t="s">
        <v>40</v>
      </c>
      <c r="G2019" s="2" t="s">
        <v>41</v>
      </c>
      <c r="H2019" s="2" t="s">
        <v>65</v>
      </c>
      <c r="I2019" s="2" t="s">
        <v>43</v>
      </c>
      <c r="J2019" s="2" t="s">
        <v>66</v>
      </c>
      <c r="K2019" s="2" t="s">
        <v>1574</v>
      </c>
      <c r="L2019" s="2" t="s">
        <v>1241</v>
      </c>
      <c r="M2019" s="2" t="s">
        <v>1575</v>
      </c>
      <c r="N2019" s="13">
        <v>34500</v>
      </c>
      <c r="O2019" s="2">
        <v>31017</v>
      </c>
      <c r="P2019" s="2">
        <v>12</v>
      </c>
      <c r="Q2019" s="2" t="s">
        <v>70</v>
      </c>
      <c r="R2019" s="2">
        <v>6</v>
      </c>
      <c r="S2019" s="2"/>
      <c r="T2019" s="2"/>
      <c r="U2019" s="2" t="s">
        <v>192</v>
      </c>
      <c r="V2019" s="2" t="s">
        <v>85</v>
      </c>
      <c r="W2019" s="18">
        <v>25000</v>
      </c>
      <c r="X2019">
        <v>31976</v>
      </c>
      <c r="Y2019">
        <v>1102</v>
      </c>
      <c r="Z2019" s="3">
        <f t="shared" si="266"/>
        <v>414000</v>
      </c>
      <c r="AA2019" s="3">
        <f t="shared" si="267"/>
        <v>300000</v>
      </c>
      <c r="AB2019" s="3">
        <f t="shared" si="268"/>
        <v>372204</v>
      </c>
      <c r="AC2019">
        <f t="shared" si="269"/>
        <v>41796</v>
      </c>
      <c r="AD2019" t="str">
        <f>_xlfn.XLOOKUP(V2019,[2]Index!L:L,[2]Index!M:M)</f>
        <v>CN</v>
      </c>
      <c r="AE2019" s="3" t="s">
        <v>5821</v>
      </c>
      <c r="AF2019" t="s">
        <v>52</v>
      </c>
      <c r="AG2019" s="3" t="s">
        <v>53</v>
      </c>
      <c r="AH2019" t="s">
        <v>72</v>
      </c>
      <c r="AJ2019">
        <f>VLOOKUP(D2019,[3]Multipliers!$B:$AT,36)</f>
        <v>1</v>
      </c>
      <c r="AK2019">
        <f>VLOOKUP(D2019,[3]Multipliers!$B:$AT,36)</f>
        <v>1</v>
      </c>
      <c r="AM2019">
        <f t="shared" si="270"/>
        <v>0</v>
      </c>
    </row>
    <row r="2020" spans="1:39">
      <c r="A2020" s="2" t="str">
        <f t="shared" si="264"/>
        <v>SHENZHEN STRONG TECHNOLOGY CO., LTD.V63RIM-FBA-RCAM1</v>
      </c>
      <c r="B2020" s="2" t="str">
        <f t="shared" si="265"/>
        <v>EQP,AE,RIM-FBA-RCAM1,V5X-V6X,STRONG,RETROFIT KITRetrofit</v>
      </c>
      <c r="C2020" s="3" t="str">
        <f t="shared" si="263"/>
        <v>iphoneRIM-FBA-RCAM1New Buy</v>
      </c>
      <c r="D2020" s="2">
        <v>384771</v>
      </c>
      <c r="E2020" s="2" t="s">
        <v>369</v>
      </c>
      <c r="F2020" s="2" t="s">
        <v>40</v>
      </c>
      <c r="G2020" s="2" t="s">
        <v>41</v>
      </c>
      <c r="H2020" s="2" t="s">
        <v>42</v>
      </c>
      <c r="I2020" s="2" t="s">
        <v>43</v>
      </c>
      <c r="J2020" s="2" t="s">
        <v>111</v>
      </c>
      <c r="K2020" s="2" t="s">
        <v>1572</v>
      </c>
      <c r="L2020" s="2" t="s">
        <v>1238</v>
      </c>
      <c r="M2020" s="2" t="s">
        <v>1573</v>
      </c>
      <c r="N2020" s="13">
        <v>34500</v>
      </c>
      <c r="O2020" s="2">
        <v>31017</v>
      </c>
      <c r="P2020" s="2">
        <v>8</v>
      </c>
      <c r="Q2020" s="2" t="s">
        <v>70</v>
      </c>
      <c r="R2020" s="2">
        <v>6</v>
      </c>
      <c r="S2020" s="2"/>
      <c r="T2020" s="2"/>
      <c r="U2020" s="2" t="s">
        <v>192</v>
      </c>
      <c r="V2020" s="2" t="s">
        <v>85</v>
      </c>
      <c r="W2020" s="18">
        <v>25000</v>
      </c>
      <c r="X2020">
        <v>31976</v>
      </c>
      <c r="Y2020">
        <v>1102</v>
      </c>
      <c r="Z2020" s="3">
        <f t="shared" si="266"/>
        <v>276000</v>
      </c>
      <c r="AA2020" s="3">
        <f t="shared" si="267"/>
        <v>200000</v>
      </c>
      <c r="AB2020" s="3">
        <f t="shared" si="268"/>
        <v>248136</v>
      </c>
      <c r="AC2020">
        <f t="shared" si="269"/>
        <v>27864</v>
      </c>
      <c r="AD2020" t="str">
        <f>_xlfn.XLOOKUP(V2020,[2]Index!L:L,[2]Index!M:M)</f>
        <v>CN</v>
      </c>
      <c r="AE2020" s="3" t="s">
        <v>5821</v>
      </c>
      <c r="AF2020" t="s">
        <v>52</v>
      </c>
      <c r="AG2020" s="3" t="s">
        <v>53</v>
      </c>
      <c r="AH2020" t="s">
        <v>72</v>
      </c>
      <c r="AJ2020">
        <f>VLOOKUP(D2020,[3]Multipliers!$B:$AT,36)</f>
        <v>1</v>
      </c>
      <c r="AK2020">
        <f>VLOOKUP(D2020,[3]Multipliers!$B:$AT,36)</f>
        <v>1</v>
      </c>
      <c r="AM2020">
        <f t="shared" si="270"/>
        <v>0</v>
      </c>
    </row>
    <row r="2021" spans="1:39">
      <c r="A2021" s="2" t="str">
        <f t="shared" si="264"/>
        <v>SHENZHEN STRONG TECHNOLOGY CO., LTD.V64RIM-FBA-RCAM1</v>
      </c>
      <c r="B2021" s="2" t="str">
        <f t="shared" si="265"/>
        <v>EQP,AE,RIM-FBA-RCAM1,V5X-V6X,STRONG,RETROFIT KITRetrofit</v>
      </c>
      <c r="C2021" s="3" t="str">
        <f t="shared" si="263"/>
        <v>iphoneRIM-FBA-RCAM1New Buy</v>
      </c>
      <c r="D2021" s="2">
        <v>384772</v>
      </c>
      <c r="E2021" s="2" t="s">
        <v>369</v>
      </c>
      <c r="F2021" s="2" t="s">
        <v>40</v>
      </c>
      <c r="G2021" s="2" t="s">
        <v>41</v>
      </c>
      <c r="H2021" s="2" t="s">
        <v>65</v>
      </c>
      <c r="I2021" s="2" t="s">
        <v>43</v>
      </c>
      <c r="J2021" s="2" t="s">
        <v>111</v>
      </c>
      <c r="K2021" s="2" t="s">
        <v>1572</v>
      </c>
      <c r="L2021" s="2" t="s">
        <v>1238</v>
      </c>
      <c r="M2021" s="2" t="s">
        <v>1573</v>
      </c>
      <c r="N2021" s="13">
        <v>34500</v>
      </c>
      <c r="O2021" s="2">
        <v>31017</v>
      </c>
      <c r="P2021" s="2">
        <v>1</v>
      </c>
      <c r="Q2021" s="2" t="s">
        <v>70</v>
      </c>
      <c r="R2021" s="2">
        <v>6</v>
      </c>
      <c r="S2021" s="2"/>
      <c r="T2021" s="2"/>
      <c r="U2021" s="2" t="s">
        <v>192</v>
      </c>
      <c r="V2021" s="2" t="s">
        <v>85</v>
      </c>
      <c r="W2021" s="18">
        <v>25000</v>
      </c>
      <c r="X2021">
        <v>31976</v>
      </c>
      <c r="Y2021">
        <v>1102</v>
      </c>
      <c r="Z2021" s="3">
        <f t="shared" si="266"/>
        <v>34500</v>
      </c>
      <c r="AA2021" s="3">
        <f t="shared" si="267"/>
        <v>25000</v>
      </c>
      <c r="AB2021" s="3">
        <f t="shared" si="268"/>
        <v>31017</v>
      </c>
      <c r="AC2021">
        <f t="shared" si="269"/>
        <v>3483</v>
      </c>
      <c r="AD2021" t="str">
        <f>_xlfn.XLOOKUP(V2021,[2]Index!L:L,[2]Index!M:M)</f>
        <v>CN</v>
      </c>
      <c r="AE2021" s="3" t="s">
        <v>5821</v>
      </c>
      <c r="AF2021" t="s">
        <v>52</v>
      </c>
      <c r="AG2021" s="3" t="s">
        <v>53</v>
      </c>
      <c r="AH2021" t="s">
        <v>72</v>
      </c>
      <c r="AJ2021">
        <f>VLOOKUP(D2021,[3]Multipliers!$B:$AT,36)</f>
        <v>1</v>
      </c>
      <c r="AK2021">
        <f>VLOOKUP(D2021,[3]Multipliers!$B:$AT,36)</f>
        <v>1</v>
      </c>
      <c r="AM2021">
        <f t="shared" si="270"/>
        <v>0</v>
      </c>
    </row>
    <row r="2022" spans="1:39">
      <c r="A2022" s="2" t="str">
        <f t="shared" si="264"/>
        <v>SHENZHEN STRONG TECHNOLOGY CO., LTD.V64RIM-FBA-RCAM1</v>
      </c>
      <c r="B2022" s="2" t="str">
        <f t="shared" si="265"/>
        <v>EQP,AE,RIM-FBA-RCAM1,V5X-V6X,STRONG,RETROFIT KITRetrofit</v>
      </c>
      <c r="C2022" s="3" t="str">
        <f t="shared" si="263"/>
        <v>iphoneRIM-FBA-RCAM1New Buy</v>
      </c>
      <c r="D2022" s="2">
        <v>384772</v>
      </c>
      <c r="E2022" s="2" t="s">
        <v>369</v>
      </c>
      <c r="F2022" s="2" t="s">
        <v>40</v>
      </c>
      <c r="G2022" s="2" t="s">
        <v>41</v>
      </c>
      <c r="H2022" s="2" t="s">
        <v>65</v>
      </c>
      <c r="I2022" s="2" t="s">
        <v>43</v>
      </c>
      <c r="J2022" s="2" t="s">
        <v>111</v>
      </c>
      <c r="K2022" s="2" t="s">
        <v>1572</v>
      </c>
      <c r="L2022" s="2" t="s">
        <v>1238</v>
      </c>
      <c r="M2022" s="2" t="s">
        <v>1573</v>
      </c>
      <c r="N2022" s="13">
        <v>34500</v>
      </c>
      <c r="O2022" s="2">
        <v>31017</v>
      </c>
      <c r="P2022" s="2">
        <v>2</v>
      </c>
      <c r="Q2022" s="2" t="s">
        <v>70</v>
      </c>
      <c r="R2022" s="2">
        <v>6</v>
      </c>
      <c r="S2022" s="2"/>
      <c r="T2022" s="2"/>
      <c r="U2022" s="2" t="s">
        <v>192</v>
      </c>
      <c r="V2022" s="2" t="s">
        <v>85</v>
      </c>
      <c r="W2022" s="18">
        <v>25000</v>
      </c>
      <c r="X2022">
        <v>31976</v>
      </c>
      <c r="Y2022">
        <v>1102</v>
      </c>
      <c r="Z2022" s="3">
        <f t="shared" si="266"/>
        <v>69000</v>
      </c>
      <c r="AA2022" s="3">
        <f t="shared" si="267"/>
        <v>50000</v>
      </c>
      <c r="AB2022" s="3">
        <f t="shared" si="268"/>
        <v>62034</v>
      </c>
      <c r="AC2022">
        <f t="shared" si="269"/>
        <v>6966</v>
      </c>
      <c r="AD2022" t="str">
        <f>_xlfn.XLOOKUP(V2022,[2]Index!L:L,[2]Index!M:M)</f>
        <v>CN</v>
      </c>
      <c r="AE2022" s="3" t="s">
        <v>5821</v>
      </c>
      <c r="AF2022" t="s">
        <v>52</v>
      </c>
      <c r="AG2022" s="3" t="s">
        <v>53</v>
      </c>
      <c r="AH2022" t="s">
        <v>72</v>
      </c>
      <c r="AJ2022">
        <f>VLOOKUP(D2022,[3]Multipliers!$B:$AT,36)</f>
        <v>1</v>
      </c>
      <c r="AK2022">
        <f>VLOOKUP(D2022,[3]Multipliers!$B:$AT,36)</f>
        <v>1</v>
      </c>
      <c r="AM2022">
        <f t="shared" si="270"/>
        <v>0</v>
      </c>
    </row>
    <row r="2023" spans="1:39">
      <c r="A2023" s="2" t="str">
        <f t="shared" si="264"/>
        <v>SHENZHEN STRONG TECHNOLOGY CO., LTD.V63RIM-FBA-RCAM2</v>
      </c>
      <c r="B2023" s="2" t="str">
        <f t="shared" si="265"/>
        <v>EQP,AE,RIM-FBA-RCAM2,V5X-V6X,STRONG,RETROFIT KITRetrofit</v>
      </c>
      <c r="C2023" s="3" t="str">
        <f t="shared" si="263"/>
        <v>iphoneRIM-FBA-RCAM2New Buy</v>
      </c>
      <c r="D2023" s="2">
        <v>384774</v>
      </c>
      <c r="E2023" s="2" t="s">
        <v>369</v>
      </c>
      <c r="F2023" s="2" t="s">
        <v>40</v>
      </c>
      <c r="G2023" s="2" t="s">
        <v>41</v>
      </c>
      <c r="H2023" s="2" t="s">
        <v>42</v>
      </c>
      <c r="I2023" s="2" t="s">
        <v>43</v>
      </c>
      <c r="J2023" s="2" t="s">
        <v>111</v>
      </c>
      <c r="K2023" s="2" t="s">
        <v>1574</v>
      </c>
      <c r="L2023" s="2" t="s">
        <v>1241</v>
      </c>
      <c r="M2023" s="2" t="s">
        <v>1575</v>
      </c>
      <c r="N2023" s="13">
        <v>34500</v>
      </c>
      <c r="O2023" s="2">
        <v>31017</v>
      </c>
      <c r="P2023" s="2">
        <v>8</v>
      </c>
      <c r="Q2023" s="2" t="s">
        <v>70</v>
      </c>
      <c r="R2023" s="2">
        <v>6</v>
      </c>
      <c r="S2023" s="2"/>
      <c r="T2023" s="2"/>
      <c r="U2023" s="2" t="s">
        <v>192</v>
      </c>
      <c r="V2023" s="2" t="s">
        <v>85</v>
      </c>
      <c r="W2023" s="18">
        <v>25000</v>
      </c>
      <c r="X2023">
        <v>31976</v>
      </c>
      <c r="Y2023">
        <v>1102</v>
      </c>
      <c r="Z2023" s="3">
        <f t="shared" si="266"/>
        <v>276000</v>
      </c>
      <c r="AA2023" s="3">
        <f t="shared" si="267"/>
        <v>200000</v>
      </c>
      <c r="AB2023" s="3">
        <f t="shared" si="268"/>
        <v>248136</v>
      </c>
      <c r="AC2023">
        <f t="shared" si="269"/>
        <v>27864</v>
      </c>
      <c r="AD2023" t="str">
        <f>_xlfn.XLOOKUP(V2023,[2]Index!L:L,[2]Index!M:M)</f>
        <v>CN</v>
      </c>
      <c r="AE2023" s="3" t="s">
        <v>5821</v>
      </c>
      <c r="AF2023" t="s">
        <v>52</v>
      </c>
      <c r="AG2023" s="3" t="s">
        <v>53</v>
      </c>
      <c r="AH2023" t="s">
        <v>72</v>
      </c>
      <c r="AJ2023">
        <f>VLOOKUP(D2023,[3]Multipliers!$B:$AT,36)</f>
        <v>1</v>
      </c>
      <c r="AK2023">
        <f>VLOOKUP(D2023,[3]Multipliers!$B:$AT,36)</f>
        <v>1</v>
      </c>
      <c r="AM2023">
        <f t="shared" si="270"/>
        <v>0</v>
      </c>
    </row>
    <row r="2024" spans="1:39">
      <c r="A2024" s="2" t="str">
        <f t="shared" si="264"/>
        <v>SHENZHEN STRONG TECHNOLOGY CO., LTD.V64RIM-FBA-RCAM2</v>
      </c>
      <c r="B2024" s="2" t="str">
        <f t="shared" si="265"/>
        <v>EQP,AE,RIM-FBA-RCAM2,V5X-V6X,STRONG,RETROFIT KITRetrofit</v>
      </c>
      <c r="C2024" s="3" t="str">
        <f t="shared" si="263"/>
        <v>iphoneRIM-FBA-RCAM2New Buy</v>
      </c>
      <c r="D2024" s="2">
        <v>384775</v>
      </c>
      <c r="E2024" s="2" t="s">
        <v>369</v>
      </c>
      <c r="F2024" s="2" t="s">
        <v>40</v>
      </c>
      <c r="G2024" s="2" t="s">
        <v>41</v>
      </c>
      <c r="H2024" s="2" t="s">
        <v>65</v>
      </c>
      <c r="I2024" s="2" t="s">
        <v>43</v>
      </c>
      <c r="J2024" s="2" t="s">
        <v>111</v>
      </c>
      <c r="K2024" s="2" t="s">
        <v>1574</v>
      </c>
      <c r="L2024" s="2" t="s">
        <v>1241</v>
      </c>
      <c r="M2024" s="2" t="s">
        <v>1575</v>
      </c>
      <c r="N2024" s="13">
        <v>34500</v>
      </c>
      <c r="O2024" s="2">
        <v>31017</v>
      </c>
      <c r="P2024" s="2">
        <v>1</v>
      </c>
      <c r="Q2024" s="2" t="s">
        <v>70</v>
      </c>
      <c r="R2024" s="2">
        <v>6</v>
      </c>
      <c r="S2024" s="2"/>
      <c r="T2024" s="2"/>
      <c r="U2024" s="2" t="s">
        <v>192</v>
      </c>
      <c r="V2024" s="2" t="s">
        <v>85</v>
      </c>
      <c r="W2024" s="18">
        <v>25000</v>
      </c>
      <c r="X2024">
        <v>31976</v>
      </c>
      <c r="Y2024">
        <v>1102</v>
      </c>
      <c r="Z2024" s="3">
        <f t="shared" si="266"/>
        <v>34500</v>
      </c>
      <c r="AA2024" s="3">
        <f t="shared" si="267"/>
        <v>25000</v>
      </c>
      <c r="AB2024" s="3">
        <f t="shared" si="268"/>
        <v>31017</v>
      </c>
      <c r="AC2024">
        <f t="shared" si="269"/>
        <v>3483</v>
      </c>
      <c r="AD2024" t="str">
        <f>_xlfn.XLOOKUP(V2024,[2]Index!L:L,[2]Index!M:M)</f>
        <v>CN</v>
      </c>
      <c r="AE2024" s="3" t="s">
        <v>5821</v>
      </c>
      <c r="AF2024" t="s">
        <v>52</v>
      </c>
      <c r="AG2024" s="3" t="s">
        <v>53</v>
      </c>
      <c r="AH2024" t="s">
        <v>72</v>
      </c>
      <c r="AJ2024">
        <f>VLOOKUP(D2024,[3]Multipliers!$B:$AT,36)</f>
        <v>1</v>
      </c>
      <c r="AK2024">
        <f>VLOOKUP(D2024,[3]Multipliers!$B:$AT,36)</f>
        <v>1</v>
      </c>
      <c r="AM2024">
        <f t="shared" si="270"/>
        <v>0</v>
      </c>
    </row>
    <row r="2025" spans="1:39">
      <c r="A2025" s="2" t="str">
        <f t="shared" si="264"/>
        <v>SHENZHEN STRONG TECHNOLOGY CO., LTD.V64RIM-FBA-RCAM2</v>
      </c>
      <c r="B2025" s="2" t="str">
        <f t="shared" si="265"/>
        <v>EQP,AE,RIM-FBA-RCAM2,V5X-V6X,STRONG,RETROFIT KITRetrofit</v>
      </c>
      <c r="C2025" s="3" t="str">
        <f t="shared" si="263"/>
        <v>iphoneRIM-FBA-RCAM2New Buy</v>
      </c>
      <c r="D2025" s="2">
        <v>384775</v>
      </c>
      <c r="E2025" s="2" t="s">
        <v>369</v>
      </c>
      <c r="F2025" s="2" t="s">
        <v>40</v>
      </c>
      <c r="G2025" s="2" t="s">
        <v>41</v>
      </c>
      <c r="H2025" s="2" t="s">
        <v>65</v>
      </c>
      <c r="I2025" s="2" t="s">
        <v>43</v>
      </c>
      <c r="J2025" s="2" t="s">
        <v>111</v>
      </c>
      <c r="K2025" s="2" t="s">
        <v>1574</v>
      </c>
      <c r="L2025" s="2" t="s">
        <v>1241</v>
      </c>
      <c r="M2025" s="2" t="s">
        <v>1575</v>
      </c>
      <c r="N2025" s="13">
        <v>34500</v>
      </c>
      <c r="O2025" s="2">
        <v>31017</v>
      </c>
      <c r="P2025" s="2">
        <v>2</v>
      </c>
      <c r="Q2025" s="2" t="s">
        <v>70</v>
      </c>
      <c r="R2025" s="2">
        <v>6</v>
      </c>
      <c r="S2025" s="2"/>
      <c r="T2025" s="2"/>
      <c r="U2025" s="2" t="s">
        <v>192</v>
      </c>
      <c r="V2025" s="2" t="s">
        <v>85</v>
      </c>
      <c r="W2025" s="18">
        <v>25000</v>
      </c>
      <c r="X2025">
        <v>31976</v>
      </c>
      <c r="Y2025">
        <v>1102</v>
      </c>
      <c r="Z2025" s="3">
        <f t="shared" si="266"/>
        <v>69000</v>
      </c>
      <c r="AA2025" s="3">
        <f t="shared" si="267"/>
        <v>50000</v>
      </c>
      <c r="AB2025" s="3">
        <f t="shared" si="268"/>
        <v>62034</v>
      </c>
      <c r="AC2025">
        <f t="shared" si="269"/>
        <v>6966</v>
      </c>
      <c r="AD2025" t="str">
        <f>_xlfn.XLOOKUP(V2025,[2]Index!L:L,[2]Index!M:M)</f>
        <v>CN</v>
      </c>
      <c r="AE2025" s="3" t="s">
        <v>5821</v>
      </c>
      <c r="AF2025" t="s">
        <v>52</v>
      </c>
      <c r="AG2025" s="3" t="s">
        <v>53</v>
      </c>
      <c r="AH2025" t="s">
        <v>72</v>
      </c>
      <c r="AJ2025">
        <f>VLOOKUP(D2025,[3]Multipliers!$B:$AT,36)</f>
        <v>1</v>
      </c>
      <c r="AK2025">
        <f>VLOOKUP(D2025,[3]Multipliers!$B:$AT,36)</f>
        <v>1</v>
      </c>
      <c r="AM2025">
        <f t="shared" si="270"/>
        <v>0</v>
      </c>
    </row>
    <row r="2026" spans="1:39">
      <c r="A2026" s="2" t="str">
        <f t="shared" si="264"/>
        <v>SHENZHEN STRONG TECHNOLOGY CO., LTD.V63RIM-FBA-RCAM1</v>
      </c>
      <c r="B2026" s="2" t="str">
        <f t="shared" si="265"/>
        <v>EQP,AE,RIM-FBA-RCAM1,V5X-V6X,STRONG,RETROFIT KITRetrofit</v>
      </c>
      <c r="C2026" s="3" t="str">
        <f t="shared" si="263"/>
        <v>iphoneRIM-FBA-RCAM1New Buy</v>
      </c>
      <c r="D2026" s="2">
        <v>384771</v>
      </c>
      <c r="E2026" s="2" t="s">
        <v>369</v>
      </c>
      <c r="F2026" s="2" t="s">
        <v>40</v>
      </c>
      <c r="G2026" s="2" t="s">
        <v>41</v>
      </c>
      <c r="H2026" s="2" t="s">
        <v>42</v>
      </c>
      <c r="I2026" s="2" t="s">
        <v>43</v>
      </c>
      <c r="J2026" s="2" t="s">
        <v>111</v>
      </c>
      <c r="K2026" s="2" t="s">
        <v>1572</v>
      </c>
      <c r="L2026" s="2" t="s">
        <v>1238</v>
      </c>
      <c r="M2026" s="2" t="s">
        <v>1573</v>
      </c>
      <c r="N2026" s="13">
        <v>34500</v>
      </c>
      <c r="O2026" s="2">
        <v>31017</v>
      </c>
      <c r="P2026" s="2">
        <v>4</v>
      </c>
      <c r="Q2026" s="2" t="s">
        <v>70</v>
      </c>
      <c r="R2026" s="2">
        <v>6</v>
      </c>
      <c r="S2026" s="2"/>
      <c r="T2026" s="2"/>
      <c r="U2026" s="2" t="s">
        <v>192</v>
      </c>
      <c r="V2026" s="2" t="s">
        <v>146</v>
      </c>
      <c r="W2026" s="18">
        <v>25000</v>
      </c>
      <c r="X2026">
        <v>31976</v>
      </c>
      <c r="Y2026">
        <v>1102</v>
      </c>
      <c r="Z2026" s="3">
        <f t="shared" si="266"/>
        <v>138000</v>
      </c>
      <c r="AA2026" s="3">
        <f t="shared" si="267"/>
        <v>100000</v>
      </c>
      <c r="AB2026" s="3">
        <f t="shared" si="268"/>
        <v>124068</v>
      </c>
      <c r="AC2026">
        <f t="shared" si="269"/>
        <v>13932</v>
      </c>
      <c r="AD2026" t="str">
        <f>_xlfn.XLOOKUP(V2026,[2]Index!L:L,[2]Index!M:M)</f>
        <v>CN</v>
      </c>
      <c r="AE2026" s="3" t="s">
        <v>5821</v>
      </c>
      <c r="AF2026" t="s">
        <v>52</v>
      </c>
      <c r="AG2026" s="3" t="s">
        <v>53</v>
      </c>
      <c r="AH2026" t="s">
        <v>72</v>
      </c>
      <c r="AJ2026">
        <f>VLOOKUP(D2026,[3]Multipliers!$B:$AT,36)</f>
        <v>1</v>
      </c>
      <c r="AK2026">
        <f>VLOOKUP(D2026,[3]Multipliers!$B:$AT,36)</f>
        <v>1</v>
      </c>
      <c r="AM2026">
        <f t="shared" si="270"/>
        <v>0</v>
      </c>
    </row>
    <row r="2027" spans="1:39">
      <c r="A2027" s="2" t="str">
        <f t="shared" si="264"/>
        <v>SHENZHEN STRONG TECHNOLOGY CO., LTD.V63RIM-FBA-RCAM2</v>
      </c>
      <c r="B2027" s="2" t="str">
        <f t="shared" si="265"/>
        <v>EQP,AE,RIM-FBA-RCAM2,V5X-V6X,STRONG,RETROFIT KITRetrofit</v>
      </c>
      <c r="C2027" s="3" t="str">
        <f t="shared" ref="C2027:C2090" si="271">_xlfn.CONCAT(G2027,L2027,"New Buy")</f>
        <v>iphoneRIM-FBA-RCAM2New Buy</v>
      </c>
      <c r="D2027" s="2">
        <v>384774</v>
      </c>
      <c r="E2027" s="2" t="s">
        <v>369</v>
      </c>
      <c r="F2027" s="2" t="s">
        <v>40</v>
      </c>
      <c r="G2027" s="2" t="s">
        <v>41</v>
      </c>
      <c r="H2027" s="2" t="s">
        <v>42</v>
      </c>
      <c r="I2027" s="2" t="s">
        <v>43</v>
      </c>
      <c r="J2027" s="2" t="s">
        <v>111</v>
      </c>
      <c r="K2027" s="2" t="s">
        <v>1574</v>
      </c>
      <c r="L2027" s="2" t="s">
        <v>1241</v>
      </c>
      <c r="M2027" s="2" t="s">
        <v>1575</v>
      </c>
      <c r="N2027" s="13">
        <v>34500</v>
      </c>
      <c r="O2027" s="2">
        <v>31017</v>
      </c>
      <c r="P2027" s="2">
        <v>4</v>
      </c>
      <c r="Q2027" s="2" t="s">
        <v>70</v>
      </c>
      <c r="R2027" s="2">
        <v>6</v>
      </c>
      <c r="S2027" s="2"/>
      <c r="T2027" s="2"/>
      <c r="U2027" s="2" t="s">
        <v>192</v>
      </c>
      <c r="V2027" s="2" t="s">
        <v>146</v>
      </c>
      <c r="W2027" s="18">
        <v>25000</v>
      </c>
      <c r="X2027">
        <v>31976</v>
      </c>
      <c r="Y2027">
        <v>1102</v>
      </c>
      <c r="Z2027" s="3">
        <f t="shared" si="266"/>
        <v>138000</v>
      </c>
      <c r="AA2027" s="3">
        <f t="shared" si="267"/>
        <v>100000</v>
      </c>
      <c r="AB2027" s="3">
        <f t="shared" si="268"/>
        <v>124068</v>
      </c>
      <c r="AC2027">
        <f t="shared" si="269"/>
        <v>13932</v>
      </c>
      <c r="AD2027" t="str">
        <f>_xlfn.XLOOKUP(V2027,[2]Index!L:L,[2]Index!M:M)</f>
        <v>CN</v>
      </c>
      <c r="AE2027" s="3" t="s">
        <v>5821</v>
      </c>
      <c r="AF2027" t="s">
        <v>52</v>
      </c>
      <c r="AG2027" s="4" t="s">
        <v>53</v>
      </c>
      <c r="AH2027" t="s">
        <v>72</v>
      </c>
      <c r="AJ2027">
        <f>VLOOKUP(D2027,[3]Multipliers!$B:$AT,36)</f>
        <v>1</v>
      </c>
      <c r="AK2027">
        <f>VLOOKUP(D2027,[3]Multipliers!$B:$AT,36)</f>
        <v>1</v>
      </c>
      <c r="AM2027">
        <f t="shared" si="270"/>
        <v>0</v>
      </c>
    </row>
    <row r="2028" spans="1:39">
      <c r="A2028" s="2" t="str">
        <f t="shared" si="264"/>
        <v>BOZHON PRECISION INDUSTRY TECHNOLOGY CO., LTD.V63BABI</v>
      </c>
      <c r="B2028" s="2" t="str">
        <f t="shared" si="265"/>
        <v>EQP,AE,PAM-BABI,D17-V6X,BOZHON,RETROFIT KITRetrofit</v>
      </c>
      <c r="C2028" s="3" t="str">
        <f t="shared" si="271"/>
        <v>iphoneBABINew Buy</v>
      </c>
      <c r="D2028" s="2">
        <v>386387</v>
      </c>
      <c r="E2028" s="2" t="s">
        <v>423</v>
      </c>
      <c r="F2028" s="2" t="s">
        <v>40</v>
      </c>
      <c r="G2028" s="2" t="s">
        <v>41</v>
      </c>
      <c r="H2028" s="2" t="s">
        <v>42</v>
      </c>
      <c r="I2028" s="2" t="s">
        <v>43</v>
      </c>
      <c r="J2028" s="2" t="s">
        <v>231</v>
      </c>
      <c r="K2028" s="2" t="s">
        <v>1583</v>
      </c>
      <c r="L2028" s="2" t="s">
        <v>1584</v>
      </c>
      <c r="M2028" s="2" t="s">
        <v>1585</v>
      </c>
      <c r="N2028" s="13">
        <v>33838.39</v>
      </c>
      <c r="O2028" s="2">
        <v>19488.509999999998</v>
      </c>
      <c r="P2028" s="2">
        <v>1</v>
      </c>
      <c r="Q2028" s="2" t="s">
        <v>48</v>
      </c>
      <c r="R2028" s="2">
        <v>9</v>
      </c>
      <c r="S2028" s="2"/>
      <c r="T2028" s="2"/>
      <c r="U2028" s="2" t="s">
        <v>192</v>
      </c>
      <c r="V2028" s="2" t="s">
        <v>71</v>
      </c>
      <c r="W2028" s="18">
        <v>10000</v>
      </c>
      <c r="X2028" t="s">
        <v>1586</v>
      </c>
      <c r="Z2028" s="3">
        <f t="shared" si="266"/>
        <v>33838.39</v>
      </c>
      <c r="AA2028" s="3">
        <f t="shared" si="267"/>
        <v>10000</v>
      </c>
      <c r="AB2028" s="3">
        <f t="shared" si="268"/>
        <v>19488.509999999998</v>
      </c>
      <c r="AC2028">
        <f t="shared" si="269"/>
        <v>14349.880000000001</v>
      </c>
      <c r="AD2028" t="str">
        <f>_xlfn.XLOOKUP(V2028,[2]Index!L:L,[2]Index!M:M)</f>
        <v>CN</v>
      </c>
      <c r="AE2028" s="3" t="s">
        <v>5821</v>
      </c>
      <c r="AF2028" t="s">
        <v>52</v>
      </c>
      <c r="AG2028" s="4" t="s">
        <v>53</v>
      </c>
      <c r="AH2028" t="s">
        <v>232</v>
      </c>
      <c r="AJ2028">
        <f>VLOOKUP(D2028,[3]Multipliers!$B:$AT,36)</f>
        <v>1.085710258657238</v>
      </c>
      <c r="AK2028">
        <f>VLOOKUP(D2028,[3]Multipliers!$B:$AT,36)</f>
        <v>1.085710258657238</v>
      </c>
      <c r="AM2028">
        <f t="shared" si="270"/>
        <v>0</v>
      </c>
    </row>
    <row r="2029" spans="1:39">
      <c r="A2029" s="2" t="str">
        <f t="shared" si="264"/>
        <v>TAOWINE INDUSTRIAL CO., LTD.V68BOT-GRT</v>
      </c>
      <c r="B2029" s="2" t="str">
        <f t="shared" si="265"/>
        <v>EQP,AE,BOT-GRT,D53-V68,TAOWINE,RETROFIT KITRetrofit</v>
      </c>
      <c r="C2029" s="3" t="str">
        <f t="shared" si="271"/>
        <v>iphoneBOT-GRTNew Buy</v>
      </c>
      <c r="D2029" s="2">
        <v>386898</v>
      </c>
      <c r="E2029" s="2" t="s">
        <v>1187</v>
      </c>
      <c r="F2029" s="2" t="s">
        <v>40</v>
      </c>
      <c r="G2029" s="2" t="s">
        <v>41</v>
      </c>
      <c r="H2029" s="2" t="s">
        <v>206</v>
      </c>
      <c r="I2029" s="2" t="s">
        <v>43</v>
      </c>
      <c r="J2029" s="2" t="s">
        <v>172</v>
      </c>
      <c r="K2029" s="2" t="s">
        <v>1587</v>
      </c>
      <c r="L2029" s="2" t="s">
        <v>891</v>
      </c>
      <c r="M2029" s="2" t="s">
        <v>1588</v>
      </c>
      <c r="N2029" s="13">
        <v>33751</v>
      </c>
      <c r="O2029" s="2">
        <v>30380</v>
      </c>
      <c r="P2029" s="2">
        <v>1</v>
      </c>
      <c r="Q2029" s="2" t="s">
        <v>48</v>
      </c>
      <c r="R2029" s="2"/>
      <c r="S2029" s="2"/>
      <c r="T2029" s="2"/>
      <c r="U2029" s="2" t="s">
        <v>374</v>
      </c>
      <c r="V2029" s="2" t="s">
        <v>85</v>
      </c>
      <c r="W2029" s="18">
        <v>30375.9</v>
      </c>
      <c r="X2029"/>
      <c r="Z2029" s="3">
        <f t="shared" si="266"/>
        <v>33751</v>
      </c>
      <c r="AA2029" s="3">
        <f t="shared" si="267"/>
        <v>30375.9</v>
      </c>
      <c r="AB2029" s="3">
        <f t="shared" si="268"/>
        <v>30380</v>
      </c>
      <c r="AC2029">
        <f t="shared" si="269"/>
        <v>3371</v>
      </c>
      <c r="AD2029" t="str">
        <f>_xlfn.XLOOKUP(V2029,[2]Index!L:L,[2]Index!M:M)</f>
        <v>CN</v>
      </c>
      <c r="AE2029" s="3" t="s">
        <v>5821</v>
      </c>
      <c r="AF2029" t="s">
        <v>52</v>
      </c>
      <c r="AG2029" s="4" t="s">
        <v>53</v>
      </c>
      <c r="AH2029" t="s">
        <v>175</v>
      </c>
      <c r="AJ2029">
        <f>VLOOKUP(D2029,[3]Multipliers!$B:$AT,36)</f>
        <v>0.97688185613983747</v>
      </c>
      <c r="AK2029">
        <f>VLOOKUP(D2029,[3]Multipliers!$B:$AT,36)</f>
        <v>0.97688185613983747</v>
      </c>
      <c r="AM2029">
        <f t="shared" si="270"/>
        <v>0</v>
      </c>
    </row>
    <row r="2030" spans="1:39">
      <c r="A2030" s="2" t="str">
        <f t="shared" si="264"/>
        <v>SHENZHEN STRONG TECHNOLOGY CO., LTD.V63FAM1</v>
      </c>
      <c r="B2030" s="2" t="str">
        <f t="shared" si="265"/>
        <v>EQP,AE,PAM-FAM1(VCFP),D93-V6X,STRONG,RETROFIT KITRetrofit</v>
      </c>
      <c r="C2030" s="3" t="str">
        <f t="shared" si="271"/>
        <v>iphoneFAM1New Buy</v>
      </c>
      <c r="D2030" s="2">
        <v>384711</v>
      </c>
      <c r="E2030" s="2" t="s">
        <v>369</v>
      </c>
      <c r="F2030" s="2" t="s">
        <v>40</v>
      </c>
      <c r="G2030" s="2" t="s">
        <v>41</v>
      </c>
      <c r="H2030" s="2" t="s">
        <v>42</v>
      </c>
      <c r="I2030" s="2" t="s">
        <v>43</v>
      </c>
      <c r="J2030" s="2" t="s">
        <v>55</v>
      </c>
      <c r="K2030" s="2" t="s">
        <v>1589</v>
      </c>
      <c r="L2030" s="2" t="s">
        <v>915</v>
      </c>
      <c r="M2030" s="2" t="s">
        <v>1590</v>
      </c>
      <c r="N2030" s="13">
        <v>33731</v>
      </c>
      <c r="O2030" s="2">
        <v>32044</v>
      </c>
      <c r="P2030" s="2">
        <v>1</v>
      </c>
      <c r="Q2030" s="2" t="s">
        <v>48</v>
      </c>
      <c r="R2030" s="2">
        <v>6</v>
      </c>
      <c r="S2030" s="2"/>
      <c r="T2030" s="2"/>
      <c r="U2030" s="2" t="s">
        <v>192</v>
      </c>
      <c r="V2030" s="2" t="s">
        <v>71</v>
      </c>
      <c r="W2030" s="18">
        <v>5000</v>
      </c>
      <c r="X2030">
        <v>27043</v>
      </c>
      <c r="Y2030">
        <v>1102</v>
      </c>
      <c r="Z2030" s="3">
        <f t="shared" si="266"/>
        <v>33731</v>
      </c>
      <c r="AA2030" s="3">
        <f t="shared" si="267"/>
        <v>5000</v>
      </c>
      <c r="AB2030" s="3">
        <f t="shared" si="268"/>
        <v>32044</v>
      </c>
      <c r="AC2030">
        <f t="shared" si="269"/>
        <v>1687</v>
      </c>
      <c r="AD2030" t="str">
        <f>_xlfn.XLOOKUP(V2030,[2]Index!L:L,[2]Index!M:M)</f>
        <v>CN</v>
      </c>
      <c r="AE2030" s="3" t="s">
        <v>5821</v>
      </c>
      <c r="AF2030" t="s">
        <v>52</v>
      </c>
      <c r="AG2030" s="4" t="s">
        <v>53</v>
      </c>
      <c r="AH2030" t="s">
        <v>54</v>
      </c>
      <c r="AJ2030">
        <f>VLOOKUP(D2030,[3]Multipliers!$B:$AT,36)</f>
        <v>1.3481425386006984</v>
      </c>
      <c r="AK2030">
        <f>VLOOKUP(D2030,[3]Multipliers!$B:$AT,36)</f>
        <v>1.3481425386006984</v>
      </c>
      <c r="AM2030">
        <f t="shared" si="270"/>
        <v>0</v>
      </c>
    </row>
    <row r="2031" spans="1:39">
      <c r="A2031" s="2" t="str">
        <f t="shared" si="264"/>
        <v>BOZHON PRECISION INDUSTRY TECHNOLOGY CO., LTD.V63PAMW</v>
      </c>
      <c r="B2031" s="2" t="str">
        <f t="shared" si="265"/>
        <v>EQP,AE,PAMW,D52-V6X,BOZHON,RETROFIT KITRetrofit</v>
      </c>
      <c r="C2031" s="3" t="str">
        <f t="shared" si="271"/>
        <v>iphonePAMWNew Buy</v>
      </c>
      <c r="D2031" s="2">
        <v>386672</v>
      </c>
      <c r="E2031" s="2" t="s">
        <v>423</v>
      </c>
      <c r="F2031" s="2" t="s">
        <v>40</v>
      </c>
      <c r="G2031" s="2" t="s">
        <v>41</v>
      </c>
      <c r="H2031" s="2" t="s">
        <v>42</v>
      </c>
      <c r="I2031" s="2" t="s">
        <v>43</v>
      </c>
      <c r="J2031" s="2" t="s">
        <v>951</v>
      </c>
      <c r="K2031" s="2" t="s">
        <v>1591</v>
      </c>
      <c r="L2031" s="2" t="s">
        <v>1112</v>
      </c>
      <c r="M2031" s="2" t="s">
        <v>1592</v>
      </c>
      <c r="N2031" s="13">
        <v>33263.629999999997</v>
      </c>
      <c r="O2031" s="2">
        <v>25177</v>
      </c>
      <c r="P2031" s="2">
        <v>1</v>
      </c>
      <c r="Q2031" s="2" t="s">
        <v>48</v>
      </c>
      <c r="R2031" s="2">
        <v>9</v>
      </c>
      <c r="S2031" s="2"/>
      <c r="T2031" s="2"/>
      <c r="U2031" s="2" t="s">
        <v>50</v>
      </c>
      <c r="V2031" s="2" t="s">
        <v>71</v>
      </c>
      <c r="W2031" s="18">
        <v>13921.4</v>
      </c>
      <c r="X2031"/>
      <c r="Z2031" s="3">
        <f t="shared" si="266"/>
        <v>33263.629999999997</v>
      </c>
      <c r="AA2031" s="3">
        <f t="shared" si="267"/>
        <v>13921.4</v>
      </c>
      <c r="AB2031" s="3">
        <f t="shared" si="268"/>
        <v>25177</v>
      </c>
      <c r="AC2031">
        <f t="shared" si="269"/>
        <v>8086.6299999999974</v>
      </c>
      <c r="AD2031" t="str">
        <f>_xlfn.XLOOKUP(V2031,[2]Index!L:L,[2]Index!M:M)</f>
        <v>CN</v>
      </c>
      <c r="AE2031" s="3" t="s">
        <v>5821</v>
      </c>
      <c r="AF2031" t="s">
        <v>52</v>
      </c>
      <c r="AG2031" s="3" t="s">
        <v>53</v>
      </c>
      <c r="AH2031" t="s">
        <v>175</v>
      </c>
      <c r="AJ2031">
        <f>VLOOKUP(D2031,[3]Multipliers!$B:$AT,36)</f>
        <v>0.81702390030990901</v>
      </c>
      <c r="AK2031">
        <f>VLOOKUP(D2031,[3]Multipliers!$B:$AT,36)</f>
        <v>0.81702390030990901</v>
      </c>
      <c r="AL2031" s="3">
        <v>97285</v>
      </c>
      <c r="AM2031">
        <f t="shared" si="270"/>
        <v>0</v>
      </c>
    </row>
    <row r="2032" spans="1:39">
      <c r="A2032" s="2" t="str">
        <f t="shared" si="264"/>
        <v>BOZHON PRECISION INDUSTRY TECHNOLOGY CO., LTD.V63PAMW</v>
      </c>
      <c r="B2032" s="2" t="str">
        <f t="shared" si="265"/>
        <v>EQP,AE,PAMW,D33-V6X,BOZHON,RETROFIT KITRetrofit</v>
      </c>
      <c r="C2032" s="3" t="str">
        <f t="shared" si="271"/>
        <v>iphonePAMWNew Buy</v>
      </c>
      <c r="D2032" s="2">
        <v>387011</v>
      </c>
      <c r="E2032" s="2" t="s">
        <v>423</v>
      </c>
      <c r="F2032" s="2" t="s">
        <v>40</v>
      </c>
      <c r="G2032" s="2" t="s">
        <v>41</v>
      </c>
      <c r="H2032" s="2" t="s">
        <v>42</v>
      </c>
      <c r="I2032" s="2" t="s">
        <v>43</v>
      </c>
      <c r="J2032" s="2" t="s">
        <v>1593</v>
      </c>
      <c r="K2032" s="2" t="s">
        <v>294</v>
      </c>
      <c r="L2032" s="2" t="s">
        <v>1112</v>
      </c>
      <c r="M2032" s="2" t="s">
        <v>1594</v>
      </c>
      <c r="N2032" s="13">
        <v>33263.629999999997</v>
      </c>
      <c r="O2032" s="2">
        <v>25177</v>
      </c>
      <c r="P2032" s="2">
        <v>1</v>
      </c>
      <c r="Q2032" s="2" t="s">
        <v>48</v>
      </c>
      <c r="R2032" s="2">
        <v>9</v>
      </c>
      <c r="S2032" s="2"/>
      <c r="T2032" s="2"/>
      <c r="U2032" s="2" t="s">
        <v>50</v>
      </c>
      <c r="V2032" s="2" t="s">
        <v>71</v>
      </c>
      <c r="W2032" s="18">
        <v>13739.28</v>
      </c>
      <c r="X2032"/>
      <c r="Z2032" s="3">
        <f t="shared" si="266"/>
        <v>33263.629999999997</v>
      </c>
      <c r="AA2032" s="3">
        <f t="shared" si="267"/>
        <v>13739.28</v>
      </c>
      <c r="AB2032" s="3">
        <f t="shared" si="268"/>
        <v>25177</v>
      </c>
      <c r="AC2032">
        <f t="shared" si="269"/>
        <v>8086.6299999999974</v>
      </c>
      <c r="AD2032" t="str">
        <f>_xlfn.XLOOKUP(V2032,[2]Index!L:L,[2]Index!M:M)</f>
        <v>CN</v>
      </c>
      <c r="AE2032" s="3" t="s">
        <v>5821</v>
      </c>
      <c r="AF2032" t="s">
        <v>52</v>
      </c>
      <c r="AG2032" s="3" t="s">
        <v>53</v>
      </c>
      <c r="AH2032" t="s">
        <v>139</v>
      </c>
      <c r="AJ2032">
        <f>VLOOKUP(D2032,[3]Multipliers!$B:$AT,36)</f>
        <v>0.81702390030990901</v>
      </c>
      <c r="AK2032">
        <f>VLOOKUP(D2032,[3]Multipliers!$B:$AT,36)</f>
        <v>0.81702390030990901</v>
      </c>
      <c r="AL2032" s="3">
        <v>97285</v>
      </c>
      <c r="AM2032">
        <f t="shared" si="270"/>
        <v>0</v>
      </c>
    </row>
    <row r="2033" spans="1:39">
      <c r="A2033" s="2" t="str">
        <f t="shared" si="264"/>
        <v>HANGZHOU AMPHENOL PHOENIX TELECOM PARTS CO., LTDV63RCAM AUTOSCREW</v>
      </c>
      <c r="B2033" s="2" t="str">
        <f t="shared" si="265"/>
        <v>EQP,AE,RCAM AUTOSCREW,V54-V63,AMPHENOL,RETROFIT KITRetrofit</v>
      </c>
      <c r="C2033" s="3" t="str">
        <f t="shared" si="271"/>
        <v>iphoneRCAM AUTOSCREWNew Buy</v>
      </c>
      <c r="D2033" s="2">
        <v>385643</v>
      </c>
      <c r="E2033" s="2" t="s">
        <v>384</v>
      </c>
      <c r="F2033" s="2" t="s">
        <v>40</v>
      </c>
      <c r="G2033" s="2" t="s">
        <v>41</v>
      </c>
      <c r="H2033" s="2" t="s">
        <v>42</v>
      </c>
      <c r="I2033" s="2" t="s">
        <v>43</v>
      </c>
      <c r="J2033" s="2" t="s">
        <v>66</v>
      </c>
      <c r="K2033" s="2" t="s">
        <v>1595</v>
      </c>
      <c r="L2033" s="2" t="s">
        <v>1099</v>
      </c>
      <c r="M2033" s="2" t="s">
        <v>1596</v>
      </c>
      <c r="N2033" s="13">
        <v>34161</v>
      </c>
      <c r="O2033" s="2">
        <v>26987</v>
      </c>
      <c r="P2033" s="2">
        <v>8</v>
      </c>
      <c r="Q2033" s="2" t="s">
        <v>70</v>
      </c>
      <c r="R2033" s="2"/>
      <c r="S2033" s="2"/>
      <c r="T2033" s="2"/>
      <c r="U2033" s="2" t="s">
        <v>50</v>
      </c>
      <c r="V2033" s="2" t="s">
        <v>899</v>
      </c>
      <c r="W2033" s="18">
        <v>26987</v>
      </c>
      <c r="X2033"/>
      <c r="Z2033" s="3">
        <f t="shared" si="266"/>
        <v>273288</v>
      </c>
      <c r="AA2033" s="3">
        <f t="shared" si="267"/>
        <v>215896</v>
      </c>
      <c r="AB2033" s="3">
        <f t="shared" si="268"/>
        <v>215896</v>
      </c>
      <c r="AC2033">
        <f t="shared" si="269"/>
        <v>57392</v>
      </c>
      <c r="AD2033" t="str">
        <f>_xlfn.XLOOKUP(V2033,[2]Index!L:L,[2]Index!M:M)</f>
        <v>IN</v>
      </c>
      <c r="AE2033" s="3" t="s">
        <v>5821</v>
      </c>
      <c r="AF2033" t="s">
        <v>52</v>
      </c>
      <c r="AG2033" s="3" t="s">
        <v>318</v>
      </c>
      <c r="AH2033" t="s">
        <v>72</v>
      </c>
      <c r="AJ2033" t="e">
        <f>VLOOKUP(D2033,[3]Multipliers!$B:$AT,36)</f>
        <v>#VALUE!</v>
      </c>
      <c r="AK2033" t="e">
        <f>VLOOKUP(D2033,[3]Multipliers!$B:$AT,36)</f>
        <v>#VALUE!</v>
      </c>
      <c r="AM2033">
        <f t="shared" si="270"/>
        <v>0</v>
      </c>
    </row>
    <row r="2034" spans="1:39">
      <c r="A2034" s="2" t="str">
        <f t="shared" si="264"/>
        <v>SECOTEV68TOP-GRT</v>
      </c>
      <c r="B2034" s="2" t="str">
        <f t="shared" si="265"/>
        <v>EQP,AE,TOP-GRT,D37-V68,SECOTE,RETROFIT KITRetrofit</v>
      </c>
      <c r="C2034" s="3" t="str">
        <f t="shared" si="271"/>
        <v>iphoneTOP-GRTNew Buy</v>
      </c>
      <c r="D2034" s="2">
        <v>386758</v>
      </c>
      <c r="E2034" s="2" t="s">
        <v>409</v>
      </c>
      <c r="F2034" s="2" t="s">
        <v>40</v>
      </c>
      <c r="G2034" s="2" t="s">
        <v>41</v>
      </c>
      <c r="H2034" s="2" t="s">
        <v>206</v>
      </c>
      <c r="I2034" s="2" t="s">
        <v>43</v>
      </c>
      <c r="J2034" s="2" t="s">
        <v>254</v>
      </c>
      <c r="K2034" s="2" t="s">
        <v>1597</v>
      </c>
      <c r="L2034" s="2" t="s">
        <v>897</v>
      </c>
      <c r="M2034" s="2" t="s">
        <v>1598</v>
      </c>
      <c r="N2034" s="13">
        <v>32938.92</v>
      </c>
      <c r="O2034" s="54">
        <v>30552.12</v>
      </c>
      <c r="P2034" s="2">
        <v>1</v>
      </c>
      <c r="Q2034" s="2" t="s">
        <v>48</v>
      </c>
      <c r="R2034" s="2"/>
      <c r="S2034" s="2"/>
      <c r="T2034" s="2"/>
      <c r="U2034" s="2" t="s">
        <v>374</v>
      </c>
      <c r="V2034" s="2" t="s">
        <v>85</v>
      </c>
      <c r="W2034" s="18">
        <v>26351.14</v>
      </c>
      <c r="X2034">
        <v>34079.94</v>
      </c>
      <c r="Y2034">
        <v>1200</v>
      </c>
      <c r="Z2034" s="3">
        <f t="shared" si="266"/>
        <v>32938.92</v>
      </c>
      <c r="AA2034" s="3">
        <f t="shared" si="267"/>
        <v>26351.14</v>
      </c>
      <c r="AB2034" s="3">
        <f t="shared" si="268"/>
        <v>30552.12</v>
      </c>
      <c r="AC2034">
        <f t="shared" si="269"/>
        <v>2386.7999999999993</v>
      </c>
      <c r="AD2034" t="str">
        <f>_xlfn.XLOOKUP(V2034,[2]Index!L:L,[2]Index!M:M)</f>
        <v>CN</v>
      </c>
      <c r="AE2034" s="3" t="s">
        <v>5821</v>
      </c>
      <c r="AF2034" t="s">
        <v>52</v>
      </c>
      <c r="AG2034" s="3" t="s">
        <v>53</v>
      </c>
      <c r="AH2034" t="s">
        <v>139</v>
      </c>
      <c r="AJ2034">
        <f>VLOOKUP(D2034,[3]Multipliers!$B:$AT,36)</f>
        <v>1.1797006585018714</v>
      </c>
      <c r="AK2034">
        <f>VLOOKUP(D2034,[3]Multipliers!$B:$AT,36)</f>
        <v>1.1797006585018714</v>
      </c>
      <c r="AM2034">
        <f t="shared" si="270"/>
        <v>0</v>
      </c>
    </row>
    <row r="2035" spans="1:39">
      <c r="A2035" s="2" t="str">
        <f t="shared" si="264"/>
        <v>SHENZHEN STRONG TECHNOLOGY CO., LTD.V64RIM-FBA-RCAM0</v>
      </c>
      <c r="B2035" s="2" t="str">
        <f t="shared" si="265"/>
        <v>EQP,AE,RIM-FBA-RCAM0,V5X-V6X,STRONG,RETROFIT KITRetrofit</v>
      </c>
      <c r="C2035" s="3" t="str">
        <f t="shared" si="271"/>
        <v>iphoneRIM-FBA-RCAM0New Buy</v>
      </c>
      <c r="D2035" s="2">
        <v>384769</v>
      </c>
      <c r="E2035" s="2" t="s">
        <v>369</v>
      </c>
      <c r="F2035" s="2" t="s">
        <v>40</v>
      </c>
      <c r="G2035" s="2" t="s">
        <v>41</v>
      </c>
      <c r="H2035" s="2" t="s">
        <v>65</v>
      </c>
      <c r="I2035" s="2" t="s">
        <v>43</v>
      </c>
      <c r="J2035" s="2" t="s">
        <v>66</v>
      </c>
      <c r="K2035" s="2" t="s">
        <v>1599</v>
      </c>
      <c r="L2035" s="2" t="s">
        <v>1235</v>
      </c>
      <c r="M2035" s="2" t="s">
        <v>1600</v>
      </c>
      <c r="N2035" s="13">
        <v>32290</v>
      </c>
      <c r="O2035" s="2">
        <v>31017</v>
      </c>
      <c r="P2035" s="2">
        <v>14</v>
      </c>
      <c r="Q2035" s="2" t="s">
        <v>70</v>
      </c>
      <c r="R2035" s="2">
        <v>6</v>
      </c>
      <c r="S2035" s="2"/>
      <c r="T2035" s="2"/>
      <c r="U2035" s="2" t="s">
        <v>192</v>
      </c>
      <c r="V2035" s="2" t="s">
        <v>71</v>
      </c>
      <c r="W2035" s="18">
        <v>25000</v>
      </c>
      <c r="X2035">
        <v>31976</v>
      </c>
      <c r="Y2035">
        <v>1102</v>
      </c>
      <c r="Z2035" s="3">
        <f t="shared" si="266"/>
        <v>452060</v>
      </c>
      <c r="AA2035" s="3">
        <f t="shared" si="267"/>
        <v>350000</v>
      </c>
      <c r="AB2035" s="3">
        <f t="shared" si="268"/>
        <v>434238</v>
      </c>
      <c r="AC2035">
        <f t="shared" si="269"/>
        <v>17822</v>
      </c>
      <c r="AD2035" t="str">
        <f>_xlfn.XLOOKUP(V2035,[2]Index!L:L,[2]Index!M:M)</f>
        <v>CN</v>
      </c>
      <c r="AE2035" s="3" t="s">
        <v>5821</v>
      </c>
      <c r="AF2035" t="s">
        <v>52</v>
      </c>
      <c r="AG2035" s="3" t="s">
        <v>53</v>
      </c>
      <c r="AH2035" t="s">
        <v>72</v>
      </c>
      <c r="AJ2035">
        <f>VLOOKUP(D2035,[3]Multipliers!$B:$AT,36)</f>
        <v>1</v>
      </c>
      <c r="AK2035">
        <f>VLOOKUP(D2035,[3]Multipliers!$B:$AT,36)</f>
        <v>1</v>
      </c>
      <c r="AM2035">
        <f t="shared" si="270"/>
        <v>0</v>
      </c>
    </row>
    <row r="2036" spans="1:39">
      <c r="A2036" s="2" t="str">
        <f t="shared" si="264"/>
        <v>SHENZHEN STRONG TECHNOLOGY CO., LTD.V63RIM-FBA-RCAM0</v>
      </c>
      <c r="B2036" s="2" t="str">
        <f t="shared" si="265"/>
        <v>EQP,AE,RIM-FBA-RCAM0,V5X-V6X,STRONG,RETROFIT KITRetrofit</v>
      </c>
      <c r="C2036" s="3" t="str">
        <f t="shared" si="271"/>
        <v>iphoneRIM-FBA-RCAM0New Buy</v>
      </c>
      <c r="D2036" s="2">
        <v>384768</v>
      </c>
      <c r="E2036" s="2" t="s">
        <v>369</v>
      </c>
      <c r="F2036" s="2" t="s">
        <v>40</v>
      </c>
      <c r="G2036" s="2" t="s">
        <v>41</v>
      </c>
      <c r="H2036" s="2" t="s">
        <v>42</v>
      </c>
      <c r="I2036" s="2" t="s">
        <v>43</v>
      </c>
      <c r="J2036" s="2" t="s">
        <v>111</v>
      </c>
      <c r="K2036" s="2" t="s">
        <v>1599</v>
      </c>
      <c r="L2036" s="2" t="s">
        <v>1235</v>
      </c>
      <c r="M2036" s="2" t="s">
        <v>1600</v>
      </c>
      <c r="N2036" s="13">
        <v>32290</v>
      </c>
      <c r="O2036" s="2">
        <v>31017</v>
      </c>
      <c r="P2036" s="2">
        <v>7</v>
      </c>
      <c r="Q2036" s="2" t="s">
        <v>70</v>
      </c>
      <c r="R2036" s="2">
        <v>6</v>
      </c>
      <c r="S2036" s="2"/>
      <c r="T2036" s="2"/>
      <c r="U2036" s="2" t="s">
        <v>192</v>
      </c>
      <c r="V2036" s="2" t="s">
        <v>71</v>
      </c>
      <c r="W2036" s="18">
        <v>25000</v>
      </c>
      <c r="X2036">
        <v>31976</v>
      </c>
      <c r="Y2036">
        <v>1102</v>
      </c>
      <c r="Z2036" s="3">
        <f t="shared" si="266"/>
        <v>226030</v>
      </c>
      <c r="AA2036" s="3">
        <f t="shared" si="267"/>
        <v>175000</v>
      </c>
      <c r="AB2036" s="3">
        <f t="shared" si="268"/>
        <v>217119</v>
      </c>
      <c r="AC2036">
        <f t="shared" si="269"/>
        <v>8911</v>
      </c>
      <c r="AD2036" t="str">
        <f>_xlfn.XLOOKUP(V2036,[2]Index!L:L,[2]Index!M:M)</f>
        <v>CN</v>
      </c>
      <c r="AE2036" s="3" t="s">
        <v>5821</v>
      </c>
      <c r="AF2036" t="s">
        <v>52</v>
      </c>
      <c r="AG2036" s="3" t="s">
        <v>53</v>
      </c>
      <c r="AH2036" t="s">
        <v>72</v>
      </c>
      <c r="AJ2036">
        <f>VLOOKUP(D2036,[3]Multipliers!$B:$AT,36)</f>
        <v>1</v>
      </c>
      <c r="AK2036">
        <f>VLOOKUP(D2036,[3]Multipliers!$B:$AT,36)</f>
        <v>1</v>
      </c>
      <c r="AM2036">
        <f t="shared" si="270"/>
        <v>0</v>
      </c>
    </row>
    <row r="2037" spans="1:39">
      <c r="A2037" s="2" t="str">
        <f t="shared" si="264"/>
        <v>SHENZHEN STRONG TECHNOLOGY CO., LTD.V63RIM-FBA-RCAM0</v>
      </c>
      <c r="B2037" s="2" t="str">
        <f t="shared" si="265"/>
        <v>EQP,AE,RIM-FBA-RCAM0,V5X-V6X,STRONG,RETROFIT KITRetrofit</v>
      </c>
      <c r="C2037" s="3" t="str">
        <f t="shared" si="271"/>
        <v>iphoneRIM-FBA-RCAM0New Buy</v>
      </c>
      <c r="D2037" s="2">
        <v>384768</v>
      </c>
      <c r="E2037" s="2" t="s">
        <v>369</v>
      </c>
      <c r="F2037" s="2" t="s">
        <v>40</v>
      </c>
      <c r="G2037" s="2" t="s">
        <v>41</v>
      </c>
      <c r="H2037" s="2" t="s">
        <v>42</v>
      </c>
      <c r="I2037" s="2" t="s">
        <v>43</v>
      </c>
      <c r="J2037" s="2" t="s">
        <v>66</v>
      </c>
      <c r="K2037" s="2" t="s">
        <v>1599</v>
      </c>
      <c r="L2037" s="2" t="s">
        <v>1235</v>
      </c>
      <c r="M2037" s="2" t="s">
        <v>1600</v>
      </c>
      <c r="N2037" s="13">
        <v>32290</v>
      </c>
      <c r="O2037" s="2">
        <v>31017</v>
      </c>
      <c r="P2037" s="2">
        <v>6</v>
      </c>
      <c r="Q2037" s="2" t="s">
        <v>70</v>
      </c>
      <c r="R2037" s="2">
        <v>6</v>
      </c>
      <c r="S2037" s="2"/>
      <c r="T2037" s="2"/>
      <c r="U2037" s="2" t="s">
        <v>192</v>
      </c>
      <c r="V2037" s="2" t="s">
        <v>85</v>
      </c>
      <c r="W2037" s="18">
        <v>25000</v>
      </c>
      <c r="X2037">
        <v>31976</v>
      </c>
      <c r="Y2037">
        <v>1102</v>
      </c>
      <c r="Z2037" s="3">
        <f t="shared" si="266"/>
        <v>193740</v>
      </c>
      <c r="AA2037" s="3">
        <f t="shared" si="267"/>
        <v>150000</v>
      </c>
      <c r="AB2037" s="3">
        <f t="shared" si="268"/>
        <v>186102</v>
      </c>
      <c r="AC2037">
        <f t="shared" si="269"/>
        <v>7638</v>
      </c>
      <c r="AD2037" t="str">
        <f>_xlfn.XLOOKUP(V2037,[2]Index!L:L,[2]Index!M:M)</f>
        <v>CN</v>
      </c>
      <c r="AE2037" s="3" t="s">
        <v>5821</v>
      </c>
      <c r="AF2037" t="s">
        <v>52</v>
      </c>
      <c r="AG2037" s="4" t="s">
        <v>53</v>
      </c>
      <c r="AH2037" t="s">
        <v>72</v>
      </c>
      <c r="AJ2037">
        <f>VLOOKUP(D2037,[3]Multipliers!$B:$AT,36)</f>
        <v>1</v>
      </c>
      <c r="AK2037">
        <f>VLOOKUP(D2037,[3]Multipliers!$B:$AT,36)</f>
        <v>1</v>
      </c>
      <c r="AM2037">
        <f t="shared" si="270"/>
        <v>0</v>
      </c>
    </row>
    <row r="2038" spans="1:39">
      <c r="A2038" s="2" t="str">
        <f t="shared" si="264"/>
        <v>SHENZHEN STRONG TECHNOLOGY CO., LTD.V64RIM-FBA-RCAM0</v>
      </c>
      <c r="B2038" s="2" t="str">
        <f t="shared" si="265"/>
        <v>EQP,AE,RIM-FBA-RCAM0,V5X-V6X,STRONG,RETROFIT KITRetrofit</v>
      </c>
      <c r="C2038" s="3" t="str">
        <f t="shared" si="271"/>
        <v>iphoneRIM-FBA-RCAM0New Buy</v>
      </c>
      <c r="D2038" s="2">
        <v>384769</v>
      </c>
      <c r="E2038" s="2" t="s">
        <v>369</v>
      </c>
      <c r="F2038" s="2" t="s">
        <v>40</v>
      </c>
      <c r="G2038" s="2" t="s">
        <v>41</v>
      </c>
      <c r="H2038" s="2" t="s">
        <v>65</v>
      </c>
      <c r="I2038" s="2" t="s">
        <v>43</v>
      </c>
      <c r="J2038" s="2" t="s">
        <v>66</v>
      </c>
      <c r="K2038" s="2" t="s">
        <v>1599</v>
      </c>
      <c r="L2038" s="2" t="s">
        <v>1235</v>
      </c>
      <c r="M2038" s="2" t="s">
        <v>1600</v>
      </c>
      <c r="N2038" s="13">
        <v>32290</v>
      </c>
      <c r="O2038" s="2">
        <v>31017</v>
      </c>
      <c r="P2038" s="2">
        <v>13</v>
      </c>
      <c r="Q2038" s="2" t="s">
        <v>70</v>
      </c>
      <c r="R2038" s="2">
        <v>6</v>
      </c>
      <c r="S2038" s="2"/>
      <c r="T2038" s="2"/>
      <c r="U2038" s="2" t="s">
        <v>192</v>
      </c>
      <c r="V2038" s="2" t="s">
        <v>85</v>
      </c>
      <c r="W2038" s="18">
        <v>25000</v>
      </c>
      <c r="X2038">
        <v>31976</v>
      </c>
      <c r="Y2038">
        <v>1102</v>
      </c>
      <c r="Z2038" s="3">
        <f t="shared" si="266"/>
        <v>419770</v>
      </c>
      <c r="AA2038" s="3">
        <f t="shared" si="267"/>
        <v>325000</v>
      </c>
      <c r="AB2038" s="3">
        <f t="shared" si="268"/>
        <v>403221</v>
      </c>
      <c r="AC2038">
        <f t="shared" si="269"/>
        <v>16549</v>
      </c>
      <c r="AD2038" t="str">
        <f>_xlfn.XLOOKUP(V2038,[2]Index!L:L,[2]Index!M:M)</f>
        <v>CN</v>
      </c>
      <c r="AE2038" s="3" t="s">
        <v>5821</v>
      </c>
      <c r="AF2038" t="s">
        <v>52</v>
      </c>
      <c r="AG2038" s="4" t="s">
        <v>53</v>
      </c>
      <c r="AH2038" t="s">
        <v>72</v>
      </c>
      <c r="AJ2038">
        <f>VLOOKUP(D2038,[3]Multipliers!$B:$AT,36)</f>
        <v>1</v>
      </c>
      <c r="AK2038">
        <f>VLOOKUP(D2038,[3]Multipliers!$B:$AT,36)</f>
        <v>1</v>
      </c>
      <c r="AM2038">
        <f t="shared" si="270"/>
        <v>0</v>
      </c>
    </row>
    <row r="2039" spans="1:39">
      <c r="A2039" s="2" t="str">
        <f t="shared" si="264"/>
        <v>SHENZHEN STRONG TECHNOLOGY CO., LTD.V63RIM-FBA-RCAM0</v>
      </c>
      <c r="B2039" s="2" t="str">
        <f t="shared" si="265"/>
        <v>EQP,AE,RIM-FBA-RCAM0,V5X-V6X,STRONG,RETROFIT KITRetrofit</v>
      </c>
      <c r="C2039" s="3" t="str">
        <f t="shared" si="271"/>
        <v>iphoneRIM-FBA-RCAM0New Buy</v>
      </c>
      <c r="D2039" s="2">
        <v>384768</v>
      </c>
      <c r="E2039" s="2" t="s">
        <v>369</v>
      </c>
      <c r="F2039" s="2" t="s">
        <v>40</v>
      </c>
      <c r="G2039" s="2" t="s">
        <v>41</v>
      </c>
      <c r="H2039" s="2" t="s">
        <v>42</v>
      </c>
      <c r="I2039" s="2" t="s">
        <v>43</v>
      </c>
      <c r="J2039" s="2" t="s">
        <v>111</v>
      </c>
      <c r="K2039" s="2" t="s">
        <v>1599</v>
      </c>
      <c r="L2039" s="2" t="s">
        <v>1235</v>
      </c>
      <c r="M2039" s="2" t="s">
        <v>1600</v>
      </c>
      <c r="N2039" s="13">
        <v>32290</v>
      </c>
      <c r="O2039" s="2">
        <v>31017</v>
      </c>
      <c r="P2039" s="2">
        <v>9</v>
      </c>
      <c r="Q2039" s="2" t="s">
        <v>70</v>
      </c>
      <c r="R2039" s="2">
        <v>6</v>
      </c>
      <c r="S2039" s="2"/>
      <c r="T2039" s="2"/>
      <c r="U2039" s="2" t="s">
        <v>192</v>
      </c>
      <c r="V2039" s="2" t="s">
        <v>85</v>
      </c>
      <c r="W2039" s="18">
        <v>25000</v>
      </c>
      <c r="X2039">
        <v>31976</v>
      </c>
      <c r="Y2039">
        <v>1102</v>
      </c>
      <c r="Z2039" s="3">
        <f t="shared" si="266"/>
        <v>290610</v>
      </c>
      <c r="AA2039" s="3">
        <f t="shared" si="267"/>
        <v>225000</v>
      </c>
      <c r="AB2039" s="3">
        <f t="shared" si="268"/>
        <v>279153</v>
      </c>
      <c r="AC2039">
        <f t="shared" si="269"/>
        <v>11457</v>
      </c>
      <c r="AD2039" t="str">
        <f>_xlfn.XLOOKUP(V2039,[2]Index!L:L,[2]Index!M:M)</f>
        <v>CN</v>
      </c>
      <c r="AE2039" s="3" t="s">
        <v>5821</v>
      </c>
      <c r="AF2039" t="s">
        <v>52</v>
      </c>
      <c r="AG2039" s="3" t="s">
        <v>53</v>
      </c>
      <c r="AH2039" t="s">
        <v>72</v>
      </c>
      <c r="AJ2039">
        <f>VLOOKUP(D2039,[3]Multipliers!$B:$AT,36)</f>
        <v>1</v>
      </c>
      <c r="AK2039">
        <f>VLOOKUP(D2039,[3]Multipliers!$B:$AT,36)</f>
        <v>1</v>
      </c>
      <c r="AM2039">
        <f t="shared" si="270"/>
        <v>0</v>
      </c>
    </row>
    <row r="2040" spans="1:39">
      <c r="A2040" s="2" t="str">
        <f t="shared" si="264"/>
        <v>SHENZHEN STRONG TECHNOLOGY CO., LTD.V64RIM-FBA-RCAM0</v>
      </c>
      <c r="B2040" s="2" t="str">
        <f t="shared" si="265"/>
        <v>EQP,AE,RIM-FBA-RCAM0,V5X-V6X,STRONG,RETROFIT KITRetrofit</v>
      </c>
      <c r="C2040" s="3" t="str">
        <f t="shared" si="271"/>
        <v>iphoneRIM-FBA-RCAM0New Buy</v>
      </c>
      <c r="D2040" s="2">
        <v>384769</v>
      </c>
      <c r="E2040" s="2" t="s">
        <v>369</v>
      </c>
      <c r="F2040" s="2" t="s">
        <v>40</v>
      </c>
      <c r="G2040" s="2" t="s">
        <v>41</v>
      </c>
      <c r="H2040" s="2" t="s">
        <v>65</v>
      </c>
      <c r="I2040" s="2" t="s">
        <v>43</v>
      </c>
      <c r="J2040" s="2" t="s">
        <v>111</v>
      </c>
      <c r="K2040" s="2" t="s">
        <v>1599</v>
      </c>
      <c r="L2040" s="2" t="s">
        <v>1235</v>
      </c>
      <c r="M2040" s="2" t="s">
        <v>1600</v>
      </c>
      <c r="N2040" s="13">
        <v>32290</v>
      </c>
      <c r="O2040" s="2">
        <v>31017</v>
      </c>
      <c r="P2040" s="2">
        <v>1</v>
      </c>
      <c r="Q2040" s="2" t="s">
        <v>70</v>
      </c>
      <c r="R2040" s="2">
        <v>6</v>
      </c>
      <c r="S2040" s="2"/>
      <c r="T2040" s="2"/>
      <c r="U2040" s="2" t="s">
        <v>192</v>
      </c>
      <c r="V2040" s="2" t="s">
        <v>85</v>
      </c>
      <c r="W2040" s="18">
        <v>25000</v>
      </c>
      <c r="X2040">
        <v>31976</v>
      </c>
      <c r="Y2040">
        <v>1102</v>
      </c>
      <c r="Z2040" s="3">
        <f t="shared" si="266"/>
        <v>32290</v>
      </c>
      <c r="AA2040" s="3">
        <f t="shared" si="267"/>
        <v>25000</v>
      </c>
      <c r="AB2040" s="3">
        <f t="shared" si="268"/>
        <v>31017</v>
      </c>
      <c r="AC2040">
        <f t="shared" si="269"/>
        <v>1273</v>
      </c>
      <c r="AD2040" t="str">
        <f>_xlfn.XLOOKUP(V2040,[2]Index!L:L,[2]Index!M:M)</f>
        <v>CN</v>
      </c>
      <c r="AE2040" s="3" t="s">
        <v>5821</v>
      </c>
      <c r="AF2040" t="s">
        <v>52</v>
      </c>
      <c r="AG2040" s="3" t="s">
        <v>53</v>
      </c>
      <c r="AH2040" t="s">
        <v>72</v>
      </c>
      <c r="AJ2040">
        <f>VLOOKUP(D2040,[3]Multipliers!$B:$AT,36)</f>
        <v>1</v>
      </c>
      <c r="AK2040">
        <f>VLOOKUP(D2040,[3]Multipliers!$B:$AT,36)</f>
        <v>1</v>
      </c>
      <c r="AM2040">
        <f t="shared" si="270"/>
        <v>0</v>
      </c>
    </row>
    <row r="2041" spans="1:39">
      <c r="A2041" s="2" t="str">
        <f t="shared" si="264"/>
        <v>SHENZHEN STRONG TECHNOLOGY CO., LTD.V64RIM-FBA-RCAM0</v>
      </c>
      <c r="B2041" s="2" t="str">
        <f t="shared" si="265"/>
        <v>EQP,AE,RIM-FBA-RCAM0,V5X-V6X,STRONG,RETROFIT KITRetrofit</v>
      </c>
      <c r="C2041" s="3" t="str">
        <f t="shared" si="271"/>
        <v>iphoneRIM-FBA-RCAM0New Buy</v>
      </c>
      <c r="D2041" s="2">
        <v>384769</v>
      </c>
      <c r="E2041" s="2" t="s">
        <v>369</v>
      </c>
      <c r="F2041" s="2" t="s">
        <v>40</v>
      </c>
      <c r="G2041" s="2" t="s">
        <v>41</v>
      </c>
      <c r="H2041" s="2" t="s">
        <v>65</v>
      </c>
      <c r="I2041" s="2" t="s">
        <v>43</v>
      </c>
      <c r="J2041" s="2" t="s">
        <v>111</v>
      </c>
      <c r="K2041" s="2" t="s">
        <v>1599</v>
      </c>
      <c r="L2041" s="2" t="s">
        <v>1235</v>
      </c>
      <c r="M2041" s="2" t="s">
        <v>1600</v>
      </c>
      <c r="N2041" s="13">
        <v>32290</v>
      </c>
      <c r="O2041" s="2">
        <v>31017</v>
      </c>
      <c r="P2041" s="2">
        <v>2</v>
      </c>
      <c r="Q2041" s="2" t="s">
        <v>70</v>
      </c>
      <c r="R2041" s="2">
        <v>6</v>
      </c>
      <c r="S2041" s="2"/>
      <c r="T2041" s="2"/>
      <c r="U2041" s="2" t="s">
        <v>192</v>
      </c>
      <c r="V2041" s="2" t="s">
        <v>85</v>
      </c>
      <c r="W2041" s="18">
        <v>25000</v>
      </c>
      <c r="X2041">
        <v>31976</v>
      </c>
      <c r="Y2041">
        <v>1102</v>
      </c>
      <c r="Z2041" s="3">
        <f t="shared" si="266"/>
        <v>64580</v>
      </c>
      <c r="AA2041" s="3">
        <f t="shared" si="267"/>
        <v>50000</v>
      </c>
      <c r="AB2041" s="3">
        <f t="shared" si="268"/>
        <v>62034</v>
      </c>
      <c r="AC2041">
        <f t="shared" si="269"/>
        <v>2546</v>
      </c>
      <c r="AD2041" t="str">
        <f>_xlfn.XLOOKUP(V2041,[2]Index!L:L,[2]Index!M:M)</f>
        <v>CN</v>
      </c>
      <c r="AE2041" s="3" t="s">
        <v>5821</v>
      </c>
      <c r="AF2041" t="s">
        <v>52</v>
      </c>
      <c r="AG2041" s="4" t="s">
        <v>53</v>
      </c>
      <c r="AH2041" t="s">
        <v>72</v>
      </c>
      <c r="AJ2041">
        <f>VLOOKUP(D2041,[3]Multipliers!$B:$AT,36)</f>
        <v>1</v>
      </c>
      <c r="AK2041">
        <f>VLOOKUP(D2041,[3]Multipliers!$B:$AT,36)</f>
        <v>1</v>
      </c>
      <c r="AM2041">
        <f t="shared" si="270"/>
        <v>0</v>
      </c>
    </row>
    <row r="2042" spans="1:39">
      <c r="A2042" s="2" t="str">
        <f t="shared" si="264"/>
        <v>SHENZHEN STRONG TECHNOLOGY CO., LTD.V63RIM-FBA-RCAM0</v>
      </c>
      <c r="B2042" s="2" t="str">
        <f t="shared" si="265"/>
        <v>EQP,AE,RIM-FBA-RCAM0,V5X-V6X,STRONG,RETROFIT KITRetrofit</v>
      </c>
      <c r="C2042" s="3" t="str">
        <f t="shared" si="271"/>
        <v>iphoneRIM-FBA-RCAM0New Buy</v>
      </c>
      <c r="D2042" s="2">
        <v>384768</v>
      </c>
      <c r="E2042" s="2" t="s">
        <v>369</v>
      </c>
      <c r="F2042" s="2" t="s">
        <v>40</v>
      </c>
      <c r="G2042" s="2" t="s">
        <v>41</v>
      </c>
      <c r="H2042" s="2" t="s">
        <v>42</v>
      </c>
      <c r="I2042" s="2" t="s">
        <v>43</v>
      </c>
      <c r="J2042" s="2" t="s">
        <v>111</v>
      </c>
      <c r="K2042" s="2" t="s">
        <v>1599</v>
      </c>
      <c r="L2042" s="2" t="s">
        <v>1235</v>
      </c>
      <c r="M2042" s="2" t="s">
        <v>1600</v>
      </c>
      <c r="N2042" s="13">
        <v>32290</v>
      </c>
      <c r="O2042" s="2">
        <v>31017</v>
      </c>
      <c r="P2042" s="2">
        <v>4</v>
      </c>
      <c r="Q2042" s="2" t="s">
        <v>70</v>
      </c>
      <c r="R2042" s="2">
        <v>6</v>
      </c>
      <c r="S2042" s="2"/>
      <c r="T2042" s="2"/>
      <c r="U2042" s="2" t="s">
        <v>192</v>
      </c>
      <c r="V2042" s="2" t="s">
        <v>146</v>
      </c>
      <c r="W2042" s="18">
        <v>25000</v>
      </c>
      <c r="X2042">
        <v>31976</v>
      </c>
      <c r="Y2042">
        <v>1102</v>
      </c>
      <c r="Z2042" s="3">
        <f t="shared" si="266"/>
        <v>129160</v>
      </c>
      <c r="AA2042" s="3">
        <f t="shared" si="267"/>
        <v>100000</v>
      </c>
      <c r="AB2042" s="3">
        <f t="shared" si="268"/>
        <v>124068</v>
      </c>
      <c r="AC2042">
        <f t="shared" si="269"/>
        <v>5092</v>
      </c>
      <c r="AD2042" t="str">
        <f>_xlfn.XLOOKUP(V2042,[2]Index!L:L,[2]Index!M:M)</f>
        <v>CN</v>
      </c>
      <c r="AE2042" s="3" t="s">
        <v>5821</v>
      </c>
      <c r="AF2042" t="s">
        <v>52</v>
      </c>
      <c r="AG2042" s="4" t="s">
        <v>53</v>
      </c>
      <c r="AH2042" t="s">
        <v>72</v>
      </c>
      <c r="AJ2042">
        <f>VLOOKUP(D2042,[3]Multipliers!$B:$AT,36)</f>
        <v>1</v>
      </c>
      <c r="AK2042">
        <f>VLOOKUP(D2042,[3]Multipliers!$B:$AT,36)</f>
        <v>1</v>
      </c>
      <c r="AM2042">
        <f t="shared" si="270"/>
        <v>0</v>
      </c>
    </row>
    <row r="2043" spans="1:39">
      <c r="A2043" s="2" t="str">
        <f t="shared" si="264"/>
        <v>WIPRO ENTERPRISES LTDV64IT-4</v>
      </c>
      <c r="B2043" s="2" t="str">
        <f t="shared" si="265"/>
        <v>EQP,AE,IT-4 4-BAY BOZHON,V53-V64,WIPRO-PARI,RETROFIT KITRetrofit</v>
      </c>
      <c r="C2043" s="3" t="str">
        <f t="shared" si="271"/>
        <v>iphoneIT-4New Buy</v>
      </c>
      <c r="D2043" s="2">
        <v>385171</v>
      </c>
      <c r="E2043" s="2" t="s">
        <v>900</v>
      </c>
      <c r="F2043" s="2" t="s">
        <v>40</v>
      </c>
      <c r="G2043" s="2" t="s">
        <v>41</v>
      </c>
      <c r="H2043" s="2" t="s">
        <v>65</v>
      </c>
      <c r="I2043" s="2" t="s">
        <v>43</v>
      </c>
      <c r="J2043" s="2" t="s">
        <v>111</v>
      </c>
      <c r="K2043" s="2" t="s">
        <v>1601</v>
      </c>
      <c r="L2043" s="2" t="s">
        <v>46</v>
      </c>
      <c r="M2043" s="2" t="s">
        <v>1602</v>
      </c>
      <c r="N2043" s="13">
        <v>33464.81</v>
      </c>
      <c r="O2043" s="2">
        <v>31872.802349868103</v>
      </c>
      <c r="P2043" s="2">
        <v>1</v>
      </c>
      <c r="Q2043" s="2" t="s">
        <v>70</v>
      </c>
      <c r="R2043" s="2"/>
      <c r="S2043" s="2"/>
      <c r="T2043" s="2" t="s">
        <v>101</v>
      </c>
      <c r="U2043" s="2" t="s">
        <v>50</v>
      </c>
      <c r="V2043" s="2" t="s">
        <v>894</v>
      </c>
      <c r="W2043" s="18">
        <v>14955.2</v>
      </c>
      <c r="X2043"/>
      <c r="Z2043" s="3">
        <f t="shared" si="266"/>
        <v>33464.81</v>
      </c>
      <c r="AA2043" s="3">
        <f t="shared" si="267"/>
        <v>14955.2</v>
      </c>
      <c r="AB2043" s="3">
        <f t="shared" si="268"/>
        <v>31872.802349868103</v>
      </c>
      <c r="AC2043">
        <f t="shared" si="269"/>
        <v>1592.0076501318945</v>
      </c>
      <c r="AD2043" t="str">
        <f>_xlfn.XLOOKUP(V2043,[2]Index!L:L,[2]Index!M:M)</f>
        <v>IN</v>
      </c>
      <c r="AE2043" s="3" t="s">
        <v>5821</v>
      </c>
      <c r="AF2043" t="s">
        <v>52</v>
      </c>
      <c r="AG2043" s="4" t="s">
        <v>895</v>
      </c>
      <c r="AH2043" t="s">
        <v>72</v>
      </c>
      <c r="AJ2043">
        <f>VLOOKUP(D2043,[3]Multipliers!$B:$AT,36)</f>
        <v>4.4127104750852464</v>
      </c>
      <c r="AK2043">
        <f>VLOOKUP(D2043,[3]Multipliers!$B:$AT,36)</f>
        <v>4.4127104750852464</v>
      </c>
      <c r="AM2043">
        <f t="shared" si="270"/>
        <v>0</v>
      </c>
    </row>
    <row r="2044" spans="1:39">
      <c r="A2044" s="2" t="str">
        <f t="shared" si="264"/>
        <v>BOZHON PRECISION INDUSTRY TECHNOLOGY CO., LTD.V64BABI</v>
      </c>
      <c r="B2044" s="2" t="str">
        <f t="shared" si="265"/>
        <v>EQP,AE,PAM-BABI,D47-V6X,BOZHON,RETROFIT KITRetrofit</v>
      </c>
      <c r="C2044" s="3" t="str">
        <f t="shared" si="271"/>
        <v>iphoneBABINew Buy</v>
      </c>
      <c r="D2044" s="2">
        <v>385380</v>
      </c>
      <c r="E2044" s="2" t="s">
        <v>423</v>
      </c>
      <c r="F2044" s="2" t="s">
        <v>40</v>
      </c>
      <c r="G2044" s="2" t="s">
        <v>41</v>
      </c>
      <c r="H2044" s="2" t="s">
        <v>65</v>
      </c>
      <c r="I2044" s="2" t="s">
        <v>43</v>
      </c>
      <c r="J2044" s="2" t="s">
        <v>181</v>
      </c>
      <c r="K2044" s="2" t="s">
        <v>1603</v>
      </c>
      <c r="L2044" s="2" t="s">
        <v>1584</v>
      </c>
      <c r="M2044" s="2" t="s">
        <v>1604</v>
      </c>
      <c r="N2044" s="13">
        <v>32164.36</v>
      </c>
      <c r="O2044" s="2">
        <v>18930.509999999998</v>
      </c>
      <c r="P2044" s="2">
        <v>2</v>
      </c>
      <c r="Q2044" s="2" t="s">
        <v>48</v>
      </c>
      <c r="R2044" s="2">
        <v>9</v>
      </c>
      <c r="S2044" s="2"/>
      <c r="T2044" s="2"/>
      <c r="U2044" s="2" t="s">
        <v>192</v>
      </c>
      <c r="V2044" s="2" t="s">
        <v>71</v>
      </c>
      <c r="W2044" s="18">
        <v>10000</v>
      </c>
      <c r="X2044" t="s">
        <v>1605</v>
      </c>
      <c r="Z2044" s="3">
        <f t="shared" si="266"/>
        <v>64328.72</v>
      </c>
      <c r="AA2044" s="3">
        <f t="shared" si="267"/>
        <v>20000</v>
      </c>
      <c r="AB2044" s="3">
        <f t="shared" si="268"/>
        <v>37861.019999999997</v>
      </c>
      <c r="AC2044">
        <f t="shared" si="269"/>
        <v>26467.700000000004</v>
      </c>
      <c r="AD2044" t="str">
        <f>_xlfn.XLOOKUP(V2044,[2]Index!L:L,[2]Index!M:M)</f>
        <v>CN</v>
      </c>
      <c r="AE2044" s="3" t="s">
        <v>5821</v>
      </c>
      <c r="AF2044" t="s">
        <v>52</v>
      </c>
      <c r="AG2044" s="4" t="s">
        <v>53</v>
      </c>
      <c r="AH2044" t="s">
        <v>54</v>
      </c>
      <c r="AJ2044">
        <f>VLOOKUP(D2044,[3]Multipliers!$B:$AT,36)</f>
        <v>1.0546239250005991</v>
      </c>
      <c r="AK2044">
        <f>VLOOKUP(D2044,[3]Multipliers!$B:$AT,36)</f>
        <v>1.0546239250005991</v>
      </c>
      <c r="AM2044">
        <f t="shared" si="270"/>
        <v>0</v>
      </c>
    </row>
    <row r="2045" spans="1:39">
      <c r="A2045" s="2" t="str">
        <f t="shared" si="264"/>
        <v>BOZHON PRECISION INDUSTRY TECHNOLOGY CO., LTD.V63BABI</v>
      </c>
      <c r="B2045" s="2" t="str">
        <f t="shared" si="265"/>
        <v>EQP,AE,PAM-BABI,D47-V6X,BOZHON,RETROFIT KITRetrofit</v>
      </c>
      <c r="C2045" s="3" t="str">
        <f t="shared" si="271"/>
        <v>iphoneBABINew Buy</v>
      </c>
      <c r="D2045" s="2">
        <v>385379</v>
      </c>
      <c r="E2045" s="2" t="s">
        <v>423</v>
      </c>
      <c r="F2045" s="2" t="s">
        <v>40</v>
      </c>
      <c r="G2045" s="2" t="s">
        <v>41</v>
      </c>
      <c r="H2045" s="2" t="s">
        <v>42</v>
      </c>
      <c r="I2045" s="2" t="s">
        <v>43</v>
      </c>
      <c r="J2045" s="2" t="s">
        <v>181</v>
      </c>
      <c r="K2045" s="2" t="s">
        <v>1603</v>
      </c>
      <c r="L2045" s="2" t="s">
        <v>1584</v>
      </c>
      <c r="M2045" s="2" t="s">
        <v>1604</v>
      </c>
      <c r="N2045" s="13">
        <v>32164.36</v>
      </c>
      <c r="O2045" s="2">
        <v>18930.509999999998</v>
      </c>
      <c r="P2045" s="2">
        <v>2</v>
      </c>
      <c r="Q2045" s="2" t="s">
        <v>48</v>
      </c>
      <c r="R2045" s="2">
        <v>9</v>
      </c>
      <c r="S2045" s="2"/>
      <c r="T2045" s="2"/>
      <c r="U2045" s="2" t="s">
        <v>192</v>
      </c>
      <c r="V2045" s="2" t="s">
        <v>85</v>
      </c>
      <c r="W2045" s="18">
        <v>10000</v>
      </c>
      <c r="X2045" t="s">
        <v>1605</v>
      </c>
      <c r="Z2045" s="3">
        <f t="shared" si="266"/>
        <v>64328.72</v>
      </c>
      <c r="AA2045" s="3">
        <f t="shared" si="267"/>
        <v>20000</v>
      </c>
      <c r="AB2045" s="3">
        <f t="shared" si="268"/>
        <v>37861.019999999997</v>
      </c>
      <c r="AC2045">
        <f t="shared" si="269"/>
        <v>26467.700000000004</v>
      </c>
      <c r="AD2045" t="str">
        <f>_xlfn.XLOOKUP(V2045,[2]Index!L:L,[2]Index!M:M)</f>
        <v>CN</v>
      </c>
      <c r="AE2045" s="3" t="s">
        <v>5821</v>
      </c>
      <c r="AF2045" t="s">
        <v>52</v>
      </c>
      <c r="AG2045" s="4" t="s">
        <v>53</v>
      </c>
      <c r="AH2045" t="s">
        <v>54</v>
      </c>
      <c r="AJ2045">
        <f>VLOOKUP(D2045,[3]Multipliers!$B:$AT,36)</f>
        <v>1.0546239250005991</v>
      </c>
      <c r="AK2045">
        <f>VLOOKUP(D2045,[3]Multipliers!$B:$AT,36)</f>
        <v>1.0546239250005991</v>
      </c>
      <c r="AM2045">
        <f t="shared" si="270"/>
        <v>0</v>
      </c>
    </row>
    <row r="2046" spans="1:39">
      <c r="A2046" s="2" t="str">
        <f t="shared" si="264"/>
        <v>GUANGDONG ANDA AUTOMATION SOLUTIONS CO., LTD.V64PAMD2</v>
      </c>
      <c r="B2046" s="2" t="str">
        <f t="shared" si="265"/>
        <v>EQP,AE,PAMD2.1,V5X-V6X,ANDA,RETROFIT KITRetrofit</v>
      </c>
      <c r="C2046" s="3" t="str">
        <f t="shared" si="271"/>
        <v>iphonePAMD2New Buy</v>
      </c>
      <c r="D2046" s="2">
        <v>385428</v>
      </c>
      <c r="E2046" s="2" t="s">
        <v>188</v>
      </c>
      <c r="F2046" s="2" t="s">
        <v>40</v>
      </c>
      <c r="G2046" s="2" t="s">
        <v>41</v>
      </c>
      <c r="H2046" s="2" t="s">
        <v>65</v>
      </c>
      <c r="I2046" s="2" t="s">
        <v>43</v>
      </c>
      <c r="J2046" s="2" t="s">
        <v>66</v>
      </c>
      <c r="K2046" s="2" t="s">
        <v>1606</v>
      </c>
      <c r="L2046" s="2" t="s">
        <v>199</v>
      </c>
      <c r="M2046" s="2" t="s">
        <v>1607</v>
      </c>
      <c r="N2046" s="13">
        <v>32044.06</v>
      </c>
      <c r="O2046" s="2">
        <v>32044.06</v>
      </c>
      <c r="P2046" s="2">
        <v>12</v>
      </c>
      <c r="Q2046" s="2" t="s">
        <v>70</v>
      </c>
      <c r="R2046" s="2">
        <v>4</v>
      </c>
      <c r="S2046" s="2"/>
      <c r="T2046" s="2"/>
      <c r="U2046" s="2" t="s">
        <v>192</v>
      </c>
      <c r="V2046" s="2" t="s">
        <v>71</v>
      </c>
      <c r="W2046" s="18">
        <v>51145.43</v>
      </c>
      <c r="X2046"/>
      <c r="Y2046">
        <v>1406</v>
      </c>
      <c r="Z2046" s="3">
        <f t="shared" si="266"/>
        <v>384528.72000000003</v>
      </c>
      <c r="AA2046" s="3">
        <f t="shared" si="267"/>
        <v>613745.16</v>
      </c>
      <c r="AB2046" s="3">
        <f t="shared" si="268"/>
        <v>384528.72000000003</v>
      </c>
      <c r="AC2046">
        <f t="shared" si="269"/>
        <v>0</v>
      </c>
      <c r="AD2046" t="str">
        <f>_xlfn.XLOOKUP(V2046,[2]Index!L:L,[2]Index!M:M)</f>
        <v>CN</v>
      </c>
      <c r="AE2046" s="3" t="s">
        <v>5821</v>
      </c>
      <c r="AF2046" t="s">
        <v>52</v>
      </c>
      <c r="AG2046" s="4" t="s">
        <v>53</v>
      </c>
      <c r="AH2046" t="s">
        <v>72</v>
      </c>
      <c r="AJ2046">
        <f>VLOOKUP(D2046,[3]Multipliers!$B:$AT,36)</f>
        <v>0.94483589327238027</v>
      </c>
      <c r="AK2046">
        <f>VLOOKUP(D2046,[3]Multipliers!$B:$AT,36)</f>
        <v>0.94483589327238027</v>
      </c>
      <c r="AM2046">
        <f t="shared" si="270"/>
        <v>0</v>
      </c>
    </row>
    <row r="2047" spans="1:39">
      <c r="A2047" s="2" t="str">
        <f t="shared" si="264"/>
        <v>GUANGDONG ANDA AUTOMATION SOLUTIONS CO., LTD.V63PAMD2</v>
      </c>
      <c r="B2047" s="2" t="str">
        <f t="shared" si="265"/>
        <v>EQP,AE,PAMD2.1,V5X-V6X,ANDA,RETROFIT KITRetrofit</v>
      </c>
      <c r="C2047" s="3" t="str">
        <f t="shared" si="271"/>
        <v>iphonePAMD2New Buy</v>
      </c>
      <c r="D2047" s="2">
        <v>385427</v>
      </c>
      <c r="E2047" s="2" t="s">
        <v>188</v>
      </c>
      <c r="F2047" s="2" t="s">
        <v>40</v>
      </c>
      <c r="G2047" s="2" t="s">
        <v>41</v>
      </c>
      <c r="H2047" s="2" t="s">
        <v>42</v>
      </c>
      <c r="I2047" s="2" t="s">
        <v>43</v>
      </c>
      <c r="J2047" s="2" t="s">
        <v>111</v>
      </c>
      <c r="K2047" s="2" t="s">
        <v>1606</v>
      </c>
      <c r="L2047" s="2" t="s">
        <v>199</v>
      </c>
      <c r="M2047" s="2" t="s">
        <v>1607</v>
      </c>
      <c r="N2047" s="13">
        <v>32044.06</v>
      </c>
      <c r="O2047" s="2">
        <v>32044.06</v>
      </c>
      <c r="P2047" s="2">
        <v>8</v>
      </c>
      <c r="Q2047" s="2" t="s">
        <v>70</v>
      </c>
      <c r="R2047" s="2">
        <v>4</v>
      </c>
      <c r="S2047" s="2"/>
      <c r="T2047" s="2"/>
      <c r="U2047" s="2" t="s">
        <v>192</v>
      </c>
      <c r="V2047" s="2" t="s">
        <v>71</v>
      </c>
      <c r="W2047" s="18">
        <v>51145.43</v>
      </c>
      <c r="X2047"/>
      <c r="Y2047">
        <v>1406</v>
      </c>
      <c r="Z2047" s="3">
        <f t="shared" si="266"/>
        <v>256352.48</v>
      </c>
      <c r="AA2047" s="3">
        <f t="shared" si="267"/>
        <v>409163.44</v>
      </c>
      <c r="AB2047" s="3">
        <f t="shared" si="268"/>
        <v>256352.48</v>
      </c>
      <c r="AC2047">
        <f t="shared" si="269"/>
        <v>0</v>
      </c>
      <c r="AD2047" t="str">
        <f>_xlfn.XLOOKUP(V2047,[2]Index!L:L,[2]Index!M:M)</f>
        <v>CN</v>
      </c>
      <c r="AE2047" s="3" t="s">
        <v>5821</v>
      </c>
      <c r="AF2047" t="s">
        <v>52</v>
      </c>
      <c r="AG2047" s="4" t="s">
        <v>53</v>
      </c>
      <c r="AH2047" t="s">
        <v>72</v>
      </c>
      <c r="AJ2047">
        <f>VLOOKUP(D2047,[3]Multipliers!$B:$AT,36)</f>
        <v>0.94483589327238027</v>
      </c>
      <c r="AK2047">
        <f>VLOOKUP(D2047,[3]Multipliers!$B:$AT,36)</f>
        <v>0.94483589327238027</v>
      </c>
      <c r="AM2047">
        <f t="shared" si="270"/>
        <v>0</v>
      </c>
    </row>
    <row r="2048" spans="1:39">
      <c r="A2048" s="2" t="str">
        <f t="shared" si="264"/>
        <v>GUANGDONG ANDA AUTOMATION SOLUTIONS CO., LTD.V64PAMD2</v>
      </c>
      <c r="B2048" s="2" t="str">
        <f t="shared" si="265"/>
        <v>EQP,AE,PAMD2.1,V5X-V6X,ANDA,RETROFIT KITRetrofit</v>
      </c>
      <c r="C2048" s="3" t="str">
        <f t="shared" si="271"/>
        <v>iphonePAMD2New Buy</v>
      </c>
      <c r="D2048" s="2">
        <v>385428</v>
      </c>
      <c r="E2048" s="2" t="s">
        <v>188</v>
      </c>
      <c r="F2048" s="2" t="s">
        <v>40</v>
      </c>
      <c r="G2048" s="2" t="s">
        <v>41</v>
      </c>
      <c r="H2048" s="2" t="s">
        <v>65</v>
      </c>
      <c r="I2048" s="2" t="s">
        <v>43</v>
      </c>
      <c r="J2048" s="2" t="s">
        <v>111</v>
      </c>
      <c r="K2048" s="2" t="s">
        <v>1606</v>
      </c>
      <c r="L2048" s="2" t="s">
        <v>199</v>
      </c>
      <c r="M2048" s="2" t="s">
        <v>1607</v>
      </c>
      <c r="N2048" s="13">
        <v>32044.06</v>
      </c>
      <c r="O2048" s="2">
        <v>32044.06</v>
      </c>
      <c r="P2048" s="2">
        <v>1</v>
      </c>
      <c r="Q2048" s="2" t="s">
        <v>70</v>
      </c>
      <c r="R2048" s="2">
        <v>4</v>
      </c>
      <c r="S2048" s="2"/>
      <c r="T2048" s="2"/>
      <c r="U2048" s="2" t="s">
        <v>192</v>
      </c>
      <c r="V2048" s="2" t="s">
        <v>71</v>
      </c>
      <c r="W2048" s="18">
        <v>51145.43</v>
      </c>
      <c r="X2048"/>
      <c r="Y2048">
        <v>1406</v>
      </c>
      <c r="Z2048" s="3">
        <f t="shared" si="266"/>
        <v>32044.06</v>
      </c>
      <c r="AA2048" s="3">
        <f t="shared" si="267"/>
        <v>51145.43</v>
      </c>
      <c r="AB2048" s="3">
        <f t="shared" si="268"/>
        <v>32044.06</v>
      </c>
      <c r="AC2048">
        <f t="shared" si="269"/>
        <v>0</v>
      </c>
      <c r="AD2048" t="str">
        <f>_xlfn.XLOOKUP(V2048,[2]Index!L:L,[2]Index!M:M)</f>
        <v>CN</v>
      </c>
      <c r="AE2048" s="3" t="s">
        <v>5821</v>
      </c>
      <c r="AF2048" t="s">
        <v>52</v>
      </c>
      <c r="AG2048" s="4" t="s">
        <v>53</v>
      </c>
      <c r="AH2048" t="s">
        <v>72</v>
      </c>
      <c r="AJ2048">
        <f>VLOOKUP(D2048,[3]Multipliers!$B:$AT,36)</f>
        <v>0.94483589327238027</v>
      </c>
      <c r="AK2048">
        <f>VLOOKUP(D2048,[3]Multipliers!$B:$AT,36)</f>
        <v>0.94483589327238027</v>
      </c>
      <c r="AM2048">
        <f t="shared" si="270"/>
        <v>0</v>
      </c>
    </row>
    <row r="2049" spans="1:39">
      <c r="A2049" s="2" t="str">
        <f t="shared" si="264"/>
        <v>GUANGDONG ANDA AUTOMATION SOLUTIONS CO., LTD.V64PAMD2</v>
      </c>
      <c r="B2049" s="2" t="str">
        <f t="shared" si="265"/>
        <v>EQP,AE,PAMD2.1,V5X-V6X,ANDA,RETROFIT KITRetrofit</v>
      </c>
      <c r="C2049" s="3" t="str">
        <f t="shared" si="271"/>
        <v>iphonePAMD2New Buy</v>
      </c>
      <c r="D2049" s="2">
        <v>385428</v>
      </c>
      <c r="E2049" s="2" t="s">
        <v>188</v>
      </c>
      <c r="F2049" s="2" t="s">
        <v>40</v>
      </c>
      <c r="G2049" s="2" t="s">
        <v>41</v>
      </c>
      <c r="H2049" s="2" t="s">
        <v>65</v>
      </c>
      <c r="I2049" s="2" t="s">
        <v>43</v>
      </c>
      <c r="J2049" s="2" t="s">
        <v>66</v>
      </c>
      <c r="K2049" s="2" t="s">
        <v>1606</v>
      </c>
      <c r="L2049" s="2" t="s">
        <v>199</v>
      </c>
      <c r="M2049" s="2" t="s">
        <v>1607</v>
      </c>
      <c r="N2049" s="13">
        <v>32044.06</v>
      </c>
      <c r="O2049" s="2">
        <v>32044.06</v>
      </c>
      <c r="P2049" s="2">
        <v>11</v>
      </c>
      <c r="Q2049" s="2" t="s">
        <v>70</v>
      </c>
      <c r="R2049" s="2">
        <v>4</v>
      </c>
      <c r="S2049" s="2"/>
      <c r="T2049" s="2"/>
      <c r="U2049" s="2" t="s">
        <v>192</v>
      </c>
      <c r="V2049" s="2" t="s">
        <v>85</v>
      </c>
      <c r="W2049" s="18">
        <v>51145.43</v>
      </c>
      <c r="X2049"/>
      <c r="Y2049">
        <v>1406</v>
      </c>
      <c r="Z2049" s="3">
        <f t="shared" si="266"/>
        <v>352484.66000000003</v>
      </c>
      <c r="AA2049" s="3">
        <f t="shared" si="267"/>
        <v>562599.73</v>
      </c>
      <c r="AB2049" s="3">
        <f t="shared" si="268"/>
        <v>352484.66000000003</v>
      </c>
      <c r="AC2049">
        <f t="shared" si="269"/>
        <v>0</v>
      </c>
      <c r="AD2049" t="str">
        <f>_xlfn.XLOOKUP(V2049,[2]Index!L:L,[2]Index!M:M)</f>
        <v>CN</v>
      </c>
      <c r="AE2049" s="3" t="s">
        <v>5821</v>
      </c>
      <c r="AF2049" t="s">
        <v>52</v>
      </c>
      <c r="AG2049" s="3" t="s">
        <v>53</v>
      </c>
      <c r="AH2049" t="s">
        <v>72</v>
      </c>
      <c r="AJ2049">
        <f>VLOOKUP(D2049,[3]Multipliers!$B:$AT,36)</f>
        <v>0.94483589327238027</v>
      </c>
      <c r="AK2049">
        <f>VLOOKUP(D2049,[3]Multipliers!$B:$AT,36)</f>
        <v>0.94483589327238027</v>
      </c>
      <c r="AM2049">
        <f t="shared" si="270"/>
        <v>0</v>
      </c>
    </row>
    <row r="2050" spans="1:39">
      <c r="A2050" s="2" t="str">
        <f t="shared" ref="A2050:A2113" si="272">CONCATENATE(E2050,H2050,L2050)</f>
        <v>GUANGDONG ANDA AUTOMATION SOLUTIONS CO., LTD.V63PAMD2</v>
      </c>
      <c r="B2050" s="2" t="str">
        <f t="shared" ref="B2050:B2113" si="273">CONCATENATE(M2050,I2050)</f>
        <v>EQP,AE,PAMD2.1,V5X-V6X,ANDA,RETROFIT KITRetrofit</v>
      </c>
      <c r="C2050" s="3" t="str">
        <f t="shared" si="271"/>
        <v>iphonePAMD2New Buy</v>
      </c>
      <c r="D2050" s="2">
        <v>385427</v>
      </c>
      <c r="E2050" s="2" t="s">
        <v>188</v>
      </c>
      <c r="F2050" s="2" t="s">
        <v>40</v>
      </c>
      <c r="G2050" s="2" t="s">
        <v>41</v>
      </c>
      <c r="H2050" s="2" t="s">
        <v>42</v>
      </c>
      <c r="I2050" s="2" t="s">
        <v>43</v>
      </c>
      <c r="J2050" s="2" t="s">
        <v>66</v>
      </c>
      <c r="K2050" s="2" t="s">
        <v>1606</v>
      </c>
      <c r="L2050" s="2" t="s">
        <v>199</v>
      </c>
      <c r="M2050" s="2" t="s">
        <v>1607</v>
      </c>
      <c r="N2050" s="13">
        <v>32044.06</v>
      </c>
      <c r="O2050" s="2">
        <v>32044.06</v>
      </c>
      <c r="P2050" s="2">
        <v>4</v>
      </c>
      <c r="Q2050" s="2" t="s">
        <v>70</v>
      </c>
      <c r="R2050" s="2">
        <v>4</v>
      </c>
      <c r="S2050" s="2"/>
      <c r="T2050" s="2"/>
      <c r="U2050" s="2" t="s">
        <v>192</v>
      </c>
      <c r="V2050" s="2" t="s">
        <v>85</v>
      </c>
      <c r="W2050" s="18">
        <v>51145.43</v>
      </c>
      <c r="X2050"/>
      <c r="Y2050">
        <v>1406</v>
      </c>
      <c r="Z2050" s="3">
        <f t="shared" ref="Z2050:Z2113" si="274">IFERROR(N2050*P2050,0)</f>
        <v>128176.24</v>
      </c>
      <c r="AA2050" s="3">
        <f t="shared" ref="AA2050:AA2113" si="275">IFERROR(W2050*P2050,0)</f>
        <v>204581.72</v>
      </c>
      <c r="AB2050" s="3">
        <f t="shared" ref="AB2050:AB2113" si="276">IFERROR(O2050*P2050,0)</f>
        <v>128176.24</v>
      </c>
      <c r="AC2050">
        <f t="shared" ref="AC2050:AC2113" si="277">IF(AB2050=0,0,Z2050-AB2050)</f>
        <v>0</v>
      </c>
      <c r="AD2050" t="str">
        <f>_xlfn.XLOOKUP(V2050,[2]Index!L:L,[2]Index!M:M)</f>
        <v>CN</v>
      </c>
      <c r="AE2050" s="3" t="s">
        <v>5821</v>
      </c>
      <c r="AF2050" t="s">
        <v>52</v>
      </c>
      <c r="AG2050" s="3" t="s">
        <v>53</v>
      </c>
      <c r="AH2050" t="s">
        <v>72</v>
      </c>
      <c r="AJ2050">
        <f>VLOOKUP(D2050,[3]Multipliers!$B:$AT,36)</f>
        <v>0.94483589327238027</v>
      </c>
      <c r="AK2050">
        <f>VLOOKUP(D2050,[3]Multipliers!$B:$AT,36)</f>
        <v>0.94483589327238027</v>
      </c>
      <c r="AM2050">
        <f t="shared" ref="AM2050:AM2113" si="278">IF(AE2056="Retrofit",O2056/AL2056,0)</f>
        <v>0</v>
      </c>
    </row>
    <row r="2051" spans="1:39">
      <c r="A2051" s="2" t="str">
        <f t="shared" si="272"/>
        <v>GUANGDONG ANDA AUTOMATION SOLUTIONS CO., LTD.V63PAMD2</v>
      </c>
      <c r="B2051" s="2" t="str">
        <f t="shared" si="273"/>
        <v>EQP,AE,PAMD2.1,V5X-V6X,ANDA,RETROFIT KITRetrofit</v>
      </c>
      <c r="C2051" s="3" t="str">
        <f t="shared" si="271"/>
        <v>iphonePAMD2New Buy</v>
      </c>
      <c r="D2051" s="2">
        <v>385427</v>
      </c>
      <c r="E2051" s="2" t="s">
        <v>188</v>
      </c>
      <c r="F2051" s="2" t="s">
        <v>40</v>
      </c>
      <c r="G2051" s="2" t="s">
        <v>41</v>
      </c>
      <c r="H2051" s="2" t="s">
        <v>42</v>
      </c>
      <c r="I2051" s="2" t="s">
        <v>43</v>
      </c>
      <c r="J2051" s="2" t="s">
        <v>111</v>
      </c>
      <c r="K2051" s="2" t="s">
        <v>1606</v>
      </c>
      <c r="L2051" s="2" t="s">
        <v>199</v>
      </c>
      <c r="M2051" s="2" t="s">
        <v>1607</v>
      </c>
      <c r="N2051" s="13">
        <v>32044.06</v>
      </c>
      <c r="O2051" s="2">
        <v>32044.06</v>
      </c>
      <c r="P2051" s="2">
        <v>6</v>
      </c>
      <c r="Q2051" s="2" t="s">
        <v>70</v>
      </c>
      <c r="R2051" s="2">
        <v>4</v>
      </c>
      <c r="S2051" s="2"/>
      <c r="T2051" s="2"/>
      <c r="U2051" s="2" t="s">
        <v>192</v>
      </c>
      <c r="V2051" s="2" t="s">
        <v>85</v>
      </c>
      <c r="W2051" s="18">
        <v>51145.43</v>
      </c>
      <c r="X2051"/>
      <c r="Y2051">
        <v>1406</v>
      </c>
      <c r="Z2051" s="3">
        <f t="shared" si="274"/>
        <v>192264.36000000002</v>
      </c>
      <c r="AA2051" s="3">
        <f t="shared" si="275"/>
        <v>306872.58</v>
      </c>
      <c r="AB2051" s="3">
        <f t="shared" si="276"/>
        <v>192264.36000000002</v>
      </c>
      <c r="AC2051">
        <f t="shared" si="277"/>
        <v>0</v>
      </c>
      <c r="AD2051" t="str">
        <f>_xlfn.XLOOKUP(V2051,[2]Index!L:L,[2]Index!M:M)</f>
        <v>CN</v>
      </c>
      <c r="AE2051" s="3" t="s">
        <v>5821</v>
      </c>
      <c r="AF2051" t="s">
        <v>52</v>
      </c>
      <c r="AG2051" s="4" t="s">
        <v>53</v>
      </c>
      <c r="AH2051" t="s">
        <v>72</v>
      </c>
      <c r="AJ2051">
        <f>VLOOKUP(D2051,[3]Multipliers!$B:$AT,36)</f>
        <v>0.94483589327238027</v>
      </c>
      <c r="AK2051">
        <f>VLOOKUP(D2051,[3]Multipliers!$B:$AT,36)</f>
        <v>0.94483589327238027</v>
      </c>
      <c r="AM2051">
        <f t="shared" si="278"/>
        <v>0</v>
      </c>
    </row>
    <row r="2052" spans="1:39">
      <c r="A2052" s="2" t="str">
        <f t="shared" si="272"/>
        <v>GUANGDONG ANDA AUTOMATION SOLUTIONS CO., LTD.V64PAMD2</v>
      </c>
      <c r="B2052" s="2" t="str">
        <f t="shared" si="273"/>
        <v>EQP,AE,PAMD2.1,V5X-V6X,ANDA,RETROFIT KITRetrofit</v>
      </c>
      <c r="C2052" s="3" t="str">
        <f t="shared" si="271"/>
        <v>iphonePAMD2New Buy</v>
      </c>
      <c r="D2052" s="2">
        <v>385428</v>
      </c>
      <c r="E2052" s="2" t="s">
        <v>188</v>
      </c>
      <c r="F2052" s="2" t="s">
        <v>40</v>
      </c>
      <c r="G2052" s="2" t="s">
        <v>41</v>
      </c>
      <c r="H2052" s="2" t="s">
        <v>65</v>
      </c>
      <c r="I2052" s="2" t="s">
        <v>43</v>
      </c>
      <c r="J2052" s="2" t="s">
        <v>111</v>
      </c>
      <c r="K2052" s="2" t="s">
        <v>1606</v>
      </c>
      <c r="L2052" s="2" t="s">
        <v>199</v>
      </c>
      <c r="M2052" s="2" t="s">
        <v>1607</v>
      </c>
      <c r="N2052" s="13">
        <v>32044.06</v>
      </c>
      <c r="O2052" s="2">
        <v>32044.06</v>
      </c>
      <c r="P2052" s="2">
        <v>2</v>
      </c>
      <c r="Q2052" s="2" t="s">
        <v>70</v>
      </c>
      <c r="R2052" s="2">
        <v>4</v>
      </c>
      <c r="S2052" s="2"/>
      <c r="T2052" s="2"/>
      <c r="U2052" s="2" t="s">
        <v>192</v>
      </c>
      <c r="V2052" s="2" t="s">
        <v>85</v>
      </c>
      <c r="W2052" s="18">
        <v>51145.43</v>
      </c>
      <c r="X2052"/>
      <c r="Y2052">
        <v>1406</v>
      </c>
      <c r="Z2052" s="3">
        <f t="shared" si="274"/>
        <v>64088.12</v>
      </c>
      <c r="AA2052" s="3">
        <f t="shared" si="275"/>
        <v>102290.86</v>
      </c>
      <c r="AB2052" s="3">
        <f t="shared" si="276"/>
        <v>64088.12</v>
      </c>
      <c r="AC2052">
        <f t="shared" si="277"/>
        <v>0</v>
      </c>
      <c r="AD2052" t="str">
        <f>_xlfn.XLOOKUP(V2052,[2]Index!L:L,[2]Index!M:M)</f>
        <v>CN</v>
      </c>
      <c r="AE2052" s="3" t="s">
        <v>5821</v>
      </c>
      <c r="AF2052" t="s">
        <v>52</v>
      </c>
      <c r="AG2052" s="4" t="s">
        <v>53</v>
      </c>
      <c r="AH2052" t="s">
        <v>72</v>
      </c>
      <c r="AJ2052">
        <f>VLOOKUP(D2052,[3]Multipliers!$B:$AT,36)</f>
        <v>0.94483589327238027</v>
      </c>
      <c r="AK2052">
        <f>VLOOKUP(D2052,[3]Multipliers!$B:$AT,36)</f>
        <v>0.94483589327238027</v>
      </c>
      <c r="AM2052">
        <f t="shared" si="278"/>
        <v>0</v>
      </c>
    </row>
    <row r="2053" spans="1:39">
      <c r="A2053" s="2" t="str">
        <f t="shared" si="272"/>
        <v>GUANGDONG ANDA AUTOMATION SOLUTIONS CO., LTD.V63PAMD2</v>
      </c>
      <c r="B2053" s="2" t="str">
        <f t="shared" si="273"/>
        <v>EQP,AE,PAMD2.1,V5X-V6X,ANDA,RETROFIT KITRetrofit</v>
      </c>
      <c r="C2053" s="3" t="str">
        <f t="shared" si="271"/>
        <v>iphonePAMD2New Buy</v>
      </c>
      <c r="D2053" s="2">
        <v>385427</v>
      </c>
      <c r="E2053" s="2" t="s">
        <v>188</v>
      </c>
      <c r="F2053" s="2" t="s">
        <v>40</v>
      </c>
      <c r="G2053" s="2" t="s">
        <v>41</v>
      </c>
      <c r="H2053" s="2" t="s">
        <v>42</v>
      </c>
      <c r="I2053" s="2" t="s">
        <v>43</v>
      </c>
      <c r="J2053" s="2" t="s">
        <v>111</v>
      </c>
      <c r="K2053" s="2" t="s">
        <v>1606</v>
      </c>
      <c r="L2053" s="2" t="s">
        <v>199</v>
      </c>
      <c r="M2053" s="2" t="s">
        <v>1607</v>
      </c>
      <c r="N2053" s="13">
        <v>32044.06</v>
      </c>
      <c r="O2053" s="2">
        <v>32044.06</v>
      </c>
      <c r="P2053" s="2">
        <v>4</v>
      </c>
      <c r="Q2053" s="2" t="s">
        <v>70</v>
      </c>
      <c r="R2053" s="2">
        <v>4</v>
      </c>
      <c r="S2053" s="2"/>
      <c r="T2053" s="2"/>
      <c r="U2053" s="2" t="s">
        <v>192</v>
      </c>
      <c r="V2053" s="2" t="s">
        <v>146</v>
      </c>
      <c r="W2053" s="18">
        <v>51145.43</v>
      </c>
      <c r="X2053"/>
      <c r="Y2053">
        <v>1406</v>
      </c>
      <c r="Z2053" s="3">
        <f t="shared" si="274"/>
        <v>128176.24</v>
      </c>
      <c r="AA2053" s="3">
        <f t="shared" si="275"/>
        <v>204581.72</v>
      </c>
      <c r="AB2053" s="3">
        <f t="shared" si="276"/>
        <v>128176.24</v>
      </c>
      <c r="AC2053">
        <f t="shared" si="277"/>
        <v>0</v>
      </c>
      <c r="AD2053" t="str">
        <f>_xlfn.XLOOKUP(V2053,[2]Index!L:L,[2]Index!M:M)</f>
        <v>CN</v>
      </c>
      <c r="AE2053" s="3" t="s">
        <v>5821</v>
      </c>
      <c r="AF2053" t="s">
        <v>52</v>
      </c>
      <c r="AG2053" s="4" t="s">
        <v>53</v>
      </c>
      <c r="AH2053" t="s">
        <v>72</v>
      </c>
      <c r="AJ2053">
        <f>VLOOKUP(D2053,[3]Multipliers!$B:$AT,36)</f>
        <v>0.94483589327238027</v>
      </c>
      <c r="AK2053">
        <f>VLOOKUP(D2053,[3]Multipliers!$B:$AT,36)</f>
        <v>0.94483589327238027</v>
      </c>
      <c r="AM2053">
        <f t="shared" si="278"/>
        <v>0</v>
      </c>
    </row>
    <row r="2054" spans="1:39">
      <c r="A2054" s="2" t="str">
        <f t="shared" si="272"/>
        <v>SHENZHEN STRONG TECHNOLOGY CO., LTD.V64PAM-SAB</v>
      </c>
      <c r="B2054" s="2" t="str">
        <f t="shared" si="273"/>
        <v>EQP,AE,PAM-SAB,V54-V64,STRONG,RETROFIT KITRetrofit</v>
      </c>
      <c r="C2054" s="3" t="str">
        <f t="shared" si="271"/>
        <v>iphonePAM-SABNew Buy</v>
      </c>
      <c r="D2054" s="2">
        <v>386841</v>
      </c>
      <c r="E2054" s="2" t="s">
        <v>369</v>
      </c>
      <c r="F2054" s="2" t="s">
        <v>40</v>
      </c>
      <c r="G2054" s="2" t="s">
        <v>41</v>
      </c>
      <c r="H2054" s="2" t="s">
        <v>65</v>
      </c>
      <c r="I2054" s="2" t="s">
        <v>43</v>
      </c>
      <c r="J2054" s="2" t="s">
        <v>66</v>
      </c>
      <c r="K2054" s="2" t="s">
        <v>1608</v>
      </c>
      <c r="L2054" s="2" t="s">
        <v>1516</v>
      </c>
      <c r="M2054" s="2" t="s">
        <v>1609</v>
      </c>
      <c r="N2054" s="13">
        <v>32000</v>
      </c>
      <c r="O2054" s="2">
        <v>31040</v>
      </c>
      <c r="P2054" s="2">
        <v>36</v>
      </c>
      <c r="Q2054" s="2" t="s">
        <v>70</v>
      </c>
      <c r="R2054" s="2">
        <v>9</v>
      </c>
      <c r="S2054" s="2"/>
      <c r="T2054" s="2"/>
      <c r="U2054" s="2" t="s">
        <v>192</v>
      </c>
      <c r="V2054" s="2" t="s">
        <v>71</v>
      </c>
      <c r="W2054" s="18">
        <v>20000</v>
      </c>
      <c r="X2054">
        <v>17000</v>
      </c>
      <c r="Y2054">
        <v>1102</v>
      </c>
      <c r="Z2054" s="3">
        <f t="shared" si="274"/>
        <v>1152000</v>
      </c>
      <c r="AA2054" s="3">
        <f t="shared" si="275"/>
        <v>720000</v>
      </c>
      <c r="AB2054" s="3">
        <f t="shared" si="276"/>
        <v>1117440</v>
      </c>
      <c r="AC2054">
        <f t="shared" si="277"/>
        <v>34560</v>
      </c>
      <c r="AD2054" t="str">
        <f>_xlfn.XLOOKUP(V2054,[2]Index!L:L,[2]Index!M:M)</f>
        <v>CN</v>
      </c>
      <c r="AE2054" s="3" t="s">
        <v>5821</v>
      </c>
      <c r="AF2054" t="s">
        <v>52</v>
      </c>
      <c r="AG2054" s="4" t="s">
        <v>53</v>
      </c>
      <c r="AH2054" t="s">
        <v>72</v>
      </c>
      <c r="AJ2054">
        <f>VLOOKUP(D2054,[3]Multipliers!$B:$AT,36)</f>
        <v>0.90780141843971629</v>
      </c>
      <c r="AK2054">
        <f>VLOOKUP(D2054,[3]Multipliers!$B:$AT,36)</f>
        <v>0.90780141843971629</v>
      </c>
      <c r="AL2054" s="3">
        <v>59850</v>
      </c>
      <c r="AM2054">
        <f t="shared" si="278"/>
        <v>0</v>
      </c>
    </row>
    <row r="2055" spans="1:39">
      <c r="A2055" s="2" t="str">
        <f t="shared" si="272"/>
        <v>SHENZHEN STRONG TECHNOLOGY CO., LTD.V64PAM-SAB</v>
      </c>
      <c r="B2055" s="2" t="str">
        <f t="shared" si="273"/>
        <v>EQP,AE,PAM-SAB,V53-V64,STRONG,RETROFIT KITRetrofit</v>
      </c>
      <c r="C2055" s="3" t="str">
        <f t="shared" si="271"/>
        <v>iphonePAM-SABNew Buy</v>
      </c>
      <c r="D2055" s="2">
        <v>386840</v>
      </c>
      <c r="E2055" s="2" t="s">
        <v>369</v>
      </c>
      <c r="F2055" s="2" t="s">
        <v>40</v>
      </c>
      <c r="G2055" s="2" t="s">
        <v>41</v>
      </c>
      <c r="H2055" s="2" t="s">
        <v>65</v>
      </c>
      <c r="I2055" s="2" t="s">
        <v>43</v>
      </c>
      <c r="J2055" s="2" t="s">
        <v>111</v>
      </c>
      <c r="K2055" s="2" t="s">
        <v>1610</v>
      </c>
      <c r="L2055" s="2" t="s">
        <v>1516</v>
      </c>
      <c r="M2055" s="2" t="s">
        <v>1611</v>
      </c>
      <c r="N2055" s="13">
        <v>32000</v>
      </c>
      <c r="O2055" s="2">
        <v>31040</v>
      </c>
      <c r="P2055" s="2">
        <v>3</v>
      </c>
      <c r="Q2055" s="2" t="s">
        <v>70</v>
      </c>
      <c r="R2055" s="2">
        <v>9</v>
      </c>
      <c r="S2055" s="2"/>
      <c r="T2055" s="2"/>
      <c r="U2055" s="2" t="s">
        <v>192</v>
      </c>
      <c r="V2055" s="2" t="s">
        <v>71</v>
      </c>
      <c r="W2055" s="18">
        <v>20000</v>
      </c>
      <c r="X2055">
        <v>17000</v>
      </c>
      <c r="Y2055">
        <v>1102</v>
      </c>
      <c r="Z2055" s="3">
        <f t="shared" si="274"/>
        <v>96000</v>
      </c>
      <c r="AA2055" s="3">
        <f t="shared" si="275"/>
        <v>60000</v>
      </c>
      <c r="AB2055" s="3">
        <f t="shared" si="276"/>
        <v>93120</v>
      </c>
      <c r="AC2055">
        <f t="shared" si="277"/>
        <v>2880</v>
      </c>
      <c r="AD2055" t="str">
        <f>_xlfn.XLOOKUP(V2055,[2]Index!L:L,[2]Index!M:M)</f>
        <v>CN</v>
      </c>
      <c r="AE2055" s="3" t="s">
        <v>5821</v>
      </c>
      <c r="AF2055" t="s">
        <v>52</v>
      </c>
      <c r="AG2055" s="4" t="s">
        <v>53</v>
      </c>
      <c r="AH2055" t="s">
        <v>72</v>
      </c>
      <c r="AJ2055">
        <f>VLOOKUP(D2055,[3]Multipliers!$B:$AT,36)</f>
        <v>0.90780141843971629</v>
      </c>
      <c r="AK2055">
        <f>VLOOKUP(D2055,[3]Multipliers!$B:$AT,36)</f>
        <v>0.90780141843971629</v>
      </c>
      <c r="AL2055" s="3">
        <v>59850</v>
      </c>
      <c r="AM2055">
        <f t="shared" si="278"/>
        <v>0</v>
      </c>
    </row>
    <row r="2056" spans="1:39">
      <c r="A2056" s="2" t="str">
        <f t="shared" si="272"/>
        <v>SHENZHEN STRONG TECHNOLOGY CO., LTD.V63PAM-SAB</v>
      </c>
      <c r="B2056" s="2" t="str">
        <f t="shared" si="273"/>
        <v>EQP,AE,PAM-SAB,V53-V6X,STRONG,RETROFIT KITRetrofit</v>
      </c>
      <c r="C2056" s="3" t="str">
        <f t="shared" si="271"/>
        <v>iphonePAM-SABNew Buy</v>
      </c>
      <c r="D2056" s="2">
        <v>387010</v>
      </c>
      <c r="E2056" s="2" t="s">
        <v>369</v>
      </c>
      <c r="F2056" s="2" t="s">
        <v>40</v>
      </c>
      <c r="G2056" s="2" t="s">
        <v>41</v>
      </c>
      <c r="H2056" s="2" t="s">
        <v>42</v>
      </c>
      <c r="I2056" s="2" t="s">
        <v>43</v>
      </c>
      <c r="J2056" s="2" t="s">
        <v>111</v>
      </c>
      <c r="K2056" s="2" t="s">
        <v>294</v>
      </c>
      <c r="L2056" s="2" t="s">
        <v>1516</v>
      </c>
      <c r="M2056" s="2" t="s">
        <v>1612</v>
      </c>
      <c r="N2056" s="13">
        <v>32000</v>
      </c>
      <c r="O2056" s="2">
        <v>31040</v>
      </c>
      <c r="P2056" s="2">
        <v>24</v>
      </c>
      <c r="Q2056" s="2" t="s">
        <v>70</v>
      </c>
      <c r="R2056" s="2">
        <v>9</v>
      </c>
      <c r="S2056" s="2"/>
      <c r="T2056" s="2"/>
      <c r="U2056" s="2" t="s">
        <v>192</v>
      </c>
      <c r="V2056" s="2" t="s">
        <v>71</v>
      </c>
      <c r="W2056" s="18">
        <v>20000</v>
      </c>
      <c r="X2056">
        <v>17000</v>
      </c>
      <c r="Y2056">
        <v>1102</v>
      </c>
      <c r="Z2056" s="3">
        <f t="shared" si="274"/>
        <v>768000</v>
      </c>
      <c r="AA2056" s="3">
        <f t="shared" si="275"/>
        <v>480000</v>
      </c>
      <c r="AB2056" s="3">
        <f t="shared" si="276"/>
        <v>744960</v>
      </c>
      <c r="AC2056">
        <f t="shared" si="277"/>
        <v>23040</v>
      </c>
      <c r="AD2056" t="str">
        <f>_xlfn.XLOOKUP(V2056,[2]Index!L:L,[2]Index!M:M)</f>
        <v>CN</v>
      </c>
      <c r="AE2056" s="3" t="s">
        <v>5821</v>
      </c>
      <c r="AF2056" t="s">
        <v>52</v>
      </c>
      <c r="AG2056" s="4" t="s">
        <v>53</v>
      </c>
      <c r="AH2056" t="s">
        <v>72</v>
      </c>
      <c r="AJ2056">
        <f>VLOOKUP(D2056,[3]Multipliers!$B:$AT,36)</f>
        <v>0.90780141843971629</v>
      </c>
      <c r="AK2056">
        <f>VLOOKUP(D2056,[3]Multipliers!$B:$AT,36)</f>
        <v>0.90780141843971629</v>
      </c>
      <c r="AL2056" s="3">
        <v>59850</v>
      </c>
      <c r="AM2056">
        <f t="shared" si="278"/>
        <v>0</v>
      </c>
    </row>
    <row r="2057" spans="1:39">
      <c r="A2057" s="2" t="str">
        <f t="shared" si="272"/>
        <v>SHENZHEN STRONG TECHNOLOGY CO., LTD.V63PAM-SAB</v>
      </c>
      <c r="B2057" s="2" t="str">
        <f t="shared" si="273"/>
        <v>EQP,AE,PAM-SAB,V53-V63,STRONG,RETROFITRetrofit</v>
      </c>
      <c r="C2057" s="3" t="str">
        <f t="shared" si="271"/>
        <v>iphonePAM-SABNew Buy</v>
      </c>
      <c r="D2057" s="2">
        <v>386839</v>
      </c>
      <c r="E2057" s="2" t="s">
        <v>369</v>
      </c>
      <c r="F2057" s="2" t="s">
        <v>40</v>
      </c>
      <c r="G2057" s="2" t="s">
        <v>41</v>
      </c>
      <c r="H2057" s="2" t="s">
        <v>42</v>
      </c>
      <c r="I2057" s="2" t="s">
        <v>43</v>
      </c>
      <c r="J2057" s="2" t="s">
        <v>66</v>
      </c>
      <c r="K2057" s="2" t="s">
        <v>1613</v>
      </c>
      <c r="L2057" s="2" t="s">
        <v>1516</v>
      </c>
      <c r="M2057" s="2" t="s">
        <v>1614</v>
      </c>
      <c r="N2057" s="13">
        <v>32000</v>
      </c>
      <c r="O2057" s="2">
        <v>31040</v>
      </c>
      <c r="P2057" s="2">
        <v>12</v>
      </c>
      <c r="Q2057" s="2" t="s">
        <v>70</v>
      </c>
      <c r="R2057" s="2">
        <v>9</v>
      </c>
      <c r="S2057" s="2"/>
      <c r="T2057" s="2"/>
      <c r="U2057" s="2" t="s">
        <v>192</v>
      </c>
      <c r="V2057" s="2" t="s">
        <v>85</v>
      </c>
      <c r="W2057" s="18">
        <v>20000</v>
      </c>
      <c r="X2057">
        <v>17000</v>
      </c>
      <c r="Y2057">
        <v>1102</v>
      </c>
      <c r="Z2057" s="3">
        <f t="shared" si="274"/>
        <v>384000</v>
      </c>
      <c r="AA2057" s="3">
        <f t="shared" si="275"/>
        <v>240000</v>
      </c>
      <c r="AB2057" s="3">
        <f t="shared" si="276"/>
        <v>372480</v>
      </c>
      <c r="AC2057">
        <f t="shared" si="277"/>
        <v>11520</v>
      </c>
      <c r="AD2057" t="str">
        <f>_xlfn.XLOOKUP(V2057,[2]Index!L:L,[2]Index!M:M)</f>
        <v>CN</v>
      </c>
      <c r="AE2057" s="3" t="s">
        <v>5821</v>
      </c>
      <c r="AF2057" t="s">
        <v>52</v>
      </c>
      <c r="AG2057" s="4" t="s">
        <v>53</v>
      </c>
      <c r="AH2057" t="s">
        <v>72</v>
      </c>
      <c r="AJ2057">
        <f>VLOOKUP(D2057,[3]Multipliers!$B:$AT,36)</f>
        <v>0.90780141843971629</v>
      </c>
      <c r="AK2057">
        <f>VLOOKUP(D2057,[3]Multipliers!$B:$AT,36)</f>
        <v>0.90780141843971629</v>
      </c>
      <c r="AL2057" s="3">
        <v>59850</v>
      </c>
      <c r="AM2057">
        <f t="shared" si="278"/>
        <v>0</v>
      </c>
    </row>
    <row r="2058" spans="1:39">
      <c r="A2058" s="2" t="str">
        <f t="shared" si="272"/>
        <v>SHENZHEN STRONG TECHNOLOGY CO., LTD.V64PAM-SAB</v>
      </c>
      <c r="B2058" s="2" t="str">
        <f t="shared" si="273"/>
        <v>EQP,AE,PAM-SAB,V54-V64,STRONG,RETROFIT KITRetrofit</v>
      </c>
      <c r="C2058" s="3" t="str">
        <f t="shared" si="271"/>
        <v>iphonePAM-SABNew Buy</v>
      </c>
      <c r="D2058" s="2">
        <v>386841</v>
      </c>
      <c r="E2058" s="2" t="s">
        <v>369</v>
      </c>
      <c r="F2058" s="2" t="s">
        <v>40</v>
      </c>
      <c r="G2058" s="2" t="s">
        <v>41</v>
      </c>
      <c r="H2058" s="2" t="s">
        <v>65</v>
      </c>
      <c r="I2058" s="2" t="s">
        <v>43</v>
      </c>
      <c r="J2058" s="2" t="s">
        <v>66</v>
      </c>
      <c r="K2058" s="2" t="s">
        <v>1608</v>
      </c>
      <c r="L2058" s="2" t="s">
        <v>1516</v>
      </c>
      <c r="M2058" s="2" t="s">
        <v>1609</v>
      </c>
      <c r="N2058" s="13">
        <v>32000</v>
      </c>
      <c r="O2058" s="2">
        <v>31040</v>
      </c>
      <c r="P2058" s="2">
        <v>33</v>
      </c>
      <c r="Q2058" s="2" t="s">
        <v>70</v>
      </c>
      <c r="R2058" s="2">
        <v>9</v>
      </c>
      <c r="S2058" s="2"/>
      <c r="T2058" s="2"/>
      <c r="U2058" s="2" t="s">
        <v>192</v>
      </c>
      <c r="V2058" s="2" t="s">
        <v>85</v>
      </c>
      <c r="W2058" s="18">
        <v>20000</v>
      </c>
      <c r="X2058">
        <v>17000</v>
      </c>
      <c r="Y2058">
        <v>1102</v>
      </c>
      <c r="Z2058" s="3">
        <f t="shared" si="274"/>
        <v>1056000</v>
      </c>
      <c r="AA2058" s="3">
        <f t="shared" si="275"/>
        <v>660000</v>
      </c>
      <c r="AB2058" s="3">
        <f t="shared" si="276"/>
        <v>1024320</v>
      </c>
      <c r="AC2058">
        <f t="shared" si="277"/>
        <v>31680</v>
      </c>
      <c r="AD2058" t="str">
        <f>_xlfn.XLOOKUP(V2058,[2]Index!L:L,[2]Index!M:M)</f>
        <v>CN</v>
      </c>
      <c r="AE2058" s="3" t="s">
        <v>5821</v>
      </c>
      <c r="AF2058" t="s">
        <v>52</v>
      </c>
      <c r="AG2058" s="4" t="s">
        <v>53</v>
      </c>
      <c r="AH2058" t="s">
        <v>72</v>
      </c>
      <c r="AJ2058">
        <f>VLOOKUP(D2058,[3]Multipliers!$B:$AT,36)</f>
        <v>0.90780141843971629</v>
      </c>
      <c r="AK2058">
        <f>VLOOKUP(D2058,[3]Multipliers!$B:$AT,36)</f>
        <v>0.90780141843971629</v>
      </c>
      <c r="AL2058" s="3">
        <v>59850</v>
      </c>
      <c r="AM2058">
        <f t="shared" si="278"/>
        <v>0</v>
      </c>
    </row>
    <row r="2059" spans="1:39">
      <c r="A2059" s="2" t="str">
        <f t="shared" si="272"/>
        <v>SHENZHEN STRONG TECHNOLOGY CO., LTD.V63PAM-SAB</v>
      </c>
      <c r="B2059" s="2" t="str">
        <f t="shared" si="273"/>
        <v>EQP,AE,PAM-SAB,V53-V63,STRONG,RETROFITRetrofit</v>
      </c>
      <c r="C2059" s="3" t="str">
        <f t="shared" si="271"/>
        <v>iphonePAM-SABNew Buy</v>
      </c>
      <c r="D2059" s="2">
        <v>386838</v>
      </c>
      <c r="E2059" s="2" t="s">
        <v>369</v>
      </c>
      <c r="F2059" s="2" t="s">
        <v>40</v>
      </c>
      <c r="G2059" s="2" t="s">
        <v>41</v>
      </c>
      <c r="H2059" s="2" t="s">
        <v>42</v>
      </c>
      <c r="I2059" s="2" t="s">
        <v>43</v>
      </c>
      <c r="J2059" s="2" t="s">
        <v>111</v>
      </c>
      <c r="K2059" s="2" t="s">
        <v>1615</v>
      </c>
      <c r="L2059" s="2" t="s">
        <v>1516</v>
      </c>
      <c r="M2059" s="2" t="s">
        <v>1614</v>
      </c>
      <c r="N2059" s="13">
        <v>32000</v>
      </c>
      <c r="O2059" s="2">
        <v>31040</v>
      </c>
      <c r="P2059" s="2">
        <v>18</v>
      </c>
      <c r="Q2059" s="2" t="s">
        <v>70</v>
      </c>
      <c r="R2059" s="2">
        <v>9</v>
      </c>
      <c r="S2059" s="2"/>
      <c r="T2059" s="2"/>
      <c r="U2059" s="2" t="s">
        <v>192</v>
      </c>
      <c r="V2059" s="2" t="s">
        <v>85</v>
      </c>
      <c r="W2059" s="18">
        <v>20000</v>
      </c>
      <c r="X2059">
        <v>17000</v>
      </c>
      <c r="Y2059">
        <v>1102</v>
      </c>
      <c r="Z2059" s="3">
        <f t="shared" si="274"/>
        <v>576000</v>
      </c>
      <c r="AA2059" s="3">
        <f t="shared" si="275"/>
        <v>360000</v>
      </c>
      <c r="AB2059" s="3">
        <f t="shared" si="276"/>
        <v>558720</v>
      </c>
      <c r="AC2059">
        <f t="shared" si="277"/>
        <v>17280</v>
      </c>
      <c r="AD2059" t="str">
        <f>_xlfn.XLOOKUP(V2059,[2]Index!L:L,[2]Index!M:M)</f>
        <v>CN</v>
      </c>
      <c r="AE2059" s="3" t="s">
        <v>5821</v>
      </c>
      <c r="AF2059" t="s">
        <v>52</v>
      </c>
      <c r="AG2059" s="4" t="s">
        <v>53</v>
      </c>
      <c r="AH2059" t="s">
        <v>72</v>
      </c>
      <c r="AJ2059">
        <f>VLOOKUP(D2059,[3]Multipliers!$B:$AT,36)</f>
        <v>0.90780141843971629</v>
      </c>
      <c r="AK2059">
        <f>VLOOKUP(D2059,[3]Multipliers!$B:$AT,36)</f>
        <v>0.90780141843971629</v>
      </c>
      <c r="AL2059" s="3">
        <v>59850</v>
      </c>
      <c r="AM2059">
        <f t="shared" si="278"/>
        <v>0</v>
      </c>
    </row>
    <row r="2060" spans="1:39">
      <c r="A2060" s="2" t="str">
        <f t="shared" si="272"/>
        <v>SHENZHEN STRONG TECHNOLOGY CO., LTD.V64PAM-SAB</v>
      </c>
      <c r="B2060" s="2" t="str">
        <f t="shared" si="273"/>
        <v>EQP,AE,PAM-SAB,V53-V64,STRONG,RETROFIT KITRetrofit</v>
      </c>
      <c r="C2060" s="3" t="str">
        <f t="shared" si="271"/>
        <v>iphonePAM-SABNew Buy</v>
      </c>
      <c r="D2060" s="2">
        <v>386840</v>
      </c>
      <c r="E2060" s="2" t="s">
        <v>369</v>
      </c>
      <c r="F2060" s="2" t="s">
        <v>40</v>
      </c>
      <c r="G2060" s="2" t="s">
        <v>41</v>
      </c>
      <c r="H2060" s="2" t="s">
        <v>65</v>
      </c>
      <c r="I2060" s="2" t="s">
        <v>43</v>
      </c>
      <c r="J2060" s="2" t="s">
        <v>111</v>
      </c>
      <c r="K2060" s="2" t="s">
        <v>1610</v>
      </c>
      <c r="L2060" s="2" t="s">
        <v>1516</v>
      </c>
      <c r="M2060" s="2" t="s">
        <v>1611</v>
      </c>
      <c r="N2060" s="13">
        <v>32000</v>
      </c>
      <c r="O2060" s="2">
        <v>31040</v>
      </c>
      <c r="P2060" s="2">
        <v>6</v>
      </c>
      <c r="Q2060" s="2" t="s">
        <v>70</v>
      </c>
      <c r="R2060" s="2">
        <v>9</v>
      </c>
      <c r="S2060" s="2"/>
      <c r="T2060" s="2"/>
      <c r="U2060" s="2" t="s">
        <v>192</v>
      </c>
      <c r="V2060" s="2" t="s">
        <v>85</v>
      </c>
      <c r="W2060" s="18">
        <v>20000</v>
      </c>
      <c r="X2060">
        <v>17000</v>
      </c>
      <c r="Y2060">
        <v>1102</v>
      </c>
      <c r="Z2060" s="3">
        <f t="shared" si="274"/>
        <v>192000</v>
      </c>
      <c r="AA2060" s="3">
        <f t="shared" si="275"/>
        <v>120000</v>
      </c>
      <c r="AB2060" s="3">
        <f t="shared" si="276"/>
        <v>186240</v>
      </c>
      <c r="AC2060">
        <f t="shared" si="277"/>
        <v>5760</v>
      </c>
      <c r="AD2060" t="str">
        <f>_xlfn.XLOOKUP(V2060,[2]Index!L:L,[2]Index!M:M)</f>
        <v>CN</v>
      </c>
      <c r="AE2060" s="3" t="s">
        <v>5821</v>
      </c>
      <c r="AF2060" t="s">
        <v>52</v>
      </c>
      <c r="AG2060" s="4" t="s">
        <v>53</v>
      </c>
      <c r="AH2060" t="s">
        <v>72</v>
      </c>
      <c r="AJ2060">
        <f>VLOOKUP(D2060,[3]Multipliers!$B:$AT,36)</f>
        <v>0.90780141843971629</v>
      </c>
      <c r="AK2060">
        <f>VLOOKUP(D2060,[3]Multipliers!$B:$AT,36)</f>
        <v>0.90780141843971629</v>
      </c>
      <c r="AL2060" s="3">
        <v>59850</v>
      </c>
      <c r="AM2060">
        <f t="shared" si="278"/>
        <v>0</v>
      </c>
    </row>
    <row r="2061" spans="1:39">
      <c r="A2061" s="2" t="str">
        <f t="shared" si="272"/>
        <v>SHENZHEN STRONG TECHNOLOGY CO., LTD.V63PAM-SAB</v>
      </c>
      <c r="B2061" s="2" t="str">
        <f t="shared" si="273"/>
        <v>EQP,AE,PAM-SAB,V53-V63,STRONG,RETROFITRetrofit</v>
      </c>
      <c r="C2061" s="3" t="str">
        <f t="shared" si="271"/>
        <v>iphonePAM-SABNew Buy</v>
      </c>
      <c r="D2061" s="2">
        <v>386838</v>
      </c>
      <c r="E2061" s="2" t="s">
        <v>369</v>
      </c>
      <c r="F2061" s="2" t="s">
        <v>40</v>
      </c>
      <c r="G2061" s="2" t="s">
        <v>41</v>
      </c>
      <c r="H2061" s="2" t="s">
        <v>42</v>
      </c>
      <c r="I2061" s="2" t="s">
        <v>43</v>
      </c>
      <c r="J2061" s="2" t="s">
        <v>111</v>
      </c>
      <c r="K2061" s="2" t="s">
        <v>1615</v>
      </c>
      <c r="L2061" s="2" t="s">
        <v>1516</v>
      </c>
      <c r="M2061" s="2" t="s">
        <v>1614</v>
      </c>
      <c r="N2061" s="13">
        <v>32000</v>
      </c>
      <c r="O2061" s="2">
        <v>31040</v>
      </c>
      <c r="P2061" s="2">
        <v>12</v>
      </c>
      <c r="Q2061" s="2" t="s">
        <v>70</v>
      </c>
      <c r="R2061" s="2">
        <v>9</v>
      </c>
      <c r="S2061" s="2"/>
      <c r="T2061" s="2"/>
      <c r="U2061" s="2" t="s">
        <v>192</v>
      </c>
      <c r="V2061" s="2" t="s">
        <v>146</v>
      </c>
      <c r="W2061" s="18">
        <v>20000</v>
      </c>
      <c r="X2061">
        <v>17000</v>
      </c>
      <c r="Y2061">
        <v>1102</v>
      </c>
      <c r="Z2061" s="3">
        <f t="shared" si="274"/>
        <v>384000</v>
      </c>
      <c r="AA2061" s="3">
        <f t="shared" si="275"/>
        <v>240000</v>
      </c>
      <c r="AB2061" s="3">
        <f t="shared" si="276"/>
        <v>372480</v>
      </c>
      <c r="AC2061">
        <f t="shared" si="277"/>
        <v>11520</v>
      </c>
      <c r="AD2061" t="str">
        <f>_xlfn.XLOOKUP(V2061,[2]Index!L:L,[2]Index!M:M)</f>
        <v>CN</v>
      </c>
      <c r="AE2061" s="3" t="s">
        <v>5821</v>
      </c>
      <c r="AF2061" t="s">
        <v>52</v>
      </c>
      <c r="AG2061" s="4" t="s">
        <v>53</v>
      </c>
      <c r="AH2061" t="s">
        <v>72</v>
      </c>
      <c r="AJ2061">
        <f>VLOOKUP(D2061,[3]Multipliers!$B:$AT,36)</f>
        <v>0.90780141843971629</v>
      </c>
      <c r="AK2061">
        <f>VLOOKUP(D2061,[3]Multipliers!$B:$AT,36)</f>
        <v>0.90780141843971629</v>
      </c>
      <c r="AL2061" s="3">
        <v>59850</v>
      </c>
      <c r="AM2061">
        <f t="shared" si="278"/>
        <v>0</v>
      </c>
    </row>
    <row r="2062" spans="1:39">
      <c r="A2062" s="2" t="str">
        <f t="shared" si="272"/>
        <v>SECOTEV64VIM SP-M1S1</v>
      </c>
      <c r="B2062" s="2" t="str">
        <f t="shared" si="273"/>
        <v>EQP,AE,VIM SP-M1S1(VIM SP-M1S2),D47-V64,SECOTE,RETROFIT KITRetrofit</v>
      </c>
      <c r="C2062" s="3" t="str">
        <f t="shared" si="271"/>
        <v>iphoneVIM SP-M1S1New Buy</v>
      </c>
      <c r="D2062" s="2">
        <v>385126</v>
      </c>
      <c r="E2062" s="2" t="s">
        <v>409</v>
      </c>
      <c r="F2062" s="2" t="s">
        <v>40</v>
      </c>
      <c r="G2062" s="2" t="s">
        <v>41</v>
      </c>
      <c r="H2062" s="2" t="s">
        <v>65</v>
      </c>
      <c r="I2062" s="2" t="s">
        <v>43</v>
      </c>
      <c r="J2062" s="2" t="s">
        <v>181</v>
      </c>
      <c r="K2062" s="2" t="s">
        <v>1616</v>
      </c>
      <c r="L2062" s="2" t="s">
        <v>1036</v>
      </c>
      <c r="M2062" s="2" t="s">
        <v>1617</v>
      </c>
      <c r="N2062" s="13">
        <v>31772.74</v>
      </c>
      <c r="O2062" s="2">
        <v>31705.03</v>
      </c>
      <c r="P2062" s="2">
        <v>4</v>
      </c>
      <c r="Q2062" s="2" t="s">
        <v>48</v>
      </c>
      <c r="R2062" s="2"/>
      <c r="S2062" s="2"/>
      <c r="T2062" s="2" t="s">
        <v>60</v>
      </c>
      <c r="U2062" s="2" t="s">
        <v>374</v>
      </c>
      <c r="V2062" s="2" t="s">
        <v>71</v>
      </c>
      <c r="W2062" s="18">
        <v>25418.19</v>
      </c>
      <c r="X2062"/>
      <c r="Y2062">
        <v>1200</v>
      </c>
      <c r="Z2062" s="3">
        <f t="shared" si="274"/>
        <v>127090.96</v>
      </c>
      <c r="AA2062" s="3">
        <f t="shared" si="275"/>
        <v>101672.76</v>
      </c>
      <c r="AB2062" s="3">
        <f t="shared" si="276"/>
        <v>126820.12</v>
      </c>
      <c r="AC2062">
        <f t="shared" si="277"/>
        <v>270.84000000001106</v>
      </c>
      <c r="AD2062" t="str">
        <f>_xlfn.XLOOKUP(V2062,[2]Index!L:L,[2]Index!M:M)</f>
        <v>CN</v>
      </c>
      <c r="AE2062" s="3" t="s">
        <v>5821</v>
      </c>
      <c r="AF2062" t="s">
        <v>52</v>
      </c>
      <c r="AG2062" s="4" t="s">
        <v>53</v>
      </c>
      <c r="AH2062" t="s">
        <v>54</v>
      </c>
      <c r="AJ2062">
        <f>VLOOKUP(D2062,[3]Multipliers!$B:$AT,36)</f>
        <v>1.0173793616871072</v>
      </c>
      <c r="AK2062">
        <f>VLOOKUP(D2062,[3]Multipliers!$B:$AT,36)</f>
        <v>1.0173793616871072</v>
      </c>
      <c r="AM2062">
        <f t="shared" si="278"/>
        <v>0</v>
      </c>
    </row>
    <row r="2063" spans="1:39">
      <c r="A2063" s="2" t="str">
        <f t="shared" si="272"/>
        <v>WIPRO ENTERPRISES LTDV64SA-IT-MIDC</v>
      </c>
      <c r="B2063" s="2" t="str">
        <f t="shared" si="273"/>
        <v>EQP,AE,SA-IT-MIDC 6-BAY BOZHON,V53-V64,WIPRO-PARI,RETROFIT KITRetrofit</v>
      </c>
      <c r="C2063" s="3" t="str">
        <f t="shared" si="271"/>
        <v>iphoneSA-IT-MIDCNew Buy</v>
      </c>
      <c r="D2063" s="2">
        <v>385266</v>
      </c>
      <c r="E2063" s="2" t="s">
        <v>900</v>
      </c>
      <c r="F2063" s="2" t="s">
        <v>40</v>
      </c>
      <c r="G2063" s="2" t="s">
        <v>41</v>
      </c>
      <c r="H2063" s="2" t="s">
        <v>65</v>
      </c>
      <c r="I2063" s="2" t="s">
        <v>43</v>
      </c>
      <c r="J2063" s="2" t="s">
        <v>111</v>
      </c>
      <c r="K2063" s="2" t="s">
        <v>1618</v>
      </c>
      <c r="L2063" s="2" t="s">
        <v>108</v>
      </c>
      <c r="M2063" s="2" t="s">
        <v>1619</v>
      </c>
      <c r="N2063" s="2">
        <v>40155.910000000003</v>
      </c>
      <c r="O2063" s="2">
        <v>31431.193237091233</v>
      </c>
      <c r="P2063" s="2">
        <v>7</v>
      </c>
      <c r="Q2063" s="2" t="s">
        <v>70</v>
      </c>
      <c r="R2063" s="2"/>
      <c r="S2063" s="2"/>
      <c r="T2063" s="2" t="s">
        <v>948</v>
      </c>
      <c r="U2063" s="2" t="s">
        <v>50</v>
      </c>
      <c r="V2063" s="2" t="s">
        <v>894</v>
      </c>
      <c r="W2063" s="18">
        <v>18426.2</v>
      </c>
      <c r="X2063"/>
      <c r="Z2063" s="3">
        <f t="shared" si="274"/>
        <v>281091.37</v>
      </c>
      <c r="AA2063" s="3">
        <f t="shared" si="275"/>
        <v>128983.40000000001</v>
      </c>
      <c r="AB2063" s="3">
        <f t="shared" si="276"/>
        <v>220018.35265963862</v>
      </c>
      <c r="AC2063">
        <f t="shared" si="277"/>
        <v>61073.017340361373</v>
      </c>
      <c r="AD2063" t="str">
        <f>_xlfn.XLOOKUP(V2063,[2]Index!L:L,[2]Index!M:M)</f>
        <v>IN</v>
      </c>
      <c r="AE2063" s="3" t="s">
        <v>5821</v>
      </c>
      <c r="AF2063" t="s">
        <v>52</v>
      </c>
      <c r="AG2063" s="3" t="s">
        <v>895</v>
      </c>
      <c r="AH2063" t="s">
        <v>72</v>
      </c>
      <c r="AJ2063">
        <f>VLOOKUP(D2063,[3]Multipliers!$B:$AT,36)</f>
        <v>0.96448695429302433</v>
      </c>
      <c r="AK2063">
        <f>VLOOKUP(D2063,[3]Multipliers!$B:$AT,36)</f>
        <v>0.96448695429302433</v>
      </c>
      <c r="AM2063">
        <f t="shared" si="278"/>
        <v>0</v>
      </c>
    </row>
    <row r="2064" spans="1:39">
      <c r="A2064" s="2" t="str">
        <f t="shared" si="272"/>
        <v>BOZHON PRECISION INDUSTRY TECHNOLOGY CO., LTD.V64PAMW</v>
      </c>
      <c r="B2064" s="2" t="str">
        <f t="shared" si="273"/>
        <v>EQP,AE,PAMW,D94-V6X,BOZHON,RETROFIT KITRetrofit</v>
      </c>
      <c r="C2064" s="3" t="str">
        <f t="shared" si="271"/>
        <v>iphonePAMWNew Buy</v>
      </c>
      <c r="D2064" s="2">
        <v>385431</v>
      </c>
      <c r="E2064" s="2" t="s">
        <v>423</v>
      </c>
      <c r="F2064" s="2" t="s">
        <v>40</v>
      </c>
      <c r="G2064" s="2" t="s">
        <v>41</v>
      </c>
      <c r="H2064" s="2" t="s">
        <v>65</v>
      </c>
      <c r="I2064" s="2" t="s">
        <v>43</v>
      </c>
      <c r="J2064" s="2" t="s">
        <v>44</v>
      </c>
      <c r="K2064" s="2" t="s">
        <v>1620</v>
      </c>
      <c r="L2064" s="2" t="s">
        <v>1112</v>
      </c>
      <c r="M2064" s="2" t="s">
        <v>1621</v>
      </c>
      <c r="N2064" s="2">
        <v>31066.34</v>
      </c>
      <c r="O2064" s="2">
        <v>23831</v>
      </c>
      <c r="P2064" s="2">
        <v>4</v>
      </c>
      <c r="Q2064" s="2" t="s">
        <v>70</v>
      </c>
      <c r="R2064" s="2">
        <v>9</v>
      </c>
      <c r="S2064" s="2"/>
      <c r="T2064" s="2"/>
      <c r="U2064" s="2" t="s">
        <v>50</v>
      </c>
      <c r="V2064" s="2" t="s">
        <v>71</v>
      </c>
      <c r="W2064" s="18">
        <v>13921.4</v>
      </c>
      <c r="X2064">
        <v>14810</v>
      </c>
      <c r="Z2064" s="3">
        <f t="shared" si="274"/>
        <v>124265.36</v>
      </c>
      <c r="AA2064" s="3">
        <f t="shared" si="275"/>
        <v>55685.599999999999</v>
      </c>
      <c r="AB2064" s="3">
        <f t="shared" si="276"/>
        <v>95324</v>
      </c>
      <c r="AC2064">
        <f t="shared" si="277"/>
        <v>28941.360000000001</v>
      </c>
      <c r="AD2064" t="str">
        <f>_xlfn.XLOOKUP(V2064,[2]Index!L:L,[2]Index!M:M)</f>
        <v>CN</v>
      </c>
      <c r="AE2064" s="3" t="s">
        <v>5821</v>
      </c>
      <c r="AF2064" t="s">
        <v>52</v>
      </c>
      <c r="AG2064" s="3" t="s">
        <v>53</v>
      </c>
      <c r="AH2064" t="s">
        <v>54</v>
      </c>
      <c r="AJ2064">
        <f>VLOOKUP(D2064,[3]Multipliers!$B:$AT,36)</f>
        <v>0.77334458308318865</v>
      </c>
      <c r="AK2064">
        <f>VLOOKUP(D2064,[3]Multipliers!$B:$AT,36)</f>
        <v>0.77334458308318865</v>
      </c>
      <c r="AL2064" s="3">
        <v>97285</v>
      </c>
      <c r="AM2064">
        <f t="shared" si="278"/>
        <v>0</v>
      </c>
    </row>
    <row r="2065" spans="1:39">
      <c r="A2065" s="2" t="str">
        <f t="shared" si="272"/>
        <v>BOZHON PRECISION INDUSTRY TECHNOLOGY CO., LTD.V64PAMW</v>
      </c>
      <c r="B2065" s="2" t="str">
        <f t="shared" si="273"/>
        <v>EQP,AE,PAMW,D7X-V6X,BOZHON,RETROFIT KITRetrofit</v>
      </c>
      <c r="C2065" s="3" t="str">
        <f t="shared" si="271"/>
        <v>iphonePAMWNew Buy</v>
      </c>
      <c r="D2065" s="2">
        <v>386092</v>
      </c>
      <c r="E2065" s="2" t="s">
        <v>423</v>
      </c>
      <c r="F2065" s="2" t="s">
        <v>40</v>
      </c>
      <c r="G2065" s="2" t="s">
        <v>41</v>
      </c>
      <c r="H2065" s="2" t="s">
        <v>65</v>
      </c>
      <c r="I2065" s="2" t="s">
        <v>43</v>
      </c>
      <c r="J2065" s="2" t="s">
        <v>1622</v>
      </c>
      <c r="K2065" s="2" t="s">
        <v>1623</v>
      </c>
      <c r="L2065" s="2" t="s">
        <v>1112</v>
      </c>
      <c r="M2065" s="2" t="s">
        <v>1624</v>
      </c>
      <c r="N2065" s="2">
        <v>31066.34</v>
      </c>
      <c r="O2065" s="2">
        <v>23831</v>
      </c>
      <c r="P2065" s="2">
        <v>1</v>
      </c>
      <c r="Q2065" s="2" t="s">
        <v>70</v>
      </c>
      <c r="R2065" s="2">
        <v>9</v>
      </c>
      <c r="S2065" s="2"/>
      <c r="T2065" s="2"/>
      <c r="U2065" s="2" t="s">
        <v>50</v>
      </c>
      <c r="V2065" s="2" t="s">
        <v>71</v>
      </c>
      <c r="W2065" s="18">
        <v>13921.4</v>
      </c>
      <c r="X2065">
        <v>14810</v>
      </c>
      <c r="Z2065" s="3">
        <f t="shared" si="274"/>
        <v>31066.34</v>
      </c>
      <c r="AA2065" s="3">
        <f t="shared" si="275"/>
        <v>13921.4</v>
      </c>
      <c r="AB2065" s="3">
        <f t="shared" si="276"/>
        <v>23831</v>
      </c>
      <c r="AC2065">
        <f t="shared" si="277"/>
        <v>7235.34</v>
      </c>
      <c r="AD2065" t="str">
        <f>_xlfn.XLOOKUP(V2065,[2]Index!L:L,[2]Index!M:M)</f>
        <v>CN</v>
      </c>
      <c r="AE2065" s="3" t="s">
        <v>5821</v>
      </c>
      <c r="AF2065" t="s">
        <v>52</v>
      </c>
      <c r="AG2065" s="3" t="s">
        <v>53</v>
      </c>
      <c r="AH2065" t="s">
        <v>64</v>
      </c>
      <c r="AJ2065">
        <f>VLOOKUP(D2065,[3]Multipliers!$B:$AT,36)</f>
        <v>0.77334458308318865</v>
      </c>
      <c r="AK2065">
        <f>VLOOKUP(D2065,[3]Multipliers!$B:$AT,36)</f>
        <v>0.77334458308318865</v>
      </c>
      <c r="AL2065" s="3">
        <v>97285</v>
      </c>
      <c r="AM2065">
        <f t="shared" si="278"/>
        <v>0</v>
      </c>
    </row>
    <row r="2066" spans="1:39">
      <c r="A2066" s="2" t="str">
        <f t="shared" si="272"/>
        <v>BOZHON PRECISION INDUSTRY TECHNOLOGY CO., LTD.V63PAMW</v>
      </c>
      <c r="B2066" s="2" t="str">
        <f t="shared" si="273"/>
        <v>EQP,AE,PAMW,D7X-V6X,BOZHON,RETROFIT KITRetrofit</v>
      </c>
      <c r="C2066" s="3" t="str">
        <f t="shared" si="271"/>
        <v>iphonePAMWNew Buy</v>
      </c>
      <c r="D2066" s="2">
        <v>386091</v>
      </c>
      <c r="E2066" s="2" t="s">
        <v>423</v>
      </c>
      <c r="F2066" s="2" t="s">
        <v>40</v>
      </c>
      <c r="G2066" s="2" t="s">
        <v>41</v>
      </c>
      <c r="H2066" s="2" t="s">
        <v>42</v>
      </c>
      <c r="I2066" s="2" t="s">
        <v>43</v>
      </c>
      <c r="J2066" s="2" t="s">
        <v>1622</v>
      </c>
      <c r="K2066" s="2" t="s">
        <v>1623</v>
      </c>
      <c r="L2066" s="2" t="s">
        <v>1112</v>
      </c>
      <c r="M2066" s="2" t="s">
        <v>1624</v>
      </c>
      <c r="N2066" s="2">
        <v>31066.34</v>
      </c>
      <c r="O2066" s="2">
        <v>23831</v>
      </c>
      <c r="P2066" s="2">
        <v>1</v>
      </c>
      <c r="Q2066" s="2" t="s">
        <v>48</v>
      </c>
      <c r="R2066" s="2">
        <v>9</v>
      </c>
      <c r="S2066" s="2"/>
      <c r="T2066" s="2"/>
      <c r="U2066" s="2" t="s">
        <v>50</v>
      </c>
      <c r="V2066" s="2" t="s">
        <v>85</v>
      </c>
      <c r="W2066" s="18">
        <v>13921.4</v>
      </c>
      <c r="X2066">
        <v>14810</v>
      </c>
      <c r="Z2066" s="3">
        <f t="shared" si="274"/>
        <v>31066.34</v>
      </c>
      <c r="AA2066" s="3">
        <f t="shared" si="275"/>
        <v>13921.4</v>
      </c>
      <c r="AB2066" s="3">
        <f t="shared" si="276"/>
        <v>23831</v>
      </c>
      <c r="AC2066">
        <f t="shared" si="277"/>
        <v>7235.34</v>
      </c>
      <c r="AD2066" t="str">
        <f>_xlfn.XLOOKUP(V2066,[2]Index!L:L,[2]Index!M:M)</f>
        <v>CN</v>
      </c>
      <c r="AE2066" s="3" t="s">
        <v>5821</v>
      </c>
      <c r="AF2066" t="s">
        <v>52</v>
      </c>
      <c r="AG2066" s="3" t="s">
        <v>53</v>
      </c>
      <c r="AH2066" t="s">
        <v>64</v>
      </c>
      <c r="AJ2066">
        <f>VLOOKUP(D2066,[3]Multipliers!$B:$AT,36)</f>
        <v>0.77334458308318865</v>
      </c>
      <c r="AK2066">
        <f>VLOOKUP(D2066,[3]Multipliers!$B:$AT,36)</f>
        <v>0.77334458308318865</v>
      </c>
      <c r="AL2066" s="3">
        <v>97285</v>
      </c>
      <c r="AM2066">
        <f t="shared" si="278"/>
        <v>0</v>
      </c>
    </row>
    <row r="2067" spans="1:39">
      <c r="A2067" s="2" t="str">
        <f t="shared" si="272"/>
        <v>HYVISION SYSTEM INC.V63AA1-V</v>
      </c>
      <c r="B2067" s="2" t="str">
        <f t="shared" si="273"/>
        <v>EQP,AE,RIM-AA1-V(AA-V),D53G-V6X,HYVISION,RETROFIT KITRetrofit</v>
      </c>
      <c r="C2067" s="3" t="str">
        <f t="shared" si="271"/>
        <v>iphoneAA1-VNew Buy</v>
      </c>
      <c r="D2067" s="2">
        <v>386099</v>
      </c>
      <c r="E2067" s="2" t="s">
        <v>904</v>
      </c>
      <c r="F2067" s="2" t="s">
        <v>40</v>
      </c>
      <c r="G2067" s="2" t="s">
        <v>41</v>
      </c>
      <c r="H2067" s="2" t="s">
        <v>42</v>
      </c>
      <c r="I2067" s="2" t="s">
        <v>43</v>
      </c>
      <c r="J2067" s="2" t="s">
        <v>272</v>
      </c>
      <c r="K2067" s="2" t="s">
        <v>1625</v>
      </c>
      <c r="L2067" s="2" t="s">
        <v>1626</v>
      </c>
      <c r="M2067" s="2" t="s">
        <v>1627</v>
      </c>
      <c r="N2067" s="2">
        <v>37455</v>
      </c>
      <c r="O2067" s="2">
        <v>31000</v>
      </c>
      <c r="P2067" s="2">
        <v>1</v>
      </c>
      <c r="Q2067" s="2" t="s">
        <v>48</v>
      </c>
      <c r="R2067" s="2">
        <v>6</v>
      </c>
      <c r="S2067" s="2"/>
      <c r="T2067" s="2"/>
      <c r="U2067" s="2" t="s">
        <v>192</v>
      </c>
      <c r="V2067" s="2" t="s">
        <v>71</v>
      </c>
      <c r="W2067" s="18">
        <v>31000</v>
      </c>
      <c r="X2067"/>
      <c r="Z2067" s="3">
        <f t="shared" si="274"/>
        <v>37455</v>
      </c>
      <c r="AA2067" s="3">
        <f t="shared" si="275"/>
        <v>31000</v>
      </c>
      <c r="AB2067" s="3">
        <f t="shared" si="276"/>
        <v>31000</v>
      </c>
      <c r="AC2067">
        <f t="shared" si="277"/>
        <v>6455</v>
      </c>
      <c r="AD2067" t="str">
        <f>_xlfn.XLOOKUP(V2067,[2]Index!L:L,[2]Index!M:M)</f>
        <v>CN</v>
      </c>
      <c r="AE2067" s="3" t="s">
        <v>5821</v>
      </c>
      <c r="AF2067" t="s">
        <v>52</v>
      </c>
      <c r="AG2067" s="3" t="s">
        <v>318</v>
      </c>
      <c r="AH2067" t="s">
        <v>175</v>
      </c>
      <c r="AJ2067">
        <f>VLOOKUP(D2067,[3]Multipliers!$B:$AT,36)</f>
        <v>1.8222966816565265</v>
      </c>
      <c r="AK2067">
        <f>VLOOKUP(D2067,[3]Multipliers!$B:$AT,36)</f>
        <v>1.8222966816565265</v>
      </c>
      <c r="AM2067">
        <f t="shared" si="278"/>
        <v>0</v>
      </c>
    </row>
    <row r="2068" spans="1:39">
      <c r="A2068" s="2" t="str">
        <f t="shared" si="272"/>
        <v>SECOTEV64VIM SP-M1S1</v>
      </c>
      <c r="B2068" s="2" t="str">
        <f t="shared" si="273"/>
        <v>EQP,AE,VIM SP-M1S1(VIM SP-M1S2),D94-V64,SECOTE,RETROFIT KITRetrofit</v>
      </c>
      <c r="C2068" s="3" t="str">
        <f t="shared" si="271"/>
        <v>iphoneVIM SP-M1S1New Buy</v>
      </c>
      <c r="D2068" s="2">
        <v>385127</v>
      </c>
      <c r="E2068" s="2" t="s">
        <v>409</v>
      </c>
      <c r="F2068" s="2" t="s">
        <v>40</v>
      </c>
      <c r="G2068" s="2" t="s">
        <v>41</v>
      </c>
      <c r="H2068" s="2" t="s">
        <v>65</v>
      </c>
      <c r="I2068" s="2" t="s">
        <v>43</v>
      </c>
      <c r="J2068" s="2" t="s">
        <v>44</v>
      </c>
      <c r="K2068" s="2" t="s">
        <v>1628</v>
      </c>
      <c r="L2068" s="2" t="s">
        <v>1036</v>
      </c>
      <c r="M2068" s="2" t="s">
        <v>1629</v>
      </c>
      <c r="N2068" s="2">
        <v>30689.54</v>
      </c>
      <c r="O2068" s="2">
        <v>30621.82</v>
      </c>
      <c r="P2068" s="2">
        <v>5</v>
      </c>
      <c r="Q2068" s="2" t="s">
        <v>48</v>
      </c>
      <c r="R2068" s="2"/>
      <c r="S2068" s="2"/>
      <c r="T2068" s="2" t="s">
        <v>60</v>
      </c>
      <c r="U2068" s="2" t="s">
        <v>374</v>
      </c>
      <c r="V2068" s="2" t="s">
        <v>71</v>
      </c>
      <c r="W2068" s="18">
        <v>24551.63</v>
      </c>
      <c r="X2068"/>
      <c r="Y2068">
        <v>1200</v>
      </c>
      <c r="Z2068" s="3">
        <f t="shared" si="274"/>
        <v>153447.70000000001</v>
      </c>
      <c r="AA2068" s="3">
        <f t="shared" si="275"/>
        <v>122758.15000000001</v>
      </c>
      <c r="AB2068" s="3">
        <f t="shared" si="276"/>
        <v>153109.1</v>
      </c>
      <c r="AC2068">
        <f t="shared" si="277"/>
        <v>338.60000000000582</v>
      </c>
      <c r="AD2068" t="str">
        <f>_xlfn.XLOOKUP(V2068,[2]Index!L:L,[2]Index!M:M)</f>
        <v>CN</v>
      </c>
      <c r="AE2068" s="3" t="s">
        <v>5821</v>
      </c>
      <c r="AF2068" t="s">
        <v>52</v>
      </c>
      <c r="AG2068" s="3" t="s">
        <v>53</v>
      </c>
      <c r="AH2068" t="s">
        <v>54</v>
      </c>
      <c r="AJ2068">
        <f>VLOOKUP(D2068,[3]Multipliers!$B:$AT,36)</f>
        <v>0.98262063831289259</v>
      </c>
      <c r="AK2068">
        <f>VLOOKUP(D2068,[3]Multipliers!$B:$AT,36)</f>
        <v>0.98262063831289259</v>
      </c>
      <c r="AM2068">
        <f t="shared" si="278"/>
        <v>0</v>
      </c>
    </row>
    <row r="2069" spans="1:39">
      <c r="A2069" s="2" t="str">
        <f t="shared" si="272"/>
        <v>BOZHON PRECISION INDUSTRY TECHNOLOGY CO., LTD.V64IT-4</v>
      </c>
      <c r="B2069" s="2" t="str">
        <f t="shared" si="273"/>
        <v>EQP,AE,IT-4 8-BAY,D37-V64,BOZHON,RETROFIT KITRetrofit</v>
      </c>
      <c r="C2069" s="3" t="str">
        <f t="shared" si="271"/>
        <v>iphoneIT-4New Buy</v>
      </c>
      <c r="D2069" s="2">
        <v>385895</v>
      </c>
      <c r="E2069" s="2" t="s">
        <v>423</v>
      </c>
      <c r="F2069" s="2" t="s">
        <v>40</v>
      </c>
      <c r="G2069" s="2" t="s">
        <v>41</v>
      </c>
      <c r="H2069" s="2" t="s">
        <v>65</v>
      </c>
      <c r="I2069" s="2" t="s">
        <v>43</v>
      </c>
      <c r="J2069" s="2" t="s">
        <v>254</v>
      </c>
      <c r="K2069" s="2" t="s">
        <v>1630</v>
      </c>
      <c r="L2069" s="2" t="s">
        <v>46</v>
      </c>
      <c r="M2069" s="2" t="s">
        <v>1631</v>
      </c>
      <c r="N2069" s="2">
        <v>30349.94</v>
      </c>
      <c r="O2069" s="2">
        <v>15063.84</v>
      </c>
      <c r="P2069" s="2">
        <v>1</v>
      </c>
      <c r="Q2069" s="2" t="s">
        <v>48</v>
      </c>
      <c r="R2069" s="2">
        <v>9</v>
      </c>
      <c r="S2069" s="2"/>
      <c r="T2069" s="2" t="s">
        <v>49</v>
      </c>
      <c r="U2069" s="2" t="s">
        <v>50</v>
      </c>
      <c r="V2069" s="2" t="s">
        <v>71</v>
      </c>
      <c r="W2069" s="18">
        <v>15063.84</v>
      </c>
      <c r="X2069">
        <v>16737.59</v>
      </c>
      <c r="Z2069" s="3">
        <f t="shared" si="274"/>
        <v>30349.94</v>
      </c>
      <c r="AA2069" s="3">
        <f t="shared" si="275"/>
        <v>15063.84</v>
      </c>
      <c r="AB2069" s="3">
        <f t="shared" si="276"/>
        <v>15063.84</v>
      </c>
      <c r="AC2069">
        <f t="shared" si="277"/>
        <v>15286.099999999999</v>
      </c>
      <c r="AD2069" t="str">
        <f>_xlfn.XLOOKUP(V2069,[2]Index!L:L,[2]Index!M:M)</f>
        <v>CN</v>
      </c>
      <c r="AE2069" s="3" t="s">
        <v>5821</v>
      </c>
      <c r="AF2069" t="s">
        <v>52</v>
      </c>
      <c r="AG2069" s="3" t="s">
        <v>53</v>
      </c>
      <c r="AH2069" t="s">
        <v>139</v>
      </c>
      <c r="AJ2069">
        <f>VLOOKUP(D2069,[3]Multipliers!$B:$AT,36)</f>
        <v>2.085551305885823</v>
      </c>
      <c r="AK2069">
        <f>VLOOKUP(D2069,[3]Multipliers!$B:$AT,36)</f>
        <v>2.085551305885823</v>
      </c>
      <c r="AM2069">
        <f t="shared" si="278"/>
        <v>0</v>
      </c>
    </row>
    <row r="2070" spans="1:39">
      <c r="A2070" s="2" t="str">
        <f t="shared" si="272"/>
        <v>BOZHON PRECISION INDUSTRY TECHNOLOGY CO., LTD.V63PAMW</v>
      </c>
      <c r="B2070" s="2" t="str">
        <f t="shared" si="273"/>
        <v>EQP,AE,PAMW,V5X-V6X,BOZHON,RETROFIT KITRetrofit</v>
      </c>
      <c r="C2070" s="3" t="str">
        <f t="shared" si="271"/>
        <v>iphonePAMWNew Buy</v>
      </c>
      <c r="D2070" s="2">
        <v>385432</v>
      </c>
      <c r="E2070" s="2" t="s">
        <v>423</v>
      </c>
      <c r="F2070" s="2" t="s">
        <v>40</v>
      </c>
      <c r="G2070" s="2" t="s">
        <v>41</v>
      </c>
      <c r="H2070" s="2" t="s">
        <v>42</v>
      </c>
      <c r="I2070" s="2" t="s">
        <v>43</v>
      </c>
      <c r="J2070" s="2" t="s">
        <v>66</v>
      </c>
      <c r="K2070" s="2" t="s">
        <v>1632</v>
      </c>
      <c r="L2070" s="2" t="s">
        <v>1112</v>
      </c>
      <c r="M2070" s="2" t="s">
        <v>1633</v>
      </c>
      <c r="N2070" s="2">
        <v>30349.42</v>
      </c>
      <c r="O2070" s="2">
        <v>23831</v>
      </c>
      <c r="P2070" s="2">
        <v>2</v>
      </c>
      <c r="Q2070" s="2" t="s">
        <v>70</v>
      </c>
      <c r="R2070" s="2">
        <v>9</v>
      </c>
      <c r="S2070" s="2"/>
      <c r="T2070" s="2"/>
      <c r="U2070" s="2" t="s">
        <v>50</v>
      </c>
      <c r="V2070" s="2" t="s">
        <v>85</v>
      </c>
      <c r="W2070" s="18">
        <v>13921.4</v>
      </c>
      <c r="X2070">
        <v>14810</v>
      </c>
      <c r="Z2070" s="3">
        <f t="shared" si="274"/>
        <v>60698.84</v>
      </c>
      <c r="AA2070" s="3">
        <f t="shared" si="275"/>
        <v>27842.799999999999</v>
      </c>
      <c r="AB2070" s="3">
        <f t="shared" si="276"/>
        <v>47662</v>
      </c>
      <c r="AC2070">
        <f t="shared" si="277"/>
        <v>13036.839999999997</v>
      </c>
      <c r="AD2070" t="str">
        <f>_xlfn.XLOOKUP(V2070,[2]Index!L:L,[2]Index!M:M)</f>
        <v>CN</v>
      </c>
      <c r="AE2070" s="3" t="s">
        <v>5821</v>
      </c>
      <c r="AF2070" t="s">
        <v>52</v>
      </c>
      <c r="AG2070" s="3" t="s">
        <v>53</v>
      </c>
      <c r="AH2070" t="s">
        <v>72</v>
      </c>
      <c r="AJ2070">
        <f>VLOOKUP(D2070,[3]Multipliers!$B:$AT,36)</f>
        <v>0.77334458308318865</v>
      </c>
      <c r="AK2070">
        <f>VLOOKUP(D2070,[3]Multipliers!$B:$AT,36)</f>
        <v>0.77334458308318865</v>
      </c>
      <c r="AL2070" s="3">
        <v>97285</v>
      </c>
      <c r="AM2070">
        <f t="shared" si="278"/>
        <v>0</v>
      </c>
    </row>
    <row r="2071" spans="1:39">
      <c r="A2071" s="2" t="str">
        <f t="shared" si="272"/>
        <v>BOZHON PRECISION INDUSTRY TECHNOLOGY CO., LTD.V63DPO</v>
      </c>
      <c r="B2071" s="2" t="str">
        <f t="shared" si="273"/>
        <v>EQP,AE,DPO,D94-V63,BOZHON,RETROFIT KITRetrofit</v>
      </c>
      <c r="C2071" s="3" t="str">
        <f t="shared" si="271"/>
        <v>iphoneDPONew Buy</v>
      </c>
      <c r="D2071" s="2">
        <v>385595</v>
      </c>
      <c r="E2071" s="2" t="s">
        <v>423</v>
      </c>
      <c r="F2071" s="2" t="s">
        <v>40</v>
      </c>
      <c r="G2071" s="2" t="s">
        <v>41</v>
      </c>
      <c r="H2071" s="2" t="s">
        <v>42</v>
      </c>
      <c r="I2071" s="2" t="s">
        <v>43</v>
      </c>
      <c r="J2071" s="2" t="s">
        <v>44</v>
      </c>
      <c r="K2071" s="2" t="s">
        <v>1634</v>
      </c>
      <c r="L2071" s="2" t="s">
        <v>972</v>
      </c>
      <c r="M2071" s="2" t="s">
        <v>1635</v>
      </c>
      <c r="N2071" s="2">
        <v>30181.68</v>
      </c>
      <c r="O2071" s="2">
        <v>23182</v>
      </c>
      <c r="P2071" s="2">
        <v>1</v>
      </c>
      <c r="Q2071" s="2" t="s">
        <v>48</v>
      </c>
      <c r="R2071" s="2">
        <v>9</v>
      </c>
      <c r="S2071" s="2"/>
      <c r="T2071" s="2"/>
      <c r="U2071" s="2" t="s">
        <v>374</v>
      </c>
      <c r="V2071" s="2" t="s">
        <v>51</v>
      </c>
      <c r="W2071" s="18">
        <v>17542</v>
      </c>
      <c r="X2071">
        <v>17900</v>
      </c>
      <c r="Z2071" s="3">
        <f t="shared" si="274"/>
        <v>30181.68</v>
      </c>
      <c r="AA2071" s="3">
        <f t="shared" si="275"/>
        <v>17542</v>
      </c>
      <c r="AB2071" s="3">
        <f t="shared" si="276"/>
        <v>23182</v>
      </c>
      <c r="AC2071">
        <f t="shared" si="277"/>
        <v>6999.68</v>
      </c>
      <c r="AD2071" t="e">
        <f>_xlfn.XLOOKUP(V2071,[2]Index!L:L,[2]Index!M:M)</f>
        <v>#N/A</v>
      </c>
      <c r="AE2071" s="3" t="s">
        <v>5821</v>
      </c>
      <c r="AF2071" t="s">
        <v>52</v>
      </c>
      <c r="AG2071" s="3" t="s">
        <v>53</v>
      </c>
      <c r="AH2071" t="s">
        <v>54</v>
      </c>
      <c r="AJ2071">
        <f>VLOOKUP(D2071,[3]Multipliers!$B:$AT,36)</f>
        <v>1.0215034810963251</v>
      </c>
      <c r="AK2071">
        <f>VLOOKUP(D2071,[3]Multipliers!$B:$AT,36)</f>
        <v>1.0215034810963251</v>
      </c>
      <c r="AL2071" s="3">
        <v>96589</v>
      </c>
      <c r="AM2071">
        <f t="shared" si="278"/>
        <v>0</v>
      </c>
    </row>
    <row r="2072" spans="1:39">
      <c r="A2072" s="2" t="str">
        <f t="shared" si="272"/>
        <v>BOZHON PRECISION INDUSTRY TECHNOLOGY CO., LTD.V63DPO</v>
      </c>
      <c r="B2072" s="2" t="str">
        <f t="shared" si="273"/>
        <v>EQP,AE,DPO,D93-V63,BOZHON,RETROFIT KITRetrofit</v>
      </c>
      <c r="C2072" s="3" t="str">
        <f t="shared" si="271"/>
        <v>iphoneDPONew Buy</v>
      </c>
      <c r="D2072" s="2">
        <v>385594</v>
      </c>
      <c r="E2072" s="2" t="s">
        <v>423</v>
      </c>
      <c r="F2072" s="2" t="s">
        <v>40</v>
      </c>
      <c r="G2072" s="2" t="s">
        <v>41</v>
      </c>
      <c r="H2072" s="2" t="s">
        <v>42</v>
      </c>
      <c r="I2072" s="2" t="s">
        <v>43</v>
      </c>
      <c r="J2072" s="2" t="s">
        <v>55</v>
      </c>
      <c r="K2072" s="2" t="s">
        <v>1636</v>
      </c>
      <c r="L2072" s="2" t="s">
        <v>972</v>
      </c>
      <c r="M2072" s="2" t="s">
        <v>1637</v>
      </c>
      <c r="N2072" s="2">
        <v>30181.68</v>
      </c>
      <c r="O2072" s="2">
        <v>23182</v>
      </c>
      <c r="P2072" s="2">
        <v>4</v>
      </c>
      <c r="Q2072" s="2" t="s">
        <v>48</v>
      </c>
      <c r="R2072" s="2">
        <v>9</v>
      </c>
      <c r="S2072" s="2"/>
      <c r="T2072" s="2"/>
      <c r="U2072" s="2" t="s">
        <v>374</v>
      </c>
      <c r="V2072" s="2" t="s">
        <v>51</v>
      </c>
      <c r="W2072" s="18">
        <v>17542</v>
      </c>
      <c r="X2072">
        <v>17900</v>
      </c>
      <c r="Z2072" s="3">
        <f t="shared" si="274"/>
        <v>120726.72</v>
      </c>
      <c r="AA2072" s="3">
        <f t="shared" si="275"/>
        <v>70168</v>
      </c>
      <c r="AB2072" s="3">
        <f t="shared" si="276"/>
        <v>92728</v>
      </c>
      <c r="AC2072">
        <f t="shared" si="277"/>
        <v>27998.720000000001</v>
      </c>
      <c r="AD2072" t="e">
        <f>_xlfn.XLOOKUP(V2072,[2]Index!L:L,[2]Index!M:M)</f>
        <v>#N/A</v>
      </c>
      <c r="AE2072" s="3" t="s">
        <v>5821</v>
      </c>
      <c r="AF2072" t="s">
        <v>52</v>
      </c>
      <c r="AG2072" s="3" t="s">
        <v>53</v>
      </c>
      <c r="AH2072" t="s">
        <v>54</v>
      </c>
      <c r="AJ2072">
        <f>VLOOKUP(D2072,[3]Multipliers!$B:$AT,36)</f>
        <v>1.0215034810963251</v>
      </c>
      <c r="AK2072">
        <f>VLOOKUP(D2072,[3]Multipliers!$B:$AT,36)</f>
        <v>1.0215034810963251</v>
      </c>
      <c r="AL2072" s="3">
        <v>96589</v>
      </c>
      <c r="AM2072">
        <f t="shared" si="278"/>
        <v>0</v>
      </c>
    </row>
    <row r="2073" spans="1:39">
      <c r="A2073" s="2" t="str">
        <f t="shared" si="272"/>
        <v>BOZHON PRECISION INDUSTRY TECHNOLOGY CO., LTD.V63DPO</v>
      </c>
      <c r="B2073" s="2" t="str">
        <f t="shared" si="273"/>
        <v>EQP,AE,DPO,D47-V63,BOZHON,RETROFIT KITRetrofit</v>
      </c>
      <c r="C2073" s="3" t="str">
        <f t="shared" si="271"/>
        <v>iphoneDPONew Buy</v>
      </c>
      <c r="D2073" s="2">
        <v>385593</v>
      </c>
      <c r="E2073" s="2" t="s">
        <v>423</v>
      </c>
      <c r="F2073" s="2" t="s">
        <v>40</v>
      </c>
      <c r="G2073" s="2" t="s">
        <v>41</v>
      </c>
      <c r="H2073" s="2" t="s">
        <v>42</v>
      </c>
      <c r="I2073" s="2" t="s">
        <v>43</v>
      </c>
      <c r="J2073" s="2" t="s">
        <v>181</v>
      </c>
      <c r="K2073" s="2" t="s">
        <v>1638</v>
      </c>
      <c r="L2073" s="2" t="s">
        <v>972</v>
      </c>
      <c r="M2073" s="2" t="s">
        <v>1639</v>
      </c>
      <c r="N2073" s="2">
        <v>30181.68</v>
      </c>
      <c r="O2073" s="2">
        <v>23182</v>
      </c>
      <c r="P2073" s="2">
        <v>4</v>
      </c>
      <c r="Q2073" s="2" t="s">
        <v>48</v>
      </c>
      <c r="R2073" s="2">
        <v>9</v>
      </c>
      <c r="S2073" s="2"/>
      <c r="T2073" s="2"/>
      <c r="U2073" s="2" t="s">
        <v>374</v>
      </c>
      <c r="V2073" s="2" t="s">
        <v>51</v>
      </c>
      <c r="W2073" s="18">
        <v>17542</v>
      </c>
      <c r="X2073">
        <v>17900</v>
      </c>
      <c r="Z2073" s="3">
        <f t="shared" si="274"/>
        <v>120726.72</v>
      </c>
      <c r="AA2073" s="3">
        <f t="shared" si="275"/>
        <v>70168</v>
      </c>
      <c r="AB2073" s="3">
        <f t="shared" si="276"/>
        <v>92728</v>
      </c>
      <c r="AC2073">
        <f t="shared" si="277"/>
        <v>27998.720000000001</v>
      </c>
      <c r="AD2073" t="e">
        <f>_xlfn.XLOOKUP(V2073,[2]Index!L:L,[2]Index!M:M)</f>
        <v>#N/A</v>
      </c>
      <c r="AE2073" s="3" t="s">
        <v>5821</v>
      </c>
      <c r="AF2073" t="s">
        <v>52</v>
      </c>
      <c r="AG2073" s="3" t="s">
        <v>53</v>
      </c>
      <c r="AH2073" t="s">
        <v>54</v>
      </c>
      <c r="AJ2073">
        <f>VLOOKUP(D2073,[3]Multipliers!$B:$AT,36)</f>
        <v>1.0215034810963251</v>
      </c>
      <c r="AK2073">
        <f>VLOOKUP(D2073,[3]Multipliers!$B:$AT,36)</f>
        <v>1.0215034810963251</v>
      </c>
      <c r="AL2073" s="3">
        <v>96589</v>
      </c>
      <c r="AM2073">
        <f t="shared" si="278"/>
        <v>0</v>
      </c>
    </row>
    <row r="2074" spans="1:39">
      <c r="A2074" s="2" t="str">
        <f t="shared" si="272"/>
        <v>BOZHON PRECISION INDUSTRY TECHNOLOGY CO., LTD.V64DPO</v>
      </c>
      <c r="B2074" s="2" t="str">
        <f t="shared" si="273"/>
        <v>EQP,AE,DPO,D48-V64,BOZHON,RETROFIT KITRetrofit</v>
      </c>
      <c r="C2074" s="3" t="str">
        <f t="shared" si="271"/>
        <v>iphoneDPONew Buy</v>
      </c>
      <c r="D2074" s="2">
        <v>385874</v>
      </c>
      <c r="E2074" s="2" t="s">
        <v>423</v>
      </c>
      <c r="F2074" s="2" t="s">
        <v>40</v>
      </c>
      <c r="G2074" s="2" t="s">
        <v>41</v>
      </c>
      <c r="H2074" s="2" t="s">
        <v>65</v>
      </c>
      <c r="I2074" s="2" t="s">
        <v>43</v>
      </c>
      <c r="J2074" s="2" t="s">
        <v>73</v>
      </c>
      <c r="K2074" s="2" t="s">
        <v>1640</v>
      </c>
      <c r="L2074" s="2" t="s">
        <v>972</v>
      </c>
      <c r="M2074" s="2" t="s">
        <v>1641</v>
      </c>
      <c r="N2074" s="2">
        <v>30181.68</v>
      </c>
      <c r="O2074" s="2">
        <v>23182</v>
      </c>
      <c r="P2074" s="2">
        <v>6</v>
      </c>
      <c r="Q2074" s="2" t="s">
        <v>48</v>
      </c>
      <c r="R2074" s="2">
        <v>9</v>
      </c>
      <c r="S2074" s="2"/>
      <c r="T2074" s="2"/>
      <c r="U2074" s="2" t="s">
        <v>374</v>
      </c>
      <c r="V2074" s="2" t="s">
        <v>71</v>
      </c>
      <c r="W2074" s="18">
        <v>17542</v>
      </c>
      <c r="X2074">
        <v>17900</v>
      </c>
      <c r="Z2074" s="3">
        <f t="shared" si="274"/>
        <v>181090.08000000002</v>
      </c>
      <c r="AA2074" s="3">
        <f t="shared" si="275"/>
        <v>105252</v>
      </c>
      <c r="AB2074" s="3">
        <f t="shared" si="276"/>
        <v>139092</v>
      </c>
      <c r="AC2074">
        <f t="shared" si="277"/>
        <v>41998.080000000016</v>
      </c>
      <c r="AD2074" t="str">
        <f>_xlfn.XLOOKUP(V2074,[2]Index!L:L,[2]Index!M:M)</f>
        <v>CN</v>
      </c>
      <c r="AE2074" s="3" t="s">
        <v>5821</v>
      </c>
      <c r="AF2074" t="s">
        <v>52</v>
      </c>
      <c r="AG2074" s="3" t="s">
        <v>53</v>
      </c>
      <c r="AH2074" t="s">
        <v>54</v>
      </c>
      <c r="AJ2074">
        <f>VLOOKUP(D2074,[3]Multipliers!$B:$AT,36)</f>
        <v>1.0215034810963251</v>
      </c>
      <c r="AK2074">
        <f>VLOOKUP(D2074,[3]Multipliers!$B:$AT,36)</f>
        <v>1.0215034810963251</v>
      </c>
      <c r="AL2074" s="3">
        <v>96589</v>
      </c>
      <c r="AM2074">
        <f t="shared" si="278"/>
        <v>0</v>
      </c>
    </row>
    <row r="2075" spans="1:39">
      <c r="A2075" s="2" t="str">
        <f t="shared" si="272"/>
        <v>BOZHON PRECISION INDUSTRY TECHNOLOGY CO., LTD.V64BABI</v>
      </c>
      <c r="B2075" s="2" t="str">
        <f t="shared" si="273"/>
        <v>EQP,AE,PAM-BABI,V57-V6X,BOZHON,RETROFIT KITRetrofit</v>
      </c>
      <c r="C2075" s="3" t="str">
        <f t="shared" si="271"/>
        <v>iphoneBABINew Buy</v>
      </c>
      <c r="D2075" s="2">
        <v>385384</v>
      </c>
      <c r="E2075" s="2" t="s">
        <v>423</v>
      </c>
      <c r="F2075" s="2" t="s">
        <v>40</v>
      </c>
      <c r="G2075" s="2" t="s">
        <v>41</v>
      </c>
      <c r="H2075" s="2" t="s">
        <v>65</v>
      </c>
      <c r="I2075" s="2" t="s">
        <v>43</v>
      </c>
      <c r="J2075" s="2" t="s">
        <v>80</v>
      </c>
      <c r="K2075" s="2" t="s">
        <v>1642</v>
      </c>
      <c r="L2075" s="2" t="s">
        <v>1584</v>
      </c>
      <c r="M2075" s="2" t="s">
        <v>1643</v>
      </c>
      <c r="N2075" s="2">
        <v>30100.080000000002</v>
      </c>
      <c r="O2075" s="2">
        <v>16969.509999999998</v>
      </c>
      <c r="P2075" s="2">
        <v>3</v>
      </c>
      <c r="Q2075" s="2" t="s">
        <v>70</v>
      </c>
      <c r="R2075" s="2">
        <v>9</v>
      </c>
      <c r="S2075" s="2"/>
      <c r="T2075" s="2"/>
      <c r="U2075" s="2" t="s">
        <v>192</v>
      </c>
      <c r="V2075" s="2" t="s">
        <v>71</v>
      </c>
      <c r="W2075" s="18">
        <v>6000</v>
      </c>
      <c r="X2075" t="s">
        <v>1644</v>
      </c>
      <c r="Z2075" s="3">
        <f t="shared" si="274"/>
        <v>90300.24</v>
      </c>
      <c r="AA2075" s="3">
        <f t="shared" si="275"/>
        <v>18000</v>
      </c>
      <c r="AB2075" s="3">
        <f t="shared" si="276"/>
        <v>50908.53</v>
      </c>
      <c r="AC2075">
        <f t="shared" si="277"/>
        <v>39391.710000000006</v>
      </c>
      <c r="AD2075" t="str">
        <f>_xlfn.XLOOKUP(V2075,[2]Index!L:L,[2]Index!M:M)</f>
        <v>CN</v>
      </c>
      <c r="AE2075" s="3" t="s">
        <v>5821</v>
      </c>
      <c r="AF2075" t="s">
        <v>52</v>
      </c>
      <c r="AG2075" s="3" t="s">
        <v>53</v>
      </c>
      <c r="AH2075" t="s">
        <v>72</v>
      </c>
      <c r="AJ2075">
        <f>VLOOKUP(D2075,[3]Multipliers!$B:$AT,36)</f>
        <v>0.9453760749994008</v>
      </c>
      <c r="AK2075">
        <f>VLOOKUP(D2075,[3]Multipliers!$B:$AT,36)</f>
        <v>0.9453760749994008</v>
      </c>
      <c r="AM2075">
        <f t="shared" si="278"/>
        <v>0</v>
      </c>
    </row>
    <row r="2076" spans="1:39">
      <c r="A2076" s="2" t="str">
        <f t="shared" si="272"/>
        <v>BOZHON PRECISION INDUSTRY TECHNOLOGY CO., LTD.V64BABI</v>
      </c>
      <c r="B2076" s="2" t="str">
        <f t="shared" si="273"/>
        <v>EQP,AE,PAM-BABI,V5X-V6X,BOZHON,RETROFIT KITRetrofit</v>
      </c>
      <c r="C2076" s="3" t="str">
        <f t="shared" si="271"/>
        <v>iphoneBABINew Buy</v>
      </c>
      <c r="D2076" s="2">
        <v>385383</v>
      </c>
      <c r="E2076" s="2" t="s">
        <v>423</v>
      </c>
      <c r="F2076" s="2" t="s">
        <v>40</v>
      </c>
      <c r="G2076" s="2" t="s">
        <v>41</v>
      </c>
      <c r="H2076" s="2" t="s">
        <v>65</v>
      </c>
      <c r="I2076" s="2" t="s">
        <v>43</v>
      </c>
      <c r="J2076" s="2" t="s">
        <v>66</v>
      </c>
      <c r="K2076" s="2" t="s">
        <v>1645</v>
      </c>
      <c r="L2076" s="2" t="s">
        <v>1584</v>
      </c>
      <c r="M2076" s="2" t="s">
        <v>1646</v>
      </c>
      <c r="N2076" s="2">
        <v>30100.080000000002</v>
      </c>
      <c r="O2076" s="2">
        <v>16969.509999999998</v>
      </c>
      <c r="P2076" s="2">
        <v>12</v>
      </c>
      <c r="Q2076" s="2" t="s">
        <v>70</v>
      </c>
      <c r="R2076" s="2">
        <v>9</v>
      </c>
      <c r="S2076" s="2"/>
      <c r="T2076" s="2"/>
      <c r="U2076" s="2" t="s">
        <v>192</v>
      </c>
      <c r="V2076" s="2" t="s">
        <v>71</v>
      </c>
      <c r="W2076" s="18">
        <v>6000</v>
      </c>
      <c r="X2076" t="s">
        <v>1644</v>
      </c>
      <c r="Z2076" s="3">
        <f t="shared" si="274"/>
        <v>361200.96</v>
      </c>
      <c r="AA2076" s="3">
        <f t="shared" si="275"/>
        <v>72000</v>
      </c>
      <c r="AB2076" s="3">
        <f t="shared" si="276"/>
        <v>203634.12</v>
      </c>
      <c r="AC2076">
        <f t="shared" si="277"/>
        <v>157566.84000000003</v>
      </c>
      <c r="AD2076" t="str">
        <f>_xlfn.XLOOKUP(V2076,[2]Index!L:L,[2]Index!M:M)</f>
        <v>CN</v>
      </c>
      <c r="AE2076" s="3" t="s">
        <v>5821</v>
      </c>
      <c r="AF2076" t="s">
        <v>52</v>
      </c>
      <c r="AG2076" s="4" t="s">
        <v>53</v>
      </c>
      <c r="AH2076" t="s">
        <v>72</v>
      </c>
      <c r="AJ2076">
        <f>VLOOKUP(D2076,[3]Multipliers!$B:$AT,36)</f>
        <v>0.9453760749994008</v>
      </c>
      <c r="AK2076">
        <f>VLOOKUP(D2076,[3]Multipliers!$B:$AT,36)</f>
        <v>0.9453760749994008</v>
      </c>
      <c r="AM2076">
        <f t="shared" si="278"/>
        <v>0</v>
      </c>
    </row>
    <row r="2077" spans="1:39">
      <c r="A2077" s="2" t="str">
        <f t="shared" si="272"/>
        <v>BOZHON PRECISION INDUSTRY TECHNOLOGY CO., LTD.V63BABI</v>
      </c>
      <c r="B2077" s="2" t="str">
        <f t="shared" si="273"/>
        <v>EQP,AE,PAM-BABI,V5X-V6X,BOZHON,RETROFIT KITRetrofit</v>
      </c>
      <c r="C2077" s="3" t="str">
        <f t="shared" si="271"/>
        <v>iphoneBABINew Buy</v>
      </c>
      <c r="D2077" s="2">
        <v>385382</v>
      </c>
      <c r="E2077" s="2" t="s">
        <v>423</v>
      </c>
      <c r="F2077" s="2" t="s">
        <v>40</v>
      </c>
      <c r="G2077" s="2" t="s">
        <v>41</v>
      </c>
      <c r="H2077" s="2" t="s">
        <v>42</v>
      </c>
      <c r="I2077" s="2" t="s">
        <v>43</v>
      </c>
      <c r="J2077" s="2" t="s">
        <v>111</v>
      </c>
      <c r="K2077" s="2" t="s">
        <v>1645</v>
      </c>
      <c r="L2077" s="2" t="s">
        <v>1584</v>
      </c>
      <c r="M2077" s="2" t="s">
        <v>1646</v>
      </c>
      <c r="N2077" s="2">
        <v>30100.080000000002</v>
      </c>
      <c r="O2077" s="2">
        <v>16969.509999999998</v>
      </c>
      <c r="P2077" s="2">
        <v>8</v>
      </c>
      <c r="Q2077" s="2" t="s">
        <v>70</v>
      </c>
      <c r="R2077" s="2">
        <v>9</v>
      </c>
      <c r="S2077" s="2"/>
      <c r="T2077" s="2"/>
      <c r="U2077" s="2" t="s">
        <v>192</v>
      </c>
      <c r="V2077" s="2" t="s">
        <v>71</v>
      </c>
      <c r="W2077" s="18">
        <v>6000</v>
      </c>
      <c r="X2077" t="s">
        <v>1644</v>
      </c>
      <c r="Z2077" s="3">
        <f t="shared" si="274"/>
        <v>240800.64000000001</v>
      </c>
      <c r="AA2077" s="3">
        <f t="shared" si="275"/>
        <v>48000</v>
      </c>
      <c r="AB2077" s="3">
        <f t="shared" si="276"/>
        <v>135756.07999999999</v>
      </c>
      <c r="AC2077">
        <f t="shared" si="277"/>
        <v>105044.56000000003</v>
      </c>
      <c r="AD2077" t="str">
        <f>_xlfn.XLOOKUP(V2077,[2]Index!L:L,[2]Index!M:M)</f>
        <v>CN</v>
      </c>
      <c r="AE2077" s="3" t="s">
        <v>5821</v>
      </c>
      <c r="AF2077" t="s">
        <v>52</v>
      </c>
      <c r="AG2077" s="3" t="s">
        <v>53</v>
      </c>
      <c r="AH2077" t="s">
        <v>72</v>
      </c>
      <c r="AJ2077">
        <f>VLOOKUP(D2077,[3]Multipliers!$B:$AT,36)</f>
        <v>0.9453760749994008</v>
      </c>
      <c r="AK2077">
        <f>VLOOKUP(D2077,[3]Multipliers!$B:$AT,36)</f>
        <v>0.9453760749994008</v>
      </c>
      <c r="AM2077">
        <f t="shared" si="278"/>
        <v>0</v>
      </c>
    </row>
    <row r="2078" spans="1:39">
      <c r="A2078" s="2" t="str">
        <f t="shared" si="272"/>
        <v>BOZHON PRECISION INDUSTRY TECHNOLOGY CO., LTD.V64BABI</v>
      </c>
      <c r="B2078" s="2" t="str">
        <f t="shared" si="273"/>
        <v>EQP,AE,PAM-BABI,V5X-V6X,BOZHON,RETROFIT KITRetrofit</v>
      </c>
      <c r="C2078" s="3" t="str">
        <f t="shared" si="271"/>
        <v>iphoneBABINew Buy</v>
      </c>
      <c r="D2078" s="2">
        <v>385383</v>
      </c>
      <c r="E2078" s="2" t="s">
        <v>423</v>
      </c>
      <c r="F2078" s="2" t="s">
        <v>40</v>
      </c>
      <c r="G2078" s="2" t="s">
        <v>41</v>
      </c>
      <c r="H2078" s="2" t="s">
        <v>65</v>
      </c>
      <c r="I2078" s="2" t="s">
        <v>43</v>
      </c>
      <c r="J2078" s="2" t="s">
        <v>111</v>
      </c>
      <c r="K2078" s="2" t="s">
        <v>1645</v>
      </c>
      <c r="L2078" s="2" t="s">
        <v>1584</v>
      </c>
      <c r="M2078" s="2" t="s">
        <v>1646</v>
      </c>
      <c r="N2078" s="2">
        <v>30100.080000000002</v>
      </c>
      <c r="O2078" s="2">
        <v>16969.509999999998</v>
      </c>
      <c r="P2078" s="2">
        <v>1</v>
      </c>
      <c r="Q2078" s="2" t="s">
        <v>70</v>
      </c>
      <c r="R2078" s="2">
        <v>9</v>
      </c>
      <c r="S2078" s="2"/>
      <c r="T2078" s="2"/>
      <c r="U2078" s="2" t="s">
        <v>192</v>
      </c>
      <c r="V2078" s="2" t="s">
        <v>71</v>
      </c>
      <c r="W2078" s="18">
        <v>6000</v>
      </c>
      <c r="X2078" t="s">
        <v>1644</v>
      </c>
      <c r="Z2078" s="3">
        <f t="shared" si="274"/>
        <v>30100.080000000002</v>
      </c>
      <c r="AA2078" s="3">
        <f t="shared" si="275"/>
        <v>6000</v>
      </c>
      <c r="AB2078" s="3">
        <f t="shared" si="276"/>
        <v>16969.509999999998</v>
      </c>
      <c r="AC2078">
        <f t="shared" si="277"/>
        <v>13130.570000000003</v>
      </c>
      <c r="AD2078" t="str">
        <f>_xlfn.XLOOKUP(V2078,[2]Index!L:L,[2]Index!M:M)</f>
        <v>CN</v>
      </c>
      <c r="AE2078" s="3" t="s">
        <v>5821</v>
      </c>
      <c r="AF2078" t="s">
        <v>52</v>
      </c>
      <c r="AG2078" s="3" t="s">
        <v>53</v>
      </c>
      <c r="AH2078" t="s">
        <v>72</v>
      </c>
      <c r="AJ2078">
        <f>VLOOKUP(D2078,[3]Multipliers!$B:$AT,36)</f>
        <v>0.9453760749994008</v>
      </c>
      <c r="AK2078">
        <f>VLOOKUP(D2078,[3]Multipliers!$B:$AT,36)</f>
        <v>0.9453760749994008</v>
      </c>
      <c r="AM2078">
        <f t="shared" si="278"/>
        <v>0</v>
      </c>
    </row>
    <row r="2079" spans="1:39">
      <c r="A2079" s="2" t="str">
        <f t="shared" si="272"/>
        <v>BOZHON PRECISION INDUSTRY TECHNOLOGY CO., LTD.V64BABI</v>
      </c>
      <c r="B2079" s="2" t="str">
        <f t="shared" si="273"/>
        <v>EQP,AE,PAM-BABI,V57-V6X,BOZHON,RETROFIT KITRetrofit</v>
      </c>
      <c r="C2079" s="3" t="str">
        <f t="shared" si="271"/>
        <v>iphoneBABINew Buy</v>
      </c>
      <c r="D2079" s="2">
        <v>385384</v>
      </c>
      <c r="E2079" s="2" t="s">
        <v>423</v>
      </c>
      <c r="F2079" s="2" t="s">
        <v>40</v>
      </c>
      <c r="G2079" s="2" t="s">
        <v>41</v>
      </c>
      <c r="H2079" s="2" t="s">
        <v>65</v>
      </c>
      <c r="I2079" s="2" t="s">
        <v>43</v>
      </c>
      <c r="J2079" s="2" t="s">
        <v>61</v>
      </c>
      <c r="K2079" s="2" t="s">
        <v>1642</v>
      </c>
      <c r="L2079" s="2" t="s">
        <v>1584</v>
      </c>
      <c r="M2079" s="2" t="s">
        <v>1643</v>
      </c>
      <c r="N2079" s="2">
        <v>30100.080000000002</v>
      </c>
      <c r="O2079" s="2">
        <v>16969.509999999998</v>
      </c>
      <c r="P2079" s="2">
        <v>2</v>
      </c>
      <c r="Q2079" s="2" t="s">
        <v>48</v>
      </c>
      <c r="R2079" s="2">
        <v>9</v>
      </c>
      <c r="S2079" s="2"/>
      <c r="T2079" s="2"/>
      <c r="U2079" s="2" t="s">
        <v>192</v>
      </c>
      <c r="V2079" s="2" t="s">
        <v>71</v>
      </c>
      <c r="W2079" s="18">
        <v>6000</v>
      </c>
      <c r="X2079" t="s">
        <v>1644</v>
      </c>
      <c r="Z2079" s="3">
        <f t="shared" si="274"/>
        <v>60200.160000000003</v>
      </c>
      <c r="AA2079" s="3">
        <f t="shared" si="275"/>
        <v>12000</v>
      </c>
      <c r="AB2079" s="3">
        <f t="shared" si="276"/>
        <v>33939.019999999997</v>
      </c>
      <c r="AC2079">
        <f t="shared" si="277"/>
        <v>26261.140000000007</v>
      </c>
      <c r="AD2079" t="str">
        <f>_xlfn.XLOOKUP(V2079,[2]Index!L:L,[2]Index!M:M)</f>
        <v>CN</v>
      </c>
      <c r="AE2079" s="3" t="s">
        <v>5821</v>
      </c>
      <c r="AF2079" t="s">
        <v>52</v>
      </c>
      <c r="AG2079" s="3" t="s">
        <v>53</v>
      </c>
      <c r="AH2079" t="s">
        <v>64</v>
      </c>
      <c r="AJ2079">
        <f>VLOOKUP(D2079,[3]Multipliers!$B:$AT,36)</f>
        <v>0.9453760749994008</v>
      </c>
      <c r="AK2079">
        <f>VLOOKUP(D2079,[3]Multipliers!$B:$AT,36)</f>
        <v>0.9453760749994008</v>
      </c>
      <c r="AM2079">
        <f t="shared" si="278"/>
        <v>0</v>
      </c>
    </row>
    <row r="2080" spans="1:39">
      <c r="A2080" s="2" t="str">
        <f t="shared" si="272"/>
        <v>BOZHON PRECISION INDUSTRY TECHNOLOGY CO., LTD.V64BABI</v>
      </c>
      <c r="B2080" s="2" t="str">
        <f t="shared" si="273"/>
        <v>EQP,AE,PAM-BABI,V5X-V6X,BOZHON,RETROFIT KITRetrofit</v>
      </c>
      <c r="C2080" s="3" t="str">
        <f t="shared" si="271"/>
        <v>iphoneBABINew Buy</v>
      </c>
      <c r="D2080" s="2">
        <v>385383</v>
      </c>
      <c r="E2080" s="2" t="s">
        <v>423</v>
      </c>
      <c r="F2080" s="2" t="s">
        <v>40</v>
      </c>
      <c r="G2080" s="2" t="s">
        <v>41</v>
      </c>
      <c r="H2080" s="2" t="s">
        <v>65</v>
      </c>
      <c r="I2080" s="2" t="s">
        <v>43</v>
      </c>
      <c r="J2080" s="2" t="s">
        <v>66</v>
      </c>
      <c r="K2080" s="2" t="s">
        <v>1645</v>
      </c>
      <c r="L2080" s="2" t="s">
        <v>1584</v>
      </c>
      <c r="M2080" s="2" t="s">
        <v>1646</v>
      </c>
      <c r="N2080" s="2">
        <v>30100.080000000002</v>
      </c>
      <c r="O2080" s="2">
        <v>16969.509999999998</v>
      </c>
      <c r="P2080" s="2">
        <v>11</v>
      </c>
      <c r="Q2080" s="2" t="s">
        <v>70</v>
      </c>
      <c r="R2080" s="2">
        <v>9</v>
      </c>
      <c r="S2080" s="2"/>
      <c r="T2080" s="2"/>
      <c r="U2080" s="2" t="s">
        <v>192</v>
      </c>
      <c r="V2080" s="2" t="s">
        <v>85</v>
      </c>
      <c r="W2080" s="18">
        <v>6000</v>
      </c>
      <c r="X2080" t="s">
        <v>1644</v>
      </c>
      <c r="Z2080" s="3">
        <f t="shared" si="274"/>
        <v>331100.88</v>
      </c>
      <c r="AA2080" s="3">
        <f t="shared" si="275"/>
        <v>66000</v>
      </c>
      <c r="AB2080" s="3">
        <f t="shared" si="276"/>
        <v>186664.61</v>
      </c>
      <c r="AC2080">
        <f t="shared" si="277"/>
        <v>144436.27000000002</v>
      </c>
      <c r="AD2080" t="str">
        <f>_xlfn.XLOOKUP(V2080,[2]Index!L:L,[2]Index!M:M)</f>
        <v>CN</v>
      </c>
      <c r="AE2080" s="3" t="s">
        <v>5821</v>
      </c>
      <c r="AF2080" t="s">
        <v>52</v>
      </c>
      <c r="AG2080" s="3" t="s">
        <v>53</v>
      </c>
      <c r="AH2080" t="s">
        <v>72</v>
      </c>
      <c r="AJ2080">
        <f>VLOOKUP(D2080,[3]Multipliers!$B:$AT,36)</f>
        <v>0.9453760749994008</v>
      </c>
      <c r="AK2080">
        <f>VLOOKUP(D2080,[3]Multipliers!$B:$AT,36)</f>
        <v>0.9453760749994008</v>
      </c>
      <c r="AM2080">
        <f t="shared" si="278"/>
        <v>0</v>
      </c>
    </row>
    <row r="2081" spans="1:39">
      <c r="A2081" s="2" t="str">
        <f t="shared" si="272"/>
        <v>BOZHON PRECISION INDUSTRY TECHNOLOGY CO., LTD.V63BABI</v>
      </c>
      <c r="B2081" s="2" t="str">
        <f t="shared" si="273"/>
        <v>EQP,AE,PAM-BABI,V5X-V6X,BOZHON,RETROFIT KITRetrofit</v>
      </c>
      <c r="C2081" s="3" t="str">
        <f t="shared" si="271"/>
        <v>iphoneBABINew Buy</v>
      </c>
      <c r="D2081" s="2">
        <v>385382</v>
      </c>
      <c r="E2081" s="2" t="s">
        <v>423</v>
      </c>
      <c r="F2081" s="2" t="s">
        <v>40</v>
      </c>
      <c r="G2081" s="2" t="s">
        <v>41</v>
      </c>
      <c r="H2081" s="2" t="s">
        <v>42</v>
      </c>
      <c r="I2081" s="2" t="s">
        <v>43</v>
      </c>
      <c r="J2081" s="2" t="s">
        <v>66</v>
      </c>
      <c r="K2081" s="2" t="s">
        <v>1645</v>
      </c>
      <c r="L2081" s="2" t="s">
        <v>1584</v>
      </c>
      <c r="M2081" s="2" t="s">
        <v>1646</v>
      </c>
      <c r="N2081" s="2">
        <v>30100.080000000002</v>
      </c>
      <c r="O2081" s="2">
        <v>16969.509999999998</v>
      </c>
      <c r="P2081" s="2">
        <v>4</v>
      </c>
      <c r="Q2081" s="2" t="s">
        <v>70</v>
      </c>
      <c r="R2081" s="2">
        <v>9</v>
      </c>
      <c r="S2081" s="2"/>
      <c r="T2081" s="2"/>
      <c r="U2081" s="2" t="s">
        <v>192</v>
      </c>
      <c r="V2081" s="2" t="s">
        <v>85</v>
      </c>
      <c r="W2081" s="18">
        <v>6000</v>
      </c>
      <c r="X2081" t="s">
        <v>1644</v>
      </c>
      <c r="Z2081" s="3">
        <f t="shared" si="274"/>
        <v>120400.32000000001</v>
      </c>
      <c r="AA2081" s="3">
        <f t="shared" si="275"/>
        <v>24000</v>
      </c>
      <c r="AB2081" s="3">
        <f t="shared" si="276"/>
        <v>67878.039999999994</v>
      </c>
      <c r="AC2081">
        <f t="shared" si="277"/>
        <v>52522.280000000013</v>
      </c>
      <c r="AD2081" t="str">
        <f>_xlfn.XLOOKUP(V2081,[2]Index!L:L,[2]Index!M:M)</f>
        <v>CN</v>
      </c>
      <c r="AE2081" s="3" t="s">
        <v>5821</v>
      </c>
      <c r="AF2081" t="s">
        <v>52</v>
      </c>
      <c r="AG2081" s="4" t="s">
        <v>53</v>
      </c>
      <c r="AH2081" t="s">
        <v>72</v>
      </c>
      <c r="AJ2081">
        <f>VLOOKUP(D2081,[3]Multipliers!$B:$AT,36)</f>
        <v>0.9453760749994008</v>
      </c>
      <c r="AK2081">
        <f>VLOOKUP(D2081,[3]Multipliers!$B:$AT,36)</f>
        <v>0.9453760749994008</v>
      </c>
      <c r="AM2081">
        <f t="shared" si="278"/>
        <v>0</v>
      </c>
    </row>
    <row r="2082" spans="1:39">
      <c r="A2082" s="2" t="str">
        <f t="shared" si="272"/>
        <v>BOZHON PRECISION INDUSTRY TECHNOLOGY CO., LTD.V63BABI</v>
      </c>
      <c r="B2082" s="2" t="str">
        <f t="shared" si="273"/>
        <v>EQP,AE,PAM-BABI,V5X-V6X,BOZHON,RETROFIT KITRetrofit</v>
      </c>
      <c r="C2082" s="3" t="str">
        <f t="shared" si="271"/>
        <v>iphoneBABINew Buy</v>
      </c>
      <c r="D2082" s="2">
        <v>385382</v>
      </c>
      <c r="E2082" s="2" t="s">
        <v>423</v>
      </c>
      <c r="F2082" s="2" t="s">
        <v>40</v>
      </c>
      <c r="G2082" s="2" t="s">
        <v>41</v>
      </c>
      <c r="H2082" s="2" t="s">
        <v>42</v>
      </c>
      <c r="I2082" s="2" t="s">
        <v>43</v>
      </c>
      <c r="J2082" s="2" t="s">
        <v>111</v>
      </c>
      <c r="K2082" s="2" t="s">
        <v>1645</v>
      </c>
      <c r="L2082" s="2" t="s">
        <v>1584</v>
      </c>
      <c r="M2082" s="2" t="s">
        <v>1646</v>
      </c>
      <c r="N2082" s="2">
        <v>30100.080000000002</v>
      </c>
      <c r="O2082" s="2">
        <v>16969.509999999998</v>
      </c>
      <c r="P2082" s="2">
        <v>6</v>
      </c>
      <c r="Q2082" s="2" t="s">
        <v>70</v>
      </c>
      <c r="R2082" s="2">
        <v>9</v>
      </c>
      <c r="S2082" s="2"/>
      <c r="T2082" s="2"/>
      <c r="U2082" s="2" t="s">
        <v>192</v>
      </c>
      <c r="V2082" s="2" t="s">
        <v>85</v>
      </c>
      <c r="W2082" s="18">
        <v>6000</v>
      </c>
      <c r="X2082" t="s">
        <v>1644</v>
      </c>
      <c r="Z2082" s="3">
        <f t="shared" si="274"/>
        <v>180600.48</v>
      </c>
      <c r="AA2082" s="3">
        <f t="shared" si="275"/>
        <v>36000</v>
      </c>
      <c r="AB2082" s="3">
        <f t="shared" si="276"/>
        <v>101817.06</v>
      </c>
      <c r="AC2082">
        <f t="shared" si="277"/>
        <v>78783.420000000013</v>
      </c>
      <c r="AD2082" t="str">
        <f>_xlfn.XLOOKUP(V2082,[2]Index!L:L,[2]Index!M:M)</f>
        <v>CN</v>
      </c>
      <c r="AE2082" s="3" t="s">
        <v>5821</v>
      </c>
      <c r="AF2082" t="s">
        <v>52</v>
      </c>
      <c r="AG2082" s="3" t="s">
        <v>53</v>
      </c>
      <c r="AH2082" t="s">
        <v>72</v>
      </c>
      <c r="AJ2082">
        <f>VLOOKUP(D2082,[3]Multipliers!$B:$AT,36)</f>
        <v>0.9453760749994008</v>
      </c>
      <c r="AK2082">
        <f>VLOOKUP(D2082,[3]Multipliers!$B:$AT,36)</f>
        <v>0.9453760749994008</v>
      </c>
      <c r="AM2082">
        <f t="shared" si="278"/>
        <v>0</v>
      </c>
    </row>
    <row r="2083" spans="1:39">
      <c r="A2083" s="2" t="str">
        <f t="shared" si="272"/>
        <v>BOZHON PRECISION INDUSTRY TECHNOLOGY CO., LTD.V64BABI</v>
      </c>
      <c r="B2083" s="2" t="str">
        <f t="shared" si="273"/>
        <v>EQP,AE,PAM-BABI,V5X-V6X,BOZHON,RETROFIT KITRetrofit</v>
      </c>
      <c r="C2083" s="3" t="str">
        <f t="shared" si="271"/>
        <v>iphoneBABINew Buy</v>
      </c>
      <c r="D2083" s="2">
        <v>385383</v>
      </c>
      <c r="E2083" s="2" t="s">
        <v>423</v>
      </c>
      <c r="F2083" s="2" t="s">
        <v>40</v>
      </c>
      <c r="G2083" s="2" t="s">
        <v>41</v>
      </c>
      <c r="H2083" s="2" t="s">
        <v>65</v>
      </c>
      <c r="I2083" s="2" t="s">
        <v>43</v>
      </c>
      <c r="J2083" s="2" t="s">
        <v>111</v>
      </c>
      <c r="K2083" s="2" t="s">
        <v>1645</v>
      </c>
      <c r="L2083" s="2" t="s">
        <v>1584</v>
      </c>
      <c r="M2083" s="2" t="s">
        <v>1646</v>
      </c>
      <c r="N2083" s="2">
        <v>30100.080000000002</v>
      </c>
      <c r="O2083" s="2">
        <v>16969.509999999998</v>
      </c>
      <c r="P2083" s="2">
        <v>2</v>
      </c>
      <c r="Q2083" s="2" t="s">
        <v>70</v>
      </c>
      <c r="R2083" s="2">
        <v>9</v>
      </c>
      <c r="S2083" s="2"/>
      <c r="T2083" s="2"/>
      <c r="U2083" s="2" t="s">
        <v>192</v>
      </c>
      <c r="V2083" s="2" t="s">
        <v>85</v>
      </c>
      <c r="W2083" s="18">
        <v>6000</v>
      </c>
      <c r="X2083" t="s">
        <v>1644</v>
      </c>
      <c r="Z2083" s="3">
        <f t="shared" si="274"/>
        <v>60200.160000000003</v>
      </c>
      <c r="AA2083" s="3">
        <f t="shared" si="275"/>
        <v>12000</v>
      </c>
      <c r="AB2083" s="3">
        <f t="shared" si="276"/>
        <v>33939.019999999997</v>
      </c>
      <c r="AC2083">
        <f t="shared" si="277"/>
        <v>26261.140000000007</v>
      </c>
      <c r="AD2083" t="str">
        <f>_xlfn.XLOOKUP(V2083,[2]Index!L:L,[2]Index!M:M)</f>
        <v>CN</v>
      </c>
      <c r="AE2083" s="3" t="s">
        <v>5821</v>
      </c>
      <c r="AF2083" t="s">
        <v>52</v>
      </c>
      <c r="AG2083" s="3" t="s">
        <v>53</v>
      </c>
      <c r="AH2083" t="s">
        <v>72</v>
      </c>
      <c r="AJ2083">
        <f>VLOOKUP(D2083,[3]Multipliers!$B:$AT,36)</f>
        <v>0.9453760749994008</v>
      </c>
      <c r="AK2083">
        <f>VLOOKUP(D2083,[3]Multipliers!$B:$AT,36)</f>
        <v>0.9453760749994008</v>
      </c>
      <c r="AM2083">
        <f t="shared" si="278"/>
        <v>0</v>
      </c>
    </row>
    <row r="2084" spans="1:39">
      <c r="A2084" s="2" t="str">
        <f t="shared" si="272"/>
        <v>BOZHON PRECISION INDUSTRY TECHNOLOGY CO., LTD.V64BABI</v>
      </c>
      <c r="B2084" s="2" t="str">
        <f t="shared" si="273"/>
        <v>EQP,AE,PAM-BABI,D23-V6X,BOZHON,RETROFIT KITRetrofit</v>
      </c>
      <c r="C2084" s="3" t="str">
        <f t="shared" si="271"/>
        <v>iphoneBABINew Buy</v>
      </c>
      <c r="D2084" s="2">
        <v>385381</v>
      </c>
      <c r="E2084" s="2" t="s">
        <v>423</v>
      </c>
      <c r="F2084" s="2" t="s">
        <v>40</v>
      </c>
      <c r="G2084" s="2" t="s">
        <v>41</v>
      </c>
      <c r="H2084" s="2" t="s">
        <v>65</v>
      </c>
      <c r="I2084" s="2" t="s">
        <v>43</v>
      </c>
      <c r="J2084" s="2" t="s">
        <v>61</v>
      </c>
      <c r="K2084" s="2" t="s">
        <v>1647</v>
      </c>
      <c r="L2084" s="2" t="s">
        <v>1584</v>
      </c>
      <c r="M2084" s="2" t="s">
        <v>1648</v>
      </c>
      <c r="N2084" s="2">
        <v>30100.080000000002</v>
      </c>
      <c r="O2084" s="2">
        <v>16969.509999999998</v>
      </c>
      <c r="P2084" s="2">
        <v>2</v>
      </c>
      <c r="Q2084" s="2" t="s">
        <v>48</v>
      </c>
      <c r="R2084" s="2">
        <v>9</v>
      </c>
      <c r="S2084" s="2"/>
      <c r="T2084" s="2"/>
      <c r="U2084" s="2" t="s">
        <v>192</v>
      </c>
      <c r="V2084" s="2" t="s">
        <v>85</v>
      </c>
      <c r="W2084" s="18">
        <v>6000</v>
      </c>
      <c r="X2084" t="s">
        <v>1644</v>
      </c>
      <c r="Z2084" s="3">
        <f t="shared" si="274"/>
        <v>60200.160000000003</v>
      </c>
      <c r="AA2084" s="3">
        <f t="shared" si="275"/>
        <v>12000</v>
      </c>
      <c r="AB2084" s="3">
        <f t="shared" si="276"/>
        <v>33939.019999999997</v>
      </c>
      <c r="AC2084">
        <f t="shared" si="277"/>
        <v>26261.140000000007</v>
      </c>
      <c r="AD2084" t="str">
        <f>_xlfn.XLOOKUP(V2084,[2]Index!L:L,[2]Index!M:M)</f>
        <v>CN</v>
      </c>
      <c r="AE2084" s="3" t="s">
        <v>5821</v>
      </c>
      <c r="AF2084" t="s">
        <v>52</v>
      </c>
      <c r="AG2084" s="3" t="s">
        <v>53</v>
      </c>
      <c r="AH2084" t="s">
        <v>64</v>
      </c>
      <c r="AJ2084">
        <f>VLOOKUP(D2084,[3]Multipliers!$B:$AT,36)</f>
        <v>0.9453760749994008</v>
      </c>
      <c r="AK2084">
        <f>VLOOKUP(D2084,[3]Multipliers!$B:$AT,36)</f>
        <v>0.9453760749994008</v>
      </c>
      <c r="AM2084">
        <f t="shared" si="278"/>
        <v>0</v>
      </c>
    </row>
    <row r="2085" spans="1:39">
      <c r="A2085" s="2" t="str">
        <f t="shared" si="272"/>
        <v>BOZHON PRECISION INDUSTRY TECHNOLOGY CO., LTD.V63BABI</v>
      </c>
      <c r="B2085" s="2" t="str">
        <f t="shared" si="273"/>
        <v>EQP,AE,PAM-BABI,V5X-V6X,BOZHON,RETROFIT KITRetrofit</v>
      </c>
      <c r="C2085" s="3" t="str">
        <f t="shared" si="271"/>
        <v>iphoneBABINew Buy</v>
      </c>
      <c r="D2085" s="2">
        <v>385382</v>
      </c>
      <c r="E2085" s="2" t="s">
        <v>423</v>
      </c>
      <c r="F2085" s="2" t="s">
        <v>40</v>
      </c>
      <c r="G2085" s="2" t="s">
        <v>41</v>
      </c>
      <c r="H2085" s="2" t="s">
        <v>42</v>
      </c>
      <c r="I2085" s="2" t="s">
        <v>43</v>
      </c>
      <c r="J2085" s="2" t="s">
        <v>111</v>
      </c>
      <c r="K2085" s="2" t="s">
        <v>1645</v>
      </c>
      <c r="L2085" s="2" t="s">
        <v>1584</v>
      </c>
      <c r="M2085" s="2" t="s">
        <v>1646</v>
      </c>
      <c r="N2085" s="2">
        <v>30100.080000000002</v>
      </c>
      <c r="O2085" s="2">
        <v>16969.509999999998</v>
      </c>
      <c r="P2085" s="2">
        <v>4</v>
      </c>
      <c r="Q2085" s="2" t="s">
        <v>70</v>
      </c>
      <c r="R2085" s="2">
        <v>9</v>
      </c>
      <c r="S2085" s="2"/>
      <c r="T2085" s="2"/>
      <c r="U2085" s="2" t="s">
        <v>192</v>
      </c>
      <c r="V2085" s="2" t="s">
        <v>146</v>
      </c>
      <c r="W2085" s="18">
        <v>6000</v>
      </c>
      <c r="X2085" t="s">
        <v>1644</v>
      </c>
      <c r="Z2085" s="3">
        <f t="shared" si="274"/>
        <v>120400.32000000001</v>
      </c>
      <c r="AA2085" s="3">
        <f t="shared" si="275"/>
        <v>24000</v>
      </c>
      <c r="AB2085" s="3">
        <f t="shared" si="276"/>
        <v>67878.039999999994</v>
      </c>
      <c r="AC2085">
        <f t="shared" si="277"/>
        <v>52522.280000000013</v>
      </c>
      <c r="AD2085" t="str">
        <f>_xlfn.XLOOKUP(V2085,[2]Index!L:L,[2]Index!M:M)</f>
        <v>CN</v>
      </c>
      <c r="AE2085" s="3" t="s">
        <v>5821</v>
      </c>
      <c r="AF2085" t="s">
        <v>52</v>
      </c>
      <c r="AG2085" s="4" t="s">
        <v>53</v>
      </c>
      <c r="AH2085" t="s">
        <v>72</v>
      </c>
      <c r="AJ2085">
        <f>VLOOKUP(D2085,[3]Multipliers!$B:$AT,36)</f>
        <v>0.9453760749994008</v>
      </c>
      <c r="AK2085">
        <f>VLOOKUP(D2085,[3]Multipliers!$B:$AT,36)</f>
        <v>0.9453760749994008</v>
      </c>
      <c r="AM2085">
        <f t="shared" si="278"/>
        <v>0</v>
      </c>
    </row>
    <row r="2086" spans="1:39">
      <c r="A2086" s="2" t="str">
        <f t="shared" si="272"/>
        <v>WIPRO ENTERPRISES LTDV64IT-FF</v>
      </c>
      <c r="B2086" s="2" t="str">
        <f t="shared" si="273"/>
        <v>EQP,AE,IT-FF 3-BAY BOZHON,V53-V64,WIPRO-PARI,RETROFIT KITRetrofit</v>
      </c>
      <c r="C2086" s="3" t="str">
        <f t="shared" si="271"/>
        <v>iphoneIT-FFNew Buy</v>
      </c>
      <c r="D2086" s="2">
        <v>385188</v>
      </c>
      <c r="E2086" s="2" t="s">
        <v>900</v>
      </c>
      <c r="F2086" s="2" t="s">
        <v>40</v>
      </c>
      <c r="G2086" s="2" t="s">
        <v>41</v>
      </c>
      <c r="H2086" s="2" t="s">
        <v>65</v>
      </c>
      <c r="I2086" s="2" t="s">
        <v>43</v>
      </c>
      <c r="J2086" s="2" t="s">
        <v>111</v>
      </c>
      <c r="K2086" s="2" t="s">
        <v>1655</v>
      </c>
      <c r="L2086" s="2" t="s">
        <v>99</v>
      </c>
      <c r="M2086" s="2" t="s">
        <v>1656</v>
      </c>
      <c r="N2086" s="13">
        <v>35041.26</v>
      </c>
      <c r="O2086" s="2">
        <v>29613.072315725141</v>
      </c>
      <c r="P2086" s="23">
        <v>3</v>
      </c>
      <c r="Q2086" s="2" t="s">
        <v>70</v>
      </c>
      <c r="R2086" s="2"/>
      <c r="S2086" s="2"/>
      <c r="T2086" s="2" t="s">
        <v>155</v>
      </c>
      <c r="U2086" s="2" t="s">
        <v>50</v>
      </c>
      <c r="V2086" s="2" t="s">
        <v>894</v>
      </c>
      <c r="W2086" s="23">
        <v>16315</v>
      </c>
      <c r="X2086" s="2"/>
      <c r="Y2086" s="2"/>
      <c r="Z2086" s="3">
        <f t="shared" si="274"/>
        <v>105123.78</v>
      </c>
      <c r="AA2086" s="3">
        <f t="shared" si="275"/>
        <v>48945</v>
      </c>
      <c r="AB2086" s="3">
        <f t="shared" si="276"/>
        <v>88839.216947175417</v>
      </c>
      <c r="AC2086">
        <f t="shared" si="277"/>
        <v>16284.563052824582</v>
      </c>
      <c r="AD2086" t="str">
        <f>_xlfn.XLOOKUP(V2086,[2]Index!L:L,[2]Index!M:M)</f>
        <v>IN</v>
      </c>
      <c r="AE2086" s="3" t="s">
        <v>5821</v>
      </c>
      <c r="AF2086" t="s">
        <v>52</v>
      </c>
      <c r="AG2086" s="3" t="s">
        <v>895</v>
      </c>
      <c r="AH2086" t="s">
        <v>72</v>
      </c>
      <c r="AJ2086">
        <f>VLOOKUP(D2086,[3]Multipliers!$B:$AT,36)</f>
        <v>1.6081396941063901</v>
      </c>
      <c r="AK2086">
        <f>VLOOKUP(D2086,[3]Multipliers!$B:$AT,36)</f>
        <v>1.6081396941063901</v>
      </c>
      <c r="AM2086">
        <f t="shared" si="278"/>
        <v>0</v>
      </c>
    </row>
    <row r="2087" spans="1:39">
      <c r="A2087" s="2" t="str">
        <f t="shared" si="272"/>
        <v>WIPRO ENTERPRISES LTDV63SA-IT-MIDC</v>
      </c>
      <c r="B2087" s="2" t="str">
        <f t="shared" si="273"/>
        <v>EQP,AE,SA-IT-MIDC 6-BAY BOZHON,V54-V63,WIPRO-PARI,RETROFIT KITRetrofit</v>
      </c>
      <c r="C2087" s="3" t="str">
        <f t="shared" si="271"/>
        <v>iphoneSA-IT-MIDCNew Buy</v>
      </c>
      <c r="D2087" s="3">
        <v>385001</v>
      </c>
      <c r="E2087" s="3" t="s">
        <v>900</v>
      </c>
      <c r="F2087" s="2" t="s">
        <v>40</v>
      </c>
      <c r="G2087" s="2" t="s">
        <v>41</v>
      </c>
      <c r="H2087" s="3" t="s">
        <v>42</v>
      </c>
      <c r="I2087" s="2" t="s">
        <v>43</v>
      </c>
      <c r="J2087" s="2" t="s">
        <v>66</v>
      </c>
      <c r="K2087" s="3" t="s">
        <v>1657</v>
      </c>
      <c r="L2087" s="2" t="s">
        <v>108</v>
      </c>
      <c r="M2087" s="2" t="s">
        <v>1658</v>
      </c>
      <c r="N2087" s="55">
        <v>40155.910000000003</v>
      </c>
      <c r="O2087" s="22">
        <v>29385.876253123773</v>
      </c>
      <c r="P2087" s="23">
        <v>9</v>
      </c>
      <c r="Q2087" s="2" t="s">
        <v>70</v>
      </c>
      <c r="R2087" s="2"/>
      <c r="S2087" s="2"/>
      <c r="T2087" s="2" t="s">
        <v>92</v>
      </c>
      <c r="U2087" s="2" t="s">
        <v>50</v>
      </c>
      <c r="V2087" s="2" t="s">
        <v>899</v>
      </c>
      <c r="W2087" s="23">
        <v>18426.2</v>
      </c>
      <c r="X2087" s="2"/>
      <c r="Y2087" s="2"/>
      <c r="Z2087" s="3">
        <f t="shared" si="274"/>
        <v>361403.19000000006</v>
      </c>
      <c r="AA2087" s="3">
        <f t="shared" si="275"/>
        <v>165835.80000000002</v>
      </c>
      <c r="AB2087" s="3">
        <f t="shared" si="276"/>
        <v>264472.88627811393</v>
      </c>
      <c r="AC2087">
        <f t="shared" si="277"/>
        <v>96930.303721886128</v>
      </c>
      <c r="AD2087" t="str">
        <f>_xlfn.XLOOKUP(V2087,[2]Index!L:L,[2]Index!M:M)</f>
        <v>IN</v>
      </c>
      <c r="AE2087" s="3" t="s">
        <v>5821</v>
      </c>
      <c r="AF2087" t="s">
        <v>52</v>
      </c>
      <c r="AG2087" s="3" t="s">
        <v>895</v>
      </c>
      <c r="AH2087" t="s">
        <v>72</v>
      </c>
      <c r="AJ2087">
        <f>VLOOKUP(D2087,[3]Multipliers!$B:$AT,36)</f>
        <v>1.4177813159905728</v>
      </c>
      <c r="AK2087">
        <f>VLOOKUP(D2087,[3]Multipliers!$B:$AT,36)</f>
        <v>1.4177813159905728</v>
      </c>
      <c r="AM2087">
        <f t="shared" si="278"/>
        <v>0</v>
      </c>
    </row>
    <row r="2088" spans="1:39">
      <c r="A2088" s="2" t="str">
        <f t="shared" si="272"/>
        <v>WIPRO ENTERPRISES LTDV63SA-IT-MIDC</v>
      </c>
      <c r="B2088" s="2" t="str">
        <f t="shared" si="273"/>
        <v>EQP,AE,SA-IT-MIDC 6-BAY BOZHON,V54-V63,WIPRO-PARI,RETROFIT KITRetrofit</v>
      </c>
      <c r="C2088" s="3" t="str">
        <f t="shared" si="271"/>
        <v>iphoneSA-IT-MIDCNew Buy</v>
      </c>
      <c r="D2088" s="3">
        <v>385001</v>
      </c>
      <c r="E2088" s="3" t="s">
        <v>900</v>
      </c>
      <c r="F2088" s="2" t="s">
        <v>40</v>
      </c>
      <c r="G2088" s="2" t="s">
        <v>41</v>
      </c>
      <c r="H2088" s="3" t="s">
        <v>42</v>
      </c>
      <c r="I2088" s="2" t="s">
        <v>43</v>
      </c>
      <c r="J2088" s="2" t="s">
        <v>66</v>
      </c>
      <c r="K2088" s="3" t="s">
        <v>1657</v>
      </c>
      <c r="L2088" s="2" t="s">
        <v>108</v>
      </c>
      <c r="M2088" s="2" t="s">
        <v>1658</v>
      </c>
      <c r="N2088" s="55">
        <v>40155.910000000003</v>
      </c>
      <c r="O2088" s="22">
        <v>29385.876253123773</v>
      </c>
      <c r="P2088" s="23">
        <v>1</v>
      </c>
      <c r="Q2088" s="2" t="s">
        <v>70</v>
      </c>
      <c r="R2088" s="2"/>
      <c r="S2088" s="2"/>
      <c r="T2088" s="2" t="s">
        <v>92</v>
      </c>
      <c r="U2088" s="2" t="s">
        <v>50</v>
      </c>
      <c r="V2088" s="2" t="s">
        <v>899</v>
      </c>
      <c r="W2088" s="23">
        <v>18426.2</v>
      </c>
      <c r="X2088" s="2"/>
      <c r="Y2088" s="2"/>
      <c r="Z2088" s="3">
        <f t="shared" si="274"/>
        <v>40155.910000000003</v>
      </c>
      <c r="AA2088" s="3">
        <f t="shared" si="275"/>
        <v>18426.2</v>
      </c>
      <c r="AB2088" s="3">
        <f t="shared" si="276"/>
        <v>29385.876253123773</v>
      </c>
      <c r="AC2088">
        <f t="shared" si="277"/>
        <v>10770.03374687623</v>
      </c>
      <c r="AD2088" t="str">
        <f>_xlfn.XLOOKUP(V2088,[2]Index!L:L,[2]Index!M:M)</f>
        <v>IN</v>
      </c>
      <c r="AE2088" s="3" t="s">
        <v>5821</v>
      </c>
      <c r="AF2088" t="s">
        <v>52</v>
      </c>
      <c r="AG2088" s="3" t="s">
        <v>895</v>
      </c>
      <c r="AH2088" t="s">
        <v>72</v>
      </c>
      <c r="AJ2088">
        <f>VLOOKUP(D2088,[3]Multipliers!$B:$AT,36)</f>
        <v>1.4177813159905728</v>
      </c>
      <c r="AK2088">
        <f>VLOOKUP(D2088,[3]Multipliers!$B:$AT,36)</f>
        <v>1.4177813159905728</v>
      </c>
      <c r="AM2088">
        <f t="shared" si="278"/>
        <v>0</v>
      </c>
    </row>
    <row r="2089" spans="1:39">
      <c r="A2089" s="2" t="str">
        <f t="shared" si="272"/>
        <v>WIPRO ENTERPRISES LTDV64SA-IT-MIDC</v>
      </c>
      <c r="B2089" s="2" t="str">
        <f t="shared" si="273"/>
        <v>EQP,AE,SA-IT-MIDC 4-BAY BOZHON,V53-V64,WIPRO-PARI,RETROFIT KITRetrofit</v>
      </c>
      <c r="C2089" s="3" t="str">
        <f t="shared" si="271"/>
        <v>iphoneSA-IT-MIDCNew Buy</v>
      </c>
      <c r="D2089" s="3">
        <v>385264</v>
      </c>
      <c r="E2089" s="3" t="s">
        <v>900</v>
      </c>
      <c r="F2089" s="2" t="s">
        <v>40</v>
      </c>
      <c r="G2089" s="2" t="s">
        <v>41</v>
      </c>
      <c r="H2089" s="3" t="s">
        <v>65</v>
      </c>
      <c r="I2089" s="2" t="s">
        <v>43</v>
      </c>
      <c r="J2089" s="2" t="s">
        <v>111</v>
      </c>
      <c r="K2089" s="3" t="s">
        <v>1659</v>
      </c>
      <c r="L2089" s="2" t="s">
        <v>108</v>
      </c>
      <c r="M2089" s="2" t="s">
        <v>1660</v>
      </c>
      <c r="N2089" s="55">
        <v>36840.33</v>
      </c>
      <c r="O2089" s="22">
        <v>29314.712627904537</v>
      </c>
      <c r="P2089" s="23">
        <v>1</v>
      </c>
      <c r="Q2089" s="2" t="s">
        <v>70</v>
      </c>
      <c r="R2089" s="2"/>
      <c r="S2089" s="2"/>
      <c r="T2089" s="2" t="s">
        <v>101</v>
      </c>
      <c r="U2089" s="2" t="s">
        <v>50</v>
      </c>
      <c r="V2089" s="2" t="s">
        <v>894</v>
      </c>
      <c r="W2089" s="23">
        <v>18426.2</v>
      </c>
      <c r="X2089" s="2"/>
      <c r="Y2089" s="2"/>
      <c r="Z2089" s="3">
        <f t="shared" si="274"/>
        <v>36840.33</v>
      </c>
      <c r="AA2089" s="3">
        <f t="shared" si="275"/>
        <v>18426.2</v>
      </c>
      <c r="AB2089" s="3">
        <f t="shared" si="276"/>
        <v>29314.712627904537</v>
      </c>
      <c r="AC2089">
        <f t="shared" si="277"/>
        <v>7525.6173720954648</v>
      </c>
      <c r="AD2089" t="str">
        <f>_xlfn.XLOOKUP(V2089,[2]Index!L:L,[2]Index!M:M)</f>
        <v>IN</v>
      </c>
      <c r="AE2089" s="3" t="s">
        <v>5821</v>
      </c>
      <c r="AF2089" t="s">
        <v>52</v>
      </c>
      <c r="AG2089" s="3" t="s">
        <v>895</v>
      </c>
      <c r="AH2089" t="s">
        <v>72</v>
      </c>
      <c r="AJ2089">
        <f>VLOOKUP(D2089,[3]Multipliers!$B:$AT,36)</f>
        <v>0.8995413468775918</v>
      </c>
      <c r="AK2089">
        <f>VLOOKUP(D2089,[3]Multipliers!$B:$AT,36)</f>
        <v>0.8995413468775918</v>
      </c>
      <c r="AM2089">
        <f t="shared" si="278"/>
        <v>0</v>
      </c>
    </row>
    <row r="2090" spans="1:39">
      <c r="A2090" s="2" t="str">
        <f t="shared" si="272"/>
        <v>HANGZHOU AMPHENOL PHOENIX TELECOM PARTS CO., LTDV64CFA2</v>
      </c>
      <c r="B2090" s="2" t="str">
        <f t="shared" si="273"/>
        <v>EQP,AE,CFA2(PFA ICT),D94-V64,AMPHENOL,RETROFIT KITRetrofit</v>
      </c>
      <c r="C2090" s="3" t="str">
        <f t="shared" si="271"/>
        <v>iphoneCFA2New Buy</v>
      </c>
      <c r="D2090" s="3">
        <v>386949</v>
      </c>
      <c r="E2090" s="3" t="s">
        <v>384</v>
      </c>
      <c r="F2090" s="2" t="s">
        <v>40</v>
      </c>
      <c r="G2090" s="2" t="s">
        <v>41</v>
      </c>
      <c r="H2090" s="3" t="s">
        <v>65</v>
      </c>
      <c r="I2090" s="2" t="s">
        <v>43</v>
      </c>
      <c r="J2090" s="2" t="s">
        <v>44</v>
      </c>
      <c r="K2090" s="3" t="s">
        <v>294</v>
      </c>
      <c r="L2090" s="2" t="s">
        <v>1661</v>
      </c>
      <c r="M2090" s="2" t="s">
        <v>1662</v>
      </c>
      <c r="N2090" s="55">
        <v>29613</v>
      </c>
      <c r="O2090" s="22">
        <v>25327</v>
      </c>
      <c r="P2090" s="23">
        <v>1</v>
      </c>
      <c r="Q2090" s="2" t="s">
        <v>48</v>
      </c>
      <c r="R2090" s="2"/>
      <c r="S2090" s="2"/>
      <c r="T2090" s="2"/>
      <c r="U2090" s="2" t="s">
        <v>374</v>
      </c>
      <c r="V2090" s="2" t="s">
        <v>71</v>
      </c>
      <c r="W2090" s="23">
        <v>14353.18</v>
      </c>
      <c r="X2090" s="2"/>
      <c r="Y2090" s="2"/>
      <c r="Z2090" s="3">
        <f t="shared" si="274"/>
        <v>29613</v>
      </c>
      <c r="AA2090" s="3">
        <f t="shared" si="275"/>
        <v>14353.18</v>
      </c>
      <c r="AB2090" s="3">
        <f t="shared" si="276"/>
        <v>25327</v>
      </c>
      <c r="AC2090">
        <f t="shared" si="277"/>
        <v>4286</v>
      </c>
      <c r="AD2090" t="str">
        <f>_xlfn.XLOOKUP(V2090,[2]Index!L:L,[2]Index!M:M)</f>
        <v>CN</v>
      </c>
      <c r="AE2090" s="3" t="s">
        <v>5821</v>
      </c>
      <c r="AF2090" t="s">
        <v>52</v>
      </c>
      <c r="AG2090" s="3" t="s">
        <v>1663</v>
      </c>
      <c r="AH2090" t="s">
        <v>54</v>
      </c>
      <c r="AJ2090">
        <f>VLOOKUP(D2090,[3]Multipliers!$B:$AT,36)</f>
        <v>1.1834311998884153</v>
      </c>
      <c r="AK2090">
        <f>VLOOKUP(D2090,[3]Multipliers!$B:$AT,36)</f>
        <v>1.1834311998884153</v>
      </c>
      <c r="AM2090">
        <f t="shared" si="278"/>
        <v>0</v>
      </c>
    </row>
    <row r="2091" spans="1:39">
      <c r="A2091" s="2" t="str">
        <f t="shared" si="272"/>
        <v>BOZHON PRECISION INDUSTRY TECHNOLOGY CO., LTD.V68DP2 INLINE</v>
      </c>
      <c r="B2091" s="2" t="str">
        <f t="shared" si="273"/>
        <v>EQP,AE,DP2 INLINE,V57-V68,BOZHON,RETROFIT KITRetrofit</v>
      </c>
      <c r="C2091" s="3" t="str">
        <f t="shared" ref="C2091:C2154" si="279">_xlfn.CONCAT(G2091,L2091,"New Buy")</f>
        <v>iphoneDP2 INLINENew Buy</v>
      </c>
      <c r="D2091" s="51">
        <v>386268</v>
      </c>
      <c r="E2091" s="51" t="s">
        <v>423</v>
      </c>
      <c r="F2091" s="51" t="s">
        <v>40</v>
      </c>
      <c r="G2091" s="51" t="s">
        <v>41</v>
      </c>
      <c r="H2091" s="51" t="s">
        <v>206</v>
      </c>
      <c r="I2091" s="51" t="s">
        <v>43</v>
      </c>
      <c r="J2091" s="51" t="s">
        <v>80</v>
      </c>
      <c r="K2091" s="51" t="s">
        <v>1664</v>
      </c>
      <c r="L2091" s="51" t="s">
        <v>1665</v>
      </c>
      <c r="M2091" s="51" t="s">
        <v>1666</v>
      </c>
      <c r="N2091" s="56">
        <v>29244.75</v>
      </c>
      <c r="O2091" s="26">
        <v>20471.330000000002</v>
      </c>
      <c r="P2091" s="51">
        <v>10</v>
      </c>
      <c r="Q2091" s="51" t="s">
        <v>70</v>
      </c>
      <c r="R2091" s="51">
        <v>9</v>
      </c>
      <c r="S2091" s="51"/>
      <c r="T2091" s="51" t="s">
        <v>60</v>
      </c>
      <c r="U2091" s="51" t="s">
        <v>374</v>
      </c>
      <c r="V2091" s="51" t="s">
        <v>85</v>
      </c>
      <c r="W2091" s="57">
        <v>20471.330000000002</v>
      </c>
      <c r="X2091" s="51"/>
      <c r="Y2091" s="51"/>
      <c r="Z2091" s="3">
        <f t="shared" si="274"/>
        <v>292447.5</v>
      </c>
      <c r="AA2091" s="3">
        <f t="shared" si="275"/>
        <v>204713.30000000002</v>
      </c>
      <c r="AB2091" s="3">
        <f t="shared" si="276"/>
        <v>204713.30000000002</v>
      </c>
      <c r="AC2091">
        <f t="shared" si="277"/>
        <v>87734.199999999983</v>
      </c>
      <c r="AD2091" t="str">
        <f>_xlfn.XLOOKUP(V2091,[2]Index!L:L,[2]Index!M:M)</f>
        <v>CN</v>
      </c>
      <c r="AE2091" s="3" t="s">
        <v>5821</v>
      </c>
      <c r="AF2091" t="s">
        <v>52</v>
      </c>
      <c r="AG2091" s="3" t="s">
        <v>53</v>
      </c>
      <c r="AH2091" t="s">
        <v>72</v>
      </c>
      <c r="AJ2091">
        <f>VLOOKUP(D2091,[3]Multipliers!$B:$AT,36)</f>
        <v>1</v>
      </c>
      <c r="AK2091">
        <f>VLOOKUP(D2091,[3]Multipliers!$B:$AT,36)</f>
        <v>1</v>
      </c>
      <c r="AM2091">
        <f t="shared" si="278"/>
        <v>0</v>
      </c>
    </row>
    <row r="2092" spans="1:39">
      <c r="A2092" s="2" t="str">
        <f t="shared" si="272"/>
        <v>BOZHON PRECISION INDUSTRY TECHNOLOGY CO., LTD.V68DP2 INLINE</v>
      </c>
      <c r="B2092" s="2" t="str">
        <f t="shared" si="273"/>
        <v>EQP,AE,DP2 INLINE,V54-V68,BOZHON,RETROFIT KITRetrofit</v>
      </c>
      <c r="C2092" s="3" t="str">
        <f t="shared" si="279"/>
        <v>iphoneDP2 INLINENew Buy</v>
      </c>
      <c r="D2092" s="3">
        <v>386267</v>
      </c>
      <c r="E2092" s="3" t="s">
        <v>423</v>
      </c>
      <c r="F2092" s="2" t="s">
        <v>40</v>
      </c>
      <c r="G2092" s="2" t="s">
        <v>41</v>
      </c>
      <c r="H2092" s="3" t="s">
        <v>206</v>
      </c>
      <c r="I2092" s="2" t="s">
        <v>43</v>
      </c>
      <c r="J2092" s="2" t="s">
        <v>66</v>
      </c>
      <c r="K2092" s="3" t="s">
        <v>1667</v>
      </c>
      <c r="L2092" s="2" t="s">
        <v>1665</v>
      </c>
      <c r="M2092" s="2" t="s">
        <v>1668</v>
      </c>
      <c r="N2092" s="55">
        <v>29244.75</v>
      </c>
      <c r="O2092" s="22">
        <v>20471.330000000002</v>
      </c>
      <c r="P2092" s="23">
        <v>2</v>
      </c>
      <c r="Q2092" s="2" t="s">
        <v>70</v>
      </c>
      <c r="R2092" s="2">
        <v>9</v>
      </c>
      <c r="S2092" s="2"/>
      <c r="T2092" s="2" t="s">
        <v>60</v>
      </c>
      <c r="U2092" s="2" t="s">
        <v>374</v>
      </c>
      <c r="V2092" s="2" t="s">
        <v>85</v>
      </c>
      <c r="W2092" s="23">
        <v>20471.330000000002</v>
      </c>
      <c r="X2092" s="2"/>
      <c r="Y2092" s="2"/>
      <c r="Z2092" s="3">
        <f t="shared" si="274"/>
        <v>58489.5</v>
      </c>
      <c r="AA2092" s="3">
        <f t="shared" si="275"/>
        <v>40942.660000000003</v>
      </c>
      <c r="AB2092" s="3">
        <f t="shared" si="276"/>
        <v>40942.660000000003</v>
      </c>
      <c r="AC2092">
        <f t="shared" si="277"/>
        <v>17546.839999999997</v>
      </c>
      <c r="AD2092" t="str">
        <f>_xlfn.XLOOKUP(V2092,[2]Index!L:L,[2]Index!M:M)</f>
        <v>CN</v>
      </c>
      <c r="AE2092" s="3" t="s">
        <v>5821</v>
      </c>
      <c r="AF2092" t="s">
        <v>52</v>
      </c>
      <c r="AG2092" s="3" t="s">
        <v>53</v>
      </c>
      <c r="AH2092" t="s">
        <v>72</v>
      </c>
      <c r="AJ2092">
        <f>VLOOKUP(D2092,[3]Multipliers!$B:$AT,36)</f>
        <v>1</v>
      </c>
      <c r="AK2092">
        <f>VLOOKUP(D2092,[3]Multipliers!$B:$AT,36)</f>
        <v>1</v>
      </c>
      <c r="AM2092">
        <f t="shared" si="278"/>
        <v>0</v>
      </c>
    </row>
    <row r="2093" spans="1:39">
      <c r="A2093" s="2" t="str">
        <f t="shared" si="272"/>
        <v>BOZHON PRECISION INDUSTRY TECHNOLOGY CO., LTD.V68DP2 INLINE</v>
      </c>
      <c r="B2093" s="2" t="str">
        <f t="shared" si="273"/>
        <v>EQP,AE,DP2 INLINE,D47-V68,BOZHON,RETROFIT KITRetrofit</v>
      </c>
      <c r="C2093" s="3" t="str">
        <f t="shared" si="279"/>
        <v>iphoneDP2 INLINENew Buy</v>
      </c>
      <c r="D2093" s="3">
        <v>386264</v>
      </c>
      <c r="E2093" s="3" t="s">
        <v>423</v>
      </c>
      <c r="F2093" s="2" t="s">
        <v>40</v>
      </c>
      <c r="G2093" s="2" t="s">
        <v>41</v>
      </c>
      <c r="H2093" s="3" t="s">
        <v>206</v>
      </c>
      <c r="I2093" s="2" t="s">
        <v>43</v>
      </c>
      <c r="J2093" s="2" t="s">
        <v>181</v>
      </c>
      <c r="K2093" s="3" t="s">
        <v>1669</v>
      </c>
      <c r="L2093" s="2" t="s">
        <v>1665</v>
      </c>
      <c r="M2093" s="2" t="s">
        <v>1670</v>
      </c>
      <c r="N2093" s="55">
        <v>29244.75</v>
      </c>
      <c r="O2093" s="22">
        <v>20471.330000000002</v>
      </c>
      <c r="P2093" s="23">
        <v>6</v>
      </c>
      <c r="Q2093" s="2" t="s">
        <v>48</v>
      </c>
      <c r="R2093" s="2">
        <v>9</v>
      </c>
      <c r="S2093" s="2"/>
      <c r="T2093" s="2" t="s">
        <v>60</v>
      </c>
      <c r="U2093" s="2" t="s">
        <v>374</v>
      </c>
      <c r="V2093" s="2" t="s">
        <v>85</v>
      </c>
      <c r="W2093" s="23">
        <v>20471.330000000002</v>
      </c>
      <c r="X2093" s="2"/>
      <c r="Y2093" s="2"/>
      <c r="Z2093" s="3">
        <f t="shared" si="274"/>
        <v>175468.5</v>
      </c>
      <c r="AA2093" s="3">
        <f t="shared" si="275"/>
        <v>122827.98000000001</v>
      </c>
      <c r="AB2093" s="3">
        <f t="shared" si="276"/>
        <v>122827.98000000001</v>
      </c>
      <c r="AC2093">
        <f t="shared" si="277"/>
        <v>52640.51999999999</v>
      </c>
      <c r="AD2093" t="str">
        <f>_xlfn.XLOOKUP(V2093,[2]Index!L:L,[2]Index!M:M)</f>
        <v>CN</v>
      </c>
      <c r="AE2093" s="3" t="s">
        <v>5821</v>
      </c>
      <c r="AF2093" t="s">
        <v>52</v>
      </c>
      <c r="AG2093" s="3" t="s">
        <v>53</v>
      </c>
      <c r="AH2093" t="s">
        <v>54</v>
      </c>
      <c r="AJ2093">
        <f>VLOOKUP(D2093,[3]Multipliers!$B:$AT,36)</f>
        <v>1</v>
      </c>
      <c r="AK2093">
        <f>VLOOKUP(D2093,[3]Multipliers!$B:$AT,36)</f>
        <v>1</v>
      </c>
      <c r="AM2093">
        <f t="shared" si="278"/>
        <v>0</v>
      </c>
    </row>
    <row r="2094" spans="1:39">
      <c r="A2094" s="2" t="str">
        <f t="shared" si="272"/>
        <v>BOZHON PRECISION INDUSTRY TECHNOLOGY CO., LTD.V68DP2 INLINE</v>
      </c>
      <c r="B2094" s="2" t="str">
        <f t="shared" si="273"/>
        <v>EQP,AE,DP2 INLINE,V53-V68,BOZHON,RETROFIT KITRetrofit</v>
      </c>
      <c r="C2094" s="3" t="str">
        <f t="shared" si="279"/>
        <v>iphoneDP2 INLINENew Buy</v>
      </c>
      <c r="D2094" s="3">
        <v>386266</v>
      </c>
      <c r="E2094" s="3" t="s">
        <v>423</v>
      </c>
      <c r="F2094" s="2" t="s">
        <v>40</v>
      </c>
      <c r="G2094" s="2" t="s">
        <v>41</v>
      </c>
      <c r="H2094" s="3" t="s">
        <v>206</v>
      </c>
      <c r="I2094" s="2" t="s">
        <v>43</v>
      </c>
      <c r="J2094" s="2" t="s">
        <v>111</v>
      </c>
      <c r="K2094" s="3" t="s">
        <v>1671</v>
      </c>
      <c r="L2094" s="2" t="s">
        <v>1665</v>
      </c>
      <c r="M2094" s="2" t="s">
        <v>1672</v>
      </c>
      <c r="N2094" s="55">
        <v>29244.75</v>
      </c>
      <c r="O2094" s="22">
        <v>20471.330000000002</v>
      </c>
      <c r="P2094" s="23">
        <v>6</v>
      </c>
      <c r="Q2094" s="2" t="s">
        <v>70</v>
      </c>
      <c r="R2094" s="2">
        <v>9</v>
      </c>
      <c r="S2094" s="2"/>
      <c r="T2094" s="2" t="s">
        <v>60</v>
      </c>
      <c r="U2094" s="2" t="s">
        <v>374</v>
      </c>
      <c r="V2094" s="2" t="s">
        <v>146</v>
      </c>
      <c r="W2094" s="23">
        <v>20471.330000000002</v>
      </c>
      <c r="X2094" s="2"/>
      <c r="Y2094" s="2"/>
      <c r="Z2094" s="3">
        <f t="shared" si="274"/>
        <v>175468.5</v>
      </c>
      <c r="AA2094" s="3">
        <f t="shared" si="275"/>
        <v>122827.98000000001</v>
      </c>
      <c r="AB2094" s="3">
        <f t="shared" si="276"/>
        <v>122827.98000000001</v>
      </c>
      <c r="AC2094">
        <f t="shared" si="277"/>
        <v>52640.51999999999</v>
      </c>
      <c r="AD2094" t="str">
        <f>_xlfn.XLOOKUP(V2094,[2]Index!L:L,[2]Index!M:M)</f>
        <v>CN</v>
      </c>
      <c r="AE2094" s="3" t="s">
        <v>5821</v>
      </c>
      <c r="AF2094" t="s">
        <v>52</v>
      </c>
      <c r="AG2094" s="3" t="s">
        <v>53</v>
      </c>
      <c r="AH2094" t="s">
        <v>72</v>
      </c>
      <c r="AJ2094">
        <f>VLOOKUP(D2094,[3]Multipliers!$B:$AT,36)</f>
        <v>1</v>
      </c>
      <c r="AK2094">
        <f>VLOOKUP(D2094,[3]Multipliers!$B:$AT,36)</f>
        <v>1</v>
      </c>
      <c r="AM2094">
        <f t="shared" si="278"/>
        <v>0</v>
      </c>
    </row>
    <row r="2095" spans="1:39">
      <c r="A2095" s="2" t="str">
        <f t="shared" si="272"/>
        <v>BOZHON PRECISION INDUSTRY TECHNOLOGY CO., LTD.V68DP2 INLINE</v>
      </c>
      <c r="B2095" s="2" t="str">
        <f t="shared" si="273"/>
        <v>EQP,AE,DP2 INLINE,D94-V68,BOZHON,RETROFIT KITRetrofit</v>
      </c>
      <c r="C2095" s="3" t="str">
        <f t="shared" si="279"/>
        <v>iphoneDP2 INLINENew Buy</v>
      </c>
      <c r="D2095" s="3">
        <v>386265</v>
      </c>
      <c r="E2095" s="3" t="s">
        <v>423</v>
      </c>
      <c r="F2095" s="2" t="s">
        <v>40</v>
      </c>
      <c r="G2095" s="2" t="s">
        <v>41</v>
      </c>
      <c r="H2095" s="3" t="s">
        <v>206</v>
      </c>
      <c r="I2095" s="2" t="s">
        <v>43</v>
      </c>
      <c r="J2095" s="2" t="s">
        <v>44</v>
      </c>
      <c r="K2095" s="3" t="s">
        <v>1673</v>
      </c>
      <c r="L2095" s="2" t="s">
        <v>1665</v>
      </c>
      <c r="M2095" s="2" t="s">
        <v>1674</v>
      </c>
      <c r="N2095" s="55">
        <v>29244.75</v>
      </c>
      <c r="O2095" s="22">
        <v>20471.330000000002</v>
      </c>
      <c r="P2095" s="23">
        <v>2</v>
      </c>
      <c r="Q2095" s="2" t="s">
        <v>48</v>
      </c>
      <c r="R2095" s="2">
        <v>9</v>
      </c>
      <c r="S2095" s="2"/>
      <c r="T2095" s="2" t="s">
        <v>60</v>
      </c>
      <c r="U2095" s="2" t="s">
        <v>374</v>
      </c>
      <c r="V2095" s="2" t="s">
        <v>146</v>
      </c>
      <c r="W2095" s="23">
        <v>20471.330000000002</v>
      </c>
      <c r="X2095" s="2"/>
      <c r="Y2095" s="2"/>
      <c r="Z2095" s="3">
        <f t="shared" si="274"/>
        <v>58489.5</v>
      </c>
      <c r="AA2095" s="3">
        <f t="shared" si="275"/>
        <v>40942.660000000003</v>
      </c>
      <c r="AB2095" s="3">
        <f t="shared" si="276"/>
        <v>40942.660000000003</v>
      </c>
      <c r="AC2095">
        <f t="shared" si="277"/>
        <v>17546.839999999997</v>
      </c>
      <c r="AD2095" t="str">
        <f>_xlfn.XLOOKUP(V2095,[2]Index!L:L,[2]Index!M:M)</f>
        <v>CN</v>
      </c>
      <c r="AE2095" s="3" t="s">
        <v>5821</v>
      </c>
      <c r="AF2095" t="s">
        <v>52</v>
      </c>
      <c r="AG2095" s="3" t="s">
        <v>53</v>
      </c>
      <c r="AH2095" t="s">
        <v>54</v>
      </c>
      <c r="AJ2095">
        <f>VLOOKUP(D2095,[3]Multipliers!$B:$AT,36)</f>
        <v>1</v>
      </c>
      <c r="AK2095">
        <f>VLOOKUP(D2095,[3]Multipliers!$B:$AT,36)</f>
        <v>1</v>
      </c>
      <c r="AM2095">
        <f t="shared" si="278"/>
        <v>0</v>
      </c>
    </row>
    <row r="2096" spans="1:39">
      <c r="A2096" s="2" t="str">
        <f t="shared" si="272"/>
        <v>HANGZHOU AMPHENOL PHOENIX TELECOM PARTS CO., LTDV63RCAM</v>
      </c>
      <c r="B2096" s="2" t="str">
        <f t="shared" si="273"/>
        <v>EQP,AE,RCAM,V54-V63,AMPHENOL,RETROFIT KITRetrofit</v>
      </c>
      <c r="C2096" s="3" t="str">
        <f t="shared" si="279"/>
        <v>iphoneRCAMNew Buy</v>
      </c>
      <c r="D2096" s="3">
        <v>385000</v>
      </c>
      <c r="E2096" s="3" t="s">
        <v>384</v>
      </c>
      <c r="F2096" s="2" t="s">
        <v>40</v>
      </c>
      <c r="G2096" s="2" t="s">
        <v>41</v>
      </c>
      <c r="H2096" s="3" t="s">
        <v>42</v>
      </c>
      <c r="I2096" s="2" t="s">
        <v>43</v>
      </c>
      <c r="J2096" s="2" t="s">
        <v>66</v>
      </c>
      <c r="K2096" s="3" t="s">
        <v>1675</v>
      </c>
      <c r="L2096" s="2" t="s">
        <v>1050</v>
      </c>
      <c r="M2096" s="2" t="s">
        <v>1676</v>
      </c>
      <c r="N2096" s="13">
        <v>30092</v>
      </c>
      <c r="O2096" s="58">
        <v>24073</v>
      </c>
      <c r="P2096" s="2">
        <v>8</v>
      </c>
      <c r="Q2096" s="2" t="s">
        <v>70</v>
      </c>
      <c r="R2096" s="2"/>
      <c r="S2096" s="2"/>
      <c r="T2096" s="2"/>
      <c r="U2096" s="2" t="s">
        <v>50</v>
      </c>
      <c r="V2096" s="2" t="s">
        <v>899</v>
      </c>
      <c r="W2096" s="2">
        <v>24073</v>
      </c>
      <c r="X2096" s="2"/>
      <c r="Y2096" s="2"/>
      <c r="Z2096" s="3">
        <f t="shared" si="274"/>
        <v>240736</v>
      </c>
      <c r="AA2096" s="3">
        <f t="shared" si="275"/>
        <v>192584</v>
      </c>
      <c r="AB2096" s="3">
        <f t="shared" si="276"/>
        <v>192584</v>
      </c>
      <c r="AC2096">
        <f t="shared" si="277"/>
        <v>48152</v>
      </c>
      <c r="AD2096" t="str">
        <f>_xlfn.XLOOKUP(V2096,[2]Index!L:L,[2]Index!M:M)</f>
        <v>IN</v>
      </c>
      <c r="AE2096" s="3" t="s">
        <v>5821</v>
      </c>
      <c r="AF2096" t="s">
        <v>52</v>
      </c>
      <c r="AG2096" s="3" t="s">
        <v>318</v>
      </c>
      <c r="AH2096" t="s">
        <v>72</v>
      </c>
      <c r="AJ2096" t="e">
        <f>VLOOKUP(D2096,[3]Multipliers!$B:$AT,36)</f>
        <v>#VALUE!</v>
      </c>
      <c r="AK2096" t="e">
        <f>VLOOKUP(D2096,[3]Multipliers!$B:$AT,36)</f>
        <v>#VALUE!</v>
      </c>
      <c r="AM2096">
        <f t="shared" si="278"/>
        <v>0</v>
      </c>
    </row>
    <row r="2097" spans="1:39">
      <c r="A2097" s="2" t="str">
        <f t="shared" si="272"/>
        <v>SHENZHEN STRONG TECHNOLOGY CO., LTD.V64RIMI</v>
      </c>
      <c r="B2097" s="2" t="str">
        <f t="shared" si="273"/>
        <v>EQP,AE,RIMI,V57-V6X,STRONG,RETROFIT KITRetrofit</v>
      </c>
      <c r="C2097" s="3" t="str">
        <f t="shared" si="279"/>
        <v>iphoneRIMINew Buy</v>
      </c>
      <c r="D2097" s="3">
        <v>384797</v>
      </c>
      <c r="E2097" s="3" t="s">
        <v>369</v>
      </c>
      <c r="F2097" s="2" t="s">
        <v>40</v>
      </c>
      <c r="G2097" s="2" t="s">
        <v>41</v>
      </c>
      <c r="H2097" s="3" t="s">
        <v>65</v>
      </c>
      <c r="I2097" s="2" t="s">
        <v>43</v>
      </c>
      <c r="J2097" s="2" t="s">
        <v>80</v>
      </c>
      <c r="K2097" s="3" t="s">
        <v>1677</v>
      </c>
      <c r="L2097" s="2" t="s">
        <v>1678</v>
      </c>
      <c r="M2097" s="2" t="s">
        <v>1679</v>
      </c>
      <c r="N2097" s="13">
        <v>28687</v>
      </c>
      <c r="O2097" s="58">
        <v>19255</v>
      </c>
      <c r="P2097" s="2">
        <v>6</v>
      </c>
      <c r="Q2097" s="2" t="s">
        <v>70</v>
      </c>
      <c r="R2097" s="2">
        <v>6</v>
      </c>
      <c r="S2097" s="2"/>
      <c r="T2097" s="2"/>
      <c r="U2097" s="2" t="s">
        <v>192</v>
      </c>
      <c r="V2097" s="2" t="s">
        <v>71</v>
      </c>
      <c r="W2097" s="2">
        <v>10000</v>
      </c>
      <c r="X2097" s="2">
        <v>28402</v>
      </c>
      <c r="Y2097" s="2">
        <v>1102</v>
      </c>
      <c r="Z2097" s="3">
        <f t="shared" si="274"/>
        <v>172122</v>
      </c>
      <c r="AA2097" s="3">
        <f t="shared" si="275"/>
        <v>60000</v>
      </c>
      <c r="AB2097" s="3">
        <f t="shared" si="276"/>
        <v>115530</v>
      </c>
      <c r="AC2097">
        <f t="shared" si="277"/>
        <v>56592</v>
      </c>
      <c r="AD2097" t="str">
        <f>_xlfn.XLOOKUP(V2097,[2]Index!L:L,[2]Index!M:M)</f>
        <v>CN</v>
      </c>
      <c r="AE2097" s="3" t="s">
        <v>5821</v>
      </c>
      <c r="AF2097" t="s">
        <v>52</v>
      </c>
      <c r="AG2097" s="3" t="s">
        <v>53</v>
      </c>
      <c r="AH2097" t="s">
        <v>72</v>
      </c>
      <c r="AJ2097">
        <f>VLOOKUP(D2097,[3]Multipliers!$B:$AT,36)</f>
        <v>0.86519883172320822</v>
      </c>
      <c r="AK2097">
        <f>VLOOKUP(D2097,[3]Multipliers!$B:$AT,36)</f>
        <v>0.86519883172320822</v>
      </c>
      <c r="AM2097">
        <f t="shared" si="278"/>
        <v>0</v>
      </c>
    </row>
    <row r="2098" spans="1:39">
      <c r="A2098" s="2" t="str">
        <f t="shared" si="272"/>
        <v>SHENZHEN STRONG TECHNOLOGY CO., LTD.V64RIMI</v>
      </c>
      <c r="B2098" s="2" t="str">
        <f t="shared" si="273"/>
        <v>EQP,AE,RIMI,V5X-V6X,STRONG,RETROFIT KITRetrofit</v>
      </c>
      <c r="C2098" s="3" t="str">
        <f t="shared" si="279"/>
        <v>iphoneRIMINew Buy</v>
      </c>
      <c r="D2098" s="3">
        <v>384796</v>
      </c>
      <c r="E2098" s="3" t="s">
        <v>369</v>
      </c>
      <c r="F2098" s="2" t="s">
        <v>40</v>
      </c>
      <c r="G2098" s="2" t="s">
        <v>41</v>
      </c>
      <c r="H2098" s="3" t="s">
        <v>65</v>
      </c>
      <c r="I2098" s="2" t="s">
        <v>43</v>
      </c>
      <c r="J2098" s="2" t="s">
        <v>66</v>
      </c>
      <c r="K2098" s="3" t="s">
        <v>1680</v>
      </c>
      <c r="L2098" s="2" t="s">
        <v>1678</v>
      </c>
      <c r="M2098" s="2" t="s">
        <v>1681</v>
      </c>
      <c r="N2098" s="13">
        <v>28687</v>
      </c>
      <c r="O2098" s="58">
        <v>19255</v>
      </c>
      <c r="P2098" s="2">
        <v>10</v>
      </c>
      <c r="Q2098" s="2" t="s">
        <v>70</v>
      </c>
      <c r="R2098" s="2">
        <v>6</v>
      </c>
      <c r="S2098" s="2"/>
      <c r="T2098" s="2"/>
      <c r="U2098" s="2" t="s">
        <v>192</v>
      </c>
      <c r="V2098" s="2" t="s">
        <v>71</v>
      </c>
      <c r="W2098" s="2">
        <v>10000</v>
      </c>
      <c r="X2098" s="2">
        <v>28402</v>
      </c>
      <c r="Y2098" s="2">
        <v>1102</v>
      </c>
      <c r="Z2098" s="3">
        <f t="shared" si="274"/>
        <v>286870</v>
      </c>
      <c r="AA2098" s="3">
        <f t="shared" si="275"/>
        <v>100000</v>
      </c>
      <c r="AB2098" s="3">
        <f t="shared" si="276"/>
        <v>192550</v>
      </c>
      <c r="AC2098">
        <f t="shared" si="277"/>
        <v>94320</v>
      </c>
      <c r="AD2098" t="str">
        <f>_xlfn.XLOOKUP(V2098,[2]Index!L:L,[2]Index!M:M)</f>
        <v>CN</v>
      </c>
      <c r="AE2098" s="3" t="s">
        <v>5821</v>
      </c>
      <c r="AF2098" t="s">
        <v>52</v>
      </c>
      <c r="AG2098" s="3" t="s">
        <v>53</v>
      </c>
      <c r="AH2098" t="s">
        <v>72</v>
      </c>
      <c r="AJ2098">
        <f>VLOOKUP(D2098,[3]Multipliers!$B:$AT,36)</f>
        <v>0.86519883172320822</v>
      </c>
      <c r="AK2098">
        <f>VLOOKUP(D2098,[3]Multipliers!$B:$AT,36)</f>
        <v>0.86519883172320822</v>
      </c>
      <c r="AM2098">
        <f t="shared" si="278"/>
        <v>0</v>
      </c>
    </row>
    <row r="2099" spans="1:39">
      <c r="A2099" s="2" t="str">
        <f t="shared" si="272"/>
        <v>SHENZHEN STRONG TECHNOLOGY CO., LTD.V63RIMI</v>
      </c>
      <c r="B2099" s="2" t="str">
        <f t="shared" si="273"/>
        <v>EQP,AE,RIMI,V5X-V6X,STRONG,RETROFIT KITRetrofit</v>
      </c>
      <c r="C2099" s="3" t="str">
        <f t="shared" si="279"/>
        <v>iphoneRIMINew Buy</v>
      </c>
      <c r="D2099" s="2">
        <v>384795</v>
      </c>
      <c r="E2099" s="2" t="s">
        <v>369</v>
      </c>
      <c r="F2099" s="2" t="s">
        <v>40</v>
      </c>
      <c r="G2099" s="2" t="s">
        <v>41</v>
      </c>
      <c r="H2099" s="2" t="s">
        <v>42</v>
      </c>
      <c r="I2099" s="2" t="s">
        <v>43</v>
      </c>
      <c r="J2099" s="2" t="s">
        <v>111</v>
      </c>
      <c r="K2099" s="2" t="s">
        <v>1680</v>
      </c>
      <c r="L2099" s="2" t="s">
        <v>1678</v>
      </c>
      <c r="M2099" s="2" t="s">
        <v>1681</v>
      </c>
      <c r="N2099" s="13">
        <v>28687</v>
      </c>
      <c r="O2099" s="2">
        <v>19255</v>
      </c>
      <c r="P2099" s="2">
        <v>5</v>
      </c>
      <c r="Q2099" s="2" t="s">
        <v>70</v>
      </c>
      <c r="R2099" s="2">
        <v>6</v>
      </c>
      <c r="S2099" s="2"/>
      <c r="T2099" s="2"/>
      <c r="U2099" s="2" t="s">
        <v>192</v>
      </c>
      <c r="V2099" s="2" t="s">
        <v>71</v>
      </c>
      <c r="W2099" s="2">
        <v>10000</v>
      </c>
      <c r="X2099" s="21">
        <v>28402</v>
      </c>
      <c r="Y2099" s="2">
        <v>1102</v>
      </c>
      <c r="Z2099" s="3">
        <f t="shared" si="274"/>
        <v>143435</v>
      </c>
      <c r="AA2099" s="3">
        <f t="shared" si="275"/>
        <v>50000</v>
      </c>
      <c r="AB2099" s="3">
        <f t="shared" si="276"/>
        <v>96275</v>
      </c>
      <c r="AC2099">
        <f t="shared" si="277"/>
        <v>47160</v>
      </c>
      <c r="AD2099" t="str">
        <f>_xlfn.XLOOKUP(V2099,[2]Index!L:L,[2]Index!M:M)</f>
        <v>CN</v>
      </c>
      <c r="AE2099" s="3" t="s">
        <v>5821</v>
      </c>
      <c r="AF2099" t="s">
        <v>52</v>
      </c>
      <c r="AG2099" s="3" t="s">
        <v>53</v>
      </c>
      <c r="AH2099" t="s">
        <v>72</v>
      </c>
      <c r="AJ2099">
        <f>VLOOKUP(D2099,[3]Multipliers!$B:$AT,36)</f>
        <v>0.86519883172320822</v>
      </c>
      <c r="AK2099">
        <f>VLOOKUP(D2099,[3]Multipliers!$B:$AT,36)</f>
        <v>0.86519883172320822</v>
      </c>
      <c r="AM2099">
        <f t="shared" si="278"/>
        <v>0</v>
      </c>
    </row>
    <row r="2100" spans="1:39">
      <c r="A2100" s="2" t="str">
        <f t="shared" si="272"/>
        <v>SHENZHEN STRONG TECHNOLOGY CO., LTD.V64RIMI</v>
      </c>
      <c r="B2100" s="2" t="str">
        <f t="shared" si="273"/>
        <v>EQP,AE,RIMI,D38-V6X,STRONG,RETROFIT KITRetrofit</v>
      </c>
      <c r="C2100" s="3" t="str">
        <f t="shared" si="279"/>
        <v>iphoneRIMINew Buy</v>
      </c>
      <c r="D2100" s="2">
        <v>384793</v>
      </c>
      <c r="E2100" s="2" t="s">
        <v>369</v>
      </c>
      <c r="F2100" s="2" t="s">
        <v>40</v>
      </c>
      <c r="G2100" s="2" t="s">
        <v>41</v>
      </c>
      <c r="H2100" s="2" t="s">
        <v>65</v>
      </c>
      <c r="I2100" s="2" t="s">
        <v>43</v>
      </c>
      <c r="J2100" s="2" t="s">
        <v>250</v>
      </c>
      <c r="K2100" s="2" t="s">
        <v>1682</v>
      </c>
      <c r="L2100" s="2" t="s">
        <v>1678</v>
      </c>
      <c r="M2100" s="2" t="s">
        <v>1683</v>
      </c>
      <c r="N2100" s="13">
        <v>28687</v>
      </c>
      <c r="O2100" s="2">
        <v>25255</v>
      </c>
      <c r="P2100" s="2">
        <v>1</v>
      </c>
      <c r="Q2100" s="2" t="s">
        <v>48</v>
      </c>
      <c r="R2100" s="2">
        <v>6</v>
      </c>
      <c r="S2100" s="2"/>
      <c r="T2100" s="2"/>
      <c r="U2100" s="2" t="s">
        <v>192</v>
      </c>
      <c r="V2100" s="2" t="s">
        <v>71</v>
      </c>
      <c r="W2100" s="2">
        <v>10000</v>
      </c>
      <c r="X2100" s="21">
        <v>28402</v>
      </c>
      <c r="Y2100" s="2">
        <v>1102</v>
      </c>
      <c r="Z2100" s="3">
        <f t="shared" si="274"/>
        <v>28687</v>
      </c>
      <c r="AA2100" s="3">
        <f t="shared" si="275"/>
        <v>10000</v>
      </c>
      <c r="AB2100" s="3">
        <f t="shared" si="276"/>
        <v>25255</v>
      </c>
      <c r="AC2100">
        <f t="shared" si="277"/>
        <v>3432</v>
      </c>
      <c r="AD2100" t="str">
        <f>_xlfn.XLOOKUP(V2100,[2]Index!L:L,[2]Index!M:M)</f>
        <v>CN</v>
      </c>
      <c r="AE2100" s="3" t="s">
        <v>5821</v>
      </c>
      <c r="AF2100" t="s">
        <v>52</v>
      </c>
      <c r="AG2100" s="3" t="s">
        <v>53</v>
      </c>
      <c r="AH2100" t="s">
        <v>139</v>
      </c>
      <c r="AJ2100">
        <f>VLOOKUP(D2100,[3]Multipliers!$B:$AT,36)</f>
        <v>1.1348011682767918</v>
      </c>
      <c r="AK2100">
        <f>VLOOKUP(D2100,[3]Multipliers!$B:$AT,36)</f>
        <v>1.1348011682767918</v>
      </c>
      <c r="AM2100">
        <f t="shared" si="278"/>
        <v>0</v>
      </c>
    </row>
    <row r="2101" spans="1:39">
      <c r="A2101" s="2" t="str">
        <f t="shared" si="272"/>
        <v>SHENZHEN STRONG TECHNOLOGY CO., LTD.V63RIMI</v>
      </c>
      <c r="B2101" s="2" t="str">
        <f t="shared" si="273"/>
        <v>EQP,AE,RIMI,D3Y-V6X,STRONG,RETROFIT KITRetrofit</v>
      </c>
      <c r="C2101" s="3" t="str">
        <f t="shared" si="279"/>
        <v>iphoneRIMINew Buy</v>
      </c>
      <c r="D2101" s="2">
        <v>384794</v>
      </c>
      <c r="E2101" s="2" t="s">
        <v>369</v>
      </c>
      <c r="F2101" s="2" t="s">
        <v>40</v>
      </c>
      <c r="G2101" s="2" t="s">
        <v>41</v>
      </c>
      <c r="H2101" s="2" t="s">
        <v>42</v>
      </c>
      <c r="I2101" s="2" t="s">
        <v>43</v>
      </c>
      <c r="J2101" s="2" t="s">
        <v>254</v>
      </c>
      <c r="K2101" s="2" t="s">
        <v>1684</v>
      </c>
      <c r="L2101" s="2" t="s">
        <v>1678</v>
      </c>
      <c r="M2101" s="2" t="s">
        <v>1685</v>
      </c>
      <c r="N2101" s="13">
        <v>28687</v>
      </c>
      <c r="O2101" s="2">
        <v>25255</v>
      </c>
      <c r="P2101" s="2">
        <v>1</v>
      </c>
      <c r="Q2101" s="2" t="s">
        <v>48</v>
      </c>
      <c r="R2101" s="2">
        <v>6</v>
      </c>
      <c r="S2101" s="2"/>
      <c r="T2101" s="2"/>
      <c r="U2101" s="2" t="s">
        <v>192</v>
      </c>
      <c r="V2101" s="2" t="s">
        <v>71</v>
      </c>
      <c r="W2101" s="2">
        <v>10000</v>
      </c>
      <c r="X2101" s="21">
        <v>28402</v>
      </c>
      <c r="Y2101" s="2">
        <v>1102</v>
      </c>
      <c r="Z2101" s="3">
        <f t="shared" si="274"/>
        <v>28687</v>
      </c>
      <c r="AA2101" s="3">
        <f t="shared" si="275"/>
        <v>10000</v>
      </c>
      <c r="AB2101" s="3">
        <f t="shared" si="276"/>
        <v>25255</v>
      </c>
      <c r="AC2101">
        <f t="shared" si="277"/>
        <v>3432</v>
      </c>
      <c r="AD2101" t="str">
        <f>_xlfn.XLOOKUP(V2101,[2]Index!L:L,[2]Index!M:M)</f>
        <v>CN</v>
      </c>
      <c r="AE2101" s="3" t="s">
        <v>5821</v>
      </c>
      <c r="AF2101" t="s">
        <v>52</v>
      </c>
      <c r="AG2101" s="3" t="s">
        <v>53</v>
      </c>
      <c r="AH2101" t="s">
        <v>139</v>
      </c>
      <c r="AJ2101">
        <f>VLOOKUP(D2101,[3]Multipliers!$B:$AT,36)</f>
        <v>1.1348011682767918</v>
      </c>
      <c r="AK2101">
        <f>VLOOKUP(D2101,[3]Multipliers!$B:$AT,36)</f>
        <v>1.1348011682767918</v>
      </c>
      <c r="AM2101">
        <f t="shared" si="278"/>
        <v>0</v>
      </c>
    </row>
    <row r="2102" spans="1:39">
      <c r="A2102" s="2" t="str">
        <f t="shared" si="272"/>
        <v>SHENZHEN STRONG TECHNOLOGY CO., LTD.V63RIMI</v>
      </c>
      <c r="B2102" s="2" t="str">
        <f t="shared" si="273"/>
        <v>EQP,AE,RIMI,D1Y-V6X,STRONG,RETROFIT KITRetrofit</v>
      </c>
      <c r="C2102" s="3" t="str">
        <f t="shared" si="279"/>
        <v>iphoneRIMINew Buy</v>
      </c>
      <c r="D2102" s="2">
        <v>386410</v>
      </c>
      <c r="E2102" s="2" t="s">
        <v>369</v>
      </c>
      <c r="F2102" s="2" t="s">
        <v>40</v>
      </c>
      <c r="G2102" s="2" t="s">
        <v>41</v>
      </c>
      <c r="H2102" s="2" t="s">
        <v>42</v>
      </c>
      <c r="I2102" s="2" t="s">
        <v>43</v>
      </c>
      <c r="J2102" s="2" t="s">
        <v>231</v>
      </c>
      <c r="K2102" s="2" t="s">
        <v>1686</v>
      </c>
      <c r="L2102" s="2" t="s">
        <v>1678</v>
      </c>
      <c r="M2102" s="2" t="s">
        <v>1687</v>
      </c>
      <c r="N2102" s="13">
        <v>28687</v>
      </c>
      <c r="O2102" s="2">
        <v>25255</v>
      </c>
      <c r="P2102" s="2">
        <v>1</v>
      </c>
      <c r="Q2102" s="2" t="s">
        <v>48</v>
      </c>
      <c r="R2102" s="2">
        <v>6</v>
      </c>
      <c r="S2102" s="2"/>
      <c r="T2102" s="2"/>
      <c r="U2102" s="2" t="s">
        <v>192</v>
      </c>
      <c r="V2102" s="2" t="s">
        <v>71</v>
      </c>
      <c r="W2102" s="2">
        <v>10000</v>
      </c>
      <c r="X2102" s="21">
        <v>28402</v>
      </c>
      <c r="Y2102" s="2">
        <v>1102</v>
      </c>
      <c r="Z2102" s="3">
        <f t="shared" si="274"/>
        <v>28687</v>
      </c>
      <c r="AA2102" s="3">
        <f t="shared" si="275"/>
        <v>10000</v>
      </c>
      <c r="AB2102" s="3">
        <f t="shared" si="276"/>
        <v>25255</v>
      </c>
      <c r="AC2102">
        <f t="shared" si="277"/>
        <v>3432</v>
      </c>
      <c r="AD2102" t="str">
        <f>_xlfn.XLOOKUP(V2102,[2]Index!L:L,[2]Index!M:M)</f>
        <v>CN</v>
      </c>
      <c r="AE2102" s="3" t="s">
        <v>5821</v>
      </c>
      <c r="AF2102" t="s">
        <v>52</v>
      </c>
      <c r="AG2102" s="3" t="s">
        <v>53</v>
      </c>
      <c r="AH2102" t="s">
        <v>232</v>
      </c>
      <c r="AJ2102">
        <f>VLOOKUP(D2102,[3]Multipliers!$B:$AT,36)</f>
        <v>1.1348011682767918</v>
      </c>
      <c r="AK2102">
        <f>VLOOKUP(D2102,[3]Multipliers!$B:$AT,36)</f>
        <v>1.1348011682767918</v>
      </c>
      <c r="AM2102">
        <f t="shared" si="278"/>
        <v>0</v>
      </c>
    </row>
    <row r="2103" spans="1:39">
      <c r="A2103" s="2" t="str">
        <f t="shared" si="272"/>
        <v>SHENZHEN STRONG TECHNOLOGY CO., LTD.V64RIMI</v>
      </c>
      <c r="B2103" s="2" t="str">
        <f t="shared" si="273"/>
        <v>EQP,AE,RIMI,V57-V6X,STRONG,RETROFIT KITRetrofit</v>
      </c>
      <c r="C2103" s="3" t="str">
        <f t="shared" si="279"/>
        <v>iphoneRIMINew Buy</v>
      </c>
      <c r="D2103" s="3">
        <v>384797</v>
      </c>
      <c r="E2103" s="3" t="s">
        <v>369</v>
      </c>
      <c r="F2103" s="2" t="s">
        <v>40</v>
      </c>
      <c r="G2103" s="2" t="s">
        <v>41</v>
      </c>
      <c r="H2103" s="3" t="s">
        <v>65</v>
      </c>
      <c r="I2103" s="2" t="s">
        <v>43</v>
      </c>
      <c r="J2103" s="2" t="s">
        <v>80</v>
      </c>
      <c r="K2103" s="3" t="s">
        <v>1677</v>
      </c>
      <c r="L2103" s="2" t="s">
        <v>1678</v>
      </c>
      <c r="M2103" s="2" t="s">
        <v>1679</v>
      </c>
      <c r="N2103" s="13">
        <v>28687</v>
      </c>
      <c r="O2103" s="58">
        <v>19255</v>
      </c>
      <c r="P2103" s="2">
        <v>2</v>
      </c>
      <c r="Q2103" s="2" t="s">
        <v>70</v>
      </c>
      <c r="R2103" s="2">
        <v>6</v>
      </c>
      <c r="S2103" s="2"/>
      <c r="T2103" s="2"/>
      <c r="U2103" s="2" t="s">
        <v>192</v>
      </c>
      <c r="V2103" s="2" t="s">
        <v>85</v>
      </c>
      <c r="W2103" s="2">
        <v>10000</v>
      </c>
      <c r="X2103" s="2">
        <v>28402</v>
      </c>
      <c r="Y2103" s="2">
        <v>1102</v>
      </c>
      <c r="Z2103" s="3">
        <f t="shared" si="274"/>
        <v>57374</v>
      </c>
      <c r="AA2103" s="3">
        <f t="shared" si="275"/>
        <v>20000</v>
      </c>
      <c r="AB2103" s="3">
        <f t="shared" si="276"/>
        <v>38510</v>
      </c>
      <c r="AC2103">
        <f t="shared" si="277"/>
        <v>18864</v>
      </c>
      <c r="AD2103" t="str">
        <f>_xlfn.XLOOKUP(V2103,[2]Index!L:L,[2]Index!M:M)</f>
        <v>CN</v>
      </c>
      <c r="AE2103" s="3" t="s">
        <v>5821</v>
      </c>
      <c r="AF2103" t="s">
        <v>52</v>
      </c>
      <c r="AG2103" s="3" t="s">
        <v>53</v>
      </c>
      <c r="AH2103" t="s">
        <v>72</v>
      </c>
      <c r="AJ2103">
        <f>VLOOKUP(D2103,[3]Multipliers!$B:$AT,36)</f>
        <v>0.86519883172320822</v>
      </c>
      <c r="AK2103">
        <f>VLOOKUP(D2103,[3]Multipliers!$B:$AT,36)</f>
        <v>0.86519883172320822</v>
      </c>
      <c r="AM2103">
        <f t="shared" si="278"/>
        <v>0</v>
      </c>
    </row>
    <row r="2104" spans="1:39">
      <c r="A2104" s="2" t="str">
        <f t="shared" si="272"/>
        <v>SHENZHEN STRONG TECHNOLOGY CO., LTD.V68RIMI</v>
      </c>
      <c r="B2104" s="2" t="str">
        <f t="shared" si="273"/>
        <v>EQP,AE,RIMI,V57-V68,STRONG,RETROFIT KITRetrofit</v>
      </c>
      <c r="C2104" s="3" t="str">
        <f t="shared" si="279"/>
        <v>iphoneRIMINew Buy</v>
      </c>
      <c r="D2104" s="2">
        <v>386146</v>
      </c>
      <c r="E2104" s="2" t="s">
        <v>369</v>
      </c>
      <c r="F2104" s="2" t="s">
        <v>40</v>
      </c>
      <c r="G2104" s="2" t="s">
        <v>41</v>
      </c>
      <c r="H2104" s="2" t="s">
        <v>206</v>
      </c>
      <c r="I2104" s="2" t="s">
        <v>43</v>
      </c>
      <c r="J2104" s="2" t="s">
        <v>80</v>
      </c>
      <c r="K2104" s="2" t="s">
        <v>1688</v>
      </c>
      <c r="L2104" s="2" t="s">
        <v>1678</v>
      </c>
      <c r="M2104" s="2" t="s">
        <v>1689</v>
      </c>
      <c r="N2104" s="13">
        <v>28687</v>
      </c>
      <c r="O2104" s="2">
        <v>19255</v>
      </c>
      <c r="P2104" s="2">
        <v>1</v>
      </c>
      <c r="Q2104" s="2" t="s">
        <v>70</v>
      </c>
      <c r="R2104" s="2">
        <v>6</v>
      </c>
      <c r="S2104" s="2"/>
      <c r="T2104" s="2"/>
      <c r="U2104" s="2" t="s">
        <v>192</v>
      </c>
      <c r="V2104" s="2" t="s">
        <v>85</v>
      </c>
      <c r="W2104" s="2">
        <v>10000</v>
      </c>
      <c r="X2104" s="2">
        <v>28402</v>
      </c>
      <c r="Y2104" s="2">
        <v>1102</v>
      </c>
      <c r="Z2104" s="3">
        <f t="shared" si="274"/>
        <v>28687</v>
      </c>
      <c r="AA2104" s="3">
        <f t="shared" si="275"/>
        <v>10000</v>
      </c>
      <c r="AB2104" s="3">
        <f t="shared" si="276"/>
        <v>19255</v>
      </c>
      <c r="AC2104">
        <f t="shared" si="277"/>
        <v>9432</v>
      </c>
      <c r="AD2104" t="str">
        <f>_xlfn.XLOOKUP(V2104,[2]Index!L:L,[2]Index!M:M)</f>
        <v>CN</v>
      </c>
      <c r="AE2104" s="3" t="s">
        <v>5821</v>
      </c>
      <c r="AF2104" t="s">
        <v>52</v>
      </c>
      <c r="AG2104" s="3" t="s">
        <v>53</v>
      </c>
      <c r="AH2104" t="s">
        <v>72</v>
      </c>
      <c r="AJ2104">
        <f>VLOOKUP(D2104,[3]Multipliers!$B:$AT,36)</f>
        <v>0.86519883172320822</v>
      </c>
      <c r="AK2104">
        <f>VLOOKUP(D2104,[3]Multipliers!$B:$AT,36)</f>
        <v>0.86519883172320822</v>
      </c>
      <c r="AM2104">
        <f t="shared" si="278"/>
        <v>0</v>
      </c>
    </row>
    <row r="2105" spans="1:39">
      <c r="A2105" s="2" t="str">
        <f t="shared" si="272"/>
        <v>SHENZHEN STRONG TECHNOLOGY CO., LTD.V63RIMI</v>
      </c>
      <c r="B2105" s="2" t="str">
        <f t="shared" si="273"/>
        <v>EQP,AE,RIMI,V5X-V6X,STRONG,RETROFIT KITRetrofit</v>
      </c>
      <c r="C2105" s="3" t="str">
        <f t="shared" si="279"/>
        <v>iphoneRIMINew Buy</v>
      </c>
      <c r="D2105" s="2">
        <v>384795</v>
      </c>
      <c r="E2105" s="2" t="s">
        <v>369</v>
      </c>
      <c r="F2105" s="2" t="s">
        <v>40</v>
      </c>
      <c r="G2105" s="2" t="s">
        <v>41</v>
      </c>
      <c r="H2105" s="2" t="s">
        <v>42</v>
      </c>
      <c r="I2105" s="2" t="s">
        <v>43</v>
      </c>
      <c r="J2105" s="2" t="s">
        <v>66</v>
      </c>
      <c r="K2105" s="2" t="s">
        <v>1680</v>
      </c>
      <c r="L2105" s="2" t="s">
        <v>1678</v>
      </c>
      <c r="M2105" s="2" t="s">
        <v>1681</v>
      </c>
      <c r="N2105" s="13">
        <v>28687</v>
      </c>
      <c r="O2105" s="2">
        <v>19255</v>
      </c>
      <c r="P2105" s="2">
        <v>4</v>
      </c>
      <c r="Q2105" s="2" t="s">
        <v>70</v>
      </c>
      <c r="R2105" s="2">
        <v>6</v>
      </c>
      <c r="S2105" s="2"/>
      <c r="T2105" s="2"/>
      <c r="U2105" s="2" t="s">
        <v>192</v>
      </c>
      <c r="V2105" s="2" t="s">
        <v>85</v>
      </c>
      <c r="W2105" s="2">
        <v>10000</v>
      </c>
      <c r="X2105" s="2">
        <v>28402</v>
      </c>
      <c r="Y2105" s="2">
        <v>1102</v>
      </c>
      <c r="Z2105" s="3">
        <f t="shared" si="274"/>
        <v>114748</v>
      </c>
      <c r="AA2105" s="3">
        <f t="shared" si="275"/>
        <v>40000</v>
      </c>
      <c r="AB2105" s="3">
        <f t="shared" si="276"/>
        <v>77020</v>
      </c>
      <c r="AC2105">
        <f t="shared" si="277"/>
        <v>37728</v>
      </c>
      <c r="AD2105" t="str">
        <f>_xlfn.XLOOKUP(V2105,[2]Index!L:L,[2]Index!M:M)</f>
        <v>CN</v>
      </c>
      <c r="AE2105" s="3" t="s">
        <v>5821</v>
      </c>
      <c r="AF2105" t="s">
        <v>52</v>
      </c>
      <c r="AG2105" s="3" t="s">
        <v>53</v>
      </c>
      <c r="AH2105" t="s">
        <v>72</v>
      </c>
      <c r="AJ2105">
        <f>VLOOKUP(D2105,[3]Multipliers!$B:$AT,36)</f>
        <v>0.86519883172320822</v>
      </c>
      <c r="AK2105">
        <f>VLOOKUP(D2105,[3]Multipliers!$B:$AT,36)</f>
        <v>0.86519883172320822</v>
      </c>
      <c r="AM2105">
        <f t="shared" si="278"/>
        <v>0</v>
      </c>
    </row>
    <row r="2106" spans="1:39">
      <c r="A2106" s="2" t="str">
        <f t="shared" si="272"/>
        <v>SHENZHEN STRONG TECHNOLOGY CO., LTD.V64RIMI</v>
      </c>
      <c r="B2106" s="2" t="str">
        <f t="shared" si="273"/>
        <v>EQP,AE,RIMI,V5X-V6X,STRONG,RETROFIT KITRetrofit</v>
      </c>
      <c r="C2106" s="3" t="str">
        <f t="shared" si="279"/>
        <v>iphoneRIMINew Buy</v>
      </c>
      <c r="D2106" s="3">
        <v>384796</v>
      </c>
      <c r="E2106" s="3" t="s">
        <v>369</v>
      </c>
      <c r="F2106" s="2" t="s">
        <v>40</v>
      </c>
      <c r="G2106" s="2" t="s">
        <v>41</v>
      </c>
      <c r="H2106" s="3" t="s">
        <v>65</v>
      </c>
      <c r="I2106" s="2" t="s">
        <v>43</v>
      </c>
      <c r="J2106" s="2" t="s">
        <v>66</v>
      </c>
      <c r="K2106" s="3" t="s">
        <v>1680</v>
      </c>
      <c r="L2106" s="2" t="s">
        <v>1678</v>
      </c>
      <c r="M2106" s="2" t="s">
        <v>1681</v>
      </c>
      <c r="N2106" s="55">
        <v>28687</v>
      </c>
      <c r="O2106" s="22">
        <v>19255</v>
      </c>
      <c r="P2106" s="23">
        <v>7</v>
      </c>
      <c r="Q2106" s="2" t="s">
        <v>70</v>
      </c>
      <c r="R2106" s="2">
        <v>6</v>
      </c>
      <c r="S2106" s="2"/>
      <c r="T2106" s="2"/>
      <c r="U2106" s="2" t="s">
        <v>192</v>
      </c>
      <c r="V2106" s="2" t="s">
        <v>85</v>
      </c>
      <c r="W2106" s="23">
        <v>10000</v>
      </c>
      <c r="X2106" s="2">
        <v>28402</v>
      </c>
      <c r="Y2106" s="2">
        <v>1102</v>
      </c>
      <c r="Z2106" s="3">
        <f t="shared" si="274"/>
        <v>200809</v>
      </c>
      <c r="AA2106" s="3">
        <f t="shared" si="275"/>
        <v>70000</v>
      </c>
      <c r="AB2106" s="3">
        <f t="shared" si="276"/>
        <v>134785</v>
      </c>
      <c r="AC2106">
        <f t="shared" si="277"/>
        <v>66024</v>
      </c>
      <c r="AD2106" t="str">
        <f>_xlfn.XLOOKUP(V2106,[2]Index!L:L,[2]Index!M:M)</f>
        <v>CN</v>
      </c>
      <c r="AE2106" s="3" t="s">
        <v>5821</v>
      </c>
      <c r="AF2106" t="s">
        <v>52</v>
      </c>
      <c r="AG2106" s="3" t="s">
        <v>53</v>
      </c>
      <c r="AH2106" t="s">
        <v>72</v>
      </c>
      <c r="AJ2106">
        <f>VLOOKUP(D2106,[3]Multipliers!$B:$AT,36)</f>
        <v>0.86519883172320822</v>
      </c>
      <c r="AK2106">
        <f>VLOOKUP(D2106,[3]Multipliers!$B:$AT,36)</f>
        <v>0.86519883172320822</v>
      </c>
      <c r="AM2106">
        <f t="shared" si="278"/>
        <v>0</v>
      </c>
    </row>
    <row r="2107" spans="1:39">
      <c r="A2107" s="2" t="str">
        <f t="shared" si="272"/>
        <v>SHENZHEN STRONG TECHNOLOGY CO., LTD.V68RIMI</v>
      </c>
      <c r="B2107" s="2" t="str">
        <f t="shared" si="273"/>
        <v>EQP,AE,RIMI,V5X-V68,STRONG,RETROFIT KITRetrofit</v>
      </c>
      <c r="C2107" s="3" t="str">
        <f t="shared" si="279"/>
        <v>iphoneRIMINew Buy</v>
      </c>
      <c r="D2107" s="3">
        <v>386145</v>
      </c>
      <c r="E2107" s="3" t="s">
        <v>369</v>
      </c>
      <c r="F2107" s="2" t="s">
        <v>40</v>
      </c>
      <c r="G2107" s="2" t="s">
        <v>41</v>
      </c>
      <c r="H2107" s="3" t="s">
        <v>206</v>
      </c>
      <c r="I2107" s="2" t="s">
        <v>43</v>
      </c>
      <c r="J2107" s="2" t="s">
        <v>66</v>
      </c>
      <c r="K2107" s="3" t="s">
        <v>1690</v>
      </c>
      <c r="L2107" s="2" t="s">
        <v>1678</v>
      </c>
      <c r="M2107" s="2" t="s">
        <v>1691</v>
      </c>
      <c r="N2107" s="55">
        <v>28687</v>
      </c>
      <c r="O2107" s="22">
        <v>19255</v>
      </c>
      <c r="P2107" s="23">
        <v>3</v>
      </c>
      <c r="Q2107" s="2" t="s">
        <v>70</v>
      </c>
      <c r="R2107" s="2">
        <v>6</v>
      </c>
      <c r="S2107" s="2"/>
      <c r="T2107" s="2"/>
      <c r="U2107" s="2" t="s">
        <v>192</v>
      </c>
      <c r="V2107" s="2" t="s">
        <v>85</v>
      </c>
      <c r="W2107" s="23">
        <v>10000</v>
      </c>
      <c r="X2107" s="2">
        <v>28402</v>
      </c>
      <c r="Y2107" s="2">
        <v>1102</v>
      </c>
      <c r="Z2107" s="3">
        <f t="shared" si="274"/>
        <v>86061</v>
      </c>
      <c r="AA2107" s="3">
        <f t="shared" si="275"/>
        <v>30000</v>
      </c>
      <c r="AB2107" s="3">
        <f t="shared" si="276"/>
        <v>57765</v>
      </c>
      <c r="AC2107">
        <f t="shared" si="277"/>
        <v>28296</v>
      </c>
      <c r="AD2107" t="str">
        <f>_xlfn.XLOOKUP(V2107,[2]Index!L:L,[2]Index!M:M)</f>
        <v>CN</v>
      </c>
      <c r="AE2107" s="3" t="s">
        <v>5821</v>
      </c>
      <c r="AF2107" t="s">
        <v>52</v>
      </c>
      <c r="AG2107" s="3" t="s">
        <v>53</v>
      </c>
      <c r="AH2107" t="s">
        <v>72</v>
      </c>
      <c r="AJ2107">
        <f>VLOOKUP(D2107,[3]Multipliers!$B:$AT,36)</f>
        <v>0.86519883172320822</v>
      </c>
      <c r="AK2107">
        <f>VLOOKUP(D2107,[3]Multipliers!$B:$AT,36)</f>
        <v>0.86519883172320822</v>
      </c>
      <c r="AM2107">
        <f t="shared" si="278"/>
        <v>0</v>
      </c>
    </row>
    <row r="2108" spans="1:39">
      <c r="A2108" s="2" t="str">
        <f t="shared" si="272"/>
        <v>SHENZHEN STRONG TECHNOLOGY CO., LTD.V63RIMI</v>
      </c>
      <c r="B2108" s="2" t="str">
        <f t="shared" si="273"/>
        <v>EQP,AE,RIMI,V5X-V6X,STRONG,RETROFIT KITRetrofit</v>
      </c>
      <c r="C2108" s="3" t="str">
        <f t="shared" si="279"/>
        <v>iphoneRIMINew Buy</v>
      </c>
      <c r="D2108" s="3">
        <v>384795</v>
      </c>
      <c r="E2108" s="3" t="s">
        <v>369</v>
      </c>
      <c r="F2108" s="2" t="s">
        <v>40</v>
      </c>
      <c r="G2108" s="2" t="s">
        <v>41</v>
      </c>
      <c r="H2108" s="3" t="s">
        <v>42</v>
      </c>
      <c r="I2108" s="2" t="s">
        <v>43</v>
      </c>
      <c r="J2108" s="2" t="s">
        <v>111</v>
      </c>
      <c r="K2108" s="3" t="s">
        <v>1680</v>
      </c>
      <c r="L2108" s="2" t="s">
        <v>1678</v>
      </c>
      <c r="M2108" s="2" t="s">
        <v>1681</v>
      </c>
      <c r="N2108" s="55">
        <v>28687</v>
      </c>
      <c r="O2108" s="22">
        <v>19255</v>
      </c>
      <c r="P2108" s="23">
        <v>5</v>
      </c>
      <c r="Q2108" s="2" t="s">
        <v>70</v>
      </c>
      <c r="R2108" s="2">
        <v>6</v>
      </c>
      <c r="S2108" s="2"/>
      <c r="T2108" s="2"/>
      <c r="U2108" s="2" t="s">
        <v>192</v>
      </c>
      <c r="V2108" s="2" t="s">
        <v>85</v>
      </c>
      <c r="W2108" s="23">
        <v>10000</v>
      </c>
      <c r="X2108" s="2">
        <v>28402</v>
      </c>
      <c r="Y2108" s="2">
        <v>1102</v>
      </c>
      <c r="Z2108" s="3">
        <f t="shared" si="274"/>
        <v>143435</v>
      </c>
      <c r="AA2108" s="3">
        <f t="shared" si="275"/>
        <v>50000</v>
      </c>
      <c r="AB2108" s="3">
        <f t="shared" si="276"/>
        <v>96275</v>
      </c>
      <c r="AC2108">
        <f t="shared" si="277"/>
        <v>47160</v>
      </c>
      <c r="AD2108" t="str">
        <f>_xlfn.XLOOKUP(V2108,[2]Index!L:L,[2]Index!M:M)</f>
        <v>CN</v>
      </c>
      <c r="AE2108" s="3" t="s">
        <v>5821</v>
      </c>
      <c r="AF2108" t="s">
        <v>52</v>
      </c>
      <c r="AG2108" s="3" t="s">
        <v>53</v>
      </c>
      <c r="AH2108" t="s">
        <v>72</v>
      </c>
      <c r="AJ2108">
        <f>VLOOKUP(D2108,[3]Multipliers!$B:$AT,36)</f>
        <v>0.86519883172320822</v>
      </c>
      <c r="AK2108">
        <f>VLOOKUP(D2108,[3]Multipliers!$B:$AT,36)</f>
        <v>0.86519883172320822</v>
      </c>
      <c r="AM2108">
        <f t="shared" si="278"/>
        <v>0</v>
      </c>
    </row>
    <row r="2109" spans="1:39">
      <c r="A2109" s="2" t="str">
        <f t="shared" si="272"/>
        <v>SHENZHEN STRONG TECHNOLOGY CO., LTD.V64RIMI</v>
      </c>
      <c r="B2109" s="2" t="str">
        <f t="shared" si="273"/>
        <v>EQP,AE,RIMI,V5X-V6X,STRONG,RETROFIT KITRetrofit</v>
      </c>
      <c r="C2109" s="3" t="str">
        <f t="shared" si="279"/>
        <v>iphoneRIMINew Buy</v>
      </c>
      <c r="D2109" s="2">
        <v>384796</v>
      </c>
      <c r="E2109" s="2" t="s">
        <v>369</v>
      </c>
      <c r="F2109" s="2" t="s">
        <v>40</v>
      </c>
      <c r="G2109" s="2" t="s">
        <v>41</v>
      </c>
      <c r="H2109" s="2" t="s">
        <v>65</v>
      </c>
      <c r="I2109" s="2" t="s">
        <v>43</v>
      </c>
      <c r="J2109" s="2" t="s">
        <v>111</v>
      </c>
      <c r="K2109" s="2" t="s">
        <v>1680</v>
      </c>
      <c r="L2109" s="2" t="s">
        <v>1678</v>
      </c>
      <c r="M2109" s="2" t="s">
        <v>1681</v>
      </c>
      <c r="N2109" s="13">
        <v>28687</v>
      </c>
      <c r="O2109" s="2">
        <v>19255</v>
      </c>
      <c r="P2109" s="23">
        <v>2</v>
      </c>
      <c r="Q2109" s="2" t="s">
        <v>70</v>
      </c>
      <c r="R2109" s="2">
        <v>6</v>
      </c>
      <c r="S2109" s="2"/>
      <c r="T2109" s="2"/>
      <c r="U2109" s="2" t="s">
        <v>192</v>
      </c>
      <c r="V2109" s="2" t="s">
        <v>85</v>
      </c>
      <c r="W2109" s="23">
        <v>10000</v>
      </c>
      <c r="X2109" s="2">
        <v>28402</v>
      </c>
      <c r="Y2109" s="2">
        <v>1102</v>
      </c>
      <c r="Z2109" s="3">
        <f t="shared" si="274"/>
        <v>57374</v>
      </c>
      <c r="AA2109" s="3">
        <f t="shared" si="275"/>
        <v>20000</v>
      </c>
      <c r="AB2109" s="3">
        <f t="shared" si="276"/>
        <v>38510</v>
      </c>
      <c r="AC2109">
        <f t="shared" si="277"/>
        <v>18864</v>
      </c>
      <c r="AD2109" t="str">
        <f>_xlfn.XLOOKUP(V2109,[2]Index!L:L,[2]Index!M:M)</f>
        <v>CN</v>
      </c>
      <c r="AE2109" s="3" t="s">
        <v>5821</v>
      </c>
      <c r="AF2109" t="s">
        <v>52</v>
      </c>
      <c r="AG2109" s="3" t="s">
        <v>53</v>
      </c>
      <c r="AH2109" t="s">
        <v>72</v>
      </c>
      <c r="AJ2109">
        <f>VLOOKUP(D2109,[3]Multipliers!$B:$AT,36)</f>
        <v>0.86519883172320822</v>
      </c>
      <c r="AK2109">
        <f>VLOOKUP(D2109,[3]Multipliers!$B:$AT,36)</f>
        <v>0.86519883172320822</v>
      </c>
      <c r="AM2109">
        <f t="shared" si="278"/>
        <v>0</v>
      </c>
    </row>
    <row r="2110" spans="1:39">
      <c r="A2110" s="2" t="str">
        <f t="shared" si="272"/>
        <v>SHENZHEN STRONG TECHNOLOGY CO., LTD.V68RIMI</v>
      </c>
      <c r="B2110" s="2" t="str">
        <f t="shared" si="273"/>
        <v>EQP,AE,RIMI,D47-V68,STRONG,RETROFIT KITRetrofit</v>
      </c>
      <c r="C2110" s="3" t="str">
        <f t="shared" si="279"/>
        <v>iphoneRIMINew Buy</v>
      </c>
      <c r="D2110" s="2">
        <v>386144</v>
      </c>
      <c r="E2110" s="2" t="s">
        <v>369</v>
      </c>
      <c r="F2110" s="2" t="s">
        <v>40</v>
      </c>
      <c r="G2110" s="2" t="s">
        <v>41</v>
      </c>
      <c r="H2110" s="2" t="s">
        <v>206</v>
      </c>
      <c r="I2110" s="2" t="s">
        <v>43</v>
      </c>
      <c r="J2110" s="2" t="s">
        <v>181</v>
      </c>
      <c r="K2110" s="2" t="s">
        <v>1692</v>
      </c>
      <c r="L2110" s="2" t="s">
        <v>1678</v>
      </c>
      <c r="M2110" s="2" t="s">
        <v>1693</v>
      </c>
      <c r="N2110" s="13">
        <v>28687</v>
      </c>
      <c r="O2110" s="2">
        <v>25255</v>
      </c>
      <c r="P2110" s="23">
        <v>2</v>
      </c>
      <c r="Q2110" s="2" t="s">
        <v>48</v>
      </c>
      <c r="R2110" s="2">
        <v>6</v>
      </c>
      <c r="S2110" s="2"/>
      <c r="T2110" s="2"/>
      <c r="U2110" s="2" t="s">
        <v>192</v>
      </c>
      <c r="V2110" s="2" t="s">
        <v>85</v>
      </c>
      <c r="W2110" s="23">
        <v>10000</v>
      </c>
      <c r="X2110" s="2">
        <v>28402</v>
      </c>
      <c r="Y2110" s="2">
        <v>1102</v>
      </c>
      <c r="Z2110" s="3">
        <f t="shared" si="274"/>
        <v>57374</v>
      </c>
      <c r="AA2110" s="3">
        <f t="shared" si="275"/>
        <v>20000</v>
      </c>
      <c r="AB2110" s="3">
        <f t="shared" si="276"/>
        <v>50510</v>
      </c>
      <c r="AC2110">
        <f t="shared" si="277"/>
        <v>6864</v>
      </c>
      <c r="AD2110" t="str">
        <f>_xlfn.XLOOKUP(V2110,[2]Index!L:L,[2]Index!M:M)</f>
        <v>CN</v>
      </c>
      <c r="AE2110" s="3" t="s">
        <v>5821</v>
      </c>
      <c r="AF2110" t="s">
        <v>52</v>
      </c>
      <c r="AG2110" s="3" t="s">
        <v>53</v>
      </c>
      <c r="AH2110" t="s">
        <v>54</v>
      </c>
      <c r="AJ2110">
        <f>VLOOKUP(D2110,[3]Multipliers!$B:$AT,36)</f>
        <v>1.1348011682767918</v>
      </c>
      <c r="AK2110">
        <f>VLOOKUP(D2110,[3]Multipliers!$B:$AT,36)</f>
        <v>1.1348011682767918</v>
      </c>
      <c r="AM2110">
        <f t="shared" si="278"/>
        <v>0</v>
      </c>
    </row>
    <row r="2111" spans="1:39">
      <c r="A2111" s="2" t="str">
        <f t="shared" si="272"/>
        <v>SHENZHEN STRONG TECHNOLOGY CO., LTD.V68RIMI</v>
      </c>
      <c r="B2111" s="2" t="str">
        <f t="shared" si="273"/>
        <v>EQP,AE,RIMI,D3Y-V68,STRONG,RETROFIT KITRetrofit</v>
      </c>
      <c r="C2111" s="3" t="str">
        <f t="shared" si="279"/>
        <v>iphoneRIMINew Buy</v>
      </c>
      <c r="D2111" s="2">
        <v>386143</v>
      </c>
      <c r="E2111" s="2" t="s">
        <v>369</v>
      </c>
      <c r="F2111" s="2" t="s">
        <v>40</v>
      </c>
      <c r="G2111" s="2" t="s">
        <v>41</v>
      </c>
      <c r="H2111" s="2" t="s">
        <v>206</v>
      </c>
      <c r="I2111" s="2" t="s">
        <v>43</v>
      </c>
      <c r="J2111" s="2" t="s">
        <v>254</v>
      </c>
      <c r="K2111" s="2" t="s">
        <v>1694</v>
      </c>
      <c r="L2111" s="2" t="s">
        <v>1678</v>
      </c>
      <c r="M2111" s="2" t="s">
        <v>1695</v>
      </c>
      <c r="N2111" s="13">
        <v>28687</v>
      </c>
      <c r="O2111" s="2">
        <v>25255</v>
      </c>
      <c r="P2111" s="23">
        <v>1</v>
      </c>
      <c r="Q2111" s="2" t="s">
        <v>48</v>
      </c>
      <c r="R2111" s="2">
        <v>6</v>
      </c>
      <c r="S2111" s="2"/>
      <c r="T2111" s="2"/>
      <c r="U2111" s="2" t="s">
        <v>192</v>
      </c>
      <c r="V2111" s="2" t="s">
        <v>85</v>
      </c>
      <c r="W2111" s="23">
        <v>10000</v>
      </c>
      <c r="X2111" s="2">
        <v>28402</v>
      </c>
      <c r="Y2111" s="2">
        <v>1102</v>
      </c>
      <c r="Z2111" s="3">
        <f t="shared" si="274"/>
        <v>28687</v>
      </c>
      <c r="AA2111" s="3">
        <f t="shared" si="275"/>
        <v>10000</v>
      </c>
      <c r="AB2111" s="3">
        <f t="shared" si="276"/>
        <v>25255</v>
      </c>
      <c r="AC2111">
        <f t="shared" si="277"/>
        <v>3432</v>
      </c>
      <c r="AD2111" t="str">
        <f>_xlfn.XLOOKUP(V2111,[2]Index!L:L,[2]Index!M:M)</f>
        <v>CN</v>
      </c>
      <c r="AE2111" s="3" t="s">
        <v>5821</v>
      </c>
      <c r="AF2111" t="s">
        <v>52</v>
      </c>
      <c r="AG2111" s="3" t="s">
        <v>53</v>
      </c>
      <c r="AH2111" t="s">
        <v>139</v>
      </c>
      <c r="AJ2111">
        <f>VLOOKUP(D2111,[3]Multipliers!$B:$AT,36)</f>
        <v>1.1348011682767918</v>
      </c>
      <c r="AK2111">
        <f>VLOOKUP(D2111,[3]Multipliers!$B:$AT,36)</f>
        <v>1.1348011682767918</v>
      </c>
      <c r="AM2111">
        <f t="shared" si="278"/>
        <v>0</v>
      </c>
    </row>
    <row r="2112" spans="1:39">
      <c r="A2112" s="2" t="str">
        <f t="shared" si="272"/>
        <v>SHENZHEN STRONG TECHNOLOGY CO., LTD.V63RIMI</v>
      </c>
      <c r="B2112" s="2" t="str">
        <f t="shared" si="273"/>
        <v>EQP,AE,RIMI,D27-V6X,STRONG,RETROFIT KITRetrofit</v>
      </c>
      <c r="C2112" s="3" t="str">
        <f t="shared" si="279"/>
        <v>iphoneRIMINew Buy</v>
      </c>
      <c r="D2112" s="3">
        <v>386660</v>
      </c>
      <c r="E2112" s="3" t="s">
        <v>369</v>
      </c>
      <c r="F2112" s="2" t="s">
        <v>40</v>
      </c>
      <c r="G2112" s="2" t="s">
        <v>41</v>
      </c>
      <c r="H2112" s="3" t="s">
        <v>42</v>
      </c>
      <c r="I2112" s="2" t="s">
        <v>43</v>
      </c>
      <c r="J2112" s="2" t="s">
        <v>237</v>
      </c>
      <c r="K2112" s="3" t="s">
        <v>1696</v>
      </c>
      <c r="L2112" s="2" t="s">
        <v>1678</v>
      </c>
      <c r="M2112" s="2" t="s">
        <v>1697</v>
      </c>
      <c r="N2112" s="55">
        <v>28687</v>
      </c>
      <c r="O2112" s="22">
        <v>25255</v>
      </c>
      <c r="P2112" s="23">
        <v>1</v>
      </c>
      <c r="Q2112" s="2" t="s">
        <v>48</v>
      </c>
      <c r="R2112" s="2">
        <v>6</v>
      </c>
      <c r="S2112" s="2"/>
      <c r="T2112" s="2"/>
      <c r="U2112" s="2" t="s">
        <v>192</v>
      </c>
      <c r="V2112" s="2" t="s">
        <v>85</v>
      </c>
      <c r="W2112" s="23">
        <v>10000</v>
      </c>
      <c r="X2112" s="2">
        <v>28402</v>
      </c>
      <c r="Y2112" s="2">
        <v>1102</v>
      </c>
      <c r="Z2112" s="3">
        <f t="shared" si="274"/>
        <v>28687</v>
      </c>
      <c r="AA2112" s="3">
        <f t="shared" si="275"/>
        <v>10000</v>
      </c>
      <c r="AB2112" s="3">
        <f t="shared" si="276"/>
        <v>25255</v>
      </c>
      <c r="AC2112">
        <f t="shared" si="277"/>
        <v>3432</v>
      </c>
      <c r="AD2112" t="str">
        <f>_xlfn.XLOOKUP(V2112,[2]Index!L:L,[2]Index!M:M)</f>
        <v>CN</v>
      </c>
      <c r="AE2112" s="3" t="s">
        <v>5821</v>
      </c>
      <c r="AF2112" t="s">
        <v>52</v>
      </c>
      <c r="AG2112" s="3" t="s">
        <v>53</v>
      </c>
      <c r="AH2112" t="s">
        <v>64</v>
      </c>
      <c r="AJ2112">
        <f>VLOOKUP(D2112,[3]Multipliers!$B:$AT,36)</f>
        <v>1.1348011682767918</v>
      </c>
      <c r="AK2112">
        <f>VLOOKUP(D2112,[3]Multipliers!$B:$AT,36)</f>
        <v>1.1348011682767918</v>
      </c>
      <c r="AM2112">
        <f t="shared" si="278"/>
        <v>0</v>
      </c>
    </row>
    <row r="2113" spans="1:39">
      <c r="A2113" s="2" t="str">
        <f t="shared" si="272"/>
        <v>SHENZHEN STRONG TECHNOLOGY CO., LTD.V64RIMI</v>
      </c>
      <c r="B2113" s="2" t="str">
        <f t="shared" si="273"/>
        <v>EQP,AE,RIMI,D27-V6X,STRONG,RETROFIT KITRetrofit</v>
      </c>
      <c r="C2113" s="3" t="str">
        <f t="shared" si="279"/>
        <v>iphoneRIMINew Buy</v>
      </c>
      <c r="D2113" s="3">
        <v>386661</v>
      </c>
      <c r="E2113" s="3" t="s">
        <v>369</v>
      </c>
      <c r="F2113" s="2" t="s">
        <v>40</v>
      </c>
      <c r="G2113" s="2" t="s">
        <v>41</v>
      </c>
      <c r="H2113" s="3" t="s">
        <v>65</v>
      </c>
      <c r="I2113" s="2" t="s">
        <v>43</v>
      </c>
      <c r="J2113" s="2" t="s">
        <v>237</v>
      </c>
      <c r="K2113" s="3" t="s">
        <v>1696</v>
      </c>
      <c r="L2113" s="2" t="s">
        <v>1678</v>
      </c>
      <c r="M2113" s="2" t="s">
        <v>1697</v>
      </c>
      <c r="N2113" s="13">
        <v>28687</v>
      </c>
      <c r="O2113" s="58">
        <v>25255</v>
      </c>
      <c r="P2113" s="2">
        <v>1</v>
      </c>
      <c r="Q2113" s="2" t="s">
        <v>48</v>
      </c>
      <c r="R2113" s="2">
        <v>6</v>
      </c>
      <c r="S2113" s="2"/>
      <c r="T2113" s="2"/>
      <c r="U2113" s="2" t="s">
        <v>192</v>
      </c>
      <c r="V2113" s="2" t="s">
        <v>85</v>
      </c>
      <c r="W2113" s="59">
        <v>10000</v>
      </c>
      <c r="X2113" s="2">
        <v>28402</v>
      </c>
      <c r="Y2113" s="2">
        <v>1102</v>
      </c>
      <c r="Z2113" s="3">
        <f t="shared" si="274"/>
        <v>28687</v>
      </c>
      <c r="AA2113" s="3">
        <f t="shared" si="275"/>
        <v>10000</v>
      </c>
      <c r="AB2113" s="3">
        <f t="shared" si="276"/>
        <v>25255</v>
      </c>
      <c r="AC2113">
        <f t="shared" si="277"/>
        <v>3432</v>
      </c>
      <c r="AD2113" t="str">
        <f>_xlfn.XLOOKUP(V2113,[2]Index!L:L,[2]Index!M:M)</f>
        <v>CN</v>
      </c>
      <c r="AE2113" s="3" t="s">
        <v>5821</v>
      </c>
      <c r="AF2113" t="s">
        <v>52</v>
      </c>
      <c r="AG2113" s="3" t="s">
        <v>53</v>
      </c>
      <c r="AH2113" t="s">
        <v>64</v>
      </c>
      <c r="AJ2113">
        <f>VLOOKUP(D2113,[3]Multipliers!$B:$AT,36)</f>
        <v>1.1348011682767918</v>
      </c>
      <c r="AK2113">
        <f>VLOOKUP(D2113,[3]Multipliers!$B:$AT,36)</f>
        <v>1.1348011682767918</v>
      </c>
      <c r="AM2113">
        <f t="shared" si="278"/>
        <v>0</v>
      </c>
    </row>
    <row r="2114" spans="1:39">
      <c r="A2114" s="2" t="str">
        <f t="shared" ref="A2114:A2177" si="280">CONCATENATE(E2114,H2114,L2114)</f>
        <v>SHENZHEN STRONG TECHNOLOGY CO., LTD.V63RIMI</v>
      </c>
      <c r="B2114" s="2" t="str">
        <f t="shared" ref="B2114:B2177" si="281">CONCATENATE(M2114,I2114)</f>
        <v>EQP,AE,RIMI,V5X-V6X,STRONG,RETROFIT KITRetrofit</v>
      </c>
      <c r="C2114" s="3" t="str">
        <f t="shared" si="279"/>
        <v>iphoneRIMINew Buy</v>
      </c>
      <c r="D2114" s="2">
        <v>384795</v>
      </c>
      <c r="E2114" s="2" t="s">
        <v>369</v>
      </c>
      <c r="F2114" s="2" t="s">
        <v>40</v>
      </c>
      <c r="G2114" s="2" t="s">
        <v>41</v>
      </c>
      <c r="H2114" s="2" t="s">
        <v>42</v>
      </c>
      <c r="I2114" s="2" t="s">
        <v>43</v>
      </c>
      <c r="J2114" s="2" t="s">
        <v>111</v>
      </c>
      <c r="K2114" s="2" t="s">
        <v>1680</v>
      </c>
      <c r="L2114" s="2" t="s">
        <v>1678</v>
      </c>
      <c r="M2114" s="2" t="s">
        <v>1681</v>
      </c>
      <c r="N2114" s="13">
        <v>28687</v>
      </c>
      <c r="O2114" s="2">
        <v>19255</v>
      </c>
      <c r="P2114" s="23">
        <v>2</v>
      </c>
      <c r="Q2114" s="2" t="s">
        <v>70</v>
      </c>
      <c r="R2114" s="2">
        <v>6</v>
      </c>
      <c r="S2114" s="2"/>
      <c r="T2114" s="2"/>
      <c r="U2114" s="2" t="s">
        <v>192</v>
      </c>
      <c r="V2114" s="2" t="s">
        <v>146</v>
      </c>
      <c r="W2114" s="23">
        <v>10000</v>
      </c>
      <c r="X2114" s="2">
        <v>28402</v>
      </c>
      <c r="Y2114" s="2">
        <v>1102</v>
      </c>
      <c r="Z2114" s="3">
        <f t="shared" ref="Z2114:Z2177" si="282">IFERROR(N2114*P2114,0)</f>
        <v>57374</v>
      </c>
      <c r="AA2114" s="3">
        <f t="shared" ref="AA2114:AA2177" si="283">IFERROR(W2114*P2114,0)</f>
        <v>20000</v>
      </c>
      <c r="AB2114" s="3">
        <f t="shared" ref="AB2114:AB2177" si="284">IFERROR(O2114*P2114,0)</f>
        <v>38510</v>
      </c>
      <c r="AC2114">
        <f t="shared" ref="AC2114:AC2177" si="285">IF(AB2114=0,0,Z2114-AB2114)</f>
        <v>18864</v>
      </c>
      <c r="AD2114" t="str">
        <f>_xlfn.XLOOKUP(V2114,[2]Index!L:L,[2]Index!M:M)</f>
        <v>CN</v>
      </c>
      <c r="AE2114" s="3" t="s">
        <v>5821</v>
      </c>
      <c r="AF2114" t="s">
        <v>52</v>
      </c>
      <c r="AG2114" s="3" t="s">
        <v>53</v>
      </c>
      <c r="AH2114" t="s">
        <v>72</v>
      </c>
      <c r="AJ2114">
        <f>VLOOKUP(D2114,[3]Multipliers!$B:$AT,36)</f>
        <v>0.86519883172320822</v>
      </c>
      <c r="AK2114">
        <f>VLOOKUP(D2114,[3]Multipliers!$B:$AT,36)</f>
        <v>0.86519883172320822</v>
      </c>
      <c r="AM2114">
        <f t="shared" ref="AM2114:AM2177" si="286">IF(AE2120="Retrofit",O2120/AL2120,0)</f>
        <v>0</v>
      </c>
    </row>
    <row r="2115" spans="1:39">
      <c r="A2115" s="2" t="str">
        <f t="shared" si="280"/>
        <v>SHENZHEN STRONG TECHNOLOGY CO., LTD.V68RIMI</v>
      </c>
      <c r="B2115" s="2" t="str">
        <f t="shared" si="281"/>
        <v>EQP,AE,RIMI,V5X-V68,STRONG,RETROFIT KITRetrofit</v>
      </c>
      <c r="C2115" s="3" t="str">
        <f t="shared" si="279"/>
        <v>iphoneRIMINew Buy</v>
      </c>
      <c r="D2115" s="2">
        <v>386145</v>
      </c>
      <c r="E2115" s="2" t="s">
        <v>369</v>
      </c>
      <c r="F2115" s="2" t="s">
        <v>40</v>
      </c>
      <c r="G2115" s="2" t="s">
        <v>41</v>
      </c>
      <c r="H2115" s="2" t="s">
        <v>206</v>
      </c>
      <c r="I2115" s="2" t="s">
        <v>43</v>
      </c>
      <c r="J2115" s="2" t="s">
        <v>111</v>
      </c>
      <c r="K2115" s="2" t="s">
        <v>1690</v>
      </c>
      <c r="L2115" s="2" t="s">
        <v>1678</v>
      </c>
      <c r="M2115" s="2" t="s">
        <v>1691</v>
      </c>
      <c r="N2115" s="13">
        <v>28687</v>
      </c>
      <c r="O2115" s="2">
        <v>19255</v>
      </c>
      <c r="P2115" s="23">
        <v>2</v>
      </c>
      <c r="Q2115" s="2" t="s">
        <v>70</v>
      </c>
      <c r="R2115" s="2">
        <v>6</v>
      </c>
      <c r="S2115" s="2"/>
      <c r="T2115" s="2"/>
      <c r="U2115" s="2" t="s">
        <v>192</v>
      </c>
      <c r="V2115" s="2" t="s">
        <v>146</v>
      </c>
      <c r="W2115" s="23">
        <v>10000</v>
      </c>
      <c r="X2115" s="2">
        <v>28402</v>
      </c>
      <c r="Y2115" s="2">
        <v>1102</v>
      </c>
      <c r="Z2115" s="3">
        <f t="shared" si="282"/>
        <v>57374</v>
      </c>
      <c r="AA2115" s="3">
        <f t="shared" si="283"/>
        <v>20000</v>
      </c>
      <c r="AB2115" s="3">
        <f t="shared" si="284"/>
        <v>38510</v>
      </c>
      <c r="AC2115">
        <f t="shared" si="285"/>
        <v>18864</v>
      </c>
      <c r="AD2115" t="str">
        <f>_xlfn.XLOOKUP(V2115,[2]Index!L:L,[2]Index!M:M)</f>
        <v>CN</v>
      </c>
      <c r="AE2115" s="3" t="s">
        <v>5821</v>
      </c>
      <c r="AF2115" t="s">
        <v>52</v>
      </c>
      <c r="AG2115" s="3" t="s">
        <v>53</v>
      </c>
      <c r="AH2115" t="s">
        <v>72</v>
      </c>
      <c r="AJ2115">
        <f>VLOOKUP(D2115,[3]Multipliers!$B:$AT,36)</f>
        <v>0.86519883172320822</v>
      </c>
      <c r="AK2115">
        <f>VLOOKUP(D2115,[3]Multipliers!$B:$AT,36)</f>
        <v>0.86519883172320822</v>
      </c>
      <c r="AM2115">
        <f t="shared" si="286"/>
        <v>0</v>
      </c>
    </row>
    <row r="2116" spans="1:39">
      <c r="A2116" s="2" t="str">
        <f t="shared" si="280"/>
        <v>SHENZHEN STRONG TECHNOLOGY CO., LTD.V68RIMI</v>
      </c>
      <c r="B2116" s="2" t="str">
        <f t="shared" si="281"/>
        <v>EQP,AE,RIMI,D1Y-V68,STRONG,RETROFIT KITRetrofit</v>
      </c>
      <c r="C2116" s="3" t="str">
        <f t="shared" si="279"/>
        <v>iphoneRIMINew Buy</v>
      </c>
      <c r="D2116" s="2">
        <v>386638</v>
      </c>
      <c r="E2116" s="2" t="s">
        <v>369</v>
      </c>
      <c r="F2116" s="2" t="s">
        <v>40</v>
      </c>
      <c r="G2116" s="2" t="s">
        <v>41</v>
      </c>
      <c r="H2116" s="2" t="s">
        <v>206</v>
      </c>
      <c r="I2116" s="2" t="s">
        <v>43</v>
      </c>
      <c r="J2116" s="2" t="s">
        <v>231</v>
      </c>
      <c r="K2116" s="2" t="s">
        <v>1698</v>
      </c>
      <c r="L2116" s="2" t="s">
        <v>1678</v>
      </c>
      <c r="M2116" s="2" t="s">
        <v>1699</v>
      </c>
      <c r="N2116" s="13">
        <v>28687</v>
      </c>
      <c r="O2116" s="2">
        <v>25255</v>
      </c>
      <c r="P2116" s="23">
        <v>1</v>
      </c>
      <c r="Q2116" s="2" t="s">
        <v>48</v>
      </c>
      <c r="R2116" s="2">
        <v>6</v>
      </c>
      <c r="S2116" s="2"/>
      <c r="T2116" s="2"/>
      <c r="U2116" s="2" t="s">
        <v>192</v>
      </c>
      <c r="V2116" s="2" t="s">
        <v>146</v>
      </c>
      <c r="W2116" s="23">
        <v>10000</v>
      </c>
      <c r="X2116" s="2">
        <v>28402</v>
      </c>
      <c r="Y2116" s="2">
        <v>1102</v>
      </c>
      <c r="Z2116" s="3">
        <f t="shared" si="282"/>
        <v>28687</v>
      </c>
      <c r="AA2116" s="3">
        <f t="shared" si="283"/>
        <v>10000</v>
      </c>
      <c r="AB2116" s="3">
        <f t="shared" si="284"/>
        <v>25255</v>
      </c>
      <c r="AC2116">
        <f t="shared" si="285"/>
        <v>3432</v>
      </c>
      <c r="AD2116" t="str">
        <f>_xlfn.XLOOKUP(V2116,[2]Index!L:L,[2]Index!M:M)</f>
        <v>CN</v>
      </c>
      <c r="AE2116" s="3" t="s">
        <v>5821</v>
      </c>
      <c r="AF2116" t="s">
        <v>52</v>
      </c>
      <c r="AG2116" s="3" t="s">
        <v>53</v>
      </c>
      <c r="AH2116" t="s">
        <v>232</v>
      </c>
      <c r="AJ2116">
        <f>VLOOKUP(D2116,[3]Multipliers!$B:$AT,36)</f>
        <v>1.1348011682767918</v>
      </c>
      <c r="AK2116">
        <f>VLOOKUP(D2116,[3]Multipliers!$B:$AT,36)</f>
        <v>1.1348011682767918</v>
      </c>
      <c r="AM2116">
        <f t="shared" si="286"/>
        <v>0</v>
      </c>
    </row>
    <row r="2117" spans="1:39">
      <c r="A2117" s="2" t="str">
        <f t="shared" si="280"/>
        <v>INTELLIGENT AUTOMATION (ZHUHAI) CO., LTD.V63ORBIT CORE MODULE</v>
      </c>
      <c r="B2117" s="2" t="str">
        <f t="shared" si="281"/>
        <v>EQP,AE,ORBIT CORE MODULE AUTO,V53-V63,CYG,RETROFIT KITRetrofit</v>
      </c>
      <c r="C2117" s="3" t="str">
        <f t="shared" si="279"/>
        <v>iphoneORBIT CORE MODULENew Buy</v>
      </c>
      <c r="D2117" s="2">
        <v>384920</v>
      </c>
      <c r="E2117" s="2" t="s">
        <v>1108</v>
      </c>
      <c r="F2117" s="2" t="s">
        <v>40</v>
      </c>
      <c r="G2117" s="2" t="s">
        <v>41</v>
      </c>
      <c r="H2117" s="2" t="s">
        <v>42</v>
      </c>
      <c r="I2117" s="2" t="s">
        <v>43</v>
      </c>
      <c r="J2117" s="2" t="s">
        <v>111</v>
      </c>
      <c r="K2117" s="2" t="s">
        <v>1702</v>
      </c>
      <c r="L2117" s="2" t="s">
        <v>295</v>
      </c>
      <c r="M2117" s="2" t="s">
        <v>1703</v>
      </c>
      <c r="N2117" s="13">
        <v>28020</v>
      </c>
      <c r="O2117" s="2">
        <v>15520</v>
      </c>
      <c r="P2117" s="23">
        <v>16</v>
      </c>
      <c r="Q2117" s="2" t="s">
        <v>70</v>
      </c>
      <c r="R2117" s="2">
        <v>6</v>
      </c>
      <c r="S2117" s="2"/>
      <c r="T2117" s="2"/>
      <c r="U2117" s="2" t="s">
        <v>192</v>
      </c>
      <c r="V2117" s="2" t="s">
        <v>85</v>
      </c>
      <c r="W2117" s="23">
        <v>12000</v>
      </c>
      <c r="X2117" s="2">
        <v>36150</v>
      </c>
      <c r="Y2117" s="2">
        <v>4500</v>
      </c>
      <c r="Z2117" s="3">
        <f t="shared" si="282"/>
        <v>448320</v>
      </c>
      <c r="AA2117" s="3">
        <f t="shared" si="283"/>
        <v>192000</v>
      </c>
      <c r="AB2117" s="3">
        <f t="shared" si="284"/>
        <v>248320</v>
      </c>
      <c r="AC2117">
        <f t="shared" si="285"/>
        <v>200000</v>
      </c>
      <c r="AD2117" t="str">
        <f>_xlfn.XLOOKUP(V2117,[2]Index!L:L,[2]Index!M:M)</f>
        <v>CN</v>
      </c>
      <c r="AE2117" s="3" t="s">
        <v>5821</v>
      </c>
      <c r="AF2117" t="s">
        <v>52</v>
      </c>
      <c r="AH2117" t="s">
        <v>72</v>
      </c>
      <c r="AJ2117">
        <f>VLOOKUP(D2117,[3]Multipliers!$B:$AT,36)</f>
        <v>6.8506748227983305</v>
      </c>
      <c r="AK2117">
        <f>VLOOKUP(D2117,[3]Multipliers!$B:$AT,36)</f>
        <v>6.8506748227983305</v>
      </c>
      <c r="AM2117">
        <f t="shared" si="286"/>
        <v>0</v>
      </c>
    </row>
    <row r="2118" spans="1:39">
      <c r="A2118" s="2" t="str">
        <f t="shared" si="280"/>
        <v>INTELLIGENT AUTOMATION (ZHUHAI) CO., LTD.V63ORBIT CORE MODULE</v>
      </c>
      <c r="B2118" s="2" t="str">
        <f t="shared" si="281"/>
        <v>EQP,AE,ORBIT CORE MODULE AUTO,V53-V63,CYG,RETROFIT KITRetrofit</v>
      </c>
      <c r="C2118" s="3" t="str">
        <f t="shared" si="279"/>
        <v>iphoneORBIT CORE MODULENew Buy</v>
      </c>
      <c r="D2118" s="2">
        <v>384920</v>
      </c>
      <c r="E2118" s="2" t="s">
        <v>1108</v>
      </c>
      <c r="F2118" s="2" t="s">
        <v>40</v>
      </c>
      <c r="G2118" s="2" t="s">
        <v>41</v>
      </c>
      <c r="H2118" s="2" t="s">
        <v>42</v>
      </c>
      <c r="I2118" s="2" t="s">
        <v>43</v>
      </c>
      <c r="J2118" s="2" t="s">
        <v>111</v>
      </c>
      <c r="K2118" s="2" t="s">
        <v>1702</v>
      </c>
      <c r="L2118" s="2" t="s">
        <v>295</v>
      </c>
      <c r="M2118" s="2" t="s">
        <v>1703</v>
      </c>
      <c r="N2118" s="13">
        <v>28020</v>
      </c>
      <c r="O2118" s="2">
        <v>15520</v>
      </c>
      <c r="P2118" s="23">
        <v>10</v>
      </c>
      <c r="Q2118" s="2" t="s">
        <v>70</v>
      </c>
      <c r="R2118" s="2">
        <v>6</v>
      </c>
      <c r="S2118" s="2"/>
      <c r="T2118" s="2"/>
      <c r="U2118" s="2" t="s">
        <v>192</v>
      </c>
      <c r="V2118" s="2" t="s">
        <v>51</v>
      </c>
      <c r="W2118" s="23">
        <v>12000</v>
      </c>
      <c r="X2118" s="2">
        <v>36150</v>
      </c>
      <c r="Y2118" s="2">
        <v>4500</v>
      </c>
      <c r="Z2118" s="3">
        <f t="shared" si="282"/>
        <v>280200</v>
      </c>
      <c r="AA2118" s="3">
        <f t="shared" si="283"/>
        <v>120000</v>
      </c>
      <c r="AB2118" s="3">
        <f t="shared" si="284"/>
        <v>155200</v>
      </c>
      <c r="AC2118">
        <f t="shared" si="285"/>
        <v>125000</v>
      </c>
      <c r="AD2118" t="e">
        <f>_xlfn.XLOOKUP(V2118,[2]Index!L:L,[2]Index!M:M)</f>
        <v>#N/A</v>
      </c>
      <c r="AE2118" s="3" t="s">
        <v>5821</v>
      </c>
      <c r="AF2118" t="s">
        <v>52</v>
      </c>
      <c r="AH2118" t="s">
        <v>72</v>
      </c>
      <c r="AJ2118">
        <f>VLOOKUP(D2118,[3]Multipliers!$B:$AT,36)</f>
        <v>6.8506748227983305</v>
      </c>
      <c r="AK2118">
        <f>VLOOKUP(D2118,[3]Multipliers!$B:$AT,36)</f>
        <v>6.8506748227983305</v>
      </c>
      <c r="AM2118">
        <f t="shared" si="286"/>
        <v>0</v>
      </c>
    </row>
    <row r="2119" spans="1:39">
      <c r="A2119" s="2" t="str">
        <f t="shared" si="280"/>
        <v>INTELLIGENT AUTOMATION (ZHUHAI) CO., LTD.V63ORBIT CORE MODULE</v>
      </c>
      <c r="B2119" s="2" t="str">
        <f t="shared" si="281"/>
        <v>EQP,AE,ORBIT CORE MODULE AUTO,V53-V63,CYG,RETROFIT KITRetrofit</v>
      </c>
      <c r="C2119" s="3" t="str">
        <f t="shared" si="279"/>
        <v>iphoneORBIT CORE MODULENew Buy</v>
      </c>
      <c r="D2119" s="3">
        <v>384920</v>
      </c>
      <c r="E2119" s="3" t="s">
        <v>1108</v>
      </c>
      <c r="F2119" s="2" t="s">
        <v>40</v>
      </c>
      <c r="G2119" s="2" t="s">
        <v>41</v>
      </c>
      <c r="H2119" s="3" t="s">
        <v>42</v>
      </c>
      <c r="I2119" s="2" t="s">
        <v>43</v>
      </c>
      <c r="J2119" s="60" t="s">
        <v>111</v>
      </c>
      <c r="K2119" s="3" t="s">
        <v>1702</v>
      </c>
      <c r="L2119" s="2" t="s">
        <v>295</v>
      </c>
      <c r="M2119" s="2" t="s">
        <v>1703</v>
      </c>
      <c r="N2119" s="55">
        <v>28020</v>
      </c>
      <c r="O2119" s="22">
        <v>15520</v>
      </c>
      <c r="P2119" s="23">
        <v>8</v>
      </c>
      <c r="Q2119" s="2" t="s">
        <v>70</v>
      </c>
      <c r="R2119" s="2">
        <v>6</v>
      </c>
      <c r="S2119" s="2"/>
      <c r="T2119" s="2"/>
      <c r="U2119" s="2" t="s">
        <v>192</v>
      </c>
      <c r="V2119" s="2" t="s">
        <v>146</v>
      </c>
      <c r="W2119" s="23">
        <v>12000</v>
      </c>
      <c r="X2119" s="2">
        <v>36150</v>
      </c>
      <c r="Y2119" s="2">
        <v>4500</v>
      </c>
      <c r="Z2119" s="3">
        <f t="shared" si="282"/>
        <v>224160</v>
      </c>
      <c r="AA2119" s="3">
        <f t="shared" si="283"/>
        <v>96000</v>
      </c>
      <c r="AB2119" s="3">
        <f t="shared" si="284"/>
        <v>124160</v>
      </c>
      <c r="AC2119">
        <f t="shared" si="285"/>
        <v>100000</v>
      </c>
      <c r="AD2119" t="str">
        <f>_xlfn.XLOOKUP(V2119,[2]Index!L:L,[2]Index!M:M)</f>
        <v>CN</v>
      </c>
      <c r="AE2119" s="3" t="s">
        <v>5821</v>
      </c>
      <c r="AF2119" t="s">
        <v>52</v>
      </c>
      <c r="AH2119" t="s">
        <v>72</v>
      </c>
      <c r="AJ2119">
        <f>VLOOKUP(D2119,[3]Multipliers!$B:$AT,36)</f>
        <v>6.8506748227983305</v>
      </c>
      <c r="AK2119">
        <f>VLOOKUP(D2119,[3]Multipliers!$B:$AT,36)</f>
        <v>6.8506748227983305</v>
      </c>
      <c r="AM2119">
        <f t="shared" si="286"/>
        <v>0</v>
      </c>
    </row>
    <row r="2120" spans="1:39">
      <c r="A2120" s="2" t="str">
        <f t="shared" si="280"/>
        <v>WIPRO ENTERPRISES LTDV64RCAM</v>
      </c>
      <c r="B2120" s="2" t="str">
        <f t="shared" si="281"/>
        <v>EQP,AE,RCAM BOZHON,V53-V64,WIPRO-PARI,RETROFIT KITRetrofit</v>
      </c>
      <c r="C2120" s="3" t="str">
        <f t="shared" si="279"/>
        <v>iphoneRCAMNew Buy</v>
      </c>
      <c r="D2120" s="3">
        <v>385262</v>
      </c>
      <c r="E2120" s="3" t="s">
        <v>900</v>
      </c>
      <c r="F2120" s="2" t="s">
        <v>40</v>
      </c>
      <c r="G2120" s="2" t="s">
        <v>41</v>
      </c>
      <c r="H2120" s="3" t="s">
        <v>65</v>
      </c>
      <c r="I2120" s="2" t="s">
        <v>43</v>
      </c>
      <c r="J2120" s="2" t="s">
        <v>111</v>
      </c>
      <c r="K2120" s="3" t="s">
        <v>1708</v>
      </c>
      <c r="L2120" s="2" t="s">
        <v>1050</v>
      </c>
      <c r="M2120" s="2" t="s">
        <v>1709</v>
      </c>
      <c r="N2120" s="55">
        <v>27962.46</v>
      </c>
      <c r="O2120" s="22">
        <v>27650.528469344343</v>
      </c>
      <c r="P2120" s="23">
        <v>12</v>
      </c>
      <c r="Q2120" s="2" t="s">
        <v>70</v>
      </c>
      <c r="R2120" s="2"/>
      <c r="S2120" s="2"/>
      <c r="T2120" s="2"/>
      <c r="U2120" s="2" t="s">
        <v>50</v>
      </c>
      <c r="V2120" s="2" t="s">
        <v>894</v>
      </c>
      <c r="W2120" s="23">
        <v>31294.9</v>
      </c>
      <c r="X2120" s="2"/>
      <c r="Y2120" s="2"/>
      <c r="Z2120" s="3">
        <f t="shared" si="282"/>
        <v>335549.52</v>
      </c>
      <c r="AA2120" s="3">
        <f t="shared" si="283"/>
        <v>375538.80000000005</v>
      </c>
      <c r="AB2120" s="3">
        <f t="shared" si="284"/>
        <v>331806.34163213213</v>
      </c>
      <c r="AC2120">
        <f t="shared" si="285"/>
        <v>3743.1783678678912</v>
      </c>
      <c r="AD2120" t="str">
        <f>_xlfn.XLOOKUP(V2120,[2]Index!L:L,[2]Index!M:M)</f>
        <v>IN</v>
      </c>
      <c r="AE2120" s="3" t="s">
        <v>5821</v>
      </c>
      <c r="AF2120" t="s">
        <v>52</v>
      </c>
      <c r="AG2120" s="3" t="s">
        <v>895</v>
      </c>
      <c r="AH2120" t="s">
        <v>72</v>
      </c>
      <c r="AJ2120" t="e">
        <f>VLOOKUP(D2120,[3]Multipliers!$B:$AT,36)</f>
        <v>#VALUE!</v>
      </c>
      <c r="AK2120" t="e">
        <f>VLOOKUP(D2120,[3]Multipliers!$B:$AT,36)</f>
        <v>#VALUE!</v>
      </c>
      <c r="AM2120">
        <f t="shared" si="286"/>
        <v>0</v>
      </c>
    </row>
    <row r="2121" spans="1:39">
      <c r="A2121" s="2" t="str">
        <f t="shared" si="280"/>
        <v>BOZHON PRECISION INDUSTRY TECHNOLOGY CO., LTD.V63IT-4</v>
      </c>
      <c r="B2121" s="2" t="str">
        <f t="shared" si="281"/>
        <v>EQP,AE,IT-4 8-BAY,D93-V63,BOZHON,RETROFIT KITRetrofit</v>
      </c>
      <c r="C2121" s="3" t="str">
        <f t="shared" si="279"/>
        <v>iphoneIT-4New Buy</v>
      </c>
      <c r="D2121" s="48">
        <v>385612</v>
      </c>
      <c r="E2121" s="48" t="s">
        <v>423</v>
      </c>
      <c r="F2121" s="48" t="s">
        <v>40</v>
      </c>
      <c r="G2121" s="48" t="s">
        <v>41</v>
      </c>
      <c r="H2121" s="48" t="s">
        <v>42</v>
      </c>
      <c r="I2121" s="48" t="s">
        <v>43</v>
      </c>
      <c r="J2121" s="49" t="s">
        <v>55</v>
      </c>
      <c r="K2121" s="48" t="s">
        <v>1710</v>
      </c>
      <c r="L2121" s="48" t="s">
        <v>46</v>
      </c>
      <c r="M2121" s="48" t="s">
        <v>1711</v>
      </c>
      <c r="N2121" s="44">
        <v>27843.85</v>
      </c>
      <c r="O2121" s="26">
        <v>13882</v>
      </c>
      <c r="P2121" s="48">
        <v>1</v>
      </c>
      <c r="Q2121" s="48" t="s">
        <v>48</v>
      </c>
      <c r="R2121" s="24">
        <v>9</v>
      </c>
      <c r="S2121" s="24"/>
      <c r="T2121" s="48" t="s">
        <v>49</v>
      </c>
      <c r="U2121" s="48" t="s">
        <v>50</v>
      </c>
      <c r="V2121" s="48" t="s">
        <v>51</v>
      </c>
      <c r="W2121" s="50">
        <v>13882</v>
      </c>
      <c r="X2121" s="24">
        <v>23491.439999999999</v>
      </c>
      <c r="Y2121" s="24"/>
      <c r="Z2121" s="3">
        <f t="shared" si="282"/>
        <v>27843.85</v>
      </c>
      <c r="AA2121" s="3">
        <f t="shared" si="283"/>
        <v>13882</v>
      </c>
      <c r="AB2121" s="3">
        <f t="shared" si="284"/>
        <v>13882</v>
      </c>
      <c r="AC2121">
        <f t="shared" si="285"/>
        <v>13961.849999999999</v>
      </c>
      <c r="AD2121" t="e">
        <f>_xlfn.XLOOKUP(V2121,[2]Index!L:L,[2]Index!M:M)</f>
        <v>#N/A</v>
      </c>
      <c r="AE2121" s="3" t="s">
        <v>5821</v>
      </c>
      <c r="AF2121" t="s">
        <v>52</v>
      </c>
      <c r="AG2121" s="3" t="s">
        <v>53</v>
      </c>
      <c r="AH2121" t="s">
        <v>54</v>
      </c>
      <c r="AJ2121">
        <f>VLOOKUP(D2121,[3]Multipliers!$B:$AT,36)</f>
        <v>1.921928487577337</v>
      </c>
      <c r="AK2121">
        <f>VLOOKUP(D2121,[3]Multipliers!$B:$AT,36)</f>
        <v>1.921928487577337</v>
      </c>
      <c r="AM2121">
        <f t="shared" si="286"/>
        <v>0</v>
      </c>
    </row>
    <row r="2122" spans="1:39">
      <c r="A2122" s="2" t="str">
        <f t="shared" si="280"/>
        <v>BOZHON PRECISION INDUSTRY TECHNOLOGY CO., LTD.V63IT-4</v>
      </c>
      <c r="B2122" s="2" t="str">
        <f t="shared" si="281"/>
        <v>EQP,AE,IT-4 8-BAY,D47-V63,BOZHON,RETROFIT KITRetrofit</v>
      </c>
      <c r="C2122" s="3" t="str">
        <f t="shared" si="279"/>
        <v>iphoneIT-4New Buy</v>
      </c>
      <c r="D2122" s="2">
        <v>385611</v>
      </c>
      <c r="E2122" s="2" t="s">
        <v>423</v>
      </c>
      <c r="F2122" s="2" t="s">
        <v>40</v>
      </c>
      <c r="G2122" s="2" t="s">
        <v>41</v>
      </c>
      <c r="H2122" s="2" t="s">
        <v>42</v>
      </c>
      <c r="I2122" s="2" t="s">
        <v>43</v>
      </c>
      <c r="J2122" s="2" t="s">
        <v>181</v>
      </c>
      <c r="K2122" s="2" t="s">
        <v>1712</v>
      </c>
      <c r="L2122" s="2" t="s">
        <v>46</v>
      </c>
      <c r="M2122" s="2" t="s">
        <v>1713</v>
      </c>
      <c r="N2122" s="13">
        <v>27843.85</v>
      </c>
      <c r="O2122" s="2">
        <v>13882</v>
      </c>
      <c r="P2122" s="23">
        <v>2</v>
      </c>
      <c r="Q2122" s="2" t="s">
        <v>48</v>
      </c>
      <c r="R2122" s="2">
        <v>9</v>
      </c>
      <c r="S2122" s="2"/>
      <c r="T2122" s="2" t="s">
        <v>49</v>
      </c>
      <c r="U2122" s="2" t="s">
        <v>50</v>
      </c>
      <c r="V2122" s="2" t="s">
        <v>51</v>
      </c>
      <c r="W2122" s="23">
        <v>13882</v>
      </c>
      <c r="X2122" s="2">
        <v>23491.439999999999</v>
      </c>
      <c r="Y2122" s="2"/>
      <c r="Z2122" s="3">
        <f t="shared" si="282"/>
        <v>55687.7</v>
      </c>
      <c r="AA2122" s="3">
        <f t="shared" si="283"/>
        <v>27764</v>
      </c>
      <c r="AB2122" s="3">
        <f t="shared" si="284"/>
        <v>27764</v>
      </c>
      <c r="AC2122">
        <f t="shared" si="285"/>
        <v>27923.699999999997</v>
      </c>
      <c r="AD2122" t="e">
        <f>_xlfn.XLOOKUP(V2122,[2]Index!L:L,[2]Index!M:M)</f>
        <v>#N/A</v>
      </c>
      <c r="AE2122" s="3" t="s">
        <v>5821</v>
      </c>
      <c r="AF2122" t="s">
        <v>52</v>
      </c>
      <c r="AG2122" s="3" t="s">
        <v>53</v>
      </c>
      <c r="AH2122" t="s">
        <v>54</v>
      </c>
      <c r="AJ2122">
        <f>VLOOKUP(D2122,[3]Multipliers!$B:$AT,36)</f>
        <v>1.921928487577337</v>
      </c>
      <c r="AK2122">
        <f>VLOOKUP(D2122,[3]Multipliers!$B:$AT,36)</f>
        <v>1.921928487577337</v>
      </c>
      <c r="AM2122">
        <f t="shared" si="286"/>
        <v>0</v>
      </c>
    </row>
    <row r="2123" spans="1:39">
      <c r="A2123" s="2" t="str">
        <f t="shared" si="280"/>
        <v>SECOTEV68BOT-GRT</v>
      </c>
      <c r="B2123" s="2" t="str">
        <f t="shared" si="281"/>
        <v>EQP,AE,BOT-GRT,V54-V68,SECOTE,RETROFIT KITRetrofit</v>
      </c>
      <c r="C2123" s="3" t="str">
        <f t="shared" si="279"/>
        <v>iphoneBOT-GRTNew Buy</v>
      </c>
      <c r="D2123" s="2">
        <v>386586</v>
      </c>
      <c r="E2123" s="2" t="s">
        <v>409</v>
      </c>
      <c r="F2123" s="2" t="s">
        <v>40</v>
      </c>
      <c r="G2123" s="2" t="s">
        <v>41</v>
      </c>
      <c r="H2123" s="2" t="s">
        <v>206</v>
      </c>
      <c r="I2123" s="2" t="s">
        <v>43</v>
      </c>
      <c r="J2123" s="2" t="s">
        <v>66</v>
      </c>
      <c r="K2123" s="2" t="s">
        <v>1714</v>
      </c>
      <c r="L2123" s="2" t="s">
        <v>891</v>
      </c>
      <c r="M2123" s="2" t="s">
        <v>1715</v>
      </c>
      <c r="N2123" s="13">
        <v>27745.17</v>
      </c>
      <c r="O2123" s="2">
        <v>25624.61</v>
      </c>
      <c r="P2123" s="23">
        <v>1</v>
      </c>
      <c r="Q2123" s="2" t="s">
        <v>70</v>
      </c>
      <c r="R2123" s="2"/>
      <c r="S2123" s="2"/>
      <c r="T2123" s="2"/>
      <c r="U2123" s="2" t="s">
        <v>374</v>
      </c>
      <c r="V2123" s="2" t="s">
        <v>85</v>
      </c>
      <c r="W2123" s="23">
        <v>22196.14</v>
      </c>
      <c r="X2123" s="2"/>
      <c r="Y2123" s="2">
        <v>1200</v>
      </c>
      <c r="Z2123" s="3">
        <f t="shared" si="282"/>
        <v>27745.17</v>
      </c>
      <c r="AA2123" s="3">
        <f t="shared" si="283"/>
        <v>22196.14</v>
      </c>
      <c r="AB2123" s="3">
        <f t="shared" si="284"/>
        <v>25624.61</v>
      </c>
      <c r="AC2123">
        <f t="shared" si="285"/>
        <v>2120.5599999999977</v>
      </c>
      <c r="AD2123" t="str">
        <f>_xlfn.XLOOKUP(V2123,[2]Index!L:L,[2]Index!M:M)</f>
        <v>CN</v>
      </c>
      <c r="AE2123" s="3" t="s">
        <v>5821</v>
      </c>
      <c r="AF2123" t="s">
        <v>52</v>
      </c>
      <c r="AG2123" s="3" t="s">
        <v>53</v>
      </c>
      <c r="AH2123" t="s">
        <v>72</v>
      </c>
      <c r="AJ2123">
        <f>VLOOKUP(D2123,[3]Multipliers!$B:$AT,36)</f>
        <v>0.82396994110733635</v>
      </c>
      <c r="AK2123">
        <f>VLOOKUP(D2123,[3]Multipliers!$B:$AT,36)</f>
        <v>0.82396994110733635</v>
      </c>
      <c r="AM2123">
        <f t="shared" si="286"/>
        <v>0</v>
      </c>
    </row>
    <row r="2124" spans="1:39">
      <c r="A2124" s="2" t="str">
        <f t="shared" si="280"/>
        <v>SECOTEV68BOT-GRT</v>
      </c>
      <c r="B2124" s="2" t="str">
        <f t="shared" si="281"/>
        <v>EQP,AE,BOT-GRT,D94-V68,SECOTE,RETROFIT KITRetrofit</v>
      </c>
      <c r="C2124" s="3" t="str">
        <f t="shared" si="279"/>
        <v>iphoneBOT-GRTNew Buy</v>
      </c>
      <c r="D2124" s="3">
        <v>386753</v>
      </c>
      <c r="E2124" s="3" t="s">
        <v>409</v>
      </c>
      <c r="F2124" s="2" t="s">
        <v>40</v>
      </c>
      <c r="G2124" s="2" t="s">
        <v>41</v>
      </c>
      <c r="H2124" s="3" t="s">
        <v>206</v>
      </c>
      <c r="I2124" s="2" t="s">
        <v>43</v>
      </c>
      <c r="J2124" s="60" t="s">
        <v>44</v>
      </c>
      <c r="K2124" s="3" t="s">
        <v>1716</v>
      </c>
      <c r="L2124" s="2" t="s">
        <v>891</v>
      </c>
      <c r="M2124" s="2" t="s">
        <v>1717</v>
      </c>
      <c r="N2124" s="55">
        <v>27745.17</v>
      </c>
      <c r="O2124" s="22">
        <v>25624.61</v>
      </c>
      <c r="P2124" s="23">
        <v>1</v>
      </c>
      <c r="Q2124" s="2" t="s">
        <v>48</v>
      </c>
      <c r="R2124" s="2"/>
      <c r="S2124" s="2"/>
      <c r="T2124" s="2"/>
      <c r="U2124" s="2" t="s">
        <v>374</v>
      </c>
      <c r="V2124" s="2" t="s">
        <v>85</v>
      </c>
      <c r="W2124" s="23">
        <v>22196.14</v>
      </c>
      <c r="X2124" s="2"/>
      <c r="Y2124" s="2">
        <v>1200</v>
      </c>
      <c r="Z2124" s="3">
        <f t="shared" si="282"/>
        <v>27745.17</v>
      </c>
      <c r="AA2124" s="3">
        <f t="shared" si="283"/>
        <v>22196.14</v>
      </c>
      <c r="AB2124" s="3">
        <f t="shared" si="284"/>
        <v>25624.61</v>
      </c>
      <c r="AC2124">
        <f t="shared" si="285"/>
        <v>2120.5599999999977</v>
      </c>
      <c r="AD2124" t="str">
        <f>_xlfn.XLOOKUP(V2124,[2]Index!L:L,[2]Index!M:M)</f>
        <v>CN</v>
      </c>
      <c r="AE2124" s="3" t="s">
        <v>5821</v>
      </c>
      <c r="AF2124" t="s">
        <v>52</v>
      </c>
      <c r="AG2124" s="3" t="s">
        <v>53</v>
      </c>
      <c r="AH2124" t="s">
        <v>54</v>
      </c>
      <c r="AJ2124">
        <f>VLOOKUP(D2124,[3]Multipliers!$B:$AT,36)</f>
        <v>0.82396994110733635</v>
      </c>
      <c r="AK2124">
        <f>VLOOKUP(D2124,[3]Multipliers!$B:$AT,36)</f>
        <v>0.82396994110733635</v>
      </c>
      <c r="AM2124">
        <f t="shared" si="286"/>
        <v>0</v>
      </c>
    </row>
    <row r="2125" spans="1:39">
      <c r="A2125" s="2" t="str">
        <f t="shared" si="280"/>
        <v>SECOTEV68BOT-GRT</v>
      </c>
      <c r="B2125" s="2" t="str">
        <f t="shared" si="281"/>
        <v>EQP,AE,BOT-GRT,D47-V68,SECOTE,RETROFIT KITRetrofit</v>
      </c>
      <c r="C2125" s="3" t="str">
        <f t="shared" si="279"/>
        <v>iphoneBOT-GRTNew Buy</v>
      </c>
      <c r="D2125" s="3">
        <v>386752</v>
      </c>
      <c r="E2125" s="3" t="s">
        <v>409</v>
      </c>
      <c r="F2125" s="2" t="s">
        <v>40</v>
      </c>
      <c r="G2125" s="2" t="s">
        <v>41</v>
      </c>
      <c r="H2125" s="3" t="s">
        <v>206</v>
      </c>
      <c r="I2125" s="2" t="s">
        <v>43</v>
      </c>
      <c r="J2125" s="2" t="s">
        <v>181</v>
      </c>
      <c r="K2125" s="3" t="s">
        <v>1718</v>
      </c>
      <c r="L2125" s="2" t="s">
        <v>891</v>
      </c>
      <c r="M2125" s="2" t="s">
        <v>1719</v>
      </c>
      <c r="N2125" s="55">
        <v>27745.17</v>
      </c>
      <c r="O2125" s="22">
        <v>25624.61</v>
      </c>
      <c r="P2125" s="23">
        <v>1</v>
      </c>
      <c r="Q2125" s="2" t="s">
        <v>48</v>
      </c>
      <c r="R2125" s="2"/>
      <c r="S2125" s="2"/>
      <c r="T2125" s="2"/>
      <c r="U2125" s="2" t="s">
        <v>374</v>
      </c>
      <c r="V2125" s="2" t="s">
        <v>85</v>
      </c>
      <c r="W2125" s="23">
        <v>22196.14</v>
      </c>
      <c r="X2125" s="2"/>
      <c r="Y2125" s="2">
        <v>1200</v>
      </c>
      <c r="Z2125" s="3">
        <f t="shared" si="282"/>
        <v>27745.17</v>
      </c>
      <c r="AA2125" s="3">
        <f t="shared" si="283"/>
        <v>22196.14</v>
      </c>
      <c r="AB2125" s="3">
        <f t="shared" si="284"/>
        <v>25624.61</v>
      </c>
      <c r="AC2125">
        <f t="shared" si="285"/>
        <v>2120.5599999999977</v>
      </c>
      <c r="AD2125" t="str">
        <f>_xlfn.XLOOKUP(V2125,[2]Index!L:L,[2]Index!M:M)</f>
        <v>CN</v>
      </c>
      <c r="AE2125" s="3" t="s">
        <v>5821</v>
      </c>
      <c r="AF2125" t="s">
        <v>52</v>
      </c>
      <c r="AG2125" s="3" t="s">
        <v>53</v>
      </c>
      <c r="AH2125" t="s">
        <v>54</v>
      </c>
      <c r="AJ2125">
        <f>VLOOKUP(D2125,[3]Multipliers!$B:$AT,36)</f>
        <v>0.82396994110733635</v>
      </c>
      <c r="AK2125">
        <f>VLOOKUP(D2125,[3]Multipliers!$B:$AT,36)</f>
        <v>0.82396994110733635</v>
      </c>
      <c r="AM2125">
        <f t="shared" si="286"/>
        <v>0</v>
      </c>
    </row>
    <row r="2126" spans="1:39">
      <c r="A2126" s="2" t="str">
        <f t="shared" si="280"/>
        <v>SECOTEV68BOT-GRT</v>
      </c>
      <c r="B2126" s="2" t="str">
        <f t="shared" si="281"/>
        <v>EQP,AE,BOT-GRT,V53-V68,SECOTE,RETROFIT KITRetrofit</v>
      </c>
      <c r="C2126" s="3" t="str">
        <f t="shared" si="279"/>
        <v>iphoneBOT-GRTNew Buy</v>
      </c>
      <c r="D2126">
        <v>386754</v>
      </c>
      <c r="E2126" t="s">
        <v>409</v>
      </c>
      <c r="F2126" t="s">
        <v>40</v>
      </c>
      <c r="G2126" t="s">
        <v>41</v>
      </c>
      <c r="H2126" t="s">
        <v>206</v>
      </c>
      <c r="I2126" t="s">
        <v>43</v>
      </c>
      <c r="J2126" t="s">
        <v>111</v>
      </c>
      <c r="K2126" t="s">
        <v>1720</v>
      </c>
      <c r="L2126" t="s">
        <v>891</v>
      </c>
      <c r="M2126" t="s">
        <v>1721</v>
      </c>
      <c r="N2126" s="18">
        <v>27745.17</v>
      </c>
      <c r="O2126" s="100">
        <v>25624.61</v>
      </c>
      <c r="P2126">
        <v>3</v>
      </c>
      <c r="Q2126" t="s">
        <v>70</v>
      </c>
      <c r="S2126"/>
      <c r="T2126"/>
      <c r="U2126" t="s">
        <v>374</v>
      </c>
      <c r="V2126" t="s">
        <v>146</v>
      </c>
      <c r="W2126">
        <v>22196.14</v>
      </c>
      <c r="X2126"/>
      <c r="Y2126">
        <v>1200</v>
      </c>
      <c r="Z2126" s="3">
        <f t="shared" si="282"/>
        <v>83235.509999999995</v>
      </c>
      <c r="AA2126" s="3">
        <f t="shared" si="283"/>
        <v>66588.42</v>
      </c>
      <c r="AB2126" s="3">
        <f t="shared" si="284"/>
        <v>76873.83</v>
      </c>
      <c r="AC2126">
        <f t="shared" si="285"/>
        <v>6361.679999999993</v>
      </c>
      <c r="AD2126" t="str">
        <f>_xlfn.XLOOKUP(V2126,[2]Index!L:L,[2]Index!M:M)</f>
        <v>CN</v>
      </c>
      <c r="AE2126" s="3" t="s">
        <v>5821</v>
      </c>
      <c r="AF2126" t="s">
        <v>52</v>
      </c>
      <c r="AG2126" s="4" t="s">
        <v>53</v>
      </c>
      <c r="AH2126" t="s">
        <v>72</v>
      </c>
      <c r="AJ2126">
        <f>VLOOKUP(D2126,[3]Multipliers!$B:$AT,36)</f>
        <v>0.82396994110733635</v>
      </c>
      <c r="AK2126">
        <f>VLOOKUP(D2126,[3]Multipliers!$B:$AT,36)</f>
        <v>0.82396994110733635</v>
      </c>
      <c r="AM2126">
        <f t="shared" si="286"/>
        <v>0</v>
      </c>
    </row>
    <row r="2127" spans="1:39">
      <c r="A2127" s="2" t="str">
        <f t="shared" si="280"/>
        <v>SFO TECHNOLOGIES PRIVATE LIMITEDV64HSG MASK</v>
      </c>
      <c r="B2127" s="2" t="str">
        <f t="shared" si="281"/>
        <v>EQP,AE,HSG MASK HUPH SKD STRONG,V53-V64,SFO,RETROFIT KITRetrofit</v>
      </c>
      <c r="C2127" s="3" t="str">
        <f t="shared" si="279"/>
        <v>iphoneHSG MASKNew Buy</v>
      </c>
      <c r="D2127">
        <v>385278</v>
      </c>
      <c r="E2127" t="s">
        <v>935</v>
      </c>
      <c r="F2127" t="s">
        <v>40</v>
      </c>
      <c r="G2127" t="s">
        <v>41</v>
      </c>
      <c r="H2127" t="s">
        <v>65</v>
      </c>
      <c r="I2127" t="s">
        <v>43</v>
      </c>
      <c r="J2127" t="s">
        <v>111</v>
      </c>
      <c r="K2127" t="s">
        <v>1722</v>
      </c>
      <c r="L2127" t="s">
        <v>1083</v>
      </c>
      <c r="M2127" t="s">
        <v>1723</v>
      </c>
      <c r="N2127" s="18">
        <v>27273</v>
      </c>
      <c r="O2127" s="100">
        <v>23861</v>
      </c>
      <c r="P2127">
        <v>7</v>
      </c>
      <c r="Q2127" t="s">
        <v>70</v>
      </c>
      <c r="S2127"/>
      <c r="T2127" t="s">
        <v>1085</v>
      </c>
      <c r="U2127" t="s">
        <v>374</v>
      </c>
      <c r="V2127" t="s">
        <v>894</v>
      </c>
      <c r="W2127">
        <v>23861</v>
      </c>
      <c r="X2127"/>
      <c r="Z2127" s="3">
        <f t="shared" si="282"/>
        <v>190911</v>
      </c>
      <c r="AA2127" s="3">
        <f t="shared" si="283"/>
        <v>167027</v>
      </c>
      <c r="AB2127" s="3">
        <f t="shared" si="284"/>
        <v>167027</v>
      </c>
      <c r="AC2127">
        <f t="shared" si="285"/>
        <v>23884</v>
      </c>
      <c r="AD2127" t="str">
        <f>_xlfn.XLOOKUP(V2127,[2]Index!L:L,[2]Index!M:M)</f>
        <v>IN</v>
      </c>
      <c r="AE2127" s="3" t="s">
        <v>5821</v>
      </c>
      <c r="AF2127" t="s">
        <v>52</v>
      </c>
      <c r="AG2127" s="4" t="s">
        <v>895</v>
      </c>
      <c r="AH2127" t="s">
        <v>72</v>
      </c>
      <c r="AJ2127">
        <f>VLOOKUP(D2127,[3]Multipliers!$B:$AT,36)</f>
        <v>6.4489189189189187</v>
      </c>
      <c r="AK2127">
        <f>VLOOKUP(D2127,[3]Multipliers!$B:$AT,36)</f>
        <v>6.4489189189189187</v>
      </c>
      <c r="AM2127">
        <f t="shared" si="286"/>
        <v>0</v>
      </c>
    </row>
    <row r="2128" spans="1:39">
      <c r="A2128" s="2" t="str">
        <f t="shared" si="280"/>
        <v>SFO TECHNOLOGIES PRIVATE LIMITEDV64HSG MASK</v>
      </c>
      <c r="B2128" s="2" t="str">
        <f t="shared" si="281"/>
        <v>EQP,AE,HSG MASK HUPH SKD STRONG,V53-V64,SFO,RETROFIT KITRetrofit</v>
      </c>
      <c r="C2128" s="3" t="str">
        <f t="shared" si="279"/>
        <v>iPhoneHSG MASKNew Buy</v>
      </c>
      <c r="D2128" s="3">
        <v>385278</v>
      </c>
      <c r="E2128" s="3" t="s">
        <v>935</v>
      </c>
      <c r="F2128" s="2" t="s">
        <v>40</v>
      </c>
      <c r="G2128" s="2" t="s">
        <v>612</v>
      </c>
      <c r="H2128" s="3" t="s">
        <v>65</v>
      </c>
      <c r="I2128" s="2" t="s">
        <v>43</v>
      </c>
      <c r="J2128" s="2" t="s">
        <v>111</v>
      </c>
      <c r="K2128" s="3" t="s">
        <v>1722</v>
      </c>
      <c r="L2128" s="2" t="s">
        <v>1083</v>
      </c>
      <c r="M2128" s="2" t="s">
        <v>1723</v>
      </c>
      <c r="N2128" s="55">
        <v>27273</v>
      </c>
      <c r="O2128" s="22">
        <v>23861</v>
      </c>
      <c r="P2128" s="23">
        <v>3</v>
      </c>
      <c r="Q2128" s="2" t="s">
        <v>70</v>
      </c>
      <c r="R2128" s="2"/>
      <c r="S2128" s="2"/>
      <c r="T2128" s="2" t="s">
        <v>1085</v>
      </c>
      <c r="U2128" s="2" t="s">
        <v>374</v>
      </c>
      <c r="V2128" s="2" t="s">
        <v>894</v>
      </c>
      <c r="W2128" s="23">
        <v>23861</v>
      </c>
      <c r="X2128" s="2"/>
      <c r="Y2128" s="2"/>
      <c r="Z2128" s="3">
        <f t="shared" si="282"/>
        <v>81819</v>
      </c>
      <c r="AA2128" s="3">
        <f t="shared" si="283"/>
        <v>71583</v>
      </c>
      <c r="AB2128" s="3">
        <f t="shared" si="284"/>
        <v>71583</v>
      </c>
      <c r="AC2128">
        <f t="shared" si="285"/>
        <v>10236</v>
      </c>
      <c r="AD2128" t="str">
        <f>_xlfn.XLOOKUP(V2128,[2]Index!L:L,[2]Index!M:M)</f>
        <v>IN</v>
      </c>
      <c r="AE2128" s="3" t="s">
        <v>5821</v>
      </c>
      <c r="AF2128" t="s">
        <v>52</v>
      </c>
      <c r="AG2128" s="3" t="s">
        <v>895</v>
      </c>
      <c r="AH2128" t="s">
        <v>72</v>
      </c>
      <c r="AI2128" s="2"/>
      <c r="AJ2128">
        <f>VLOOKUP(D2128,[3]Multipliers!$B:$AT,36)</f>
        <v>6.4489189189189187</v>
      </c>
      <c r="AK2128">
        <f>VLOOKUP(D2128,[3]Multipliers!$B:$AT,36)</f>
        <v>6.4489189189189187</v>
      </c>
      <c r="AM2128">
        <f t="shared" si="286"/>
        <v>0</v>
      </c>
    </row>
    <row r="2129" spans="1:39">
      <c r="A2129" s="2" t="str">
        <f t="shared" si="280"/>
        <v>SFO TECHNOLOGIES PRIVATE LIMITEDV63HSG MASK</v>
      </c>
      <c r="B2129" s="2" t="str">
        <f t="shared" si="281"/>
        <v>EQP,AE,HSG MASK HUPH SKD STRONG,V54-V63,SFO,RETROFIT KITRetrofit</v>
      </c>
      <c r="C2129" s="3" t="str">
        <f t="shared" si="279"/>
        <v>iPhoneHSG MASKNew Buy</v>
      </c>
      <c r="D2129" s="3">
        <v>385011</v>
      </c>
      <c r="E2129" s="3" t="s">
        <v>935</v>
      </c>
      <c r="F2129" s="2" t="s">
        <v>40</v>
      </c>
      <c r="G2129" s="2" t="s">
        <v>612</v>
      </c>
      <c r="H2129" s="3" t="s">
        <v>42</v>
      </c>
      <c r="I2129" s="2" t="s">
        <v>43</v>
      </c>
      <c r="J2129" s="2" t="s">
        <v>66</v>
      </c>
      <c r="K2129" s="3" t="s">
        <v>1724</v>
      </c>
      <c r="L2129" s="2" t="s">
        <v>1083</v>
      </c>
      <c r="M2129" s="2" t="s">
        <v>1725</v>
      </c>
      <c r="N2129" s="55">
        <v>164322</v>
      </c>
      <c r="O2129" s="22">
        <v>23861</v>
      </c>
      <c r="P2129" s="23">
        <v>9</v>
      </c>
      <c r="Q2129" s="2" t="s">
        <v>70</v>
      </c>
      <c r="R2129" s="2"/>
      <c r="S2129" s="2"/>
      <c r="T2129" s="2" t="s">
        <v>1203</v>
      </c>
      <c r="U2129" s="2" t="s">
        <v>374</v>
      </c>
      <c r="V2129" s="2" t="s">
        <v>899</v>
      </c>
      <c r="W2129" s="23">
        <v>23861</v>
      </c>
      <c r="X2129" s="2"/>
      <c r="Y2129" s="2"/>
      <c r="Z2129" s="3">
        <f t="shared" si="282"/>
        <v>1478898</v>
      </c>
      <c r="AA2129" s="3">
        <f t="shared" si="283"/>
        <v>214749</v>
      </c>
      <c r="AB2129" s="3">
        <f t="shared" si="284"/>
        <v>214749</v>
      </c>
      <c r="AC2129">
        <f t="shared" si="285"/>
        <v>1264149</v>
      </c>
      <c r="AD2129" t="str">
        <f>_xlfn.XLOOKUP(V2129,[2]Index!L:L,[2]Index!M:M)</f>
        <v>IN</v>
      </c>
      <c r="AE2129" s="3" t="s">
        <v>5821</v>
      </c>
      <c r="AF2129" t="s">
        <v>52</v>
      </c>
      <c r="AG2129" s="3" t="s">
        <v>895</v>
      </c>
      <c r="AH2129" t="s">
        <v>72</v>
      </c>
      <c r="AJ2129">
        <f>VLOOKUP(D2129,[3]Multipliers!$B:$AT,36)</f>
        <v>5.5074437391806113</v>
      </c>
      <c r="AK2129">
        <f>VLOOKUP(D2129,[3]Multipliers!$B:$AT,36)</f>
        <v>5.5074437391806113</v>
      </c>
      <c r="AM2129">
        <f t="shared" si="286"/>
        <v>0</v>
      </c>
    </row>
    <row r="2130" spans="1:39">
      <c r="A2130" s="2" t="str">
        <f t="shared" si="280"/>
        <v>INTELLIGENT AUTOMATION (ZHUHAI) CO., LTD.V63ORBIT-LUL</v>
      </c>
      <c r="B2130" s="2" t="str">
        <f t="shared" si="281"/>
        <v>EQP,AE,ORBIT AUTO LUL,V53-V63,CYG,RETROFIT KITRetrofit</v>
      </c>
      <c r="C2130" s="3" t="str">
        <f t="shared" si="279"/>
        <v>iphoneORBIT-LULNew Buy</v>
      </c>
      <c r="D2130" s="3">
        <v>384918</v>
      </c>
      <c r="E2130" s="3" t="s">
        <v>1108</v>
      </c>
      <c r="F2130" s="2" t="s">
        <v>40</v>
      </c>
      <c r="G2130" s="2" t="s">
        <v>41</v>
      </c>
      <c r="H2130" s="3" t="s">
        <v>42</v>
      </c>
      <c r="I2130" s="2" t="s">
        <v>43</v>
      </c>
      <c r="J2130" s="2" t="s">
        <v>111</v>
      </c>
      <c r="K2130" s="3" t="s">
        <v>1726</v>
      </c>
      <c r="L2130" s="2" t="s">
        <v>204</v>
      </c>
      <c r="M2130" s="2" t="s">
        <v>1727</v>
      </c>
      <c r="N2130" s="55">
        <v>27141</v>
      </c>
      <c r="O2130" s="22">
        <v>20141</v>
      </c>
      <c r="P2130" s="23">
        <v>8</v>
      </c>
      <c r="Q2130" s="2" t="s">
        <v>70</v>
      </c>
      <c r="R2130" s="2">
        <v>6</v>
      </c>
      <c r="S2130" s="2"/>
      <c r="T2130" s="2"/>
      <c r="U2130" s="2" t="s">
        <v>192</v>
      </c>
      <c r="V2130" s="2" t="s">
        <v>85</v>
      </c>
      <c r="W2130" s="23">
        <v>3000</v>
      </c>
      <c r="X2130" s="2">
        <v>45000</v>
      </c>
      <c r="Y2130" s="2">
        <v>9000</v>
      </c>
      <c r="Z2130" s="3">
        <f t="shared" si="282"/>
        <v>217128</v>
      </c>
      <c r="AA2130" s="3">
        <f t="shared" si="283"/>
        <v>24000</v>
      </c>
      <c r="AB2130" s="3">
        <f t="shared" si="284"/>
        <v>161128</v>
      </c>
      <c r="AC2130">
        <f t="shared" si="285"/>
        <v>56000</v>
      </c>
      <c r="AD2130" t="str">
        <f>_xlfn.XLOOKUP(V2130,[2]Index!L:L,[2]Index!M:M)</f>
        <v>CN</v>
      </c>
      <c r="AE2130" s="3" t="s">
        <v>5821</v>
      </c>
      <c r="AF2130" t="s">
        <v>52</v>
      </c>
      <c r="AH2130" t="s">
        <v>72</v>
      </c>
      <c r="AJ2130">
        <f>VLOOKUP(D2130,[3]Multipliers!$B:$AT,36)</f>
        <v>6.8506748227983305</v>
      </c>
      <c r="AK2130">
        <f>VLOOKUP(D2130,[3]Multipliers!$B:$AT,36)</f>
        <v>6.8506748227983305</v>
      </c>
      <c r="AM2130">
        <f t="shared" si="286"/>
        <v>0</v>
      </c>
    </row>
    <row r="2131" spans="1:39">
      <c r="A2131" s="2" t="str">
        <f t="shared" si="280"/>
        <v>INTELLIGENT AUTOMATION (ZHUHAI) CO., LTD.V63ORBIT-LUL</v>
      </c>
      <c r="B2131" s="2" t="str">
        <f t="shared" si="281"/>
        <v>EQP,AE,ORBIT AUTO LUL,V53-V63,CYG,RETROFIT KITRetrofit</v>
      </c>
      <c r="C2131" s="3" t="str">
        <f t="shared" si="279"/>
        <v>iphoneORBIT-LULNew Buy</v>
      </c>
      <c r="D2131" s="2">
        <v>384918</v>
      </c>
      <c r="E2131" s="2" t="s">
        <v>1108</v>
      </c>
      <c r="F2131" s="2" t="s">
        <v>40</v>
      </c>
      <c r="G2131" s="2" t="s">
        <v>41</v>
      </c>
      <c r="H2131" s="2" t="s">
        <v>42</v>
      </c>
      <c r="I2131" s="2" t="s">
        <v>43</v>
      </c>
      <c r="J2131" s="2" t="s">
        <v>111</v>
      </c>
      <c r="K2131" s="2" t="s">
        <v>1726</v>
      </c>
      <c r="L2131" s="2" t="s">
        <v>204</v>
      </c>
      <c r="M2131" s="2" t="s">
        <v>1727</v>
      </c>
      <c r="N2131" s="13">
        <v>27141</v>
      </c>
      <c r="O2131" s="2">
        <v>20141</v>
      </c>
      <c r="P2131" s="23">
        <v>5</v>
      </c>
      <c r="Q2131" s="2" t="s">
        <v>70</v>
      </c>
      <c r="R2131" s="2">
        <v>6</v>
      </c>
      <c r="S2131" s="2"/>
      <c r="T2131" s="2"/>
      <c r="U2131" s="2" t="s">
        <v>192</v>
      </c>
      <c r="V2131" s="2" t="s">
        <v>51</v>
      </c>
      <c r="W2131" s="23">
        <v>3000</v>
      </c>
      <c r="X2131" s="2">
        <v>45000</v>
      </c>
      <c r="Y2131" s="2">
        <v>9000</v>
      </c>
      <c r="Z2131" s="3">
        <f t="shared" si="282"/>
        <v>135705</v>
      </c>
      <c r="AA2131" s="3">
        <f t="shared" si="283"/>
        <v>15000</v>
      </c>
      <c r="AB2131" s="3">
        <f t="shared" si="284"/>
        <v>100705</v>
      </c>
      <c r="AC2131">
        <f t="shared" si="285"/>
        <v>35000</v>
      </c>
      <c r="AD2131" t="e">
        <f>_xlfn.XLOOKUP(V2131,[2]Index!L:L,[2]Index!M:M)</f>
        <v>#N/A</v>
      </c>
      <c r="AE2131" s="3" t="s">
        <v>5821</v>
      </c>
      <c r="AF2131" t="s">
        <v>52</v>
      </c>
      <c r="AH2131" t="s">
        <v>72</v>
      </c>
      <c r="AJ2131">
        <f>VLOOKUP(D2131,[3]Multipliers!$B:$AT,36)</f>
        <v>6.8506748227983305</v>
      </c>
      <c r="AK2131">
        <f>VLOOKUP(D2131,[3]Multipliers!$B:$AT,36)</f>
        <v>6.8506748227983305</v>
      </c>
      <c r="AM2131">
        <f t="shared" si="286"/>
        <v>0</v>
      </c>
    </row>
    <row r="2132" spans="1:39">
      <c r="A2132" s="2" t="str">
        <f t="shared" si="280"/>
        <v>INTELLIGENT AUTOMATION (ZHUHAI) CO., LTD.V63ORBIT-LUL</v>
      </c>
      <c r="B2132" s="2" t="str">
        <f t="shared" si="281"/>
        <v>EQP,AE,ORBIT AUTO LUL,V53-V63,CYG,RETROFIT KITRetrofit</v>
      </c>
      <c r="C2132" s="3" t="str">
        <f t="shared" si="279"/>
        <v>iphoneORBIT-LULNew Buy</v>
      </c>
      <c r="D2132" s="2">
        <v>384918</v>
      </c>
      <c r="E2132" s="2" t="s">
        <v>1108</v>
      </c>
      <c r="F2132" s="2" t="s">
        <v>40</v>
      </c>
      <c r="G2132" s="2" t="s">
        <v>41</v>
      </c>
      <c r="H2132" s="2" t="s">
        <v>42</v>
      </c>
      <c r="I2132" s="2" t="s">
        <v>43</v>
      </c>
      <c r="J2132" s="2" t="s">
        <v>111</v>
      </c>
      <c r="K2132" s="2" t="s">
        <v>1726</v>
      </c>
      <c r="L2132" s="2" t="s">
        <v>204</v>
      </c>
      <c r="M2132" s="2" t="s">
        <v>1727</v>
      </c>
      <c r="N2132" s="13">
        <v>27141</v>
      </c>
      <c r="O2132" s="2">
        <v>20141</v>
      </c>
      <c r="P2132" s="23">
        <v>4</v>
      </c>
      <c r="Q2132" s="2" t="s">
        <v>70</v>
      </c>
      <c r="R2132" s="2">
        <v>6</v>
      </c>
      <c r="S2132" s="2"/>
      <c r="T2132" s="2"/>
      <c r="U2132" s="2" t="s">
        <v>192</v>
      </c>
      <c r="V2132" s="2" t="s">
        <v>146</v>
      </c>
      <c r="W2132" s="23">
        <v>3000</v>
      </c>
      <c r="X2132" s="2">
        <v>45000</v>
      </c>
      <c r="Y2132" s="2">
        <v>9000</v>
      </c>
      <c r="Z2132" s="3">
        <f t="shared" si="282"/>
        <v>108564</v>
      </c>
      <c r="AA2132" s="3">
        <f t="shared" si="283"/>
        <v>12000</v>
      </c>
      <c r="AB2132" s="3">
        <f t="shared" si="284"/>
        <v>80564</v>
      </c>
      <c r="AC2132">
        <f t="shared" si="285"/>
        <v>28000</v>
      </c>
      <c r="AD2132" t="str">
        <f>_xlfn.XLOOKUP(V2132,[2]Index!L:L,[2]Index!M:M)</f>
        <v>CN</v>
      </c>
      <c r="AE2132" s="3" t="s">
        <v>5821</v>
      </c>
      <c r="AF2132" t="s">
        <v>52</v>
      </c>
      <c r="AH2132" t="s">
        <v>72</v>
      </c>
      <c r="AJ2132">
        <f>VLOOKUP(D2132,[3]Multipliers!$B:$AT,36)</f>
        <v>6.8506748227983305</v>
      </c>
      <c r="AK2132">
        <f>VLOOKUP(D2132,[3]Multipliers!$B:$AT,36)</f>
        <v>6.8506748227983305</v>
      </c>
      <c r="AM2132">
        <f t="shared" si="286"/>
        <v>0</v>
      </c>
    </row>
    <row r="2133" spans="1:39">
      <c r="A2133" s="2" t="str">
        <f t="shared" si="280"/>
        <v>INTELLIGENT AUTOMATION (ZHUHAI) CO., LTD.V63ORBIT-LUL</v>
      </c>
      <c r="B2133" s="2" t="str">
        <f t="shared" si="281"/>
        <v>EQP,AE,ORBIT AUTO LUL,D23-V63,CYG,RETROFIT KITRetrofit</v>
      </c>
      <c r="C2133" s="3" t="str">
        <f t="shared" si="279"/>
        <v>iphoneORBIT-LULNew Buy</v>
      </c>
      <c r="D2133" s="2">
        <v>384917</v>
      </c>
      <c r="E2133" s="2" t="s">
        <v>1108</v>
      </c>
      <c r="F2133" s="2" t="s">
        <v>40</v>
      </c>
      <c r="G2133" s="2" t="s">
        <v>41</v>
      </c>
      <c r="H2133" s="2" t="s">
        <v>42</v>
      </c>
      <c r="I2133" s="2" t="s">
        <v>43</v>
      </c>
      <c r="J2133" s="2" t="s">
        <v>61</v>
      </c>
      <c r="K2133" s="2" t="s">
        <v>1728</v>
      </c>
      <c r="L2133" s="2" t="s">
        <v>204</v>
      </c>
      <c r="M2133" s="2" t="s">
        <v>1729</v>
      </c>
      <c r="N2133" s="13">
        <v>27141</v>
      </c>
      <c r="O2133" s="2">
        <v>20141</v>
      </c>
      <c r="P2133" s="23">
        <v>2</v>
      </c>
      <c r="Q2133" s="2" t="s">
        <v>48</v>
      </c>
      <c r="R2133" s="2">
        <v>6</v>
      </c>
      <c r="S2133" s="2"/>
      <c r="T2133" s="2"/>
      <c r="U2133" s="2" t="s">
        <v>192</v>
      </c>
      <c r="V2133" s="2" t="s">
        <v>51</v>
      </c>
      <c r="W2133" s="23">
        <v>3000</v>
      </c>
      <c r="X2133" s="2">
        <v>45000</v>
      </c>
      <c r="Y2133" s="2">
        <v>9000</v>
      </c>
      <c r="Z2133" s="3">
        <f t="shared" si="282"/>
        <v>54282</v>
      </c>
      <c r="AA2133" s="3">
        <f t="shared" si="283"/>
        <v>6000</v>
      </c>
      <c r="AB2133" s="3">
        <f t="shared" si="284"/>
        <v>40282</v>
      </c>
      <c r="AC2133">
        <f t="shared" si="285"/>
        <v>14000</v>
      </c>
      <c r="AD2133" t="e">
        <f>_xlfn.XLOOKUP(V2133,[2]Index!L:L,[2]Index!M:M)</f>
        <v>#N/A</v>
      </c>
      <c r="AE2133" s="3" t="s">
        <v>5821</v>
      </c>
      <c r="AF2133" t="s">
        <v>52</v>
      </c>
      <c r="AH2133" t="s">
        <v>64</v>
      </c>
      <c r="AJ2133">
        <f>VLOOKUP(D2133,[3]Multipliers!$B:$AT,36)</f>
        <v>6.8506748227983305</v>
      </c>
      <c r="AK2133">
        <f>VLOOKUP(D2133,[3]Multipliers!$B:$AT,36)</f>
        <v>6.8506748227983305</v>
      </c>
      <c r="AM2133">
        <f t="shared" si="286"/>
        <v>0</v>
      </c>
    </row>
    <row r="2134" spans="1:39">
      <c r="A2134" s="2" t="str">
        <f t="shared" si="280"/>
        <v>BOZHON PRECISION INDUSTRY TECHNOLOGY CO., LTD.V63PAM1</v>
      </c>
      <c r="B2134" s="2" t="str">
        <f t="shared" si="281"/>
        <v>EQP,AE,PAM1,D17-V6X,BOZHON,RETROFIT KITRetrofit</v>
      </c>
      <c r="C2134" s="3" t="str">
        <f t="shared" si="279"/>
        <v>iphonePAM1New Buy</v>
      </c>
      <c r="D2134" s="2">
        <v>386394</v>
      </c>
      <c r="E2134" s="2" t="s">
        <v>423</v>
      </c>
      <c r="F2134" s="2" t="s">
        <v>40</v>
      </c>
      <c r="G2134" s="2" t="s">
        <v>41</v>
      </c>
      <c r="H2134" s="2" t="s">
        <v>42</v>
      </c>
      <c r="I2134" s="2" t="s">
        <v>43</v>
      </c>
      <c r="J2134" s="2" t="s">
        <v>231</v>
      </c>
      <c r="K2134" s="2" t="s">
        <v>1730</v>
      </c>
      <c r="L2134" s="2" t="s">
        <v>1731</v>
      </c>
      <c r="M2134" s="2" t="s">
        <v>1732</v>
      </c>
      <c r="N2134" s="13">
        <v>27000</v>
      </c>
      <c r="O2134" s="2">
        <v>20889</v>
      </c>
      <c r="P2134" s="23">
        <v>1</v>
      </c>
      <c r="Q2134" s="2" t="s">
        <v>48</v>
      </c>
      <c r="R2134" s="2">
        <v>9</v>
      </c>
      <c r="S2134" s="2"/>
      <c r="T2134" s="2"/>
      <c r="U2134" s="2" t="s">
        <v>192</v>
      </c>
      <c r="V2134" s="2" t="s">
        <v>71</v>
      </c>
      <c r="W2134" s="23">
        <v>15000</v>
      </c>
      <c r="X2134" s="2" t="s">
        <v>1733</v>
      </c>
      <c r="Y2134" s="2"/>
      <c r="Z2134" s="3">
        <f t="shared" si="282"/>
        <v>27000</v>
      </c>
      <c r="AA2134" s="3">
        <f t="shared" si="283"/>
        <v>15000</v>
      </c>
      <c r="AB2134" s="3">
        <f t="shared" si="284"/>
        <v>20889</v>
      </c>
      <c r="AC2134">
        <f t="shared" si="285"/>
        <v>6111</v>
      </c>
      <c r="AD2134" t="str">
        <f>_xlfn.XLOOKUP(V2134,[2]Index!L:L,[2]Index!M:M)</f>
        <v>CN</v>
      </c>
      <c r="AE2134" s="3" t="s">
        <v>5821</v>
      </c>
      <c r="AF2134" t="s">
        <v>52</v>
      </c>
      <c r="AG2134" s="3" t="s">
        <v>53</v>
      </c>
      <c r="AH2134" t="s">
        <v>232</v>
      </c>
      <c r="AJ2134">
        <f>VLOOKUP(D2134,[3]Multipliers!$B:$AT,36)</f>
        <v>1.3024285313464476</v>
      </c>
      <c r="AK2134">
        <f>VLOOKUP(D2134,[3]Multipliers!$B:$AT,36)</f>
        <v>1.3024285313464476</v>
      </c>
      <c r="AM2134">
        <f t="shared" si="286"/>
        <v>0</v>
      </c>
    </row>
    <row r="2135" spans="1:39">
      <c r="A2135" s="2" t="str">
        <f t="shared" si="280"/>
        <v>BOZHON PRECISION INDUSTRY TECHNOLOGY CO., LTD.V64SMA SP-M1S2</v>
      </c>
      <c r="B2135" s="2" t="str">
        <f t="shared" si="281"/>
        <v>EQP,AE,SMA SP-M1S2,V54-V64,BOZHON,RETROFIT KITRetrofit</v>
      </c>
      <c r="C2135" s="3" t="str">
        <f t="shared" si="279"/>
        <v>iphoneSMA SP-M1S2New Buy</v>
      </c>
      <c r="D2135" s="48">
        <v>385123</v>
      </c>
      <c r="E2135" s="48" t="s">
        <v>423</v>
      </c>
      <c r="F2135" s="48" t="s">
        <v>40</v>
      </c>
      <c r="G2135" s="48" t="s">
        <v>41</v>
      </c>
      <c r="H2135" s="48" t="s">
        <v>65</v>
      </c>
      <c r="I2135" s="48" t="s">
        <v>43</v>
      </c>
      <c r="J2135" s="49" t="s">
        <v>66</v>
      </c>
      <c r="K2135" s="48" t="s">
        <v>1734</v>
      </c>
      <c r="L2135" s="48" t="s">
        <v>1016</v>
      </c>
      <c r="M2135" s="48" t="s">
        <v>1735</v>
      </c>
      <c r="N2135" s="44">
        <v>26952.82</v>
      </c>
      <c r="O2135" s="26">
        <v>12957</v>
      </c>
      <c r="P2135" s="48">
        <v>29</v>
      </c>
      <c r="Q2135" s="48" t="s">
        <v>70</v>
      </c>
      <c r="R2135" s="24">
        <v>9</v>
      </c>
      <c r="S2135" s="24"/>
      <c r="T2135" s="49" t="s">
        <v>60</v>
      </c>
      <c r="U2135" s="48" t="s">
        <v>374</v>
      </c>
      <c r="V2135" s="48" t="s">
        <v>71</v>
      </c>
      <c r="W2135" s="50">
        <v>20214.62</v>
      </c>
      <c r="X2135" s="24">
        <v>12230</v>
      </c>
      <c r="Y2135" s="24"/>
      <c r="Z2135" s="3">
        <f t="shared" si="282"/>
        <v>781631.78</v>
      </c>
      <c r="AA2135" s="3">
        <f t="shared" si="283"/>
        <v>586223.98</v>
      </c>
      <c r="AB2135" s="3">
        <f t="shared" si="284"/>
        <v>375753</v>
      </c>
      <c r="AC2135">
        <f t="shared" si="285"/>
        <v>405878.78</v>
      </c>
      <c r="AD2135" t="str">
        <f>_xlfn.XLOOKUP(V2135,[2]Index!L:L,[2]Index!M:M)</f>
        <v>CN</v>
      </c>
      <c r="AE2135" s="3" t="s">
        <v>5821</v>
      </c>
      <c r="AF2135" t="s">
        <v>52</v>
      </c>
      <c r="AG2135" s="3" t="s">
        <v>53</v>
      </c>
      <c r="AH2135" t="s">
        <v>72</v>
      </c>
      <c r="AJ2135">
        <f>VLOOKUP(D2135,[3]Multipliers!$B:$AT,36)</f>
        <v>1</v>
      </c>
      <c r="AK2135">
        <f>VLOOKUP(D2135,[3]Multipliers!$B:$AT,36)</f>
        <v>1</v>
      </c>
      <c r="AM2135">
        <f t="shared" si="286"/>
        <v>0</v>
      </c>
    </row>
    <row r="2136" spans="1:39">
      <c r="A2136" s="2" t="str">
        <f t="shared" si="280"/>
        <v>BOZHON PRECISION INDUSTRY TECHNOLOGY CO., LTD.V64SMA SP-M1S2</v>
      </c>
      <c r="B2136" s="2" t="str">
        <f t="shared" si="281"/>
        <v>EQP,AE,SMA SP-M1S2,V54-V64,BOZHON,RETROFIT KITRetrofit</v>
      </c>
      <c r="C2136" s="3" t="str">
        <f t="shared" si="279"/>
        <v>iphoneSMA SP-M1S2New Buy</v>
      </c>
      <c r="D2136" s="2">
        <v>385123</v>
      </c>
      <c r="E2136" s="2" t="s">
        <v>423</v>
      </c>
      <c r="F2136" s="2" t="s">
        <v>40</v>
      </c>
      <c r="G2136" s="2" t="s">
        <v>41</v>
      </c>
      <c r="H2136" s="2" t="s">
        <v>65</v>
      </c>
      <c r="I2136" s="2" t="s">
        <v>43</v>
      </c>
      <c r="J2136" s="2" t="s">
        <v>66</v>
      </c>
      <c r="K2136" s="2" t="s">
        <v>1734</v>
      </c>
      <c r="L2136" s="2" t="s">
        <v>1016</v>
      </c>
      <c r="M2136" s="2" t="s">
        <v>1735</v>
      </c>
      <c r="N2136" s="18">
        <v>26952.82</v>
      </c>
      <c r="O2136" s="54">
        <v>12957</v>
      </c>
      <c r="P2136" s="2">
        <v>34</v>
      </c>
      <c r="Q2136" s="2" t="s">
        <v>70</v>
      </c>
      <c r="R2136" s="2">
        <v>9</v>
      </c>
      <c r="S2136" s="2"/>
      <c r="T2136" s="2" t="s">
        <v>60</v>
      </c>
      <c r="U2136" s="2" t="s">
        <v>374</v>
      </c>
      <c r="V2136" s="2" t="s">
        <v>85</v>
      </c>
      <c r="W2136" s="18">
        <v>20214.62</v>
      </c>
      <c r="X2136">
        <v>12230</v>
      </c>
      <c r="Z2136" s="3">
        <f t="shared" si="282"/>
        <v>916395.88</v>
      </c>
      <c r="AA2136" s="3">
        <f t="shared" si="283"/>
        <v>687297.08</v>
      </c>
      <c r="AB2136" s="3">
        <f t="shared" si="284"/>
        <v>440538</v>
      </c>
      <c r="AC2136">
        <f t="shared" si="285"/>
        <v>475857.88</v>
      </c>
      <c r="AD2136" t="str">
        <f>_xlfn.XLOOKUP(V2136,[2]Index!L:L,[2]Index!M:M)</f>
        <v>CN</v>
      </c>
      <c r="AE2136" s="3" t="s">
        <v>5821</v>
      </c>
      <c r="AF2136" t="s">
        <v>52</v>
      </c>
      <c r="AG2136" s="3" t="s">
        <v>53</v>
      </c>
      <c r="AH2136" t="s">
        <v>72</v>
      </c>
      <c r="AJ2136">
        <f>VLOOKUP(D2136,[3]Multipliers!$B:$AT,36)</f>
        <v>1</v>
      </c>
      <c r="AK2136">
        <f>VLOOKUP(D2136,[3]Multipliers!$B:$AT,36)</f>
        <v>1</v>
      </c>
      <c r="AM2136">
        <f t="shared" si="286"/>
        <v>0</v>
      </c>
    </row>
    <row r="2137" spans="1:39">
      <c r="A2137" s="2" t="str">
        <f t="shared" si="280"/>
        <v>BOZHON PRECISION INDUSTRY TECHNOLOGY CO., LTD.V63IT-OQC</v>
      </c>
      <c r="B2137" s="2" t="str">
        <f t="shared" si="281"/>
        <v>EQP,AE,IT-OQC SINGLE(IT-OQC 4-BAY),D49-V63,BOZHON,RETROFIT KITRetrofit</v>
      </c>
      <c r="C2137" s="3" t="str">
        <f t="shared" si="279"/>
        <v>iphoneIT-OQCNew Buy</v>
      </c>
      <c r="D2137" s="2">
        <v>386833</v>
      </c>
      <c r="E2137" s="2" t="s">
        <v>423</v>
      </c>
      <c r="F2137" s="2" t="s">
        <v>40</v>
      </c>
      <c r="G2137" s="2" t="s">
        <v>41</v>
      </c>
      <c r="H2137" s="2" t="s">
        <v>42</v>
      </c>
      <c r="I2137" s="2" t="s">
        <v>43</v>
      </c>
      <c r="J2137" s="2" t="s">
        <v>176</v>
      </c>
      <c r="K2137" s="2" t="s">
        <v>1736</v>
      </c>
      <c r="L2137" s="2" t="s">
        <v>82</v>
      </c>
      <c r="M2137" s="2" t="s">
        <v>1737</v>
      </c>
      <c r="N2137" s="18">
        <v>26391.74</v>
      </c>
      <c r="O2137" s="54">
        <v>24808.198</v>
      </c>
      <c r="P2137" s="2">
        <v>1</v>
      </c>
      <c r="Q2137" s="2" t="s">
        <v>48</v>
      </c>
      <c r="R2137" s="2">
        <v>9</v>
      </c>
      <c r="S2137" s="2"/>
      <c r="T2137" s="2" t="s">
        <v>60</v>
      </c>
      <c r="U2137" s="2" t="s">
        <v>50</v>
      </c>
      <c r="V2137" s="2" t="s">
        <v>51</v>
      </c>
      <c r="W2137" s="18">
        <v>24808.198</v>
      </c>
      <c r="X2137"/>
      <c r="Y2137">
        <v>2.8000000000000001E-2</v>
      </c>
      <c r="Z2137" s="3">
        <f t="shared" si="282"/>
        <v>26391.74</v>
      </c>
      <c r="AA2137" s="3">
        <f t="shared" si="283"/>
        <v>24808.198</v>
      </c>
      <c r="AB2137" s="3">
        <f t="shared" si="284"/>
        <v>24808.198</v>
      </c>
      <c r="AC2137">
        <f t="shared" si="285"/>
        <v>1583.5420000000013</v>
      </c>
      <c r="AD2137" t="e">
        <f>_xlfn.XLOOKUP(V2137,[2]Index!L:L,[2]Index!M:M)</f>
        <v>#N/A</v>
      </c>
      <c r="AE2137" s="3" t="s">
        <v>5821</v>
      </c>
      <c r="AF2137" t="s">
        <v>52</v>
      </c>
      <c r="AG2137" s="3" t="s">
        <v>53</v>
      </c>
      <c r="AH2137" t="s">
        <v>54</v>
      </c>
      <c r="AJ2137">
        <f>VLOOKUP(D2137,[3]Multipliers!$B:$AT,36)</f>
        <v>2.0742503456708024</v>
      </c>
      <c r="AK2137">
        <f>VLOOKUP(D2137,[3]Multipliers!$B:$AT,36)</f>
        <v>2.0742503456708024</v>
      </c>
      <c r="AM2137">
        <f t="shared" si="286"/>
        <v>0</v>
      </c>
    </row>
    <row r="2138" spans="1:39">
      <c r="A2138" s="2" t="str">
        <f t="shared" si="280"/>
        <v>BOZHON PRECISION INDUSTRY TECHNOLOGY CO., LTD.V63DPO</v>
      </c>
      <c r="B2138" s="2" t="str">
        <f t="shared" si="281"/>
        <v>EQP,AE,DPO,V53-V63,BOZHON,RETROFIT KITRetrofit</v>
      </c>
      <c r="C2138" s="3" t="str">
        <f t="shared" si="279"/>
        <v>iphoneDPONew Buy</v>
      </c>
      <c r="D2138" s="3">
        <v>385597</v>
      </c>
      <c r="E2138" s="3" t="s">
        <v>423</v>
      </c>
      <c r="F2138" s="2" t="s">
        <v>40</v>
      </c>
      <c r="G2138" s="2" t="s">
        <v>41</v>
      </c>
      <c r="H2138" s="3" t="s">
        <v>42</v>
      </c>
      <c r="I2138" s="2" t="s">
        <v>43</v>
      </c>
      <c r="J2138" s="2" t="s">
        <v>111</v>
      </c>
      <c r="K2138" s="3" t="s">
        <v>1738</v>
      </c>
      <c r="L2138" s="2" t="s">
        <v>972</v>
      </c>
      <c r="M2138" s="2" t="s">
        <v>1739</v>
      </c>
      <c r="N2138" s="55">
        <v>26205.78</v>
      </c>
      <c r="O2138" s="61">
        <v>22206</v>
      </c>
      <c r="P2138" s="23">
        <v>14</v>
      </c>
      <c r="Q2138" s="2" t="s">
        <v>70</v>
      </c>
      <c r="R2138" s="2">
        <v>9</v>
      </c>
      <c r="S2138" s="2"/>
      <c r="T2138" s="2"/>
      <c r="U2138" s="2" t="s">
        <v>374</v>
      </c>
      <c r="V2138" s="2" t="s">
        <v>51</v>
      </c>
      <c r="W2138" s="23">
        <v>16533</v>
      </c>
      <c r="X2138" s="2">
        <v>16700</v>
      </c>
      <c r="Y2138" s="2"/>
      <c r="Z2138" s="3">
        <f t="shared" si="282"/>
        <v>366880.92</v>
      </c>
      <c r="AA2138" s="3">
        <f t="shared" si="283"/>
        <v>231462</v>
      </c>
      <c r="AB2138" s="3">
        <f t="shared" si="284"/>
        <v>310884</v>
      </c>
      <c r="AC2138">
        <f t="shared" si="285"/>
        <v>55996.919999999984</v>
      </c>
      <c r="AD2138" t="e">
        <f>_xlfn.XLOOKUP(V2138,[2]Index!L:L,[2]Index!M:M)</f>
        <v>#N/A</v>
      </c>
      <c r="AE2138" s="3" t="s">
        <v>5821</v>
      </c>
      <c r="AF2138" t="s">
        <v>52</v>
      </c>
      <c r="AG2138" s="3" t="s">
        <v>53</v>
      </c>
      <c r="AH2138" t="s">
        <v>72</v>
      </c>
      <c r="AJ2138">
        <f>VLOOKUP(D2138,[3]Multipliers!$B:$AT,36)</f>
        <v>0.97849651890367495</v>
      </c>
      <c r="AK2138">
        <f>VLOOKUP(D2138,[3]Multipliers!$B:$AT,36)</f>
        <v>0.97849651890367495</v>
      </c>
      <c r="AL2138" s="3">
        <v>96589</v>
      </c>
      <c r="AM2138">
        <f t="shared" si="286"/>
        <v>0</v>
      </c>
    </row>
    <row r="2139" spans="1:39">
      <c r="A2139" s="2" t="str">
        <f t="shared" si="280"/>
        <v>BOZHON PRECISION INDUSTRY TECHNOLOGY CO., LTD.V63DPO</v>
      </c>
      <c r="B2139" s="2" t="str">
        <f t="shared" si="281"/>
        <v>EQP,AE,DPO,D23-V63,BOZHON,RETROFIT KITRetrofit</v>
      </c>
      <c r="C2139" s="3" t="str">
        <f t="shared" si="279"/>
        <v>iphoneDPONew Buy</v>
      </c>
      <c r="D2139" s="3">
        <v>385596</v>
      </c>
      <c r="E2139" s="3" t="s">
        <v>423</v>
      </c>
      <c r="F2139" s="2" t="s">
        <v>40</v>
      </c>
      <c r="G2139" s="2" t="s">
        <v>41</v>
      </c>
      <c r="H2139" s="3" t="s">
        <v>42</v>
      </c>
      <c r="I2139" s="2" t="s">
        <v>43</v>
      </c>
      <c r="J2139" s="2" t="s">
        <v>61</v>
      </c>
      <c r="K2139" s="3" t="s">
        <v>1740</v>
      </c>
      <c r="L2139" s="2" t="s">
        <v>972</v>
      </c>
      <c r="M2139" s="2" t="s">
        <v>1741</v>
      </c>
      <c r="N2139" s="22">
        <v>26205.78</v>
      </c>
      <c r="O2139" s="22">
        <v>22206</v>
      </c>
      <c r="P2139" s="23">
        <v>3</v>
      </c>
      <c r="Q2139" s="2" t="s">
        <v>48</v>
      </c>
      <c r="R2139" s="2">
        <v>9</v>
      </c>
      <c r="S2139" s="2"/>
      <c r="T2139" s="2"/>
      <c r="U2139" s="2" t="s">
        <v>374</v>
      </c>
      <c r="V2139" s="2" t="s">
        <v>51</v>
      </c>
      <c r="W2139" s="23">
        <v>16533</v>
      </c>
      <c r="X2139" s="2">
        <v>16700</v>
      </c>
      <c r="Y2139" s="2"/>
      <c r="Z2139" s="3">
        <f t="shared" si="282"/>
        <v>78617.34</v>
      </c>
      <c r="AA2139" s="3">
        <f t="shared" si="283"/>
        <v>49599</v>
      </c>
      <c r="AB2139" s="3">
        <f t="shared" si="284"/>
        <v>66618</v>
      </c>
      <c r="AC2139">
        <f t="shared" si="285"/>
        <v>11999.339999999997</v>
      </c>
      <c r="AD2139" t="e">
        <f>_xlfn.XLOOKUP(V2139,[2]Index!L:L,[2]Index!M:M)</f>
        <v>#N/A</v>
      </c>
      <c r="AE2139" s="3" t="s">
        <v>5821</v>
      </c>
      <c r="AF2139" t="s">
        <v>52</v>
      </c>
      <c r="AG2139" s="3" t="s">
        <v>53</v>
      </c>
      <c r="AH2139" t="s">
        <v>64</v>
      </c>
      <c r="AJ2139">
        <f>VLOOKUP(D2139,[3]Multipliers!$B:$AT,36)</f>
        <v>0.97849651890367495</v>
      </c>
      <c r="AK2139">
        <f>VLOOKUP(D2139,[3]Multipliers!$B:$AT,36)</f>
        <v>0.97849651890367495</v>
      </c>
      <c r="AL2139" s="3">
        <v>96589</v>
      </c>
      <c r="AM2139">
        <f t="shared" si="286"/>
        <v>0</v>
      </c>
    </row>
    <row r="2140" spans="1:39">
      <c r="A2140" s="2" t="str">
        <f t="shared" si="280"/>
        <v>BOZHON PRECISION INDUSTRY TECHNOLOGY CO., LTD.V64DPO</v>
      </c>
      <c r="B2140" s="2" t="str">
        <f t="shared" si="281"/>
        <v>EQP,AE,DPO,V54-V64,BOZHON,RETROFIT KITRetrofit</v>
      </c>
      <c r="C2140" s="3" t="str">
        <f t="shared" si="279"/>
        <v>iphoneDPONew Buy</v>
      </c>
      <c r="D2140" s="2">
        <v>385877</v>
      </c>
      <c r="E2140" s="2" t="s">
        <v>423</v>
      </c>
      <c r="F2140" s="2" t="s">
        <v>40</v>
      </c>
      <c r="G2140" s="2" t="s">
        <v>41</v>
      </c>
      <c r="H2140" s="2" t="s">
        <v>65</v>
      </c>
      <c r="I2140" s="2" t="s">
        <v>43</v>
      </c>
      <c r="J2140" s="2" t="s">
        <v>66</v>
      </c>
      <c r="K2140" s="2" t="s">
        <v>1742</v>
      </c>
      <c r="L2140" s="2" t="s">
        <v>972</v>
      </c>
      <c r="M2140" s="2" t="s">
        <v>1743</v>
      </c>
      <c r="N2140" s="13">
        <v>26205.78</v>
      </c>
      <c r="O2140" s="2">
        <v>22206</v>
      </c>
      <c r="P2140" s="23">
        <v>37</v>
      </c>
      <c r="Q2140" s="2" t="s">
        <v>70</v>
      </c>
      <c r="R2140" s="2">
        <v>9</v>
      </c>
      <c r="S2140" s="2"/>
      <c r="T2140" s="2"/>
      <c r="U2140" s="2" t="s">
        <v>374</v>
      </c>
      <c r="V2140" s="2" t="s">
        <v>71</v>
      </c>
      <c r="W2140" s="23">
        <v>16533</v>
      </c>
      <c r="X2140" s="2">
        <v>16700</v>
      </c>
      <c r="Y2140" s="2"/>
      <c r="Z2140" s="3">
        <f t="shared" si="282"/>
        <v>969613.86</v>
      </c>
      <c r="AA2140" s="3">
        <f t="shared" si="283"/>
        <v>611721</v>
      </c>
      <c r="AB2140" s="3">
        <f t="shared" si="284"/>
        <v>821622</v>
      </c>
      <c r="AC2140">
        <f t="shared" si="285"/>
        <v>147991.85999999999</v>
      </c>
      <c r="AD2140" t="str">
        <f>_xlfn.XLOOKUP(V2140,[2]Index!L:L,[2]Index!M:M)</f>
        <v>CN</v>
      </c>
      <c r="AE2140" s="3" t="s">
        <v>5821</v>
      </c>
      <c r="AF2140" t="s">
        <v>52</v>
      </c>
      <c r="AG2140" s="3" t="s">
        <v>53</v>
      </c>
      <c r="AH2140" t="s">
        <v>72</v>
      </c>
      <c r="AJ2140">
        <f>VLOOKUP(D2140,[3]Multipliers!$B:$AT,36)</f>
        <v>0.97849651890367495</v>
      </c>
      <c r="AK2140">
        <f>VLOOKUP(D2140,[3]Multipliers!$B:$AT,36)</f>
        <v>0.97849651890367495</v>
      </c>
      <c r="AL2140" s="3">
        <v>96589</v>
      </c>
      <c r="AM2140">
        <f t="shared" si="286"/>
        <v>0</v>
      </c>
    </row>
    <row r="2141" spans="1:39">
      <c r="A2141" s="2" t="str">
        <f t="shared" si="280"/>
        <v>BOZHON PRECISION INDUSTRY TECHNOLOGY CO., LTD.V64DPO</v>
      </c>
      <c r="B2141" s="2" t="str">
        <f t="shared" si="281"/>
        <v>EQP,AE,DPO,V54-V64,BOZHON,RETROFIT KITRetrofit</v>
      </c>
      <c r="C2141" s="3" t="str">
        <f t="shared" si="279"/>
        <v>iphoneDPONew Buy</v>
      </c>
      <c r="D2141" s="2">
        <v>385877</v>
      </c>
      <c r="E2141" s="2" t="s">
        <v>423</v>
      </c>
      <c r="F2141" s="2" t="s">
        <v>40</v>
      </c>
      <c r="G2141" s="2" t="s">
        <v>41</v>
      </c>
      <c r="H2141" s="2" t="s">
        <v>65</v>
      </c>
      <c r="I2141" s="2" t="s">
        <v>43</v>
      </c>
      <c r="J2141" s="2" t="s">
        <v>66</v>
      </c>
      <c r="K2141" s="2" t="s">
        <v>1742</v>
      </c>
      <c r="L2141" s="2" t="s">
        <v>972</v>
      </c>
      <c r="M2141" s="2" t="s">
        <v>1743</v>
      </c>
      <c r="N2141" s="13">
        <v>26205.78</v>
      </c>
      <c r="O2141" s="2">
        <v>22206</v>
      </c>
      <c r="P2141" s="23">
        <v>26</v>
      </c>
      <c r="Q2141" s="2" t="s">
        <v>70</v>
      </c>
      <c r="R2141" s="2">
        <v>9</v>
      </c>
      <c r="S2141" s="2"/>
      <c r="T2141" s="2"/>
      <c r="U2141" s="2" t="s">
        <v>374</v>
      </c>
      <c r="V2141" s="2" t="s">
        <v>85</v>
      </c>
      <c r="W2141" s="23">
        <v>16533</v>
      </c>
      <c r="X2141" s="2">
        <v>16700</v>
      </c>
      <c r="Y2141" s="2"/>
      <c r="Z2141" s="3">
        <f t="shared" si="282"/>
        <v>681350.28</v>
      </c>
      <c r="AA2141" s="3">
        <f t="shared" si="283"/>
        <v>429858</v>
      </c>
      <c r="AB2141" s="3">
        <f t="shared" si="284"/>
        <v>577356</v>
      </c>
      <c r="AC2141">
        <f t="shared" si="285"/>
        <v>103994.28000000003</v>
      </c>
      <c r="AD2141" t="str">
        <f>_xlfn.XLOOKUP(V2141,[2]Index!L:L,[2]Index!M:M)</f>
        <v>CN</v>
      </c>
      <c r="AE2141" s="3" t="s">
        <v>5821</v>
      </c>
      <c r="AF2141" t="s">
        <v>52</v>
      </c>
      <c r="AG2141" s="3" t="s">
        <v>53</v>
      </c>
      <c r="AH2141" t="s">
        <v>72</v>
      </c>
      <c r="AJ2141">
        <f>VLOOKUP(D2141,[3]Multipliers!$B:$AT,36)</f>
        <v>0.97849651890367495</v>
      </c>
      <c r="AK2141">
        <f>VLOOKUP(D2141,[3]Multipliers!$B:$AT,36)</f>
        <v>0.97849651890367495</v>
      </c>
      <c r="AL2141" s="3">
        <v>96589</v>
      </c>
      <c r="AM2141">
        <f t="shared" si="286"/>
        <v>0</v>
      </c>
    </row>
    <row r="2142" spans="1:39">
      <c r="A2142" s="2" t="str">
        <f t="shared" si="280"/>
        <v>BOZHON PRECISION INDUSTRY TECHNOLOGY CO., LTD.V64DPO</v>
      </c>
      <c r="B2142" s="2" t="str">
        <f t="shared" si="281"/>
        <v>EQP,AE,DPO,V54-V64,BOZHON,RETROFIT KITRetrofit</v>
      </c>
      <c r="C2142" s="3" t="str">
        <f t="shared" si="279"/>
        <v>iphoneDPONew Buy</v>
      </c>
      <c r="D2142" s="36">
        <v>385877</v>
      </c>
      <c r="E2142" s="36" t="s">
        <v>423</v>
      </c>
      <c r="F2142" s="36" t="s">
        <v>40</v>
      </c>
      <c r="G2142" s="36" t="s">
        <v>41</v>
      </c>
      <c r="H2142" s="36" t="s">
        <v>65</v>
      </c>
      <c r="I2142" s="36" t="s">
        <v>43</v>
      </c>
      <c r="J2142" s="36" t="s">
        <v>66</v>
      </c>
      <c r="K2142" s="36" t="s">
        <v>1742</v>
      </c>
      <c r="L2142" s="36" t="s">
        <v>972</v>
      </c>
      <c r="M2142" s="36" t="s">
        <v>1743</v>
      </c>
      <c r="N2142" s="15">
        <v>26205.78</v>
      </c>
      <c r="O2142" s="26">
        <v>22206</v>
      </c>
      <c r="P2142" s="36">
        <v>6</v>
      </c>
      <c r="Q2142" s="36" t="s">
        <v>70</v>
      </c>
      <c r="R2142" s="34">
        <v>9</v>
      </c>
      <c r="S2142" s="43"/>
      <c r="T2142" s="43"/>
      <c r="U2142" s="36" t="s">
        <v>374</v>
      </c>
      <c r="V2142" s="36" t="s">
        <v>85</v>
      </c>
      <c r="W2142" s="37">
        <v>16533</v>
      </c>
      <c r="X2142" s="38">
        <v>16700</v>
      </c>
      <c r="Y2142" s="36"/>
      <c r="Z2142" s="3">
        <f t="shared" si="282"/>
        <v>157234.68</v>
      </c>
      <c r="AA2142" s="3">
        <f t="shared" si="283"/>
        <v>99198</v>
      </c>
      <c r="AB2142" s="3">
        <f t="shared" si="284"/>
        <v>133236</v>
      </c>
      <c r="AC2142">
        <f t="shared" si="285"/>
        <v>23998.679999999993</v>
      </c>
      <c r="AD2142" t="str">
        <f>_xlfn.XLOOKUP(V2142,[2]Index!L:L,[2]Index!M:M)</f>
        <v>CN</v>
      </c>
      <c r="AE2142" s="3" t="s">
        <v>5821</v>
      </c>
      <c r="AF2142" t="s">
        <v>52</v>
      </c>
      <c r="AG2142" s="4" t="s">
        <v>53</v>
      </c>
      <c r="AH2142" t="s">
        <v>72</v>
      </c>
      <c r="AJ2142">
        <f>VLOOKUP(D2142,[3]Multipliers!$B:$AT,36)</f>
        <v>0.97849651890367495</v>
      </c>
      <c r="AK2142">
        <f>VLOOKUP(D2142,[3]Multipliers!$B:$AT,36)</f>
        <v>0.97849651890367495</v>
      </c>
      <c r="AL2142" s="3">
        <v>96589</v>
      </c>
      <c r="AM2142">
        <f t="shared" si="286"/>
        <v>0</v>
      </c>
    </row>
    <row r="2143" spans="1:39">
      <c r="A2143" s="2" t="str">
        <f t="shared" si="280"/>
        <v>BOZHON PRECISION INDUSTRY TECHNOLOGY CO., LTD.V63DPO</v>
      </c>
      <c r="B2143" s="2" t="str">
        <f t="shared" si="281"/>
        <v>EQP,AE,DPO,V53-V63,BOZHON,RETROFIT KITRetrofit</v>
      </c>
      <c r="C2143" s="3" t="str">
        <f t="shared" si="279"/>
        <v>iphoneDPONew Buy</v>
      </c>
      <c r="D2143" s="36">
        <v>385597</v>
      </c>
      <c r="E2143" s="36" t="s">
        <v>423</v>
      </c>
      <c r="F2143" s="36" t="s">
        <v>40</v>
      </c>
      <c r="G2143" s="36" t="s">
        <v>41</v>
      </c>
      <c r="H2143" s="36" t="s">
        <v>42</v>
      </c>
      <c r="I2143" s="36" t="s">
        <v>43</v>
      </c>
      <c r="J2143" s="36" t="s">
        <v>111</v>
      </c>
      <c r="K2143" s="36" t="s">
        <v>1738</v>
      </c>
      <c r="L2143" s="36" t="s">
        <v>972</v>
      </c>
      <c r="M2143" s="36" t="s">
        <v>1739</v>
      </c>
      <c r="N2143" s="15">
        <v>26205.78</v>
      </c>
      <c r="O2143" s="26">
        <v>22206</v>
      </c>
      <c r="P2143" s="36">
        <v>16</v>
      </c>
      <c r="Q2143" s="36" t="s">
        <v>70</v>
      </c>
      <c r="R2143" s="34">
        <v>9</v>
      </c>
      <c r="S2143" s="43"/>
      <c r="T2143" s="43"/>
      <c r="U2143" s="36" t="s">
        <v>374</v>
      </c>
      <c r="V2143" s="36" t="s">
        <v>85</v>
      </c>
      <c r="W2143" s="37">
        <v>16533</v>
      </c>
      <c r="X2143" s="38">
        <v>16700</v>
      </c>
      <c r="Y2143" s="36"/>
      <c r="Z2143" s="3">
        <f t="shared" si="282"/>
        <v>419292.48</v>
      </c>
      <c r="AA2143" s="3">
        <f t="shared" si="283"/>
        <v>264528</v>
      </c>
      <c r="AB2143" s="3">
        <f t="shared" si="284"/>
        <v>355296</v>
      </c>
      <c r="AC2143">
        <f t="shared" si="285"/>
        <v>63996.479999999981</v>
      </c>
      <c r="AD2143" t="str">
        <f>_xlfn.XLOOKUP(V2143,[2]Index!L:L,[2]Index!M:M)</f>
        <v>CN</v>
      </c>
      <c r="AE2143" s="3" t="s">
        <v>5821</v>
      </c>
      <c r="AF2143" t="s">
        <v>52</v>
      </c>
      <c r="AG2143" s="4" t="s">
        <v>53</v>
      </c>
      <c r="AH2143" t="s">
        <v>72</v>
      </c>
      <c r="AJ2143">
        <f>VLOOKUP(D2143,[3]Multipliers!$B:$AT,36)</f>
        <v>0.97849651890367495</v>
      </c>
      <c r="AK2143">
        <f>VLOOKUP(D2143,[3]Multipliers!$B:$AT,36)</f>
        <v>0.97849651890367495</v>
      </c>
      <c r="AL2143" s="3">
        <v>96589</v>
      </c>
      <c r="AM2143">
        <f t="shared" si="286"/>
        <v>0</v>
      </c>
    </row>
    <row r="2144" spans="1:39">
      <c r="A2144" s="2" t="str">
        <f t="shared" si="280"/>
        <v>BOZHON PRECISION INDUSTRY TECHNOLOGY CO., LTD.V63DPO</v>
      </c>
      <c r="B2144" s="2" t="str">
        <f t="shared" si="281"/>
        <v>EQP,AE,DPO,V53-V63,BOZHON,RETROFIT KITRetrofit</v>
      </c>
      <c r="C2144" s="3" t="str">
        <f t="shared" si="279"/>
        <v>iphoneDPONew Buy</v>
      </c>
      <c r="D2144">
        <v>385597</v>
      </c>
      <c r="E2144" t="s">
        <v>423</v>
      </c>
      <c r="F2144" t="s">
        <v>40</v>
      </c>
      <c r="G2144" t="s">
        <v>41</v>
      </c>
      <c r="H2144" t="s">
        <v>42</v>
      </c>
      <c r="I2144" t="s">
        <v>43</v>
      </c>
      <c r="J2144" t="s">
        <v>111</v>
      </c>
      <c r="K2144" t="s">
        <v>1738</v>
      </c>
      <c r="L2144" t="s">
        <v>972</v>
      </c>
      <c r="M2144" t="s">
        <v>1739</v>
      </c>
      <c r="N2144" s="18">
        <v>26205.78</v>
      </c>
      <c r="O2144" s="100">
        <v>22206</v>
      </c>
      <c r="P2144">
        <v>10</v>
      </c>
      <c r="Q2144" t="s">
        <v>70</v>
      </c>
      <c r="R2144">
        <v>9</v>
      </c>
      <c r="S2144"/>
      <c r="T2144"/>
      <c r="U2144" t="s">
        <v>374</v>
      </c>
      <c r="V2144" t="s">
        <v>85</v>
      </c>
      <c r="W2144">
        <v>16533</v>
      </c>
      <c r="X2144">
        <v>16700</v>
      </c>
      <c r="Z2144" s="3">
        <f t="shared" si="282"/>
        <v>262057.8</v>
      </c>
      <c r="AA2144" s="3">
        <f t="shared" si="283"/>
        <v>165330</v>
      </c>
      <c r="AB2144" s="3">
        <f t="shared" si="284"/>
        <v>222060</v>
      </c>
      <c r="AC2144">
        <f t="shared" si="285"/>
        <v>39997.799999999988</v>
      </c>
      <c r="AD2144" t="str">
        <f>_xlfn.XLOOKUP(V2144,[2]Index!L:L,[2]Index!M:M)</f>
        <v>CN</v>
      </c>
      <c r="AE2144" s="3" t="s">
        <v>5821</v>
      </c>
      <c r="AF2144" t="s">
        <v>52</v>
      </c>
      <c r="AG2144" s="4" t="s">
        <v>53</v>
      </c>
      <c r="AH2144" t="s">
        <v>72</v>
      </c>
      <c r="AJ2144">
        <f>VLOOKUP(D2144,[3]Multipliers!$B:$AT,36)</f>
        <v>0.97849651890367495</v>
      </c>
      <c r="AK2144">
        <f>VLOOKUP(D2144,[3]Multipliers!$B:$AT,36)</f>
        <v>0.97849651890367495</v>
      </c>
      <c r="AL2144" s="3">
        <v>96589</v>
      </c>
      <c r="AM2144">
        <f t="shared" si="286"/>
        <v>0</v>
      </c>
    </row>
    <row r="2145" spans="1:39">
      <c r="A2145" s="2" t="str">
        <f t="shared" si="280"/>
        <v>BOZHON PRECISION INDUSTRY TECHNOLOGY CO., LTD.V64DPO</v>
      </c>
      <c r="B2145" s="2" t="str">
        <f t="shared" si="281"/>
        <v>EQP,AE,DPO,V53-V64,BOZHON,RETROFIT KITRetrofit</v>
      </c>
      <c r="C2145" s="3" t="str">
        <f t="shared" si="279"/>
        <v>iphoneDPONew Buy</v>
      </c>
      <c r="D2145">
        <v>385876</v>
      </c>
      <c r="E2145" t="s">
        <v>423</v>
      </c>
      <c r="F2145" t="s">
        <v>40</v>
      </c>
      <c r="G2145" t="s">
        <v>41</v>
      </c>
      <c r="H2145" t="s">
        <v>65</v>
      </c>
      <c r="I2145" t="s">
        <v>43</v>
      </c>
      <c r="J2145" t="s">
        <v>111</v>
      </c>
      <c r="K2145" t="s">
        <v>1744</v>
      </c>
      <c r="L2145" t="s">
        <v>972</v>
      </c>
      <c r="M2145" t="s">
        <v>1745</v>
      </c>
      <c r="N2145" s="18">
        <v>26205.78</v>
      </c>
      <c r="O2145" s="100">
        <v>22206</v>
      </c>
      <c r="P2145">
        <v>4</v>
      </c>
      <c r="Q2145" t="s">
        <v>70</v>
      </c>
      <c r="R2145">
        <v>9</v>
      </c>
      <c r="S2145"/>
      <c r="T2145"/>
      <c r="U2145" t="s">
        <v>374</v>
      </c>
      <c r="V2145" t="s">
        <v>85</v>
      </c>
      <c r="W2145">
        <v>16533</v>
      </c>
      <c r="X2145">
        <v>16700</v>
      </c>
      <c r="Z2145" s="3">
        <f t="shared" si="282"/>
        <v>104823.12</v>
      </c>
      <c r="AA2145" s="3">
        <f t="shared" si="283"/>
        <v>66132</v>
      </c>
      <c r="AB2145" s="3">
        <f t="shared" si="284"/>
        <v>88824</v>
      </c>
      <c r="AC2145">
        <f t="shared" si="285"/>
        <v>15999.119999999995</v>
      </c>
      <c r="AD2145" t="str">
        <f>_xlfn.XLOOKUP(V2145,[2]Index!L:L,[2]Index!M:M)</f>
        <v>CN</v>
      </c>
      <c r="AE2145" s="3" t="s">
        <v>5821</v>
      </c>
      <c r="AF2145" t="s">
        <v>52</v>
      </c>
      <c r="AG2145" s="4" t="s">
        <v>53</v>
      </c>
      <c r="AH2145" t="s">
        <v>72</v>
      </c>
      <c r="AJ2145">
        <f>VLOOKUP(D2145,[3]Multipliers!$B:$AT,36)</f>
        <v>0.97849651890367495</v>
      </c>
      <c r="AK2145">
        <f>VLOOKUP(D2145,[3]Multipliers!$B:$AT,36)</f>
        <v>0.97849651890367495</v>
      </c>
      <c r="AL2145" s="3">
        <v>96589</v>
      </c>
      <c r="AM2145">
        <f t="shared" si="286"/>
        <v>0</v>
      </c>
    </row>
    <row r="2146" spans="1:39">
      <c r="A2146" s="2" t="str">
        <f t="shared" si="280"/>
        <v>BOZHON PRECISION INDUSTRY TECHNOLOGY CO., LTD.V64DPO</v>
      </c>
      <c r="B2146" s="2" t="str">
        <f t="shared" si="281"/>
        <v>EQP,AE,DPO,D23-V64,BOZHON,RETROFIT KITRetrofit</v>
      </c>
      <c r="C2146" s="3" t="str">
        <f t="shared" si="279"/>
        <v>iphoneDPONew Buy</v>
      </c>
      <c r="D2146" s="2">
        <v>385875</v>
      </c>
      <c r="E2146" s="2" t="s">
        <v>423</v>
      </c>
      <c r="F2146" s="2" t="s">
        <v>40</v>
      </c>
      <c r="G2146" s="2" t="s">
        <v>41</v>
      </c>
      <c r="H2146" s="2" t="s">
        <v>65</v>
      </c>
      <c r="I2146" s="2" t="s">
        <v>43</v>
      </c>
      <c r="J2146" s="2" t="s">
        <v>61</v>
      </c>
      <c r="K2146" s="2" t="s">
        <v>1746</v>
      </c>
      <c r="L2146" s="2" t="s">
        <v>972</v>
      </c>
      <c r="M2146" s="2" t="s">
        <v>1747</v>
      </c>
      <c r="N2146" s="13">
        <v>26205.78</v>
      </c>
      <c r="O2146" s="2">
        <v>22206</v>
      </c>
      <c r="P2146" s="23">
        <v>4</v>
      </c>
      <c r="Q2146" s="2" t="s">
        <v>48</v>
      </c>
      <c r="R2146" s="2">
        <v>9</v>
      </c>
      <c r="S2146" s="2"/>
      <c r="T2146" s="2"/>
      <c r="U2146" s="2" t="s">
        <v>374</v>
      </c>
      <c r="V2146" s="2" t="s">
        <v>85</v>
      </c>
      <c r="W2146" s="23">
        <v>16533</v>
      </c>
      <c r="X2146" s="2">
        <v>16700</v>
      </c>
      <c r="Y2146" s="2"/>
      <c r="Z2146" s="3">
        <f t="shared" si="282"/>
        <v>104823.12</v>
      </c>
      <c r="AA2146" s="3">
        <f t="shared" si="283"/>
        <v>66132</v>
      </c>
      <c r="AB2146" s="3">
        <f t="shared" si="284"/>
        <v>88824</v>
      </c>
      <c r="AC2146">
        <f t="shared" si="285"/>
        <v>15999.119999999995</v>
      </c>
      <c r="AD2146" t="str">
        <f>_xlfn.XLOOKUP(V2146,[2]Index!L:L,[2]Index!M:M)</f>
        <v>CN</v>
      </c>
      <c r="AE2146" s="3" t="s">
        <v>5821</v>
      </c>
      <c r="AF2146" t="s">
        <v>52</v>
      </c>
      <c r="AG2146" s="3" t="s">
        <v>53</v>
      </c>
      <c r="AH2146" t="s">
        <v>64</v>
      </c>
      <c r="AJ2146">
        <f>VLOOKUP(D2146,[3]Multipliers!$B:$AT,36)</f>
        <v>0.97849651890367495</v>
      </c>
      <c r="AK2146">
        <f>VLOOKUP(D2146,[3]Multipliers!$B:$AT,36)</f>
        <v>0.97849651890367495</v>
      </c>
      <c r="AL2146" s="3">
        <v>96589</v>
      </c>
      <c r="AM2146">
        <f t="shared" si="286"/>
        <v>0</v>
      </c>
    </row>
    <row r="2147" spans="1:39">
      <c r="A2147" s="2" t="str">
        <f t="shared" si="280"/>
        <v>BOZHON PRECISION INDUSTRY TECHNOLOGY CO., LTD.V63DPO</v>
      </c>
      <c r="B2147" s="2" t="str">
        <f t="shared" si="281"/>
        <v>EQP,AE,DPO,V53-V63,BOZHON,RETROFIT KITRetrofit</v>
      </c>
      <c r="C2147" s="3" t="str">
        <f t="shared" si="279"/>
        <v>iphoneDPONew Buy</v>
      </c>
      <c r="D2147" s="2">
        <v>385597</v>
      </c>
      <c r="E2147" s="2" t="s">
        <v>423</v>
      </c>
      <c r="F2147" s="2" t="s">
        <v>40</v>
      </c>
      <c r="G2147" s="2" t="s">
        <v>41</v>
      </c>
      <c r="H2147" s="2" t="s">
        <v>42</v>
      </c>
      <c r="I2147" s="2" t="s">
        <v>43</v>
      </c>
      <c r="J2147" s="2" t="s">
        <v>111</v>
      </c>
      <c r="K2147" s="2" t="s">
        <v>1738</v>
      </c>
      <c r="L2147" s="2" t="s">
        <v>972</v>
      </c>
      <c r="M2147" s="2" t="s">
        <v>1739</v>
      </c>
      <c r="N2147" s="13">
        <v>26205.78</v>
      </c>
      <c r="O2147" s="2">
        <v>22206</v>
      </c>
      <c r="P2147" s="23">
        <v>6</v>
      </c>
      <c r="Q2147" s="2" t="s">
        <v>70</v>
      </c>
      <c r="R2147" s="2">
        <v>9</v>
      </c>
      <c r="S2147" s="2"/>
      <c r="T2147" s="2"/>
      <c r="U2147" s="2" t="s">
        <v>374</v>
      </c>
      <c r="V2147" s="2" t="s">
        <v>146</v>
      </c>
      <c r="W2147" s="23">
        <v>16533</v>
      </c>
      <c r="X2147" s="2">
        <v>16700</v>
      </c>
      <c r="Y2147" s="2"/>
      <c r="Z2147" s="3">
        <f t="shared" si="282"/>
        <v>157234.68</v>
      </c>
      <c r="AA2147" s="3">
        <f t="shared" si="283"/>
        <v>99198</v>
      </c>
      <c r="AB2147" s="3">
        <f t="shared" si="284"/>
        <v>133236</v>
      </c>
      <c r="AC2147">
        <f t="shared" si="285"/>
        <v>23998.679999999993</v>
      </c>
      <c r="AD2147" t="str">
        <f>_xlfn.XLOOKUP(V2147,[2]Index!L:L,[2]Index!M:M)</f>
        <v>CN</v>
      </c>
      <c r="AE2147" s="3" t="s">
        <v>5821</v>
      </c>
      <c r="AF2147" t="s">
        <v>52</v>
      </c>
      <c r="AG2147" s="3" t="s">
        <v>53</v>
      </c>
      <c r="AH2147" t="s">
        <v>72</v>
      </c>
      <c r="AJ2147">
        <f>VLOOKUP(D2147,[3]Multipliers!$B:$AT,36)</f>
        <v>0.97849651890367495</v>
      </c>
      <c r="AK2147">
        <f>VLOOKUP(D2147,[3]Multipliers!$B:$AT,36)</f>
        <v>0.97849651890367495</v>
      </c>
      <c r="AL2147" s="3">
        <v>96589</v>
      </c>
      <c r="AM2147">
        <f t="shared" si="286"/>
        <v>0</v>
      </c>
    </row>
    <row r="2148" spans="1:39">
      <c r="A2148" s="2" t="str">
        <f t="shared" si="280"/>
        <v>BOZHON PRECISION INDUSTRY TECHNOLOGY CO., LTD.V63DPO</v>
      </c>
      <c r="B2148" s="2" t="str">
        <f t="shared" si="281"/>
        <v>EQP,AE,DPO,D23-V63,BOZHON,RETROFIT KITRetrofit</v>
      </c>
      <c r="C2148" s="3" t="str">
        <f t="shared" si="279"/>
        <v>iphoneDPONew Buy</v>
      </c>
      <c r="D2148" s="36">
        <v>385596</v>
      </c>
      <c r="E2148" s="36" t="s">
        <v>423</v>
      </c>
      <c r="F2148" s="36" t="s">
        <v>40</v>
      </c>
      <c r="G2148" s="36" t="s">
        <v>41</v>
      </c>
      <c r="H2148" s="36" t="s">
        <v>42</v>
      </c>
      <c r="I2148" s="36" t="s">
        <v>43</v>
      </c>
      <c r="J2148" s="36" t="s">
        <v>61</v>
      </c>
      <c r="K2148" s="36" t="s">
        <v>1740</v>
      </c>
      <c r="L2148" s="36" t="s">
        <v>972</v>
      </c>
      <c r="M2148" s="36" t="s">
        <v>1741</v>
      </c>
      <c r="N2148" s="15">
        <v>26205.78</v>
      </c>
      <c r="O2148" s="26">
        <v>22206</v>
      </c>
      <c r="P2148" s="36">
        <v>2</v>
      </c>
      <c r="Q2148" s="36" t="s">
        <v>48</v>
      </c>
      <c r="R2148" s="34">
        <v>9</v>
      </c>
      <c r="S2148" s="43"/>
      <c r="T2148" s="43"/>
      <c r="U2148" s="36" t="s">
        <v>374</v>
      </c>
      <c r="V2148" s="36" t="s">
        <v>146</v>
      </c>
      <c r="W2148" s="37">
        <v>16533</v>
      </c>
      <c r="X2148" s="38">
        <v>16700</v>
      </c>
      <c r="Y2148" s="36"/>
      <c r="Z2148" s="3">
        <f t="shared" si="282"/>
        <v>52411.56</v>
      </c>
      <c r="AA2148" s="3">
        <f t="shared" si="283"/>
        <v>33066</v>
      </c>
      <c r="AB2148" s="3">
        <f t="shared" si="284"/>
        <v>44412</v>
      </c>
      <c r="AC2148">
        <f t="shared" si="285"/>
        <v>7999.5599999999977</v>
      </c>
      <c r="AD2148" t="str">
        <f>_xlfn.XLOOKUP(V2148,[2]Index!L:L,[2]Index!M:M)</f>
        <v>CN</v>
      </c>
      <c r="AE2148" s="3" t="s">
        <v>5821</v>
      </c>
      <c r="AF2148" t="s">
        <v>52</v>
      </c>
      <c r="AG2148" s="4" t="s">
        <v>53</v>
      </c>
      <c r="AH2148" t="s">
        <v>64</v>
      </c>
      <c r="AJ2148">
        <f>VLOOKUP(D2148,[3]Multipliers!$B:$AT,36)</f>
        <v>0.97849651890367495</v>
      </c>
      <c r="AK2148">
        <f>VLOOKUP(D2148,[3]Multipliers!$B:$AT,36)</f>
        <v>0.97849651890367495</v>
      </c>
      <c r="AL2148" s="3">
        <v>96589</v>
      </c>
      <c r="AM2148">
        <f t="shared" si="286"/>
        <v>0</v>
      </c>
    </row>
    <row r="2149" spans="1:39">
      <c r="A2149" s="2" t="str">
        <f t="shared" si="280"/>
        <v>BOZHON PRECISION INDUSTRY TECHNOLOGY CO., LTD.V63PAM2</v>
      </c>
      <c r="B2149" s="2" t="str">
        <f t="shared" si="281"/>
        <v>EQP,AE,PAM2,D17-V6X,BOZHON,RETROFIT KITRetrofit</v>
      </c>
      <c r="C2149" s="3" t="str">
        <f t="shared" si="279"/>
        <v>iphonePAM2New Buy</v>
      </c>
      <c r="D2149" s="36">
        <v>386395</v>
      </c>
      <c r="E2149" s="36" t="s">
        <v>423</v>
      </c>
      <c r="F2149" s="36" t="s">
        <v>40</v>
      </c>
      <c r="G2149" s="36" t="s">
        <v>41</v>
      </c>
      <c r="H2149" s="36" t="s">
        <v>42</v>
      </c>
      <c r="I2149" s="36" t="s">
        <v>43</v>
      </c>
      <c r="J2149" s="36" t="s">
        <v>231</v>
      </c>
      <c r="K2149" s="36" t="s">
        <v>1748</v>
      </c>
      <c r="L2149" s="36" t="s">
        <v>1749</v>
      </c>
      <c r="M2149" s="36" t="s">
        <v>1750</v>
      </c>
      <c r="N2149" s="15">
        <v>26000</v>
      </c>
      <c r="O2149" s="26">
        <v>19523.71</v>
      </c>
      <c r="P2149" s="36">
        <v>1</v>
      </c>
      <c r="Q2149" s="36" t="s">
        <v>48</v>
      </c>
      <c r="R2149" s="34">
        <v>9</v>
      </c>
      <c r="S2149" s="43"/>
      <c r="T2149" s="43"/>
      <c r="U2149" s="36" t="s">
        <v>192</v>
      </c>
      <c r="V2149" s="36" t="s">
        <v>71</v>
      </c>
      <c r="W2149" s="37">
        <v>7000</v>
      </c>
      <c r="X2149" s="38" t="s">
        <v>1751</v>
      </c>
      <c r="Y2149" s="36"/>
      <c r="Z2149" s="3">
        <f t="shared" si="282"/>
        <v>26000</v>
      </c>
      <c r="AA2149" s="3">
        <f t="shared" si="283"/>
        <v>7000</v>
      </c>
      <c r="AB2149" s="3">
        <f t="shared" si="284"/>
        <v>19523.71</v>
      </c>
      <c r="AC2149">
        <f t="shared" si="285"/>
        <v>6476.2900000000009</v>
      </c>
      <c r="AD2149" t="str">
        <f>_xlfn.XLOOKUP(V2149,[2]Index!L:L,[2]Index!M:M)</f>
        <v>CN</v>
      </c>
      <c r="AE2149" s="3" t="s">
        <v>5821</v>
      </c>
      <c r="AF2149" t="s">
        <v>52</v>
      </c>
      <c r="AG2149" s="4" t="s">
        <v>53</v>
      </c>
      <c r="AH2149" t="s">
        <v>232</v>
      </c>
      <c r="AJ2149">
        <f>VLOOKUP(D2149,[3]Multipliers!$B:$AT,36)</f>
        <v>1.2670682613636373</v>
      </c>
      <c r="AK2149">
        <f>VLOOKUP(D2149,[3]Multipliers!$B:$AT,36)</f>
        <v>1.2670682613636373</v>
      </c>
      <c r="AM2149">
        <f t="shared" si="286"/>
        <v>0</v>
      </c>
    </row>
    <row r="2150" spans="1:39">
      <c r="A2150" s="2" t="str">
        <f t="shared" si="280"/>
        <v>BOZHON PRECISION INDUSTRY TECHNOLOGY CO., LTD.V64BIM SP-M1</v>
      </c>
      <c r="B2150" s="2" t="str">
        <f t="shared" si="281"/>
        <v>EQP,AE,BIM SP-M1,V54-V64,BOZHON,RETROFIT KITRetrofit</v>
      </c>
      <c r="C2150" s="3" t="str">
        <f t="shared" si="279"/>
        <v>iphoneBIM SP-M1New Buy</v>
      </c>
      <c r="D2150" s="3">
        <v>385852</v>
      </c>
      <c r="E2150" s="3" t="s">
        <v>423</v>
      </c>
      <c r="F2150" s="2" t="s">
        <v>40</v>
      </c>
      <c r="G2150" s="2" t="s">
        <v>41</v>
      </c>
      <c r="H2150" s="3" t="s">
        <v>65</v>
      </c>
      <c r="I2150" s="2" t="s">
        <v>43</v>
      </c>
      <c r="J2150" s="2" t="s">
        <v>66</v>
      </c>
      <c r="K2150" s="3" t="s">
        <v>1752</v>
      </c>
      <c r="L2150" s="2" t="s">
        <v>1226</v>
      </c>
      <c r="M2150" s="2" t="s">
        <v>1753</v>
      </c>
      <c r="N2150" s="13">
        <v>25972.87</v>
      </c>
      <c r="O2150" s="58">
        <v>22076.94</v>
      </c>
      <c r="P2150" s="2">
        <v>29</v>
      </c>
      <c r="Q2150" s="2" t="s">
        <v>70</v>
      </c>
      <c r="R2150" s="2">
        <v>9</v>
      </c>
      <c r="S2150" s="2"/>
      <c r="T2150" s="2" t="s">
        <v>60</v>
      </c>
      <c r="U2150" s="2" t="s">
        <v>374</v>
      </c>
      <c r="V2150" s="2" t="s">
        <v>71</v>
      </c>
      <c r="W2150" s="2">
        <v>22076.94</v>
      </c>
      <c r="X2150" s="2"/>
      <c r="Y2150" s="2"/>
      <c r="Z2150" s="3">
        <f t="shared" si="282"/>
        <v>753213.23</v>
      </c>
      <c r="AA2150" s="3">
        <f t="shared" si="283"/>
        <v>640231.26</v>
      </c>
      <c r="AB2150" s="3">
        <f t="shared" si="284"/>
        <v>640231.26</v>
      </c>
      <c r="AC2150">
        <f t="shared" si="285"/>
        <v>112981.96999999997</v>
      </c>
      <c r="AD2150" t="str">
        <f>_xlfn.XLOOKUP(V2150,[2]Index!L:L,[2]Index!M:M)</f>
        <v>CN</v>
      </c>
      <c r="AE2150" s="3" t="s">
        <v>5821</v>
      </c>
      <c r="AF2150" t="s">
        <v>52</v>
      </c>
      <c r="AG2150" s="3" t="s">
        <v>53</v>
      </c>
      <c r="AH2150" t="s">
        <v>72</v>
      </c>
      <c r="AJ2150">
        <f>VLOOKUP(D2150,[3]Multipliers!$B:$AT,36)</f>
        <v>1</v>
      </c>
      <c r="AK2150">
        <f>VLOOKUP(D2150,[3]Multipliers!$B:$AT,36)</f>
        <v>1</v>
      </c>
      <c r="AM2150">
        <f t="shared" si="286"/>
        <v>0</v>
      </c>
    </row>
    <row r="2151" spans="1:39">
      <c r="A2151" s="2" t="str">
        <f t="shared" si="280"/>
        <v>BOZHON PRECISION INDUSTRY TECHNOLOGY CO., LTD.V64BIM SP-M1</v>
      </c>
      <c r="B2151" s="2" t="str">
        <f t="shared" si="281"/>
        <v>EQP,AE,BIM SP-M1,V54-V64,BOZHON,RETROFIT KITRetrofit</v>
      </c>
      <c r="C2151" s="3" t="str">
        <f t="shared" si="279"/>
        <v>iphoneBIM SP-M1New Buy</v>
      </c>
      <c r="D2151" s="2">
        <v>385852</v>
      </c>
      <c r="E2151" s="2" t="s">
        <v>423</v>
      </c>
      <c r="F2151" s="2" t="s">
        <v>40</v>
      </c>
      <c r="G2151" s="2" t="s">
        <v>41</v>
      </c>
      <c r="H2151" s="2" t="s">
        <v>65</v>
      </c>
      <c r="I2151" s="2" t="s">
        <v>43</v>
      </c>
      <c r="J2151" s="2" t="s">
        <v>66</v>
      </c>
      <c r="K2151" s="2" t="s">
        <v>1752</v>
      </c>
      <c r="L2151" s="2" t="s">
        <v>1226</v>
      </c>
      <c r="M2151" s="2" t="s">
        <v>1753</v>
      </c>
      <c r="N2151" s="13">
        <v>25972.87</v>
      </c>
      <c r="O2151" s="2">
        <v>22076.94</v>
      </c>
      <c r="P2151" s="2">
        <v>34</v>
      </c>
      <c r="Q2151" s="2" t="s">
        <v>70</v>
      </c>
      <c r="R2151" s="2">
        <v>9</v>
      </c>
      <c r="S2151" s="2"/>
      <c r="T2151" s="2" t="s">
        <v>60</v>
      </c>
      <c r="U2151" s="2" t="s">
        <v>374</v>
      </c>
      <c r="V2151" s="2" t="s">
        <v>85</v>
      </c>
      <c r="W2151" s="18">
        <v>22076.94</v>
      </c>
      <c r="X2151"/>
      <c r="Z2151" s="3">
        <f t="shared" si="282"/>
        <v>883077.58</v>
      </c>
      <c r="AA2151" s="3">
        <f t="shared" si="283"/>
        <v>750615.96</v>
      </c>
      <c r="AB2151" s="3">
        <f t="shared" si="284"/>
        <v>750615.96</v>
      </c>
      <c r="AC2151">
        <f t="shared" si="285"/>
        <v>132461.62</v>
      </c>
      <c r="AD2151" t="str">
        <f>_xlfn.XLOOKUP(V2151,[2]Index!L:L,[2]Index!M:M)</f>
        <v>CN</v>
      </c>
      <c r="AE2151" s="3" t="s">
        <v>5821</v>
      </c>
      <c r="AF2151" t="s">
        <v>52</v>
      </c>
      <c r="AG2151" s="3" t="s">
        <v>53</v>
      </c>
      <c r="AH2151" t="s">
        <v>72</v>
      </c>
      <c r="AJ2151">
        <f>VLOOKUP(D2151,[3]Multipliers!$B:$AT,36)</f>
        <v>1</v>
      </c>
      <c r="AK2151">
        <f>VLOOKUP(D2151,[3]Multipliers!$B:$AT,36)</f>
        <v>1</v>
      </c>
      <c r="AM2151">
        <f t="shared" si="286"/>
        <v>0</v>
      </c>
    </row>
    <row r="2152" spans="1:39">
      <c r="A2152" s="2" t="str">
        <f t="shared" si="280"/>
        <v>WIPRO ENTERPRISES LTDV63IT-4</v>
      </c>
      <c r="B2152" s="2" t="str">
        <f t="shared" si="281"/>
        <v>EQP,AE,IT-4 8-BAY BOZHON,V54-V63,WIPRO-PARI,RETROFIT KITRetrofit</v>
      </c>
      <c r="C2152" s="3" t="str">
        <f t="shared" si="279"/>
        <v>iphoneIT-4New Buy</v>
      </c>
      <c r="D2152" s="3">
        <v>384939</v>
      </c>
      <c r="E2152" s="3" t="s">
        <v>900</v>
      </c>
      <c r="F2152" s="2" t="s">
        <v>40</v>
      </c>
      <c r="G2152" s="2" t="s">
        <v>41</v>
      </c>
      <c r="H2152" s="3" t="s">
        <v>42</v>
      </c>
      <c r="I2152" s="2" t="s">
        <v>43</v>
      </c>
      <c r="J2152" s="2" t="s">
        <v>66</v>
      </c>
      <c r="K2152" s="3" t="s">
        <v>1754</v>
      </c>
      <c r="L2152" s="2" t="s">
        <v>46</v>
      </c>
      <c r="M2152" s="2" t="s">
        <v>1755</v>
      </c>
      <c r="N2152" s="22">
        <v>50871.46</v>
      </c>
      <c r="O2152" s="22">
        <v>25605.554719417534</v>
      </c>
      <c r="P2152" s="23">
        <v>9</v>
      </c>
      <c r="Q2152" s="2" t="s">
        <v>70</v>
      </c>
      <c r="R2152" s="2"/>
      <c r="S2152" s="2"/>
      <c r="T2152" s="2" t="s">
        <v>49</v>
      </c>
      <c r="U2152" s="2" t="s">
        <v>50</v>
      </c>
      <c r="V2152" s="2" t="s">
        <v>899</v>
      </c>
      <c r="W2152" s="23">
        <v>14955.2</v>
      </c>
      <c r="X2152" s="2"/>
      <c r="Y2152" s="2"/>
      <c r="Z2152" s="3">
        <f t="shared" si="282"/>
        <v>457843.14</v>
      </c>
      <c r="AA2152" s="3">
        <f t="shared" si="283"/>
        <v>134596.80000000002</v>
      </c>
      <c r="AB2152" s="3">
        <f t="shared" si="284"/>
        <v>230449.9924747578</v>
      </c>
      <c r="AC2152">
        <f t="shared" si="285"/>
        <v>227393.14752524221</v>
      </c>
      <c r="AD2152" t="str">
        <f>_xlfn.XLOOKUP(V2152,[2]Index!L:L,[2]Index!M:M)</f>
        <v>IN</v>
      </c>
      <c r="AE2152" s="3" t="s">
        <v>5821</v>
      </c>
      <c r="AF2152" t="s">
        <v>52</v>
      </c>
      <c r="AG2152" s="3" t="s">
        <v>895</v>
      </c>
      <c r="AH2152" t="s">
        <v>72</v>
      </c>
      <c r="AJ2152">
        <f>VLOOKUP(D2152,[3]Multipliers!$B:$AT,36)</f>
        <v>3.5450255766797887</v>
      </c>
      <c r="AK2152">
        <f>VLOOKUP(D2152,[3]Multipliers!$B:$AT,36)</f>
        <v>3.5450255766797887</v>
      </c>
      <c r="AM2152">
        <f t="shared" si="286"/>
        <v>0</v>
      </c>
    </row>
    <row r="2153" spans="1:39">
      <c r="A2153" s="2" t="str">
        <f t="shared" si="280"/>
        <v>WIPRO ENTERPRISES LTDV63RCAM</v>
      </c>
      <c r="B2153" s="2" t="str">
        <f t="shared" si="281"/>
        <v>EQP,AE,RCAM BOZHON,V54-V63,WIPRO-PARI,RETROFIT KITRetrofit</v>
      </c>
      <c r="C2153" s="3" t="str">
        <f t="shared" si="279"/>
        <v>iphoneRCAMNew Buy</v>
      </c>
      <c r="D2153" s="2">
        <v>384999</v>
      </c>
      <c r="E2153" s="2" t="s">
        <v>900</v>
      </c>
      <c r="F2153" s="2" t="s">
        <v>40</v>
      </c>
      <c r="G2153" s="2" t="s">
        <v>41</v>
      </c>
      <c r="H2153" s="2" t="s">
        <v>42</v>
      </c>
      <c r="I2153" s="2" t="s">
        <v>43</v>
      </c>
      <c r="J2153" s="2" t="s">
        <v>66</v>
      </c>
      <c r="K2153" s="2" t="s">
        <v>1756</v>
      </c>
      <c r="L2153" s="2" t="s">
        <v>1050</v>
      </c>
      <c r="M2153" s="2" t="s">
        <v>1757</v>
      </c>
      <c r="N2153" s="13">
        <v>27962.46</v>
      </c>
      <c r="O2153" s="2">
        <v>25106.17736398377</v>
      </c>
      <c r="P2153" s="23">
        <v>26</v>
      </c>
      <c r="Q2153" s="2" t="s">
        <v>70</v>
      </c>
      <c r="R2153" s="2"/>
      <c r="S2153" s="2"/>
      <c r="T2153" s="2"/>
      <c r="U2153" s="2" t="s">
        <v>50</v>
      </c>
      <c r="V2153" s="2" t="s">
        <v>899</v>
      </c>
      <c r="W2153" s="23">
        <v>31294.9</v>
      </c>
      <c r="X2153" s="2"/>
      <c r="Y2153" s="2"/>
      <c r="Z2153" s="3">
        <f t="shared" si="282"/>
        <v>727023.96</v>
      </c>
      <c r="AA2153" s="3">
        <f t="shared" si="283"/>
        <v>813667.4</v>
      </c>
      <c r="AB2153" s="3">
        <f t="shared" si="284"/>
        <v>652760.61146357807</v>
      </c>
      <c r="AC2153">
        <f t="shared" si="285"/>
        <v>74263.348536421894</v>
      </c>
      <c r="AD2153" t="str">
        <f>_xlfn.XLOOKUP(V2153,[2]Index!L:L,[2]Index!M:M)</f>
        <v>IN</v>
      </c>
      <c r="AE2153" s="3" t="s">
        <v>5821</v>
      </c>
      <c r="AF2153" t="s">
        <v>52</v>
      </c>
      <c r="AG2153" s="3" t="s">
        <v>895</v>
      </c>
      <c r="AH2153" t="s">
        <v>72</v>
      </c>
      <c r="AJ2153" t="e">
        <f>VLOOKUP(D2153,[3]Multipliers!$B:$AT,36)</f>
        <v>#VALUE!</v>
      </c>
      <c r="AK2153" t="e">
        <f>VLOOKUP(D2153,[3]Multipliers!$B:$AT,36)</f>
        <v>#VALUE!</v>
      </c>
      <c r="AM2153">
        <f t="shared" si="286"/>
        <v>0</v>
      </c>
    </row>
    <row r="2154" spans="1:39">
      <c r="A2154" s="2" t="str">
        <f t="shared" si="280"/>
        <v>WIPRO ENTERPRISES LTDV63IT-FF</v>
      </c>
      <c r="B2154" s="2" t="str">
        <f t="shared" si="281"/>
        <v>EQP,AE,IT-FF 4-BAY BOZHON,V54-V63,WIPRO-PARI,RETROFIT KITRetrofit</v>
      </c>
      <c r="C2154" s="3" t="str">
        <f t="shared" si="279"/>
        <v>iphoneIT-FFNew Buy</v>
      </c>
      <c r="D2154" s="2">
        <v>384944</v>
      </c>
      <c r="E2154" s="2" t="s">
        <v>900</v>
      </c>
      <c r="F2154" s="2" t="s">
        <v>40</v>
      </c>
      <c r="G2154" s="2" t="s">
        <v>41</v>
      </c>
      <c r="H2154" s="2" t="s">
        <v>42</v>
      </c>
      <c r="I2154" s="2" t="s">
        <v>43</v>
      </c>
      <c r="J2154" s="2" t="s">
        <v>66</v>
      </c>
      <c r="K2154" s="2" t="s">
        <v>1758</v>
      </c>
      <c r="L2154" s="2" t="s">
        <v>99</v>
      </c>
      <c r="M2154" s="2" t="s">
        <v>1759</v>
      </c>
      <c r="N2154" s="13">
        <v>36897.910000000003</v>
      </c>
      <c r="O2154" s="2">
        <v>24975.6256425422</v>
      </c>
      <c r="P2154" s="23">
        <v>9</v>
      </c>
      <c r="Q2154" s="2" t="s">
        <v>70</v>
      </c>
      <c r="R2154" s="2"/>
      <c r="S2154" s="2"/>
      <c r="T2154" s="2" t="s">
        <v>106</v>
      </c>
      <c r="U2154" s="2" t="s">
        <v>50</v>
      </c>
      <c r="V2154" s="2" t="s">
        <v>899</v>
      </c>
      <c r="W2154" s="23">
        <v>16315</v>
      </c>
      <c r="X2154" s="2"/>
      <c r="Y2154" s="2"/>
      <c r="Z2154" s="3">
        <f t="shared" si="282"/>
        <v>332081.19000000006</v>
      </c>
      <c r="AA2154" s="3">
        <f t="shared" si="283"/>
        <v>146835</v>
      </c>
      <c r="AB2154" s="3">
        <f t="shared" si="284"/>
        <v>224780.6307828798</v>
      </c>
      <c r="AC2154">
        <f t="shared" si="285"/>
        <v>107300.55921712026</v>
      </c>
      <c r="AD2154" t="str">
        <f>_xlfn.XLOOKUP(V2154,[2]Index!L:L,[2]Index!M:M)</f>
        <v>IN</v>
      </c>
      <c r="AE2154" s="3" t="s">
        <v>5821</v>
      </c>
      <c r="AF2154" t="s">
        <v>52</v>
      </c>
      <c r="AG2154" s="3" t="s">
        <v>895</v>
      </c>
      <c r="AH2154" t="s">
        <v>72</v>
      </c>
      <c r="AJ2154">
        <f>VLOOKUP(D2154,[3]Multipliers!$B:$AT,36)</f>
        <v>2.168568966366724</v>
      </c>
      <c r="AK2154">
        <f>VLOOKUP(D2154,[3]Multipliers!$B:$AT,36)</f>
        <v>2.168568966366724</v>
      </c>
      <c r="AM2154">
        <f t="shared" si="286"/>
        <v>0</v>
      </c>
    </row>
    <row r="2155" spans="1:39">
      <c r="A2155" s="2" t="str">
        <f t="shared" si="280"/>
        <v>BOZHON PRECISION INDUSTRY TECHNOLOGY CO., LTD.V63IT-FF</v>
      </c>
      <c r="B2155" s="2" t="str">
        <f t="shared" si="281"/>
        <v>EQP,AE,IT-FF 4-BAY,D23-V63,BOZHON,RETROFIT KITRetrofit</v>
      </c>
      <c r="C2155" s="3" t="str">
        <f t="shared" ref="C2155:C2218" si="287">_xlfn.CONCAT(G2155,L2155,"New Buy")</f>
        <v>iphoneIT-FFNew Buy</v>
      </c>
      <c r="D2155" s="36">
        <v>384946</v>
      </c>
      <c r="E2155" s="36" t="s">
        <v>423</v>
      </c>
      <c r="F2155" s="36" t="s">
        <v>40</v>
      </c>
      <c r="G2155" s="36" t="s">
        <v>41</v>
      </c>
      <c r="H2155" s="36" t="s">
        <v>42</v>
      </c>
      <c r="I2155" s="36" t="s">
        <v>43</v>
      </c>
      <c r="J2155" s="36" t="s">
        <v>61</v>
      </c>
      <c r="K2155" s="36" t="s">
        <v>1760</v>
      </c>
      <c r="L2155" s="36" t="s">
        <v>99</v>
      </c>
      <c r="M2155" s="36" t="s">
        <v>1761</v>
      </c>
      <c r="N2155" s="17">
        <v>25196.69</v>
      </c>
      <c r="O2155" s="26">
        <v>12550</v>
      </c>
      <c r="P2155" s="36">
        <v>1</v>
      </c>
      <c r="Q2155" s="36" t="s">
        <v>48</v>
      </c>
      <c r="R2155" s="34">
        <v>9</v>
      </c>
      <c r="S2155" s="43"/>
      <c r="T2155" s="43" t="s">
        <v>101</v>
      </c>
      <c r="U2155" s="36" t="s">
        <v>50</v>
      </c>
      <c r="V2155" s="36" t="s">
        <v>51</v>
      </c>
      <c r="W2155" s="37">
        <v>12550</v>
      </c>
      <c r="X2155" s="38">
        <v>13500</v>
      </c>
      <c r="Y2155" s="36"/>
      <c r="Z2155" s="3">
        <f t="shared" si="282"/>
        <v>25196.69</v>
      </c>
      <c r="AA2155" s="3">
        <f t="shared" si="283"/>
        <v>12550</v>
      </c>
      <c r="AB2155" s="3">
        <f t="shared" si="284"/>
        <v>12550</v>
      </c>
      <c r="AC2155">
        <f t="shared" si="285"/>
        <v>12646.689999999999</v>
      </c>
      <c r="AD2155" t="e">
        <f>_xlfn.XLOOKUP(V2155,[2]Index!L:L,[2]Index!M:M)</f>
        <v>#N/A</v>
      </c>
      <c r="AE2155" s="3" t="s">
        <v>5821</v>
      </c>
      <c r="AF2155" t="s">
        <v>52</v>
      </c>
      <c r="AG2155" s="4" t="s">
        <v>53</v>
      </c>
      <c r="AH2155" t="s">
        <v>64</v>
      </c>
      <c r="AJ2155">
        <f>VLOOKUP(D2155,[3]Multipliers!$B:$AT,36)</f>
        <v>1.0896840350435439</v>
      </c>
      <c r="AK2155">
        <f>VLOOKUP(D2155,[3]Multipliers!$B:$AT,36)</f>
        <v>1.0896840350435439</v>
      </c>
      <c r="AM2155">
        <f t="shared" si="286"/>
        <v>0</v>
      </c>
    </row>
    <row r="2156" spans="1:39">
      <c r="A2156" s="2" t="str">
        <f t="shared" si="280"/>
        <v>BOZHON PRECISION INDUSTRY TECHNOLOGY CO., LTD.V64IT-FF</v>
      </c>
      <c r="B2156" s="2" t="str">
        <f t="shared" si="281"/>
        <v>EQP,AE,IT-FF 4-BAY,D23-V64,BOZHON,RETROFIT KITRetrofit</v>
      </c>
      <c r="C2156" s="3" t="str">
        <f t="shared" si="287"/>
        <v>iphoneIT-FFNew Buy</v>
      </c>
      <c r="D2156" s="36">
        <v>385196</v>
      </c>
      <c r="E2156" s="36" t="s">
        <v>423</v>
      </c>
      <c r="F2156" s="36" t="s">
        <v>40</v>
      </c>
      <c r="G2156" s="36" t="s">
        <v>41</v>
      </c>
      <c r="H2156" s="36" t="s">
        <v>65</v>
      </c>
      <c r="I2156" s="36" t="s">
        <v>43</v>
      </c>
      <c r="J2156" s="36" t="s">
        <v>61</v>
      </c>
      <c r="K2156" s="36" t="s">
        <v>1762</v>
      </c>
      <c r="L2156" s="36" t="s">
        <v>99</v>
      </c>
      <c r="M2156" s="36" t="s">
        <v>1763</v>
      </c>
      <c r="N2156" s="15">
        <v>25196.69</v>
      </c>
      <c r="O2156" s="26">
        <v>12550</v>
      </c>
      <c r="P2156" s="36">
        <v>3</v>
      </c>
      <c r="Q2156" s="36" t="s">
        <v>48</v>
      </c>
      <c r="R2156" s="34">
        <v>9</v>
      </c>
      <c r="S2156" s="43"/>
      <c r="T2156" s="43" t="s">
        <v>101</v>
      </c>
      <c r="U2156" s="36" t="s">
        <v>50</v>
      </c>
      <c r="V2156" s="36" t="s">
        <v>85</v>
      </c>
      <c r="W2156" s="37">
        <v>12550</v>
      </c>
      <c r="X2156" s="38">
        <v>13500</v>
      </c>
      <c r="Y2156" s="36"/>
      <c r="Z2156" s="3">
        <f t="shared" si="282"/>
        <v>75590.069999999992</v>
      </c>
      <c r="AA2156" s="3">
        <f t="shared" si="283"/>
        <v>37650</v>
      </c>
      <c r="AB2156" s="3">
        <f t="shared" si="284"/>
        <v>37650</v>
      </c>
      <c r="AC2156">
        <f t="shared" si="285"/>
        <v>37940.069999999992</v>
      </c>
      <c r="AD2156" t="str">
        <f>_xlfn.XLOOKUP(V2156,[2]Index!L:L,[2]Index!M:M)</f>
        <v>CN</v>
      </c>
      <c r="AE2156" s="3" t="s">
        <v>5821</v>
      </c>
      <c r="AF2156" t="s">
        <v>52</v>
      </c>
      <c r="AG2156" s="4" t="s">
        <v>53</v>
      </c>
      <c r="AH2156" t="s">
        <v>64</v>
      </c>
      <c r="AJ2156">
        <f>VLOOKUP(D2156,[3]Multipliers!$B:$AT,36)</f>
        <v>0.6815285136867778</v>
      </c>
      <c r="AK2156">
        <f>VLOOKUP(D2156,[3]Multipliers!$B:$AT,36)</f>
        <v>0.6815285136867778</v>
      </c>
      <c r="AM2156">
        <f t="shared" si="286"/>
        <v>0</v>
      </c>
    </row>
    <row r="2157" spans="1:39">
      <c r="A2157" s="2" t="str">
        <f t="shared" si="280"/>
        <v>BOZHON PRECISION INDUSTRY TECHNOLOGY CO., LTD.V64IT-4</v>
      </c>
      <c r="B2157" s="2" t="str">
        <f t="shared" si="281"/>
        <v>EQP,AE,IT-4 7-BAY,D94-V64,BOZHON,RETROFIT KITRetrofit</v>
      </c>
      <c r="C2157" s="3" t="str">
        <f t="shared" si="287"/>
        <v>iphoneIT-4New Buy</v>
      </c>
      <c r="D2157" s="36">
        <v>385181</v>
      </c>
      <c r="E2157" s="36" t="s">
        <v>423</v>
      </c>
      <c r="F2157" s="36" t="s">
        <v>40</v>
      </c>
      <c r="G2157" s="36" t="s">
        <v>41</v>
      </c>
      <c r="H2157" s="36" t="s">
        <v>65</v>
      </c>
      <c r="I2157" s="36" t="s">
        <v>43</v>
      </c>
      <c r="J2157" s="36" t="s">
        <v>44</v>
      </c>
      <c r="K2157" s="36" t="s">
        <v>1764</v>
      </c>
      <c r="L2157" s="36" t="s">
        <v>46</v>
      </c>
      <c r="M2157" s="36" t="s">
        <v>1765</v>
      </c>
      <c r="N2157" s="17">
        <v>24859.84</v>
      </c>
      <c r="O2157" s="26">
        <v>18473.89</v>
      </c>
      <c r="P2157" s="36">
        <v>1</v>
      </c>
      <c r="Q2157" s="36" t="s">
        <v>48</v>
      </c>
      <c r="R2157" s="34">
        <v>9</v>
      </c>
      <c r="S2157" s="43"/>
      <c r="T2157" s="43" t="s">
        <v>60</v>
      </c>
      <c r="U2157" s="36" t="s">
        <v>50</v>
      </c>
      <c r="V2157" s="36" t="s">
        <v>71</v>
      </c>
      <c r="W2157" s="37">
        <v>18473.89</v>
      </c>
      <c r="X2157" s="38">
        <v>19446.240000000002</v>
      </c>
      <c r="Y2157" s="36"/>
      <c r="Z2157" s="3">
        <f t="shared" si="282"/>
        <v>24859.84</v>
      </c>
      <c r="AA2157" s="3">
        <f t="shared" si="283"/>
        <v>18473.89</v>
      </c>
      <c r="AB2157" s="3">
        <f t="shared" si="284"/>
        <v>18473.89</v>
      </c>
      <c r="AC2157">
        <f t="shared" si="285"/>
        <v>6385.9500000000007</v>
      </c>
      <c r="AD2157" t="str">
        <f>_xlfn.XLOOKUP(V2157,[2]Index!L:L,[2]Index!M:M)</f>
        <v>CN</v>
      </c>
      <c r="AE2157" s="3" t="s">
        <v>5821</v>
      </c>
      <c r="AF2157" t="s">
        <v>52</v>
      </c>
      <c r="AG2157" s="4" t="s">
        <v>53</v>
      </c>
      <c r="AH2157" t="s">
        <v>54</v>
      </c>
      <c r="AJ2157">
        <f>VLOOKUP(D2157,[3]Multipliers!$B:$AT,36)</f>
        <v>2.5576642751310978</v>
      </c>
      <c r="AK2157">
        <f>VLOOKUP(D2157,[3]Multipliers!$B:$AT,36)</f>
        <v>2.5576642751310978</v>
      </c>
      <c r="AM2157">
        <f t="shared" si="286"/>
        <v>0</v>
      </c>
    </row>
    <row r="2158" spans="1:39">
      <c r="A2158" s="2" t="str">
        <f t="shared" si="280"/>
        <v>BOZHON PRECISION INDUSTRY TECHNOLOGY CO., LTD.V64MIA2 SP-M1</v>
      </c>
      <c r="B2158" s="2" t="str">
        <f t="shared" si="281"/>
        <v>EQP,AE,MIA2 SP-M1,V54-V64,BOZHON,RETROFIT KITRetrofit</v>
      </c>
      <c r="C2158" s="3" t="str">
        <f t="shared" si="287"/>
        <v>iphoneMIA2 SP-M1New Buy</v>
      </c>
      <c r="D2158" s="36">
        <v>385936</v>
      </c>
      <c r="E2158" s="36" t="s">
        <v>423</v>
      </c>
      <c r="F2158" s="36" t="s">
        <v>40</v>
      </c>
      <c r="G2158" s="36" t="s">
        <v>41</v>
      </c>
      <c r="H2158" s="36" t="s">
        <v>65</v>
      </c>
      <c r="I2158" s="36" t="s">
        <v>43</v>
      </c>
      <c r="J2158" s="36" t="s">
        <v>66</v>
      </c>
      <c r="K2158" s="36" t="s">
        <v>1766</v>
      </c>
      <c r="L2158" s="36" t="s">
        <v>1767</v>
      </c>
      <c r="M2158" s="36" t="s">
        <v>1768</v>
      </c>
      <c r="N2158" s="17">
        <v>24651.279999999999</v>
      </c>
      <c r="O2158" s="26">
        <v>13784.064</v>
      </c>
      <c r="P2158" s="36">
        <v>18</v>
      </c>
      <c r="Q2158" s="36" t="s">
        <v>70</v>
      </c>
      <c r="R2158" s="34">
        <v>9</v>
      </c>
      <c r="S2158" s="43"/>
      <c r="T2158" s="43"/>
      <c r="U2158" s="36" t="s">
        <v>50</v>
      </c>
      <c r="V2158" s="36" t="s">
        <v>71</v>
      </c>
      <c r="W2158" s="37">
        <v>13784.064</v>
      </c>
      <c r="X2158" s="38"/>
      <c r="Y2158" s="36"/>
      <c r="Z2158" s="3">
        <f t="shared" si="282"/>
        <v>443723.04</v>
      </c>
      <c r="AA2158" s="3">
        <f t="shared" si="283"/>
        <v>248113.152</v>
      </c>
      <c r="AB2158" s="3">
        <f t="shared" si="284"/>
        <v>248113.152</v>
      </c>
      <c r="AC2158">
        <f t="shared" si="285"/>
        <v>195609.88799999998</v>
      </c>
      <c r="AD2158" t="str">
        <f>_xlfn.XLOOKUP(V2158,[2]Index!L:L,[2]Index!M:M)</f>
        <v>CN</v>
      </c>
      <c r="AE2158" s="3" t="s">
        <v>5821</v>
      </c>
      <c r="AF2158" t="s">
        <v>52</v>
      </c>
      <c r="AG2158" s="4" t="s">
        <v>53</v>
      </c>
      <c r="AH2158" t="s">
        <v>72</v>
      </c>
      <c r="AJ2158">
        <f>VLOOKUP(D2158,[3]Multipliers!$B:$AT,36)</f>
        <v>0.34246121739130436</v>
      </c>
      <c r="AK2158">
        <f>VLOOKUP(D2158,[3]Multipliers!$B:$AT,36)</f>
        <v>0.34246121739130436</v>
      </c>
      <c r="AM2158">
        <f t="shared" si="286"/>
        <v>0</v>
      </c>
    </row>
    <row r="2159" spans="1:39">
      <c r="A2159" s="2" t="str">
        <f t="shared" si="280"/>
        <v>BOZHON PRECISION INDUSTRY TECHNOLOGY CO., LTD.V64MIA2 SP-M1</v>
      </c>
      <c r="B2159" s="2" t="str">
        <f t="shared" si="281"/>
        <v>EQP,AE,MIA2 SP-M1,V54-V64,BOZHON,RETROFIT KITRetrofit</v>
      </c>
      <c r="C2159" s="3" t="str">
        <f t="shared" si="287"/>
        <v>iphoneMIA2 SP-M1New Buy</v>
      </c>
      <c r="D2159" s="2">
        <v>385936</v>
      </c>
      <c r="E2159" s="2" t="s">
        <v>423</v>
      </c>
      <c r="F2159" s="2" t="s">
        <v>40</v>
      </c>
      <c r="G2159" s="2" t="s">
        <v>41</v>
      </c>
      <c r="H2159" s="2" t="s">
        <v>65</v>
      </c>
      <c r="I2159" s="2" t="s">
        <v>43</v>
      </c>
      <c r="J2159" s="2" t="s">
        <v>66</v>
      </c>
      <c r="K2159" s="2" t="s">
        <v>1766</v>
      </c>
      <c r="L2159" s="2" t="s">
        <v>1767</v>
      </c>
      <c r="M2159" s="2" t="s">
        <v>1768</v>
      </c>
      <c r="N2159" s="13">
        <v>24651.279999999999</v>
      </c>
      <c r="O2159" s="2">
        <v>13784.064</v>
      </c>
      <c r="P2159" s="2">
        <v>14</v>
      </c>
      <c r="Q2159" s="2" t="s">
        <v>70</v>
      </c>
      <c r="R2159" s="2">
        <v>9</v>
      </c>
      <c r="S2159" s="2"/>
      <c r="T2159" s="2"/>
      <c r="U2159" s="2" t="s">
        <v>50</v>
      </c>
      <c r="V2159" s="2" t="s">
        <v>85</v>
      </c>
      <c r="W2159" s="18">
        <v>13784.064</v>
      </c>
      <c r="X2159"/>
      <c r="Z2159" s="3">
        <f t="shared" si="282"/>
        <v>345117.92</v>
      </c>
      <c r="AA2159" s="3">
        <f t="shared" si="283"/>
        <v>192976.89600000001</v>
      </c>
      <c r="AB2159" s="3">
        <f t="shared" si="284"/>
        <v>192976.89600000001</v>
      </c>
      <c r="AC2159">
        <f t="shared" si="285"/>
        <v>152141.02399999998</v>
      </c>
      <c r="AD2159" t="str">
        <f>_xlfn.XLOOKUP(V2159,[2]Index!L:L,[2]Index!M:M)</f>
        <v>CN</v>
      </c>
      <c r="AE2159" s="3" t="s">
        <v>5821</v>
      </c>
      <c r="AF2159" t="s">
        <v>52</v>
      </c>
      <c r="AG2159" s="3" t="s">
        <v>53</v>
      </c>
      <c r="AH2159" t="s">
        <v>72</v>
      </c>
      <c r="AJ2159">
        <f>VLOOKUP(D2159,[3]Multipliers!$B:$AT,36)</f>
        <v>0.34246121739130436</v>
      </c>
      <c r="AK2159">
        <f>VLOOKUP(D2159,[3]Multipliers!$B:$AT,36)</f>
        <v>0.34246121739130436</v>
      </c>
      <c r="AM2159">
        <f t="shared" si="286"/>
        <v>0</v>
      </c>
    </row>
    <row r="2160" spans="1:39">
      <c r="A2160" s="2" t="str">
        <f t="shared" si="280"/>
        <v>TAOWINE INDUSTRIAL CO., LTD.V68BOT-GRT</v>
      </c>
      <c r="B2160" s="2" t="str">
        <f t="shared" si="281"/>
        <v>EQP,AE,BOT-GRT,D47-V68,TAOWINE,RETROFIT KITRetrofit</v>
      </c>
      <c r="C2160" s="3" t="str">
        <f t="shared" si="287"/>
        <v>iphoneBOT-GRTNew Buy</v>
      </c>
      <c r="D2160" s="2">
        <v>386755</v>
      </c>
      <c r="E2160" s="2" t="s">
        <v>1187</v>
      </c>
      <c r="F2160" s="2" t="s">
        <v>40</v>
      </c>
      <c r="G2160" s="2" t="s">
        <v>41</v>
      </c>
      <c r="H2160" s="2" t="s">
        <v>206</v>
      </c>
      <c r="I2160" s="2" t="s">
        <v>43</v>
      </c>
      <c r="J2160" s="2" t="s">
        <v>181</v>
      </c>
      <c r="K2160" s="2" t="s">
        <v>1769</v>
      </c>
      <c r="L2160" s="2" t="s">
        <v>891</v>
      </c>
      <c r="M2160" s="2" t="s">
        <v>1770</v>
      </c>
      <c r="N2160" s="13">
        <v>24500</v>
      </c>
      <c r="O2160" s="2">
        <v>22050</v>
      </c>
      <c r="P2160" s="23">
        <v>1</v>
      </c>
      <c r="Q2160" s="2" t="s">
        <v>48</v>
      </c>
      <c r="R2160" s="2"/>
      <c r="S2160" s="2"/>
      <c r="T2160" s="2"/>
      <c r="U2160" s="2" t="s">
        <v>374</v>
      </c>
      <c r="V2160" s="2" t="s">
        <v>85</v>
      </c>
      <c r="W2160" s="23">
        <v>22050</v>
      </c>
      <c r="X2160" s="2"/>
      <c r="Y2160" s="2"/>
      <c r="Z2160" s="3">
        <f t="shared" si="282"/>
        <v>24500</v>
      </c>
      <c r="AA2160" s="3">
        <f t="shared" si="283"/>
        <v>22050</v>
      </c>
      <c r="AB2160" s="3">
        <f t="shared" si="284"/>
        <v>22050</v>
      </c>
      <c r="AC2160">
        <f t="shared" si="285"/>
        <v>2450</v>
      </c>
      <c r="AD2160" t="str">
        <f>_xlfn.XLOOKUP(V2160,[2]Index!L:L,[2]Index!M:M)</f>
        <v>CN</v>
      </c>
      <c r="AE2160" s="3" t="s">
        <v>5821</v>
      </c>
      <c r="AF2160" t="s">
        <v>52</v>
      </c>
      <c r="AG2160" s="3" t="s">
        <v>53</v>
      </c>
      <c r="AH2160" t="s">
        <v>54</v>
      </c>
      <c r="AJ2160">
        <f>VLOOKUP(D2160,[3]Multipliers!$B:$AT,36)</f>
        <v>0.709027153649882</v>
      </c>
      <c r="AK2160">
        <f>VLOOKUP(D2160,[3]Multipliers!$B:$AT,36)</f>
        <v>0.709027153649882</v>
      </c>
      <c r="AM2160">
        <f t="shared" si="286"/>
        <v>0</v>
      </c>
    </row>
    <row r="2161" spans="1:39">
      <c r="A2161" s="2" t="str">
        <f t="shared" si="280"/>
        <v>HANGZHOU AMPHENOL PHOENIX TELECOM PARTS CO., LTDV64CFA2</v>
      </c>
      <c r="B2161" s="2" t="str">
        <f t="shared" si="281"/>
        <v>EQP,AE,CFA2(CFA2 ICT),V54-V64,AMPHENOL,RETROFIT KITRetrofit</v>
      </c>
      <c r="C2161" s="3" t="str">
        <f t="shared" si="287"/>
        <v>iphoneCFA2New Buy</v>
      </c>
      <c r="D2161" s="2">
        <v>386784</v>
      </c>
      <c r="E2161" s="2" t="s">
        <v>384</v>
      </c>
      <c r="F2161" s="2" t="s">
        <v>40</v>
      </c>
      <c r="G2161" s="2" t="s">
        <v>41</v>
      </c>
      <c r="H2161" s="2" t="s">
        <v>65</v>
      </c>
      <c r="I2161" s="2" t="s">
        <v>43</v>
      </c>
      <c r="J2161" s="2" t="s">
        <v>66</v>
      </c>
      <c r="K2161" s="2" t="s">
        <v>1771</v>
      </c>
      <c r="L2161" s="2" t="s">
        <v>1661</v>
      </c>
      <c r="M2161" s="2" t="s">
        <v>1772</v>
      </c>
      <c r="N2161" s="13">
        <v>25351</v>
      </c>
      <c r="O2161" s="2">
        <v>20907</v>
      </c>
      <c r="P2161" s="23">
        <v>10</v>
      </c>
      <c r="Q2161" s="2" t="s">
        <v>70</v>
      </c>
      <c r="R2161" s="2"/>
      <c r="S2161" s="2"/>
      <c r="T2161" s="2"/>
      <c r="U2161" s="2" t="s">
        <v>374</v>
      </c>
      <c r="V2161" s="2" t="s">
        <v>71</v>
      </c>
      <c r="W2161" s="23">
        <v>14155.48</v>
      </c>
      <c r="X2161" s="2"/>
      <c r="Y2161" s="2"/>
      <c r="Z2161" s="3">
        <f t="shared" si="282"/>
        <v>253510</v>
      </c>
      <c r="AA2161" s="3">
        <f t="shared" si="283"/>
        <v>141554.79999999999</v>
      </c>
      <c r="AB2161" s="3">
        <f t="shared" si="284"/>
        <v>209070</v>
      </c>
      <c r="AC2161">
        <f t="shared" si="285"/>
        <v>44440</v>
      </c>
      <c r="AD2161" t="str">
        <f>_xlfn.XLOOKUP(V2161,[2]Index!L:L,[2]Index!M:M)</f>
        <v>CN</v>
      </c>
      <c r="AE2161" s="3" t="s">
        <v>5821</v>
      </c>
      <c r="AF2161" t="s">
        <v>52</v>
      </c>
      <c r="AG2161" s="3" t="s">
        <v>1663</v>
      </c>
      <c r="AH2161" t="s">
        <v>72</v>
      </c>
      <c r="AJ2161">
        <f>VLOOKUP(D2161,[3]Multipliers!$B:$AT,36)</f>
        <v>1.993326023740287</v>
      </c>
      <c r="AK2161">
        <f>VLOOKUP(D2161,[3]Multipliers!$B:$AT,36)</f>
        <v>1.993326023740287</v>
      </c>
      <c r="AM2161">
        <f t="shared" si="286"/>
        <v>0</v>
      </c>
    </row>
    <row r="2162" spans="1:39">
      <c r="A2162" s="2" t="str">
        <f t="shared" si="280"/>
        <v>BOZHON PRECISION INDUSTRY TECHNOLOGY CO., LTD.V64IT-REP</v>
      </c>
      <c r="B2162" s="2" t="str">
        <f t="shared" si="281"/>
        <v>EQP,AE,IT-REP DOUBLE,V54-V64,BOZHON,RETROFIT KITRetrofit</v>
      </c>
      <c r="C2162" s="3" t="str">
        <f t="shared" si="287"/>
        <v>iphoneIT-REPNew Buy</v>
      </c>
      <c r="D2162" s="2">
        <v>385137</v>
      </c>
      <c r="E2162" s="2" t="s">
        <v>423</v>
      </c>
      <c r="F2162" s="2" t="s">
        <v>40</v>
      </c>
      <c r="G2162" s="2" t="s">
        <v>41</v>
      </c>
      <c r="H2162" s="2" t="s">
        <v>65</v>
      </c>
      <c r="I2162" s="2" t="s">
        <v>43</v>
      </c>
      <c r="J2162" s="2" t="s">
        <v>66</v>
      </c>
      <c r="K2162" s="2" t="s">
        <v>1773</v>
      </c>
      <c r="L2162" s="2" t="s">
        <v>937</v>
      </c>
      <c r="M2162" s="2" t="s">
        <v>1774</v>
      </c>
      <c r="N2162" s="13">
        <v>23861.49</v>
      </c>
      <c r="O2162" s="2">
        <v>20282.27</v>
      </c>
      <c r="P2162" s="23">
        <v>6</v>
      </c>
      <c r="Q2162" s="2" t="s">
        <v>70</v>
      </c>
      <c r="R2162" s="2">
        <v>9</v>
      </c>
      <c r="S2162" s="2"/>
      <c r="T2162" s="2" t="s">
        <v>138</v>
      </c>
      <c r="U2162" s="2" t="s">
        <v>374</v>
      </c>
      <c r="V2162" s="2" t="s">
        <v>85</v>
      </c>
      <c r="W2162" s="23">
        <v>20282.27</v>
      </c>
      <c r="X2162" s="2">
        <v>36959.9</v>
      </c>
      <c r="Y2162" s="2"/>
      <c r="Z2162" s="3">
        <f t="shared" si="282"/>
        <v>143168.94</v>
      </c>
      <c r="AA2162" s="3">
        <f t="shared" si="283"/>
        <v>121693.62</v>
      </c>
      <c r="AB2162" s="3">
        <f t="shared" si="284"/>
        <v>121693.62</v>
      </c>
      <c r="AC2162">
        <f t="shared" si="285"/>
        <v>21475.320000000007</v>
      </c>
      <c r="AD2162" t="str">
        <f>_xlfn.XLOOKUP(V2162,[2]Index!L:L,[2]Index!M:M)</f>
        <v>CN</v>
      </c>
      <c r="AE2162" s="3" t="s">
        <v>5821</v>
      </c>
      <c r="AF2162" t="s">
        <v>52</v>
      </c>
      <c r="AG2162" s="3" t="s">
        <v>53</v>
      </c>
      <c r="AH2162" t="s">
        <v>72</v>
      </c>
      <c r="AJ2162">
        <f>VLOOKUP(D2162,[3]Multipliers!$B:$AT,36)</f>
        <v>0.78464147242306481</v>
      </c>
      <c r="AK2162">
        <f>VLOOKUP(D2162,[3]Multipliers!$B:$AT,36)</f>
        <v>0.78464147242306481</v>
      </c>
      <c r="AM2162">
        <f t="shared" si="286"/>
        <v>0</v>
      </c>
    </row>
    <row r="2163" spans="1:39">
      <c r="A2163" s="2" t="str">
        <f t="shared" si="280"/>
        <v>BOZHON PRECISION INDUSTRY TECHNOLOGY CO., LTD.V63IT-REP</v>
      </c>
      <c r="B2163" s="2" t="str">
        <f t="shared" si="281"/>
        <v>EQP,AE,IT-REP DOUBLE,V53-V63,BOZHON,RETROFIT KITRetrofit</v>
      </c>
      <c r="C2163" s="3" t="str">
        <f t="shared" si="287"/>
        <v>iphoneIT-REPNew Buy</v>
      </c>
      <c r="D2163" s="2">
        <v>384895</v>
      </c>
      <c r="E2163" s="2" t="s">
        <v>423</v>
      </c>
      <c r="F2163" s="2" t="s">
        <v>40</v>
      </c>
      <c r="G2163" s="2" t="s">
        <v>41</v>
      </c>
      <c r="H2163" s="2" t="s">
        <v>42</v>
      </c>
      <c r="I2163" s="2" t="s">
        <v>43</v>
      </c>
      <c r="J2163" s="2" t="s">
        <v>111</v>
      </c>
      <c r="K2163" s="2" t="s">
        <v>1775</v>
      </c>
      <c r="L2163" s="2" t="s">
        <v>937</v>
      </c>
      <c r="M2163" s="2" t="s">
        <v>1776</v>
      </c>
      <c r="N2163" s="13">
        <v>23861.49</v>
      </c>
      <c r="O2163" s="2">
        <v>20282.27</v>
      </c>
      <c r="P2163" s="23">
        <v>4</v>
      </c>
      <c r="Q2163" s="2" t="s">
        <v>70</v>
      </c>
      <c r="R2163" s="2">
        <v>9</v>
      </c>
      <c r="S2163" s="2"/>
      <c r="T2163" s="2" t="s">
        <v>138</v>
      </c>
      <c r="U2163" s="2" t="s">
        <v>374</v>
      </c>
      <c r="V2163" s="2" t="s">
        <v>85</v>
      </c>
      <c r="W2163" s="23">
        <v>20282.27</v>
      </c>
      <c r="X2163" s="2">
        <v>36959.9</v>
      </c>
      <c r="Y2163" s="2"/>
      <c r="Z2163" s="3">
        <f t="shared" si="282"/>
        <v>95445.96</v>
      </c>
      <c r="AA2163" s="3">
        <f t="shared" si="283"/>
        <v>81129.08</v>
      </c>
      <c r="AB2163" s="3">
        <f t="shared" si="284"/>
        <v>81129.08</v>
      </c>
      <c r="AC2163">
        <f t="shared" si="285"/>
        <v>14316.880000000005</v>
      </c>
      <c r="AD2163" t="str">
        <f>_xlfn.XLOOKUP(V2163,[2]Index!L:L,[2]Index!M:M)</f>
        <v>CN</v>
      </c>
      <c r="AE2163" s="3" t="s">
        <v>5821</v>
      </c>
      <c r="AF2163" t="s">
        <v>52</v>
      </c>
      <c r="AG2163" s="3" t="s">
        <v>53</v>
      </c>
      <c r="AH2163" t="s">
        <v>72</v>
      </c>
      <c r="AJ2163">
        <f>VLOOKUP(D2163,[3]Multipliers!$B:$AT,36)</f>
        <v>1.1543618240404265</v>
      </c>
      <c r="AK2163">
        <f>VLOOKUP(D2163,[3]Multipliers!$B:$AT,36)</f>
        <v>1.1543618240404265</v>
      </c>
      <c r="AM2163">
        <f t="shared" si="286"/>
        <v>0</v>
      </c>
    </row>
    <row r="2164" spans="1:39">
      <c r="A2164" s="2" t="str">
        <f t="shared" si="280"/>
        <v>BOZHON PRECISION INDUSTRY TECHNOLOGY CO., LTD.V64IT-REP</v>
      </c>
      <c r="B2164" s="2" t="str">
        <f t="shared" si="281"/>
        <v>EQP,AE,IT-REP DOUBLE,V53-V64,BOZHON,RETROFIT KITRetrofit</v>
      </c>
      <c r="C2164" s="3" t="str">
        <f t="shared" si="287"/>
        <v>iphoneIT-REPNew Buy</v>
      </c>
      <c r="D2164" s="2">
        <v>385136</v>
      </c>
      <c r="E2164" s="2" t="s">
        <v>423</v>
      </c>
      <c r="F2164" s="2" t="s">
        <v>40</v>
      </c>
      <c r="G2164" s="2" t="s">
        <v>41</v>
      </c>
      <c r="H2164" s="2" t="s">
        <v>65</v>
      </c>
      <c r="I2164" s="2" t="s">
        <v>43</v>
      </c>
      <c r="J2164" s="2" t="s">
        <v>111</v>
      </c>
      <c r="K2164" s="2" t="s">
        <v>1777</v>
      </c>
      <c r="L2164" s="2" t="s">
        <v>937</v>
      </c>
      <c r="M2164" s="2" t="s">
        <v>1778</v>
      </c>
      <c r="N2164" s="13">
        <v>23861.49</v>
      </c>
      <c r="O2164" s="2">
        <v>20282.27</v>
      </c>
      <c r="P2164" s="23">
        <v>1</v>
      </c>
      <c r="Q2164" s="2" t="s">
        <v>70</v>
      </c>
      <c r="R2164" s="2">
        <v>9</v>
      </c>
      <c r="S2164" s="2"/>
      <c r="T2164" s="2" t="s">
        <v>138</v>
      </c>
      <c r="U2164" s="2" t="s">
        <v>374</v>
      </c>
      <c r="V2164" s="2" t="s">
        <v>85</v>
      </c>
      <c r="W2164" s="23">
        <v>20282.27</v>
      </c>
      <c r="X2164" s="2">
        <v>36959.9</v>
      </c>
      <c r="Y2164" s="2"/>
      <c r="Z2164" s="3">
        <f t="shared" si="282"/>
        <v>23861.49</v>
      </c>
      <c r="AA2164" s="3">
        <f t="shared" si="283"/>
        <v>20282.27</v>
      </c>
      <c r="AB2164" s="3">
        <f t="shared" si="284"/>
        <v>20282.27</v>
      </c>
      <c r="AC2164">
        <f t="shared" si="285"/>
        <v>3579.2200000000012</v>
      </c>
      <c r="AD2164" t="str">
        <f>_xlfn.XLOOKUP(V2164,[2]Index!L:L,[2]Index!M:M)</f>
        <v>CN</v>
      </c>
      <c r="AE2164" s="3" t="s">
        <v>5821</v>
      </c>
      <c r="AF2164" t="s">
        <v>52</v>
      </c>
      <c r="AG2164" s="3" t="s">
        <v>53</v>
      </c>
      <c r="AH2164" t="s">
        <v>72</v>
      </c>
      <c r="AJ2164">
        <f>VLOOKUP(D2164,[3]Multipliers!$B:$AT,36)</f>
        <v>0.78464147242306481</v>
      </c>
      <c r="AK2164">
        <f>VLOOKUP(D2164,[3]Multipliers!$B:$AT,36)</f>
        <v>0.78464147242306481</v>
      </c>
      <c r="AM2164">
        <f t="shared" si="286"/>
        <v>0</v>
      </c>
    </row>
    <row r="2165" spans="1:39">
      <c r="A2165" s="2" t="str">
        <f t="shared" si="280"/>
        <v>BOZHON PRECISION INDUSTRY TECHNOLOGY CO., LTD.V63IT-REP</v>
      </c>
      <c r="B2165" s="2" t="str">
        <f t="shared" si="281"/>
        <v>EQP,AE,IT-REP DOUBLE,V53-V63,BOZHON,RETROFIT KITRetrofit</v>
      </c>
      <c r="C2165" s="3" t="str">
        <f t="shared" si="287"/>
        <v>iphoneIT-REPNew Buy</v>
      </c>
      <c r="D2165" s="2">
        <v>384895</v>
      </c>
      <c r="E2165" s="2" t="s">
        <v>423</v>
      </c>
      <c r="F2165" s="2" t="s">
        <v>40</v>
      </c>
      <c r="G2165" s="2" t="s">
        <v>41</v>
      </c>
      <c r="H2165" s="2" t="s">
        <v>42</v>
      </c>
      <c r="I2165" s="2" t="s">
        <v>43</v>
      </c>
      <c r="J2165" s="2" t="s">
        <v>111</v>
      </c>
      <c r="K2165" s="2" t="s">
        <v>1775</v>
      </c>
      <c r="L2165" s="2" t="s">
        <v>937</v>
      </c>
      <c r="M2165" s="2" t="s">
        <v>1776</v>
      </c>
      <c r="N2165" s="13">
        <v>23861.49</v>
      </c>
      <c r="O2165" s="2">
        <v>20282.27</v>
      </c>
      <c r="P2165" s="23">
        <v>3</v>
      </c>
      <c r="Q2165" s="2" t="s">
        <v>70</v>
      </c>
      <c r="R2165" s="2">
        <v>9</v>
      </c>
      <c r="S2165" s="2"/>
      <c r="T2165" s="2" t="s">
        <v>138</v>
      </c>
      <c r="U2165" s="2" t="s">
        <v>374</v>
      </c>
      <c r="V2165" s="2" t="s">
        <v>146</v>
      </c>
      <c r="W2165" s="23">
        <v>20282.27</v>
      </c>
      <c r="X2165" s="2">
        <v>36959.9</v>
      </c>
      <c r="Y2165" s="2"/>
      <c r="Z2165" s="3">
        <f t="shared" si="282"/>
        <v>71584.47</v>
      </c>
      <c r="AA2165" s="3">
        <f t="shared" si="283"/>
        <v>60846.81</v>
      </c>
      <c r="AB2165" s="3">
        <f t="shared" si="284"/>
        <v>60846.81</v>
      </c>
      <c r="AC2165">
        <f t="shared" si="285"/>
        <v>10737.660000000003</v>
      </c>
      <c r="AD2165" t="str">
        <f>_xlfn.XLOOKUP(V2165,[2]Index!L:L,[2]Index!M:M)</f>
        <v>CN</v>
      </c>
      <c r="AE2165" s="3" t="s">
        <v>5821</v>
      </c>
      <c r="AF2165" t="s">
        <v>52</v>
      </c>
      <c r="AG2165" s="3" t="s">
        <v>53</v>
      </c>
      <c r="AH2165" t="s">
        <v>72</v>
      </c>
      <c r="AJ2165">
        <f>VLOOKUP(D2165,[3]Multipliers!$B:$AT,36)</f>
        <v>1.1543618240404265</v>
      </c>
      <c r="AK2165">
        <f>VLOOKUP(D2165,[3]Multipliers!$B:$AT,36)</f>
        <v>1.1543618240404265</v>
      </c>
      <c r="AM2165">
        <f t="shared" si="286"/>
        <v>0</v>
      </c>
    </row>
    <row r="2166" spans="1:39">
      <c r="A2166" s="2" t="str">
        <f t="shared" si="280"/>
        <v>BOZHON PRECISION INDUSTRY TECHNOLOGY CO., LTD.V64SIM SP-M1S2</v>
      </c>
      <c r="B2166" s="2" t="str">
        <f t="shared" si="281"/>
        <v>EQP,AE,SIM SP-M1S2,V54-V64,BOZHON,RETROFIT KITRetrofit</v>
      </c>
      <c r="C2166" s="3" t="str">
        <f t="shared" si="287"/>
        <v>iphoneSIM SP-M1S2New Buy</v>
      </c>
      <c r="D2166" s="2">
        <v>385117</v>
      </c>
      <c r="E2166" s="2" t="s">
        <v>423</v>
      </c>
      <c r="F2166" s="2" t="s">
        <v>40</v>
      </c>
      <c r="G2166" s="2" t="s">
        <v>41</v>
      </c>
      <c r="H2166" s="2" t="s">
        <v>65</v>
      </c>
      <c r="I2166" s="2" t="s">
        <v>43</v>
      </c>
      <c r="J2166" s="2" t="s">
        <v>66</v>
      </c>
      <c r="K2166" s="2" t="s">
        <v>1779</v>
      </c>
      <c r="L2166" s="2" t="s">
        <v>1150</v>
      </c>
      <c r="M2166" s="2" t="s">
        <v>1780</v>
      </c>
      <c r="N2166" s="13">
        <v>23822.66</v>
      </c>
      <c r="O2166" s="2">
        <v>15058.13</v>
      </c>
      <c r="P2166" s="2">
        <v>15</v>
      </c>
      <c r="Q2166" s="2" t="s">
        <v>70</v>
      </c>
      <c r="R2166" s="2">
        <v>9</v>
      </c>
      <c r="S2166" s="2"/>
      <c r="T2166" s="2" t="s">
        <v>60</v>
      </c>
      <c r="U2166" s="2" t="s">
        <v>374</v>
      </c>
      <c r="V2166" s="2" t="s">
        <v>71</v>
      </c>
      <c r="W2166" s="18">
        <v>19058.13</v>
      </c>
      <c r="X2166">
        <v>24766.61</v>
      </c>
      <c r="Z2166" s="3">
        <f t="shared" si="282"/>
        <v>357339.9</v>
      </c>
      <c r="AA2166" s="3">
        <f t="shared" si="283"/>
        <v>285871.95</v>
      </c>
      <c r="AB2166" s="3">
        <f t="shared" si="284"/>
        <v>225871.94999999998</v>
      </c>
      <c r="AC2166">
        <f t="shared" si="285"/>
        <v>131467.95000000004</v>
      </c>
      <c r="AD2166" t="str">
        <f>_xlfn.XLOOKUP(V2166,[2]Index!L:L,[2]Index!M:M)</f>
        <v>CN</v>
      </c>
      <c r="AE2166" s="3" t="s">
        <v>5821</v>
      </c>
      <c r="AF2166" t="s">
        <v>52</v>
      </c>
      <c r="AG2166" s="4" t="s">
        <v>53</v>
      </c>
      <c r="AH2166" t="s">
        <v>72</v>
      </c>
      <c r="AJ2166">
        <f>VLOOKUP(D2166,[3]Multipliers!$B:$AT,36)</f>
        <v>0.4822173094280523</v>
      </c>
      <c r="AK2166">
        <f>VLOOKUP(D2166,[3]Multipliers!$B:$AT,36)</f>
        <v>0.4822173094280523</v>
      </c>
      <c r="AL2166" s="3">
        <v>146000</v>
      </c>
      <c r="AM2166">
        <f t="shared" si="286"/>
        <v>0</v>
      </c>
    </row>
    <row r="2167" spans="1:39">
      <c r="A2167" s="2" t="str">
        <f t="shared" si="280"/>
        <v>BOZHON PRECISION INDUSTRY TECHNOLOGY CO., LTD.V64SIM SP-M1S2</v>
      </c>
      <c r="B2167" s="2" t="str">
        <f t="shared" si="281"/>
        <v>EQP,AE,SIM SP-M1S2,V54-V64,BOZHON,RETROFIT KITRetrofit</v>
      </c>
      <c r="C2167" s="3" t="str">
        <f t="shared" si="287"/>
        <v>iphoneSIM SP-M1S2New Buy</v>
      </c>
      <c r="D2167" s="2">
        <v>385117</v>
      </c>
      <c r="E2167" s="2" t="s">
        <v>423</v>
      </c>
      <c r="F2167" s="2" t="s">
        <v>40</v>
      </c>
      <c r="G2167" s="2" t="s">
        <v>41</v>
      </c>
      <c r="H2167" s="2" t="s">
        <v>65</v>
      </c>
      <c r="I2167" s="2" t="s">
        <v>43</v>
      </c>
      <c r="J2167" s="2" t="s">
        <v>66</v>
      </c>
      <c r="K2167" s="2" t="s">
        <v>1779</v>
      </c>
      <c r="L2167" s="2" t="s">
        <v>1150</v>
      </c>
      <c r="M2167" s="2" t="s">
        <v>1780</v>
      </c>
      <c r="N2167" s="13">
        <v>23822.66</v>
      </c>
      <c r="O2167" s="2">
        <v>15058.13</v>
      </c>
      <c r="P2167" s="2">
        <v>12</v>
      </c>
      <c r="Q2167" s="2" t="s">
        <v>70</v>
      </c>
      <c r="R2167" s="2">
        <v>9</v>
      </c>
      <c r="S2167" s="2"/>
      <c r="T2167" s="2" t="s">
        <v>60</v>
      </c>
      <c r="U2167" s="2" t="s">
        <v>374</v>
      </c>
      <c r="V2167" s="2" t="s">
        <v>85</v>
      </c>
      <c r="W2167" s="18">
        <v>19058.13</v>
      </c>
      <c r="X2167">
        <v>24766.61</v>
      </c>
      <c r="Z2167" s="3">
        <f t="shared" si="282"/>
        <v>285871.92</v>
      </c>
      <c r="AA2167" s="3">
        <f t="shared" si="283"/>
        <v>228697.56</v>
      </c>
      <c r="AB2167" s="3">
        <f t="shared" si="284"/>
        <v>180697.56</v>
      </c>
      <c r="AC2167">
        <f t="shared" si="285"/>
        <v>105174.35999999999</v>
      </c>
      <c r="AD2167" t="str">
        <f>_xlfn.XLOOKUP(V2167,[2]Index!L:L,[2]Index!M:M)</f>
        <v>CN</v>
      </c>
      <c r="AE2167" s="3" t="s">
        <v>5821</v>
      </c>
      <c r="AF2167" t="s">
        <v>52</v>
      </c>
      <c r="AG2167" s="4" t="s">
        <v>53</v>
      </c>
      <c r="AH2167" t="s">
        <v>72</v>
      </c>
      <c r="AJ2167">
        <f>VLOOKUP(D2167,[3]Multipliers!$B:$AT,36)</f>
        <v>0.4822173094280523</v>
      </c>
      <c r="AK2167">
        <f>VLOOKUP(D2167,[3]Multipliers!$B:$AT,36)</f>
        <v>0.4822173094280523</v>
      </c>
      <c r="AL2167" s="3">
        <v>146000</v>
      </c>
      <c r="AM2167">
        <f t="shared" si="286"/>
        <v>0</v>
      </c>
    </row>
    <row r="2168" spans="1:39">
      <c r="A2168" s="2" t="str">
        <f t="shared" si="280"/>
        <v>SECOTEV64VIM SP-S1</v>
      </c>
      <c r="B2168" s="2" t="str">
        <f t="shared" si="281"/>
        <v>EQP,AE,VIM SP-S1,D47-V64,SECOTE,RETROFIT KITRetrofit</v>
      </c>
      <c r="C2168" s="3" t="str">
        <f t="shared" si="287"/>
        <v>iphoneVIM SP-S1New Buy</v>
      </c>
      <c r="D2168" s="2">
        <v>385128</v>
      </c>
      <c r="E2168" s="2" t="s">
        <v>409</v>
      </c>
      <c r="F2168" s="2" t="s">
        <v>40</v>
      </c>
      <c r="G2168" s="2" t="s">
        <v>41</v>
      </c>
      <c r="H2168" s="2" t="s">
        <v>65</v>
      </c>
      <c r="I2168" s="2" t="s">
        <v>43</v>
      </c>
      <c r="J2168" s="2" t="s">
        <v>181</v>
      </c>
      <c r="K2168" s="2" t="s">
        <v>1781</v>
      </c>
      <c r="L2168" s="2" t="s">
        <v>1324</v>
      </c>
      <c r="M2168" s="2" t="s">
        <v>1782</v>
      </c>
      <c r="N2168" s="13">
        <v>23792.05</v>
      </c>
      <c r="O2168" s="2">
        <v>23625.88</v>
      </c>
      <c r="P2168" s="23">
        <v>4</v>
      </c>
      <c r="Q2168" s="2" t="s">
        <v>48</v>
      </c>
      <c r="R2168" s="2"/>
      <c r="S2168" s="2"/>
      <c r="T2168" s="2" t="s">
        <v>60</v>
      </c>
      <c r="U2168" s="2" t="s">
        <v>374</v>
      </c>
      <c r="V2168" s="2" t="s">
        <v>71</v>
      </c>
      <c r="W2168" s="23">
        <v>19033.64</v>
      </c>
      <c r="X2168" s="2"/>
      <c r="Y2168" s="2">
        <v>1200</v>
      </c>
      <c r="Z2168" s="3">
        <f t="shared" si="282"/>
        <v>95168.2</v>
      </c>
      <c r="AA2168" s="3">
        <f t="shared" si="283"/>
        <v>76134.559999999998</v>
      </c>
      <c r="AB2168" s="3">
        <f t="shared" si="284"/>
        <v>94503.52</v>
      </c>
      <c r="AC2168">
        <f t="shared" si="285"/>
        <v>664.67999999999302</v>
      </c>
      <c r="AD2168" t="str">
        <f>_xlfn.XLOOKUP(V2168,[2]Index!L:L,[2]Index!M:M)</f>
        <v>CN</v>
      </c>
      <c r="AE2168" s="3" t="s">
        <v>5821</v>
      </c>
      <c r="AF2168" t="s">
        <v>52</v>
      </c>
      <c r="AG2168" s="3" t="s">
        <v>53</v>
      </c>
      <c r="AH2168" t="s">
        <v>54</v>
      </c>
      <c r="AJ2168">
        <f>VLOOKUP(D2168,[3]Multipliers!$B:$AT,36)</f>
        <v>1.5692289810022433</v>
      </c>
      <c r="AK2168">
        <f>VLOOKUP(D2168,[3]Multipliers!$B:$AT,36)</f>
        <v>1.5692289810022433</v>
      </c>
      <c r="AM2168">
        <f t="shared" si="286"/>
        <v>0</v>
      </c>
    </row>
    <row r="2169" spans="1:39">
      <c r="A2169" s="2" t="str">
        <f t="shared" si="280"/>
        <v>SECOTEV68TOP-GRT</v>
      </c>
      <c r="B2169" s="2" t="str">
        <f t="shared" si="281"/>
        <v>EQP,AE,TOP-GRT,V54-V68,SECOTE,RETROFIT KITRetrofit</v>
      </c>
      <c r="C2169" s="3" t="str">
        <f t="shared" si="287"/>
        <v>iphoneTOP-GRTNew Buy</v>
      </c>
      <c r="D2169" s="2">
        <v>386587</v>
      </c>
      <c r="E2169" s="2" t="s">
        <v>409</v>
      </c>
      <c r="F2169" s="2" t="s">
        <v>40</v>
      </c>
      <c r="G2169" s="2" t="s">
        <v>41</v>
      </c>
      <c r="H2169" s="2" t="s">
        <v>206</v>
      </c>
      <c r="I2169" s="2" t="s">
        <v>43</v>
      </c>
      <c r="J2169" s="2" t="s">
        <v>66</v>
      </c>
      <c r="K2169" s="2" t="s">
        <v>1783</v>
      </c>
      <c r="L2169" s="2" t="s">
        <v>897</v>
      </c>
      <c r="M2169" s="2" t="s">
        <v>1784</v>
      </c>
      <c r="N2169" s="13">
        <v>23600.94</v>
      </c>
      <c r="O2169" s="2">
        <v>21244.26</v>
      </c>
      <c r="P2169" s="23">
        <v>1</v>
      </c>
      <c r="Q2169" s="2" t="s">
        <v>70</v>
      </c>
      <c r="R2169" s="2"/>
      <c r="S2169" s="2"/>
      <c r="T2169" s="2"/>
      <c r="U2169" s="2" t="s">
        <v>374</v>
      </c>
      <c r="V2169" s="2" t="s">
        <v>85</v>
      </c>
      <c r="W2169" s="23">
        <v>18880.75</v>
      </c>
      <c r="X2169" s="2">
        <v>24103.94</v>
      </c>
      <c r="Y2169" s="2">
        <v>1200</v>
      </c>
      <c r="Z2169" s="3">
        <f t="shared" si="282"/>
        <v>23600.94</v>
      </c>
      <c r="AA2169" s="3">
        <f t="shared" si="283"/>
        <v>18880.75</v>
      </c>
      <c r="AB2169" s="3">
        <f t="shared" si="284"/>
        <v>21244.26</v>
      </c>
      <c r="AC2169">
        <f t="shared" si="285"/>
        <v>2356.6800000000003</v>
      </c>
      <c r="AD2169" t="str">
        <f>_xlfn.XLOOKUP(V2169,[2]Index!L:L,[2]Index!M:M)</f>
        <v>CN</v>
      </c>
      <c r="AE2169" s="3" t="s">
        <v>5821</v>
      </c>
      <c r="AF2169" t="s">
        <v>52</v>
      </c>
      <c r="AG2169" s="3" t="s">
        <v>53</v>
      </c>
      <c r="AH2169" t="s">
        <v>72</v>
      </c>
      <c r="AJ2169">
        <f>VLOOKUP(D2169,[3]Multipliers!$B:$AT,36)</f>
        <v>0.82029934149812833</v>
      </c>
      <c r="AK2169">
        <f>VLOOKUP(D2169,[3]Multipliers!$B:$AT,36)</f>
        <v>0.82029934149812833</v>
      </c>
      <c r="AM2169">
        <f t="shared" si="286"/>
        <v>0</v>
      </c>
    </row>
    <row r="2170" spans="1:39">
      <c r="A2170" s="2" t="str">
        <f t="shared" si="280"/>
        <v>NORDSON EFDV57BP</v>
      </c>
      <c r="B2170" s="2" t="str">
        <f t="shared" si="281"/>
        <v>EQP,AE,BP,D10-V57,NORDSON EFD,RETROFIT KITRetrofit</v>
      </c>
      <c r="C2170" s="3" t="str">
        <f t="shared" si="287"/>
        <v>iPhoneBPNew Buy</v>
      </c>
      <c r="D2170" s="36">
        <v>381277</v>
      </c>
      <c r="E2170" s="36" t="s">
        <v>1454</v>
      </c>
      <c r="F2170" s="36" t="s">
        <v>40</v>
      </c>
      <c r="G2170" s="36" t="s">
        <v>612</v>
      </c>
      <c r="H2170" s="36" t="s">
        <v>80</v>
      </c>
      <c r="I2170" s="36" t="s">
        <v>43</v>
      </c>
      <c r="J2170" s="36" t="s">
        <v>1785</v>
      </c>
      <c r="K2170" s="36" t="s">
        <v>1786</v>
      </c>
      <c r="L2170" s="36" t="s">
        <v>1456</v>
      </c>
      <c r="M2170" s="36" t="s">
        <v>1787</v>
      </c>
      <c r="N2170" s="15">
        <v>23000</v>
      </c>
      <c r="O2170" s="26">
        <v>23000</v>
      </c>
      <c r="P2170" s="36">
        <v>1</v>
      </c>
      <c r="Q2170" s="36" t="s">
        <v>48</v>
      </c>
      <c r="R2170" s="34">
        <v>6</v>
      </c>
      <c r="S2170" s="43" t="s">
        <v>1788</v>
      </c>
      <c r="T2170" s="43"/>
      <c r="U2170" s="36" t="s">
        <v>374</v>
      </c>
      <c r="V2170" s="36" t="s">
        <v>85</v>
      </c>
      <c r="W2170" s="37">
        <v>20700</v>
      </c>
      <c r="X2170" s="38"/>
      <c r="Y2170" s="36"/>
      <c r="Z2170" s="3">
        <f t="shared" si="282"/>
        <v>23000</v>
      </c>
      <c r="AA2170" s="3">
        <f t="shared" si="283"/>
        <v>20700</v>
      </c>
      <c r="AB2170" s="3">
        <f t="shared" si="284"/>
        <v>23000</v>
      </c>
      <c r="AC2170">
        <f t="shared" si="285"/>
        <v>0</v>
      </c>
      <c r="AD2170" t="str">
        <f>_xlfn.XLOOKUP(V2170,[2]Index!L:L,[2]Index!M:M)</f>
        <v>CN</v>
      </c>
      <c r="AE2170" s="3" t="s">
        <v>5821</v>
      </c>
      <c r="AF2170" t="s">
        <v>52</v>
      </c>
      <c r="AG2170" s="4" t="s">
        <v>1459</v>
      </c>
      <c r="AJ2170" t="e">
        <f>VLOOKUP(D2170,[3]Multipliers!$B:$AT,36)</f>
        <v>#N/A</v>
      </c>
      <c r="AK2170" t="e">
        <f>VLOOKUP(D2170,[3]Multipliers!$B:$AT,36)</f>
        <v>#N/A</v>
      </c>
      <c r="AM2170">
        <f t="shared" si="286"/>
        <v>0</v>
      </c>
    </row>
    <row r="2171" spans="1:39">
      <c r="A2171" s="2" t="str">
        <f t="shared" si="280"/>
        <v>BOZHON PRECISION INDUSTRY TECHNOLOGY CO., LTD.V63IT-OQC</v>
      </c>
      <c r="B2171" s="2" t="str">
        <f t="shared" si="281"/>
        <v>EQP,AE,IT-OQC DOUBLE,D93-V63,BOZHON,RETROFIT KITRetrofit</v>
      </c>
      <c r="C2171" s="3" t="str">
        <f t="shared" si="287"/>
        <v>iphoneIT-OQCNew Buy</v>
      </c>
      <c r="D2171" s="36">
        <v>385687</v>
      </c>
      <c r="E2171" s="36" t="s">
        <v>423</v>
      </c>
      <c r="F2171" s="36" t="s">
        <v>40</v>
      </c>
      <c r="G2171" s="36" t="s">
        <v>41</v>
      </c>
      <c r="H2171" s="36" t="s">
        <v>42</v>
      </c>
      <c r="I2171" s="36" t="s">
        <v>43</v>
      </c>
      <c r="J2171" s="36" t="s">
        <v>55</v>
      </c>
      <c r="K2171" s="36" t="s">
        <v>1789</v>
      </c>
      <c r="L2171" s="36" t="s">
        <v>82</v>
      </c>
      <c r="M2171" s="36" t="s">
        <v>1790</v>
      </c>
      <c r="N2171" s="15">
        <v>22914.37</v>
      </c>
      <c r="O2171" s="26">
        <v>13020</v>
      </c>
      <c r="P2171" s="36">
        <v>1</v>
      </c>
      <c r="Q2171" s="36" t="s">
        <v>48</v>
      </c>
      <c r="R2171" s="34">
        <v>9</v>
      </c>
      <c r="S2171" s="43"/>
      <c r="T2171" s="43" t="s">
        <v>138</v>
      </c>
      <c r="U2171" s="36" t="s">
        <v>50</v>
      </c>
      <c r="V2171" s="36" t="s">
        <v>146</v>
      </c>
      <c r="W2171" s="37">
        <v>13020</v>
      </c>
      <c r="X2171" s="38">
        <v>14000</v>
      </c>
      <c r="Y2171" s="36"/>
      <c r="Z2171" s="3">
        <f t="shared" si="282"/>
        <v>22914.37</v>
      </c>
      <c r="AA2171" s="3">
        <f t="shared" si="283"/>
        <v>13020</v>
      </c>
      <c r="AB2171" s="3">
        <f t="shared" si="284"/>
        <v>13020</v>
      </c>
      <c r="AC2171">
        <f t="shared" si="285"/>
        <v>9894.369999999999</v>
      </c>
      <c r="AD2171" t="str">
        <f>_xlfn.XLOOKUP(V2171,[2]Index!L:L,[2]Index!M:M)</f>
        <v>CN</v>
      </c>
      <c r="AE2171" s="3" t="s">
        <v>5821</v>
      </c>
      <c r="AF2171" t="s">
        <v>52</v>
      </c>
      <c r="AG2171" s="4" t="s">
        <v>53</v>
      </c>
      <c r="AH2171" t="s">
        <v>54</v>
      </c>
      <c r="AJ2171">
        <f>VLOOKUP(D2171,[3]Multipliers!$B:$AT,36)</f>
        <v>1.0886215718140368</v>
      </c>
      <c r="AK2171">
        <f>VLOOKUP(D2171,[3]Multipliers!$B:$AT,36)</f>
        <v>1.0886215718140368</v>
      </c>
      <c r="AM2171">
        <f t="shared" si="286"/>
        <v>0</v>
      </c>
    </row>
    <row r="2172" spans="1:39">
      <c r="A2172" s="2" t="str">
        <f t="shared" si="280"/>
        <v>GUANGDONG ANDA AUTOMATION SOLUTIONS CO., LTD.V64PAMD2</v>
      </c>
      <c r="B2172" s="2" t="str">
        <f t="shared" si="281"/>
        <v>EQP,AE,PAMD2.1(PAMD2),V5X-V6X,ANDA,RETROFIT KITRetrofit</v>
      </c>
      <c r="C2172" s="3" t="str">
        <f t="shared" si="287"/>
        <v>iphonePAMD2New Buy</v>
      </c>
      <c r="D2172" s="2">
        <v>385425</v>
      </c>
      <c r="E2172" s="2" t="s">
        <v>188</v>
      </c>
      <c r="F2172" s="2" t="s">
        <v>40</v>
      </c>
      <c r="G2172" s="2" t="s">
        <v>41</v>
      </c>
      <c r="H2172" s="2" t="s">
        <v>65</v>
      </c>
      <c r="I2172" s="2" t="s">
        <v>43</v>
      </c>
      <c r="J2172" s="2" t="s">
        <v>111</v>
      </c>
      <c r="K2172" s="2" t="s">
        <v>1791</v>
      </c>
      <c r="L2172" s="2" t="s">
        <v>199</v>
      </c>
      <c r="M2172" s="2" t="s">
        <v>1792</v>
      </c>
      <c r="N2172" s="13">
        <v>22836.400000000001</v>
      </c>
      <c r="O2172" s="2">
        <v>22836.400000000001</v>
      </c>
      <c r="P2172" s="23">
        <v>1</v>
      </c>
      <c r="Q2172" s="2" t="s">
        <v>70</v>
      </c>
      <c r="R2172" s="2">
        <v>4</v>
      </c>
      <c r="S2172" s="2"/>
      <c r="T2172" s="2"/>
      <c r="U2172" s="2" t="s">
        <v>192</v>
      </c>
      <c r="V2172" s="2" t="s">
        <v>71</v>
      </c>
      <c r="W2172" s="23">
        <v>51145.43</v>
      </c>
      <c r="X2172" s="2"/>
      <c r="Y2172" s="2">
        <v>1406</v>
      </c>
      <c r="Z2172" s="3">
        <f t="shared" si="282"/>
        <v>22836.400000000001</v>
      </c>
      <c r="AA2172" s="3">
        <f t="shared" si="283"/>
        <v>51145.43</v>
      </c>
      <c r="AB2172" s="3">
        <f t="shared" si="284"/>
        <v>22836.400000000001</v>
      </c>
      <c r="AC2172">
        <f t="shared" si="285"/>
        <v>0</v>
      </c>
      <c r="AD2172" t="str">
        <f>_xlfn.XLOOKUP(V2172,[2]Index!L:L,[2]Index!M:M)</f>
        <v>CN</v>
      </c>
      <c r="AE2172" s="3" t="s">
        <v>5821</v>
      </c>
      <c r="AF2172" t="s">
        <v>52</v>
      </c>
      <c r="AG2172" s="3" t="s">
        <v>53</v>
      </c>
      <c r="AH2172" t="s">
        <v>72</v>
      </c>
      <c r="AJ2172">
        <f>VLOOKUP(D2172,[3]Multipliers!$B:$AT,36)</f>
        <v>0.94483589327238027</v>
      </c>
      <c r="AK2172">
        <f>VLOOKUP(D2172,[3]Multipliers!$B:$AT,36)</f>
        <v>0.94483589327238027</v>
      </c>
      <c r="AM2172">
        <f t="shared" si="286"/>
        <v>0</v>
      </c>
    </row>
    <row r="2173" spans="1:39">
      <c r="A2173" s="2" t="str">
        <f t="shared" si="280"/>
        <v>BOZHON PRECISION INDUSTRY TECHNOLOGY CO., LTD.V64PAM1</v>
      </c>
      <c r="B2173" s="2" t="str">
        <f t="shared" si="281"/>
        <v>EQP,AE,PAM1,D47-V6X,BOZHON,RETROFIT KITRetrofit</v>
      </c>
      <c r="C2173" s="3" t="str">
        <f t="shared" si="287"/>
        <v>iphonePAM1New Buy</v>
      </c>
      <c r="D2173" s="2">
        <v>385413</v>
      </c>
      <c r="E2173" s="2" t="s">
        <v>423</v>
      </c>
      <c r="F2173" s="2" t="s">
        <v>40</v>
      </c>
      <c r="G2173" s="2" t="s">
        <v>41</v>
      </c>
      <c r="H2173" s="2" t="s">
        <v>65</v>
      </c>
      <c r="I2173" s="2" t="s">
        <v>43</v>
      </c>
      <c r="J2173" s="2" t="s">
        <v>181</v>
      </c>
      <c r="K2173" s="2" t="s">
        <v>1793</v>
      </c>
      <c r="L2173" s="2" t="s">
        <v>1731</v>
      </c>
      <c r="M2173" s="2" t="s">
        <v>1794</v>
      </c>
      <c r="N2173" s="13">
        <v>22834.959999999999</v>
      </c>
      <c r="O2173" s="2">
        <v>16888</v>
      </c>
      <c r="P2173" s="23">
        <v>2</v>
      </c>
      <c r="Q2173" s="2" t="s">
        <v>48</v>
      </c>
      <c r="R2173" s="2">
        <v>9</v>
      </c>
      <c r="S2173" s="2"/>
      <c r="T2173" s="2"/>
      <c r="U2173" s="2" t="s">
        <v>192</v>
      </c>
      <c r="V2173" s="2" t="s">
        <v>71</v>
      </c>
      <c r="W2173" s="23">
        <v>15000</v>
      </c>
      <c r="X2173" s="2" t="s">
        <v>1733</v>
      </c>
      <c r="Y2173" s="2"/>
      <c r="Z2173" s="3">
        <f t="shared" si="282"/>
        <v>45669.919999999998</v>
      </c>
      <c r="AA2173" s="3">
        <f t="shared" si="283"/>
        <v>30000</v>
      </c>
      <c r="AB2173" s="3">
        <f t="shared" si="284"/>
        <v>33776</v>
      </c>
      <c r="AC2173">
        <f t="shared" si="285"/>
        <v>11893.919999999998</v>
      </c>
      <c r="AD2173" t="str">
        <f>_xlfn.XLOOKUP(V2173,[2]Index!L:L,[2]Index!M:M)</f>
        <v>CN</v>
      </c>
      <c r="AE2173" s="3" t="s">
        <v>5821</v>
      </c>
      <c r="AF2173" t="s">
        <v>52</v>
      </c>
      <c r="AG2173" s="3" t="s">
        <v>53</v>
      </c>
      <c r="AH2173" t="s">
        <v>54</v>
      </c>
      <c r="AJ2173">
        <f>VLOOKUP(D2173,[3]Multipliers!$B:$AT,36)</f>
        <v>1.0529662998410076</v>
      </c>
      <c r="AK2173">
        <f>VLOOKUP(D2173,[3]Multipliers!$B:$AT,36)</f>
        <v>1.0529662998410076</v>
      </c>
      <c r="AM2173">
        <f t="shared" si="286"/>
        <v>0</v>
      </c>
    </row>
    <row r="2174" spans="1:39">
      <c r="A2174" s="2" t="str">
        <f t="shared" si="280"/>
        <v>BOZHON PRECISION INDUSTRY TECHNOLOGY CO., LTD.V63PAM1</v>
      </c>
      <c r="B2174" s="2" t="str">
        <f t="shared" si="281"/>
        <v>EQP,AE,PAM1,D47-V6X,BOZHON,RETROFIT KITRetrofit</v>
      </c>
      <c r="C2174" s="3" t="str">
        <f t="shared" si="287"/>
        <v>iphonePAM1New Buy</v>
      </c>
      <c r="D2174" s="2">
        <v>385412</v>
      </c>
      <c r="E2174" s="2" t="s">
        <v>423</v>
      </c>
      <c r="F2174" s="2" t="s">
        <v>40</v>
      </c>
      <c r="G2174" s="2" t="s">
        <v>41</v>
      </c>
      <c r="H2174" s="2" t="s">
        <v>42</v>
      </c>
      <c r="I2174" s="2" t="s">
        <v>43</v>
      </c>
      <c r="J2174" s="2" t="s">
        <v>181</v>
      </c>
      <c r="K2174" s="2" t="s">
        <v>1793</v>
      </c>
      <c r="L2174" s="2" t="s">
        <v>1731</v>
      </c>
      <c r="M2174" s="2" t="s">
        <v>1794</v>
      </c>
      <c r="N2174" s="13">
        <v>22834.959999999999</v>
      </c>
      <c r="O2174" s="2">
        <v>16888</v>
      </c>
      <c r="P2174" s="2">
        <v>2</v>
      </c>
      <c r="Q2174" s="2" t="s">
        <v>48</v>
      </c>
      <c r="R2174" s="2">
        <v>9</v>
      </c>
      <c r="S2174" s="2"/>
      <c r="T2174" s="2"/>
      <c r="U2174" s="2" t="s">
        <v>192</v>
      </c>
      <c r="V2174" s="2" t="s">
        <v>85</v>
      </c>
      <c r="W2174" s="18">
        <v>15000</v>
      </c>
      <c r="X2174" t="s">
        <v>1733</v>
      </c>
      <c r="Z2174" s="3">
        <f t="shared" si="282"/>
        <v>45669.919999999998</v>
      </c>
      <c r="AA2174" s="3">
        <f t="shared" si="283"/>
        <v>30000</v>
      </c>
      <c r="AB2174" s="3">
        <f t="shared" si="284"/>
        <v>33776</v>
      </c>
      <c r="AC2174">
        <f t="shared" si="285"/>
        <v>11893.919999999998</v>
      </c>
      <c r="AD2174" t="str">
        <f>_xlfn.XLOOKUP(V2174,[2]Index!L:L,[2]Index!M:M)</f>
        <v>CN</v>
      </c>
      <c r="AE2174" s="3" t="s">
        <v>5821</v>
      </c>
      <c r="AF2174" t="s">
        <v>52</v>
      </c>
      <c r="AG2174" s="4" t="s">
        <v>53</v>
      </c>
      <c r="AH2174" t="s">
        <v>54</v>
      </c>
      <c r="AJ2174">
        <f>VLOOKUP(D2174,[3]Multipliers!$B:$AT,36)</f>
        <v>1.0529662998410076</v>
      </c>
      <c r="AK2174">
        <f>VLOOKUP(D2174,[3]Multipliers!$B:$AT,36)</f>
        <v>1.0529662998410076</v>
      </c>
      <c r="AM2174">
        <f t="shared" si="286"/>
        <v>0</v>
      </c>
    </row>
    <row r="2175" spans="1:39">
      <c r="A2175" s="2" t="str">
        <f t="shared" si="280"/>
        <v>BOZHON PRECISION INDUSTRY TECHNOLOGY CO., LTD.V64PAM2</v>
      </c>
      <c r="B2175" s="2" t="str">
        <f t="shared" si="281"/>
        <v>EQP,AE,PAM2,D47-V6X,BOZHON,RETROFIT KITRetrofit</v>
      </c>
      <c r="C2175" s="3" t="str">
        <f t="shared" si="287"/>
        <v>iphonePAM2New Buy</v>
      </c>
      <c r="D2175" s="2">
        <v>385419</v>
      </c>
      <c r="E2175" s="2" t="s">
        <v>423</v>
      </c>
      <c r="F2175" s="2" t="s">
        <v>40</v>
      </c>
      <c r="G2175" s="2" t="s">
        <v>41</v>
      </c>
      <c r="H2175" s="2" t="s">
        <v>65</v>
      </c>
      <c r="I2175" s="2" t="s">
        <v>43</v>
      </c>
      <c r="J2175" s="2" t="s">
        <v>181</v>
      </c>
      <c r="K2175" s="2" t="s">
        <v>1795</v>
      </c>
      <c r="L2175" s="2" t="s">
        <v>1749</v>
      </c>
      <c r="M2175" s="2" t="s">
        <v>1796</v>
      </c>
      <c r="N2175" s="13">
        <v>22659.66</v>
      </c>
      <c r="O2175" s="2">
        <v>16258.57</v>
      </c>
      <c r="P2175" s="2">
        <v>2</v>
      </c>
      <c r="Q2175" s="2" t="s">
        <v>48</v>
      </c>
      <c r="R2175" s="2">
        <v>9</v>
      </c>
      <c r="S2175" s="2"/>
      <c r="T2175" s="2"/>
      <c r="U2175" s="2" t="s">
        <v>192</v>
      </c>
      <c r="V2175" s="2" t="s">
        <v>71</v>
      </c>
      <c r="W2175" s="18">
        <v>7000</v>
      </c>
      <c r="X2175" t="s">
        <v>1751</v>
      </c>
      <c r="Z2175" s="3">
        <f t="shared" si="282"/>
        <v>45319.32</v>
      </c>
      <c r="AA2175" s="3">
        <f t="shared" si="283"/>
        <v>14000</v>
      </c>
      <c r="AB2175" s="3">
        <f t="shared" si="284"/>
        <v>32517.14</v>
      </c>
      <c r="AC2175">
        <f t="shared" si="285"/>
        <v>12802.18</v>
      </c>
      <c r="AD2175" t="str">
        <f>_xlfn.XLOOKUP(V2175,[2]Index!L:L,[2]Index!M:M)</f>
        <v>CN</v>
      </c>
      <c r="AE2175" s="3" t="s">
        <v>5821</v>
      </c>
      <c r="AF2175" t="s">
        <v>52</v>
      </c>
      <c r="AG2175" s="4" t="s">
        <v>53</v>
      </c>
      <c r="AH2175" t="s">
        <v>54</v>
      </c>
      <c r="AJ2175">
        <f>VLOOKUP(D2175,[3]Multipliers!$B:$AT,36)</f>
        <v>1.0551641067276198</v>
      </c>
      <c r="AK2175">
        <f>VLOOKUP(D2175,[3]Multipliers!$B:$AT,36)</f>
        <v>1.0551641067276198</v>
      </c>
      <c r="AM2175">
        <f t="shared" si="286"/>
        <v>0</v>
      </c>
    </row>
    <row r="2176" spans="1:39">
      <c r="A2176" s="2" t="str">
        <f t="shared" si="280"/>
        <v>BOZHON PRECISION INDUSTRY TECHNOLOGY CO., LTD.V63PAM2</v>
      </c>
      <c r="B2176" s="2" t="str">
        <f t="shared" si="281"/>
        <v>EQP,AE,PAM2,D47-V6X,BOZHON,RETROFIT KITRetrofit</v>
      </c>
      <c r="C2176" s="3" t="str">
        <f t="shared" si="287"/>
        <v>iphonePAM2New Buy</v>
      </c>
      <c r="D2176" s="2">
        <v>385418</v>
      </c>
      <c r="E2176" s="2" t="s">
        <v>423</v>
      </c>
      <c r="F2176" s="2" t="s">
        <v>40</v>
      </c>
      <c r="G2176" s="2" t="s">
        <v>41</v>
      </c>
      <c r="H2176" s="2" t="s">
        <v>42</v>
      </c>
      <c r="I2176" s="2" t="s">
        <v>43</v>
      </c>
      <c r="J2176" s="2" t="s">
        <v>181</v>
      </c>
      <c r="K2176" s="2" t="s">
        <v>1795</v>
      </c>
      <c r="L2176" s="2" t="s">
        <v>1749</v>
      </c>
      <c r="M2176" s="62" t="s">
        <v>1796</v>
      </c>
      <c r="N2176" s="29">
        <v>22659.66</v>
      </c>
      <c r="O2176" s="26">
        <v>16258.57</v>
      </c>
      <c r="P2176" s="2">
        <v>2</v>
      </c>
      <c r="Q2176" s="2" t="s">
        <v>48</v>
      </c>
      <c r="R2176" s="2">
        <v>9</v>
      </c>
      <c r="S2176" s="2"/>
      <c r="T2176" s="2"/>
      <c r="U2176" s="2" t="s">
        <v>192</v>
      </c>
      <c r="V2176" s="2" t="s">
        <v>85</v>
      </c>
      <c r="W2176" s="26">
        <v>7000</v>
      </c>
      <c r="X2176" s="5" t="s">
        <v>1751</v>
      </c>
      <c r="Y2176" s="5"/>
      <c r="Z2176" s="3">
        <f t="shared" si="282"/>
        <v>45319.32</v>
      </c>
      <c r="AA2176" s="3">
        <f t="shared" si="283"/>
        <v>14000</v>
      </c>
      <c r="AB2176" s="3">
        <f t="shared" si="284"/>
        <v>32517.14</v>
      </c>
      <c r="AC2176">
        <f t="shared" si="285"/>
        <v>12802.18</v>
      </c>
      <c r="AD2176" t="str">
        <f>_xlfn.XLOOKUP(V2176,[2]Index!L:L,[2]Index!M:M)</f>
        <v>CN</v>
      </c>
      <c r="AE2176" s="3" t="s">
        <v>5821</v>
      </c>
      <c r="AF2176" t="s">
        <v>52</v>
      </c>
      <c r="AG2176" s="3" t="s">
        <v>53</v>
      </c>
      <c r="AH2176" t="s">
        <v>54</v>
      </c>
      <c r="AJ2176">
        <f>VLOOKUP(D2176,[3]Multipliers!$B:$AT,36)</f>
        <v>1.0551641067276198</v>
      </c>
      <c r="AK2176">
        <f>VLOOKUP(D2176,[3]Multipliers!$B:$AT,36)</f>
        <v>1.0551641067276198</v>
      </c>
      <c r="AM2176">
        <f t="shared" si="286"/>
        <v>0</v>
      </c>
    </row>
    <row r="2177" spans="1:39">
      <c r="A2177" s="2" t="str">
        <f t="shared" si="280"/>
        <v>WIPRO ENTERPRISES LTDV63RCAM AUTOSCREW</v>
      </c>
      <c r="B2177" s="2" t="str">
        <f t="shared" si="281"/>
        <v>EQP,AE,RCAM AUTOSCREW BOZHON,V54-V63,WIPRO-PARI,RETROFIT KITRetrofit</v>
      </c>
      <c r="C2177" s="3" t="str">
        <f t="shared" si="287"/>
        <v>iphoneRCAM AUTOSCREWNew Buy</v>
      </c>
      <c r="D2177" s="2">
        <v>384998</v>
      </c>
      <c r="E2177" s="2" t="s">
        <v>900</v>
      </c>
      <c r="F2177" s="2" t="s">
        <v>40</v>
      </c>
      <c r="G2177" s="2" t="s">
        <v>41</v>
      </c>
      <c r="H2177" s="2" t="s">
        <v>42</v>
      </c>
      <c r="I2177" s="2" t="s">
        <v>43</v>
      </c>
      <c r="J2177" s="2" t="s">
        <v>66</v>
      </c>
      <c r="K2177" s="2" t="s">
        <v>1797</v>
      </c>
      <c r="L2177" s="2" t="s">
        <v>1099</v>
      </c>
      <c r="M2177" s="2" t="s">
        <v>1798</v>
      </c>
      <c r="N2177" s="29">
        <v>23757.32</v>
      </c>
      <c r="O2177" s="26">
        <v>22415.478401850902</v>
      </c>
      <c r="P2177" s="2">
        <v>26</v>
      </c>
      <c r="Q2177" s="2" t="s">
        <v>70</v>
      </c>
      <c r="R2177" s="2"/>
      <c r="S2177" s="2"/>
      <c r="T2177" s="2"/>
      <c r="U2177" s="2" t="s">
        <v>50</v>
      </c>
      <c r="V2177" s="2" t="s">
        <v>899</v>
      </c>
      <c r="W2177" s="26">
        <v>35083.1</v>
      </c>
      <c r="X2177" s="5"/>
      <c r="Y2177" s="5"/>
      <c r="Z2177" s="3">
        <f t="shared" si="282"/>
        <v>617690.31999999995</v>
      </c>
      <c r="AA2177" s="3">
        <f t="shared" si="283"/>
        <v>912160.6</v>
      </c>
      <c r="AB2177" s="3">
        <f t="shared" si="284"/>
        <v>582802.4384481234</v>
      </c>
      <c r="AC2177">
        <f t="shared" si="285"/>
        <v>34887.881551876548</v>
      </c>
      <c r="AD2177" t="str">
        <f>_xlfn.XLOOKUP(V2177,[2]Index!L:L,[2]Index!M:M)</f>
        <v>IN</v>
      </c>
      <c r="AE2177" s="3" t="s">
        <v>5821</v>
      </c>
      <c r="AF2177" t="s">
        <v>52</v>
      </c>
      <c r="AG2177" s="3" t="s">
        <v>895</v>
      </c>
      <c r="AH2177" t="s">
        <v>72</v>
      </c>
      <c r="AJ2177" t="e">
        <f>VLOOKUP(D2177,[3]Multipliers!$B:$AT,36)</f>
        <v>#VALUE!</v>
      </c>
      <c r="AK2177" t="e">
        <f>VLOOKUP(D2177,[3]Multipliers!$B:$AT,36)</f>
        <v>#VALUE!</v>
      </c>
      <c r="AM2177">
        <f t="shared" si="286"/>
        <v>0</v>
      </c>
    </row>
    <row r="2178" spans="1:39">
      <c r="A2178" s="2" t="str">
        <f t="shared" ref="A2178:A2241" si="288">CONCATENATE(E2178,H2178,L2178)</f>
        <v>BOZHON PRECISION INDUSTRY TECHNOLOGY CO., LTD.V63IT-REP</v>
      </c>
      <c r="B2178" s="2" t="str">
        <f t="shared" ref="B2178:B2241" si="289">CONCATENATE(M2178,I2178)</f>
        <v>EQP,AE,IT-REP SINGLE,D23-V63,BOZHON,RETROFIT KITRetrofit</v>
      </c>
      <c r="C2178" s="3" t="str">
        <f t="shared" si="287"/>
        <v>iphoneIT-REPNew Buy</v>
      </c>
      <c r="D2178" s="2">
        <v>384899</v>
      </c>
      <c r="E2178" s="2" t="s">
        <v>423</v>
      </c>
      <c r="F2178" s="2" t="s">
        <v>40</v>
      </c>
      <c r="G2178" s="2" t="s">
        <v>41</v>
      </c>
      <c r="H2178" s="2" t="s">
        <v>42</v>
      </c>
      <c r="I2178" s="2" t="s">
        <v>43</v>
      </c>
      <c r="J2178" s="2" t="s">
        <v>61</v>
      </c>
      <c r="K2178" s="2" t="s">
        <v>1799</v>
      </c>
      <c r="L2178" s="2" t="s">
        <v>937</v>
      </c>
      <c r="M2178" s="2" t="s">
        <v>1800</v>
      </c>
      <c r="N2178" s="29">
        <v>22569.94</v>
      </c>
      <c r="O2178" s="26">
        <v>14857.96</v>
      </c>
      <c r="P2178" s="2">
        <v>1</v>
      </c>
      <c r="Q2178" s="2" t="s">
        <v>48</v>
      </c>
      <c r="R2178" s="2">
        <v>9</v>
      </c>
      <c r="S2178" s="2"/>
      <c r="T2178" s="2" t="s">
        <v>84</v>
      </c>
      <c r="U2178" s="2" t="s">
        <v>374</v>
      </c>
      <c r="V2178" s="2" t="s">
        <v>51</v>
      </c>
      <c r="W2178" s="26">
        <v>14857.96</v>
      </c>
      <c r="X2178" s="5">
        <v>17479.95</v>
      </c>
      <c r="Y2178" s="5"/>
      <c r="Z2178" s="3">
        <f t="shared" ref="Z2178:Z2241" si="290">IFERROR(N2178*P2178,0)</f>
        <v>22569.94</v>
      </c>
      <c r="AA2178" s="3">
        <f t="shared" ref="AA2178:AA2241" si="291">IFERROR(W2178*P2178,0)</f>
        <v>14857.96</v>
      </c>
      <c r="AB2178" s="3">
        <f t="shared" ref="AB2178:AB2241" si="292">IFERROR(O2178*P2178,0)</f>
        <v>14857.96</v>
      </c>
      <c r="AC2178">
        <f t="shared" ref="AC2178:AC2241" si="293">IF(AB2178=0,0,Z2178-AB2178)</f>
        <v>7711.98</v>
      </c>
      <c r="AD2178" t="e">
        <f>_xlfn.XLOOKUP(V2178,[2]Index!L:L,[2]Index!M:M)</f>
        <v>#N/A</v>
      </c>
      <c r="AE2178" s="3" t="s">
        <v>5821</v>
      </c>
      <c r="AF2178" t="s">
        <v>52</v>
      </c>
      <c r="AG2178" s="3" t="s">
        <v>53</v>
      </c>
      <c r="AH2178" t="s">
        <v>64</v>
      </c>
      <c r="AJ2178">
        <f>VLOOKUP(D2178,[3]Multipliers!$B:$AT,36)</f>
        <v>0.84563817595957358</v>
      </c>
      <c r="AK2178">
        <f>VLOOKUP(D2178,[3]Multipliers!$B:$AT,36)</f>
        <v>0.84563817595957358</v>
      </c>
      <c r="AM2178">
        <f t="shared" ref="AM2178:AM2241" si="294">IF(AE2184="Retrofit",O2184/AL2184,0)</f>
        <v>0</v>
      </c>
    </row>
    <row r="2179" spans="1:39">
      <c r="A2179" s="2" t="str">
        <f t="shared" si="288"/>
        <v>BOZHON PRECISION INDUSTRY TECHNOLOGY CO., LTD.V64SA-IT-CG</v>
      </c>
      <c r="B2179" s="2" t="str">
        <f t="shared" si="289"/>
        <v>EQP,AE,SA-IT-CG 8-BAY,V54-V64,BOZHON,RETROFIT KITRetrofit</v>
      </c>
      <c r="C2179" s="3" t="str">
        <f t="shared" si="287"/>
        <v>iphoneSA-IT-CGNew Buy</v>
      </c>
      <c r="D2179" s="2">
        <v>385850</v>
      </c>
      <c r="E2179" s="2" t="s">
        <v>423</v>
      </c>
      <c r="F2179" s="2" t="s">
        <v>40</v>
      </c>
      <c r="G2179" s="2" t="s">
        <v>41</v>
      </c>
      <c r="H2179" s="2" t="s">
        <v>65</v>
      </c>
      <c r="I2179" s="2" t="s">
        <v>43</v>
      </c>
      <c r="J2179" s="2" t="s">
        <v>66</v>
      </c>
      <c r="K2179" s="2" t="s">
        <v>1801</v>
      </c>
      <c r="L2179" s="2" t="s">
        <v>1106</v>
      </c>
      <c r="M2179" s="2" t="s">
        <v>1802</v>
      </c>
      <c r="N2179" s="29">
        <v>22283</v>
      </c>
      <c r="O2179" s="26">
        <v>12701.31</v>
      </c>
      <c r="P2179" s="2">
        <v>6</v>
      </c>
      <c r="Q2179" s="2" t="s">
        <v>70</v>
      </c>
      <c r="R2179" s="2">
        <v>9</v>
      </c>
      <c r="S2179" s="2"/>
      <c r="T2179" s="2" t="s">
        <v>49</v>
      </c>
      <c r="U2179" s="2" t="s">
        <v>374</v>
      </c>
      <c r="V2179" s="2" t="s">
        <v>85</v>
      </c>
      <c r="W2179" s="26">
        <v>12701.31</v>
      </c>
      <c r="X2179" s="5"/>
      <c r="Y2179" s="5"/>
      <c r="Z2179" s="3">
        <f t="shared" si="290"/>
        <v>133698</v>
      </c>
      <c r="AA2179" s="3">
        <f t="shared" si="291"/>
        <v>76207.86</v>
      </c>
      <c r="AB2179" s="3">
        <f t="shared" si="292"/>
        <v>76207.86</v>
      </c>
      <c r="AC2179">
        <f t="shared" si="293"/>
        <v>57490.14</v>
      </c>
      <c r="AD2179" t="str">
        <f>_xlfn.XLOOKUP(V2179,[2]Index!L:L,[2]Index!M:M)</f>
        <v>CN</v>
      </c>
      <c r="AE2179" s="3" t="s">
        <v>5821</v>
      </c>
      <c r="AF2179" t="s">
        <v>52</v>
      </c>
      <c r="AG2179" s="3" t="s">
        <v>53</v>
      </c>
      <c r="AH2179" t="s">
        <v>72</v>
      </c>
      <c r="AJ2179" t="str">
        <f>VLOOKUP(D2179,[3]Multipliers!$B:$AT,36)</f>
        <v>Cancelled for ASM</v>
      </c>
      <c r="AK2179" t="str">
        <f>VLOOKUP(D2179,[3]Multipliers!$B:$AT,36)</f>
        <v>Cancelled for ASM</v>
      </c>
      <c r="AM2179">
        <f t="shared" si="294"/>
        <v>0</v>
      </c>
    </row>
    <row r="2180" spans="1:39">
      <c r="A2180" s="2" t="str">
        <f t="shared" si="288"/>
        <v>BOZHON PRECISION INDUSTRY TECHNOLOGY CO., LTD.V63SA-IT-CG</v>
      </c>
      <c r="B2180" s="2" t="str">
        <f t="shared" si="289"/>
        <v>EQP,AE,SA-IT-CG 8-BAY,V53-V63,BOZHON,RETROFIT KITRetrofit</v>
      </c>
      <c r="C2180" s="3" t="str">
        <f t="shared" si="287"/>
        <v>iphoneSA-IT-CGNew Buy</v>
      </c>
      <c r="D2180" s="36">
        <v>385572</v>
      </c>
      <c r="E2180" s="36" t="s">
        <v>423</v>
      </c>
      <c r="F2180" s="36" t="s">
        <v>40</v>
      </c>
      <c r="G2180" s="36" t="s">
        <v>41</v>
      </c>
      <c r="H2180" s="36" t="s">
        <v>42</v>
      </c>
      <c r="I2180" s="36" t="s">
        <v>43</v>
      </c>
      <c r="J2180" s="36" t="s">
        <v>111</v>
      </c>
      <c r="K2180" s="36" t="s">
        <v>1803</v>
      </c>
      <c r="L2180" s="36" t="s">
        <v>1106</v>
      </c>
      <c r="M2180" s="36" t="s">
        <v>1804</v>
      </c>
      <c r="N2180" s="17">
        <v>22283</v>
      </c>
      <c r="O2180" s="26">
        <v>12701.31</v>
      </c>
      <c r="P2180" s="36">
        <v>5</v>
      </c>
      <c r="Q2180" s="36" t="s">
        <v>70</v>
      </c>
      <c r="R2180" s="34">
        <v>9</v>
      </c>
      <c r="S2180" s="43"/>
      <c r="T2180" s="43" t="s">
        <v>49</v>
      </c>
      <c r="U2180" s="36" t="s">
        <v>374</v>
      </c>
      <c r="V2180" s="36" t="s">
        <v>85</v>
      </c>
      <c r="W2180" s="37">
        <v>12701.31</v>
      </c>
      <c r="X2180" s="38"/>
      <c r="Y2180" s="36"/>
      <c r="Z2180" s="3">
        <f t="shared" si="290"/>
        <v>111415</v>
      </c>
      <c r="AA2180" s="3">
        <f t="shared" si="291"/>
        <v>63506.549999999996</v>
      </c>
      <c r="AB2180" s="3">
        <f t="shared" si="292"/>
        <v>63506.549999999996</v>
      </c>
      <c r="AC2180">
        <f t="shared" si="293"/>
        <v>47908.450000000004</v>
      </c>
      <c r="AD2180" t="str">
        <f>_xlfn.XLOOKUP(V2180,[2]Index!L:L,[2]Index!M:M)</f>
        <v>CN</v>
      </c>
      <c r="AE2180" s="3" t="s">
        <v>5821</v>
      </c>
      <c r="AF2180" t="s">
        <v>52</v>
      </c>
      <c r="AG2180" s="4" t="s">
        <v>53</v>
      </c>
      <c r="AH2180" t="s">
        <v>72</v>
      </c>
      <c r="AJ2180">
        <f>VLOOKUP(D2180,[3]Multipliers!$B:$AT,36)</f>
        <v>1.3557702622717802</v>
      </c>
      <c r="AK2180">
        <f>VLOOKUP(D2180,[3]Multipliers!$B:$AT,36)</f>
        <v>1.3557702622717802</v>
      </c>
      <c r="AM2180">
        <f t="shared" si="294"/>
        <v>0</v>
      </c>
    </row>
    <row r="2181" spans="1:39">
      <c r="A2181" s="2" t="str">
        <f t="shared" si="288"/>
        <v>BOZHON PRECISION INDUSTRY TECHNOLOGY CO., LTD.V63SA-IT-CG</v>
      </c>
      <c r="B2181" s="2" t="str">
        <f t="shared" si="289"/>
        <v>EQP,AE,SA-IT-CG 8-BAY,V53-V63,BOZHON,RETROFIT KITRetrofit</v>
      </c>
      <c r="C2181" s="3" t="str">
        <f t="shared" si="287"/>
        <v>iphoneSA-IT-CGNew Buy</v>
      </c>
      <c r="D2181" s="39">
        <v>385572</v>
      </c>
      <c r="E2181" s="39" t="s">
        <v>423</v>
      </c>
      <c r="F2181" s="39" t="s">
        <v>40</v>
      </c>
      <c r="G2181" s="39" t="s">
        <v>41</v>
      </c>
      <c r="H2181" s="39" t="s">
        <v>42</v>
      </c>
      <c r="I2181" s="39" t="s">
        <v>43</v>
      </c>
      <c r="J2181" s="39" t="s">
        <v>111</v>
      </c>
      <c r="K2181" s="39" t="s">
        <v>1803</v>
      </c>
      <c r="L2181" s="39" t="s">
        <v>1106</v>
      </c>
      <c r="M2181" s="39" t="s">
        <v>1804</v>
      </c>
      <c r="N2181" s="40">
        <v>22283</v>
      </c>
      <c r="O2181" s="26">
        <v>12701.31</v>
      </c>
      <c r="P2181" s="39">
        <v>2</v>
      </c>
      <c r="Q2181" s="39" t="s">
        <v>70</v>
      </c>
      <c r="R2181" s="39">
        <v>9</v>
      </c>
      <c r="S2181" s="39"/>
      <c r="T2181" s="39" t="s">
        <v>49</v>
      </c>
      <c r="U2181" s="39" t="s">
        <v>374</v>
      </c>
      <c r="V2181" s="39" t="s">
        <v>85</v>
      </c>
      <c r="W2181" s="24">
        <v>12701.31</v>
      </c>
      <c r="X2181" s="41"/>
      <c r="Y2181" s="42"/>
      <c r="Z2181" s="3">
        <f t="shared" si="290"/>
        <v>44566</v>
      </c>
      <c r="AA2181" s="3">
        <f t="shared" si="291"/>
        <v>25402.62</v>
      </c>
      <c r="AB2181" s="3">
        <f t="shared" si="292"/>
        <v>25402.62</v>
      </c>
      <c r="AC2181">
        <f t="shared" si="293"/>
        <v>19163.38</v>
      </c>
      <c r="AD2181" t="str">
        <f>_xlfn.XLOOKUP(V2181,[2]Index!L:L,[2]Index!M:M)</f>
        <v>CN</v>
      </c>
      <c r="AE2181" s="3" t="s">
        <v>5821</v>
      </c>
      <c r="AF2181" t="s">
        <v>52</v>
      </c>
      <c r="AG2181" s="4" t="s">
        <v>53</v>
      </c>
      <c r="AH2181" t="s">
        <v>72</v>
      </c>
      <c r="AJ2181">
        <f>VLOOKUP(D2181,[3]Multipliers!$B:$AT,36)</f>
        <v>1.3557702622717802</v>
      </c>
      <c r="AK2181">
        <f>VLOOKUP(D2181,[3]Multipliers!$B:$AT,36)</f>
        <v>1.3557702622717802</v>
      </c>
      <c r="AM2181">
        <f t="shared" si="294"/>
        <v>0</v>
      </c>
    </row>
    <row r="2182" spans="1:39">
      <c r="A2182" s="2" t="str">
        <f t="shared" si="288"/>
        <v>BOZHON PRECISION INDUSTRY TECHNOLOGY CO., LTD.V63SA-IT-CG</v>
      </c>
      <c r="B2182" s="2" t="str">
        <f t="shared" si="289"/>
        <v>EQP,AE,SA-IT-CG 8-BAY,V53-V63,BOZHON,RETROFIT KITRetrofit</v>
      </c>
      <c r="C2182" s="3" t="str">
        <f t="shared" si="287"/>
        <v>iphoneSA-IT-CGNew Buy</v>
      </c>
      <c r="D2182" s="39">
        <v>385572</v>
      </c>
      <c r="E2182" s="39" t="s">
        <v>423</v>
      </c>
      <c r="F2182" s="39" t="s">
        <v>40</v>
      </c>
      <c r="G2182" s="39" t="s">
        <v>41</v>
      </c>
      <c r="H2182" s="39" t="s">
        <v>42</v>
      </c>
      <c r="I2182" s="39" t="s">
        <v>43</v>
      </c>
      <c r="J2182" s="39" t="s">
        <v>111</v>
      </c>
      <c r="K2182" s="39" t="s">
        <v>1803</v>
      </c>
      <c r="L2182" s="39" t="s">
        <v>1106</v>
      </c>
      <c r="M2182" s="39" t="s">
        <v>1804</v>
      </c>
      <c r="N2182" s="40">
        <v>22283</v>
      </c>
      <c r="O2182" s="26">
        <v>12701.31</v>
      </c>
      <c r="P2182" s="39">
        <v>3</v>
      </c>
      <c r="Q2182" s="39" t="s">
        <v>70</v>
      </c>
      <c r="R2182" s="39">
        <v>9</v>
      </c>
      <c r="S2182" s="39"/>
      <c r="T2182" s="39" t="s">
        <v>49</v>
      </c>
      <c r="U2182" s="39" t="s">
        <v>374</v>
      </c>
      <c r="V2182" s="39" t="s">
        <v>146</v>
      </c>
      <c r="W2182" s="24">
        <v>12701.31</v>
      </c>
      <c r="X2182" s="41"/>
      <c r="Y2182" s="42"/>
      <c r="Z2182" s="3">
        <f t="shared" si="290"/>
        <v>66849</v>
      </c>
      <c r="AA2182" s="3">
        <f t="shared" si="291"/>
        <v>38103.93</v>
      </c>
      <c r="AB2182" s="3">
        <f t="shared" si="292"/>
        <v>38103.93</v>
      </c>
      <c r="AC2182">
        <f t="shared" si="293"/>
        <v>28745.07</v>
      </c>
      <c r="AD2182" t="str">
        <f>_xlfn.XLOOKUP(V2182,[2]Index!L:L,[2]Index!M:M)</f>
        <v>CN</v>
      </c>
      <c r="AE2182" s="3" t="s">
        <v>5821</v>
      </c>
      <c r="AF2182" t="s">
        <v>52</v>
      </c>
      <c r="AG2182" s="4" t="s">
        <v>53</v>
      </c>
      <c r="AH2182" t="s">
        <v>72</v>
      </c>
      <c r="AJ2182">
        <f>VLOOKUP(D2182,[3]Multipliers!$B:$AT,36)</f>
        <v>1.3557702622717802</v>
      </c>
      <c r="AK2182">
        <f>VLOOKUP(D2182,[3]Multipliers!$B:$AT,36)</f>
        <v>1.3557702622717802</v>
      </c>
      <c r="AM2182">
        <f t="shared" si="294"/>
        <v>0</v>
      </c>
    </row>
    <row r="2183" spans="1:39">
      <c r="A2183" s="2" t="str">
        <f t="shared" si="288"/>
        <v>WIPRO ENTERPRISES LTDV64RCAM AUTOSCREW</v>
      </c>
      <c r="B2183" s="2" t="str">
        <f t="shared" si="289"/>
        <v>EQP,AE,RCAM AUTOSCREW BOZHON,V53-V64,WIPRO-PARI,RETROFIT KITRetrofit</v>
      </c>
      <c r="C2183" s="3" t="str">
        <f t="shared" si="287"/>
        <v>iphoneRCAM AUTOSCREWNew Buy</v>
      </c>
      <c r="D2183" s="51">
        <v>385261</v>
      </c>
      <c r="E2183" s="51" t="s">
        <v>900</v>
      </c>
      <c r="F2183" s="51" t="s">
        <v>40</v>
      </c>
      <c r="G2183" s="51" t="s">
        <v>41</v>
      </c>
      <c r="H2183" s="51" t="s">
        <v>65</v>
      </c>
      <c r="I2183" s="51" t="s">
        <v>43</v>
      </c>
      <c r="J2183" s="51" t="s">
        <v>111</v>
      </c>
      <c r="K2183" s="51" t="s">
        <v>1805</v>
      </c>
      <c r="L2183" s="51" t="s">
        <v>1099</v>
      </c>
      <c r="M2183" s="51" t="s">
        <v>1806</v>
      </c>
      <c r="N2183" s="56">
        <v>23757.32</v>
      </c>
      <c r="O2183" s="26">
        <v>22030.671754784929</v>
      </c>
      <c r="P2183" s="51">
        <v>22</v>
      </c>
      <c r="Q2183" s="51" t="s">
        <v>70</v>
      </c>
      <c r="R2183" s="51"/>
      <c r="S2183" s="51"/>
      <c r="T2183" s="51"/>
      <c r="U2183" s="51" t="s">
        <v>50</v>
      </c>
      <c r="V2183" s="51" t="s">
        <v>894</v>
      </c>
      <c r="W2183" s="57">
        <v>35083.1</v>
      </c>
      <c r="X2183" s="51"/>
      <c r="Y2183" s="51"/>
      <c r="Z2183" s="3">
        <f t="shared" si="290"/>
        <v>522661.04</v>
      </c>
      <c r="AA2183" s="3">
        <f t="shared" si="291"/>
        <v>771828.2</v>
      </c>
      <c r="AB2183" s="3">
        <f t="shared" si="292"/>
        <v>484674.77860526845</v>
      </c>
      <c r="AC2183">
        <f t="shared" si="293"/>
        <v>37986.261394731526</v>
      </c>
      <c r="AD2183" t="str">
        <f>_xlfn.XLOOKUP(V2183,[2]Index!L:L,[2]Index!M:M)</f>
        <v>IN</v>
      </c>
      <c r="AE2183" s="3" t="s">
        <v>5821</v>
      </c>
      <c r="AF2183" t="s">
        <v>52</v>
      </c>
      <c r="AG2183" s="3" t="s">
        <v>895</v>
      </c>
      <c r="AH2183" t="s">
        <v>72</v>
      </c>
      <c r="AJ2183" t="e">
        <f>VLOOKUP(D2183,[3]Multipliers!$B:$AT,36)</f>
        <v>#VALUE!</v>
      </c>
      <c r="AK2183" t="e">
        <f>VLOOKUP(D2183,[3]Multipliers!$B:$AT,36)</f>
        <v>#VALUE!</v>
      </c>
      <c r="AM2183">
        <f t="shared" si="294"/>
        <v>0</v>
      </c>
    </row>
    <row r="2184" spans="1:39">
      <c r="A2184" s="2" t="str">
        <f t="shared" si="288"/>
        <v>BOZHON PRECISION INDUSTRY TECHNOLOGY CO., LTD.V64IT-REP</v>
      </c>
      <c r="B2184" s="2" t="str">
        <f t="shared" si="289"/>
        <v>EQP,AE,IT-REP SINGLE(IT-REP 8-BAY),D37-V64,BOZHON,RETROFIT KITRetrofit</v>
      </c>
      <c r="C2184" s="3" t="str">
        <f t="shared" si="287"/>
        <v>iphoneIT-REPNew Buy</v>
      </c>
      <c r="D2184" s="51">
        <v>386772</v>
      </c>
      <c r="E2184" s="51" t="s">
        <v>423</v>
      </c>
      <c r="F2184" s="51" t="s">
        <v>40</v>
      </c>
      <c r="G2184" s="51" t="s">
        <v>41</v>
      </c>
      <c r="H2184" s="51" t="s">
        <v>65</v>
      </c>
      <c r="I2184" s="51" t="s">
        <v>43</v>
      </c>
      <c r="J2184" s="51" t="s">
        <v>254</v>
      </c>
      <c r="K2184" s="51" t="s">
        <v>1807</v>
      </c>
      <c r="L2184" s="51" t="s">
        <v>937</v>
      </c>
      <c r="M2184" s="51" t="s">
        <v>1808</v>
      </c>
      <c r="N2184" s="56">
        <v>22022.07</v>
      </c>
      <c r="O2184" s="26">
        <v>17130.271000000001</v>
      </c>
      <c r="P2184" s="51">
        <v>1</v>
      </c>
      <c r="Q2184" s="51" t="s">
        <v>48</v>
      </c>
      <c r="R2184" s="51">
        <v>9</v>
      </c>
      <c r="S2184" s="51"/>
      <c r="T2184" s="51" t="s">
        <v>84</v>
      </c>
      <c r="U2184" s="51" t="s">
        <v>374</v>
      </c>
      <c r="V2184" s="51" t="s">
        <v>71</v>
      </c>
      <c r="W2184" s="57">
        <v>17130.27</v>
      </c>
      <c r="X2184" s="51">
        <v>20153.259999999998</v>
      </c>
      <c r="Y2184" s="51"/>
      <c r="Z2184" s="3">
        <f t="shared" si="290"/>
        <v>22022.07</v>
      </c>
      <c r="AA2184" s="3">
        <f t="shared" si="291"/>
        <v>17130.27</v>
      </c>
      <c r="AB2184" s="3">
        <f t="shared" si="292"/>
        <v>17130.271000000001</v>
      </c>
      <c r="AC2184">
        <f t="shared" si="293"/>
        <v>4891.7989999999991</v>
      </c>
      <c r="AD2184" t="str">
        <f>_xlfn.XLOOKUP(V2184,[2]Index!L:L,[2]Index!M:M)</f>
        <v>CN</v>
      </c>
      <c r="AE2184" s="3" t="s">
        <v>5821</v>
      </c>
      <c r="AF2184" t="s">
        <v>52</v>
      </c>
      <c r="AG2184" s="3" t="s">
        <v>53</v>
      </c>
      <c r="AH2184" t="s">
        <v>139</v>
      </c>
      <c r="AJ2184">
        <f>VLOOKUP(D2184,[3]Multipliers!$B:$AT,36)</f>
        <v>0.66270299431208279</v>
      </c>
      <c r="AK2184">
        <f>VLOOKUP(D2184,[3]Multipliers!$B:$AT,36)</f>
        <v>0.66270299431208279</v>
      </c>
      <c r="AM2184">
        <f t="shared" si="294"/>
        <v>0</v>
      </c>
    </row>
    <row r="2185" spans="1:39">
      <c r="A2185" s="2" t="str">
        <f t="shared" si="288"/>
        <v>BOZHON PRECISION INDUSTRY TECHNOLOGY CO., LTD.V64IT-FF</v>
      </c>
      <c r="B2185" s="2" t="str">
        <f t="shared" si="289"/>
        <v>EQP,AE,IT-FF 4-BAY,D84-V64,BOZHON,RETROFIT KITRetrofit</v>
      </c>
      <c r="C2185" s="3" t="str">
        <f t="shared" si="287"/>
        <v>iphoneIT-FFNew Buy</v>
      </c>
      <c r="D2185" s="51">
        <v>385194</v>
      </c>
      <c r="E2185" s="51" t="s">
        <v>423</v>
      </c>
      <c r="F2185" s="51" t="s">
        <v>40</v>
      </c>
      <c r="G2185" s="51" t="s">
        <v>41</v>
      </c>
      <c r="H2185" s="51" t="s">
        <v>65</v>
      </c>
      <c r="I2185" s="51" t="s">
        <v>43</v>
      </c>
      <c r="J2185" s="51" t="s">
        <v>1809</v>
      </c>
      <c r="K2185" s="51" t="s">
        <v>1810</v>
      </c>
      <c r="L2185" s="51" t="s">
        <v>99</v>
      </c>
      <c r="M2185" s="51" t="s">
        <v>1811</v>
      </c>
      <c r="N2185" s="56">
        <v>21873.09</v>
      </c>
      <c r="O2185" s="26">
        <v>20123.252</v>
      </c>
      <c r="P2185" s="51">
        <v>1</v>
      </c>
      <c r="Q2185" s="51" t="s">
        <v>48</v>
      </c>
      <c r="R2185" s="51">
        <v>9</v>
      </c>
      <c r="S2185" s="51"/>
      <c r="T2185" s="51" t="s">
        <v>101</v>
      </c>
      <c r="U2185" s="51" t="s">
        <v>50</v>
      </c>
      <c r="V2185" s="51" t="s">
        <v>71</v>
      </c>
      <c r="W2185" s="57">
        <v>20123.252</v>
      </c>
      <c r="X2185" s="51">
        <v>39715.550000000003</v>
      </c>
      <c r="Y2185" s="51"/>
      <c r="Z2185" s="3">
        <f t="shared" si="290"/>
        <v>21873.09</v>
      </c>
      <c r="AA2185" s="3">
        <f t="shared" si="291"/>
        <v>20123.252</v>
      </c>
      <c r="AB2185" s="3">
        <f t="shared" si="292"/>
        <v>20123.252</v>
      </c>
      <c r="AC2185">
        <f t="shared" si="293"/>
        <v>1749.8379999999997</v>
      </c>
      <c r="AD2185" t="str">
        <f>_xlfn.XLOOKUP(V2185,[2]Index!L:L,[2]Index!M:M)</f>
        <v>CN</v>
      </c>
      <c r="AE2185" s="3" t="s">
        <v>5821</v>
      </c>
      <c r="AF2185" t="s">
        <v>52</v>
      </c>
      <c r="AG2185" s="3" t="s">
        <v>53</v>
      </c>
      <c r="AH2185" t="s">
        <v>139</v>
      </c>
      <c r="AJ2185">
        <f>VLOOKUP(D2185,[3]Multipliers!$B:$AT,36)</f>
        <v>1.0927944243907952</v>
      </c>
      <c r="AK2185">
        <f>VLOOKUP(D2185,[3]Multipliers!$B:$AT,36)</f>
        <v>1.0927944243907952</v>
      </c>
      <c r="AM2185">
        <f t="shared" si="294"/>
        <v>0</v>
      </c>
    </row>
    <row r="2186" spans="1:39">
      <c r="A2186" s="2" t="str">
        <f t="shared" si="288"/>
        <v>BOZHON PRECISION INDUSTRY TECHNOLOGY CO., LTD.V64IT-FF</v>
      </c>
      <c r="B2186" s="2" t="str">
        <f t="shared" si="289"/>
        <v>EQP,AE,IT-FF 4-BAY,D38-V64,BOZHON,RETROFIT KITRetrofit</v>
      </c>
      <c r="C2186" s="3" t="str">
        <f t="shared" si="287"/>
        <v>iphoneIT-FFNew Buy</v>
      </c>
      <c r="D2186" s="2">
        <v>385193</v>
      </c>
      <c r="E2186" s="2" t="s">
        <v>423</v>
      </c>
      <c r="F2186" s="2" t="s">
        <v>40</v>
      </c>
      <c r="G2186" s="2" t="s">
        <v>41</v>
      </c>
      <c r="H2186" s="2" t="s">
        <v>65</v>
      </c>
      <c r="I2186" s="2" t="s">
        <v>43</v>
      </c>
      <c r="J2186" s="2" t="s">
        <v>250</v>
      </c>
      <c r="K2186" s="2" t="s">
        <v>1812</v>
      </c>
      <c r="L2186" s="2" t="s">
        <v>99</v>
      </c>
      <c r="M2186" s="2" t="s">
        <v>1813</v>
      </c>
      <c r="N2186" s="13">
        <v>21873.09</v>
      </c>
      <c r="O2186" s="2">
        <v>20123.252</v>
      </c>
      <c r="P2186" s="2">
        <v>1</v>
      </c>
      <c r="Q2186" s="2" t="s">
        <v>48</v>
      </c>
      <c r="R2186" s="2">
        <v>9</v>
      </c>
      <c r="S2186" s="2"/>
      <c r="T2186" s="2" t="s">
        <v>101</v>
      </c>
      <c r="U2186" s="2" t="s">
        <v>50</v>
      </c>
      <c r="V2186" s="2" t="s">
        <v>71</v>
      </c>
      <c r="W2186" s="18">
        <v>20123.252</v>
      </c>
      <c r="X2186">
        <v>39715.550000000003</v>
      </c>
      <c r="Z2186" s="3">
        <f t="shared" si="290"/>
        <v>21873.09</v>
      </c>
      <c r="AA2186" s="3">
        <f t="shared" si="291"/>
        <v>20123.252</v>
      </c>
      <c r="AB2186" s="3">
        <f t="shared" si="292"/>
        <v>20123.252</v>
      </c>
      <c r="AC2186">
        <f t="shared" si="293"/>
        <v>1749.8379999999997</v>
      </c>
      <c r="AD2186" t="str">
        <f>_xlfn.XLOOKUP(V2186,[2]Index!L:L,[2]Index!M:M)</f>
        <v>CN</v>
      </c>
      <c r="AE2186" s="3" t="s">
        <v>5821</v>
      </c>
      <c r="AF2186" t="s">
        <v>52</v>
      </c>
      <c r="AG2186" s="4" t="s">
        <v>53</v>
      </c>
      <c r="AH2186" t="s">
        <v>139</v>
      </c>
      <c r="AJ2186">
        <f>VLOOKUP(D2186,[3]Multipliers!$B:$AT,36)</f>
        <v>1.0927944243907952</v>
      </c>
      <c r="AK2186">
        <f>VLOOKUP(D2186,[3]Multipliers!$B:$AT,36)</f>
        <v>1.0927944243907952</v>
      </c>
      <c r="AM2186">
        <f t="shared" si="294"/>
        <v>0</v>
      </c>
    </row>
    <row r="2187" spans="1:39">
      <c r="A2187" s="2" t="str">
        <f t="shared" si="288"/>
        <v>SECOTEV63TOP-GRT</v>
      </c>
      <c r="B2187" s="2" t="str">
        <f t="shared" si="289"/>
        <v>EQP,AE,TOP-GRT,D53-V63,SECOTE,RETROFIT KITRetrofit</v>
      </c>
      <c r="C2187" s="3" t="str">
        <f t="shared" si="287"/>
        <v>iphoneTOP-GRTNew Buy</v>
      </c>
      <c r="D2187" s="2">
        <v>386783</v>
      </c>
      <c r="E2187" s="2" t="s">
        <v>409</v>
      </c>
      <c r="F2187" s="2" t="s">
        <v>40</v>
      </c>
      <c r="G2187" s="2" t="s">
        <v>41</v>
      </c>
      <c r="H2187" s="2" t="s">
        <v>42</v>
      </c>
      <c r="I2187" s="2" t="s">
        <v>43</v>
      </c>
      <c r="J2187" s="2" t="s">
        <v>272</v>
      </c>
      <c r="K2187" s="2" t="s">
        <v>1816</v>
      </c>
      <c r="L2187" s="2" t="s">
        <v>897</v>
      </c>
      <c r="M2187" s="2" t="s">
        <v>1817</v>
      </c>
      <c r="N2187" s="13">
        <v>21537.55</v>
      </c>
      <c r="O2187" s="2">
        <v>19485.43</v>
      </c>
      <c r="P2187" s="2">
        <v>1</v>
      </c>
      <c r="Q2187" s="2" t="s">
        <v>48</v>
      </c>
      <c r="R2187" s="2"/>
      <c r="S2187" s="2"/>
      <c r="T2187" s="2"/>
      <c r="U2187" s="2" t="s">
        <v>374</v>
      </c>
      <c r="V2187" s="2" t="s">
        <v>1209</v>
      </c>
      <c r="W2187" s="18">
        <v>17230.04</v>
      </c>
      <c r="X2187"/>
      <c r="Y2187">
        <v>1200</v>
      </c>
      <c r="Z2187" s="3">
        <f t="shared" si="290"/>
        <v>21537.55</v>
      </c>
      <c r="AA2187" s="3">
        <f t="shared" si="291"/>
        <v>17230.04</v>
      </c>
      <c r="AB2187" s="3">
        <f t="shared" si="292"/>
        <v>19485.43</v>
      </c>
      <c r="AC2187">
        <f t="shared" si="293"/>
        <v>2052.119999999999</v>
      </c>
      <c r="AD2187" t="str">
        <f>_xlfn.XLOOKUP(V2187,[2]Index!L:L,[2]Index!M:M)</f>
        <v>CN</v>
      </c>
      <c r="AE2187" s="3" t="s">
        <v>5821</v>
      </c>
      <c r="AF2187" t="s">
        <v>52</v>
      </c>
      <c r="AG2187" s="4" t="s">
        <v>53</v>
      </c>
      <c r="AH2187" t="s">
        <v>175</v>
      </c>
      <c r="AJ2187">
        <f>VLOOKUP(D2187,[3]Multipliers!$B:$AT,36)</f>
        <v>2.0163383695054358</v>
      </c>
      <c r="AK2187">
        <f>VLOOKUP(D2187,[3]Multipliers!$B:$AT,36)</f>
        <v>2.0163383695054358</v>
      </c>
      <c r="AM2187">
        <f t="shared" si="294"/>
        <v>0</v>
      </c>
    </row>
    <row r="2188" spans="1:39">
      <c r="A2188" s="2" t="str">
        <f t="shared" si="288"/>
        <v>TAOWINE INDUSTRIAL CO., LTD.V68BOT-GRT</v>
      </c>
      <c r="B2188" s="2" t="str">
        <f t="shared" si="289"/>
        <v>EQP,AE,BOT-GRT,D94-V68,TAOWINE,RETROFIT KITRetrofit</v>
      </c>
      <c r="C2188" s="3" t="str">
        <f t="shared" si="287"/>
        <v>iphoneBOT-GRTNew Buy</v>
      </c>
      <c r="D2188" s="2">
        <v>386756</v>
      </c>
      <c r="E2188" s="2" t="s">
        <v>1187</v>
      </c>
      <c r="F2188" s="2" t="s">
        <v>40</v>
      </c>
      <c r="G2188" s="2" t="s">
        <v>41</v>
      </c>
      <c r="H2188" s="2" t="s">
        <v>206</v>
      </c>
      <c r="I2188" s="2" t="s">
        <v>43</v>
      </c>
      <c r="J2188" s="2" t="s">
        <v>44</v>
      </c>
      <c r="K2188" s="2" t="s">
        <v>1818</v>
      </c>
      <c r="L2188" s="2" t="s">
        <v>891</v>
      </c>
      <c r="M2188" s="2" t="s">
        <v>1819</v>
      </c>
      <c r="N2188" s="13">
        <v>21500</v>
      </c>
      <c r="O2188" s="2">
        <v>20000</v>
      </c>
      <c r="P2188" s="2">
        <v>1</v>
      </c>
      <c r="Q2188" s="2" t="s">
        <v>48</v>
      </c>
      <c r="R2188" s="2"/>
      <c r="S2188" s="2"/>
      <c r="T2188" s="2"/>
      <c r="U2188" s="2" t="s">
        <v>374</v>
      </c>
      <c r="V2188" s="2" t="s">
        <v>85</v>
      </c>
      <c r="W2188" s="18">
        <v>19350</v>
      </c>
      <c r="X2188"/>
      <c r="Z2188" s="3">
        <f t="shared" si="290"/>
        <v>21500</v>
      </c>
      <c r="AA2188" s="3">
        <f t="shared" si="291"/>
        <v>19350</v>
      </c>
      <c r="AB2188" s="3">
        <f t="shared" si="292"/>
        <v>20000</v>
      </c>
      <c r="AC2188">
        <f t="shared" si="293"/>
        <v>1500</v>
      </c>
      <c r="AD2188" t="str">
        <f>_xlfn.XLOOKUP(V2188,[2]Index!L:L,[2]Index!M:M)</f>
        <v>CN</v>
      </c>
      <c r="AE2188" s="3" t="s">
        <v>5821</v>
      </c>
      <c r="AF2188" t="s">
        <v>52</v>
      </c>
      <c r="AG2188" s="4" t="s">
        <v>53</v>
      </c>
      <c r="AH2188" t="s">
        <v>54</v>
      </c>
      <c r="AJ2188">
        <f>VLOOKUP(D2188,[3]Multipliers!$B:$AT,36)</f>
        <v>0.64310852938764818</v>
      </c>
      <c r="AK2188">
        <f>VLOOKUP(D2188,[3]Multipliers!$B:$AT,36)</f>
        <v>0.64310852938764818</v>
      </c>
      <c r="AM2188">
        <f t="shared" si="294"/>
        <v>0</v>
      </c>
    </row>
    <row r="2189" spans="1:39">
      <c r="A2189" s="2" t="str">
        <f t="shared" si="288"/>
        <v>BOZHON PRECISION INDUSTRY TECHNOLOGY CO., LTD.V64FAM1</v>
      </c>
      <c r="B2189" s="2" t="str">
        <f t="shared" si="289"/>
        <v>EQP,AE,PAM-FAM1,V5X-V6X,BOZHON,RETROFIT KITRetrofit</v>
      </c>
      <c r="C2189" s="3" t="str">
        <f t="shared" si="287"/>
        <v>iphoneFAM1New Buy</v>
      </c>
      <c r="D2189" s="3">
        <v>384710</v>
      </c>
      <c r="E2189" s="3" t="s">
        <v>423</v>
      </c>
      <c r="F2189" s="2" t="s">
        <v>40</v>
      </c>
      <c r="G2189" s="2" t="s">
        <v>41</v>
      </c>
      <c r="H2189" s="3" t="s">
        <v>65</v>
      </c>
      <c r="I2189" s="2" t="s">
        <v>43</v>
      </c>
      <c r="J2189" s="2" t="s">
        <v>66</v>
      </c>
      <c r="K2189" s="3" t="s">
        <v>1820</v>
      </c>
      <c r="L2189" s="2" t="s">
        <v>915</v>
      </c>
      <c r="M2189" s="2" t="s">
        <v>1821</v>
      </c>
      <c r="N2189" s="22">
        <v>21448.400000000001</v>
      </c>
      <c r="O2189" s="22">
        <v>15494</v>
      </c>
      <c r="P2189" s="23">
        <v>12</v>
      </c>
      <c r="Q2189" s="2" t="s">
        <v>70</v>
      </c>
      <c r="R2189" s="2">
        <v>9</v>
      </c>
      <c r="S2189" s="2"/>
      <c r="T2189" s="2"/>
      <c r="U2189" s="2" t="s">
        <v>192</v>
      </c>
      <c r="V2189" s="2" t="s">
        <v>71</v>
      </c>
      <c r="W2189" s="23">
        <v>5000</v>
      </c>
      <c r="X2189" s="2"/>
      <c r="Y2189" s="2"/>
      <c r="Z2189" s="3">
        <f t="shared" si="290"/>
        <v>257380.80000000002</v>
      </c>
      <c r="AA2189" s="3">
        <f t="shared" si="291"/>
        <v>60000</v>
      </c>
      <c r="AB2189" s="3">
        <f t="shared" si="292"/>
        <v>185928</v>
      </c>
      <c r="AC2189">
        <f t="shared" si="293"/>
        <v>71452.800000000017</v>
      </c>
      <c r="AD2189" t="str">
        <f>_xlfn.XLOOKUP(V2189,[2]Index!L:L,[2]Index!M:M)</f>
        <v>CN</v>
      </c>
      <c r="AE2189" s="3" t="s">
        <v>5821</v>
      </c>
      <c r="AF2189" t="s">
        <v>52</v>
      </c>
      <c r="AG2189" s="3" t="s">
        <v>53</v>
      </c>
      <c r="AH2189" t="s">
        <v>72</v>
      </c>
      <c r="AJ2189">
        <f>VLOOKUP(D2189,[3]Multipliers!$B:$AT,36)</f>
        <v>1</v>
      </c>
      <c r="AK2189">
        <f>VLOOKUP(D2189,[3]Multipliers!$B:$AT,36)</f>
        <v>1</v>
      </c>
      <c r="AM2189">
        <f t="shared" si="294"/>
        <v>0</v>
      </c>
    </row>
    <row r="2190" spans="1:39">
      <c r="A2190" s="2" t="str">
        <f t="shared" si="288"/>
        <v>BOZHON PRECISION INDUSTRY TECHNOLOGY CO., LTD.V63FAM1</v>
      </c>
      <c r="B2190" s="2" t="str">
        <f t="shared" si="289"/>
        <v>EQP,AE,PAM-FAM1,V5X-V6X,BOZHON,RETROFIT KITRetrofit</v>
      </c>
      <c r="C2190" s="3" t="str">
        <f t="shared" si="287"/>
        <v>iphoneFAM1New Buy</v>
      </c>
      <c r="D2190" s="3">
        <v>384709</v>
      </c>
      <c r="E2190" s="3" t="s">
        <v>423</v>
      </c>
      <c r="F2190" s="2" t="s">
        <v>40</v>
      </c>
      <c r="G2190" s="2" t="s">
        <v>41</v>
      </c>
      <c r="H2190" s="3" t="s">
        <v>42</v>
      </c>
      <c r="I2190" s="2" t="s">
        <v>43</v>
      </c>
      <c r="J2190" s="2" t="s">
        <v>111</v>
      </c>
      <c r="K2190" s="3" t="s">
        <v>1820</v>
      </c>
      <c r="L2190" s="2" t="s">
        <v>915</v>
      </c>
      <c r="M2190" s="2" t="s">
        <v>1821</v>
      </c>
      <c r="N2190" s="22">
        <v>21448.400000000001</v>
      </c>
      <c r="O2190" s="22">
        <v>15494</v>
      </c>
      <c r="P2190" s="23">
        <v>8</v>
      </c>
      <c r="Q2190" s="2" t="s">
        <v>70</v>
      </c>
      <c r="R2190" s="2">
        <v>9</v>
      </c>
      <c r="S2190" s="2"/>
      <c r="T2190" s="2"/>
      <c r="U2190" s="2" t="s">
        <v>192</v>
      </c>
      <c r="V2190" s="2" t="s">
        <v>71</v>
      </c>
      <c r="W2190" s="23">
        <v>5000</v>
      </c>
      <c r="X2190" s="2"/>
      <c r="Y2190" s="2"/>
      <c r="Z2190" s="3">
        <f t="shared" si="290"/>
        <v>171587.20000000001</v>
      </c>
      <c r="AA2190" s="3">
        <f t="shared" si="291"/>
        <v>40000</v>
      </c>
      <c r="AB2190" s="3">
        <f t="shared" si="292"/>
        <v>123952</v>
      </c>
      <c r="AC2190">
        <f t="shared" si="293"/>
        <v>47635.200000000012</v>
      </c>
      <c r="AD2190" t="str">
        <f>_xlfn.XLOOKUP(V2190,[2]Index!L:L,[2]Index!M:M)</f>
        <v>CN</v>
      </c>
      <c r="AE2190" s="3" t="s">
        <v>5821</v>
      </c>
      <c r="AF2190" t="s">
        <v>52</v>
      </c>
      <c r="AG2190" s="3" t="s">
        <v>53</v>
      </c>
      <c r="AH2190" t="s">
        <v>72</v>
      </c>
      <c r="AJ2190">
        <f>VLOOKUP(D2190,[3]Multipliers!$B:$AT,36)</f>
        <v>0.65185746139930156</v>
      </c>
      <c r="AK2190">
        <f>VLOOKUP(D2190,[3]Multipliers!$B:$AT,36)</f>
        <v>0.65185746139930156</v>
      </c>
      <c r="AM2190">
        <f t="shared" si="294"/>
        <v>0</v>
      </c>
    </row>
    <row r="2191" spans="1:39">
      <c r="A2191" s="2" t="str">
        <f t="shared" si="288"/>
        <v>BOZHON PRECISION INDUSTRY TECHNOLOGY CO., LTD.V64FAM1</v>
      </c>
      <c r="B2191" s="2" t="str">
        <f t="shared" si="289"/>
        <v>EQP,AE,PAM-FAM1,V5X-V6X,BOZHON,RETROFIT KITRetrofit</v>
      </c>
      <c r="C2191" s="3" t="str">
        <f t="shared" si="287"/>
        <v>iphoneFAM1New Buy</v>
      </c>
      <c r="D2191" s="2">
        <v>384710</v>
      </c>
      <c r="E2191" s="2" t="s">
        <v>423</v>
      </c>
      <c r="F2191" s="2" t="s">
        <v>40</v>
      </c>
      <c r="G2191" s="2" t="s">
        <v>41</v>
      </c>
      <c r="H2191" s="2" t="s">
        <v>65</v>
      </c>
      <c r="I2191" s="2" t="s">
        <v>43</v>
      </c>
      <c r="J2191" s="2" t="s">
        <v>111</v>
      </c>
      <c r="K2191" s="2" t="s">
        <v>1820</v>
      </c>
      <c r="L2191" s="2" t="s">
        <v>915</v>
      </c>
      <c r="M2191" s="2" t="s">
        <v>1821</v>
      </c>
      <c r="N2191" s="13">
        <v>21448.400000000001</v>
      </c>
      <c r="O2191" s="2">
        <v>15494</v>
      </c>
      <c r="P2191" s="2">
        <v>1</v>
      </c>
      <c r="Q2191" s="2" t="s">
        <v>70</v>
      </c>
      <c r="R2191" s="2">
        <v>9</v>
      </c>
      <c r="S2191" s="2"/>
      <c r="T2191" s="2"/>
      <c r="U2191" s="2" t="s">
        <v>192</v>
      </c>
      <c r="V2191" s="2" t="s">
        <v>71</v>
      </c>
      <c r="W2191" s="18">
        <v>5000</v>
      </c>
      <c r="X2191"/>
      <c r="Z2191" s="3">
        <f t="shared" si="290"/>
        <v>21448.400000000001</v>
      </c>
      <c r="AA2191" s="3">
        <f t="shared" si="291"/>
        <v>5000</v>
      </c>
      <c r="AB2191" s="3">
        <f t="shared" si="292"/>
        <v>15494</v>
      </c>
      <c r="AC2191">
        <f t="shared" si="293"/>
        <v>5954.4000000000015</v>
      </c>
      <c r="AD2191" t="str">
        <f>_xlfn.XLOOKUP(V2191,[2]Index!L:L,[2]Index!M:M)</f>
        <v>CN</v>
      </c>
      <c r="AE2191" s="3" t="s">
        <v>5821</v>
      </c>
      <c r="AF2191" t="s">
        <v>52</v>
      </c>
      <c r="AG2191" s="4" t="s">
        <v>53</v>
      </c>
      <c r="AH2191" t="s">
        <v>72</v>
      </c>
      <c r="AJ2191">
        <f>VLOOKUP(D2191,[3]Multipliers!$B:$AT,36)</f>
        <v>1</v>
      </c>
      <c r="AK2191">
        <f>VLOOKUP(D2191,[3]Multipliers!$B:$AT,36)</f>
        <v>1</v>
      </c>
      <c r="AM2191">
        <f t="shared" si="294"/>
        <v>0</v>
      </c>
    </row>
    <row r="2192" spans="1:39">
      <c r="A2192" s="2" t="str">
        <f t="shared" si="288"/>
        <v>BOZHON PRECISION INDUSTRY TECHNOLOGY CO., LTD.V64FAM1</v>
      </c>
      <c r="B2192" s="2" t="str">
        <f t="shared" si="289"/>
        <v>EQP,AE,PAM-FAM1,V5X-V6X,BOZHON,RETROFIT KITRetrofit</v>
      </c>
      <c r="C2192" s="3" t="str">
        <f t="shared" si="287"/>
        <v>iphoneFAM1New Buy</v>
      </c>
      <c r="D2192" s="2">
        <v>384710</v>
      </c>
      <c r="E2192" s="2" t="s">
        <v>423</v>
      </c>
      <c r="F2192" s="2" t="s">
        <v>40</v>
      </c>
      <c r="G2192" s="2" t="s">
        <v>41</v>
      </c>
      <c r="H2192" s="2" t="s">
        <v>65</v>
      </c>
      <c r="I2192" s="2" t="s">
        <v>43</v>
      </c>
      <c r="J2192" s="2" t="s">
        <v>66</v>
      </c>
      <c r="K2192" s="2" t="s">
        <v>1820</v>
      </c>
      <c r="L2192" s="2" t="s">
        <v>915</v>
      </c>
      <c r="M2192" s="2" t="s">
        <v>1821</v>
      </c>
      <c r="N2192" s="13">
        <v>21448.400000000001</v>
      </c>
      <c r="O2192" s="2">
        <v>15494</v>
      </c>
      <c r="P2192" s="2">
        <v>11</v>
      </c>
      <c r="Q2192" s="2" t="s">
        <v>70</v>
      </c>
      <c r="R2192" s="2">
        <v>9</v>
      </c>
      <c r="S2192" s="2"/>
      <c r="T2192" s="2"/>
      <c r="U2192" s="2" t="s">
        <v>192</v>
      </c>
      <c r="V2192" s="2" t="s">
        <v>85</v>
      </c>
      <c r="W2192" s="18">
        <v>5000</v>
      </c>
      <c r="X2192"/>
      <c r="Z2192" s="3">
        <f t="shared" si="290"/>
        <v>235932.40000000002</v>
      </c>
      <c r="AA2192" s="3">
        <f t="shared" si="291"/>
        <v>55000</v>
      </c>
      <c r="AB2192" s="3">
        <f t="shared" si="292"/>
        <v>170434</v>
      </c>
      <c r="AC2192">
        <f t="shared" si="293"/>
        <v>65498.400000000023</v>
      </c>
      <c r="AD2192" t="str">
        <f>_xlfn.XLOOKUP(V2192,[2]Index!L:L,[2]Index!M:M)</f>
        <v>CN</v>
      </c>
      <c r="AE2192" s="3" t="s">
        <v>5821</v>
      </c>
      <c r="AF2192" t="s">
        <v>52</v>
      </c>
      <c r="AG2192" s="4" t="s">
        <v>53</v>
      </c>
      <c r="AH2192" t="s">
        <v>72</v>
      </c>
      <c r="AJ2192">
        <f>VLOOKUP(D2192,[3]Multipliers!$B:$AT,36)</f>
        <v>1</v>
      </c>
      <c r="AK2192">
        <f>VLOOKUP(D2192,[3]Multipliers!$B:$AT,36)</f>
        <v>1</v>
      </c>
      <c r="AM2192">
        <f t="shared" si="294"/>
        <v>0</v>
      </c>
    </row>
    <row r="2193" spans="1:39">
      <c r="A2193" s="2" t="str">
        <f t="shared" si="288"/>
        <v>BOZHON PRECISION INDUSTRY TECHNOLOGY CO., LTD.V63FAM1</v>
      </c>
      <c r="B2193" s="2" t="str">
        <f t="shared" si="289"/>
        <v>EQP,AE,PAM-FAM1,V5X-V6X,BOZHON,RETROFIT KITRetrofit</v>
      </c>
      <c r="C2193" s="3" t="str">
        <f t="shared" si="287"/>
        <v>iphoneFAM1New Buy</v>
      </c>
      <c r="D2193" s="24">
        <v>384709</v>
      </c>
      <c r="E2193" s="24" t="s">
        <v>423</v>
      </c>
      <c r="F2193" s="24" t="s">
        <v>40</v>
      </c>
      <c r="G2193" s="24" t="s">
        <v>41</v>
      </c>
      <c r="H2193" s="24" t="s">
        <v>42</v>
      </c>
      <c r="I2193" s="24" t="s">
        <v>43</v>
      </c>
      <c r="J2193" s="24" t="s">
        <v>66</v>
      </c>
      <c r="K2193" s="24" t="s">
        <v>1820</v>
      </c>
      <c r="L2193" s="24" t="s">
        <v>915</v>
      </c>
      <c r="M2193" s="24" t="s">
        <v>1821</v>
      </c>
      <c r="N2193" s="25">
        <v>21448.400000000001</v>
      </c>
      <c r="O2193" s="26">
        <v>15494</v>
      </c>
      <c r="P2193" s="24">
        <v>4</v>
      </c>
      <c r="Q2193" s="24" t="s">
        <v>70</v>
      </c>
      <c r="R2193" s="24">
        <v>9</v>
      </c>
      <c r="S2193" s="24"/>
      <c r="T2193" s="24"/>
      <c r="U2193" s="24" t="s">
        <v>192</v>
      </c>
      <c r="V2193" s="24" t="s">
        <v>85</v>
      </c>
      <c r="W2193" s="27">
        <v>5000</v>
      </c>
      <c r="X2193" s="28"/>
      <c r="Y2193" s="24"/>
      <c r="Z2193" s="3">
        <f t="shared" si="290"/>
        <v>85793.600000000006</v>
      </c>
      <c r="AA2193" s="3">
        <f t="shared" si="291"/>
        <v>20000</v>
      </c>
      <c r="AB2193" s="3">
        <f t="shared" si="292"/>
        <v>61976</v>
      </c>
      <c r="AC2193">
        <f t="shared" si="293"/>
        <v>23817.600000000006</v>
      </c>
      <c r="AD2193" t="str">
        <f>_xlfn.XLOOKUP(V2193,[2]Index!L:L,[2]Index!M:M)</f>
        <v>CN</v>
      </c>
      <c r="AE2193" s="3" t="s">
        <v>5821</v>
      </c>
      <c r="AF2193" t="s">
        <v>52</v>
      </c>
      <c r="AG2193" s="4" t="s">
        <v>53</v>
      </c>
      <c r="AH2193" t="s">
        <v>72</v>
      </c>
      <c r="AJ2193">
        <f>VLOOKUP(D2193,[3]Multipliers!$B:$AT,36)</f>
        <v>0.65185746139930156</v>
      </c>
      <c r="AK2193">
        <f>VLOOKUP(D2193,[3]Multipliers!$B:$AT,36)</f>
        <v>0.65185746139930156</v>
      </c>
      <c r="AM2193">
        <f t="shared" si="294"/>
        <v>0</v>
      </c>
    </row>
    <row r="2194" spans="1:39">
      <c r="A2194" s="2" t="str">
        <f t="shared" si="288"/>
        <v>BOZHON PRECISION INDUSTRY TECHNOLOGY CO., LTD.V63FAM1</v>
      </c>
      <c r="B2194" s="2" t="str">
        <f t="shared" si="289"/>
        <v>EQP,AE,PAM-FAM1,V5X-V6X,BOZHON,RETROFIT KITRetrofit</v>
      </c>
      <c r="C2194" s="3" t="str">
        <f t="shared" si="287"/>
        <v>iphoneFAM1New Buy</v>
      </c>
      <c r="D2194" s="51">
        <v>384709</v>
      </c>
      <c r="E2194" s="51" t="s">
        <v>423</v>
      </c>
      <c r="F2194" s="51" t="s">
        <v>40</v>
      </c>
      <c r="G2194" s="51" t="s">
        <v>41</v>
      </c>
      <c r="H2194" s="51" t="s">
        <v>42</v>
      </c>
      <c r="I2194" s="51" t="s">
        <v>43</v>
      </c>
      <c r="J2194" s="51" t="s">
        <v>111</v>
      </c>
      <c r="K2194" s="51" t="s">
        <v>1820</v>
      </c>
      <c r="L2194" s="51" t="s">
        <v>915</v>
      </c>
      <c r="M2194" s="51" t="s">
        <v>1821</v>
      </c>
      <c r="N2194" s="56">
        <v>21448.400000000001</v>
      </c>
      <c r="O2194" s="26">
        <v>15494</v>
      </c>
      <c r="P2194" s="51">
        <v>6</v>
      </c>
      <c r="Q2194" s="51" t="s">
        <v>70</v>
      </c>
      <c r="R2194" s="51">
        <v>9</v>
      </c>
      <c r="S2194" s="51"/>
      <c r="T2194" s="51"/>
      <c r="U2194" s="51" t="s">
        <v>192</v>
      </c>
      <c r="V2194" s="51" t="s">
        <v>85</v>
      </c>
      <c r="W2194" s="57">
        <v>5000</v>
      </c>
      <c r="X2194" s="51"/>
      <c r="Y2194" s="51"/>
      <c r="Z2194" s="3">
        <f t="shared" si="290"/>
        <v>128690.40000000001</v>
      </c>
      <c r="AA2194" s="3">
        <f t="shared" si="291"/>
        <v>30000</v>
      </c>
      <c r="AB2194" s="3">
        <f t="shared" si="292"/>
        <v>92964</v>
      </c>
      <c r="AC2194">
        <f t="shared" si="293"/>
        <v>35726.400000000009</v>
      </c>
      <c r="AD2194" t="str">
        <f>_xlfn.XLOOKUP(V2194,[2]Index!L:L,[2]Index!M:M)</f>
        <v>CN</v>
      </c>
      <c r="AE2194" s="3" t="s">
        <v>5821</v>
      </c>
      <c r="AF2194" t="s">
        <v>52</v>
      </c>
      <c r="AG2194" s="3" t="s">
        <v>53</v>
      </c>
      <c r="AH2194" t="s">
        <v>72</v>
      </c>
      <c r="AJ2194">
        <f>VLOOKUP(D2194,[3]Multipliers!$B:$AT,36)</f>
        <v>0.65185746139930156</v>
      </c>
      <c r="AK2194">
        <f>VLOOKUP(D2194,[3]Multipliers!$B:$AT,36)</f>
        <v>0.65185746139930156</v>
      </c>
      <c r="AM2194">
        <f t="shared" si="294"/>
        <v>0</v>
      </c>
    </row>
    <row r="2195" spans="1:39">
      <c r="A2195" s="2" t="str">
        <f t="shared" si="288"/>
        <v>BOZHON PRECISION INDUSTRY TECHNOLOGY CO., LTD.V64FAM1</v>
      </c>
      <c r="B2195" s="2" t="str">
        <f t="shared" si="289"/>
        <v>EQP,AE,PAM-FAM1,V5X-V6X,BOZHON,RETROFIT KITRetrofit</v>
      </c>
      <c r="C2195" s="3" t="str">
        <f t="shared" si="287"/>
        <v>iphoneFAM1New Buy</v>
      </c>
      <c r="D2195" s="2">
        <v>384710</v>
      </c>
      <c r="E2195" s="2" t="s">
        <v>423</v>
      </c>
      <c r="F2195" s="2" t="s">
        <v>40</v>
      </c>
      <c r="G2195" s="2" t="s">
        <v>41</v>
      </c>
      <c r="H2195" s="2" t="s">
        <v>65</v>
      </c>
      <c r="I2195" s="2" t="s">
        <v>43</v>
      </c>
      <c r="J2195" s="2" t="s">
        <v>111</v>
      </c>
      <c r="K2195" s="2" t="s">
        <v>1820</v>
      </c>
      <c r="L2195" s="2" t="s">
        <v>915</v>
      </c>
      <c r="M2195" s="2" t="s">
        <v>1821</v>
      </c>
      <c r="N2195" s="13">
        <v>21448.400000000001</v>
      </c>
      <c r="O2195" s="2">
        <v>15494</v>
      </c>
      <c r="P2195" s="23">
        <v>2</v>
      </c>
      <c r="Q2195" s="2" t="s">
        <v>70</v>
      </c>
      <c r="R2195" s="2">
        <v>9</v>
      </c>
      <c r="S2195" s="2"/>
      <c r="T2195" s="2"/>
      <c r="U2195" s="2" t="s">
        <v>192</v>
      </c>
      <c r="V2195" s="2" t="s">
        <v>85</v>
      </c>
      <c r="W2195" s="23">
        <v>5000</v>
      </c>
      <c r="X2195" s="2"/>
      <c r="Y2195" s="2"/>
      <c r="Z2195" s="3">
        <f t="shared" si="290"/>
        <v>42896.800000000003</v>
      </c>
      <c r="AA2195" s="3">
        <f t="shared" si="291"/>
        <v>10000</v>
      </c>
      <c r="AB2195" s="3">
        <f t="shared" si="292"/>
        <v>30988</v>
      </c>
      <c r="AC2195">
        <f t="shared" si="293"/>
        <v>11908.800000000003</v>
      </c>
      <c r="AD2195" t="str">
        <f>_xlfn.XLOOKUP(V2195,[2]Index!L:L,[2]Index!M:M)</f>
        <v>CN</v>
      </c>
      <c r="AE2195" s="3" t="s">
        <v>5821</v>
      </c>
      <c r="AF2195" t="s">
        <v>52</v>
      </c>
      <c r="AG2195" s="3" t="s">
        <v>53</v>
      </c>
      <c r="AH2195" t="s">
        <v>72</v>
      </c>
      <c r="AJ2195">
        <f>VLOOKUP(D2195,[3]Multipliers!$B:$AT,36)</f>
        <v>1</v>
      </c>
      <c r="AK2195">
        <f>VLOOKUP(D2195,[3]Multipliers!$B:$AT,36)</f>
        <v>1</v>
      </c>
      <c r="AM2195">
        <f t="shared" si="294"/>
        <v>0</v>
      </c>
    </row>
    <row r="2196" spans="1:39">
      <c r="A2196" s="2" t="str">
        <f t="shared" si="288"/>
        <v>BOZHON PRECISION INDUSTRY TECHNOLOGY CO., LTD.V63FAM1</v>
      </c>
      <c r="B2196" s="2" t="str">
        <f t="shared" si="289"/>
        <v>EQP,AE,PAM-FAM1,V5X-V6X,BOZHON,RETROFIT KITRetrofit</v>
      </c>
      <c r="C2196" s="3" t="str">
        <f t="shared" si="287"/>
        <v>iphoneFAM1New Buy</v>
      </c>
      <c r="D2196" s="2">
        <v>384709</v>
      </c>
      <c r="E2196" s="2" t="s">
        <v>423</v>
      </c>
      <c r="F2196" s="2" t="s">
        <v>40</v>
      </c>
      <c r="G2196" s="2" t="s">
        <v>41</v>
      </c>
      <c r="H2196" s="2" t="s">
        <v>42</v>
      </c>
      <c r="I2196" s="2" t="s">
        <v>43</v>
      </c>
      <c r="J2196" s="2" t="s">
        <v>111</v>
      </c>
      <c r="K2196" s="2" t="s">
        <v>1820</v>
      </c>
      <c r="L2196" s="2" t="s">
        <v>915</v>
      </c>
      <c r="M2196" s="2" t="s">
        <v>1821</v>
      </c>
      <c r="N2196" s="13">
        <v>21448.400000000001</v>
      </c>
      <c r="O2196" s="2">
        <v>15494</v>
      </c>
      <c r="P2196" s="23">
        <v>4</v>
      </c>
      <c r="Q2196" s="2" t="s">
        <v>70</v>
      </c>
      <c r="R2196" s="2">
        <v>9</v>
      </c>
      <c r="S2196" s="2"/>
      <c r="T2196" s="2"/>
      <c r="U2196" s="2" t="s">
        <v>192</v>
      </c>
      <c r="V2196" s="2" t="s">
        <v>146</v>
      </c>
      <c r="W2196" s="23">
        <v>5000</v>
      </c>
      <c r="X2196" s="2"/>
      <c r="Y2196" s="2"/>
      <c r="Z2196" s="3">
        <f t="shared" si="290"/>
        <v>85793.600000000006</v>
      </c>
      <c r="AA2196" s="3">
        <f t="shared" si="291"/>
        <v>20000</v>
      </c>
      <c r="AB2196" s="3">
        <f t="shared" si="292"/>
        <v>61976</v>
      </c>
      <c r="AC2196">
        <f t="shared" si="293"/>
        <v>23817.600000000006</v>
      </c>
      <c r="AD2196" t="str">
        <f>_xlfn.XLOOKUP(V2196,[2]Index!L:L,[2]Index!M:M)</f>
        <v>CN</v>
      </c>
      <c r="AE2196" s="3" t="s">
        <v>5821</v>
      </c>
      <c r="AF2196" t="s">
        <v>52</v>
      </c>
      <c r="AG2196" s="3" t="s">
        <v>53</v>
      </c>
      <c r="AH2196" t="s">
        <v>72</v>
      </c>
      <c r="AJ2196">
        <f>VLOOKUP(D2196,[3]Multipliers!$B:$AT,36)</f>
        <v>0.65185746139930156</v>
      </c>
      <c r="AK2196">
        <f>VLOOKUP(D2196,[3]Multipliers!$B:$AT,36)</f>
        <v>0.65185746139930156</v>
      </c>
      <c r="AM2196">
        <f t="shared" si="294"/>
        <v>0</v>
      </c>
    </row>
    <row r="2197" spans="1:39">
      <c r="A2197" s="2" t="str">
        <f t="shared" si="288"/>
        <v>BOZHON PRECISION INDUSTRY TECHNOLOGY CO., LTD.V63IT-REP</v>
      </c>
      <c r="B2197" s="2" t="str">
        <f t="shared" si="289"/>
        <v>EQP,AE,IT-REP SINGLE,D93-V63,BOZHON,RETROFIT KITRetrofit</v>
      </c>
      <c r="C2197" s="3" t="str">
        <f t="shared" si="287"/>
        <v>iphoneIT-REPNew Buy</v>
      </c>
      <c r="D2197" s="3">
        <v>384898</v>
      </c>
      <c r="E2197" s="3" t="s">
        <v>423</v>
      </c>
      <c r="F2197" s="2" t="s">
        <v>40</v>
      </c>
      <c r="G2197" s="2" t="s">
        <v>41</v>
      </c>
      <c r="H2197" s="3" t="s">
        <v>42</v>
      </c>
      <c r="I2197" s="2" t="s">
        <v>43</v>
      </c>
      <c r="J2197" s="2" t="s">
        <v>55</v>
      </c>
      <c r="K2197" s="3" t="s">
        <v>1822</v>
      </c>
      <c r="L2197" s="2" t="s">
        <v>937</v>
      </c>
      <c r="M2197" s="2" t="s">
        <v>1823</v>
      </c>
      <c r="N2197" s="22">
        <v>21412.799999999999</v>
      </c>
      <c r="O2197" s="22">
        <v>14857.96</v>
      </c>
      <c r="P2197" s="23">
        <v>1</v>
      </c>
      <c r="Q2197" s="2" t="s">
        <v>48</v>
      </c>
      <c r="R2197" s="2">
        <v>9</v>
      </c>
      <c r="S2197" s="2"/>
      <c r="T2197" s="2" t="s">
        <v>84</v>
      </c>
      <c r="U2197" s="2" t="s">
        <v>374</v>
      </c>
      <c r="V2197" s="2" t="s">
        <v>51</v>
      </c>
      <c r="W2197" s="23">
        <v>14857.96</v>
      </c>
      <c r="X2197" s="2">
        <v>17479.95</v>
      </c>
      <c r="Y2197" s="2"/>
      <c r="Z2197" s="3">
        <f t="shared" si="290"/>
        <v>21412.799999999999</v>
      </c>
      <c r="AA2197" s="3">
        <f t="shared" si="291"/>
        <v>14857.96</v>
      </c>
      <c r="AB2197" s="3">
        <f t="shared" si="292"/>
        <v>14857.96</v>
      </c>
      <c r="AC2197">
        <f t="shared" si="293"/>
        <v>6554.84</v>
      </c>
      <c r="AD2197" t="e">
        <f>_xlfn.XLOOKUP(V2197,[2]Index!L:L,[2]Index!M:M)</f>
        <v>#N/A</v>
      </c>
      <c r="AE2197" s="3" t="s">
        <v>5821</v>
      </c>
      <c r="AF2197" t="s">
        <v>52</v>
      </c>
      <c r="AG2197" s="3" t="s">
        <v>53</v>
      </c>
      <c r="AH2197" t="s">
        <v>54</v>
      </c>
      <c r="AJ2197">
        <f>VLOOKUP(D2197,[3]Multipliers!$B:$AT,36)</f>
        <v>0.84563817595957358</v>
      </c>
      <c r="AK2197">
        <f>VLOOKUP(D2197,[3]Multipliers!$B:$AT,36)</f>
        <v>0.84563817595957358</v>
      </c>
      <c r="AM2197">
        <f t="shared" si="294"/>
        <v>0</v>
      </c>
    </row>
    <row r="2198" spans="1:39">
      <c r="A2198" s="2" t="str">
        <f t="shared" si="288"/>
        <v>BOZHON PRECISION INDUSTRY TECHNOLOGY CO., LTD.V64IT-REP</v>
      </c>
      <c r="B2198" s="2" t="str">
        <f t="shared" si="289"/>
        <v>EQP,AE,IT-REP SINGLE,D94-V64,BOZHON,RETROFIT KITRetrofit</v>
      </c>
      <c r="C2198" s="3" t="str">
        <f t="shared" si="287"/>
        <v>iphoneIT-REPNew Buy</v>
      </c>
      <c r="D2198" s="3">
        <v>385140</v>
      </c>
      <c r="E2198" s="3" t="s">
        <v>423</v>
      </c>
      <c r="F2198" s="2" t="s">
        <v>40</v>
      </c>
      <c r="G2198" s="2" t="s">
        <v>41</v>
      </c>
      <c r="H2198" s="3" t="s">
        <v>65</v>
      </c>
      <c r="I2198" s="2" t="s">
        <v>43</v>
      </c>
      <c r="J2198" s="2" t="s">
        <v>44</v>
      </c>
      <c r="K2198" s="3" t="s">
        <v>1824</v>
      </c>
      <c r="L2198" s="2" t="s">
        <v>937</v>
      </c>
      <c r="M2198" s="2" t="s">
        <v>1825</v>
      </c>
      <c r="N2198" s="22">
        <v>21412.799999999999</v>
      </c>
      <c r="O2198" s="22">
        <v>14857.96</v>
      </c>
      <c r="P2198" s="23">
        <v>1</v>
      </c>
      <c r="Q2198" s="2" t="s">
        <v>48</v>
      </c>
      <c r="R2198" s="2">
        <v>9</v>
      </c>
      <c r="S2198" s="2"/>
      <c r="T2198" s="2" t="s">
        <v>84</v>
      </c>
      <c r="U2198" s="2" t="s">
        <v>374</v>
      </c>
      <c r="V2198" s="2" t="s">
        <v>71</v>
      </c>
      <c r="W2198" s="23">
        <v>14857.96</v>
      </c>
      <c r="X2198" s="2">
        <v>17479.95</v>
      </c>
      <c r="Y2198" s="2"/>
      <c r="Z2198" s="3">
        <f t="shared" si="290"/>
        <v>21412.799999999999</v>
      </c>
      <c r="AA2198" s="3">
        <f t="shared" si="291"/>
        <v>14857.96</v>
      </c>
      <c r="AB2198" s="3">
        <f t="shared" si="292"/>
        <v>14857.96</v>
      </c>
      <c r="AC2198">
        <f t="shared" si="293"/>
        <v>6554.84</v>
      </c>
      <c r="AD2198" t="str">
        <f>_xlfn.XLOOKUP(V2198,[2]Index!L:L,[2]Index!M:M)</f>
        <v>CN</v>
      </c>
      <c r="AE2198" s="3" t="s">
        <v>5821</v>
      </c>
      <c r="AF2198" t="s">
        <v>52</v>
      </c>
      <c r="AG2198" s="3" t="s">
        <v>53</v>
      </c>
      <c r="AH2198" t="s">
        <v>54</v>
      </c>
      <c r="AJ2198">
        <f>VLOOKUP(D2198,[3]Multipliers!$B:$AT,36)</f>
        <v>0.57479619448922248</v>
      </c>
      <c r="AK2198">
        <f>VLOOKUP(D2198,[3]Multipliers!$B:$AT,36)</f>
        <v>0.57479619448922248</v>
      </c>
      <c r="AM2198">
        <f t="shared" si="294"/>
        <v>0</v>
      </c>
    </row>
    <row r="2199" spans="1:39">
      <c r="A2199" s="2" t="str">
        <f t="shared" si="288"/>
        <v>BOZHON PRECISION INDUSTRY TECHNOLOGY CO., LTD.V64IT-REP</v>
      </c>
      <c r="B2199" s="2" t="str">
        <f t="shared" si="289"/>
        <v>EQP,AE,IT-REP SINGLE,D48-V64,BOZHON,RETROFIT KITRetrofit</v>
      </c>
      <c r="C2199" s="3" t="str">
        <f t="shared" si="287"/>
        <v>iphoneIT-REPNew Buy</v>
      </c>
      <c r="D2199" s="2">
        <v>385139</v>
      </c>
      <c r="E2199" s="2" t="s">
        <v>423</v>
      </c>
      <c r="F2199" s="2" t="s">
        <v>40</v>
      </c>
      <c r="G2199" s="2" t="s">
        <v>41</v>
      </c>
      <c r="H2199" s="2" t="s">
        <v>65</v>
      </c>
      <c r="I2199" s="2" t="s">
        <v>43</v>
      </c>
      <c r="J2199" s="2" t="s">
        <v>73</v>
      </c>
      <c r="K2199" s="2" t="s">
        <v>1826</v>
      </c>
      <c r="L2199" s="2" t="s">
        <v>937</v>
      </c>
      <c r="M2199" s="2" t="s">
        <v>1827</v>
      </c>
      <c r="N2199" s="13">
        <v>21412.799999999999</v>
      </c>
      <c r="O2199" s="2">
        <v>14857.96</v>
      </c>
      <c r="P2199" s="23">
        <v>1</v>
      </c>
      <c r="Q2199" s="2" t="s">
        <v>48</v>
      </c>
      <c r="R2199" s="2">
        <v>9</v>
      </c>
      <c r="S2199" s="2"/>
      <c r="T2199" s="2" t="s">
        <v>84</v>
      </c>
      <c r="U2199" s="2" t="s">
        <v>374</v>
      </c>
      <c r="V2199" s="2" t="s">
        <v>71</v>
      </c>
      <c r="W2199" s="23">
        <v>14857.96</v>
      </c>
      <c r="X2199" s="2">
        <v>17479.95</v>
      </c>
      <c r="Y2199" s="2"/>
      <c r="Z2199" s="3">
        <f t="shared" si="290"/>
        <v>21412.799999999999</v>
      </c>
      <c r="AA2199" s="3">
        <f t="shared" si="291"/>
        <v>14857.96</v>
      </c>
      <c r="AB2199" s="3">
        <f t="shared" si="292"/>
        <v>14857.96</v>
      </c>
      <c r="AC2199">
        <f t="shared" si="293"/>
        <v>6554.84</v>
      </c>
      <c r="AD2199" t="str">
        <f>_xlfn.XLOOKUP(V2199,[2]Index!L:L,[2]Index!M:M)</f>
        <v>CN</v>
      </c>
      <c r="AE2199" s="3" t="s">
        <v>5821</v>
      </c>
      <c r="AF2199" t="s">
        <v>52</v>
      </c>
      <c r="AG2199" s="3" t="s">
        <v>53</v>
      </c>
      <c r="AH2199" t="s">
        <v>54</v>
      </c>
      <c r="AJ2199">
        <f>VLOOKUP(D2199,[3]Multipliers!$B:$AT,36)</f>
        <v>0.57479619448922248</v>
      </c>
      <c r="AK2199">
        <f>VLOOKUP(D2199,[3]Multipliers!$B:$AT,36)</f>
        <v>0.57479619448922248</v>
      </c>
      <c r="AM2199">
        <f t="shared" si="294"/>
        <v>0</v>
      </c>
    </row>
    <row r="2200" spans="1:39">
      <c r="A2200" s="2" t="str">
        <f t="shared" si="288"/>
        <v>BOZHON PRECISION INDUSTRY TECHNOLOGY CO., LTD.V63IT-4</v>
      </c>
      <c r="B2200" s="2" t="str">
        <f t="shared" si="289"/>
        <v>EQP,AE,IT-4 8-BAY,V53-V63,BOZHON,RETROFIT KITRetrofit</v>
      </c>
      <c r="C2200" s="3" t="str">
        <f t="shared" si="287"/>
        <v>iphoneIT-4New Buy</v>
      </c>
      <c r="D2200" s="2">
        <v>385613</v>
      </c>
      <c r="E2200" s="2" t="s">
        <v>423</v>
      </c>
      <c r="F2200" s="2" t="s">
        <v>40</v>
      </c>
      <c r="G2200" s="2" t="s">
        <v>41</v>
      </c>
      <c r="H2200" s="2" t="s">
        <v>42</v>
      </c>
      <c r="I2200" s="2" t="s">
        <v>43</v>
      </c>
      <c r="J2200" s="2" t="s">
        <v>111</v>
      </c>
      <c r="K2200" s="2" t="s">
        <v>1828</v>
      </c>
      <c r="L2200" s="2" t="s">
        <v>46</v>
      </c>
      <c r="M2200" s="2" t="s">
        <v>1829</v>
      </c>
      <c r="N2200" s="13">
        <v>21126.06</v>
      </c>
      <c r="O2200" s="2">
        <v>12148</v>
      </c>
      <c r="P2200" s="23">
        <v>2</v>
      </c>
      <c r="Q2200" s="2" t="s">
        <v>70</v>
      </c>
      <c r="R2200" s="2">
        <v>9</v>
      </c>
      <c r="S2200" s="2"/>
      <c r="T2200" s="2" t="s">
        <v>49</v>
      </c>
      <c r="U2200" s="2" t="s">
        <v>50</v>
      </c>
      <c r="V2200" s="2" t="s">
        <v>51</v>
      </c>
      <c r="W2200" s="23">
        <v>12148</v>
      </c>
      <c r="X2200" s="2">
        <v>12882</v>
      </c>
      <c r="Y2200" s="2"/>
      <c r="Z2200" s="3">
        <f t="shared" si="290"/>
        <v>42252.12</v>
      </c>
      <c r="AA2200" s="3">
        <f t="shared" si="291"/>
        <v>24296</v>
      </c>
      <c r="AB2200" s="3">
        <f t="shared" si="292"/>
        <v>24296</v>
      </c>
      <c r="AC2200">
        <f t="shared" si="293"/>
        <v>17956.120000000003</v>
      </c>
      <c r="AD2200" t="e">
        <f>_xlfn.XLOOKUP(V2200,[2]Index!L:L,[2]Index!M:M)</f>
        <v>#N/A</v>
      </c>
      <c r="AE2200" s="3" t="s">
        <v>5821</v>
      </c>
      <c r="AF2200" t="s">
        <v>52</v>
      </c>
      <c r="AG2200" s="3" t="s">
        <v>53</v>
      </c>
      <c r="AH2200" t="s">
        <v>72</v>
      </c>
      <c r="AJ2200">
        <f>VLOOKUP(D2200,[3]Multipliers!$B:$AT,36)</f>
        <v>1.6818604860315149</v>
      </c>
      <c r="AK2200">
        <f>VLOOKUP(D2200,[3]Multipliers!$B:$AT,36)</f>
        <v>1.6818604860315149</v>
      </c>
      <c r="AM2200">
        <f t="shared" si="294"/>
        <v>0</v>
      </c>
    </row>
    <row r="2201" spans="1:39">
      <c r="A2201" s="2" t="str">
        <f t="shared" si="288"/>
        <v>BOZHON PRECISION INDUSTRY TECHNOLOGY CO., LTD.V64IT-4</v>
      </c>
      <c r="B2201" s="2" t="str">
        <f t="shared" si="289"/>
        <v>EQP,AE,IT-4 8-BAY,V54-V64,BOZHON,RETROFIT KITRetrofit</v>
      </c>
      <c r="C2201" s="3" t="str">
        <f t="shared" si="287"/>
        <v>iphoneIT-4New Buy</v>
      </c>
      <c r="D2201" s="48">
        <v>385898</v>
      </c>
      <c r="E2201" s="48" t="s">
        <v>423</v>
      </c>
      <c r="F2201" s="48" t="s">
        <v>40</v>
      </c>
      <c r="G2201" s="48" t="s">
        <v>41</v>
      </c>
      <c r="H2201" s="48" t="s">
        <v>65</v>
      </c>
      <c r="I2201" s="48" t="s">
        <v>43</v>
      </c>
      <c r="J2201" s="48" t="s">
        <v>66</v>
      </c>
      <c r="K2201" s="48" t="s">
        <v>1830</v>
      </c>
      <c r="L2201" s="48" t="s">
        <v>46</v>
      </c>
      <c r="M2201" s="48" t="s">
        <v>1831</v>
      </c>
      <c r="N2201" s="44">
        <v>21126.06</v>
      </c>
      <c r="O2201" s="26">
        <v>12148</v>
      </c>
      <c r="P2201" s="48">
        <v>6</v>
      </c>
      <c r="Q2201" s="48" t="s">
        <v>70</v>
      </c>
      <c r="R2201" s="24">
        <v>9</v>
      </c>
      <c r="S2201" s="24"/>
      <c r="T2201" s="48" t="s">
        <v>49</v>
      </c>
      <c r="U2201" s="48" t="s">
        <v>50</v>
      </c>
      <c r="V2201" s="48" t="s">
        <v>71</v>
      </c>
      <c r="W2201" s="50">
        <v>12148</v>
      </c>
      <c r="X2201" s="24">
        <v>12882</v>
      </c>
      <c r="Y2201" s="24"/>
      <c r="Z2201" s="3">
        <f t="shared" si="290"/>
        <v>126756.36000000002</v>
      </c>
      <c r="AA2201" s="3">
        <f t="shared" si="291"/>
        <v>72888</v>
      </c>
      <c r="AB2201" s="3">
        <f t="shared" si="292"/>
        <v>72888</v>
      </c>
      <c r="AC2201">
        <f t="shared" si="293"/>
        <v>53868.360000000015</v>
      </c>
      <c r="AD2201" t="str">
        <f>_xlfn.XLOOKUP(V2201,[2]Index!L:L,[2]Index!M:M)</f>
        <v>CN</v>
      </c>
      <c r="AE2201" s="3" t="s">
        <v>5821</v>
      </c>
      <c r="AF2201" t="s">
        <v>52</v>
      </c>
      <c r="AG2201" s="3" t="s">
        <v>53</v>
      </c>
      <c r="AH2201" t="s">
        <v>72</v>
      </c>
      <c r="AJ2201">
        <f>VLOOKUP(D2201,[3]Multipliers!$B:$AT,36)</f>
        <v>1.6818604860315149</v>
      </c>
      <c r="AK2201">
        <f>VLOOKUP(D2201,[3]Multipliers!$B:$AT,36)</f>
        <v>1.6818604860315149</v>
      </c>
      <c r="AM2201">
        <f t="shared" si="294"/>
        <v>0</v>
      </c>
    </row>
    <row r="2202" spans="1:39">
      <c r="A2202" s="2" t="str">
        <f t="shared" si="288"/>
        <v>BOZHON PRECISION INDUSTRY TECHNOLOGY CO., LTD.V64IT-4</v>
      </c>
      <c r="B2202" s="2" t="str">
        <f t="shared" si="289"/>
        <v>EQP,AE,IT-4 8-BAY,V54-V64,BOZHON,RETROFIT KITRetrofit</v>
      </c>
      <c r="C2202" s="3" t="str">
        <f t="shared" si="287"/>
        <v>iphoneIT-4New Buy</v>
      </c>
      <c r="D2202" s="48">
        <v>385898</v>
      </c>
      <c r="E2202" s="48" t="s">
        <v>423</v>
      </c>
      <c r="F2202" s="48" t="s">
        <v>40</v>
      </c>
      <c r="G2202" s="48" t="s">
        <v>41</v>
      </c>
      <c r="H2202" s="48" t="s">
        <v>65</v>
      </c>
      <c r="I2202" s="48" t="s">
        <v>43</v>
      </c>
      <c r="J2202" s="48" t="s">
        <v>66</v>
      </c>
      <c r="K2202" s="48" t="s">
        <v>1830</v>
      </c>
      <c r="L2202" s="48" t="s">
        <v>46</v>
      </c>
      <c r="M2202" s="48" t="s">
        <v>1831</v>
      </c>
      <c r="N2202" s="44">
        <v>21126.06</v>
      </c>
      <c r="O2202" s="26">
        <v>12148</v>
      </c>
      <c r="P2202" s="48">
        <v>11</v>
      </c>
      <c r="Q2202" s="48" t="s">
        <v>70</v>
      </c>
      <c r="R2202" s="24">
        <v>9</v>
      </c>
      <c r="S2202" s="24"/>
      <c r="T2202" s="48" t="s">
        <v>49</v>
      </c>
      <c r="U2202" s="48" t="s">
        <v>50</v>
      </c>
      <c r="V2202" s="48" t="s">
        <v>85</v>
      </c>
      <c r="W2202" s="50">
        <v>12148</v>
      </c>
      <c r="X2202" s="24">
        <v>12882</v>
      </c>
      <c r="Y2202" s="24"/>
      <c r="Z2202" s="3">
        <f t="shared" si="290"/>
        <v>232386.66</v>
      </c>
      <c r="AA2202" s="3">
        <f t="shared" si="291"/>
        <v>133628</v>
      </c>
      <c r="AB2202" s="3">
        <f t="shared" si="292"/>
        <v>133628</v>
      </c>
      <c r="AC2202">
        <f t="shared" si="293"/>
        <v>98758.66</v>
      </c>
      <c r="AD2202" t="str">
        <f>_xlfn.XLOOKUP(V2202,[2]Index!L:L,[2]Index!M:M)</f>
        <v>CN</v>
      </c>
      <c r="AE2202" s="3" t="s">
        <v>5821</v>
      </c>
      <c r="AF2202" t="s">
        <v>52</v>
      </c>
      <c r="AG2202" s="3" t="s">
        <v>53</v>
      </c>
      <c r="AH2202" t="s">
        <v>72</v>
      </c>
      <c r="AJ2202">
        <f>VLOOKUP(D2202,[3]Multipliers!$B:$AT,36)</f>
        <v>1.6818604860315149</v>
      </c>
      <c r="AK2202">
        <f>VLOOKUP(D2202,[3]Multipliers!$B:$AT,36)</f>
        <v>1.6818604860315149</v>
      </c>
      <c r="AM2202">
        <f t="shared" si="294"/>
        <v>0</v>
      </c>
    </row>
    <row r="2203" spans="1:39">
      <c r="A2203" s="2" t="str">
        <f t="shared" si="288"/>
        <v>BOZHON PRECISION INDUSTRY TECHNOLOGY CO., LTD.V63IT-4</v>
      </c>
      <c r="B2203" s="2" t="str">
        <f t="shared" si="289"/>
        <v>EQP,AE,IT-4 8-BAY,V53-V63,BOZHON,RETROFIT KITRetrofit</v>
      </c>
      <c r="C2203" s="3" t="str">
        <f t="shared" si="287"/>
        <v>iphoneIT-4New Buy</v>
      </c>
      <c r="D2203" s="2">
        <v>385613</v>
      </c>
      <c r="E2203" s="2" t="s">
        <v>423</v>
      </c>
      <c r="F2203" s="2" t="s">
        <v>40</v>
      </c>
      <c r="G2203" s="2" t="s">
        <v>41</v>
      </c>
      <c r="H2203" s="2" t="s">
        <v>42</v>
      </c>
      <c r="I2203" s="2" t="s">
        <v>43</v>
      </c>
      <c r="J2203" s="2" t="s">
        <v>111</v>
      </c>
      <c r="K2203" s="2" t="s">
        <v>1828</v>
      </c>
      <c r="L2203" s="2" t="s">
        <v>46</v>
      </c>
      <c r="M2203" s="2" t="s">
        <v>1829</v>
      </c>
      <c r="N2203" s="13">
        <v>21126.06</v>
      </c>
      <c r="O2203" s="2">
        <v>12148</v>
      </c>
      <c r="P2203" s="23">
        <v>6</v>
      </c>
      <c r="Q2203" s="2" t="s">
        <v>70</v>
      </c>
      <c r="R2203" s="2">
        <v>9</v>
      </c>
      <c r="S2203" s="2"/>
      <c r="T2203" s="2" t="s">
        <v>49</v>
      </c>
      <c r="U2203" s="2" t="s">
        <v>50</v>
      </c>
      <c r="V2203" s="2" t="s">
        <v>85</v>
      </c>
      <c r="W2203" s="23">
        <v>12148</v>
      </c>
      <c r="X2203" s="2">
        <v>12882</v>
      </c>
      <c r="Y2203" s="2"/>
      <c r="Z2203" s="3">
        <f t="shared" si="290"/>
        <v>126756.36000000002</v>
      </c>
      <c r="AA2203" s="3">
        <f t="shared" si="291"/>
        <v>72888</v>
      </c>
      <c r="AB2203" s="3">
        <f t="shared" si="292"/>
        <v>72888</v>
      </c>
      <c r="AC2203">
        <f t="shared" si="293"/>
        <v>53868.360000000015</v>
      </c>
      <c r="AD2203" t="str">
        <f>_xlfn.XLOOKUP(V2203,[2]Index!L:L,[2]Index!M:M)</f>
        <v>CN</v>
      </c>
      <c r="AE2203" s="3" t="s">
        <v>5821</v>
      </c>
      <c r="AF2203" t="s">
        <v>52</v>
      </c>
      <c r="AG2203" s="3" t="s">
        <v>53</v>
      </c>
      <c r="AH2203" t="s">
        <v>72</v>
      </c>
      <c r="AJ2203">
        <f>VLOOKUP(D2203,[3]Multipliers!$B:$AT,36)</f>
        <v>1.6818604860315149</v>
      </c>
      <c r="AK2203">
        <f>VLOOKUP(D2203,[3]Multipliers!$B:$AT,36)</f>
        <v>1.6818604860315149</v>
      </c>
      <c r="AM2203">
        <f t="shared" si="294"/>
        <v>0</v>
      </c>
    </row>
    <row r="2204" spans="1:39">
      <c r="A2204" s="2" t="str">
        <f t="shared" si="288"/>
        <v>BOZHON PRECISION INDUSTRY TECHNOLOGY CO., LTD.V64IT-4</v>
      </c>
      <c r="B2204" s="2" t="str">
        <f t="shared" si="289"/>
        <v>EQP,AE,IT-4 8-BAY,V53-V64,BOZHON,RETROFIT KITRetrofit</v>
      </c>
      <c r="C2204" s="3" t="str">
        <f t="shared" si="287"/>
        <v>iphoneIT-4New Buy</v>
      </c>
      <c r="D2204" s="2">
        <v>385897</v>
      </c>
      <c r="E2204" s="2" t="s">
        <v>423</v>
      </c>
      <c r="F2204" s="2" t="s">
        <v>40</v>
      </c>
      <c r="G2204" s="2" t="s">
        <v>41</v>
      </c>
      <c r="H2204" s="2" t="s">
        <v>65</v>
      </c>
      <c r="I2204" s="2" t="s">
        <v>43</v>
      </c>
      <c r="J2204" s="2" t="s">
        <v>111</v>
      </c>
      <c r="K2204" s="2" t="s">
        <v>1832</v>
      </c>
      <c r="L2204" s="2" t="s">
        <v>46</v>
      </c>
      <c r="M2204" s="2" t="s">
        <v>1833</v>
      </c>
      <c r="N2204" s="13">
        <v>21126.06</v>
      </c>
      <c r="O2204" s="2">
        <v>12148</v>
      </c>
      <c r="P2204" s="23">
        <v>2</v>
      </c>
      <c r="Q2204" s="2" t="s">
        <v>70</v>
      </c>
      <c r="R2204" s="2">
        <v>9</v>
      </c>
      <c r="S2204" s="2"/>
      <c r="T2204" s="2" t="s">
        <v>49</v>
      </c>
      <c r="U2204" s="2" t="s">
        <v>50</v>
      </c>
      <c r="V2204" s="2" t="s">
        <v>85</v>
      </c>
      <c r="W2204" s="23">
        <v>12148</v>
      </c>
      <c r="X2204" s="2">
        <v>12882</v>
      </c>
      <c r="Y2204" s="2"/>
      <c r="Z2204" s="3">
        <f t="shared" si="290"/>
        <v>42252.12</v>
      </c>
      <c r="AA2204" s="3">
        <f t="shared" si="291"/>
        <v>24296</v>
      </c>
      <c r="AB2204" s="3">
        <f t="shared" si="292"/>
        <v>24296</v>
      </c>
      <c r="AC2204">
        <f t="shared" si="293"/>
        <v>17956.120000000003</v>
      </c>
      <c r="AD2204" t="str">
        <f>_xlfn.XLOOKUP(V2204,[2]Index!L:L,[2]Index!M:M)</f>
        <v>CN</v>
      </c>
      <c r="AE2204" s="3" t="s">
        <v>5821</v>
      </c>
      <c r="AF2204" t="s">
        <v>52</v>
      </c>
      <c r="AG2204" s="3" t="s">
        <v>53</v>
      </c>
      <c r="AH2204" t="s">
        <v>72</v>
      </c>
      <c r="AJ2204">
        <f>VLOOKUP(D2204,[3]Multipliers!$B:$AT,36)</f>
        <v>1.6818604860315149</v>
      </c>
      <c r="AK2204">
        <f>VLOOKUP(D2204,[3]Multipliers!$B:$AT,36)</f>
        <v>1.6818604860315149</v>
      </c>
      <c r="AM2204">
        <f t="shared" si="294"/>
        <v>0</v>
      </c>
    </row>
    <row r="2205" spans="1:39">
      <c r="A2205" s="2" t="str">
        <f t="shared" si="288"/>
        <v>BOZHON PRECISION INDUSTRY TECHNOLOGY CO., LTD.V64IT-4</v>
      </c>
      <c r="B2205" s="2" t="str">
        <f t="shared" si="289"/>
        <v>EQP,AE,IT-4 8-BAY,D23-V64,BOZHON,RETROFIT KITRetrofit</v>
      </c>
      <c r="C2205" s="3" t="str">
        <f t="shared" si="287"/>
        <v>iphoneIT-4New Buy</v>
      </c>
      <c r="D2205" s="3">
        <v>385896</v>
      </c>
      <c r="E2205" s="3" t="s">
        <v>423</v>
      </c>
      <c r="F2205" s="2" t="s">
        <v>40</v>
      </c>
      <c r="G2205" s="2" t="s">
        <v>41</v>
      </c>
      <c r="H2205" s="3" t="s">
        <v>65</v>
      </c>
      <c r="I2205" s="2" t="s">
        <v>43</v>
      </c>
      <c r="J2205" s="2" t="s">
        <v>61</v>
      </c>
      <c r="K2205" s="3" t="s">
        <v>1834</v>
      </c>
      <c r="L2205" s="2" t="s">
        <v>46</v>
      </c>
      <c r="M2205" s="2" t="s">
        <v>1835</v>
      </c>
      <c r="N2205" s="22">
        <v>21126.06</v>
      </c>
      <c r="O2205" s="22">
        <v>12148</v>
      </c>
      <c r="P2205" s="23">
        <v>1</v>
      </c>
      <c r="Q2205" s="2" t="s">
        <v>48</v>
      </c>
      <c r="R2205" s="2">
        <v>9</v>
      </c>
      <c r="S2205" s="2"/>
      <c r="T2205" s="2" t="s">
        <v>49</v>
      </c>
      <c r="U2205" s="2" t="s">
        <v>50</v>
      </c>
      <c r="V2205" s="2" t="s">
        <v>85</v>
      </c>
      <c r="W2205" s="23">
        <v>12148</v>
      </c>
      <c r="X2205" s="2">
        <v>12882</v>
      </c>
      <c r="Y2205" s="2"/>
      <c r="Z2205" s="3">
        <f t="shared" si="290"/>
        <v>21126.06</v>
      </c>
      <c r="AA2205" s="3">
        <f t="shared" si="291"/>
        <v>12148</v>
      </c>
      <c r="AB2205" s="3">
        <f t="shared" si="292"/>
        <v>12148</v>
      </c>
      <c r="AC2205">
        <f t="shared" si="293"/>
        <v>8978.0600000000013</v>
      </c>
      <c r="AD2205" t="str">
        <f>_xlfn.XLOOKUP(V2205,[2]Index!L:L,[2]Index!M:M)</f>
        <v>CN</v>
      </c>
      <c r="AE2205" s="3" t="s">
        <v>5821</v>
      </c>
      <c r="AF2205" t="s">
        <v>52</v>
      </c>
      <c r="AG2205" s="3" t="s">
        <v>53</v>
      </c>
      <c r="AH2205" t="s">
        <v>64</v>
      </c>
      <c r="AJ2205">
        <f>VLOOKUP(D2205,[3]Multipliers!$B:$AT,36)</f>
        <v>1.6818604860315149</v>
      </c>
      <c r="AK2205">
        <f>VLOOKUP(D2205,[3]Multipliers!$B:$AT,36)</f>
        <v>1.6818604860315149</v>
      </c>
      <c r="AM2205">
        <f t="shared" si="294"/>
        <v>0</v>
      </c>
    </row>
    <row r="2206" spans="1:39">
      <c r="A2206" s="2" t="str">
        <f t="shared" si="288"/>
        <v>BOZHON PRECISION INDUSTRY TECHNOLOGY CO., LTD.V63IT-4</v>
      </c>
      <c r="B2206" s="2" t="str">
        <f t="shared" si="289"/>
        <v>EQP,AE,IT-4 8-BAY,V53-V63,BOZHON,RETROFIT KITRetrofit</v>
      </c>
      <c r="C2206" s="3" t="str">
        <f t="shared" si="287"/>
        <v>iphoneIT-4New Buy</v>
      </c>
      <c r="D2206" s="3">
        <v>385613</v>
      </c>
      <c r="E2206" s="3" t="s">
        <v>423</v>
      </c>
      <c r="F2206" s="2" t="s">
        <v>40</v>
      </c>
      <c r="G2206" s="2" t="s">
        <v>41</v>
      </c>
      <c r="H2206" s="3" t="s">
        <v>42</v>
      </c>
      <c r="I2206" s="2" t="s">
        <v>43</v>
      </c>
      <c r="J2206" s="2" t="s">
        <v>111</v>
      </c>
      <c r="K2206" s="3" t="s">
        <v>1828</v>
      </c>
      <c r="L2206" s="2" t="s">
        <v>46</v>
      </c>
      <c r="M2206" s="2" t="s">
        <v>1829</v>
      </c>
      <c r="N2206" s="22">
        <v>21126.06</v>
      </c>
      <c r="O2206" s="22">
        <v>12148</v>
      </c>
      <c r="P2206" s="23">
        <v>3</v>
      </c>
      <c r="Q2206" s="2" t="s">
        <v>70</v>
      </c>
      <c r="R2206" s="2">
        <v>9</v>
      </c>
      <c r="S2206" s="2"/>
      <c r="T2206" s="2" t="s">
        <v>49</v>
      </c>
      <c r="U2206" s="2" t="s">
        <v>50</v>
      </c>
      <c r="V2206" s="2" t="s">
        <v>146</v>
      </c>
      <c r="W2206" s="23">
        <v>12148</v>
      </c>
      <c r="X2206" s="2">
        <v>12882</v>
      </c>
      <c r="Y2206" s="2"/>
      <c r="Z2206" s="3">
        <f t="shared" si="290"/>
        <v>63378.180000000008</v>
      </c>
      <c r="AA2206" s="3">
        <f t="shared" si="291"/>
        <v>36444</v>
      </c>
      <c r="AB2206" s="3">
        <f t="shared" si="292"/>
        <v>36444</v>
      </c>
      <c r="AC2206">
        <f t="shared" si="293"/>
        <v>26934.180000000008</v>
      </c>
      <c r="AD2206" t="str">
        <f>_xlfn.XLOOKUP(V2206,[2]Index!L:L,[2]Index!M:M)</f>
        <v>CN</v>
      </c>
      <c r="AE2206" s="3" t="s">
        <v>5821</v>
      </c>
      <c r="AF2206" t="s">
        <v>52</v>
      </c>
      <c r="AG2206" s="3" t="s">
        <v>53</v>
      </c>
      <c r="AH2206" t="s">
        <v>72</v>
      </c>
      <c r="AJ2206">
        <f>VLOOKUP(D2206,[3]Multipliers!$B:$AT,36)</f>
        <v>1.6818604860315149</v>
      </c>
      <c r="AK2206">
        <f>VLOOKUP(D2206,[3]Multipliers!$B:$AT,36)</f>
        <v>1.6818604860315149</v>
      </c>
      <c r="AM2206">
        <f t="shared" si="294"/>
        <v>0</v>
      </c>
    </row>
    <row r="2207" spans="1:39">
      <c r="A2207" s="2" t="str">
        <f t="shared" si="288"/>
        <v>BOZHON PRECISION INDUSTRY TECHNOLOGY CO., LTD.V68DP1 INLINE</v>
      </c>
      <c r="B2207" s="2" t="str">
        <f t="shared" si="289"/>
        <v>EQP,AE,DP1 INLINE,V57-V68,BOZHON,RETROFIT KITRetrofit</v>
      </c>
      <c r="C2207" s="3" t="str">
        <f t="shared" si="287"/>
        <v>iphoneDP1 INLINENew Buy</v>
      </c>
      <c r="D2207" s="2">
        <v>386263</v>
      </c>
      <c r="E2207" s="2" t="s">
        <v>423</v>
      </c>
      <c r="F2207" s="2" t="s">
        <v>40</v>
      </c>
      <c r="G2207" s="2" t="s">
        <v>41</v>
      </c>
      <c r="H2207" s="2" t="s">
        <v>206</v>
      </c>
      <c r="I2207" s="2" t="s">
        <v>43</v>
      </c>
      <c r="J2207" s="2" t="s">
        <v>80</v>
      </c>
      <c r="K2207" s="2" t="s">
        <v>1839</v>
      </c>
      <c r="L2207" s="2" t="s">
        <v>1174</v>
      </c>
      <c r="M2207" s="2" t="s">
        <v>1840</v>
      </c>
      <c r="N2207" s="13">
        <v>20823.28</v>
      </c>
      <c r="O2207" s="2">
        <v>14576.3</v>
      </c>
      <c r="P2207" s="2">
        <v>10</v>
      </c>
      <c r="Q2207" s="2" t="s">
        <v>70</v>
      </c>
      <c r="R2207" s="2">
        <v>9</v>
      </c>
      <c r="S2207" s="2"/>
      <c r="T2207" s="2" t="s">
        <v>60</v>
      </c>
      <c r="U2207" s="2" t="s">
        <v>374</v>
      </c>
      <c r="V2207" s="2" t="s">
        <v>85</v>
      </c>
      <c r="W2207" s="18">
        <v>14576.3</v>
      </c>
      <c r="X2207"/>
      <c r="Z2207" s="3">
        <f t="shared" si="290"/>
        <v>208232.8</v>
      </c>
      <c r="AA2207" s="3">
        <f t="shared" si="291"/>
        <v>145763</v>
      </c>
      <c r="AB2207" s="3">
        <f t="shared" si="292"/>
        <v>145763</v>
      </c>
      <c r="AC2207">
        <f t="shared" si="293"/>
        <v>62469.799999999988</v>
      </c>
      <c r="AD2207" t="str">
        <f>_xlfn.XLOOKUP(V2207,[2]Index!L:L,[2]Index!M:M)</f>
        <v>CN</v>
      </c>
      <c r="AE2207" s="3" t="s">
        <v>5821</v>
      </c>
      <c r="AF2207" t="s">
        <v>52</v>
      </c>
      <c r="AG2207" s="4" t="s">
        <v>53</v>
      </c>
      <c r="AH2207" t="s">
        <v>72</v>
      </c>
      <c r="AJ2207">
        <f>VLOOKUP(D2207,[3]Multipliers!$B:$AT,36)</f>
        <v>1</v>
      </c>
      <c r="AK2207">
        <f>VLOOKUP(D2207,[3]Multipliers!$B:$AT,36)</f>
        <v>1</v>
      </c>
      <c r="AM2207">
        <f t="shared" si="294"/>
        <v>0</v>
      </c>
    </row>
    <row r="2208" spans="1:39">
      <c r="A2208" s="2" t="str">
        <f t="shared" si="288"/>
        <v>BOZHON PRECISION INDUSTRY TECHNOLOGY CO., LTD.V68DP1 INLINE</v>
      </c>
      <c r="B2208" s="2" t="str">
        <f t="shared" si="289"/>
        <v>EQP,AE,DP1 INLINE,V54-V68,BOZHON,RETROFIT KITRetrofit</v>
      </c>
      <c r="C2208" s="3" t="str">
        <f t="shared" si="287"/>
        <v>iphoneDP1 INLINENew Buy</v>
      </c>
      <c r="D2208" s="2">
        <v>386262</v>
      </c>
      <c r="E2208" s="2" t="s">
        <v>423</v>
      </c>
      <c r="F2208" s="2" t="s">
        <v>40</v>
      </c>
      <c r="G2208" s="2" t="s">
        <v>41</v>
      </c>
      <c r="H2208" s="2" t="s">
        <v>206</v>
      </c>
      <c r="I2208" s="2" t="s">
        <v>43</v>
      </c>
      <c r="J2208" s="2" t="s">
        <v>66</v>
      </c>
      <c r="K2208" s="2" t="s">
        <v>1841</v>
      </c>
      <c r="L2208" s="2" t="s">
        <v>1174</v>
      </c>
      <c r="M2208" s="2" t="s">
        <v>1842</v>
      </c>
      <c r="N2208" s="13">
        <v>20823.28</v>
      </c>
      <c r="O2208" s="2">
        <v>14576.3</v>
      </c>
      <c r="P2208" s="23">
        <v>2</v>
      </c>
      <c r="Q2208" s="2" t="s">
        <v>70</v>
      </c>
      <c r="R2208" s="2">
        <v>9</v>
      </c>
      <c r="S2208" s="2"/>
      <c r="T2208" s="2" t="s">
        <v>60</v>
      </c>
      <c r="U2208" s="2" t="s">
        <v>374</v>
      </c>
      <c r="V2208" s="2" t="s">
        <v>85</v>
      </c>
      <c r="W2208" s="23">
        <v>14576.3</v>
      </c>
      <c r="X2208" s="2"/>
      <c r="Y2208" s="2"/>
      <c r="Z2208" s="3">
        <f t="shared" si="290"/>
        <v>41646.559999999998</v>
      </c>
      <c r="AA2208" s="3">
        <f t="shared" si="291"/>
        <v>29152.6</v>
      </c>
      <c r="AB2208" s="3">
        <f t="shared" si="292"/>
        <v>29152.6</v>
      </c>
      <c r="AC2208">
        <f t="shared" si="293"/>
        <v>12493.96</v>
      </c>
      <c r="AD2208" t="str">
        <f>_xlfn.XLOOKUP(V2208,[2]Index!L:L,[2]Index!M:M)</f>
        <v>CN</v>
      </c>
      <c r="AE2208" s="3" t="s">
        <v>5821</v>
      </c>
      <c r="AF2208" t="s">
        <v>52</v>
      </c>
      <c r="AG2208" s="3" t="s">
        <v>53</v>
      </c>
      <c r="AH2208" t="s">
        <v>72</v>
      </c>
      <c r="AJ2208">
        <f>VLOOKUP(D2208,[3]Multipliers!$B:$AT,36)</f>
        <v>1</v>
      </c>
      <c r="AK2208">
        <f>VLOOKUP(D2208,[3]Multipliers!$B:$AT,36)</f>
        <v>1</v>
      </c>
      <c r="AM2208">
        <f t="shared" si="294"/>
        <v>0</v>
      </c>
    </row>
    <row r="2209" spans="1:39">
      <c r="A2209" s="2" t="str">
        <f t="shared" si="288"/>
        <v>BOZHON PRECISION INDUSTRY TECHNOLOGY CO., LTD.V68DP1 INLINE</v>
      </c>
      <c r="B2209" s="2" t="str">
        <f t="shared" si="289"/>
        <v>EQP,AE,DP1 INLINE,D47-V68,BOZHON,RETROFIT KITRetrofit</v>
      </c>
      <c r="C2209" s="3" t="str">
        <f t="shared" si="287"/>
        <v>iphoneDP1 INLINENew Buy</v>
      </c>
      <c r="D2209" s="2">
        <v>386259</v>
      </c>
      <c r="E2209" s="2" t="s">
        <v>423</v>
      </c>
      <c r="F2209" s="2" t="s">
        <v>40</v>
      </c>
      <c r="G2209" s="2" t="s">
        <v>41</v>
      </c>
      <c r="H2209" s="2" t="s">
        <v>206</v>
      </c>
      <c r="I2209" s="2" t="s">
        <v>43</v>
      </c>
      <c r="J2209" s="2" t="s">
        <v>181</v>
      </c>
      <c r="K2209" s="2" t="s">
        <v>1843</v>
      </c>
      <c r="L2209" s="2" t="s">
        <v>1174</v>
      </c>
      <c r="M2209" s="2" t="s">
        <v>1844</v>
      </c>
      <c r="N2209" s="13">
        <v>20823.28</v>
      </c>
      <c r="O2209" s="2">
        <v>14576.3</v>
      </c>
      <c r="P2209" s="23">
        <v>6</v>
      </c>
      <c r="Q2209" s="2" t="s">
        <v>48</v>
      </c>
      <c r="R2209" s="2">
        <v>9</v>
      </c>
      <c r="S2209" s="2"/>
      <c r="T2209" s="2" t="s">
        <v>60</v>
      </c>
      <c r="U2209" s="2" t="s">
        <v>374</v>
      </c>
      <c r="V2209" s="2" t="s">
        <v>85</v>
      </c>
      <c r="W2209" s="23">
        <v>14576.3</v>
      </c>
      <c r="X2209" s="2"/>
      <c r="Y2209" s="2"/>
      <c r="Z2209" s="3">
        <f t="shared" si="290"/>
        <v>124939.68</v>
      </c>
      <c r="AA2209" s="3">
        <f t="shared" si="291"/>
        <v>87457.799999999988</v>
      </c>
      <c r="AB2209" s="3">
        <f t="shared" si="292"/>
        <v>87457.799999999988</v>
      </c>
      <c r="AC2209">
        <f t="shared" si="293"/>
        <v>37481.880000000005</v>
      </c>
      <c r="AD2209" t="str">
        <f>_xlfn.XLOOKUP(V2209,[2]Index!L:L,[2]Index!M:M)</f>
        <v>CN</v>
      </c>
      <c r="AE2209" s="3" t="s">
        <v>5821</v>
      </c>
      <c r="AF2209" t="s">
        <v>52</v>
      </c>
      <c r="AG2209" s="3" t="s">
        <v>53</v>
      </c>
      <c r="AH2209" t="s">
        <v>54</v>
      </c>
      <c r="AJ2209">
        <f>VLOOKUP(D2209,[3]Multipliers!$B:$AT,36)</f>
        <v>1</v>
      </c>
      <c r="AK2209">
        <f>VLOOKUP(D2209,[3]Multipliers!$B:$AT,36)</f>
        <v>1</v>
      </c>
      <c r="AM2209">
        <f t="shared" si="294"/>
        <v>0</v>
      </c>
    </row>
    <row r="2210" spans="1:39">
      <c r="A2210" s="2" t="str">
        <f t="shared" si="288"/>
        <v>BOZHON PRECISION INDUSTRY TECHNOLOGY CO., LTD.V68DP1 INLINE</v>
      </c>
      <c r="B2210" s="2" t="str">
        <f t="shared" si="289"/>
        <v>EQP,AE,DP1 INLINE,V53-V68,BOZHON,RETROFIT KITRetrofit</v>
      </c>
      <c r="C2210" s="3" t="str">
        <f t="shared" si="287"/>
        <v>iphoneDP1 INLINENew Buy</v>
      </c>
      <c r="D2210" s="2">
        <v>386261</v>
      </c>
      <c r="E2210" s="2" t="s">
        <v>423</v>
      </c>
      <c r="F2210" s="2" t="s">
        <v>40</v>
      </c>
      <c r="G2210" s="2" t="s">
        <v>41</v>
      </c>
      <c r="H2210" s="2" t="s">
        <v>206</v>
      </c>
      <c r="I2210" s="2" t="s">
        <v>43</v>
      </c>
      <c r="J2210" s="2" t="s">
        <v>111</v>
      </c>
      <c r="K2210" s="2" t="s">
        <v>1845</v>
      </c>
      <c r="L2210" s="2" t="s">
        <v>1174</v>
      </c>
      <c r="M2210" s="2" t="s">
        <v>1846</v>
      </c>
      <c r="N2210" s="13">
        <v>20823.28</v>
      </c>
      <c r="O2210" s="2">
        <v>14576.3</v>
      </c>
      <c r="P2210" s="23">
        <v>6</v>
      </c>
      <c r="Q2210" s="2" t="s">
        <v>70</v>
      </c>
      <c r="R2210" s="2">
        <v>9</v>
      </c>
      <c r="S2210" s="2"/>
      <c r="T2210" s="2" t="s">
        <v>60</v>
      </c>
      <c r="U2210" s="2" t="s">
        <v>374</v>
      </c>
      <c r="V2210" s="2" t="s">
        <v>146</v>
      </c>
      <c r="W2210" s="23">
        <v>14576.3</v>
      </c>
      <c r="X2210" s="2"/>
      <c r="Y2210" s="2"/>
      <c r="Z2210" s="3">
        <f t="shared" si="290"/>
        <v>124939.68</v>
      </c>
      <c r="AA2210" s="3">
        <f t="shared" si="291"/>
        <v>87457.799999999988</v>
      </c>
      <c r="AB2210" s="3">
        <f t="shared" si="292"/>
        <v>87457.799999999988</v>
      </c>
      <c r="AC2210">
        <f t="shared" si="293"/>
        <v>37481.880000000005</v>
      </c>
      <c r="AD2210" t="str">
        <f>_xlfn.XLOOKUP(V2210,[2]Index!L:L,[2]Index!M:M)</f>
        <v>CN</v>
      </c>
      <c r="AE2210" s="3" t="s">
        <v>5821</v>
      </c>
      <c r="AF2210" t="s">
        <v>52</v>
      </c>
      <c r="AG2210" s="3" t="s">
        <v>53</v>
      </c>
      <c r="AH2210" t="s">
        <v>72</v>
      </c>
      <c r="AJ2210">
        <f>VLOOKUP(D2210,[3]Multipliers!$B:$AT,36)</f>
        <v>1</v>
      </c>
      <c r="AK2210">
        <f>VLOOKUP(D2210,[3]Multipliers!$B:$AT,36)</f>
        <v>1</v>
      </c>
      <c r="AM2210">
        <f t="shared" si="294"/>
        <v>0</v>
      </c>
    </row>
    <row r="2211" spans="1:39">
      <c r="A2211" s="2" t="str">
        <f t="shared" si="288"/>
        <v>BOZHON PRECISION INDUSTRY TECHNOLOGY CO., LTD.V68DP1 INLINE</v>
      </c>
      <c r="B2211" s="2" t="str">
        <f t="shared" si="289"/>
        <v>EQP,AE,DP1 INLINE,D94-V68,BOZHON,RETROFIT KITRetrofit</v>
      </c>
      <c r="C2211" s="3" t="str">
        <f t="shared" si="287"/>
        <v>iphoneDP1 INLINENew Buy</v>
      </c>
      <c r="D2211" s="2">
        <v>386260</v>
      </c>
      <c r="E2211" s="2" t="s">
        <v>423</v>
      </c>
      <c r="F2211" s="2" t="s">
        <v>40</v>
      </c>
      <c r="G2211" s="2" t="s">
        <v>41</v>
      </c>
      <c r="H2211" s="2" t="s">
        <v>206</v>
      </c>
      <c r="I2211" s="2" t="s">
        <v>43</v>
      </c>
      <c r="J2211" s="2" t="s">
        <v>44</v>
      </c>
      <c r="K2211" s="2" t="s">
        <v>1847</v>
      </c>
      <c r="L2211" s="2" t="s">
        <v>1174</v>
      </c>
      <c r="M2211" s="2" t="s">
        <v>1848</v>
      </c>
      <c r="N2211" s="13">
        <v>20823.28</v>
      </c>
      <c r="O2211" s="2">
        <v>14576.3</v>
      </c>
      <c r="P2211" s="23">
        <v>2</v>
      </c>
      <c r="Q2211" s="2" t="s">
        <v>48</v>
      </c>
      <c r="R2211" s="2">
        <v>9</v>
      </c>
      <c r="S2211" s="2"/>
      <c r="T2211" s="2" t="s">
        <v>60</v>
      </c>
      <c r="U2211" s="2" t="s">
        <v>374</v>
      </c>
      <c r="V2211" s="2" t="s">
        <v>146</v>
      </c>
      <c r="W2211" s="23">
        <v>14576.3</v>
      </c>
      <c r="X2211" s="2"/>
      <c r="Y2211" s="2"/>
      <c r="Z2211" s="3">
        <f t="shared" si="290"/>
        <v>41646.559999999998</v>
      </c>
      <c r="AA2211" s="3">
        <f t="shared" si="291"/>
        <v>29152.6</v>
      </c>
      <c r="AB2211" s="3">
        <f t="shared" si="292"/>
        <v>29152.6</v>
      </c>
      <c r="AC2211">
        <f t="shared" si="293"/>
        <v>12493.96</v>
      </c>
      <c r="AD2211" t="str">
        <f>_xlfn.XLOOKUP(V2211,[2]Index!L:L,[2]Index!M:M)</f>
        <v>CN</v>
      </c>
      <c r="AE2211" s="3" t="s">
        <v>5821</v>
      </c>
      <c r="AF2211" t="s">
        <v>52</v>
      </c>
      <c r="AG2211" s="3" t="s">
        <v>53</v>
      </c>
      <c r="AH2211" t="s">
        <v>54</v>
      </c>
      <c r="AJ2211">
        <f>VLOOKUP(D2211,[3]Multipliers!$B:$AT,36)</f>
        <v>1</v>
      </c>
      <c r="AK2211">
        <f>VLOOKUP(D2211,[3]Multipliers!$B:$AT,36)</f>
        <v>1</v>
      </c>
      <c r="AM2211">
        <f t="shared" si="294"/>
        <v>0</v>
      </c>
    </row>
    <row r="2212" spans="1:39">
      <c r="A2212" s="2" t="str">
        <f t="shared" si="288"/>
        <v>BOZHON PRECISION INDUSTRY TECHNOLOGY CO., LTD.V64PAM1</v>
      </c>
      <c r="B2212" s="2" t="str">
        <f t="shared" si="289"/>
        <v>EQP,AE,PAM1,V57-V6X,BOZHON,RETROFIT KITRetrofit</v>
      </c>
      <c r="C2212" s="3" t="str">
        <f t="shared" si="287"/>
        <v>iphonePAM1New Buy</v>
      </c>
      <c r="D2212" s="2">
        <v>385417</v>
      </c>
      <c r="E2212" s="2" t="s">
        <v>423</v>
      </c>
      <c r="F2212" s="2" t="s">
        <v>40</v>
      </c>
      <c r="G2212" s="2" t="s">
        <v>41</v>
      </c>
      <c r="H2212" s="2" t="s">
        <v>65</v>
      </c>
      <c r="I2212" s="2" t="s">
        <v>43</v>
      </c>
      <c r="J2212" s="2" t="s">
        <v>80</v>
      </c>
      <c r="K2212" s="2" t="s">
        <v>1849</v>
      </c>
      <c r="L2212" s="2" t="s">
        <v>1731</v>
      </c>
      <c r="M2212" s="2" t="s">
        <v>1850</v>
      </c>
      <c r="N2212" s="18">
        <v>20632.93</v>
      </c>
      <c r="O2212" s="54">
        <v>15189</v>
      </c>
      <c r="P2212" s="2">
        <v>3</v>
      </c>
      <c r="Q2212" s="2" t="s">
        <v>70</v>
      </c>
      <c r="R2212" s="2">
        <v>9</v>
      </c>
      <c r="S2212" s="2"/>
      <c r="T2212" s="2"/>
      <c r="U2212" s="2" t="s">
        <v>192</v>
      </c>
      <c r="V2212" s="2" t="s">
        <v>71</v>
      </c>
      <c r="W2212" s="18">
        <v>6000</v>
      </c>
      <c r="X2212" t="s">
        <v>1851</v>
      </c>
      <c r="Z2212" s="3">
        <f t="shared" si="290"/>
        <v>61898.79</v>
      </c>
      <c r="AA2212" s="3">
        <f t="shared" si="291"/>
        <v>18000</v>
      </c>
      <c r="AB2212" s="3">
        <f t="shared" si="292"/>
        <v>45567</v>
      </c>
      <c r="AC2212">
        <f t="shared" si="293"/>
        <v>16331.79</v>
      </c>
      <c r="AD2212" t="str">
        <f>_xlfn.XLOOKUP(V2212,[2]Index!L:L,[2]Index!M:M)</f>
        <v>CN</v>
      </c>
      <c r="AE2212" s="3" t="s">
        <v>5821</v>
      </c>
      <c r="AF2212" t="s">
        <v>52</v>
      </c>
      <c r="AG2212" s="3" t="s">
        <v>53</v>
      </c>
      <c r="AH2212" t="s">
        <v>72</v>
      </c>
      <c r="AJ2212">
        <f>VLOOKUP(D2212,[3]Multipliers!$B:$AT,36)</f>
        <v>0.94703370015899246</v>
      </c>
      <c r="AK2212">
        <f>VLOOKUP(D2212,[3]Multipliers!$B:$AT,36)</f>
        <v>0.94703370015899246</v>
      </c>
      <c r="AM2212">
        <f t="shared" si="294"/>
        <v>0</v>
      </c>
    </row>
    <row r="2213" spans="1:39">
      <c r="A2213" s="2" t="str">
        <f t="shared" si="288"/>
        <v>BOZHON PRECISION INDUSTRY TECHNOLOGY CO., LTD.V64PAM1</v>
      </c>
      <c r="B2213" s="2" t="str">
        <f t="shared" si="289"/>
        <v>EQP,AE,PAM1,V5X-V6X,BOZHON,RETROFIT KITRetrofit</v>
      </c>
      <c r="C2213" s="3" t="str">
        <f t="shared" si="287"/>
        <v>iphonePAM1New Buy</v>
      </c>
      <c r="D2213" s="36">
        <v>385416</v>
      </c>
      <c r="E2213" s="36" t="s">
        <v>423</v>
      </c>
      <c r="F2213" s="36" t="s">
        <v>40</v>
      </c>
      <c r="G2213" s="36" t="s">
        <v>41</v>
      </c>
      <c r="H2213" s="36" t="s">
        <v>65</v>
      </c>
      <c r="I2213" s="36" t="s">
        <v>43</v>
      </c>
      <c r="J2213" s="36" t="s">
        <v>66</v>
      </c>
      <c r="K2213" s="36" t="s">
        <v>1852</v>
      </c>
      <c r="L2213" s="36" t="s">
        <v>1731</v>
      </c>
      <c r="M2213" s="36" t="s">
        <v>1853</v>
      </c>
      <c r="N2213" s="17">
        <v>20632.93</v>
      </c>
      <c r="O2213" s="26">
        <v>15189</v>
      </c>
      <c r="P2213" s="36">
        <v>12</v>
      </c>
      <c r="Q2213" s="36" t="s">
        <v>70</v>
      </c>
      <c r="R2213" s="34">
        <v>9</v>
      </c>
      <c r="S2213" s="43"/>
      <c r="T2213" s="43"/>
      <c r="U2213" s="36" t="s">
        <v>192</v>
      </c>
      <c r="V2213" s="36" t="s">
        <v>71</v>
      </c>
      <c r="W2213" s="37">
        <v>6000</v>
      </c>
      <c r="X2213" s="38" t="s">
        <v>1851</v>
      </c>
      <c r="Y2213" s="36"/>
      <c r="Z2213" s="3">
        <f t="shared" si="290"/>
        <v>247595.16</v>
      </c>
      <c r="AA2213" s="3">
        <f t="shared" si="291"/>
        <v>72000</v>
      </c>
      <c r="AB2213" s="3">
        <f t="shared" si="292"/>
        <v>182268</v>
      </c>
      <c r="AC2213">
        <f t="shared" si="293"/>
        <v>65327.16</v>
      </c>
      <c r="AD2213" t="str">
        <f>_xlfn.XLOOKUP(V2213,[2]Index!L:L,[2]Index!M:M)</f>
        <v>CN</v>
      </c>
      <c r="AE2213" s="3" t="s">
        <v>5821</v>
      </c>
      <c r="AF2213" t="s">
        <v>52</v>
      </c>
      <c r="AG2213" s="4" t="s">
        <v>53</v>
      </c>
      <c r="AH2213" t="s">
        <v>72</v>
      </c>
      <c r="AJ2213">
        <f>VLOOKUP(D2213,[3]Multipliers!$B:$AT,36)</f>
        <v>0.94703370015899246</v>
      </c>
      <c r="AK2213">
        <f>VLOOKUP(D2213,[3]Multipliers!$B:$AT,36)</f>
        <v>0.94703370015899246</v>
      </c>
      <c r="AM2213">
        <f t="shared" si="294"/>
        <v>0</v>
      </c>
    </row>
    <row r="2214" spans="1:39">
      <c r="A2214" s="2" t="str">
        <f t="shared" si="288"/>
        <v>BOZHON PRECISION INDUSTRY TECHNOLOGY CO., LTD.V63PAM1</v>
      </c>
      <c r="B2214" s="2" t="str">
        <f t="shared" si="289"/>
        <v>EQP,AE,PAM1,V5X-V6X,BOZHON,RETROFIT KITRetrofit</v>
      </c>
      <c r="C2214" s="3" t="str">
        <f t="shared" si="287"/>
        <v>iphonePAM1New Buy</v>
      </c>
      <c r="D2214" s="36">
        <v>385415</v>
      </c>
      <c r="E2214" s="36" t="s">
        <v>423</v>
      </c>
      <c r="F2214" s="36" t="s">
        <v>40</v>
      </c>
      <c r="G2214" s="36" t="s">
        <v>41</v>
      </c>
      <c r="H2214" s="36" t="s">
        <v>42</v>
      </c>
      <c r="I2214" s="36" t="s">
        <v>43</v>
      </c>
      <c r="J2214" s="36" t="s">
        <v>111</v>
      </c>
      <c r="K2214" s="36" t="s">
        <v>1852</v>
      </c>
      <c r="L2214" s="36" t="s">
        <v>1731</v>
      </c>
      <c r="M2214" s="36" t="s">
        <v>1853</v>
      </c>
      <c r="N2214" s="17">
        <v>20632.93</v>
      </c>
      <c r="O2214" s="26">
        <v>15189</v>
      </c>
      <c r="P2214" s="36">
        <v>8</v>
      </c>
      <c r="Q2214" s="36" t="s">
        <v>70</v>
      </c>
      <c r="R2214" s="34">
        <v>9</v>
      </c>
      <c r="S2214" s="43"/>
      <c r="T2214" s="43"/>
      <c r="U2214" s="36" t="s">
        <v>192</v>
      </c>
      <c r="V2214" s="36" t="s">
        <v>71</v>
      </c>
      <c r="W2214" s="37">
        <v>6000</v>
      </c>
      <c r="X2214" s="38" t="s">
        <v>1851</v>
      </c>
      <c r="Y2214" s="36"/>
      <c r="Z2214" s="3">
        <f t="shared" si="290"/>
        <v>165063.44</v>
      </c>
      <c r="AA2214" s="3">
        <f t="shared" si="291"/>
        <v>48000</v>
      </c>
      <c r="AB2214" s="3">
        <f t="shared" si="292"/>
        <v>121512</v>
      </c>
      <c r="AC2214">
        <f t="shared" si="293"/>
        <v>43551.44</v>
      </c>
      <c r="AD2214" t="str">
        <f>_xlfn.XLOOKUP(V2214,[2]Index!L:L,[2]Index!M:M)</f>
        <v>CN</v>
      </c>
      <c r="AE2214" s="3" t="s">
        <v>5821</v>
      </c>
      <c r="AF2214" t="s">
        <v>52</v>
      </c>
      <c r="AG2214" s="4" t="s">
        <v>53</v>
      </c>
      <c r="AH2214" t="s">
        <v>72</v>
      </c>
      <c r="AJ2214">
        <f>VLOOKUP(D2214,[3]Multipliers!$B:$AT,36)</f>
        <v>0.94703370015899246</v>
      </c>
      <c r="AK2214">
        <f>VLOOKUP(D2214,[3]Multipliers!$B:$AT,36)</f>
        <v>0.94703370015899246</v>
      </c>
      <c r="AM2214">
        <f t="shared" si="294"/>
        <v>0</v>
      </c>
    </row>
    <row r="2215" spans="1:39">
      <c r="A2215" s="2" t="str">
        <f t="shared" si="288"/>
        <v>BOZHON PRECISION INDUSTRY TECHNOLOGY CO., LTD.V64PAM1</v>
      </c>
      <c r="B2215" s="2" t="str">
        <f t="shared" si="289"/>
        <v>EQP,AE,PAM1,V5X-V6X,BOZHON,RETROFIT KITRetrofit</v>
      </c>
      <c r="C2215" s="3" t="str">
        <f t="shared" si="287"/>
        <v>iphonePAM1New Buy</v>
      </c>
      <c r="D2215" s="2">
        <v>385416</v>
      </c>
      <c r="E2215" s="2" t="s">
        <v>423</v>
      </c>
      <c r="F2215" s="2" t="s">
        <v>40</v>
      </c>
      <c r="G2215" s="2" t="s">
        <v>41</v>
      </c>
      <c r="H2215" s="2" t="s">
        <v>65</v>
      </c>
      <c r="I2215" s="2" t="s">
        <v>43</v>
      </c>
      <c r="J2215" s="2" t="s">
        <v>111</v>
      </c>
      <c r="K2215" s="2" t="s">
        <v>1852</v>
      </c>
      <c r="L2215" s="2" t="s">
        <v>1731</v>
      </c>
      <c r="M2215" s="2" t="s">
        <v>1853</v>
      </c>
      <c r="N2215" s="18">
        <v>20632.93</v>
      </c>
      <c r="O2215" s="54">
        <v>15189</v>
      </c>
      <c r="P2215" s="2">
        <v>1</v>
      </c>
      <c r="Q2215" s="2" t="s">
        <v>70</v>
      </c>
      <c r="R2215" s="2">
        <v>9</v>
      </c>
      <c r="S2215" s="2"/>
      <c r="T2215" s="2"/>
      <c r="U2215" s="2" t="s">
        <v>192</v>
      </c>
      <c r="V2215" s="2" t="s">
        <v>71</v>
      </c>
      <c r="W2215" s="18">
        <v>6000</v>
      </c>
      <c r="X2215" t="s">
        <v>1851</v>
      </c>
      <c r="Z2215" s="3">
        <f t="shared" si="290"/>
        <v>20632.93</v>
      </c>
      <c r="AA2215" s="3">
        <f t="shared" si="291"/>
        <v>6000</v>
      </c>
      <c r="AB2215" s="3">
        <f t="shared" si="292"/>
        <v>15189</v>
      </c>
      <c r="AC2215">
        <f t="shared" si="293"/>
        <v>5443.93</v>
      </c>
      <c r="AD2215" t="str">
        <f>_xlfn.XLOOKUP(V2215,[2]Index!L:L,[2]Index!M:M)</f>
        <v>CN</v>
      </c>
      <c r="AE2215" s="3" t="s">
        <v>5821</v>
      </c>
      <c r="AF2215" t="s">
        <v>52</v>
      </c>
      <c r="AG2215" s="3" t="s">
        <v>53</v>
      </c>
      <c r="AH2215" t="s">
        <v>72</v>
      </c>
      <c r="AJ2215">
        <f>VLOOKUP(D2215,[3]Multipliers!$B:$AT,36)</f>
        <v>0.94703370015899246</v>
      </c>
      <c r="AK2215">
        <f>VLOOKUP(D2215,[3]Multipliers!$B:$AT,36)</f>
        <v>0.94703370015899246</v>
      </c>
      <c r="AM2215">
        <f t="shared" si="294"/>
        <v>0</v>
      </c>
    </row>
    <row r="2216" spans="1:39">
      <c r="A2216" s="2" t="str">
        <f t="shared" si="288"/>
        <v>BOZHON PRECISION INDUSTRY TECHNOLOGY CO., LTD.V64PAM1</v>
      </c>
      <c r="B2216" s="2" t="str">
        <f t="shared" si="289"/>
        <v>EQP,AE,PAM1,V57-V6X,BOZHON,RETROFIT KITRetrofit</v>
      </c>
      <c r="C2216" s="3" t="str">
        <f t="shared" si="287"/>
        <v>iphonePAM1New Buy</v>
      </c>
      <c r="D2216" s="2">
        <v>385417</v>
      </c>
      <c r="E2216" s="2" t="s">
        <v>423</v>
      </c>
      <c r="F2216" s="2" t="s">
        <v>40</v>
      </c>
      <c r="G2216" s="2" t="s">
        <v>41</v>
      </c>
      <c r="H2216" s="2" t="s">
        <v>65</v>
      </c>
      <c r="I2216" s="2" t="s">
        <v>43</v>
      </c>
      <c r="J2216" s="2" t="s">
        <v>61</v>
      </c>
      <c r="K2216" s="2" t="s">
        <v>1849</v>
      </c>
      <c r="L2216" s="2" t="s">
        <v>1731</v>
      </c>
      <c r="M2216" s="2" t="s">
        <v>1850</v>
      </c>
      <c r="N2216" s="18">
        <v>20632.93</v>
      </c>
      <c r="O2216" s="54">
        <v>15189</v>
      </c>
      <c r="P2216" s="2">
        <v>2</v>
      </c>
      <c r="Q2216" s="2" t="s">
        <v>48</v>
      </c>
      <c r="R2216" s="2">
        <v>9</v>
      </c>
      <c r="S2216" s="2"/>
      <c r="T2216" s="2"/>
      <c r="U2216" s="2" t="s">
        <v>192</v>
      </c>
      <c r="V2216" s="2" t="s">
        <v>71</v>
      </c>
      <c r="W2216" s="18">
        <v>6000</v>
      </c>
      <c r="X2216" t="s">
        <v>1851</v>
      </c>
      <c r="Z2216" s="3">
        <f t="shared" si="290"/>
        <v>41265.86</v>
      </c>
      <c r="AA2216" s="3">
        <f t="shared" si="291"/>
        <v>12000</v>
      </c>
      <c r="AB2216" s="3">
        <f t="shared" si="292"/>
        <v>30378</v>
      </c>
      <c r="AC2216">
        <f t="shared" si="293"/>
        <v>10887.86</v>
      </c>
      <c r="AD2216" t="str">
        <f>_xlfn.XLOOKUP(V2216,[2]Index!L:L,[2]Index!M:M)</f>
        <v>CN</v>
      </c>
      <c r="AE2216" s="3" t="s">
        <v>5821</v>
      </c>
      <c r="AF2216" t="s">
        <v>52</v>
      </c>
      <c r="AG2216" s="3" t="s">
        <v>53</v>
      </c>
      <c r="AH2216" t="s">
        <v>64</v>
      </c>
      <c r="AJ2216">
        <f>VLOOKUP(D2216,[3]Multipliers!$B:$AT,36)</f>
        <v>0.94703370015899246</v>
      </c>
      <c r="AK2216">
        <f>VLOOKUP(D2216,[3]Multipliers!$B:$AT,36)</f>
        <v>0.94703370015899246</v>
      </c>
      <c r="AM2216">
        <f t="shared" si="294"/>
        <v>0</v>
      </c>
    </row>
    <row r="2217" spans="1:39">
      <c r="A2217" s="2" t="str">
        <f t="shared" si="288"/>
        <v>BOZHON PRECISION INDUSTRY TECHNOLOGY CO., LTD.V64PAM1</v>
      </c>
      <c r="B2217" s="2" t="str">
        <f t="shared" si="289"/>
        <v>EQP,AE,PAM1,V5X-V6X,BOZHON,RETROFIT KITRetrofit</v>
      </c>
      <c r="C2217" s="3" t="str">
        <f t="shared" si="287"/>
        <v>iphonePAM1New Buy</v>
      </c>
      <c r="D2217" s="2">
        <v>385416</v>
      </c>
      <c r="E2217" s="2" t="s">
        <v>423</v>
      </c>
      <c r="F2217" s="2" t="s">
        <v>40</v>
      </c>
      <c r="G2217" s="2" t="s">
        <v>41</v>
      </c>
      <c r="H2217" s="2" t="s">
        <v>65</v>
      </c>
      <c r="I2217" s="2" t="s">
        <v>43</v>
      </c>
      <c r="J2217" s="2" t="s">
        <v>66</v>
      </c>
      <c r="K2217" s="2" t="s">
        <v>1852</v>
      </c>
      <c r="L2217" s="2" t="s">
        <v>1731</v>
      </c>
      <c r="M2217" s="2" t="s">
        <v>1853</v>
      </c>
      <c r="N2217" s="13">
        <v>20632.93</v>
      </c>
      <c r="O2217" s="2">
        <v>15189</v>
      </c>
      <c r="P2217" s="23">
        <v>11</v>
      </c>
      <c r="Q2217" s="2" t="s">
        <v>70</v>
      </c>
      <c r="R2217" s="2">
        <v>9</v>
      </c>
      <c r="S2217" s="2"/>
      <c r="T2217" s="2"/>
      <c r="U2217" s="2" t="s">
        <v>192</v>
      </c>
      <c r="V2217" s="2" t="s">
        <v>85</v>
      </c>
      <c r="W2217" s="23">
        <v>6000</v>
      </c>
      <c r="X2217" s="2" t="s">
        <v>1851</v>
      </c>
      <c r="Y2217" s="2"/>
      <c r="Z2217" s="3">
        <f t="shared" si="290"/>
        <v>226962.23</v>
      </c>
      <c r="AA2217" s="3">
        <f t="shared" si="291"/>
        <v>66000</v>
      </c>
      <c r="AB2217" s="3">
        <f t="shared" si="292"/>
        <v>167079</v>
      </c>
      <c r="AC2217">
        <f t="shared" si="293"/>
        <v>59883.23000000001</v>
      </c>
      <c r="AD2217" t="str">
        <f>_xlfn.XLOOKUP(V2217,[2]Index!L:L,[2]Index!M:M)</f>
        <v>CN</v>
      </c>
      <c r="AE2217" s="3" t="s">
        <v>5821</v>
      </c>
      <c r="AF2217" t="s">
        <v>52</v>
      </c>
      <c r="AG2217" s="3" t="s">
        <v>53</v>
      </c>
      <c r="AH2217" t="s">
        <v>72</v>
      </c>
      <c r="AJ2217">
        <f>VLOOKUP(D2217,[3]Multipliers!$B:$AT,36)</f>
        <v>0.94703370015899246</v>
      </c>
      <c r="AK2217">
        <f>VLOOKUP(D2217,[3]Multipliers!$B:$AT,36)</f>
        <v>0.94703370015899246</v>
      </c>
      <c r="AM2217">
        <f t="shared" si="294"/>
        <v>0</v>
      </c>
    </row>
    <row r="2218" spans="1:39">
      <c r="A2218" s="2" t="str">
        <f t="shared" si="288"/>
        <v>BOZHON PRECISION INDUSTRY TECHNOLOGY CO., LTD.V63PAM1</v>
      </c>
      <c r="B2218" s="2" t="str">
        <f t="shared" si="289"/>
        <v>EQP,AE,PAM1,V5X-V6X,BOZHON,RETROFIT KITRetrofit</v>
      </c>
      <c r="C2218" s="3" t="str">
        <f t="shared" si="287"/>
        <v>iphonePAM1New Buy</v>
      </c>
      <c r="D2218" s="2">
        <v>385415</v>
      </c>
      <c r="E2218" s="2" t="s">
        <v>423</v>
      </c>
      <c r="F2218" s="2" t="s">
        <v>40</v>
      </c>
      <c r="G2218" s="2" t="s">
        <v>41</v>
      </c>
      <c r="H2218" s="2" t="s">
        <v>42</v>
      </c>
      <c r="I2218" s="2" t="s">
        <v>43</v>
      </c>
      <c r="J2218" s="2" t="s">
        <v>66</v>
      </c>
      <c r="K2218" s="2" t="s">
        <v>1852</v>
      </c>
      <c r="L2218" s="2" t="s">
        <v>1731</v>
      </c>
      <c r="M2218" s="2" t="s">
        <v>1853</v>
      </c>
      <c r="N2218" s="13">
        <v>20632.93</v>
      </c>
      <c r="O2218" s="2">
        <v>15189</v>
      </c>
      <c r="P2218" s="23">
        <v>4</v>
      </c>
      <c r="Q2218" s="2" t="s">
        <v>70</v>
      </c>
      <c r="R2218" s="2">
        <v>9</v>
      </c>
      <c r="S2218" s="2"/>
      <c r="T2218" s="2"/>
      <c r="U2218" s="2" t="s">
        <v>192</v>
      </c>
      <c r="V2218" s="2" t="s">
        <v>85</v>
      </c>
      <c r="W2218" s="23">
        <v>6000</v>
      </c>
      <c r="X2218" s="2" t="s">
        <v>1851</v>
      </c>
      <c r="Y2218" s="2"/>
      <c r="Z2218" s="3">
        <f t="shared" si="290"/>
        <v>82531.72</v>
      </c>
      <c r="AA2218" s="3">
        <f t="shared" si="291"/>
        <v>24000</v>
      </c>
      <c r="AB2218" s="3">
        <f t="shared" si="292"/>
        <v>60756</v>
      </c>
      <c r="AC2218">
        <f t="shared" si="293"/>
        <v>21775.72</v>
      </c>
      <c r="AD2218" t="str">
        <f>_xlfn.XLOOKUP(V2218,[2]Index!L:L,[2]Index!M:M)</f>
        <v>CN</v>
      </c>
      <c r="AE2218" s="3" t="s">
        <v>5821</v>
      </c>
      <c r="AF2218" t="s">
        <v>52</v>
      </c>
      <c r="AG2218" s="3" t="s">
        <v>53</v>
      </c>
      <c r="AH2218" t="s">
        <v>72</v>
      </c>
      <c r="AJ2218">
        <f>VLOOKUP(D2218,[3]Multipliers!$B:$AT,36)</f>
        <v>0.94703370015899246</v>
      </c>
      <c r="AK2218">
        <f>VLOOKUP(D2218,[3]Multipliers!$B:$AT,36)</f>
        <v>0.94703370015899246</v>
      </c>
      <c r="AM2218">
        <f t="shared" si="294"/>
        <v>0</v>
      </c>
    </row>
    <row r="2219" spans="1:39">
      <c r="A2219" s="2" t="str">
        <f t="shared" si="288"/>
        <v>BOZHON PRECISION INDUSTRY TECHNOLOGY CO., LTD.V63PAM1</v>
      </c>
      <c r="B2219" s="2" t="str">
        <f t="shared" si="289"/>
        <v>EQP,AE,PAM1,V5X-V6X,BOZHON,RETROFIT KITRetrofit</v>
      </c>
      <c r="C2219" s="3" t="str">
        <f t="shared" ref="C2219:C2282" si="295">_xlfn.CONCAT(G2219,L2219,"New Buy")</f>
        <v>iphonePAM1New Buy</v>
      </c>
      <c r="D2219" s="2">
        <v>385415</v>
      </c>
      <c r="E2219" s="2" t="s">
        <v>423</v>
      </c>
      <c r="F2219" s="2" t="s">
        <v>40</v>
      </c>
      <c r="G2219" s="2" t="s">
        <v>41</v>
      </c>
      <c r="H2219" s="2" t="s">
        <v>42</v>
      </c>
      <c r="I2219" s="2" t="s">
        <v>43</v>
      </c>
      <c r="J2219" s="2" t="s">
        <v>111</v>
      </c>
      <c r="K2219" s="2" t="s">
        <v>1852</v>
      </c>
      <c r="L2219" s="2" t="s">
        <v>1731</v>
      </c>
      <c r="M2219" s="2" t="s">
        <v>1853</v>
      </c>
      <c r="N2219" s="2">
        <v>20632.93</v>
      </c>
      <c r="O2219" s="2">
        <v>15189</v>
      </c>
      <c r="P2219" s="23">
        <v>6</v>
      </c>
      <c r="Q2219" s="2" t="s">
        <v>70</v>
      </c>
      <c r="R2219" s="2">
        <v>9</v>
      </c>
      <c r="S2219" s="2"/>
      <c r="T2219" s="2"/>
      <c r="U2219" s="2" t="s">
        <v>192</v>
      </c>
      <c r="V2219" s="2" t="s">
        <v>85</v>
      </c>
      <c r="W2219" s="23">
        <v>6000</v>
      </c>
      <c r="X2219" s="2" t="s">
        <v>1851</v>
      </c>
      <c r="Y2219" s="3"/>
      <c r="Z2219" s="3">
        <f t="shared" si="290"/>
        <v>123797.58</v>
      </c>
      <c r="AA2219" s="3">
        <f t="shared" si="291"/>
        <v>36000</v>
      </c>
      <c r="AB2219" s="3">
        <f t="shared" si="292"/>
        <v>91134</v>
      </c>
      <c r="AC2219">
        <f t="shared" si="293"/>
        <v>32663.58</v>
      </c>
      <c r="AD2219" t="str">
        <f>_xlfn.XLOOKUP(V2219,[2]Index!L:L,[2]Index!M:M)</f>
        <v>CN</v>
      </c>
      <c r="AE2219" s="3" t="s">
        <v>5821</v>
      </c>
      <c r="AF2219" t="s">
        <v>52</v>
      </c>
      <c r="AG2219" s="3" t="s">
        <v>53</v>
      </c>
      <c r="AH2219" t="s">
        <v>72</v>
      </c>
      <c r="AJ2219">
        <f>VLOOKUP(D2219,[3]Multipliers!$B:$AT,36)</f>
        <v>0.94703370015899246</v>
      </c>
      <c r="AK2219">
        <f>VLOOKUP(D2219,[3]Multipliers!$B:$AT,36)</f>
        <v>0.94703370015899246</v>
      </c>
      <c r="AM2219">
        <f t="shared" si="294"/>
        <v>0</v>
      </c>
    </row>
    <row r="2220" spans="1:39">
      <c r="A2220" s="2" t="str">
        <f t="shared" si="288"/>
        <v>BOZHON PRECISION INDUSTRY TECHNOLOGY CO., LTD.V64PAM1</v>
      </c>
      <c r="B2220" s="2" t="str">
        <f t="shared" si="289"/>
        <v>EQP,AE,PAM1,V5X-V6X,BOZHON,RETROFIT KITRetrofit</v>
      </c>
      <c r="C2220" s="3" t="str">
        <f t="shared" si="295"/>
        <v>iphonePAM1New Buy</v>
      </c>
      <c r="D2220" s="2">
        <v>385416</v>
      </c>
      <c r="E2220" s="2" t="s">
        <v>423</v>
      </c>
      <c r="F2220" s="2" t="s">
        <v>40</v>
      </c>
      <c r="G2220" s="2" t="s">
        <v>41</v>
      </c>
      <c r="H2220" s="2" t="s">
        <v>65</v>
      </c>
      <c r="I2220" s="2" t="s">
        <v>43</v>
      </c>
      <c r="J2220" s="2" t="s">
        <v>111</v>
      </c>
      <c r="K2220" s="2" t="s">
        <v>1852</v>
      </c>
      <c r="L2220" s="2" t="s">
        <v>1731</v>
      </c>
      <c r="M2220" s="2" t="s">
        <v>1853</v>
      </c>
      <c r="N2220" s="29">
        <v>20632.93</v>
      </c>
      <c r="O2220" s="26">
        <v>15189</v>
      </c>
      <c r="P2220" s="2">
        <v>2</v>
      </c>
      <c r="Q2220" s="2" t="s">
        <v>70</v>
      </c>
      <c r="R2220" s="2">
        <v>9</v>
      </c>
      <c r="S2220" s="2"/>
      <c r="T2220" s="2"/>
      <c r="U2220" s="2" t="s">
        <v>192</v>
      </c>
      <c r="V2220" s="2" t="s">
        <v>85</v>
      </c>
      <c r="W2220" s="63">
        <v>6000</v>
      </c>
      <c r="X2220" s="5" t="s">
        <v>1851</v>
      </c>
      <c r="Y2220" s="5"/>
      <c r="Z2220" s="3">
        <f t="shared" si="290"/>
        <v>41265.86</v>
      </c>
      <c r="AA2220" s="3">
        <f t="shared" si="291"/>
        <v>12000</v>
      </c>
      <c r="AB2220" s="3">
        <f t="shared" si="292"/>
        <v>30378</v>
      </c>
      <c r="AC2220">
        <f t="shared" si="293"/>
        <v>10887.86</v>
      </c>
      <c r="AD2220" t="str">
        <f>_xlfn.XLOOKUP(V2220,[2]Index!L:L,[2]Index!M:M)</f>
        <v>CN</v>
      </c>
      <c r="AE2220" s="3" t="s">
        <v>5821</v>
      </c>
      <c r="AF2220" t="s">
        <v>52</v>
      </c>
      <c r="AG2220" s="3" t="s">
        <v>53</v>
      </c>
      <c r="AH2220" t="s">
        <v>72</v>
      </c>
      <c r="AJ2220">
        <f>VLOOKUP(D2220,[3]Multipliers!$B:$AT,36)</f>
        <v>0.94703370015899246</v>
      </c>
      <c r="AK2220">
        <f>VLOOKUP(D2220,[3]Multipliers!$B:$AT,36)</f>
        <v>0.94703370015899246</v>
      </c>
      <c r="AM2220">
        <f t="shared" si="294"/>
        <v>0</v>
      </c>
    </row>
    <row r="2221" spans="1:39">
      <c r="A2221" s="2" t="str">
        <f t="shared" si="288"/>
        <v>BOZHON PRECISION INDUSTRY TECHNOLOGY CO., LTD.V64PAM1</v>
      </c>
      <c r="B2221" s="2" t="str">
        <f t="shared" si="289"/>
        <v>EQP,AE,PAM1,D23-V6X,BOZHON,RETROFIT KITRetrofit</v>
      </c>
      <c r="C2221" s="3" t="str">
        <f t="shared" si="295"/>
        <v>iphonePAM1New Buy</v>
      </c>
      <c r="D2221" s="36">
        <v>385414</v>
      </c>
      <c r="E2221" s="36" t="s">
        <v>423</v>
      </c>
      <c r="F2221" s="36" t="s">
        <v>40</v>
      </c>
      <c r="G2221" s="36" t="s">
        <v>41</v>
      </c>
      <c r="H2221" s="36" t="s">
        <v>65</v>
      </c>
      <c r="I2221" s="36" t="s">
        <v>43</v>
      </c>
      <c r="J2221" s="36" t="s">
        <v>61</v>
      </c>
      <c r="K2221" s="36" t="s">
        <v>1854</v>
      </c>
      <c r="L2221" s="36" t="s">
        <v>1731</v>
      </c>
      <c r="M2221" s="36" t="s">
        <v>1855</v>
      </c>
      <c r="N2221" s="17">
        <v>20632.93</v>
      </c>
      <c r="O2221" s="26">
        <v>15189</v>
      </c>
      <c r="P2221" s="36">
        <v>2</v>
      </c>
      <c r="Q2221" s="36" t="s">
        <v>48</v>
      </c>
      <c r="R2221" s="34">
        <v>9</v>
      </c>
      <c r="S2221" s="43"/>
      <c r="T2221" s="43"/>
      <c r="U2221" s="36" t="s">
        <v>192</v>
      </c>
      <c r="V2221" s="36" t="s">
        <v>85</v>
      </c>
      <c r="W2221" s="37">
        <v>6000</v>
      </c>
      <c r="X2221" s="38" t="s">
        <v>1851</v>
      </c>
      <c r="Y2221" s="36"/>
      <c r="Z2221" s="3">
        <f t="shared" si="290"/>
        <v>41265.86</v>
      </c>
      <c r="AA2221" s="3">
        <f t="shared" si="291"/>
        <v>12000</v>
      </c>
      <c r="AB2221" s="3">
        <f t="shared" si="292"/>
        <v>30378</v>
      </c>
      <c r="AC2221">
        <f t="shared" si="293"/>
        <v>10887.86</v>
      </c>
      <c r="AD2221" t="str">
        <f>_xlfn.XLOOKUP(V2221,[2]Index!L:L,[2]Index!M:M)</f>
        <v>CN</v>
      </c>
      <c r="AE2221" s="3" t="s">
        <v>5821</v>
      </c>
      <c r="AF2221" t="s">
        <v>52</v>
      </c>
      <c r="AG2221" s="4" t="s">
        <v>53</v>
      </c>
      <c r="AH2221" t="s">
        <v>64</v>
      </c>
      <c r="AJ2221">
        <f>VLOOKUP(D2221,[3]Multipliers!$B:$AT,36)</f>
        <v>0.94703370015899246</v>
      </c>
      <c r="AK2221">
        <f>VLOOKUP(D2221,[3]Multipliers!$B:$AT,36)</f>
        <v>0.94703370015899246</v>
      </c>
      <c r="AM2221">
        <f t="shared" si="294"/>
        <v>0</v>
      </c>
    </row>
    <row r="2222" spans="1:39">
      <c r="A2222" s="2" t="str">
        <f t="shared" si="288"/>
        <v>BOZHON PRECISION INDUSTRY TECHNOLOGY CO., LTD.V63PAM1</v>
      </c>
      <c r="B2222" s="2" t="str">
        <f t="shared" si="289"/>
        <v>EQP,AE,PAM1,V5X-V6X,BOZHON,RETROFIT KITRetrofit</v>
      </c>
      <c r="C2222" s="3" t="str">
        <f t="shared" si="295"/>
        <v>iphonePAM1New Buy</v>
      </c>
      <c r="D2222">
        <v>385415</v>
      </c>
      <c r="E2222" t="s">
        <v>423</v>
      </c>
      <c r="F2222" t="s">
        <v>40</v>
      </c>
      <c r="G2222" t="s">
        <v>41</v>
      </c>
      <c r="H2222" t="s">
        <v>42</v>
      </c>
      <c r="I2222" t="s">
        <v>43</v>
      </c>
      <c r="J2222" t="s">
        <v>111</v>
      </c>
      <c r="K2222" t="s">
        <v>1852</v>
      </c>
      <c r="L2222" t="s">
        <v>1731</v>
      </c>
      <c r="M2222" t="s">
        <v>1853</v>
      </c>
      <c r="N2222" s="98">
        <v>20632.93</v>
      </c>
      <c r="O2222" s="98">
        <v>15189</v>
      </c>
      <c r="P2222">
        <v>4</v>
      </c>
      <c r="Q2222" t="s">
        <v>70</v>
      </c>
      <c r="R2222">
        <v>9</v>
      </c>
      <c r="S2222"/>
      <c r="T2222"/>
      <c r="U2222" t="s">
        <v>192</v>
      </c>
      <c r="V2222" t="s">
        <v>146</v>
      </c>
      <c r="W2222">
        <v>6000</v>
      </c>
      <c r="X2222" t="s">
        <v>1851</v>
      </c>
      <c r="Y2222" s="99"/>
      <c r="Z2222" s="3">
        <f t="shared" si="290"/>
        <v>82531.72</v>
      </c>
      <c r="AA2222" s="3">
        <f t="shared" si="291"/>
        <v>24000</v>
      </c>
      <c r="AB2222" s="3">
        <f t="shared" si="292"/>
        <v>60756</v>
      </c>
      <c r="AC2222">
        <f t="shared" si="293"/>
        <v>21775.72</v>
      </c>
      <c r="AD2222" t="str">
        <f>_xlfn.XLOOKUP(V2222,[2]Index!L:L,[2]Index!M:M)</f>
        <v>CN</v>
      </c>
      <c r="AE2222" s="3" t="s">
        <v>5821</v>
      </c>
      <c r="AF2222" t="s">
        <v>52</v>
      </c>
      <c r="AG2222" t="s">
        <v>53</v>
      </c>
      <c r="AH2222" t="s">
        <v>72</v>
      </c>
      <c r="AJ2222">
        <f>VLOOKUP(D2222,[3]Multipliers!$B:$AT,36)</f>
        <v>0.94703370015899246</v>
      </c>
      <c r="AK2222">
        <f>VLOOKUP(D2222,[3]Multipliers!$B:$AT,36)</f>
        <v>0.94703370015899246</v>
      </c>
      <c r="AM2222">
        <f t="shared" si="294"/>
        <v>0</v>
      </c>
    </row>
    <row r="2223" spans="1:39">
      <c r="A2223" s="2" t="str">
        <f t="shared" si="288"/>
        <v>SECOTEV63TOP-GRT</v>
      </c>
      <c r="B2223" s="2" t="str">
        <f t="shared" si="289"/>
        <v>EQP,AE,TOP-GRT2,D17-V63,SECOTE,RETROFIT KITRetrofit</v>
      </c>
      <c r="C2223" s="3" t="str">
        <f t="shared" si="295"/>
        <v>iphoneTOP-GRTNew Buy</v>
      </c>
      <c r="D2223">
        <v>385684</v>
      </c>
      <c r="E2223" t="s">
        <v>409</v>
      </c>
      <c r="F2223" t="s">
        <v>40</v>
      </c>
      <c r="G2223" t="s">
        <v>41</v>
      </c>
      <c r="H2223" t="s">
        <v>42</v>
      </c>
      <c r="I2223" t="s">
        <v>43</v>
      </c>
      <c r="J2223" t="s">
        <v>231</v>
      </c>
      <c r="K2223" t="s">
        <v>1856</v>
      </c>
      <c r="L2223" t="s">
        <v>897</v>
      </c>
      <c r="M2223" t="s">
        <v>1857</v>
      </c>
      <c r="N2223" s="98">
        <v>20585.5</v>
      </c>
      <c r="O2223" s="98">
        <v>18765.38</v>
      </c>
      <c r="P2223">
        <v>2</v>
      </c>
      <c r="Q2223" t="s">
        <v>48</v>
      </c>
      <c r="S2223"/>
      <c r="T2223"/>
      <c r="U2223" t="s">
        <v>374</v>
      </c>
      <c r="V2223" t="s">
        <v>1209</v>
      </c>
      <c r="W2223">
        <v>16468.400000000001</v>
      </c>
      <c r="X2223"/>
      <c r="Y2223" s="99">
        <v>1200</v>
      </c>
      <c r="Z2223" s="3">
        <f t="shared" si="290"/>
        <v>41171</v>
      </c>
      <c r="AA2223" s="3">
        <f t="shared" si="291"/>
        <v>32936.800000000003</v>
      </c>
      <c r="AB2223" s="3">
        <f t="shared" si="292"/>
        <v>37530.76</v>
      </c>
      <c r="AC2223">
        <f t="shared" si="293"/>
        <v>3640.239999999998</v>
      </c>
      <c r="AD2223" t="str">
        <f>_xlfn.XLOOKUP(V2223,[2]Index!L:L,[2]Index!M:M)</f>
        <v>CN</v>
      </c>
      <c r="AE2223" s="3" t="s">
        <v>5821</v>
      </c>
      <c r="AF2223" t="s">
        <v>52</v>
      </c>
      <c r="AG2223" t="s">
        <v>53</v>
      </c>
      <c r="AH2223" t="s">
        <v>232</v>
      </c>
      <c r="AJ2223">
        <f>VLOOKUP(D2223,[3]Multipliers!$B:$AT,36)</f>
        <v>1.9418331694046469</v>
      </c>
      <c r="AK2223">
        <f>VLOOKUP(D2223,[3]Multipliers!$B:$AT,36)</f>
        <v>1.9418331694046469</v>
      </c>
      <c r="AM2223">
        <f t="shared" si="294"/>
        <v>0</v>
      </c>
    </row>
    <row r="2224" spans="1:39">
      <c r="A2224" s="2" t="str">
        <f t="shared" si="288"/>
        <v>BOZHON PRECISION INDUSTRY TECHNOLOGY CO., LTD.V64SIM SP-S1</v>
      </c>
      <c r="B2224" s="2" t="str">
        <f t="shared" si="289"/>
        <v>EQP,AE,SIM SP-S1,V54-V64,BOZHON,RETROFIT KITRetrofit</v>
      </c>
      <c r="C2224" s="3" t="str">
        <f t="shared" si="295"/>
        <v>iphoneSIM SP-S1New Buy</v>
      </c>
      <c r="D2224" s="2">
        <v>385119</v>
      </c>
      <c r="E2224" s="2" t="s">
        <v>423</v>
      </c>
      <c r="F2224" s="2" t="s">
        <v>40</v>
      </c>
      <c r="G2224" s="2" t="s">
        <v>41</v>
      </c>
      <c r="H2224" s="2" t="s">
        <v>65</v>
      </c>
      <c r="I2224" s="2" t="s">
        <v>43</v>
      </c>
      <c r="J2224" s="2" t="s">
        <v>66</v>
      </c>
      <c r="K2224" s="2" t="s">
        <v>1861</v>
      </c>
      <c r="L2224" s="2" t="s">
        <v>1302</v>
      </c>
      <c r="M2224" s="2" t="s">
        <v>1862</v>
      </c>
      <c r="N2224" s="13">
        <v>20472.62</v>
      </c>
      <c r="O2224" s="2">
        <v>8281</v>
      </c>
      <c r="P2224" s="23">
        <v>15</v>
      </c>
      <c r="Q2224" s="2" t="s">
        <v>70</v>
      </c>
      <c r="R2224" s="2">
        <v>9</v>
      </c>
      <c r="S2224" s="2"/>
      <c r="T2224" s="2" t="s">
        <v>60</v>
      </c>
      <c r="U2224" s="2" t="s">
        <v>374</v>
      </c>
      <c r="V2224" s="2" t="s">
        <v>71</v>
      </c>
      <c r="W2224" s="23">
        <v>8281</v>
      </c>
      <c r="X2224" s="2">
        <v>11954</v>
      </c>
      <c r="Y2224" s="2"/>
      <c r="Z2224" s="3">
        <f t="shared" si="290"/>
        <v>307089.3</v>
      </c>
      <c r="AA2224" s="3">
        <f t="shared" si="291"/>
        <v>124215</v>
      </c>
      <c r="AB2224" s="3">
        <f t="shared" si="292"/>
        <v>124215</v>
      </c>
      <c r="AC2224">
        <f t="shared" si="293"/>
        <v>182874.3</v>
      </c>
      <c r="AD2224" t="str">
        <f>_xlfn.XLOOKUP(V2224,[2]Index!L:L,[2]Index!M:M)</f>
        <v>CN</v>
      </c>
      <c r="AE2224" s="3" t="s">
        <v>5821</v>
      </c>
      <c r="AF2224" t="s">
        <v>52</v>
      </c>
      <c r="AG2224" s="3" t="s">
        <v>53</v>
      </c>
      <c r="AH2224" t="s">
        <v>72</v>
      </c>
      <c r="AJ2224">
        <f>VLOOKUP(D2224,[3]Multipliers!$B:$AT,36)</f>
        <v>0.750976241908486</v>
      </c>
      <c r="AK2224">
        <f>VLOOKUP(D2224,[3]Multipliers!$B:$AT,36)</f>
        <v>0.750976241908486</v>
      </c>
      <c r="AM2224">
        <f t="shared" si="294"/>
        <v>0</v>
      </c>
    </row>
    <row r="2225" spans="1:39">
      <c r="A2225" s="2" t="str">
        <f t="shared" si="288"/>
        <v>BOZHON PRECISION INDUSTRY TECHNOLOGY CO., LTD.V64SIM SP-S1</v>
      </c>
      <c r="B2225" s="2" t="str">
        <f t="shared" si="289"/>
        <v>EQP,AE,SIM SP-S1,V54-V64,BOZHON,RETROFIT KITRetrofit</v>
      </c>
      <c r="C2225" s="3" t="str">
        <f t="shared" si="295"/>
        <v>iphoneSIM SP-S1New Buy</v>
      </c>
      <c r="D2225" s="2">
        <v>385119</v>
      </c>
      <c r="E2225" s="2" t="s">
        <v>423</v>
      </c>
      <c r="F2225" s="2" t="s">
        <v>40</v>
      </c>
      <c r="G2225" s="2" t="s">
        <v>41</v>
      </c>
      <c r="H2225" s="2" t="s">
        <v>65</v>
      </c>
      <c r="I2225" s="2" t="s">
        <v>43</v>
      </c>
      <c r="J2225" s="2" t="s">
        <v>66</v>
      </c>
      <c r="K2225" s="2" t="s">
        <v>1861</v>
      </c>
      <c r="L2225" s="2" t="s">
        <v>1302</v>
      </c>
      <c r="M2225" s="2" t="s">
        <v>1862</v>
      </c>
      <c r="N2225" s="13">
        <v>20472.62</v>
      </c>
      <c r="O2225" s="2">
        <v>8281</v>
      </c>
      <c r="P2225" s="23">
        <v>12</v>
      </c>
      <c r="Q2225" s="2" t="s">
        <v>70</v>
      </c>
      <c r="R2225" s="2">
        <v>9</v>
      </c>
      <c r="S2225" s="2"/>
      <c r="T2225" s="2" t="s">
        <v>60</v>
      </c>
      <c r="U2225" s="2" t="s">
        <v>374</v>
      </c>
      <c r="V2225" s="2" t="s">
        <v>85</v>
      </c>
      <c r="W2225" s="23">
        <v>8281</v>
      </c>
      <c r="X2225" s="2">
        <v>11954</v>
      </c>
      <c r="Y2225" s="2"/>
      <c r="Z2225" s="3">
        <f t="shared" si="290"/>
        <v>245671.44</v>
      </c>
      <c r="AA2225" s="3">
        <f t="shared" si="291"/>
        <v>99372</v>
      </c>
      <c r="AB2225" s="3">
        <f t="shared" si="292"/>
        <v>99372</v>
      </c>
      <c r="AC2225">
        <f t="shared" si="293"/>
        <v>146299.44</v>
      </c>
      <c r="AD2225" t="str">
        <f>_xlfn.XLOOKUP(V2225,[2]Index!L:L,[2]Index!M:M)</f>
        <v>CN</v>
      </c>
      <c r="AE2225" s="3" t="s">
        <v>5821</v>
      </c>
      <c r="AF2225" t="s">
        <v>52</v>
      </c>
      <c r="AG2225" s="3" t="s">
        <v>53</v>
      </c>
      <c r="AH2225" t="s">
        <v>72</v>
      </c>
      <c r="AI2225" s="2"/>
      <c r="AJ2225">
        <f>VLOOKUP(D2225,[3]Multipliers!$B:$AT,36)</f>
        <v>0.750976241908486</v>
      </c>
      <c r="AK2225">
        <f>VLOOKUP(D2225,[3]Multipliers!$B:$AT,36)</f>
        <v>0.750976241908486</v>
      </c>
      <c r="AM2225">
        <f t="shared" si="294"/>
        <v>0</v>
      </c>
    </row>
    <row r="2226" spans="1:39">
      <c r="A2226" s="2" t="str">
        <f t="shared" si="288"/>
        <v>WIPRO ENTERPRISES LTDV64GIF-IT-4</v>
      </c>
      <c r="B2226" s="2" t="str">
        <f t="shared" si="289"/>
        <v>EQP,AE,GIF IT-4 BOZHON(GIF IT-4),D37-V64,WIPRO-PARI,RETROFIT KITRetrofit</v>
      </c>
      <c r="C2226" s="3" t="str">
        <f t="shared" si="295"/>
        <v>iphoneGIF-IT-4New Buy</v>
      </c>
      <c r="D2226" s="2">
        <v>385368</v>
      </c>
      <c r="E2226" s="2" t="s">
        <v>900</v>
      </c>
      <c r="F2226" s="2" t="s">
        <v>40</v>
      </c>
      <c r="G2226" s="2" t="s">
        <v>41</v>
      </c>
      <c r="H2226" s="2" t="s">
        <v>65</v>
      </c>
      <c r="I2226" s="2" t="s">
        <v>43</v>
      </c>
      <c r="J2226" s="2" t="s">
        <v>254</v>
      </c>
      <c r="K2226" s="2" t="s">
        <v>1863</v>
      </c>
      <c r="L2226" s="2" t="s">
        <v>1864</v>
      </c>
      <c r="M2226" s="2" t="s">
        <v>1865</v>
      </c>
      <c r="N2226" s="13">
        <v>23524.75</v>
      </c>
      <c r="O2226" s="2">
        <v>20033.87567478323</v>
      </c>
      <c r="P2226" s="23">
        <v>1</v>
      </c>
      <c r="Q2226" s="2" t="s">
        <v>48</v>
      </c>
      <c r="R2226" s="2"/>
      <c r="S2226" s="2"/>
      <c r="T2226" s="2" t="s">
        <v>60</v>
      </c>
      <c r="U2226" s="2" t="s">
        <v>50</v>
      </c>
      <c r="V2226" s="2" t="s">
        <v>894</v>
      </c>
      <c r="W2226" s="23">
        <v>8480</v>
      </c>
      <c r="X2226" s="2"/>
      <c r="Y2226" s="2"/>
      <c r="Z2226" s="3">
        <f t="shared" si="290"/>
        <v>23524.75</v>
      </c>
      <c r="AA2226" s="3">
        <f t="shared" si="291"/>
        <v>8480</v>
      </c>
      <c r="AB2226" s="3">
        <f t="shared" si="292"/>
        <v>20033.87567478323</v>
      </c>
      <c r="AC2226">
        <f t="shared" si="293"/>
        <v>3490.8743252167696</v>
      </c>
      <c r="AD2226" t="str">
        <f>_xlfn.XLOOKUP(V2226,[2]Index!L:L,[2]Index!M:M)</f>
        <v>IN</v>
      </c>
      <c r="AE2226" s="3" t="s">
        <v>5821</v>
      </c>
      <c r="AF2226" t="s">
        <v>52</v>
      </c>
      <c r="AG2226" s="3" t="s">
        <v>895</v>
      </c>
      <c r="AH2226" t="s">
        <v>139</v>
      </c>
      <c r="AJ2226" t="e">
        <f>VLOOKUP(D2226,[3]Multipliers!$B:$AT,36)</f>
        <v>#VALUE!</v>
      </c>
      <c r="AK2226" t="e">
        <f>VLOOKUP(D2226,[3]Multipliers!$B:$AT,36)</f>
        <v>#VALUE!</v>
      </c>
      <c r="AM2226">
        <f t="shared" si="294"/>
        <v>0</v>
      </c>
    </row>
    <row r="2227" spans="1:39">
      <c r="A2227" s="2" t="str">
        <f t="shared" si="288"/>
        <v>BOZHON PRECISION INDUSTRY TECHNOLOGY CO., LTD.V64PAM2</v>
      </c>
      <c r="B2227" s="2" t="str">
        <f t="shared" si="289"/>
        <v>EQP,AE,PAM2,V57-V6X,BOZHON,RETROFIT KITRetrofit</v>
      </c>
      <c r="C2227" s="3" t="str">
        <f t="shared" si="295"/>
        <v>iphonePAM2New Buy</v>
      </c>
      <c r="D2227" s="2">
        <v>385423</v>
      </c>
      <c r="E2227" s="2" t="s">
        <v>423</v>
      </c>
      <c r="F2227" s="2" t="s">
        <v>40</v>
      </c>
      <c r="G2227" s="2" t="s">
        <v>41</v>
      </c>
      <c r="H2227" s="2" t="s">
        <v>65</v>
      </c>
      <c r="I2227" s="2" t="s">
        <v>43</v>
      </c>
      <c r="J2227" s="2" t="s">
        <v>80</v>
      </c>
      <c r="K2227" s="2" t="s">
        <v>1866</v>
      </c>
      <c r="L2227" s="2" t="s">
        <v>1749</v>
      </c>
      <c r="M2227" s="2" t="s">
        <v>1867</v>
      </c>
      <c r="N2227" s="13">
        <v>20216.990000000002</v>
      </c>
      <c r="O2227" s="2">
        <v>14558.57</v>
      </c>
      <c r="P2227" s="23">
        <v>3</v>
      </c>
      <c r="Q2227" s="2" t="s">
        <v>70</v>
      </c>
      <c r="R2227" s="2">
        <v>9</v>
      </c>
      <c r="S2227" s="2"/>
      <c r="T2227" s="2"/>
      <c r="U2227" s="2" t="s">
        <v>192</v>
      </c>
      <c r="V2227" s="2" t="s">
        <v>71</v>
      </c>
      <c r="W2227" s="23">
        <v>7000</v>
      </c>
      <c r="X2227" s="2" t="s">
        <v>1868</v>
      </c>
      <c r="Y2227" s="2"/>
      <c r="Z2227" s="3">
        <f t="shared" si="290"/>
        <v>60650.97</v>
      </c>
      <c r="AA2227" s="3">
        <f t="shared" si="291"/>
        <v>21000</v>
      </c>
      <c r="AB2227" s="3">
        <f t="shared" si="292"/>
        <v>43675.71</v>
      </c>
      <c r="AC2227">
        <f t="shared" si="293"/>
        <v>16975.260000000002</v>
      </c>
      <c r="AD2227" t="str">
        <f>_xlfn.XLOOKUP(V2227,[2]Index!L:L,[2]Index!M:M)</f>
        <v>CN</v>
      </c>
      <c r="AE2227" s="3" t="s">
        <v>5821</v>
      </c>
      <c r="AF2227" t="s">
        <v>52</v>
      </c>
      <c r="AG2227" s="3" t="s">
        <v>53</v>
      </c>
      <c r="AH2227" t="s">
        <v>72</v>
      </c>
      <c r="AJ2227">
        <f>VLOOKUP(D2227,[3]Multipliers!$B:$AT,36)</f>
        <v>0.94483589327238027</v>
      </c>
      <c r="AK2227">
        <f>VLOOKUP(D2227,[3]Multipliers!$B:$AT,36)</f>
        <v>0.94483589327238027</v>
      </c>
      <c r="AM2227">
        <f t="shared" si="294"/>
        <v>0</v>
      </c>
    </row>
    <row r="2228" spans="1:39">
      <c r="A2228" s="2" t="str">
        <f t="shared" si="288"/>
        <v>BOZHON PRECISION INDUSTRY TECHNOLOGY CO., LTD.V64PAM2</v>
      </c>
      <c r="B2228" s="2" t="str">
        <f t="shared" si="289"/>
        <v>EQP,AE,PAM2,V5X-V6X,BOZHON,RETROFIT KITRetrofit</v>
      </c>
      <c r="C2228" s="3" t="str">
        <f t="shared" si="295"/>
        <v>iphonePAM2New Buy</v>
      </c>
      <c r="D2228" s="2">
        <v>385422</v>
      </c>
      <c r="E2228" s="2" t="s">
        <v>423</v>
      </c>
      <c r="F2228" s="2" t="s">
        <v>40</v>
      </c>
      <c r="G2228" s="2" t="s">
        <v>41</v>
      </c>
      <c r="H2228" s="2" t="s">
        <v>65</v>
      </c>
      <c r="I2228" s="2" t="s">
        <v>43</v>
      </c>
      <c r="J2228" s="2" t="s">
        <v>66</v>
      </c>
      <c r="K2228" s="2" t="s">
        <v>1869</v>
      </c>
      <c r="L2228" s="2" t="s">
        <v>1749</v>
      </c>
      <c r="M2228" s="2" t="s">
        <v>1870</v>
      </c>
      <c r="N2228" s="13">
        <v>20216.990000000002</v>
      </c>
      <c r="O2228" s="2">
        <v>14558.57</v>
      </c>
      <c r="P2228" s="23">
        <v>12</v>
      </c>
      <c r="Q2228" s="2" t="s">
        <v>70</v>
      </c>
      <c r="R2228" s="2">
        <v>9</v>
      </c>
      <c r="S2228" s="2"/>
      <c r="T2228" s="2"/>
      <c r="U2228" s="2" t="s">
        <v>192</v>
      </c>
      <c r="V2228" s="2" t="s">
        <v>71</v>
      </c>
      <c r="W2228" s="23">
        <v>7000</v>
      </c>
      <c r="X2228" s="2" t="s">
        <v>1868</v>
      </c>
      <c r="Y2228" s="2"/>
      <c r="Z2228" s="3">
        <f t="shared" si="290"/>
        <v>242603.88</v>
      </c>
      <c r="AA2228" s="3">
        <f t="shared" si="291"/>
        <v>84000</v>
      </c>
      <c r="AB2228" s="3">
        <f t="shared" si="292"/>
        <v>174702.84</v>
      </c>
      <c r="AC2228">
        <f t="shared" si="293"/>
        <v>67901.040000000008</v>
      </c>
      <c r="AD2228" t="str">
        <f>_xlfn.XLOOKUP(V2228,[2]Index!L:L,[2]Index!M:M)</f>
        <v>CN</v>
      </c>
      <c r="AE2228" s="3" t="s">
        <v>5821</v>
      </c>
      <c r="AF2228" t="s">
        <v>52</v>
      </c>
      <c r="AG2228" s="3" t="s">
        <v>53</v>
      </c>
      <c r="AH2228" t="s">
        <v>72</v>
      </c>
      <c r="AJ2228">
        <f>VLOOKUP(D2228,[3]Multipliers!$B:$AT,36)</f>
        <v>0.94483589327238027</v>
      </c>
      <c r="AK2228">
        <f>VLOOKUP(D2228,[3]Multipliers!$B:$AT,36)</f>
        <v>0.94483589327238027</v>
      </c>
      <c r="AM2228">
        <f t="shared" si="294"/>
        <v>0</v>
      </c>
    </row>
    <row r="2229" spans="1:39">
      <c r="A2229" s="2" t="str">
        <f t="shared" si="288"/>
        <v>BOZHON PRECISION INDUSTRY TECHNOLOGY CO., LTD.V63PAM2</v>
      </c>
      <c r="B2229" s="2" t="str">
        <f t="shared" si="289"/>
        <v>EQP,AE,PAM2,V5X-V6X,BOZHON,RETROFIT KITRetrofit</v>
      </c>
      <c r="C2229" s="3" t="str">
        <f t="shared" si="295"/>
        <v>iphonePAM2New Buy</v>
      </c>
      <c r="D2229" s="2">
        <v>385421</v>
      </c>
      <c r="E2229" s="2" t="s">
        <v>423</v>
      </c>
      <c r="F2229" s="2" t="s">
        <v>40</v>
      </c>
      <c r="G2229" s="2" t="s">
        <v>41</v>
      </c>
      <c r="H2229" s="2" t="s">
        <v>42</v>
      </c>
      <c r="I2229" s="2" t="s">
        <v>43</v>
      </c>
      <c r="J2229" s="2" t="s">
        <v>111</v>
      </c>
      <c r="K2229" s="2" t="s">
        <v>1869</v>
      </c>
      <c r="L2229" s="2" t="s">
        <v>1749</v>
      </c>
      <c r="M2229" s="2" t="s">
        <v>1870</v>
      </c>
      <c r="N2229" s="13">
        <v>20216.990000000002</v>
      </c>
      <c r="O2229" s="2">
        <v>14558.57</v>
      </c>
      <c r="P2229" s="23">
        <v>8</v>
      </c>
      <c r="Q2229" s="2" t="s">
        <v>70</v>
      </c>
      <c r="R2229" s="2">
        <v>9</v>
      </c>
      <c r="S2229" s="2"/>
      <c r="T2229" s="2"/>
      <c r="U2229" s="2" t="s">
        <v>192</v>
      </c>
      <c r="V2229" s="2" t="s">
        <v>71</v>
      </c>
      <c r="W2229" s="23">
        <v>7000</v>
      </c>
      <c r="X2229" s="2" t="s">
        <v>1868</v>
      </c>
      <c r="Y2229" s="2"/>
      <c r="Z2229" s="3">
        <f t="shared" si="290"/>
        <v>161735.92000000001</v>
      </c>
      <c r="AA2229" s="3">
        <f t="shared" si="291"/>
        <v>56000</v>
      </c>
      <c r="AB2229" s="3">
        <f t="shared" si="292"/>
        <v>116468.56</v>
      </c>
      <c r="AC2229">
        <f t="shared" si="293"/>
        <v>45267.360000000015</v>
      </c>
      <c r="AD2229" t="str">
        <f>_xlfn.XLOOKUP(V2229,[2]Index!L:L,[2]Index!M:M)</f>
        <v>CN</v>
      </c>
      <c r="AE2229" s="3" t="s">
        <v>5821</v>
      </c>
      <c r="AF2229" t="s">
        <v>52</v>
      </c>
      <c r="AG2229" s="3" t="s">
        <v>53</v>
      </c>
      <c r="AH2229" t="s">
        <v>72</v>
      </c>
      <c r="AJ2229">
        <f>VLOOKUP(D2229,[3]Multipliers!$B:$AT,36)</f>
        <v>0.94483589327238027</v>
      </c>
      <c r="AK2229">
        <f>VLOOKUP(D2229,[3]Multipliers!$B:$AT,36)</f>
        <v>0.94483589327238027</v>
      </c>
      <c r="AM2229">
        <f t="shared" si="294"/>
        <v>0</v>
      </c>
    </row>
    <row r="2230" spans="1:39">
      <c r="A2230" s="2" t="str">
        <f t="shared" si="288"/>
        <v>BOZHON PRECISION INDUSTRY TECHNOLOGY CO., LTD.V64PAM2</v>
      </c>
      <c r="B2230" s="2" t="str">
        <f t="shared" si="289"/>
        <v>EQP,AE,PAM2,V5X-V6X,BOZHON,RETROFIT KITRetrofit</v>
      </c>
      <c r="C2230" s="3" t="str">
        <f t="shared" si="295"/>
        <v>iphonePAM2New Buy</v>
      </c>
      <c r="D2230" s="2">
        <v>385422</v>
      </c>
      <c r="E2230" s="2" t="s">
        <v>423</v>
      </c>
      <c r="F2230" s="2" t="s">
        <v>40</v>
      </c>
      <c r="G2230" s="2" t="s">
        <v>41</v>
      </c>
      <c r="H2230" s="2" t="s">
        <v>65</v>
      </c>
      <c r="I2230" s="2" t="s">
        <v>43</v>
      </c>
      <c r="J2230" s="2" t="s">
        <v>111</v>
      </c>
      <c r="K2230" s="2" t="s">
        <v>1869</v>
      </c>
      <c r="L2230" s="2" t="s">
        <v>1749</v>
      </c>
      <c r="M2230" s="2" t="s">
        <v>1870</v>
      </c>
      <c r="N2230" s="13">
        <v>20216.990000000002</v>
      </c>
      <c r="O2230" s="2">
        <v>14558.57</v>
      </c>
      <c r="P2230" s="23">
        <v>1</v>
      </c>
      <c r="Q2230" s="2" t="s">
        <v>70</v>
      </c>
      <c r="R2230" s="2">
        <v>9</v>
      </c>
      <c r="S2230" s="2"/>
      <c r="T2230" s="2"/>
      <c r="U2230" s="2" t="s">
        <v>192</v>
      </c>
      <c r="V2230" s="2" t="s">
        <v>71</v>
      </c>
      <c r="W2230" s="23">
        <v>7000</v>
      </c>
      <c r="X2230" s="2" t="s">
        <v>1868</v>
      </c>
      <c r="Y2230" s="2"/>
      <c r="Z2230" s="3">
        <f t="shared" si="290"/>
        <v>20216.990000000002</v>
      </c>
      <c r="AA2230" s="3">
        <f t="shared" si="291"/>
        <v>7000</v>
      </c>
      <c r="AB2230" s="3">
        <f t="shared" si="292"/>
        <v>14558.57</v>
      </c>
      <c r="AC2230">
        <f t="shared" si="293"/>
        <v>5658.4200000000019</v>
      </c>
      <c r="AD2230" t="str">
        <f>_xlfn.XLOOKUP(V2230,[2]Index!L:L,[2]Index!M:M)</f>
        <v>CN</v>
      </c>
      <c r="AE2230" s="3" t="s">
        <v>5821</v>
      </c>
      <c r="AF2230" t="s">
        <v>52</v>
      </c>
      <c r="AG2230" s="3" t="s">
        <v>53</v>
      </c>
      <c r="AH2230" t="s">
        <v>72</v>
      </c>
      <c r="AJ2230">
        <f>VLOOKUP(D2230,[3]Multipliers!$B:$AT,36)</f>
        <v>0.94483589327238027</v>
      </c>
      <c r="AK2230">
        <f>VLOOKUP(D2230,[3]Multipliers!$B:$AT,36)</f>
        <v>0.94483589327238027</v>
      </c>
      <c r="AM2230">
        <f t="shared" si="294"/>
        <v>0</v>
      </c>
    </row>
    <row r="2231" spans="1:39">
      <c r="A2231" s="2" t="str">
        <f t="shared" si="288"/>
        <v>BOZHON PRECISION INDUSTRY TECHNOLOGY CO., LTD.V64PAM2</v>
      </c>
      <c r="B2231" s="2" t="str">
        <f t="shared" si="289"/>
        <v>EQP,AE,PAM2,V57-V6X,BOZHON,RETROFIT KITRetrofit</v>
      </c>
      <c r="C2231" s="3" t="str">
        <f t="shared" si="295"/>
        <v>iphonePAM2New Buy</v>
      </c>
      <c r="D2231" s="2">
        <v>385423</v>
      </c>
      <c r="E2231" s="2" t="s">
        <v>423</v>
      </c>
      <c r="F2231" s="2" t="s">
        <v>40</v>
      </c>
      <c r="G2231" s="2" t="s">
        <v>41</v>
      </c>
      <c r="H2231" s="2" t="s">
        <v>65</v>
      </c>
      <c r="I2231" s="2" t="s">
        <v>43</v>
      </c>
      <c r="J2231" s="2" t="s">
        <v>61</v>
      </c>
      <c r="K2231" s="2" t="s">
        <v>1866</v>
      </c>
      <c r="L2231" s="2" t="s">
        <v>1749</v>
      </c>
      <c r="M2231" s="2" t="s">
        <v>1867</v>
      </c>
      <c r="N2231" s="13">
        <v>20216.990000000002</v>
      </c>
      <c r="O2231" s="2">
        <v>14558.57</v>
      </c>
      <c r="P2231" s="23">
        <v>2</v>
      </c>
      <c r="Q2231" s="2" t="s">
        <v>48</v>
      </c>
      <c r="R2231" s="2">
        <v>9</v>
      </c>
      <c r="S2231" s="2"/>
      <c r="T2231" s="2"/>
      <c r="U2231" s="2" t="s">
        <v>192</v>
      </c>
      <c r="V2231" s="2" t="s">
        <v>71</v>
      </c>
      <c r="W2231" s="23">
        <v>7000</v>
      </c>
      <c r="X2231" s="2" t="s">
        <v>1868</v>
      </c>
      <c r="Y2231" s="2"/>
      <c r="Z2231" s="3">
        <f t="shared" si="290"/>
        <v>40433.980000000003</v>
      </c>
      <c r="AA2231" s="3">
        <f t="shared" si="291"/>
        <v>14000</v>
      </c>
      <c r="AB2231" s="3">
        <f t="shared" si="292"/>
        <v>29117.14</v>
      </c>
      <c r="AC2231">
        <f t="shared" si="293"/>
        <v>11316.840000000004</v>
      </c>
      <c r="AD2231" t="str">
        <f>_xlfn.XLOOKUP(V2231,[2]Index!L:L,[2]Index!M:M)</f>
        <v>CN</v>
      </c>
      <c r="AE2231" s="3" t="s">
        <v>5821</v>
      </c>
      <c r="AF2231" t="s">
        <v>52</v>
      </c>
      <c r="AG2231" s="3" t="s">
        <v>53</v>
      </c>
      <c r="AH2231" t="s">
        <v>64</v>
      </c>
      <c r="AJ2231">
        <f>VLOOKUP(D2231,[3]Multipliers!$B:$AT,36)</f>
        <v>0.94483589327238027</v>
      </c>
      <c r="AK2231">
        <f>VLOOKUP(D2231,[3]Multipliers!$B:$AT,36)</f>
        <v>0.94483589327238027</v>
      </c>
      <c r="AM2231">
        <f t="shared" si="294"/>
        <v>0</v>
      </c>
    </row>
    <row r="2232" spans="1:39">
      <c r="A2232" s="2" t="str">
        <f t="shared" si="288"/>
        <v>BOZHON PRECISION INDUSTRY TECHNOLOGY CO., LTD.V64PAM2</v>
      </c>
      <c r="B2232" s="2" t="str">
        <f t="shared" si="289"/>
        <v>EQP,AE,PAM2,V5X-V6X,BOZHON,RETROFIT KITRetrofit</v>
      </c>
      <c r="C2232" s="3" t="str">
        <f t="shared" si="295"/>
        <v>iphonePAM2New Buy</v>
      </c>
      <c r="D2232" s="2">
        <v>385422</v>
      </c>
      <c r="E2232" s="2" t="s">
        <v>423</v>
      </c>
      <c r="F2232" s="2" t="s">
        <v>40</v>
      </c>
      <c r="G2232" s="2" t="s">
        <v>41</v>
      </c>
      <c r="H2232" s="2" t="s">
        <v>65</v>
      </c>
      <c r="I2232" s="2" t="s">
        <v>43</v>
      </c>
      <c r="J2232" s="2" t="s">
        <v>66</v>
      </c>
      <c r="K2232" s="2" t="s">
        <v>1869</v>
      </c>
      <c r="L2232" s="2" t="s">
        <v>1749</v>
      </c>
      <c r="M2232" s="2" t="s">
        <v>1870</v>
      </c>
      <c r="N2232" s="13">
        <v>20216.990000000002</v>
      </c>
      <c r="O2232" s="2">
        <v>14558.57</v>
      </c>
      <c r="P2232" s="23">
        <v>11</v>
      </c>
      <c r="Q2232" s="2" t="s">
        <v>70</v>
      </c>
      <c r="R2232" s="2">
        <v>9</v>
      </c>
      <c r="S2232" s="2"/>
      <c r="T2232" s="2"/>
      <c r="U2232" s="2" t="s">
        <v>192</v>
      </c>
      <c r="V2232" s="2" t="s">
        <v>85</v>
      </c>
      <c r="W2232" s="23">
        <v>7000</v>
      </c>
      <c r="X2232" s="2" t="s">
        <v>1868</v>
      </c>
      <c r="Y2232" s="2"/>
      <c r="Z2232" s="3">
        <f t="shared" si="290"/>
        <v>222386.89</v>
      </c>
      <c r="AA2232" s="3">
        <f t="shared" si="291"/>
        <v>77000</v>
      </c>
      <c r="AB2232" s="3">
        <f t="shared" si="292"/>
        <v>160144.26999999999</v>
      </c>
      <c r="AC2232">
        <f t="shared" si="293"/>
        <v>62242.620000000024</v>
      </c>
      <c r="AD2232" t="str">
        <f>_xlfn.XLOOKUP(V2232,[2]Index!L:L,[2]Index!M:M)</f>
        <v>CN</v>
      </c>
      <c r="AE2232" s="3" t="s">
        <v>5821</v>
      </c>
      <c r="AF2232" t="s">
        <v>52</v>
      </c>
      <c r="AG2232" s="3" t="s">
        <v>53</v>
      </c>
      <c r="AH2232" t="s">
        <v>72</v>
      </c>
      <c r="AJ2232">
        <f>VLOOKUP(D2232,[3]Multipliers!$B:$AT,36)</f>
        <v>0.94483589327238027</v>
      </c>
      <c r="AK2232">
        <f>VLOOKUP(D2232,[3]Multipliers!$B:$AT,36)</f>
        <v>0.94483589327238027</v>
      </c>
      <c r="AM2232">
        <f t="shared" si="294"/>
        <v>0</v>
      </c>
    </row>
    <row r="2233" spans="1:39">
      <c r="A2233" s="2" t="str">
        <f t="shared" si="288"/>
        <v>BOZHON PRECISION INDUSTRY TECHNOLOGY CO., LTD.V63PAM2</v>
      </c>
      <c r="B2233" s="2" t="str">
        <f t="shared" si="289"/>
        <v>EQP,AE,PAM2,V5X-V6X,BOZHON,RETROFIT KITRetrofit</v>
      </c>
      <c r="C2233" s="3" t="str">
        <f t="shared" si="295"/>
        <v>iphonePAM2New Buy</v>
      </c>
      <c r="D2233" s="2">
        <v>385421</v>
      </c>
      <c r="E2233" s="2" t="s">
        <v>423</v>
      </c>
      <c r="F2233" s="2" t="s">
        <v>40</v>
      </c>
      <c r="G2233" s="2" t="s">
        <v>41</v>
      </c>
      <c r="H2233" s="2" t="s">
        <v>42</v>
      </c>
      <c r="I2233" s="2" t="s">
        <v>43</v>
      </c>
      <c r="J2233" s="2" t="s">
        <v>66</v>
      </c>
      <c r="K2233" s="2" t="s">
        <v>1869</v>
      </c>
      <c r="L2233" s="2" t="s">
        <v>1749</v>
      </c>
      <c r="M2233" s="2" t="s">
        <v>1870</v>
      </c>
      <c r="N2233" s="13">
        <v>20216.990000000002</v>
      </c>
      <c r="O2233" s="2">
        <v>14558.57</v>
      </c>
      <c r="P2233" s="23">
        <v>4</v>
      </c>
      <c r="Q2233" s="2" t="s">
        <v>70</v>
      </c>
      <c r="R2233" s="2">
        <v>9</v>
      </c>
      <c r="S2233" s="2"/>
      <c r="T2233" s="2"/>
      <c r="U2233" s="2" t="s">
        <v>192</v>
      </c>
      <c r="V2233" s="2" t="s">
        <v>85</v>
      </c>
      <c r="W2233" s="23">
        <v>7000</v>
      </c>
      <c r="X2233" s="2" t="s">
        <v>1868</v>
      </c>
      <c r="Y2233" s="2"/>
      <c r="Z2233" s="3">
        <f t="shared" si="290"/>
        <v>80867.960000000006</v>
      </c>
      <c r="AA2233" s="3">
        <f t="shared" si="291"/>
        <v>28000</v>
      </c>
      <c r="AB2233" s="3">
        <f t="shared" si="292"/>
        <v>58234.28</v>
      </c>
      <c r="AC2233">
        <f t="shared" si="293"/>
        <v>22633.680000000008</v>
      </c>
      <c r="AD2233" t="str">
        <f>_xlfn.XLOOKUP(V2233,[2]Index!L:L,[2]Index!M:M)</f>
        <v>CN</v>
      </c>
      <c r="AE2233" s="3" t="s">
        <v>5821</v>
      </c>
      <c r="AF2233" t="s">
        <v>52</v>
      </c>
      <c r="AG2233" s="3" t="s">
        <v>53</v>
      </c>
      <c r="AH2233" t="s">
        <v>72</v>
      </c>
      <c r="AJ2233">
        <f>VLOOKUP(D2233,[3]Multipliers!$B:$AT,36)</f>
        <v>0.94483589327238027</v>
      </c>
      <c r="AK2233">
        <f>VLOOKUP(D2233,[3]Multipliers!$B:$AT,36)</f>
        <v>0.94483589327238027</v>
      </c>
      <c r="AM2233">
        <f t="shared" si="294"/>
        <v>0</v>
      </c>
    </row>
    <row r="2234" spans="1:39">
      <c r="A2234" s="2" t="str">
        <f t="shared" si="288"/>
        <v>BOZHON PRECISION INDUSTRY TECHNOLOGY CO., LTD.V63PAM2</v>
      </c>
      <c r="B2234" s="2" t="str">
        <f t="shared" si="289"/>
        <v>EQP,AE,PAM2,V5X-V6X,BOZHON,RETROFIT KITRetrofit</v>
      </c>
      <c r="C2234" s="3" t="str">
        <f t="shared" si="295"/>
        <v>iphonePAM2New Buy</v>
      </c>
      <c r="D2234" s="36">
        <v>385421</v>
      </c>
      <c r="E2234" s="36" t="s">
        <v>423</v>
      </c>
      <c r="F2234" s="36" t="s">
        <v>40</v>
      </c>
      <c r="G2234" s="36" t="s">
        <v>41</v>
      </c>
      <c r="H2234" s="36" t="s">
        <v>42</v>
      </c>
      <c r="I2234" s="36" t="s">
        <v>43</v>
      </c>
      <c r="J2234" s="36" t="s">
        <v>111</v>
      </c>
      <c r="K2234" s="36" t="s">
        <v>1869</v>
      </c>
      <c r="L2234" s="36" t="s">
        <v>1749</v>
      </c>
      <c r="M2234" s="36" t="s">
        <v>1870</v>
      </c>
      <c r="N2234" s="15">
        <v>20216.990000000002</v>
      </c>
      <c r="O2234" s="26">
        <v>14558.57</v>
      </c>
      <c r="P2234" s="36">
        <v>6</v>
      </c>
      <c r="Q2234" s="36" t="s">
        <v>70</v>
      </c>
      <c r="R2234" s="34">
        <v>9</v>
      </c>
      <c r="S2234" s="43"/>
      <c r="T2234" s="43"/>
      <c r="U2234" s="36" t="s">
        <v>192</v>
      </c>
      <c r="V2234" s="36" t="s">
        <v>85</v>
      </c>
      <c r="W2234" s="37">
        <v>7000</v>
      </c>
      <c r="X2234" s="38" t="s">
        <v>1868</v>
      </c>
      <c r="Y2234" s="36"/>
      <c r="Z2234" s="3">
        <f t="shared" si="290"/>
        <v>121301.94</v>
      </c>
      <c r="AA2234" s="3">
        <f t="shared" si="291"/>
        <v>42000</v>
      </c>
      <c r="AB2234" s="3">
        <f t="shared" si="292"/>
        <v>87351.42</v>
      </c>
      <c r="AC2234">
        <f t="shared" si="293"/>
        <v>33950.520000000004</v>
      </c>
      <c r="AD2234" t="str">
        <f>_xlfn.XLOOKUP(V2234,[2]Index!L:L,[2]Index!M:M)</f>
        <v>CN</v>
      </c>
      <c r="AE2234" s="3" t="s">
        <v>5821</v>
      </c>
      <c r="AF2234" t="s">
        <v>52</v>
      </c>
      <c r="AG2234" s="4" t="s">
        <v>53</v>
      </c>
      <c r="AH2234" t="s">
        <v>72</v>
      </c>
      <c r="AJ2234">
        <f>VLOOKUP(D2234,[3]Multipliers!$B:$AT,36)</f>
        <v>0.94483589327238027</v>
      </c>
      <c r="AK2234">
        <f>VLOOKUP(D2234,[3]Multipliers!$B:$AT,36)</f>
        <v>0.94483589327238027</v>
      </c>
      <c r="AM2234">
        <f t="shared" si="294"/>
        <v>0</v>
      </c>
    </row>
    <row r="2235" spans="1:39">
      <c r="A2235" s="2" t="str">
        <f t="shared" si="288"/>
        <v>BOZHON PRECISION INDUSTRY TECHNOLOGY CO., LTD.V64PAM2</v>
      </c>
      <c r="B2235" s="2" t="str">
        <f t="shared" si="289"/>
        <v>EQP,AE,PAM2,V5X-V6X,BOZHON,RETROFIT KITRetrofit</v>
      </c>
      <c r="C2235" s="3" t="str">
        <f t="shared" si="295"/>
        <v>iphonePAM2New Buy</v>
      </c>
      <c r="D2235" s="36">
        <v>385422</v>
      </c>
      <c r="E2235" s="36" t="s">
        <v>423</v>
      </c>
      <c r="F2235" s="36" t="s">
        <v>40</v>
      </c>
      <c r="G2235" s="36" t="s">
        <v>41</v>
      </c>
      <c r="H2235" s="36" t="s">
        <v>65</v>
      </c>
      <c r="I2235" s="36" t="s">
        <v>43</v>
      </c>
      <c r="J2235" s="36" t="s">
        <v>111</v>
      </c>
      <c r="K2235" s="36" t="s">
        <v>1869</v>
      </c>
      <c r="L2235" s="36" t="s">
        <v>1749</v>
      </c>
      <c r="M2235" s="36" t="s">
        <v>1870</v>
      </c>
      <c r="N2235" s="15">
        <v>20216.990000000002</v>
      </c>
      <c r="O2235" s="26">
        <v>14558.57</v>
      </c>
      <c r="P2235" s="36">
        <v>2</v>
      </c>
      <c r="Q2235" s="36" t="s">
        <v>70</v>
      </c>
      <c r="R2235" s="34">
        <v>9</v>
      </c>
      <c r="S2235" s="43"/>
      <c r="T2235" s="43"/>
      <c r="U2235" s="36" t="s">
        <v>192</v>
      </c>
      <c r="V2235" s="36" t="s">
        <v>85</v>
      </c>
      <c r="W2235" s="37">
        <v>7000</v>
      </c>
      <c r="X2235" s="38" t="s">
        <v>1868</v>
      </c>
      <c r="Y2235" s="36"/>
      <c r="Z2235" s="3">
        <f t="shared" si="290"/>
        <v>40433.980000000003</v>
      </c>
      <c r="AA2235" s="3">
        <f t="shared" si="291"/>
        <v>14000</v>
      </c>
      <c r="AB2235" s="3">
        <f t="shared" si="292"/>
        <v>29117.14</v>
      </c>
      <c r="AC2235">
        <f t="shared" si="293"/>
        <v>11316.840000000004</v>
      </c>
      <c r="AD2235" t="str">
        <f>_xlfn.XLOOKUP(V2235,[2]Index!L:L,[2]Index!M:M)</f>
        <v>CN</v>
      </c>
      <c r="AE2235" s="3" t="s">
        <v>5821</v>
      </c>
      <c r="AF2235" t="s">
        <v>52</v>
      </c>
      <c r="AG2235" s="4" t="s">
        <v>53</v>
      </c>
      <c r="AH2235" t="s">
        <v>72</v>
      </c>
      <c r="AJ2235">
        <f>VLOOKUP(D2235,[3]Multipliers!$B:$AT,36)</f>
        <v>0.94483589327238027</v>
      </c>
      <c r="AK2235">
        <f>VLOOKUP(D2235,[3]Multipliers!$B:$AT,36)</f>
        <v>0.94483589327238027</v>
      </c>
      <c r="AM2235">
        <f t="shared" si="294"/>
        <v>0</v>
      </c>
    </row>
    <row r="2236" spans="1:39">
      <c r="A2236" s="2" t="str">
        <f t="shared" si="288"/>
        <v>BOZHON PRECISION INDUSTRY TECHNOLOGY CO., LTD.V64PAM2</v>
      </c>
      <c r="B2236" s="2" t="str">
        <f t="shared" si="289"/>
        <v>EQP,AE,PAM2,D23-V6X,BOZHON,RETROFIT KITRetrofit</v>
      </c>
      <c r="C2236" s="3" t="str">
        <f t="shared" si="295"/>
        <v>iphonePAM2New Buy</v>
      </c>
      <c r="D2236" s="3">
        <v>385420</v>
      </c>
      <c r="E2236" s="3" t="s">
        <v>423</v>
      </c>
      <c r="F2236" s="2" t="s">
        <v>40</v>
      </c>
      <c r="G2236" s="2" t="s">
        <v>41</v>
      </c>
      <c r="H2236" s="3" t="s">
        <v>65</v>
      </c>
      <c r="I2236" s="2" t="s">
        <v>43</v>
      </c>
      <c r="J2236" s="2" t="s">
        <v>61</v>
      </c>
      <c r="K2236" s="3" t="s">
        <v>1871</v>
      </c>
      <c r="L2236" s="2" t="s">
        <v>1749</v>
      </c>
      <c r="M2236" s="2" t="s">
        <v>1872</v>
      </c>
      <c r="N2236" s="22">
        <v>20216.990000000002</v>
      </c>
      <c r="O2236" s="22">
        <v>14558.57</v>
      </c>
      <c r="P2236" s="23">
        <v>2</v>
      </c>
      <c r="Q2236" s="2" t="s">
        <v>48</v>
      </c>
      <c r="R2236" s="2">
        <v>9</v>
      </c>
      <c r="S2236" s="2"/>
      <c r="T2236" s="2"/>
      <c r="U2236" s="2" t="s">
        <v>192</v>
      </c>
      <c r="V2236" s="2" t="s">
        <v>85</v>
      </c>
      <c r="W2236" s="23">
        <v>7000</v>
      </c>
      <c r="X2236" s="2" t="s">
        <v>1868</v>
      </c>
      <c r="Y2236" s="2"/>
      <c r="Z2236" s="3">
        <f t="shared" si="290"/>
        <v>40433.980000000003</v>
      </c>
      <c r="AA2236" s="3">
        <f t="shared" si="291"/>
        <v>14000</v>
      </c>
      <c r="AB2236" s="3">
        <f t="shared" si="292"/>
        <v>29117.14</v>
      </c>
      <c r="AC2236">
        <f t="shared" si="293"/>
        <v>11316.840000000004</v>
      </c>
      <c r="AD2236" t="str">
        <f>_xlfn.XLOOKUP(V2236,[2]Index!L:L,[2]Index!M:M)</f>
        <v>CN</v>
      </c>
      <c r="AE2236" s="3" t="s">
        <v>5821</v>
      </c>
      <c r="AF2236" t="s">
        <v>52</v>
      </c>
      <c r="AG2236" s="3" t="s">
        <v>53</v>
      </c>
      <c r="AH2236" t="s">
        <v>64</v>
      </c>
      <c r="AJ2236">
        <f>VLOOKUP(D2236,[3]Multipliers!$B:$AT,36)</f>
        <v>0.94483589327238027</v>
      </c>
      <c r="AK2236">
        <f>VLOOKUP(D2236,[3]Multipliers!$B:$AT,36)</f>
        <v>0.94483589327238027</v>
      </c>
      <c r="AM2236">
        <f t="shared" si="294"/>
        <v>0</v>
      </c>
    </row>
    <row r="2237" spans="1:39">
      <c r="A2237" s="2" t="str">
        <f t="shared" si="288"/>
        <v>BOZHON PRECISION INDUSTRY TECHNOLOGY CO., LTD.V63PAM2</v>
      </c>
      <c r="B2237" s="2" t="str">
        <f t="shared" si="289"/>
        <v>EQP,AE,PAM2,V5X-V6X,BOZHON,RETROFIT KITRetrofit</v>
      </c>
      <c r="C2237" s="3" t="str">
        <f t="shared" si="295"/>
        <v>iphonePAM2New Buy</v>
      </c>
      <c r="D2237" s="24">
        <v>385421</v>
      </c>
      <c r="E2237" s="24" t="s">
        <v>423</v>
      </c>
      <c r="F2237" s="24" t="s">
        <v>40</v>
      </c>
      <c r="G2237" s="24" t="s">
        <v>41</v>
      </c>
      <c r="H2237" s="24" t="s">
        <v>42</v>
      </c>
      <c r="I2237" s="24" t="s">
        <v>43</v>
      </c>
      <c r="J2237" s="24" t="s">
        <v>111</v>
      </c>
      <c r="K2237" s="24" t="s">
        <v>1869</v>
      </c>
      <c r="L2237" s="24" t="s">
        <v>1749</v>
      </c>
      <c r="M2237" s="24" t="s">
        <v>1870</v>
      </c>
      <c r="N2237" s="44">
        <v>20216.990000000002</v>
      </c>
      <c r="O2237" s="26">
        <v>14558.57</v>
      </c>
      <c r="P2237" s="24">
        <v>4</v>
      </c>
      <c r="Q2237" s="24" t="s">
        <v>70</v>
      </c>
      <c r="R2237" s="24">
        <v>9</v>
      </c>
      <c r="S2237" s="24"/>
      <c r="T2237" s="24"/>
      <c r="U2237" s="24" t="s">
        <v>192</v>
      </c>
      <c r="V2237" s="24" t="s">
        <v>146</v>
      </c>
      <c r="W2237" s="40">
        <v>7000</v>
      </c>
      <c r="X2237" s="53" t="s">
        <v>1868</v>
      </c>
      <c r="Y2237" s="24"/>
      <c r="Z2237" s="3">
        <f t="shared" si="290"/>
        <v>80867.960000000006</v>
      </c>
      <c r="AA2237" s="3">
        <f t="shared" si="291"/>
        <v>28000</v>
      </c>
      <c r="AB2237" s="3">
        <f t="shared" si="292"/>
        <v>58234.28</v>
      </c>
      <c r="AC2237">
        <f t="shared" si="293"/>
        <v>22633.680000000008</v>
      </c>
      <c r="AD2237" t="str">
        <f>_xlfn.XLOOKUP(V2237,[2]Index!L:L,[2]Index!M:M)</f>
        <v>CN</v>
      </c>
      <c r="AE2237" s="3" t="s">
        <v>5821</v>
      </c>
      <c r="AF2237" t="s">
        <v>52</v>
      </c>
      <c r="AG2237" s="4" t="s">
        <v>53</v>
      </c>
      <c r="AH2237" t="s">
        <v>72</v>
      </c>
      <c r="AJ2237">
        <f>VLOOKUP(D2237,[3]Multipliers!$B:$AT,36)</f>
        <v>0.94483589327238027</v>
      </c>
      <c r="AK2237">
        <f>VLOOKUP(D2237,[3]Multipliers!$B:$AT,36)</f>
        <v>0.94483589327238027</v>
      </c>
      <c r="AM2237">
        <f t="shared" si="294"/>
        <v>0</v>
      </c>
    </row>
    <row r="2238" spans="1:39">
      <c r="A2238" s="2" t="str">
        <f t="shared" si="288"/>
        <v>TAOWINE INDUSTRIAL CO., LTD.V68BOT-GRT</v>
      </c>
      <c r="B2238" s="2" t="str">
        <f t="shared" si="289"/>
        <v>EQP,AE,BOT-GRT,V54-V68,TAOWINE,RETROFIT KITRetrofit</v>
      </c>
      <c r="C2238" s="3" t="str">
        <f t="shared" si="295"/>
        <v>iphoneBOT-GRTNew Buy</v>
      </c>
      <c r="D2238">
        <v>386757</v>
      </c>
      <c r="E2238" t="s">
        <v>1187</v>
      </c>
      <c r="F2238" t="s">
        <v>40</v>
      </c>
      <c r="G2238" t="s">
        <v>41</v>
      </c>
      <c r="H2238" t="s">
        <v>206</v>
      </c>
      <c r="I2238" t="s">
        <v>43</v>
      </c>
      <c r="J2238" t="s">
        <v>66</v>
      </c>
      <c r="K2238" t="s">
        <v>1873</v>
      </c>
      <c r="L2238" t="s">
        <v>891</v>
      </c>
      <c r="M2238" t="s">
        <v>1874</v>
      </c>
      <c r="N2238" s="98">
        <v>20000</v>
      </c>
      <c r="O2238" s="98">
        <v>18000</v>
      </c>
      <c r="P2238">
        <v>2</v>
      </c>
      <c r="Q2238" t="s">
        <v>70</v>
      </c>
      <c r="S2238"/>
      <c r="T2238"/>
      <c r="U2238" t="s">
        <v>374</v>
      </c>
      <c r="V2238" t="s">
        <v>85</v>
      </c>
      <c r="W2238">
        <v>17000</v>
      </c>
      <c r="X2238"/>
      <c r="Y2238" s="99"/>
      <c r="Z2238" s="3">
        <f t="shared" si="290"/>
        <v>40000</v>
      </c>
      <c r="AA2238" s="3">
        <f t="shared" si="291"/>
        <v>34000</v>
      </c>
      <c r="AB2238" s="3">
        <f t="shared" si="292"/>
        <v>36000</v>
      </c>
      <c r="AC2238">
        <f t="shared" si="293"/>
        <v>4000</v>
      </c>
      <c r="AD2238" t="str">
        <f>_xlfn.XLOOKUP(V2238,[2]Index!L:L,[2]Index!M:M)</f>
        <v>CN</v>
      </c>
      <c r="AE2238" s="3" t="s">
        <v>5821</v>
      </c>
      <c r="AF2238" t="s">
        <v>52</v>
      </c>
      <c r="AG2238" t="s">
        <v>53</v>
      </c>
      <c r="AH2238" t="s">
        <v>72</v>
      </c>
      <c r="AJ2238">
        <f>VLOOKUP(D2238,[3]Multipliers!$B:$AT,36)</f>
        <v>0.57879767644888336</v>
      </c>
      <c r="AK2238">
        <f>VLOOKUP(D2238,[3]Multipliers!$B:$AT,36)</f>
        <v>0.57879767644888336</v>
      </c>
      <c r="AM2238">
        <f t="shared" si="294"/>
        <v>0</v>
      </c>
    </row>
    <row r="2239" spans="1:39">
      <c r="A2239" s="2" t="str">
        <f t="shared" si="288"/>
        <v>TAOWINE INDUSTRIAL CO., LTD.V64BOT-GRT</v>
      </c>
      <c r="B2239" s="2" t="str">
        <f t="shared" si="289"/>
        <v>EQP,AE,BOT-GRT(LMM),D23-V64,TAOWINE,RETROFIT KITRetrofit</v>
      </c>
      <c r="C2239" s="3" t="str">
        <f t="shared" si="295"/>
        <v>iphoneBOT-GRTNew Buy</v>
      </c>
      <c r="D2239" s="2">
        <v>385964</v>
      </c>
      <c r="E2239" s="2" t="s">
        <v>1187</v>
      </c>
      <c r="F2239" s="2" t="s">
        <v>40</v>
      </c>
      <c r="G2239" s="2" t="s">
        <v>41</v>
      </c>
      <c r="H2239" s="2" t="s">
        <v>65</v>
      </c>
      <c r="I2239" s="2" t="s">
        <v>43</v>
      </c>
      <c r="J2239" s="2" t="s">
        <v>61</v>
      </c>
      <c r="K2239" s="2" t="s">
        <v>1875</v>
      </c>
      <c r="L2239" s="2" t="s">
        <v>891</v>
      </c>
      <c r="M2239" s="2" t="s">
        <v>1876</v>
      </c>
      <c r="N2239" s="13">
        <v>20000</v>
      </c>
      <c r="O2239" s="2">
        <v>18000</v>
      </c>
      <c r="P2239" s="23">
        <v>1</v>
      </c>
      <c r="Q2239" s="2" t="s">
        <v>48</v>
      </c>
      <c r="R2239" s="2"/>
      <c r="S2239" s="2"/>
      <c r="T2239" s="2"/>
      <c r="U2239" s="2" t="s">
        <v>374</v>
      </c>
      <c r="V2239" s="2" t="s">
        <v>85</v>
      </c>
      <c r="W2239" s="23">
        <v>18000</v>
      </c>
      <c r="X2239" s="2">
        <v>12000</v>
      </c>
      <c r="Y2239" s="2"/>
      <c r="Z2239" s="3">
        <f t="shared" si="290"/>
        <v>20000</v>
      </c>
      <c r="AA2239" s="3">
        <f t="shared" si="291"/>
        <v>18000</v>
      </c>
      <c r="AB2239" s="3">
        <f t="shared" si="292"/>
        <v>18000</v>
      </c>
      <c r="AC2239">
        <f t="shared" si="293"/>
        <v>2000</v>
      </c>
      <c r="AD2239" t="str">
        <f>_xlfn.XLOOKUP(V2239,[2]Index!L:L,[2]Index!M:M)</f>
        <v>CN</v>
      </c>
      <c r="AE2239" s="3" t="s">
        <v>5821</v>
      </c>
      <c r="AF2239" t="s">
        <v>52</v>
      </c>
      <c r="AG2239" s="3" t="s">
        <v>53</v>
      </c>
      <c r="AH2239" t="s">
        <v>64</v>
      </c>
      <c r="AJ2239">
        <f>VLOOKUP(D2239,[3]Multipliers!$B:$AT,36)</f>
        <v>1.7826697757748051</v>
      </c>
      <c r="AK2239">
        <f>VLOOKUP(D2239,[3]Multipliers!$B:$AT,36)</f>
        <v>1.7826697757748051</v>
      </c>
      <c r="AM2239">
        <f t="shared" si="294"/>
        <v>0</v>
      </c>
    </row>
    <row r="2240" spans="1:39">
      <c r="A2240" s="2" t="str">
        <f t="shared" si="288"/>
        <v>TAOWINE INDUSTRIAL CO., LTD.V64TOP-GRT</v>
      </c>
      <c r="B2240" s="2" t="str">
        <f t="shared" si="289"/>
        <v>EQP,AE,TOP-GRT(UMM),D23-V64,TAOWINE,RETROFIT KITRetrofit</v>
      </c>
      <c r="C2240" s="3" t="str">
        <f t="shared" si="295"/>
        <v>iphoneTOP-GRTNew Buy</v>
      </c>
      <c r="D2240" s="2">
        <v>386892</v>
      </c>
      <c r="E2240" s="2" t="s">
        <v>1187</v>
      </c>
      <c r="F2240" s="2" t="s">
        <v>40</v>
      </c>
      <c r="G2240" s="2" t="s">
        <v>41</v>
      </c>
      <c r="H2240" s="2" t="s">
        <v>65</v>
      </c>
      <c r="I2240" s="2" t="s">
        <v>43</v>
      </c>
      <c r="J2240" s="2" t="s">
        <v>61</v>
      </c>
      <c r="K2240" s="2" t="s">
        <v>1877</v>
      </c>
      <c r="L2240" s="2" t="s">
        <v>897</v>
      </c>
      <c r="M2240" s="2" t="s">
        <v>1878</v>
      </c>
      <c r="N2240" s="13">
        <v>20000</v>
      </c>
      <c r="O2240" s="2">
        <v>18000</v>
      </c>
      <c r="P2240" s="23">
        <v>2</v>
      </c>
      <c r="Q2240" s="2" t="s">
        <v>48</v>
      </c>
      <c r="R2240" s="2"/>
      <c r="S2240" s="2"/>
      <c r="T2240" s="2"/>
      <c r="U2240" s="2" t="s">
        <v>374</v>
      </c>
      <c r="V2240" s="2" t="s">
        <v>85</v>
      </c>
      <c r="W2240" s="23">
        <v>6342</v>
      </c>
      <c r="X2240" s="2"/>
      <c r="Y2240" s="2"/>
      <c r="Z2240" s="3">
        <f t="shared" si="290"/>
        <v>40000</v>
      </c>
      <c r="AA2240" s="3">
        <f t="shared" si="291"/>
        <v>12684</v>
      </c>
      <c r="AB2240" s="3">
        <f t="shared" si="292"/>
        <v>36000</v>
      </c>
      <c r="AC2240">
        <f t="shared" si="293"/>
        <v>4000</v>
      </c>
      <c r="AD2240" t="str">
        <f>_xlfn.XLOOKUP(V2240,[2]Index!L:L,[2]Index!M:M)</f>
        <v>CN</v>
      </c>
      <c r="AE2240" s="3" t="s">
        <v>5821</v>
      </c>
      <c r="AF2240" t="s">
        <v>52</v>
      </c>
      <c r="AG2240" s="3" t="s">
        <v>53</v>
      </c>
      <c r="AH2240" t="s">
        <v>64</v>
      </c>
      <c r="AJ2240">
        <f>VLOOKUP(D2240,[3]Multipliers!$B:$AT,36)</f>
        <v>2.0599549899834688</v>
      </c>
      <c r="AK2240">
        <f>VLOOKUP(D2240,[3]Multipliers!$B:$AT,36)</f>
        <v>2.0599549899834688</v>
      </c>
      <c r="AM2240">
        <f t="shared" si="294"/>
        <v>0</v>
      </c>
    </row>
    <row r="2241" spans="1:39">
      <c r="A2241" s="2" t="str">
        <f t="shared" si="288"/>
        <v>BOZHON PRECISION INDUSTRY TECHNOLOGY CO., LTD.V64SA-IT-CG</v>
      </c>
      <c r="B2241" s="2" t="str">
        <f t="shared" si="289"/>
        <v>EQP,AE,SA-IT-CG 7-BAY,V54-V64,BOZHON,RETROFIT KITRetrofit</v>
      </c>
      <c r="C2241" s="3" t="str">
        <f t="shared" si="295"/>
        <v>iphoneSA-IT-CGNew Buy</v>
      </c>
      <c r="D2241" s="2">
        <v>385848</v>
      </c>
      <c r="E2241" s="2" t="s">
        <v>423</v>
      </c>
      <c r="F2241" s="2" t="s">
        <v>40</v>
      </c>
      <c r="G2241" s="2" t="s">
        <v>41</v>
      </c>
      <c r="H2241" s="2" t="s">
        <v>65</v>
      </c>
      <c r="I2241" s="2" t="s">
        <v>43</v>
      </c>
      <c r="J2241" s="2" t="s">
        <v>66</v>
      </c>
      <c r="K2241" s="2" t="s">
        <v>1879</v>
      </c>
      <c r="L2241" s="2" t="s">
        <v>1106</v>
      </c>
      <c r="M2241" s="2" t="s">
        <v>1880</v>
      </c>
      <c r="N2241" s="13">
        <v>19959.41</v>
      </c>
      <c r="O2241" s="2">
        <v>11376.8637</v>
      </c>
      <c r="P2241" s="23">
        <v>7</v>
      </c>
      <c r="Q2241" s="2" t="s">
        <v>70</v>
      </c>
      <c r="R2241" s="2">
        <v>9</v>
      </c>
      <c r="S2241" s="2"/>
      <c r="T2241" s="2" t="s">
        <v>1148</v>
      </c>
      <c r="U2241" s="2" t="s">
        <v>374</v>
      </c>
      <c r="V2241" s="2" t="s">
        <v>85</v>
      </c>
      <c r="W2241" s="23">
        <v>11376.86</v>
      </c>
      <c r="X2241" s="2"/>
      <c r="Y2241" s="2"/>
      <c r="Z2241" s="3">
        <f t="shared" si="290"/>
        <v>139715.87</v>
      </c>
      <c r="AA2241" s="3">
        <f t="shared" si="291"/>
        <v>79638.02</v>
      </c>
      <c r="AB2241" s="3">
        <f t="shared" si="292"/>
        <v>79638.045899999997</v>
      </c>
      <c r="AC2241">
        <f t="shared" si="293"/>
        <v>60077.824099999998</v>
      </c>
      <c r="AD2241" t="str">
        <f>_xlfn.XLOOKUP(V2241,[2]Index!L:L,[2]Index!M:M)</f>
        <v>CN</v>
      </c>
      <c r="AE2241" s="3" t="s">
        <v>5821</v>
      </c>
      <c r="AF2241" t="s">
        <v>52</v>
      </c>
      <c r="AG2241" s="3" t="s">
        <v>53</v>
      </c>
      <c r="AH2241" t="s">
        <v>72</v>
      </c>
      <c r="AJ2241" t="str">
        <f>VLOOKUP(D2241,[3]Multipliers!$B:$AT,36)</f>
        <v>Cancelled for ASM</v>
      </c>
      <c r="AK2241" t="str">
        <f>VLOOKUP(D2241,[3]Multipliers!$B:$AT,36)</f>
        <v>Cancelled for ASM</v>
      </c>
      <c r="AM2241">
        <f t="shared" si="294"/>
        <v>0</v>
      </c>
    </row>
    <row r="2242" spans="1:39">
      <c r="A2242" s="2" t="str">
        <f t="shared" ref="A2242:A2305" si="296">CONCATENATE(E2242,H2242,L2242)</f>
        <v>BOZHON PRECISION INDUSTRY TECHNOLOGY CO., LTD.V63SA-IT-CG</v>
      </c>
      <c r="B2242" s="2" t="str">
        <f t="shared" ref="B2242:B2305" si="297">CONCATENATE(M2242,I2242)</f>
        <v>EQP,AE,SA-IT-CG 7-BAY,V53-V63,BOZHON,RETROFIT KITRetrofit</v>
      </c>
      <c r="C2242" s="3" t="str">
        <f t="shared" si="295"/>
        <v>iphoneSA-IT-CGNew Buy</v>
      </c>
      <c r="D2242" s="2">
        <v>385569</v>
      </c>
      <c r="E2242" s="2" t="s">
        <v>423</v>
      </c>
      <c r="F2242" s="2" t="s">
        <v>40</v>
      </c>
      <c r="G2242" s="2" t="s">
        <v>41</v>
      </c>
      <c r="H2242" s="2" t="s">
        <v>42</v>
      </c>
      <c r="I2242" s="2" t="s">
        <v>43</v>
      </c>
      <c r="J2242" s="2" t="s">
        <v>111</v>
      </c>
      <c r="K2242" s="2" t="s">
        <v>1881</v>
      </c>
      <c r="L2242" s="2" t="s">
        <v>1106</v>
      </c>
      <c r="M2242" s="2" t="s">
        <v>1882</v>
      </c>
      <c r="N2242" s="13">
        <v>19959.41</v>
      </c>
      <c r="O2242" s="2">
        <v>11376.86</v>
      </c>
      <c r="P2242" s="23">
        <v>2</v>
      </c>
      <c r="Q2242" s="2" t="s">
        <v>70</v>
      </c>
      <c r="R2242" s="2">
        <v>9</v>
      </c>
      <c r="S2242" s="2"/>
      <c r="T2242" s="2" t="s">
        <v>1148</v>
      </c>
      <c r="U2242" s="2" t="s">
        <v>374</v>
      </c>
      <c r="V2242" s="2" t="s">
        <v>85</v>
      </c>
      <c r="W2242" s="23">
        <v>11376.86</v>
      </c>
      <c r="X2242" s="2"/>
      <c r="Y2242" s="2"/>
      <c r="Z2242" s="3">
        <f t="shared" ref="Z2242:Z2305" si="298">IFERROR(N2242*P2242,0)</f>
        <v>39918.82</v>
      </c>
      <c r="AA2242" s="3">
        <f t="shared" ref="AA2242:AA2305" si="299">IFERROR(W2242*P2242,0)</f>
        <v>22753.72</v>
      </c>
      <c r="AB2242" s="3">
        <f t="shared" ref="AB2242:AB2305" si="300">IFERROR(O2242*P2242,0)</f>
        <v>22753.72</v>
      </c>
      <c r="AC2242">
        <f t="shared" ref="AC2242:AC2305" si="301">IF(AB2242=0,0,Z2242-AB2242)</f>
        <v>17165.099999999999</v>
      </c>
      <c r="AD2242" t="str">
        <f>_xlfn.XLOOKUP(V2242,[2]Index!L:L,[2]Index!M:M)</f>
        <v>CN</v>
      </c>
      <c r="AE2242" s="3" t="s">
        <v>5821</v>
      </c>
      <c r="AF2242" t="s">
        <v>52</v>
      </c>
      <c r="AG2242" s="3" t="s">
        <v>53</v>
      </c>
      <c r="AH2242" t="s">
        <v>72</v>
      </c>
      <c r="AJ2242">
        <f>VLOOKUP(D2242,[3]Multipliers!$B:$AT,36)</f>
        <v>1.2143950872807174</v>
      </c>
      <c r="AK2242">
        <f>VLOOKUP(D2242,[3]Multipliers!$B:$AT,36)</f>
        <v>1.2143950872807174</v>
      </c>
      <c r="AM2242">
        <f t="shared" ref="AM2242:AM2305" si="302">IF(AE2248="Retrofit",O2248/AL2248,0)</f>
        <v>0</v>
      </c>
    </row>
    <row r="2243" spans="1:39">
      <c r="A2243" s="2" t="str">
        <f t="shared" si="296"/>
        <v>BOZHON PRECISION INDUSTRY TECHNOLOGY CO., LTD.V63SA-IT-CG</v>
      </c>
      <c r="B2243" s="2" t="str">
        <f t="shared" si="297"/>
        <v>EQP,AE,SA-IT-CG 7-BAY,V53-V63,BOZHON,RETROFIT KITRetrofit</v>
      </c>
      <c r="C2243" s="3" t="str">
        <f t="shared" si="295"/>
        <v>iphoneSA-IT-CGNew Buy</v>
      </c>
      <c r="D2243" s="2">
        <v>385569</v>
      </c>
      <c r="E2243" s="2" t="s">
        <v>423</v>
      </c>
      <c r="F2243" s="2" t="s">
        <v>40</v>
      </c>
      <c r="G2243" s="2" t="s">
        <v>41</v>
      </c>
      <c r="H2243" s="2" t="s">
        <v>42</v>
      </c>
      <c r="I2243" s="2" t="s">
        <v>43</v>
      </c>
      <c r="J2243" s="2" t="s">
        <v>111</v>
      </c>
      <c r="K2243" s="2" t="s">
        <v>1881</v>
      </c>
      <c r="L2243" s="2" t="s">
        <v>1106</v>
      </c>
      <c r="M2243" s="2" t="s">
        <v>1882</v>
      </c>
      <c r="N2243" s="13">
        <v>19959.41</v>
      </c>
      <c r="O2243" s="2">
        <v>11376.86</v>
      </c>
      <c r="P2243" s="23">
        <v>1</v>
      </c>
      <c r="Q2243" s="2" t="s">
        <v>70</v>
      </c>
      <c r="R2243" s="2">
        <v>9</v>
      </c>
      <c r="S2243" s="2"/>
      <c r="T2243" s="2" t="s">
        <v>1148</v>
      </c>
      <c r="U2243" s="2" t="s">
        <v>374</v>
      </c>
      <c r="V2243" s="2" t="s">
        <v>85</v>
      </c>
      <c r="W2243" s="23">
        <v>11376.86</v>
      </c>
      <c r="X2243" s="2"/>
      <c r="Y2243" s="2"/>
      <c r="Z2243" s="3">
        <f t="shared" si="298"/>
        <v>19959.41</v>
      </c>
      <c r="AA2243" s="3">
        <f t="shared" si="299"/>
        <v>11376.86</v>
      </c>
      <c r="AB2243" s="3">
        <f t="shared" si="300"/>
        <v>11376.86</v>
      </c>
      <c r="AC2243">
        <f t="shared" si="301"/>
        <v>8582.5499999999993</v>
      </c>
      <c r="AD2243" t="str">
        <f>_xlfn.XLOOKUP(V2243,[2]Index!L:L,[2]Index!M:M)</f>
        <v>CN</v>
      </c>
      <c r="AE2243" s="3" t="s">
        <v>5821</v>
      </c>
      <c r="AF2243" t="s">
        <v>52</v>
      </c>
      <c r="AG2243" s="3" t="s">
        <v>53</v>
      </c>
      <c r="AH2243" t="s">
        <v>72</v>
      </c>
      <c r="AJ2243">
        <f>VLOOKUP(D2243,[3]Multipliers!$B:$AT,36)</f>
        <v>1.2143950872807174</v>
      </c>
      <c r="AK2243">
        <f>VLOOKUP(D2243,[3]Multipliers!$B:$AT,36)</f>
        <v>1.2143950872807174</v>
      </c>
      <c r="AM2243">
        <f t="shared" si="302"/>
        <v>0</v>
      </c>
    </row>
    <row r="2244" spans="1:39">
      <c r="A2244" s="2" t="str">
        <f t="shared" si="296"/>
        <v>BOZHON PRECISION INDUSTRY TECHNOLOGY CO., LTD.V63SA-IT-CG</v>
      </c>
      <c r="B2244" s="2" t="str">
        <f t="shared" si="297"/>
        <v>EQP,AE,SA-IT-CG 7-BAY,V53-V63,BOZHON,RETROFIT KITRetrofit</v>
      </c>
      <c r="C2244" s="3" t="str">
        <f t="shared" si="295"/>
        <v>iphoneSA-IT-CGNew Buy</v>
      </c>
      <c r="D2244" s="2">
        <v>385569</v>
      </c>
      <c r="E2244" s="2" t="s">
        <v>423</v>
      </c>
      <c r="F2244" s="2" t="s">
        <v>40</v>
      </c>
      <c r="G2244" s="2" t="s">
        <v>41</v>
      </c>
      <c r="H2244" s="2" t="s">
        <v>42</v>
      </c>
      <c r="I2244" s="2" t="s">
        <v>43</v>
      </c>
      <c r="J2244" s="2" t="s">
        <v>111</v>
      </c>
      <c r="K2244" s="2" t="s">
        <v>1881</v>
      </c>
      <c r="L2244" s="2" t="s">
        <v>1106</v>
      </c>
      <c r="M2244" s="2" t="s">
        <v>1882</v>
      </c>
      <c r="N2244" s="13">
        <v>19959.41</v>
      </c>
      <c r="O2244" s="2">
        <v>11376.86</v>
      </c>
      <c r="P2244" s="23">
        <v>3</v>
      </c>
      <c r="Q2244" s="2" t="s">
        <v>70</v>
      </c>
      <c r="R2244" s="2">
        <v>9</v>
      </c>
      <c r="S2244" s="2"/>
      <c r="T2244" s="2" t="s">
        <v>1148</v>
      </c>
      <c r="U2244" s="2" t="s">
        <v>374</v>
      </c>
      <c r="V2244" s="2" t="s">
        <v>146</v>
      </c>
      <c r="W2244" s="23">
        <v>11376.86</v>
      </c>
      <c r="X2244" s="2"/>
      <c r="Y2244" s="2"/>
      <c r="Z2244" s="3">
        <f t="shared" si="298"/>
        <v>59878.229999999996</v>
      </c>
      <c r="AA2244" s="3">
        <f t="shared" si="299"/>
        <v>34130.58</v>
      </c>
      <c r="AB2244" s="3">
        <f t="shared" si="300"/>
        <v>34130.58</v>
      </c>
      <c r="AC2244">
        <f t="shared" si="301"/>
        <v>25747.649999999994</v>
      </c>
      <c r="AD2244" t="str">
        <f>_xlfn.XLOOKUP(V2244,[2]Index!L:L,[2]Index!M:M)</f>
        <v>CN</v>
      </c>
      <c r="AE2244" s="3" t="s">
        <v>5821</v>
      </c>
      <c r="AF2244" t="s">
        <v>52</v>
      </c>
      <c r="AG2244" s="3" t="s">
        <v>53</v>
      </c>
      <c r="AH2244" t="s">
        <v>72</v>
      </c>
      <c r="AJ2244">
        <f>VLOOKUP(D2244,[3]Multipliers!$B:$AT,36)</f>
        <v>1.2143950872807174</v>
      </c>
      <c r="AK2244">
        <f>VLOOKUP(D2244,[3]Multipliers!$B:$AT,36)</f>
        <v>1.2143950872807174</v>
      </c>
      <c r="AM2244">
        <f t="shared" si="302"/>
        <v>0</v>
      </c>
    </row>
    <row r="2245" spans="1:39">
      <c r="A2245" s="2" t="str">
        <f t="shared" si="296"/>
        <v>WIPRO ENTERPRISES LTDV63IT-OQC</v>
      </c>
      <c r="B2245" s="2" t="str">
        <f t="shared" si="297"/>
        <v>EQP,AE,IT-OQC SINGLE BZ(IT-OQC SINGLE),D94-V63,PARI,RETROFIT KITRetrofit</v>
      </c>
      <c r="C2245" s="3" t="str">
        <f t="shared" si="295"/>
        <v>iphoneIT-OQCNew Buy</v>
      </c>
      <c r="D2245" s="2">
        <v>385688</v>
      </c>
      <c r="E2245" s="2" t="s">
        <v>900</v>
      </c>
      <c r="F2245" s="2" t="s">
        <v>40</v>
      </c>
      <c r="G2245" s="2" t="s">
        <v>41</v>
      </c>
      <c r="H2245" s="2" t="s">
        <v>42</v>
      </c>
      <c r="I2245" s="2" t="s">
        <v>43</v>
      </c>
      <c r="J2245" s="2" t="s">
        <v>44</v>
      </c>
      <c r="K2245" s="2" t="s">
        <v>1883</v>
      </c>
      <c r="L2245" s="2" t="s">
        <v>82</v>
      </c>
      <c r="M2245" s="2" t="s">
        <v>1884</v>
      </c>
      <c r="N2245" s="29">
        <v>22676.05</v>
      </c>
      <c r="O2245" s="26">
        <v>19552.900638902698</v>
      </c>
      <c r="P2245" s="2">
        <v>3</v>
      </c>
      <c r="Q2245" s="2" t="s">
        <v>48</v>
      </c>
      <c r="R2245" s="2"/>
      <c r="S2245" s="2"/>
      <c r="T2245" s="2" t="s">
        <v>84</v>
      </c>
      <c r="U2245" s="2" t="s">
        <v>50</v>
      </c>
      <c r="V2245" s="2" t="s">
        <v>899</v>
      </c>
      <c r="W2245" s="26">
        <v>19558.5</v>
      </c>
      <c r="X2245" s="5"/>
      <c r="Y2245" s="5"/>
      <c r="Z2245" s="3">
        <f t="shared" si="298"/>
        <v>68028.149999999994</v>
      </c>
      <c r="AA2245" s="3">
        <f t="shared" si="299"/>
        <v>58675.5</v>
      </c>
      <c r="AB2245" s="3">
        <f t="shared" si="300"/>
        <v>58658.701916708094</v>
      </c>
      <c r="AC2245">
        <f t="shared" si="301"/>
        <v>9369.4480832918998</v>
      </c>
      <c r="AD2245" t="str">
        <f>_xlfn.XLOOKUP(V2245,[2]Index!L:L,[2]Index!M:M)</f>
        <v>IN</v>
      </c>
      <c r="AE2245" s="3" t="s">
        <v>5821</v>
      </c>
      <c r="AF2245" t="s">
        <v>52</v>
      </c>
      <c r="AG2245" s="3" t="s">
        <v>895</v>
      </c>
      <c r="AH2245" t="s">
        <v>54</v>
      </c>
      <c r="AJ2245">
        <f>VLOOKUP(D2245,[3]Multipliers!$B:$AT,36)</f>
        <v>1.6348471142124297</v>
      </c>
      <c r="AK2245">
        <f>VLOOKUP(D2245,[3]Multipliers!$B:$AT,36)</f>
        <v>1.6348471142124297</v>
      </c>
      <c r="AM2245">
        <f t="shared" si="302"/>
        <v>0</v>
      </c>
    </row>
    <row r="2246" spans="1:39">
      <c r="A2246" s="2" t="str">
        <f t="shared" si="296"/>
        <v>WIPRO ENTERPRISES LTDV64GIF-HSG</v>
      </c>
      <c r="B2246" s="2" t="str">
        <f t="shared" si="297"/>
        <v>EQP,AE,GIF HSG BOZHON(GIF HSG),D37-V64,WIPRO-PARI,RETROFIT KITRetrofit</v>
      </c>
      <c r="C2246" s="3" t="str">
        <f t="shared" si="295"/>
        <v>iphoneGIF-HSGNew Buy</v>
      </c>
      <c r="D2246" s="2">
        <v>385367</v>
      </c>
      <c r="E2246" s="2" t="s">
        <v>900</v>
      </c>
      <c r="F2246" s="2" t="s">
        <v>40</v>
      </c>
      <c r="G2246" s="2" t="s">
        <v>41</v>
      </c>
      <c r="H2246" s="2" t="s">
        <v>65</v>
      </c>
      <c r="I2246" s="2" t="s">
        <v>43</v>
      </c>
      <c r="J2246" s="2" t="s">
        <v>254</v>
      </c>
      <c r="K2246" s="2" t="s">
        <v>1885</v>
      </c>
      <c r="L2246" s="2" t="s">
        <v>1886</v>
      </c>
      <c r="M2246" s="2" t="s">
        <v>1887</v>
      </c>
      <c r="N2246" s="13">
        <v>21066</v>
      </c>
      <c r="O2246" s="2">
        <v>19305</v>
      </c>
      <c r="P2246" s="23">
        <v>1</v>
      </c>
      <c r="Q2246" s="2" t="s">
        <v>48</v>
      </c>
      <c r="R2246" s="2"/>
      <c r="S2246" s="2"/>
      <c r="T2246" s="2" t="s">
        <v>60</v>
      </c>
      <c r="U2246" s="2" t="s">
        <v>374</v>
      </c>
      <c r="V2246" s="2" t="s">
        <v>894</v>
      </c>
      <c r="W2246" s="23">
        <v>9576</v>
      </c>
      <c r="X2246" s="2"/>
      <c r="Y2246" s="2"/>
      <c r="Z2246" s="3">
        <f t="shared" si="298"/>
        <v>21066</v>
      </c>
      <c r="AA2246" s="3">
        <f t="shared" si="299"/>
        <v>9576</v>
      </c>
      <c r="AB2246" s="3">
        <f t="shared" si="300"/>
        <v>19305</v>
      </c>
      <c r="AC2246">
        <f t="shared" si="301"/>
        <v>1761</v>
      </c>
      <c r="AD2246" t="str">
        <f>_xlfn.XLOOKUP(V2246,[2]Index!L:L,[2]Index!M:M)</f>
        <v>IN</v>
      </c>
      <c r="AE2246" s="3" t="s">
        <v>5821</v>
      </c>
      <c r="AF2246" t="s">
        <v>52</v>
      </c>
      <c r="AG2246" s="3" t="s">
        <v>895</v>
      </c>
      <c r="AH2246" t="s">
        <v>139</v>
      </c>
      <c r="AJ2246" t="e">
        <f>VLOOKUP(D2246,[3]Multipliers!$B:$AT,36)</f>
        <v>#VALUE!</v>
      </c>
      <c r="AK2246" t="e">
        <f>VLOOKUP(D2246,[3]Multipliers!$B:$AT,36)</f>
        <v>#VALUE!</v>
      </c>
      <c r="AM2246">
        <f t="shared" si="302"/>
        <v>0</v>
      </c>
    </row>
    <row r="2247" spans="1:39">
      <c r="A2247" s="2" t="str">
        <f t="shared" si="296"/>
        <v>BOZHON PRECISION INDUSTRY TECHNOLOGY CO., LTD.V63DP2 INLINE</v>
      </c>
      <c r="B2247" s="2" t="str">
        <f t="shared" si="297"/>
        <v>EQP,AE,DP2 INLINE,D93-V63,BOZHON,RETROFIT KITRetrofit</v>
      </c>
      <c r="C2247" s="3" t="str">
        <f t="shared" si="295"/>
        <v>iphoneDP2 INLINENew Buy</v>
      </c>
      <c r="D2247" s="2">
        <v>384859</v>
      </c>
      <c r="E2247" s="2" t="s">
        <v>423</v>
      </c>
      <c r="F2247" s="2" t="s">
        <v>40</v>
      </c>
      <c r="G2247" s="2" t="s">
        <v>41</v>
      </c>
      <c r="H2247" s="2" t="s">
        <v>42</v>
      </c>
      <c r="I2247" s="2" t="s">
        <v>43</v>
      </c>
      <c r="J2247" s="2" t="s">
        <v>55</v>
      </c>
      <c r="K2247" s="2" t="s">
        <v>1888</v>
      </c>
      <c r="L2247" s="2" t="s">
        <v>1665</v>
      </c>
      <c r="M2247" s="2" t="s">
        <v>1889</v>
      </c>
      <c r="N2247" s="13">
        <v>19254.43</v>
      </c>
      <c r="O2247" s="2">
        <v>13478.1</v>
      </c>
      <c r="P2247" s="23">
        <v>1</v>
      </c>
      <c r="Q2247" s="2" t="s">
        <v>48</v>
      </c>
      <c r="R2247" s="2">
        <v>9</v>
      </c>
      <c r="S2247" s="2"/>
      <c r="T2247" s="2" t="s">
        <v>60</v>
      </c>
      <c r="U2247" s="2" t="s">
        <v>374</v>
      </c>
      <c r="V2247" s="2" t="s">
        <v>51</v>
      </c>
      <c r="W2247" s="23">
        <v>13478.1</v>
      </c>
      <c r="X2247" s="2"/>
      <c r="Y2247" s="2"/>
      <c r="Z2247" s="3">
        <f t="shared" si="298"/>
        <v>19254.43</v>
      </c>
      <c r="AA2247" s="3">
        <f t="shared" si="299"/>
        <v>13478.1</v>
      </c>
      <c r="AB2247" s="3">
        <f t="shared" si="300"/>
        <v>13478.1</v>
      </c>
      <c r="AC2247">
        <f t="shared" si="301"/>
        <v>5776.33</v>
      </c>
      <c r="AD2247" t="e">
        <f>_xlfn.XLOOKUP(V2247,[2]Index!L:L,[2]Index!M:M)</f>
        <v>#N/A</v>
      </c>
      <c r="AE2247" s="3" t="s">
        <v>5821</v>
      </c>
      <c r="AF2247" t="s">
        <v>52</v>
      </c>
      <c r="AG2247" s="3" t="s">
        <v>53</v>
      </c>
      <c r="AH2247" t="s">
        <v>54</v>
      </c>
      <c r="AJ2247">
        <f>VLOOKUP(D2247,[3]Multipliers!$B:$AT,36)</f>
        <v>1.1447594392266227</v>
      </c>
      <c r="AK2247">
        <f>VLOOKUP(D2247,[3]Multipliers!$B:$AT,36)</f>
        <v>1.1447594392266227</v>
      </c>
      <c r="AM2247">
        <f t="shared" si="302"/>
        <v>0</v>
      </c>
    </row>
    <row r="2248" spans="1:39">
      <c r="A2248" s="2" t="str">
        <f t="shared" si="296"/>
        <v>BOZHON PRECISION INDUSTRY TECHNOLOGY CO., LTD.V63DP2 INLINE</v>
      </c>
      <c r="B2248" s="2" t="str">
        <f t="shared" si="297"/>
        <v>EQP,AE,DP2 INLINE,D48-V63,BOZHON,RETROFIT KITRetrofit</v>
      </c>
      <c r="C2248" s="3" t="str">
        <f t="shared" si="295"/>
        <v>iphoneDP2 INLINENew Buy</v>
      </c>
      <c r="D2248" s="36">
        <v>384858</v>
      </c>
      <c r="E2248" s="36" t="s">
        <v>423</v>
      </c>
      <c r="F2248" s="36" t="s">
        <v>40</v>
      </c>
      <c r="G2248" s="36" t="s">
        <v>41</v>
      </c>
      <c r="H2248" s="36" t="s">
        <v>42</v>
      </c>
      <c r="I2248" s="36" t="s">
        <v>43</v>
      </c>
      <c r="J2248" s="36" t="s">
        <v>73</v>
      </c>
      <c r="K2248" s="36" t="s">
        <v>1890</v>
      </c>
      <c r="L2248" s="36" t="s">
        <v>1665</v>
      </c>
      <c r="M2248" s="36" t="s">
        <v>1891</v>
      </c>
      <c r="N2248" s="17">
        <v>19254.43</v>
      </c>
      <c r="O2248" s="26">
        <v>13478.1</v>
      </c>
      <c r="P2248" s="36">
        <v>1</v>
      </c>
      <c r="Q2248" s="36" t="s">
        <v>48</v>
      </c>
      <c r="R2248" s="34">
        <v>9</v>
      </c>
      <c r="S2248" s="43"/>
      <c r="T2248" s="43" t="s">
        <v>60</v>
      </c>
      <c r="U2248" s="36" t="s">
        <v>374</v>
      </c>
      <c r="V2248" s="36" t="s">
        <v>51</v>
      </c>
      <c r="W2248" s="37">
        <v>13478.1</v>
      </c>
      <c r="X2248" s="38"/>
      <c r="Y2248" s="36"/>
      <c r="Z2248" s="3">
        <f t="shared" si="298"/>
        <v>19254.43</v>
      </c>
      <c r="AA2248" s="3">
        <f t="shared" si="299"/>
        <v>13478.1</v>
      </c>
      <c r="AB2248" s="3">
        <f t="shared" si="300"/>
        <v>13478.1</v>
      </c>
      <c r="AC2248">
        <f t="shared" si="301"/>
        <v>5776.33</v>
      </c>
      <c r="AD2248" t="e">
        <f>_xlfn.XLOOKUP(V2248,[2]Index!L:L,[2]Index!M:M)</f>
        <v>#N/A</v>
      </c>
      <c r="AE2248" s="3" t="s">
        <v>5821</v>
      </c>
      <c r="AF2248" t="s">
        <v>52</v>
      </c>
      <c r="AG2248" s="4" t="s">
        <v>53</v>
      </c>
      <c r="AH2248" t="s">
        <v>54</v>
      </c>
      <c r="AJ2248">
        <f>VLOOKUP(D2248,[3]Multipliers!$B:$AT,36)</f>
        <v>1.1447594392266227</v>
      </c>
      <c r="AK2248">
        <f>VLOOKUP(D2248,[3]Multipliers!$B:$AT,36)</f>
        <v>1.1447594392266227</v>
      </c>
      <c r="AM2248">
        <f t="shared" si="302"/>
        <v>0</v>
      </c>
    </row>
    <row r="2249" spans="1:39">
      <c r="A2249" s="2" t="str">
        <f t="shared" si="296"/>
        <v>BOZHON PRECISION INDUSTRY TECHNOLOGY CO., LTD.V64DP2 INLINE</v>
      </c>
      <c r="B2249" s="2" t="str">
        <f t="shared" si="297"/>
        <v>EQP,AE,DP2 INLINE,D47-V64,BOZHON,RETROFIT KITRetrofit</v>
      </c>
      <c r="C2249" s="3" t="str">
        <f t="shared" si="295"/>
        <v>iphoneDP2 INLINENew Buy</v>
      </c>
      <c r="D2249" s="36">
        <v>385089</v>
      </c>
      <c r="E2249" s="36" t="s">
        <v>423</v>
      </c>
      <c r="F2249" s="36" t="s">
        <v>40</v>
      </c>
      <c r="G2249" s="36" t="s">
        <v>41</v>
      </c>
      <c r="H2249" s="36" t="s">
        <v>65</v>
      </c>
      <c r="I2249" s="36" t="s">
        <v>43</v>
      </c>
      <c r="J2249" s="36" t="s">
        <v>181</v>
      </c>
      <c r="K2249" s="36" t="s">
        <v>1892</v>
      </c>
      <c r="L2249" s="36" t="s">
        <v>1665</v>
      </c>
      <c r="M2249" s="36" t="s">
        <v>1893</v>
      </c>
      <c r="N2249" s="15">
        <v>19254.43</v>
      </c>
      <c r="O2249" s="26">
        <v>13478.1</v>
      </c>
      <c r="P2249" s="36">
        <v>4</v>
      </c>
      <c r="Q2249" s="36" t="s">
        <v>48</v>
      </c>
      <c r="R2249" s="34">
        <v>9</v>
      </c>
      <c r="S2249" s="43"/>
      <c r="T2249" s="43" t="s">
        <v>60</v>
      </c>
      <c r="U2249" s="36" t="s">
        <v>374</v>
      </c>
      <c r="V2249" s="36" t="s">
        <v>71</v>
      </c>
      <c r="W2249" s="37">
        <v>13478.1</v>
      </c>
      <c r="X2249" s="38"/>
      <c r="Y2249" s="36"/>
      <c r="Z2249" s="3">
        <f t="shared" si="298"/>
        <v>77017.72</v>
      </c>
      <c r="AA2249" s="3">
        <f t="shared" si="299"/>
        <v>53912.4</v>
      </c>
      <c r="AB2249" s="3">
        <f t="shared" si="300"/>
        <v>53912.4</v>
      </c>
      <c r="AC2249">
        <f t="shared" si="301"/>
        <v>23105.32</v>
      </c>
      <c r="AD2249" t="str">
        <f>_xlfn.XLOOKUP(V2249,[2]Index!L:L,[2]Index!M:M)</f>
        <v>CN</v>
      </c>
      <c r="AE2249" s="3" t="s">
        <v>5821</v>
      </c>
      <c r="AF2249" t="s">
        <v>52</v>
      </c>
      <c r="AG2249" s="4" t="s">
        <v>53</v>
      </c>
      <c r="AH2249" t="s">
        <v>54</v>
      </c>
      <c r="AJ2249">
        <f>VLOOKUP(D2249,[3]Multipliers!$B:$AT,36)</f>
        <v>1.1447594392266227</v>
      </c>
      <c r="AK2249">
        <f>VLOOKUP(D2249,[3]Multipliers!$B:$AT,36)</f>
        <v>1.1447594392266227</v>
      </c>
      <c r="AM2249">
        <f t="shared" si="302"/>
        <v>0</v>
      </c>
    </row>
    <row r="2250" spans="1:39">
      <c r="A2250" s="2" t="str">
        <f t="shared" si="296"/>
        <v>BOZHON PRECISION INDUSTRY TECHNOLOGY CO., LTD.V63DP2 INLINE</v>
      </c>
      <c r="B2250" s="2" t="str">
        <f t="shared" si="297"/>
        <v>EQP,AE,DP2 INLINE,D47-V63,BOZHON,RETROFIT KITRetrofit</v>
      </c>
      <c r="C2250" s="3" t="str">
        <f t="shared" si="295"/>
        <v>iphoneDP2 INLINENew Buy</v>
      </c>
      <c r="D2250" s="2">
        <v>384857</v>
      </c>
      <c r="E2250" s="2" t="s">
        <v>423</v>
      </c>
      <c r="F2250" s="2" t="s">
        <v>40</v>
      </c>
      <c r="G2250" s="2" t="s">
        <v>41</v>
      </c>
      <c r="H2250" s="2" t="s">
        <v>42</v>
      </c>
      <c r="I2250" s="2" t="s">
        <v>43</v>
      </c>
      <c r="J2250" s="2" t="s">
        <v>181</v>
      </c>
      <c r="K2250" s="2" t="s">
        <v>1894</v>
      </c>
      <c r="L2250" s="2" t="s">
        <v>1665</v>
      </c>
      <c r="M2250" s="2" t="s">
        <v>1895</v>
      </c>
      <c r="N2250" s="18">
        <v>19254.43</v>
      </c>
      <c r="O2250" s="54">
        <v>13478.1</v>
      </c>
      <c r="P2250" s="2">
        <v>2</v>
      </c>
      <c r="Q2250" s="2" t="s">
        <v>48</v>
      </c>
      <c r="R2250" s="2">
        <v>9</v>
      </c>
      <c r="S2250" s="2"/>
      <c r="T2250" s="2" t="s">
        <v>60</v>
      </c>
      <c r="U2250" s="2" t="s">
        <v>374</v>
      </c>
      <c r="V2250" s="2" t="s">
        <v>85</v>
      </c>
      <c r="W2250" s="18">
        <v>13478.1</v>
      </c>
      <c r="X2250"/>
      <c r="Z2250" s="3">
        <f t="shared" si="298"/>
        <v>38508.86</v>
      </c>
      <c r="AA2250" s="3">
        <f t="shared" si="299"/>
        <v>26956.2</v>
      </c>
      <c r="AB2250" s="3">
        <f t="shared" si="300"/>
        <v>26956.2</v>
      </c>
      <c r="AC2250">
        <f t="shared" si="301"/>
        <v>11552.66</v>
      </c>
      <c r="AD2250" t="str">
        <f>_xlfn.XLOOKUP(V2250,[2]Index!L:L,[2]Index!M:M)</f>
        <v>CN</v>
      </c>
      <c r="AE2250" s="3" t="s">
        <v>5821</v>
      </c>
      <c r="AF2250" t="s">
        <v>52</v>
      </c>
      <c r="AG2250" s="3" t="s">
        <v>53</v>
      </c>
      <c r="AH2250" t="s">
        <v>54</v>
      </c>
      <c r="AJ2250">
        <f>VLOOKUP(D2250,[3]Multipliers!$B:$AT,36)</f>
        <v>1.1447594392266227</v>
      </c>
      <c r="AK2250">
        <f>VLOOKUP(D2250,[3]Multipliers!$B:$AT,36)</f>
        <v>1.1447594392266227</v>
      </c>
      <c r="AM2250">
        <f t="shared" si="302"/>
        <v>0</v>
      </c>
    </row>
    <row r="2251" spans="1:39">
      <c r="A2251" s="2" t="str">
        <f t="shared" si="296"/>
        <v>BOZHON PRECISION INDUSTRY TECHNOLOGY CO., LTD.V68BFA1</v>
      </c>
      <c r="B2251" s="2" t="str">
        <f t="shared" si="297"/>
        <v>EQP,AE,BFA1(BFA1 FX),D93-V68,BOZHON,RETROFIT KITRetrofit</v>
      </c>
      <c r="C2251" s="3" t="str">
        <f t="shared" si="295"/>
        <v>iphoneBFA1New Buy</v>
      </c>
      <c r="D2251" s="2">
        <v>386227</v>
      </c>
      <c r="E2251" s="2" t="s">
        <v>423</v>
      </c>
      <c r="F2251" s="2" t="s">
        <v>40</v>
      </c>
      <c r="G2251" s="2" t="s">
        <v>41</v>
      </c>
      <c r="H2251" s="2" t="s">
        <v>206</v>
      </c>
      <c r="I2251" s="2" t="s">
        <v>43</v>
      </c>
      <c r="J2251" s="2" t="s">
        <v>55</v>
      </c>
      <c r="K2251" s="2" t="s">
        <v>1896</v>
      </c>
      <c r="L2251" s="2" t="s">
        <v>1430</v>
      </c>
      <c r="M2251" s="2" t="s">
        <v>1897</v>
      </c>
      <c r="N2251" s="18">
        <v>19065.93</v>
      </c>
      <c r="O2251" s="54">
        <v>13346.15</v>
      </c>
      <c r="P2251" s="2">
        <v>1</v>
      </c>
      <c r="Q2251" s="2" t="s">
        <v>48</v>
      </c>
      <c r="R2251" s="2">
        <v>9</v>
      </c>
      <c r="S2251" s="2"/>
      <c r="T2251" s="2"/>
      <c r="U2251" s="2" t="s">
        <v>374</v>
      </c>
      <c r="V2251" s="2" t="s">
        <v>85</v>
      </c>
      <c r="W2251" s="18">
        <v>13346.15</v>
      </c>
      <c r="X2251"/>
      <c r="Z2251" s="3">
        <f t="shared" si="298"/>
        <v>19065.93</v>
      </c>
      <c r="AA2251" s="3">
        <f t="shared" si="299"/>
        <v>13346.15</v>
      </c>
      <c r="AB2251" s="3">
        <f t="shared" si="300"/>
        <v>13346.15</v>
      </c>
      <c r="AC2251">
        <f t="shared" si="301"/>
        <v>5719.7800000000007</v>
      </c>
      <c r="AD2251" t="str">
        <f>_xlfn.XLOOKUP(V2251,[2]Index!L:L,[2]Index!M:M)</f>
        <v>CN</v>
      </c>
      <c r="AE2251" s="3" t="s">
        <v>5821</v>
      </c>
      <c r="AF2251" t="s">
        <v>52</v>
      </c>
      <c r="AG2251" s="3" t="s">
        <v>53</v>
      </c>
      <c r="AH2251" t="s">
        <v>54</v>
      </c>
      <c r="AJ2251">
        <f>VLOOKUP(D2251,[3]Multipliers!$B:$AT,36)</f>
        <v>1.4172137610270603</v>
      </c>
      <c r="AK2251">
        <f>VLOOKUP(D2251,[3]Multipliers!$B:$AT,36)</f>
        <v>1.4172137610270603</v>
      </c>
      <c r="AM2251">
        <f t="shared" si="302"/>
        <v>0</v>
      </c>
    </row>
    <row r="2252" spans="1:39">
      <c r="A2252" s="2" t="str">
        <f t="shared" si="296"/>
        <v>BOZHON PRECISION INDUSTRY TECHNOLOGY CO., LTD.V68BFA1</v>
      </c>
      <c r="B2252" s="2" t="str">
        <f t="shared" si="297"/>
        <v>EQP,AE,BFA1(BFA1 ICT),D47-V68,BOZHON,RETROFIT KITRetrofit</v>
      </c>
      <c r="C2252" s="3" t="str">
        <f t="shared" si="295"/>
        <v>iphoneBFA1New Buy</v>
      </c>
      <c r="D2252" s="2">
        <v>386228</v>
      </c>
      <c r="E2252" s="2" t="s">
        <v>423</v>
      </c>
      <c r="F2252" s="2" t="s">
        <v>40</v>
      </c>
      <c r="G2252" s="2" t="s">
        <v>41</v>
      </c>
      <c r="H2252" s="2" t="s">
        <v>206</v>
      </c>
      <c r="I2252" s="2" t="s">
        <v>43</v>
      </c>
      <c r="J2252" s="2" t="s">
        <v>181</v>
      </c>
      <c r="K2252" s="2" t="s">
        <v>1898</v>
      </c>
      <c r="L2252" s="2" t="s">
        <v>1430</v>
      </c>
      <c r="M2252" s="2" t="s">
        <v>1899</v>
      </c>
      <c r="N2252" s="18">
        <v>19065.93</v>
      </c>
      <c r="O2252" s="54">
        <v>13346.15</v>
      </c>
      <c r="P2252" s="2">
        <v>1</v>
      </c>
      <c r="Q2252" s="2" t="s">
        <v>48</v>
      </c>
      <c r="R2252" s="2">
        <v>9</v>
      </c>
      <c r="S2252" s="2"/>
      <c r="T2252" s="2"/>
      <c r="U2252" s="2" t="s">
        <v>374</v>
      </c>
      <c r="V2252" s="2" t="s">
        <v>85</v>
      </c>
      <c r="W2252" s="18">
        <v>13346.15</v>
      </c>
      <c r="X2252"/>
      <c r="Z2252" s="3">
        <f t="shared" si="298"/>
        <v>19065.93</v>
      </c>
      <c r="AA2252" s="3">
        <f t="shared" si="299"/>
        <v>13346.15</v>
      </c>
      <c r="AB2252" s="3">
        <f t="shared" si="300"/>
        <v>13346.15</v>
      </c>
      <c r="AC2252">
        <f t="shared" si="301"/>
        <v>5719.7800000000007</v>
      </c>
      <c r="AD2252" t="str">
        <f>_xlfn.XLOOKUP(V2252,[2]Index!L:L,[2]Index!M:M)</f>
        <v>CN</v>
      </c>
      <c r="AE2252" s="3" t="s">
        <v>5821</v>
      </c>
      <c r="AF2252" t="s">
        <v>52</v>
      </c>
      <c r="AG2252" s="3" t="s">
        <v>53</v>
      </c>
      <c r="AH2252" t="s">
        <v>54</v>
      </c>
      <c r="AJ2252">
        <f>VLOOKUP(D2252,[3]Multipliers!$B:$AT,36)</f>
        <v>1.4172137610270603</v>
      </c>
      <c r="AK2252">
        <f>VLOOKUP(D2252,[3]Multipliers!$B:$AT,36)</f>
        <v>1.4172137610270603</v>
      </c>
      <c r="AM2252">
        <f t="shared" si="302"/>
        <v>0</v>
      </c>
    </row>
    <row r="2253" spans="1:39">
      <c r="A2253" s="2" t="str">
        <f t="shared" si="296"/>
        <v>BOZHON PRECISION INDUSTRY TECHNOLOGY CO., LTD.V68BFA1</v>
      </c>
      <c r="B2253" s="2" t="str">
        <f t="shared" si="297"/>
        <v>EQP,AE,BFA1(BFA1 FX),D93-V68,BOZHON,RETROFIT KITRetrofit</v>
      </c>
      <c r="C2253" s="3" t="str">
        <f t="shared" si="295"/>
        <v>iphoneBFA1New Buy</v>
      </c>
      <c r="D2253" s="2">
        <v>386227</v>
      </c>
      <c r="E2253" s="2" t="s">
        <v>423</v>
      </c>
      <c r="F2253" s="2" t="s">
        <v>40</v>
      </c>
      <c r="G2253" s="2" t="s">
        <v>41</v>
      </c>
      <c r="H2253" s="2" t="s">
        <v>206</v>
      </c>
      <c r="I2253" s="2" t="s">
        <v>43</v>
      </c>
      <c r="J2253" s="2" t="s">
        <v>55</v>
      </c>
      <c r="K2253" s="2" t="s">
        <v>1896</v>
      </c>
      <c r="L2253" s="2" t="s">
        <v>1430</v>
      </c>
      <c r="M2253" s="2" t="s">
        <v>1897</v>
      </c>
      <c r="N2253" s="18">
        <v>19065.93</v>
      </c>
      <c r="O2253" s="54">
        <v>13346.15</v>
      </c>
      <c r="P2253" s="2">
        <v>6</v>
      </c>
      <c r="Q2253" s="2" t="s">
        <v>48</v>
      </c>
      <c r="R2253" s="2">
        <v>9</v>
      </c>
      <c r="S2253" s="2"/>
      <c r="T2253" s="2"/>
      <c r="U2253" s="2" t="s">
        <v>374</v>
      </c>
      <c r="V2253" s="2" t="s">
        <v>146</v>
      </c>
      <c r="W2253" s="18">
        <v>13346.15</v>
      </c>
      <c r="X2253"/>
      <c r="Z2253" s="3">
        <f t="shared" si="298"/>
        <v>114395.58</v>
      </c>
      <c r="AA2253" s="3">
        <f t="shared" si="299"/>
        <v>80076.899999999994</v>
      </c>
      <c r="AB2253" s="3">
        <f t="shared" si="300"/>
        <v>80076.899999999994</v>
      </c>
      <c r="AC2253">
        <f t="shared" si="301"/>
        <v>34318.680000000008</v>
      </c>
      <c r="AD2253" t="str">
        <f>_xlfn.XLOOKUP(V2253,[2]Index!L:L,[2]Index!M:M)</f>
        <v>CN</v>
      </c>
      <c r="AE2253" s="3" t="s">
        <v>5821</v>
      </c>
      <c r="AF2253" t="s">
        <v>52</v>
      </c>
      <c r="AG2253" s="3" t="s">
        <v>53</v>
      </c>
      <c r="AH2253" t="s">
        <v>54</v>
      </c>
      <c r="AJ2253">
        <f>VLOOKUP(D2253,[3]Multipliers!$B:$AT,36)</f>
        <v>1.4172137610270603</v>
      </c>
      <c r="AK2253">
        <f>VLOOKUP(D2253,[3]Multipliers!$B:$AT,36)</f>
        <v>1.4172137610270603</v>
      </c>
      <c r="AM2253">
        <f t="shared" si="302"/>
        <v>0</v>
      </c>
    </row>
    <row r="2254" spans="1:39">
      <c r="A2254" s="2" t="str">
        <f t="shared" si="296"/>
        <v>TAOWINE INDUSTRIAL CO., LTD.V68TOP-GRT</v>
      </c>
      <c r="B2254" s="2" t="str">
        <f t="shared" si="297"/>
        <v>EQP,AE,TOP-GRT,V54-V68,TAOWINE,RETROFIT KITRetrofit</v>
      </c>
      <c r="C2254" s="3" t="str">
        <f t="shared" si="295"/>
        <v>iphoneTOP-GRTNew Buy</v>
      </c>
      <c r="D2254" s="39">
        <v>386760</v>
      </c>
      <c r="E2254" s="39" t="s">
        <v>1187</v>
      </c>
      <c r="F2254" s="39" t="s">
        <v>40</v>
      </c>
      <c r="G2254" s="39" t="s">
        <v>41</v>
      </c>
      <c r="H2254" s="39" t="s">
        <v>206</v>
      </c>
      <c r="I2254" s="39" t="s">
        <v>43</v>
      </c>
      <c r="J2254" s="39" t="s">
        <v>66</v>
      </c>
      <c r="K2254" s="39" t="s">
        <v>1900</v>
      </c>
      <c r="L2254" s="39" t="s">
        <v>897</v>
      </c>
      <c r="M2254" s="39" t="s">
        <v>1901</v>
      </c>
      <c r="N2254" s="40">
        <v>19000</v>
      </c>
      <c r="O2254" s="26">
        <v>17000</v>
      </c>
      <c r="P2254" s="39">
        <v>2</v>
      </c>
      <c r="Q2254" s="39" t="s">
        <v>70</v>
      </c>
      <c r="R2254" s="39"/>
      <c r="S2254" s="39"/>
      <c r="T2254" s="39"/>
      <c r="U2254" s="39" t="s">
        <v>374</v>
      </c>
      <c r="V2254" s="39" t="s">
        <v>85</v>
      </c>
      <c r="W2254" s="24">
        <v>6342</v>
      </c>
      <c r="X2254" s="41"/>
      <c r="Y2254" s="42"/>
      <c r="Z2254" s="3">
        <f t="shared" si="298"/>
        <v>38000</v>
      </c>
      <c r="AA2254" s="3">
        <f t="shared" si="299"/>
        <v>12684</v>
      </c>
      <c r="AB2254" s="3">
        <f t="shared" si="300"/>
        <v>34000</v>
      </c>
      <c r="AC2254">
        <f t="shared" si="301"/>
        <v>4000</v>
      </c>
      <c r="AD2254" t="str">
        <f>_xlfn.XLOOKUP(V2254,[2]Index!L:L,[2]Index!M:M)</f>
        <v>CN</v>
      </c>
      <c r="AE2254" s="3" t="s">
        <v>5821</v>
      </c>
      <c r="AF2254" t="s">
        <v>52</v>
      </c>
      <c r="AG2254" s="4" t="s">
        <v>53</v>
      </c>
      <c r="AH2254" t="s">
        <v>72</v>
      </c>
      <c r="AJ2254">
        <f>VLOOKUP(D2254,[3]Multipliers!$B:$AT,36)</f>
        <v>0.65641678295540462</v>
      </c>
      <c r="AK2254">
        <f>VLOOKUP(D2254,[3]Multipliers!$B:$AT,36)</f>
        <v>0.65641678295540462</v>
      </c>
      <c r="AM2254">
        <f t="shared" si="302"/>
        <v>0</v>
      </c>
    </row>
    <row r="2255" spans="1:39">
      <c r="A2255" s="2" t="str">
        <f t="shared" si="296"/>
        <v>TAOWINE INDUSTRIAL CO., LTD.V68TOP-GRT</v>
      </c>
      <c r="B2255" s="2" t="str">
        <f t="shared" si="297"/>
        <v>EQP,AE,TOP-GRT,V53-V68,TAOWINE,RETROFIT KITRetrofit</v>
      </c>
      <c r="C2255" s="3" t="str">
        <f t="shared" si="295"/>
        <v>iphoneTOP-GRTNew Buy</v>
      </c>
      <c r="D2255" s="39">
        <v>386759</v>
      </c>
      <c r="E2255" s="39" t="s">
        <v>1187</v>
      </c>
      <c r="F2255" s="39" t="s">
        <v>40</v>
      </c>
      <c r="G2255" s="39" t="s">
        <v>41</v>
      </c>
      <c r="H2255" s="39" t="s">
        <v>206</v>
      </c>
      <c r="I2255" s="39" t="s">
        <v>43</v>
      </c>
      <c r="J2255" s="39" t="s">
        <v>111</v>
      </c>
      <c r="K2255" s="39" t="s">
        <v>1902</v>
      </c>
      <c r="L2255" s="39" t="s">
        <v>897</v>
      </c>
      <c r="M2255" s="39" t="s">
        <v>1903</v>
      </c>
      <c r="N2255" s="40">
        <v>19000</v>
      </c>
      <c r="O2255" s="26">
        <v>17000</v>
      </c>
      <c r="P2255" s="39">
        <v>3</v>
      </c>
      <c r="Q2255" s="39" t="s">
        <v>70</v>
      </c>
      <c r="R2255" s="39"/>
      <c r="S2255" s="39"/>
      <c r="T2255" s="39"/>
      <c r="U2255" s="39" t="s">
        <v>374</v>
      </c>
      <c r="V2255" s="39" t="s">
        <v>146</v>
      </c>
      <c r="W2255" s="24">
        <v>6342</v>
      </c>
      <c r="X2255" s="41"/>
      <c r="Y2255" s="42"/>
      <c r="Z2255" s="3">
        <f t="shared" si="298"/>
        <v>57000</v>
      </c>
      <c r="AA2255" s="3">
        <f t="shared" si="299"/>
        <v>19026</v>
      </c>
      <c r="AB2255" s="3">
        <f t="shared" si="300"/>
        <v>51000</v>
      </c>
      <c r="AC2255">
        <f t="shared" si="301"/>
        <v>6000</v>
      </c>
      <c r="AD2255" t="str">
        <f>_xlfn.XLOOKUP(V2255,[2]Index!L:L,[2]Index!M:M)</f>
        <v>CN</v>
      </c>
      <c r="AE2255" s="3" t="s">
        <v>5821</v>
      </c>
      <c r="AF2255" t="s">
        <v>52</v>
      </c>
      <c r="AG2255" s="4" t="s">
        <v>53</v>
      </c>
      <c r="AH2255" t="s">
        <v>72</v>
      </c>
      <c r="AJ2255">
        <f>VLOOKUP(D2255,[3]Multipliers!$B:$AT,36)</f>
        <v>0.65641678295540462</v>
      </c>
      <c r="AK2255">
        <f>VLOOKUP(D2255,[3]Multipliers!$B:$AT,36)</f>
        <v>0.65641678295540462</v>
      </c>
      <c r="AM2255">
        <f t="shared" si="302"/>
        <v>0</v>
      </c>
    </row>
    <row r="2256" spans="1:39">
      <c r="A2256" s="2" t="str">
        <f t="shared" si="296"/>
        <v>BOZHON PRECISION INDUSTRY TECHNOLOGY CO., LTD.V64IT-4</v>
      </c>
      <c r="B2256" s="2" t="str">
        <f t="shared" si="297"/>
        <v>EQP,AE,IT-4 7-BAY,V54-V64,BOZHON,RETROFIT KITRetrofit</v>
      </c>
      <c r="C2256" s="3" t="str">
        <f t="shared" si="295"/>
        <v>iphoneIT-4New Buy</v>
      </c>
      <c r="D2256" s="2">
        <v>385182</v>
      </c>
      <c r="E2256" s="2" t="s">
        <v>423</v>
      </c>
      <c r="F2256" s="2" t="s">
        <v>40</v>
      </c>
      <c r="G2256" s="2" t="s">
        <v>41</v>
      </c>
      <c r="H2256" s="2" t="s">
        <v>65</v>
      </c>
      <c r="I2256" s="2" t="s">
        <v>43</v>
      </c>
      <c r="J2256" s="2" t="s">
        <v>66</v>
      </c>
      <c r="K2256" s="2" t="s">
        <v>1904</v>
      </c>
      <c r="L2256" s="2" t="s">
        <v>46</v>
      </c>
      <c r="M2256" s="2" t="s">
        <v>1905</v>
      </c>
      <c r="N2256" s="18">
        <v>18948.13</v>
      </c>
      <c r="O2256" s="54">
        <v>11039</v>
      </c>
      <c r="P2256" s="2">
        <v>1</v>
      </c>
      <c r="Q2256" s="2" t="s">
        <v>70</v>
      </c>
      <c r="R2256" s="2">
        <v>9</v>
      </c>
      <c r="S2256" s="2"/>
      <c r="T2256" s="2" t="s">
        <v>60</v>
      </c>
      <c r="U2256" s="2" t="s">
        <v>50</v>
      </c>
      <c r="V2256" s="2" t="s">
        <v>71</v>
      </c>
      <c r="W2256" s="18">
        <v>11039</v>
      </c>
      <c r="X2256">
        <v>11620</v>
      </c>
      <c r="Z2256" s="3">
        <f t="shared" si="298"/>
        <v>18948.13</v>
      </c>
      <c r="AA2256" s="3">
        <f t="shared" si="299"/>
        <v>11039</v>
      </c>
      <c r="AB2256" s="3">
        <f t="shared" si="300"/>
        <v>11039</v>
      </c>
      <c r="AC2256">
        <f t="shared" si="301"/>
        <v>7909.130000000001</v>
      </c>
      <c r="AD2256" t="str">
        <f>_xlfn.XLOOKUP(V2256,[2]Index!L:L,[2]Index!M:M)</f>
        <v>CN</v>
      </c>
      <c r="AE2256" s="3" t="s">
        <v>5821</v>
      </c>
      <c r="AF2256" t="s">
        <v>52</v>
      </c>
      <c r="AG2256" s="3" t="s">
        <v>53</v>
      </c>
      <c r="AH2256" t="s">
        <v>72</v>
      </c>
      <c r="AJ2256">
        <f>VLOOKUP(D2256,[3]Multipliers!$B:$AT,36)</f>
        <v>1.5283221851582065</v>
      </c>
      <c r="AK2256">
        <f>VLOOKUP(D2256,[3]Multipliers!$B:$AT,36)</f>
        <v>1.5283221851582065</v>
      </c>
      <c r="AM2256">
        <f t="shared" si="302"/>
        <v>0</v>
      </c>
    </row>
    <row r="2257" spans="1:39">
      <c r="A2257" s="2" t="str">
        <f t="shared" si="296"/>
        <v>BOZHON PRECISION INDUSTRY TECHNOLOGY CO., LTD.V64IT-4</v>
      </c>
      <c r="B2257" s="2" t="str">
        <f t="shared" si="297"/>
        <v>EQP,AE,IT-4 7-BAY,V54-V64,BOZHON,RETROFIT KITRetrofit</v>
      </c>
      <c r="C2257" s="3" t="str">
        <f t="shared" si="295"/>
        <v>iphoneIT-4New Buy</v>
      </c>
      <c r="D2257" s="2">
        <v>385182</v>
      </c>
      <c r="E2257" s="2" t="s">
        <v>423</v>
      </c>
      <c r="F2257" s="2" t="s">
        <v>40</v>
      </c>
      <c r="G2257" s="2" t="s">
        <v>41</v>
      </c>
      <c r="H2257" s="2" t="s">
        <v>65</v>
      </c>
      <c r="I2257" s="2" t="s">
        <v>43</v>
      </c>
      <c r="J2257" s="2" t="s">
        <v>66</v>
      </c>
      <c r="K2257" s="2" t="s">
        <v>1904</v>
      </c>
      <c r="L2257" s="2" t="s">
        <v>46</v>
      </c>
      <c r="M2257" s="2" t="s">
        <v>1905</v>
      </c>
      <c r="N2257" s="18">
        <v>18948.13</v>
      </c>
      <c r="O2257" s="54">
        <v>11039</v>
      </c>
      <c r="P2257" s="2">
        <v>1</v>
      </c>
      <c r="Q2257" s="2" t="s">
        <v>70</v>
      </c>
      <c r="R2257" s="2">
        <v>9</v>
      </c>
      <c r="S2257" s="2"/>
      <c r="T2257" s="2" t="s">
        <v>1148</v>
      </c>
      <c r="U2257" s="2" t="s">
        <v>50</v>
      </c>
      <c r="V2257" s="2" t="s">
        <v>85</v>
      </c>
      <c r="W2257" s="18">
        <v>11039</v>
      </c>
      <c r="X2257">
        <v>11620</v>
      </c>
      <c r="Z2257" s="3">
        <f t="shared" si="298"/>
        <v>18948.13</v>
      </c>
      <c r="AA2257" s="3">
        <f t="shared" si="299"/>
        <v>11039</v>
      </c>
      <c r="AB2257" s="3">
        <f t="shared" si="300"/>
        <v>11039</v>
      </c>
      <c r="AC2257">
        <f t="shared" si="301"/>
        <v>7909.130000000001</v>
      </c>
      <c r="AD2257" t="str">
        <f>_xlfn.XLOOKUP(V2257,[2]Index!L:L,[2]Index!M:M)</f>
        <v>CN</v>
      </c>
      <c r="AE2257" s="3" t="s">
        <v>5821</v>
      </c>
      <c r="AF2257" t="s">
        <v>52</v>
      </c>
      <c r="AG2257" s="3" t="s">
        <v>53</v>
      </c>
      <c r="AH2257" t="s">
        <v>72</v>
      </c>
      <c r="AJ2257">
        <f>VLOOKUP(D2257,[3]Multipliers!$B:$AT,36)</f>
        <v>1.5283221851582065</v>
      </c>
      <c r="AK2257">
        <f>VLOOKUP(D2257,[3]Multipliers!$B:$AT,36)</f>
        <v>1.5283221851582065</v>
      </c>
      <c r="AM2257">
        <f t="shared" si="302"/>
        <v>0</v>
      </c>
    </row>
    <row r="2258" spans="1:39">
      <c r="A2258" s="2" t="str">
        <f t="shared" si="296"/>
        <v>SFO TECHNOLOGIES PRIVATE LIMITEDV63HSG MASK</v>
      </c>
      <c r="B2258" s="2" t="str">
        <f t="shared" si="297"/>
        <v>EQP,AE,HSG MASK HUPH SKD STRONG(HSG MASK HUPH),D27-V63,SFO,RETROFIT KITRetrofit</v>
      </c>
      <c r="C2258" s="3" t="str">
        <f t="shared" si="295"/>
        <v>iphoneHSG MASKNew Buy</v>
      </c>
      <c r="D2258" s="36">
        <v>386418</v>
      </c>
      <c r="E2258" s="36" t="s">
        <v>935</v>
      </c>
      <c r="F2258" s="36" t="s">
        <v>40</v>
      </c>
      <c r="G2258" s="36" t="s">
        <v>41</v>
      </c>
      <c r="H2258" s="36" t="s">
        <v>42</v>
      </c>
      <c r="I2258" s="36" t="s">
        <v>43</v>
      </c>
      <c r="J2258" s="36" t="s">
        <v>237</v>
      </c>
      <c r="K2258" s="36" t="s">
        <v>1906</v>
      </c>
      <c r="L2258" s="36" t="s">
        <v>1083</v>
      </c>
      <c r="M2258" s="36" t="s">
        <v>1907</v>
      </c>
      <c r="N2258" s="17">
        <v>18937</v>
      </c>
      <c r="O2258" s="26">
        <v>18937</v>
      </c>
      <c r="P2258" s="36">
        <v>1</v>
      </c>
      <c r="Q2258" s="36" t="s">
        <v>48</v>
      </c>
      <c r="R2258" s="34"/>
      <c r="S2258" s="43"/>
      <c r="T2258" s="43" t="s">
        <v>1203</v>
      </c>
      <c r="U2258" s="36" t="s">
        <v>374</v>
      </c>
      <c r="V2258" s="36" t="s">
        <v>899</v>
      </c>
      <c r="W2258" s="37">
        <v>14173.92</v>
      </c>
      <c r="X2258" s="38"/>
      <c r="Y2258" s="36"/>
      <c r="Z2258" s="3">
        <f t="shared" si="298"/>
        <v>18937</v>
      </c>
      <c r="AA2258" s="3">
        <f t="shared" si="299"/>
        <v>14173.92</v>
      </c>
      <c r="AB2258" s="3">
        <f t="shared" si="300"/>
        <v>18937</v>
      </c>
      <c r="AC2258">
        <f t="shared" si="301"/>
        <v>0</v>
      </c>
      <c r="AD2258" t="str">
        <f>_xlfn.XLOOKUP(V2258,[2]Index!L:L,[2]Index!M:M)</f>
        <v>IN</v>
      </c>
      <c r="AE2258" s="3" t="s">
        <v>5821</v>
      </c>
      <c r="AF2258" t="s">
        <v>52</v>
      </c>
      <c r="AG2258" s="4" t="s">
        <v>895</v>
      </c>
      <c r="AH2258" t="s">
        <v>64</v>
      </c>
      <c r="AJ2258">
        <f>VLOOKUP(D2258,[3]Multipliers!$B:$AT,36)</f>
        <v>4.3709174841315637</v>
      </c>
      <c r="AK2258">
        <f>VLOOKUP(D2258,[3]Multipliers!$B:$AT,36)</f>
        <v>4.3709174841315637</v>
      </c>
      <c r="AM2258">
        <f t="shared" si="302"/>
        <v>0</v>
      </c>
    </row>
    <row r="2259" spans="1:39">
      <c r="A2259" s="2" t="str">
        <f t="shared" si="296"/>
        <v>SFO TECHNOLOGIES PRIVATE LIMITEDV63HSG MASK</v>
      </c>
      <c r="B2259" s="2" t="str">
        <f t="shared" si="297"/>
        <v>EQP,AE,HSG MASK HUPH SKD STRONG(HSG MASK HUPH),D27-V63,SFO,RETROFIT KITRetrofit</v>
      </c>
      <c r="C2259" s="3" t="str">
        <f t="shared" si="295"/>
        <v>iphoneHSG MASKNew Buy</v>
      </c>
      <c r="D2259" s="2">
        <v>386418</v>
      </c>
      <c r="E2259" s="2" t="s">
        <v>935</v>
      </c>
      <c r="F2259" s="2" t="s">
        <v>40</v>
      </c>
      <c r="G2259" s="2" t="s">
        <v>41</v>
      </c>
      <c r="H2259" s="2" t="s">
        <v>42</v>
      </c>
      <c r="I2259" s="2" t="s">
        <v>43</v>
      </c>
      <c r="J2259" s="2" t="s">
        <v>237</v>
      </c>
      <c r="K2259" s="2" t="s">
        <v>1906</v>
      </c>
      <c r="L2259" s="2" t="s">
        <v>1083</v>
      </c>
      <c r="M2259" s="2" t="s">
        <v>1907</v>
      </c>
      <c r="N2259" s="2">
        <v>18937</v>
      </c>
      <c r="O2259" s="2">
        <v>18937</v>
      </c>
      <c r="P2259" s="23">
        <v>2</v>
      </c>
      <c r="Q2259" s="2" t="s">
        <v>48</v>
      </c>
      <c r="R2259" s="2"/>
      <c r="S2259" s="2"/>
      <c r="T2259" s="2" t="s">
        <v>1203</v>
      </c>
      <c r="U2259" s="2" t="s">
        <v>374</v>
      </c>
      <c r="V2259" s="2" t="s">
        <v>1908</v>
      </c>
      <c r="W2259" s="23">
        <v>14173.92</v>
      </c>
      <c r="X2259" s="2"/>
      <c r="Y2259" s="3"/>
      <c r="Z2259" s="3">
        <f t="shared" si="298"/>
        <v>37874</v>
      </c>
      <c r="AA2259" s="3">
        <f t="shared" si="299"/>
        <v>28347.84</v>
      </c>
      <c r="AB2259" s="3">
        <f t="shared" si="300"/>
        <v>37874</v>
      </c>
      <c r="AC2259">
        <f t="shared" si="301"/>
        <v>0</v>
      </c>
      <c r="AD2259" t="e">
        <f>_xlfn.XLOOKUP(V2259,[2]Index!L:L,[2]Index!M:M)</f>
        <v>#N/A</v>
      </c>
      <c r="AE2259" s="3" t="s">
        <v>5821</v>
      </c>
      <c r="AF2259" t="s">
        <v>52</v>
      </c>
      <c r="AG2259" s="3" t="s">
        <v>895</v>
      </c>
      <c r="AH2259" t="s">
        <v>64</v>
      </c>
      <c r="AJ2259">
        <f>VLOOKUP(D2259,[3]Multipliers!$B:$AT,36)</f>
        <v>4.3709174841315637</v>
      </c>
      <c r="AK2259">
        <f>VLOOKUP(D2259,[3]Multipliers!$B:$AT,36)</f>
        <v>4.3709174841315637</v>
      </c>
      <c r="AM2259">
        <f t="shared" si="302"/>
        <v>0</v>
      </c>
    </row>
    <row r="2260" spans="1:39">
      <c r="A2260" s="2" t="str">
        <f t="shared" si="296"/>
        <v>WIPRO ENTERPRISES LTDV63GIF HSG</v>
      </c>
      <c r="B2260" s="2" t="str">
        <f t="shared" si="297"/>
        <v>EQP,AE,GIF HSG BOZHON,V54-V63,WIPRO-PARI,RETROFIT KITRetrofit</v>
      </c>
      <c r="C2260" s="3" t="str">
        <f t="shared" si="295"/>
        <v>iphoneGIF HSGNew Buy</v>
      </c>
      <c r="D2260" s="2">
        <v>384889</v>
      </c>
      <c r="E2260" s="2" t="s">
        <v>900</v>
      </c>
      <c r="F2260" s="2" t="s">
        <v>40</v>
      </c>
      <c r="G2260" s="2" t="s">
        <v>41</v>
      </c>
      <c r="H2260" s="2" t="s">
        <v>42</v>
      </c>
      <c r="I2260" s="2" t="s">
        <v>43</v>
      </c>
      <c r="J2260" s="2" t="s">
        <v>66</v>
      </c>
      <c r="K2260" s="2" t="s">
        <v>1909</v>
      </c>
      <c r="L2260" s="2" t="s">
        <v>1910</v>
      </c>
      <c r="M2260" s="2" t="s">
        <v>1911</v>
      </c>
      <c r="N2260" s="2">
        <v>23234</v>
      </c>
      <c r="O2260" s="2">
        <v>18662</v>
      </c>
      <c r="P2260" s="23">
        <v>1</v>
      </c>
      <c r="Q2260" s="2" t="s">
        <v>70</v>
      </c>
      <c r="R2260" s="2"/>
      <c r="S2260" s="2"/>
      <c r="T2260" s="2" t="s">
        <v>60</v>
      </c>
      <c r="U2260" s="2" t="s">
        <v>374</v>
      </c>
      <c r="V2260" s="2" t="s">
        <v>899</v>
      </c>
      <c r="W2260" s="23">
        <v>7270</v>
      </c>
      <c r="X2260" s="2"/>
      <c r="Y2260" s="3"/>
      <c r="Z2260" s="3">
        <f t="shared" si="298"/>
        <v>23234</v>
      </c>
      <c r="AA2260" s="3">
        <f t="shared" si="299"/>
        <v>7270</v>
      </c>
      <c r="AB2260" s="3">
        <f t="shared" si="300"/>
        <v>18662</v>
      </c>
      <c r="AC2260">
        <f t="shared" si="301"/>
        <v>4572</v>
      </c>
      <c r="AD2260" t="str">
        <f>_xlfn.XLOOKUP(V2260,[2]Index!L:L,[2]Index!M:M)</f>
        <v>IN</v>
      </c>
      <c r="AE2260" s="3" t="s">
        <v>5821</v>
      </c>
      <c r="AF2260" t="s">
        <v>52</v>
      </c>
      <c r="AG2260" s="3" t="s">
        <v>895</v>
      </c>
      <c r="AH2260" t="s">
        <v>72</v>
      </c>
      <c r="AJ2260">
        <f>VLOOKUP(D2260,[3]Multipliers!$B:$AT,36)</f>
        <v>3.0195368202786605</v>
      </c>
      <c r="AK2260">
        <f>VLOOKUP(D2260,[3]Multipliers!$B:$AT,36)</f>
        <v>3.0195368202786605</v>
      </c>
      <c r="AM2260">
        <f t="shared" si="302"/>
        <v>0</v>
      </c>
    </row>
    <row r="2261" spans="1:39">
      <c r="A2261" s="2" t="str">
        <f t="shared" si="296"/>
        <v>SHENZHEN STRONG TECHNOLOGY CO., LTD.V64PAUL</v>
      </c>
      <c r="B2261" s="2" t="str">
        <f t="shared" si="297"/>
        <v>EQP,AE,PAM-PAUL,D47-V6X,STRONG,RETROFIT KITRetrofit</v>
      </c>
      <c r="C2261" s="3" t="str">
        <f t="shared" si="295"/>
        <v>iphonePAULNew Buy</v>
      </c>
      <c r="D2261" s="2">
        <v>385440</v>
      </c>
      <c r="E2261" s="2" t="s">
        <v>369</v>
      </c>
      <c r="F2261" s="2" t="s">
        <v>40</v>
      </c>
      <c r="G2261" s="2" t="s">
        <v>41</v>
      </c>
      <c r="H2261" s="2" t="s">
        <v>65</v>
      </c>
      <c r="I2261" s="2" t="s">
        <v>43</v>
      </c>
      <c r="J2261" s="2" t="s">
        <v>181</v>
      </c>
      <c r="K2261" s="2" t="s">
        <v>1425</v>
      </c>
      <c r="L2261" s="2" t="s">
        <v>1316</v>
      </c>
      <c r="M2261" s="2" t="s">
        <v>1426</v>
      </c>
      <c r="N2261" s="2">
        <v>49000</v>
      </c>
      <c r="O2261" s="2">
        <v>17315</v>
      </c>
      <c r="P2261" s="23">
        <v>2</v>
      </c>
      <c r="Q2261" s="2" t="s">
        <v>48</v>
      </c>
      <c r="R2261" s="2">
        <v>6</v>
      </c>
      <c r="S2261" s="2"/>
      <c r="T2261" s="2"/>
      <c r="U2261" s="2" t="s">
        <v>192</v>
      </c>
      <c r="V2261" s="2" t="s">
        <v>71</v>
      </c>
      <c r="W2261" s="23">
        <v>15000</v>
      </c>
      <c r="X2261" s="2">
        <v>17850</v>
      </c>
      <c r="Y2261" s="3">
        <v>1102</v>
      </c>
      <c r="Z2261" s="3">
        <f t="shared" si="298"/>
        <v>98000</v>
      </c>
      <c r="AA2261" s="3">
        <f t="shared" si="299"/>
        <v>30000</v>
      </c>
      <c r="AB2261" s="3">
        <f t="shared" si="300"/>
        <v>34630</v>
      </c>
      <c r="AC2261">
        <f t="shared" si="301"/>
        <v>63370</v>
      </c>
      <c r="AD2261" t="str">
        <f>_xlfn.XLOOKUP(V2261,[2]Index!L:L,[2]Index!M:M)</f>
        <v>CN</v>
      </c>
      <c r="AE2261" s="3" t="s">
        <v>5821</v>
      </c>
      <c r="AF2261" t="s">
        <v>52</v>
      </c>
      <c r="AG2261" s="3" t="s">
        <v>53</v>
      </c>
      <c r="AH2261" t="s">
        <v>54</v>
      </c>
      <c r="AJ2261">
        <f>VLOOKUP(D2261,[3]Multipliers!$B:$AT,36)</f>
        <v>1</v>
      </c>
      <c r="AK2261">
        <f>VLOOKUP(D2261,[3]Multipliers!$B:$AT,36)</f>
        <v>1</v>
      </c>
      <c r="AM2261">
        <f t="shared" si="302"/>
        <v>0</v>
      </c>
    </row>
    <row r="2262" spans="1:39">
      <c r="A2262" s="2" t="str">
        <f t="shared" si="296"/>
        <v>BOZHON PRECISION INDUSTRY TECHNOLOGY CO., LTD.V63BCW</v>
      </c>
      <c r="B2262" s="2" t="str">
        <f t="shared" si="297"/>
        <v>EQP,AE,BCW,V53-V63,BOZHON,RETROFIT KITRetrofit</v>
      </c>
      <c r="C2262" s="3" t="str">
        <f t="shared" si="295"/>
        <v>iphoneBCWNew Buy</v>
      </c>
      <c r="D2262" s="2">
        <v>384832</v>
      </c>
      <c r="E2262" s="2" t="s">
        <v>423</v>
      </c>
      <c r="F2262" s="2" t="s">
        <v>40</v>
      </c>
      <c r="G2262" s="2" t="s">
        <v>41</v>
      </c>
      <c r="H2262" s="2" t="s">
        <v>42</v>
      </c>
      <c r="I2262" s="2" t="s">
        <v>43</v>
      </c>
      <c r="J2262" s="2" t="s">
        <v>111</v>
      </c>
      <c r="K2262" s="2" t="s">
        <v>1912</v>
      </c>
      <c r="L2262" s="2" t="s">
        <v>975</v>
      </c>
      <c r="M2262" s="2" t="s">
        <v>1913</v>
      </c>
      <c r="N2262" s="13">
        <v>18577.400000000001</v>
      </c>
      <c r="O2262" s="2">
        <v>16719.66</v>
      </c>
      <c r="P2262" s="2">
        <v>9</v>
      </c>
      <c r="Q2262" s="2" t="s">
        <v>70</v>
      </c>
      <c r="R2262" s="2">
        <v>9</v>
      </c>
      <c r="S2262" s="2"/>
      <c r="T2262" s="2" t="s">
        <v>60</v>
      </c>
      <c r="U2262" s="2" t="s">
        <v>50</v>
      </c>
      <c r="V2262" s="2" t="s">
        <v>51</v>
      </c>
      <c r="W2262" s="2">
        <v>16719.66</v>
      </c>
      <c r="X2262" s="2">
        <v>18577.400000000001</v>
      </c>
      <c r="Y2262" s="2"/>
      <c r="Z2262" s="3">
        <f t="shared" si="298"/>
        <v>167196.6</v>
      </c>
      <c r="AA2262" s="3">
        <f t="shared" si="299"/>
        <v>150476.94</v>
      </c>
      <c r="AB2262" s="3">
        <f t="shared" si="300"/>
        <v>150476.94</v>
      </c>
      <c r="AC2262">
        <f t="shared" si="301"/>
        <v>16719.660000000003</v>
      </c>
      <c r="AD2262" t="e">
        <f>_xlfn.XLOOKUP(V2262,[2]Index!L:L,[2]Index!M:M)</f>
        <v>#N/A</v>
      </c>
      <c r="AE2262" s="3" t="s">
        <v>5821</v>
      </c>
      <c r="AF2262" t="s">
        <v>52</v>
      </c>
      <c r="AG2262" s="4" t="s">
        <v>53</v>
      </c>
      <c r="AH2262" t="s">
        <v>72</v>
      </c>
      <c r="AJ2262">
        <f>VLOOKUP(D2262,[3]Multipliers!$B:$AT,36)</f>
        <v>0.40566265140629199</v>
      </c>
      <c r="AK2262">
        <f>VLOOKUP(D2262,[3]Multipliers!$B:$AT,36)</f>
        <v>0.40566265140629199</v>
      </c>
      <c r="AL2262" s="3">
        <v>168592</v>
      </c>
      <c r="AM2262">
        <f t="shared" si="302"/>
        <v>0</v>
      </c>
    </row>
    <row r="2263" spans="1:39">
      <c r="A2263" s="2" t="str">
        <f t="shared" si="296"/>
        <v>BOZHON PRECISION INDUSTRY TECHNOLOGY CO., LTD.V64BCW</v>
      </c>
      <c r="B2263" s="2" t="str">
        <f t="shared" si="297"/>
        <v>EQP,AE,BCW,V57-V64,BOZHON,RETROFIT KITRetrofit</v>
      </c>
      <c r="C2263" s="3" t="str">
        <f t="shared" si="295"/>
        <v>iphoneBCWNew Buy</v>
      </c>
      <c r="D2263" s="2">
        <v>385075</v>
      </c>
      <c r="E2263" s="2" t="s">
        <v>423</v>
      </c>
      <c r="F2263" s="2" t="s">
        <v>40</v>
      </c>
      <c r="G2263" s="2" t="s">
        <v>41</v>
      </c>
      <c r="H2263" s="2" t="s">
        <v>65</v>
      </c>
      <c r="I2263" s="2" t="s">
        <v>43</v>
      </c>
      <c r="J2263" s="2" t="s">
        <v>80</v>
      </c>
      <c r="K2263" s="2" t="s">
        <v>1914</v>
      </c>
      <c r="L2263" s="2" t="s">
        <v>975</v>
      </c>
      <c r="M2263" s="2" t="s">
        <v>1915</v>
      </c>
      <c r="N2263" s="13">
        <v>18577.400000000001</v>
      </c>
      <c r="O2263" s="2">
        <v>16719.66</v>
      </c>
      <c r="P2263" s="2">
        <v>2</v>
      </c>
      <c r="Q2263" s="2" t="s">
        <v>70</v>
      </c>
      <c r="R2263" s="2">
        <v>9</v>
      </c>
      <c r="S2263" s="2"/>
      <c r="T2263" s="2" t="s">
        <v>60</v>
      </c>
      <c r="U2263" s="2" t="s">
        <v>50</v>
      </c>
      <c r="V2263" s="2" t="s">
        <v>71</v>
      </c>
      <c r="W2263" s="2">
        <v>16719.66</v>
      </c>
      <c r="X2263" s="2">
        <v>18577.400000000001</v>
      </c>
      <c r="Y2263" s="2"/>
      <c r="Z2263" s="3">
        <f t="shared" si="298"/>
        <v>37154.800000000003</v>
      </c>
      <c r="AA2263" s="3">
        <f t="shared" si="299"/>
        <v>33439.32</v>
      </c>
      <c r="AB2263" s="3">
        <f t="shared" si="300"/>
        <v>33439.32</v>
      </c>
      <c r="AC2263">
        <f t="shared" si="301"/>
        <v>3715.4800000000032</v>
      </c>
      <c r="AD2263" t="str">
        <f>_xlfn.XLOOKUP(V2263,[2]Index!L:L,[2]Index!M:M)</f>
        <v>CN</v>
      </c>
      <c r="AE2263" s="3" t="s">
        <v>5821</v>
      </c>
      <c r="AF2263" t="s">
        <v>52</v>
      </c>
      <c r="AG2263" s="4" t="s">
        <v>53</v>
      </c>
      <c r="AH2263" t="s">
        <v>72</v>
      </c>
      <c r="AJ2263">
        <f>VLOOKUP(D2263,[3]Multipliers!$B:$AT,36)</f>
        <v>0.59159141148903194</v>
      </c>
      <c r="AK2263">
        <f>VLOOKUP(D2263,[3]Multipliers!$B:$AT,36)</f>
        <v>0.59159141148903194</v>
      </c>
      <c r="AL2263" s="3">
        <v>168592</v>
      </c>
      <c r="AM2263">
        <f t="shared" si="302"/>
        <v>0</v>
      </c>
    </row>
    <row r="2264" spans="1:39">
      <c r="A2264" s="2" t="str">
        <f t="shared" si="296"/>
        <v>BOZHON PRECISION INDUSTRY TECHNOLOGY CO., LTD.V64BCW</v>
      </c>
      <c r="B2264" s="2" t="str">
        <f t="shared" si="297"/>
        <v>EQP,AE,BCW,V54-V64,BOZHON,RETROFIT KITRetrofit</v>
      </c>
      <c r="C2264" s="3" t="str">
        <f t="shared" si="295"/>
        <v>iphoneBCWNew Buy</v>
      </c>
      <c r="D2264" s="2">
        <v>385074</v>
      </c>
      <c r="E2264" s="2" t="s">
        <v>423</v>
      </c>
      <c r="F2264" s="2" t="s">
        <v>40</v>
      </c>
      <c r="G2264" s="2" t="s">
        <v>41</v>
      </c>
      <c r="H2264" s="2" t="s">
        <v>65</v>
      </c>
      <c r="I2264" s="2" t="s">
        <v>43</v>
      </c>
      <c r="J2264" s="2" t="s">
        <v>66</v>
      </c>
      <c r="K2264" s="2" t="s">
        <v>1916</v>
      </c>
      <c r="L2264" s="2" t="s">
        <v>975</v>
      </c>
      <c r="M2264" s="2" t="s">
        <v>1917</v>
      </c>
      <c r="N2264" s="13">
        <v>18577.400000000001</v>
      </c>
      <c r="O2264" s="2">
        <v>16719.66</v>
      </c>
      <c r="P2264" s="2">
        <v>6</v>
      </c>
      <c r="Q2264" s="2" t="s">
        <v>70</v>
      </c>
      <c r="R2264" s="2">
        <v>9</v>
      </c>
      <c r="S2264" s="2"/>
      <c r="T2264" s="2" t="s">
        <v>60</v>
      </c>
      <c r="U2264" s="2" t="s">
        <v>50</v>
      </c>
      <c r="V2264" s="2" t="s">
        <v>71</v>
      </c>
      <c r="W2264" s="2">
        <v>16719.66</v>
      </c>
      <c r="X2264" s="2">
        <v>18577.400000000001</v>
      </c>
      <c r="Y2264" s="2"/>
      <c r="Z2264" s="3">
        <f t="shared" si="298"/>
        <v>111464.40000000001</v>
      </c>
      <c r="AA2264" s="3">
        <f t="shared" si="299"/>
        <v>100317.95999999999</v>
      </c>
      <c r="AB2264" s="3">
        <f t="shared" si="300"/>
        <v>100317.95999999999</v>
      </c>
      <c r="AC2264">
        <f t="shared" si="301"/>
        <v>11146.440000000017</v>
      </c>
      <c r="AD2264" t="str">
        <f>_xlfn.XLOOKUP(V2264,[2]Index!L:L,[2]Index!M:M)</f>
        <v>CN</v>
      </c>
      <c r="AE2264" s="3" t="s">
        <v>5821</v>
      </c>
      <c r="AF2264" t="s">
        <v>52</v>
      </c>
      <c r="AG2264" s="4" t="s">
        <v>53</v>
      </c>
      <c r="AH2264" t="s">
        <v>72</v>
      </c>
      <c r="AJ2264">
        <f>VLOOKUP(D2264,[3]Multipliers!$B:$AT,36)</f>
        <v>0.59159141148903194</v>
      </c>
      <c r="AK2264">
        <f>VLOOKUP(D2264,[3]Multipliers!$B:$AT,36)</f>
        <v>0.59159141148903194</v>
      </c>
      <c r="AL2264" s="3">
        <v>168592</v>
      </c>
      <c r="AM2264">
        <f t="shared" si="302"/>
        <v>0</v>
      </c>
    </row>
    <row r="2265" spans="1:39">
      <c r="A2265" s="2" t="str">
        <f t="shared" si="296"/>
        <v>BOZHON PRECISION INDUSTRY TECHNOLOGY CO., LTD.V64BCW</v>
      </c>
      <c r="B2265" s="2" t="str">
        <f t="shared" si="297"/>
        <v>EQP,AE,BCW,V53-V64,BOZHON,RETROFIT KITRetrofit</v>
      </c>
      <c r="C2265" s="3" t="str">
        <f t="shared" si="295"/>
        <v>iphoneBCWNew Buy</v>
      </c>
      <c r="D2265" s="2">
        <v>385073</v>
      </c>
      <c r="E2265" s="2" t="s">
        <v>423</v>
      </c>
      <c r="F2265" s="2" t="s">
        <v>40</v>
      </c>
      <c r="G2265" s="2" t="s">
        <v>41</v>
      </c>
      <c r="H2265" s="2" t="s">
        <v>65</v>
      </c>
      <c r="I2265" s="2" t="s">
        <v>43</v>
      </c>
      <c r="J2265" s="2" t="s">
        <v>111</v>
      </c>
      <c r="K2265" s="2" t="s">
        <v>1918</v>
      </c>
      <c r="L2265" s="2" t="s">
        <v>975</v>
      </c>
      <c r="M2265" s="2" t="s">
        <v>1919</v>
      </c>
      <c r="N2265" s="13">
        <v>18577.400000000001</v>
      </c>
      <c r="O2265" s="2">
        <v>16719.66</v>
      </c>
      <c r="P2265" s="2">
        <v>5</v>
      </c>
      <c r="Q2265" s="2" t="s">
        <v>70</v>
      </c>
      <c r="R2265" s="2">
        <v>9</v>
      </c>
      <c r="S2265" s="2"/>
      <c r="T2265" s="2" t="s">
        <v>60</v>
      </c>
      <c r="U2265" s="2" t="s">
        <v>50</v>
      </c>
      <c r="V2265" s="2" t="s">
        <v>71</v>
      </c>
      <c r="W2265" s="2">
        <v>16719.66</v>
      </c>
      <c r="X2265" s="2">
        <v>18577.400000000001</v>
      </c>
      <c r="Y2265" s="2"/>
      <c r="Z2265" s="3">
        <f t="shared" si="298"/>
        <v>92887</v>
      </c>
      <c r="AA2265" s="3">
        <f t="shared" si="299"/>
        <v>83598.3</v>
      </c>
      <c r="AB2265" s="3">
        <f t="shared" si="300"/>
        <v>83598.3</v>
      </c>
      <c r="AC2265">
        <f t="shared" si="301"/>
        <v>9288.6999999999971</v>
      </c>
      <c r="AD2265" t="str">
        <f>_xlfn.XLOOKUP(V2265,[2]Index!L:L,[2]Index!M:M)</f>
        <v>CN</v>
      </c>
      <c r="AE2265" s="3" t="s">
        <v>5821</v>
      </c>
      <c r="AF2265" t="s">
        <v>52</v>
      </c>
      <c r="AG2265" s="4" t="s">
        <v>53</v>
      </c>
      <c r="AH2265" t="s">
        <v>72</v>
      </c>
      <c r="AJ2265">
        <f>VLOOKUP(D2265,[3]Multipliers!$B:$AT,36)</f>
        <v>0.59159141148903194</v>
      </c>
      <c r="AK2265">
        <f>VLOOKUP(D2265,[3]Multipliers!$B:$AT,36)</f>
        <v>0.59159141148903194</v>
      </c>
      <c r="AL2265" s="3">
        <v>168592</v>
      </c>
      <c r="AM2265" t="e">
        <f t="shared" si="302"/>
        <v>#DIV/0!</v>
      </c>
    </row>
    <row r="2266" spans="1:39">
      <c r="A2266" s="2" t="str">
        <f t="shared" si="296"/>
        <v>BOZHON PRECISION INDUSTRY TECHNOLOGY CO., LTD.V63BCW</v>
      </c>
      <c r="B2266" s="2" t="str">
        <f t="shared" si="297"/>
        <v>EQP,AE,BCW,V53-V63,BOZHON,RETROFIT KITRetrofit</v>
      </c>
      <c r="C2266" s="3" t="str">
        <f t="shared" si="295"/>
        <v>iphoneBCWNew Buy</v>
      </c>
      <c r="D2266" s="2">
        <v>384832</v>
      </c>
      <c r="E2266" s="2" t="s">
        <v>423</v>
      </c>
      <c r="F2266" s="2" t="s">
        <v>40</v>
      </c>
      <c r="G2266" s="2" t="s">
        <v>41</v>
      </c>
      <c r="H2266" s="2" t="s">
        <v>42</v>
      </c>
      <c r="I2266" s="2" t="s">
        <v>43</v>
      </c>
      <c r="J2266" s="2" t="s">
        <v>111</v>
      </c>
      <c r="K2266" s="2" t="s">
        <v>1912</v>
      </c>
      <c r="L2266" s="2" t="s">
        <v>975</v>
      </c>
      <c r="M2266" s="2" t="s">
        <v>1913</v>
      </c>
      <c r="N2266" s="13">
        <v>18577.400000000001</v>
      </c>
      <c r="O2266" s="2">
        <v>16719.66</v>
      </c>
      <c r="P2266" s="2">
        <v>5</v>
      </c>
      <c r="Q2266" s="2" t="s">
        <v>70</v>
      </c>
      <c r="R2266" s="2">
        <v>9</v>
      </c>
      <c r="S2266" s="2"/>
      <c r="T2266" s="2" t="s">
        <v>60</v>
      </c>
      <c r="U2266" s="2" t="s">
        <v>50</v>
      </c>
      <c r="V2266" s="2" t="s">
        <v>85</v>
      </c>
      <c r="W2266" s="2">
        <v>16719.66</v>
      </c>
      <c r="X2266" s="2">
        <v>18577.400000000001</v>
      </c>
      <c r="Y2266" s="2"/>
      <c r="Z2266" s="3">
        <f t="shared" si="298"/>
        <v>92887</v>
      </c>
      <c r="AA2266" s="3">
        <f t="shared" si="299"/>
        <v>83598.3</v>
      </c>
      <c r="AB2266" s="3">
        <f t="shared" si="300"/>
        <v>83598.3</v>
      </c>
      <c r="AC2266">
        <f t="shared" si="301"/>
        <v>9288.6999999999971</v>
      </c>
      <c r="AD2266" t="str">
        <f>_xlfn.XLOOKUP(V2266,[2]Index!L:L,[2]Index!M:M)</f>
        <v>CN</v>
      </c>
      <c r="AE2266" s="3" t="s">
        <v>5821</v>
      </c>
      <c r="AF2266" t="s">
        <v>52</v>
      </c>
      <c r="AG2266" s="4" t="s">
        <v>53</v>
      </c>
      <c r="AH2266" t="s">
        <v>72</v>
      </c>
      <c r="AJ2266">
        <f>VLOOKUP(D2266,[3]Multipliers!$B:$AT,36)</f>
        <v>0.40566265140629199</v>
      </c>
      <c r="AK2266">
        <f>VLOOKUP(D2266,[3]Multipliers!$B:$AT,36)</f>
        <v>0.40566265140629199</v>
      </c>
      <c r="AL2266" s="3">
        <v>168592</v>
      </c>
      <c r="AM2266">
        <f t="shared" si="302"/>
        <v>0</v>
      </c>
    </row>
    <row r="2267" spans="1:39">
      <c r="A2267" s="2" t="str">
        <f t="shared" si="296"/>
        <v>GUANGDONG ANDA AUTOMATION SOLUTIONS CO., LTD.V68SD</v>
      </c>
      <c r="B2267" s="2" t="str">
        <f t="shared" si="297"/>
        <v>EQP,AE,RIM-SD,D1Y-V68,ANDA,RETROFIT KITRetrofit</v>
      </c>
      <c r="C2267" s="3" t="str">
        <f t="shared" si="295"/>
        <v>iphoneSDNew Buy</v>
      </c>
      <c r="D2267" s="2">
        <v>386639</v>
      </c>
      <c r="E2267" s="2" t="s">
        <v>188</v>
      </c>
      <c r="F2267" s="2" t="s">
        <v>40</v>
      </c>
      <c r="G2267" s="2" t="s">
        <v>41</v>
      </c>
      <c r="H2267" s="2" t="s">
        <v>206</v>
      </c>
      <c r="I2267" s="2" t="s">
        <v>43</v>
      </c>
      <c r="J2267" s="2" t="s">
        <v>231</v>
      </c>
      <c r="K2267" s="2" t="s">
        <v>1920</v>
      </c>
      <c r="L2267" s="2" t="s">
        <v>1244</v>
      </c>
      <c r="M2267" s="2" t="s">
        <v>1921</v>
      </c>
      <c r="N2267" s="13">
        <v>18552</v>
      </c>
      <c r="O2267" s="2">
        <v>18180.96</v>
      </c>
      <c r="P2267" s="2">
        <v>2</v>
      </c>
      <c r="Q2267" s="2" t="s">
        <v>48</v>
      </c>
      <c r="R2267" s="2">
        <v>4</v>
      </c>
      <c r="S2267" s="2"/>
      <c r="T2267" s="2"/>
      <c r="U2267" s="2" t="s">
        <v>192</v>
      </c>
      <c r="V2267" s="2" t="s">
        <v>146</v>
      </c>
      <c r="W2267" s="2">
        <v>2500</v>
      </c>
      <c r="X2267" s="2" t="s">
        <v>1922</v>
      </c>
      <c r="Y2267" s="2">
        <v>1406</v>
      </c>
      <c r="Z2267" s="3">
        <f t="shared" si="298"/>
        <v>37104</v>
      </c>
      <c r="AA2267" s="3">
        <f t="shared" si="299"/>
        <v>5000</v>
      </c>
      <c r="AB2267" s="3">
        <f t="shared" si="300"/>
        <v>36361.919999999998</v>
      </c>
      <c r="AC2267">
        <f t="shared" si="301"/>
        <v>742.08000000000175</v>
      </c>
      <c r="AD2267" t="str">
        <f>_xlfn.XLOOKUP(V2267,[2]Index!L:L,[2]Index!M:M)</f>
        <v>CN</v>
      </c>
      <c r="AE2267" s="3" t="s">
        <v>5821</v>
      </c>
      <c r="AF2267" t="s">
        <v>52</v>
      </c>
      <c r="AG2267" s="4" t="s">
        <v>53</v>
      </c>
      <c r="AH2267" t="s">
        <v>232</v>
      </c>
      <c r="AJ2267">
        <f>VLOOKUP(D2267,[3]Multipliers!$B:$AT,36)</f>
        <v>1.1348011682767918</v>
      </c>
      <c r="AK2267">
        <f>VLOOKUP(D2267,[3]Multipliers!$B:$AT,36)</f>
        <v>1.1348011682767918</v>
      </c>
      <c r="AM2267">
        <f t="shared" si="302"/>
        <v>0</v>
      </c>
    </row>
    <row r="2268" spans="1:39">
      <c r="A2268" s="2" t="str">
        <f t="shared" si="296"/>
        <v>BOZHON PRECISION INDUSTRY TECHNOLOGY CO., LTD.V68BFA2</v>
      </c>
      <c r="B2268" s="2" t="str">
        <f t="shared" si="297"/>
        <v>EQP,AE,BFA2(BFA2 FX),D94-V68,BOZHON,RETROFIT KITRetrofit</v>
      </c>
      <c r="C2268" s="3" t="str">
        <f t="shared" si="295"/>
        <v>iphoneBFA2New Buy</v>
      </c>
      <c r="D2268" s="2">
        <v>386233</v>
      </c>
      <c r="E2268" s="2" t="s">
        <v>423</v>
      </c>
      <c r="F2268" s="2" t="s">
        <v>40</v>
      </c>
      <c r="G2268" s="2" t="s">
        <v>41</v>
      </c>
      <c r="H2268" s="2" t="s">
        <v>206</v>
      </c>
      <c r="I2268" s="2" t="s">
        <v>43</v>
      </c>
      <c r="J2268" s="2" t="s">
        <v>44</v>
      </c>
      <c r="K2268" s="2" t="s">
        <v>1923</v>
      </c>
      <c r="L2268" s="2" t="s">
        <v>1382</v>
      </c>
      <c r="M2268" s="2" t="s">
        <v>1924</v>
      </c>
      <c r="N2268" s="13">
        <v>18474.060000000001</v>
      </c>
      <c r="O2268" s="2">
        <v>15702.95</v>
      </c>
      <c r="P2268" s="2">
        <v>5</v>
      </c>
      <c r="Q2268" s="2" t="s">
        <v>48</v>
      </c>
      <c r="R2268" s="2">
        <v>9</v>
      </c>
      <c r="S2268" s="2"/>
      <c r="T2268" s="2"/>
      <c r="U2268" s="2" t="s">
        <v>374</v>
      </c>
      <c r="V2268" s="2" t="s">
        <v>85</v>
      </c>
      <c r="W2268" s="2">
        <v>15702.95</v>
      </c>
      <c r="X2268" s="2"/>
      <c r="Y2268" s="2"/>
      <c r="Z2268" s="3">
        <f t="shared" si="298"/>
        <v>92370.3</v>
      </c>
      <c r="AA2268" s="3">
        <f t="shared" si="299"/>
        <v>78514.75</v>
      </c>
      <c r="AB2268" s="3">
        <f t="shared" si="300"/>
        <v>78514.75</v>
      </c>
      <c r="AC2268">
        <f t="shared" si="301"/>
        <v>13855.550000000003</v>
      </c>
      <c r="AD2268" t="str">
        <f>_xlfn.XLOOKUP(V2268,[2]Index!L:L,[2]Index!M:M)</f>
        <v>CN</v>
      </c>
      <c r="AE2268" s="3" t="s">
        <v>5821</v>
      </c>
      <c r="AF2268" t="s">
        <v>52</v>
      </c>
      <c r="AG2268" s="4" t="s">
        <v>53</v>
      </c>
      <c r="AH2268" t="s">
        <v>54</v>
      </c>
      <c r="AJ2268">
        <f>VLOOKUP(D2268,[3]Multipliers!$B:$AT,36)</f>
        <v>1.042043880386549</v>
      </c>
      <c r="AK2268">
        <f>VLOOKUP(D2268,[3]Multipliers!$B:$AT,36)</f>
        <v>1.042043880386549</v>
      </c>
      <c r="AM2268">
        <f t="shared" si="302"/>
        <v>0</v>
      </c>
    </row>
    <row r="2269" spans="1:39">
      <c r="A2269" s="2" t="str">
        <f t="shared" si="296"/>
        <v>BOZHON PRECISION INDUSTRY TECHNOLOGY CO., LTD.V68BFA2</v>
      </c>
      <c r="B2269" s="2" t="str">
        <f t="shared" si="297"/>
        <v>EQP,AE,BFA2(BFA2 ICT),D47-V68,BOZHON,RETROFIT KITRetrofit</v>
      </c>
      <c r="C2269" s="3" t="str">
        <f t="shared" si="295"/>
        <v>iphoneBFA2New Buy</v>
      </c>
      <c r="D2269" s="2">
        <v>386234</v>
      </c>
      <c r="E2269" s="2" t="s">
        <v>423</v>
      </c>
      <c r="F2269" s="2" t="s">
        <v>40</v>
      </c>
      <c r="G2269" s="2" t="s">
        <v>41</v>
      </c>
      <c r="H2269" s="2" t="s">
        <v>206</v>
      </c>
      <c r="I2269" s="2" t="s">
        <v>43</v>
      </c>
      <c r="J2269" s="2" t="s">
        <v>181</v>
      </c>
      <c r="K2269" s="2" t="s">
        <v>1925</v>
      </c>
      <c r="L2269" s="2" t="s">
        <v>1382</v>
      </c>
      <c r="M2269" s="2" t="s">
        <v>1926</v>
      </c>
      <c r="N2269" s="13">
        <v>18474.060000000001</v>
      </c>
      <c r="O2269" s="2">
        <v>15702.95</v>
      </c>
      <c r="P2269" s="2">
        <v>1</v>
      </c>
      <c r="Q2269" s="2" t="s">
        <v>48</v>
      </c>
      <c r="R2269" s="2">
        <v>9</v>
      </c>
      <c r="S2269" s="2"/>
      <c r="T2269" s="2"/>
      <c r="U2269" s="2" t="s">
        <v>374</v>
      </c>
      <c r="V2269" s="2" t="s">
        <v>85</v>
      </c>
      <c r="W2269" s="2">
        <v>15702.95</v>
      </c>
      <c r="X2269" s="2"/>
      <c r="Y2269" s="2"/>
      <c r="Z2269" s="3">
        <f t="shared" si="298"/>
        <v>18474.060000000001</v>
      </c>
      <c r="AA2269" s="3">
        <f t="shared" si="299"/>
        <v>15702.95</v>
      </c>
      <c r="AB2269" s="3">
        <f t="shared" si="300"/>
        <v>15702.95</v>
      </c>
      <c r="AC2269">
        <f t="shared" si="301"/>
        <v>2771.1100000000006</v>
      </c>
      <c r="AD2269" t="str">
        <f>_xlfn.XLOOKUP(V2269,[2]Index!L:L,[2]Index!M:M)</f>
        <v>CN</v>
      </c>
      <c r="AE2269" s="3" t="s">
        <v>5821</v>
      </c>
      <c r="AF2269" t="s">
        <v>52</v>
      </c>
      <c r="AG2269" s="4" t="s">
        <v>53</v>
      </c>
      <c r="AH2269" t="s">
        <v>54</v>
      </c>
      <c r="AJ2269">
        <f>VLOOKUP(D2269,[3]Multipliers!$B:$AT,36)</f>
        <v>1.042043880386549</v>
      </c>
      <c r="AK2269">
        <f>VLOOKUP(D2269,[3]Multipliers!$B:$AT,36)</f>
        <v>1.042043880386549</v>
      </c>
      <c r="AM2269">
        <f t="shared" si="302"/>
        <v>0</v>
      </c>
    </row>
    <row r="2270" spans="1:39">
      <c r="A2270" s="2" t="str">
        <f t="shared" si="296"/>
        <v>BOZHON PRECISION INDUSTRY TECHNOLOGY CO., LTD.V68BFA2</v>
      </c>
      <c r="B2270" s="2" t="str">
        <f t="shared" si="297"/>
        <v>EQP,AE,BFA2(BFA2 FX),D93-V68,BOZHON,RETROFIT KITRetrofit</v>
      </c>
      <c r="C2270" s="3" t="str">
        <f t="shared" si="295"/>
        <v>iphoneBFA2New Buy</v>
      </c>
      <c r="D2270" s="2">
        <v>386232</v>
      </c>
      <c r="E2270" s="2" t="s">
        <v>423</v>
      </c>
      <c r="F2270" s="2" t="s">
        <v>40</v>
      </c>
      <c r="G2270" s="2" t="s">
        <v>41</v>
      </c>
      <c r="H2270" s="2" t="s">
        <v>206</v>
      </c>
      <c r="I2270" s="2" t="s">
        <v>43</v>
      </c>
      <c r="J2270" s="2" t="s">
        <v>55</v>
      </c>
      <c r="K2270" s="2" t="s">
        <v>1927</v>
      </c>
      <c r="L2270" s="2" t="s">
        <v>1382</v>
      </c>
      <c r="M2270" s="2" t="s">
        <v>1928</v>
      </c>
      <c r="N2270" s="13">
        <v>18474.060000000001</v>
      </c>
      <c r="O2270" s="2">
        <v>15702.95</v>
      </c>
      <c r="P2270" s="2">
        <v>1</v>
      </c>
      <c r="Q2270" s="2" t="s">
        <v>48</v>
      </c>
      <c r="R2270" s="2">
        <v>9</v>
      </c>
      <c r="S2270" s="2"/>
      <c r="T2270" s="2"/>
      <c r="U2270" s="2" t="s">
        <v>374</v>
      </c>
      <c r="V2270" s="2" t="s">
        <v>146</v>
      </c>
      <c r="W2270" s="2">
        <v>15702.95</v>
      </c>
      <c r="X2270" s="2"/>
      <c r="Y2270" s="2"/>
      <c r="Z2270" s="3">
        <f t="shared" si="298"/>
        <v>18474.060000000001</v>
      </c>
      <c r="AA2270" s="3">
        <f t="shared" si="299"/>
        <v>15702.95</v>
      </c>
      <c r="AB2270" s="3">
        <f t="shared" si="300"/>
        <v>15702.95</v>
      </c>
      <c r="AC2270">
        <f t="shared" si="301"/>
        <v>2771.1100000000006</v>
      </c>
      <c r="AD2270" t="str">
        <f>_xlfn.XLOOKUP(V2270,[2]Index!L:L,[2]Index!M:M)</f>
        <v>CN</v>
      </c>
      <c r="AE2270" s="3" t="s">
        <v>5821</v>
      </c>
      <c r="AF2270" t="s">
        <v>52</v>
      </c>
      <c r="AG2270" s="4" t="s">
        <v>53</v>
      </c>
      <c r="AH2270" t="s">
        <v>54</v>
      </c>
      <c r="AJ2270">
        <f>VLOOKUP(D2270,[3]Multipliers!$B:$AT,36)</f>
        <v>1.042043880386549</v>
      </c>
      <c r="AK2270">
        <f>VLOOKUP(D2270,[3]Multipliers!$B:$AT,36)</f>
        <v>1.042043880386549</v>
      </c>
      <c r="AM2270">
        <f t="shared" si="302"/>
        <v>0</v>
      </c>
    </row>
    <row r="2271" spans="1:39">
      <c r="A2271" s="2" t="str">
        <f t="shared" si="296"/>
        <v>GUANGDONG ANDA AUTOMATION SOLUTIONS CO., LTD.V68AA1-SD</v>
      </c>
      <c r="B2271" s="2" t="str">
        <f t="shared" si="297"/>
        <v>EQP,AE,RIM-AA1-SD(RIM-SD),D17-V68,ANDARetrofit</v>
      </c>
      <c r="C2271" s="3" t="str">
        <f t="shared" si="295"/>
        <v>iphoneAA1-SDNew Buy</v>
      </c>
      <c r="D2271" s="2">
        <v>386842</v>
      </c>
      <c r="E2271" s="2" t="s">
        <v>188</v>
      </c>
      <c r="F2271" s="2" t="s">
        <v>40</v>
      </c>
      <c r="G2271" s="2" t="s">
        <v>41</v>
      </c>
      <c r="H2271" s="2" t="s">
        <v>206</v>
      </c>
      <c r="I2271" s="2" t="s">
        <v>43</v>
      </c>
      <c r="J2271" s="2" t="s">
        <v>231</v>
      </c>
      <c r="K2271" s="2" t="s">
        <v>1929</v>
      </c>
      <c r="L2271" s="2" t="s">
        <v>1247</v>
      </c>
      <c r="M2271" s="2" t="s">
        <v>1930</v>
      </c>
      <c r="N2271" s="13">
        <v>18452</v>
      </c>
      <c r="O2271" s="2">
        <v>18082.96</v>
      </c>
      <c r="P2271" s="2">
        <v>1</v>
      </c>
      <c r="Q2271" s="2" t="s">
        <v>48</v>
      </c>
      <c r="R2271" s="2">
        <v>4</v>
      </c>
      <c r="S2271" s="2"/>
      <c r="T2271" s="2"/>
      <c r="U2271" s="2" t="s">
        <v>192</v>
      </c>
      <c r="V2271" s="2" t="s">
        <v>146</v>
      </c>
      <c r="W2271" s="2">
        <v>12000</v>
      </c>
      <c r="X2271" s="2"/>
      <c r="Y2271" s="2">
        <v>1406</v>
      </c>
      <c r="Z2271" s="3">
        <f t="shared" si="298"/>
        <v>18452</v>
      </c>
      <c r="AA2271" s="3">
        <f t="shared" si="299"/>
        <v>12000</v>
      </c>
      <c r="AB2271" s="3">
        <f t="shared" si="300"/>
        <v>18082.96</v>
      </c>
      <c r="AC2271">
        <f t="shared" si="301"/>
        <v>369.04000000000087</v>
      </c>
      <c r="AD2271" t="str">
        <f>_xlfn.XLOOKUP(V2271,[2]Index!L:L,[2]Index!M:M)</f>
        <v>CN</v>
      </c>
      <c r="AE2271" s="3" t="s">
        <v>43</v>
      </c>
      <c r="AF2271" t="s">
        <v>52</v>
      </c>
      <c r="AG2271" s="4" t="s">
        <v>53</v>
      </c>
      <c r="AH2271" t="s">
        <v>232</v>
      </c>
      <c r="AJ2271">
        <f>VLOOKUP(D2271,[3]Multipliers!$B:$AT,36)</f>
        <v>0.90780141843971629</v>
      </c>
      <c r="AK2271">
        <f>VLOOKUP(D2271,[3]Multipliers!$B:$AT,36)</f>
        <v>0.90780141843971629</v>
      </c>
      <c r="AM2271">
        <f t="shared" si="302"/>
        <v>0</v>
      </c>
    </row>
    <row r="2272" spans="1:39">
      <c r="A2272" s="2" t="str">
        <f t="shared" si="296"/>
        <v>BOZHON PRECISION INDUSTRY TECHNOLOGY CO., LTD.V63IT-OQC</v>
      </c>
      <c r="B2272" s="2" t="str">
        <f t="shared" si="297"/>
        <v>EQP,AE,IT-OQC SINGLE(IT-OQC 4-BAY),D28-V63,BOZHON,RETROFIT KITRetrofit</v>
      </c>
      <c r="C2272" s="3" t="str">
        <f t="shared" si="295"/>
        <v>iphoneIT-OQCNew Buy</v>
      </c>
      <c r="D2272" s="2">
        <v>386434</v>
      </c>
      <c r="E2272" s="2" t="s">
        <v>423</v>
      </c>
      <c r="F2272" s="2" t="s">
        <v>40</v>
      </c>
      <c r="G2272" s="2" t="s">
        <v>41</v>
      </c>
      <c r="H2272" s="2" t="s">
        <v>42</v>
      </c>
      <c r="I2272" s="2" t="s">
        <v>43</v>
      </c>
      <c r="J2272" s="2" t="s">
        <v>784</v>
      </c>
      <c r="K2272" s="2" t="s">
        <v>1931</v>
      </c>
      <c r="L2272" s="2" t="s">
        <v>82</v>
      </c>
      <c r="M2272" s="2" t="s">
        <v>1932</v>
      </c>
      <c r="N2272" s="13">
        <v>18370.8</v>
      </c>
      <c r="O2272" s="2">
        <v>17268.552</v>
      </c>
      <c r="P2272" s="2">
        <v>1</v>
      </c>
      <c r="Q2272" s="2" t="s">
        <v>48</v>
      </c>
      <c r="R2272" s="2">
        <v>9</v>
      </c>
      <c r="S2272" s="2"/>
      <c r="T2272" s="2" t="s">
        <v>60</v>
      </c>
      <c r="U2272" s="2" t="s">
        <v>50</v>
      </c>
      <c r="V2272" s="2" t="s">
        <v>51</v>
      </c>
      <c r="W2272" s="2">
        <v>17268.552</v>
      </c>
      <c r="X2272" s="2"/>
      <c r="Y2272" s="2">
        <v>2.8000000000000001E-2</v>
      </c>
      <c r="Z2272" s="3">
        <f t="shared" si="298"/>
        <v>18370.8</v>
      </c>
      <c r="AA2272" s="3">
        <f t="shared" si="299"/>
        <v>17268.552</v>
      </c>
      <c r="AB2272" s="3">
        <f t="shared" si="300"/>
        <v>17268.552</v>
      </c>
      <c r="AC2272">
        <f t="shared" si="301"/>
        <v>1102.2479999999996</v>
      </c>
      <c r="AD2272" t="e">
        <f>_xlfn.XLOOKUP(V2272,[2]Index!L:L,[2]Index!M:M)</f>
        <v>#N/A</v>
      </c>
      <c r="AE2272" s="3" t="s">
        <v>5821</v>
      </c>
      <c r="AF2272" t="s">
        <v>52</v>
      </c>
      <c r="AG2272" s="4" t="s">
        <v>53</v>
      </c>
      <c r="AH2272" t="s">
        <v>64</v>
      </c>
      <c r="AJ2272">
        <f>VLOOKUP(D2272,[3]Multipliers!$B:$AT,36)</f>
        <v>1.4438493257444263</v>
      </c>
      <c r="AK2272">
        <f>VLOOKUP(D2272,[3]Multipliers!$B:$AT,36)</f>
        <v>1.4438493257444263</v>
      </c>
      <c r="AM2272">
        <f t="shared" si="302"/>
        <v>0</v>
      </c>
    </row>
    <row r="2273" spans="1:39">
      <c r="A2273" s="2" t="str">
        <f t="shared" si="296"/>
        <v>BOZHON PRECISION INDUSTRY TECHNOLOGY CO., LTD.V64IT-FF</v>
      </c>
      <c r="B2273" s="2" t="str">
        <f t="shared" si="297"/>
        <v>EQP,AE,IT-FF 4-BAY,D48-V64,BOZHON,RETROFIT KITRetrofit</v>
      </c>
      <c r="C2273" s="3" t="str">
        <f t="shared" si="295"/>
        <v>iphoneIT-FFNew Buy</v>
      </c>
      <c r="D2273" s="2">
        <v>385195</v>
      </c>
      <c r="E2273" s="2" t="s">
        <v>423</v>
      </c>
      <c r="F2273" s="2" t="s">
        <v>40</v>
      </c>
      <c r="G2273" s="2" t="s">
        <v>41</v>
      </c>
      <c r="H2273" s="2" t="s">
        <v>65</v>
      </c>
      <c r="I2273" s="2" t="s">
        <v>43</v>
      </c>
      <c r="J2273" s="2" t="s">
        <v>73</v>
      </c>
      <c r="K2273" s="2" t="s">
        <v>1933</v>
      </c>
      <c r="L2273" s="2" t="s">
        <v>99</v>
      </c>
      <c r="M2273" s="2" t="s">
        <v>1934</v>
      </c>
      <c r="N2273" s="13">
        <v>18158.400000000001</v>
      </c>
      <c r="O2273" s="2">
        <v>16705.727999999999</v>
      </c>
      <c r="P2273" s="23">
        <v>1</v>
      </c>
      <c r="Q2273" s="2" t="s">
        <v>48</v>
      </c>
      <c r="R2273" s="2">
        <v>9</v>
      </c>
      <c r="S2273" s="2"/>
      <c r="T2273" s="2" t="s">
        <v>101</v>
      </c>
      <c r="U2273" s="2" t="s">
        <v>50</v>
      </c>
      <c r="V2273" s="2" t="s">
        <v>71</v>
      </c>
      <c r="W2273" s="23">
        <v>16705.727999999999</v>
      </c>
      <c r="X2273" s="2">
        <v>20457.78</v>
      </c>
      <c r="Y2273" s="2"/>
      <c r="Z2273" s="3">
        <f t="shared" si="298"/>
        <v>18158.400000000001</v>
      </c>
      <c r="AA2273" s="3">
        <f t="shared" si="299"/>
        <v>16705.727999999999</v>
      </c>
      <c r="AB2273" s="3">
        <f t="shared" si="300"/>
        <v>16705.727999999999</v>
      </c>
      <c r="AC2273">
        <f t="shared" si="301"/>
        <v>1452.6720000000023</v>
      </c>
      <c r="AD2273" t="str">
        <f>_xlfn.XLOOKUP(V2273,[2]Index!L:L,[2]Index!M:M)</f>
        <v>CN</v>
      </c>
      <c r="AE2273" s="3" t="s">
        <v>5821</v>
      </c>
      <c r="AF2273" t="s">
        <v>52</v>
      </c>
      <c r="AG2273" s="3" t="s">
        <v>53</v>
      </c>
      <c r="AH2273" t="s">
        <v>54</v>
      </c>
      <c r="AJ2273">
        <f>VLOOKUP(D2273,[3]Multipliers!$B:$AT,36)</f>
        <v>0.90720557560920478</v>
      </c>
      <c r="AK2273">
        <f>VLOOKUP(D2273,[3]Multipliers!$B:$AT,36)</f>
        <v>0.90720557560920478</v>
      </c>
      <c r="AM2273">
        <f t="shared" si="302"/>
        <v>0</v>
      </c>
    </row>
    <row r="2274" spans="1:39">
      <c r="A2274" s="2" t="str">
        <f t="shared" si="296"/>
        <v>SHENZHEN STRONG TECHNOLOGY CO., LTD.V64PAUL</v>
      </c>
      <c r="B2274" s="2" t="str">
        <f t="shared" si="297"/>
        <v>EQP,AE,PAM-PAUL,V57-V6X,STRONG,RETROFIT KITRetrofit</v>
      </c>
      <c r="C2274" s="3" t="str">
        <f t="shared" si="295"/>
        <v>iphonePAULNew Buy</v>
      </c>
      <c r="D2274" s="2">
        <v>385444</v>
      </c>
      <c r="E2274" s="2" t="s">
        <v>369</v>
      </c>
      <c r="F2274" s="2" t="s">
        <v>40</v>
      </c>
      <c r="G2274" s="2" t="s">
        <v>41</v>
      </c>
      <c r="H2274" s="2" t="s">
        <v>65</v>
      </c>
      <c r="I2274" s="2" t="s">
        <v>43</v>
      </c>
      <c r="J2274" s="2" t="s">
        <v>80</v>
      </c>
      <c r="K2274" s="2" t="s">
        <v>1935</v>
      </c>
      <c r="L2274" s="2" t="s">
        <v>1316</v>
      </c>
      <c r="M2274" s="2" t="s">
        <v>1936</v>
      </c>
      <c r="N2274" s="13">
        <v>17850</v>
      </c>
      <c r="O2274" s="2">
        <v>17315</v>
      </c>
      <c r="P2274" s="23">
        <v>3</v>
      </c>
      <c r="Q2274" s="2" t="s">
        <v>70</v>
      </c>
      <c r="R2274" s="2">
        <v>6</v>
      </c>
      <c r="S2274" s="2"/>
      <c r="T2274" s="2"/>
      <c r="U2274" s="2" t="s">
        <v>192</v>
      </c>
      <c r="V2274" s="2" t="s">
        <v>71</v>
      </c>
      <c r="W2274" s="23">
        <v>15000</v>
      </c>
      <c r="X2274" s="2">
        <v>17850</v>
      </c>
      <c r="Y2274" s="2">
        <v>1102</v>
      </c>
      <c r="Z2274" s="3">
        <f t="shared" si="298"/>
        <v>53550</v>
      </c>
      <c r="AA2274" s="3">
        <f t="shared" si="299"/>
        <v>45000</v>
      </c>
      <c r="AB2274" s="3">
        <f t="shared" si="300"/>
        <v>51945</v>
      </c>
      <c r="AC2274">
        <f t="shared" si="301"/>
        <v>1605</v>
      </c>
      <c r="AD2274" t="str">
        <f>_xlfn.XLOOKUP(V2274,[2]Index!L:L,[2]Index!M:M)</f>
        <v>CN</v>
      </c>
      <c r="AE2274" s="3" t="s">
        <v>5821</v>
      </c>
      <c r="AF2274" t="s">
        <v>52</v>
      </c>
      <c r="AG2274" s="3" t="s">
        <v>53</v>
      </c>
      <c r="AH2274" t="s">
        <v>72</v>
      </c>
      <c r="AJ2274">
        <f>VLOOKUP(D2274,[3]Multipliers!$B:$AT,36)</f>
        <v>1</v>
      </c>
      <c r="AK2274">
        <f>VLOOKUP(D2274,[3]Multipliers!$B:$AT,36)</f>
        <v>1</v>
      </c>
      <c r="AM2274">
        <f t="shared" si="302"/>
        <v>0</v>
      </c>
    </row>
    <row r="2275" spans="1:39">
      <c r="A2275" s="2" t="str">
        <f t="shared" si="296"/>
        <v>SHENZHEN STRONG TECHNOLOGY CO., LTD.V64PAUL</v>
      </c>
      <c r="B2275" s="2" t="str">
        <f t="shared" si="297"/>
        <v>EQP,AE,PAM-PAUL,V5X-V6X,STRONG,RETROFIT KITRetrofit</v>
      </c>
      <c r="C2275" s="3" t="str">
        <f t="shared" si="295"/>
        <v>iphonePAULNew Buy</v>
      </c>
      <c r="D2275" s="2">
        <v>385443</v>
      </c>
      <c r="E2275" s="2" t="s">
        <v>369</v>
      </c>
      <c r="F2275" s="2" t="s">
        <v>40</v>
      </c>
      <c r="G2275" s="2" t="s">
        <v>41</v>
      </c>
      <c r="H2275" s="2" t="s">
        <v>65</v>
      </c>
      <c r="I2275" s="2" t="s">
        <v>43</v>
      </c>
      <c r="J2275" s="2" t="s">
        <v>66</v>
      </c>
      <c r="K2275" s="2" t="s">
        <v>1438</v>
      </c>
      <c r="L2275" s="2" t="s">
        <v>1316</v>
      </c>
      <c r="M2275" s="2" t="s">
        <v>1439</v>
      </c>
      <c r="N2275" s="13">
        <v>48000</v>
      </c>
      <c r="O2275" s="2">
        <v>17315</v>
      </c>
      <c r="P2275" s="23">
        <v>12</v>
      </c>
      <c r="Q2275" s="2" t="s">
        <v>70</v>
      </c>
      <c r="R2275" s="2">
        <v>6</v>
      </c>
      <c r="S2275" s="2"/>
      <c r="T2275" s="2"/>
      <c r="U2275" s="2" t="s">
        <v>192</v>
      </c>
      <c r="V2275" s="2" t="s">
        <v>71</v>
      </c>
      <c r="W2275" s="23">
        <v>15000</v>
      </c>
      <c r="X2275" s="2">
        <v>17850</v>
      </c>
      <c r="Y2275" s="2">
        <v>1102</v>
      </c>
      <c r="Z2275" s="3">
        <f t="shared" si="298"/>
        <v>576000</v>
      </c>
      <c r="AA2275" s="3">
        <f t="shared" si="299"/>
        <v>180000</v>
      </c>
      <c r="AB2275" s="3">
        <f t="shared" si="300"/>
        <v>207780</v>
      </c>
      <c r="AC2275">
        <f t="shared" si="301"/>
        <v>368220</v>
      </c>
      <c r="AD2275" t="str">
        <f>_xlfn.XLOOKUP(V2275,[2]Index!L:L,[2]Index!M:M)</f>
        <v>CN</v>
      </c>
      <c r="AE2275" s="3" t="s">
        <v>5821</v>
      </c>
      <c r="AF2275" t="s">
        <v>52</v>
      </c>
      <c r="AG2275" s="3" t="s">
        <v>53</v>
      </c>
      <c r="AH2275" t="s">
        <v>72</v>
      </c>
      <c r="AJ2275">
        <f>VLOOKUP(D2275,[3]Multipliers!$B:$AT,36)</f>
        <v>1</v>
      </c>
      <c r="AK2275">
        <f>VLOOKUP(D2275,[3]Multipliers!$B:$AT,36)</f>
        <v>1</v>
      </c>
      <c r="AM2275">
        <f t="shared" si="302"/>
        <v>0</v>
      </c>
    </row>
    <row r="2276" spans="1:39">
      <c r="A2276" s="2" t="str">
        <f t="shared" si="296"/>
        <v>SHENZHEN STRONG TECHNOLOGY CO., LTD.V64PAUL</v>
      </c>
      <c r="B2276" s="2" t="str">
        <f t="shared" si="297"/>
        <v>EQP,AE,PAM-PAUL,V5X-V6X,STRONG,RETROFIT KITRetrofit</v>
      </c>
      <c r="C2276" s="3" t="str">
        <f t="shared" si="295"/>
        <v>iphonePAULNew Buy</v>
      </c>
      <c r="D2276" s="2">
        <v>385443</v>
      </c>
      <c r="E2276" s="2" t="s">
        <v>369</v>
      </c>
      <c r="F2276" s="2" t="s">
        <v>40</v>
      </c>
      <c r="G2276" s="2" t="s">
        <v>41</v>
      </c>
      <c r="H2276" s="2" t="s">
        <v>65</v>
      </c>
      <c r="I2276" s="2" t="s">
        <v>43</v>
      </c>
      <c r="J2276" s="2" t="s">
        <v>111</v>
      </c>
      <c r="K2276" s="2" t="s">
        <v>1438</v>
      </c>
      <c r="L2276" s="2" t="s">
        <v>1316</v>
      </c>
      <c r="M2276" s="2" t="s">
        <v>1439</v>
      </c>
      <c r="N2276" s="13">
        <v>48000</v>
      </c>
      <c r="O2276" s="2">
        <v>17315</v>
      </c>
      <c r="P2276" s="23">
        <v>1</v>
      </c>
      <c r="Q2276" s="2" t="s">
        <v>70</v>
      </c>
      <c r="R2276" s="2">
        <v>6</v>
      </c>
      <c r="S2276" s="2"/>
      <c r="T2276" s="2"/>
      <c r="U2276" s="2" t="s">
        <v>192</v>
      </c>
      <c r="V2276" s="2" t="s">
        <v>71</v>
      </c>
      <c r="W2276" s="23">
        <v>15000</v>
      </c>
      <c r="X2276" s="2">
        <v>17850</v>
      </c>
      <c r="Y2276" s="2">
        <v>1102</v>
      </c>
      <c r="Z2276" s="3">
        <f t="shared" si="298"/>
        <v>48000</v>
      </c>
      <c r="AA2276" s="3">
        <f t="shared" si="299"/>
        <v>15000</v>
      </c>
      <c r="AB2276" s="3">
        <f t="shared" si="300"/>
        <v>17315</v>
      </c>
      <c r="AC2276">
        <f t="shared" si="301"/>
        <v>30685</v>
      </c>
      <c r="AD2276" t="str">
        <f>_xlfn.XLOOKUP(V2276,[2]Index!L:L,[2]Index!M:M)</f>
        <v>CN</v>
      </c>
      <c r="AE2276" s="3" t="s">
        <v>5821</v>
      </c>
      <c r="AF2276" t="s">
        <v>52</v>
      </c>
      <c r="AG2276" s="3" t="s">
        <v>53</v>
      </c>
      <c r="AH2276" t="s">
        <v>72</v>
      </c>
      <c r="AJ2276">
        <f>VLOOKUP(D2276,[3]Multipliers!$B:$AT,36)</f>
        <v>1</v>
      </c>
      <c r="AK2276">
        <f>VLOOKUP(D2276,[3]Multipliers!$B:$AT,36)</f>
        <v>1</v>
      </c>
      <c r="AM2276">
        <f t="shared" si="302"/>
        <v>0</v>
      </c>
    </row>
    <row r="2277" spans="1:39">
      <c r="A2277" s="2" t="str">
        <f t="shared" si="296"/>
        <v>SHENZHEN STRONG TECHNOLOGY CO., LTD.V64PAUL</v>
      </c>
      <c r="B2277" s="2" t="str">
        <f t="shared" si="297"/>
        <v>EQP,AE,PAM-PAUL,V57-V6X,STRONG,RETROFIT KITRetrofit</v>
      </c>
      <c r="C2277" s="3" t="str">
        <f t="shared" si="295"/>
        <v>iphonePAULNew Buy</v>
      </c>
      <c r="D2277" s="2">
        <v>385444</v>
      </c>
      <c r="E2277" s="2" t="s">
        <v>369</v>
      </c>
      <c r="F2277" s="2" t="s">
        <v>40</v>
      </c>
      <c r="G2277" s="2" t="s">
        <v>41</v>
      </c>
      <c r="H2277" s="2" t="s">
        <v>65</v>
      </c>
      <c r="I2277" s="2" t="s">
        <v>43</v>
      </c>
      <c r="J2277" s="2" t="s">
        <v>61</v>
      </c>
      <c r="K2277" s="2" t="s">
        <v>1935</v>
      </c>
      <c r="L2277" s="2" t="s">
        <v>1316</v>
      </c>
      <c r="M2277" s="2" t="s">
        <v>1936</v>
      </c>
      <c r="N2277" s="13">
        <v>17850</v>
      </c>
      <c r="O2277" s="2">
        <v>17315</v>
      </c>
      <c r="P2277" s="23">
        <v>2</v>
      </c>
      <c r="Q2277" s="2" t="s">
        <v>48</v>
      </c>
      <c r="R2277" s="2">
        <v>6</v>
      </c>
      <c r="S2277" s="2"/>
      <c r="T2277" s="2"/>
      <c r="U2277" s="2" t="s">
        <v>192</v>
      </c>
      <c r="V2277" s="2" t="s">
        <v>71</v>
      </c>
      <c r="W2277" s="23">
        <v>15000</v>
      </c>
      <c r="X2277" s="2">
        <v>17850</v>
      </c>
      <c r="Y2277" s="2">
        <v>1102</v>
      </c>
      <c r="Z2277" s="3">
        <f t="shared" si="298"/>
        <v>35700</v>
      </c>
      <c r="AA2277" s="3">
        <f t="shared" si="299"/>
        <v>30000</v>
      </c>
      <c r="AB2277" s="3">
        <f t="shared" si="300"/>
        <v>34630</v>
      </c>
      <c r="AC2277">
        <f t="shared" si="301"/>
        <v>1070</v>
      </c>
      <c r="AD2277" t="str">
        <f>_xlfn.XLOOKUP(V2277,[2]Index!L:L,[2]Index!M:M)</f>
        <v>CN</v>
      </c>
      <c r="AE2277" s="3" t="s">
        <v>5821</v>
      </c>
      <c r="AF2277" t="s">
        <v>52</v>
      </c>
      <c r="AG2277" s="3" t="s">
        <v>53</v>
      </c>
      <c r="AH2277" t="s">
        <v>64</v>
      </c>
      <c r="AJ2277">
        <f>VLOOKUP(D2277,[3]Multipliers!$B:$AT,36)</f>
        <v>1</v>
      </c>
      <c r="AK2277">
        <f>VLOOKUP(D2277,[3]Multipliers!$B:$AT,36)</f>
        <v>1</v>
      </c>
      <c r="AM2277">
        <f t="shared" si="302"/>
        <v>0</v>
      </c>
    </row>
    <row r="2278" spans="1:39">
      <c r="A2278" s="2" t="str">
        <f t="shared" si="296"/>
        <v>SHENZHEN STRONG TECHNOLOGY CO., LTD.V64PAUL</v>
      </c>
      <c r="B2278" s="2" t="str">
        <f t="shared" si="297"/>
        <v>EQP,AE,PAM-PAUL,V5X-V6X,STRONG,RETROFIT KITRetrofit</v>
      </c>
      <c r="C2278" s="3" t="str">
        <f t="shared" si="295"/>
        <v>iphonePAULNew Buy</v>
      </c>
      <c r="D2278" s="2">
        <v>385443</v>
      </c>
      <c r="E2278" s="2" t="s">
        <v>369</v>
      </c>
      <c r="F2278" s="2" t="s">
        <v>40</v>
      </c>
      <c r="G2278" s="2" t="s">
        <v>41</v>
      </c>
      <c r="H2278" s="2" t="s">
        <v>65</v>
      </c>
      <c r="I2278" s="2" t="s">
        <v>43</v>
      </c>
      <c r="J2278" s="2" t="s">
        <v>66</v>
      </c>
      <c r="K2278" s="2" t="s">
        <v>1438</v>
      </c>
      <c r="L2278" s="2" t="s">
        <v>1316</v>
      </c>
      <c r="M2278" s="2" t="s">
        <v>1439</v>
      </c>
      <c r="N2278" s="13">
        <v>48000</v>
      </c>
      <c r="O2278" s="2">
        <v>17315</v>
      </c>
      <c r="P2278" s="23">
        <v>11</v>
      </c>
      <c r="Q2278" s="2" t="s">
        <v>70</v>
      </c>
      <c r="R2278" s="2">
        <v>6</v>
      </c>
      <c r="S2278" s="2"/>
      <c r="T2278" s="2"/>
      <c r="U2278" s="2" t="s">
        <v>192</v>
      </c>
      <c r="V2278" s="2" t="s">
        <v>85</v>
      </c>
      <c r="W2278" s="23">
        <v>15000</v>
      </c>
      <c r="X2278" s="2">
        <v>17850</v>
      </c>
      <c r="Y2278" s="2">
        <v>1102</v>
      </c>
      <c r="Z2278" s="3">
        <f t="shared" si="298"/>
        <v>528000</v>
      </c>
      <c r="AA2278" s="3">
        <f t="shared" si="299"/>
        <v>165000</v>
      </c>
      <c r="AB2278" s="3">
        <f t="shared" si="300"/>
        <v>190465</v>
      </c>
      <c r="AC2278">
        <f t="shared" si="301"/>
        <v>337535</v>
      </c>
      <c r="AD2278" t="str">
        <f>_xlfn.XLOOKUP(V2278,[2]Index!L:L,[2]Index!M:M)</f>
        <v>CN</v>
      </c>
      <c r="AE2278" s="3" t="s">
        <v>5821</v>
      </c>
      <c r="AF2278" t="s">
        <v>52</v>
      </c>
      <c r="AG2278" s="3" t="s">
        <v>53</v>
      </c>
      <c r="AH2278" t="s">
        <v>72</v>
      </c>
      <c r="AJ2278">
        <f>VLOOKUP(D2278,[3]Multipliers!$B:$AT,36)</f>
        <v>1</v>
      </c>
      <c r="AK2278">
        <f>VLOOKUP(D2278,[3]Multipliers!$B:$AT,36)</f>
        <v>1</v>
      </c>
      <c r="AM2278">
        <f t="shared" si="302"/>
        <v>0</v>
      </c>
    </row>
    <row r="2279" spans="1:39">
      <c r="A2279" s="2" t="str">
        <f t="shared" si="296"/>
        <v>SHENZHEN STRONG TECHNOLOGY CO., LTD.V64PAUL</v>
      </c>
      <c r="B2279" s="2" t="str">
        <f t="shared" si="297"/>
        <v>EQP,AE,PAM-PAUL,V5X-V6X,STRONG,RETROFIT KITRetrofit</v>
      </c>
      <c r="C2279" s="3" t="str">
        <f t="shared" si="295"/>
        <v>iphonePAULNew Buy</v>
      </c>
      <c r="D2279" s="2">
        <v>385443</v>
      </c>
      <c r="E2279" s="2" t="s">
        <v>369</v>
      </c>
      <c r="F2279" s="2" t="s">
        <v>40</v>
      </c>
      <c r="G2279" s="2" t="s">
        <v>41</v>
      </c>
      <c r="H2279" s="2" t="s">
        <v>65</v>
      </c>
      <c r="I2279" s="2" t="s">
        <v>43</v>
      </c>
      <c r="J2279" s="2" t="s">
        <v>111</v>
      </c>
      <c r="K2279" s="2" t="s">
        <v>1438</v>
      </c>
      <c r="L2279" s="2" t="s">
        <v>1316</v>
      </c>
      <c r="M2279" s="2" t="s">
        <v>1439</v>
      </c>
      <c r="N2279" s="13">
        <v>48000</v>
      </c>
      <c r="O2279" s="2">
        <v>17315</v>
      </c>
      <c r="P2279" s="23">
        <v>2</v>
      </c>
      <c r="Q2279" s="2" t="s">
        <v>70</v>
      </c>
      <c r="R2279" s="2">
        <v>6</v>
      </c>
      <c r="S2279" s="2"/>
      <c r="T2279" s="2"/>
      <c r="U2279" s="2" t="s">
        <v>192</v>
      </c>
      <c r="V2279" s="2" t="s">
        <v>85</v>
      </c>
      <c r="W2279" s="23">
        <v>15000</v>
      </c>
      <c r="X2279" s="2">
        <v>17850</v>
      </c>
      <c r="Y2279" s="2">
        <v>1102</v>
      </c>
      <c r="Z2279" s="3">
        <f t="shared" si="298"/>
        <v>96000</v>
      </c>
      <c r="AA2279" s="3">
        <f t="shared" si="299"/>
        <v>30000</v>
      </c>
      <c r="AB2279" s="3">
        <f t="shared" si="300"/>
        <v>34630</v>
      </c>
      <c r="AC2279">
        <f t="shared" si="301"/>
        <v>61370</v>
      </c>
      <c r="AD2279" t="str">
        <f>_xlfn.XLOOKUP(V2279,[2]Index!L:L,[2]Index!M:M)</f>
        <v>CN</v>
      </c>
      <c r="AE2279" s="3" t="s">
        <v>5821</v>
      </c>
      <c r="AF2279" t="s">
        <v>52</v>
      </c>
      <c r="AG2279" s="3" t="s">
        <v>53</v>
      </c>
      <c r="AH2279" t="s">
        <v>72</v>
      </c>
      <c r="AJ2279">
        <f>VLOOKUP(D2279,[3]Multipliers!$B:$AT,36)</f>
        <v>1</v>
      </c>
      <c r="AK2279">
        <f>VLOOKUP(D2279,[3]Multipliers!$B:$AT,36)</f>
        <v>1</v>
      </c>
      <c r="AM2279">
        <f t="shared" si="302"/>
        <v>0</v>
      </c>
    </row>
    <row r="2280" spans="1:39">
      <c r="A2280" s="2" t="str">
        <f t="shared" si="296"/>
        <v>SHENZHEN STRONG TECHNOLOGY CO., LTD.V64PAUL</v>
      </c>
      <c r="B2280" s="2" t="str">
        <f t="shared" si="297"/>
        <v>EQP,AE,PAM-PAUL,D23-V6X,STRONG,RETROFIT KITRetrofit</v>
      </c>
      <c r="C2280" s="3" t="str">
        <f t="shared" si="295"/>
        <v>iphonePAULNew Buy</v>
      </c>
      <c r="D2280" s="2">
        <v>385441</v>
      </c>
      <c r="E2280" s="2" t="s">
        <v>369</v>
      </c>
      <c r="F2280" s="2" t="s">
        <v>40</v>
      </c>
      <c r="G2280" s="2" t="s">
        <v>41</v>
      </c>
      <c r="H2280" s="2" t="s">
        <v>65</v>
      </c>
      <c r="I2280" s="2" t="s">
        <v>43</v>
      </c>
      <c r="J2280" s="2" t="s">
        <v>61</v>
      </c>
      <c r="K2280" s="2" t="s">
        <v>1937</v>
      </c>
      <c r="L2280" s="2" t="s">
        <v>1316</v>
      </c>
      <c r="M2280" s="2" t="s">
        <v>1938</v>
      </c>
      <c r="N2280" s="13">
        <v>17850</v>
      </c>
      <c r="O2280" s="2">
        <v>17315</v>
      </c>
      <c r="P2280" s="23">
        <v>2</v>
      </c>
      <c r="Q2280" s="2" t="s">
        <v>48</v>
      </c>
      <c r="R2280" s="2">
        <v>6</v>
      </c>
      <c r="S2280" s="2"/>
      <c r="T2280" s="2"/>
      <c r="U2280" s="2" t="s">
        <v>192</v>
      </c>
      <c r="V2280" s="2" t="s">
        <v>85</v>
      </c>
      <c r="W2280" s="23">
        <v>15000</v>
      </c>
      <c r="X2280" s="2">
        <v>17850</v>
      </c>
      <c r="Y2280" s="2">
        <v>1102</v>
      </c>
      <c r="Z2280" s="3">
        <f t="shared" si="298"/>
        <v>35700</v>
      </c>
      <c r="AA2280" s="3">
        <f t="shared" si="299"/>
        <v>30000</v>
      </c>
      <c r="AB2280" s="3">
        <f t="shared" si="300"/>
        <v>34630</v>
      </c>
      <c r="AC2280">
        <f t="shared" si="301"/>
        <v>1070</v>
      </c>
      <c r="AD2280" t="str">
        <f>_xlfn.XLOOKUP(V2280,[2]Index!L:L,[2]Index!M:M)</f>
        <v>CN</v>
      </c>
      <c r="AE2280" s="3" t="s">
        <v>5821</v>
      </c>
      <c r="AF2280" t="s">
        <v>52</v>
      </c>
      <c r="AG2280" s="3" t="s">
        <v>53</v>
      </c>
      <c r="AH2280" t="s">
        <v>64</v>
      </c>
      <c r="AJ2280">
        <f>VLOOKUP(D2280,[3]Multipliers!$B:$AT,36)</f>
        <v>1</v>
      </c>
      <c r="AK2280">
        <f>VLOOKUP(D2280,[3]Multipliers!$B:$AT,36)</f>
        <v>1</v>
      </c>
      <c r="AM2280">
        <f t="shared" si="302"/>
        <v>0</v>
      </c>
    </row>
    <row r="2281" spans="1:39">
      <c r="A2281" s="2" t="str">
        <f t="shared" si="296"/>
        <v>WIPRO ENTERPRISES LTDV63GIF HSG</v>
      </c>
      <c r="B2281" s="2" t="str">
        <f t="shared" si="297"/>
        <v>EQP,AE,GIF HSG BOZHON(GIF HSG),D94-V63,WIPRO-PARI,RETROFIT KITRetrofit</v>
      </c>
      <c r="C2281" s="3" t="str">
        <f t="shared" si="295"/>
        <v>iphoneGIF HSGNew Buy</v>
      </c>
      <c r="D2281" s="36">
        <v>385591</v>
      </c>
      <c r="E2281" s="36" t="s">
        <v>900</v>
      </c>
      <c r="F2281" s="36" t="s">
        <v>40</v>
      </c>
      <c r="G2281" s="36" t="s">
        <v>41</v>
      </c>
      <c r="H2281" s="36" t="s">
        <v>42</v>
      </c>
      <c r="I2281" s="36" t="s">
        <v>43</v>
      </c>
      <c r="J2281" s="36" t="s">
        <v>44</v>
      </c>
      <c r="K2281" s="36" t="s">
        <v>1945</v>
      </c>
      <c r="L2281" s="36" t="s">
        <v>1910</v>
      </c>
      <c r="M2281" s="36" t="s">
        <v>1946</v>
      </c>
      <c r="N2281" s="17">
        <v>18902</v>
      </c>
      <c r="O2281" s="26">
        <v>17182</v>
      </c>
      <c r="P2281" s="36">
        <v>1</v>
      </c>
      <c r="Q2281" s="36" t="s">
        <v>48</v>
      </c>
      <c r="R2281" s="34"/>
      <c r="S2281" s="43"/>
      <c r="T2281" s="43" t="s">
        <v>60</v>
      </c>
      <c r="U2281" s="36" t="s">
        <v>374</v>
      </c>
      <c r="V2281" s="36" t="s">
        <v>899</v>
      </c>
      <c r="W2281" s="37">
        <v>8592</v>
      </c>
      <c r="X2281" s="38"/>
      <c r="Y2281" s="36"/>
      <c r="Z2281" s="3">
        <f t="shared" si="298"/>
        <v>18902</v>
      </c>
      <c r="AA2281" s="3">
        <f t="shared" si="299"/>
        <v>8592</v>
      </c>
      <c r="AB2281" s="3">
        <f t="shared" si="300"/>
        <v>17182</v>
      </c>
      <c r="AC2281">
        <f t="shared" si="301"/>
        <v>1720</v>
      </c>
      <c r="AD2281" t="str">
        <f>_xlfn.XLOOKUP(V2281,[2]Index!L:L,[2]Index!M:M)</f>
        <v>IN</v>
      </c>
      <c r="AE2281" s="3" t="s">
        <v>5821</v>
      </c>
      <c r="AF2281" t="s">
        <v>52</v>
      </c>
      <c r="AG2281" s="4" t="s">
        <v>895</v>
      </c>
      <c r="AH2281" t="s">
        <v>54</v>
      </c>
      <c r="AJ2281">
        <f>VLOOKUP(D2281,[3]Multipliers!$B:$AT,36)</f>
        <v>2.7802051075921277</v>
      </c>
      <c r="AK2281">
        <f>VLOOKUP(D2281,[3]Multipliers!$B:$AT,36)</f>
        <v>2.7802051075921277</v>
      </c>
      <c r="AM2281">
        <f t="shared" si="302"/>
        <v>0</v>
      </c>
    </row>
    <row r="2282" spans="1:39">
      <c r="A2282" s="2" t="str">
        <f t="shared" si="296"/>
        <v>BOZHON PRECISION INDUSTRY TECHNOLOGY CO., LTD.V63SA-IT-MIDC</v>
      </c>
      <c r="B2282" s="2" t="str">
        <f t="shared" si="297"/>
        <v>EQP,AE,SA-IT-MIDC 6-BAY,V53-V63,BOZHON,RETROFIT KITRetrofit</v>
      </c>
      <c r="C2282" s="3" t="str">
        <f t="shared" si="295"/>
        <v>iphoneSA-IT-MIDCNew Buy</v>
      </c>
      <c r="D2282" s="3">
        <v>385647</v>
      </c>
      <c r="E2282" s="3" t="s">
        <v>423</v>
      </c>
      <c r="F2282" s="2" t="s">
        <v>40</v>
      </c>
      <c r="G2282" s="2" t="s">
        <v>41</v>
      </c>
      <c r="H2282" s="3" t="s">
        <v>42</v>
      </c>
      <c r="I2282" s="2" t="s">
        <v>43</v>
      </c>
      <c r="J2282" s="60" t="s">
        <v>111</v>
      </c>
      <c r="K2282" s="3" t="s">
        <v>1947</v>
      </c>
      <c r="L2282" s="2" t="s">
        <v>108</v>
      </c>
      <c r="M2282" s="2" t="s">
        <v>1948</v>
      </c>
      <c r="N2282" s="55">
        <v>17144.61</v>
      </c>
      <c r="O2282" s="22">
        <v>14174.706</v>
      </c>
      <c r="P2282" s="23">
        <v>5</v>
      </c>
      <c r="Q2282" s="2" t="s">
        <v>70</v>
      </c>
      <c r="R2282" s="2">
        <v>9</v>
      </c>
      <c r="S2282" s="2"/>
      <c r="T2282" s="2" t="s">
        <v>110</v>
      </c>
      <c r="U2282" s="2" t="s">
        <v>50</v>
      </c>
      <c r="V2282" s="2" t="s">
        <v>51</v>
      </c>
      <c r="W2282" s="23">
        <v>14174.706</v>
      </c>
      <c r="X2282" s="2">
        <v>26320</v>
      </c>
      <c r="Y2282" s="2"/>
      <c r="Z2282" s="3">
        <f t="shared" si="298"/>
        <v>85723.05</v>
      </c>
      <c r="AA2282" s="3">
        <f t="shared" si="299"/>
        <v>70873.53</v>
      </c>
      <c r="AB2282" s="3">
        <f t="shared" si="300"/>
        <v>70873.53</v>
      </c>
      <c r="AC2282">
        <f t="shared" si="301"/>
        <v>14849.520000000004</v>
      </c>
      <c r="AD2282" t="e">
        <f>_xlfn.XLOOKUP(V2282,[2]Index!L:L,[2]Index!M:M)</f>
        <v>#N/A</v>
      </c>
      <c r="AE2282" s="3" t="s">
        <v>5821</v>
      </c>
      <c r="AF2282" t="s">
        <v>52</v>
      </c>
      <c r="AG2282" s="3" t="s">
        <v>53</v>
      </c>
      <c r="AH2282" t="s">
        <v>72</v>
      </c>
      <c r="AJ2282">
        <f>VLOOKUP(D2282,[3]Multipliers!$B:$AT,36)</f>
        <v>0.68388749593006293</v>
      </c>
      <c r="AK2282">
        <f>VLOOKUP(D2282,[3]Multipliers!$B:$AT,36)</f>
        <v>0.68388749593006293</v>
      </c>
      <c r="AM2282">
        <f t="shared" si="302"/>
        <v>0</v>
      </c>
    </row>
    <row r="2283" spans="1:39">
      <c r="A2283" s="2" t="str">
        <f t="shared" si="296"/>
        <v>BOZHON PRECISION INDUSTRY TECHNOLOGY CO., LTD.V64SA-IT-MIDC</v>
      </c>
      <c r="B2283" s="2" t="str">
        <f t="shared" si="297"/>
        <v>EQP,AE,SA-IT-MIDC 6-BAY,V53-V64,BOZHON,RETROFIT KITRetrofit</v>
      </c>
      <c r="C2283" s="3" t="str">
        <f t="shared" ref="C2283:C2346" si="303">_xlfn.CONCAT(G2283,L2283,"New Buy")</f>
        <v>iphoneSA-IT-MIDCNew Buy</v>
      </c>
      <c r="D2283" s="3">
        <v>385944</v>
      </c>
      <c r="E2283" s="3" t="s">
        <v>423</v>
      </c>
      <c r="F2283" s="2" t="s">
        <v>40</v>
      </c>
      <c r="G2283" s="2" t="s">
        <v>41</v>
      </c>
      <c r="H2283" s="3" t="s">
        <v>65</v>
      </c>
      <c r="I2283" s="2" t="s">
        <v>43</v>
      </c>
      <c r="J2283" s="2" t="s">
        <v>111</v>
      </c>
      <c r="K2283" s="3" t="s">
        <v>1949</v>
      </c>
      <c r="L2283" s="2" t="s">
        <v>108</v>
      </c>
      <c r="M2283" s="2" t="s">
        <v>1950</v>
      </c>
      <c r="N2283" s="55">
        <v>17144.61</v>
      </c>
      <c r="O2283" s="22">
        <v>14174.706</v>
      </c>
      <c r="P2283" s="23">
        <v>1</v>
      </c>
      <c r="Q2283" s="2" t="s">
        <v>70</v>
      </c>
      <c r="R2283" s="2">
        <v>9</v>
      </c>
      <c r="S2283" s="2"/>
      <c r="T2283" s="2" t="s">
        <v>110</v>
      </c>
      <c r="U2283" s="2" t="s">
        <v>50</v>
      </c>
      <c r="V2283" s="2" t="s">
        <v>71</v>
      </c>
      <c r="W2283" s="23">
        <v>14174.706</v>
      </c>
      <c r="X2283" s="2">
        <v>26320</v>
      </c>
      <c r="Y2283" s="2"/>
      <c r="Z2283" s="3">
        <f t="shared" si="298"/>
        <v>17144.61</v>
      </c>
      <c r="AA2283" s="3">
        <f t="shared" si="299"/>
        <v>14174.706</v>
      </c>
      <c r="AB2283" s="3">
        <f t="shared" si="300"/>
        <v>14174.706</v>
      </c>
      <c r="AC2283">
        <f t="shared" si="301"/>
        <v>2969.9040000000005</v>
      </c>
      <c r="AD2283" t="str">
        <f>_xlfn.XLOOKUP(V2283,[2]Index!L:L,[2]Index!M:M)</f>
        <v>CN</v>
      </c>
      <c r="AE2283" s="3" t="s">
        <v>5821</v>
      </c>
      <c r="AF2283" t="s">
        <v>52</v>
      </c>
      <c r="AG2283" s="3" t="s">
        <v>53</v>
      </c>
      <c r="AH2283" t="s">
        <v>72</v>
      </c>
      <c r="AJ2283">
        <f>VLOOKUP(D2283,[3]Multipliers!$B:$AT,36)</f>
        <v>0.4349602293114937</v>
      </c>
      <c r="AK2283">
        <f>VLOOKUP(D2283,[3]Multipliers!$B:$AT,36)</f>
        <v>0.4349602293114937</v>
      </c>
      <c r="AM2283">
        <f t="shared" si="302"/>
        <v>0</v>
      </c>
    </row>
    <row r="2284" spans="1:39">
      <c r="A2284" s="2" t="str">
        <f t="shared" si="296"/>
        <v>BOZHON PRECISION INDUSTRY TECHNOLOGY CO., LTD.V63SA-IT-MIDC</v>
      </c>
      <c r="B2284" s="2" t="str">
        <f t="shared" si="297"/>
        <v>EQP,AE,SA-IT-MIDC 6-BAY,V54-V63,BOZHON,RETROFIT KITRetrofit</v>
      </c>
      <c r="C2284" s="3" t="str">
        <f t="shared" si="303"/>
        <v>iphoneSA-IT-MIDCNew Buy</v>
      </c>
      <c r="D2284" s="2">
        <v>385648</v>
      </c>
      <c r="E2284" s="2" t="s">
        <v>423</v>
      </c>
      <c r="F2284" s="2" t="s">
        <v>40</v>
      </c>
      <c r="G2284" s="2" t="s">
        <v>41</v>
      </c>
      <c r="H2284" s="2" t="s">
        <v>42</v>
      </c>
      <c r="I2284" s="2" t="s">
        <v>43</v>
      </c>
      <c r="J2284" s="2" t="s">
        <v>66</v>
      </c>
      <c r="K2284" s="2" t="s">
        <v>1951</v>
      </c>
      <c r="L2284" s="2" t="s">
        <v>108</v>
      </c>
      <c r="M2284" s="2" t="s">
        <v>1952</v>
      </c>
      <c r="N2284" s="29">
        <v>17144.61</v>
      </c>
      <c r="O2284" s="26">
        <v>14174.706</v>
      </c>
      <c r="P2284" s="2">
        <v>2</v>
      </c>
      <c r="Q2284" s="2" t="s">
        <v>70</v>
      </c>
      <c r="R2284" s="2">
        <v>9</v>
      </c>
      <c r="S2284" s="2"/>
      <c r="T2284" s="2" t="s">
        <v>110</v>
      </c>
      <c r="U2284" s="2" t="s">
        <v>50</v>
      </c>
      <c r="V2284" s="2" t="s">
        <v>85</v>
      </c>
      <c r="W2284" s="26">
        <v>14174.706</v>
      </c>
      <c r="X2284" s="5">
        <v>26320</v>
      </c>
      <c r="Y2284" s="5"/>
      <c r="Z2284" s="3">
        <f t="shared" si="298"/>
        <v>34289.22</v>
      </c>
      <c r="AA2284" s="3">
        <f t="shared" si="299"/>
        <v>28349.412</v>
      </c>
      <c r="AB2284" s="3">
        <f t="shared" si="300"/>
        <v>28349.412</v>
      </c>
      <c r="AC2284">
        <f t="shared" si="301"/>
        <v>5939.8080000000009</v>
      </c>
      <c r="AD2284" t="str">
        <f>_xlfn.XLOOKUP(V2284,[2]Index!L:L,[2]Index!M:M)</f>
        <v>CN</v>
      </c>
      <c r="AE2284" s="3" t="s">
        <v>5821</v>
      </c>
      <c r="AF2284" t="s">
        <v>52</v>
      </c>
      <c r="AG2284" s="3" t="s">
        <v>53</v>
      </c>
      <c r="AH2284" t="s">
        <v>72</v>
      </c>
      <c r="AJ2284">
        <f>VLOOKUP(D2284,[3]Multipliers!$B:$AT,36)</f>
        <v>0.68388749593006293</v>
      </c>
      <c r="AK2284">
        <f>VLOOKUP(D2284,[3]Multipliers!$B:$AT,36)</f>
        <v>0.68388749593006293</v>
      </c>
      <c r="AM2284">
        <f t="shared" si="302"/>
        <v>0</v>
      </c>
    </row>
    <row r="2285" spans="1:39">
      <c r="A2285" s="2" t="str">
        <f t="shared" si="296"/>
        <v>BOZHON PRECISION INDUSTRY TECHNOLOGY CO., LTD.V63SA-IT-MIDC</v>
      </c>
      <c r="B2285" s="2" t="str">
        <f t="shared" si="297"/>
        <v>EQP,AE,SA-IT-MIDC 6-BAY,V53-V63,BOZHON,RETROFIT KITRetrofit</v>
      </c>
      <c r="C2285" s="3" t="str">
        <f t="shared" si="303"/>
        <v>iphoneSA-IT-MIDCNew Buy</v>
      </c>
      <c r="D2285" s="2">
        <v>385647</v>
      </c>
      <c r="E2285" s="2" t="s">
        <v>423</v>
      </c>
      <c r="F2285" s="2" t="s">
        <v>40</v>
      </c>
      <c r="G2285" s="2" t="s">
        <v>41</v>
      </c>
      <c r="H2285" s="2" t="s">
        <v>42</v>
      </c>
      <c r="I2285" s="2" t="s">
        <v>43</v>
      </c>
      <c r="J2285" s="2" t="s">
        <v>111</v>
      </c>
      <c r="K2285" s="2" t="s">
        <v>1947</v>
      </c>
      <c r="L2285" s="2" t="s">
        <v>108</v>
      </c>
      <c r="M2285" s="2" t="s">
        <v>1948</v>
      </c>
      <c r="N2285" s="2">
        <v>17144.61</v>
      </c>
      <c r="O2285" s="2">
        <v>14174.706</v>
      </c>
      <c r="P2285" s="23">
        <v>7</v>
      </c>
      <c r="Q2285" s="2" t="s">
        <v>70</v>
      </c>
      <c r="R2285" s="2">
        <v>9</v>
      </c>
      <c r="S2285" s="2"/>
      <c r="T2285" s="2" t="s">
        <v>110</v>
      </c>
      <c r="U2285" s="2" t="s">
        <v>50</v>
      </c>
      <c r="V2285" s="2" t="s">
        <v>85</v>
      </c>
      <c r="W2285" s="23">
        <v>14174.706</v>
      </c>
      <c r="X2285" s="2">
        <v>26320</v>
      </c>
      <c r="Y2285" s="3"/>
      <c r="Z2285" s="3">
        <f t="shared" si="298"/>
        <v>120012.27</v>
      </c>
      <c r="AA2285" s="3">
        <f t="shared" si="299"/>
        <v>99222.941999999995</v>
      </c>
      <c r="AB2285" s="3">
        <f t="shared" si="300"/>
        <v>99222.941999999995</v>
      </c>
      <c r="AC2285">
        <f t="shared" si="301"/>
        <v>20789.328000000009</v>
      </c>
      <c r="AD2285" t="str">
        <f>_xlfn.XLOOKUP(V2285,[2]Index!L:L,[2]Index!M:M)</f>
        <v>CN</v>
      </c>
      <c r="AE2285" s="3" t="s">
        <v>5821</v>
      </c>
      <c r="AF2285" t="s">
        <v>52</v>
      </c>
      <c r="AG2285" s="3" t="s">
        <v>53</v>
      </c>
      <c r="AH2285" t="s">
        <v>72</v>
      </c>
      <c r="AJ2285">
        <f>VLOOKUP(D2285,[3]Multipliers!$B:$AT,36)</f>
        <v>0.68388749593006293</v>
      </c>
      <c r="AK2285">
        <f>VLOOKUP(D2285,[3]Multipliers!$B:$AT,36)</f>
        <v>0.68388749593006293</v>
      </c>
      <c r="AM2285">
        <f t="shared" si="302"/>
        <v>0</v>
      </c>
    </row>
    <row r="2286" spans="1:39">
      <c r="A2286" s="2" t="str">
        <f t="shared" si="296"/>
        <v>BOZHON PRECISION INDUSTRY TECHNOLOGY CO., LTD.V63SA-IT-MIDC</v>
      </c>
      <c r="B2286" s="2" t="str">
        <f t="shared" si="297"/>
        <v>EQP,AE,SA-IT-MIDC 6-BAY,V53-V63,BOZHON,RETROFIT KITRetrofit</v>
      </c>
      <c r="C2286" s="3" t="str">
        <f t="shared" si="303"/>
        <v>iphoneSA-IT-MIDCNew Buy</v>
      </c>
      <c r="D2286" s="2">
        <v>385647</v>
      </c>
      <c r="E2286" s="2" t="s">
        <v>423</v>
      </c>
      <c r="F2286" s="2" t="s">
        <v>40</v>
      </c>
      <c r="G2286" s="2" t="s">
        <v>41</v>
      </c>
      <c r="H2286" s="2" t="s">
        <v>42</v>
      </c>
      <c r="I2286" s="2" t="s">
        <v>43</v>
      </c>
      <c r="J2286" s="2" t="s">
        <v>111</v>
      </c>
      <c r="K2286" s="2" t="s">
        <v>1947</v>
      </c>
      <c r="L2286" s="2" t="s">
        <v>108</v>
      </c>
      <c r="M2286" s="2" t="s">
        <v>1948</v>
      </c>
      <c r="N2286" s="2">
        <v>17144.61</v>
      </c>
      <c r="O2286" s="2">
        <v>14174.706</v>
      </c>
      <c r="P2286" s="23">
        <v>4</v>
      </c>
      <c r="Q2286" s="2" t="s">
        <v>70</v>
      </c>
      <c r="R2286" s="2">
        <v>9</v>
      </c>
      <c r="S2286" s="2"/>
      <c r="T2286" s="2" t="s">
        <v>110</v>
      </c>
      <c r="U2286" s="2" t="s">
        <v>50</v>
      </c>
      <c r="V2286" s="2" t="s">
        <v>146</v>
      </c>
      <c r="W2286" s="23">
        <v>14174.706</v>
      </c>
      <c r="X2286" s="2">
        <v>26320</v>
      </c>
      <c r="Y2286" s="3"/>
      <c r="Z2286" s="3">
        <f t="shared" si="298"/>
        <v>68578.44</v>
      </c>
      <c r="AA2286" s="3">
        <f t="shared" si="299"/>
        <v>56698.824000000001</v>
      </c>
      <c r="AB2286" s="3">
        <f t="shared" si="300"/>
        <v>56698.824000000001</v>
      </c>
      <c r="AC2286">
        <f t="shared" si="301"/>
        <v>11879.616000000002</v>
      </c>
      <c r="AD2286" t="str">
        <f>_xlfn.XLOOKUP(V2286,[2]Index!L:L,[2]Index!M:M)</f>
        <v>CN</v>
      </c>
      <c r="AE2286" s="3" t="s">
        <v>5821</v>
      </c>
      <c r="AF2286" t="s">
        <v>52</v>
      </c>
      <c r="AG2286" s="3" t="s">
        <v>53</v>
      </c>
      <c r="AH2286" t="s">
        <v>72</v>
      </c>
      <c r="AJ2286">
        <f>VLOOKUP(D2286,[3]Multipliers!$B:$AT,36)</f>
        <v>0.68388749593006293</v>
      </c>
      <c r="AK2286">
        <f>VLOOKUP(D2286,[3]Multipliers!$B:$AT,36)</f>
        <v>0.68388749593006293</v>
      </c>
      <c r="AM2286">
        <f t="shared" si="302"/>
        <v>0</v>
      </c>
    </row>
    <row r="2287" spans="1:39">
      <c r="A2287" s="2" t="str">
        <f t="shared" si="296"/>
        <v>BOZHON PRECISION INDUSTRY TECHNOLOGY CO., LTD.V68BFA2</v>
      </c>
      <c r="B2287" s="2" t="str">
        <f t="shared" si="297"/>
        <v>EQP,AE,BFA2,V57-V68,BOZHON,RETROFIT KITRetrofit</v>
      </c>
      <c r="C2287" s="3" t="str">
        <f t="shared" si="303"/>
        <v>iphoneBFA2New Buy</v>
      </c>
      <c r="D2287" s="2">
        <v>386237</v>
      </c>
      <c r="E2287" s="2" t="s">
        <v>423</v>
      </c>
      <c r="F2287" s="2" t="s">
        <v>40</v>
      </c>
      <c r="G2287" s="2" t="s">
        <v>41</v>
      </c>
      <c r="H2287" s="2" t="s">
        <v>206</v>
      </c>
      <c r="I2287" s="2" t="s">
        <v>43</v>
      </c>
      <c r="J2287" s="2" t="s">
        <v>80</v>
      </c>
      <c r="K2287" s="2" t="s">
        <v>1953</v>
      </c>
      <c r="L2287" s="2" t="s">
        <v>1382</v>
      </c>
      <c r="M2287" s="2" t="s">
        <v>1954</v>
      </c>
      <c r="N2287" s="2">
        <v>16983.29</v>
      </c>
      <c r="O2287" s="2">
        <v>14435.8</v>
      </c>
      <c r="P2287" s="23">
        <v>3</v>
      </c>
      <c r="Q2287" s="2" t="s">
        <v>70</v>
      </c>
      <c r="R2287" s="2">
        <v>9</v>
      </c>
      <c r="S2287" s="2"/>
      <c r="T2287" s="2"/>
      <c r="U2287" s="2" t="s">
        <v>374</v>
      </c>
      <c r="V2287" s="2" t="s">
        <v>85</v>
      </c>
      <c r="W2287" s="23">
        <v>14435.8</v>
      </c>
      <c r="X2287" s="2"/>
      <c r="Y2287" s="3"/>
      <c r="Z2287" s="3">
        <f t="shared" si="298"/>
        <v>50949.87</v>
      </c>
      <c r="AA2287" s="3">
        <f t="shared" si="299"/>
        <v>43307.399999999994</v>
      </c>
      <c r="AB2287" s="3">
        <f t="shared" si="300"/>
        <v>43307.399999999994</v>
      </c>
      <c r="AC2287">
        <f t="shared" si="301"/>
        <v>7642.4700000000084</v>
      </c>
      <c r="AD2287" t="str">
        <f>_xlfn.XLOOKUP(V2287,[2]Index!L:L,[2]Index!M:M)</f>
        <v>CN</v>
      </c>
      <c r="AE2287" s="3" t="s">
        <v>5821</v>
      </c>
      <c r="AF2287" t="s">
        <v>52</v>
      </c>
      <c r="AG2287" s="3" t="s">
        <v>53</v>
      </c>
      <c r="AH2287" t="s">
        <v>72</v>
      </c>
      <c r="AJ2287">
        <f>VLOOKUP(D2287,[3]Multipliers!$B:$AT,36)</f>
        <v>0.95795611961345095</v>
      </c>
      <c r="AK2287">
        <f>VLOOKUP(D2287,[3]Multipliers!$B:$AT,36)</f>
        <v>0.95795611961345095</v>
      </c>
      <c r="AM2287">
        <f t="shared" si="302"/>
        <v>0</v>
      </c>
    </row>
    <row r="2288" spans="1:39">
      <c r="A2288" s="2" t="str">
        <f t="shared" si="296"/>
        <v>BOZHON PRECISION INDUSTRY TECHNOLOGY CO., LTD.V68BFA2</v>
      </c>
      <c r="B2288" s="2" t="str">
        <f t="shared" si="297"/>
        <v>EQP,AE,BFA2(BFA2 FX),V53-V68,BOZHON,RETROFIT KITRetrofit</v>
      </c>
      <c r="C2288" s="3" t="str">
        <f t="shared" si="303"/>
        <v>iphoneBFA2New Buy</v>
      </c>
      <c r="D2288" s="2">
        <v>386236</v>
      </c>
      <c r="E2288" s="2" t="s">
        <v>423</v>
      </c>
      <c r="F2288" s="2" t="s">
        <v>40</v>
      </c>
      <c r="G2288" s="2" t="s">
        <v>41</v>
      </c>
      <c r="H2288" s="2" t="s">
        <v>206</v>
      </c>
      <c r="I2288" s="2" t="s">
        <v>43</v>
      </c>
      <c r="J2288" s="2" t="s">
        <v>111</v>
      </c>
      <c r="K2288" s="2" t="s">
        <v>1955</v>
      </c>
      <c r="L2288" s="2" t="s">
        <v>1382</v>
      </c>
      <c r="M2288" s="2" t="s">
        <v>1956</v>
      </c>
      <c r="N2288" s="2">
        <v>16983.29</v>
      </c>
      <c r="O2288" s="2">
        <v>14435.8</v>
      </c>
      <c r="P2288" s="23">
        <v>1</v>
      </c>
      <c r="Q2288" s="2" t="s">
        <v>70</v>
      </c>
      <c r="R2288" s="2">
        <v>9</v>
      </c>
      <c r="S2288" s="2"/>
      <c r="T2288" s="2"/>
      <c r="U2288" s="2" t="s">
        <v>374</v>
      </c>
      <c r="V2288" s="2" t="s">
        <v>85</v>
      </c>
      <c r="W2288" s="23">
        <v>14435.8</v>
      </c>
      <c r="X2288" s="2"/>
      <c r="Y2288" s="3"/>
      <c r="Z2288" s="3">
        <f t="shared" si="298"/>
        <v>16983.29</v>
      </c>
      <c r="AA2288" s="3">
        <f t="shared" si="299"/>
        <v>14435.8</v>
      </c>
      <c r="AB2288" s="3">
        <f t="shared" si="300"/>
        <v>14435.8</v>
      </c>
      <c r="AC2288">
        <f t="shared" si="301"/>
        <v>2547.4900000000016</v>
      </c>
      <c r="AD2288" t="str">
        <f>_xlfn.XLOOKUP(V2288,[2]Index!L:L,[2]Index!M:M)</f>
        <v>CN</v>
      </c>
      <c r="AE2288" s="3" t="s">
        <v>5821</v>
      </c>
      <c r="AF2288" t="s">
        <v>52</v>
      </c>
      <c r="AG2288" s="3" t="s">
        <v>53</v>
      </c>
      <c r="AH2288" t="s">
        <v>72</v>
      </c>
      <c r="AJ2288">
        <f>VLOOKUP(D2288,[3]Multipliers!$B:$AT,36)</f>
        <v>0.95795611961345095</v>
      </c>
      <c r="AK2288">
        <f>VLOOKUP(D2288,[3]Multipliers!$B:$AT,36)</f>
        <v>0.95795611961345095</v>
      </c>
      <c r="AM2288">
        <f t="shared" si="302"/>
        <v>0</v>
      </c>
    </row>
    <row r="2289" spans="1:39">
      <c r="A2289" s="2" t="str">
        <f t="shared" si="296"/>
        <v>BOZHON PRECISION INDUSTRY TECHNOLOGY CO., LTD.V68BFA2</v>
      </c>
      <c r="B2289" s="2" t="str">
        <f t="shared" si="297"/>
        <v>EQP,AE,BFA2(BFA2 FX),V53-V68,BOZHON,RETROFIT KITRetrofit</v>
      </c>
      <c r="C2289" s="3" t="str">
        <f t="shared" si="303"/>
        <v>iphoneBFA2New Buy</v>
      </c>
      <c r="D2289" s="36">
        <v>386236</v>
      </c>
      <c r="E2289" s="36" t="s">
        <v>423</v>
      </c>
      <c r="F2289" s="36" t="s">
        <v>40</v>
      </c>
      <c r="G2289" s="36" t="s">
        <v>41</v>
      </c>
      <c r="H2289" s="36" t="s">
        <v>206</v>
      </c>
      <c r="I2289" s="36" t="s">
        <v>43</v>
      </c>
      <c r="J2289" s="36" t="s">
        <v>111</v>
      </c>
      <c r="K2289" s="36" t="s">
        <v>1955</v>
      </c>
      <c r="L2289" s="36" t="s">
        <v>1382</v>
      </c>
      <c r="M2289" s="36" t="s">
        <v>1956</v>
      </c>
      <c r="N2289" s="15">
        <v>16983.29</v>
      </c>
      <c r="O2289" s="26">
        <v>14435.8</v>
      </c>
      <c r="P2289" s="36">
        <v>3</v>
      </c>
      <c r="Q2289" s="36" t="s">
        <v>70</v>
      </c>
      <c r="R2289" s="34">
        <v>9</v>
      </c>
      <c r="S2289" s="43"/>
      <c r="T2289" s="43"/>
      <c r="U2289" s="36" t="s">
        <v>374</v>
      </c>
      <c r="V2289" s="36" t="s">
        <v>146</v>
      </c>
      <c r="W2289" s="37">
        <v>14435.8</v>
      </c>
      <c r="X2289" s="38"/>
      <c r="Y2289" s="36"/>
      <c r="Z2289" s="3">
        <f t="shared" si="298"/>
        <v>50949.87</v>
      </c>
      <c r="AA2289" s="3">
        <f t="shared" si="299"/>
        <v>43307.399999999994</v>
      </c>
      <c r="AB2289" s="3">
        <f t="shared" si="300"/>
        <v>43307.399999999994</v>
      </c>
      <c r="AC2289">
        <f t="shared" si="301"/>
        <v>7642.4700000000084</v>
      </c>
      <c r="AD2289" t="str">
        <f>_xlfn.XLOOKUP(V2289,[2]Index!L:L,[2]Index!M:M)</f>
        <v>CN</v>
      </c>
      <c r="AE2289" s="3" t="s">
        <v>5821</v>
      </c>
      <c r="AF2289" t="s">
        <v>52</v>
      </c>
      <c r="AG2289" s="4" t="s">
        <v>53</v>
      </c>
      <c r="AH2289" t="s">
        <v>72</v>
      </c>
      <c r="AJ2289">
        <f>VLOOKUP(D2289,[3]Multipliers!$B:$AT,36)</f>
        <v>0.95795611961345095</v>
      </c>
      <c r="AK2289">
        <f>VLOOKUP(D2289,[3]Multipliers!$B:$AT,36)</f>
        <v>0.95795611961345095</v>
      </c>
      <c r="AM2289">
        <f t="shared" si="302"/>
        <v>0</v>
      </c>
    </row>
    <row r="2290" spans="1:39">
      <c r="A2290" s="2" t="str">
        <f t="shared" si="296"/>
        <v>BOZHON PRECISION INDUSTRY TECHNOLOGY CO., LTD.V68BFA2</v>
      </c>
      <c r="B2290" s="2" t="str">
        <f t="shared" si="297"/>
        <v>EQP,AE,BFA2(BFA2 ICT),D23-V68,BOZHON,RETROFIT KITRetrofit</v>
      </c>
      <c r="C2290" s="3" t="str">
        <f t="shared" si="303"/>
        <v>iphoneBFA2New Buy</v>
      </c>
      <c r="D2290">
        <v>386235</v>
      </c>
      <c r="E2290" t="s">
        <v>423</v>
      </c>
      <c r="F2290" t="s">
        <v>40</v>
      </c>
      <c r="G2290" t="s">
        <v>41</v>
      </c>
      <c r="H2290" t="s">
        <v>206</v>
      </c>
      <c r="I2290" t="s">
        <v>43</v>
      </c>
      <c r="J2290" t="s">
        <v>61</v>
      </c>
      <c r="K2290" t="s">
        <v>1957</v>
      </c>
      <c r="L2290" t="s">
        <v>1382</v>
      </c>
      <c r="M2290" t="s">
        <v>1958</v>
      </c>
      <c r="N2290" s="18">
        <v>16983.29</v>
      </c>
      <c r="O2290" s="98">
        <v>14435.8</v>
      </c>
      <c r="P2290">
        <v>3</v>
      </c>
      <c r="Q2290" t="s">
        <v>48</v>
      </c>
      <c r="R2290">
        <v>9</v>
      </c>
      <c r="S2290"/>
      <c r="T2290"/>
      <c r="U2290" t="s">
        <v>374</v>
      </c>
      <c r="V2290" t="s">
        <v>146</v>
      </c>
      <c r="W2290" s="98">
        <v>14435.8</v>
      </c>
      <c r="X2290" s="98"/>
      <c r="Z2290" s="3">
        <f t="shared" si="298"/>
        <v>50949.87</v>
      </c>
      <c r="AA2290" s="3">
        <f t="shared" si="299"/>
        <v>43307.399999999994</v>
      </c>
      <c r="AB2290" s="3">
        <f t="shared" si="300"/>
        <v>43307.399999999994</v>
      </c>
      <c r="AC2290">
        <f t="shared" si="301"/>
        <v>7642.4700000000084</v>
      </c>
      <c r="AD2290" t="str">
        <f>_xlfn.XLOOKUP(V2290,[2]Index!L:L,[2]Index!M:M)</f>
        <v>CN</v>
      </c>
      <c r="AE2290" s="3" t="s">
        <v>5821</v>
      </c>
      <c r="AF2290" t="s">
        <v>52</v>
      </c>
      <c r="AG2290" s="4" t="s">
        <v>53</v>
      </c>
      <c r="AH2290" t="s">
        <v>64</v>
      </c>
      <c r="AJ2290">
        <f>VLOOKUP(D2290,[3]Multipliers!$B:$AT,36)</f>
        <v>0.95795611961345095</v>
      </c>
      <c r="AK2290">
        <f>VLOOKUP(D2290,[3]Multipliers!$B:$AT,36)</f>
        <v>0.95795611961345095</v>
      </c>
      <c r="AM2290">
        <f t="shared" si="302"/>
        <v>0</v>
      </c>
    </row>
    <row r="2291" spans="1:39">
      <c r="A2291" s="2" t="str">
        <f t="shared" si="296"/>
        <v>BOZHON PRECISION INDUSTRY TECHNOLOGY CO., LTD.V64IT-4</v>
      </c>
      <c r="B2291" s="2" t="str">
        <f t="shared" si="297"/>
        <v>EQP,AE,IT-4 6-BAY,V54-V64,BOZHON,RETROFIT KITRetrofit</v>
      </c>
      <c r="C2291" s="3" t="str">
        <f t="shared" si="303"/>
        <v>iphoneIT-4New Buy</v>
      </c>
      <c r="D2291">
        <v>385894</v>
      </c>
      <c r="E2291" t="s">
        <v>423</v>
      </c>
      <c r="F2291" t="s">
        <v>40</v>
      </c>
      <c r="G2291" t="s">
        <v>41</v>
      </c>
      <c r="H2291" t="s">
        <v>65</v>
      </c>
      <c r="I2291" t="s">
        <v>43</v>
      </c>
      <c r="J2291" t="s">
        <v>66</v>
      </c>
      <c r="K2291" t="s">
        <v>1961</v>
      </c>
      <c r="L2291" t="s">
        <v>46</v>
      </c>
      <c r="M2291" t="s">
        <v>1962</v>
      </c>
      <c r="N2291" s="18">
        <v>16715.62</v>
      </c>
      <c r="O2291" s="98">
        <v>9251.2235000000001</v>
      </c>
      <c r="P2291">
        <v>1</v>
      </c>
      <c r="Q2291" t="s">
        <v>70</v>
      </c>
      <c r="R2291">
        <v>9</v>
      </c>
      <c r="S2291"/>
      <c r="T2291" t="s">
        <v>60</v>
      </c>
      <c r="U2291" t="s">
        <v>50</v>
      </c>
      <c r="V2291" t="s">
        <v>71</v>
      </c>
      <c r="W2291" s="98">
        <v>9251.2235000000001</v>
      </c>
      <c r="X2291" s="98">
        <v>9900</v>
      </c>
      <c r="Z2291" s="3">
        <f t="shared" si="298"/>
        <v>16715.62</v>
      </c>
      <c r="AA2291" s="3">
        <f t="shared" si="299"/>
        <v>9251.2235000000001</v>
      </c>
      <c r="AB2291" s="3">
        <f t="shared" si="300"/>
        <v>9251.2235000000001</v>
      </c>
      <c r="AC2291">
        <f t="shared" si="301"/>
        <v>7464.3964999999989</v>
      </c>
      <c r="AD2291" t="str">
        <f>_xlfn.XLOOKUP(V2291,[2]Index!L:L,[2]Index!M:M)</f>
        <v>CN</v>
      </c>
      <c r="AE2291" s="3" t="s">
        <v>5821</v>
      </c>
      <c r="AF2291" t="s">
        <v>52</v>
      </c>
      <c r="AG2291" s="4" t="s">
        <v>53</v>
      </c>
      <c r="AH2291" t="s">
        <v>72</v>
      </c>
      <c r="AJ2291">
        <f>VLOOKUP(D2291,[3]Multipliers!$B:$AT,36)</f>
        <v>1.2808089604952397</v>
      </c>
      <c r="AK2291">
        <f>VLOOKUP(D2291,[3]Multipliers!$B:$AT,36)</f>
        <v>1.2808089604952397</v>
      </c>
      <c r="AM2291">
        <f t="shared" si="302"/>
        <v>0</v>
      </c>
    </row>
    <row r="2292" spans="1:39">
      <c r="A2292" s="2" t="str">
        <f t="shared" si="296"/>
        <v>BOZHON PRECISION INDUSTRY TECHNOLOGY CO., LTD.V64IT-4</v>
      </c>
      <c r="B2292" s="2" t="str">
        <f t="shared" si="297"/>
        <v>EQP,AE,IT-4 6-BAY,V54-V64,BOZHON,RETROFIT KITRetrofit</v>
      </c>
      <c r="C2292" s="3" t="str">
        <f t="shared" si="303"/>
        <v>iphoneIT-4New Buy</v>
      </c>
      <c r="D2292">
        <v>385894</v>
      </c>
      <c r="E2292" t="s">
        <v>423</v>
      </c>
      <c r="F2292" t="s">
        <v>40</v>
      </c>
      <c r="G2292" t="s">
        <v>41</v>
      </c>
      <c r="H2292" t="s">
        <v>65</v>
      </c>
      <c r="I2292" t="s">
        <v>43</v>
      </c>
      <c r="J2292" t="s">
        <v>66</v>
      </c>
      <c r="K2292" t="s">
        <v>1961</v>
      </c>
      <c r="L2292" t="s">
        <v>46</v>
      </c>
      <c r="M2292" t="s">
        <v>1962</v>
      </c>
      <c r="N2292" s="18">
        <v>16715.62</v>
      </c>
      <c r="O2292" s="98">
        <v>9251.2235000000001</v>
      </c>
      <c r="P2292">
        <v>2</v>
      </c>
      <c r="Q2292" t="s">
        <v>70</v>
      </c>
      <c r="R2292">
        <v>9</v>
      </c>
      <c r="S2292"/>
      <c r="T2292" t="s">
        <v>92</v>
      </c>
      <c r="U2292" t="s">
        <v>50</v>
      </c>
      <c r="V2292" t="s">
        <v>85</v>
      </c>
      <c r="W2292" s="98">
        <v>9251.2235000000001</v>
      </c>
      <c r="X2292" s="98">
        <v>9900</v>
      </c>
      <c r="Z2292" s="3">
        <f t="shared" si="298"/>
        <v>33431.24</v>
      </c>
      <c r="AA2292" s="3">
        <f t="shared" si="299"/>
        <v>18502.447</v>
      </c>
      <c r="AB2292" s="3">
        <f t="shared" si="300"/>
        <v>18502.447</v>
      </c>
      <c r="AC2292">
        <f t="shared" si="301"/>
        <v>14928.792999999998</v>
      </c>
      <c r="AD2292" t="str">
        <f>_xlfn.XLOOKUP(V2292,[2]Index!L:L,[2]Index!M:M)</f>
        <v>CN</v>
      </c>
      <c r="AE2292" s="3" t="s">
        <v>5821</v>
      </c>
      <c r="AF2292" t="s">
        <v>52</v>
      </c>
      <c r="AG2292" s="4" t="s">
        <v>53</v>
      </c>
      <c r="AH2292" t="s">
        <v>72</v>
      </c>
      <c r="AJ2292">
        <f>VLOOKUP(D2292,[3]Multipliers!$B:$AT,36)</f>
        <v>1.2808089604952397</v>
      </c>
      <c r="AK2292">
        <f>VLOOKUP(D2292,[3]Multipliers!$B:$AT,36)</f>
        <v>1.2808089604952397</v>
      </c>
      <c r="AM2292">
        <f t="shared" si="302"/>
        <v>0</v>
      </c>
    </row>
    <row r="2293" spans="1:39">
      <c r="A2293" s="2" t="str">
        <f t="shared" si="296"/>
        <v>BOZHON PRECISION INDUSTRY TECHNOLOGY CO., LTD.V63IT-4</v>
      </c>
      <c r="B2293" s="2" t="str">
        <f t="shared" si="297"/>
        <v>EQP,AE,IT-4 6-BAY,V53-V63,BOZHON,RETROFIT KITRetrofit</v>
      </c>
      <c r="C2293" s="3" t="str">
        <f t="shared" si="303"/>
        <v>iphoneIT-4New Buy</v>
      </c>
      <c r="D2293" s="2">
        <v>385610</v>
      </c>
      <c r="E2293" s="2" t="s">
        <v>423</v>
      </c>
      <c r="F2293" s="2" t="s">
        <v>40</v>
      </c>
      <c r="G2293" s="2" t="s">
        <v>41</v>
      </c>
      <c r="H2293" s="2" t="s">
        <v>42</v>
      </c>
      <c r="I2293" s="2" t="s">
        <v>43</v>
      </c>
      <c r="J2293" s="2" t="s">
        <v>111</v>
      </c>
      <c r="K2293" s="2" t="s">
        <v>1963</v>
      </c>
      <c r="L2293" s="2" t="s">
        <v>46</v>
      </c>
      <c r="M2293" s="2" t="s">
        <v>1964</v>
      </c>
      <c r="N2293" s="13">
        <v>16715.62</v>
      </c>
      <c r="O2293" s="2">
        <v>9251.2235000000001</v>
      </c>
      <c r="P2293" s="23">
        <v>1</v>
      </c>
      <c r="Q2293" s="2" t="s">
        <v>70</v>
      </c>
      <c r="R2293" s="2">
        <v>9</v>
      </c>
      <c r="S2293" s="2"/>
      <c r="T2293" s="2" t="s">
        <v>92</v>
      </c>
      <c r="U2293" s="2" t="s">
        <v>50</v>
      </c>
      <c r="V2293" s="2" t="s">
        <v>85</v>
      </c>
      <c r="W2293" s="23">
        <v>9251.2235000000001</v>
      </c>
      <c r="X2293" s="2">
        <v>9900</v>
      </c>
      <c r="Y2293" s="2"/>
      <c r="Z2293" s="3">
        <f t="shared" si="298"/>
        <v>16715.62</v>
      </c>
      <c r="AA2293" s="3">
        <f t="shared" si="299"/>
        <v>9251.2235000000001</v>
      </c>
      <c r="AB2293" s="3">
        <f t="shared" si="300"/>
        <v>9251.2235000000001</v>
      </c>
      <c r="AC2293">
        <f t="shared" si="301"/>
        <v>7464.3964999999989</v>
      </c>
      <c r="AD2293" t="str">
        <f>_xlfn.XLOOKUP(V2293,[2]Index!L:L,[2]Index!M:M)</f>
        <v>CN</v>
      </c>
      <c r="AE2293" s="3" t="s">
        <v>5821</v>
      </c>
      <c r="AF2293" t="s">
        <v>52</v>
      </c>
      <c r="AG2293" s="3" t="s">
        <v>53</v>
      </c>
      <c r="AH2293" t="s">
        <v>72</v>
      </c>
      <c r="AJ2293">
        <f>VLOOKUP(D2293,[3]Multipliers!$B:$AT,36)</f>
        <v>1.2808089604952397</v>
      </c>
      <c r="AK2293">
        <f>VLOOKUP(D2293,[3]Multipliers!$B:$AT,36)</f>
        <v>1.2808089604952397</v>
      </c>
      <c r="AM2293">
        <f t="shared" si="302"/>
        <v>0</v>
      </c>
    </row>
    <row r="2294" spans="1:39">
      <c r="A2294" s="2" t="str">
        <f t="shared" si="296"/>
        <v>BOZHON PRECISION INDUSTRY TECHNOLOGY CO., LTD.V63IT-4</v>
      </c>
      <c r="B2294" s="2" t="str">
        <f t="shared" si="297"/>
        <v>EQP,AE,IT-4 6-BAY,V53-V63,BOZHON,RETROFIT KITRetrofit</v>
      </c>
      <c r="C2294" s="3" t="str">
        <f t="shared" si="303"/>
        <v>iphoneIT-4New Buy</v>
      </c>
      <c r="D2294" s="2">
        <v>385610</v>
      </c>
      <c r="E2294" s="2" t="s">
        <v>423</v>
      </c>
      <c r="F2294" s="2" t="s">
        <v>40</v>
      </c>
      <c r="G2294" s="2" t="s">
        <v>41</v>
      </c>
      <c r="H2294" s="2" t="s">
        <v>42</v>
      </c>
      <c r="I2294" s="2" t="s">
        <v>43</v>
      </c>
      <c r="J2294" s="2" t="s">
        <v>111</v>
      </c>
      <c r="K2294" s="2" t="s">
        <v>1963</v>
      </c>
      <c r="L2294" s="2" t="s">
        <v>46</v>
      </c>
      <c r="M2294" s="2" t="s">
        <v>1964</v>
      </c>
      <c r="N2294" s="13">
        <v>16715.62</v>
      </c>
      <c r="O2294" s="2">
        <v>9251.2235000000001</v>
      </c>
      <c r="P2294" s="23">
        <v>3</v>
      </c>
      <c r="Q2294" s="2" t="s">
        <v>70</v>
      </c>
      <c r="R2294" s="2">
        <v>9</v>
      </c>
      <c r="S2294" s="2"/>
      <c r="T2294" s="2" t="s">
        <v>92</v>
      </c>
      <c r="U2294" s="2" t="s">
        <v>50</v>
      </c>
      <c r="V2294" s="2" t="s">
        <v>146</v>
      </c>
      <c r="W2294" s="23">
        <v>9251.2235000000001</v>
      </c>
      <c r="X2294" s="2">
        <v>9900</v>
      </c>
      <c r="Y2294" s="2"/>
      <c r="Z2294" s="3">
        <f t="shared" si="298"/>
        <v>50146.86</v>
      </c>
      <c r="AA2294" s="3">
        <f t="shared" si="299"/>
        <v>27753.6705</v>
      </c>
      <c r="AB2294" s="3">
        <f t="shared" si="300"/>
        <v>27753.6705</v>
      </c>
      <c r="AC2294">
        <f t="shared" si="301"/>
        <v>22393.1895</v>
      </c>
      <c r="AD2294" t="str">
        <f>_xlfn.XLOOKUP(V2294,[2]Index!L:L,[2]Index!M:M)</f>
        <v>CN</v>
      </c>
      <c r="AE2294" s="3" t="s">
        <v>5821</v>
      </c>
      <c r="AF2294" t="s">
        <v>52</v>
      </c>
      <c r="AG2294" s="3" t="s">
        <v>53</v>
      </c>
      <c r="AH2294" t="s">
        <v>72</v>
      </c>
      <c r="AJ2294">
        <f>VLOOKUP(D2294,[3]Multipliers!$B:$AT,36)</f>
        <v>1.2808089604952397</v>
      </c>
      <c r="AK2294">
        <f>VLOOKUP(D2294,[3]Multipliers!$B:$AT,36)</f>
        <v>1.2808089604952397</v>
      </c>
      <c r="AM2294">
        <f t="shared" si="302"/>
        <v>0</v>
      </c>
    </row>
    <row r="2295" spans="1:39">
      <c r="A2295" s="2" t="str">
        <f t="shared" si="296"/>
        <v>BOZHON PRECISION INDUSTRY TECHNOLOGY CO., LTD.V63IT-FF</v>
      </c>
      <c r="B2295" s="2" t="str">
        <f t="shared" si="297"/>
        <v>EQP,AE,IT-FF 4-BAY,V53-V63,BOZHON,RETROFIT KITRetrofit</v>
      </c>
      <c r="C2295" s="3" t="str">
        <f t="shared" si="303"/>
        <v>iphoneIT-FFNew Buy</v>
      </c>
      <c r="D2295" s="2">
        <v>384947</v>
      </c>
      <c r="E2295" s="2" t="s">
        <v>423</v>
      </c>
      <c r="F2295" s="2" t="s">
        <v>40</v>
      </c>
      <c r="G2295" s="2" t="s">
        <v>41</v>
      </c>
      <c r="H2295" s="2" t="s">
        <v>42</v>
      </c>
      <c r="I2295" s="2" t="s">
        <v>43</v>
      </c>
      <c r="J2295" s="2" t="s">
        <v>111</v>
      </c>
      <c r="K2295" s="2" t="s">
        <v>1965</v>
      </c>
      <c r="L2295" s="2" t="s">
        <v>99</v>
      </c>
      <c r="M2295" s="2" t="s">
        <v>1966</v>
      </c>
      <c r="N2295" s="13">
        <v>16562.03</v>
      </c>
      <c r="O2295" s="2">
        <v>12550</v>
      </c>
      <c r="P2295" s="23">
        <v>4</v>
      </c>
      <c r="Q2295" s="2" t="s">
        <v>70</v>
      </c>
      <c r="R2295" s="2">
        <v>9</v>
      </c>
      <c r="S2295" s="2"/>
      <c r="T2295" s="2" t="s">
        <v>101</v>
      </c>
      <c r="U2295" s="2" t="s">
        <v>50</v>
      </c>
      <c r="V2295" s="2" t="s">
        <v>51</v>
      </c>
      <c r="W2295" s="23">
        <v>12550</v>
      </c>
      <c r="X2295" s="2">
        <v>13500</v>
      </c>
      <c r="Y2295" s="2"/>
      <c r="Z2295" s="3">
        <f t="shared" si="298"/>
        <v>66248.12</v>
      </c>
      <c r="AA2295" s="3">
        <f t="shared" si="299"/>
        <v>50200</v>
      </c>
      <c r="AB2295" s="3">
        <f t="shared" si="300"/>
        <v>50200</v>
      </c>
      <c r="AC2295">
        <f t="shared" si="301"/>
        <v>16048.119999999995</v>
      </c>
      <c r="AD2295" t="e">
        <f>_xlfn.XLOOKUP(V2295,[2]Index!L:L,[2]Index!M:M)</f>
        <v>#N/A</v>
      </c>
      <c r="AE2295" s="3" t="s">
        <v>5821</v>
      </c>
      <c r="AF2295" t="s">
        <v>52</v>
      </c>
      <c r="AG2295" s="3" t="s">
        <v>53</v>
      </c>
      <c r="AH2295" t="s">
        <v>72</v>
      </c>
      <c r="AI2295" s="2"/>
      <c r="AJ2295">
        <f>VLOOKUP(D2295,[3]Multipliers!$B:$AT,36)</f>
        <v>1.0896840350435439</v>
      </c>
      <c r="AK2295">
        <f>VLOOKUP(D2295,[3]Multipliers!$B:$AT,36)</f>
        <v>1.0896840350435439</v>
      </c>
      <c r="AM2295">
        <f t="shared" si="302"/>
        <v>0</v>
      </c>
    </row>
    <row r="2296" spans="1:39">
      <c r="A2296" s="2" t="str">
        <f t="shared" si="296"/>
        <v>BOZHON PRECISION INDUSTRY TECHNOLOGY CO., LTD.V64IT-FF</v>
      </c>
      <c r="B2296" s="2" t="str">
        <f t="shared" si="297"/>
        <v>EQP,AE,IT-FF 4-BAY,V54-V64,BOZHON,RETROFIT KITRetrofit</v>
      </c>
      <c r="C2296" s="3" t="str">
        <f t="shared" si="303"/>
        <v>iphoneIT-FFNew Buy</v>
      </c>
      <c r="D2296" s="2">
        <v>385198</v>
      </c>
      <c r="E2296" s="2" t="s">
        <v>423</v>
      </c>
      <c r="F2296" s="2" t="s">
        <v>40</v>
      </c>
      <c r="G2296" s="2" t="s">
        <v>41</v>
      </c>
      <c r="H2296" s="2" t="s">
        <v>65</v>
      </c>
      <c r="I2296" s="2" t="s">
        <v>43</v>
      </c>
      <c r="J2296" s="2" t="s">
        <v>66</v>
      </c>
      <c r="K2296" s="2" t="s">
        <v>1967</v>
      </c>
      <c r="L2296" s="2" t="s">
        <v>99</v>
      </c>
      <c r="M2296" s="2" t="s">
        <v>1968</v>
      </c>
      <c r="N2296" s="13">
        <v>16562.03</v>
      </c>
      <c r="O2296" s="2">
        <v>12550</v>
      </c>
      <c r="P2296" s="23">
        <v>12</v>
      </c>
      <c r="Q2296" s="2" t="s">
        <v>70</v>
      </c>
      <c r="R2296" s="2">
        <v>9</v>
      </c>
      <c r="S2296" s="2"/>
      <c r="T2296" s="2" t="s">
        <v>101</v>
      </c>
      <c r="U2296" s="2" t="s">
        <v>50</v>
      </c>
      <c r="V2296" s="2" t="s">
        <v>71</v>
      </c>
      <c r="W2296" s="23">
        <v>12550</v>
      </c>
      <c r="X2296" s="2">
        <v>13500</v>
      </c>
      <c r="Y2296" s="2"/>
      <c r="Z2296" s="3">
        <f t="shared" si="298"/>
        <v>198744.36</v>
      </c>
      <c r="AA2296" s="3">
        <f t="shared" si="299"/>
        <v>150600</v>
      </c>
      <c r="AB2296" s="3">
        <f t="shared" si="300"/>
        <v>150600</v>
      </c>
      <c r="AC2296">
        <f t="shared" si="301"/>
        <v>48144.359999999986</v>
      </c>
      <c r="AD2296" t="str">
        <f>_xlfn.XLOOKUP(V2296,[2]Index!L:L,[2]Index!M:M)</f>
        <v>CN</v>
      </c>
      <c r="AE2296" s="3" t="s">
        <v>5821</v>
      </c>
      <c r="AF2296" t="s">
        <v>52</v>
      </c>
      <c r="AG2296" s="3" t="s">
        <v>53</v>
      </c>
      <c r="AH2296" t="s">
        <v>72</v>
      </c>
      <c r="AJ2296">
        <f>VLOOKUP(D2296,[3]Multipliers!$B:$AT,36)</f>
        <v>0.6815285136867778</v>
      </c>
      <c r="AK2296">
        <f>VLOOKUP(D2296,[3]Multipliers!$B:$AT,36)</f>
        <v>0.6815285136867778</v>
      </c>
      <c r="AM2296">
        <f t="shared" si="302"/>
        <v>0</v>
      </c>
    </row>
    <row r="2297" spans="1:39">
      <c r="A2297" s="2" t="str">
        <f t="shared" si="296"/>
        <v>BOZHON PRECISION INDUSTRY TECHNOLOGY CO., LTD.V64IT-FF</v>
      </c>
      <c r="B2297" s="2" t="str">
        <f t="shared" si="297"/>
        <v>EQP,AE,IT-FF 4-BAY,V54-V64,BOZHON,RETROFIT KITRetrofit</v>
      </c>
      <c r="C2297" s="3" t="str">
        <f t="shared" si="303"/>
        <v>iphoneIT-FFNew Buy</v>
      </c>
      <c r="D2297" s="2">
        <v>385198</v>
      </c>
      <c r="E2297" s="2" t="s">
        <v>423</v>
      </c>
      <c r="F2297" s="2" t="s">
        <v>40</v>
      </c>
      <c r="G2297" s="2" t="s">
        <v>41</v>
      </c>
      <c r="H2297" s="2" t="s">
        <v>65</v>
      </c>
      <c r="I2297" s="2" t="s">
        <v>43</v>
      </c>
      <c r="J2297" s="2" t="s">
        <v>66</v>
      </c>
      <c r="K2297" s="2" t="s">
        <v>1967</v>
      </c>
      <c r="L2297" s="2" t="s">
        <v>99</v>
      </c>
      <c r="M2297" s="2" t="s">
        <v>1968</v>
      </c>
      <c r="N2297" s="13">
        <v>16562.03</v>
      </c>
      <c r="O2297" s="2">
        <v>12550</v>
      </c>
      <c r="P2297" s="23">
        <v>12</v>
      </c>
      <c r="Q2297" s="2" t="s">
        <v>70</v>
      </c>
      <c r="R2297" s="2">
        <v>9</v>
      </c>
      <c r="S2297" s="2"/>
      <c r="T2297" s="2" t="s">
        <v>101</v>
      </c>
      <c r="U2297" s="2" t="s">
        <v>50</v>
      </c>
      <c r="V2297" s="2" t="s">
        <v>85</v>
      </c>
      <c r="W2297" s="23">
        <v>12550</v>
      </c>
      <c r="X2297" s="2">
        <v>13500</v>
      </c>
      <c r="Y2297" s="2"/>
      <c r="Z2297" s="3">
        <f t="shared" si="298"/>
        <v>198744.36</v>
      </c>
      <c r="AA2297" s="3">
        <f t="shared" si="299"/>
        <v>150600</v>
      </c>
      <c r="AB2297" s="3">
        <f t="shared" si="300"/>
        <v>150600</v>
      </c>
      <c r="AC2297">
        <f t="shared" si="301"/>
        <v>48144.359999999986</v>
      </c>
      <c r="AD2297" t="str">
        <f>_xlfn.XLOOKUP(V2297,[2]Index!L:L,[2]Index!M:M)</f>
        <v>CN</v>
      </c>
      <c r="AE2297" s="3" t="s">
        <v>5821</v>
      </c>
      <c r="AF2297" t="s">
        <v>52</v>
      </c>
      <c r="AG2297" s="3" t="s">
        <v>53</v>
      </c>
      <c r="AH2297" t="s">
        <v>72</v>
      </c>
      <c r="AJ2297">
        <f>VLOOKUP(D2297,[3]Multipliers!$B:$AT,36)</f>
        <v>0.6815285136867778</v>
      </c>
      <c r="AK2297">
        <f>VLOOKUP(D2297,[3]Multipliers!$B:$AT,36)</f>
        <v>0.6815285136867778</v>
      </c>
      <c r="AM2297">
        <f t="shared" si="302"/>
        <v>0</v>
      </c>
    </row>
    <row r="2298" spans="1:39">
      <c r="A2298" s="2" t="str">
        <f t="shared" si="296"/>
        <v>BOZHON PRECISION INDUSTRY TECHNOLOGY CO., LTD.V63IT-FF</v>
      </c>
      <c r="B2298" s="2" t="str">
        <f t="shared" si="297"/>
        <v>EQP,AE,IT-FF 4-BAY,V53-V63,BOZHON,RETROFIT KITRetrofit</v>
      </c>
      <c r="C2298" s="3" t="str">
        <f t="shared" si="303"/>
        <v>iphoneIT-FFNew Buy</v>
      </c>
      <c r="D2298" s="2">
        <v>384947</v>
      </c>
      <c r="E2298" s="2" t="s">
        <v>423</v>
      </c>
      <c r="F2298" s="2" t="s">
        <v>40</v>
      </c>
      <c r="G2298" s="2" t="s">
        <v>41</v>
      </c>
      <c r="H2298" s="2" t="s">
        <v>42</v>
      </c>
      <c r="I2298" s="2" t="s">
        <v>43</v>
      </c>
      <c r="J2298" s="2" t="s">
        <v>111</v>
      </c>
      <c r="K2298" s="2" t="s">
        <v>1965</v>
      </c>
      <c r="L2298" s="2" t="s">
        <v>99</v>
      </c>
      <c r="M2298" s="2" t="s">
        <v>1966</v>
      </c>
      <c r="N2298" s="13">
        <v>16562.03</v>
      </c>
      <c r="O2298" s="2">
        <v>12550</v>
      </c>
      <c r="P2298" s="23">
        <v>7</v>
      </c>
      <c r="Q2298" s="2" t="s">
        <v>70</v>
      </c>
      <c r="R2298" s="2">
        <v>9</v>
      </c>
      <c r="S2298" s="2"/>
      <c r="T2298" s="2" t="s">
        <v>101</v>
      </c>
      <c r="U2298" s="2" t="s">
        <v>50</v>
      </c>
      <c r="V2298" s="2" t="s">
        <v>85</v>
      </c>
      <c r="W2298" s="23">
        <v>12550</v>
      </c>
      <c r="X2298" s="2">
        <v>13500</v>
      </c>
      <c r="Y2298" s="2"/>
      <c r="Z2298" s="3">
        <f t="shared" si="298"/>
        <v>115934.20999999999</v>
      </c>
      <c r="AA2298" s="3">
        <f t="shared" si="299"/>
        <v>87850</v>
      </c>
      <c r="AB2298" s="3">
        <f t="shared" si="300"/>
        <v>87850</v>
      </c>
      <c r="AC2298">
        <f t="shared" si="301"/>
        <v>28084.209999999992</v>
      </c>
      <c r="AD2298" t="str">
        <f>_xlfn.XLOOKUP(V2298,[2]Index!L:L,[2]Index!M:M)</f>
        <v>CN</v>
      </c>
      <c r="AE2298" s="3" t="s">
        <v>5821</v>
      </c>
      <c r="AF2298" t="s">
        <v>52</v>
      </c>
      <c r="AG2298" s="3" t="s">
        <v>53</v>
      </c>
      <c r="AH2298" t="s">
        <v>72</v>
      </c>
      <c r="AJ2298">
        <f>VLOOKUP(D2298,[3]Multipliers!$B:$AT,36)</f>
        <v>1.0896840350435439</v>
      </c>
      <c r="AK2298">
        <f>VLOOKUP(D2298,[3]Multipliers!$B:$AT,36)</f>
        <v>1.0896840350435439</v>
      </c>
      <c r="AM2298">
        <f t="shared" si="302"/>
        <v>0</v>
      </c>
    </row>
    <row r="2299" spans="1:39">
      <c r="A2299" s="2" t="str">
        <f t="shared" si="296"/>
        <v>BOZHON PRECISION INDUSTRY TECHNOLOGY CO., LTD.V64IT-FF</v>
      </c>
      <c r="B2299" s="2" t="str">
        <f t="shared" si="297"/>
        <v>EQP,AE,IT-FF 4-BAY,V53-V64,BOZHON,RETROFIT KITRetrofit</v>
      </c>
      <c r="C2299" s="3" t="str">
        <f t="shared" si="303"/>
        <v>iphoneIT-FFNew Buy</v>
      </c>
      <c r="D2299" s="51">
        <v>385197</v>
      </c>
      <c r="E2299" s="51" t="s">
        <v>423</v>
      </c>
      <c r="F2299" s="51" t="s">
        <v>40</v>
      </c>
      <c r="G2299" s="51" t="s">
        <v>41</v>
      </c>
      <c r="H2299" s="51" t="s">
        <v>65</v>
      </c>
      <c r="I2299" s="51" t="s">
        <v>43</v>
      </c>
      <c r="J2299" s="51" t="s">
        <v>111</v>
      </c>
      <c r="K2299" s="51" t="s">
        <v>1969</v>
      </c>
      <c r="L2299" s="51" t="s">
        <v>99</v>
      </c>
      <c r="M2299" s="51" t="s">
        <v>1970</v>
      </c>
      <c r="N2299" s="56">
        <v>16562.03</v>
      </c>
      <c r="O2299" s="26">
        <v>12550</v>
      </c>
      <c r="P2299" s="51">
        <v>3</v>
      </c>
      <c r="Q2299" s="51" t="s">
        <v>70</v>
      </c>
      <c r="R2299" s="51">
        <v>9</v>
      </c>
      <c r="S2299" s="51"/>
      <c r="T2299" s="51" t="s">
        <v>101</v>
      </c>
      <c r="U2299" s="51" t="s">
        <v>50</v>
      </c>
      <c r="V2299" s="51" t="s">
        <v>85</v>
      </c>
      <c r="W2299" s="57">
        <v>12550</v>
      </c>
      <c r="X2299" s="51">
        <v>13500</v>
      </c>
      <c r="Y2299" s="51"/>
      <c r="Z2299" s="3">
        <f t="shared" si="298"/>
        <v>49686.09</v>
      </c>
      <c r="AA2299" s="3">
        <f t="shared" si="299"/>
        <v>37650</v>
      </c>
      <c r="AB2299" s="3">
        <f t="shared" si="300"/>
        <v>37650</v>
      </c>
      <c r="AC2299">
        <f t="shared" si="301"/>
        <v>12036.089999999997</v>
      </c>
      <c r="AD2299" t="str">
        <f>_xlfn.XLOOKUP(V2299,[2]Index!L:L,[2]Index!M:M)</f>
        <v>CN</v>
      </c>
      <c r="AE2299" s="3" t="s">
        <v>5821</v>
      </c>
      <c r="AF2299" t="s">
        <v>52</v>
      </c>
      <c r="AG2299" s="3" t="s">
        <v>53</v>
      </c>
      <c r="AH2299" t="s">
        <v>72</v>
      </c>
      <c r="AJ2299">
        <f>VLOOKUP(D2299,[3]Multipliers!$B:$AT,36)</f>
        <v>0.6815285136867778</v>
      </c>
      <c r="AK2299">
        <f>VLOOKUP(D2299,[3]Multipliers!$B:$AT,36)</f>
        <v>0.6815285136867778</v>
      </c>
      <c r="AM2299">
        <f t="shared" si="302"/>
        <v>0</v>
      </c>
    </row>
    <row r="2300" spans="1:39">
      <c r="A2300" s="2" t="str">
        <f t="shared" si="296"/>
        <v>BOZHON PRECISION INDUSTRY TECHNOLOGY CO., LTD.V63IT-FF</v>
      </c>
      <c r="B2300" s="2" t="str">
        <f t="shared" si="297"/>
        <v>EQP,AE,IT-FF 4-BAY,V53-V63,BOZHON,RETROFIT KITRetrofit</v>
      </c>
      <c r="C2300" s="3" t="str">
        <f t="shared" si="303"/>
        <v>iphoneIT-FFNew Buy</v>
      </c>
      <c r="D2300">
        <v>384947</v>
      </c>
      <c r="E2300" t="s">
        <v>423</v>
      </c>
      <c r="F2300" t="s">
        <v>40</v>
      </c>
      <c r="G2300" t="s">
        <v>41</v>
      </c>
      <c r="H2300" t="s">
        <v>42</v>
      </c>
      <c r="I2300" t="s">
        <v>43</v>
      </c>
      <c r="J2300" t="s">
        <v>111</v>
      </c>
      <c r="K2300" t="s">
        <v>1965</v>
      </c>
      <c r="L2300" t="s">
        <v>99</v>
      </c>
      <c r="M2300" t="s">
        <v>1966</v>
      </c>
      <c r="N2300" s="18">
        <v>16562.03</v>
      </c>
      <c r="O2300" s="98">
        <v>12550</v>
      </c>
      <c r="P2300">
        <v>7</v>
      </c>
      <c r="Q2300" t="s">
        <v>70</v>
      </c>
      <c r="R2300">
        <v>9</v>
      </c>
      <c r="S2300"/>
      <c r="T2300" t="s">
        <v>101</v>
      </c>
      <c r="U2300" t="s">
        <v>50</v>
      </c>
      <c r="V2300" t="s">
        <v>146</v>
      </c>
      <c r="W2300">
        <v>12550</v>
      </c>
      <c r="X2300">
        <v>13500</v>
      </c>
      <c r="Z2300" s="3">
        <f t="shared" si="298"/>
        <v>115934.20999999999</v>
      </c>
      <c r="AA2300" s="3">
        <f t="shared" si="299"/>
        <v>87850</v>
      </c>
      <c r="AB2300" s="3">
        <f t="shared" si="300"/>
        <v>87850</v>
      </c>
      <c r="AC2300">
        <f t="shared" si="301"/>
        <v>28084.209999999992</v>
      </c>
      <c r="AD2300" t="str">
        <f>_xlfn.XLOOKUP(V2300,[2]Index!L:L,[2]Index!M:M)</f>
        <v>CN</v>
      </c>
      <c r="AE2300" s="3" t="s">
        <v>5821</v>
      </c>
      <c r="AF2300" t="s">
        <v>52</v>
      </c>
      <c r="AG2300" s="4" t="s">
        <v>53</v>
      </c>
      <c r="AH2300" t="s">
        <v>72</v>
      </c>
      <c r="AJ2300">
        <f>VLOOKUP(D2300,[3]Multipliers!$B:$AT,36)</f>
        <v>1.0896840350435439</v>
      </c>
      <c r="AK2300">
        <f>VLOOKUP(D2300,[3]Multipliers!$B:$AT,36)</f>
        <v>1.0896840350435439</v>
      </c>
      <c r="AM2300">
        <f t="shared" si="302"/>
        <v>0</v>
      </c>
    </row>
    <row r="2301" spans="1:39">
      <c r="A2301" s="2" t="str">
        <f t="shared" si="296"/>
        <v>SECOTEV64BGS2</v>
      </c>
      <c r="B2301" s="2" t="str">
        <f t="shared" si="297"/>
        <v>EQP,AE,BGS2,D48-V64,SECOTE,RETROFIT KITRetrofit</v>
      </c>
      <c r="C2301" s="3" t="str">
        <f t="shared" si="303"/>
        <v>iphoneBGS2New Buy</v>
      </c>
      <c r="D2301">
        <v>385233</v>
      </c>
      <c r="E2301" t="s">
        <v>409</v>
      </c>
      <c r="F2301" t="s">
        <v>40</v>
      </c>
      <c r="G2301" t="s">
        <v>41</v>
      </c>
      <c r="H2301" t="s">
        <v>65</v>
      </c>
      <c r="I2301" t="s">
        <v>43</v>
      </c>
      <c r="J2301" t="s">
        <v>73</v>
      </c>
      <c r="K2301" t="s">
        <v>1971</v>
      </c>
      <c r="L2301" t="s">
        <v>87</v>
      </c>
      <c r="M2301" t="s">
        <v>1972</v>
      </c>
      <c r="N2301" s="18">
        <v>16443.64</v>
      </c>
      <c r="O2301" s="98">
        <v>15292</v>
      </c>
      <c r="P2301">
        <v>12</v>
      </c>
      <c r="Q2301" t="s">
        <v>48</v>
      </c>
      <c r="S2301"/>
      <c r="T2301"/>
      <c r="U2301" t="s">
        <v>50</v>
      </c>
      <c r="V2301" t="s">
        <v>71</v>
      </c>
      <c r="W2301">
        <v>15292</v>
      </c>
      <c r="X2301">
        <v>16097.29</v>
      </c>
      <c r="Y2301">
        <v>1200</v>
      </c>
      <c r="Z2301" s="3">
        <f t="shared" si="298"/>
        <v>197323.68</v>
      </c>
      <c r="AA2301" s="3">
        <f t="shared" si="299"/>
        <v>183504</v>
      </c>
      <c r="AB2301" s="3">
        <f t="shared" si="300"/>
        <v>183504</v>
      </c>
      <c r="AC2301">
        <f t="shared" si="301"/>
        <v>13819.679999999993</v>
      </c>
      <c r="AD2301" t="str">
        <f>_xlfn.XLOOKUP(V2301,[2]Index!L:L,[2]Index!M:M)</f>
        <v>CN</v>
      </c>
      <c r="AE2301" s="3" t="s">
        <v>5821</v>
      </c>
      <c r="AF2301" t="s">
        <v>52</v>
      </c>
      <c r="AG2301" s="4" t="s">
        <v>53</v>
      </c>
      <c r="AH2301" t="s">
        <v>54</v>
      </c>
      <c r="AJ2301">
        <f>VLOOKUP(D2301,[3]Multipliers!$B:$AT,36)</f>
        <v>1.2488872555024706</v>
      </c>
      <c r="AK2301">
        <f>VLOOKUP(D2301,[3]Multipliers!$B:$AT,36)</f>
        <v>1.2488872555024706</v>
      </c>
      <c r="AM2301">
        <f t="shared" si="302"/>
        <v>0</v>
      </c>
    </row>
    <row r="2302" spans="1:39">
      <c r="A2302" s="2" t="str">
        <f t="shared" si="296"/>
        <v>SECOTEV64VIM SP-M1S1</v>
      </c>
      <c r="B2302" s="2" t="str">
        <f t="shared" si="297"/>
        <v>EQP,AE,VIM SP-M1S1,V54-V64,SECOTE,RETROFIT KITRetrofit</v>
      </c>
      <c r="C2302" s="3" t="str">
        <f t="shared" si="303"/>
        <v>iphoneVIM SP-M1S1New Buy</v>
      </c>
      <c r="D2302">
        <v>385866</v>
      </c>
      <c r="E2302" t="s">
        <v>409</v>
      </c>
      <c r="F2302" t="s">
        <v>40</v>
      </c>
      <c r="G2302" t="s">
        <v>41</v>
      </c>
      <c r="H2302" t="s">
        <v>65</v>
      </c>
      <c r="I2302" t="s">
        <v>43</v>
      </c>
      <c r="J2302" t="s">
        <v>66</v>
      </c>
      <c r="K2302" t="s">
        <v>1979</v>
      </c>
      <c r="L2302" t="s">
        <v>1036</v>
      </c>
      <c r="M2302" t="s">
        <v>1980</v>
      </c>
      <c r="N2302" s="18">
        <v>16346.71</v>
      </c>
      <c r="O2302" s="98">
        <v>16325.38</v>
      </c>
      <c r="P2302">
        <v>29</v>
      </c>
      <c r="Q2302" t="s">
        <v>70</v>
      </c>
      <c r="S2302"/>
      <c r="T2302" t="s">
        <v>60</v>
      </c>
      <c r="U2302" t="s">
        <v>374</v>
      </c>
      <c r="V2302" t="s">
        <v>71</v>
      </c>
      <c r="W2302" s="98">
        <v>13077.37</v>
      </c>
      <c r="X2302" s="98">
        <v>23445.7</v>
      </c>
      <c r="Y2302">
        <v>1200</v>
      </c>
      <c r="Z2302" s="3">
        <f t="shared" si="298"/>
        <v>474054.58999999997</v>
      </c>
      <c r="AA2302" s="3">
        <f t="shared" si="299"/>
        <v>379243.73000000004</v>
      </c>
      <c r="AB2302" s="3">
        <f t="shared" si="300"/>
        <v>473436.01999999996</v>
      </c>
      <c r="AC2302">
        <f t="shared" si="301"/>
        <v>618.57000000000698</v>
      </c>
      <c r="AD2302" t="str">
        <f>_xlfn.XLOOKUP(V2302,[2]Index!L:L,[2]Index!M:M)</f>
        <v>CN</v>
      </c>
      <c r="AE2302" s="3" t="s">
        <v>5821</v>
      </c>
      <c r="AF2302" t="s">
        <v>52</v>
      </c>
      <c r="AG2302" s="4" t="s">
        <v>53</v>
      </c>
      <c r="AH2302" t="s">
        <v>72</v>
      </c>
      <c r="AJ2302">
        <f>VLOOKUP(D2302,[3]Multipliers!$B:$AT,36)</f>
        <v>0.52386453339494399</v>
      </c>
      <c r="AK2302">
        <f>VLOOKUP(D2302,[3]Multipliers!$B:$AT,36)</f>
        <v>0.52386453339494399</v>
      </c>
      <c r="AM2302">
        <f t="shared" si="302"/>
        <v>0</v>
      </c>
    </row>
    <row r="2303" spans="1:39">
      <c r="A2303" s="2" t="str">
        <f t="shared" si="296"/>
        <v>SECOTEV64VIM SP-M1S1</v>
      </c>
      <c r="B2303" s="2" t="str">
        <f t="shared" si="297"/>
        <v>EQP,AE,VIM SP-M1S1,V54-V64,SECOTE,RETROFIT KITRetrofit</v>
      </c>
      <c r="C2303" s="3" t="str">
        <f t="shared" si="303"/>
        <v>iphoneVIM SP-M1S1New Buy</v>
      </c>
      <c r="D2303">
        <v>385866</v>
      </c>
      <c r="E2303" t="s">
        <v>409</v>
      </c>
      <c r="F2303" t="s">
        <v>40</v>
      </c>
      <c r="G2303" t="s">
        <v>41</v>
      </c>
      <c r="H2303" t="s">
        <v>65</v>
      </c>
      <c r="I2303" t="s">
        <v>43</v>
      </c>
      <c r="J2303" t="s">
        <v>66</v>
      </c>
      <c r="K2303" t="s">
        <v>1979</v>
      </c>
      <c r="L2303" t="s">
        <v>1036</v>
      </c>
      <c r="M2303" t="s">
        <v>1980</v>
      </c>
      <c r="N2303" s="18">
        <v>16346.71</v>
      </c>
      <c r="O2303" s="98">
        <v>16325.38</v>
      </c>
      <c r="P2303">
        <v>34</v>
      </c>
      <c r="Q2303" t="s">
        <v>70</v>
      </c>
      <c r="S2303"/>
      <c r="T2303" t="s">
        <v>60</v>
      </c>
      <c r="U2303" t="s">
        <v>374</v>
      </c>
      <c r="V2303" t="s">
        <v>85</v>
      </c>
      <c r="W2303" s="98">
        <v>13077.37</v>
      </c>
      <c r="X2303" s="98">
        <v>23445.7</v>
      </c>
      <c r="Y2303">
        <v>1200</v>
      </c>
      <c r="Z2303" s="3">
        <f t="shared" si="298"/>
        <v>555788.14</v>
      </c>
      <c r="AA2303" s="3">
        <f t="shared" si="299"/>
        <v>444630.58</v>
      </c>
      <c r="AB2303" s="3">
        <f t="shared" si="300"/>
        <v>555062.91999999993</v>
      </c>
      <c r="AC2303">
        <f t="shared" si="301"/>
        <v>725.22000000008848</v>
      </c>
      <c r="AD2303" t="str">
        <f>_xlfn.XLOOKUP(V2303,[2]Index!L:L,[2]Index!M:M)</f>
        <v>CN</v>
      </c>
      <c r="AE2303" s="3" t="s">
        <v>5821</v>
      </c>
      <c r="AF2303" t="s">
        <v>52</v>
      </c>
      <c r="AG2303" s="4" t="s">
        <v>53</v>
      </c>
      <c r="AH2303" t="s">
        <v>72</v>
      </c>
      <c r="AJ2303">
        <f>VLOOKUP(D2303,[3]Multipliers!$B:$AT,36)</f>
        <v>0.52386453339494399</v>
      </c>
      <c r="AK2303">
        <f>VLOOKUP(D2303,[3]Multipliers!$B:$AT,36)</f>
        <v>0.52386453339494399</v>
      </c>
      <c r="AM2303">
        <f t="shared" si="302"/>
        <v>0</v>
      </c>
    </row>
    <row r="2304" spans="1:39">
      <c r="A2304" s="2" t="str">
        <f t="shared" si="296"/>
        <v>SHENZHEN STRONG TECHNOLOGY CO., LTD.V68RIM-FBA1</v>
      </c>
      <c r="B2304" s="2" t="str">
        <f t="shared" si="297"/>
        <v>EQP,AE,RIM-FBA1,V57-V68,STRONG,RETROFIT KITRetrofit</v>
      </c>
      <c r="C2304" s="3" t="str">
        <f t="shared" si="303"/>
        <v>iphoneRIM-FBA1New Buy</v>
      </c>
      <c r="D2304">
        <v>386135</v>
      </c>
      <c r="E2304" t="s">
        <v>369</v>
      </c>
      <c r="F2304" t="s">
        <v>40</v>
      </c>
      <c r="G2304" t="s">
        <v>41</v>
      </c>
      <c r="H2304" t="s">
        <v>206</v>
      </c>
      <c r="I2304" t="s">
        <v>43</v>
      </c>
      <c r="J2304" t="s">
        <v>80</v>
      </c>
      <c r="K2304" t="s">
        <v>1981</v>
      </c>
      <c r="L2304" t="s">
        <v>1311</v>
      </c>
      <c r="M2304" t="s">
        <v>1982</v>
      </c>
      <c r="N2304" s="18">
        <v>15966</v>
      </c>
      <c r="O2304" s="98">
        <v>15567</v>
      </c>
      <c r="P2304">
        <v>1</v>
      </c>
      <c r="Q2304" t="s">
        <v>70</v>
      </c>
      <c r="R2304">
        <v>6</v>
      </c>
      <c r="S2304"/>
      <c r="T2304"/>
      <c r="U2304" t="s">
        <v>192</v>
      </c>
      <c r="V2304" t="s">
        <v>85</v>
      </c>
      <c r="W2304" s="98">
        <v>8000</v>
      </c>
      <c r="X2304" s="98">
        <v>11966</v>
      </c>
      <c r="Y2304">
        <v>1102</v>
      </c>
      <c r="Z2304" s="3">
        <f t="shared" si="298"/>
        <v>15966</v>
      </c>
      <c r="AA2304" s="3">
        <f t="shared" si="299"/>
        <v>8000</v>
      </c>
      <c r="AB2304" s="3">
        <f t="shared" si="300"/>
        <v>15567</v>
      </c>
      <c r="AC2304">
        <f t="shared" si="301"/>
        <v>399</v>
      </c>
      <c r="AD2304" t="str">
        <f>_xlfn.XLOOKUP(V2304,[2]Index!L:L,[2]Index!M:M)</f>
        <v>CN</v>
      </c>
      <c r="AE2304" s="3" t="s">
        <v>5821</v>
      </c>
      <c r="AF2304" t="s">
        <v>52</v>
      </c>
      <c r="AG2304" s="4" t="s">
        <v>53</v>
      </c>
      <c r="AH2304" t="s">
        <v>72</v>
      </c>
      <c r="AJ2304">
        <f>VLOOKUP(D2304,[3]Multipliers!$B:$AT,36)</f>
        <v>0.62653948321661435</v>
      </c>
      <c r="AK2304">
        <f>VLOOKUP(D2304,[3]Multipliers!$B:$AT,36)</f>
        <v>0.62653948321661435</v>
      </c>
      <c r="AM2304">
        <f t="shared" si="302"/>
        <v>0</v>
      </c>
    </row>
    <row r="2305" spans="1:39">
      <c r="A2305" s="2" t="str">
        <f t="shared" si="296"/>
        <v>SHENZHEN STRONG TECHNOLOGY CO., LTD.V68RIM-FBA1</v>
      </c>
      <c r="B2305" s="2" t="str">
        <f t="shared" si="297"/>
        <v>EQP,AE,RIM-FBA1,D47-V68,STRONG,RETROFIT KITRetrofit</v>
      </c>
      <c r="C2305" s="3" t="str">
        <f t="shared" si="303"/>
        <v>iphoneRIM-FBA1New Buy</v>
      </c>
      <c r="D2305">
        <v>386133</v>
      </c>
      <c r="E2305" t="s">
        <v>369</v>
      </c>
      <c r="F2305" t="s">
        <v>40</v>
      </c>
      <c r="G2305" t="s">
        <v>41</v>
      </c>
      <c r="H2305" t="s">
        <v>206</v>
      </c>
      <c r="I2305" t="s">
        <v>43</v>
      </c>
      <c r="J2305" t="s">
        <v>181</v>
      </c>
      <c r="K2305" t="s">
        <v>1983</v>
      </c>
      <c r="L2305" t="s">
        <v>1311</v>
      </c>
      <c r="M2305" t="s">
        <v>1984</v>
      </c>
      <c r="N2305" s="18">
        <v>15966</v>
      </c>
      <c r="O2305" s="98">
        <v>15567</v>
      </c>
      <c r="P2305">
        <v>1</v>
      </c>
      <c r="Q2305" t="s">
        <v>48</v>
      </c>
      <c r="R2305">
        <v>6</v>
      </c>
      <c r="S2305"/>
      <c r="T2305"/>
      <c r="U2305" t="s">
        <v>192</v>
      </c>
      <c r="V2305" t="s">
        <v>85</v>
      </c>
      <c r="W2305" s="98">
        <v>8000</v>
      </c>
      <c r="X2305" s="98">
        <v>11966</v>
      </c>
      <c r="Y2305">
        <v>1102</v>
      </c>
      <c r="Z2305" s="3">
        <f t="shared" si="298"/>
        <v>15966</v>
      </c>
      <c r="AA2305" s="3">
        <f t="shared" si="299"/>
        <v>8000</v>
      </c>
      <c r="AB2305" s="3">
        <f t="shared" si="300"/>
        <v>15567</v>
      </c>
      <c r="AC2305">
        <f t="shared" si="301"/>
        <v>399</v>
      </c>
      <c r="AD2305" t="str">
        <f>_xlfn.XLOOKUP(V2305,[2]Index!L:L,[2]Index!M:M)</f>
        <v>CN</v>
      </c>
      <c r="AE2305" s="3" t="s">
        <v>5821</v>
      </c>
      <c r="AF2305" t="s">
        <v>52</v>
      </c>
      <c r="AG2305" s="4" t="s">
        <v>53</v>
      </c>
      <c r="AH2305" t="s">
        <v>54</v>
      </c>
      <c r="AJ2305">
        <f>VLOOKUP(D2305,[3]Multipliers!$B:$AT,36)</f>
        <v>0.62653948321661435</v>
      </c>
      <c r="AK2305">
        <f>VLOOKUP(D2305,[3]Multipliers!$B:$AT,36)</f>
        <v>0.62653948321661435</v>
      </c>
      <c r="AM2305">
        <f t="shared" si="302"/>
        <v>0</v>
      </c>
    </row>
    <row r="2306" spans="1:39">
      <c r="A2306" s="2" t="str">
        <f t="shared" ref="A2306:A2369" si="304">CONCATENATE(E2306,H2306,L2306)</f>
        <v>SHENZHEN STRONG TECHNOLOGY CO., LTD.V68RIM-FBA1</v>
      </c>
      <c r="B2306" s="2" t="str">
        <f t="shared" ref="B2306:B2369" si="305">CONCATENATE(M2306,I2306)</f>
        <v>EQP,AE,RIM-FBA1,V5X-V68,STRONG,RETROFIT KITRetrofit</v>
      </c>
      <c r="C2306" s="3" t="str">
        <f t="shared" si="303"/>
        <v>iphoneRIM-FBA1New Buy</v>
      </c>
      <c r="D2306">
        <v>386134</v>
      </c>
      <c r="E2306" t="s">
        <v>369</v>
      </c>
      <c r="F2306" t="s">
        <v>40</v>
      </c>
      <c r="G2306" t="s">
        <v>41</v>
      </c>
      <c r="H2306" t="s">
        <v>206</v>
      </c>
      <c r="I2306" t="s">
        <v>43</v>
      </c>
      <c r="J2306" t="s">
        <v>111</v>
      </c>
      <c r="K2306" t="s">
        <v>1985</v>
      </c>
      <c r="L2306" t="s">
        <v>1311</v>
      </c>
      <c r="M2306" t="s">
        <v>1986</v>
      </c>
      <c r="N2306" s="18">
        <v>15966</v>
      </c>
      <c r="O2306" s="98">
        <v>15567</v>
      </c>
      <c r="P2306">
        <v>1</v>
      </c>
      <c r="Q2306" t="s">
        <v>70</v>
      </c>
      <c r="R2306">
        <v>6</v>
      </c>
      <c r="S2306"/>
      <c r="T2306"/>
      <c r="U2306" t="s">
        <v>192</v>
      </c>
      <c r="V2306" t="s">
        <v>146</v>
      </c>
      <c r="W2306" s="98">
        <v>8000</v>
      </c>
      <c r="X2306" s="98">
        <v>11966</v>
      </c>
      <c r="Y2306">
        <v>1102</v>
      </c>
      <c r="Z2306" s="3">
        <f t="shared" ref="Z2306:Z2369" si="306">IFERROR(N2306*P2306,0)</f>
        <v>15966</v>
      </c>
      <c r="AA2306" s="3">
        <f t="shared" ref="AA2306:AA2369" si="307">IFERROR(W2306*P2306,0)</f>
        <v>8000</v>
      </c>
      <c r="AB2306" s="3">
        <f t="shared" ref="AB2306:AB2369" si="308">IFERROR(O2306*P2306,0)</f>
        <v>15567</v>
      </c>
      <c r="AC2306">
        <f t="shared" ref="AC2306:AC2369" si="309">IF(AB2306=0,0,Z2306-AB2306)</f>
        <v>399</v>
      </c>
      <c r="AD2306" t="str">
        <f>_xlfn.XLOOKUP(V2306,[2]Index!L:L,[2]Index!M:M)</f>
        <v>CN</v>
      </c>
      <c r="AE2306" s="3" t="s">
        <v>5821</v>
      </c>
      <c r="AF2306" t="s">
        <v>52</v>
      </c>
      <c r="AG2306" s="4" t="s">
        <v>53</v>
      </c>
      <c r="AH2306" t="s">
        <v>72</v>
      </c>
      <c r="AJ2306">
        <f>VLOOKUP(D2306,[3]Multipliers!$B:$AT,36)</f>
        <v>0.62653948321661435</v>
      </c>
      <c r="AK2306">
        <f>VLOOKUP(D2306,[3]Multipliers!$B:$AT,36)</f>
        <v>0.62653948321661435</v>
      </c>
      <c r="AM2306">
        <f t="shared" ref="AM2306:AM2369" si="310">IF(AE2312="Retrofit",O2312/AL2312,0)</f>
        <v>0</v>
      </c>
    </row>
    <row r="2307" spans="1:39">
      <c r="A2307" s="2" t="str">
        <f t="shared" si="304"/>
        <v>WIPRO ENTERPRISES LTDV64DPO</v>
      </c>
      <c r="B2307" s="2" t="str">
        <f t="shared" si="305"/>
        <v>EQP,AE,DPO BOZHON,V53-V64,WIPRO-PARI,RETROFIT KITRetrofit</v>
      </c>
      <c r="C2307" s="3" t="str">
        <f t="shared" si="303"/>
        <v>iphoneDPONew Buy</v>
      </c>
      <c r="D2307" s="2">
        <v>385147</v>
      </c>
      <c r="E2307" s="2" t="s">
        <v>900</v>
      </c>
      <c r="F2307" s="2" t="s">
        <v>40</v>
      </c>
      <c r="G2307" s="2" t="s">
        <v>41</v>
      </c>
      <c r="H2307" s="2" t="s">
        <v>65</v>
      </c>
      <c r="I2307" s="2" t="s">
        <v>43</v>
      </c>
      <c r="J2307" s="2" t="s">
        <v>111</v>
      </c>
      <c r="K2307" s="2" t="s">
        <v>1987</v>
      </c>
      <c r="L2307" s="2" t="s">
        <v>972</v>
      </c>
      <c r="M2307" s="2" t="s">
        <v>1988</v>
      </c>
      <c r="N2307" s="13">
        <v>17249</v>
      </c>
      <c r="O2307" s="2">
        <v>15794</v>
      </c>
      <c r="P2307" s="2">
        <v>10</v>
      </c>
      <c r="Q2307" s="2" t="s">
        <v>70</v>
      </c>
      <c r="R2307" s="2"/>
      <c r="S2307" s="2"/>
      <c r="T2307" s="2"/>
      <c r="U2307" s="2" t="s">
        <v>374</v>
      </c>
      <c r="V2307" s="2" t="s">
        <v>894</v>
      </c>
      <c r="W2307" s="2">
        <v>12937</v>
      </c>
      <c r="X2307" s="2"/>
      <c r="Y2307" s="2"/>
      <c r="Z2307" s="3">
        <f t="shared" si="306"/>
        <v>172490</v>
      </c>
      <c r="AA2307" s="3">
        <f t="shared" si="307"/>
        <v>129370</v>
      </c>
      <c r="AB2307" s="3">
        <f t="shared" si="308"/>
        <v>157940</v>
      </c>
      <c r="AC2307">
        <f t="shared" si="309"/>
        <v>14550</v>
      </c>
      <c r="AD2307" t="str">
        <f>_xlfn.XLOOKUP(V2307,[2]Index!L:L,[2]Index!M:M)</f>
        <v>IN</v>
      </c>
      <c r="AE2307" s="3" t="s">
        <v>5821</v>
      </c>
      <c r="AF2307" t="s">
        <v>52</v>
      </c>
      <c r="AG2307" s="3" t="s">
        <v>895</v>
      </c>
      <c r="AH2307" t="s">
        <v>72</v>
      </c>
      <c r="AJ2307">
        <f>VLOOKUP(D2307,[3]Multipliers!$B:$AT,36)</f>
        <v>0.69594616606991722</v>
      </c>
      <c r="AK2307">
        <f>VLOOKUP(D2307,[3]Multipliers!$B:$AT,36)</f>
        <v>0.69594616606991722</v>
      </c>
      <c r="AM2307">
        <f t="shared" si="310"/>
        <v>0</v>
      </c>
    </row>
    <row r="2308" spans="1:39">
      <c r="A2308" s="2" t="str">
        <f t="shared" si="304"/>
        <v>WIPRO ENTERPRISES LTDV63DPO</v>
      </c>
      <c r="B2308" s="2" t="str">
        <f t="shared" si="305"/>
        <v>EQP,AE,DPO BOZHON,V54-V63,WIPRO-PARI,RETROFIT KITRetrofit</v>
      </c>
      <c r="C2308" s="3" t="str">
        <f t="shared" si="303"/>
        <v>iphoneDPONew Buy</v>
      </c>
      <c r="D2308" s="2">
        <v>384904</v>
      </c>
      <c r="E2308" s="2" t="s">
        <v>900</v>
      </c>
      <c r="F2308" s="2" t="s">
        <v>40</v>
      </c>
      <c r="G2308" s="2" t="s">
        <v>41</v>
      </c>
      <c r="H2308" s="2" t="s">
        <v>42</v>
      </c>
      <c r="I2308" s="2" t="s">
        <v>43</v>
      </c>
      <c r="J2308" s="2" t="s">
        <v>66</v>
      </c>
      <c r="K2308" s="2" t="s">
        <v>1989</v>
      </c>
      <c r="L2308" s="2" t="s">
        <v>972</v>
      </c>
      <c r="M2308" s="2" t="s">
        <v>1990</v>
      </c>
      <c r="N2308" s="2">
        <v>17249</v>
      </c>
      <c r="O2308" s="2">
        <v>15794</v>
      </c>
      <c r="P2308" s="23">
        <v>14</v>
      </c>
      <c r="Q2308" s="2" t="s">
        <v>70</v>
      </c>
      <c r="R2308" s="2"/>
      <c r="S2308" s="2"/>
      <c r="T2308" s="2"/>
      <c r="U2308" s="2" t="s">
        <v>374</v>
      </c>
      <c r="V2308" s="2" t="s">
        <v>899</v>
      </c>
      <c r="W2308" s="23">
        <v>12937</v>
      </c>
      <c r="X2308" s="2"/>
      <c r="Y2308" s="3"/>
      <c r="Z2308" s="3">
        <f t="shared" si="306"/>
        <v>241486</v>
      </c>
      <c r="AA2308" s="3">
        <f t="shared" si="307"/>
        <v>181118</v>
      </c>
      <c r="AB2308" s="3">
        <f t="shared" si="308"/>
        <v>221116</v>
      </c>
      <c r="AC2308">
        <f t="shared" si="309"/>
        <v>20370</v>
      </c>
      <c r="AD2308" t="str">
        <f>_xlfn.XLOOKUP(V2308,[2]Index!L:L,[2]Index!M:M)</f>
        <v>IN</v>
      </c>
      <c r="AE2308" s="3" t="s">
        <v>5821</v>
      </c>
      <c r="AF2308" t="s">
        <v>52</v>
      </c>
      <c r="AG2308" s="3" t="s">
        <v>895</v>
      </c>
      <c r="AH2308" t="s">
        <v>72</v>
      </c>
      <c r="AJ2308">
        <f>VLOOKUP(D2308,[3]Multipliers!$B:$AT,36)</f>
        <v>0.69594616606991722</v>
      </c>
      <c r="AK2308">
        <f>VLOOKUP(D2308,[3]Multipliers!$B:$AT,36)</f>
        <v>0.69594616606991722</v>
      </c>
      <c r="AM2308">
        <f t="shared" si="310"/>
        <v>0</v>
      </c>
    </row>
    <row r="2309" spans="1:39">
      <c r="A2309" s="2" t="str">
        <f t="shared" si="304"/>
        <v>BOZHON PRECISION INDUSTRY TECHNOLOGY CO., LTD.V64SA-IT-MIDC INLINE</v>
      </c>
      <c r="B2309" s="2" t="str">
        <f t="shared" si="305"/>
        <v>EQP,AE,SA-IT-MIDC INLINE 6-BAY,V54-V64,BOZHON,RETROFIT KITRetrofit</v>
      </c>
      <c r="C2309" s="3" t="str">
        <f t="shared" si="303"/>
        <v>iphoneSA-IT-MIDC INLINENew Buy</v>
      </c>
      <c r="D2309" s="2">
        <v>385267</v>
      </c>
      <c r="E2309" s="2" t="s">
        <v>423</v>
      </c>
      <c r="F2309" s="2" t="s">
        <v>40</v>
      </c>
      <c r="G2309" s="2" t="s">
        <v>41</v>
      </c>
      <c r="H2309" s="2" t="s">
        <v>65</v>
      </c>
      <c r="I2309" s="2" t="s">
        <v>43</v>
      </c>
      <c r="J2309" s="2" t="s">
        <v>66</v>
      </c>
      <c r="K2309" s="2" t="s">
        <v>1994</v>
      </c>
      <c r="L2309" s="2" t="s">
        <v>68</v>
      </c>
      <c r="M2309" s="2" t="s">
        <v>1995</v>
      </c>
      <c r="N2309" s="13">
        <v>15576.61</v>
      </c>
      <c r="O2309" s="2">
        <v>14174.706</v>
      </c>
      <c r="P2309" s="23">
        <v>8</v>
      </c>
      <c r="Q2309" s="2" t="s">
        <v>70</v>
      </c>
      <c r="R2309" s="2">
        <v>9</v>
      </c>
      <c r="S2309" s="2"/>
      <c r="T2309" s="2" t="s">
        <v>60</v>
      </c>
      <c r="U2309" s="2" t="s">
        <v>50</v>
      </c>
      <c r="V2309" s="2" t="s">
        <v>71</v>
      </c>
      <c r="W2309" s="23">
        <v>14174.706</v>
      </c>
      <c r="X2309" s="2">
        <v>21000</v>
      </c>
      <c r="Y2309" s="2"/>
      <c r="Z2309" s="3">
        <f t="shared" si="306"/>
        <v>124612.88</v>
      </c>
      <c r="AA2309" s="3">
        <f t="shared" si="307"/>
        <v>113397.648</v>
      </c>
      <c r="AB2309" s="3">
        <f t="shared" si="308"/>
        <v>113397.648</v>
      </c>
      <c r="AC2309">
        <f t="shared" si="309"/>
        <v>11215.232000000004</v>
      </c>
      <c r="AD2309" t="str">
        <f>_xlfn.XLOOKUP(V2309,[2]Index!L:L,[2]Index!M:M)</f>
        <v>CN</v>
      </c>
      <c r="AE2309" s="3" t="s">
        <v>5821</v>
      </c>
      <c r="AF2309" t="s">
        <v>52</v>
      </c>
      <c r="AG2309" s="3" t="s">
        <v>53</v>
      </c>
      <c r="AH2309" t="s">
        <v>72</v>
      </c>
      <c r="AJ2309">
        <f>VLOOKUP(D2309,[3]Multipliers!$B:$AT,36)</f>
        <v>0.83242382415273652</v>
      </c>
      <c r="AK2309">
        <f>VLOOKUP(D2309,[3]Multipliers!$B:$AT,36)</f>
        <v>0.83242382415273652</v>
      </c>
      <c r="AM2309">
        <f t="shared" si="310"/>
        <v>0</v>
      </c>
    </row>
    <row r="2310" spans="1:39">
      <c r="A2310" s="2" t="str">
        <f t="shared" si="304"/>
        <v>BOZHON PRECISION INDUSTRY TECHNOLOGY CO., LTD.V64SA-IT-MIDC INLINE</v>
      </c>
      <c r="B2310" s="2" t="str">
        <f t="shared" si="305"/>
        <v>EQP,AE,SA-IT-MIDC INLINE 6-BAY,V54-V64,BOZHON,RETROFIT KITRetrofit</v>
      </c>
      <c r="C2310" s="3" t="str">
        <f t="shared" si="303"/>
        <v>iphoneSA-IT-MIDC INLINENew Buy</v>
      </c>
      <c r="D2310" s="2">
        <v>385267</v>
      </c>
      <c r="E2310" s="2" t="s">
        <v>423</v>
      </c>
      <c r="F2310" s="2" t="s">
        <v>40</v>
      </c>
      <c r="G2310" s="2" t="s">
        <v>41</v>
      </c>
      <c r="H2310" s="2" t="s">
        <v>65</v>
      </c>
      <c r="I2310" s="2" t="s">
        <v>43</v>
      </c>
      <c r="J2310" s="2" t="s">
        <v>66</v>
      </c>
      <c r="K2310" s="2" t="s">
        <v>1994</v>
      </c>
      <c r="L2310" s="2" t="s">
        <v>68</v>
      </c>
      <c r="M2310" s="2" t="s">
        <v>1995</v>
      </c>
      <c r="N2310" s="13">
        <v>15576.61</v>
      </c>
      <c r="O2310" s="2">
        <v>14174.706</v>
      </c>
      <c r="P2310" s="23">
        <v>10</v>
      </c>
      <c r="Q2310" s="2" t="s">
        <v>70</v>
      </c>
      <c r="R2310" s="2">
        <v>9</v>
      </c>
      <c r="S2310" s="2"/>
      <c r="T2310" s="2" t="s">
        <v>92</v>
      </c>
      <c r="U2310" s="2" t="s">
        <v>50</v>
      </c>
      <c r="V2310" s="2" t="s">
        <v>85</v>
      </c>
      <c r="W2310" s="23">
        <v>14174.706</v>
      </c>
      <c r="X2310" s="2">
        <v>21000</v>
      </c>
      <c r="Y2310" s="2"/>
      <c r="Z2310" s="3">
        <f t="shared" si="306"/>
        <v>155766.1</v>
      </c>
      <c r="AA2310" s="3">
        <f t="shared" si="307"/>
        <v>141747.06</v>
      </c>
      <c r="AB2310" s="3">
        <f t="shared" si="308"/>
        <v>141747.06</v>
      </c>
      <c r="AC2310">
        <f t="shared" si="309"/>
        <v>14019.040000000008</v>
      </c>
      <c r="AD2310" t="str">
        <f>_xlfn.XLOOKUP(V2310,[2]Index!L:L,[2]Index!M:M)</f>
        <v>CN</v>
      </c>
      <c r="AE2310" s="3" t="s">
        <v>5821</v>
      </c>
      <c r="AF2310" t="s">
        <v>52</v>
      </c>
      <c r="AG2310" s="3" t="s">
        <v>53</v>
      </c>
      <c r="AH2310" t="s">
        <v>72</v>
      </c>
      <c r="AJ2310">
        <f>VLOOKUP(D2310,[3]Multipliers!$B:$AT,36)</f>
        <v>0.83242382415273652</v>
      </c>
      <c r="AK2310">
        <f>VLOOKUP(D2310,[3]Multipliers!$B:$AT,36)</f>
        <v>0.83242382415273652</v>
      </c>
      <c r="AM2310">
        <f t="shared" si="310"/>
        <v>0</v>
      </c>
    </row>
    <row r="2311" spans="1:39">
      <c r="A2311" s="2" t="str">
        <f t="shared" si="304"/>
        <v>TAOWINE INDUSTRIAL CO., LTD.V64BOT-GRT</v>
      </c>
      <c r="B2311" s="2" t="str">
        <f t="shared" si="305"/>
        <v>EQP,AE,BOT-GRT,V57-V64,SECOTE,RETROFIT KITRetrofit</v>
      </c>
      <c r="C2311" s="3" t="str">
        <f t="shared" si="303"/>
        <v>iphoneBOT-GRTNew Buy</v>
      </c>
      <c r="D2311" s="48">
        <v>385962</v>
      </c>
      <c r="E2311" s="48" t="s">
        <v>1187</v>
      </c>
      <c r="F2311" s="48" t="s">
        <v>40</v>
      </c>
      <c r="G2311" s="48" t="s">
        <v>41</v>
      </c>
      <c r="H2311" s="48" t="s">
        <v>65</v>
      </c>
      <c r="I2311" s="48" t="s">
        <v>43</v>
      </c>
      <c r="J2311" s="48" t="s">
        <v>80</v>
      </c>
      <c r="K2311" s="48" t="s">
        <v>1996</v>
      </c>
      <c r="L2311" s="48" t="s">
        <v>891</v>
      </c>
      <c r="M2311" s="48" t="s">
        <v>1997</v>
      </c>
      <c r="N2311" s="44">
        <v>15500</v>
      </c>
      <c r="O2311" s="26">
        <v>13500</v>
      </c>
      <c r="P2311" s="48">
        <v>2</v>
      </c>
      <c r="Q2311" s="48" t="s">
        <v>70</v>
      </c>
      <c r="R2311" s="24"/>
      <c r="S2311" s="24"/>
      <c r="T2311" s="48"/>
      <c r="U2311" s="48" t="s">
        <v>374</v>
      </c>
      <c r="V2311" s="48" t="s">
        <v>1209</v>
      </c>
      <c r="W2311" s="50">
        <v>13175</v>
      </c>
      <c r="X2311" s="24">
        <v>12000</v>
      </c>
      <c r="Y2311" s="24"/>
      <c r="Z2311" s="3">
        <f t="shared" si="306"/>
        <v>31000</v>
      </c>
      <c r="AA2311" s="3">
        <f t="shared" si="307"/>
        <v>26350</v>
      </c>
      <c r="AB2311" s="3">
        <f t="shared" si="308"/>
        <v>27000</v>
      </c>
      <c r="AC2311">
        <f t="shared" si="309"/>
        <v>4000</v>
      </c>
      <c r="AD2311" t="str">
        <f>_xlfn.XLOOKUP(V2311,[2]Index!L:L,[2]Index!M:M)</f>
        <v>CN</v>
      </c>
      <c r="AE2311" s="3" t="s">
        <v>5821</v>
      </c>
      <c r="AF2311" t="s">
        <v>52</v>
      </c>
      <c r="AG2311" s="3" t="s">
        <v>53</v>
      </c>
      <c r="AH2311" t="s">
        <v>72</v>
      </c>
      <c r="AJ2311">
        <f>VLOOKUP(D2311,[3]Multipliers!$B:$AT,36)</f>
        <v>1.337002331831104</v>
      </c>
      <c r="AK2311">
        <f>VLOOKUP(D2311,[3]Multipliers!$B:$AT,36)</f>
        <v>1.337002331831104</v>
      </c>
      <c r="AM2311">
        <f t="shared" si="310"/>
        <v>0</v>
      </c>
    </row>
    <row r="2312" spans="1:39">
      <c r="A2312" s="2" t="str">
        <f t="shared" si="304"/>
        <v>TAOWINE INDUSTRIAL CO., LTD.V64BOT-GRT</v>
      </c>
      <c r="B2312" s="2" t="str">
        <f t="shared" si="305"/>
        <v>EQP,AE,BOT-GRT,V57-V64,SECOTE,RETROFIT KITRetrofit</v>
      </c>
      <c r="C2312" s="3" t="str">
        <f t="shared" si="303"/>
        <v>iphoneBOT-GRTNew Buy</v>
      </c>
      <c r="D2312" s="2">
        <v>385962</v>
      </c>
      <c r="E2312" s="2" t="s">
        <v>1187</v>
      </c>
      <c r="F2312" s="2" t="s">
        <v>40</v>
      </c>
      <c r="G2312" s="2" t="s">
        <v>41</v>
      </c>
      <c r="H2312" s="2" t="s">
        <v>65</v>
      </c>
      <c r="I2312" s="2" t="s">
        <v>43</v>
      </c>
      <c r="J2312" s="2" t="s">
        <v>80</v>
      </c>
      <c r="K2312" s="2" t="s">
        <v>1996</v>
      </c>
      <c r="L2312" s="2" t="s">
        <v>891</v>
      </c>
      <c r="M2312" s="2" t="s">
        <v>1997</v>
      </c>
      <c r="N2312" s="13">
        <v>15500</v>
      </c>
      <c r="O2312" s="2">
        <v>13500</v>
      </c>
      <c r="P2312" s="23">
        <v>1</v>
      </c>
      <c r="Q2312" s="2" t="s">
        <v>70</v>
      </c>
      <c r="R2312" s="2"/>
      <c r="S2312" s="2"/>
      <c r="T2312" s="2"/>
      <c r="U2312" s="2" t="s">
        <v>374</v>
      </c>
      <c r="V2312" s="2" t="s">
        <v>1209</v>
      </c>
      <c r="W2312" s="23">
        <v>13175</v>
      </c>
      <c r="X2312" s="2">
        <v>12000</v>
      </c>
      <c r="Y2312" s="2"/>
      <c r="Z2312" s="3">
        <f t="shared" si="306"/>
        <v>15500</v>
      </c>
      <c r="AA2312" s="3">
        <f t="shared" si="307"/>
        <v>13175</v>
      </c>
      <c r="AB2312" s="3">
        <f t="shared" si="308"/>
        <v>13500</v>
      </c>
      <c r="AC2312">
        <f t="shared" si="309"/>
        <v>2000</v>
      </c>
      <c r="AD2312" t="str">
        <f>_xlfn.XLOOKUP(V2312,[2]Index!L:L,[2]Index!M:M)</f>
        <v>CN</v>
      </c>
      <c r="AE2312" s="3" t="s">
        <v>5821</v>
      </c>
      <c r="AF2312" t="s">
        <v>52</v>
      </c>
      <c r="AG2312" s="3" t="s">
        <v>53</v>
      </c>
      <c r="AH2312" t="s">
        <v>72</v>
      </c>
      <c r="AJ2312">
        <f>VLOOKUP(D2312,[3]Multipliers!$B:$AT,36)</f>
        <v>1.337002331831104</v>
      </c>
      <c r="AK2312">
        <f>VLOOKUP(D2312,[3]Multipliers!$B:$AT,36)</f>
        <v>1.337002331831104</v>
      </c>
      <c r="AM2312">
        <f t="shared" si="310"/>
        <v>0</v>
      </c>
    </row>
    <row r="2313" spans="1:39">
      <c r="A2313" s="2" t="str">
        <f t="shared" si="304"/>
        <v>BOZHON PRECISION INDUSTRY TECHNOLOGY CO., LTD.V63LSA</v>
      </c>
      <c r="B2313" s="2" t="str">
        <f t="shared" si="305"/>
        <v>EQP,AE,LSA WC,D93-V63,BOZHON,RETROFIT KITRetrofit</v>
      </c>
      <c r="C2313" s="3" t="str">
        <f t="shared" si="303"/>
        <v>iphoneLSANew Buy</v>
      </c>
      <c r="D2313" s="2">
        <v>385584</v>
      </c>
      <c r="E2313" s="2" t="s">
        <v>423</v>
      </c>
      <c r="F2313" s="2" t="s">
        <v>40</v>
      </c>
      <c r="G2313" s="2" t="s">
        <v>41</v>
      </c>
      <c r="H2313" s="2" t="s">
        <v>42</v>
      </c>
      <c r="I2313" s="2" t="s">
        <v>43</v>
      </c>
      <c r="J2313" s="2" t="s">
        <v>55</v>
      </c>
      <c r="K2313" s="2" t="s">
        <v>1998</v>
      </c>
      <c r="L2313" s="2" t="s">
        <v>1079</v>
      </c>
      <c r="M2313" s="2" t="s">
        <v>1999</v>
      </c>
      <c r="N2313" s="13">
        <v>15205</v>
      </c>
      <c r="O2313" s="2">
        <v>13684.5</v>
      </c>
      <c r="P2313" s="23">
        <v>2</v>
      </c>
      <c r="Q2313" s="2" t="s">
        <v>48</v>
      </c>
      <c r="R2313" s="2">
        <v>9</v>
      </c>
      <c r="S2313" s="2"/>
      <c r="T2313" s="2" t="s">
        <v>60</v>
      </c>
      <c r="U2313" s="2" t="s">
        <v>374</v>
      </c>
      <c r="V2313" s="2" t="s">
        <v>51</v>
      </c>
      <c r="W2313" s="23">
        <v>13684.5</v>
      </c>
      <c r="X2313" s="2">
        <v>15205</v>
      </c>
      <c r="Y2313" s="2"/>
      <c r="Z2313" s="3">
        <f t="shared" si="306"/>
        <v>30410</v>
      </c>
      <c r="AA2313" s="3">
        <f t="shared" si="307"/>
        <v>27369</v>
      </c>
      <c r="AB2313" s="3">
        <f t="shared" si="308"/>
        <v>27369</v>
      </c>
      <c r="AC2313">
        <f t="shared" si="309"/>
        <v>3041</v>
      </c>
      <c r="AD2313" t="e">
        <f>_xlfn.XLOOKUP(V2313,[2]Index!L:L,[2]Index!M:M)</f>
        <v>#N/A</v>
      </c>
      <c r="AE2313" s="3" t="s">
        <v>5821</v>
      </c>
      <c r="AF2313" t="s">
        <v>52</v>
      </c>
      <c r="AG2313" s="3" t="s">
        <v>53</v>
      </c>
      <c r="AH2313" t="s">
        <v>54</v>
      </c>
      <c r="AJ2313">
        <f>VLOOKUP(D2313,[3]Multipliers!$B:$AT,36)</f>
        <v>1.364313401765846</v>
      </c>
      <c r="AK2313">
        <f>VLOOKUP(D2313,[3]Multipliers!$B:$AT,36)</f>
        <v>1.364313401765846</v>
      </c>
      <c r="AM2313">
        <f t="shared" si="310"/>
        <v>0</v>
      </c>
    </row>
    <row r="2314" spans="1:39">
      <c r="A2314" s="2" t="str">
        <f t="shared" si="304"/>
        <v>SECOTEV64BGS1</v>
      </c>
      <c r="B2314" s="2" t="str">
        <f t="shared" si="305"/>
        <v>EQP,AE,BGS1,D48-V64,SECOTE,RETROFIT KITRetrofit</v>
      </c>
      <c r="C2314" s="3" t="str">
        <f t="shared" si="303"/>
        <v>iphoneBGS1New Buy</v>
      </c>
      <c r="D2314" s="2">
        <v>385226</v>
      </c>
      <c r="E2314" s="2" t="s">
        <v>409</v>
      </c>
      <c r="F2314" s="2" t="s">
        <v>40</v>
      </c>
      <c r="G2314" s="2" t="s">
        <v>41</v>
      </c>
      <c r="H2314" s="2" t="s">
        <v>65</v>
      </c>
      <c r="I2314" s="2" t="s">
        <v>43</v>
      </c>
      <c r="J2314" s="2" t="s">
        <v>73</v>
      </c>
      <c r="K2314" s="2" t="s">
        <v>2000</v>
      </c>
      <c r="L2314" s="2" t="s">
        <v>90</v>
      </c>
      <c r="M2314" s="2" t="s">
        <v>2001</v>
      </c>
      <c r="N2314" s="13">
        <v>14883.16</v>
      </c>
      <c r="O2314" s="2">
        <v>13809</v>
      </c>
      <c r="P2314" s="23">
        <v>12</v>
      </c>
      <c r="Q2314" s="2" t="s">
        <v>48</v>
      </c>
      <c r="R2314" s="2"/>
      <c r="S2314" s="2"/>
      <c r="T2314" s="2"/>
      <c r="U2314" s="2" t="s">
        <v>50</v>
      </c>
      <c r="V2314" s="2" t="s">
        <v>71</v>
      </c>
      <c r="W2314" s="23">
        <v>13809</v>
      </c>
      <c r="X2314" s="2">
        <v>14536.81</v>
      </c>
      <c r="Y2314" s="2">
        <v>1200</v>
      </c>
      <c r="Z2314" s="3">
        <f t="shared" si="306"/>
        <v>178597.91999999998</v>
      </c>
      <c r="AA2314" s="3">
        <f t="shared" si="307"/>
        <v>165708</v>
      </c>
      <c r="AB2314" s="3">
        <f t="shared" si="308"/>
        <v>165708</v>
      </c>
      <c r="AC2314">
        <f t="shared" si="309"/>
        <v>12889.919999999984</v>
      </c>
      <c r="AD2314" t="str">
        <f>_xlfn.XLOOKUP(V2314,[2]Index!L:L,[2]Index!M:M)</f>
        <v>CN</v>
      </c>
      <c r="AE2314" s="3" t="s">
        <v>5821</v>
      </c>
      <c r="AF2314" t="s">
        <v>52</v>
      </c>
      <c r="AG2314" s="3" t="s">
        <v>53</v>
      </c>
      <c r="AH2314" t="s">
        <v>54</v>
      </c>
      <c r="AJ2314">
        <f>VLOOKUP(D2314,[3]Multipliers!$B:$AT,36)</f>
        <v>1.1842631673057948</v>
      </c>
      <c r="AK2314">
        <f>VLOOKUP(D2314,[3]Multipliers!$B:$AT,36)</f>
        <v>1.1842631673057948</v>
      </c>
      <c r="AM2314">
        <f t="shared" si="310"/>
        <v>0</v>
      </c>
    </row>
    <row r="2315" spans="1:39">
      <c r="A2315" s="2" t="str">
        <f t="shared" si="304"/>
        <v>SECOTEV63TOP-GRT</v>
      </c>
      <c r="B2315" s="2" t="str">
        <f t="shared" si="305"/>
        <v>EQP,AE,TOP-GRT2(UMM2),D23-V63,SECOTE,RETROFIT KITRetrofit</v>
      </c>
      <c r="C2315" s="3" t="str">
        <f t="shared" si="303"/>
        <v>iphoneTOP-GRTNew Buy</v>
      </c>
      <c r="D2315" s="2">
        <v>385683</v>
      </c>
      <c r="E2315" s="2" t="s">
        <v>409</v>
      </c>
      <c r="F2315" s="2" t="s">
        <v>40</v>
      </c>
      <c r="G2315" s="2" t="s">
        <v>41</v>
      </c>
      <c r="H2315" s="2" t="s">
        <v>42</v>
      </c>
      <c r="I2315" s="2" t="s">
        <v>43</v>
      </c>
      <c r="J2315" s="2" t="s">
        <v>61</v>
      </c>
      <c r="K2315" s="2" t="s">
        <v>1856</v>
      </c>
      <c r="L2315" s="2" t="s">
        <v>897</v>
      </c>
      <c r="M2315" s="2" t="s">
        <v>2002</v>
      </c>
      <c r="N2315" s="13">
        <v>14672.39</v>
      </c>
      <c r="O2315" s="2">
        <v>12851.39</v>
      </c>
      <c r="P2315" s="23">
        <v>1</v>
      </c>
      <c r="Q2315" s="2" t="s">
        <v>48</v>
      </c>
      <c r="R2315" s="2"/>
      <c r="S2315" s="2"/>
      <c r="T2315" s="2"/>
      <c r="U2315" s="2" t="s">
        <v>374</v>
      </c>
      <c r="V2315" s="2" t="s">
        <v>1209</v>
      </c>
      <c r="W2315" s="23">
        <v>10541.49</v>
      </c>
      <c r="X2315" s="2"/>
      <c r="Y2315" s="2">
        <v>1200</v>
      </c>
      <c r="Z2315" s="3">
        <f t="shared" si="306"/>
        <v>14672.39</v>
      </c>
      <c r="AA2315" s="3">
        <f t="shared" si="307"/>
        <v>10541.49</v>
      </c>
      <c r="AB2315" s="3">
        <f t="shared" si="308"/>
        <v>12851.39</v>
      </c>
      <c r="AC2315">
        <f t="shared" si="309"/>
        <v>1821</v>
      </c>
      <c r="AD2315" t="str">
        <f>_xlfn.XLOOKUP(V2315,[2]Index!L:L,[2]Index!M:M)</f>
        <v>CN</v>
      </c>
      <c r="AE2315" s="3" t="s">
        <v>5821</v>
      </c>
      <c r="AF2315" t="s">
        <v>52</v>
      </c>
      <c r="AG2315" s="3" t="s">
        <v>53</v>
      </c>
      <c r="AH2315" t="s">
        <v>64</v>
      </c>
      <c r="AJ2315">
        <f>VLOOKUP(D2315,[3]Multipliers!$B:$AT,36)</f>
        <v>1.3298557341323327</v>
      </c>
      <c r="AK2315">
        <f>VLOOKUP(D2315,[3]Multipliers!$B:$AT,36)</f>
        <v>1.3298557341323327</v>
      </c>
      <c r="AM2315">
        <f t="shared" si="310"/>
        <v>0</v>
      </c>
    </row>
    <row r="2316" spans="1:39">
      <c r="A2316" s="2" t="str">
        <f t="shared" si="304"/>
        <v>SECOTEV63TOP-GRT</v>
      </c>
      <c r="B2316" s="2" t="str">
        <f t="shared" si="305"/>
        <v>EQP,AE,TOP-GRT(UMM2),D23-V63,SECOTE,RETROFIT KITRetrofit</v>
      </c>
      <c r="C2316" s="3" t="str">
        <f t="shared" si="303"/>
        <v>iphoneTOP-GRTNew Buy</v>
      </c>
      <c r="D2316" s="39">
        <v>385685</v>
      </c>
      <c r="E2316" s="39" t="s">
        <v>409</v>
      </c>
      <c r="F2316" s="39" t="s">
        <v>40</v>
      </c>
      <c r="G2316" s="39" t="s">
        <v>41</v>
      </c>
      <c r="H2316" s="39" t="s">
        <v>42</v>
      </c>
      <c r="I2316" s="39" t="s">
        <v>43</v>
      </c>
      <c r="J2316" s="39" t="s">
        <v>61</v>
      </c>
      <c r="K2316" s="39" t="s">
        <v>2003</v>
      </c>
      <c r="L2316" s="39" t="s">
        <v>897</v>
      </c>
      <c r="M2316" s="39" t="s">
        <v>2004</v>
      </c>
      <c r="N2316" s="40">
        <v>14672.39</v>
      </c>
      <c r="O2316" s="26">
        <v>12851.39</v>
      </c>
      <c r="P2316" s="39">
        <v>1</v>
      </c>
      <c r="Q2316" s="39" t="s">
        <v>48</v>
      </c>
      <c r="R2316" s="39"/>
      <c r="S2316" s="39"/>
      <c r="T2316" s="39"/>
      <c r="U2316" s="39" t="s">
        <v>374</v>
      </c>
      <c r="V2316" s="39" t="s">
        <v>1209</v>
      </c>
      <c r="W2316" s="24">
        <v>10541.49</v>
      </c>
      <c r="X2316" s="41"/>
      <c r="Y2316" s="42">
        <v>1200</v>
      </c>
      <c r="Z2316" s="3">
        <f t="shared" si="306"/>
        <v>14672.39</v>
      </c>
      <c r="AA2316" s="3">
        <f t="shared" si="307"/>
        <v>10541.49</v>
      </c>
      <c r="AB2316" s="3">
        <f t="shared" si="308"/>
        <v>12851.39</v>
      </c>
      <c r="AC2316">
        <f t="shared" si="309"/>
        <v>1821</v>
      </c>
      <c r="AD2316" t="str">
        <f>_xlfn.XLOOKUP(V2316,[2]Index!L:L,[2]Index!M:M)</f>
        <v>CN</v>
      </c>
      <c r="AE2316" s="3" t="s">
        <v>5821</v>
      </c>
      <c r="AF2316" t="s">
        <v>52</v>
      </c>
      <c r="AG2316" s="4" t="s">
        <v>53</v>
      </c>
      <c r="AH2316" t="s">
        <v>64</v>
      </c>
      <c r="AJ2316">
        <f>VLOOKUP(D2316,[3]Multipliers!$B:$AT,36)</f>
        <v>1.3298557341323327</v>
      </c>
      <c r="AK2316">
        <f>VLOOKUP(D2316,[3]Multipliers!$B:$AT,36)</f>
        <v>1.3298557341323327</v>
      </c>
      <c r="AM2316">
        <f t="shared" si="310"/>
        <v>0</v>
      </c>
    </row>
    <row r="2317" spans="1:39">
      <c r="A2317" s="2" t="str">
        <f t="shared" si="304"/>
        <v>SECOTEV64TOP-GRT</v>
      </c>
      <c r="B2317" s="2" t="str">
        <f t="shared" si="305"/>
        <v>EQP,AE,TOP-GRT(UMM2),D23-V64,SECOTE,RETROFIT KITRetrofit</v>
      </c>
      <c r="C2317" s="3" t="str">
        <f t="shared" si="303"/>
        <v>iphoneTOP-GRTNew Buy</v>
      </c>
      <c r="D2317" s="39">
        <v>386716</v>
      </c>
      <c r="E2317" s="39" t="s">
        <v>409</v>
      </c>
      <c r="F2317" s="39" t="s">
        <v>40</v>
      </c>
      <c r="G2317" s="39" t="s">
        <v>41</v>
      </c>
      <c r="H2317" s="39" t="s">
        <v>65</v>
      </c>
      <c r="I2317" s="39" t="s">
        <v>43</v>
      </c>
      <c r="J2317" s="39" t="s">
        <v>61</v>
      </c>
      <c r="K2317" s="39" t="s">
        <v>2005</v>
      </c>
      <c r="L2317" s="39" t="s">
        <v>897</v>
      </c>
      <c r="M2317" s="39" t="s">
        <v>2006</v>
      </c>
      <c r="N2317" s="40">
        <v>14672.39</v>
      </c>
      <c r="O2317" s="26">
        <v>12825.69</v>
      </c>
      <c r="P2317" s="39">
        <v>2</v>
      </c>
      <c r="Q2317" s="39" t="s">
        <v>48</v>
      </c>
      <c r="R2317" s="39"/>
      <c r="S2317" s="39"/>
      <c r="T2317" s="39"/>
      <c r="U2317" s="39" t="s">
        <v>374</v>
      </c>
      <c r="V2317" s="39" t="s">
        <v>85</v>
      </c>
      <c r="W2317" s="24">
        <v>10541.49</v>
      </c>
      <c r="X2317" s="41"/>
      <c r="Y2317" s="42">
        <v>1200</v>
      </c>
      <c r="Z2317" s="3">
        <f t="shared" si="306"/>
        <v>29344.78</v>
      </c>
      <c r="AA2317" s="3">
        <f t="shared" si="307"/>
        <v>21082.98</v>
      </c>
      <c r="AB2317" s="3">
        <f t="shared" si="308"/>
        <v>25651.38</v>
      </c>
      <c r="AC2317">
        <f t="shared" si="309"/>
        <v>3693.3999999999978</v>
      </c>
      <c r="AD2317" t="str">
        <f>_xlfn.XLOOKUP(V2317,[2]Index!L:L,[2]Index!M:M)</f>
        <v>CN</v>
      </c>
      <c r="AE2317" s="3" t="s">
        <v>5821</v>
      </c>
      <c r="AF2317" t="s">
        <v>52</v>
      </c>
      <c r="AG2317" s="4" t="s">
        <v>53</v>
      </c>
      <c r="AH2317" t="s">
        <v>64</v>
      </c>
      <c r="AJ2317">
        <f>VLOOKUP(D2317,[3]Multipliers!$B:$AT,36)</f>
        <v>1.4677968953045042</v>
      </c>
      <c r="AK2317">
        <f>VLOOKUP(D2317,[3]Multipliers!$B:$AT,36)</f>
        <v>1.4677968953045042</v>
      </c>
      <c r="AM2317">
        <f t="shared" si="310"/>
        <v>0</v>
      </c>
    </row>
    <row r="2318" spans="1:39">
      <c r="A2318" s="2" t="str">
        <f t="shared" si="304"/>
        <v>BOZHON PRECISION INDUSTRY TECHNOLOGY CO., LTD.V63IT-FF</v>
      </c>
      <c r="B2318" s="2" t="str">
        <f t="shared" si="305"/>
        <v>EQP,AE,IT-FF 3-BAY,D93-V63,BOZHON,RETROFIT KITRetrofit</v>
      </c>
      <c r="C2318" s="3" t="str">
        <f t="shared" si="303"/>
        <v>iphoneIT-FFNew Buy</v>
      </c>
      <c r="D2318" s="36">
        <v>385615</v>
      </c>
      <c r="E2318" s="36" t="s">
        <v>423</v>
      </c>
      <c r="F2318" s="36" t="s">
        <v>40</v>
      </c>
      <c r="G2318" s="36" t="s">
        <v>41</v>
      </c>
      <c r="H2318" s="36" t="s">
        <v>42</v>
      </c>
      <c r="I2318" s="36" t="s">
        <v>43</v>
      </c>
      <c r="J2318" s="36" t="s">
        <v>55</v>
      </c>
      <c r="K2318" s="36" t="s">
        <v>2007</v>
      </c>
      <c r="L2318" s="36" t="s">
        <v>99</v>
      </c>
      <c r="M2318" s="36" t="s">
        <v>2008</v>
      </c>
      <c r="N2318" s="15">
        <v>14572.61</v>
      </c>
      <c r="O2318" s="26">
        <v>10484.200000000001</v>
      </c>
      <c r="P2318" s="36">
        <v>1</v>
      </c>
      <c r="Q2318" s="36" t="s">
        <v>48</v>
      </c>
      <c r="R2318" s="34">
        <v>9</v>
      </c>
      <c r="S2318" s="43"/>
      <c r="T2318" s="43" t="s">
        <v>155</v>
      </c>
      <c r="U2318" s="36" t="s">
        <v>50</v>
      </c>
      <c r="V2318" s="36" t="s">
        <v>51</v>
      </c>
      <c r="W2318" s="37">
        <v>10484.200000000001</v>
      </c>
      <c r="X2318" s="38">
        <v>11780</v>
      </c>
      <c r="Y2318" s="36"/>
      <c r="Z2318" s="3">
        <f t="shared" si="306"/>
        <v>14572.61</v>
      </c>
      <c r="AA2318" s="3">
        <f t="shared" si="307"/>
        <v>10484.200000000001</v>
      </c>
      <c r="AB2318" s="3">
        <f t="shared" si="308"/>
        <v>10484.200000000001</v>
      </c>
      <c r="AC2318">
        <f t="shared" si="309"/>
        <v>4088.41</v>
      </c>
      <c r="AD2318" t="e">
        <f>_xlfn.XLOOKUP(V2318,[2]Index!L:L,[2]Index!M:M)</f>
        <v>#N/A</v>
      </c>
      <c r="AE2318" s="3" t="s">
        <v>5821</v>
      </c>
      <c r="AF2318" t="s">
        <v>52</v>
      </c>
      <c r="AG2318" s="4" t="s">
        <v>53</v>
      </c>
      <c r="AH2318" t="s">
        <v>54</v>
      </c>
      <c r="AJ2318">
        <f>VLOOKUP(D2318,[3]Multipliers!$B:$AT,36)</f>
        <v>0.91031596495645606</v>
      </c>
      <c r="AK2318">
        <f>VLOOKUP(D2318,[3]Multipliers!$B:$AT,36)</f>
        <v>0.91031596495645606</v>
      </c>
      <c r="AM2318">
        <f t="shared" si="310"/>
        <v>0</v>
      </c>
    </row>
    <row r="2319" spans="1:39">
      <c r="A2319" s="2" t="str">
        <f t="shared" si="304"/>
        <v>BOZHON PRECISION INDUSTRY TECHNOLOGY CO., LTD.V63IT-FF</v>
      </c>
      <c r="B2319" s="2" t="str">
        <f t="shared" si="305"/>
        <v>EQP,AE,IT-FF 3-BAY,D47-V63,BOZHON,RETROFIT KITRetrofit</v>
      </c>
      <c r="C2319" s="3" t="str">
        <f t="shared" si="303"/>
        <v>iphoneIT-FFNew Buy</v>
      </c>
      <c r="D2319">
        <v>385614</v>
      </c>
      <c r="E2319" t="s">
        <v>423</v>
      </c>
      <c r="F2319" t="s">
        <v>40</v>
      </c>
      <c r="G2319" t="s">
        <v>41</v>
      </c>
      <c r="H2319" t="s">
        <v>42</v>
      </c>
      <c r="I2319" t="s">
        <v>43</v>
      </c>
      <c r="J2319" t="s">
        <v>181</v>
      </c>
      <c r="K2319" t="s">
        <v>2009</v>
      </c>
      <c r="L2319" t="s">
        <v>99</v>
      </c>
      <c r="M2319" t="s">
        <v>2010</v>
      </c>
      <c r="N2319" s="18">
        <v>14572.61</v>
      </c>
      <c r="O2319" s="98">
        <v>10484.200000000001</v>
      </c>
      <c r="P2319">
        <v>4</v>
      </c>
      <c r="Q2319" t="s">
        <v>48</v>
      </c>
      <c r="R2319">
        <v>9</v>
      </c>
      <c r="S2319"/>
      <c r="T2319" t="s">
        <v>155</v>
      </c>
      <c r="U2319" t="s">
        <v>50</v>
      </c>
      <c r="V2319" t="s">
        <v>51</v>
      </c>
      <c r="W2319">
        <v>10484.200000000001</v>
      </c>
      <c r="X2319">
        <v>11780</v>
      </c>
      <c r="Z2319" s="3">
        <f t="shared" si="306"/>
        <v>58290.44</v>
      </c>
      <c r="AA2319" s="3">
        <f t="shared" si="307"/>
        <v>41936.800000000003</v>
      </c>
      <c r="AB2319" s="3">
        <f t="shared" si="308"/>
        <v>41936.800000000003</v>
      </c>
      <c r="AC2319">
        <f t="shared" si="309"/>
        <v>16353.64</v>
      </c>
      <c r="AD2319" t="e">
        <f>_xlfn.XLOOKUP(V2319,[2]Index!L:L,[2]Index!M:M)</f>
        <v>#N/A</v>
      </c>
      <c r="AE2319" s="3" t="s">
        <v>5821</v>
      </c>
      <c r="AF2319" t="s">
        <v>52</v>
      </c>
      <c r="AG2319" s="4" t="s">
        <v>53</v>
      </c>
      <c r="AH2319" t="s">
        <v>54</v>
      </c>
      <c r="AJ2319">
        <f>VLOOKUP(D2319,[3]Multipliers!$B:$AT,36)</f>
        <v>0.91031596495645606</v>
      </c>
      <c r="AK2319">
        <f>VLOOKUP(D2319,[3]Multipliers!$B:$AT,36)</f>
        <v>0.91031596495645606</v>
      </c>
      <c r="AM2319">
        <f t="shared" si="310"/>
        <v>0</v>
      </c>
    </row>
    <row r="2320" spans="1:39">
      <c r="A2320" s="2" t="str">
        <f t="shared" si="304"/>
        <v>BOZHON PRECISION INDUSTRY TECHNOLOGY CO., LTD.V64IT-4</v>
      </c>
      <c r="B2320" s="2" t="str">
        <f t="shared" si="305"/>
        <v>EQP,AE,IT-4 5-BAY,V54-V64,BOZHON,RETROFIT KITRetrofit</v>
      </c>
      <c r="C2320" s="3" t="str">
        <f t="shared" si="303"/>
        <v>iphoneIT-4New Buy</v>
      </c>
      <c r="D2320">
        <v>385175</v>
      </c>
      <c r="E2320" t="s">
        <v>423</v>
      </c>
      <c r="F2320" t="s">
        <v>40</v>
      </c>
      <c r="G2320" t="s">
        <v>41</v>
      </c>
      <c r="H2320" t="s">
        <v>65</v>
      </c>
      <c r="I2320" t="s">
        <v>43</v>
      </c>
      <c r="J2320" t="s">
        <v>66</v>
      </c>
      <c r="K2320" t="s">
        <v>2011</v>
      </c>
      <c r="L2320" t="s">
        <v>46</v>
      </c>
      <c r="M2320" t="s">
        <v>2012</v>
      </c>
      <c r="N2320" s="18">
        <v>14537.67</v>
      </c>
      <c r="O2320" s="98">
        <v>8113.1023999999998</v>
      </c>
      <c r="P2320">
        <v>1</v>
      </c>
      <c r="Q2320" t="s">
        <v>70</v>
      </c>
      <c r="R2320">
        <v>9</v>
      </c>
      <c r="S2320"/>
      <c r="T2320" t="s">
        <v>60</v>
      </c>
      <c r="U2320" t="s">
        <v>50</v>
      </c>
      <c r="V2320" t="s">
        <v>71</v>
      </c>
      <c r="W2320">
        <v>8113.1023999999998</v>
      </c>
      <c r="X2320">
        <v>10479</v>
      </c>
      <c r="Z2320" s="3">
        <f t="shared" si="306"/>
        <v>14537.67</v>
      </c>
      <c r="AA2320" s="3">
        <f t="shared" si="307"/>
        <v>8113.1023999999998</v>
      </c>
      <c r="AB2320" s="3">
        <f t="shared" si="308"/>
        <v>8113.1023999999998</v>
      </c>
      <c r="AC2320">
        <f t="shared" si="309"/>
        <v>6424.5676000000003</v>
      </c>
      <c r="AD2320" t="str">
        <f>_xlfn.XLOOKUP(V2320,[2]Index!L:L,[2]Index!M:M)</f>
        <v>CN</v>
      </c>
      <c r="AE2320" s="3" t="s">
        <v>5821</v>
      </c>
      <c r="AF2320" t="s">
        <v>52</v>
      </c>
      <c r="AG2320" s="4" t="s">
        <v>53</v>
      </c>
      <c r="AH2320" t="s">
        <v>72</v>
      </c>
      <c r="AJ2320">
        <f>VLOOKUP(D2320,[3]Multipliers!$B:$AT,36)</f>
        <v>1.123238915515923</v>
      </c>
      <c r="AK2320">
        <f>VLOOKUP(D2320,[3]Multipliers!$B:$AT,36)</f>
        <v>1.123238915515923</v>
      </c>
      <c r="AM2320">
        <f t="shared" si="310"/>
        <v>0</v>
      </c>
    </row>
    <row r="2321" spans="1:39">
      <c r="A2321" s="2" t="str">
        <f t="shared" si="304"/>
        <v>BOZHON PRECISION INDUSTRY TECHNOLOGY CO., LTD.V64IT-4</v>
      </c>
      <c r="B2321" s="2" t="str">
        <f t="shared" si="305"/>
        <v>EQP,AE,IT-4 5-BAY,V54-V64,BOZHON,RETROFIT KITRetrofit</v>
      </c>
      <c r="C2321" s="3" t="str">
        <f t="shared" si="303"/>
        <v>iphoneIT-4New Buy</v>
      </c>
      <c r="D2321">
        <v>385175</v>
      </c>
      <c r="E2321" t="s">
        <v>423</v>
      </c>
      <c r="F2321" t="s">
        <v>40</v>
      </c>
      <c r="G2321" t="s">
        <v>41</v>
      </c>
      <c r="H2321" t="s">
        <v>65</v>
      </c>
      <c r="I2321" t="s">
        <v>43</v>
      </c>
      <c r="J2321" t="s">
        <v>66</v>
      </c>
      <c r="K2321" t="s">
        <v>2011</v>
      </c>
      <c r="L2321" t="s">
        <v>46</v>
      </c>
      <c r="M2321" t="s">
        <v>2012</v>
      </c>
      <c r="N2321" s="18">
        <v>14537.67</v>
      </c>
      <c r="O2321" s="98">
        <v>8113.1023999999998</v>
      </c>
      <c r="P2321">
        <v>1</v>
      </c>
      <c r="Q2321" t="s">
        <v>70</v>
      </c>
      <c r="R2321">
        <v>9</v>
      </c>
      <c r="S2321"/>
      <c r="T2321" t="s">
        <v>126</v>
      </c>
      <c r="U2321" t="s">
        <v>50</v>
      </c>
      <c r="V2321" t="s">
        <v>85</v>
      </c>
      <c r="W2321">
        <v>8113.1023999999998</v>
      </c>
      <c r="X2321">
        <v>10479</v>
      </c>
      <c r="Z2321" s="3">
        <f t="shared" si="306"/>
        <v>14537.67</v>
      </c>
      <c r="AA2321" s="3">
        <f t="shared" si="307"/>
        <v>8113.1023999999998</v>
      </c>
      <c r="AB2321" s="3">
        <f t="shared" si="308"/>
        <v>8113.1023999999998</v>
      </c>
      <c r="AC2321">
        <f t="shared" si="309"/>
        <v>6424.5676000000003</v>
      </c>
      <c r="AD2321" t="str">
        <f>_xlfn.XLOOKUP(V2321,[2]Index!L:L,[2]Index!M:M)</f>
        <v>CN</v>
      </c>
      <c r="AE2321" s="3" t="s">
        <v>5821</v>
      </c>
      <c r="AF2321" t="s">
        <v>52</v>
      </c>
      <c r="AG2321" s="4" t="s">
        <v>53</v>
      </c>
      <c r="AH2321" t="s">
        <v>72</v>
      </c>
      <c r="AJ2321">
        <f>VLOOKUP(D2321,[3]Multipliers!$B:$AT,36)</f>
        <v>1.123238915515923</v>
      </c>
      <c r="AK2321">
        <f>VLOOKUP(D2321,[3]Multipliers!$B:$AT,36)</f>
        <v>1.123238915515923</v>
      </c>
      <c r="AM2321">
        <f t="shared" si="310"/>
        <v>0</v>
      </c>
    </row>
    <row r="2322" spans="1:39">
      <c r="A2322" s="2" t="str">
        <f t="shared" si="304"/>
        <v>BOZHON PRECISION INDUSTRY TECHNOLOGY CO., LTD.V63IT-4</v>
      </c>
      <c r="B2322" s="2" t="str">
        <f t="shared" si="305"/>
        <v>EQP,AE,IT-4 5-BAY,V53-V63,BOZHON,RETROFIT KITRetrofit</v>
      </c>
      <c r="C2322" s="3" t="str">
        <f t="shared" si="303"/>
        <v>iphoneIT-4New Buy</v>
      </c>
      <c r="D2322" s="2">
        <v>384935</v>
      </c>
      <c r="E2322" s="2" t="s">
        <v>423</v>
      </c>
      <c r="F2322" s="2" t="s">
        <v>40</v>
      </c>
      <c r="G2322" s="2" t="s">
        <v>41</v>
      </c>
      <c r="H2322" s="2" t="s">
        <v>42</v>
      </c>
      <c r="I2322" s="2" t="s">
        <v>43</v>
      </c>
      <c r="J2322" s="2" t="s">
        <v>111</v>
      </c>
      <c r="K2322" s="2" t="s">
        <v>2013</v>
      </c>
      <c r="L2322" s="2" t="s">
        <v>46</v>
      </c>
      <c r="M2322" s="2" t="s">
        <v>2014</v>
      </c>
      <c r="N2322" s="13">
        <v>14537.67</v>
      </c>
      <c r="O2322" s="2">
        <v>8113.1023999999998</v>
      </c>
      <c r="P2322" s="23">
        <v>1</v>
      </c>
      <c r="Q2322" s="2" t="s">
        <v>70</v>
      </c>
      <c r="R2322" s="2">
        <v>9</v>
      </c>
      <c r="S2322" s="2"/>
      <c r="T2322" s="2" t="s">
        <v>126</v>
      </c>
      <c r="U2322" s="2" t="s">
        <v>50</v>
      </c>
      <c r="V2322" s="2" t="s">
        <v>85</v>
      </c>
      <c r="W2322" s="23">
        <v>8113.1023999999998</v>
      </c>
      <c r="X2322" s="2">
        <v>10479</v>
      </c>
      <c r="Y2322" s="2"/>
      <c r="Z2322" s="3">
        <f t="shared" si="306"/>
        <v>14537.67</v>
      </c>
      <c r="AA2322" s="3">
        <f t="shared" si="307"/>
        <v>8113.1023999999998</v>
      </c>
      <c r="AB2322" s="3">
        <f t="shared" si="308"/>
        <v>8113.1023999999998</v>
      </c>
      <c r="AC2322">
        <f t="shared" si="309"/>
        <v>6424.5676000000003</v>
      </c>
      <c r="AD2322" t="str">
        <f>_xlfn.XLOOKUP(V2322,[2]Index!L:L,[2]Index!M:M)</f>
        <v>CN</v>
      </c>
      <c r="AE2322" s="3" t="s">
        <v>5821</v>
      </c>
      <c r="AF2322" t="s">
        <v>52</v>
      </c>
      <c r="AG2322" s="3" t="s">
        <v>53</v>
      </c>
      <c r="AH2322" t="s">
        <v>72</v>
      </c>
      <c r="AJ2322">
        <f>VLOOKUP(D2322,[3]Multipliers!$B:$AT,36)</f>
        <v>1.123238915515923</v>
      </c>
      <c r="AK2322">
        <f>VLOOKUP(D2322,[3]Multipliers!$B:$AT,36)</f>
        <v>1.123238915515923</v>
      </c>
      <c r="AM2322">
        <f t="shared" si="310"/>
        <v>0</v>
      </c>
    </row>
    <row r="2323" spans="1:39">
      <c r="A2323" s="2" t="str">
        <f t="shared" si="304"/>
        <v>BOZHON PRECISION INDUSTRY TECHNOLOGY CO., LTD.V64IT-4</v>
      </c>
      <c r="B2323" s="2" t="str">
        <f t="shared" si="305"/>
        <v>EQP,AE,IT-4 5-BAY,D23-V64,BOZHON,RETROFIT KITRetrofit</v>
      </c>
      <c r="C2323" s="3" t="str">
        <f t="shared" si="303"/>
        <v>iphoneIT-4New Buy</v>
      </c>
      <c r="D2323" s="2">
        <v>385174</v>
      </c>
      <c r="E2323" s="2" t="s">
        <v>423</v>
      </c>
      <c r="F2323" s="2" t="s">
        <v>40</v>
      </c>
      <c r="G2323" s="2" t="s">
        <v>41</v>
      </c>
      <c r="H2323" s="2" t="s">
        <v>65</v>
      </c>
      <c r="I2323" s="2" t="s">
        <v>43</v>
      </c>
      <c r="J2323" s="2" t="s">
        <v>61</v>
      </c>
      <c r="K2323" s="2" t="s">
        <v>2015</v>
      </c>
      <c r="L2323" s="2" t="s">
        <v>46</v>
      </c>
      <c r="M2323" s="2" t="s">
        <v>2016</v>
      </c>
      <c r="N2323" s="13">
        <v>14537.67</v>
      </c>
      <c r="O2323" s="2">
        <v>8113.1023999999998</v>
      </c>
      <c r="P2323" s="23">
        <v>1</v>
      </c>
      <c r="Q2323" s="2" t="s">
        <v>48</v>
      </c>
      <c r="R2323" s="2">
        <v>9</v>
      </c>
      <c r="S2323" s="2"/>
      <c r="T2323" s="2" t="s">
        <v>126</v>
      </c>
      <c r="U2323" s="2" t="s">
        <v>50</v>
      </c>
      <c r="V2323" s="2" t="s">
        <v>85</v>
      </c>
      <c r="W2323" s="23">
        <v>8113.1023999999998</v>
      </c>
      <c r="X2323" s="2">
        <v>10479</v>
      </c>
      <c r="Y2323" s="2"/>
      <c r="Z2323" s="3">
        <f t="shared" si="306"/>
        <v>14537.67</v>
      </c>
      <c r="AA2323" s="3">
        <f t="shared" si="307"/>
        <v>8113.1023999999998</v>
      </c>
      <c r="AB2323" s="3">
        <f t="shared" si="308"/>
        <v>8113.1023999999998</v>
      </c>
      <c r="AC2323">
        <f t="shared" si="309"/>
        <v>6424.5676000000003</v>
      </c>
      <c r="AD2323" t="str">
        <f>_xlfn.XLOOKUP(V2323,[2]Index!L:L,[2]Index!M:M)</f>
        <v>CN</v>
      </c>
      <c r="AE2323" s="3" t="s">
        <v>5821</v>
      </c>
      <c r="AF2323" t="s">
        <v>52</v>
      </c>
      <c r="AG2323" s="3" t="s">
        <v>53</v>
      </c>
      <c r="AH2323" t="s">
        <v>64</v>
      </c>
      <c r="AJ2323">
        <f>VLOOKUP(D2323,[3]Multipliers!$B:$AT,36)</f>
        <v>1.123238915515923</v>
      </c>
      <c r="AK2323">
        <f>VLOOKUP(D2323,[3]Multipliers!$B:$AT,36)</f>
        <v>1.123238915515923</v>
      </c>
      <c r="AM2323">
        <f t="shared" si="310"/>
        <v>0</v>
      </c>
    </row>
    <row r="2324" spans="1:39">
      <c r="A2324" s="2" t="str">
        <f t="shared" si="304"/>
        <v>BOZHON PRECISION INDUSTRY TECHNOLOGY CO., LTD.V64SIM SP-S1</v>
      </c>
      <c r="B2324" s="2" t="str">
        <f t="shared" si="305"/>
        <v>EQP,AE,SIM SP-S1,D47-V64,BOZHON,RETROFIT KITRetrofit</v>
      </c>
      <c r="C2324" s="3" t="str">
        <f t="shared" si="303"/>
        <v>iphoneSIM SP-S1New Buy</v>
      </c>
      <c r="D2324" s="2">
        <v>385118</v>
      </c>
      <c r="E2324" s="2" t="s">
        <v>423</v>
      </c>
      <c r="F2324" s="2" t="s">
        <v>40</v>
      </c>
      <c r="G2324" s="2" t="s">
        <v>41</v>
      </c>
      <c r="H2324" s="2" t="s">
        <v>65</v>
      </c>
      <c r="I2324" s="2" t="s">
        <v>43</v>
      </c>
      <c r="J2324" s="2" t="s">
        <v>181</v>
      </c>
      <c r="K2324" s="2" t="s">
        <v>2017</v>
      </c>
      <c r="L2324" s="2" t="s">
        <v>1302</v>
      </c>
      <c r="M2324" s="2" t="s">
        <v>2018</v>
      </c>
      <c r="N2324" s="13">
        <v>14497.85</v>
      </c>
      <c r="O2324" s="2">
        <v>13772.96</v>
      </c>
      <c r="P2324" s="2">
        <v>6</v>
      </c>
      <c r="Q2324" s="2" t="s">
        <v>48</v>
      </c>
      <c r="R2324" s="2">
        <v>9</v>
      </c>
      <c r="S2324" s="2"/>
      <c r="T2324" s="2" t="s">
        <v>60</v>
      </c>
      <c r="U2324" s="2" t="s">
        <v>374</v>
      </c>
      <c r="V2324" s="2" t="s">
        <v>71</v>
      </c>
      <c r="W2324" s="18">
        <v>13772.96</v>
      </c>
      <c r="X2324"/>
      <c r="Z2324" s="3">
        <f t="shared" si="306"/>
        <v>86987.1</v>
      </c>
      <c r="AA2324" s="3">
        <f t="shared" si="307"/>
        <v>82637.759999999995</v>
      </c>
      <c r="AB2324" s="3">
        <f t="shared" si="308"/>
        <v>82637.759999999995</v>
      </c>
      <c r="AC2324">
        <f t="shared" si="309"/>
        <v>4349.3400000000111</v>
      </c>
      <c r="AD2324" t="str">
        <f>_xlfn.XLOOKUP(V2324,[2]Index!L:L,[2]Index!M:M)</f>
        <v>CN</v>
      </c>
      <c r="AE2324" s="3" t="s">
        <v>5821</v>
      </c>
      <c r="AF2324" t="s">
        <v>52</v>
      </c>
      <c r="AG2324" s="4" t="s">
        <v>53</v>
      </c>
      <c r="AH2324" t="s">
        <v>54</v>
      </c>
      <c r="AJ2324">
        <f>VLOOKUP(D2324,[3]Multipliers!$B:$AT,36)</f>
        <v>1.249023758091514</v>
      </c>
      <c r="AK2324">
        <f>VLOOKUP(D2324,[3]Multipliers!$B:$AT,36)</f>
        <v>1.249023758091514</v>
      </c>
      <c r="AM2324">
        <f t="shared" si="310"/>
        <v>0</v>
      </c>
    </row>
    <row r="2325" spans="1:39">
      <c r="A2325" s="2" t="str">
        <f t="shared" si="304"/>
        <v>BOZHON PRECISION INDUSTRY TECHNOLOGY CO., LTD.V63OUTA</v>
      </c>
      <c r="B2325" s="2" t="str">
        <f t="shared" si="305"/>
        <v>EQP,AE,OUTA(OUTA AUTO/LEGACY-ICT),D37-V63,BOZHON,RETROFIT KITRetrofit</v>
      </c>
      <c r="C2325" s="3" t="str">
        <f t="shared" si="303"/>
        <v>iphoneOUTANew Buy</v>
      </c>
      <c r="D2325" s="2">
        <v>385559</v>
      </c>
      <c r="E2325" s="2" t="s">
        <v>423</v>
      </c>
      <c r="F2325" s="2" t="s">
        <v>40</v>
      </c>
      <c r="G2325" s="2" t="s">
        <v>41</v>
      </c>
      <c r="H2325" s="2" t="s">
        <v>42</v>
      </c>
      <c r="I2325" s="2" t="s">
        <v>43</v>
      </c>
      <c r="J2325" s="2" t="s">
        <v>254</v>
      </c>
      <c r="K2325" s="2" t="s">
        <v>2019</v>
      </c>
      <c r="L2325" s="2" t="s">
        <v>2020</v>
      </c>
      <c r="M2325" s="2" t="s">
        <v>2021</v>
      </c>
      <c r="N2325" s="13">
        <v>14309.03</v>
      </c>
      <c r="O2325" s="2">
        <v>10016.32</v>
      </c>
      <c r="P2325" s="2">
        <v>3</v>
      </c>
      <c r="Q2325" s="2" t="s">
        <v>48</v>
      </c>
      <c r="R2325" s="2">
        <v>9</v>
      </c>
      <c r="S2325" s="2"/>
      <c r="T2325" s="2"/>
      <c r="U2325" s="2" t="s">
        <v>374</v>
      </c>
      <c r="V2325" s="2" t="s">
        <v>85</v>
      </c>
      <c r="W2325" s="18">
        <v>10016.32</v>
      </c>
      <c r="X2325">
        <v>12392.8</v>
      </c>
      <c r="Z2325" s="3">
        <f t="shared" si="306"/>
        <v>42927.090000000004</v>
      </c>
      <c r="AA2325" s="3">
        <f t="shared" si="307"/>
        <v>30048.959999999999</v>
      </c>
      <c r="AB2325" s="3">
        <f t="shared" si="308"/>
        <v>30048.959999999999</v>
      </c>
      <c r="AC2325">
        <f t="shared" si="309"/>
        <v>12878.130000000005</v>
      </c>
      <c r="AD2325" t="str">
        <f>_xlfn.XLOOKUP(V2325,[2]Index!L:L,[2]Index!M:M)</f>
        <v>CN</v>
      </c>
      <c r="AE2325" s="3" t="s">
        <v>5821</v>
      </c>
      <c r="AF2325" t="s">
        <v>52</v>
      </c>
      <c r="AG2325" s="4" t="s">
        <v>53</v>
      </c>
      <c r="AH2325" t="s">
        <v>139</v>
      </c>
      <c r="AJ2325">
        <f>VLOOKUP(D2325,[3]Multipliers!$B:$AT,36)</f>
        <v>1.0143314294973063</v>
      </c>
      <c r="AK2325">
        <f>VLOOKUP(D2325,[3]Multipliers!$B:$AT,36)</f>
        <v>1.0143314294973063</v>
      </c>
      <c r="AM2325">
        <f t="shared" si="310"/>
        <v>0</v>
      </c>
    </row>
    <row r="2326" spans="1:39">
      <c r="A2326" s="2" t="str">
        <f t="shared" si="304"/>
        <v>BOZHON PRECISION INDUSTRY TECHNOLOGY CO., LTD.V68BFA1</v>
      </c>
      <c r="B2326" s="2" t="str">
        <f t="shared" si="305"/>
        <v>EQP,AE,BFA1,V57-V68,BOZHON,RETROFIT KITRetrofit</v>
      </c>
      <c r="C2326" s="3" t="str">
        <f t="shared" si="303"/>
        <v>iphoneBFA1New Buy</v>
      </c>
      <c r="D2326" s="2">
        <v>386231</v>
      </c>
      <c r="E2326" s="2" t="s">
        <v>423</v>
      </c>
      <c r="F2326" s="2" t="s">
        <v>40</v>
      </c>
      <c r="G2326" s="2" t="s">
        <v>41</v>
      </c>
      <c r="H2326" s="2" t="s">
        <v>206</v>
      </c>
      <c r="I2326" s="2" t="s">
        <v>43</v>
      </c>
      <c r="J2326" s="2" t="s">
        <v>80</v>
      </c>
      <c r="K2326" s="2" t="s">
        <v>2022</v>
      </c>
      <c r="L2326" s="2" t="s">
        <v>1430</v>
      </c>
      <c r="M2326" s="2" t="s">
        <v>2023</v>
      </c>
      <c r="N2326" s="13">
        <v>14231.8</v>
      </c>
      <c r="O2326" s="2">
        <v>5488.2</v>
      </c>
      <c r="P2326" s="2">
        <v>3</v>
      </c>
      <c r="Q2326" s="2" t="s">
        <v>70</v>
      </c>
      <c r="R2326" s="2">
        <v>9</v>
      </c>
      <c r="S2326" s="2"/>
      <c r="T2326" s="2"/>
      <c r="U2326" s="2" t="s">
        <v>374</v>
      </c>
      <c r="V2326" s="2" t="s">
        <v>85</v>
      </c>
      <c r="W2326" s="2">
        <v>5488.2</v>
      </c>
      <c r="X2326" s="2"/>
      <c r="Y2326" s="2"/>
      <c r="Z2326" s="3">
        <f t="shared" si="306"/>
        <v>42695.399999999994</v>
      </c>
      <c r="AA2326" s="3">
        <f t="shared" si="307"/>
        <v>16464.599999999999</v>
      </c>
      <c r="AB2326" s="3">
        <f t="shared" si="308"/>
        <v>16464.599999999999</v>
      </c>
      <c r="AC2326">
        <f t="shared" si="309"/>
        <v>26230.799999999996</v>
      </c>
      <c r="AD2326" t="str">
        <f>_xlfn.XLOOKUP(V2326,[2]Index!L:L,[2]Index!M:M)</f>
        <v>CN</v>
      </c>
      <c r="AE2326" s="3" t="s">
        <v>5821</v>
      </c>
      <c r="AF2326" t="s">
        <v>52</v>
      </c>
      <c r="AG2326" s="4" t="s">
        <v>53</v>
      </c>
      <c r="AH2326" t="s">
        <v>72</v>
      </c>
      <c r="AJ2326">
        <f>VLOOKUP(D2326,[3]Multipliers!$B:$AT,36)</f>
        <v>0.58278623897293957</v>
      </c>
      <c r="AK2326">
        <f>VLOOKUP(D2326,[3]Multipliers!$B:$AT,36)</f>
        <v>0.58278623897293957</v>
      </c>
      <c r="AM2326">
        <f t="shared" si="310"/>
        <v>0</v>
      </c>
    </row>
    <row r="2327" spans="1:39">
      <c r="A2327" s="2" t="str">
        <f t="shared" si="304"/>
        <v>BOZHON PRECISION INDUSTRY TECHNOLOGY CO., LTD.V68BFA1</v>
      </c>
      <c r="B2327" s="2" t="str">
        <f t="shared" si="305"/>
        <v>EQP,AE,BFA1(BFA1 FX),V54-V68,BOZHON,RETROFIT KITRetrofit</v>
      </c>
      <c r="C2327" s="3" t="str">
        <f t="shared" si="303"/>
        <v>iphoneBFA1New Buy</v>
      </c>
      <c r="D2327" s="2">
        <v>386230</v>
      </c>
      <c r="E2327" s="2" t="s">
        <v>423</v>
      </c>
      <c r="F2327" s="2" t="s">
        <v>40</v>
      </c>
      <c r="G2327" s="2" t="s">
        <v>41</v>
      </c>
      <c r="H2327" s="2" t="s">
        <v>206</v>
      </c>
      <c r="I2327" s="2" t="s">
        <v>43</v>
      </c>
      <c r="J2327" s="2" t="s">
        <v>66</v>
      </c>
      <c r="K2327" s="2" t="s">
        <v>2024</v>
      </c>
      <c r="L2327" s="2" t="s">
        <v>1430</v>
      </c>
      <c r="M2327" s="2" t="s">
        <v>2025</v>
      </c>
      <c r="N2327" s="13">
        <v>14231.8</v>
      </c>
      <c r="O2327" s="2">
        <v>5488.2</v>
      </c>
      <c r="P2327" s="2">
        <v>4</v>
      </c>
      <c r="Q2327" s="2" t="s">
        <v>70</v>
      </c>
      <c r="R2327" s="2">
        <v>9</v>
      </c>
      <c r="S2327" s="2"/>
      <c r="T2327" s="2"/>
      <c r="U2327" s="2" t="s">
        <v>374</v>
      </c>
      <c r="V2327" s="2" t="s">
        <v>85</v>
      </c>
      <c r="W2327" s="2">
        <v>5488.2</v>
      </c>
      <c r="X2327" s="2"/>
      <c r="Y2327" s="2"/>
      <c r="Z2327" s="3">
        <f t="shared" si="306"/>
        <v>56927.199999999997</v>
      </c>
      <c r="AA2327" s="3">
        <f t="shared" si="307"/>
        <v>21952.799999999999</v>
      </c>
      <c r="AB2327" s="3">
        <f t="shared" si="308"/>
        <v>21952.799999999999</v>
      </c>
      <c r="AC2327">
        <f t="shared" si="309"/>
        <v>34974.399999999994</v>
      </c>
      <c r="AD2327" t="str">
        <f>_xlfn.XLOOKUP(V2327,[2]Index!L:L,[2]Index!M:M)</f>
        <v>CN</v>
      </c>
      <c r="AE2327" s="3" t="s">
        <v>5821</v>
      </c>
      <c r="AF2327" t="s">
        <v>52</v>
      </c>
      <c r="AG2327" s="4" t="s">
        <v>53</v>
      </c>
      <c r="AH2327" t="s">
        <v>72</v>
      </c>
      <c r="AJ2327">
        <f>VLOOKUP(D2327,[3]Multipliers!$B:$AT,36)</f>
        <v>0.58278623897293957</v>
      </c>
      <c r="AK2327">
        <f>VLOOKUP(D2327,[3]Multipliers!$B:$AT,36)</f>
        <v>0.58278623897293957</v>
      </c>
      <c r="AM2327">
        <f t="shared" si="310"/>
        <v>0</v>
      </c>
    </row>
    <row r="2328" spans="1:39">
      <c r="A2328" s="2" t="str">
        <f t="shared" si="304"/>
        <v>BOZHON PRECISION INDUSTRY TECHNOLOGY CO., LTD.V68BFA1</v>
      </c>
      <c r="B2328" s="2" t="str">
        <f t="shared" si="305"/>
        <v>EQP,AE,BFA1(BFA1 ICT),D23-V68,BOZHON,RETROFIT KITRetrofit</v>
      </c>
      <c r="C2328" s="3" t="str">
        <f t="shared" si="303"/>
        <v>iphoneBFA1New Buy</v>
      </c>
      <c r="D2328" s="2">
        <v>386229</v>
      </c>
      <c r="E2328" s="2" t="s">
        <v>423</v>
      </c>
      <c r="F2328" s="2" t="s">
        <v>40</v>
      </c>
      <c r="G2328" s="2" t="s">
        <v>41</v>
      </c>
      <c r="H2328" s="2" t="s">
        <v>206</v>
      </c>
      <c r="I2328" s="2" t="s">
        <v>43</v>
      </c>
      <c r="J2328" s="2" t="s">
        <v>61</v>
      </c>
      <c r="K2328" s="2" t="s">
        <v>2026</v>
      </c>
      <c r="L2328" s="2" t="s">
        <v>1430</v>
      </c>
      <c r="M2328" s="2" t="s">
        <v>2027</v>
      </c>
      <c r="N2328" s="13">
        <v>14231.8</v>
      </c>
      <c r="O2328" s="2">
        <v>5488.2</v>
      </c>
      <c r="P2328" s="2">
        <v>3</v>
      </c>
      <c r="Q2328" s="2" t="s">
        <v>48</v>
      </c>
      <c r="R2328" s="2">
        <v>9</v>
      </c>
      <c r="S2328" s="2"/>
      <c r="T2328" s="2"/>
      <c r="U2328" s="2" t="s">
        <v>374</v>
      </c>
      <c r="V2328" s="2" t="s">
        <v>146</v>
      </c>
      <c r="W2328" s="2">
        <v>5488.2</v>
      </c>
      <c r="X2328" s="2"/>
      <c r="Y2328" s="2"/>
      <c r="Z2328" s="3">
        <f t="shared" si="306"/>
        <v>42695.399999999994</v>
      </c>
      <c r="AA2328" s="3">
        <f t="shared" si="307"/>
        <v>16464.599999999999</v>
      </c>
      <c r="AB2328" s="3">
        <f t="shared" si="308"/>
        <v>16464.599999999999</v>
      </c>
      <c r="AC2328">
        <f t="shared" si="309"/>
        <v>26230.799999999996</v>
      </c>
      <c r="AD2328" t="str">
        <f>_xlfn.XLOOKUP(V2328,[2]Index!L:L,[2]Index!M:M)</f>
        <v>CN</v>
      </c>
      <c r="AE2328" s="3" t="s">
        <v>5821</v>
      </c>
      <c r="AF2328" t="s">
        <v>52</v>
      </c>
      <c r="AG2328" s="4" t="s">
        <v>53</v>
      </c>
      <c r="AH2328" t="s">
        <v>64</v>
      </c>
      <c r="AJ2328">
        <f>VLOOKUP(D2328,[3]Multipliers!$B:$AT,36)</f>
        <v>0.58278623897293957</v>
      </c>
      <c r="AK2328">
        <f>VLOOKUP(D2328,[3]Multipliers!$B:$AT,36)</f>
        <v>0.58278623897293957</v>
      </c>
      <c r="AM2328">
        <f t="shared" si="310"/>
        <v>0</v>
      </c>
    </row>
    <row r="2329" spans="1:39">
      <c r="A2329" s="2" t="str">
        <f t="shared" si="304"/>
        <v>BOZHON PRECISION INDUSTRY TECHNOLOGY CO., LTD.V63OUTA</v>
      </c>
      <c r="B2329" s="2" t="str">
        <f t="shared" si="305"/>
        <v>EQP,AE,OUTA RS TECH ICT,V57-V63,BOZHON,RETROFIT KITRetrofit</v>
      </c>
      <c r="C2329" s="3" t="str">
        <f t="shared" si="303"/>
        <v>iphoneOUTANew Buy</v>
      </c>
      <c r="D2329" s="2">
        <v>386991</v>
      </c>
      <c r="E2329" s="2" t="s">
        <v>423</v>
      </c>
      <c r="F2329" s="2" t="s">
        <v>40</v>
      </c>
      <c r="G2329" s="2" t="s">
        <v>41</v>
      </c>
      <c r="H2329" s="2" t="s">
        <v>42</v>
      </c>
      <c r="I2329" s="2" t="s">
        <v>43</v>
      </c>
      <c r="J2329" s="2" t="s">
        <v>80</v>
      </c>
      <c r="K2329" s="2" t="s">
        <v>294</v>
      </c>
      <c r="L2329" s="2" t="s">
        <v>2020</v>
      </c>
      <c r="M2329" s="2" t="s">
        <v>2028</v>
      </c>
      <c r="N2329" s="13">
        <v>14142.73</v>
      </c>
      <c r="O2329" s="2">
        <v>9899.91</v>
      </c>
      <c r="P2329" s="2">
        <v>3</v>
      </c>
      <c r="Q2329" s="2" t="s">
        <v>70</v>
      </c>
      <c r="R2329" s="2">
        <v>9</v>
      </c>
      <c r="S2329" s="2"/>
      <c r="T2329" s="2"/>
      <c r="U2329" s="2" t="s">
        <v>374</v>
      </c>
      <c r="V2329" s="2" t="s">
        <v>85</v>
      </c>
      <c r="W2329" s="2">
        <v>9899.91</v>
      </c>
      <c r="X2329" s="2"/>
      <c r="Y2329" s="2"/>
      <c r="Z2329" s="3">
        <f t="shared" si="306"/>
        <v>42428.19</v>
      </c>
      <c r="AA2329" s="3">
        <f t="shared" si="307"/>
        <v>29699.73</v>
      </c>
      <c r="AB2329" s="3">
        <f t="shared" si="308"/>
        <v>29699.73</v>
      </c>
      <c r="AC2329">
        <f t="shared" si="309"/>
        <v>12728.460000000003</v>
      </c>
      <c r="AD2329" t="str">
        <f>_xlfn.XLOOKUP(V2329,[2]Index!L:L,[2]Index!M:M)</f>
        <v>CN</v>
      </c>
      <c r="AE2329" s="3" t="s">
        <v>5821</v>
      </c>
      <c r="AF2329" t="s">
        <v>52</v>
      </c>
      <c r="AG2329" s="4" t="s">
        <v>53</v>
      </c>
      <c r="AH2329" t="s">
        <v>72</v>
      </c>
      <c r="AJ2329">
        <f>VLOOKUP(D2329,[3]Multipliers!$B:$AT,36)</f>
        <v>1.0025428363106079</v>
      </c>
      <c r="AK2329">
        <f>VLOOKUP(D2329,[3]Multipliers!$B:$AT,36)</f>
        <v>1.0025428363106079</v>
      </c>
      <c r="AM2329">
        <f t="shared" si="310"/>
        <v>0</v>
      </c>
    </row>
    <row r="2330" spans="1:39">
      <c r="A2330" s="2" t="str">
        <f t="shared" si="304"/>
        <v>BOZHON PRECISION INDUSTRY TECHNOLOGY CO., LTD.V64OUTA</v>
      </c>
      <c r="B2330" s="2" t="str">
        <f t="shared" si="305"/>
        <v>EQP,AE,OUTA RS TECH(OUTA FX),V54-V64,BOZHON,RETROFIT KITRetrofit</v>
      </c>
      <c r="C2330" s="3" t="str">
        <f t="shared" si="303"/>
        <v>iphoneOUTANew Buy</v>
      </c>
      <c r="D2330" s="2">
        <v>386992</v>
      </c>
      <c r="E2330" s="2" t="s">
        <v>423</v>
      </c>
      <c r="F2330" s="2" t="s">
        <v>40</v>
      </c>
      <c r="G2330" s="2" t="s">
        <v>41</v>
      </c>
      <c r="H2330" s="2" t="s">
        <v>65</v>
      </c>
      <c r="I2330" s="2" t="s">
        <v>43</v>
      </c>
      <c r="J2330" s="2" t="s">
        <v>66</v>
      </c>
      <c r="K2330" s="2" t="s">
        <v>294</v>
      </c>
      <c r="L2330" s="2" t="s">
        <v>2020</v>
      </c>
      <c r="M2330" s="2" t="s">
        <v>2029</v>
      </c>
      <c r="N2330" s="13">
        <v>14142.73</v>
      </c>
      <c r="O2330" s="2">
        <v>9899.91</v>
      </c>
      <c r="P2330" s="2">
        <v>20</v>
      </c>
      <c r="Q2330" s="2" t="s">
        <v>70</v>
      </c>
      <c r="R2330" s="2">
        <v>9</v>
      </c>
      <c r="S2330" s="2"/>
      <c r="T2330" s="2"/>
      <c r="U2330" s="2" t="s">
        <v>374</v>
      </c>
      <c r="V2330" s="2" t="s">
        <v>85</v>
      </c>
      <c r="W2330" s="2">
        <v>9899.91</v>
      </c>
      <c r="X2330" s="2"/>
      <c r="Y2330" s="2"/>
      <c r="Z2330" s="3">
        <f t="shared" si="306"/>
        <v>282854.59999999998</v>
      </c>
      <c r="AA2330" s="3">
        <f t="shared" si="307"/>
        <v>197998.2</v>
      </c>
      <c r="AB2330" s="3">
        <f t="shared" si="308"/>
        <v>197998.2</v>
      </c>
      <c r="AC2330">
        <f t="shared" si="309"/>
        <v>84856.399999999965</v>
      </c>
      <c r="AD2330" t="str">
        <f>_xlfn.XLOOKUP(V2330,[2]Index!L:L,[2]Index!M:M)</f>
        <v>CN</v>
      </c>
      <c r="AE2330" s="3" t="s">
        <v>5821</v>
      </c>
      <c r="AF2330" t="s">
        <v>52</v>
      </c>
      <c r="AG2330" s="4" t="s">
        <v>53</v>
      </c>
      <c r="AH2330" t="s">
        <v>72</v>
      </c>
      <c r="AJ2330">
        <f>VLOOKUP(D2330,[3]Multipliers!$B:$AT,36)</f>
        <v>1.2651132893691817</v>
      </c>
      <c r="AK2330">
        <f>VLOOKUP(D2330,[3]Multipliers!$B:$AT,36)</f>
        <v>1.2651132893691817</v>
      </c>
      <c r="AM2330">
        <f t="shared" si="310"/>
        <v>0</v>
      </c>
    </row>
    <row r="2331" spans="1:39">
      <c r="A2331" s="2" t="str">
        <f t="shared" si="304"/>
        <v>BOZHON PRECISION INDUSTRY TECHNOLOGY CO., LTD.V63OUTA</v>
      </c>
      <c r="B2331" s="2" t="str">
        <f t="shared" si="305"/>
        <v>EQP,AE,OUTA (OUTA-AUTO/LEGACY-FX),D84-V63,RS TECH-Bozhon,RETROFIT KITRetrofit</v>
      </c>
      <c r="C2331" s="3" t="str">
        <f t="shared" si="303"/>
        <v>iphoneOUTANew Buy</v>
      </c>
      <c r="D2331" s="5">
        <v>386990</v>
      </c>
      <c r="E2331" s="5" t="s">
        <v>423</v>
      </c>
      <c r="F2331" s="5" t="s">
        <v>40</v>
      </c>
      <c r="G2331" s="5" t="s">
        <v>41</v>
      </c>
      <c r="H2331" s="5" t="s">
        <v>42</v>
      </c>
      <c r="I2331" s="5" t="s">
        <v>43</v>
      </c>
      <c r="J2331" s="5" t="s">
        <v>1809</v>
      </c>
      <c r="K2331" s="5" t="s">
        <v>294</v>
      </c>
      <c r="L2331" s="5" t="s">
        <v>2020</v>
      </c>
      <c r="M2331" s="5" t="s">
        <v>2030</v>
      </c>
      <c r="N2331" s="29">
        <v>14142.73</v>
      </c>
      <c r="O2331" s="26">
        <v>9899.91</v>
      </c>
      <c r="P2331" s="30">
        <v>5</v>
      </c>
      <c r="Q2331" s="5" t="s">
        <v>48</v>
      </c>
      <c r="R2331" s="5">
        <v>9</v>
      </c>
      <c r="S2331" s="5"/>
      <c r="T2331" s="5" t="s">
        <v>2031</v>
      </c>
      <c r="U2331" s="5" t="s">
        <v>374</v>
      </c>
      <c r="V2331" s="5" t="s">
        <v>85</v>
      </c>
      <c r="W2331" s="31">
        <v>9899.91</v>
      </c>
      <c r="X2331" s="32"/>
      <c r="Y2331" s="32"/>
      <c r="Z2331" s="3">
        <f t="shared" si="306"/>
        <v>70713.649999999994</v>
      </c>
      <c r="AA2331" s="3">
        <f t="shared" si="307"/>
        <v>49499.55</v>
      </c>
      <c r="AB2331" s="3">
        <f t="shared" si="308"/>
        <v>49499.55</v>
      </c>
      <c r="AC2331">
        <f t="shared" si="309"/>
        <v>21214.099999999991</v>
      </c>
      <c r="AD2331" t="str">
        <f>_xlfn.XLOOKUP(V2331,[2]Index!L:L,[2]Index!M:M)</f>
        <v>CN</v>
      </c>
      <c r="AE2331" s="3" t="s">
        <v>5821</v>
      </c>
      <c r="AF2331" t="s">
        <v>52</v>
      </c>
      <c r="AG2331" s="4" t="s">
        <v>53</v>
      </c>
      <c r="AH2331" t="s">
        <v>139</v>
      </c>
      <c r="AJ2331">
        <f>VLOOKUP(D2331,[3]Multipliers!$B:$AT,36)</f>
        <v>1.0025428363106079</v>
      </c>
      <c r="AK2331">
        <f>VLOOKUP(D2331,[3]Multipliers!$B:$AT,36)</f>
        <v>1.0025428363106079</v>
      </c>
      <c r="AM2331">
        <f t="shared" si="310"/>
        <v>0</v>
      </c>
    </row>
    <row r="2332" spans="1:39">
      <c r="A2332" s="2" t="str">
        <f t="shared" si="304"/>
        <v>SECOTEV63BOT-GRT</v>
      </c>
      <c r="B2332" s="2" t="str">
        <f t="shared" si="305"/>
        <v>EQP,AE,BOT-GRT(LMM),D23-V63,SECOTE,RETROFIT KITRetrofit</v>
      </c>
      <c r="C2332" s="3" t="str">
        <f t="shared" si="303"/>
        <v>iphoneBOT-GRTNew Buy</v>
      </c>
      <c r="D2332" s="2">
        <v>385674</v>
      </c>
      <c r="E2332" s="2" t="s">
        <v>409</v>
      </c>
      <c r="F2332" s="2" t="s">
        <v>40</v>
      </c>
      <c r="G2332" s="2" t="s">
        <v>41</v>
      </c>
      <c r="H2332" s="2" t="s">
        <v>42</v>
      </c>
      <c r="I2332" s="2" t="s">
        <v>43</v>
      </c>
      <c r="J2332" s="2" t="s">
        <v>61</v>
      </c>
      <c r="K2332" s="2" t="s">
        <v>2032</v>
      </c>
      <c r="L2332" s="2" t="s">
        <v>891</v>
      </c>
      <c r="M2332" s="2" t="s">
        <v>2033</v>
      </c>
      <c r="N2332" s="2">
        <v>14088.24</v>
      </c>
      <c r="O2332" s="2">
        <v>13762.77</v>
      </c>
      <c r="P2332" s="23">
        <v>2</v>
      </c>
      <c r="Q2332" s="2" t="s">
        <v>48</v>
      </c>
      <c r="R2332" s="2"/>
      <c r="S2332" s="2"/>
      <c r="T2332" s="2"/>
      <c r="U2332" s="2" t="s">
        <v>374</v>
      </c>
      <c r="V2332" s="2" t="s">
        <v>1209</v>
      </c>
      <c r="W2332" s="23">
        <v>11270.59</v>
      </c>
      <c r="X2332" s="2"/>
      <c r="Y2332" s="3">
        <v>1200</v>
      </c>
      <c r="Z2332" s="3">
        <f t="shared" si="306"/>
        <v>28176.48</v>
      </c>
      <c r="AA2332" s="3">
        <f t="shared" si="307"/>
        <v>22541.18</v>
      </c>
      <c r="AB2332" s="3">
        <f t="shared" si="308"/>
        <v>27525.54</v>
      </c>
      <c r="AC2332">
        <f t="shared" si="309"/>
        <v>650.93999999999869</v>
      </c>
      <c r="AD2332" t="str">
        <f>_xlfn.XLOOKUP(V2332,[2]Index!L:L,[2]Index!M:M)</f>
        <v>CN</v>
      </c>
      <c r="AE2332" s="3" t="s">
        <v>5821</v>
      </c>
      <c r="AF2332" t="s">
        <v>52</v>
      </c>
      <c r="AG2332" s="3" t="s">
        <v>53</v>
      </c>
      <c r="AH2332" t="s">
        <v>64</v>
      </c>
      <c r="AJ2332">
        <f>VLOOKUP(D2332,[3]Multipliers!$B:$AT,36)</f>
        <v>1.99769353478495</v>
      </c>
      <c r="AK2332">
        <f>VLOOKUP(D2332,[3]Multipliers!$B:$AT,36)</f>
        <v>1.99769353478495</v>
      </c>
      <c r="AM2332">
        <f t="shared" si="310"/>
        <v>0</v>
      </c>
    </row>
    <row r="2333" spans="1:39">
      <c r="A2333" s="2" t="str">
        <f t="shared" si="304"/>
        <v>SECOTEV64BOT-GRT</v>
      </c>
      <c r="B2333" s="2" t="str">
        <f t="shared" si="305"/>
        <v>EQP,AE,BOT-GRT(LMM),D23-V64,SECOTE,RETROFIT KITRetrofit</v>
      </c>
      <c r="C2333" s="3" t="str">
        <f t="shared" si="303"/>
        <v>iphoneBOT-GRTNew Buy</v>
      </c>
      <c r="D2333" s="39">
        <v>385963</v>
      </c>
      <c r="E2333" s="39" t="s">
        <v>409</v>
      </c>
      <c r="F2333" s="39" t="s">
        <v>40</v>
      </c>
      <c r="G2333" s="39" t="s">
        <v>41</v>
      </c>
      <c r="H2333" s="39" t="s">
        <v>65</v>
      </c>
      <c r="I2333" s="39" t="s">
        <v>43</v>
      </c>
      <c r="J2333" s="39" t="s">
        <v>61</v>
      </c>
      <c r="K2333" s="39" t="s">
        <v>1875</v>
      </c>
      <c r="L2333" s="39" t="s">
        <v>891</v>
      </c>
      <c r="M2333" s="39" t="s">
        <v>2034</v>
      </c>
      <c r="N2333" s="40">
        <v>14088.24</v>
      </c>
      <c r="O2333" s="26">
        <v>13762.77</v>
      </c>
      <c r="P2333" s="39">
        <v>1</v>
      </c>
      <c r="Q2333" s="39" t="s">
        <v>48</v>
      </c>
      <c r="R2333" s="39"/>
      <c r="S2333" s="39"/>
      <c r="T2333" s="39"/>
      <c r="U2333" s="39" t="s">
        <v>374</v>
      </c>
      <c r="V2333" s="39" t="s">
        <v>85</v>
      </c>
      <c r="W2333" s="24">
        <v>11270.59</v>
      </c>
      <c r="X2333" s="41"/>
      <c r="Y2333" s="42">
        <v>1200</v>
      </c>
      <c r="Z2333" s="3">
        <f t="shared" si="306"/>
        <v>14088.24</v>
      </c>
      <c r="AA2333" s="3">
        <f t="shared" si="307"/>
        <v>11270.59</v>
      </c>
      <c r="AB2333" s="3">
        <f t="shared" si="308"/>
        <v>13762.77</v>
      </c>
      <c r="AC2333">
        <f t="shared" si="309"/>
        <v>325.46999999999935</v>
      </c>
      <c r="AD2333" t="str">
        <f>_xlfn.XLOOKUP(V2333,[2]Index!L:L,[2]Index!M:M)</f>
        <v>CN</v>
      </c>
      <c r="AE2333" s="3" t="s">
        <v>5821</v>
      </c>
      <c r="AF2333" t="s">
        <v>52</v>
      </c>
      <c r="AG2333" s="4" t="s">
        <v>53</v>
      </c>
      <c r="AH2333" t="s">
        <v>64</v>
      </c>
      <c r="AJ2333">
        <f>VLOOKUP(D2333,[3]Multipliers!$B:$AT,36)</f>
        <v>1.3630263394411231</v>
      </c>
      <c r="AK2333">
        <f>VLOOKUP(D2333,[3]Multipliers!$B:$AT,36)</f>
        <v>1.3630263394411231</v>
      </c>
      <c r="AM2333">
        <f t="shared" si="310"/>
        <v>0</v>
      </c>
    </row>
    <row r="2334" spans="1:39">
      <c r="A2334" s="2" t="str">
        <f t="shared" si="304"/>
        <v>SECOTEV64BOT-GRT</v>
      </c>
      <c r="B2334" s="2" t="str">
        <f t="shared" si="305"/>
        <v>EQP,AE,BOT-GRT,D23-V64,SECOTE,RETROFIT KITRetrofit</v>
      </c>
      <c r="C2334" s="3" t="str">
        <f t="shared" si="303"/>
        <v>iphoneBOT-GRTNew Buy</v>
      </c>
      <c r="D2334" s="39">
        <v>385960</v>
      </c>
      <c r="E2334" s="39" t="s">
        <v>409</v>
      </c>
      <c r="F2334" s="39" t="s">
        <v>40</v>
      </c>
      <c r="G2334" s="39" t="s">
        <v>41</v>
      </c>
      <c r="H2334" s="39" t="s">
        <v>65</v>
      </c>
      <c r="I2334" s="39" t="s">
        <v>43</v>
      </c>
      <c r="J2334" s="39" t="s">
        <v>61</v>
      </c>
      <c r="K2334" s="39" t="s">
        <v>2035</v>
      </c>
      <c r="L2334" s="39" t="s">
        <v>891</v>
      </c>
      <c r="M2334" s="39" t="s">
        <v>2036</v>
      </c>
      <c r="N2334" s="40">
        <v>14088.24</v>
      </c>
      <c r="O2334" s="26">
        <v>13762.77</v>
      </c>
      <c r="P2334" s="39">
        <v>1</v>
      </c>
      <c r="Q2334" s="39" t="s">
        <v>48</v>
      </c>
      <c r="R2334" s="39"/>
      <c r="S2334" s="39"/>
      <c r="T2334" s="39"/>
      <c r="U2334" s="39" t="s">
        <v>374</v>
      </c>
      <c r="V2334" s="39" t="s">
        <v>85</v>
      </c>
      <c r="W2334" s="24">
        <v>6863.94</v>
      </c>
      <c r="X2334" s="41"/>
      <c r="Y2334" s="42">
        <v>1200</v>
      </c>
      <c r="Z2334" s="3">
        <f t="shared" si="306"/>
        <v>14088.24</v>
      </c>
      <c r="AA2334" s="3">
        <f t="shared" si="307"/>
        <v>6863.94</v>
      </c>
      <c r="AB2334" s="3">
        <f t="shared" si="308"/>
        <v>13762.77</v>
      </c>
      <c r="AC2334">
        <f t="shared" si="309"/>
        <v>325.46999999999935</v>
      </c>
      <c r="AD2334" t="str">
        <f>_xlfn.XLOOKUP(V2334,[2]Index!L:L,[2]Index!M:M)</f>
        <v>CN</v>
      </c>
      <c r="AE2334" s="3" t="s">
        <v>5821</v>
      </c>
      <c r="AF2334" t="s">
        <v>52</v>
      </c>
      <c r="AG2334" s="4" t="s">
        <v>53</v>
      </c>
      <c r="AH2334" t="s">
        <v>64</v>
      </c>
      <c r="AJ2334">
        <f>VLOOKUP(D2334,[3]Multipliers!$B:$AT,36)</f>
        <v>1.3630263394411231</v>
      </c>
      <c r="AK2334">
        <f>VLOOKUP(D2334,[3]Multipliers!$B:$AT,36)</f>
        <v>1.3630263394411231</v>
      </c>
      <c r="AM2334">
        <f t="shared" si="310"/>
        <v>0</v>
      </c>
    </row>
    <row r="2335" spans="1:39">
      <c r="A2335" s="2" t="str">
        <f t="shared" si="304"/>
        <v>BOZHON PRECISION INDUSTRY TECHNOLOGY CO., LTD.V64IT-4</v>
      </c>
      <c r="B2335" s="2" t="str">
        <f t="shared" si="305"/>
        <v>EQP,AE,IT-4 3-BAY,D37-V64,BOZHON,RETROFIT KITRetrofit</v>
      </c>
      <c r="C2335" s="3" t="str">
        <f t="shared" si="303"/>
        <v>iphoneIT-4New Buy</v>
      </c>
      <c r="D2335" s="39">
        <v>385168</v>
      </c>
      <c r="E2335" s="39" t="s">
        <v>423</v>
      </c>
      <c r="F2335" s="39" t="s">
        <v>40</v>
      </c>
      <c r="G2335" s="39" t="s">
        <v>41</v>
      </c>
      <c r="H2335" s="39" t="s">
        <v>65</v>
      </c>
      <c r="I2335" s="39" t="s">
        <v>43</v>
      </c>
      <c r="J2335" s="39" t="s">
        <v>254</v>
      </c>
      <c r="K2335" s="39" t="s">
        <v>2037</v>
      </c>
      <c r="L2335" s="39" t="s">
        <v>46</v>
      </c>
      <c r="M2335" s="39" t="s">
        <v>2038</v>
      </c>
      <c r="N2335" s="40">
        <v>13907.47</v>
      </c>
      <c r="O2335" s="26">
        <v>6332.8045000000002</v>
      </c>
      <c r="P2335" s="39">
        <v>1</v>
      </c>
      <c r="Q2335" s="39" t="s">
        <v>48</v>
      </c>
      <c r="R2335" s="39">
        <v>9</v>
      </c>
      <c r="S2335" s="39"/>
      <c r="T2335" s="39" t="s">
        <v>60</v>
      </c>
      <c r="U2335" s="39" t="s">
        <v>50</v>
      </c>
      <c r="V2335" s="39" t="s">
        <v>71</v>
      </c>
      <c r="W2335" s="24">
        <v>6332.8045000000002</v>
      </c>
      <c r="X2335" s="41">
        <v>9701.1200000000008</v>
      </c>
      <c r="Y2335" s="42"/>
      <c r="Z2335" s="3">
        <f t="shared" si="306"/>
        <v>13907.47</v>
      </c>
      <c r="AA2335" s="3">
        <f t="shared" si="307"/>
        <v>6332.8045000000002</v>
      </c>
      <c r="AB2335" s="3">
        <f t="shared" si="308"/>
        <v>6332.8045000000002</v>
      </c>
      <c r="AC2335">
        <f t="shared" si="309"/>
        <v>7574.6654999999992</v>
      </c>
      <c r="AD2335" t="str">
        <f>_xlfn.XLOOKUP(V2335,[2]Index!L:L,[2]Index!M:M)</f>
        <v>CN</v>
      </c>
      <c r="AE2335" s="3" t="s">
        <v>5821</v>
      </c>
      <c r="AF2335" t="s">
        <v>52</v>
      </c>
      <c r="AG2335" s="4" t="s">
        <v>53</v>
      </c>
      <c r="AH2335" t="s">
        <v>139</v>
      </c>
      <c r="AJ2335">
        <f>VLOOKUP(D2335,[3]Multipliers!$B:$AT,36)</f>
        <v>0.87676108448407686</v>
      </c>
      <c r="AK2335">
        <f>VLOOKUP(D2335,[3]Multipliers!$B:$AT,36)</f>
        <v>0.87676108448407686</v>
      </c>
      <c r="AM2335">
        <f t="shared" si="310"/>
        <v>0</v>
      </c>
    </row>
    <row r="2336" spans="1:39">
      <c r="A2336" s="2" t="str">
        <f t="shared" si="304"/>
        <v>BOZHON PRECISION INDUSTRY TECHNOLOGY CO., LTD.V63OUTA</v>
      </c>
      <c r="B2336" s="2" t="str">
        <f t="shared" si="305"/>
        <v>EQP,AE,OUTA(OUTA FX),D47-V63,BOZHON,RETROFIT KITRetrofit</v>
      </c>
      <c r="C2336" s="3" t="str">
        <f t="shared" si="303"/>
        <v>iphoneOUTANew Buy</v>
      </c>
      <c r="D2336" s="39">
        <v>385560</v>
      </c>
      <c r="E2336" s="39" t="s">
        <v>423</v>
      </c>
      <c r="F2336" s="39" t="s">
        <v>40</v>
      </c>
      <c r="G2336" s="39" t="s">
        <v>41</v>
      </c>
      <c r="H2336" s="39" t="s">
        <v>42</v>
      </c>
      <c r="I2336" s="39" t="s">
        <v>43</v>
      </c>
      <c r="J2336" s="39" t="s">
        <v>181</v>
      </c>
      <c r="K2336" s="39" t="s">
        <v>2039</v>
      </c>
      <c r="L2336" s="39" t="s">
        <v>2020</v>
      </c>
      <c r="M2336" s="39" t="s">
        <v>2040</v>
      </c>
      <c r="N2336" s="40">
        <v>13904.68</v>
      </c>
      <c r="O2336" s="26">
        <v>9733.2800000000007</v>
      </c>
      <c r="P2336" s="39">
        <v>3</v>
      </c>
      <c r="Q2336" s="39" t="s">
        <v>48</v>
      </c>
      <c r="R2336" s="39">
        <v>9</v>
      </c>
      <c r="S2336" s="39"/>
      <c r="T2336" s="39"/>
      <c r="U2336" s="39" t="s">
        <v>374</v>
      </c>
      <c r="V2336" s="39" t="s">
        <v>85</v>
      </c>
      <c r="W2336" s="24">
        <v>9733.2800000000007</v>
      </c>
      <c r="X2336" s="41">
        <v>10051.89</v>
      </c>
      <c r="Y2336" s="42"/>
      <c r="Z2336" s="3">
        <f t="shared" si="306"/>
        <v>41714.04</v>
      </c>
      <c r="AA2336" s="3">
        <f t="shared" si="307"/>
        <v>29199.840000000004</v>
      </c>
      <c r="AB2336" s="3">
        <f t="shared" si="308"/>
        <v>29199.840000000004</v>
      </c>
      <c r="AC2336">
        <f t="shared" si="309"/>
        <v>12514.199999999997</v>
      </c>
      <c r="AD2336" t="str">
        <f>_xlfn.XLOOKUP(V2336,[2]Index!L:L,[2]Index!M:M)</f>
        <v>CN</v>
      </c>
      <c r="AE2336" s="3" t="s">
        <v>5821</v>
      </c>
      <c r="AF2336" t="s">
        <v>52</v>
      </c>
      <c r="AG2336" s="4" t="s">
        <v>53</v>
      </c>
      <c r="AH2336" t="s">
        <v>54</v>
      </c>
      <c r="AJ2336">
        <f>VLOOKUP(D2336,[3]Multipliers!$B:$AT,36)</f>
        <v>0.98566857050269385</v>
      </c>
      <c r="AK2336">
        <f>VLOOKUP(D2336,[3]Multipliers!$B:$AT,36)</f>
        <v>0.98566857050269385</v>
      </c>
      <c r="AM2336">
        <f t="shared" si="310"/>
        <v>0</v>
      </c>
    </row>
    <row r="2337" spans="1:39">
      <c r="A2337" s="2" t="str">
        <f t="shared" si="304"/>
        <v>NORDSON EFDV63BP</v>
      </c>
      <c r="B2337" s="2" t="str">
        <f t="shared" si="305"/>
        <v>EQP,AE,BP,V57-V63,NORDSON EFD,RETROFIT KITRetrofit</v>
      </c>
      <c r="C2337" s="3" t="str">
        <f t="shared" si="303"/>
        <v>iPhoneBPNew Buy</v>
      </c>
      <c r="D2337" s="39">
        <v>384844</v>
      </c>
      <c r="E2337" s="39" t="s">
        <v>1454</v>
      </c>
      <c r="F2337" s="39" t="s">
        <v>40</v>
      </c>
      <c r="G2337" s="39" t="s">
        <v>612</v>
      </c>
      <c r="H2337" s="39" t="s">
        <v>42</v>
      </c>
      <c r="I2337" s="39" t="s">
        <v>43</v>
      </c>
      <c r="J2337" s="39" t="s">
        <v>80</v>
      </c>
      <c r="K2337" s="39" t="s">
        <v>2041</v>
      </c>
      <c r="L2337" s="39" t="s">
        <v>1456</v>
      </c>
      <c r="M2337" s="39" t="s">
        <v>2042</v>
      </c>
      <c r="N2337" s="40">
        <v>13830</v>
      </c>
      <c r="O2337" s="26">
        <v>13830</v>
      </c>
      <c r="P2337" s="39">
        <v>1</v>
      </c>
      <c r="Q2337" s="39" t="s">
        <v>48</v>
      </c>
      <c r="R2337" s="39">
        <v>6</v>
      </c>
      <c r="S2337" s="39" t="s">
        <v>1459</v>
      </c>
      <c r="T2337" s="39"/>
      <c r="U2337" s="39" t="s">
        <v>374</v>
      </c>
      <c r="V2337" s="39" t="s">
        <v>85</v>
      </c>
      <c r="W2337" s="24">
        <v>12447</v>
      </c>
      <c r="X2337" s="41"/>
      <c r="Y2337" s="42"/>
      <c r="Z2337" s="3">
        <f t="shared" si="306"/>
        <v>13830</v>
      </c>
      <c r="AA2337" s="3">
        <f t="shared" si="307"/>
        <v>12447</v>
      </c>
      <c r="AB2337" s="3">
        <f t="shared" si="308"/>
        <v>13830</v>
      </c>
      <c r="AC2337">
        <f t="shared" si="309"/>
        <v>0</v>
      </c>
      <c r="AD2337" t="str">
        <f>_xlfn.XLOOKUP(V2337,[2]Index!L:L,[2]Index!M:M)</f>
        <v>CN</v>
      </c>
      <c r="AE2337" s="3" t="s">
        <v>5821</v>
      </c>
      <c r="AF2337" t="s">
        <v>52</v>
      </c>
      <c r="AG2337" s="4" t="s">
        <v>1459</v>
      </c>
      <c r="AH2337" t="s">
        <v>72</v>
      </c>
      <c r="AJ2337">
        <f>VLOOKUP(D2337,[3]Multipliers!$B:$AT,36)</f>
        <v>0.40566265140629199</v>
      </c>
      <c r="AK2337">
        <f>VLOOKUP(D2337,[3]Multipliers!$B:$AT,36)</f>
        <v>0.40566265140629199</v>
      </c>
      <c r="AM2337">
        <f t="shared" si="310"/>
        <v>0</v>
      </c>
    </row>
    <row r="2338" spans="1:39">
      <c r="A2338" s="2" t="str">
        <f t="shared" si="304"/>
        <v>NORDSON EFDV64ATS</v>
      </c>
      <c r="B2338" s="2" t="str">
        <f t="shared" si="305"/>
        <v>EQP,AE,ATS,V54-V64,NORDSON EFD,RETROFIT KITRetrofit</v>
      </c>
      <c r="C2338" s="3" t="str">
        <f t="shared" si="303"/>
        <v>iPhoneATSNew Buy</v>
      </c>
      <c r="D2338">
        <v>385146</v>
      </c>
      <c r="E2338" t="s">
        <v>1454</v>
      </c>
      <c r="F2338" t="s">
        <v>40</v>
      </c>
      <c r="G2338" t="s">
        <v>612</v>
      </c>
      <c r="H2338" t="s">
        <v>65</v>
      </c>
      <c r="I2338" t="s">
        <v>43</v>
      </c>
      <c r="J2338" t="s">
        <v>66</v>
      </c>
      <c r="K2338" t="s">
        <v>2048</v>
      </c>
      <c r="L2338" t="s">
        <v>2044</v>
      </c>
      <c r="M2338" t="s">
        <v>2049</v>
      </c>
      <c r="N2338" s="18">
        <v>13830</v>
      </c>
      <c r="O2338" s="100">
        <v>13830</v>
      </c>
      <c r="P2338">
        <v>1</v>
      </c>
      <c r="Q2338" t="s">
        <v>48</v>
      </c>
      <c r="R2338">
        <v>6</v>
      </c>
      <c r="S2338" t="s">
        <v>1459</v>
      </c>
      <c r="T2338"/>
      <c r="U2338" t="s">
        <v>374</v>
      </c>
      <c r="V2338" t="s">
        <v>85</v>
      </c>
      <c r="W2338" s="100">
        <v>12447</v>
      </c>
      <c r="X2338"/>
      <c r="Z2338" s="3">
        <f t="shared" si="306"/>
        <v>13830</v>
      </c>
      <c r="AA2338" s="3">
        <f t="shared" si="307"/>
        <v>12447</v>
      </c>
      <c r="AB2338" s="3">
        <f t="shared" si="308"/>
        <v>13830</v>
      </c>
      <c r="AC2338">
        <f t="shared" si="309"/>
        <v>0</v>
      </c>
      <c r="AD2338" t="str">
        <f>_xlfn.XLOOKUP(V2338,[2]Index!L:L,[2]Index!M:M)</f>
        <v>CN</v>
      </c>
      <c r="AE2338" s="3" t="s">
        <v>5821</v>
      </c>
      <c r="AF2338" t="s">
        <v>52</v>
      </c>
      <c r="AG2338" s="4" t="s">
        <v>1459</v>
      </c>
      <c r="AH2338" t="s">
        <v>72</v>
      </c>
      <c r="AI2338"/>
      <c r="AJ2338">
        <f>VLOOKUP(D2338,[3]Multipliers!$B:$AT,36)</f>
        <v>0.5288646013394861</v>
      </c>
      <c r="AK2338">
        <f>VLOOKUP(D2338,[3]Multipliers!$B:$AT,36)</f>
        <v>0.5288646013394861</v>
      </c>
      <c r="AM2338">
        <f t="shared" si="310"/>
        <v>0</v>
      </c>
    </row>
    <row r="2339" spans="1:39">
      <c r="A2339" s="2" t="str">
        <f t="shared" si="304"/>
        <v>NORDSON EFDV63ATS</v>
      </c>
      <c r="B2339" s="2" t="str">
        <f t="shared" si="305"/>
        <v>EQP,AE,ATS,V54-V63,NORDSON EFD,RETROFIT KITRetrofit</v>
      </c>
      <c r="C2339" s="3" t="str">
        <f t="shared" si="303"/>
        <v>iPhoneATSNew Buy</v>
      </c>
      <c r="D2339">
        <v>384903</v>
      </c>
      <c r="E2339" t="s">
        <v>1454</v>
      </c>
      <c r="F2339" t="s">
        <v>40</v>
      </c>
      <c r="G2339" t="s">
        <v>612</v>
      </c>
      <c r="H2339" t="s">
        <v>42</v>
      </c>
      <c r="I2339" t="s">
        <v>43</v>
      </c>
      <c r="J2339" t="s">
        <v>66</v>
      </c>
      <c r="K2339" t="s">
        <v>2050</v>
      </c>
      <c r="L2339" t="s">
        <v>2044</v>
      </c>
      <c r="M2339" t="s">
        <v>2051</v>
      </c>
      <c r="N2339" s="18">
        <v>13830</v>
      </c>
      <c r="O2339" s="98">
        <v>13830</v>
      </c>
      <c r="P2339">
        <v>1</v>
      </c>
      <c r="Q2339" t="s">
        <v>48</v>
      </c>
      <c r="R2339">
        <v>6</v>
      </c>
      <c r="S2339" t="s">
        <v>1459</v>
      </c>
      <c r="T2339"/>
      <c r="U2339" t="s">
        <v>374</v>
      </c>
      <c r="V2339" t="s">
        <v>85</v>
      </c>
      <c r="W2339">
        <v>12447</v>
      </c>
      <c r="X2339"/>
      <c r="Z2339" s="3">
        <f t="shared" si="306"/>
        <v>13830</v>
      </c>
      <c r="AA2339" s="3">
        <f t="shared" si="307"/>
        <v>12447</v>
      </c>
      <c r="AB2339" s="3">
        <f t="shared" si="308"/>
        <v>13830</v>
      </c>
      <c r="AC2339">
        <f t="shared" si="309"/>
        <v>0</v>
      </c>
      <c r="AD2339" t="str">
        <f>_xlfn.XLOOKUP(V2339,[2]Index!L:L,[2]Index!M:M)</f>
        <v>CN</v>
      </c>
      <c r="AE2339" s="3" t="s">
        <v>5821</v>
      </c>
      <c r="AF2339" t="s">
        <v>52</v>
      </c>
      <c r="AG2339" s="4" t="s">
        <v>1459</v>
      </c>
      <c r="AH2339" t="s">
        <v>72</v>
      </c>
      <c r="AJ2339">
        <f>VLOOKUP(D2339,[3]Multipliers!$B:$AT,36)</f>
        <v>0.84563817595957358</v>
      </c>
      <c r="AK2339">
        <f>VLOOKUP(D2339,[3]Multipliers!$B:$AT,36)</f>
        <v>0.84563817595957358</v>
      </c>
      <c r="AM2339">
        <f t="shared" si="310"/>
        <v>0</v>
      </c>
    </row>
    <row r="2340" spans="1:39">
      <c r="A2340" s="2" t="str">
        <f t="shared" si="304"/>
        <v>NORDSON EFDV64ATS</v>
      </c>
      <c r="B2340" s="2" t="str">
        <f t="shared" si="305"/>
        <v>EQP,AE,ATS AUTO,V54-V64,NORDSON EFD,RETROFIT KITRetrofit</v>
      </c>
      <c r="C2340" s="3" t="str">
        <f t="shared" si="303"/>
        <v>iPhoneATSNew Buy</v>
      </c>
      <c r="D2340">
        <v>385143</v>
      </c>
      <c r="E2340" t="s">
        <v>1454</v>
      </c>
      <c r="F2340" t="s">
        <v>40</v>
      </c>
      <c r="G2340" t="s">
        <v>612</v>
      </c>
      <c r="H2340" t="s">
        <v>65</v>
      </c>
      <c r="I2340" t="s">
        <v>43</v>
      </c>
      <c r="J2340" t="s">
        <v>66</v>
      </c>
      <c r="K2340" t="s">
        <v>2052</v>
      </c>
      <c r="L2340" t="s">
        <v>2044</v>
      </c>
      <c r="M2340" t="s">
        <v>2053</v>
      </c>
      <c r="N2340" s="18">
        <v>13830</v>
      </c>
      <c r="O2340" s="98">
        <v>13830</v>
      </c>
      <c r="P2340">
        <v>1</v>
      </c>
      <c r="Q2340" t="s">
        <v>48</v>
      </c>
      <c r="R2340">
        <v>6</v>
      </c>
      <c r="S2340" t="s">
        <v>1459</v>
      </c>
      <c r="T2340"/>
      <c r="U2340" t="s">
        <v>374</v>
      </c>
      <c r="V2340" t="s">
        <v>85</v>
      </c>
      <c r="W2340" s="98">
        <v>12447</v>
      </c>
      <c r="X2340"/>
      <c r="Z2340" s="3">
        <f t="shared" si="306"/>
        <v>13830</v>
      </c>
      <c r="AA2340" s="3">
        <f t="shared" si="307"/>
        <v>12447</v>
      </c>
      <c r="AB2340" s="3">
        <f t="shared" si="308"/>
        <v>13830</v>
      </c>
      <c r="AC2340">
        <f t="shared" si="309"/>
        <v>0</v>
      </c>
      <c r="AD2340" t="str">
        <f>_xlfn.XLOOKUP(V2340,[2]Index!L:L,[2]Index!M:M)</f>
        <v>CN</v>
      </c>
      <c r="AE2340" s="3" t="s">
        <v>5821</v>
      </c>
      <c r="AF2340" t="s">
        <v>52</v>
      </c>
      <c r="AG2340" s="4" t="s">
        <v>1459</v>
      </c>
      <c r="AH2340" t="s">
        <v>72</v>
      </c>
      <c r="AJ2340">
        <f>VLOOKUP(D2340,[3]Multipliers!$B:$AT,36)</f>
        <v>0.5288646013394861</v>
      </c>
      <c r="AK2340">
        <f>VLOOKUP(D2340,[3]Multipliers!$B:$AT,36)</f>
        <v>0.5288646013394861</v>
      </c>
      <c r="AM2340">
        <f t="shared" si="310"/>
        <v>0</v>
      </c>
    </row>
    <row r="2341" spans="1:39">
      <c r="A2341" s="2" t="str">
        <f t="shared" si="304"/>
        <v>NORDSON EFDV64BP</v>
      </c>
      <c r="B2341" s="2" t="str">
        <f t="shared" si="305"/>
        <v>EQP,AE,BP,V54-V64,NORDSON EFD,RETROFIT KITRetrofit</v>
      </c>
      <c r="C2341" s="3" t="str">
        <f t="shared" si="303"/>
        <v>iPhoneBPNew Buy</v>
      </c>
      <c r="D2341">
        <v>381314</v>
      </c>
      <c r="E2341" t="s">
        <v>1454</v>
      </c>
      <c r="F2341" t="s">
        <v>40</v>
      </c>
      <c r="G2341" t="s">
        <v>612</v>
      </c>
      <c r="H2341" t="s">
        <v>65</v>
      </c>
      <c r="I2341" t="s">
        <v>43</v>
      </c>
      <c r="J2341" t="s">
        <v>66</v>
      </c>
      <c r="K2341" t="s">
        <v>2054</v>
      </c>
      <c r="L2341" t="s">
        <v>1456</v>
      </c>
      <c r="M2341" t="s">
        <v>2055</v>
      </c>
      <c r="N2341" s="18">
        <v>13830</v>
      </c>
      <c r="O2341" s="98">
        <v>13830</v>
      </c>
      <c r="P2341">
        <v>1</v>
      </c>
      <c r="Q2341" t="s">
        <v>48</v>
      </c>
      <c r="R2341">
        <v>6</v>
      </c>
      <c r="S2341" t="s">
        <v>2056</v>
      </c>
      <c r="T2341"/>
      <c r="U2341" t="s">
        <v>374</v>
      </c>
      <c r="V2341" t="s">
        <v>85</v>
      </c>
      <c r="W2341" s="98">
        <v>12447</v>
      </c>
      <c r="X2341"/>
      <c r="Z2341" s="3">
        <f t="shared" si="306"/>
        <v>13830</v>
      </c>
      <c r="AA2341" s="3">
        <f t="shared" si="307"/>
        <v>12447</v>
      </c>
      <c r="AB2341" s="3">
        <f t="shared" si="308"/>
        <v>13830</v>
      </c>
      <c r="AC2341">
        <f t="shared" si="309"/>
        <v>0</v>
      </c>
      <c r="AD2341" t="str">
        <f>_xlfn.XLOOKUP(V2341,[2]Index!L:L,[2]Index!M:M)</f>
        <v>CN</v>
      </c>
      <c r="AE2341" s="3" t="s">
        <v>5821</v>
      </c>
      <c r="AF2341" t="s">
        <v>52</v>
      </c>
      <c r="AG2341" s="4" t="s">
        <v>1459</v>
      </c>
      <c r="AH2341" t="s">
        <v>72</v>
      </c>
      <c r="AJ2341" t="e">
        <f>VLOOKUP(D2341,[3]Multipliers!$B:$AT,36)</f>
        <v>#N/A</v>
      </c>
      <c r="AK2341" t="e">
        <f>VLOOKUP(D2341,[3]Multipliers!$B:$AT,36)</f>
        <v>#N/A</v>
      </c>
      <c r="AM2341">
        <f t="shared" si="310"/>
        <v>0</v>
      </c>
    </row>
    <row r="2342" spans="1:39">
      <c r="A2342" s="2" t="str">
        <f t="shared" si="304"/>
        <v>NORDSON EFDV64BP</v>
      </c>
      <c r="B2342" s="2" t="str">
        <f t="shared" si="305"/>
        <v>EQP,AE,BP,V54-V64,NORDSON EFD,RETROFIT KITRetrofit</v>
      </c>
      <c r="C2342" s="3" t="str">
        <f t="shared" si="303"/>
        <v>iPhoneBPNew Buy</v>
      </c>
      <c r="D2342">
        <v>385081</v>
      </c>
      <c r="E2342" t="s">
        <v>1454</v>
      </c>
      <c r="F2342" t="s">
        <v>40</v>
      </c>
      <c r="G2342" t="s">
        <v>612</v>
      </c>
      <c r="H2342" t="s">
        <v>65</v>
      </c>
      <c r="I2342" t="s">
        <v>43</v>
      </c>
      <c r="J2342" t="s">
        <v>66</v>
      </c>
      <c r="K2342" t="s">
        <v>2054</v>
      </c>
      <c r="L2342" t="s">
        <v>1456</v>
      </c>
      <c r="M2342" t="s">
        <v>2055</v>
      </c>
      <c r="N2342" s="18">
        <v>13830</v>
      </c>
      <c r="O2342" s="98">
        <v>13830</v>
      </c>
      <c r="P2342">
        <v>1</v>
      </c>
      <c r="Q2342" t="s">
        <v>48</v>
      </c>
      <c r="R2342">
        <v>6</v>
      </c>
      <c r="S2342" t="s">
        <v>1459</v>
      </c>
      <c r="T2342"/>
      <c r="U2342" t="s">
        <v>374</v>
      </c>
      <c r="V2342" t="s">
        <v>85</v>
      </c>
      <c r="W2342" s="98">
        <v>12447</v>
      </c>
      <c r="X2342"/>
      <c r="Z2342" s="3">
        <f t="shared" si="306"/>
        <v>13830</v>
      </c>
      <c r="AA2342" s="3">
        <f t="shared" si="307"/>
        <v>12447</v>
      </c>
      <c r="AB2342" s="3">
        <f t="shared" si="308"/>
        <v>13830</v>
      </c>
      <c r="AC2342">
        <f t="shared" si="309"/>
        <v>0</v>
      </c>
      <c r="AD2342" t="str">
        <f>_xlfn.XLOOKUP(V2342,[2]Index!L:L,[2]Index!M:M)</f>
        <v>CN</v>
      </c>
      <c r="AE2342" s="3" t="s">
        <v>5821</v>
      </c>
      <c r="AF2342" t="s">
        <v>52</v>
      </c>
      <c r="AG2342" s="4" t="s">
        <v>1459</v>
      </c>
      <c r="AH2342" t="s">
        <v>72</v>
      </c>
      <c r="AJ2342">
        <f>VLOOKUP(D2342,[3]Multipliers!$B:$AT,36)</f>
        <v>0.59159141148903194</v>
      </c>
      <c r="AK2342">
        <f>VLOOKUP(D2342,[3]Multipliers!$B:$AT,36)</f>
        <v>0.59159141148903194</v>
      </c>
      <c r="AM2342">
        <f t="shared" si="310"/>
        <v>0</v>
      </c>
    </row>
    <row r="2343" spans="1:39">
      <c r="A2343" s="2" t="str">
        <f t="shared" si="304"/>
        <v>NORDSON EFDV64ATS</v>
      </c>
      <c r="B2343" s="2" t="str">
        <f t="shared" si="305"/>
        <v>EQP,AE,ATS,V53-V64,NORDSON EFD,RETROFIT KITRetrofit</v>
      </c>
      <c r="C2343" s="3" t="str">
        <f t="shared" si="303"/>
        <v>iPhoneATSNew Buy</v>
      </c>
      <c r="D2343" s="2">
        <v>385145</v>
      </c>
      <c r="E2343" s="2" t="s">
        <v>1454</v>
      </c>
      <c r="F2343" s="2" t="s">
        <v>40</v>
      </c>
      <c r="G2343" s="2" t="s">
        <v>612</v>
      </c>
      <c r="H2343" s="2" t="s">
        <v>65</v>
      </c>
      <c r="I2343" s="2" t="s">
        <v>43</v>
      </c>
      <c r="J2343" s="2" t="s">
        <v>111</v>
      </c>
      <c r="K2343" s="2" t="s">
        <v>2057</v>
      </c>
      <c r="L2343" s="2" t="s">
        <v>2044</v>
      </c>
      <c r="M2343" s="2" t="s">
        <v>2058</v>
      </c>
      <c r="N2343" s="13">
        <v>13830</v>
      </c>
      <c r="O2343" s="2">
        <v>13830</v>
      </c>
      <c r="P2343" s="23">
        <v>1</v>
      </c>
      <c r="Q2343" s="2" t="s">
        <v>48</v>
      </c>
      <c r="R2343" s="2">
        <v>6</v>
      </c>
      <c r="S2343" s="2" t="s">
        <v>1459</v>
      </c>
      <c r="T2343" s="2"/>
      <c r="U2343" s="2" t="s">
        <v>374</v>
      </c>
      <c r="V2343" s="2" t="s">
        <v>85</v>
      </c>
      <c r="W2343" s="23">
        <v>12447</v>
      </c>
      <c r="X2343" s="2"/>
      <c r="Y2343" s="2"/>
      <c r="Z2343" s="3">
        <f t="shared" si="306"/>
        <v>13830</v>
      </c>
      <c r="AA2343" s="3">
        <f t="shared" si="307"/>
        <v>12447</v>
      </c>
      <c r="AB2343" s="3">
        <f t="shared" si="308"/>
        <v>13830</v>
      </c>
      <c r="AC2343">
        <f t="shared" si="309"/>
        <v>0</v>
      </c>
      <c r="AD2343" t="str">
        <f>_xlfn.XLOOKUP(V2343,[2]Index!L:L,[2]Index!M:M)</f>
        <v>CN</v>
      </c>
      <c r="AE2343" s="3" t="s">
        <v>5821</v>
      </c>
      <c r="AF2343" t="s">
        <v>52</v>
      </c>
      <c r="AG2343" s="3" t="s">
        <v>1459</v>
      </c>
      <c r="AH2343" t="s">
        <v>72</v>
      </c>
      <c r="AJ2343">
        <f>VLOOKUP(D2343,[3]Multipliers!$B:$AT,36)</f>
        <v>0.5288646013394861</v>
      </c>
      <c r="AK2343">
        <f>VLOOKUP(D2343,[3]Multipliers!$B:$AT,36)</f>
        <v>0.5288646013394861</v>
      </c>
      <c r="AM2343">
        <f t="shared" si="310"/>
        <v>0</v>
      </c>
    </row>
    <row r="2344" spans="1:39">
      <c r="A2344" s="2" t="str">
        <f t="shared" si="304"/>
        <v>NORDSON EFDV63ATS</v>
      </c>
      <c r="B2344" s="2" t="str">
        <f t="shared" si="305"/>
        <v>EQP,AE,ATS,V53-V63,NORDSON EFD,RETROFIT KITRetrofit</v>
      </c>
      <c r="C2344" s="3" t="str">
        <f t="shared" si="303"/>
        <v>iPhoneATSNew Buy</v>
      </c>
      <c r="D2344" s="2">
        <v>384902</v>
      </c>
      <c r="E2344" s="2" t="s">
        <v>1454</v>
      </c>
      <c r="F2344" s="2" t="s">
        <v>40</v>
      </c>
      <c r="G2344" s="2" t="s">
        <v>612</v>
      </c>
      <c r="H2344" s="2" t="s">
        <v>42</v>
      </c>
      <c r="I2344" s="2" t="s">
        <v>43</v>
      </c>
      <c r="J2344" s="2" t="s">
        <v>111</v>
      </c>
      <c r="K2344" s="2" t="s">
        <v>2059</v>
      </c>
      <c r="L2344" s="2" t="s">
        <v>2044</v>
      </c>
      <c r="M2344" s="2" t="s">
        <v>2060</v>
      </c>
      <c r="N2344" s="13">
        <v>13830</v>
      </c>
      <c r="O2344" s="2">
        <v>13830</v>
      </c>
      <c r="P2344" s="23">
        <v>1</v>
      </c>
      <c r="Q2344" s="2" t="s">
        <v>48</v>
      </c>
      <c r="R2344" s="2">
        <v>6</v>
      </c>
      <c r="S2344" s="2" t="s">
        <v>1459</v>
      </c>
      <c r="T2344" s="2"/>
      <c r="U2344" s="2" t="s">
        <v>374</v>
      </c>
      <c r="V2344" s="2" t="s">
        <v>85</v>
      </c>
      <c r="W2344" s="23">
        <v>12447</v>
      </c>
      <c r="X2344" s="2"/>
      <c r="Y2344" s="2"/>
      <c r="Z2344" s="3">
        <f t="shared" si="306"/>
        <v>13830</v>
      </c>
      <c r="AA2344" s="3">
        <f t="shared" si="307"/>
        <v>12447</v>
      </c>
      <c r="AB2344" s="3">
        <f t="shared" si="308"/>
        <v>13830</v>
      </c>
      <c r="AC2344">
        <f t="shared" si="309"/>
        <v>0</v>
      </c>
      <c r="AD2344" t="str">
        <f>_xlfn.XLOOKUP(V2344,[2]Index!L:L,[2]Index!M:M)</f>
        <v>CN</v>
      </c>
      <c r="AE2344" s="3" t="s">
        <v>5821</v>
      </c>
      <c r="AF2344" t="s">
        <v>52</v>
      </c>
      <c r="AG2344" s="3" t="s">
        <v>1459</v>
      </c>
      <c r="AH2344" t="s">
        <v>72</v>
      </c>
      <c r="AJ2344">
        <f>VLOOKUP(D2344,[3]Multipliers!$B:$AT,36)</f>
        <v>0.84563817595957358</v>
      </c>
      <c r="AK2344">
        <f>VLOOKUP(D2344,[3]Multipliers!$B:$AT,36)</f>
        <v>0.84563817595957358</v>
      </c>
      <c r="AM2344">
        <f t="shared" si="310"/>
        <v>0</v>
      </c>
    </row>
    <row r="2345" spans="1:39">
      <c r="A2345" s="2" t="str">
        <f t="shared" si="304"/>
        <v>NORDSON EFDV63ATS</v>
      </c>
      <c r="B2345" s="2" t="str">
        <f t="shared" si="305"/>
        <v>EQP,AE,ATS AUTO,V53-V63,NORDSON EFD,RETROFIT KITRetrofit</v>
      </c>
      <c r="C2345" s="3" t="str">
        <f t="shared" si="303"/>
        <v>iPhoneATSNew Buy</v>
      </c>
      <c r="D2345" s="51">
        <v>384900</v>
      </c>
      <c r="E2345" s="51" t="s">
        <v>1454</v>
      </c>
      <c r="F2345" s="51" t="s">
        <v>40</v>
      </c>
      <c r="G2345" s="51" t="s">
        <v>612</v>
      </c>
      <c r="H2345" s="51" t="s">
        <v>42</v>
      </c>
      <c r="I2345" s="51" t="s">
        <v>43</v>
      </c>
      <c r="J2345" s="51" t="s">
        <v>111</v>
      </c>
      <c r="K2345" s="51" t="s">
        <v>2061</v>
      </c>
      <c r="L2345" s="51" t="s">
        <v>2044</v>
      </c>
      <c r="M2345" s="51" t="s">
        <v>2062</v>
      </c>
      <c r="N2345" s="56">
        <v>13830</v>
      </c>
      <c r="O2345" s="26">
        <v>13830</v>
      </c>
      <c r="P2345" s="51">
        <v>1</v>
      </c>
      <c r="Q2345" s="51" t="s">
        <v>48</v>
      </c>
      <c r="R2345" s="51">
        <v>6</v>
      </c>
      <c r="S2345" s="51" t="s">
        <v>1459</v>
      </c>
      <c r="T2345" s="51"/>
      <c r="U2345" s="51" t="s">
        <v>374</v>
      </c>
      <c r="V2345" s="51" t="s">
        <v>85</v>
      </c>
      <c r="W2345" s="57">
        <v>12447</v>
      </c>
      <c r="X2345" s="51"/>
      <c r="Y2345" s="51"/>
      <c r="Z2345" s="3">
        <f t="shared" si="306"/>
        <v>13830</v>
      </c>
      <c r="AA2345" s="3">
        <f t="shared" si="307"/>
        <v>12447</v>
      </c>
      <c r="AB2345" s="3">
        <f t="shared" si="308"/>
        <v>13830</v>
      </c>
      <c r="AC2345">
        <f t="shared" si="309"/>
        <v>0</v>
      </c>
      <c r="AD2345" t="str">
        <f>_xlfn.XLOOKUP(V2345,[2]Index!L:L,[2]Index!M:M)</f>
        <v>CN</v>
      </c>
      <c r="AE2345" s="3" t="s">
        <v>5821</v>
      </c>
      <c r="AF2345" t="s">
        <v>52</v>
      </c>
      <c r="AG2345" s="3" t="s">
        <v>1459</v>
      </c>
      <c r="AH2345" t="s">
        <v>72</v>
      </c>
      <c r="AJ2345">
        <f>VLOOKUP(D2345,[3]Multipliers!$B:$AT,36)</f>
        <v>0.84563817595957358</v>
      </c>
      <c r="AK2345">
        <f>VLOOKUP(D2345,[3]Multipliers!$B:$AT,36)</f>
        <v>0.84563817595957358</v>
      </c>
      <c r="AM2345">
        <f t="shared" si="310"/>
        <v>0</v>
      </c>
    </row>
    <row r="2346" spans="1:39">
      <c r="A2346" s="2" t="str">
        <f t="shared" si="304"/>
        <v>NORDSON EFDV63BP</v>
      </c>
      <c r="B2346" s="2" t="str">
        <f t="shared" si="305"/>
        <v>EQP,AE,BP,V53-V63,NORDSON EFD,RETROFIT KITRetrofit</v>
      </c>
      <c r="C2346" s="3" t="str">
        <f t="shared" si="303"/>
        <v>iPhoneBPNew Buy</v>
      </c>
      <c r="D2346" s="5">
        <v>381313</v>
      </c>
      <c r="E2346" s="5" t="s">
        <v>1454</v>
      </c>
      <c r="F2346" s="5" t="s">
        <v>40</v>
      </c>
      <c r="G2346" s="5" t="s">
        <v>612</v>
      </c>
      <c r="H2346" s="5" t="s">
        <v>42</v>
      </c>
      <c r="I2346" s="5" t="s">
        <v>43</v>
      </c>
      <c r="J2346" s="5" t="s">
        <v>111</v>
      </c>
      <c r="K2346" s="5" t="s">
        <v>2063</v>
      </c>
      <c r="L2346" s="5" t="s">
        <v>1456</v>
      </c>
      <c r="M2346" s="5" t="s">
        <v>2064</v>
      </c>
      <c r="N2346" s="29">
        <v>13830</v>
      </c>
      <c r="O2346" s="26">
        <v>13830</v>
      </c>
      <c r="P2346" s="5">
        <v>1</v>
      </c>
      <c r="Q2346" s="5" t="s">
        <v>48</v>
      </c>
      <c r="R2346" s="5">
        <v>6</v>
      </c>
      <c r="S2346" s="5" t="s">
        <v>2065</v>
      </c>
      <c r="T2346" s="5"/>
      <c r="U2346" s="5" t="s">
        <v>374</v>
      </c>
      <c r="V2346" s="5" t="s">
        <v>85</v>
      </c>
      <c r="W2346" s="31">
        <v>12447</v>
      </c>
      <c r="X2346" s="32"/>
      <c r="Y2346" s="32"/>
      <c r="Z2346" s="3">
        <f t="shared" si="306"/>
        <v>13830</v>
      </c>
      <c r="AA2346" s="3">
        <f t="shared" si="307"/>
        <v>12447</v>
      </c>
      <c r="AB2346" s="3">
        <f t="shared" si="308"/>
        <v>13830</v>
      </c>
      <c r="AC2346">
        <f t="shared" si="309"/>
        <v>0</v>
      </c>
      <c r="AD2346" t="str">
        <f>_xlfn.XLOOKUP(V2346,[2]Index!L:L,[2]Index!M:M)</f>
        <v>CN</v>
      </c>
      <c r="AE2346" s="3" t="s">
        <v>5821</v>
      </c>
      <c r="AF2346" t="s">
        <v>52</v>
      </c>
      <c r="AG2346" s="4" t="s">
        <v>1459</v>
      </c>
      <c r="AH2346" t="s">
        <v>72</v>
      </c>
      <c r="AJ2346" t="e">
        <f>VLOOKUP(D2346,[3]Multipliers!$B:$AT,36)</f>
        <v>#N/A</v>
      </c>
      <c r="AK2346" t="e">
        <f>VLOOKUP(D2346,[3]Multipliers!$B:$AT,36)</f>
        <v>#N/A</v>
      </c>
      <c r="AM2346">
        <f t="shared" si="310"/>
        <v>0</v>
      </c>
    </row>
    <row r="2347" spans="1:39">
      <c r="A2347" s="2" t="str">
        <f t="shared" si="304"/>
        <v>NORDSON EFDV63BP</v>
      </c>
      <c r="B2347" s="2" t="str">
        <f t="shared" si="305"/>
        <v>EQP,AE,BP,V53-V63,NORDSON EFD,RETROFIT KITRetrofit</v>
      </c>
      <c r="C2347" s="3" t="str">
        <f t="shared" ref="C2347:C2403" si="311">_xlfn.CONCAT(G2347,L2347,"New Buy")</f>
        <v>iPhoneBPNew Buy</v>
      </c>
      <c r="D2347" s="5">
        <v>384843</v>
      </c>
      <c r="E2347" s="5" t="s">
        <v>1454</v>
      </c>
      <c r="F2347" s="5" t="s">
        <v>40</v>
      </c>
      <c r="G2347" s="5" t="s">
        <v>612</v>
      </c>
      <c r="H2347" s="5" t="s">
        <v>42</v>
      </c>
      <c r="I2347" s="5" t="s">
        <v>43</v>
      </c>
      <c r="J2347" s="5" t="s">
        <v>111</v>
      </c>
      <c r="K2347" s="5" t="s">
        <v>2063</v>
      </c>
      <c r="L2347" s="5" t="s">
        <v>1456</v>
      </c>
      <c r="M2347" s="5" t="s">
        <v>2064</v>
      </c>
      <c r="N2347" s="29">
        <v>13830</v>
      </c>
      <c r="O2347" s="26">
        <v>13830</v>
      </c>
      <c r="P2347" s="5">
        <v>1</v>
      </c>
      <c r="Q2347" s="5" t="s">
        <v>48</v>
      </c>
      <c r="R2347" s="5">
        <v>6</v>
      </c>
      <c r="S2347" s="5" t="s">
        <v>1459</v>
      </c>
      <c r="T2347" s="5"/>
      <c r="U2347" s="5" t="s">
        <v>374</v>
      </c>
      <c r="V2347" s="5" t="s">
        <v>85</v>
      </c>
      <c r="W2347" s="31">
        <v>12447</v>
      </c>
      <c r="X2347" s="32"/>
      <c r="Y2347" s="32"/>
      <c r="Z2347" s="3">
        <f t="shared" si="306"/>
        <v>13830</v>
      </c>
      <c r="AA2347" s="3">
        <f t="shared" si="307"/>
        <v>12447</v>
      </c>
      <c r="AB2347" s="3">
        <f t="shared" si="308"/>
        <v>13830</v>
      </c>
      <c r="AC2347">
        <f t="shared" si="309"/>
        <v>0</v>
      </c>
      <c r="AD2347" t="str">
        <f>_xlfn.XLOOKUP(V2347,[2]Index!L:L,[2]Index!M:M)</f>
        <v>CN</v>
      </c>
      <c r="AE2347" s="3" t="s">
        <v>5821</v>
      </c>
      <c r="AF2347" t="s">
        <v>52</v>
      </c>
      <c r="AG2347" s="4" t="s">
        <v>1459</v>
      </c>
      <c r="AH2347" t="s">
        <v>72</v>
      </c>
      <c r="AJ2347">
        <f>VLOOKUP(D2347,[3]Multipliers!$B:$AT,36)</f>
        <v>0.40566265140629199</v>
      </c>
      <c r="AK2347">
        <f>VLOOKUP(D2347,[3]Multipliers!$B:$AT,36)</f>
        <v>0.40566265140629199</v>
      </c>
      <c r="AM2347">
        <f t="shared" si="310"/>
        <v>0</v>
      </c>
    </row>
    <row r="2348" spans="1:39">
      <c r="A2348" s="2" t="str">
        <f t="shared" si="304"/>
        <v>NORDSON EFDV64BP</v>
      </c>
      <c r="B2348" s="2" t="str">
        <f t="shared" si="305"/>
        <v>EQP,AE,BP,D94-V64,NORDSON EFD,RETROFIT KITRetrofit</v>
      </c>
      <c r="C2348" s="3" t="str">
        <f t="shared" si="311"/>
        <v>iPhoneBPNew Buy</v>
      </c>
      <c r="D2348" s="2">
        <v>385080</v>
      </c>
      <c r="E2348" s="2" t="s">
        <v>1454</v>
      </c>
      <c r="F2348" s="2" t="s">
        <v>40</v>
      </c>
      <c r="G2348" s="2" t="s">
        <v>612</v>
      </c>
      <c r="H2348" s="2" t="s">
        <v>65</v>
      </c>
      <c r="I2348" s="2" t="s">
        <v>43</v>
      </c>
      <c r="J2348" s="2" t="s">
        <v>44</v>
      </c>
      <c r="K2348" s="2" t="s">
        <v>1455</v>
      </c>
      <c r="L2348" s="2" t="s">
        <v>1456</v>
      </c>
      <c r="M2348" s="2" t="s">
        <v>1457</v>
      </c>
      <c r="N2348" s="13">
        <v>13830</v>
      </c>
      <c r="O2348" s="2">
        <v>13830</v>
      </c>
      <c r="P2348" s="2">
        <v>1</v>
      </c>
      <c r="Q2348" s="2" t="s">
        <v>48</v>
      </c>
      <c r="R2348" s="2">
        <v>6</v>
      </c>
      <c r="S2348" s="2" t="s">
        <v>1459</v>
      </c>
      <c r="T2348" s="2"/>
      <c r="U2348" s="2" t="s">
        <v>374</v>
      </c>
      <c r="V2348" s="2" t="s">
        <v>85</v>
      </c>
      <c r="W2348" s="2">
        <v>12447</v>
      </c>
      <c r="X2348" s="2"/>
      <c r="Y2348" s="2"/>
      <c r="Z2348" s="3">
        <f t="shared" si="306"/>
        <v>13830</v>
      </c>
      <c r="AA2348" s="3">
        <f t="shared" si="307"/>
        <v>12447</v>
      </c>
      <c r="AB2348" s="3">
        <f t="shared" si="308"/>
        <v>13830</v>
      </c>
      <c r="AC2348">
        <f t="shared" si="309"/>
        <v>0</v>
      </c>
      <c r="AD2348" t="str">
        <f>_xlfn.XLOOKUP(V2348,[2]Index!L:L,[2]Index!M:M)</f>
        <v>CN</v>
      </c>
      <c r="AE2348" s="3" t="s">
        <v>5821</v>
      </c>
      <c r="AF2348" t="s">
        <v>52</v>
      </c>
      <c r="AG2348" s="4" t="s">
        <v>1459</v>
      </c>
      <c r="AH2348" t="s">
        <v>54</v>
      </c>
      <c r="AJ2348">
        <f>VLOOKUP(D2348,[3]Multipliers!$B:$AT,36)</f>
        <v>0.59159141148903194</v>
      </c>
      <c r="AK2348">
        <f>VLOOKUP(D2348,[3]Multipliers!$B:$AT,36)</f>
        <v>0.59159141148903194</v>
      </c>
      <c r="AM2348">
        <f t="shared" si="310"/>
        <v>0</v>
      </c>
    </row>
    <row r="2349" spans="1:39">
      <c r="A2349" s="2" t="str">
        <f t="shared" si="304"/>
        <v>NORDSON EFDV63BP</v>
      </c>
      <c r="B2349" s="2" t="str">
        <f t="shared" si="305"/>
        <v>EQP,AE,BP,D94-V63,NORDSON EFD,RETROFIT KITRetrofit</v>
      </c>
      <c r="C2349" s="3" t="str">
        <f t="shared" si="311"/>
        <v>iPhoneBPNew Buy</v>
      </c>
      <c r="D2349" s="2">
        <v>384841</v>
      </c>
      <c r="E2349" s="2" t="s">
        <v>1454</v>
      </c>
      <c r="F2349" s="2" t="s">
        <v>40</v>
      </c>
      <c r="G2349" s="2" t="s">
        <v>612</v>
      </c>
      <c r="H2349" s="2" t="s">
        <v>42</v>
      </c>
      <c r="I2349" s="2" t="s">
        <v>43</v>
      </c>
      <c r="J2349" s="2" t="s">
        <v>44</v>
      </c>
      <c r="K2349" s="2" t="s">
        <v>2066</v>
      </c>
      <c r="L2349" s="2" t="s">
        <v>1456</v>
      </c>
      <c r="M2349" s="2" t="s">
        <v>2067</v>
      </c>
      <c r="N2349" s="13">
        <v>13830</v>
      </c>
      <c r="O2349" s="2">
        <v>13830</v>
      </c>
      <c r="P2349" s="2">
        <v>1</v>
      </c>
      <c r="Q2349" s="2" t="s">
        <v>48</v>
      </c>
      <c r="R2349" s="2">
        <v>6</v>
      </c>
      <c r="S2349" s="2" t="s">
        <v>1459</v>
      </c>
      <c r="T2349" s="2"/>
      <c r="U2349" s="2" t="s">
        <v>374</v>
      </c>
      <c r="V2349" s="2" t="s">
        <v>85</v>
      </c>
      <c r="W2349" s="2">
        <v>12447</v>
      </c>
      <c r="X2349" s="2"/>
      <c r="Y2349" s="2"/>
      <c r="Z2349" s="3">
        <f t="shared" si="306"/>
        <v>13830</v>
      </c>
      <c r="AA2349" s="3">
        <f t="shared" si="307"/>
        <v>12447</v>
      </c>
      <c r="AB2349" s="3">
        <f t="shared" si="308"/>
        <v>13830</v>
      </c>
      <c r="AC2349">
        <f t="shared" si="309"/>
        <v>0</v>
      </c>
      <c r="AD2349" t="str">
        <f>_xlfn.XLOOKUP(V2349,[2]Index!L:L,[2]Index!M:M)</f>
        <v>CN</v>
      </c>
      <c r="AE2349" s="3" t="s">
        <v>5821</v>
      </c>
      <c r="AF2349" t="s">
        <v>52</v>
      </c>
      <c r="AG2349" s="4" t="s">
        <v>1459</v>
      </c>
      <c r="AH2349" t="s">
        <v>54</v>
      </c>
      <c r="AJ2349">
        <f>VLOOKUP(D2349,[3]Multipliers!$B:$AT,36)</f>
        <v>0.40566265140629199</v>
      </c>
      <c r="AK2349">
        <f>VLOOKUP(D2349,[3]Multipliers!$B:$AT,36)</f>
        <v>0.40566265140629199</v>
      </c>
      <c r="AM2349">
        <f t="shared" si="310"/>
        <v>0</v>
      </c>
    </row>
    <row r="2350" spans="1:39">
      <c r="A2350" s="2" t="str">
        <f t="shared" si="304"/>
        <v>NORDSON EFDV64ATS</v>
      </c>
      <c r="B2350" s="2" t="str">
        <f t="shared" si="305"/>
        <v>EQP,AE,ATS(ATS AUTO),D47-V64,NORDSON EFD,RETROFIT KITRetrofit</v>
      </c>
      <c r="C2350" s="3" t="str">
        <f t="shared" si="311"/>
        <v>iPhoneATSNew Buy</v>
      </c>
      <c r="D2350" s="2">
        <v>385144</v>
      </c>
      <c r="E2350" s="2" t="s">
        <v>1454</v>
      </c>
      <c r="F2350" s="2" t="s">
        <v>40</v>
      </c>
      <c r="G2350" s="2" t="s">
        <v>612</v>
      </c>
      <c r="H2350" s="2" t="s">
        <v>65</v>
      </c>
      <c r="I2350" s="2" t="s">
        <v>43</v>
      </c>
      <c r="J2350" s="2" t="s">
        <v>181</v>
      </c>
      <c r="K2350" s="2" t="s">
        <v>2068</v>
      </c>
      <c r="L2350" s="2" t="s">
        <v>2044</v>
      </c>
      <c r="M2350" s="2" t="s">
        <v>2069</v>
      </c>
      <c r="N2350" s="13">
        <v>13830</v>
      </c>
      <c r="O2350" s="2">
        <v>13830</v>
      </c>
      <c r="P2350" s="2">
        <v>1</v>
      </c>
      <c r="Q2350" s="2" t="s">
        <v>48</v>
      </c>
      <c r="R2350" s="2">
        <v>6</v>
      </c>
      <c r="S2350" s="2" t="s">
        <v>1459</v>
      </c>
      <c r="T2350" s="2"/>
      <c r="U2350" s="2" t="s">
        <v>374</v>
      </c>
      <c r="V2350" s="2" t="s">
        <v>85</v>
      </c>
      <c r="W2350" s="2">
        <v>12447</v>
      </c>
      <c r="X2350" s="2"/>
      <c r="Y2350" s="2"/>
      <c r="Z2350" s="3">
        <f t="shared" si="306"/>
        <v>13830</v>
      </c>
      <c r="AA2350" s="3">
        <f t="shared" si="307"/>
        <v>12447</v>
      </c>
      <c r="AB2350" s="3">
        <f t="shared" si="308"/>
        <v>13830</v>
      </c>
      <c r="AC2350">
        <f t="shared" si="309"/>
        <v>0</v>
      </c>
      <c r="AD2350" t="str">
        <f>_xlfn.XLOOKUP(V2350,[2]Index!L:L,[2]Index!M:M)</f>
        <v>CN</v>
      </c>
      <c r="AE2350" s="3" t="s">
        <v>5821</v>
      </c>
      <c r="AF2350" t="s">
        <v>52</v>
      </c>
      <c r="AG2350" s="4" t="s">
        <v>1459</v>
      </c>
      <c r="AH2350" t="s">
        <v>54</v>
      </c>
      <c r="AJ2350">
        <f>VLOOKUP(D2350,[3]Multipliers!$B:$AT,36)</f>
        <v>0.5288646013394861</v>
      </c>
      <c r="AK2350">
        <f>VLOOKUP(D2350,[3]Multipliers!$B:$AT,36)</f>
        <v>0.5288646013394861</v>
      </c>
      <c r="AM2350">
        <f t="shared" si="310"/>
        <v>0</v>
      </c>
    </row>
    <row r="2351" spans="1:39">
      <c r="A2351" s="2" t="str">
        <f t="shared" si="304"/>
        <v>NORDSON EFDV63BP</v>
      </c>
      <c r="B2351" s="2" t="str">
        <f t="shared" si="305"/>
        <v>EQP,AE,BP,D47-V63,NORDSON EFD,RETROFIT KITRetrofit</v>
      </c>
      <c r="C2351" s="3" t="str">
        <f t="shared" si="311"/>
        <v>iPhoneBPNew Buy</v>
      </c>
      <c r="D2351" s="2">
        <v>384840</v>
      </c>
      <c r="E2351" s="2" t="s">
        <v>1454</v>
      </c>
      <c r="F2351" s="2" t="s">
        <v>40</v>
      </c>
      <c r="G2351" s="2" t="s">
        <v>612</v>
      </c>
      <c r="H2351" s="2" t="s">
        <v>42</v>
      </c>
      <c r="I2351" s="2" t="s">
        <v>43</v>
      </c>
      <c r="J2351" s="2" t="s">
        <v>181</v>
      </c>
      <c r="K2351" s="2" t="s">
        <v>2070</v>
      </c>
      <c r="L2351" s="2" t="s">
        <v>1456</v>
      </c>
      <c r="M2351" s="2" t="s">
        <v>2071</v>
      </c>
      <c r="N2351" s="13">
        <v>13830</v>
      </c>
      <c r="O2351" s="2">
        <v>13830</v>
      </c>
      <c r="P2351" s="2">
        <v>1</v>
      </c>
      <c r="Q2351" s="2" t="s">
        <v>48</v>
      </c>
      <c r="R2351" s="2">
        <v>6</v>
      </c>
      <c r="S2351" s="2" t="s">
        <v>1459</v>
      </c>
      <c r="T2351" s="2"/>
      <c r="U2351" s="2" t="s">
        <v>374</v>
      </c>
      <c r="V2351" s="2" t="s">
        <v>85</v>
      </c>
      <c r="W2351" s="2">
        <v>12447</v>
      </c>
      <c r="X2351" s="2"/>
      <c r="Y2351" s="2"/>
      <c r="Z2351" s="3">
        <f t="shared" si="306"/>
        <v>13830</v>
      </c>
      <c r="AA2351" s="3">
        <f t="shared" si="307"/>
        <v>12447</v>
      </c>
      <c r="AB2351" s="3">
        <f t="shared" si="308"/>
        <v>13830</v>
      </c>
      <c r="AC2351">
        <f t="shared" si="309"/>
        <v>0</v>
      </c>
      <c r="AD2351" t="str">
        <f>_xlfn.XLOOKUP(V2351,[2]Index!L:L,[2]Index!M:M)</f>
        <v>CN</v>
      </c>
      <c r="AE2351" s="3" t="s">
        <v>5821</v>
      </c>
      <c r="AF2351" t="s">
        <v>52</v>
      </c>
      <c r="AG2351" s="4" t="s">
        <v>1459</v>
      </c>
      <c r="AH2351" t="s">
        <v>54</v>
      </c>
      <c r="AJ2351">
        <f>VLOOKUP(D2351,[3]Multipliers!$B:$AT,36)</f>
        <v>0.40566265140629199</v>
      </c>
      <c r="AK2351">
        <f>VLOOKUP(D2351,[3]Multipliers!$B:$AT,36)</f>
        <v>0.40566265140629199</v>
      </c>
      <c r="AM2351">
        <f t="shared" si="310"/>
        <v>0</v>
      </c>
    </row>
    <row r="2352" spans="1:39">
      <c r="A2352" s="2" t="str">
        <f t="shared" si="304"/>
        <v>NORDSON EFDV63ATS</v>
      </c>
      <c r="B2352" s="2" t="str">
        <f t="shared" si="305"/>
        <v>EQP,AE,ATS,D38-V63,NORDSON EFD,RETROFIT KITRetrofit</v>
      </c>
      <c r="C2352" s="3" t="str">
        <f t="shared" si="311"/>
        <v>iPhoneATSNew Buy</v>
      </c>
      <c r="D2352" s="2">
        <v>384901</v>
      </c>
      <c r="E2352" s="2" t="s">
        <v>1454</v>
      </c>
      <c r="F2352" s="2" t="s">
        <v>40</v>
      </c>
      <c r="G2352" s="2" t="s">
        <v>612</v>
      </c>
      <c r="H2352" s="2" t="s">
        <v>42</v>
      </c>
      <c r="I2352" s="2" t="s">
        <v>43</v>
      </c>
      <c r="J2352" s="2" t="s">
        <v>250</v>
      </c>
      <c r="K2352" s="2" t="s">
        <v>2072</v>
      </c>
      <c r="L2352" s="2" t="s">
        <v>2044</v>
      </c>
      <c r="M2352" s="2" t="s">
        <v>2073</v>
      </c>
      <c r="N2352" s="13">
        <v>13830</v>
      </c>
      <c r="O2352" s="2">
        <v>13830</v>
      </c>
      <c r="P2352" s="2">
        <v>1</v>
      </c>
      <c r="Q2352" s="2" t="s">
        <v>48</v>
      </c>
      <c r="R2352" s="2">
        <v>6</v>
      </c>
      <c r="S2352" s="2" t="s">
        <v>1459</v>
      </c>
      <c r="T2352" s="2"/>
      <c r="U2352" s="2" t="s">
        <v>374</v>
      </c>
      <c r="V2352" s="2" t="s">
        <v>85</v>
      </c>
      <c r="W2352" s="2">
        <v>12447</v>
      </c>
      <c r="X2352" s="2"/>
      <c r="Y2352" s="2"/>
      <c r="Z2352" s="3">
        <f t="shared" si="306"/>
        <v>13830</v>
      </c>
      <c r="AA2352" s="3">
        <f t="shared" si="307"/>
        <v>12447</v>
      </c>
      <c r="AB2352" s="3">
        <f t="shared" si="308"/>
        <v>13830</v>
      </c>
      <c r="AC2352">
        <f t="shared" si="309"/>
        <v>0</v>
      </c>
      <c r="AD2352" t="str">
        <f>_xlfn.XLOOKUP(V2352,[2]Index!L:L,[2]Index!M:M)</f>
        <v>CN</v>
      </c>
      <c r="AE2352" s="3" t="s">
        <v>5821</v>
      </c>
      <c r="AF2352" t="s">
        <v>52</v>
      </c>
      <c r="AG2352" s="4" t="s">
        <v>1459</v>
      </c>
      <c r="AH2352" t="s">
        <v>139</v>
      </c>
      <c r="AJ2352">
        <f>VLOOKUP(D2352,[3]Multipliers!$B:$AT,36)</f>
        <v>0.84563817595957358</v>
      </c>
      <c r="AK2352">
        <f>VLOOKUP(D2352,[3]Multipliers!$B:$AT,36)</f>
        <v>0.84563817595957358</v>
      </c>
      <c r="AM2352">
        <f t="shared" si="310"/>
        <v>0</v>
      </c>
    </row>
    <row r="2353" spans="1:39">
      <c r="A2353" s="2" t="str">
        <f t="shared" si="304"/>
        <v>NORDSON EFDV63ATS</v>
      </c>
      <c r="B2353" s="2" t="str">
        <f t="shared" si="305"/>
        <v>EQP,AE,ATS,D27-V63,NORDSON EFD,RETROFIT KITRetrofit</v>
      </c>
      <c r="C2353" s="3" t="str">
        <f t="shared" si="311"/>
        <v>iPhoneATSNew Buy</v>
      </c>
      <c r="D2353" s="2">
        <v>386625</v>
      </c>
      <c r="E2353" s="2" t="s">
        <v>1454</v>
      </c>
      <c r="F2353" s="2" t="s">
        <v>40</v>
      </c>
      <c r="G2353" s="2" t="s">
        <v>612</v>
      </c>
      <c r="H2353" s="2" t="s">
        <v>42</v>
      </c>
      <c r="I2353" s="2" t="s">
        <v>43</v>
      </c>
      <c r="J2353" s="2" t="s">
        <v>237</v>
      </c>
      <c r="K2353" s="2" t="s">
        <v>2074</v>
      </c>
      <c r="L2353" s="2" t="s">
        <v>2044</v>
      </c>
      <c r="M2353" s="2" t="s">
        <v>2075</v>
      </c>
      <c r="N2353" s="29">
        <v>13830</v>
      </c>
      <c r="O2353" s="26">
        <v>13830</v>
      </c>
      <c r="P2353" s="2">
        <v>1</v>
      </c>
      <c r="Q2353" s="2" t="s">
        <v>48</v>
      </c>
      <c r="R2353" s="2">
        <v>6</v>
      </c>
      <c r="S2353" s="2" t="s">
        <v>1459</v>
      </c>
      <c r="T2353" s="2"/>
      <c r="U2353" s="2" t="s">
        <v>374</v>
      </c>
      <c r="V2353" s="2" t="s">
        <v>85</v>
      </c>
      <c r="W2353" s="64">
        <v>12447</v>
      </c>
      <c r="X2353" s="5"/>
      <c r="Y2353" s="5"/>
      <c r="Z2353" s="3">
        <f t="shared" si="306"/>
        <v>13830</v>
      </c>
      <c r="AA2353" s="3">
        <f t="shared" si="307"/>
        <v>12447</v>
      </c>
      <c r="AB2353" s="3">
        <f t="shared" si="308"/>
        <v>13830</v>
      </c>
      <c r="AC2353">
        <f t="shared" si="309"/>
        <v>0</v>
      </c>
      <c r="AD2353" t="str">
        <f>_xlfn.XLOOKUP(V2353,[2]Index!L:L,[2]Index!M:M)</f>
        <v>CN</v>
      </c>
      <c r="AE2353" s="3" t="s">
        <v>5821</v>
      </c>
      <c r="AF2353" t="s">
        <v>52</v>
      </c>
      <c r="AG2353" s="3" t="s">
        <v>1459</v>
      </c>
      <c r="AH2353" t="s">
        <v>64</v>
      </c>
      <c r="AJ2353">
        <f>VLOOKUP(D2353,[3]Multipliers!$B:$AT,36)</f>
        <v>4.5434646757786306</v>
      </c>
      <c r="AK2353">
        <f>VLOOKUP(D2353,[3]Multipliers!$B:$AT,36)</f>
        <v>4.5434646757786306</v>
      </c>
      <c r="AM2353">
        <f t="shared" si="310"/>
        <v>0</v>
      </c>
    </row>
    <row r="2354" spans="1:39">
      <c r="A2354" s="2" t="str">
        <f t="shared" si="304"/>
        <v>NORDSON EFDV63BP</v>
      </c>
      <c r="B2354" s="2" t="str">
        <f t="shared" si="305"/>
        <v>EQP,AE,BP,D23-V63,NORDSON EFD,RETROFIT KITRetrofit</v>
      </c>
      <c r="C2354" s="3" t="str">
        <f t="shared" si="311"/>
        <v>iPhoneBPNew Buy</v>
      </c>
      <c r="D2354" s="2">
        <v>384842</v>
      </c>
      <c r="E2354" s="2" t="s">
        <v>1454</v>
      </c>
      <c r="F2354" s="2" t="s">
        <v>40</v>
      </c>
      <c r="G2354" s="2" t="s">
        <v>612</v>
      </c>
      <c r="H2354" s="2" t="s">
        <v>42</v>
      </c>
      <c r="I2354" s="2" t="s">
        <v>43</v>
      </c>
      <c r="J2354" s="2" t="s">
        <v>61</v>
      </c>
      <c r="K2354" s="2" t="s">
        <v>2076</v>
      </c>
      <c r="L2354" s="2" t="s">
        <v>1456</v>
      </c>
      <c r="M2354" s="2" t="s">
        <v>2077</v>
      </c>
      <c r="N2354" s="13">
        <v>13830</v>
      </c>
      <c r="O2354" s="2">
        <v>13830</v>
      </c>
      <c r="P2354" s="23">
        <v>1</v>
      </c>
      <c r="Q2354" s="2" t="s">
        <v>48</v>
      </c>
      <c r="R2354" s="2">
        <v>6</v>
      </c>
      <c r="S2354" s="2" t="s">
        <v>1459</v>
      </c>
      <c r="T2354" s="2"/>
      <c r="U2354" s="2" t="s">
        <v>374</v>
      </c>
      <c r="V2354" s="2" t="s">
        <v>85</v>
      </c>
      <c r="W2354" s="23">
        <v>12447</v>
      </c>
      <c r="X2354" s="2"/>
      <c r="Y2354" s="2"/>
      <c r="Z2354" s="3">
        <f t="shared" si="306"/>
        <v>13830</v>
      </c>
      <c r="AA2354" s="3">
        <f t="shared" si="307"/>
        <v>12447</v>
      </c>
      <c r="AB2354" s="3">
        <f t="shared" si="308"/>
        <v>13830</v>
      </c>
      <c r="AC2354">
        <f t="shared" si="309"/>
        <v>0</v>
      </c>
      <c r="AD2354" t="str">
        <f>_xlfn.XLOOKUP(V2354,[2]Index!L:L,[2]Index!M:M)</f>
        <v>CN</v>
      </c>
      <c r="AE2354" s="3" t="s">
        <v>5821</v>
      </c>
      <c r="AF2354" t="s">
        <v>52</v>
      </c>
      <c r="AG2354" s="3" t="s">
        <v>1459</v>
      </c>
      <c r="AH2354" t="s">
        <v>64</v>
      </c>
      <c r="AJ2354">
        <f>VLOOKUP(D2354,[3]Multipliers!$B:$AT,36)</f>
        <v>0.40566265140629199</v>
      </c>
      <c r="AK2354">
        <f>VLOOKUP(D2354,[3]Multipliers!$B:$AT,36)</f>
        <v>0.40566265140629199</v>
      </c>
      <c r="AM2354">
        <f t="shared" si="310"/>
        <v>0</v>
      </c>
    </row>
    <row r="2355" spans="1:39">
      <c r="A2355" s="2" t="str">
        <f t="shared" si="304"/>
        <v>NORDSON EFDV62BP</v>
      </c>
      <c r="B2355" s="2" t="str">
        <f t="shared" si="305"/>
        <v>EQP,AE,BP,D23-V62,NORDSON EFD,RETROFIT KITRetrofit</v>
      </c>
      <c r="C2355" s="3" t="str">
        <f t="shared" si="311"/>
        <v>iPhoneBPNew Buy</v>
      </c>
      <c r="D2355" s="36">
        <v>381312</v>
      </c>
      <c r="E2355" s="36" t="s">
        <v>1454</v>
      </c>
      <c r="F2355" s="36" t="s">
        <v>40</v>
      </c>
      <c r="G2355" s="36" t="s">
        <v>612</v>
      </c>
      <c r="H2355" s="36" t="s">
        <v>2078</v>
      </c>
      <c r="I2355" s="36" t="s">
        <v>43</v>
      </c>
      <c r="J2355" s="36" t="s">
        <v>61</v>
      </c>
      <c r="K2355" s="36" t="s">
        <v>2079</v>
      </c>
      <c r="L2355" s="36" t="s">
        <v>1456</v>
      </c>
      <c r="M2355" s="36" t="s">
        <v>2080</v>
      </c>
      <c r="N2355" s="15">
        <v>13830</v>
      </c>
      <c r="O2355" s="26">
        <v>13830</v>
      </c>
      <c r="P2355" s="36">
        <v>1</v>
      </c>
      <c r="Q2355" s="36" t="s">
        <v>48</v>
      </c>
      <c r="R2355" s="34">
        <v>6</v>
      </c>
      <c r="S2355" s="43" t="s">
        <v>2081</v>
      </c>
      <c r="T2355" s="43"/>
      <c r="U2355" s="36" t="s">
        <v>374</v>
      </c>
      <c r="V2355" s="36" t="s">
        <v>85</v>
      </c>
      <c r="W2355" s="37">
        <v>12447</v>
      </c>
      <c r="X2355" s="38"/>
      <c r="Y2355" s="36"/>
      <c r="Z2355" s="3">
        <f t="shared" si="306"/>
        <v>13830</v>
      </c>
      <c r="AA2355" s="3">
        <f t="shared" si="307"/>
        <v>12447</v>
      </c>
      <c r="AB2355" s="3">
        <f t="shared" si="308"/>
        <v>13830</v>
      </c>
      <c r="AC2355">
        <f t="shared" si="309"/>
        <v>0</v>
      </c>
      <c r="AD2355" t="str">
        <f>_xlfn.XLOOKUP(V2355,[2]Index!L:L,[2]Index!M:M)</f>
        <v>CN</v>
      </c>
      <c r="AE2355" s="3" t="s">
        <v>5821</v>
      </c>
      <c r="AF2355" t="s">
        <v>52</v>
      </c>
      <c r="AG2355" s="4" t="s">
        <v>1459</v>
      </c>
      <c r="AH2355" t="s">
        <v>64</v>
      </c>
      <c r="AJ2355" t="e">
        <f>VLOOKUP(D2355,[3]Multipliers!$B:$AT,36)</f>
        <v>#N/A</v>
      </c>
      <c r="AK2355" t="e">
        <f>VLOOKUP(D2355,[3]Multipliers!$B:$AT,36)</f>
        <v>#N/A</v>
      </c>
      <c r="AM2355">
        <f t="shared" si="310"/>
        <v>0</v>
      </c>
    </row>
    <row r="2356" spans="1:39">
      <c r="A2356" s="2" t="str">
        <f t="shared" si="304"/>
        <v>BOZHON PRECISION INDUSTRY TECHNOLOGY CO., LTD.V64SMA SP-M1</v>
      </c>
      <c r="B2356" s="2" t="str">
        <f t="shared" si="305"/>
        <v>EQP,AE,SMA SP-M1,V54-V64,BOZHON,RETROFIT KITRetrofit</v>
      </c>
      <c r="C2356" s="3" t="str">
        <f t="shared" si="311"/>
        <v>iphoneSMA SP-M1New Buy</v>
      </c>
      <c r="D2356" s="2">
        <v>385122</v>
      </c>
      <c r="E2356" s="2" t="s">
        <v>423</v>
      </c>
      <c r="F2356" s="2" t="s">
        <v>40</v>
      </c>
      <c r="G2356" s="2" t="s">
        <v>41</v>
      </c>
      <c r="H2356" s="2" t="s">
        <v>65</v>
      </c>
      <c r="I2356" s="2" t="s">
        <v>43</v>
      </c>
      <c r="J2356" s="2" t="s">
        <v>66</v>
      </c>
      <c r="K2356" s="2" t="s">
        <v>2082</v>
      </c>
      <c r="L2356" s="2" t="s">
        <v>1183</v>
      </c>
      <c r="M2356" s="2" t="s">
        <v>2083</v>
      </c>
      <c r="N2356" s="2">
        <v>13760.31</v>
      </c>
      <c r="O2356" s="2">
        <v>10320.2325</v>
      </c>
      <c r="P2356" s="2">
        <v>29</v>
      </c>
      <c r="Q2356" s="2" t="s">
        <v>70</v>
      </c>
      <c r="R2356" s="2">
        <v>9</v>
      </c>
      <c r="S2356" s="2"/>
      <c r="T2356" s="2" t="s">
        <v>60</v>
      </c>
      <c r="U2356" s="2" t="s">
        <v>374</v>
      </c>
      <c r="V2356" s="2" t="s">
        <v>71</v>
      </c>
      <c r="W2356" s="18">
        <v>10320.23</v>
      </c>
      <c r="X2356">
        <v>19724.060000000001</v>
      </c>
      <c r="Z2356" s="3">
        <f t="shared" si="306"/>
        <v>399048.99</v>
      </c>
      <c r="AA2356" s="3">
        <f t="shared" si="307"/>
        <v>299286.67</v>
      </c>
      <c r="AB2356" s="3">
        <f t="shared" si="308"/>
        <v>299286.74249999999</v>
      </c>
      <c r="AC2356">
        <f t="shared" si="309"/>
        <v>99762.247499999998</v>
      </c>
      <c r="AD2356" t="str">
        <f>_xlfn.XLOOKUP(V2356,[2]Index!L:L,[2]Index!M:M)</f>
        <v>CN</v>
      </c>
      <c r="AE2356" s="3" t="s">
        <v>5821</v>
      </c>
      <c r="AF2356" t="s">
        <v>52</v>
      </c>
      <c r="AG2356" s="4" t="s">
        <v>53</v>
      </c>
      <c r="AH2356" t="s">
        <v>72</v>
      </c>
      <c r="AJ2356">
        <f>VLOOKUP(D2356,[3]Multipliers!$B:$AT,36)</f>
        <v>1</v>
      </c>
      <c r="AK2356">
        <f>VLOOKUP(D2356,[3]Multipliers!$B:$AT,36)</f>
        <v>1</v>
      </c>
      <c r="AM2356">
        <f t="shared" si="310"/>
        <v>0</v>
      </c>
    </row>
    <row r="2357" spans="1:39">
      <c r="A2357" s="2" t="str">
        <f t="shared" si="304"/>
        <v>BOZHON PRECISION INDUSTRY TECHNOLOGY CO., LTD.V64SMA SP-M1</v>
      </c>
      <c r="B2357" s="2" t="str">
        <f t="shared" si="305"/>
        <v>EQP,AE,SMA SP-M1,V54-V64,BOZHON,RETROFIT KITRetrofit</v>
      </c>
      <c r="C2357" s="3" t="str">
        <f t="shared" si="311"/>
        <v>iphoneSMA SP-M1New Buy</v>
      </c>
      <c r="D2357" s="2">
        <v>385122</v>
      </c>
      <c r="E2357" s="2" t="s">
        <v>423</v>
      </c>
      <c r="F2357" s="2" t="s">
        <v>40</v>
      </c>
      <c r="G2357" s="2" t="s">
        <v>41</v>
      </c>
      <c r="H2357" s="2" t="s">
        <v>65</v>
      </c>
      <c r="I2357" s="2" t="s">
        <v>43</v>
      </c>
      <c r="J2357" s="2" t="s">
        <v>66</v>
      </c>
      <c r="K2357" s="2" t="s">
        <v>2082</v>
      </c>
      <c r="L2357" s="2" t="s">
        <v>1183</v>
      </c>
      <c r="M2357" s="2" t="s">
        <v>2083</v>
      </c>
      <c r="N2357" s="2">
        <v>13760.31</v>
      </c>
      <c r="O2357" s="2">
        <v>10320.2325</v>
      </c>
      <c r="P2357" s="2">
        <v>34</v>
      </c>
      <c r="Q2357" s="2" t="s">
        <v>70</v>
      </c>
      <c r="R2357" s="2">
        <v>9</v>
      </c>
      <c r="S2357" s="2"/>
      <c r="T2357" s="2" t="s">
        <v>60</v>
      </c>
      <c r="U2357" s="2" t="s">
        <v>374</v>
      </c>
      <c r="V2357" s="2" t="s">
        <v>85</v>
      </c>
      <c r="W2357" s="18">
        <v>10320.23</v>
      </c>
      <c r="X2357">
        <v>19724.060000000001</v>
      </c>
      <c r="Z2357" s="3">
        <f t="shared" si="306"/>
        <v>467850.54</v>
      </c>
      <c r="AA2357" s="3">
        <f t="shared" si="307"/>
        <v>350887.82</v>
      </c>
      <c r="AB2357" s="3">
        <f t="shared" si="308"/>
        <v>350887.90500000003</v>
      </c>
      <c r="AC2357">
        <f t="shared" si="309"/>
        <v>116962.63499999995</v>
      </c>
      <c r="AD2357" t="str">
        <f>_xlfn.XLOOKUP(V2357,[2]Index!L:L,[2]Index!M:M)</f>
        <v>CN</v>
      </c>
      <c r="AE2357" s="3" t="s">
        <v>5821</v>
      </c>
      <c r="AF2357" t="s">
        <v>52</v>
      </c>
      <c r="AG2357" s="4" t="s">
        <v>53</v>
      </c>
      <c r="AH2357" t="s">
        <v>72</v>
      </c>
      <c r="AJ2357">
        <f>VLOOKUP(D2357,[3]Multipliers!$B:$AT,36)</f>
        <v>1</v>
      </c>
      <c r="AK2357">
        <f>VLOOKUP(D2357,[3]Multipliers!$B:$AT,36)</f>
        <v>1</v>
      </c>
      <c r="AM2357">
        <f t="shared" si="310"/>
        <v>0</v>
      </c>
    </row>
    <row r="2358" spans="1:39">
      <c r="A2358" s="2" t="str">
        <f t="shared" si="304"/>
        <v>SHENZHEN STRONG TECHNOLOGY CO., LTD.V64SIM SP-S1</v>
      </c>
      <c r="B2358" s="2" t="str">
        <f t="shared" si="305"/>
        <v>EQP,AE,SIM SP-S1(RMA SP-S2),D94-V64,STRONG,RETROFIT KITRetrofit</v>
      </c>
      <c r="C2358" s="3" t="str">
        <f t="shared" si="311"/>
        <v>iphoneSIM SP-S1New Buy</v>
      </c>
      <c r="D2358" s="2">
        <v>385121</v>
      </c>
      <c r="E2358" s="2" t="s">
        <v>369</v>
      </c>
      <c r="F2358" s="2" t="s">
        <v>40</v>
      </c>
      <c r="G2358" s="2" t="s">
        <v>41</v>
      </c>
      <c r="H2358" s="2" t="s">
        <v>65</v>
      </c>
      <c r="I2358" s="2" t="s">
        <v>43</v>
      </c>
      <c r="J2358" s="2" t="s">
        <v>181</v>
      </c>
      <c r="K2358" s="2" t="s">
        <v>2084</v>
      </c>
      <c r="L2358" s="2" t="s">
        <v>1302</v>
      </c>
      <c r="M2358" s="2" t="s">
        <v>2085</v>
      </c>
      <c r="N2358" s="13">
        <v>14422</v>
      </c>
      <c r="O2358" s="2">
        <v>13701</v>
      </c>
      <c r="P2358" s="23">
        <v>1</v>
      </c>
      <c r="Q2358" s="2" t="s">
        <v>48</v>
      </c>
      <c r="R2358" s="2">
        <v>8</v>
      </c>
      <c r="S2358" s="2"/>
      <c r="T2358" s="2" t="s">
        <v>60</v>
      </c>
      <c r="U2358" s="2" t="s">
        <v>374</v>
      </c>
      <c r="V2358" s="2" t="s">
        <v>71</v>
      </c>
      <c r="W2358" s="23">
        <v>13700.9</v>
      </c>
      <c r="X2358" s="2" t="s">
        <v>375</v>
      </c>
      <c r="Y2358" s="2">
        <v>1102</v>
      </c>
      <c r="Z2358" s="3">
        <f t="shared" si="306"/>
        <v>14422</v>
      </c>
      <c r="AA2358" s="3">
        <f t="shared" si="307"/>
        <v>13700.9</v>
      </c>
      <c r="AB2358" s="3">
        <f t="shared" si="308"/>
        <v>13701</v>
      </c>
      <c r="AC2358">
        <f t="shared" si="309"/>
        <v>721</v>
      </c>
      <c r="AD2358" t="str">
        <f>_xlfn.XLOOKUP(V2358,[2]Index!L:L,[2]Index!M:M)</f>
        <v>CN</v>
      </c>
      <c r="AE2358" s="3" t="s">
        <v>5821</v>
      </c>
      <c r="AF2358" t="s">
        <v>52</v>
      </c>
      <c r="AG2358" s="3" t="s">
        <v>53</v>
      </c>
      <c r="AH2358" t="s">
        <v>54</v>
      </c>
      <c r="AJ2358">
        <f>VLOOKUP(D2358,[3]Multipliers!$B:$AT,36)</f>
        <v>1.2424979459471279</v>
      </c>
      <c r="AK2358">
        <f>VLOOKUP(D2358,[3]Multipliers!$B:$AT,36)</f>
        <v>1.2424979459471279</v>
      </c>
      <c r="AM2358">
        <f t="shared" si="310"/>
        <v>0</v>
      </c>
    </row>
    <row r="2359" spans="1:39">
      <c r="A2359" s="2" t="str">
        <f t="shared" si="304"/>
        <v>BOZHON PRECISION INDUSTRY TECHNOLOGY CO., LTD.V64IT-REP</v>
      </c>
      <c r="B2359" s="2" t="str">
        <f t="shared" si="305"/>
        <v>EQP,AE,IT-REP SINGLE,V54-V64,BOZHON,RETROFIT KITRetrofit</v>
      </c>
      <c r="C2359" s="3" t="str">
        <f t="shared" si="311"/>
        <v>iphoneIT-REPNew Buy</v>
      </c>
      <c r="D2359" s="2">
        <v>385141</v>
      </c>
      <c r="E2359" s="2" t="s">
        <v>423</v>
      </c>
      <c r="F2359" s="2" t="s">
        <v>40</v>
      </c>
      <c r="G2359" s="2" t="s">
        <v>41</v>
      </c>
      <c r="H2359" s="2" t="s">
        <v>65</v>
      </c>
      <c r="I2359" s="2" t="s">
        <v>43</v>
      </c>
      <c r="J2359" s="2" t="s">
        <v>66</v>
      </c>
      <c r="K2359" s="2" t="s">
        <v>2086</v>
      </c>
      <c r="L2359" s="2" t="s">
        <v>937</v>
      </c>
      <c r="M2359" s="2" t="s">
        <v>2087</v>
      </c>
      <c r="N2359" s="13">
        <v>13670.67</v>
      </c>
      <c r="O2359" s="2">
        <v>14857.96</v>
      </c>
      <c r="P2359" s="2">
        <v>2</v>
      </c>
      <c r="Q2359" s="2" t="s">
        <v>70</v>
      </c>
      <c r="R2359" s="2">
        <v>9</v>
      </c>
      <c r="S2359" s="2"/>
      <c r="T2359" s="2" t="s">
        <v>84</v>
      </c>
      <c r="U2359" s="2" t="s">
        <v>374</v>
      </c>
      <c r="V2359" s="2" t="s">
        <v>71</v>
      </c>
      <c r="W2359" s="18">
        <v>14857.96</v>
      </c>
      <c r="X2359">
        <v>17479.95</v>
      </c>
      <c r="Z2359" s="3">
        <f t="shared" si="306"/>
        <v>27341.34</v>
      </c>
      <c r="AA2359" s="3">
        <f t="shared" si="307"/>
        <v>29715.919999999998</v>
      </c>
      <c r="AB2359" s="3">
        <f t="shared" si="308"/>
        <v>29715.919999999998</v>
      </c>
      <c r="AC2359">
        <f t="shared" si="309"/>
        <v>-2374.5799999999981</v>
      </c>
      <c r="AD2359" t="str">
        <f>_xlfn.XLOOKUP(V2359,[2]Index!L:L,[2]Index!M:M)</f>
        <v>CN</v>
      </c>
      <c r="AE2359" s="3" t="s">
        <v>5821</v>
      </c>
      <c r="AF2359" t="s">
        <v>52</v>
      </c>
      <c r="AG2359" s="4" t="s">
        <v>53</v>
      </c>
      <c r="AH2359" t="s">
        <v>72</v>
      </c>
      <c r="AJ2359">
        <f>VLOOKUP(D2359,[3]Multipliers!$B:$AT,36)</f>
        <v>0.5288646013394861</v>
      </c>
      <c r="AK2359">
        <f>VLOOKUP(D2359,[3]Multipliers!$B:$AT,36)</f>
        <v>0.5288646013394861</v>
      </c>
      <c r="AM2359">
        <f t="shared" si="310"/>
        <v>0</v>
      </c>
    </row>
    <row r="2360" spans="1:39">
      <c r="A2360" s="2" t="str">
        <f t="shared" si="304"/>
        <v>BOZHON PRECISION INDUSTRY TECHNOLOGY CO., LTD.V68OUTA</v>
      </c>
      <c r="B2360" s="2" t="str">
        <f t="shared" si="305"/>
        <v>EQP,AE,OUTA,V57-V68,RS TECH,RETROFIT KITRetrofit</v>
      </c>
      <c r="C2360" s="3" t="str">
        <f t="shared" si="311"/>
        <v>iphoneOUTANew Buy</v>
      </c>
      <c r="D2360" s="2">
        <v>386996</v>
      </c>
      <c r="E2360" s="2" t="s">
        <v>423</v>
      </c>
      <c r="F2360" s="2" t="s">
        <v>40</v>
      </c>
      <c r="G2360" s="2" t="s">
        <v>41</v>
      </c>
      <c r="H2360" s="2" t="s">
        <v>206</v>
      </c>
      <c r="I2360" s="2" t="s">
        <v>43</v>
      </c>
      <c r="J2360" s="2" t="s">
        <v>80</v>
      </c>
      <c r="K2360" s="2" t="s">
        <v>294</v>
      </c>
      <c r="L2360" s="2" t="s">
        <v>2020</v>
      </c>
      <c r="M2360" s="2" t="s">
        <v>2088</v>
      </c>
      <c r="N2360" s="13">
        <v>13626.18</v>
      </c>
      <c r="O2360" s="2">
        <v>9538.33</v>
      </c>
      <c r="P2360" s="2">
        <v>6</v>
      </c>
      <c r="Q2360" s="2" t="s">
        <v>70</v>
      </c>
      <c r="R2360" s="2">
        <v>9</v>
      </c>
      <c r="S2360" s="2"/>
      <c r="T2360" s="2"/>
      <c r="U2360" s="2" t="s">
        <v>374</v>
      </c>
      <c r="V2360" s="2" t="s">
        <v>85</v>
      </c>
      <c r="W2360" s="18">
        <v>9538.33</v>
      </c>
      <c r="X2360"/>
      <c r="Z2360" s="3">
        <f t="shared" si="306"/>
        <v>81757.08</v>
      </c>
      <c r="AA2360" s="3">
        <f t="shared" si="307"/>
        <v>57229.979999999996</v>
      </c>
      <c r="AB2360" s="3">
        <f t="shared" si="308"/>
        <v>57229.979999999996</v>
      </c>
      <c r="AC2360">
        <f t="shared" si="309"/>
        <v>24527.100000000006</v>
      </c>
      <c r="AD2360" t="str">
        <f>_xlfn.XLOOKUP(V2360,[2]Index!L:L,[2]Index!M:M)</f>
        <v>CN</v>
      </c>
      <c r="AE2360" s="3" t="s">
        <v>5821</v>
      </c>
      <c r="AF2360" t="s">
        <v>52</v>
      </c>
      <c r="AG2360" s="4" t="s">
        <v>53</v>
      </c>
      <c r="AH2360" t="s">
        <v>72</v>
      </c>
      <c r="AJ2360">
        <f>VLOOKUP(D2360,[3]Multipliers!$B:$AT,36)</f>
        <v>1.0714076706675499</v>
      </c>
      <c r="AK2360">
        <f>VLOOKUP(D2360,[3]Multipliers!$B:$AT,36)</f>
        <v>1.0714076706675499</v>
      </c>
      <c r="AM2360">
        <f t="shared" si="310"/>
        <v>0</v>
      </c>
    </row>
    <row r="2361" spans="1:39">
      <c r="A2361" s="2" t="str">
        <f t="shared" si="304"/>
        <v>BOZHON PRECISION INDUSTRY TECHNOLOGY CO., LTD.V68OUTA</v>
      </c>
      <c r="B2361" s="2" t="str">
        <f t="shared" si="305"/>
        <v>EQP,AE,OUTA(OUTA FX),V54-V68,RS TECH,RETROFIT KITRetrofit</v>
      </c>
      <c r="C2361" s="3" t="str">
        <f t="shared" si="311"/>
        <v>iphoneOUTANew Buy</v>
      </c>
      <c r="D2361">
        <v>386994</v>
      </c>
      <c r="E2361" t="s">
        <v>423</v>
      </c>
      <c r="F2361" t="s">
        <v>40</v>
      </c>
      <c r="G2361" t="s">
        <v>41</v>
      </c>
      <c r="H2361" t="s">
        <v>206</v>
      </c>
      <c r="I2361" t="s">
        <v>43</v>
      </c>
      <c r="J2361" t="s">
        <v>66</v>
      </c>
      <c r="K2361" t="s">
        <v>294</v>
      </c>
      <c r="L2361" t="s">
        <v>2020</v>
      </c>
      <c r="M2361" t="s">
        <v>2089</v>
      </c>
      <c r="N2361" s="18">
        <v>13626.18</v>
      </c>
      <c r="O2361" s="98">
        <v>9538.33</v>
      </c>
      <c r="P2361">
        <v>2</v>
      </c>
      <c r="Q2361" t="s">
        <v>70</v>
      </c>
      <c r="R2361">
        <v>9</v>
      </c>
      <c r="S2361"/>
      <c r="T2361"/>
      <c r="U2361" t="s">
        <v>374</v>
      </c>
      <c r="V2361" t="s">
        <v>85</v>
      </c>
      <c r="W2361">
        <v>9538.33</v>
      </c>
      <c r="X2361"/>
      <c r="Z2361" s="3">
        <f t="shared" si="306"/>
        <v>27252.36</v>
      </c>
      <c r="AA2361" s="3">
        <f t="shared" si="307"/>
        <v>19076.66</v>
      </c>
      <c r="AB2361" s="3">
        <f t="shared" si="308"/>
        <v>19076.66</v>
      </c>
      <c r="AC2361">
        <f t="shared" si="309"/>
        <v>8175.7000000000007</v>
      </c>
      <c r="AD2361" t="str">
        <f>_xlfn.XLOOKUP(V2361,[2]Index!L:L,[2]Index!M:M)</f>
        <v>CN</v>
      </c>
      <c r="AE2361" s="3" t="s">
        <v>5821</v>
      </c>
      <c r="AF2361" t="s">
        <v>52</v>
      </c>
      <c r="AG2361" s="4" t="s">
        <v>53</v>
      </c>
      <c r="AH2361" t="s">
        <v>72</v>
      </c>
      <c r="AJ2361">
        <f>VLOOKUP(D2361,[3]Multipliers!$B:$AT,36)</f>
        <v>1.0714076706675499</v>
      </c>
      <c r="AK2361">
        <f>VLOOKUP(D2361,[3]Multipliers!$B:$AT,36)</f>
        <v>1.0714076706675499</v>
      </c>
      <c r="AM2361">
        <f t="shared" si="310"/>
        <v>0</v>
      </c>
    </row>
    <row r="2362" spans="1:39">
      <c r="A2362" s="2" t="str">
        <f t="shared" si="304"/>
        <v>BOZHON PRECISION INDUSTRY TECHNOLOGY CO., LTD.V68OUTA</v>
      </c>
      <c r="B2362" s="2" t="str">
        <f t="shared" si="305"/>
        <v>EQP,AE,OUTA(OUTA ICT),D47-V68,RS TECH,RETROFIT KITRetrofit</v>
      </c>
      <c r="C2362" s="3" t="str">
        <f t="shared" si="311"/>
        <v>iphoneOUTANew Buy</v>
      </c>
      <c r="D2362">
        <v>386995</v>
      </c>
      <c r="E2362" t="s">
        <v>423</v>
      </c>
      <c r="F2362" t="s">
        <v>40</v>
      </c>
      <c r="G2362" t="s">
        <v>41</v>
      </c>
      <c r="H2362" t="s">
        <v>206</v>
      </c>
      <c r="I2362" t="s">
        <v>43</v>
      </c>
      <c r="J2362" t="s">
        <v>181</v>
      </c>
      <c r="K2362" t="s">
        <v>294</v>
      </c>
      <c r="L2362" t="s">
        <v>2020</v>
      </c>
      <c r="M2362" t="s">
        <v>2090</v>
      </c>
      <c r="N2362" s="18">
        <v>13626.18</v>
      </c>
      <c r="O2362" s="100">
        <v>9538.33</v>
      </c>
      <c r="P2362">
        <v>2</v>
      </c>
      <c r="Q2362" t="s">
        <v>48</v>
      </c>
      <c r="R2362">
        <v>9</v>
      </c>
      <c r="S2362"/>
      <c r="T2362"/>
      <c r="U2362" t="s">
        <v>374</v>
      </c>
      <c r="V2362" t="s">
        <v>85</v>
      </c>
      <c r="W2362" s="100">
        <v>9538.33</v>
      </c>
      <c r="X2362"/>
      <c r="Z2362" s="3">
        <f t="shared" si="306"/>
        <v>27252.36</v>
      </c>
      <c r="AA2362" s="3">
        <f t="shared" si="307"/>
        <v>19076.66</v>
      </c>
      <c r="AB2362" s="3">
        <f t="shared" si="308"/>
        <v>19076.66</v>
      </c>
      <c r="AC2362">
        <f t="shared" si="309"/>
        <v>8175.7000000000007</v>
      </c>
      <c r="AD2362" t="str">
        <f>_xlfn.XLOOKUP(V2362,[2]Index!L:L,[2]Index!M:M)</f>
        <v>CN</v>
      </c>
      <c r="AE2362" s="3" t="s">
        <v>5821</v>
      </c>
      <c r="AF2362" t="s">
        <v>52</v>
      </c>
      <c r="AG2362" s="4" t="s">
        <v>53</v>
      </c>
      <c r="AH2362" t="s">
        <v>54</v>
      </c>
      <c r="AI2362"/>
      <c r="AJ2362">
        <f>VLOOKUP(D2362,[3]Multipliers!$B:$AT,36)</f>
        <v>1.0714076706675499</v>
      </c>
      <c r="AK2362">
        <f>VLOOKUP(D2362,[3]Multipliers!$B:$AT,36)</f>
        <v>1.0714076706675499</v>
      </c>
      <c r="AM2362">
        <f t="shared" si="310"/>
        <v>0</v>
      </c>
    </row>
    <row r="2363" spans="1:39">
      <c r="A2363" s="2" t="str">
        <f t="shared" si="304"/>
        <v>BOZHON PRECISION INDUSTRY TECHNOLOGY CO., LTD.V68OUTA</v>
      </c>
      <c r="B2363" s="2" t="str">
        <f t="shared" si="305"/>
        <v>EQP,AE,OUTA RS TECH,V53-V68,BOZHON,RETROFIT KITRetrofit</v>
      </c>
      <c r="C2363" s="3" t="str">
        <f t="shared" si="311"/>
        <v>iphoneOUTANew Buy</v>
      </c>
      <c r="D2363">
        <v>386993</v>
      </c>
      <c r="E2363" t="s">
        <v>423</v>
      </c>
      <c r="F2363" t="s">
        <v>40</v>
      </c>
      <c r="G2363" t="s">
        <v>41</v>
      </c>
      <c r="H2363" t="s">
        <v>206</v>
      </c>
      <c r="I2363" t="s">
        <v>43</v>
      </c>
      <c r="J2363" t="s">
        <v>111</v>
      </c>
      <c r="K2363" t="s">
        <v>294</v>
      </c>
      <c r="L2363" t="s">
        <v>2020</v>
      </c>
      <c r="M2363" t="s">
        <v>2091</v>
      </c>
      <c r="N2363" s="18">
        <v>13626.18</v>
      </c>
      <c r="O2363" s="100">
        <v>9538.33</v>
      </c>
      <c r="P2363">
        <v>1</v>
      </c>
      <c r="Q2363" t="s">
        <v>70</v>
      </c>
      <c r="R2363">
        <v>9</v>
      </c>
      <c r="S2363"/>
      <c r="T2363" t="s">
        <v>2092</v>
      </c>
      <c r="U2363" t="s">
        <v>374</v>
      </c>
      <c r="V2363" t="s">
        <v>146</v>
      </c>
      <c r="W2363" s="100">
        <v>9538.33</v>
      </c>
      <c r="X2363"/>
      <c r="Z2363" s="3">
        <f t="shared" si="306"/>
        <v>13626.18</v>
      </c>
      <c r="AA2363" s="3">
        <f t="shared" si="307"/>
        <v>9538.33</v>
      </c>
      <c r="AB2363" s="3">
        <f t="shared" si="308"/>
        <v>9538.33</v>
      </c>
      <c r="AC2363">
        <f t="shared" si="309"/>
        <v>4087.8500000000004</v>
      </c>
      <c r="AD2363" t="str">
        <f>_xlfn.XLOOKUP(V2363,[2]Index!L:L,[2]Index!M:M)</f>
        <v>CN</v>
      </c>
      <c r="AE2363" s="3" t="s">
        <v>5821</v>
      </c>
      <c r="AF2363" t="s">
        <v>52</v>
      </c>
      <c r="AG2363" s="4" t="s">
        <v>53</v>
      </c>
      <c r="AH2363" t="s">
        <v>72</v>
      </c>
      <c r="AI2363"/>
      <c r="AJ2363">
        <f>VLOOKUP(D2363,[3]Multipliers!$B:$AT,36)</f>
        <v>1.0714076706675499</v>
      </c>
      <c r="AK2363">
        <f>VLOOKUP(D2363,[3]Multipliers!$B:$AT,36)</f>
        <v>1.0714076706675499</v>
      </c>
      <c r="AM2363">
        <f t="shared" si="310"/>
        <v>0</v>
      </c>
    </row>
    <row r="2364" spans="1:39">
      <c r="A2364" s="2" t="str">
        <f t="shared" si="304"/>
        <v>BOZHON PRECISION INDUSTRY TECHNOLOGY CO., LTD.V63IT-OQC</v>
      </c>
      <c r="B2364" s="2" t="str">
        <f t="shared" si="305"/>
        <v>EQP,AE,IT-OQC SINGLE,D23-V63,BOZHON,RETROFIT KITRetrofit</v>
      </c>
      <c r="C2364" s="3" t="str">
        <f t="shared" si="311"/>
        <v>iphoneIT-OQCNew Buy</v>
      </c>
      <c r="D2364">
        <v>385689</v>
      </c>
      <c r="E2364" t="s">
        <v>423</v>
      </c>
      <c r="F2364" t="s">
        <v>40</v>
      </c>
      <c r="G2364" t="s">
        <v>41</v>
      </c>
      <c r="H2364" t="s">
        <v>42</v>
      </c>
      <c r="I2364" t="s">
        <v>43</v>
      </c>
      <c r="J2364" t="s">
        <v>61</v>
      </c>
      <c r="K2364" t="s">
        <v>2093</v>
      </c>
      <c r="L2364" t="s">
        <v>82</v>
      </c>
      <c r="M2364" t="s">
        <v>2094</v>
      </c>
      <c r="N2364" s="98">
        <v>13577.77</v>
      </c>
      <c r="O2364" s="98">
        <v>10900.157999999999</v>
      </c>
      <c r="P2364">
        <v>1</v>
      </c>
      <c r="Q2364" t="s">
        <v>48</v>
      </c>
      <c r="R2364">
        <v>9</v>
      </c>
      <c r="S2364"/>
      <c r="T2364" t="s">
        <v>84</v>
      </c>
      <c r="U2364" t="s">
        <v>50</v>
      </c>
      <c r="V2364" t="s">
        <v>146</v>
      </c>
      <c r="W2364">
        <v>10900.157999999999</v>
      </c>
      <c r="X2364">
        <v>11720.61</v>
      </c>
      <c r="Y2364" s="99"/>
      <c r="Z2364" s="3">
        <f t="shared" si="306"/>
        <v>13577.77</v>
      </c>
      <c r="AA2364" s="3">
        <f t="shared" si="307"/>
        <v>10900.157999999999</v>
      </c>
      <c r="AB2364" s="3">
        <f t="shared" si="308"/>
        <v>10900.157999999999</v>
      </c>
      <c r="AC2364">
        <f t="shared" si="309"/>
        <v>2677.612000000001</v>
      </c>
      <c r="AD2364" t="str">
        <f>_xlfn.XLOOKUP(V2364,[2]Index!L:L,[2]Index!M:M)</f>
        <v>CN</v>
      </c>
      <c r="AE2364" s="3" t="s">
        <v>5821</v>
      </c>
      <c r="AF2364" t="s">
        <v>52</v>
      </c>
      <c r="AG2364" t="s">
        <v>53</v>
      </c>
      <c r="AH2364" t="s">
        <v>64</v>
      </c>
      <c r="AJ2364">
        <f>VLOOKUP(D2364,[3]Multipliers!$B:$AT,36)</f>
        <v>0.91137842818596304</v>
      </c>
      <c r="AK2364">
        <f>VLOOKUP(D2364,[3]Multipliers!$B:$AT,36)</f>
        <v>0.91137842818596304</v>
      </c>
      <c r="AM2364">
        <f t="shared" si="310"/>
        <v>0</v>
      </c>
    </row>
    <row r="2365" spans="1:39">
      <c r="A2365" s="2" t="str">
        <f t="shared" si="304"/>
        <v>BOZHON PRECISION INDUSTRY TECHNOLOGY CO., LTD.V63BFA2</v>
      </c>
      <c r="B2365" s="2" t="str">
        <f t="shared" si="305"/>
        <v>EQP,AE,BFA2(BFA2 ICT),V53-V63,BOZHON,RETROFIT KITRetrofit</v>
      </c>
      <c r="C2365" s="3" t="str">
        <f t="shared" si="311"/>
        <v>iphoneBFA2New Buy</v>
      </c>
      <c r="D2365">
        <v>385553</v>
      </c>
      <c r="E2365" t="s">
        <v>423</v>
      </c>
      <c r="F2365" t="s">
        <v>40</v>
      </c>
      <c r="G2365" t="s">
        <v>41</v>
      </c>
      <c r="H2365" t="s">
        <v>42</v>
      </c>
      <c r="I2365" t="s">
        <v>43</v>
      </c>
      <c r="J2365" t="s">
        <v>111</v>
      </c>
      <c r="K2365" t="s">
        <v>2095</v>
      </c>
      <c r="L2365" t="s">
        <v>1382</v>
      </c>
      <c r="M2365" t="s">
        <v>2096</v>
      </c>
      <c r="N2365" s="98">
        <v>13412.74</v>
      </c>
      <c r="O2365" s="98">
        <v>11400.83</v>
      </c>
      <c r="P2365">
        <v>12</v>
      </c>
      <c r="Q2365" t="s">
        <v>70</v>
      </c>
      <c r="R2365">
        <v>9</v>
      </c>
      <c r="S2365"/>
      <c r="T2365"/>
      <c r="U2365" t="s">
        <v>374</v>
      </c>
      <c r="V2365" t="s">
        <v>51</v>
      </c>
      <c r="W2365">
        <v>11400.83</v>
      </c>
      <c r="X2365">
        <v>13828.14</v>
      </c>
      <c r="Y2365" s="99"/>
      <c r="Z2365" s="3">
        <f t="shared" si="306"/>
        <v>160952.88</v>
      </c>
      <c r="AA2365" s="3">
        <f t="shared" si="307"/>
        <v>136809.96</v>
      </c>
      <c r="AB2365" s="3">
        <f t="shared" si="308"/>
        <v>136809.96</v>
      </c>
      <c r="AC2365">
        <f t="shared" si="309"/>
        <v>24142.920000000013</v>
      </c>
      <c r="AD2365" t="e">
        <f>_xlfn.XLOOKUP(V2365,[2]Index!L:L,[2]Index!M:M)</f>
        <v>#N/A</v>
      </c>
      <c r="AE2365" s="3" t="s">
        <v>5821</v>
      </c>
      <c r="AF2365" t="s">
        <v>52</v>
      </c>
      <c r="AG2365" t="s">
        <v>53</v>
      </c>
      <c r="AH2365" t="s">
        <v>72</v>
      </c>
      <c r="AJ2365">
        <f>VLOOKUP(D2365,[3]Multipliers!$B:$AT,36)</f>
        <v>1.2427327229125791</v>
      </c>
      <c r="AK2365">
        <f>VLOOKUP(D2365,[3]Multipliers!$B:$AT,36)</f>
        <v>1.2427327229125791</v>
      </c>
      <c r="AM2365">
        <f t="shared" si="310"/>
        <v>0</v>
      </c>
    </row>
    <row r="2366" spans="1:39">
      <c r="A2366" s="2" t="str">
        <f t="shared" si="304"/>
        <v>BOZHON PRECISION INDUSTRY TECHNOLOGY CO., LTD.V63BFA2</v>
      </c>
      <c r="B2366" s="2" t="str">
        <f t="shared" si="305"/>
        <v>EQP,AE,BFA2(BFA2 FX),V53-V63,BOZHON,RETROFIT KITRetrofit</v>
      </c>
      <c r="C2366" s="3" t="str">
        <f t="shared" si="311"/>
        <v>iphoneBFA2New Buy</v>
      </c>
      <c r="D2366">
        <v>385552</v>
      </c>
      <c r="E2366" t="s">
        <v>423</v>
      </c>
      <c r="F2366" t="s">
        <v>40</v>
      </c>
      <c r="G2366" t="s">
        <v>41</v>
      </c>
      <c r="H2366" t="s">
        <v>42</v>
      </c>
      <c r="I2366" t="s">
        <v>43</v>
      </c>
      <c r="J2366" t="s">
        <v>111</v>
      </c>
      <c r="K2366" t="s">
        <v>2097</v>
      </c>
      <c r="L2366" t="s">
        <v>1382</v>
      </c>
      <c r="M2366" t="s">
        <v>2098</v>
      </c>
      <c r="N2366" s="98">
        <v>13412.74</v>
      </c>
      <c r="O2366" s="98">
        <v>11400.83</v>
      </c>
      <c r="P2366">
        <v>1</v>
      </c>
      <c r="Q2366" t="s">
        <v>70</v>
      </c>
      <c r="R2366">
        <v>9</v>
      </c>
      <c r="S2366"/>
      <c r="T2366"/>
      <c r="U2366" t="s">
        <v>374</v>
      </c>
      <c r="V2366" t="s">
        <v>85</v>
      </c>
      <c r="W2366">
        <v>11400.83</v>
      </c>
      <c r="X2366">
        <v>13828.14</v>
      </c>
      <c r="Y2366" s="99"/>
      <c r="Z2366" s="3">
        <f t="shared" si="306"/>
        <v>13412.74</v>
      </c>
      <c r="AA2366" s="3">
        <f t="shared" si="307"/>
        <v>11400.83</v>
      </c>
      <c r="AB2366" s="3">
        <f t="shared" si="308"/>
        <v>11400.83</v>
      </c>
      <c r="AC2366">
        <f t="shared" si="309"/>
        <v>2011.9099999999999</v>
      </c>
      <c r="AD2366" t="str">
        <f>_xlfn.XLOOKUP(V2366,[2]Index!L:L,[2]Index!M:M)</f>
        <v>CN</v>
      </c>
      <c r="AE2366" s="3" t="s">
        <v>5821</v>
      </c>
      <c r="AF2366" t="s">
        <v>52</v>
      </c>
      <c r="AG2366" t="s">
        <v>53</v>
      </c>
      <c r="AH2366" t="s">
        <v>72</v>
      </c>
      <c r="AJ2366">
        <f>VLOOKUP(D2366,[3]Multipliers!$B:$AT,36)</f>
        <v>1.2427327229125791</v>
      </c>
      <c r="AK2366">
        <f>VLOOKUP(D2366,[3]Multipliers!$B:$AT,36)</f>
        <v>1.2427327229125791</v>
      </c>
      <c r="AM2366">
        <f t="shared" si="310"/>
        <v>0</v>
      </c>
    </row>
    <row r="2367" spans="1:39">
      <c r="A2367" s="2" t="str">
        <f t="shared" si="304"/>
        <v>BOZHON PRECISION INDUSTRY TECHNOLOGY CO., LTD.V63BFA2</v>
      </c>
      <c r="B2367" s="2" t="str">
        <f t="shared" si="305"/>
        <v>EQP,AE,BFA2(BFA2 FX),V53-V63,BOZHON,RETROFIT KITRetrofit</v>
      </c>
      <c r="C2367" s="3" t="str">
        <f t="shared" si="311"/>
        <v>iphoneBFA2New Buy</v>
      </c>
      <c r="D2367">
        <v>385552</v>
      </c>
      <c r="E2367" t="s">
        <v>423</v>
      </c>
      <c r="F2367" t="s">
        <v>40</v>
      </c>
      <c r="G2367" t="s">
        <v>41</v>
      </c>
      <c r="H2367" t="s">
        <v>42</v>
      </c>
      <c r="I2367" t="s">
        <v>43</v>
      </c>
      <c r="J2367" t="s">
        <v>111</v>
      </c>
      <c r="K2367" t="s">
        <v>2097</v>
      </c>
      <c r="L2367" t="s">
        <v>1382</v>
      </c>
      <c r="M2367" t="s">
        <v>2098</v>
      </c>
      <c r="N2367" s="98">
        <v>13412.74</v>
      </c>
      <c r="O2367" s="98">
        <v>11400.83</v>
      </c>
      <c r="P2367">
        <v>1</v>
      </c>
      <c r="Q2367" t="s">
        <v>70</v>
      </c>
      <c r="R2367">
        <v>9</v>
      </c>
      <c r="S2367"/>
      <c r="T2367" t="s">
        <v>2031</v>
      </c>
      <c r="U2367" t="s">
        <v>374</v>
      </c>
      <c r="V2367" t="s">
        <v>146</v>
      </c>
      <c r="W2367">
        <v>11400.83</v>
      </c>
      <c r="X2367">
        <v>13828.14</v>
      </c>
      <c r="Y2367" s="99"/>
      <c r="Z2367" s="3">
        <f t="shared" si="306"/>
        <v>13412.74</v>
      </c>
      <c r="AA2367" s="3">
        <f t="shared" si="307"/>
        <v>11400.83</v>
      </c>
      <c r="AB2367" s="3">
        <f t="shared" si="308"/>
        <v>11400.83</v>
      </c>
      <c r="AC2367">
        <f t="shared" si="309"/>
        <v>2011.9099999999999</v>
      </c>
      <c r="AD2367" t="str">
        <f>_xlfn.XLOOKUP(V2367,[2]Index!L:L,[2]Index!M:M)</f>
        <v>CN</v>
      </c>
      <c r="AE2367" s="3" t="s">
        <v>5821</v>
      </c>
      <c r="AF2367" t="s">
        <v>52</v>
      </c>
      <c r="AG2367" t="s">
        <v>53</v>
      </c>
      <c r="AH2367" t="s">
        <v>72</v>
      </c>
      <c r="AJ2367">
        <f>VLOOKUP(D2367,[3]Multipliers!$B:$AT,36)</f>
        <v>1.2427327229125791</v>
      </c>
      <c r="AK2367">
        <f>VLOOKUP(D2367,[3]Multipliers!$B:$AT,36)</f>
        <v>1.2427327229125791</v>
      </c>
      <c r="AM2367">
        <f t="shared" si="310"/>
        <v>0</v>
      </c>
    </row>
    <row r="2368" spans="1:39">
      <c r="A2368" s="2" t="str">
        <f t="shared" si="304"/>
        <v>BOZHON PRECISION INDUSTRY TECHNOLOGY CO., LTD.V64OUTA</v>
      </c>
      <c r="B2368" s="2" t="str">
        <f t="shared" si="305"/>
        <v>EQP,AE,OUTA(OUTA ICT),D47-V64,BOZHON,RETROFIT KITRetrofit</v>
      </c>
      <c r="C2368" s="3" t="str">
        <f t="shared" si="311"/>
        <v>iphoneOUTANew Buy</v>
      </c>
      <c r="D2368">
        <v>385840</v>
      </c>
      <c r="E2368" t="s">
        <v>423</v>
      </c>
      <c r="F2368" t="s">
        <v>40</v>
      </c>
      <c r="G2368" t="s">
        <v>41</v>
      </c>
      <c r="H2368" t="s">
        <v>65</v>
      </c>
      <c r="I2368" t="s">
        <v>43</v>
      </c>
      <c r="J2368" t="s">
        <v>181</v>
      </c>
      <c r="K2368" t="s">
        <v>2099</v>
      </c>
      <c r="L2368" t="s">
        <v>2020</v>
      </c>
      <c r="M2368" t="s">
        <v>2100</v>
      </c>
      <c r="N2368" s="98">
        <v>13386.61</v>
      </c>
      <c r="O2368" s="98">
        <v>9370.6299999999992</v>
      </c>
      <c r="P2368">
        <v>6</v>
      </c>
      <c r="Q2368" t="s">
        <v>48</v>
      </c>
      <c r="R2368">
        <v>9</v>
      </c>
      <c r="S2368"/>
      <c r="T2368"/>
      <c r="U2368" t="s">
        <v>374</v>
      </c>
      <c r="V2368" t="s">
        <v>71</v>
      </c>
      <c r="W2368">
        <v>9370.6299999999992</v>
      </c>
      <c r="X2368">
        <v>10051.89</v>
      </c>
      <c r="Y2368" s="99"/>
      <c r="Z2368" s="3">
        <f t="shared" si="306"/>
        <v>80319.66</v>
      </c>
      <c r="AA2368" s="3">
        <f t="shared" si="307"/>
        <v>56223.78</v>
      </c>
      <c r="AB2368" s="3">
        <f t="shared" si="308"/>
        <v>56223.78</v>
      </c>
      <c r="AC2368">
        <f t="shared" si="309"/>
        <v>24095.880000000005</v>
      </c>
      <c r="AD2368" t="str">
        <f>_xlfn.XLOOKUP(V2368,[2]Index!L:L,[2]Index!M:M)</f>
        <v>CN</v>
      </c>
      <c r="AE2368" s="3" t="s">
        <v>5821</v>
      </c>
      <c r="AF2368" t="s">
        <v>52</v>
      </c>
      <c r="AG2368" t="s">
        <v>53</v>
      </c>
      <c r="AH2368" t="s">
        <v>54</v>
      </c>
      <c r="AJ2368">
        <f>VLOOKUP(D2368,[3]Multipliers!$B:$AT,36)</f>
        <v>1.1974763955189018</v>
      </c>
      <c r="AK2368">
        <f>VLOOKUP(D2368,[3]Multipliers!$B:$AT,36)</f>
        <v>1.1974763955189018</v>
      </c>
      <c r="AM2368">
        <f t="shared" si="310"/>
        <v>0</v>
      </c>
    </row>
    <row r="2369" spans="1:39">
      <c r="A2369" s="2" t="str">
        <f t="shared" si="304"/>
        <v>BOZHON PRECISION INDUSTRY TECHNOLOGY CO., LTD.V64IT-FF</v>
      </c>
      <c r="B2369" s="2" t="str">
        <f t="shared" si="305"/>
        <v>EQP,AE,IT-FF 3-BAY,V54-V64,BOZHON,RETROFIT KITRetrofit</v>
      </c>
      <c r="C2369" s="3" t="str">
        <f t="shared" si="311"/>
        <v>iphoneIT-FFNew Buy</v>
      </c>
      <c r="D2369" s="2">
        <v>385900</v>
      </c>
      <c r="E2369" s="2" t="s">
        <v>423</v>
      </c>
      <c r="F2369" s="2" t="s">
        <v>40</v>
      </c>
      <c r="G2369" s="2" t="s">
        <v>41</v>
      </c>
      <c r="H2369" s="2" t="s">
        <v>65</v>
      </c>
      <c r="I2369" s="2" t="s">
        <v>43</v>
      </c>
      <c r="J2369" s="2" t="s">
        <v>66</v>
      </c>
      <c r="K2369" s="2" t="s">
        <v>2101</v>
      </c>
      <c r="L2369" s="2" t="s">
        <v>99</v>
      </c>
      <c r="M2369" s="2" t="s">
        <v>2102</v>
      </c>
      <c r="N2369" s="13">
        <v>13323.51</v>
      </c>
      <c r="O2369" s="2">
        <v>8190</v>
      </c>
      <c r="P2369" s="2">
        <v>5</v>
      </c>
      <c r="Q2369" s="2" t="s">
        <v>70</v>
      </c>
      <c r="R2369" s="2">
        <v>9</v>
      </c>
      <c r="S2369" s="2"/>
      <c r="T2369" s="2" t="s">
        <v>155</v>
      </c>
      <c r="U2369" s="2" t="s">
        <v>50</v>
      </c>
      <c r="V2369" s="2" t="s">
        <v>71</v>
      </c>
      <c r="W2369" s="2">
        <v>8190</v>
      </c>
      <c r="X2369" s="2">
        <v>9000</v>
      </c>
      <c r="Y2369" s="2"/>
      <c r="Z2369" s="3">
        <f t="shared" si="306"/>
        <v>66617.55</v>
      </c>
      <c r="AA2369" s="3">
        <f t="shared" si="307"/>
        <v>40950</v>
      </c>
      <c r="AB2369" s="3">
        <f t="shared" si="308"/>
        <v>40950</v>
      </c>
      <c r="AC2369">
        <f t="shared" si="309"/>
        <v>25667.550000000003</v>
      </c>
      <c r="AD2369" t="str">
        <f>_xlfn.XLOOKUP(V2369,[2]Index!L:L,[2]Index!M:M)</f>
        <v>CN</v>
      </c>
      <c r="AE2369" s="3" t="s">
        <v>5821</v>
      </c>
      <c r="AF2369" t="s">
        <v>52</v>
      </c>
      <c r="AG2369" s="3" t="s">
        <v>53</v>
      </c>
      <c r="AH2369" t="s">
        <v>72</v>
      </c>
      <c r="AJ2369">
        <f>VLOOKUP(D2369,[3]Multipliers!$B:$AT,36)</f>
        <v>0.44475844837408052</v>
      </c>
      <c r="AK2369">
        <f>VLOOKUP(D2369,[3]Multipliers!$B:$AT,36)</f>
        <v>0.44475844837408052</v>
      </c>
      <c r="AM2369">
        <f t="shared" si="310"/>
        <v>0</v>
      </c>
    </row>
    <row r="2370" spans="1:39">
      <c r="A2370" s="2" t="str">
        <f t="shared" ref="A2370:A2433" si="312">CONCATENATE(E2370,H2370,L2370)</f>
        <v>SHENZHEN STRONG TECHNOLOGY CO., LTD.V64RIM-FBA2</v>
      </c>
      <c r="B2370" s="2" t="str">
        <f t="shared" ref="B2370:B2433" si="313">CONCATENATE(M2370,I2370)</f>
        <v>EQP,AE,RIM-FBA2,V5X-V6X,STRONG,RETROFIT KITRetrofit</v>
      </c>
      <c r="C2370" s="3" t="str">
        <f t="shared" si="311"/>
        <v>iphoneRIM-FBA2New Buy</v>
      </c>
      <c r="D2370" s="2">
        <v>384767</v>
      </c>
      <c r="E2370" s="2" t="s">
        <v>369</v>
      </c>
      <c r="F2370" s="2" t="s">
        <v>40</v>
      </c>
      <c r="G2370" s="2" t="s">
        <v>41</v>
      </c>
      <c r="H2370" s="2" t="s">
        <v>65</v>
      </c>
      <c r="I2370" s="2" t="s">
        <v>43</v>
      </c>
      <c r="J2370" s="2" t="s">
        <v>66</v>
      </c>
      <c r="K2370" s="2" t="s">
        <v>2103</v>
      </c>
      <c r="L2370" s="2" t="s">
        <v>1299</v>
      </c>
      <c r="M2370" s="2" t="s">
        <v>2104</v>
      </c>
      <c r="N2370" s="13">
        <v>13266</v>
      </c>
      <c r="O2370" s="2">
        <v>12934</v>
      </c>
      <c r="P2370" s="2">
        <v>6</v>
      </c>
      <c r="Q2370" s="2" t="s">
        <v>70</v>
      </c>
      <c r="R2370" s="2">
        <v>6</v>
      </c>
      <c r="S2370" s="2"/>
      <c r="T2370" s="2"/>
      <c r="U2370" s="2" t="s">
        <v>192</v>
      </c>
      <c r="V2370" s="2" t="s">
        <v>71</v>
      </c>
      <c r="W2370" s="2">
        <v>8000</v>
      </c>
      <c r="X2370" s="2">
        <v>11966</v>
      </c>
      <c r="Y2370" s="2">
        <v>1102</v>
      </c>
      <c r="Z2370" s="3">
        <f t="shared" ref="Z2370:Z2433" si="314">IFERROR(N2370*P2370,0)</f>
        <v>79596</v>
      </c>
      <c r="AA2370" s="3">
        <f t="shared" ref="AA2370:AA2433" si="315">IFERROR(W2370*P2370,0)</f>
        <v>48000</v>
      </c>
      <c r="AB2370" s="3">
        <f t="shared" ref="AB2370:AB2433" si="316">IFERROR(O2370*P2370,0)</f>
        <v>77604</v>
      </c>
      <c r="AC2370">
        <f t="shared" ref="AC2370:AC2433" si="317">IF(AB2370=0,0,Z2370-AB2370)</f>
        <v>1992</v>
      </c>
      <c r="AD2370" t="str">
        <f>_xlfn.XLOOKUP(V2370,[2]Index!L:L,[2]Index!M:M)</f>
        <v>CN</v>
      </c>
      <c r="AE2370" s="3" t="s">
        <v>5821</v>
      </c>
      <c r="AF2370" t="s">
        <v>52</v>
      </c>
      <c r="AG2370" s="4" t="s">
        <v>53</v>
      </c>
      <c r="AH2370" t="s">
        <v>72</v>
      </c>
      <c r="AJ2370">
        <f>VLOOKUP(D2370,[3]Multipliers!$B:$AT,36)</f>
        <v>1</v>
      </c>
      <c r="AK2370">
        <f>VLOOKUP(D2370,[3]Multipliers!$B:$AT,36)</f>
        <v>1</v>
      </c>
      <c r="AM2370">
        <f t="shared" ref="AM2370:AM2433" si="318">IF(AE2376="Retrofit",O2376/AL2376,0)</f>
        <v>0</v>
      </c>
    </row>
    <row r="2371" spans="1:39">
      <c r="A2371" s="2" t="str">
        <f t="shared" si="312"/>
        <v>SHENZHEN STRONG TECHNOLOGY CO., LTD.V63RIM-FBA2</v>
      </c>
      <c r="B2371" s="2" t="str">
        <f t="shared" si="313"/>
        <v>EQP,AE,RIM-FBA2,V5X-V6X,STRONG,RETROFIT KITRetrofit</v>
      </c>
      <c r="C2371" s="3" t="str">
        <f t="shared" si="311"/>
        <v>iphoneRIM-FBA2New Buy</v>
      </c>
      <c r="D2371" s="2">
        <v>384766</v>
      </c>
      <c r="E2371" s="2" t="s">
        <v>369</v>
      </c>
      <c r="F2371" s="2" t="s">
        <v>40</v>
      </c>
      <c r="G2371" s="2" t="s">
        <v>41</v>
      </c>
      <c r="H2371" s="2" t="s">
        <v>42</v>
      </c>
      <c r="I2371" s="2" t="s">
        <v>43</v>
      </c>
      <c r="J2371" s="2" t="s">
        <v>111</v>
      </c>
      <c r="K2371" s="2" t="s">
        <v>2103</v>
      </c>
      <c r="L2371" s="2" t="s">
        <v>1299</v>
      </c>
      <c r="M2371" s="2" t="s">
        <v>2104</v>
      </c>
      <c r="N2371" s="13">
        <v>13266</v>
      </c>
      <c r="O2371" s="2">
        <v>12934</v>
      </c>
      <c r="P2371" s="2">
        <v>4</v>
      </c>
      <c r="Q2371" s="2" t="s">
        <v>70</v>
      </c>
      <c r="R2371" s="2">
        <v>6</v>
      </c>
      <c r="S2371" s="2"/>
      <c r="T2371" s="2"/>
      <c r="U2371" s="2" t="s">
        <v>192</v>
      </c>
      <c r="V2371" s="2" t="s">
        <v>71</v>
      </c>
      <c r="W2371" s="2">
        <v>8000</v>
      </c>
      <c r="X2371" s="2">
        <v>11966</v>
      </c>
      <c r="Y2371" s="2">
        <v>1102</v>
      </c>
      <c r="Z2371" s="3">
        <f t="shared" si="314"/>
        <v>53064</v>
      </c>
      <c r="AA2371" s="3">
        <f t="shared" si="315"/>
        <v>32000</v>
      </c>
      <c r="AB2371" s="3">
        <f t="shared" si="316"/>
        <v>51736</v>
      </c>
      <c r="AC2371">
        <f t="shared" si="317"/>
        <v>1328</v>
      </c>
      <c r="AD2371" t="str">
        <f>_xlfn.XLOOKUP(V2371,[2]Index!L:L,[2]Index!M:M)</f>
        <v>CN</v>
      </c>
      <c r="AE2371" s="3" t="s">
        <v>5821</v>
      </c>
      <c r="AF2371" t="s">
        <v>52</v>
      </c>
      <c r="AG2371" s="4" t="s">
        <v>53</v>
      </c>
      <c r="AH2371" t="s">
        <v>72</v>
      </c>
      <c r="AJ2371">
        <f>VLOOKUP(D2371,[3]Multipliers!$B:$AT,36)</f>
        <v>1</v>
      </c>
      <c r="AK2371">
        <f>VLOOKUP(D2371,[3]Multipliers!$B:$AT,36)</f>
        <v>1</v>
      </c>
      <c r="AM2371">
        <f t="shared" si="318"/>
        <v>0</v>
      </c>
    </row>
    <row r="2372" spans="1:39">
      <c r="A2372" s="2" t="str">
        <f t="shared" si="312"/>
        <v>SHENZHEN STRONG TECHNOLOGY CO., LTD.V63RIM-FBA2</v>
      </c>
      <c r="B2372" s="2" t="str">
        <f t="shared" si="313"/>
        <v>EQP,AE,RIM-FBA2,V5X-V6X,STRONG,RETROFIT KITRetrofit</v>
      </c>
      <c r="C2372" s="3" t="str">
        <f t="shared" si="311"/>
        <v>iphoneRIM-FBA2New Buy</v>
      </c>
      <c r="D2372" s="2">
        <v>384766</v>
      </c>
      <c r="E2372" s="2" t="s">
        <v>369</v>
      </c>
      <c r="F2372" s="2" t="s">
        <v>40</v>
      </c>
      <c r="G2372" s="2" t="s">
        <v>41</v>
      </c>
      <c r="H2372" s="2" t="s">
        <v>42</v>
      </c>
      <c r="I2372" s="2" t="s">
        <v>43</v>
      </c>
      <c r="J2372" s="2" t="s">
        <v>66</v>
      </c>
      <c r="K2372" s="2" t="s">
        <v>2103</v>
      </c>
      <c r="L2372" s="2" t="s">
        <v>1299</v>
      </c>
      <c r="M2372" s="2" t="s">
        <v>2104</v>
      </c>
      <c r="N2372" s="13">
        <v>13266</v>
      </c>
      <c r="O2372" s="2">
        <v>12934</v>
      </c>
      <c r="P2372" s="2">
        <v>2</v>
      </c>
      <c r="Q2372" s="2" t="s">
        <v>70</v>
      </c>
      <c r="R2372" s="2">
        <v>6</v>
      </c>
      <c r="S2372" s="2"/>
      <c r="T2372" s="2"/>
      <c r="U2372" s="2" t="s">
        <v>192</v>
      </c>
      <c r="V2372" s="2" t="s">
        <v>85</v>
      </c>
      <c r="W2372" s="2">
        <v>8000</v>
      </c>
      <c r="X2372" s="2">
        <v>11966</v>
      </c>
      <c r="Y2372" s="2">
        <v>1102</v>
      </c>
      <c r="Z2372" s="3">
        <f t="shared" si="314"/>
        <v>26532</v>
      </c>
      <c r="AA2372" s="3">
        <f t="shared" si="315"/>
        <v>16000</v>
      </c>
      <c r="AB2372" s="3">
        <f t="shared" si="316"/>
        <v>25868</v>
      </c>
      <c r="AC2372">
        <f t="shared" si="317"/>
        <v>664</v>
      </c>
      <c r="AD2372" t="str">
        <f>_xlfn.XLOOKUP(V2372,[2]Index!L:L,[2]Index!M:M)</f>
        <v>CN</v>
      </c>
      <c r="AE2372" s="3" t="s">
        <v>5821</v>
      </c>
      <c r="AF2372" t="s">
        <v>52</v>
      </c>
      <c r="AG2372" s="4" t="s">
        <v>53</v>
      </c>
      <c r="AH2372" t="s">
        <v>72</v>
      </c>
      <c r="AJ2372">
        <f>VLOOKUP(D2372,[3]Multipliers!$B:$AT,36)</f>
        <v>1</v>
      </c>
      <c r="AK2372">
        <f>VLOOKUP(D2372,[3]Multipliers!$B:$AT,36)</f>
        <v>1</v>
      </c>
      <c r="AM2372">
        <f t="shared" si="318"/>
        <v>0</v>
      </c>
    </row>
    <row r="2373" spans="1:39">
      <c r="A2373" s="2" t="str">
        <f t="shared" si="312"/>
        <v>SHENZHEN STRONG TECHNOLOGY CO., LTD.V64RIM-FBA2</v>
      </c>
      <c r="B2373" s="2" t="str">
        <f t="shared" si="313"/>
        <v>EQP,AE,RIM-FBA2,V5X-V6X,STRONG,RETROFIT KITRetrofit</v>
      </c>
      <c r="C2373" s="3" t="str">
        <f t="shared" si="311"/>
        <v>iphoneRIM-FBA2New Buy</v>
      </c>
      <c r="D2373" s="2">
        <v>384767</v>
      </c>
      <c r="E2373" s="2" t="s">
        <v>369</v>
      </c>
      <c r="F2373" s="2" t="s">
        <v>40</v>
      </c>
      <c r="G2373" s="2" t="s">
        <v>41</v>
      </c>
      <c r="H2373" s="2" t="s">
        <v>65</v>
      </c>
      <c r="I2373" s="2" t="s">
        <v>43</v>
      </c>
      <c r="J2373" s="2" t="s">
        <v>66</v>
      </c>
      <c r="K2373" s="2" t="s">
        <v>2103</v>
      </c>
      <c r="L2373" s="2" t="s">
        <v>1299</v>
      </c>
      <c r="M2373" s="2" t="s">
        <v>2104</v>
      </c>
      <c r="N2373" s="13">
        <v>13266</v>
      </c>
      <c r="O2373" s="2">
        <v>12934</v>
      </c>
      <c r="P2373" s="2">
        <v>7</v>
      </c>
      <c r="Q2373" s="2" t="s">
        <v>70</v>
      </c>
      <c r="R2373" s="2">
        <v>6</v>
      </c>
      <c r="S2373" s="2"/>
      <c r="T2373" s="2"/>
      <c r="U2373" s="2" t="s">
        <v>192</v>
      </c>
      <c r="V2373" s="2" t="s">
        <v>85</v>
      </c>
      <c r="W2373" s="2">
        <v>8000</v>
      </c>
      <c r="X2373" s="2">
        <v>11966</v>
      </c>
      <c r="Y2373" s="2">
        <v>1102</v>
      </c>
      <c r="Z2373" s="3">
        <f t="shared" si="314"/>
        <v>92862</v>
      </c>
      <c r="AA2373" s="3">
        <f t="shared" si="315"/>
        <v>56000</v>
      </c>
      <c r="AB2373" s="3">
        <f t="shared" si="316"/>
        <v>90538</v>
      </c>
      <c r="AC2373">
        <f t="shared" si="317"/>
        <v>2324</v>
      </c>
      <c r="AD2373" t="str">
        <f>_xlfn.XLOOKUP(V2373,[2]Index!L:L,[2]Index!M:M)</f>
        <v>CN</v>
      </c>
      <c r="AE2373" s="3" t="s">
        <v>5821</v>
      </c>
      <c r="AF2373" t="s">
        <v>52</v>
      </c>
      <c r="AG2373" s="4" t="s">
        <v>53</v>
      </c>
      <c r="AH2373" t="s">
        <v>72</v>
      </c>
      <c r="AJ2373">
        <f>VLOOKUP(D2373,[3]Multipliers!$B:$AT,36)</f>
        <v>1</v>
      </c>
      <c r="AK2373">
        <f>VLOOKUP(D2373,[3]Multipliers!$B:$AT,36)</f>
        <v>1</v>
      </c>
      <c r="AM2373">
        <f t="shared" si="318"/>
        <v>0</v>
      </c>
    </row>
    <row r="2374" spans="1:39">
      <c r="A2374" s="2" t="str">
        <f t="shared" si="312"/>
        <v>SHENZHEN STRONG TECHNOLOGY CO., LTD.V63RIM-FBA2</v>
      </c>
      <c r="B2374" s="2" t="str">
        <f t="shared" si="313"/>
        <v>EQP,AE,RIM-FBA2,V5X-V6X,STRONG,RETROFIT KITRetrofit</v>
      </c>
      <c r="C2374" s="3" t="str">
        <f t="shared" si="311"/>
        <v>iphoneRIM-FBA2New Buy</v>
      </c>
      <c r="D2374" s="2">
        <v>384766</v>
      </c>
      <c r="E2374" s="2" t="s">
        <v>369</v>
      </c>
      <c r="F2374" s="2" t="s">
        <v>40</v>
      </c>
      <c r="G2374" s="2" t="s">
        <v>41</v>
      </c>
      <c r="H2374" s="2" t="s">
        <v>42</v>
      </c>
      <c r="I2374" s="2" t="s">
        <v>43</v>
      </c>
      <c r="J2374" s="2" t="s">
        <v>111</v>
      </c>
      <c r="K2374" s="2" t="s">
        <v>2103</v>
      </c>
      <c r="L2374" s="2" t="s">
        <v>1299</v>
      </c>
      <c r="M2374" s="2" t="s">
        <v>2104</v>
      </c>
      <c r="N2374" s="13">
        <v>13266</v>
      </c>
      <c r="O2374" s="2">
        <v>12934</v>
      </c>
      <c r="P2374" s="2">
        <v>5</v>
      </c>
      <c r="Q2374" s="2" t="s">
        <v>70</v>
      </c>
      <c r="R2374" s="2">
        <v>6</v>
      </c>
      <c r="S2374" s="2"/>
      <c r="T2374" s="2"/>
      <c r="U2374" s="2" t="s">
        <v>192</v>
      </c>
      <c r="V2374" s="2" t="s">
        <v>85</v>
      </c>
      <c r="W2374" s="2">
        <v>8000</v>
      </c>
      <c r="X2374" s="2">
        <v>11966</v>
      </c>
      <c r="Y2374" s="2">
        <v>1102</v>
      </c>
      <c r="Z2374" s="3">
        <f t="shared" si="314"/>
        <v>66330</v>
      </c>
      <c r="AA2374" s="3">
        <f t="shared" si="315"/>
        <v>40000</v>
      </c>
      <c r="AB2374" s="3">
        <f t="shared" si="316"/>
        <v>64670</v>
      </c>
      <c r="AC2374">
        <f t="shared" si="317"/>
        <v>1660</v>
      </c>
      <c r="AD2374" t="str">
        <f>_xlfn.XLOOKUP(V2374,[2]Index!L:L,[2]Index!M:M)</f>
        <v>CN</v>
      </c>
      <c r="AE2374" s="3" t="s">
        <v>5821</v>
      </c>
      <c r="AF2374" t="s">
        <v>52</v>
      </c>
      <c r="AG2374" s="4" t="s">
        <v>53</v>
      </c>
      <c r="AH2374" t="s">
        <v>72</v>
      </c>
      <c r="AJ2374">
        <f>VLOOKUP(D2374,[3]Multipliers!$B:$AT,36)</f>
        <v>1</v>
      </c>
      <c r="AK2374">
        <f>VLOOKUP(D2374,[3]Multipliers!$B:$AT,36)</f>
        <v>1</v>
      </c>
      <c r="AM2374">
        <f t="shared" si="318"/>
        <v>0</v>
      </c>
    </row>
    <row r="2375" spans="1:39">
      <c r="A2375" s="2" t="str">
        <f t="shared" si="312"/>
        <v>SHENZHEN STRONG TECHNOLOGY CO., LTD.V64RIM-FBA2</v>
      </c>
      <c r="B2375" s="2" t="str">
        <f t="shared" si="313"/>
        <v>EQP,AE,RIM-FBA2,V5X-V6X,STRONG,RETROFIT KITRetrofit</v>
      </c>
      <c r="C2375" s="3" t="str">
        <f t="shared" si="311"/>
        <v>iphoneRIM-FBA2New Buy</v>
      </c>
      <c r="D2375" s="2">
        <v>384767</v>
      </c>
      <c r="E2375" s="2" t="s">
        <v>369</v>
      </c>
      <c r="F2375" s="2" t="s">
        <v>40</v>
      </c>
      <c r="G2375" s="2" t="s">
        <v>41</v>
      </c>
      <c r="H2375" s="2" t="s">
        <v>65</v>
      </c>
      <c r="I2375" s="2" t="s">
        <v>43</v>
      </c>
      <c r="J2375" s="2" t="s">
        <v>111</v>
      </c>
      <c r="K2375" s="2" t="s">
        <v>2103</v>
      </c>
      <c r="L2375" s="2" t="s">
        <v>1299</v>
      </c>
      <c r="M2375" s="2" t="s">
        <v>2104</v>
      </c>
      <c r="N2375" s="13">
        <v>13266</v>
      </c>
      <c r="O2375" s="2">
        <v>12934</v>
      </c>
      <c r="P2375" s="2">
        <v>1</v>
      </c>
      <c r="Q2375" s="2" t="s">
        <v>70</v>
      </c>
      <c r="R2375" s="2">
        <v>6</v>
      </c>
      <c r="S2375" s="2"/>
      <c r="T2375" s="2"/>
      <c r="U2375" s="2" t="s">
        <v>192</v>
      </c>
      <c r="V2375" s="2" t="s">
        <v>85</v>
      </c>
      <c r="W2375" s="2">
        <v>8000</v>
      </c>
      <c r="X2375" s="2">
        <v>11966</v>
      </c>
      <c r="Y2375" s="2">
        <v>1102</v>
      </c>
      <c r="Z2375" s="3">
        <f t="shared" si="314"/>
        <v>13266</v>
      </c>
      <c r="AA2375" s="3">
        <f t="shared" si="315"/>
        <v>8000</v>
      </c>
      <c r="AB2375" s="3">
        <f t="shared" si="316"/>
        <v>12934</v>
      </c>
      <c r="AC2375">
        <f t="shared" si="317"/>
        <v>332</v>
      </c>
      <c r="AD2375" t="str">
        <f>_xlfn.XLOOKUP(V2375,[2]Index!L:L,[2]Index!M:M)</f>
        <v>CN</v>
      </c>
      <c r="AE2375" s="3" t="s">
        <v>5821</v>
      </c>
      <c r="AF2375" t="s">
        <v>52</v>
      </c>
      <c r="AG2375" s="4" t="s">
        <v>53</v>
      </c>
      <c r="AH2375" t="s">
        <v>72</v>
      </c>
      <c r="AJ2375">
        <f>VLOOKUP(D2375,[3]Multipliers!$B:$AT,36)</f>
        <v>1</v>
      </c>
      <c r="AK2375">
        <f>VLOOKUP(D2375,[3]Multipliers!$B:$AT,36)</f>
        <v>1</v>
      </c>
      <c r="AM2375">
        <f t="shared" si="318"/>
        <v>0</v>
      </c>
    </row>
    <row r="2376" spans="1:39">
      <c r="A2376" s="2" t="str">
        <f t="shared" si="312"/>
        <v>SHENZHEN STRONG TECHNOLOGY CO., LTD.V63RIM-FBA2</v>
      </c>
      <c r="B2376" s="2" t="str">
        <f t="shared" si="313"/>
        <v>EQP,AE,RIM-FBA2,V5X-V6X,STRONG,RETROFIT KITRetrofit</v>
      </c>
      <c r="C2376" s="3" t="str">
        <f t="shared" si="311"/>
        <v>iphoneRIM-FBA2New Buy</v>
      </c>
      <c r="D2376" s="2">
        <v>384766</v>
      </c>
      <c r="E2376" s="2" t="s">
        <v>369</v>
      </c>
      <c r="F2376" s="2" t="s">
        <v>40</v>
      </c>
      <c r="G2376" s="2" t="s">
        <v>41</v>
      </c>
      <c r="H2376" s="2" t="s">
        <v>42</v>
      </c>
      <c r="I2376" s="2" t="s">
        <v>43</v>
      </c>
      <c r="J2376" s="2" t="s">
        <v>111</v>
      </c>
      <c r="K2376" s="2" t="s">
        <v>2103</v>
      </c>
      <c r="L2376" s="2" t="s">
        <v>1299</v>
      </c>
      <c r="M2376" s="2" t="s">
        <v>2104</v>
      </c>
      <c r="N2376" s="13">
        <v>13266</v>
      </c>
      <c r="O2376" s="2">
        <v>12934</v>
      </c>
      <c r="P2376" s="2">
        <v>2</v>
      </c>
      <c r="Q2376" s="2" t="s">
        <v>70</v>
      </c>
      <c r="R2376" s="2">
        <v>6</v>
      </c>
      <c r="S2376" s="2"/>
      <c r="T2376" s="2"/>
      <c r="U2376" s="2" t="s">
        <v>192</v>
      </c>
      <c r="V2376" s="2" t="s">
        <v>146</v>
      </c>
      <c r="W2376" s="2">
        <v>8000</v>
      </c>
      <c r="X2376" s="2">
        <v>11966</v>
      </c>
      <c r="Y2376" s="2">
        <v>1102</v>
      </c>
      <c r="Z2376" s="3">
        <f t="shared" si="314"/>
        <v>26532</v>
      </c>
      <c r="AA2376" s="3">
        <f t="shared" si="315"/>
        <v>16000</v>
      </c>
      <c r="AB2376" s="3">
        <f t="shared" si="316"/>
        <v>25868</v>
      </c>
      <c r="AC2376">
        <f t="shared" si="317"/>
        <v>664</v>
      </c>
      <c r="AD2376" t="str">
        <f>_xlfn.XLOOKUP(V2376,[2]Index!L:L,[2]Index!M:M)</f>
        <v>CN</v>
      </c>
      <c r="AE2376" s="3" t="s">
        <v>5821</v>
      </c>
      <c r="AF2376" t="s">
        <v>52</v>
      </c>
      <c r="AG2376" s="4" t="s">
        <v>53</v>
      </c>
      <c r="AH2376" t="s">
        <v>72</v>
      </c>
      <c r="AJ2376">
        <f>VLOOKUP(D2376,[3]Multipliers!$B:$AT,36)</f>
        <v>1</v>
      </c>
      <c r="AK2376">
        <f>VLOOKUP(D2376,[3]Multipliers!$B:$AT,36)</f>
        <v>1</v>
      </c>
      <c r="AM2376">
        <f t="shared" si="318"/>
        <v>0</v>
      </c>
    </row>
    <row r="2377" spans="1:39">
      <c r="A2377" s="2" t="str">
        <f t="shared" si="312"/>
        <v>BOZHON PRECISION INDUSTRY TECHNOLOGY CO., LTD.V64IT-OQC</v>
      </c>
      <c r="B2377" s="2" t="str">
        <f t="shared" si="313"/>
        <v>EQP,AE,IT-OQC SINGLE,D94-V64,BOZHON,RETROFIT KITRetrofit</v>
      </c>
      <c r="C2377" s="3" t="str">
        <f t="shared" si="311"/>
        <v>iphoneIT-OQCNew Buy</v>
      </c>
      <c r="D2377" s="2">
        <v>385979</v>
      </c>
      <c r="E2377" s="2" t="s">
        <v>423</v>
      </c>
      <c r="F2377" s="2" t="s">
        <v>40</v>
      </c>
      <c r="G2377" s="2" t="s">
        <v>41</v>
      </c>
      <c r="H2377" s="2" t="s">
        <v>65</v>
      </c>
      <c r="I2377" s="2" t="s">
        <v>43</v>
      </c>
      <c r="J2377" s="2" t="s">
        <v>44</v>
      </c>
      <c r="K2377" s="2" t="s">
        <v>2105</v>
      </c>
      <c r="L2377" s="2" t="s">
        <v>82</v>
      </c>
      <c r="M2377" s="2" t="s">
        <v>2106</v>
      </c>
      <c r="N2377" s="13">
        <v>13253.88</v>
      </c>
      <c r="O2377" s="2">
        <v>12287.904</v>
      </c>
      <c r="P2377" s="23">
        <v>2</v>
      </c>
      <c r="Q2377" s="2" t="s">
        <v>48</v>
      </c>
      <c r="R2377" s="2">
        <v>9</v>
      </c>
      <c r="S2377" s="2"/>
      <c r="T2377" s="2" t="s">
        <v>60</v>
      </c>
      <c r="U2377" s="2" t="s">
        <v>50</v>
      </c>
      <c r="V2377" s="2" t="s">
        <v>71</v>
      </c>
      <c r="W2377" s="23">
        <v>12287.904</v>
      </c>
      <c r="X2377" s="2">
        <v>13212.84</v>
      </c>
      <c r="Y2377" s="2"/>
      <c r="Z2377" s="3">
        <f t="shared" si="314"/>
        <v>26507.759999999998</v>
      </c>
      <c r="AA2377" s="3">
        <f t="shared" si="315"/>
        <v>24575.808000000001</v>
      </c>
      <c r="AB2377" s="3">
        <f t="shared" si="316"/>
        <v>24575.808000000001</v>
      </c>
      <c r="AC2377">
        <f t="shared" si="317"/>
        <v>1931.9519999999975</v>
      </c>
      <c r="AD2377" t="str">
        <f>_xlfn.XLOOKUP(V2377,[2]Index!L:L,[2]Index!M:M)</f>
        <v>CN</v>
      </c>
      <c r="AE2377" s="3" t="s">
        <v>5821</v>
      </c>
      <c r="AF2377" t="s">
        <v>52</v>
      </c>
      <c r="AG2377" s="3" t="s">
        <v>53</v>
      </c>
      <c r="AH2377" t="s">
        <v>54</v>
      </c>
      <c r="AJ2377">
        <f>VLOOKUP(D2377,[3]Multipliers!$B:$AT,36)</f>
        <v>1.1131022341843004</v>
      </c>
      <c r="AK2377">
        <f>VLOOKUP(D2377,[3]Multipliers!$B:$AT,36)</f>
        <v>1.1131022341843004</v>
      </c>
      <c r="AM2377">
        <f t="shared" si="318"/>
        <v>0</v>
      </c>
    </row>
    <row r="2378" spans="1:39">
      <c r="A2378" s="2" t="str">
        <f t="shared" si="312"/>
        <v>BOZHON PRECISION INDUSTRY TECHNOLOGY CO., LTD.V64IT-OQC</v>
      </c>
      <c r="B2378" s="2" t="str">
        <f t="shared" si="313"/>
        <v>EQP,AE,IT-OQC SINGLE,D94-V64,BOZHON,RETROFIT KITRetrofit</v>
      </c>
      <c r="C2378" s="3" t="str">
        <f t="shared" si="311"/>
        <v>iphoneIT-OQCNew Buy</v>
      </c>
      <c r="D2378" s="2">
        <v>385979</v>
      </c>
      <c r="E2378" s="2" t="s">
        <v>423</v>
      </c>
      <c r="F2378" s="2" t="s">
        <v>40</v>
      </c>
      <c r="G2378" s="2" t="s">
        <v>41</v>
      </c>
      <c r="H2378" s="2" t="s">
        <v>65</v>
      </c>
      <c r="I2378" s="2" t="s">
        <v>43</v>
      </c>
      <c r="J2378" s="2" t="s">
        <v>44</v>
      </c>
      <c r="K2378" s="2" t="s">
        <v>2105</v>
      </c>
      <c r="L2378" s="2" t="s">
        <v>82</v>
      </c>
      <c r="M2378" s="2" t="s">
        <v>2106</v>
      </c>
      <c r="N2378" s="13">
        <v>13253.88</v>
      </c>
      <c r="O2378" s="2">
        <v>12287.904</v>
      </c>
      <c r="P2378" s="23">
        <v>1</v>
      </c>
      <c r="Q2378" s="2" t="s">
        <v>48</v>
      </c>
      <c r="R2378" s="2">
        <v>9</v>
      </c>
      <c r="S2378" s="2"/>
      <c r="T2378" s="2" t="s">
        <v>84</v>
      </c>
      <c r="U2378" s="2" t="s">
        <v>50</v>
      </c>
      <c r="V2378" s="2" t="s">
        <v>85</v>
      </c>
      <c r="W2378" s="23">
        <v>12287.904</v>
      </c>
      <c r="X2378" s="2">
        <v>13212.84</v>
      </c>
      <c r="Y2378" s="2"/>
      <c r="Z2378" s="3">
        <f t="shared" si="314"/>
        <v>13253.88</v>
      </c>
      <c r="AA2378" s="3">
        <f t="shared" si="315"/>
        <v>12287.904</v>
      </c>
      <c r="AB2378" s="3">
        <f t="shared" si="316"/>
        <v>12287.904</v>
      </c>
      <c r="AC2378">
        <f t="shared" si="317"/>
        <v>965.97599999999875</v>
      </c>
      <c r="AD2378" t="str">
        <f>_xlfn.XLOOKUP(V2378,[2]Index!L:L,[2]Index!M:M)</f>
        <v>CN</v>
      </c>
      <c r="AE2378" s="3" t="s">
        <v>5821</v>
      </c>
      <c r="AF2378" t="s">
        <v>52</v>
      </c>
      <c r="AG2378" s="3" t="s">
        <v>53</v>
      </c>
      <c r="AH2378" t="s">
        <v>54</v>
      </c>
      <c r="AJ2378">
        <f>VLOOKUP(D2378,[3]Multipliers!$B:$AT,36)</f>
        <v>1.1131022341843004</v>
      </c>
      <c r="AK2378">
        <f>VLOOKUP(D2378,[3]Multipliers!$B:$AT,36)</f>
        <v>1.1131022341843004</v>
      </c>
      <c r="AM2378">
        <f t="shared" si="318"/>
        <v>0</v>
      </c>
    </row>
    <row r="2379" spans="1:39">
      <c r="A2379" s="2" t="str">
        <f t="shared" si="312"/>
        <v>TAOWINE INDUSTRIAL CO., LTD.V64BOT-GRT</v>
      </c>
      <c r="B2379" s="2" t="str">
        <f t="shared" si="313"/>
        <v>EQP,AE,BOT-GRT,V54-V64,TAOWINE,RETROFIT KITRetrofit</v>
      </c>
      <c r="C2379" s="3" t="str">
        <f t="shared" si="311"/>
        <v>iphoneBOT-GRTNew Buy</v>
      </c>
      <c r="D2379" s="24">
        <v>385966</v>
      </c>
      <c r="E2379" s="24" t="s">
        <v>1187</v>
      </c>
      <c r="F2379" s="24" t="s">
        <v>40</v>
      </c>
      <c r="G2379" s="24" t="s">
        <v>41</v>
      </c>
      <c r="H2379" s="24" t="s">
        <v>65</v>
      </c>
      <c r="I2379" s="24" t="s">
        <v>43</v>
      </c>
      <c r="J2379" s="24" t="s">
        <v>66</v>
      </c>
      <c r="K2379" s="24" t="s">
        <v>2110</v>
      </c>
      <c r="L2379" s="24" t="s">
        <v>891</v>
      </c>
      <c r="M2379" s="24" t="s">
        <v>2111</v>
      </c>
      <c r="N2379" s="44">
        <v>13000</v>
      </c>
      <c r="O2379" s="26">
        <v>11050</v>
      </c>
      <c r="P2379" s="24">
        <v>6</v>
      </c>
      <c r="Q2379" s="24" t="s">
        <v>70</v>
      </c>
      <c r="R2379" s="24"/>
      <c r="S2379" s="24"/>
      <c r="T2379" s="24"/>
      <c r="U2379" s="24" t="s">
        <v>374</v>
      </c>
      <c r="V2379" s="24" t="s">
        <v>1209</v>
      </c>
      <c r="W2379" s="40">
        <v>11050</v>
      </c>
      <c r="X2379" s="53">
        <v>12000</v>
      </c>
      <c r="Y2379" s="24"/>
      <c r="Z2379" s="3">
        <f t="shared" si="314"/>
        <v>78000</v>
      </c>
      <c r="AA2379" s="3">
        <f t="shared" si="315"/>
        <v>66300</v>
      </c>
      <c r="AB2379" s="3">
        <f t="shared" si="316"/>
        <v>66300</v>
      </c>
      <c r="AC2379">
        <f t="shared" si="317"/>
        <v>11700</v>
      </c>
      <c r="AD2379" t="str">
        <f>_xlfn.XLOOKUP(V2379,[2]Index!L:L,[2]Index!M:M)</f>
        <v>CN</v>
      </c>
      <c r="AE2379" s="3" t="s">
        <v>5821</v>
      </c>
      <c r="AF2379" t="s">
        <v>52</v>
      </c>
      <c r="AG2379" s="4" t="s">
        <v>53</v>
      </c>
      <c r="AH2379" t="s">
        <v>72</v>
      </c>
      <c r="AJ2379">
        <f>VLOOKUP(D2379,[3]Multipliers!$B:$AT,36)</f>
        <v>1.0943611679062</v>
      </c>
      <c r="AK2379">
        <f>VLOOKUP(D2379,[3]Multipliers!$B:$AT,36)</f>
        <v>1.0943611679062</v>
      </c>
      <c r="AM2379">
        <f t="shared" si="318"/>
        <v>0</v>
      </c>
    </row>
    <row r="2380" spans="1:39">
      <c r="A2380" s="2" t="str">
        <f t="shared" si="312"/>
        <v>TAOWINE INDUSTRIAL CO., LTD.V63BOT-GRT</v>
      </c>
      <c r="B2380" s="2" t="str">
        <f t="shared" si="313"/>
        <v>EQP,AE,BOT-GRT,V53-V63,TAOWINE,RETROFIT KITRetrofit</v>
      </c>
      <c r="C2380" s="3" t="str">
        <f t="shared" si="311"/>
        <v>iphoneBOT-GRTNew Buy</v>
      </c>
      <c r="D2380" s="24">
        <v>385675</v>
      </c>
      <c r="E2380" s="24" t="s">
        <v>1187</v>
      </c>
      <c r="F2380" s="24" t="s">
        <v>40</v>
      </c>
      <c r="G2380" s="24" t="s">
        <v>41</v>
      </c>
      <c r="H2380" s="24" t="s">
        <v>42</v>
      </c>
      <c r="I2380" s="24" t="s">
        <v>43</v>
      </c>
      <c r="J2380" s="24" t="s">
        <v>111</v>
      </c>
      <c r="K2380" s="24" t="s">
        <v>2112</v>
      </c>
      <c r="L2380" s="24" t="s">
        <v>891</v>
      </c>
      <c r="M2380" s="24" t="s">
        <v>2113</v>
      </c>
      <c r="N2380" s="44">
        <v>13000</v>
      </c>
      <c r="O2380" s="26">
        <v>11050</v>
      </c>
      <c r="P2380" s="24">
        <v>1</v>
      </c>
      <c r="Q2380" s="24" t="s">
        <v>70</v>
      </c>
      <c r="R2380" s="24"/>
      <c r="S2380" s="24"/>
      <c r="T2380" s="24"/>
      <c r="U2380" s="24" t="s">
        <v>374</v>
      </c>
      <c r="V2380" s="24" t="s">
        <v>1209</v>
      </c>
      <c r="W2380" s="40">
        <v>11050</v>
      </c>
      <c r="X2380" s="53">
        <v>12000</v>
      </c>
      <c r="Y2380" s="24"/>
      <c r="Z2380" s="3">
        <f t="shared" si="314"/>
        <v>13000</v>
      </c>
      <c r="AA2380" s="3">
        <f t="shared" si="315"/>
        <v>11050</v>
      </c>
      <c r="AB2380" s="3">
        <f t="shared" si="316"/>
        <v>11050</v>
      </c>
      <c r="AC2380">
        <f t="shared" si="317"/>
        <v>1950</v>
      </c>
      <c r="AD2380" t="str">
        <f>_xlfn.XLOOKUP(V2380,[2]Index!L:L,[2]Index!M:M)</f>
        <v>CN</v>
      </c>
      <c r="AE2380" s="3" t="s">
        <v>5821</v>
      </c>
      <c r="AF2380" t="s">
        <v>52</v>
      </c>
      <c r="AG2380" s="4" t="s">
        <v>53</v>
      </c>
      <c r="AH2380" t="s">
        <v>72</v>
      </c>
      <c r="AJ2380">
        <f>VLOOKUP(D2380,[3]Multipliers!$B:$AT,36)</f>
        <v>1.6039295548333437</v>
      </c>
      <c r="AK2380">
        <f>VLOOKUP(D2380,[3]Multipliers!$B:$AT,36)</f>
        <v>1.6039295548333437</v>
      </c>
      <c r="AM2380">
        <f t="shared" si="318"/>
        <v>0</v>
      </c>
    </row>
    <row r="2381" spans="1:39">
      <c r="A2381" s="2" t="str">
        <f t="shared" si="312"/>
        <v>TAOWINE INDUSTRIAL CO., LTD.V64BOT-GRT</v>
      </c>
      <c r="B2381" s="2" t="str">
        <f t="shared" si="313"/>
        <v>EQP,AE,BOT-GRT,V54-V64,TAOWINE,RETROFIT KITRetrofit</v>
      </c>
      <c r="C2381" s="3" t="str">
        <f t="shared" si="311"/>
        <v>iphoneBOT-GRTNew Buy</v>
      </c>
      <c r="D2381" s="24">
        <v>385966</v>
      </c>
      <c r="E2381" s="24" t="s">
        <v>1187</v>
      </c>
      <c r="F2381" s="24" t="s">
        <v>40</v>
      </c>
      <c r="G2381" s="24" t="s">
        <v>41</v>
      </c>
      <c r="H2381" s="24" t="s">
        <v>65</v>
      </c>
      <c r="I2381" s="24" t="s">
        <v>43</v>
      </c>
      <c r="J2381" s="24" t="s">
        <v>66</v>
      </c>
      <c r="K2381" s="24" t="s">
        <v>2110</v>
      </c>
      <c r="L2381" s="24" t="s">
        <v>891</v>
      </c>
      <c r="M2381" s="24" t="s">
        <v>2111</v>
      </c>
      <c r="N2381" s="44">
        <v>13000</v>
      </c>
      <c r="O2381" s="26">
        <v>11050</v>
      </c>
      <c r="P2381" s="24">
        <v>4</v>
      </c>
      <c r="Q2381" s="24" t="s">
        <v>70</v>
      </c>
      <c r="R2381" s="24"/>
      <c r="S2381" s="24"/>
      <c r="T2381" s="24"/>
      <c r="U2381" s="24" t="s">
        <v>374</v>
      </c>
      <c r="V2381" s="24" t="s">
        <v>85</v>
      </c>
      <c r="W2381" s="40">
        <v>11050</v>
      </c>
      <c r="X2381" s="53">
        <v>12000</v>
      </c>
      <c r="Y2381" s="24"/>
      <c r="Z2381" s="3">
        <f t="shared" si="314"/>
        <v>52000</v>
      </c>
      <c r="AA2381" s="3">
        <f t="shared" si="315"/>
        <v>44200</v>
      </c>
      <c r="AB2381" s="3">
        <f t="shared" si="316"/>
        <v>44200</v>
      </c>
      <c r="AC2381">
        <f t="shared" si="317"/>
        <v>7800</v>
      </c>
      <c r="AD2381" t="str">
        <f>_xlfn.XLOOKUP(V2381,[2]Index!L:L,[2]Index!M:M)</f>
        <v>CN</v>
      </c>
      <c r="AE2381" s="3" t="s">
        <v>5821</v>
      </c>
      <c r="AF2381" t="s">
        <v>52</v>
      </c>
      <c r="AG2381" s="4" t="s">
        <v>53</v>
      </c>
      <c r="AH2381" t="s">
        <v>72</v>
      </c>
      <c r="AJ2381">
        <f>VLOOKUP(D2381,[3]Multipliers!$B:$AT,36)</f>
        <v>1.0943611679062</v>
      </c>
      <c r="AK2381">
        <f>VLOOKUP(D2381,[3]Multipliers!$B:$AT,36)</f>
        <v>1.0943611679062</v>
      </c>
      <c r="AM2381">
        <f t="shared" si="318"/>
        <v>0</v>
      </c>
    </row>
    <row r="2382" spans="1:39">
      <c r="A2382" s="2" t="str">
        <f t="shared" si="312"/>
        <v>TAOWINE INDUSTRIAL CO., LTD.V64TOP-GRT</v>
      </c>
      <c r="B2382" s="2" t="str">
        <f t="shared" si="313"/>
        <v>EQP,AE,TOP-GRT,V54-V64,TAOWINE,RETROFIT KITRetrofit</v>
      </c>
      <c r="C2382" s="3" t="str">
        <f t="shared" si="311"/>
        <v>iphoneTOP-GRTNew Buy</v>
      </c>
      <c r="D2382" s="24">
        <v>385978</v>
      </c>
      <c r="E2382" s="24" t="s">
        <v>1187</v>
      </c>
      <c r="F2382" s="24" t="s">
        <v>40</v>
      </c>
      <c r="G2382" s="24" t="s">
        <v>41</v>
      </c>
      <c r="H2382" s="24" t="s">
        <v>65</v>
      </c>
      <c r="I2382" s="24" t="s">
        <v>43</v>
      </c>
      <c r="J2382" s="24" t="s">
        <v>66</v>
      </c>
      <c r="K2382" s="24" t="s">
        <v>2114</v>
      </c>
      <c r="L2382" s="24" t="s">
        <v>897</v>
      </c>
      <c r="M2382" s="24" t="s">
        <v>2115</v>
      </c>
      <c r="N2382" s="44">
        <v>13000</v>
      </c>
      <c r="O2382" s="26">
        <v>11000</v>
      </c>
      <c r="P2382" s="24">
        <v>4</v>
      </c>
      <c r="Q2382" s="24" t="s">
        <v>70</v>
      </c>
      <c r="R2382" s="24"/>
      <c r="S2382" s="24"/>
      <c r="T2382" s="24"/>
      <c r="U2382" s="24" t="s">
        <v>374</v>
      </c>
      <c r="V2382" s="24" t="s">
        <v>85</v>
      </c>
      <c r="W2382" s="40">
        <v>6342</v>
      </c>
      <c r="X2382" s="53"/>
      <c r="Y2382" s="24"/>
      <c r="Z2382" s="3">
        <f t="shared" si="314"/>
        <v>52000</v>
      </c>
      <c r="AA2382" s="3">
        <f t="shared" si="315"/>
        <v>25368</v>
      </c>
      <c r="AB2382" s="3">
        <f t="shared" si="316"/>
        <v>44000</v>
      </c>
      <c r="AC2382">
        <f t="shared" si="317"/>
        <v>8000</v>
      </c>
      <c r="AD2382" t="str">
        <f>_xlfn.XLOOKUP(V2382,[2]Index!L:L,[2]Index!M:M)</f>
        <v>CN</v>
      </c>
      <c r="AE2382" s="3" t="s">
        <v>5821</v>
      </c>
      <c r="AF2382" t="s">
        <v>52</v>
      </c>
      <c r="AG2382" s="4" t="s">
        <v>53</v>
      </c>
      <c r="AH2382" t="s">
        <v>72</v>
      </c>
      <c r="AJ2382">
        <f>VLOOKUP(D2382,[3]Multipliers!$B:$AT,36)</f>
        <v>1.2588613827676753</v>
      </c>
      <c r="AK2382">
        <f>VLOOKUP(D2382,[3]Multipliers!$B:$AT,36)</f>
        <v>1.2588613827676753</v>
      </c>
      <c r="AM2382">
        <f t="shared" si="318"/>
        <v>0</v>
      </c>
    </row>
    <row r="2383" spans="1:39">
      <c r="A2383" s="2" t="str">
        <f t="shared" si="312"/>
        <v>TAOWINE INDUSTRIAL CO., LTD.V63TOP-GRT</v>
      </c>
      <c r="B2383" s="2" t="str">
        <f t="shared" si="313"/>
        <v>EQP,AE,TOP-GRT,V53-V63,TAOWINE,RETROFIT KITRetrofit</v>
      </c>
      <c r="C2383" s="3" t="str">
        <f t="shared" si="311"/>
        <v>iphoneTOP-GRTNew Buy</v>
      </c>
      <c r="D2383" s="24">
        <v>385686</v>
      </c>
      <c r="E2383" s="24" t="s">
        <v>1187</v>
      </c>
      <c r="F2383" s="24" t="s">
        <v>40</v>
      </c>
      <c r="G2383" s="24" t="s">
        <v>41</v>
      </c>
      <c r="H2383" s="24" t="s">
        <v>42</v>
      </c>
      <c r="I2383" s="24" t="s">
        <v>43</v>
      </c>
      <c r="J2383" s="24" t="s">
        <v>111</v>
      </c>
      <c r="K2383" s="24" t="s">
        <v>2116</v>
      </c>
      <c r="L2383" s="24" t="s">
        <v>897</v>
      </c>
      <c r="M2383" s="24" t="s">
        <v>2117</v>
      </c>
      <c r="N2383" s="44">
        <v>13000</v>
      </c>
      <c r="O2383" s="26">
        <v>11000</v>
      </c>
      <c r="P2383" s="24">
        <v>3</v>
      </c>
      <c r="Q2383" s="24" t="s">
        <v>70</v>
      </c>
      <c r="R2383" s="24"/>
      <c r="S2383" s="24"/>
      <c r="T2383" s="24"/>
      <c r="U2383" s="24" t="s">
        <v>374</v>
      </c>
      <c r="V2383" s="24" t="s">
        <v>85</v>
      </c>
      <c r="W2383" s="40">
        <v>6342</v>
      </c>
      <c r="X2383" s="53"/>
      <c r="Y2383" s="24"/>
      <c r="Z2383" s="3">
        <f t="shared" si="314"/>
        <v>39000</v>
      </c>
      <c r="AA2383" s="3">
        <f t="shared" si="315"/>
        <v>19026</v>
      </c>
      <c r="AB2383" s="3">
        <f t="shared" si="316"/>
        <v>33000</v>
      </c>
      <c r="AC2383">
        <f t="shared" si="317"/>
        <v>6000</v>
      </c>
      <c r="AD2383" t="str">
        <f>_xlfn.XLOOKUP(V2383,[2]Index!L:L,[2]Index!M:M)</f>
        <v>CN</v>
      </c>
      <c r="AE2383" s="3" t="s">
        <v>5821</v>
      </c>
      <c r="AF2383" t="s">
        <v>52</v>
      </c>
      <c r="AG2383" s="4" t="s">
        <v>53</v>
      </c>
      <c r="AH2383" t="s">
        <v>72</v>
      </c>
      <c r="AJ2383">
        <f>VLOOKUP(D2383,[3]Multipliers!$B:$AT,36)</f>
        <v>1.1382738904287206</v>
      </c>
      <c r="AK2383">
        <f>VLOOKUP(D2383,[3]Multipliers!$B:$AT,36)</f>
        <v>1.1382738904287206</v>
      </c>
      <c r="AM2383">
        <f t="shared" si="318"/>
        <v>0</v>
      </c>
    </row>
    <row r="2384" spans="1:39">
      <c r="A2384" s="2" t="str">
        <f t="shared" si="312"/>
        <v>TAOWINE INDUSTRIAL CO., LTD.V64BOT-GRT</v>
      </c>
      <c r="B2384" s="2" t="str">
        <f t="shared" si="313"/>
        <v>EQP,AE,BOT-GRT,D23-V64,TAOWINE,RETROFIT KITRetrofit</v>
      </c>
      <c r="C2384" s="3" t="str">
        <f t="shared" si="311"/>
        <v>iphoneBOT-GRTNew Buy</v>
      </c>
      <c r="D2384" s="24">
        <v>385965</v>
      </c>
      <c r="E2384" s="24" t="s">
        <v>1187</v>
      </c>
      <c r="F2384" s="24" t="s">
        <v>40</v>
      </c>
      <c r="G2384" s="24" t="s">
        <v>41</v>
      </c>
      <c r="H2384" s="24" t="s">
        <v>65</v>
      </c>
      <c r="I2384" s="24" t="s">
        <v>43</v>
      </c>
      <c r="J2384" s="24" t="s">
        <v>61</v>
      </c>
      <c r="K2384" s="24" t="s">
        <v>2118</v>
      </c>
      <c r="L2384" s="24" t="s">
        <v>891</v>
      </c>
      <c r="M2384" s="24" t="s">
        <v>2119</v>
      </c>
      <c r="N2384" s="44">
        <v>13000</v>
      </c>
      <c r="O2384" s="26">
        <v>11500</v>
      </c>
      <c r="P2384" s="24">
        <v>1</v>
      </c>
      <c r="Q2384" s="24" t="s">
        <v>48</v>
      </c>
      <c r="R2384" s="24"/>
      <c r="S2384" s="24"/>
      <c r="T2384" s="24"/>
      <c r="U2384" s="24" t="s">
        <v>374</v>
      </c>
      <c r="V2384" s="24" t="s">
        <v>85</v>
      </c>
      <c r="W2384" s="40">
        <v>11700</v>
      </c>
      <c r="X2384" s="53">
        <v>12000</v>
      </c>
      <c r="Y2384" s="24"/>
      <c r="Z2384" s="3">
        <f t="shared" si="314"/>
        <v>13000</v>
      </c>
      <c r="AA2384" s="3">
        <f t="shared" si="315"/>
        <v>11700</v>
      </c>
      <c r="AB2384" s="3">
        <f t="shared" si="316"/>
        <v>11500</v>
      </c>
      <c r="AC2384">
        <f t="shared" si="317"/>
        <v>1500</v>
      </c>
      <c r="AD2384" t="str">
        <f>_xlfn.XLOOKUP(V2384,[2]Index!L:L,[2]Index!M:M)</f>
        <v>CN</v>
      </c>
      <c r="AE2384" s="3" t="s">
        <v>5821</v>
      </c>
      <c r="AF2384" t="s">
        <v>52</v>
      </c>
      <c r="AG2384" s="4" t="s">
        <v>53</v>
      </c>
      <c r="AH2384" t="s">
        <v>64</v>
      </c>
      <c r="AJ2384">
        <f>VLOOKUP(D2384,[3]Multipliers!$B:$AT,36)</f>
        <v>1.13892791230057</v>
      </c>
      <c r="AK2384">
        <f>VLOOKUP(D2384,[3]Multipliers!$B:$AT,36)</f>
        <v>1.13892791230057</v>
      </c>
      <c r="AM2384">
        <f t="shared" si="318"/>
        <v>0</v>
      </c>
    </row>
    <row r="2385" spans="1:39">
      <c r="A2385" s="2" t="str">
        <f t="shared" si="312"/>
        <v>TAOWINE INDUSTRIAL CO., LTD.V63BOT-GRT</v>
      </c>
      <c r="B2385" s="2" t="str">
        <f t="shared" si="313"/>
        <v>EQP,AE,BOT-GRT,V53-V63,TAOWINE,RETROFIT KITRetrofit</v>
      </c>
      <c r="C2385" s="3" t="str">
        <f t="shared" si="311"/>
        <v>iphoneBOT-GRTNew Buy</v>
      </c>
      <c r="D2385" s="24">
        <v>385675</v>
      </c>
      <c r="E2385" s="24" t="s">
        <v>1187</v>
      </c>
      <c r="F2385" s="24" t="s">
        <v>40</v>
      </c>
      <c r="G2385" s="24" t="s">
        <v>41</v>
      </c>
      <c r="H2385" s="24" t="s">
        <v>42</v>
      </c>
      <c r="I2385" s="24" t="s">
        <v>43</v>
      </c>
      <c r="J2385" s="24" t="s">
        <v>111</v>
      </c>
      <c r="K2385" s="24" t="s">
        <v>2112</v>
      </c>
      <c r="L2385" s="24" t="s">
        <v>891</v>
      </c>
      <c r="M2385" s="24" t="s">
        <v>2113</v>
      </c>
      <c r="N2385" s="44">
        <v>13000</v>
      </c>
      <c r="O2385" s="26">
        <v>11500</v>
      </c>
      <c r="P2385" s="24">
        <v>1</v>
      </c>
      <c r="Q2385" s="24" t="s">
        <v>70</v>
      </c>
      <c r="R2385" s="24"/>
      <c r="S2385" s="24"/>
      <c r="T2385" s="24"/>
      <c r="U2385" s="24" t="s">
        <v>374</v>
      </c>
      <c r="V2385" s="24" t="s">
        <v>146</v>
      </c>
      <c r="W2385" s="40">
        <v>11050</v>
      </c>
      <c r="X2385" s="53">
        <v>12000</v>
      </c>
      <c r="Y2385" s="24"/>
      <c r="Z2385" s="3">
        <f t="shared" si="314"/>
        <v>13000</v>
      </c>
      <c r="AA2385" s="3">
        <f t="shared" si="315"/>
        <v>11050</v>
      </c>
      <c r="AB2385" s="3">
        <f t="shared" si="316"/>
        <v>11500</v>
      </c>
      <c r="AC2385">
        <f t="shared" si="317"/>
        <v>1500</v>
      </c>
      <c r="AD2385" t="str">
        <f>_xlfn.XLOOKUP(V2385,[2]Index!L:L,[2]Index!M:M)</f>
        <v>CN</v>
      </c>
      <c r="AE2385" s="3" t="s">
        <v>5821</v>
      </c>
      <c r="AF2385" t="s">
        <v>52</v>
      </c>
      <c r="AG2385" s="4" t="s">
        <v>53</v>
      </c>
      <c r="AH2385" t="s">
        <v>72</v>
      </c>
      <c r="AJ2385">
        <f>VLOOKUP(D2385,[3]Multipliers!$B:$AT,36)</f>
        <v>1.6039295548333437</v>
      </c>
      <c r="AK2385">
        <f>VLOOKUP(D2385,[3]Multipliers!$B:$AT,36)</f>
        <v>1.6039295548333437</v>
      </c>
      <c r="AM2385">
        <f t="shared" si="318"/>
        <v>0</v>
      </c>
    </row>
    <row r="2386" spans="1:39">
      <c r="A2386" s="2" t="str">
        <f t="shared" si="312"/>
        <v>TAOWINE INDUSTRIAL CO., LTD.V63TOP-GRT</v>
      </c>
      <c r="B2386" s="2" t="str">
        <f t="shared" si="313"/>
        <v>EQP,AE,TOP-GRT,V53-V63,TAOWINE,RETROFIT KITRetrofit</v>
      </c>
      <c r="C2386" s="3" t="str">
        <f t="shared" si="311"/>
        <v>iphoneTOP-GRTNew Buy</v>
      </c>
      <c r="D2386" s="24">
        <v>385686</v>
      </c>
      <c r="E2386" s="24" t="s">
        <v>1187</v>
      </c>
      <c r="F2386" s="24" t="s">
        <v>40</v>
      </c>
      <c r="G2386" s="24" t="s">
        <v>41</v>
      </c>
      <c r="H2386" s="24" t="s">
        <v>42</v>
      </c>
      <c r="I2386" s="24" t="s">
        <v>43</v>
      </c>
      <c r="J2386" s="24" t="s">
        <v>111</v>
      </c>
      <c r="K2386" s="24" t="s">
        <v>2116</v>
      </c>
      <c r="L2386" s="24" t="s">
        <v>897</v>
      </c>
      <c r="M2386" s="24" t="s">
        <v>2117</v>
      </c>
      <c r="N2386" s="44">
        <v>13000</v>
      </c>
      <c r="O2386" s="26">
        <v>11000</v>
      </c>
      <c r="P2386" s="24">
        <v>2</v>
      </c>
      <c r="Q2386" s="24" t="s">
        <v>70</v>
      </c>
      <c r="R2386" s="24"/>
      <c r="S2386" s="24"/>
      <c r="T2386" s="24"/>
      <c r="U2386" s="24" t="s">
        <v>374</v>
      </c>
      <c r="V2386" s="24" t="s">
        <v>146</v>
      </c>
      <c r="W2386" s="40">
        <v>6342</v>
      </c>
      <c r="X2386" s="53"/>
      <c r="Y2386" s="24"/>
      <c r="Z2386" s="3">
        <f t="shared" si="314"/>
        <v>26000</v>
      </c>
      <c r="AA2386" s="3">
        <f t="shared" si="315"/>
        <v>12684</v>
      </c>
      <c r="AB2386" s="3">
        <f t="shared" si="316"/>
        <v>22000</v>
      </c>
      <c r="AC2386">
        <f t="shared" si="317"/>
        <v>4000</v>
      </c>
      <c r="AD2386" t="str">
        <f>_xlfn.XLOOKUP(V2386,[2]Index!L:L,[2]Index!M:M)</f>
        <v>CN</v>
      </c>
      <c r="AE2386" s="3" t="s">
        <v>5821</v>
      </c>
      <c r="AF2386" t="s">
        <v>52</v>
      </c>
      <c r="AG2386" s="4" t="s">
        <v>53</v>
      </c>
      <c r="AH2386" t="s">
        <v>72</v>
      </c>
      <c r="AJ2386">
        <f>VLOOKUP(D2386,[3]Multipliers!$B:$AT,36)</f>
        <v>1.1382738904287206</v>
      </c>
      <c r="AK2386">
        <f>VLOOKUP(D2386,[3]Multipliers!$B:$AT,36)</f>
        <v>1.1382738904287206</v>
      </c>
      <c r="AM2386">
        <f t="shared" si="318"/>
        <v>0</v>
      </c>
    </row>
    <row r="2387" spans="1:39">
      <c r="A2387" s="2" t="str">
        <f t="shared" si="312"/>
        <v>JOT AUTOMATION LTD.V63PAM-DEMASK</v>
      </c>
      <c r="B2387" s="2" t="str">
        <f t="shared" si="313"/>
        <v>EQP,AE,PAM-DEMASK1(PAM-DEMASK),D17-V6X,JOT,RETROFIT KITRetrofit</v>
      </c>
      <c r="C2387" s="3" t="str">
        <f t="shared" si="311"/>
        <v>iphonePAM-DEMASKNew Buy</v>
      </c>
      <c r="D2387" s="2">
        <v>386389</v>
      </c>
      <c r="E2387" s="2" t="s">
        <v>1494</v>
      </c>
      <c r="F2387" s="2" t="s">
        <v>40</v>
      </c>
      <c r="G2387" s="2" t="s">
        <v>41</v>
      </c>
      <c r="H2387" s="2" t="s">
        <v>42</v>
      </c>
      <c r="I2387" s="2" t="s">
        <v>43</v>
      </c>
      <c r="J2387" s="2" t="s">
        <v>231</v>
      </c>
      <c r="K2387" s="2" t="s">
        <v>2120</v>
      </c>
      <c r="L2387" s="2" t="s">
        <v>1581</v>
      </c>
      <c r="M2387" s="2" t="s">
        <v>2121</v>
      </c>
      <c r="N2387" s="2">
        <v>12981</v>
      </c>
      <c r="O2387" s="2">
        <v>12981</v>
      </c>
      <c r="P2387" s="23">
        <v>1</v>
      </c>
      <c r="Q2387" s="2" t="s">
        <v>48</v>
      </c>
      <c r="R2387" s="2">
        <v>6</v>
      </c>
      <c r="S2387" s="2"/>
      <c r="T2387" s="2" t="s">
        <v>1581</v>
      </c>
      <c r="U2387" s="2" t="s">
        <v>192</v>
      </c>
      <c r="V2387" s="2" t="s">
        <v>71</v>
      </c>
      <c r="W2387" s="23">
        <v>12981</v>
      </c>
      <c r="X2387" s="2"/>
      <c r="Y2387" s="3"/>
      <c r="Z2387" s="3">
        <f t="shared" si="314"/>
        <v>12981</v>
      </c>
      <c r="AA2387" s="3">
        <f t="shared" si="315"/>
        <v>12981</v>
      </c>
      <c r="AB2387" s="3">
        <f t="shared" si="316"/>
        <v>12981</v>
      </c>
      <c r="AC2387">
        <f t="shared" si="317"/>
        <v>0</v>
      </c>
      <c r="AD2387" t="str">
        <f>_xlfn.XLOOKUP(V2387,[2]Index!L:L,[2]Index!M:M)</f>
        <v>CN</v>
      </c>
      <c r="AE2387" s="3" t="s">
        <v>5821</v>
      </c>
      <c r="AF2387" t="s">
        <v>52</v>
      </c>
      <c r="AH2387" t="s">
        <v>232</v>
      </c>
      <c r="AJ2387">
        <f>VLOOKUP(D2387,[3]Multipliers!$B:$AT,36)</f>
        <v>1.085710258657238</v>
      </c>
      <c r="AK2387">
        <f>VLOOKUP(D2387,[3]Multipliers!$B:$AT,36)</f>
        <v>1.085710258657238</v>
      </c>
      <c r="AM2387">
        <f t="shared" si="318"/>
        <v>0</v>
      </c>
    </row>
    <row r="2388" spans="1:39">
      <c r="A2388" s="2" t="str">
        <f t="shared" si="312"/>
        <v>JOT AUTOMATION LTD.V63PAM-DEMASK</v>
      </c>
      <c r="B2388" s="2" t="str">
        <f t="shared" si="313"/>
        <v>EQP,AE,PAM-DEMASK2(PAM-DEMASK),D17-V6X,JOT,RETROFIT KITRetrofit</v>
      </c>
      <c r="C2388" s="3" t="str">
        <f t="shared" si="311"/>
        <v>iphonePAM-DEMASKNew Buy</v>
      </c>
      <c r="D2388" s="2">
        <v>386390</v>
      </c>
      <c r="E2388" s="2" t="s">
        <v>1494</v>
      </c>
      <c r="F2388" s="2" t="s">
        <v>40</v>
      </c>
      <c r="G2388" s="2" t="s">
        <v>41</v>
      </c>
      <c r="H2388" s="2" t="s">
        <v>42</v>
      </c>
      <c r="I2388" s="2" t="s">
        <v>43</v>
      </c>
      <c r="J2388" s="2" t="s">
        <v>231</v>
      </c>
      <c r="K2388" s="2" t="s">
        <v>2122</v>
      </c>
      <c r="L2388" s="2" t="s">
        <v>1581</v>
      </c>
      <c r="M2388" s="2" t="s">
        <v>2123</v>
      </c>
      <c r="N2388" s="2">
        <v>12981</v>
      </c>
      <c r="O2388" s="2">
        <v>12981</v>
      </c>
      <c r="P2388" s="23">
        <v>1</v>
      </c>
      <c r="Q2388" s="2" t="s">
        <v>48</v>
      </c>
      <c r="R2388" s="2">
        <v>6</v>
      </c>
      <c r="S2388" s="2"/>
      <c r="T2388" s="2" t="s">
        <v>1581</v>
      </c>
      <c r="U2388" s="2" t="s">
        <v>192</v>
      </c>
      <c r="V2388" s="2" t="s">
        <v>71</v>
      </c>
      <c r="W2388" s="23">
        <v>12981</v>
      </c>
      <c r="X2388" s="2"/>
      <c r="Y2388" s="3"/>
      <c r="Z2388" s="3">
        <f t="shared" si="314"/>
        <v>12981</v>
      </c>
      <c r="AA2388" s="3">
        <f t="shared" si="315"/>
        <v>12981</v>
      </c>
      <c r="AB2388" s="3">
        <f t="shared" si="316"/>
        <v>12981</v>
      </c>
      <c r="AC2388">
        <f t="shared" si="317"/>
        <v>0</v>
      </c>
      <c r="AD2388" t="str">
        <f>_xlfn.XLOOKUP(V2388,[2]Index!L:L,[2]Index!M:M)</f>
        <v>CN</v>
      </c>
      <c r="AE2388" s="3" t="s">
        <v>5821</v>
      </c>
      <c r="AF2388" t="s">
        <v>52</v>
      </c>
      <c r="AH2388" t="s">
        <v>232</v>
      </c>
      <c r="AJ2388">
        <f>VLOOKUP(D2388,[3]Multipliers!$B:$AT,36)</f>
        <v>1.085710258657238</v>
      </c>
      <c r="AK2388">
        <f>VLOOKUP(D2388,[3]Multipliers!$B:$AT,36)</f>
        <v>1.085710258657238</v>
      </c>
      <c r="AM2388">
        <f t="shared" si="318"/>
        <v>0</v>
      </c>
    </row>
    <row r="2389" spans="1:39">
      <c r="A2389" s="2" t="str">
        <f t="shared" si="312"/>
        <v>BOZHON PRECISION INDUSTRY TECHNOLOGY CO., LTD.V68OUTA</v>
      </c>
      <c r="B2389" s="2" t="str">
        <f t="shared" si="313"/>
        <v>EQP,AE,OUTA(OUTA AUTO/LEGACY-ICT),D37-V68,BOZHON,RETROFIT KITRetrofit</v>
      </c>
      <c r="C2389" s="3" t="str">
        <f t="shared" si="311"/>
        <v>iphoneOUTANew Buy</v>
      </c>
      <c r="D2389" s="2">
        <v>386246</v>
      </c>
      <c r="E2389" s="2" t="s">
        <v>423</v>
      </c>
      <c r="F2389" s="2" t="s">
        <v>40</v>
      </c>
      <c r="G2389" s="2" t="s">
        <v>41</v>
      </c>
      <c r="H2389" s="2" t="s">
        <v>206</v>
      </c>
      <c r="I2389" s="2" t="s">
        <v>43</v>
      </c>
      <c r="J2389" s="2" t="s">
        <v>254</v>
      </c>
      <c r="K2389" s="2" t="s">
        <v>2124</v>
      </c>
      <c r="L2389" s="2" t="s">
        <v>2020</v>
      </c>
      <c r="M2389" s="2" t="s">
        <v>2125</v>
      </c>
      <c r="N2389" s="2">
        <v>12950.98</v>
      </c>
      <c r="O2389" s="2">
        <v>9065.69</v>
      </c>
      <c r="P2389" s="23">
        <v>2</v>
      </c>
      <c r="Q2389" s="2" t="s">
        <v>48</v>
      </c>
      <c r="R2389" s="2">
        <v>9</v>
      </c>
      <c r="S2389" s="2"/>
      <c r="T2389" s="2"/>
      <c r="U2389" s="2" t="s">
        <v>374</v>
      </c>
      <c r="V2389" s="2" t="s">
        <v>85</v>
      </c>
      <c r="W2389" s="23">
        <v>9065.69</v>
      </c>
      <c r="X2389" s="2"/>
      <c r="Y2389" s="3"/>
      <c r="Z2389" s="3">
        <f t="shared" si="314"/>
        <v>25901.96</v>
      </c>
      <c r="AA2389" s="3">
        <f t="shared" si="315"/>
        <v>18131.38</v>
      </c>
      <c r="AB2389" s="3">
        <f t="shared" si="316"/>
        <v>18131.38</v>
      </c>
      <c r="AC2389">
        <f t="shared" si="317"/>
        <v>7770.5799999999981</v>
      </c>
      <c r="AD2389" t="str">
        <f>_xlfn.XLOOKUP(V2389,[2]Index!L:L,[2]Index!M:M)</f>
        <v>CN</v>
      </c>
      <c r="AE2389" s="3" t="s">
        <v>5821</v>
      </c>
      <c r="AF2389" t="s">
        <v>52</v>
      </c>
      <c r="AG2389" s="3" t="s">
        <v>53</v>
      </c>
      <c r="AH2389" t="s">
        <v>139</v>
      </c>
      <c r="AJ2389">
        <f>VLOOKUP(D2389,[3]Multipliers!$B:$AT,36)</f>
        <v>1.0183176516113523</v>
      </c>
      <c r="AK2389">
        <f>VLOOKUP(D2389,[3]Multipliers!$B:$AT,36)</f>
        <v>1.0183176516113523</v>
      </c>
      <c r="AM2389">
        <f t="shared" si="318"/>
        <v>0</v>
      </c>
    </row>
    <row r="2390" spans="1:39">
      <c r="A2390" s="2" t="str">
        <f t="shared" si="312"/>
        <v>BOZHON PRECISION INDUSTRY TECHNOLOGY CO., LTD.V64BFA1</v>
      </c>
      <c r="B2390" s="2" t="str">
        <f t="shared" si="313"/>
        <v>EQP,AE,BFA1(BFA1 ICT),D47-V64,BOZHON,RETROFIT KITRetrofit</v>
      </c>
      <c r="C2390" s="3" t="str">
        <f t="shared" si="311"/>
        <v>iphoneBFA1New Buy</v>
      </c>
      <c r="D2390" s="2">
        <v>385832</v>
      </c>
      <c r="E2390" s="2" t="s">
        <v>423</v>
      </c>
      <c r="F2390" s="2" t="s">
        <v>40</v>
      </c>
      <c r="G2390" s="2" t="s">
        <v>41</v>
      </c>
      <c r="H2390" s="2" t="s">
        <v>65</v>
      </c>
      <c r="I2390" s="2" t="s">
        <v>43</v>
      </c>
      <c r="J2390" s="2" t="s">
        <v>181</v>
      </c>
      <c r="K2390" s="2" t="s">
        <v>2126</v>
      </c>
      <c r="L2390" s="2" t="s">
        <v>1430</v>
      </c>
      <c r="M2390" s="2" t="s">
        <v>2127</v>
      </c>
      <c r="N2390" s="2">
        <v>12921.2</v>
      </c>
      <c r="O2390" s="2">
        <v>8119.96</v>
      </c>
      <c r="P2390" s="23">
        <v>3</v>
      </c>
      <c r="Q2390" s="2" t="s">
        <v>48</v>
      </c>
      <c r="R2390" s="2">
        <v>9</v>
      </c>
      <c r="S2390" s="2"/>
      <c r="T2390" s="2"/>
      <c r="U2390" s="2" t="s">
        <v>374</v>
      </c>
      <c r="V2390" s="2" t="s">
        <v>71</v>
      </c>
      <c r="W2390" s="23">
        <v>8119.96</v>
      </c>
      <c r="X2390" s="2">
        <v>8547.33</v>
      </c>
      <c r="Y2390" s="3"/>
      <c r="Z2390" s="3">
        <f t="shared" si="314"/>
        <v>38763.600000000006</v>
      </c>
      <c r="AA2390" s="3">
        <f t="shared" si="315"/>
        <v>24359.88</v>
      </c>
      <c r="AB2390" s="3">
        <f t="shared" si="316"/>
        <v>24359.88</v>
      </c>
      <c r="AC2390">
        <f t="shared" si="317"/>
        <v>14403.720000000005</v>
      </c>
      <c r="AD2390" t="str">
        <f>_xlfn.XLOOKUP(V2390,[2]Index!L:L,[2]Index!M:M)</f>
        <v>CN</v>
      </c>
      <c r="AE2390" s="3" t="s">
        <v>5821</v>
      </c>
      <c r="AF2390" t="s">
        <v>52</v>
      </c>
      <c r="AG2390" s="3" t="s">
        <v>53</v>
      </c>
      <c r="AH2390" t="s">
        <v>54</v>
      </c>
      <c r="AJ2390">
        <f>VLOOKUP(D2390,[3]Multipliers!$B:$AT,36)</f>
        <v>1.167251253507521</v>
      </c>
      <c r="AK2390">
        <f>VLOOKUP(D2390,[3]Multipliers!$B:$AT,36)</f>
        <v>1.167251253507521</v>
      </c>
      <c r="AM2390">
        <f t="shared" si="318"/>
        <v>0</v>
      </c>
    </row>
    <row r="2391" spans="1:39">
      <c r="A2391" s="2" t="str">
        <f t="shared" si="312"/>
        <v>BOZHON PRECISION INDUSTRY TECHNOLOGY CO., LTD.V63SA-IT-CG</v>
      </c>
      <c r="B2391" s="2" t="str">
        <f t="shared" si="313"/>
        <v>EQP,AE,SA-IT-CG 4-BAY,V53-V63,BOZHON,RETROFIT KITRetrofit</v>
      </c>
      <c r="C2391" s="3" t="str">
        <f t="shared" si="311"/>
        <v>iphoneSA-IT-CGNew Buy</v>
      </c>
      <c r="D2391" s="36">
        <v>384827</v>
      </c>
      <c r="E2391" s="36" t="s">
        <v>423</v>
      </c>
      <c r="F2391" s="36" t="s">
        <v>40</v>
      </c>
      <c r="G2391" s="36" t="s">
        <v>41</v>
      </c>
      <c r="H2391" s="36" t="s">
        <v>42</v>
      </c>
      <c r="I2391" s="36" t="s">
        <v>43</v>
      </c>
      <c r="J2391" s="36" t="s">
        <v>111</v>
      </c>
      <c r="K2391" s="36" t="s">
        <v>2128</v>
      </c>
      <c r="L2391" s="36" t="s">
        <v>1106</v>
      </c>
      <c r="M2391" s="36" t="s">
        <v>2129</v>
      </c>
      <c r="N2391" s="17">
        <v>12911.94</v>
      </c>
      <c r="O2391" s="26">
        <v>7359.81</v>
      </c>
      <c r="P2391" s="36">
        <v>19</v>
      </c>
      <c r="Q2391" s="36" t="s">
        <v>70</v>
      </c>
      <c r="R2391" s="34">
        <v>9</v>
      </c>
      <c r="S2391" s="43"/>
      <c r="T2391" s="43"/>
      <c r="U2391" s="36" t="s">
        <v>374</v>
      </c>
      <c r="V2391" s="36" t="s">
        <v>51</v>
      </c>
      <c r="W2391" s="37">
        <v>7359.81</v>
      </c>
      <c r="X2391" s="38"/>
      <c r="Y2391" s="36"/>
      <c r="Z2391" s="3">
        <f t="shared" si="314"/>
        <v>245326.86000000002</v>
      </c>
      <c r="AA2391" s="3">
        <f t="shared" si="315"/>
        <v>139836.39000000001</v>
      </c>
      <c r="AB2391" s="3">
        <f t="shared" si="316"/>
        <v>139836.39000000001</v>
      </c>
      <c r="AC2391">
        <f t="shared" si="317"/>
        <v>105490.47</v>
      </c>
      <c r="AD2391" t="e">
        <f>_xlfn.XLOOKUP(V2391,[2]Index!L:L,[2]Index!M:M)</f>
        <v>#N/A</v>
      </c>
      <c r="AE2391" s="3" t="s">
        <v>5821</v>
      </c>
      <c r="AF2391" t="s">
        <v>52</v>
      </c>
      <c r="AG2391" s="4" t="s">
        <v>53</v>
      </c>
      <c r="AH2391" t="s">
        <v>72</v>
      </c>
      <c r="AJ2391">
        <f>VLOOKUP(D2391,[3]Multipliers!$B:$AT,36)</f>
        <v>0.78560491271928257</v>
      </c>
      <c r="AK2391">
        <f>VLOOKUP(D2391,[3]Multipliers!$B:$AT,36)</f>
        <v>0.78560491271928257</v>
      </c>
      <c r="AM2391">
        <f t="shared" si="318"/>
        <v>0</v>
      </c>
    </row>
    <row r="2392" spans="1:39">
      <c r="A2392" s="2" t="str">
        <f t="shared" si="312"/>
        <v>BOZHON PRECISION INDUSTRY TECHNOLOGY CO., LTD.V63OUTA</v>
      </c>
      <c r="B2392" s="2" t="str">
        <f t="shared" si="313"/>
        <v>EQP,AE,OUTA(OUTA ICT),D23-V63,BOZHON,RETROFIT KITRetrofit</v>
      </c>
      <c r="C2392" s="3" t="str">
        <f t="shared" si="311"/>
        <v>iphoneOUTANew Buy</v>
      </c>
      <c r="D2392" s="36">
        <v>385562</v>
      </c>
      <c r="E2392" s="36" t="s">
        <v>423</v>
      </c>
      <c r="F2392" s="36" t="s">
        <v>40</v>
      </c>
      <c r="G2392" s="36" t="s">
        <v>41</v>
      </c>
      <c r="H2392" s="36" t="s">
        <v>42</v>
      </c>
      <c r="I2392" s="36" t="s">
        <v>43</v>
      </c>
      <c r="J2392" s="36" t="s">
        <v>61</v>
      </c>
      <c r="K2392" s="36" t="s">
        <v>2130</v>
      </c>
      <c r="L2392" s="36" t="s">
        <v>2020</v>
      </c>
      <c r="M2392" s="36" t="s">
        <v>2131</v>
      </c>
      <c r="N2392" s="15">
        <v>12889.03</v>
      </c>
      <c r="O2392" s="26">
        <v>9022.32</v>
      </c>
      <c r="P2392" s="36">
        <v>3</v>
      </c>
      <c r="Q2392" s="36" t="s">
        <v>48</v>
      </c>
      <c r="R2392" s="34">
        <v>9</v>
      </c>
      <c r="S2392" s="43"/>
      <c r="T2392" s="43" t="s">
        <v>2031</v>
      </c>
      <c r="U2392" s="36" t="s">
        <v>374</v>
      </c>
      <c r="V2392" s="36" t="s">
        <v>146</v>
      </c>
      <c r="W2392" s="37">
        <v>9022.32</v>
      </c>
      <c r="X2392" s="38">
        <v>12341.02</v>
      </c>
      <c r="Y2392" s="36"/>
      <c r="Z2392" s="3">
        <f t="shared" si="314"/>
        <v>38667.090000000004</v>
      </c>
      <c r="AA2392" s="3">
        <f t="shared" si="315"/>
        <v>27066.959999999999</v>
      </c>
      <c r="AB2392" s="3">
        <f t="shared" si="316"/>
        <v>27066.959999999999</v>
      </c>
      <c r="AC2392">
        <f t="shared" si="317"/>
        <v>11600.130000000005</v>
      </c>
      <c r="AD2392" t="str">
        <f>_xlfn.XLOOKUP(V2392,[2]Index!L:L,[2]Index!M:M)</f>
        <v>CN</v>
      </c>
      <c r="AE2392" s="3" t="s">
        <v>5821</v>
      </c>
      <c r="AF2392" t="s">
        <v>52</v>
      </c>
      <c r="AG2392" s="4" t="s">
        <v>53</v>
      </c>
      <c r="AH2392" t="s">
        <v>64</v>
      </c>
      <c r="AJ2392">
        <f>VLOOKUP(D2392,[3]Multipliers!$B:$AT,36)</f>
        <v>0.91367116296026163</v>
      </c>
      <c r="AK2392">
        <f>VLOOKUP(D2392,[3]Multipliers!$B:$AT,36)</f>
        <v>0.91367116296026163</v>
      </c>
      <c r="AM2392">
        <f t="shared" si="318"/>
        <v>0</v>
      </c>
    </row>
    <row r="2393" spans="1:39">
      <c r="A2393" s="2" t="str">
        <f t="shared" si="312"/>
        <v>BOZHON PRECISION INDUSTRY TECHNOLOGY CO., LTD.V64OUTA</v>
      </c>
      <c r="B2393" s="2" t="str">
        <f t="shared" si="313"/>
        <v>EQP,AE,OUTA,V57-V64,BOZHON,RETROFIT KITRetrofit</v>
      </c>
      <c r="C2393" s="3" t="str">
        <f t="shared" si="311"/>
        <v>iphoneOUTANew Buy</v>
      </c>
      <c r="D2393" s="36">
        <v>385843</v>
      </c>
      <c r="E2393" s="36" t="s">
        <v>423</v>
      </c>
      <c r="F2393" s="36" t="s">
        <v>40</v>
      </c>
      <c r="G2393" s="36" t="s">
        <v>41</v>
      </c>
      <c r="H2393" s="36" t="s">
        <v>65</v>
      </c>
      <c r="I2393" s="36" t="s">
        <v>43</v>
      </c>
      <c r="J2393" s="36" t="s">
        <v>80</v>
      </c>
      <c r="K2393" s="36" t="s">
        <v>2132</v>
      </c>
      <c r="L2393" s="36" t="s">
        <v>2020</v>
      </c>
      <c r="M2393" s="36" t="s">
        <v>2133</v>
      </c>
      <c r="N2393" s="17">
        <v>12867.2</v>
      </c>
      <c r="O2393" s="26">
        <v>9007.0400000000009</v>
      </c>
      <c r="P2393" s="36">
        <v>15</v>
      </c>
      <c r="Q2393" s="36" t="s">
        <v>70</v>
      </c>
      <c r="R2393" s="34">
        <v>9</v>
      </c>
      <c r="S2393" s="43"/>
      <c r="T2393" s="43"/>
      <c r="U2393" s="36" t="s">
        <v>374</v>
      </c>
      <c r="V2393" s="36" t="s">
        <v>71</v>
      </c>
      <c r="W2393" s="37">
        <v>9007.0400000000009</v>
      </c>
      <c r="X2393" s="38">
        <v>12341.02</v>
      </c>
      <c r="Y2393" s="36"/>
      <c r="Z2393" s="3">
        <f t="shared" si="314"/>
        <v>193008</v>
      </c>
      <c r="AA2393" s="3">
        <f t="shared" si="315"/>
        <v>135105.60000000001</v>
      </c>
      <c r="AB2393" s="3">
        <f t="shared" si="316"/>
        <v>135105.60000000001</v>
      </c>
      <c r="AC2393">
        <f t="shared" si="317"/>
        <v>57902.399999999994</v>
      </c>
      <c r="AD2393" t="str">
        <f>_xlfn.XLOOKUP(V2393,[2]Index!L:L,[2]Index!M:M)</f>
        <v>CN</v>
      </c>
      <c r="AE2393" s="3" t="s">
        <v>5821</v>
      </c>
      <c r="AF2393" t="s">
        <v>52</v>
      </c>
      <c r="AG2393" s="4" t="s">
        <v>53</v>
      </c>
      <c r="AH2393" t="s">
        <v>72</v>
      </c>
      <c r="AJ2393" t="str">
        <f>VLOOKUP(D2393,[3]Multipliers!$B:$AT,36)</f>
        <v>outlier - Fix</v>
      </c>
      <c r="AK2393" t="str">
        <f>VLOOKUP(D2393,[3]Multipliers!$B:$AT,36)</f>
        <v>outlier - Fix</v>
      </c>
      <c r="AM2393">
        <f t="shared" si="318"/>
        <v>0</v>
      </c>
    </row>
    <row r="2394" spans="1:39">
      <c r="A2394" s="2" t="str">
        <f t="shared" si="312"/>
        <v>BOZHON PRECISION INDUSTRY TECHNOLOGY CO., LTD.V63IT-4</v>
      </c>
      <c r="B2394" s="2" t="str">
        <f t="shared" si="313"/>
        <v>EQP,AE,IT-4 3-BAY,D47-V63,BOZHON,RETROFIT KITRetrofit</v>
      </c>
      <c r="C2394" s="3" t="str">
        <f t="shared" si="311"/>
        <v>iphoneIT-4New Buy</v>
      </c>
      <c r="D2394" s="24">
        <v>384930</v>
      </c>
      <c r="E2394" s="24" t="s">
        <v>423</v>
      </c>
      <c r="F2394" s="24" t="s">
        <v>40</v>
      </c>
      <c r="G2394" s="24" t="s">
        <v>41</v>
      </c>
      <c r="H2394" s="24" t="s">
        <v>42</v>
      </c>
      <c r="I2394" s="24" t="s">
        <v>43</v>
      </c>
      <c r="J2394" s="24" t="s">
        <v>181</v>
      </c>
      <c r="K2394" s="24" t="s">
        <v>2134</v>
      </c>
      <c r="L2394" s="24" t="s">
        <v>46</v>
      </c>
      <c r="M2394" s="24" t="s">
        <v>2135</v>
      </c>
      <c r="N2394" s="65">
        <v>12831.03</v>
      </c>
      <c r="O2394" s="26">
        <v>6332.8045000000002</v>
      </c>
      <c r="P2394" s="24">
        <v>2</v>
      </c>
      <c r="Q2394" s="24" t="s">
        <v>48</v>
      </c>
      <c r="R2394" s="24">
        <v>9</v>
      </c>
      <c r="S2394" s="24"/>
      <c r="T2394" s="24" t="s">
        <v>60</v>
      </c>
      <c r="U2394" s="24" t="s">
        <v>50</v>
      </c>
      <c r="V2394" s="24" t="s">
        <v>51</v>
      </c>
      <c r="W2394" s="46">
        <v>6332.8045000000002</v>
      </c>
      <c r="X2394" s="24">
        <v>7239</v>
      </c>
      <c r="Y2394" s="24"/>
      <c r="Z2394" s="3">
        <f t="shared" si="314"/>
        <v>25662.06</v>
      </c>
      <c r="AA2394" s="3">
        <f t="shared" si="315"/>
        <v>12665.609</v>
      </c>
      <c r="AB2394" s="3">
        <f t="shared" si="316"/>
        <v>12665.609</v>
      </c>
      <c r="AC2394">
        <f t="shared" si="317"/>
        <v>12996.451000000001</v>
      </c>
      <c r="AD2394" t="e">
        <f>_xlfn.XLOOKUP(V2394,[2]Index!L:L,[2]Index!M:M)</f>
        <v>#N/A</v>
      </c>
      <c r="AE2394" s="3" t="s">
        <v>5821</v>
      </c>
      <c r="AF2394" t="s">
        <v>52</v>
      </c>
      <c r="AG2394" s="4" t="s">
        <v>53</v>
      </c>
      <c r="AH2394" t="s">
        <v>54</v>
      </c>
      <c r="AJ2394">
        <f>VLOOKUP(D2394,[3]Multipliers!$B:$AT,36)</f>
        <v>0.87676108448407686</v>
      </c>
      <c r="AK2394">
        <f>VLOOKUP(D2394,[3]Multipliers!$B:$AT,36)</f>
        <v>0.87676108448407686</v>
      </c>
      <c r="AM2394">
        <f t="shared" si="318"/>
        <v>0</v>
      </c>
    </row>
    <row r="2395" spans="1:39">
      <c r="A2395" s="2" t="str">
        <f t="shared" si="312"/>
        <v>SHENZHEN STRONG TECHNOLOGY CO., LTD.V63BFA2</v>
      </c>
      <c r="B2395" s="2" t="str">
        <f t="shared" si="313"/>
        <v>EQP,AE,BFA2,V57-V63,STRONG,RETROFIT KITRetrofit</v>
      </c>
      <c r="C2395" s="3" t="str">
        <f t="shared" si="311"/>
        <v>iphoneBFA2New Buy</v>
      </c>
      <c r="D2395" s="24">
        <v>384814</v>
      </c>
      <c r="E2395" s="24" t="s">
        <v>369</v>
      </c>
      <c r="F2395" s="24" t="s">
        <v>40</v>
      </c>
      <c r="G2395" s="24" t="s">
        <v>41</v>
      </c>
      <c r="H2395" s="24" t="s">
        <v>42</v>
      </c>
      <c r="I2395" s="24" t="s">
        <v>43</v>
      </c>
      <c r="J2395" s="24" t="s">
        <v>80</v>
      </c>
      <c r="K2395" s="24" t="s">
        <v>2136</v>
      </c>
      <c r="L2395" s="24" t="s">
        <v>1382</v>
      </c>
      <c r="M2395" s="24" t="s">
        <v>2137</v>
      </c>
      <c r="N2395" s="65">
        <v>13216</v>
      </c>
      <c r="O2395" s="26">
        <v>12555</v>
      </c>
      <c r="P2395" s="24">
        <v>6</v>
      </c>
      <c r="Q2395" s="24" t="s">
        <v>70</v>
      </c>
      <c r="R2395" s="24">
        <v>5</v>
      </c>
      <c r="S2395" s="24"/>
      <c r="T2395" s="24"/>
      <c r="U2395" s="24" t="s">
        <v>374</v>
      </c>
      <c r="V2395" s="24" t="s">
        <v>85</v>
      </c>
      <c r="W2395" s="46">
        <v>11233.6</v>
      </c>
      <c r="X2395" s="24">
        <v>6098</v>
      </c>
      <c r="Y2395" s="24">
        <v>1102</v>
      </c>
      <c r="Z2395" s="3">
        <f t="shared" si="314"/>
        <v>79296</v>
      </c>
      <c r="AA2395" s="3">
        <f t="shared" si="315"/>
        <v>67401.600000000006</v>
      </c>
      <c r="AB2395" s="3">
        <f t="shared" si="316"/>
        <v>75330</v>
      </c>
      <c r="AC2395">
        <f t="shared" si="317"/>
        <v>3966</v>
      </c>
      <c r="AD2395" t="str">
        <f>_xlfn.XLOOKUP(V2395,[2]Index!L:L,[2]Index!M:M)</f>
        <v>CN</v>
      </c>
      <c r="AE2395" s="3" t="s">
        <v>5821</v>
      </c>
      <c r="AF2395" t="s">
        <v>52</v>
      </c>
      <c r="AG2395" s="4" t="s">
        <v>53</v>
      </c>
      <c r="AH2395" t="s">
        <v>72</v>
      </c>
      <c r="AJ2395">
        <f>VLOOKUP(D2395,[3]Multipliers!$B:$AT,36)</f>
        <v>1.3685415304120341</v>
      </c>
      <c r="AK2395">
        <f>VLOOKUP(D2395,[3]Multipliers!$B:$AT,36)</f>
        <v>1.3685415304120341</v>
      </c>
      <c r="AM2395">
        <f t="shared" si="318"/>
        <v>0</v>
      </c>
    </row>
    <row r="2396" spans="1:39">
      <c r="A2396" s="2" t="str">
        <f t="shared" si="312"/>
        <v>SHENZHEN STRONG TECHNOLOGY CO., LTD.V63BFA2</v>
      </c>
      <c r="B2396" s="2" t="str">
        <f t="shared" si="313"/>
        <v>EQP,AE,BFA2(BFA2 FX),D94-V63,STRONG,RETROFIT KITRetrofit</v>
      </c>
      <c r="C2396" s="3" t="str">
        <f t="shared" si="311"/>
        <v>iphoneBFA2New Buy</v>
      </c>
      <c r="D2396" s="24">
        <v>384810</v>
      </c>
      <c r="E2396" s="24" t="s">
        <v>369</v>
      </c>
      <c r="F2396" s="24" t="s">
        <v>40</v>
      </c>
      <c r="G2396" s="24" t="s">
        <v>41</v>
      </c>
      <c r="H2396" s="24" t="s">
        <v>42</v>
      </c>
      <c r="I2396" s="24" t="s">
        <v>43</v>
      </c>
      <c r="J2396" s="24" t="s">
        <v>44</v>
      </c>
      <c r="K2396" s="24" t="s">
        <v>2138</v>
      </c>
      <c r="L2396" s="24" t="s">
        <v>1382</v>
      </c>
      <c r="M2396" s="24" t="s">
        <v>2139</v>
      </c>
      <c r="N2396" s="65">
        <v>13216</v>
      </c>
      <c r="O2396" s="26">
        <v>12555</v>
      </c>
      <c r="P2396" s="24">
        <v>1</v>
      </c>
      <c r="Q2396" s="24" t="s">
        <v>48</v>
      </c>
      <c r="R2396" s="24">
        <v>5</v>
      </c>
      <c r="S2396" s="24"/>
      <c r="T2396" s="24"/>
      <c r="U2396" s="24" t="s">
        <v>374</v>
      </c>
      <c r="V2396" s="24" t="s">
        <v>85</v>
      </c>
      <c r="W2396" s="46">
        <v>11233.6</v>
      </c>
      <c r="X2396" s="24">
        <v>6098</v>
      </c>
      <c r="Y2396" s="24">
        <v>1102</v>
      </c>
      <c r="Z2396" s="3">
        <f t="shared" si="314"/>
        <v>13216</v>
      </c>
      <c r="AA2396" s="3">
        <f t="shared" si="315"/>
        <v>11233.6</v>
      </c>
      <c r="AB2396" s="3">
        <f t="shared" si="316"/>
        <v>12555</v>
      </c>
      <c r="AC2396">
        <f t="shared" si="317"/>
        <v>661</v>
      </c>
      <c r="AD2396" t="str">
        <f>_xlfn.XLOOKUP(V2396,[2]Index!L:L,[2]Index!M:M)</f>
        <v>CN</v>
      </c>
      <c r="AE2396" s="3" t="s">
        <v>5821</v>
      </c>
      <c r="AF2396" t="s">
        <v>52</v>
      </c>
      <c r="AG2396" s="4" t="s">
        <v>53</v>
      </c>
      <c r="AH2396" t="s">
        <v>54</v>
      </c>
      <c r="AJ2396">
        <f>VLOOKUP(D2396,[3]Multipliers!$B:$AT,36)</f>
        <v>1.3685415304120341</v>
      </c>
      <c r="AK2396">
        <f>VLOOKUP(D2396,[3]Multipliers!$B:$AT,36)</f>
        <v>1.3685415304120341</v>
      </c>
      <c r="AM2396">
        <f t="shared" si="318"/>
        <v>0</v>
      </c>
    </row>
    <row r="2397" spans="1:39">
      <c r="A2397" s="2" t="str">
        <f t="shared" si="312"/>
        <v>SHENZHEN STRONG TECHNOLOGY CO., LTD.V63BFA2</v>
      </c>
      <c r="B2397" s="2" t="str">
        <f t="shared" si="313"/>
        <v>EQP,AE,BFA2(BFA2 FX),D47-V63,STRONG,RETROFIT KITRetrofit</v>
      </c>
      <c r="C2397" s="3" t="str">
        <f t="shared" si="311"/>
        <v>iphoneBFA2New Buy</v>
      </c>
      <c r="D2397" s="24">
        <v>384809</v>
      </c>
      <c r="E2397" s="24" t="s">
        <v>369</v>
      </c>
      <c r="F2397" s="24" t="s">
        <v>40</v>
      </c>
      <c r="G2397" s="24" t="s">
        <v>41</v>
      </c>
      <c r="H2397" s="24" t="s">
        <v>42</v>
      </c>
      <c r="I2397" s="24" t="s">
        <v>43</v>
      </c>
      <c r="J2397" s="24" t="s">
        <v>181</v>
      </c>
      <c r="K2397" s="24" t="s">
        <v>2140</v>
      </c>
      <c r="L2397" s="24" t="s">
        <v>1382</v>
      </c>
      <c r="M2397" s="24" t="s">
        <v>2141</v>
      </c>
      <c r="N2397" s="65">
        <v>13216</v>
      </c>
      <c r="O2397" s="26">
        <v>12555</v>
      </c>
      <c r="P2397" s="24">
        <v>3</v>
      </c>
      <c r="Q2397" s="24" t="s">
        <v>48</v>
      </c>
      <c r="R2397" s="24">
        <v>5</v>
      </c>
      <c r="S2397" s="24"/>
      <c r="T2397" s="24"/>
      <c r="U2397" s="24" t="s">
        <v>374</v>
      </c>
      <c r="V2397" s="24" t="s">
        <v>85</v>
      </c>
      <c r="W2397" s="46">
        <v>11233.6</v>
      </c>
      <c r="X2397" s="24">
        <v>6098</v>
      </c>
      <c r="Y2397" s="24">
        <v>1102</v>
      </c>
      <c r="Z2397" s="3">
        <f t="shared" si="314"/>
        <v>39648</v>
      </c>
      <c r="AA2397" s="3">
        <f t="shared" si="315"/>
        <v>33700.800000000003</v>
      </c>
      <c r="AB2397" s="3">
        <f t="shared" si="316"/>
        <v>37665</v>
      </c>
      <c r="AC2397">
        <f t="shared" si="317"/>
        <v>1983</v>
      </c>
      <c r="AD2397" t="str">
        <f>_xlfn.XLOOKUP(V2397,[2]Index!L:L,[2]Index!M:M)</f>
        <v>CN</v>
      </c>
      <c r="AE2397" s="3" t="s">
        <v>5821</v>
      </c>
      <c r="AF2397" t="s">
        <v>52</v>
      </c>
      <c r="AG2397" s="4" t="s">
        <v>53</v>
      </c>
      <c r="AH2397" t="s">
        <v>54</v>
      </c>
      <c r="AJ2397">
        <f>VLOOKUP(D2397,[3]Multipliers!$B:$AT,36)</f>
        <v>1.3685415304120341</v>
      </c>
      <c r="AK2397">
        <f>VLOOKUP(D2397,[3]Multipliers!$B:$AT,36)</f>
        <v>1.3685415304120341</v>
      </c>
      <c r="AM2397">
        <f t="shared" si="318"/>
        <v>0</v>
      </c>
    </row>
    <row r="2398" spans="1:39">
      <c r="A2398" s="2" t="str">
        <f t="shared" si="312"/>
        <v>SHENZHEN STRONG TECHNOLOGY CO., LTD.V63BFA2</v>
      </c>
      <c r="B2398" s="2" t="str">
        <f t="shared" si="313"/>
        <v>EQP,AE,BFA2(BFA2 AUTO/LEGACY-ICT),D37-V63,STRONG,RETROFIT KITRetrofit</v>
      </c>
      <c r="C2398" s="3" t="str">
        <f t="shared" si="311"/>
        <v>iphoneBFA2New Buy</v>
      </c>
      <c r="D2398" s="24">
        <v>384808</v>
      </c>
      <c r="E2398" s="24" t="s">
        <v>369</v>
      </c>
      <c r="F2398" s="24" t="s">
        <v>40</v>
      </c>
      <c r="G2398" s="24" t="s">
        <v>41</v>
      </c>
      <c r="H2398" s="24" t="s">
        <v>42</v>
      </c>
      <c r="I2398" s="24" t="s">
        <v>43</v>
      </c>
      <c r="J2398" s="24" t="s">
        <v>254</v>
      </c>
      <c r="K2398" s="24" t="s">
        <v>2142</v>
      </c>
      <c r="L2398" s="24" t="s">
        <v>1382</v>
      </c>
      <c r="M2398" s="24" t="s">
        <v>2143</v>
      </c>
      <c r="N2398" s="65">
        <v>13216</v>
      </c>
      <c r="O2398" s="26">
        <v>12555</v>
      </c>
      <c r="P2398" s="24">
        <v>3</v>
      </c>
      <c r="Q2398" s="24" t="s">
        <v>48</v>
      </c>
      <c r="R2398" s="24">
        <v>5</v>
      </c>
      <c r="S2398" s="24"/>
      <c r="T2398" s="24"/>
      <c r="U2398" s="24" t="s">
        <v>374</v>
      </c>
      <c r="V2398" s="24" t="s">
        <v>85</v>
      </c>
      <c r="W2398" s="46">
        <v>11233.6</v>
      </c>
      <c r="X2398" s="24">
        <v>6098</v>
      </c>
      <c r="Y2398" s="24">
        <v>1102</v>
      </c>
      <c r="Z2398" s="3">
        <f t="shared" si="314"/>
        <v>39648</v>
      </c>
      <c r="AA2398" s="3">
        <f t="shared" si="315"/>
        <v>33700.800000000003</v>
      </c>
      <c r="AB2398" s="3">
        <f t="shared" si="316"/>
        <v>37665</v>
      </c>
      <c r="AC2398">
        <f t="shared" si="317"/>
        <v>1983</v>
      </c>
      <c r="AD2398" t="str">
        <f>_xlfn.XLOOKUP(V2398,[2]Index!L:L,[2]Index!M:M)</f>
        <v>CN</v>
      </c>
      <c r="AE2398" s="3" t="s">
        <v>5821</v>
      </c>
      <c r="AF2398" t="s">
        <v>52</v>
      </c>
      <c r="AG2398" s="4" t="s">
        <v>53</v>
      </c>
      <c r="AH2398" t="s">
        <v>139</v>
      </c>
      <c r="AJ2398">
        <f>VLOOKUP(D2398,[3]Multipliers!$B:$AT,36)</f>
        <v>1.3685415304120341</v>
      </c>
      <c r="AK2398">
        <f>VLOOKUP(D2398,[3]Multipliers!$B:$AT,36)</f>
        <v>1.3685415304120341</v>
      </c>
      <c r="AM2398">
        <f t="shared" si="318"/>
        <v>0</v>
      </c>
    </row>
    <row r="2399" spans="1:39">
      <c r="A2399" s="2" t="str">
        <f t="shared" si="312"/>
        <v>BOZHON PRECISION INDUSTRY TECHNOLOGY CO., LTD.V64SMA SP-S1</v>
      </c>
      <c r="B2399" s="2" t="str">
        <f t="shared" si="313"/>
        <v>EQP,AE,SMA SP-S1,V54-V64,BOZHON,RETROFIT KITRetrofit</v>
      </c>
      <c r="C2399" s="3" t="str">
        <f t="shared" si="311"/>
        <v>iphoneSMA SP-S1New Buy</v>
      </c>
      <c r="D2399" s="24">
        <v>385124</v>
      </c>
      <c r="E2399" s="24" t="s">
        <v>423</v>
      </c>
      <c r="F2399" s="24" t="s">
        <v>40</v>
      </c>
      <c r="G2399" s="24" t="s">
        <v>41</v>
      </c>
      <c r="H2399" s="24" t="s">
        <v>65</v>
      </c>
      <c r="I2399" s="24" t="s">
        <v>43</v>
      </c>
      <c r="J2399" s="24" t="s">
        <v>66</v>
      </c>
      <c r="K2399" s="24" t="s">
        <v>2144</v>
      </c>
      <c r="L2399" s="24" t="s">
        <v>1250</v>
      </c>
      <c r="M2399" s="24" t="s">
        <v>2145</v>
      </c>
      <c r="N2399" s="65">
        <v>12702.32</v>
      </c>
      <c r="O2399" s="26">
        <v>9526.74</v>
      </c>
      <c r="P2399" s="24">
        <v>20</v>
      </c>
      <c r="Q2399" s="24" t="s">
        <v>70</v>
      </c>
      <c r="R2399" s="24">
        <v>9</v>
      </c>
      <c r="S2399" s="24"/>
      <c r="T2399" s="24" t="s">
        <v>60</v>
      </c>
      <c r="U2399" s="24" t="s">
        <v>374</v>
      </c>
      <c r="V2399" s="24" t="s">
        <v>71</v>
      </c>
      <c r="W2399" s="46">
        <v>9526.74</v>
      </c>
      <c r="X2399" s="24">
        <v>10054</v>
      </c>
      <c r="Y2399" s="24"/>
      <c r="Z2399" s="3">
        <f t="shared" si="314"/>
        <v>254046.4</v>
      </c>
      <c r="AA2399" s="3">
        <f t="shared" si="315"/>
        <v>190534.8</v>
      </c>
      <c r="AB2399" s="3">
        <f t="shared" si="316"/>
        <v>190534.8</v>
      </c>
      <c r="AC2399">
        <f t="shared" si="317"/>
        <v>63511.600000000006</v>
      </c>
      <c r="AD2399" t="str">
        <f>_xlfn.XLOOKUP(V2399,[2]Index!L:L,[2]Index!M:M)</f>
        <v>CN</v>
      </c>
      <c r="AE2399" s="3" t="s">
        <v>5821</v>
      </c>
      <c r="AF2399" t="s">
        <v>52</v>
      </c>
      <c r="AG2399" s="4" t="s">
        <v>53</v>
      </c>
      <c r="AH2399" t="s">
        <v>72</v>
      </c>
      <c r="AJ2399">
        <f>VLOOKUP(D2399,[3]Multipliers!$B:$AT,36)</f>
        <v>1.2695024592534152</v>
      </c>
      <c r="AK2399">
        <f>VLOOKUP(D2399,[3]Multipliers!$B:$AT,36)</f>
        <v>1.2695024592534152</v>
      </c>
      <c r="AM2399">
        <f t="shared" si="318"/>
        <v>0</v>
      </c>
    </row>
    <row r="2400" spans="1:39">
      <c r="A2400" s="2" t="str">
        <f t="shared" si="312"/>
        <v>BOZHON PRECISION INDUSTRY TECHNOLOGY CO., LTD.V64SMA SP-S1</v>
      </c>
      <c r="B2400" s="2" t="str">
        <f t="shared" si="313"/>
        <v>EQP,AE,SMA SP-S1,V54-V64,BOZHON,RETROFIT KITRetrofit</v>
      </c>
      <c r="C2400" s="3" t="str">
        <f t="shared" si="311"/>
        <v>iphoneSMA SP-S1New Buy</v>
      </c>
      <c r="D2400" s="24">
        <v>385124</v>
      </c>
      <c r="E2400" s="24" t="s">
        <v>423</v>
      </c>
      <c r="F2400" s="24" t="s">
        <v>40</v>
      </c>
      <c r="G2400" s="24" t="s">
        <v>41</v>
      </c>
      <c r="H2400" s="24" t="s">
        <v>65</v>
      </c>
      <c r="I2400" s="24" t="s">
        <v>43</v>
      </c>
      <c r="J2400" s="24" t="s">
        <v>66</v>
      </c>
      <c r="K2400" s="24" t="s">
        <v>2144</v>
      </c>
      <c r="L2400" s="24" t="s">
        <v>1250</v>
      </c>
      <c r="M2400" s="24" t="s">
        <v>2145</v>
      </c>
      <c r="N2400" s="65">
        <v>12702.32</v>
      </c>
      <c r="O2400" s="26">
        <v>9526.74</v>
      </c>
      <c r="P2400" s="24">
        <v>34</v>
      </c>
      <c r="Q2400" s="24" t="s">
        <v>70</v>
      </c>
      <c r="R2400" s="24">
        <v>9</v>
      </c>
      <c r="S2400" s="24"/>
      <c r="T2400" s="24" t="s">
        <v>60</v>
      </c>
      <c r="U2400" s="24" t="s">
        <v>374</v>
      </c>
      <c r="V2400" s="24" t="s">
        <v>85</v>
      </c>
      <c r="W2400" s="46">
        <v>9526.74</v>
      </c>
      <c r="X2400" s="24">
        <v>10054</v>
      </c>
      <c r="Y2400" s="24"/>
      <c r="Z2400" s="3">
        <f t="shared" si="314"/>
        <v>431878.88</v>
      </c>
      <c r="AA2400" s="3">
        <f t="shared" si="315"/>
        <v>323909.15999999997</v>
      </c>
      <c r="AB2400" s="3">
        <f t="shared" si="316"/>
        <v>323909.15999999997</v>
      </c>
      <c r="AC2400">
        <f t="shared" si="317"/>
        <v>107969.72000000003</v>
      </c>
      <c r="AD2400" t="str">
        <f>_xlfn.XLOOKUP(V2400,[2]Index!L:L,[2]Index!M:M)</f>
        <v>CN</v>
      </c>
      <c r="AE2400" s="3" t="s">
        <v>5821</v>
      </c>
      <c r="AF2400" t="s">
        <v>52</v>
      </c>
      <c r="AG2400" s="4" t="s">
        <v>53</v>
      </c>
      <c r="AH2400" t="s">
        <v>72</v>
      </c>
      <c r="AJ2400">
        <f>VLOOKUP(D2400,[3]Multipliers!$B:$AT,36)</f>
        <v>1.2695024592534152</v>
      </c>
      <c r="AK2400">
        <f>VLOOKUP(D2400,[3]Multipliers!$B:$AT,36)</f>
        <v>1.2695024592534152</v>
      </c>
      <c r="AM2400">
        <f t="shared" si="318"/>
        <v>0</v>
      </c>
    </row>
    <row r="2401" spans="1:39">
      <c r="A2401" s="2" t="str">
        <f t="shared" si="312"/>
        <v>BOZHON PRECISION INDUSTRY TECHNOLOGY CO., LTD.V68OUTA</v>
      </c>
      <c r="B2401" s="2" t="str">
        <f t="shared" si="313"/>
        <v>EQP,AE,OUTA(OUTA FX),D47-V68,BOZHON,RETROFIT KITRetrofit</v>
      </c>
      <c r="C2401" s="3" t="str">
        <f t="shared" si="311"/>
        <v>iphoneOUTANew Buy</v>
      </c>
      <c r="D2401" s="24">
        <v>386247</v>
      </c>
      <c r="E2401" s="24" t="s">
        <v>423</v>
      </c>
      <c r="F2401" s="24" t="s">
        <v>40</v>
      </c>
      <c r="G2401" s="24" t="s">
        <v>41</v>
      </c>
      <c r="H2401" s="24" t="s">
        <v>206</v>
      </c>
      <c r="I2401" s="24" t="s">
        <v>43</v>
      </c>
      <c r="J2401" s="24" t="s">
        <v>181</v>
      </c>
      <c r="K2401" s="24" t="s">
        <v>2146</v>
      </c>
      <c r="L2401" s="24" t="s">
        <v>2020</v>
      </c>
      <c r="M2401" s="24" t="s">
        <v>2147</v>
      </c>
      <c r="N2401" s="65">
        <v>12485.06</v>
      </c>
      <c r="O2401" s="26">
        <v>8739.5400000000009</v>
      </c>
      <c r="P2401" s="24">
        <v>3</v>
      </c>
      <c r="Q2401" s="24" t="s">
        <v>48</v>
      </c>
      <c r="R2401" s="24">
        <v>9</v>
      </c>
      <c r="S2401" s="24"/>
      <c r="T2401" s="24"/>
      <c r="U2401" s="24" t="s">
        <v>374</v>
      </c>
      <c r="V2401" s="24" t="s">
        <v>85</v>
      </c>
      <c r="W2401" s="46">
        <v>8739.5400000000009</v>
      </c>
      <c r="X2401" s="24"/>
      <c r="Y2401" s="24"/>
      <c r="Z2401" s="3">
        <f t="shared" si="314"/>
        <v>37455.18</v>
      </c>
      <c r="AA2401" s="3">
        <f t="shared" si="315"/>
        <v>26218.620000000003</v>
      </c>
      <c r="AB2401" s="3">
        <f t="shared" si="316"/>
        <v>26218.620000000003</v>
      </c>
      <c r="AC2401">
        <f t="shared" si="317"/>
        <v>11236.559999999998</v>
      </c>
      <c r="AD2401" t="str">
        <f>_xlfn.XLOOKUP(V2401,[2]Index!L:L,[2]Index!M:M)</f>
        <v>CN</v>
      </c>
      <c r="AE2401" s="3" t="s">
        <v>5821</v>
      </c>
      <c r="AF2401" t="s">
        <v>52</v>
      </c>
      <c r="AG2401" s="4" t="s">
        <v>53</v>
      </c>
      <c r="AH2401" t="s">
        <v>54</v>
      </c>
      <c r="AJ2401">
        <f>VLOOKUP(D2401,[3]Multipliers!$B:$AT,36)</f>
        <v>0.98168234838864754</v>
      </c>
      <c r="AK2401">
        <f>VLOOKUP(D2401,[3]Multipliers!$B:$AT,36)</f>
        <v>0.98168234838864754</v>
      </c>
      <c r="AM2401">
        <f t="shared" si="318"/>
        <v>0</v>
      </c>
    </row>
    <row r="2402" spans="1:39">
      <c r="A2402" s="2" t="str">
        <f t="shared" si="312"/>
        <v>BOZHON PRECISION INDUSTRY TECHNOLOGY CO., LTD.V68OUTA</v>
      </c>
      <c r="B2402" s="2" t="str">
        <f t="shared" si="313"/>
        <v>EQP,AE,OUTA(OUTA ICT),D47-V68,BOZHON,RETROFIT KITRetrofit</v>
      </c>
      <c r="C2402" s="3" t="str">
        <f t="shared" si="311"/>
        <v>iphoneOUTANew Buy</v>
      </c>
      <c r="D2402" s="24">
        <v>386248</v>
      </c>
      <c r="E2402" s="24" t="s">
        <v>423</v>
      </c>
      <c r="F2402" s="24" t="s">
        <v>40</v>
      </c>
      <c r="G2402" s="24" t="s">
        <v>41</v>
      </c>
      <c r="H2402" s="24" t="s">
        <v>206</v>
      </c>
      <c r="I2402" s="24" t="s">
        <v>43</v>
      </c>
      <c r="J2402" s="24" t="s">
        <v>181</v>
      </c>
      <c r="K2402" s="24" t="s">
        <v>2148</v>
      </c>
      <c r="L2402" s="24" t="s">
        <v>2020</v>
      </c>
      <c r="M2402" s="24" t="s">
        <v>2149</v>
      </c>
      <c r="N2402" s="65">
        <v>12485.06</v>
      </c>
      <c r="O2402" s="26">
        <v>8739.5400000000009</v>
      </c>
      <c r="P2402" s="24">
        <v>1</v>
      </c>
      <c r="Q2402" s="24" t="s">
        <v>48</v>
      </c>
      <c r="R2402" s="24">
        <v>9</v>
      </c>
      <c r="S2402" s="24"/>
      <c r="T2402" s="24"/>
      <c r="U2402" s="24" t="s">
        <v>374</v>
      </c>
      <c r="V2402" s="24" t="s">
        <v>85</v>
      </c>
      <c r="W2402" s="46">
        <v>8739.5400000000009</v>
      </c>
      <c r="X2402" s="24"/>
      <c r="Y2402" s="24"/>
      <c r="Z2402" s="3">
        <f t="shared" si="314"/>
        <v>12485.06</v>
      </c>
      <c r="AA2402" s="3">
        <f t="shared" si="315"/>
        <v>8739.5400000000009</v>
      </c>
      <c r="AB2402" s="3">
        <f t="shared" si="316"/>
        <v>8739.5400000000009</v>
      </c>
      <c r="AC2402">
        <f t="shared" si="317"/>
        <v>3745.5199999999986</v>
      </c>
      <c r="AD2402" t="str">
        <f>_xlfn.XLOOKUP(V2402,[2]Index!L:L,[2]Index!M:M)</f>
        <v>CN</v>
      </c>
      <c r="AE2402" s="3" t="s">
        <v>5821</v>
      </c>
      <c r="AF2402" t="s">
        <v>52</v>
      </c>
      <c r="AG2402" s="4" t="s">
        <v>53</v>
      </c>
      <c r="AH2402" t="s">
        <v>54</v>
      </c>
      <c r="AJ2402">
        <f>VLOOKUP(D2402,[3]Multipliers!$B:$AT,36)</f>
        <v>0.98168234838864754</v>
      </c>
      <c r="AK2402">
        <f>VLOOKUP(D2402,[3]Multipliers!$B:$AT,36)</f>
        <v>0.98168234838864754</v>
      </c>
      <c r="AM2402">
        <f t="shared" si="318"/>
        <v>0</v>
      </c>
    </row>
    <row r="2403" spans="1:39">
      <c r="A2403" s="2" t="str">
        <f t="shared" si="312"/>
        <v>SFO TECHNOLOGIES PRIVATE LIMITEDV64SPA4</v>
      </c>
      <c r="B2403" s="2" t="str">
        <f t="shared" si="313"/>
        <v>EQP,AE,SPA4 PLUS STRONG(SPA3 PLUS),D49-V64,SFO,RETROFIT KITRetrofit</v>
      </c>
      <c r="C2403" s="3" t="str">
        <f t="shared" si="311"/>
        <v>iphoneSPA4New Buy</v>
      </c>
      <c r="D2403">
        <v>386385</v>
      </c>
      <c r="E2403" t="s">
        <v>935</v>
      </c>
      <c r="F2403" t="s">
        <v>40</v>
      </c>
      <c r="G2403" t="s">
        <v>41</v>
      </c>
      <c r="H2403" t="s">
        <v>65</v>
      </c>
      <c r="I2403" t="s">
        <v>43</v>
      </c>
      <c r="J2403" t="s">
        <v>176</v>
      </c>
      <c r="K2403" t="s">
        <v>2150</v>
      </c>
      <c r="L2403" t="s">
        <v>1028</v>
      </c>
      <c r="M2403" t="s">
        <v>2151</v>
      </c>
      <c r="N2403" s="18">
        <v>7905</v>
      </c>
      <c r="O2403" s="100">
        <v>11702.96</v>
      </c>
      <c r="P2403">
        <v>2</v>
      </c>
      <c r="Q2403" t="s">
        <v>48</v>
      </c>
      <c r="S2403"/>
      <c r="T2403" t="s">
        <v>1023</v>
      </c>
      <c r="U2403" t="s">
        <v>374</v>
      </c>
      <c r="V2403" t="s">
        <v>894</v>
      </c>
      <c r="W2403" s="100">
        <v>5035</v>
      </c>
      <c r="X2403"/>
      <c r="Z2403" s="3">
        <f t="shared" si="314"/>
        <v>15810</v>
      </c>
      <c r="AA2403" s="3">
        <f t="shared" si="315"/>
        <v>10070</v>
      </c>
      <c r="AB2403" s="3">
        <f t="shared" si="316"/>
        <v>23405.919999999998</v>
      </c>
      <c r="AC2403">
        <f t="shared" si="317"/>
        <v>-7595.9199999999983</v>
      </c>
      <c r="AD2403" t="str">
        <f>_xlfn.XLOOKUP(V2403,[2]Index!L:L,[2]Index!M:M)</f>
        <v>IN</v>
      </c>
      <c r="AE2403" s="3" t="s">
        <v>5821</v>
      </c>
      <c r="AF2403" t="s">
        <v>52</v>
      </c>
      <c r="AG2403" s="4" t="s">
        <v>895</v>
      </c>
      <c r="AH2403" t="s">
        <v>54</v>
      </c>
      <c r="AI2403"/>
      <c r="AJ2403">
        <f>VLOOKUP(D2403,[3]Multipliers!$B:$AT,36)</f>
        <v>1.1093653167353759</v>
      </c>
      <c r="AK2403">
        <f>VLOOKUP(D2403,[3]Multipliers!$B:$AT,36)</f>
        <v>1.1093653167353759</v>
      </c>
      <c r="AM2403">
        <f t="shared" si="318"/>
        <v>0</v>
      </c>
    </row>
    <row r="2404" spans="1:39">
      <c r="A2404" s="2" t="str">
        <f t="shared" si="312"/>
        <v>SFO TECHNOLOGIES PRIVATE LIMITEDV64SPA1</v>
      </c>
      <c r="B2404" s="2" t="str">
        <f t="shared" si="313"/>
        <v>EQP,AE,SPA1 STRONG(SPA4),D37-V64,SFO,RETROFIT KITRetrofit</v>
      </c>
      <c r="D2404">
        <v>385982</v>
      </c>
      <c r="E2404" t="s">
        <v>935</v>
      </c>
      <c r="F2404" t="s">
        <v>40</v>
      </c>
      <c r="G2404" t="s">
        <v>41</v>
      </c>
      <c r="H2404" t="s">
        <v>65</v>
      </c>
      <c r="I2404" t="s">
        <v>43</v>
      </c>
      <c r="J2404" t="s">
        <v>254</v>
      </c>
      <c r="K2404" t="s">
        <v>2152</v>
      </c>
      <c r="L2404" t="s">
        <v>1021</v>
      </c>
      <c r="M2404" t="s">
        <v>2153</v>
      </c>
      <c r="N2404" s="18">
        <v>6547</v>
      </c>
      <c r="O2404" s="100">
        <v>11702.96</v>
      </c>
      <c r="P2404">
        <v>2</v>
      </c>
      <c r="Q2404" t="s">
        <v>48</v>
      </c>
      <c r="S2404"/>
      <c r="T2404" t="s">
        <v>60</v>
      </c>
      <c r="U2404" t="s">
        <v>374</v>
      </c>
      <c r="V2404" t="s">
        <v>894</v>
      </c>
      <c r="W2404">
        <v>5035</v>
      </c>
      <c r="X2404" s="100"/>
      <c r="Z2404" s="3">
        <f t="shared" si="314"/>
        <v>13094</v>
      </c>
      <c r="AA2404" s="3">
        <f t="shared" si="315"/>
        <v>10070</v>
      </c>
      <c r="AB2404" s="3">
        <f t="shared" si="316"/>
        <v>23405.919999999998</v>
      </c>
      <c r="AC2404">
        <f t="shared" si="317"/>
        <v>-10311.919999999998</v>
      </c>
      <c r="AD2404" t="str">
        <f>_xlfn.XLOOKUP(V2404,[2]Index!L:L,[2]Index!M:M)</f>
        <v>IN</v>
      </c>
      <c r="AE2404" s="3" t="s">
        <v>5821</v>
      </c>
      <c r="AF2404" t="s">
        <v>52</v>
      </c>
      <c r="AG2404" s="4" t="s">
        <v>895</v>
      </c>
      <c r="AH2404" t="s">
        <v>139</v>
      </c>
      <c r="AJ2404">
        <f>VLOOKUP(D2404,[3]Multipliers!$B:$AT,36)</f>
        <v>0.91878744195654716</v>
      </c>
      <c r="AK2404">
        <f>VLOOKUP(D2404,[3]Multipliers!$B:$AT,36)</f>
        <v>0.91878744195654716</v>
      </c>
      <c r="AM2404">
        <f t="shared" si="318"/>
        <v>0</v>
      </c>
    </row>
    <row r="2405" spans="1:39">
      <c r="A2405" s="2" t="str">
        <f t="shared" si="312"/>
        <v>SFO TECHNOLOGIES PRIVATE LIMITEDV64SPA2</v>
      </c>
      <c r="B2405" s="2" t="str">
        <f t="shared" si="313"/>
        <v>EQP,AE,SPA2 STRONG(SPA5),D37-V64,SFO,RETROFIT KITRetrofit</v>
      </c>
      <c r="D2405">
        <v>385983</v>
      </c>
      <c r="E2405" t="s">
        <v>935</v>
      </c>
      <c r="F2405" t="s">
        <v>40</v>
      </c>
      <c r="G2405" t="s">
        <v>41</v>
      </c>
      <c r="H2405" t="s">
        <v>65</v>
      </c>
      <c r="I2405" t="s">
        <v>43</v>
      </c>
      <c r="J2405" t="s">
        <v>254</v>
      </c>
      <c r="K2405" t="s">
        <v>2154</v>
      </c>
      <c r="L2405" t="s">
        <v>1025</v>
      </c>
      <c r="M2405" t="s">
        <v>2155</v>
      </c>
      <c r="N2405" s="18">
        <v>6547</v>
      </c>
      <c r="O2405" s="100">
        <v>11702.96</v>
      </c>
      <c r="P2405">
        <v>2</v>
      </c>
      <c r="Q2405" t="s">
        <v>48</v>
      </c>
      <c r="S2405"/>
      <c r="T2405" t="s">
        <v>60</v>
      </c>
      <c r="U2405" t="s">
        <v>374</v>
      </c>
      <c r="V2405" t="s">
        <v>894</v>
      </c>
      <c r="W2405">
        <v>5035</v>
      </c>
      <c r="X2405" s="100"/>
      <c r="Z2405" s="3">
        <f t="shared" si="314"/>
        <v>13094</v>
      </c>
      <c r="AA2405" s="3">
        <f t="shared" si="315"/>
        <v>10070</v>
      </c>
      <c r="AB2405" s="3">
        <f t="shared" si="316"/>
        <v>23405.919999999998</v>
      </c>
      <c r="AC2405">
        <f t="shared" si="317"/>
        <v>-10311.919999999998</v>
      </c>
      <c r="AD2405" t="str">
        <f>_xlfn.XLOOKUP(V2405,[2]Index!L:L,[2]Index!M:M)</f>
        <v>IN</v>
      </c>
      <c r="AE2405" s="3" t="s">
        <v>5821</v>
      </c>
      <c r="AF2405" t="s">
        <v>52</v>
      </c>
      <c r="AG2405" s="4" t="s">
        <v>895</v>
      </c>
      <c r="AH2405" t="s">
        <v>139</v>
      </c>
      <c r="AJ2405">
        <f>VLOOKUP(D2405,[3]Multipliers!$B:$AT,36)</f>
        <v>0.91878744195654716</v>
      </c>
      <c r="AK2405">
        <f>VLOOKUP(D2405,[3]Multipliers!$B:$AT,36)</f>
        <v>0.91878744195654716</v>
      </c>
      <c r="AM2405">
        <f t="shared" si="318"/>
        <v>0</v>
      </c>
    </row>
    <row r="2406" spans="1:39">
      <c r="A2406" s="2" t="str">
        <f t="shared" si="312"/>
        <v>BOZHON PRECISION INDUSTRY TECHNOLOGY CO., LTD.V64SMA SP-S2</v>
      </c>
      <c r="B2406" s="2" t="str">
        <f t="shared" si="313"/>
        <v>EQP,AE,SMA SP-S2,V54-V64,BOZHON,RETROFIT KITRetrofit</v>
      </c>
      <c r="D2406">
        <v>385125</v>
      </c>
      <c r="E2406" t="s">
        <v>423</v>
      </c>
      <c r="F2406" t="s">
        <v>40</v>
      </c>
      <c r="G2406" t="s">
        <v>41</v>
      </c>
      <c r="H2406" t="s">
        <v>65</v>
      </c>
      <c r="I2406" t="s">
        <v>43</v>
      </c>
      <c r="J2406" t="s">
        <v>66</v>
      </c>
      <c r="K2406" t="s">
        <v>2156</v>
      </c>
      <c r="L2406" t="s">
        <v>1167</v>
      </c>
      <c r="M2406" t="s">
        <v>2157</v>
      </c>
      <c r="N2406" s="18">
        <v>12340.28</v>
      </c>
      <c r="O2406" s="100">
        <v>9255.2099999999991</v>
      </c>
      <c r="P2406">
        <v>29</v>
      </c>
      <c r="Q2406" t="s">
        <v>70</v>
      </c>
      <c r="R2406">
        <v>9</v>
      </c>
      <c r="S2406"/>
      <c r="T2406" t="s">
        <v>60</v>
      </c>
      <c r="U2406" t="s">
        <v>374</v>
      </c>
      <c r="V2406" t="s">
        <v>71</v>
      </c>
      <c r="W2406">
        <v>9255.2099999999991</v>
      </c>
      <c r="X2406" s="100">
        <v>7854</v>
      </c>
      <c r="Z2406" s="3">
        <f t="shared" si="314"/>
        <v>357868.12</v>
      </c>
      <c r="AA2406" s="3">
        <f t="shared" si="315"/>
        <v>268401.08999999997</v>
      </c>
      <c r="AB2406" s="3">
        <f t="shared" si="316"/>
        <v>268401.08999999997</v>
      </c>
      <c r="AC2406">
        <f t="shared" si="317"/>
        <v>89467.030000000028</v>
      </c>
      <c r="AD2406" t="str">
        <f>_xlfn.XLOOKUP(V2406,[2]Index!L:L,[2]Index!M:M)</f>
        <v>CN</v>
      </c>
      <c r="AE2406" s="3" t="s">
        <v>5821</v>
      </c>
      <c r="AF2406" t="s">
        <v>52</v>
      </c>
      <c r="AG2406" s="4" t="s">
        <v>53</v>
      </c>
      <c r="AH2406" t="s">
        <v>72</v>
      </c>
      <c r="AJ2406">
        <f>VLOOKUP(D2406,[3]Multipliers!$B:$AT,36)</f>
        <v>1</v>
      </c>
      <c r="AK2406">
        <f>VLOOKUP(D2406,[3]Multipliers!$B:$AT,36)</f>
        <v>1</v>
      </c>
      <c r="AM2406">
        <f t="shared" si="318"/>
        <v>0</v>
      </c>
    </row>
    <row r="2407" spans="1:39">
      <c r="A2407" s="2" t="str">
        <f t="shared" si="312"/>
        <v>BOZHON PRECISION INDUSTRY TECHNOLOGY CO., LTD.V64SMA SP-S2</v>
      </c>
      <c r="B2407" s="2" t="str">
        <f t="shared" si="313"/>
        <v>EQP,AE,SMA SP-S2,V54-V64,BOZHON,RETROFIT KITRetrofit</v>
      </c>
      <c r="D2407">
        <v>385125</v>
      </c>
      <c r="E2407" t="s">
        <v>423</v>
      </c>
      <c r="F2407" t="s">
        <v>40</v>
      </c>
      <c r="G2407" t="s">
        <v>41</v>
      </c>
      <c r="H2407" t="s">
        <v>65</v>
      </c>
      <c r="I2407" t="s">
        <v>43</v>
      </c>
      <c r="J2407" t="s">
        <v>66</v>
      </c>
      <c r="K2407" t="s">
        <v>2156</v>
      </c>
      <c r="L2407" t="s">
        <v>1167</v>
      </c>
      <c r="M2407" t="s">
        <v>2157</v>
      </c>
      <c r="N2407" s="18">
        <v>12340.28</v>
      </c>
      <c r="O2407" s="100">
        <v>9255.2099999999991</v>
      </c>
      <c r="P2407">
        <v>34</v>
      </c>
      <c r="Q2407" t="s">
        <v>70</v>
      </c>
      <c r="R2407">
        <v>9</v>
      </c>
      <c r="S2407"/>
      <c r="T2407" t="s">
        <v>60</v>
      </c>
      <c r="U2407" t="s">
        <v>374</v>
      </c>
      <c r="V2407" t="s">
        <v>85</v>
      </c>
      <c r="W2407">
        <v>9255.2099999999991</v>
      </c>
      <c r="X2407" s="100">
        <v>7854</v>
      </c>
      <c r="Z2407" s="3">
        <f t="shared" si="314"/>
        <v>419569.52</v>
      </c>
      <c r="AA2407" s="3">
        <f t="shared" si="315"/>
        <v>314677.13999999996</v>
      </c>
      <c r="AB2407" s="3">
        <f t="shared" si="316"/>
        <v>314677.13999999996</v>
      </c>
      <c r="AC2407">
        <f t="shared" si="317"/>
        <v>104892.38000000006</v>
      </c>
      <c r="AD2407" t="str">
        <f>_xlfn.XLOOKUP(V2407,[2]Index!L:L,[2]Index!M:M)</f>
        <v>CN</v>
      </c>
      <c r="AE2407" s="3" t="s">
        <v>5821</v>
      </c>
      <c r="AF2407" t="s">
        <v>52</v>
      </c>
      <c r="AG2407" s="4" t="s">
        <v>53</v>
      </c>
      <c r="AH2407" t="s">
        <v>72</v>
      </c>
      <c r="AJ2407">
        <f>VLOOKUP(D2407,[3]Multipliers!$B:$AT,36)</f>
        <v>1</v>
      </c>
      <c r="AK2407">
        <f>VLOOKUP(D2407,[3]Multipliers!$B:$AT,36)</f>
        <v>1</v>
      </c>
      <c r="AM2407">
        <f t="shared" si="318"/>
        <v>0</v>
      </c>
    </row>
    <row r="2408" spans="1:39">
      <c r="A2408" s="2" t="str">
        <f t="shared" si="312"/>
        <v>BOZHON PRECISION INDUSTRY TECHNOLOGY CO., LTD.V64IT-4</v>
      </c>
      <c r="B2408" s="2" t="str">
        <f t="shared" si="313"/>
        <v>EQP,AE,IT-4 4-BAY,V54-V64,BOZHON,RETROFIT KITRetrofit</v>
      </c>
      <c r="D2408">
        <v>385893</v>
      </c>
      <c r="E2408" t="s">
        <v>423</v>
      </c>
      <c r="F2408" t="s">
        <v>40</v>
      </c>
      <c r="G2408" t="s">
        <v>41</v>
      </c>
      <c r="H2408" t="s">
        <v>65</v>
      </c>
      <c r="I2408" t="s">
        <v>43</v>
      </c>
      <c r="J2408" t="s">
        <v>66</v>
      </c>
      <c r="K2408" t="s">
        <v>2158</v>
      </c>
      <c r="L2408" t="s">
        <v>46</v>
      </c>
      <c r="M2408" t="s">
        <v>2159</v>
      </c>
      <c r="N2408" s="18">
        <v>12321.6</v>
      </c>
      <c r="O2408" s="100">
        <v>6332.8045000000002</v>
      </c>
      <c r="P2408">
        <v>2</v>
      </c>
      <c r="Q2408" t="s">
        <v>70</v>
      </c>
      <c r="R2408">
        <v>9</v>
      </c>
      <c r="S2408"/>
      <c r="T2408" t="s">
        <v>60</v>
      </c>
      <c r="U2408" t="s">
        <v>50</v>
      </c>
      <c r="V2408" t="s">
        <v>71</v>
      </c>
      <c r="W2408">
        <v>6332.8045000000002</v>
      </c>
      <c r="X2408" s="100">
        <v>10310</v>
      </c>
      <c r="Z2408" s="3">
        <f t="shared" si="314"/>
        <v>24643.200000000001</v>
      </c>
      <c r="AA2408" s="3">
        <f t="shared" si="315"/>
        <v>12665.609</v>
      </c>
      <c r="AB2408" s="3">
        <f t="shared" si="316"/>
        <v>12665.609</v>
      </c>
      <c r="AC2408">
        <f t="shared" si="317"/>
        <v>11977.591</v>
      </c>
      <c r="AD2408" t="str">
        <f>_xlfn.XLOOKUP(V2408,[2]Index!L:L,[2]Index!M:M)</f>
        <v>CN</v>
      </c>
      <c r="AE2408" s="3" t="s">
        <v>5821</v>
      </c>
      <c r="AF2408" t="s">
        <v>52</v>
      </c>
      <c r="AG2408" s="4" t="s">
        <v>53</v>
      </c>
      <c r="AH2408" t="s">
        <v>72</v>
      </c>
      <c r="AJ2408">
        <f>VLOOKUP(D2408,[3]Multipliers!$B:$AT,36)</f>
        <v>0.87676108448407686</v>
      </c>
      <c r="AK2408">
        <f>VLOOKUP(D2408,[3]Multipliers!$B:$AT,36)</f>
        <v>0.87676108448407686</v>
      </c>
      <c r="AM2408">
        <f t="shared" si="318"/>
        <v>0</v>
      </c>
    </row>
    <row r="2409" spans="1:39">
      <c r="A2409" s="2" t="str">
        <f t="shared" si="312"/>
        <v>SHENZHEN STRONG TECHNOLOGY CO., LTD.V64RIM-FBA1</v>
      </c>
      <c r="B2409" s="2" t="str">
        <f t="shared" si="313"/>
        <v>EQP,AE,RIM-FBA1,V57-V6X,STRONG,RETROFIT KITRetrofit</v>
      </c>
      <c r="D2409">
        <v>384765</v>
      </c>
      <c r="E2409" t="s">
        <v>369</v>
      </c>
      <c r="F2409" t="s">
        <v>40</v>
      </c>
      <c r="G2409" t="s">
        <v>41</v>
      </c>
      <c r="H2409" t="s">
        <v>65</v>
      </c>
      <c r="I2409" t="s">
        <v>43</v>
      </c>
      <c r="J2409" t="s">
        <v>80</v>
      </c>
      <c r="K2409" t="s">
        <v>2160</v>
      </c>
      <c r="L2409" t="s">
        <v>1311</v>
      </c>
      <c r="M2409" t="s">
        <v>2161</v>
      </c>
      <c r="N2409" s="18">
        <v>11966</v>
      </c>
      <c r="O2409" s="100">
        <v>11667</v>
      </c>
      <c r="P2409">
        <v>4</v>
      </c>
      <c r="Q2409" t="s">
        <v>70</v>
      </c>
      <c r="R2409">
        <v>6</v>
      </c>
      <c r="S2409"/>
      <c r="T2409"/>
      <c r="U2409" t="s">
        <v>192</v>
      </c>
      <c r="V2409" t="s">
        <v>71</v>
      </c>
      <c r="W2409">
        <v>8000</v>
      </c>
      <c r="X2409" s="100">
        <v>11966</v>
      </c>
      <c r="Y2409">
        <v>1102</v>
      </c>
      <c r="Z2409" s="3">
        <f t="shared" si="314"/>
        <v>47864</v>
      </c>
      <c r="AA2409" s="3">
        <f t="shared" si="315"/>
        <v>32000</v>
      </c>
      <c r="AB2409" s="3">
        <f t="shared" si="316"/>
        <v>46668</v>
      </c>
      <c r="AC2409">
        <f t="shared" si="317"/>
        <v>1196</v>
      </c>
      <c r="AD2409" t="str">
        <f>_xlfn.XLOOKUP(V2409,[2]Index!L:L,[2]Index!M:M)</f>
        <v>CN</v>
      </c>
      <c r="AE2409" s="3" t="s">
        <v>5821</v>
      </c>
      <c r="AF2409" t="s">
        <v>52</v>
      </c>
      <c r="AG2409" s="4" t="s">
        <v>53</v>
      </c>
      <c r="AH2409" t="s">
        <v>72</v>
      </c>
      <c r="AJ2409">
        <f>VLOOKUP(D2409,[3]Multipliers!$B:$AT,36)</f>
        <v>1</v>
      </c>
      <c r="AK2409">
        <f>VLOOKUP(D2409,[3]Multipliers!$B:$AT,36)</f>
        <v>1</v>
      </c>
      <c r="AM2409">
        <f t="shared" si="318"/>
        <v>0</v>
      </c>
    </row>
    <row r="2410" spans="1:39">
      <c r="A2410" s="2" t="str">
        <f t="shared" si="312"/>
        <v>SHENZHEN STRONG TECHNOLOGY CO., LTD.V64RIM-FBA1</v>
      </c>
      <c r="B2410" s="2" t="str">
        <f t="shared" si="313"/>
        <v>EQP,AE,RIM-FBA1,V5X-V6X,STRONG,RETROFIT KITRetrofit</v>
      </c>
      <c r="D2410">
        <v>384764</v>
      </c>
      <c r="E2410" t="s">
        <v>369</v>
      </c>
      <c r="F2410" t="s">
        <v>40</v>
      </c>
      <c r="G2410" t="s">
        <v>41</v>
      </c>
      <c r="H2410" t="s">
        <v>65</v>
      </c>
      <c r="I2410" t="s">
        <v>43</v>
      </c>
      <c r="J2410" t="s">
        <v>66</v>
      </c>
      <c r="K2410" t="s">
        <v>2162</v>
      </c>
      <c r="L2410" t="s">
        <v>1311</v>
      </c>
      <c r="M2410" t="s">
        <v>2163</v>
      </c>
      <c r="N2410" s="18">
        <v>11966</v>
      </c>
      <c r="O2410" s="100">
        <v>11667</v>
      </c>
      <c r="P2410">
        <v>7</v>
      </c>
      <c r="Q2410" t="s">
        <v>70</v>
      </c>
      <c r="R2410">
        <v>6</v>
      </c>
      <c r="S2410"/>
      <c r="T2410"/>
      <c r="U2410" t="s">
        <v>192</v>
      </c>
      <c r="V2410" t="s">
        <v>71</v>
      </c>
      <c r="W2410">
        <v>8000</v>
      </c>
      <c r="X2410" s="100">
        <v>11966</v>
      </c>
      <c r="Y2410">
        <v>1102</v>
      </c>
      <c r="Z2410" s="3">
        <f t="shared" si="314"/>
        <v>83762</v>
      </c>
      <c r="AA2410" s="3">
        <f t="shared" si="315"/>
        <v>56000</v>
      </c>
      <c r="AB2410" s="3">
        <f t="shared" si="316"/>
        <v>81669</v>
      </c>
      <c r="AC2410">
        <f t="shared" si="317"/>
        <v>2093</v>
      </c>
      <c r="AD2410" t="str">
        <f>_xlfn.XLOOKUP(V2410,[2]Index!L:L,[2]Index!M:M)</f>
        <v>CN</v>
      </c>
      <c r="AE2410" s="3" t="s">
        <v>5821</v>
      </c>
      <c r="AF2410" t="s">
        <v>52</v>
      </c>
      <c r="AG2410" s="4" t="s">
        <v>53</v>
      </c>
      <c r="AH2410" t="s">
        <v>72</v>
      </c>
      <c r="AJ2410">
        <f>VLOOKUP(D2410,[3]Multipliers!$B:$AT,36)</f>
        <v>1</v>
      </c>
      <c r="AK2410">
        <f>VLOOKUP(D2410,[3]Multipliers!$B:$AT,36)</f>
        <v>1</v>
      </c>
      <c r="AM2410">
        <f t="shared" si="318"/>
        <v>0</v>
      </c>
    </row>
    <row r="2411" spans="1:39">
      <c r="A2411" s="2" t="str">
        <f t="shared" si="312"/>
        <v>SHENZHEN STRONG TECHNOLOGY CO., LTD.V63RIM-FBA1</v>
      </c>
      <c r="B2411" s="2" t="str">
        <f t="shared" si="313"/>
        <v>EQP,AE,RIM-FBA1,V5X-V6X,STRONG,RETROFIT KITRetrofit</v>
      </c>
      <c r="C2411" s="3" t="str">
        <f t="shared" ref="C2411:C2474" si="319">_xlfn.CONCAT(G2411,L2411,"New Buy")</f>
        <v>iphoneRIM-FBA1New Buy</v>
      </c>
      <c r="D2411">
        <v>384763</v>
      </c>
      <c r="E2411" t="s">
        <v>369</v>
      </c>
      <c r="F2411" t="s">
        <v>40</v>
      </c>
      <c r="G2411" t="s">
        <v>41</v>
      </c>
      <c r="H2411" t="s">
        <v>42</v>
      </c>
      <c r="I2411" t="s">
        <v>43</v>
      </c>
      <c r="J2411" t="s">
        <v>111</v>
      </c>
      <c r="K2411" t="s">
        <v>2162</v>
      </c>
      <c r="L2411" t="s">
        <v>1311</v>
      </c>
      <c r="M2411" t="s">
        <v>2163</v>
      </c>
      <c r="N2411" s="18">
        <v>11966</v>
      </c>
      <c r="O2411">
        <v>11667</v>
      </c>
      <c r="P2411">
        <v>5</v>
      </c>
      <c r="Q2411" t="s">
        <v>70</v>
      </c>
      <c r="R2411">
        <v>6</v>
      </c>
      <c r="S2411"/>
      <c r="T2411"/>
      <c r="U2411" t="s">
        <v>192</v>
      </c>
      <c r="V2411" t="s">
        <v>71</v>
      </c>
      <c r="W2411" s="100">
        <v>8000</v>
      </c>
      <c r="X2411">
        <v>11966</v>
      </c>
      <c r="Y2411">
        <v>1102</v>
      </c>
      <c r="Z2411" s="3">
        <f t="shared" si="314"/>
        <v>59830</v>
      </c>
      <c r="AA2411" s="3">
        <f t="shared" si="315"/>
        <v>40000</v>
      </c>
      <c r="AB2411" s="3">
        <f t="shared" si="316"/>
        <v>58335</v>
      </c>
      <c r="AC2411">
        <f t="shared" si="317"/>
        <v>1495</v>
      </c>
      <c r="AD2411" t="str">
        <f>_xlfn.XLOOKUP(V2411,[2]Index!L:L,[2]Index!M:M)</f>
        <v>CN</v>
      </c>
      <c r="AE2411" s="3" t="s">
        <v>5821</v>
      </c>
      <c r="AF2411" t="s">
        <v>52</v>
      </c>
      <c r="AG2411" s="4" t="s">
        <v>53</v>
      </c>
      <c r="AH2411" t="s">
        <v>72</v>
      </c>
      <c r="AI2411"/>
      <c r="AJ2411">
        <f>VLOOKUP(D2411,[3]Multipliers!$B:$AT,36)</f>
        <v>1</v>
      </c>
      <c r="AK2411">
        <f>VLOOKUP(D2411,[3]Multipliers!$B:$AT,36)</f>
        <v>1</v>
      </c>
      <c r="AM2411">
        <f t="shared" si="318"/>
        <v>0</v>
      </c>
    </row>
    <row r="2412" spans="1:39">
      <c r="A2412" s="2" t="str">
        <f t="shared" si="312"/>
        <v>SHENZHEN STRONG TECHNOLOGY CO., LTD.V64RIM-FBA1</v>
      </c>
      <c r="B2412" s="2" t="str">
        <f t="shared" si="313"/>
        <v>EQP,AE,RIM-FBA1,V57-V6X,STRONG,RETROFIT KITRetrofit</v>
      </c>
      <c r="C2412" s="3" t="str">
        <f t="shared" si="319"/>
        <v>iphoneRIM-FBA1New Buy</v>
      </c>
      <c r="D2412">
        <v>384765</v>
      </c>
      <c r="E2412" t="s">
        <v>369</v>
      </c>
      <c r="F2412" t="s">
        <v>40</v>
      </c>
      <c r="G2412" t="s">
        <v>41</v>
      </c>
      <c r="H2412" t="s">
        <v>65</v>
      </c>
      <c r="I2412" t="s">
        <v>43</v>
      </c>
      <c r="J2412" t="s">
        <v>80</v>
      </c>
      <c r="K2412" t="s">
        <v>2160</v>
      </c>
      <c r="L2412" t="s">
        <v>1311</v>
      </c>
      <c r="M2412" t="s">
        <v>2161</v>
      </c>
      <c r="N2412" s="18">
        <v>11966</v>
      </c>
      <c r="O2412">
        <v>11667</v>
      </c>
      <c r="P2412">
        <v>1</v>
      </c>
      <c r="Q2412" t="s">
        <v>70</v>
      </c>
      <c r="R2412">
        <v>6</v>
      </c>
      <c r="S2412"/>
      <c r="T2412"/>
      <c r="U2412" t="s">
        <v>192</v>
      </c>
      <c r="V2412" t="s">
        <v>85</v>
      </c>
      <c r="W2412" s="100">
        <v>8000</v>
      </c>
      <c r="X2412">
        <v>11966</v>
      </c>
      <c r="Y2412">
        <v>1102</v>
      </c>
      <c r="Z2412" s="3">
        <f t="shared" si="314"/>
        <v>11966</v>
      </c>
      <c r="AA2412" s="3">
        <f t="shared" si="315"/>
        <v>8000</v>
      </c>
      <c r="AB2412" s="3">
        <f t="shared" si="316"/>
        <v>11667</v>
      </c>
      <c r="AC2412">
        <f t="shared" si="317"/>
        <v>299</v>
      </c>
      <c r="AD2412" t="str">
        <f>_xlfn.XLOOKUP(V2412,[2]Index!L:L,[2]Index!M:M)</f>
        <v>CN</v>
      </c>
      <c r="AE2412" s="3" t="s">
        <v>5821</v>
      </c>
      <c r="AF2412" t="s">
        <v>52</v>
      </c>
      <c r="AG2412" s="4" t="s">
        <v>53</v>
      </c>
      <c r="AH2412" t="s">
        <v>72</v>
      </c>
      <c r="AI2412"/>
      <c r="AJ2412">
        <f>VLOOKUP(D2412,[3]Multipliers!$B:$AT,36)</f>
        <v>1</v>
      </c>
      <c r="AK2412">
        <f>VLOOKUP(D2412,[3]Multipliers!$B:$AT,36)</f>
        <v>1</v>
      </c>
      <c r="AM2412">
        <f t="shared" si="318"/>
        <v>0</v>
      </c>
    </row>
    <row r="2413" spans="1:39">
      <c r="A2413" s="2" t="str">
        <f t="shared" si="312"/>
        <v>SHENZHEN STRONG TECHNOLOGY CO., LTD.V63RIM-FBA1</v>
      </c>
      <c r="B2413" s="2" t="str">
        <f t="shared" si="313"/>
        <v>EQP,AE,RIM-FBA1,V5X-V6X,STRONG,RETROFIT KITRetrofit</v>
      </c>
      <c r="C2413" s="3" t="str">
        <f t="shared" si="319"/>
        <v>iphoneRIM-FBA1New Buy</v>
      </c>
      <c r="D2413">
        <v>384763</v>
      </c>
      <c r="E2413" t="s">
        <v>369</v>
      </c>
      <c r="F2413" t="s">
        <v>40</v>
      </c>
      <c r="G2413" t="s">
        <v>41</v>
      </c>
      <c r="H2413" t="s">
        <v>42</v>
      </c>
      <c r="I2413" t="s">
        <v>43</v>
      </c>
      <c r="J2413" t="s">
        <v>66</v>
      </c>
      <c r="K2413" t="s">
        <v>2162</v>
      </c>
      <c r="L2413" t="s">
        <v>1311</v>
      </c>
      <c r="M2413" t="s">
        <v>2163</v>
      </c>
      <c r="N2413" s="18">
        <v>11966</v>
      </c>
      <c r="O2413">
        <v>11667</v>
      </c>
      <c r="P2413">
        <v>2</v>
      </c>
      <c r="Q2413" t="s">
        <v>70</v>
      </c>
      <c r="R2413">
        <v>6</v>
      </c>
      <c r="S2413"/>
      <c r="T2413"/>
      <c r="U2413" t="s">
        <v>192</v>
      </c>
      <c r="V2413" t="s">
        <v>85</v>
      </c>
      <c r="W2413" s="100">
        <v>8000</v>
      </c>
      <c r="X2413">
        <v>11966</v>
      </c>
      <c r="Y2413">
        <v>1102</v>
      </c>
      <c r="Z2413" s="3">
        <f t="shared" si="314"/>
        <v>23932</v>
      </c>
      <c r="AA2413" s="3">
        <f t="shared" si="315"/>
        <v>16000</v>
      </c>
      <c r="AB2413" s="3">
        <f t="shared" si="316"/>
        <v>23334</v>
      </c>
      <c r="AC2413">
        <f t="shared" si="317"/>
        <v>598</v>
      </c>
      <c r="AD2413" t="str">
        <f>_xlfn.XLOOKUP(V2413,[2]Index!L:L,[2]Index!M:M)</f>
        <v>CN</v>
      </c>
      <c r="AE2413" s="3" t="s">
        <v>5821</v>
      </c>
      <c r="AF2413" t="s">
        <v>52</v>
      </c>
      <c r="AG2413" s="4" t="s">
        <v>53</v>
      </c>
      <c r="AH2413" t="s">
        <v>72</v>
      </c>
      <c r="AI2413"/>
      <c r="AJ2413">
        <f>VLOOKUP(D2413,[3]Multipliers!$B:$AT,36)</f>
        <v>1</v>
      </c>
      <c r="AK2413">
        <f>VLOOKUP(D2413,[3]Multipliers!$B:$AT,36)</f>
        <v>1</v>
      </c>
      <c r="AM2413">
        <f t="shared" si="318"/>
        <v>0</v>
      </c>
    </row>
    <row r="2414" spans="1:39">
      <c r="A2414" s="2" t="str">
        <f t="shared" si="312"/>
        <v>SHENZHEN STRONG TECHNOLOGY CO., LTD.V64RIM-FBA1</v>
      </c>
      <c r="B2414" s="2" t="str">
        <f t="shared" si="313"/>
        <v>EQP,AE,RIM-FBA1,V5X-V6X,STRONG,RETROFIT KITRetrofit</v>
      </c>
      <c r="C2414" s="3" t="str">
        <f t="shared" si="319"/>
        <v>iphoneRIM-FBA1New Buy</v>
      </c>
      <c r="D2414">
        <v>384764</v>
      </c>
      <c r="E2414" t="s">
        <v>369</v>
      </c>
      <c r="F2414" t="s">
        <v>40</v>
      </c>
      <c r="G2414" t="s">
        <v>41</v>
      </c>
      <c r="H2414" t="s">
        <v>65</v>
      </c>
      <c r="I2414" t="s">
        <v>43</v>
      </c>
      <c r="J2414" t="s">
        <v>66</v>
      </c>
      <c r="K2414" t="s">
        <v>2162</v>
      </c>
      <c r="L2414" t="s">
        <v>1311</v>
      </c>
      <c r="M2414" t="s">
        <v>2163</v>
      </c>
      <c r="N2414" s="18">
        <v>11966</v>
      </c>
      <c r="O2414">
        <v>11667</v>
      </c>
      <c r="P2414">
        <v>9</v>
      </c>
      <c r="Q2414" t="s">
        <v>70</v>
      </c>
      <c r="R2414">
        <v>6</v>
      </c>
      <c r="S2414"/>
      <c r="T2414"/>
      <c r="U2414" t="s">
        <v>192</v>
      </c>
      <c r="V2414" t="s">
        <v>85</v>
      </c>
      <c r="W2414" s="100">
        <v>8000</v>
      </c>
      <c r="X2414">
        <v>11966</v>
      </c>
      <c r="Y2414">
        <v>1102</v>
      </c>
      <c r="Z2414" s="3">
        <f t="shared" si="314"/>
        <v>107694</v>
      </c>
      <c r="AA2414" s="3">
        <f t="shared" si="315"/>
        <v>72000</v>
      </c>
      <c r="AB2414" s="3">
        <f t="shared" si="316"/>
        <v>105003</v>
      </c>
      <c r="AC2414">
        <f t="shared" si="317"/>
        <v>2691</v>
      </c>
      <c r="AD2414" t="str">
        <f>_xlfn.XLOOKUP(V2414,[2]Index!L:L,[2]Index!M:M)</f>
        <v>CN</v>
      </c>
      <c r="AE2414" s="3" t="s">
        <v>5821</v>
      </c>
      <c r="AF2414" t="s">
        <v>52</v>
      </c>
      <c r="AG2414" s="4" t="s">
        <v>53</v>
      </c>
      <c r="AH2414" t="s">
        <v>72</v>
      </c>
      <c r="AI2414"/>
      <c r="AJ2414">
        <f>VLOOKUP(D2414,[3]Multipliers!$B:$AT,36)</f>
        <v>1</v>
      </c>
      <c r="AK2414">
        <f>VLOOKUP(D2414,[3]Multipliers!$B:$AT,36)</f>
        <v>1</v>
      </c>
      <c r="AM2414">
        <f t="shared" si="318"/>
        <v>0</v>
      </c>
    </row>
    <row r="2415" spans="1:39">
      <c r="A2415" s="2" t="str">
        <f t="shared" si="312"/>
        <v>SHENZHEN STRONG TECHNOLOGY CO., LTD.V63RIM-FBA1</v>
      </c>
      <c r="B2415" s="2" t="str">
        <f t="shared" si="313"/>
        <v>EQP,AE,RIM-FBA1,V5X-V6X,STRONG,RETROFIT KITRetrofit</v>
      </c>
      <c r="C2415" s="3" t="str">
        <f t="shared" si="319"/>
        <v>iphoneRIM-FBA1New Buy</v>
      </c>
      <c r="D2415">
        <v>384763</v>
      </c>
      <c r="E2415" t="s">
        <v>369</v>
      </c>
      <c r="F2415" t="s">
        <v>40</v>
      </c>
      <c r="G2415" t="s">
        <v>41</v>
      </c>
      <c r="H2415" t="s">
        <v>42</v>
      </c>
      <c r="I2415" t="s">
        <v>43</v>
      </c>
      <c r="J2415" t="s">
        <v>111</v>
      </c>
      <c r="K2415" t="s">
        <v>2162</v>
      </c>
      <c r="L2415" t="s">
        <v>1311</v>
      </c>
      <c r="M2415" t="s">
        <v>2163</v>
      </c>
      <c r="N2415" s="18">
        <v>11966</v>
      </c>
      <c r="O2415">
        <v>11667</v>
      </c>
      <c r="P2415">
        <v>6</v>
      </c>
      <c r="Q2415" t="s">
        <v>70</v>
      </c>
      <c r="R2415">
        <v>6</v>
      </c>
      <c r="S2415"/>
      <c r="T2415"/>
      <c r="U2415" t="s">
        <v>192</v>
      </c>
      <c r="V2415" t="s">
        <v>85</v>
      </c>
      <c r="W2415" s="100">
        <v>8000</v>
      </c>
      <c r="X2415">
        <v>11966</v>
      </c>
      <c r="Y2415">
        <v>1102</v>
      </c>
      <c r="Z2415" s="3">
        <f t="shared" si="314"/>
        <v>71796</v>
      </c>
      <c r="AA2415" s="3">
        <f t="shared" si="315"/>
        <v>48000</v>
      </c>
      <c r="AB2415" s="3">
        <f t="shared" si="316"/>
        <v>70002</v>
      </c>
      <c r="AC2415">
        <f t="shared" si="317"/>
        <v>1794</v>
      </c>
      <c r="AD2415" t="str">
        <f>_xlfn.XLOOKUP(V2415,[2]Index!L:L,[2]Index!M:M)</f>
        <v>CN</v>
      </c>
      <c r="AE2415" s="3" t="s">
        <v>5821</v>
      </c>
      <c r="AF2415" t="s">
        <v>52</v>
      </c>
      <c r="AG2415" s="4" t="s">
        <v>53</v>
      </c>
      <c r="AH2415" t="s">
        <v>72</v>
      </c>
      <c r="AI2415"/>
      <c r="AJ2415">
        <f>VLOOKUP(D2415,[3]Multipliers!$B:$AT,36)</f>
        <v>1</v>
      </c>
      <c r="AK2415">
        <f>VLOOKUP(D2415,[3]Multipliers!$B:$AT,36)</f>
        <v>1</v>
      </c>
      <c r="AM2415">
        <f t="shared" si="318"/>
        <v>0</v>
      </c>
    </row>
    <row r="2416" spans="1:39">
      <c r="A2416" s="2" t="str">
        <f t="shared" si="312"/>
        <v>SHENZHEN STRONG TECHNOLOGY CO., LTD.V63RIM-FBA1</v>
      </c>
      <c r="B2416" s="2" t="str">
        <f t="shared" si="313"/>
        <v>EQP,AE,RIM-FBA1,V5X-V6X,STRONG,RETROFIT KITRetrofit</v>
      </c>
      <c r="C2416" s="3" t="str">
        <f t="shared" si="319"/>
        <v>iphoneRIM-FBA1New Buy</v>
      </c>
      <c r="D2416" s="2">
        <v>384763</v>
      </c>
      <c r="E2416" s="2" t="s">
        <v>369</v>
      </c>
      <c r="F2416" s="2" t="s">
        <v>40</v>
      </c>
      <c r="G2416" s="2" t="s">
        <v>41</v>
      </c>
      <c r="H2416" s="2" t="s">
        <v>42</v>
      </c>
      <c r="I2416" s="2" t="s">
        <v>43</v>
      </c>
      <c r="J2416" s="2" t="s">
        <v>111</v>
      </c>
      <c r="K2416" s="2" t="s">
        <v>2162</v>
      </c>
      <c r="L2416" s="2" t="s">
        <v>1311</v>
      </c>
      <c r="M2416" s="2" t="s">
        <v>2163</v>
      </c>
      <c r="N2416" s="13">
        <v>11966</v>
      </c>
      <c r="O2416" s="2">
        <v>11667</v>
      </c>
      <c r="P2416" s="2">
        <v>2</v>
      </c>
      <c r="Q2416" s="2" t="s">
        <v>70</v>
      </c>
      <c r="R2416" s="2">
        <v>6</v>
      </c>
      <c r="S2416" s="2"/>
      <c r="T2416" s="2"/>
      <c r="U2416" s="2" t="s">
        <v>192</v>
      </c>
      <c r="V2416" s="2" t="s">
        <v>146</v>
      </c>
      <c r="W2416" s="18">
        <v>8000</v>
      </c>
      <c r="X2416">
        <v>11966</v>
      </c>
      <c r="Y2416">
        <v>1102</v>
      </c>
      <c r="Z2416" s="3">
        <f t="shared" si="314"/>
        <v>23932</v>
      </c>
      <c r="AA2416" s="3">
        <f t="shared" si="315"/>
        <v>16000</v>
      </c>
      <c r="AB2416" s="3">
        <f t="shared" si="316"/>
        <v>23334</v>
      </c>
      <c r="AC2416">
        <f t="shared" si="317"/>
        <v>598</v>
      </c>
      <c r="AD2416" t="str">
        <f>_xlfn.XLOOKUP(V2416,[2]Index!L:L,[2]Index!M:M)</f>
        <v>CN</v>
      </c>
      <c r="AE2416" s="3" t="s">
        <v>5821</v>
      </c>
      <c r="AF2416" t="s">
        <v>52</v>
      </c>
      <c r="AG2416" s="4" t="s">
        <v>53</v>
      </c>
      <c r="AH2416" t="s">
        <v>72</v>
      </c>
      <c r="AJ2416">
        <f>VLOOKUP(D2416,[3]Multipliers!$B:$AT,36)</f>
        <v>1</v>
      </c>
      <c r="AK2416">
        <f>VLOOKUP(D2416,[3]Multipliers!$B:$AT,36)</f>
        <v>1</v>
      </c>
      <c r="AM2416" t="e">
        <f t="shared" si="318"/>
        <v>#DIV/0!</v>
      </c>
    </row>
    <row r="2417" spans="1:39">
      <c r="A2417" s="2" t="str">
        <f t="shared" si="312"/>
        <v>WIPRO ENTERPRISES LTDV63RSPM</v>
      </c>
      <c r="B2417" s="2" t="str">
        <f t="shared" si="313"/>
        <v>EQP,AE,RSPM BOZHON,V54-V63,WIPRO-PARI,RETROFIT KITRetrofit</v>
      </c>
      <c r="C2417" s="3" t="str">
        <f t="shared" si="319"/>
        <v>iphoneRSPMNew Buy</v>
      </c>
      <c r="D2417" s="2">
        <v>384880</v>
      </c>
      <c r="E2417" s="2" t="s">
        <v>900</v>
      </c>
      <c r="F2417" s="2" t="s">
        <v>40</v>
      </c>
      <c r="G2417" s="2" t="s">
        <v>41</v>
      </c>
      <c r="H2417" s="2" t="s">
        <v>42</v>
      </c>
      <c r="I2417" s="2" t="s">
        <v>43</v>
      </c>
      <c r="J2417" s="2" t="s">
        <v>66</v>
      </c>
      <c r="K2417" s="2" t="s">
        <v>2164</v>
      </c>
      <c r="L2417" s="2" t="s">
        <v>1255</v>
      </c>
      <c r="M2417" s="2" t="s">
        <v>2165</v>
      </c>
      <c r="N2417" s="29">
        <v>14526</v>
      </c>
      <c r="O2417" s="26">
        <v>11727</v>
      </c>
      <c r="P2417" s="2">
        <v>1</v>
      </c>
      <c r="Q2417" s="2" t="s">
        <v>70</v>
      </c>
      <c r="R2417" s="2"/>
      <c r="S2417" s="2"/>
      <c r="T2417" s="2" t="s">
        <v>60</v>
      </c>
      <c r="U2417" s="2" t="s">
        <v>374</v>
      </c>
      <c r="V2417" s="2" t="s">
        <v>899</v>
      </c>
      <c r="W2417" s="26">
        <v>9398</v>
      </c>
      <c r="X2417" s="5"/>
      <c r="Y2417" s="5"/>
      <c r="Z2417" s="3">
        <f t="shared" si="314"/>
        <v>14526</v>
      </c>
      <c r="AA2417" s="3">
        <f t="shared" si="315"/>
        <v>9398</v>
      </c>
      <c r="AB2417" s="3">
        <f t="shared" si="316"/>
        <v>11727</v>
      </c>
      <c r="AC2417">
        <f t="shared" si="317"/>
        <v>2799</v>
      </c>
      <c r="AD2417" t="str">
        <f>_xlfn.XLOOKUP(V2417,[2]Index!L:L,[2]Index!M:M)</f>
        <v>IN</v>
      </c>
      <c r="AE2417" s="3" t="s">
        <v>5821</v>
      </c>
      <c r="AF2417" t="s">
        <v>52</v>
      </c>
      <c r="AG2417" s="3" t="s">
        <v>895</v>
      </c>
      <c r="AH2417" t="s">
        <v>72</v>
      </c>
      <c r="AJ2417">
        <f>VLOOKUP(D2417,[3]Multipliers!$B:$AT,36)</f>
        <v>2.0250796997947167</v>
      </c>
      <c r="AK2417">
        <f>VLOOKUP(D2417,[3]Multipliers!$B:$AT,36)</f>
        <v>2.0250796997947167</v>
      </c>
      <c r="AM2417" t="e">
        <f t="shared" si="318"/>
        <v>#DIV/0!</v>
      </c>
    </row>
    <row r="2418" spans="1:39">
      <c r="A2418" s="2" t="str">
        <f t="shared" si="312"/>
        <v>BOZHON PRECISION INDUSTRY TECHNOLOGY CO., LTD.V64MCI SP-M1</v>
      </c>
      <c r="B2418" s="2" t="str">
        <f t="shared" si="313"/>
        <v>EQP,AE,MCI SP-M1,V54-V64,BOZHON,RETROFIT KITRetrofit</v>
      </c>
      <c r="C2418" s="3" t="str">
        <f t="shared" si="319"/>
        <v>iphoneMCI SP-M1New Buy</v>
      </c>
      <c r="D2418" s="2">
        <v>385099</v>
      </c>
      <c r="E2418" s="2" t="s">
        <v>423</v>
      </c>
      <c r="F2418" s="2" t="s">
        <v>40</v>
      </c>
      <c r="G2418" s="2" t="s">
        <v>41</v>
      </c>
      <c r="H2418" s="2" t="s">
        <v>65</v>
      </c>
      <c r="I2418" s="2" t="s">
        <v>43</v>
      </c>
      <c r="J2418" s="2" t="s">
        <v>66</v>
      </c>
      <c r="K2418" s="2" t="s">
        <v>2170</v>
      </c>
      <c r="L2418" s="2" t="s">
        <v>1055</v>
      </c>
      <c r="M2418" s="2" t="s">
        <v>2171</v>
      </c>
      <c r="N2418" s="29">
        <v>11765.92</v>
      </c>
      <c r="O2418" s="26">
        <v>10589.33</v>
      </c>
      <c r="P2418" s="2">
        <v>29</v>
      </c>
      <c r="Q2418" s="2" t="s">
        <v>70</v>
      </c>
      <c r="R2418" s="66">
        <v>9</v>
      </c>
      <c r="S2418" s="2"/>
      <c r="T2418" s="2" t="s">
        <v>60</v>
      </c>
      <c r="U2418" s="2" t="s">
        <v>374</v>
      </c>
      <c r="V2418" s="2" t="s">
        <v>71</v>
      </c>
      <c r="W2418" s="26">
        <v>10589.33</v>
      </c>
      <c r="X2418" s="45">
        <v>32014.63</v>
      </c>
      <c r="Y2418" s="5"/>
      <c r="Z2418" s="3">
        <f t="shared" si="314"/>
        <v>341211.68</v>
      </c>
      <c r="AA2418" s="3">
        <f t="shared" si="315"/>
        <v>307090.57</v>
      </c>
      <c r="AB2418" s="3">
        <f t="shared" si="316"/>
        <v>307090.57</v>
      </c>
      <c r="AC2418">
        <f t="shared" si="317"/>
        <v>34121.109999999986</v>
      </c>
      <c r="AD2418" t="str">
        <f>_xlfn.XLOOKUP(V2418,[2]Index!L:L,[2]Index!M:M)</f>
        <v>CN</v>
      </c>
      <c r="AE2418" s="3" t="s">
        <v>5821</v>
      </c>
      <c r="AF2418" t="s">
        <v>52</v>
      </c>
      <c r="AG2418" s="3" t="s">
        <v>53</v>
      </c>
      <c r="AH2418" t="s">
        <v>72</v>
      </c>
      <c r="AJ2418">
        <f>VLOOKUP(D2418,[3]Multipliers!$B:$AT,36)</f>
        <v>0.4466578158991148</v>
      </c>
      <c r="AK2418">
        <f>VLOOKUP(D2418,[3]Multipliers!$B:$AT,36)</f>
        <v>0.4466578158991148</v>
      </c>
      <c r="AM2418" t="e">
        <f t="shared" si="318"/>
        <v>#DIV/0!</v>
      </c>
    </row>
    <row r="2419" spans="1:39">
      <c r="A2419" s="2" t="str">
        <f t="shared" si="312"/>
        <v>BOZHON PRECISION INDUSTRY TECHNOLOGY CO., LTD.V64MCI SP-M1</v>
      </c>
      <c r="B2419" s="2" t="str">
        <f t="shared" si="313"/>
        <v>EQP,AE,MCI SP-M1,V54-V64,BOZHON,RETROFIT KITRetrofit</v>
      </c>
      <c r="C2419" s="3" t="str">
        <f t="shared" si="319"/>
        <v>iphoneMCI SP-M1New Buy</v>
      </c>
      <c r="D2419" s="2">
        <v>385099</v>
      </c>
      <c r="E2419" s="2" t="s">
        <v>423</v>
      </c>
      <c r="F2419" s="2" t="s">
        <v>40</v>
      </c>
      <c r="G2419" s="2" t="s">
        <v>41</v>
      </c>
      <c r="H2419" s="2" t="s">
        <v>65</v>
      </c>
      <c r="I2419" s="2" t="s">
        <v>43</v>
      </c>
      <c r="J2419" s="2" t="s">
        <v>66</v>
      </c>
      <c r="K2419" s="2" t="s">
        <v>2170</v>
      </c>
      <c r="L2419" s="2" t="s">
        <v>1055</v>
      </c>
      <c r="M2419" s="2" t="s">
        <v>2171</v>
      </c>
      <c r="N2419" s="29">
        <v>11765.92</v>
      </c>
      <c r="O2419" s="26">
        <v>10589.33</v>
      </c>
      <c r="P2419" s="2">
        <v>34</v>
      </c>
      <c r="Q2419" s="2" t="s">
        <v>70</v>
      </c>
      <c r="R2419" s="66">
        <v>9</v>
      </c>
      <c r="S2419" s="2"/>
      <c r="T2419" s="2" t="s">
        <v>60</v>
      </c>
      <c r="U2419" s="2" t="s">
        <v>374</v>
      </c>
      <c r="V2419" s="2" t="s">
        <v>85</v>
      </c>
      <c r="W2419" s="26">
        <v>10589.33</v>
      </c>
      <c r="X2419" s="45">
        <v>32014.63</v>
      </c>
      <c r="Y2419" s="5"/>
      <c r="Z2419" s="3">
        <f t="shared" si="314"/>
        <v>400041.28</v>
      </c>
      <c r="AA2419" s="3">
        <f t="shared" si="315"/>
        <v>360037.22</v>
      </c>
      <c r="AB2419" s="3">
        <f t="shared" si="316"/>
        <v>360037.22</v>
      </c>
      <c r="AC2419">
        <f t="shared" si="317"/>
        <v>40004.060000000056</v>
      </c>
      <c r="AD2419" t="str">
        <f>_xlfn.XLOOKUP(V2419,[2]Index!L:L,[2]Index!M:M)</f>
        <v>CN</v>
      </c>
      <c r="AE2419" s="3" t="s">
        <v>5821</v>
      </c>
      <c r="AF2419" t="s">
        <v>52</v>
      </c>
      <c r="AG2419" s="3" t="s">
        <v>53</v>
      </c>
      <c r="AH2419" t="s">
        <v>72</v>
      </c>
      <c r="AJ2419">
        <f>VLOOKUP(D2419,[3]Multipliers!$B:$AT,36)</f>
        <v>0.4466578158991148</v>
      </c>
      <c r="AK2419">
        <f>VLOOKUP(D2419,[3]Multipliers!$B:$AT,36)</f>
        <v>0.4466578158991148</v>
      </c>
      <c r="AM2419" t="e">
        <f t="shared" si="318"/>
        <v>#DIV/0!</v>
      </c>
    </row>
    <row r="2420" spans="1:39">
      <c r="A2420" s="2" t="str">
        <f t="shared" si="312"/>
        <v>BOZHON PRECISION INDUSTRY TECHNOLOGY CO., LTD.V63OUTA</v>
      </c>
      <c r="B2420" s="2" t="str">
        <f t="shared" si="313"/>
        <v>EQP,AE,OUTA (OUTA FX),V53-V63,RS Tech-BOZHON,RETROFIT KITRetrofit</v>
      </c>
      <c r="C2420" s="3" t="str">
        <f t="shared" si="319"/>
        <v>iphoneOUTANew Buy</v>
      </c>
      <c r="D2420" s="2">
        <v>386989</v>
      </c>
      <c r="E2420" s="2" t="s">
        <v>423</v>
      </c>
      <c r="F2420" s="2" t="s">
        <v>40</v>
      </c>
      <c r="G2420" s="2" t="s">
        <v>41</v>
      </c>
      <c r="H2420" s="2" t="s">
        <v>42</v>
      </c>
      <c r="I2420" s="2" t="s">
        <v>43</v>
      </c>
      <c r="J2420" s="2" t="s">
        <v>111</v>
      </c>
      <c r="K2420" s="2" t="s">
        <v>294</v>
      </c>
      <c r="L2420" s="2" t="s">
        <v>2020</v>
      </c>
      <c r="M2420" s="2" t="s">
        <v>2172</v>
      </c>
      <c r="N2420" s="29">
        <v>11669.4</v>
      </c>
      <c r="O2420" s="26">
        <v>8168.58</v>
      </c>
      <c r="P2420" s="2">
        <v>4</v>
      </c>
      <c r="Q2420" s="2" t="s">
        <v>70</v>
      </c>
      <c r="R2420" s="66">
        <v>9</v>
      </c>
      <c r="S2420" s="2"/>
      <c r="T2420" s="2"/>
      <c r="U2420" s="2" t="s">
        <v>374</v>
      </c>
      <c r="V2420" s="2" t="s">
        <v>85</v>
      </c>
      <c r="W2420" s="26">
        <v>8168.58</v>
      </c>
      <c r="X2420" s="45"/>
      <c r="Y2420" s="5"/>
      <c r="Z2420" s="3">
        <f t="shared" si="314"/>
        <v>46677.599999999999</v>
      </c>
      <c r="AA2420" s="3">
        <f t="shared" si="315"/>
        <v>32674.32</v>
      </c>
      <c r="AB2420" s="3">
        <f t="shared" si="316"/>
        <v>32674.32</v>
      </c>
      <c r="AC2420">
        <f t="shared" si="317"/>
        <v>14003.279999999999</v>
      </c>
      <c r="AD2420" t="str">
        <f>_xlfn.XLOOKUP(V2420,[2]Index!L:L,[2]Index!M:M)</f>
        <v>CN</v>
      </c>
      <c r="AE2420" s="3" t="s">
        <v>5821</v>
      </c>
      <c r="AF2420" t="s">
        <v>52</v>
      </c>
      <c r="AG2420" s="3" t="s">
        <v>53</v>
      </c>
      <c r="AH2420" t="s">
        <v>72</v>
      </c>
      <c r="AJ2420">
        <f>VLOOKUP(D2420,[3]Multipliers!$B:$AT,36)</f>
        <v>0.82721472839956156</v>
      </c>
      <c r="AK2420">
        <f>VLOOKUP(D2420,[3]Multipliers!$B:$AT,36)</f>
        <v>0.82721472839956156</v>
      </c>
      <c r="AM2420">
        <f t="shared" si="318"/>
        <v>0</v>
      </c>
    </row>
    <row r="2421" spans="1:39">
      <c r="A2421" s="2" t="str">
        <f t="shared" si="312"/>
        <v>BOZHON PRECISION INDUSTRY TECHNOLOGY CO., LTD.V64BFA1</v>
      </c>
      <c r="B2421" s="2" t="str">
        <f t="shared" si="313"/>
        <v>EQP,AE,BFA1,V57-V64,BOZHON,RETROFIT KITRetrofit</v>
      </c>
      <c r="C2421" s="3" t="str">
        <f t="shared" si="319"/>
        <v>iphoneBFA1New Buy</v>
      </c>
      <c r="D2421" s="2">
        <v>385835</v>
      </c>
      <c r="E2421" s="2" t="s">
        <v>423</v>
      </c>
      <c r="F2421" s="2" t="s">
        <v>40</v>
      </c>
      <c r="G2421" s="2" t="s">
        <v>41</v>
      </c>
      <c r="H2421" s="2" t="s">
        <v>65</v>
      </c>
      <c r="I2421" s="2" t="s">
        <v>43</v>
      </c>
      <c r="J2421" s="2" t="s">
        <v>80</v>
      </c>
      <c r="K2421" s="2" t="s">
        <v>2173</v>
      </c>
      <c r="L2421" s="2" t="s">
        <v>1430</v>
      </c>
      <c r="M2421" s="2" t="s">
        <v>2174</v>
      </c>
      <c r="N2421" s="29">
        <v>11660.6</v>
      </c>
      <c r="O2421" s="26">
        <v>10254.69</v>
      </c>
      <c r="P2421" s="2">
        <v>12</v>
      </c>
      <c r="Q2421" s="2" t="s">
        <v>70</v>
      </c>
      <c r="R2421" s="66">
        <v>9</v>
      </c>
      <c r="S2421" s="2"/>
      <c r="T2421" s="2"/>
      <c r="U2421" s="2" t="s">
        <v>374</v>
      </c>
      <c r="V2421" s="2" t="s">
        <v>71</v>
      </c>
      <c r="W2421" s="26">
        <v>10254.69</v>
      </c>
      <c r="X2421" s="45">
        <v>12316.4</v>
      </c>
      <c r="Y2421" s="5"/>
      <c r="Z2421" s="3">
        <f t="shared" si="314"/>
        <v>139927.20000000001</v>
      </c>
      <c r="AA2421" s="3">
        <f t="shared" si="315"/>
        <v>123056.28</v>
      </c>
      <c r="AB2421" s="3">
        <f t="shared" si="316"/>
        <v>123056.28</v>
      </c>
      <c r="AC2421">
        <f t="shared" si="317"/>
        <v>16870.920000000013</v>
      </c>
      <c r="AD2421" t="str">
        <f>_xlfn.XLOOKUP(V2421,[2]Index!L:L,[2]Index!M:M)</f>
        <v>CN</v>
      </c>
      <c r="AE2421" s="3" t="s">
        <v>5821</v>
      </c>
      <c r="AF2421" t="s">
        <v>52</v>
      </c>
      <c r="AG2421" s="3" t="s">
        <v>53</v>
      </c>
      <c r="AH2421" t="s">
        <v>72</v>
      </c>
      <c r="AJ2421">
        <f>VLOOKUP(D2421,[3]Multipliers!$B:$AT,36)</f>
        <v>1.4741205322231936</v>
      </c>
      <c r="AK2421">
        <f>VLOOKUP(D2421,[3]Multipliers!$B:$AT,36)</f>
        <v>1.4741205322231936</v>
      </c>
      <c r="AM2421">
        <f t="shared" si="318"/>
        <v>0</v>
      </c>
    </row>
    <row r="2422" spans="1:39">
      <c r="A2422" s="2" t="str">
        <f t="shared" si="312"/>
        <v>BOZHON PRECISION INDUSTRY TECHNOLOGY CO., LTD.V63SHUTTLE N</v>
      </c>
      <c r="B2422" s="2" t="str">
        <f t="shared" si="313"/>
        <v>EQP,AE,INLINE SHUTTLE N,V5X/V57/D23,BOZHONDCO</v>
      </c>
      <c r="C2422" s="3" t="str">
        <f t="shared" si="319"/>
        <v>iphoneSHUTTLE NNew Buy</v>
      </c>
      <c r="D2422" t="s">
        <v>60</v>
      </c>
      <c r="E2422" t="s">
        <v>423</v>
      </c>
      <c r="F2422" t="s">
        <v>40</v>
      </c>
      <c r="G2422" t="s">
        <v>41</v>
      </c>
      <c r="H2422" t="s">
        <v>42</v>
      </c>
      <c r="I2422" t="s">
        <v>193</v>
      </c>
      <c r="J2422" t="s">
        <v>111</v>
      </c>
      <c r="K2422" t="s">
        <v>2175</v>
      </c>
      <c r="L2422" t="s">
        <v>1978</v>
      </c>
      <c r="M2422" t="s">
        <v>2176</v>
      </c>
      <c r="N2422" s="18">
        <v>11594.46</v>
      </c>
      <c r="O2422" s="100">
        <v>8695.85</v>
      </c>
      <c r="P2422">
        <v>3</v>
      </c>
      <c r="S2422"/>
      <c r="T2422" t="s">
        <v>60</v>
      </c>
      <c r="U2422" t="s">
        <v>374</v>
      </c>
      <c r="V2422" t="s">
        <v>51</v>
      </c>
      <c r="W2422" s="100">
        <v>8695.85</v>
      </c>
      <c r="X2422"/>
      <c r="Z2422" s="3">
        <f t="shared" si="314"/>
        <v>34783.379999999997</v>
      </c>
      <c r="AA2422" s="3">
        <f t="shared" si="315"/>
        <v>26087.550000000003</v>
      </c>
      <c r="AB2422" s="3">
        <f t="shared" si="316"/>
        <v>26087.550000000003</v>
      </c>
      <c r="AC2422">
        <f t="shared" si="317"/>
        <v>8695.8299999999945</v>
      </c>
      <c r="AD2422" t="e">
        <f>_xlfn.XLOOKUP(V2422,[2]Index!L:L,[2]Index!M:M)</f>
        <v>#N/A</v>
      </c>
      <c r="AE2422" s="3" t="s">
        <v>43</v>
      </c>
      <c r="AF2422" t="s">
        <v>52</v>
      </c>
      <c r="AG2422" s="4" t="s">
        <v>53</v>
      </c>
      <c r="AI2422"/>
      <c r="AJ2422">
        <f>VLOOKUP(D2422,[3]Multipliers!$B:$AT,36)</f>
        <v>1</v>
      </c>
      <c r="AK2422">
        <f>VLOOKUP(D2422,[3]Multipliers!$B:$AT,36)</f>
        <v>1</v>
      </c>
      <c r="AM2422">
        <f t="shared" si="318"/>
        <v>0</v>
      </c>
    </row>
    <row r="2423" spans="1:39">
      <c r="A2423" s="2" t="str">
        <f t="shared" si="312"/>
        <v>BOZHON PRECISION INDUSTRY TECHNOLOGY CO., LTD.V63SHUTTLE N</v>
      </c>
      <c r="B2423" s="2" t="str">
        <f t="shared" si="313"/>
        <v>EQP,AE,INLINE SHUTTLE N,V5X/V57/D23,BOZHONDCO</v>
      </c>
      <c r="C2423" s="3" t="str">
        <f t="shared" si="319"/>
        <v>iphoneSHUTTLE NNew Buy</v>
      </c>
      <c r="D2423" t="s">
        <v>60</v>
      </c>
      <c r="E2423" t="s">
        <v>423</v>
      </c>
      <c r="F2423" t="s">
        <v>40</v>
      </c>
      <c r="G2423" t="s">
        <v>41</v>
      </c>
      <c r="H2423" t="s">
        <v>42</v>
      </c>
      <c r="I2423" t="s">
        <v>193</v>
      </c>
      <c r="J2423" t="s">
        <v>61</v>
      </c>
      <c r="K2423" t="s">
        <v>2175</v>
      </c>
      <c r="L2423" t="s">
        <v>1978</v>
      </c>
      <c r="M2423" t="s">
        <v>2176</v>
      </c>
      <c r="N2423" s="18">
        <v>11594.46</v>
      </c>
      <c r="O2423" s="100">
        <v>8695.85</v>
      </c>
      <c r="P2423">
        <v>9</v>
      </c>
      <c r="S2423"/>
      <c r="T2423" t="s">
        <v>60</v>
      </c>
      <c r="U2423" t="s">
        <v>374</v>
      </c>
      <c r="V2423" t="s">
        <v>51</v>
      </c>
      <c r="W2423" s="100">
        <v>8695.85</v>
      </c>
      <c r="X2423"/>
      <c r="Z2423" s="3">
        <f t="shared" si="314"/>
        <v>104350.13999999998</v>
      </c>
      <c r="AA2423" s="3">
        <f t="shared" si="315"/>
        <v>78262.650000000009</v>
      </c>
      <c r="AB2423" s="3">
        <f t="shared" si="316"/>
        <v>78262.650000000009</v>
      </c>
      <c r="AC2423">
        <f t="shared" si="317"/>
        <v>26087.489999999976</v>
      </c>
      <c r="AD2423" t="e">
        <f>_xlfn.XLOOKUP(V2423,[2]Index!L:L,[2]Index!M:M)</f>
        <v>#N/A</v>
      </c>
      <c r="AE2423" s="3" t="s">
        <v>43</v>
      </c>
      <c r="AF2423" t="s">
        <v>52</v>
      </c>
      <c r="AG2423" s="4" t="s">
        <v>53</v>
      </c>
      <c r="AI2423"/>
      <c r="AJ2423">
        <f>VLOOKUP(D2423,[3]Multipliers!$B:$AT,36)</f>
        <v>1</v>
      </c>
      <c r="AK2423">
        <f>VLOOKUP(D2423,[3]Multipliers!$B:$AT,36)</f>
        <v>1</v>
      </c>
      <c r="AM2423" t="e">
        <f t="shared" si="318"/>
        <v>#DIV/0!</v>
      </c>
    </row>
    <row r="2424" spans="1:39">
      <c r="A2424" s="2" t="str">
        <f t="shared" si="312"/>
        <v>BOZHON PRECISION INDUSTRY TECHNOLOGY CO., LTD.V64SHUTTLE N</v>
      </c>
      <c r="B2424" s="2" t="str">
        <f t="shared" si="313"/>
        <v>EQP,AE,INLINE SHUTTLE N,V5X/V57/D23,BOZHONDCO</v>
      </c>
      <c r="C2424" s="3" t="str">
        <f t="shared" si="319"/>
        <v>iphoneSHUTTLE NNew Buy</v>
      </c>
      <c r="D2424">
        <v>384221</v>
      </c>
      <c r="E2424" t="s">
        <v>423</v>
      </c>
      <c r="F2424" t="s">
        <v>40</v>
      </c>
      <c r="G2424" t="s">
        <v>41</v>
      </c>
      <c r="H2424" t="s">
        <v>65</v>
      </c>
      <c r="I2424" t="s">
        <v>193</v>
      </c>
      <c r="J2424" t="s">
        <v>66</v>
      </c>
      <c r="K2424" t="s">
        <v>2175</v>
      </c>
      <c r="L2424" t="s">
        <v>1978</v>
      </c>
      <c r="M2424" t="s">
        <v>2176</v>
      </c>
      <c r="N2424" s="18">
        <v>11594.46</v>
      </c>
      <c r="O2424" s="100">
        <v>8695.85</v>
      </c>
      <c r="P2424">
        <v>68</v>
      </c>
      <c r="S2424"/>
      <c r="T2424" t="s">
        <v>60</v>
      </c>
      <c r="U2424" t="s">
        <v>374</v>
      </c>
      <c r="V2424" t="s">
        <v>71</v>
      </c>
      <c r="W2424" s="100">
        <v>8695.85</v>
      </c>
      <c r="X2424"/>
      <c r="Z2424" s="3">
        <f t="shared" si="314"/>
        <v>788423.27999999991</v>
      </c>
      <c r="AA2424" s="3">
        <f t="shared" si="315"/>
        <v>591317.80000000005</v>
      </c>
      <c r="AB2424" s="3">
        <f t="shared" si="316"/>
        <v>591317.80000000005</v>
      </c>
      <c r="AC2424">
        <f t="shared" si="317"/>
        <v>197105.47999999986</v>
      </c>
      <c r="AD2424" t="str">
        <f>_xlfn.XLOOKUP(V2424,[2]Index!L:L,[2]Index!M:M)</f>
        <v>CN</v>
      </c>
      <c r="AE2424" s="3" t="s">
        <v>43</v>
      </c>
      <c r="AF2424" t="s">
        <v>52</v>
      </c>
      <c r="AG2424" s="4" t="s">
        <v>53</v>
      </c>
      <c r="AI2424"/>
      <c r="AJ2424" t="e">
        <f>VLOOKUP(D2424,[3]Multipliers!$B:$AT,36)</f>
        <v>#N/A</v>
      </c>
      <c r="AK2424" t="e">
        <f>VLOOKUP(D2424,[3]Multipliers!$B:$AT,36)</f>
        <v>#N/A</v>
      </c>
      <c r="AM2424">
        <f t="shared" si="318"/>
        <v>0</v>
      </c>
    </row>
    <row r="2425" spans="1:39">
      <c r="A2425" s="2" t="str">
        <f t="shared" si="312"/>
        <v>BOZHON PRECISION INDUSTRY TECHNOLOGY CO., LTD.V64SHUTTLE N</v>
      </c>
      <c r="B2425" s="2" t="str">
        <f t="shared" si="313"/>
        <v>EQP,AE,INLINE SHUTTLE N,V5X/V57/D23,BOZHONDCO</v>
      </c>
      <c r="C2425" s="3" t="str">
        <f t="shared" si="319"/>
        <v>iphoneSHUTTLE NNew Buy</v>
      </c>
      <c r="D2425" s="48">
        <v>384221</v>
      </c>
      <c r="E2425" s="48" t="s">
        <v>423</v>
      </c>
      <c r="F2425" s="48" t="s">
        <v>40</v>
      </c>
      <c r="G2425" s="48" t="s">
        <v>41</v>
      </c>
      <c r="H2425" s="48" t="s">
        <v>65</v>
      </c>
      <c r="I2425" s="48" t="s">
        <v>193</v>
      </c>
      <c r="J2425" s="49" t="s">
        <v>111</v>
      </c>
      <c r="K2425" s="48" t="s">
        <v>2175</v>
      </c>
      <c r="L2425" s="48" t="s">
        <v>1978</v>
      </c>
      <c r="M2425" s="48" t="s">
        <v>2176</v>
      </c>
      <c r="N2425" s="44">
        <v>11594.46</v>
      </c>
      <c r="O2425" s="26">
        <v>8695.85</v>
      </c>
      <c r="P2425" s="48">
        <v>9</v>
      </c>
      <c r="Q2425" s="48"/>
      <c r="R2425" s="24"/>
      <c r="S2425" s="24"/>
      <c r="T2425" s="48" t="s">
        <v>60</v>
      </c>
      <c r="U2425" s="48" t="s">
        <v>374</v>
      </c>
      <c r="V2425" s="48" t="s">
        <v>71</v>
      </c>
      <c r="W2425" s="50">
        <v>8695.85</v>
      </c>
      <c r="X2425" s="24"/>
      <c r="Y2425" s="24"/>
      <c r="Z2425" s="3">
        <f t="shared" si="314"/>
        <v>104350.13999999998</v>
      </c>
      <c r="AA2425" s="3">
        <f t="shared" si="315"/>
        <v>78262.650000000009</v>
      </c>
      <c r="AB2425" s="3">
        <f t="shared" si="316"/>
        <v>78262.650000000009</v>
      </c>
      <c r="AC2425">
        <f t="shared" si="317"/>
        <v>26087.489999999976</v>
      </c>
      <c r="AD2425" t="str">
        <f>_xlfn.XLOOKUP(V2425,[2]Index!L:L,[2]Index!M:M)</f>
        <v>CN</v>
      </c>
      <c r="AE2425" s="3" t="s">
        <v>43</v>
      </c>
      <c r="AF2425" t="s">
        <v>52</v>
      </c>
      <c r="AG2425" s="3" t="s">
        <v>53</v>
      </c>
      <c r="AJ2425" t="e">
        <f>VLOOKUP(D2425,[3]Multipliers!$B:$AT,36)</f>
        <v>#N/A</v>
      </c>
      <c r="AK2425" t="e">
        <f>VLOOKUP(D2425,[3]Multipliers!$B:$AT,36)</f>
        <v>#N/A</v>
      </c>
      <c r="AM2425">
        <f t="shared" si="318"/>
        <v>0</v>
      </c>
    </row>
    <row r="2426" spans="1:39">
      <c r="A2426" s="2" t="str">
        <f t="shared" si="312"/>
        <v>BOZHON PRECISION INDUSTRY TECHNOLOGY CO., LTD.V68INLINE SHUTTLE N</v>
      </c>
      <c r="B2426" s="2" t="str">
        <f t="shared" si="313"/>
        <v>EQP,AE,INLINE SHUTTLE N(INLINE SHUTTLE),D9X/D4Y-V68,BOZHON,RETROFIT KITRetrofit</v>
      </c>
      <c r="C2426" s="3" t="str">
        <f t="shared" si="319"/>
        <v>iphoneINLINE SHUTTLE NNew Buy</v>
      </c>
      <c r="D2426">
        <v>386975</v>
      </c>
      <c r="E2426" t="s">
        <v>423</v>
      </c>
      <c r="F2426" t="s">
        <v>40</v>
      </c>
      <c r="G2426" t="s">
        <v>41</v>
      </c>
      <c r="H2426" t="s">
        <v>206</v>
      </c>
      <c r="I2426" t="s">
        <v>43</v>
      </c>
      <c r="J2426" t="s">
        <v>80</v>
      </c>
      <c r="K2426" t="s">
        <v>294</v>
      </c>
      <c r="L2426" t="s">
        <v>1836</v>
      </c>
      <c r="M2426" t="s">
        <v>2177</v>
      </c>
      <c r="N2426" s="18">
        <v>11594.46</v>
      </c>
      <c r="O2426" s="98">
        <v>8695.85</v>
      </c>
      <c r="P2426">
        <v>14</v>
      </c>
      <c r="Q2426" t="s">
        <v>70</v>
      </c>
      <c r="R2426">
        <v>9</v>
      </c>
      <c r="S2426"/>
      <c r="T2426" t="s">
        <v>60</v>
      </c>
      <c r="U2426" t="s">
        <v>374</v>
      </c>
      <c r="V2426" t="s">
        <v>85</v>
      </c>
      <c r="W2426">
        <v>8695.85</v>
      </c>
      <c r="X2426"/>
      <c r="Z2426" s="3">
        <f t="shared" si="314"/>
        <v>162322.44</v>
      </c>
      <c r="AA2426" s="3">
        <f t="shared" si="315"/>
        <v>121741.90000000001</v>
      </c>
      <c r="AB2426" s="3">
        <f t="shared" si="316"/>
        <v>121741.90000000001</v>
      </c>
      <c r="AC2426">
        <f t="shared" si="317"/>
        <v>40580.539999999994</v>
      </c>
      <c r="AD2426" t="str">
        <f>_xlfn.XLOOKUP(V2426,[2]Index!L:L,[2]Index!M:M)</f>
        <v>CN</v>
      </c>
      <c r="AE2426" s="3" t="s">
        <v>5821</v>
      </c>
      <c r="AF2426" t="s">
        <v>52</v>
      </c>
      <c r="AG2426" s="4" t="s">
        <v>53</v>
      </c>
      <c r="AH2426" t="s">
        <v>72</v>
      </c>
      <c r="AJ2426">
        <f>VLOOKUP(D2426,[3]Multipliers!$B:$AT,36)</f>
        <v>1</v>
      </c>
      <c r="AK2426">
        <f>VLOOKUP(D2426,[3]Multipliers!$B:$AT,36)</f>
        <v>1</v>
      </c>
      <c r="AM2426" t="e">
        <f t="shared" si="318"/>
        <v>#DIV/0!</v>
      </c>
    </row>
    <row r="2427" spans="1:39">
      <c r="A2427" s="2" t="str">
        <f t="shared" si="312"/>
        <v>BOZHON PRECISION INDUSTRY TECHNOLOGY CO., LTD.V64INLINE SHUTTLE N</v>
      </c>
      <c r="B2427" s="2" t="str">
        <f t="shared" si="313"/>
        <v>EQP,AE,INLINE SHUTTLE N,V5X/V57/D23-V6X,BOZHON,RETROFIT KITRetrofit</v>
      </c>
      <c r="C2427" s="3" t="str">
        <f t="shared" si="319"/>
        <v>iphoneINLINE SHUTTLE NNew Buy</v>
      </c>
      <c r="D2427" s="2">
        <v>386157</v>
      </c>
      <c r="E2427" s="2" t="s">
        <v>423</v>
      </c>
      <c r="F2427" s="2" t="s">
        <v>40</v>
      </c>
      <c r="G2427" s="2" t="s">
        <v>41</v>
      </c>
      <c r="H2427" s="2" t="s">
        <v>65</v>
      </c>
      <c r="I2427" s="2" t="s">
        <v>43</v>
      </c>
      <c r="J2427" s="2" t="s">
        <v>66</v>
      </c>
      <c r="K2427" s="2" t="s">
        <v>2178</v>
      </c>
      <c r="L2427" s="2" t="s">
        <v>1836</v>
      </c>
      <c r="M2427" s="2" t="s">
        <v>2179</v>
      </c>
      <c r="N2427" s="13">
        <v>11594.46</v>
      </c>
      <c r="O2427" s="2">
        <v>8695.85</v>
      </c>
      <c r="P2427" s="23">
        <v>94</v>
      </c>
      <c r="Q2427" s="2" t="s">
        <v>70</v>
      </c>
      <c r="R2427" s="2">
        <v>9</v>
      </c>
      <c r="S2427" s="2"/>
      <c r="T2427" s="2" t="s">
        <v>60</v>
      </c>
      <c r="U2427" s="2" t="s">
        <v>374</v>
      </c>
      <c r="V2427" s="2" t="s">
        <v>85</v>
      </c>
      <c r="W2427" s="23">
        <v>8695.85</v>
      </c>
      <c r="X2427" s="2"/>
      <c r="Y2427" s="2"/>
      <c r="Z2427" s="3">
        <f t="shared" si="314"/>
        <v>1089879.24</v>
      </c>
      <c r="AA2427" s="3">
        <f t="shared" si="315"/>
        <v>817409.9</v>
      </c>
      <c r="AB2427" s="3">
        <f t="shared" si="316"/>
        <v>817409.9</v>
      </c>
      <c r="AC2427">
        <f t="shared" si="317"/>
        <v>272469.33999999997</v>
      </c>
      <c r="AD2427" t="str">
        <f>_xlfn.XLOOKUP(V2427,[2]Index!L:L,[2]Index!M:M)</f>
        <v>CN</v>
      </c>
      <c r="AE2427" s="3" t="s">
        <v>5821</v>
      </c>
      <c r="AF2427" t="s">
        <v>52</v>
      </c>
      <c r="AG2427" s="3" t="s">
        <v>53</v>
      </c>
      <c r="AH2427" t="s">
        <v>72</v>
      </c>
      <c r="AJ2427">
        <f>VLOOKUP(D2427,[3]Multipliers!$B:$AT,36)</f>
        <v>1</v>
      </c>
      <c r="AK2427">
        <f>VLOOKUP(D2427,[3]Multipliers!$B:$AT,36)</f>
        <v>1</v>
      </c>
      <c r="AM2427">
        <f t="shared" si="318"/>
        <v>0</v>
      </c>
    </row>
    <row r="2428" spans="1:39">
      <c r="A2428" s="2" t="str">
        <f t="shared" si="312"/>
        <v>BOZHON PRECISION INDUSTRY TECHNOLOGY CO., LTD.V68INLINE SHUTTLE N</v>
      </c>
      <c r="B2428" s="2" t="str">
        <f t="shared" si="313"/>
        <v>EQP,AE,INLINE SHUTTLE N(INLINE SHUTTLE),D9X/D4Y-V68,BOZHON,RETROFIT KITRetrofit</v>
      </c>
      <c r="C2428" s="3" t="str">
        <f t="shared" si="319"/>
        <v>iphoneINLINE SHUTTLE NNew Buy</v>
      </c>
      <c r="D2428" s="2">
        <v>386975</v>
      </c>
      <c r="E2428" s="2" t="s">
        <v>423</v>
      </c>
      <c r="F2428" s="2" t="s">
        <v>40</v>
      </c>
      <c r="G2428" s="2" t="s">
        <v>41</v>
      </c>
      <c r="H2428" s="2" t="s">
        <v>206</v>
      </c>
      <c r="I2428" s="2" t="s">
        <v>43</v>
      </c>
      <c r="J2428" s="2" t="s">
        <v>66</v>
      </c>
      <c r="K2428" s="2" t="s">
        <v>294</v>
      </c>
      <c r="L2428" s="2" t="s">
        <v>1836</v>
      </c>
      <c r="M2428" s="2" t="s">
        <v>2177</v>
      </c>
      <c r="N2428" s="13">
        <v>11594.46</v>
      </c>
      <c r="O2428" s="2">
        <v>8695.85</v>
      </c>
      <c r="P2428" s="23">
        <v>18</v>
      </c>
      <c r="Q2428" s="2" t="s">
        <v>70</v>
      </c>
      <c r="R2428" s="2">
        <v>9</v>
      </c>
      <c r="S2428" s="2"/>
      <c r="T2428" s="2" t="s">
        <v>60</v>
      </c>
      <c r="U2428" s="2" t="s">
        <v>374</v>
      </c>
      <c r="V2428" s="2" t="s">
        <v>85</v>
      </c>
      <c r="W2428" s="23">
        <v>8695.85</v>
      </c>
      <c r="X2428" s="2"/>
      <c r="Y2428" s="2"/>
      <c r="Z2428" s="3">
        <f t="shared" si="314"/>
        <v>208700.27999999997</v>
      </c>
      <c r="AA2428" s="3">
        <f t="shared" si="315"/>
        <v>156525.30000000002</v>
      </c>
      <c r="AB2428" s="3">
        <f t="shared" si="316"/>
        <v>156525.30000000002</v>
      </c>
      <c r="AC2428">
        <f t="shared" si="317"/>
        <v>52174.979999999952</v>
      </c>
      <c r="AD2428" t="str">
        <f>_xlfn.XLOOKUP(V2428,[2]Index!L:L,[2]Index!M:M)</f>
        <v>CN</v>
      </c>
      <c r="AE2428" s="3" t="s">
        <v>5821</v>
      </c>
      <c r="AF2428" t="s">
        <v>52</v>
      </c>
      <c r="AG2428" s="3" t="s">
        <v>53</v>
      </c>
      <c r="AH2428" t="s">
        <v>72</v>
      </c>
      <c r="AJ2428">
        <f>VLOOKUP(D2428,[3]Multipliers!$B:$AT,36)</f>
        <v>1</v>
      </c>
      <c r="AK2428">
        <f>VLOOKUP(D2428,[3]Multipliers!$B:$AT,36)</f>
        <v>1</v>
      </c>
      <c r="AM2428">
        <f t="shared" si="318"/>
        <v>0</v>
      </c>
    </row>
    <row r="2429" spans="1:39">
      <c r="A2429" s="2" t="str">
        <f t="shared" si="312"/>
        <v>BOZHON PRECISION INDUSTRY TECHNOLOGY CO., LTD.V68INLINE SHUTTLE N</v>
      </c>
      <c r="B2429" s="2" t="str">
        <f t="shared" si="313"/>
        <v>EQP,AE,INLINE SHUTTLE N,V5X/V57/D23-V6X,BOZHONRetrofit</v>
      </c>
      <c r="C2429" s="3" t="str">
        <f t="shared" si="319"/>
        <v>iphoneINLINE SHUTTLE NNew Buy</v>
      </c>
      <c r="D2429" s="24">
        <v>384223</v>
      </c>
      <c r="E2429" s="24" t="s">
        <v>423</v>
      </c>
      <c r="F2429" s="24" t="s">
        <v>40</v>
      </c>
      <c r="G2429" s="24" t="s">
        <v>41</v>
      </c>
      <c r="H2429" s="24" t="s">
        <v>206</v>
      </c>
      <c r="I2429" s="24" t="s">
        <v>43</v>
      </c>
      <c r="J2429" s="24" t="s">
        <v>66</v>
      </c>
      <c r="K2429" s="24" t="s">
        <v>2175</v>
      </c>
      <c r="L2429" s="24" t="s">
        <v>1836</v>
      </c>
      <c r="M2429" s="24" t="s">
        <v>2180</v>
      </c>
      <c r="N2429" s="65">
        <v>11594.46</v>
      </c>
      <c r="O2429" s="26">
        <v>8695.85</v>
      </c>
      <c r="P2429" s="24">
        <v>12</v>
      </c>
      <c r="Q2429" s="24" t="s">
        <v>70</v>
      </c>
      <c r="R2429" s="24">
        <v>9</v>
      </c>
      <c r="S2429" s="24"/>
      <c r="T2429" s="24" t="s">
        <v>60</v>
      </c>
      <c r="U2429" s="24" t="s">
        <v>374</v>
      </c>
      <c r="V2429" s="24" t="s">
        <v>85</v>
      </c>
      <c r="W2429" s="46">
        <v>8695.85</v>
      </c>
      <c r="X2429" s="24"/>
      <c r="Y2429" s="24"/>
      <c r="Z2429" s="3">
        <f t="shared" si="314"/>
        <v>139133.51999999999</v>
      </c>
      <c r="AA2429" s="3">
        <f t="shared" si="315"/>
        <v>104350.20000000001</v>
      </c>
      <c r="AB2429" s="3">
        <f t="shared" si="316"/>
        <v>104350.20000000001</v>
      </c>
      <c r="AC2429">
        <f t="shared" si="317"/>
        <v>34783.319999999978</v>
      </c>
      <c r="AD2429" t="str">
        <f>_xlfn.XLOOKUP(V2429,[2]Index!L:L,[2]Index!M:M)</f>
        <v>CN</v>
      </c>
      <c r="AE2429" s="3" t="s">
        <v>43</v>
      </c>
      <c r="AF2429" t="s">
        <v>52</v>
      </c>
      <c r="AG2429" s="4" t="s">
        <v>53</v>
      </c>
      <c r="AH2429" t="s">
        <v>72</v>
      </c>
      <c r="AJ2429" t="e">
        <f>VLOOKUP(D2429,[3]Multipliers!$B:$AT,36)</f>
        <v>#N/A</v>
      </c>
      <c r="AK2429" t="e">
        <f>VLOOKUP(D2429,[3]Multipliers!$B:$AT,36)</f>
        <v>#N/A</v>
      </c>
      <c r="AM2429">
        <f t="shared" si="318"/>
        <v>0</v>
      </c>
    </row>
    <row r="2430" spans="1:39">
      <c r="A2430" s="2" t="str">
        <f t="shared" si="312"/>
        <v>BOZHON PRECISION INDUSTRY TECHNOLOGY CO., LTD.V68INLINE SHUTTLE N</v>
      </c>
      <c r="B2430" s="2" t="str">
        <f t="shared" si="313"/>
        <v>EQP,AE,INLINE SHUTTLE N(INLINE SHUTTLE E),V5X-V68,BOZHON,RETROFIT KITRetrofit</v>
      </c>
      <c r="C2430" s="3" t="str">
        <f t="shared" si="319"/>
        <v>iphoneINLINE SHUTTLE NNew Buy</v>
      </c>
      <c r="D2430" s="24">
        <v>386973</v>
      </c>
      <c r="E2430" s="24" t="s">
        <v>423</v>
      </c>
      <c r="F2430" s="24" t="s">
        <v>40</v>
      </c>
      <c r="G2430" s="24" t="s">
        <v>41</v>
      </c>
      <c r="H2430" s="24" t="s">
        <v>206</v>
      </c>
      <c r="I2430" s="24" t="s">
        <v>43</v>
      </c>
      <c r="J2430" s="24" t="s">
        <v>66</v>
      </c>
      <c r="K2430" s="24" t="s">
        <v>294</v>
      </c>
      <c r="L2430" s="24" t="s">
        <v>1836</v>
      </c>
      <c r="M2430" s="24" t="s">
        <v>2181</v>
      </c>
      <c r="N2430" s="65">
        <v>11594.46</v>
      </c>
      <c r="O2430" s="26">
        <v>8695.85</v>
      </c>
      <c r="P2430" s="24">
        <v>9</v>
      </c>
      <c r="Q2430" s="24" t="s">
        <v>70</v>
      </c>
      <c r="R2430" s="24">
        <v>9</v>
      </c>
      <c r="S2430" s="24"/>
      <c r="T2430" s="24" t="s">
        <v>60</v>
      </c>
      <c r="U2430" s="24" t="s">
        <v>374</v>
      </c>
      <c r="V2430" s="24" t="s">
        <v>85</v>
      </c>
      <c r="W2430" s="46">
        <v>8695.85</v>
      </c>
      <c r="X2430" s="24"/>
      <c r="Y2430" s="24"/>
      <c r="Z2430" s="3">
        <f t="shared" si="314"/>
        <v>104350.13999999998</v>
      </c>
      <c r="AA2430" s="3">
        <f t="shared" si="315"/>
        <v>78262.650000000009</v>
      </c>
      <c r="AB2430" s="3">
        <f t="shared" si="316"/>
        <v>78262.650000000009</v>
      </c>
      <c r="AC2430">
        <f t="shared" si="317"/>
        <v>26087.489999999976</v>
      </c>
      <c r="AD2430" t="str">
        <f>_xlfn.XLOOKUP(V2430,[2]Index!L:L,[2]Index!M:M)</f>
        <v>CN</v>
      </c>
      <c r="AE2430" s="3" t="s">
        <v>5821</v>
      </c>
      <c r="AF2430" t="s">
        <v>52</v>
      </c>
      <c r="AG2430" s="4" t="s">
        <v>53</v>
      </c>
      <c r="AH2430" t="s">
        <v>72</v>
      </c>
      <c r="AJ2430">
        <f>VLOOKUP(D2430,[3]Multipliers!$B:$AT,36)</f>
        <v>1</v>
      </c>
      <c r="AK2430">
        <f>VLOOKUP(D2430,[3]Multipliers!$B:$AT,36)</f>
        <v>1</v>
      </c>
      <c r="AM2430">
        <f t="shared" si="318"/>
        <v>0</v>
      </c>
    </row>
    <row r="2431" spans="1:39">
      <c r="A2431" s="2" t="str">
        <f t="shared" si="312"/>
        <v>BOZHON PRECISION INDUSTRY TECHNOLOGY CO., LTD.V68INLINE SHUTTLE N</v>
      </c>
      <c r="B2431" s="2" t="str">
        <f t="shared" si="313"/>
        <v>EQP,AE,INLINE SHUTTLE N(INLINE SHUTTLE R),V54-V68,BOZHON,RETROFIT KITRetrofit</v>
      </c>
      <c r="C2431" s="3" t="str">
        <f t="shared" si="319"/>
        <v>iphoneINLINE SHUTTLE NNew Buy</v>
      </c>
      <c r="D2431" s="24">
        <v>386974</v>
      </c>
      <c r="E2431" s="24" t="s">
        <v>423</v>
      </c>
      <c r="F2431" s="24" t="s">
        <v>40</v>
      </c>
      <c r="G2431" s="24" t="s">
        <v>41</v>
      </c>
      <c r="H2431" s="24" t="s">
        <v>206</v>
      </c>
      <c r="I2431" s="24" t="s">
        <v>43</v>
      </c>
      <c r="J2431" s="24" t="s">
        <v>66</v>
      </c>
      <c r="K2431" s="24" t="s">
        <v>294</v>
      </c>
      <c r="L2431" s="24" t="s">
        <v>1836</v>
      </c>
      <c r="M2431" s="24" t="s">
        <v>2182</v>
      </c>
      <c r="N2431" s="65">
        <v>11594.46</v>
      </c>
      <c r="O2431" s="26">
        <v>8695.85</v>
      </c>
      <c r="P2431" s="24">
        <v>3</v>
      </c>
      <c r="Q2431" s="24" t="s">
        <v>70</v>
      </c>
      <c r="R2431" s="24">
        <v>9</v>
      </c>
      <c r="S2431" s="24"/>
      <c r="T2431" s="24" t="s">
        <v>60</v>
      </c>
      <c r="U2431" s="24" t="s">
        <v>374</v>
      </c>
      <c r="V2431" s="24" t="s">
        <v>85</v>
      </c>
      <c r="W2431" s="46">
        <v>8695.85</v>
      </c>
      <c r="X2431" s="24"/>
      <c r="Y2431" s="24"/>
      <c r="Z2431" s="3">
        <f t="shared" si="314"/>
        <v>34783.379999999997</v>
      </c>
      <c r="AA2431" s="3">
        <f t="shared" si="315"/>
        <v>26087.550000000003</v>
      </c>
      <c r="AB2431" s="3">
        <f t="shared" si="316"/>
        <v>26087.550000000003</v>
      </c>
      <c r="AC2431">
        <f t="shared" si="317"/>
        <v>8695.8299999999945</v>
      </c>
      <c r="AD2431" t="str">
        <f>_xlfn.XLOOKUP(V2431,[2]Index!L:L,[2]Index!M:M)</f>
        <v>CN</v>
      </c>
      <c r="AE2431" s="3" t="s">
        <v>5821</v>
      </c>
      <c r="AF2431" t="s">
        <v>52</v>
      </c>
      <c r="AG2431" s="4" t="s">
        <v>53</v>
      </c>
      <c r="AH2431" t="s">
        <v>72</v>
      </c>
      <c r="AJ2431">
        <f>VLOOKUP(D2431,[3]Multipliers!$B:$AT,36)</f>
        <v>1</v>
      </c>
      <c r="AK2431">
        <f>VLOOKUP(D2431,[3]Multipliers!$B:$AT,36)</f>
        <v>1</v>
      </c>
      <c r="AM2431">
        <f t="shared" si="318"/>
        <v>0</v>
      </c>
    </row>
    <row r="2432" spans="1:39">
      <c r="A2432" s="2" t="str">
        <f t="shared" si="312"/>
        <v>BOZHON PRECISION INDUSTRY TECHNOLOGY CO., LTD.V63INLINE SHUTTLE N</v>
      </c>
      <c r="B2432" s="2" t="str">
        <f t="shared" si="313"/>
        <v>EQP,AE,INLINE SHUTTLE N,V5X/V57/D23-V6X,BOZHONRetrofit</v>
      </c>
      <c r="C2432" s="3" t="str">
        <f t="shared" si="319"/>
        <v>iphoneINLINE SHUTTLE NNew Buy</v>
      </c>
      <c r="D2432" s="24">
        <v>384222</v>
      </c>
      <c r="E2432" s="24" t="s">
        <v>423</v>
      </c>
      <c r="F2432" s="24" t="s">
        <v>40</v>
      </c>
      <c r="G2432" s="24" t="s">
        <v>41</v>
      </c>
      <c r="H2432" s="24" t="s">
        <v>42</v>
      </c>
      <c r="I2432" s="24" t="s">
        <v>43</v>
      </c>
      <c r="J2432" s="24" t="s">
        <v>111</v>
      </c>
      <c r="K2432" s="24" t="s">
        <v>2175</v>
      </c>
      <c r="L2432" s="24" t="s">
        <v>1836</v>
      </c>
      <c r="M2432" s="24" t="s">
        <v>2180</v>
      </c>
      <c r="N2432" s="65">
        <v>11594.46</v>
      </c>
      <c r="O2432" s="26">
        <v>8695.85</v>
      </c>
      <c r="P2432" s="24">
        <v>40</v>
      </c>
      <c r="Q2432" s="24" t="s">
        <v>70</v>
      </c>
      <c r="R2432" s="24">
        <v>9</v>
      </c>
      <c r="S2432" s="24"/>
      <c r="T2432" s="24" t="s">
        <v>60</v>
      </c>
      <c r="U2432" s="24" t="s">
        <v>374</v>
      </c>
      <c r="V2432" s="24" t="s">
        <v>85</v>
      </c>
      <c r="W2432" s="46">
        <v>8695.85</v>
      </c>
      <c r="X2432" s="24"/>
      <c r="Y2432" s="24"/>
      <c r="Z2432" s="3">
        <f t="shared" si="314"/>
        <v>463778.39999999997</v>
      </c>
      <c r="AA2432" s="3">
        <f t="shared" si="315"/>
        <v>347834</v>
      </c>
      <c r="AB2432" s="3">
        <f t="shared" si="316"/>
        <v>347834</v>
      </c>
      <c r="AC2432">
        <f t="shared" si="317"/>
        <v>115944.39999999997</v>
      </c>
      <c r="AD2432" t="str">
        <f>_xlfn.XLOOKUP(V2432,[2]Index!L:L,[2]Index!M:M)</f>
        <v>CN</v>
      </c>
      <c r="AE2432" s="3" t="s">
        <v>43</v>
      </c>
      <c r="AF2432" t="s">
        <v>52</v>
      </c>
      <c r="AG2432" s="4" t="s">
        <v>53</v>
      </c>
      <c r="AH2432" t="s">
        <v>72</v>
      </c>
      <c r="AJ2432" t="e">
        <f>VLOOKUP(D2432,[3]Multipliers!$B:$AT,36)</f>
        <v>#N/A</v>
      </c>
      <c r="AK2432" t="e">
        <f>VLOOKUP(D2432,[3]Multipliers!$B:$AT,36)</f>
        <v>#N/A</v>
      </c>
      <c r="AM2432">
        <f t="shared" si="318"/>
        <v>0</v>
      </c>
    </row>
    <row r="2433" spans="1:39">
      <c r="A2433" s="2" t="str">
        <f t="shared" si="312"/>
        <v>BOZHON PRECISION INDUSTRY TECHNOLOGY CO., LTD.V68INLINE SHUTTLE N</v>
      </c>
      <c r="B2433" s="2" t="str">
        <f t="shared" si="313"/>
        <v>EQP,AE,INLINE SHUTTLE N(INLINE SHUTTLE E),V5X-V68,BOZHON,RETROFIT KITRetrofit</v>
      </c>
      <c r="C2433" s="3" t="str">
        <f t="shared" si="319"/>
        <v>iphoneINLINE SHUTTLE NNew Buy</v>
      </c>
      <c r="D2433" s="24">
        <v>386973</v>
      </c>
      <c r="E2433" s="24" t="s">
        <v>423</v>
      </c>
      <c r="F2433" s="24" t="s">
        <v>40</v>
      </c>
      <c r="G2433" s="24" t="s">
        <v>41</v>
      </c>
      <c r="H2433" s="24" t="s">
        <v>206</v>
      </c>
      <c r="I2433" s="24" t="s">
        <v>43</v>
      </c>
      <c r="J2433" s="24" t="s">
        <v>111</v>
      </c>
      <c r="K2433" s="24" t="s">
        <v>294</v>
      </c>
      <c r="L2433" s="24" t="s">
        <v>1836</v>
      </c>
      <c r="M2433" s="24" t="s">
        <v>2181</v>
      </c>
      <c r="N2433" s="65">
        <v>11594.46</v>
      </c>
      <c r="O2433" s="26">
        <v>8695.85</v>
      </c>
      <c r="P2433" s="24">
        <v>3</v>
      </c>
      <c r="Q2433" s="24" t="s">
        <v>70</v>
      </c>
      <c r="R2433" s="24">
        <v>9</v>
      </c>
      <c r="S2433" s="24"/>
      <c r="T2433" s="24" t="s">
        <v>60</v>
      </c>
      <c r="U2433" s="24" t="s">
        <v>374</v>
      </c>
      <c r="V2433" s="24" t="s">
        <v>85</v>
      </c>
      <c r="W2433" s="46">
        <v>8695.85</v>
      </c>
      <c r="X2433" s="24"/>
      <c r="Y2433" s="24"/>
      <c r="Z2433" s="3">
        <f t="shared" si="314"/>
        <v>34783.379999999997</v>
      </c>
      <c r="AA2433" s="3">
        <f t="shared" si="315"/>
        <v>26087.550000000003</v>
      </c>
      <c r="AB2433" s="3">
        <f t="shared" si="316"/>
        <v>26087.550000000003</v>
      </c>
      <c r="AC2433">
        <f t="shared" si="317"/>
        <v>8695.8299999999945</v>
      </c>
      <c r="AD2433" t="str">
        <f>_xlfn.XLOOKUP(V2433,[2]Index!L:L,[2]Index!M:M)</f>
        <v>CN</v>
      </c>
      <c r="AE2433" s="3" t="s">
        <v>5821</v>
      </c>
      <c r="AF2433" t="s">
        <v>52</v>
      </c>
      <c r="AG2433" s="4" t="s">
        <v>53</v>
      </c>
      <c r="AH2433" t="s">
        <v>72</v>
      </c>
      <c r="AJ2433">
        <f>VLOOKUP(D2433,[3]Multipliers!$B:$AT,36)</f>
        <v>1</v>
      </c>
      <c r="AK2433">
        <f>VLOOKUP(D2433,[3]Multipliers!$B:$AT,36)</f>
        <v>1</v>
      </c>
      <c r="AM2433">
        <f t="shared" si="318"/>
        <v>0</v>
      </c>
    </row>
    <row r="2434" spans="1:39">
      <c r="A2434" s="2" t="str">
        <f t="shared" ref="A2434:A2497" si="320">CONCATENATE(E2434,H2434,L2434)</f>
        <v>BOZHON PRECISION INDUSTRY TECHNOLOGY CO., LTD.V68INLINE SHUTTLE N</v>
      </c>
      <c r="B2434" s="2" t="str">
        <f t="shared" ref="B2434:B2497" si="321">CONCATENATE(M2434,I2434)</f>
        <v>EQP,AE,INLINE SHUTTLE N(INLINE SHUTTLE),D9X/D4Y-V68,BOZHON,RETROFIT KITRetrofit</v>
      </c>
      <c r="C2434" s="3" t="str">
        <f t="shared" si="319"/>
        <v>iphoneINLINE SHUTTLE NNew Buy</v>
      </c>
      <c r="D2434" s="24">
        <v>386975</v>
      </c>
      <c r="E2434" s="24" t="s">
        <v>423</v>
      </c>
      <c r="F2434" s="24" t="s">
        <v>40</v>
      </c>
      <c r="G2434" s="24" t="s">
        <v>41</v>
      </c>
      <c r="H2434" s="24" t="s">
        <v>206</v>
      </c>
      <c r="I2434" s="24" t="s">
        <v>43</v>
      </c>
      <c r="J2434" s="24" t="s">
        <v>111</v>
      </c>
      <c r="K2434" s="24" t="s">
        <v>294</v>
      </c>
      <c r="L2434" s="24" t="s">
        <v>1836</v>
      </c>
      <c r="M2434" s="24" t="s">
        <v>2177</v>
      </c>
      <c r="N2434" s="65">
        <v>11594.46</v>
      </c>
      <c r="O2434" s="26">
        <v>8695.85</v>
      </c>
      <c r="P2434" s="24">
        <v>3</v>
      </c>
      <c r="Q2434" s="24" t="s">
        <v>70</v>
      </c>
      <c r="R2434" s="24">
        <v>9</v>
      </c>
      <c r="S2434" s="24"/>
      <c r="T2434" s="24" t="s">
        <v>60</v>
      </c>
      <c r="U2434" s="24" t="s">
        <v>374</v>
      </c>
      <c r="V2434" s="24" t="s">
        <v>85</v>
      </c>
      <c r="W2434" s="46">
        <v>8695.85</v>
      </c>
      <c r="X2434" s="24"/>
      <c r="Y2434" s="24"/>
      <c r="Z2434" s="3">
        <f t="shared" ref="Z2434:Z2497" si="322">IFERROR(N2434*P2434,0)</f>
        <v>34783.379999999997</v>
      </c>
      <c r="AA2434" s="3">
        <f t="shared" ref="AA2434:AA2497" si="323">IFERROR(W2434*P2434,0)</f>
        <v>26087.550000000003</v>
      </c>
      <c r="AB2434" s="3">
        <f t="shared" ref="AB2434:AB2497" si="324">IFERROR(O2434*P2434,0)</f>
        <v>26087.550000000003</v>
      </c>
      <c r="AC2434">
        <f t="shared" ref="AC2434:AC2497" si="325">IF(AB2434=0,0,Z2434-AB2434)</f>
        <v>8695.8299999999945</v>
      </c>
      <c r="AD2434" t="str">
        <f>_xlfn.XLOOKUP(V2434,[2]Index!L:L,[2]Index!M:M)</f>
        <v>CN</v>
      </c>
      <c r="AE2434" s="3" t="s">
        <v>5821</v>
      </c>
      <c r="AF2434" t="s">
        <v>52</v>
      </c>
      <c r="AG2434" s="4" t="s">
        <v>53</v>
      </c>
      <c r="AH2434" t="s">
        <v>72</v>
      </c>
      <c r="AJ2434">
        <f>VLOOKUP(D2434,[3]Multipliers!$B:$AT,36)</f>
        <v>1</v>
      </c>
      <c r="AK2434">
        <f>VLOOKUP(D2434,[3]Multipliers!$B:$AT,36)</f>
        <v>1</v>
      </c>
      <c r="AM2434">
        <f t="shared" ref="AM2434:AM2497" si="326">IF(AE2440="Retrofit",O2440/AL2440,0)</f>
        <v>0</v>
      </c>
    </row>
    <row r="2435" spans="1:39">
      <c r="A2435" s="2" t="str">
        <f t="shared" si="320"/>
        <v>BOZHON PRECISION INDUSTRY TECHNOLOGY CO., LTD.V68INLINE SHUTTLE N</v>
      </c>
      <c r="B2435" s="2" t="str">
        <f t="shared" si="321"/>
        <v>EQP,AE,INLINE SHUTTLE N(INLINE SHUTTLE),D9X/D4Y-V68,BOZHON,RETROFIT KITRetrofit</v>
      </c>
      <c r="C2435" s="3" t="str">
        <f t="shared" si="319"/>
        <v>iphoneINLINE SHUTTLE NNew Buy</v>
      </c>
      <c r="D2435" s="24">
        <v>386975</v>
      </c>
      <c r="E2435" s="24" t="s">
        <v>423</v>
      </c>
      <c r="F2435" s="24" t="s">
        <v>40</v>
      </c>
      <c r="G2435" s="24" t="s">
        <v>41</v>
      </c>
      <c r="H2435" s="24" t="s">
        <v>206</v>
      </c>
      <c r="I2435" s="24" t="s">
        <v>43</v>
      </c>
      <c r="J2435" s="24" t="s">
        <v>181</v>
      </c>
      <c r="K2435" s="24" t="s">
        <v>294</v>
      </c>
      <c r="L2435" s="24" t="s">
        <v>1836</v>
      </c>
      <c r="M2435" s="24" t="s">
        <v>2177</v>
      </c>
      <c r="N2435" s="65">
        <v>11594.46</v>
      </c>
      <c r="O2435" s="26">
        <v>8695.85</v>
      </c>
      <c r="P2435" s="24">
        <v>20</v>
      </c>
      <c r="Q2435" s="24" t="s">
        <v>48</v>
      </c>
      <c r="R2435" s="24">
        <v>9</v>
      </c>
      <c r="S2435" s="24"/>
      <c r="T2435" s="24" t="s">
        <v>60</v>
      </c>
      <c r="U2435" s="24" t="s">
        <v>374</v>
      </c>
      <c r="V2435" s="24" t="s">
        <v>85</v>
      </c>
      <c r="W2435" s="46">
        <v>8695.85</v>
      </c>
      <c r="X2435" s="24"/>
      <c r="Y2435" s="24"/>
      <c r="Z2435" s="3">
        <f t="shared" si="322"/>
        <v>231889.19999999998</v>
      </c>
      <c r="AA2435" s="3">
        <f t="shared" si="323"/>
        <v>173917</v>
      </c>
      <c r="AB2435" s="3">
        <f t="shared" si="324"/>
        <v>173917</v>
      </c>
      <c r="AC2435">
        <f t="shared" si="325"/>
        <v>57972.199999999983</v>
      </c>
      <c r="AD2435" t="str">
        <f>_xlfn.XLOOKUP(V2435,[2]Index!L:L,[2]Index!M:M)</f>
        <v>CN</v>
      </c>
      <c r="AE2435" s="3" t="s">
        <v>5821</v>
      </c>
      <c r="AF2435" t="s">
        <v>52</v>
      </c>
      <c r="AG2435" s="4" t="s">
        <v>53</v>
      </c>
      <c r="AH2435" t="s">
        <v>54</v>
      </c>
      <c r="AJ2435">
        <f>VLOOKUP(D2435,[3]Multipliers!$B:$AT,36)</f>
        <v>1</v>
      </c>
      <c r="AK2435">
        <f>VLOOKUP(D2435,[3]Multipliers!$B:$AT,36)</f>
        <v>1</v>
      </c>
      <c r="AM2435">
        <f t="shared" si="326"/>
        <v>0</v>
      </c>
    </row>
    <row r="2436" spans="1:39">
      <c r="A2436" s="2" t="str">
        <f t="shared" si="320"/>
        <v>BOZHON PRECISION INDUSTRY TECHNOLOGY CO., LTD.V64INLINE SHUTTLE N</v>
      </c>
      <c r="B2436" s="2" t="str">
        <f t="shared" si="321"/>
        <v>EQP,AE,INLINE SHUTTLE N,V5X/V57/D23-V6X,BOZHON,RETROFIT KITRetrofit</v>
      </c>
      <c r="C2436" s="3" t="str">
        <f t="shared" si="319"/>
        <v>iphoneINLINE SHUTTLE NNew Buy</v>
      </c>
      <c r="D2436" s="24">
        <v>386157</v>
      </c>
      <c r="E2436" s="24" t="s">
        <v>423</v>
      </c>
      <c r="F2436" s="24" t="s">
        <v>40</v>
      </c>
      <c r="G2436" s="24" t="s">
        <v>41</v>
      </c>
      <c r="H2436" s="24" t="s">
        <v>65</v>
      </c>
      <c r="I2436" s="24" t="s">
        <v>43</v>
      </c>
      <c r="J2436" s="24" t="s">
        <v>61</v>
      </c>
      <c r="K2436" s="24" t="s">
        <v>2178</v>
      </c>
      <c r="L2436" s="24" t="s">
        <v>1836</v>
      </c>
      <c r="M2436" s="24" t="s">
        <v>2179</v>
      </c>
      <c r="N2436" s="65">
        <v>11594.46</v>
      </c>
      <c r="O2436" s="26">
        <v>8695.85</v>
      </c>
      <c r="P2436" s="24">
        <v>8</v>
      </c>
      <c r="Q2436" s="24" t="s">
        <v>48</v>
      </c>
      <c r="R2436" s="24">
        <v>9</v>
      </c>
      <c r="S2436" s="24"/>
      <c r="T2436" s="24" t="s">
        <v>60</v>
      </c>
      <c r="U2436" s="24" t="s">
        <v>374</v>
      </c>
      <c r="V2436" s="24" t="s">
        <v>85</v>
      </c>
      <c r="W2436" s="46">
        <v>8695.85</v>
      </c>
      <c r="X2436" s="24"/>
      <c r="Y2436" s="24"/>
      <c r="Z2436" s="3">
        <f t="shared" si="322"/>
        <v>92755.68</v>
      </c>
      <c r="AA2436" s="3">
        <f t="shared" si="323"/>
        <v>69566.8</v>
      </c>
      <c r="AB2436" s="3">
        <f t="shared" si="324"/>
        <v>69566.8</v>
      </c>
      <c r="AC2436">
        <f t="shared" si="325"/>
        <v>23188.87999999999</v>
      </c>
      <c r="AD2436" t="str">
        <f>_xlfn.XLOOKUP(V2436,[2]Index!L:L,[2]Index!M:M)</f>
        <v>CN</v>
      </c>
      <c r="AE2436" s="3" t="s">
        <v>5821</v>
      </c>
      <c r="AF2436" t="s">
        <v>52</v>
      </c>
      <c r="AG2436" s="4" t="s">
        <v>53</v>
      </c>
      <c r="AH2436" t="s">
        <v>64</v>
      </c>
      <c r="AJ2436">
        <f>VLOOKUP(D2436,[3]Multipliers!$B:$AT,36)</f>
        <v>1</v>
      </c>
      <c r="AK2436">
        <f>VLOOKUP(D2436,[3]Multipliers!$B:$AT,36)</f>
        <v>1</v>
      </c>
      <c r="AM2436">
        <f t="shared" si="326"/>
        <v>0</v>
      </c>
    </row>
    <row r="2437" spans="1:39">
      <c r="A2437" s="2" t="str">
        <f t="shared" si="320"/>
        <v>BOZHON PRECISION INDUSTRY TECHNOLOGY CO., LTD.V68INLINE SHUTTLE N</v>
      </c>
      <c r="B2437" s="2" t="str">
        <f t="shared" si="321"/>
        <v>EQP,AE,INLINE SHUTTLE N(INLINE SHUTTLE),D9X/D4Y-V68,BOZHON,RETROFIT KITRetrofit</v>
      </c>
      <c r="C2437" s="3" t="str">
        <f t="shared" si="319"/>
        <v>iphoneINLINE SHUTTLE NNew Buy</v>
      </c>
      <c r="D2437" s="24">
        <v>386975</v>
      </c>
      <c r="E2437" s="24" t="s">
        <v>423</v>
      </c>
      <c r="F2437" s="24" t="s">
        <v>40</v>
      </c>
      <c r="G2437" s="24" t="s">
        <v>41</v>
      </c>
      <c r="H2437" s="24" t="s">
        <v>206</v>
      </c>
      <c r="I2437" s="24" t="s">
        <v>43</v>
      </c>
      <c r="J2437" s="24" t="s">
        <v>61</v>
      </c>
      <c r="K2437" s="24" t="s">
        <v>294</v>
      </c>
      <c r="L2437" s="24" t="s">
        <v>1836</v>
      </c>
      <c r="M2437" s="24" t="s">
        <v>2177</v>
      </c>
      <c r="N2437" s="65">
        <v>11594.46</v>
      </c>
      <c r="O2437" s="26">
        <v>8695.85</v>
      </c>
      <c r="P2437" s="24">
        <v>4</v>
      </c>
      <c r="Q2437" s="24" t="s">
        <v>48</v>
      </c>
      <c r="R2437" s="24">
        <v>9</v>
      </c>
      <c r="S2437" s="24"/>
      <c r="T2437" s="24" t="s">
        <v>60</v>
      </c>
      <c r="U2437" s="24" t="s">
        <v>374</v>
      </c>
      <c r="V2437" s="24" t="s">
        <v>85</v>
      </c>
      <c r="W2437" s="46">
        <v>8695.85</v>
      </c>
      <c r="X2437" s="24"/>
      <c r="Y2437" s="24"/>
      <c r="Z2437" s="3">
        <f t="shared" si="322"/>
        <v>46377.84</v>
      </c>
      <c r="AA2437" s="3">
        <f t="shared" si="323"/>
        <v>34783.4</v>
      </c>
      <c r="AB2437" s="3">
        <f t="shared" si="324"/>
        <v>34783.4</v>
      </c>
      <c r="AC2437">
        <f t="shared" si="325"/>
        <v>11594.439999999995</v>
      </c>
      <c r="AD2437" t="str">
        <f>_xlfn.XLOOKUP(V2437,[2]Index!L:L,[2]Index!M:M)</f>
        <v>CN</v>
      </c>
      <c r="AE2437" s="3" t="s">
        <v>5821</v>
      </c>
      <c r="AF2437" t="s">
        <v>52</v>
      </c>
      <c r="AG2437" s="4" t="s">
        <v>53</v>
      </c>
      <c r="AH2437" t="s">
        <v>64</v>
      </c>
      <c r="AJ2437">
        <f>VLOOKUP(D2437,[3]Multipliers!$B:$AT,36)</f>
        <v>1</v>
      </c>
      <c r="AK2437">
        <f>VLOOKUP(D2437,[3]Multipliers!$B:$AT,36)</f>
        <v>1</v>
      </c>
      <c r="AM2437">
        <f t="shared" si="326"/>
        <v>0</v>
      </c>
    </row>
    <row r="2438" spans="1:39">
      <c r="A2438" s="2" t="str">
        <f t="shared" si="320"/>
        <v>BOZHON PRECISION INDUSTRY TECHNOLOGY CO., LTD.V63INLINE SHUTTLE N</v>
      </c>
      <c r="B2438" s="2" t="str">
        <f t="shared" si="321"/>
        <v>EQP,AE,INLINE SHUTTLE N,V5X-V6X,BOZHON,RETROFIT KITRetrofit</v>
      </c>
      <c r="C2438" s="3" t="str">
        <f t="shared" si="319"/>
        <v>iphoneINLINE SHUTTLE NNew Buy</v>
      </c>
      <c r="D2438" s="24">
        <v>386155</v>
      </c>
      <c r="E2438" s="24" t="s">
        <v>423</v>
      </c>
      <c r="F2438" s="24" t="s">
        <v>40</v>
      </c>
      <c r="G2438" s="24" t="s">
        <v>41</v>
      </c>
      <c r="H2438" s="24" t="s">
        <v>42</v>
      </c>
      <c r="I2438" s="24" t="s">
        <v>43</v>
      </c>
      <c r="J2438" s="24" t="s">
        <v>111</v>
      </c>
      <c r="K2438" s="24" t="s">
        <v>2178</v>
      </c>
      <c r="L2438" s="24" t="s">
        <v>1836</v>
      </c>
      <c r="M2438" s="24" t="s">
        <v>2183</v>
      </c>
      <c r="N2438" s="65">
        <v>11594.46</v>
      </c>
      <c r="O2438" s="26">
        <v>8695.85</v>
      </c>
      <c r="P2438" s="24">
        <v>16</v>
      </c>
      <c r="Q2438" s="24" t="s">
        <v>70</v>
      </c>
      <c r="R2438" s="24">
        <v>9</v>
      </c>
      <c r="S2438" s="24"/>
      <c r="T2438" s="24" t="s">
        <v>60</v>
      </c>
      <c r="U2438" s="24" t="s">
        <v>374</v>
      </c>
      <c r="V2438" s="24" t="s">
        <v>146</v>
      </c>
      <c r="W2438" s="46">
        <v>8695.85</v>
      </c>
      <c r="X2438" s="24"/>
      <c r="Y2438" s="24"/>
      <c r="Z2438" s="3">
        <f t="shared" si="322"/>
        <v>185511.36</v>
      </c>
      <c r="AA2438" s="3">
        <f t="shared" si="323"/>
        <v>139133.6</v>
      </c>
      <c r="AB2438" s="3">
        <f t="shared" si="324"/>
        <v>139133.6</v>
      </c>
      <c r="AC2438">
        <f t="shared" si="325"/>
        <v>46377.75999999998</v>
      </c>
      <c r="AD2438" t="str">
        <f>_xlfn.XLOOKUP(V2438,[2]Index!L:L,[2]Index!M:M)</f>
        <v>CN</v>
      </c>
      <c r="AE2438" s="3" t="s">
        <v>5821</v>
      </c>
      <c r="AF2438" t="s">
        <v>52</v>
      </c>
      <c r="AG2438" s="4" t="s">
        <v>53</v>
      </c>
      <c r="AH2438" t="s">
        <v>72</v>
      </c>
      <c r="AJ2438">
        <f>VLOOKUP(D2438,[3]Multipliers!$B:$AT,36)</f>
        <v>1</v>
      </c>
      <c r="AK2438">
        <f>VLOOKUP(D2438,[3]Multipliers!$B:$AT,36)</f>
        <v>1</v>
      </c>
      <c r="AM2438">
        <f t="shared" si="326"/>
        <v>0</v>
      </c>
    </row>
    <row r="2439" spans="1:39">
      <c r="A2439" s="2" t="str">
        <f t="shared" si="320"/>
        <v>BOZHON PRECISION INDUSTRY TECHNOLOGY CO., LTD.V68INLINE SHUTTLE N</v>
      </c>
      <c r="B2439" s="2" t="str">
        <f t="shared" si="321"/>
        <v>EQP,AE,INLINE SHUTTLE N,V5X-V6x,BOZHON,RETROFIT KITRetrofit</v>
      </c>
      <c r="C2439" s="3" t="str">
        <f t="shared" si="319"/>
        <v>iphoneINLINE SHUTTLE NNew Buy</v>
      </c>
      <c r="D2439" s="24">
        <v>386156</v>
      </c>
      <c r="E2439" s="24" t="s">
        <v>423</v>
      </c>
      <c r="F2439" s="24" t="s">
        <v>40</v>
      </c>
      <c r="G2439" s="24" t="s">
        <v>41</v>
      </c>
      <c r="H2439" s="24" t="s">
        <v>206</v>
      </c>
      <c r="I2439" s="24" t="s">
        <v>43</v>
      </c>
      <c r="J2439" s="24" t="s">
        <v>111</v>
      </c>
      <c r="K2439" s="24" t="s">
        <v>2178</v>
      </c>
      <c r="L2439" s="24" t="s">
        <v>1836</v>
      </c>
      <c r="M2439" s="24" t="s">
        <v>2184</v>
      </c>
      <c r="N2439" s="65">
        <v>11594.46</v>
      </c>
      <c r="O2439" s="26">
        <v>8695.85</v>
      </c>
      <c r="P2439" s="24">
        <v>12</v>
      </c>
      <c r="Q2439" s="24" t="s">
        <v>70</v>
      </c>
      <c r="R2439" s="24">
        <v>9</v>
      </c>
      <c r="S2439" s="24"/>
      <c r="T2439" s="24" t="s">
        <v>60</v>
      </c>
      <c r="U2439" s="24" t="s">
        <v>374</v>
      </c>
      <c r="V2439" s="24" t="s">
        <v>146</v>
      </c>
      <c r="W2439" s="46">
        <v>8695.85</v>
      </c>
      <c r="X2439" s="24"/>
      <c r="Y2439" s="24"/>
      <c r="Z2439" s="3">
        <f t="shared" si="322"/>
        <v>139133.51999999999</v>
      </c>
      <c r="AA2439" s="3">
        <f t="shared" si="323"/>
        <v>104350.20000000001</v>
      </c>
      <c r="AB2439" s="3">
        <f t="shared" si="324"/>
        <v>104350.20000000001</v>
      </c>
      <c r="AC2439">
        <f t="shared" si="325"/>
        <v>34783.319999999978</v>
      </c>
      <c r="AD2439" t="str">
        <f>_xlfn.XLOOKUP(V2439,[2]Index!L:L,[2]Index!M:M)</f>
        <v>CN</v>
      </c>
      <c r="AE2439" s="3" t="s">
        <v>5821</v>
      </c>
      <c r="AF2439" t="s">
        <v>52</v>
      </c>
      <c r="AG2439" s="4" t="s">
        <v>53</v>
      </c>
      <c r="AH2439" t="s">
        <v>72</v>
      </c>
      <c r="AJ2439">
        <f>VLOOKUP(D2439,[3]Multipliers!$B:$AT,36)</f>
        <v>1</v>
      </c>
      <c r="AK2439">
        <f>VLOOKUP(D2439,[3]Multipliers!$B:$AT,36)</f>
        <v>1</v>
      </c>
      <c r="AM2439">
        <f t="shared" si="326"/>
        <v>0</v>
      </c>
    </row>
    <row r="2440" spans="1:39">
      <c r="A2440" s="2" t="str">
        <f t="shared" si="320"/>
        <v>BOZHON PRECISION INDUSTRY TECHNOLOGY CO., LTD.V63CFA2</v>
      </c>
      <c r="B2440" s="2" t="str">
        <f t="shared" si="321"/>
        <v>EQP,AE,CFA2 ICT(CFA2),D74-V63,BOZHON,RETROFIT KITRetrofit</v>
      </c>
      <c r="C2440" s="3" t="str">
        <f t="shared" si="319"/>
        <v>iphoneCFA2New Buy</v>
      </c>
      <c r="D2440" s="24">
        <v>386947</v>
      </c>
      <c r="E2440" s="24" t="s">
        <v>423</v>
      </c>
      <c r="F2440" s="24" t="s">
        <v>40</v>
      </c>
      <c r="G2440" s="24" t="s">
        <v>41</v>
      </c>
      <c r="H2440" s="24" t="s">
        <v>42</v>
      </c>
      <c r="I2440" s="24" t="s">
        <v>43</v>
      </c>
      <c r="J2440" s="24" t="s">
        <v>1095</v>
      </c>
      <c r="K2440" s="24" t="s">
        <v>294</v>
      </c>
      <c r="L2440" s="24" t="s">
        <v>1661</v>
      </c>
      <c r="M2440" s="24" t="s">
        <v>2185</v>
      </c>
      <c r="N2440" s="65">
        <v>11523.78</v>
      </c>
      <c r="O2440" s="26">
        <v>7720.93</v>
      </c>
      <c r="P2440" s="24">
        <v>2</v>
      </c>
      <c r="Q2440" s="24" t="s">
        <v>48</v>
      </c>
      <c r="R2440" s="24">
        <v>9</v>
      </c>
      <c r="S2440" s="24"/>
      <c r="T2440" s="24" t="s">
        <v>2031</v>
      </c>
      <c r="U2440" s="24" t="s">
        <v>374</v>
      </c>
      <c r="V2440" s="24" t="s">
        <v>146</v>
      </c>
      <c r="W2440" s="46">
        <v>7720.93</v>
      </c>
      <c r="X2440" s="24">
        <v>16515.310000000001</v>
      </c>
      <c r="Y2440" s="24"/>
      <c r="Z2440" s="3">
        <f t="shared" si="322"/>
        <v>23047.56</v>
      </c>
      <c r="AA2440" s="3">
        <f t="shared" si="323"/>
        <v>15441.86</v>
      </c>
      <c r="AB2440" s="3">
        <f t="shared" si="324"/>
        <v>15441.86</v>
      </c>
      <c r="AC2440">
        <f t="shared" si="325"/>
        <v>7605.7000000000007</v>
      </c>
      <c r="AD2440" t="str">
        <f>_xlfn.XLOOKUP(V2440,[2]Index!L:L,[2]Index!M:M)</f>
        <v>CN</v>
      </c>
      <c r="AE2440" s="3" t="s">
        <v>5821</v>
      </c>
      <c r="AF2440" t="s">
        <v>52</v>
      </c>
      <c r="AG2440" s="4" t="s">
        <v>53</v>
      </c>
      <c r="AH2440" t="s">
        <v>64</v>
      </c>
      <c r="AJ2440">
        <f>VLOOKUP(D2440,[3]Multipliers!$B:$AT,36)</f>
        <v>1.1834311998884153</v>
      </c>
      <c r="AK2440">
        <f>VLOOKUP(D2440,[3]Multipliers!$B:$AT,36)</f>
        <v>1.1834311998884153</v>
      </c>
      <c r="AM2440">
        <f t="shared" si="326"/>
        <v>0</v>
      </c>
    </row>
    <row r="2441" spans="1:39">
      <c r="A2441" s="2" t="str">
        <f t="shared" si="320"/>
        <v>BOZHON PRECISION INDUSTRY TECHNOLOGY CO., LTD.V63OUTA</v>
      </c>
      <c r="B2441" s="2" t="str">
        <f t="shared" si="321"/>
        <v>EQP,AE,OUTA(OUTA ICT),D93-V63,BOZHON,RETROFIT KITRetrofit</v>
      </c>
      <c r="C2441" s="3" t="str">
        <f t="shared" si="319"/>
        <v>iphoneOUTANew Buy</v>
      </c>
      <c r="D2441" s="24">
        <v>385561</v>
      </c>
      <c r="E2441" s="24" t="s">
        <v>423</v>
      </c>
      <c r="F2441" s="24" t="s">
        <v>40</v>
      </c>
      <c r="G2441" s="24" t="s">
        <v>41</v>
      </c>
      <c r="H2441" s="24" t="s">
        <v>42</v>
      </c>
      <c r="I2441" s="24" t="s">
        <v>43</v>
      </c>
      <c r="J2441" s="24" t="s">
        <v>55</v>
      </c>
      <c r="K2441" s="24" t="s">
        <v>2186</v>
      </c>
      <c r="L2441" s="24" t="s">
        <v>2020</v>
      </c>
      <c r="M2441" s="24" t="s">
        <v>2187</v>
      </c>
      <c r="N2441" s="65">
        <v>11335.32</v>
      </c>
      <c r="O2441" s="26">
        <v>7934.72</v>
      </c>
      <c r="P2441" s="24">
        <v>2</v>
      </c>
      <c r="Q2441" s="24" t="s">
        <v>48</v>
      </c>
      <c r="R2441" s="24">
        <v>9</v>
      </c>
      <c r="S2441" s="24"/>
      <c r="T2441" s="24"/>
      <c r="U2441" s="24" t="s">
        <v>374</v>
      </c>
      <c r="V2441" s="24" t="s">
        <v>51</v>
      </c>
      <c r="W2441" s="46">
        <v>7934.72</v>
      </c>
      <c r="X2441" s="24">
        <v>10051.89</v>
      </c>
      <c r="Y2441" s="24"/>
      <c r="Z2441" s="3">
        <f t="shared" si="322"/>
        <v>22670.639999999999</v>
      </c>
      <c r="AA2441" s="3">
        <f t="shared" si="323"/>
        <v>15869.44</v>
      </c>
      <c r="AB2441" s="3">
        <f t="shared" si="324"/>
        <v>15869.44</v>
      </c>
      <c r="AC2441">
        <f t="shared" si="325"/>
        <v>6801.1999999999989</v>
      </c>
      <c r="AD2441" t="e">
        <f>_xlfn.XLOOKUP(V2441,[2]Index!L:L,[2]Index!M:M)</f>
        <v>#N/A</v>
      </c>
      <c r="AE2441" s="3" t="s">
        <v>5821</v>
      </c>
      <c r="AF2441" t="s">
        <v>52</v>
      </c>
      <c r="AG2441" s="4" t="s">
        <v>53</v>
      </c>
      <c r="AH2441" t="s">
        <v>54</v>
      </c>
      <c r="AJ2441">
        <f>VLOOKUP(D2441,[3]Multipliers!$B:$AT,36)</f>
        <v>0.8035322234374368</v>
      </c>
      <c r="AK2441">
        <f>VLOOKUP(D2441,[3]Multipliers!$B:$AT,36)</f>
        <v>0.8035322234374368</v>
      </c>
      <c r="AM2441">
        <f t="shared" si="326"/>
        <v>0</v>
      </c>
    </row>
    <row r="2442" spans="1:39">
      <c r="A2442" s="2" t="str">
        <f t="shared" si="320"/>
        <v>BOZHON PRECISION INDUSTRY TECHNOLOGY CO., LTD.V63CFA2</v>
      </c>
      <c r="B2442" s="2" t="str">
        <f t="shared" si="321"/>
        <v>EQP,AE,CFA2(CFA3 AUTO/LEGACY-ICT),D37-V63,BOZHON,RETROFIT KITRetrofit</v>
      </c>
      <c r="C2442" s="3" t="str">
        <f t="shared" si="319"/>
        <v>iphoneCFA2New Buy</v>
      </c>
      <c r="D2442">
        <v>384823</v>
      </c>
      <c r="E2442" t="s">
        <v>423</v>
      </c>
      <c r="F2442" t="s">
        <v>40</v>
      </c>
      <c r="G2442" t="s">
        <v>41</v>
      </c>
      <c r="H2442" t="s">
        <v>42</v>
      </c>
      <c r="I2442" t="s">
        <v>43</v>
      </c>
      <c r="J2442" t="s">
        <v>254</v>
      </c>
      <c r="K2442" t="s">
        <v>2188</v>
      </c>
      <c r="L2442" t="s">
        <v>1661</v>
      </c>
      <c r="M2442" t="s">
        <v>2189</v>
      </c>
      <c r="N2442" s="18">
        <v>11311.57</v>
      </c>
      <c r="O2442" s="98">
        <v>7578.75</v>
      </c>
      <c r="P2442">
        <v>3</v>
      </c>
      <c r="Q2442" t="s">
        <v>48</v>
      </c>
      <c r="R2442">
        <v>9</v>
      </c>
      <c r="S2442"/>
      <c r="T2442"/>
      <c r="U2442" t="s">
        <v>374</v>
      </c>
      <c r="V2442" t="s">
        <v>85</v>
      </c>
      <c r="W2442">
        <v>7578.75</v>
      </c>
      <c r="X2442">
        <v>15259.73</v>
      </c>
      <c r="Z2442" s="3">
        <f t="shared" si="322"/>
        <v>33934.71</v>
      </c>
      <c r="AA2442" s="3">
        <f t="shared" si="323"/>
        <v>22736.25</v>
      </c>
      <c r="AB2442" s="3">
        <f t="shared" si="324"/>
        <v>22736.25</v>
      </c>
      <c r="AC2442">
        <f t="shared" si="325"/>
        <v>11198.46</v>
      </c>
      <c r="AD2442" t="str">
        <f>_xlfn.XLOOKUP(V2442,[2]Index!L:L,[2]Index!M:M)</f>
        <v>CN</v>
      </c>
      <c r="AE2442" s="3" t="s">
        <v>5821</v>
      </c>
      <c r="AF2442" t="s">
        <v>52</v>
      </c>
      <c r="AG2442" s="4" t="s">
        <v>53</v>
      </c>
      <c r="AH2442" t="s">
        <v>139</v>
      </c>
      <c r="AJ2442">
        <f>VLOOKUP(D2442,[3]Multipliers!$B:$AT,36)</f>
        <v>1.1616384562681343</v>
      </c>
      <c r="AK2442">
        <f>VLOOKUP(D2442,[3]Multipliers!$B:$AT,36)</f>
        <v>1.1616384562681343</v>
      </c>
      <c r="AM2442">
        <f t="shared" si="326"/>
        <v>0</v>
      </c>
    </row>
    <row r="2443" spans="1:39">
      <c r="A2443" s="2" t="str">
        <f t="shared" si="320"/>
        <v>BOZHON PRECISION INDUSTRY TECHNOLOGY CO., LTD.V63CFA2</v>
      </c>
      <c r="B2443" s="2" t="str">
        <f t="shared" si="321"/>
        <v>EQP,AE,CFA2(CFA2 AUTO/LEGACY-ICT),D37-V63,BOZHON,RETROFIT KITRetrofit</v>
      </c>
      <c r="C2443" s="3" t="str">
        <f t="shared" si="319"/>
        <v>iphoneCFA2New Buy</v>
      </c>
      <c r="D2443" s="2">
        <v>384822</v>
      </c>
      <c r="E2443" s="2" t="s">
        <v>423</v>
      </c>
      <c r="F2443" s="2" t="s">
        <v>40</v>
      </c>
      <c r="G2443" s="2" t="s">
        <v>41</v>
      </c>
      <c r="H2443" s="2" t="s">
        <v>42</v>
      </c>
      <c r="I2443" s="2" t="s">
        <v>43</v>
      </c>
      <c r="J2443" s="2" t="s">
        <v>254</v>
      </c>
      <c r="K2443" s="2" t="s">
        <v>2190</v>
      </c>
      <c r="L2443" s="2" t="s">
        <v>1661</v>
      </c>
      <c r="M2443" s="2" t="s">
        <v>2191</v>
      </c>
      <c r="N2443" s="13">
        <v>11311.57</v>
      </c>
      <c r="O2443" s="2">
        <v>7578.75</v>
      </c>
      <c r="P2443" s="2">
        <v>2</v>
      </c>
      <c r="Q2443" s="2" t="s">
        <v>48</v>
      </c>
      <c r="R2443" s="2">
        <v>9</v>
      </c>
      <c r="S2443" s="2"/>
      <c r="T2443" s="2"/>
      <c r="U2443" s="2" t="s">
        <v>374</v>
      </c>
      <c r="V2443" s="2" t="s">
        <v>85</v>
      </c>
      <c r="W2443" s="2">
        <v>7578.75</v>
      </c>
      <c r="X2443" s="20">
        <v>15259.73</v>
      </c>
      <c r="Y2443" s="2"/>
      <c r="Z2443" s="3">
        <f t="shared" si="322"/>
        <v>22623.14</v>
      </c>
      <c r="AA2443" s="3">
        <f t="shared" si="323"/>
        <v>15157.5</v>
      </c>
      <c r="AB2443" s="3">
        <f t="shared" si="324"/>
        <v>15157.5</v>
      </c>
      <c r="AC2443">
        <f t="shared" si="325"/>
        <v>7465.6399999999994</v>
      </c>
      <c r="AD2443" t="str">
        <f>_xlfn.XLOOKUP(V2443,[2]Index!L:L,[2]Index!M:M)</f>
        <v>CN</v>
      </c>
      <c r="AE2443" s="3" t="s">
        <v>5821</v>
      </c>
      <c r="AF2443" t="s">
        <v>52</v>
      </c>
      <c r="AG2443" s="3" t="s">
        <v>53</v>
      </c>
      <c r="AH2443" t="s">
        <v>139</v>
      </c>
      <c r="AJ2443">
        <f>VLOOKUP(D2443,[3]Multipliers!$B:$AT,36)</f>
        <v>1.1616384562681343</v>
      </c>
      <c r="AK2443">
        <f>VLOOKUP(D2443,[3]Multipliers!$B:$AT,36)</f>
        <v>1.1616384562681343</v>
      </c>
      <c r="AM2443">
        <f t="shared" si="326"/>
        <v>0</v>
      </c>
    </row>
    <row r="2444" spans="1:39">
      <c r="A2444" s="2" t="str">
        <f t="shared" si="320"/>
        <v>BOZHON PRECISION INDUSTRY TECHNOLOGY CO., LTD.V63DP2 INLINE</v>
      </c>
      <c r="B2444" s="2" t="str">
        <f t="shared" si="321"/>
        <v>EQP,AE,DP2 INLINE,V57-V63,BOZHON,RETROFIT KITRetrofit</v>
      </c>
      <c r="C2444" s="3" t="str">
        <f t="shared" si="319"/>
        <v>iphoneDP2 INLINENew Buy</v>
      </c>
      <c r="D2444" s="2">
        <v>384862</v>
      </c>
      <c r="E2444" s="2" t="s">
        <v>423</v>
      </c>
      <c r="F2444" s="2" t="s">
        <v>40</v>
      </c>
      <c r="G2444" s="2" t="s">
        <v>41</v>
      </c>
      <c r="H2444" s="2" t="s">
        <v>42</v>
      </c>
      <c r="I2444" s="2" t="s">
        <v>43</v>
      </c>
      <c r="J2444" s="2" t="s">
        <v>80</v>
      </c>
      <c r="K2444" s="2" t="s">
        <v>2192</v>
      </c>
      <c r="L2444" s="2" t="s">
        <v>1665</v>
      </c>
      <c r="M2444" s="2" t="s">
        <v>2193</v>
      </c>
      <c r="N2444" s="13">
        <v>11188.2</v>
      </c>
      <c r="O2444" s="2">
        <v>10069.379999999999</v>
      </c>
      <c r="P2444" s="2">
        <v>1</v>
      </c>
      <c r="Q2444" s="2" t="s">
        <v>70</v>
      </c>
      <c r="R2444" s="2">
        <v>9</v>
      </c>
      <c r="S2444" s="2"/>
      <c r="T2444" s="2" t="s">
        <v>60</v>
      </c>
      <c r="U2444" s="2" t="s">
        <v>374</v>
      </c>
      <c r="V2444" s="2" t="s">
        <v>51</v>
      </c>
      <c r="W2444" s="2">
        <v>10069.379999999999</v>
      </c>
      <c r="X2444" s="20">
        <v>16422</v>
      </c>
      <c r="Y2444" s="2"/>
      <c r="Z2444" s="3">
        <f t="shared" si="322"/>
        <v>11188.2</v>
      </c>
      <c r="AA2444" s="3">
        <f t="shared" si="323"/>
        <v>10069.379999999999</v>
      </c>
      <c r="AB2444" s="3">
        <f t="shared" si="324"/>
        <v>10069.379999999999</v>
      </c>
      <c r="AC2444">
        <f t="shared" si="325"/>
        <v>1118.8200000000015</v>
      </c>
      <c r="AD2444" t="e">
        <f>_xlfn.XLOOKUP(V2444,[2]Index!L:L,[2]Index!M:M)</f>
        <v>#N/A</v>
      </c>
      <c r="AE2444" s="3" t="s">
        <v>5821</v>
      </c>
      <c r="AF2444" t="s">
        <v>52</v>
      </c>
      <c r="AG2444" s="3" t="s">
        <v>53</v>
      </c>
      <c r="AH2444" t="s">
        <v>72</v>
      </c>
      <c r="AJ2444">
        <f>VLOOKUP(D2444,[3]Multipliers!$B:$AT,36)</f>
        <v>0.85524056077337718</v>
      </c>
      <c r="AK2444">
        <f>VLOOKUP(D2444,[3]Multipliers!$B:$AT,36)</f>
        <v>0.85524056077337718</v>
      </c>
      <c r="AM2444">
        <f t="shared" si="326"/>
        <v>0</v>
      </c>
    </row>
    <row r="2445" spans="1:39">
      <c r="A2445" s="2" t="str">
        <f t="shared" si="320"/>
        <v>BOZHON PRECISION INDUSTRY TECHNOLOGY CO., LTD.V63DP2 INLINE</v>
      </c>
      <c r="B2445" s="2" t="str">
        <f t="shared" si="321"/>
        <v>EQP,AE,DP2 INLINE,V53-V63,BOZHON,RETROFIT KITRetrofit</v>
      </c>
      <c r="C2445" s="3" t="str">
        <f t="shared" si="319"/>
        <v>iphoneDP2 INLINENew Buy</v>
      </c>
      <c r="D2445" s="2">
        <v>384861</v>
      </c>
      <c r="E2445" s="2" t="s">
        <v>423</v>
      </c>
      <c r="F2445" s="2" t="s">
        <v>40</v>
      </c>
      <c r="G2445" s="2" t="s">
        <v>41</v>
      </c>
      <c r="H2445" s="2" t="s">
        <v>42</v>
      </c>
      <c r="I2445" s="2" t="s">
        <v>43</v>
      </c>
      <c r="J2445" s="2" t="s">
        <v>111</v>
      </c>
      <c r="K2445" s="2" t="s">
        <v>2194</v>
      </c>
      <c r="L2445" s="2" t="s">
        <v>1665</v>
      </c>
      <c r="M2445" s="2" t="s">
        <v>2195</v>
      </c>
      <c r="N2445" s="13">
        <v>11188.2</v>
      </c>
      <c r="O2445" s="2">
        <v>10069.379999999999</v>
      </c>
      <c r="P2445" s="2">
        <v>15</v>
      </c>
      <c r="Q2445" s="2" t="s">
        <v>70</v>
      </c>
      <c r="R2445" s="2">
        <v>9</v>
      </c>
      <c r="S2445" s="2"/>
      <c r="T2445" s="2" t="s">
        <v>60</v>
      </c>
      <c r="U2445" s="2" t="s">
        <v>374</v>
      </c>
      <c r="V2445" s="2" t="s">
        <v>51</v>
      </c>
      <c r="W2445" s="2">
        <v>10069.379999999999</v>
      </c>
      <c r="X2445" s="20">
        <v>16422</v>
      </c>
      <c r="Y2445" s="2"/>
      <c r="Z2445" s="3">
        <f t="shared" si="322"/>
        <v>167823</v>
      </c>
      <c r="AA2445" s="3">
        <f t="shared" si="323"/>
        <v>151040.69999999998</v>
      </c>
      <c r="AB2445" s="3">
        <f t="shared" si="324"/>
        <v>151040.69999999998</v>
      </c>
      <c r="AC2445">
        <f t="shared" si="325"/>
        <v>16782.300000000017</v>
      </c>
      <c r="AD2445" t="e">
        <f>_xlfn.XLOOKUP(V2445,[2]Index!L:L,[2]Index!M:M)</f>
        <v>#N/A</v>
      </c>
      <c r="AE2445" s="3" t="s">
        <v>5821</v>
      </c>
      <c r="AF2445" t="s">
        <v>52</v>
      </c>
      <c r="AG2445" s="3" t="s">
        <v>53</v>
      </c>
      <c r="AH2445" t="s">
        <v>72</v>
      </c>
      <c r="AJ2445">
        <f>VLOOKUP(D2445,[3]Multipliers!$B:$AT,36)</f>
        <v>0.85524056077337718</v>
      </c>
      <c r="AK2445">
        <f>VLOOKUP(D2445,[3]Multipliers!$B:$AT,36)</f>
        <v>0.85524056077337718</v>
      </c>
      <c r="AM2445">
        <f t="shared" si="326"/>
        <v>0</v>
      </c>
    </row>
    <row r="2446" spans="1:39">
      <c r="A2446" s="2" t="str">
        <f t="shared" si="320"/>
        <v>BOZHON PRECISION INDUSTRY TECHNOLOGY CO., LTD.V63DP2 INLINE</v>
      </c>
      <c r="B2446" s="2" t="str">
        <f t="shared" si="321"/>
        <v>EQP,AE,DP2 INLINE,D23-V63,BOZHON,RETROFIT KITRetrofit</v>
      </c>
      <c r="C2446" s="3" t="str">
        <f t="shared" si="319"/>
        <v>iphoneDP2 INLINENew Buy</v>
      </c>
      <c r="D2446" s="36">
        <v>384860</v>
      </c>
      <c r="E2446" s="36" t="s">
        <v>423</v>
      </c>
      <c r="F2446" s="36" t="s">
        <v>40</v>
      </c>
      <c r="G2446" s="36" t="s">
        <v>41</v>
      </c>
      <c r="H2446" s="36" t="s">
        <v>42</v>
      </c>
      <c r="I2446" s="36" t="s">
        <v>43</v>
      </c>
      <c r="J2446" s="36" t="s">
        <v>61</v>
      </c>
      <c r="K2446" s="36" t="s">
        <v>2196</v>
      </c>
      <c r="L2446" s="36" t="s">
        <v>1665</v>
      </c>
      <c r="M2446" s="36" t="s">
        <v>2197</v>
      </c>
      <c r="N2446" s="17">
        <v>11188.2</v>
      </c>
      <c r="O2446" s="26">
        <v>10069.379999999999</v>
      </c>
      <c r="P2446" s="36">
        <v>2</v>
      </c>
      <c r="Q2446" s="36" t="s">
        <v>48</v>
      </c>
      <c r="R2446" s="34">
        <v>9</v>
      </c>
      <c r="S2446" s="43"/>
      <c r="T2446" s="43" t="s">
        <v>60</v>
      </c>
      <c r="U2446" s="36" t="s">
        <v>374</v>
      </c>
      <c r="V2446" s="36" t="s">
        <v>51</v>
      </c>
      <c r="W2446" s="37">
        <v>10069.379999999999</v>
      </c>
      <c r="X2446" s="38">
        <v>16422</v>
      </c>
      <c r="Y2446" s="36"/>
      <c r="Z2446" s="3">
        <f t="shared" si="322"/>
        <v>22376.400000000001</v>
      </c>
      <c r="AA2446" s="3">
        <f t="shared" si="323"/>
        <v>20138.759999999998</v>
      </c>
      <c r="AB2446" s="3">
        <f t="shared" si="324"/>
        <v>20138.759999999998</v>
      </c>
      <c r="AC2446">
        <f t="shared" si="325"/>
        <v>2237.6400000000031</v>
      </c>
      <c r="AD2446" t="e">
        <f>_xlfn.XLOOKUP(V2446,[2]Index!L:L,[2]Index!M:M)</f>
        <v>#N/A</v>
      </c>
      <c r="AE2446" s="3" t="s">
        <v>5821</v>
      </c>
      <c r="AF2446" t="s">
        <v>52</v>
      </c>
      <c r="AG2446" s="4" t="s">
        <v>53</v>
      </c>
      <c r="AH2446" t="s">
        <v>64</v>
      </c>
      <c r="AJ2446">
        <f>VLOOKUP(D2446,[3]Multipliers!$B:$AT,36)</f>
        <v>0.85524056077337718</v>
      </c>
      <c r="AK2446">
        <f>VLOOKUP(D2446,[3]Multipliers!$B:$AT,36)</f>
        <v>0.85524056077337718</v>
      </c>
      <c r="AM2446">
        <f t="shared" si="326"/>
        <v>0</v>
      </c>
    </row>
    <row r="2447" spans="1:39">
      <c r="A2447" s="2" t="str">
        <f t="shared" si="320"/>
        <v>BOZHON PRECISION INDUSTRY TECHNOLOGY CO., LTD.V64DP2 INLINE</v>
      </c>
      <c r="B2447" s="2" t="str">
        <f t="shared" si="321"/>
        <v>EQP,AE,DP2 INLINE,V57-V64,BOZHON,RETROFIT KITRetrofit</v>
      </c>
      <c r="C2447" s="3" t="str">
        <f t="shared" si="319"/>
        <v>iphoneDP2 INLINENew Buy</v>
      </c>
      <c r="D2447" s="2">
        <v>385092</v>
      </c>
      <c r="E2447" s="2" t="s">
        <v>423</v>
      </c>
      <c r="F2447" s="2" t="s">
        <v>40</v>
      </c>
      <c r="G2447" s="2" t="s">
        <v>41</v>
      </c>
      <c r="H2447" s="2" t="s">
        <v>65</v>
      </c>
      <c r="I2447" s="2" t="s">
        <v>43</v>
      </c>
      <c r="J2447" s="2" t="s">
        <v>80</v>
      </c>
      <c r="K2447" s="2" t="s">
        <v>2198</v>
      </c>
      <c r="L2447" s="2" t="s">
        <v>1665</v>
      </c>
      <c r="M2447" s="2" t="s">
        <v>2199</v>
      </c>
      <c r="N2447" s="13">
        <v>11188.2</v>
      </c>
      <c r="O2447" s="2">
        <v>10069.379999999999</v>
      </c>
      <c r="P2447" s="2">
        <v>8</v>
      </c>
      <c r="Q2447" s="2" t="s">
        <v>70</v>
      </c>
      <c r="R2447" s="2">
        <v>9</v>
      </c>
      <c r="S2447" s="2"/>
      <c r="T2447" s="2" t="s">
        <v>60</v>
      </c>
      <c r="U2447" s="2" t="s">
        <v>374</v>
      </c>
      <c r="V2447" s="2" t="s">
        <v>71</v>
      </c>
      <c r="W2447" s="2">
        <v>10069.379999999999</v>
      </c>
      <c r="X2447" s="2">
        <v>16422</v>
      </c>
      <c r="Y2447" s="2"/>
      <c r="Z2447" s="3">
        <f t="shared" si="322"/>
        <v>89505.600000000006</v>
      </c>
      <c r="AA2447" s="3">
        <f t="shared" si="323"/>
        <v>80555.039999999994</v>
      </c>
      <c r="AB2447" s="3">
        <f t="shared" si="324"/>
        <v>80555.039999999994</v>
      </c>
      <c r="AC2447">
        <f t="shared" si="325"/>
        <v>8950.5600000000122</v>
      </c>
      <c r="AD2447" t="str">
        <f>_xlfn.XLOOKUP(V2447,[2]Index!L:L,[2]Index!M:M)</f>
        <v>CN</v>
      </c>
      <c r="AE2447" s="3" t="s">
        <v>5821</v>
      </c>
      <c r="AF2447" t="s">
        <v>52</v>
      </c>
      <c r="AG2447" s="4" t="s">
        <v>53</v>
      </c>
      <c r="AH2447" t="s">
        <v>72</v>
      </c>
      <c r="AJ2447">
        <f>VLOOKUP(D2447,[3]Multipliers!$B:$AT,36)</f>
        <v>0.85524056077337718</v>
      </c>
      <c r="AK2447">
        <f>VLOOKUP(D2447,[3]Multipliers!$B:$AT,36)</f>
        <v>0.85524056077337718</v>
      </c>
      <c r="AM2447">
        <f t="shared" si="326"/>
        <v>0</v>
      </c>
    </row>
    <row r="2448" spans="1:39">
      <c r="A2448" s="2" t="str">
        <f t="shared" si="320"/>
        <v>BOZHON PRECISION INDUSTRY TECHNOLOGY CO., LTD.V64DP2 INLINE</v>
      </c>
      <c r="B2448" s="2" t="str">
        <f t="shared" si="321"/>
        <v>EQP,AE,DP2 INLINE,V54-V64,BOZHON,RETROFIT KITRetrofit</v>
      </c>
      <c r="C2448" s="3" t="str">
        <f t="shared" si="319"/>
        <v>iphoneDP2 INLINENew Buy</v>
      </c>
      <c r="D2448" s="2">
        <v>385091</v>
      </c>
      <c r="E2448" s="2" t="s">
        <v>423</v>
      </c>
      <c r="F2448" s="2" t="s">
        <v>40</v>
      </c>
      <c r="G2448" s="2" t="s">
        <v>41</v>
      </c>
      <c r="H2448" s="2" t="s">
        <v>65</v>
      </c>
      <c r="I2448" s="2" t="s">
        <v>43</v>
      </c>
      <c r="J2448" s="2" t="s">
        <v>66</v>
      </c>
      <c r="K2448" s="2" t="s">
        <v>2200</v>
      </c>
      <c r="L2448" s="2" t="s">
        <v>1665</v>
      </c>
      <c r="M2448" s="2" t="s">
        <v>2201</v>
      </c>
      <c r="N2448" s="13">
        <v>11188.2</v>
      </c>
      <c r="O2448" s="2">
        <v>10069.379999999999</v>
      </c>
      <c r="P2448" s="2">
        <v>29</v>
      </c>
      <c r="Q2448" s="2" t="s">
        <v>70</v>
      </c>
      <c r="R2448" s="2">
        <v>9</v>
      </c>
      <c r="S2448" s="2"/>
      <c r="T2448" s="2" t="s">
        <v>60</v>
      </c>
      <c r="U2448" s="2" t="s">
        <v>374</v>
      </c>
      <c r="V2448" s="2" t="s">
        <v>71</v>
      </c>
      <c r="W2448" s="2">
        <v>10069.379999999999</v>
      </c>
      <c r="X2448" s="2">
        <v>16422</v>
      </c>
      <c r="Y2448" s="2"/>
      <c r="Z2448" s="3">
        <f t="shared" si="322"/>
        <v>324457.80000000005</v>
      </c>
      <c r="AA2448" s="3">
        <f t="shared" si="323"/>
        <v>292012.01999999996</v>
      </c>
      <c r="AB2448" s="3">
        <f t="shared" si="324"/>
        <v>292012.01999999996</v>
      </c>
      <c r="AC2448">
        <f t="shared" si="325"/>
        <v>32445.780000000086</v>
      </c>
      <c r="AD2448" t="str">
        <f>_xlfn.XLOOKUP(V2448,[2]Index!L:L,[2]Index!M:M)</f>
        <v>CN</v>
      </c>
      <c r="AE2448" s="3" t="s">
        <v>5821</v>
      </c>
      <c r="AF2448" t="s">
        <v>52</v>
      </c>
      <c r="AG2448" s="4" t="s">
        <v>53</v>
      </c>
      <c r="AH2448" t="s">
        <v>72</v>
      </c>
      <c r="AJ2448">
        <f>VLOOKUP(D2448,[3]Multipliers!$B:$AT,36)</f>
        <v>0.85524056077337718</v>
      </c>
      <c r="AK2448">
        <f>VLOOKUP(D2448,[3]Multipliers!$B:$AT,36)</f>
        <v>0.85524056077337718</v>
      </c>
      <c r="AM2448">
        <f t="shared" si="326"/>
        <v>0</v>
      </c>
    </row>
    <row r="2449" spans="1:39">
      <c r="A2449" s="2" t="str">
        <f t="shared" si="320"/>
        <v>BOZHON PRECISION INDUSTRY TECHNOLOGY CO., LTD.V64DP2 INLINE</v>
      </c>
      <c r="B2449" s="2" t="str">
        <f t="shared" si="321"/>
        <v>EQP,AE,DP2 INLINE,V53-V64,BOZHON,RETROFIT KITRetrofit</v>
      </c>
      <c r="C2449" s="3" t="str">
        <f t="shared" si="319"/>
        <v>iphoneDP2 INLINENew Buy</v>
      </c>
      <c r="D2449" s="2">
        <v>385090</v>
      </c>
      <c r="E2449" s="2" t="s">
        <v>423</v>
      </c>
      <c r="F2449" s="2" t="s">
        <v>40</v>
      </c>
      <c r="G2449" s="2" t="s">
        <v>41</v>
      </c>
      <c r="H2449" s="2" t="s">
        <v>65</v>
      </c>
      <c r="I2449" s="2" t="s">
        <v>43</v>
      </c>
      <c r="J2449" s="2" t="s">
        <v>111</v>
      </c>
      <c r="K2449" s="2" t="s">
        <v>2202</v>
      </c>
      <c r="L2449" s="2" t="s">
        <v>1665</v>
      </c>
      <c r="M2449" s="2" t="s">
        <v>2203</v>
      </c>
      <c r="N2449" s="13">
        <v>11188.2</v>
      </c>
      <c r="O2449" s="2">
        <v>10069.379999999999</v>
      </c>
      <c r="P2449" s="2">
        <v>5</v>
      </c>
      <c r="Q2449" s="2" t="s">
        <v>70</v>
      </c>
      <c r="R2449" s="2">
        <v>9</v>
      </c>
      <c r="S2449" s="2"/>
      <c r="T2449" s="2" t="s">
        <v>60</v>
      </c>
      <c r="U2449" s="2" t="s">
        <v>374</v>
      </c>
      <c r="V2449" s="2" t="s">
        <v>71</v>
      </c>
      <c r="W2449" s="2">
        <v>10069.379999999999</v>
      </c>
      <c r="X2449" s="2">
        <v>16422</v>
      </c>
      <c r="Y2449" s="2"/>
      <c r="Z2449" s="3">
        <f t="shared" si="322"/>
        <v>55941</v>
      </c>
      <c r="AA2449" s="3">
        <f t="shared" si="323"/>
        <v>50346.899999999994</v>
      </c>
      <c r="AB2449" s="3">
        <f t="shared" si="324"/>
        <v>50346.899999999994</v>
      </c>
      <c r="AC2449">
        <f t="shared" si="325"/>
        <v>5594.1000000000058</v>
      </c>
      <c r="AD2449" t="str">
        <f>_xlfn.XLOOKUP(V2449,[2]Index!L:L,[2]Index!M:M)</f>
        <v>CN</v>
      </c>
      <c r="AE2449" s="3" t="s">
        <v>5821</v>
      </c>
      <c r="AF2449" t="s">
        <v>52</v>
      </c>
      <c r="AG2449" s="4" t="s">
        <v>53</v>
      </c>
      <c r="AH2449" t="s">
        <v>72</v>
      </c>
      <c r="AJ2449">
        <f>VLOOKUP(D2449,[3]Multipliers!$B:$AT,36)</f>
        <v>0.85524056077337718</v>
      </c>
      <c r="AK2449">
        <f>VLOOKUP(D2449,[3]Multipliers!$B:$AT,36)</f>
        <v>0.85524056077337718</v>
      </c>
      <c r="AM2449">
        <f t="shared" si="326"/>
        <v>0</v>
      </c>
    </row>
    <row r="2450" spans="1:39">
      <c r="A2450" s="2" t="str">
        <f t="shared" si="320"/>
        <v>BOZHON PRECISION INDUSTRY TECHNOLOGY CO., LTD.V63DP2 INLINE</v>
      </c>
      <c r="B2450" s="2" t="str">
        <f t="shared" si="321"/>
        <v>EQP,AE,DP2 INLINE,V57-V63,BOZHON,RETROFIT KITRetrofit</v>
      </c>
      <c r="C2450" s="3" t="str">
        <f t="shared" si="319"/>
        <v>iphoneDP2 INLINENew Buy</v>
      </c>
      <c r="D2450" s="2">
        <v>384862</v>
      </c>
      <c r="E2450" s="2" t="s">
        <v>423</v>
      </c>
      <c r="F2450" s="2" t="s">
        <v>40</v>
      </c>
      <c r="G2450" s="2" t="s">
        <v>41</v>
      </c>
      <c r="H2450" s="2" t="s">
        <v>42</v>
      </c>
      <c r="I2450" s="2" t="s">
        <v>43</v>
      </c>
      <c r="J2450" s="2" t="s">
        <v>80</v>
      </c>
      <c r="K2450" s="2" t="s">
        <v>2192</v>
      </c>
      <c r="L2450" s="2" t="s">
        <v>1665</v>
      </c>
      <c r="M2450" s="2" t="s">
        <v>2193</v>
      </c>
      <c r="N2450" s="13">
        <v>11188.2</v>
      </c>
      <c r="O2450" s="2">
        <v>10069.379999999999</v>
      </c>
      <c r="P2450" s="2">
        <v>2</v>
      </c>
      <c r="Q2450" s="2" t="s">
        <v>70</v>
      </c>
      <c r="R2450" s="2">
        <v>9</v>
      </c>
      <c r="S2450" s="2"/>
      <c r="T2450" s="2" t="s">
        <v>60</v>
      </c>
      <c r="U2450" s="2" t="s">
        <v>374</v>
      </c>
      <c r="V2450" s="2" t="s">
        <v>85</v>
      </c>
      <c r="W2450" s="2">
        <v>10069.379999999999</v>
      </c>
      <c r="X2450" s="2">
        <v>16422</v>
      </c>
      <c r="Y2450" s="2"/>
      <c r="Z2450" s="3">
        <f t="shared" si="322"/>
        <v>22376.400000000001</v>
      </c>
      <c r="AA2450" s="3">
        <f t="shared" si="323"/>
        <v>20138.759999999998</v>
      </c>
      <c r="AB2450" s="3">
        <f t="shared" si="324"/>
        <v>20138.759999999998</v>
      </c>
      <c r="AC2450">
        <f t="shared" si="325"/>
        <v>2237.6400000000031</v>
      </c>
      <c r="AD2450" t="str">
        <f>_xlfn.XLOOKUP(V2450,[2]Index!L:L,[2]Index!M:M)</f>
        <v>CN</v>
      </c>
      <c r="AE2450" s="3" t="s">
        <v>5821</v>
      </c>
      <c r="AF2450" t="s">
        <v>52</v>
      </c>
      <c r="AG2450" s="4" t="s">
        <v>53</v>
      </c>
      <c r="AH2450" t="s">
        <v>72</v>
      </c>
      <c r="AJ2450">
        <f>VLOOKUP(D2450,[3]Multipliers!$B:$AT,36)</f>
        <v>0.85524056077337718</v>
      </c>
      <c r="AK2450">
        <f>VLOOKUP(D2450,[3]Multipliers!$B:$AT,36)</f>
        <v>0.85524056077337718</v>
      </c>
      <c r="AM2450">
        <f t="shared" si="326"/>
        <v>0</v>
      </c>
    </row>
    <row r="2451" spans="1:39">
      <c r="A2451" s="2" t="str">
        <f t="shared" si="320"/>
        <v>BOZHON PRECISION INDUSTRY TECHNOLOGY CO., LTD.V64DP2 INLINE</v>
      </c>
      <c r="B2451" s="2" t="str">
        <f t="shared" si="321"/>
        <v>EQP,AE,DP2 INLINE,V54-V64,BOZHON,RETROFIT KITRetrofit</v>
      </c>
      <c r="C2451" s="3" t="str">
        <f t="shared" si="319"/>
        <v>iphoneDP2 INLINENew Buy</v>
      </c>
      <c r="D2451" s="2">
        <v>385091</v>
      </c>
      <c r="E2451" s="2" t="s">
        <v>423</v>
      </c>
      <c r="F2451" s="2" t="s">
        <v>40</v>
      </c>
      <c r="G2451" s="2" t="s">
        <v>41</v>
      </c>
      <c r="H2451" s="2" t="s">
        <v>65</v>
      </c>
      <c r="I2451" s="2" t="s">
        <v>43</v>
      </c>
      <c r="J2451" s="2" t="s">
        <v>66</v>
      </c>
      <c r="K2451" s="2" t="s">
        <v>2200</v>
      </c>
      <c r="L2451" s="2" t="s">
        <v>1665</v>
      </c>
      <c r="M2451" s="2" t="s">
        <v>2201</v>
      </c>
      <c r="N2451" s="13">
        <v>11188.2</v>
      </c>
      <c r="O2451" s="2">
        <v>10069.379999999999</v>
      </c>
      <c r="P2451" s="2">
        <v>34</v>
      </c>
      <c r="Q2451" s="2" t="s">
        <v>70</v>
      </c>
      <c r="R2451" s="2">
        <v>9</v>
      </c>
      <c r="S2451" s="2"/>
      <c r="T2451" s="2" t="s">
        <v>60</v>
      </c>
      <c r="U2451" s="2" t="s">
        <v>374</v>
      </c>
      <c r="V2451" s="2" t="s">
        <v>85</v>
      </c>
      <c r="W2451" s="2">
        <v>10069.379999999999</v>
      </c>
      <c r="X2451" s="2">
        <v>16422</v>
      </c>
      <c r="Y2451" s="2"/>
      <c r="Z2451" s="3">
        <f t="shared" si="322"/>
        <v>380398.80000000005</v>
      </c>
      <c r="AA2451" s="3">
        <f t="shared" si="323"/>
        <v>342358.92</v>
      </c>
      <c r="AB2451" s="3">
        <f t="shared" si="324"/>
        <v>342358.92</v>
      </c>
      <c r="AC2451">
        <f t="shared" si="325"/>
        <v>38039.880000000063</v>
      </c>
      <c r="AD2451" t="str">
        <f>_xlfn.XLOOKUP(V2451,[2]Index!L:L,[2]Index!M:M)</f>
        <v>CN</v>
      </c>
      <c r="AE2451" s="3" t="s">
        <v>5821</v>
      </c>
      <c r="AF2451" t="s">
        <v>52</v>
      </c>
      <c r="AG2451" s="4" t="s">
        <v>53</v>
      </c>
      <c r="AH2451" t="s">
        <v>72</v>
      </c>
      <c r="AJ2451">
        <f>VLOOKUP(D2451,[3]Multipliers!$B:$AT,36)</f>
        <v>0.85524056077337718</v>
      </c>
      <c r="AK2451">
        <f>VLOOKUP(D2451,[3]Multipliers!$B:$AT,36)</f>
        <v>0.85524056077337718</v>
      </c>
      <c r="AM2451">
        <f t="shared" si="326"/>
        <v>0</v>
      </c>
    </row>
    <row r="2452" spans="1:39">
      <c r="A2452" s="2" t="str">
        <f t="shared" si="320"/>
        <v>BOZHON PRECISION INDUSTRY TECHNOLOGY CO., LTD.V63DP2 INLINE</v>
      </c>
      <c r="B2452" s="2" t="str">
        <f t="shared" si="321"/>
        <v>EQP,AE,DP2 INLINE,V53-V63,BOZHON,RETROFIT KITRetrofit</v>
      </c>
      <c r="C2452" s="3" t="str">
        <f t="shared" si="319"/>
        <v>iphoneDP2 INLINENew Buy</v>
      </c>
      <c r="D2452" s="2">
        <v>384861</v>
      </c>
      <c r="E2452" s="2" t="s">
        <v>423</v>
      </c>
      <c r="F2452" s="2" t="s">
        <v>40</v>
      </c>
      <c r="G2452" s="2" t="s">
        <v>41</v>
      </c>
      <c r="H2452" s="2" t="s">
        <v>42</v>
      </c>
      <c r="I2452" s="2" t="s">
        <v>43</v>
      </c>
      <c r="J2452" s="2" t="s">
        <v>111</v>
      </c>
      <c r="K2452" s="2" t="s">
        <v>2194</v>
      </c>
      <c r="L2452" s="2" t="s">
        <v>1665</v>
      </c>
      <c r="M2452" s="2" t="s">
        <v>2195</v>
      </c>
      <c r="N2452" s="13">
        <v>11188.2</v>
      </c>
      <c r="O2452" s="2">
        <v>10069.379999999999</v>
      </c>
      <c r="P2452" s="2">
        <v>20</v>
      </c>
      <c r="Q2452" s="2" t="s">
        <v>70</v>
      </c>
      <c r="R2452" s="2">
        <v>9</v>
      </c>
      <c r="S2452" s="2"/>
      <c r="T2452" s="2" t="s">
        <v>60</v>
      </c>
      <c r="U2452" s="2" t="s">
        <v>374</v>
      </c>
      <c r="V2452" s="2" t="s">
        <v>85</v>
      </c>
      <c r="W2452" s="2">
        <v>10069.379999999999</v>
      </c>
      <c r="X2452" s="2">
        <v>16422</v>
      </c>
      <c r="Y2452" s="2"/>
      <c r="Z2452" s="3">
        <f t="shared" si="322"/>
        <v>223764</v>
      </c>
      <c r="AA2452" s="3">
        <f t="shared" si="323"/>
        <v>201387.59999999998</v>
      </c>
      <c r="AB2452" s="3">
        <f t="shared" si="324"/>
        <v>201387.59999999998</v>
      </c>
      <c r="AC2452">
        <f t="shared" si="325"/>
        <v>22376.400000000023</v>
      </c>
      <c r="AD2452" t="str">
        <f>_xlfn.XLOOKUP(V2452,[2]Index!L:L,[2]Index!M:M)</f>
        <v>CN</v>
      </c>
      <c r="AE2452" s="3" t="s">
        <v>5821</v>
      </c>
      <c r="AF2452" t="s">
        <v>52</v>
      </c>
      <c r="AG2452" s="4" t="s">
        <v>53</v>
      </c>
      <c r="AH2452" t="s">
        <v>72</v>
      </c>
      <c r="AJ2452">
        <f>VLOOKUP(D2452,[3]Multipliers!$B:$AT,36)</f>
        <v>0.85524056077337718</v>
      </c>
      <c r="AK2452">
        <f>VLOOKUP(D2452,[3]Multipliers!$B:$AT,36)</f>
        <v>0.85524056077337718</v>
      </c>
      <c r="AM2452">
        <f t="shared" si="326"/>
        <v>0</v>
      </c>
    </row>
    <row r="2453" spans="1:39">
      <c r="A2453" s="2" t="str">
        <f t="shared" si="320"/>
        <v>BOZHON PRECISION INDUSTRY TECHNOLOGY CO., LTD.V63DP2 INLINE</v>
      </c>
      <c r="B2453" s="2" t="str">
        <f t="shared" si="321"/>
        <v>EQP,AE,DP2 INLINE,V53-V63,BOZHON,RETROFIT KITRetrofit</v>
      </c>
      <c r="C2453" s="3" t="str">
        <f t="shared" si="319"/>
        <v>iphoneDP2 INLINENew Buy</v>
      </c>
      <c r="D2453" s="2">
        <v>384861</v>
      </c>
      <c r="E2453" s="2" t="s">
        <v>423</v>
      </c>
      <c r="F2453" s="2" t="s">
        <v>40</v>
      </c>
      <c r="G2453" s="2" t="s">
        <v>41</v>
      </c>
      <c r="H2453" s="2" t="s">
        <v>42</v>
      </c>
      <c r="I2453" s="2" t="s">
        <v>43</v>
      </c>
      <c r="J2453" s="2" t="s">
        <v>111</v>
      </c>
      <c r="K2453" s="2" t="s">
        <v>2194</v>
      </c>
      <c r="L2453" s="2" t="s">
        <v>1665</v>
      </c>
      <c r="M2453" s="2" t="s">
        <v>2195</v>
      </c>
      <c r="N2453" s="13">
        <v>11188.2</v>
      </c>
      <c r="O2453" s="2">
        <v>10069.379999999999</v>
      </c>
      <c r="P2453" s="2">
        <v>8</v>
      </c>
      <c r="Q2453" s="2" t="s">
        <v>70</v>
      </c>
      <c r="R2453" s="2">
        <v>9</v>
      </c>
      <c r="S2453" s="2"/>
      <c r="T2453" s="2" t="s">
        <v>60</v>
      </c>
      <c r="U2453" s="2" t="s">
        <v>374</v>
      </c>
      <c r="V2453" s="2" t="s">
        <v>146</v>
      </c>
      <c r="W2453" s="2">
        <v>10069.379999999999</v>
      </c>
      <c r="X2453" s="2">
        <v>16422</v>
      </c>
      <c r="Y2453" s="2"/>
      <c r="Z2453" s="3">
        <f t="shared" si="322"/>
        <v>89505.600000000006</v>
      </c>
      <c r="AA2453" s="3">
        <f t="shared" si="323"/>
        <v>80555.039999999994</v>
      </c>
      <c r="AB2453" s="3">
        <f t="shared" si="324"/>
        <v>80555.039999999994</v>
      </c>
      <c r="AC2453">
        <f t="shared" si="325"/>
        <v>8950.5600000000122</v>
      </c>
      <c r="AD2453" t="str">
        <f>_xlfn.XLOOKUP(V2453,[2]Index!L:L,[2]Index!M:M)</f>
        <v>CN</v>
      </c>
      <c r="AE2453" s="3" t="s">
        <v>5821</v>
      </c>
      <c r="AF2453" t="s">
        <v>52</v>
      </c>
      <c r="AG2453" s="4" t="s">
        <v>53</v>
      </c>
      <c r="AH2453" t="s">
        <v>72</v>
      </c>
      <c r="AJ2453">
        <f>VLOOKUP(D2453,[3]Multipliers!$B:$AT,36)</f>
        <v>0.85524056077337718</v>
      </c>
      <c r="AK2453">
        <f>VLOOKUP(D2453,[3]Multipliers!$B:$AT,36)</f>
        <v>0.85524056077337718</v>
      </c>
      <c r="AM2453">
        <f t="shared" si="326"/>
        <v>0</v>
      </c>
    </row>
    <row r="2454" spans="1:39">
      <c r="A2454" s="2" t="str">
        <f t="shared" si="320"/>
        <v>SHENZHEN STRONG TECHNOLOGY CO., LTD.V64CFA2</v>
      </c>
      <c r="B2454" s="2" t="str">
        <f t="shared" si="321"/>
        <v>EQP,AE,CFA2(CFA3 AUTO/LEGACY-ICT),D38-V64,STRONG,RETROFIT KITRetrofit</v>
      </c>
      <c r="C2454" s="3" t="str">
        <f t="shared" si="319"/>
        <v>iphoneCFA2New Buy</v>
      </c>
      <c r="D2454" s="2">
        <v>385844</v>
      </c>
      <c r="E2454" s="2" t="s">
        <v>369</v>
      </c>
      <c r="F2454" s="2" t="s">
        <v>40</v>
      </c>
      <c r="G2454" s="2" t="s">
        <v>41</v>
      </c>
      <c r="H2454" s="2" t="s">
        <v>65</v>
      </c>
      <c r="I2454" s="2" t="s">
        <v>43</v>
      </c>
      <c r="J2454" s="2" t="s">
        <v>250</v>
      </c>
      <c r="K2454" s="2" t="s">
        <v>2204</v>
      </c>
      <c r="L2454" s="2" t="s">
        <v>1661</v>
      </c>
      <c r="M2454" s="2" t="s">
        <v>2205</v>
      </c>
      <c r="N2454" s="13">
        <v>11286</v>
      </c>
      <c r="O2454" s="2">
        <v>10722</v>
      </c>
      <c r="P2454" s="2">
        <v>2</v>
      </c>
      <c r="Q2454" s="2" t="s">
        <v>48</v>
      </c>
      <c r="R2454" s="2">
        <v>5</v>
      </c>
      <c r="S2454" s="2"/>
      <c r="T2454" s="2"/>
      <c r="U2454" s="2" t="s">
        <v>374</v>
      </c>
      <c r="V2454" s="2" t="s">
        <v>71</v>
      </c>
      <c r="W2454" s="2">
        <v>7561.62</v>
      </c>
      <c r="X2454" s="2">
        <v>6000</v>
      </c>
      <c r="Y2454" s="2">
        <v>1102</v>
      </c>
      <c r="Z2454" s="3">
        <f t="shared" si="322"/>
        <v>22572</v>
      </c>
      <c r="AA2454" s="3">
        <f t="shared" si="323"/>
        <v>15123.24</v>
      </c>
      <c r="AB2454" s="3">
        <f t="shared" si="324"/>
        <v>21444</v>
      </c>
      <c r="AC2454">
        <f t="shared" si="325"/>
        <v>1128</v>
      </c>
      <c r="AD2454" t="str">
        <f>_xlfn.XLOOKUP(V2454,[2]Index!L:L,[2]Index!M:M)</f>
        <v>CN</v>
      </c>
      <c r="AE2454" s="3" t="s">
        <v>5821</v>
      </c>
      <c r="AF2454" t="s">
        <v>52</v>
      </c>
      <c r="AG2454" s="4" t="s">
        <v>53</v>
      </c>
      <c r="AH2454" t="s">
        <v>139</v>
      </c>
      <c r="AJ2454">
        <f>VLOOKUP(D2454,[3]Multipliers!$B:$AT,36)</f>
        <v>1.0222624779520426</v>
      </c>
      <c r="AK2454">
        <f>VLOOKUP(D2454,[3]Multipliers!$B:$AT,36)</f>
        <v>1.0222624779520426</v>
      </c>
      <c r="AM2454">
        <f t="shared" si="326"/>
        <v>0</v>
      </c>
    </row>
    <row r="2455" spans="1:39">
      <c r="A2455" s="2" t="str">
        <f t="shared" si="320"/>
        <v>SHENZHEN STRONG TECHNOLOGY CO., LTD.V64CFA2</v>
      </c>
      <c r="B2455" s="2" t="str">
        <f t="shared" si="321"/>
        <v>EQP,AE,CFA2(CFA3 AUTO/LEGACY-ICT),D27-V64,STRONG,RETROFIT KITRetrofit</v>
      </c>
      <c r="C2455" s="3" t="str">
        <f t="shared" si="319"/>
        <v>iphoneCFA2New Buy</v>
      </c>
      <c r="D2455" s="2">
        <v>386948</v>
      </c>
      <c r="E2455" s="2" t="s">
        <v>369</v>
      </c>
      <c r="F2455" s="2" t="s">
        <v>40</v>
      </c>
      <c r="G2455" s="2" t="s">
        <v>41</v>
      </c>
      <c r="H2455" s="2" t="s">
        <v>65</v>
      </c>
      <c r="I2455" s="2" t="s">
        <v>43</v>
      </c>
      <c r="J2455" s="2" t="s">
        <v>237</v>
      </c>
      <c r="K2455" s="2" t="s">
        <v>294</v>
      </c>
      <c r="L2455" s="2" t="s">
        <v>1661</v>
      </c>
      <c r="M2455" s="2" t="s">
        <v>2206</v>
      </c>
      <c r="N2455" s="13">
        <v>11286</v>
      </c>
      <c r="O2455" s="2">
        <v>10722</v>
      </c>
      <c r="P2455" s="2">
        <v>1</v>
      </c>
      <c r="Q2455" s="2" t="s">
        <v>48</v>
      </c>
      <c r="R2455" s="2">
        <v>5</v>
      </c>
      <c r="S2455" s="2"/>
      <c r="T2455" s="2"/>
      <c r="U2455" s="2" t="s">
        <v>374</v>
      </c>
      <c r="V2455" s="2" t="s">
        <v>71</v>
      </c>
      <c r="W2455" s="2">
        <v>7561.62</v>
      </c>
      <c r="X2455" s="2">
        <v>6000</v>
      </c>
      <c r="Y2455" s="2">
        <v>1102</v>
      </c>
      <c r="Z2455" s="3">
        <f t="shared" si="322"/>
        <v>11286</v>
      </c>
      <c r="AA2455" s="3">
        <f t="shared" si="323"/>
        <v>7561.62</v>
      </c>
      <c r="AB2455" s="3">
        <f t="shared" si="324"/>
        <v>10722</v>
      </c>
      <c r="AC2455">
        <f t="shared" si="325"/>
        <v>564</v>
      </c>
      <c r="AD2455" t="str">
        <f>_xlfn.XLOOKUP(V2455,[2]Index!L:L,[2]Index!M:M)</f>
        <v>CN</v>
      </c>
      <c r="AE2455" s="3" t="s">
        <v>5821</v>
      </c>
      <c r="AF2455" t="s">
        <v>52</v>
      </c>
      <c r="AG2455" s="4" t="s">
        <v>53</v>
      </c>
      <c r="AH2455" t="s">
        <v>64</v>
      </c>
      <c r="AJ2455">
        <f>VLOOKUP(D2455,[3]Multipliers!$B:$AT,36)</f>
        <v>1.1834311998884153</v>
      </c>
      <c r="AK2455">
        <f>VLOOKUP(D2455,[3]Multipliers!$B:$AT,36)</f>
        <v>1.1834311998884153</v>
      </c>
      <c r="AM2455">
        <f t="shared" si="326"/>
        <v>0</v>
      </c>
    </row>
    <row r="2456" spans="1:39">
      <c r="A2456" s="2" t="str">
        <f t="shared" si="320"/>
        <v>BOZHON PRECISION INDUSTRY TECHNOLOGY CO., LTD.V63OUTA</v>
      </c>
      <c r="B2456" s="2" t="str">
        <f t="shared" si="321"/>
        <v>EQP,AE,OUTA(OUTA FX),V54-V63,BOZHON,RETROFIT KITRetrofit</v>
      </c>
      <c r="C2456" s="3" t="str">
        <f t="shared" si="319"/>
        <v>iphoneOUTANew Buy</v>
      </c>
      <c r="D2456" s="2">
        <v>385565</v>
      </c>
      <c r="E2456" s="2" t="s">
        <v>423</v>
      </c>
      <c r="F2456" s="2" t="s">
        <v>40</v>
      </c>
      <c r="G2456" s="2" t="s">
        <v>41</v>
      </c>
      <c r="H2456" s="2" t="s">
        <v>42</v>
      </c>
      <c r="I2456" s="2" t="s">
        <v>43</v>
      </c>
      <c r="J2456" s="2" t="s">
        <v>66</v>
      </c>
      <c r="K2456" s="2" t="s">
        <v>2207</v>
      </c>
      <c r="L2456" s="2" t="s">
        <v>2020</v>
      </c>
      <c r="M2456" s="2" t="s">
        <v>2208</v>
      </c>
      <c r="N2456" s="13">
        <v>10880.8</v>
      </c>
      <c r="O2456" s="2">
        <v>7616.56</v>
      </c>
      <c r="P2456" s="2">
        <v>1</v>
      </c>
      <c r="Q2456" s="2" t="s">
        <v>70</v>
      </c>
      <c r="R2456" s="2">
        <v>9</v>
      </c>
      <c r="S2456" s="2"/>
      <c r="T2456" s="2"/>
      <c r="U2456" s="2" t="s">
        <v>374</v>
      </c>
      <c r="V2456" s="2" t="s">
        <v>85</v>
      </c>
      <c r="W2456" s="2">
        <v>7616.56</v>
      </c>
      <c r="X2456" s="2">
        <v>12341.02</v>
      </c>
      <c r="Y2456" s="2"/>
      <c r="Z2456" s="3">
        <f t="shared" si="322"/>
        <v>10880.8</v>
      </c>
      <c r="AA2456" s="3">
        <f t="shared" si="323"/>
        <v>7616.56</v>
      </c>
      <c r="AB2456" s="3">
        <f t="shared" si="324"/>
        <v>7616.56</v>
      </c>
      <c r="AC2456">
        <f t="shared" si="325"/>
        <v>3264.2399999999989</v>
      </c>
      <c r="AD2456" t="str">
        <f>_xlfn.XLOOKUP(V2456,[2]Index!L:L,[2]Index!M:M)</f>
        <v>CN</v>
      </c>
      <c r="AE2456" s="3" t="s">
        <v>5821</v>
      </c>
      <c r="AF2456" t="s">
        <v>52</v>
      </c>
      <c r="AG2456" s="4" t="s">
        <v>53</v>
      </c>
      <c r="AH2456" t="s">
        <v>72</v>
      </c>
      <c r="AJ2456">
        <f>VLOOKUP(D2456,[3]Multipliers!$B:$AT,36)</f>
        <v>0.77131283671568041</v>
      </c>
      <c r="AK2456">
        <f>VLOOKUP(D2456,[3]Multipliers!$B:$AT,36)</f>
        <v>0.77131283671568041</v>
      </c>
      <c r="AM2456">
        <f t="shared" si="326"/>
        <v>0</v>
      </c>
    </row>
    <row r="2457" spans="1:39">
      <c r="A2457" s="2" t="str">
        <f t="shared" si="320"/>
        <v>SECOTEV63BGS2</v>
      </c>
      <c r="B2457" s="2" t="str">
        <f t="shared" si="321"/>
        <v>EQP,AE,BGS2,D93-V63,SECOTE,RETROFIT KITRetrofit</v>
      </c>
      <c r="C2457" s="3" t="str">
        <f t="shared" si="319"/>
        <v>iphoneBGS2New Buy</v>
      </c>
      <c r="D2457" s="2">
        <v>384978</v>
      </c>
      <c r="E2457" s="2" t="s">
        <v>409</v>
      </c>
      <c r="F2457" s="2" t="s">
        <v>40</v>
      </c>
      <c r="G2457" s="2" t="s">
        <v>41</v>
      </c>
      <c r="H2457" s="2" t="s">
        <v>42</v>
      </c>
      <c r="I2457" s="2" t="s">
        <v>43</v>
      </c>
      <c r="J2457" s="2" t="s">
        <v>55</v>
      </c>
      <c r="K2457" s="2" t="s">
        <v>2212</v>
      </c>
      <c r="L2457" s="2" t="s">
        <v>87</v>
      </c>
      <c r="M2457" s="2" t="s">
        <v>2213</v>
      </c>
      <c r="N2457" s="13">
        <v>10626.7</v>
      </c>
      <c r="O2457" s="2">
        <v>9766</v>
      </c>
      <c r="P2457" s="2">
        <v>6</v>
      </c>
      <c r="Q2457" s="2" t="s">
        <v>48</v>
      </c>
      <c r="R2457" s="2"/>
      <c r="S2457" s="2"/>
      <c r="T2457" s="2"/>
      <c r="U2457" s="2" t="s">
        <v>50</v>
      </c>
      <c r="V2457" s="2" t="s">
        <v>51</v>
      </c>
      <c r="W2457" s="2">
        <v>9766</v>
      </c>
      <c r="X2457" s="2">
        <v>10280.35</v>
      </c>
      <c r="Y2457" s="2">
        <v>1200</v>
      </c>
      <c r="Z2457" s="3">
        <f t="shared" si="322"/>
        <v>63760.200000000004</v>
      </c>
      <c r="AA2457" s="3">
        <f t="shared" si="323"/>
        <v>58596</v>
      </c>
      <c r="AB2457" s="3">
        <f t="shared" si="324"/>
        <v>58596</v>
      </c>
      <c r="AC2457">
        <f t="shared" si="325"/>
        <v>5164.2000000000044</v>
      </c>
      <c r="AD2457" t="e">
        <f>_xlfn.XLOOKUP(V2457,[2]Index!L:L,[2]Index!M:M)</f>
        <v>#N/A</v>
      </c>
      <c r="AE2457" s="3" t="s">
        <v>5821</v>
      </c>
      <c r="AF2457" t="s">
        <v>52</v>
      </c>
      <c r="AG2457" s="4" t="s">
        <v>53</v>
      </c>
      <c r="AH2457" t="s">
        <v>54</v>
      </c>
      <c r="AJ2457">
        <f>VLOOKUP(D2457,[3]Multipliers!$B:$AT,36)</f>
        <v>1.2586673540404691</v>
      </c>
      <c r="AK2457">
        <f>VLOOKUP(D2457,[3]Multipliers!$B:$AT,36)</f>
        <v>1.2586673540404691</v>
      </c>
      <c r="AM2457">
        <f t="shared" si="326"/>
        <v>0</v>
      </c>
    </row>
    <row r="2458" spans="1:39">
      <c r="A2458" s="2" t="str">
        <f t="shared" si="320"/>
        <v>HANGZHOU AMPHENOL PHOENIX TELECOM PARTS CO., LTDV64MIA1 SP-F1K1</v>
      </c>
      <c r="B2458" s="2" t="str">
        <f t="shared" si="321"/>
        <v>EQP,AE,MIA1 SP-F1K1,V54-V64,AMPHENOL,RETROFIT KITRetrofit</v>
      </c>
      <c r="C2458" s="3" t="str">
        <f t="shared" si="319"/>
        <v>iphoneMIA1 SP-F1K1New Buy</v>
      </c>
      <c r="D2458" s="2">
        <v>385934</v>
      </c>
      <c r="E2458" s="2" t="s">
        <v>384</v>
      </c>
      <c r="F2458" s="2" t="s">
        <v>40</v>
      </c>
      <c r="G2458" s="2" t="s">
        <v>41</v>
      </c>
      <c r="H2458" s="2" t="s">
        <v>65</v>
      </c>
      <c r="I2458" s="2" t="s">
        <v>43</v>
      </c>
      <c r="J2458" s="2" t="s">
        <v>66</v>
      </c>
      <c r="K2458" s="2" t="s">
        <v>2214</v>
      </c>
      <c r="L2458" s="2" t="s">
        <v>1031</v>
      </c>
      <c r="M2458" s="2" t="s">
        <v>2215</v>
      </c>
      <c r="N2458" s="13">
        <v>10917</v>
      </c>
      <c r="O2458" s="2">
        <v>9733</v>
      </c>
      <c r="P2458" s="2">
        <v>6</v>
      </c>
      <c r="Q2458" s="2" t="s">
        <v>70</v>
      </c>
      <c r="R2458" s="2"/>
      <c r="S2458" s="2"/>
      <c r="T2458" s="2"/>
      <c r="U2458" s="2" t="s">
        <v>50</v>
      </c>
      <c r="V2458" s="2" t="s">
        <v>71</v>
      </c>
      <c r="W2458" s="2">
        <v>9733</v>
      </c>
      <c r="X2458" s="2">
        <v>37361</v>
      </c>
      <c r="Y2458" s="2"/>
      <c r="Z2458" s="3">
        <f t="shared" si="322"/>
        <v>65502</v>
      </c>
      <c r="AA2458" s="3">
        <f t="shared" si="323"/>
        <v>58398</v>
      </c>
      <c r="AB2458" s="3">
        <f t="shared" si="324"/>
        <v>58398</v>
      </c>
      <c r="AC2458">
        <f t="shared" si="325"/>
        <v>7104</v>
      </c>
      <c r="AD2458" t="str">
        <f>_xlfn.XLOOKUP(V2458,[2]Index!L:L,[2]Index!M:M)</f>
        <v>CN</v>
      </c>
      <c r="AE2458" s="3" t="s">
        <v>5821</v>
      </c>
      <c r="AF2458" t="s">
        <v>52</v>
      </c>
      <c r="AG2458" s="4" t="s">
        <v>318</v>
      </c>
      <c r="AH2458" t="s">
        <v>72</v>
      </c>
      <c r="AJ2458">
        <f>VLOOKUP(D2458,[3]Multipliers!$B:$AT,36)</f>
        <v>0.13155013718626246</v>
      </c>
      <c r="AK2458">
        <f>VLOOKUP(D2458,[3]Multipliers!$B:$AT,36)</f>
        <v>0.13155013718626246</v>
      </c>
      <c r="AM2458" t="e">
        <f t="shared" si="326"/>
        <v>#DIV/0!</v>
      </c>
    </row>
    <row r="2459" spans="1:39">
      <c r="A2459" s="2" t="str">
        <f t="shared" si="320"/>
        <v>HANGZHOU AMPHENOL PHOENIX TELECOM PARTS CO., LTDV64MIA1 SP-F1</v>
      </c>
      <c r="B2459" s="2" t="str">
        <f t="shared" si="321"/>
        <v>EQP,AE,MIA1 SP-F1,V54-V64,AMPHENOL,RETROFIT KITRetrofit</v>
      </c>
      <c r="C2459" s="3" t="str">
        <f t="shared" si="319"/>
        <v>iphoneMIA1 SP-F1New Buy</v>
      </c>
      <c r="D2459" s="2">
        <v>385933</v>
      </c>
      <c r="E2459" s="2" t="s">
        <v>384</v>
      </c>
      <c r="F2459" s="2" t="s">
        <v>40</v>
      </c>
      <c r="G2459" s="2" t="s">
        <v>41</v>
      </c>
      <c r="H2459" s="2" t="s">
        <v>65</v>
      </c>
      <c r="I2459" s="2" t="s">
        <v>43</v>
      </c>
      <c r="J2459" s="2" t="s">
        <v>66</v>
      </c>
      <c r="K2459" s="2" t="s">
        <v>2216</v>
      </c>
      <c r="L2459" s="2" t="s">
        <v>1504</v>
      </c>
      <c r="M2459" s="2" t="s">
        <v>2217</v>
      </c>
      <c r="N2459" s="13">
        <v>10917</v>
      </c>
      <c r="O2459" s="2">
        <v>9733</v>
      </c>
      <c r="P2459" s="2">
        <v>23</v>
      </c>
      <c r="Q2459" s="2" t="s">
        <v>70</v>
      </c>
      <c r="R2459" s="2"/>
      <c r="S2459" s="2"/>
      <c r="T2459" s="2"/>
      <c r="U2459" s="2" t="s">
        <v>50</v>
      </c>
      <c r="V2459" s="2" t="s">
        <v>71</v>
      </c>
      <c r="W2459" s="2">
        <v>9733</v>
      </c>
      <c r="X2459" s="2">
        <v>37361</v>
      </c>
      <c r="Y2459" s="2"/>
      <c r="Z2459" s="3">
        <f t="shared" si="322"/>
        <v>251091</v>
      </c>
      <c r="AA2459" s="3">
        <f t="shared" si="323"/>
        <v>223859</v>
      </c>
      <c r="AB2459" s="3">
        <f t="shared" si="324"/>
        <v>223859</v>
      </c>
      <c r="AC2459">
        <f t="shared" si="325"/>
        <v>27232</v>
      </c>
      <c r="AD2459" t="str">
        <f>_xlfn.XLOOKUP(V2459,[2]Index!L:L,[2]Index!M:M)</f>
        <v>CN</v>
      </c>
      <c r="AE2459" s="3" t="s">
        <v>5821</v>
      </c>
      <c r="AF2459" t="s">
        <v>52</v>
      </c>
      <c r="AG2459" s="4" t="s">
        <v>318</v>
      </c>
      <c r="AH2459" t="s">
        <v>72</v>
      </c>
      <c r="AJ2459">
        <f>VLOOKUP(D2459,[3]Multipliers!$B:$AT,36)</f>
        <v>0.41334352571452837</v>
      </c>
      <c r="AK2459">
        <f>VLOOKUP(D2459,[3]Multipliers!$B:$AT,36)</f>
        <v>0.41334352571452837</v>
      </c>
      <c r="AM2459" t="e">
        <f t="shared" si="326"/>
        <v>#DIV/0!</v>
      </c>
    </row>
    <row r="2460" spans="1:39">
      <c r="A2460" s="2" t="str">
        <f t="shared" si="320"/>
        <v>HANGZHOU AMPHENOL PHOENIX TELECOM PARTS CO., LTDV64MIA1 SP-F1K1</v>
      </c>
      <c r="B2460" s="2" t="str">
        <f t="shared" si="321"/>
        <v>EQP,AE,MIA1 SP-F1K1,V54-V64,AMPHENOL,RETROFIT KITRetrofit</v>
      </c>
      <c r="C2460" s="3" t="str">
        <f t="shared" si="319"/>
        <v>iphoneMIA1 SP-F1K1New Buy</v>
      </c>
      <c r="D2460">
        <v>385934</v>
      </c>
      <c r="E2460" t="s">
        <v>384</v>
      </c>
      <c r="F2460" t="s">
        <v>40</v>
      </c>
      <c r="G2460" t="s">
        <v>41</v>
      </c>
      <c r="H2460" t="s">
        <v>65</v>
      </c>
      <c r="I2460" t="s">
        <v>43</v>
      </c>
      <c r="J2460" t="s">
        <v>66</v>
      </c>
      <c r="K2460" t="s">
        <v>2214</v>
      </c>
      <c r="L2460" t="s">
        <v>1031</v>
      </c>
      <c r="M2460" t="s">
        <v>2215</v>
      </c>
      <c r="N2460" s="98">
        <v>10917</v>
      </c>
      <c r="O2460" s="98">
        <v>9733</v>
      </c>
      <c r="P2460">
        <v>10</v>
      </c>
      <c r="Q2460" t="s">
        <v>70</v>
      </c>
      <c r="S2460"/>
      <c r="T2460"/>
      <c r="U2460" t="s">
        <v>50</v>
      </c>
      <c r="V2460" t="s">
        <v>85</v>
      </c>
      <c r="W2460">
        <v>9733</v>
      </c>
      <c r="X2460">
        <v>37361</v>
      </c>
      <c r="Y2460" s="99"/>
      <c r="Z2460" s="3">
        <f t="shared" si="322"/>
        <v>109170</v>
      </c>
      <c r="AA2460" s="3">
        <f t="shared" si="323"/>
        <v>97330</v>
      </c>
      <c r="AB2460" s="3">
        <f t="shared" si="324"/>
        <v>97330</v>
      </c>
      <c r="AC2460">
        <f t="shared" si="325"/>
        <v>11840</v>
      </c>
      <c r="AD2460" t="str">
        <f>_xlfn.XLOOKUP(V2460,[2]Index!L:L,[2]Index!M:M)</f>
        <v>CN</v>
      </c>
      <c r="AE2460" s="3" t="s">
        <v>5821</v>
      </c>
      <c r="AF2460" t="s">
        <v>52</v>
      </c>
      <c r="AG2460" t="s">
        <v>318</v>
      </c>
      <c r="AH2460" t="s">
        <v>72</v>
      </c>
      <c r="AJ2460">
        <f>VLOOKUP(D2460,[3]Multipliers!$B:$AT,36)</f>
        <v>0.13155013718626246</v>
      </c>
      <c r="AK2460">
        <f>VLOOKUP(D2460,[3]Multipliers!$B:$AT,36)</f>
        <v>0.13155013718626246</v>
      </c>
      <c r="AM2460">
        <f t="shared" si="326"/>
        <v>0</v>
      </c>
    </row>
    <row r="2461" spans="1:39">
      <c r="A2461" s="2" t="str">
        <f t="shared" si="320"/>
        <v>HANGZHOU AMPHENOL PHOENIX TELECOM PARTS CO., LTDV64MIA1 SP-F1</v>
      </c>
      <c r="B2461" s="2" t="str">
        <f t="shared" si="321"/>
        <v>EQP,AE,MIA1 SP-F1,V54-V64,AMPHENOL,RETROFIT KITRetrofit</v>
      </c>
      <c r="C2461" s="3" t="str">
        <f t="shared" si="319"/>
        <v>iphoneMIA1 SP-F1New Buy</v>
      </c>
      <c r="D2461">
        <v>385933</v>
      </c>
      <c r="E2461" t="s">
        <v>384</v>
      </c>
      <c r="F2461" t="s">
        <v>40</v>
      </c>
      <c r="G2461" t="s">
        <v>41</v>
      </c>
      <c r="H2461" t="s">
        <v>65</v>
      </c>
      <c r="I2461" t="s">
        <v>43</v>
      </c>
      <c r="J2461" t="s">
        <v>66</v>
      </c>
      <c r="K2461" t="s">
        <v>2216</v>
      </c>
      <c r="L2461" t="s">
        <v>1504</v>
      </c>
      <c r="M2461" t="s">
        <v>2217</v>
      </c>
      <c r="N2461" s="98">
        <v>10917</v>
      </c>
      <c r="O2461" s="98">
        <v>9733</v>
      </c>
      <c r="P2461">
        <v>22</v>
      </c>
      <c r="Q2461" t="s">
        <v>70</v>
      </c>
      <c r="S2461"/>
      <c r="T2461"/>
      <c r="U2461" t="s">
        <v>50</v>
      </c>
      <c r="V2461" t="s">
        <v>85</v>
      </c>
      <c r="W2461">
        <v>9733</v>
      </c>
      <c r="X2461">
        <v>37361</v>
      </c>
      <c r="Y2461" s="99"/>
      <c r="Z2461" s="3">
        <f t="shared" si="322"/>
        <v>240174</v>
      </c>
      <c r="AA2461" s="3">
        <f t="shared" si="323"/>
        <v>214126</v>
      </c>
      <c r="AB2461" s="3">
        <f t="shared" si="324"/>
        <v>214126</v>
      </c>
      <c r="AC2461">
        <f t="shared" si="325"/>
        <v>26048</v>
      </c>
      <c r="AD2461" t="str">
        <f>_xlfn.XLOOKUP(V2461,[2]Index!L:L,[2]Index!M:M)</f>
        <v>CN</v>
      </c>
      <c r="AE2461" s="3" t="s">
        <v>5821</v>
      </c>
      <c r="AF2461" t="s">
        <v>52</v>
      </c>
      <c r="AG2461" t="s">
        <v>318</v>
      </c>
      <c r="AH2461" t="s">
        <v>72</v>
      </c>
      <c r="AJ2461">
        <f>VLOOKUP(D2461,[3]Multipliers!$B:$AT,36)</f>
        <v>0.41334352571452837</v>
      </c>
      <c r="AK2461">
        <f>VLOOKUP(D2461,[3]Multipliers!$B:$AT,36)</f>
        <v>0.41334352571452837</v>
      </c>
      <c r="AM2461">
        <f t="shared" si="326"/>
        <v>0</v>
      </c>
    </row>
    <row r="2462" spans="1:39">
      <c r="A2462" s="2" t="str">
        <f t="shared" si="320"/>
        <v>JOT AUTOMATION LTD.V64PAM-UNLOADER</v>
      </c>
      <c r="B2462" s="2" t="str">
        <f t="shared" si="321"/>
        <v>EQP,AE,PAM-UNLOADER,N104-V6X,JOT,RETROFIT KITRetrofit</v>
      </c>
      <c r="C2462" s="3" t="str">
        <f t="shared" si="319"/>
        <v>iphonePAM-UNLOADERNew Buy</v>
      </c>
      <c r="D2462">
        <v>386459</v>
      </c>
      <c r="E2462" t="s">
        <v>1494</v>
      </c>
      <c r="F2462" t="s">
        <v>40</v>
      </c>
      <c r="G2462" t="s">
        <v>41</v>
      </c>
      <c r="H2462" t="s">
        <v>65</v>
      </c>
      <c r="I2462" t="s">
        <v>43</v>
      </c>
      <c r="J2462" t="s">
        <v>66</v>
      </c>
      <c r="K2462" t="s">
        <v>2218</v>
      </c>
      <c r="L2462" t="s">
        <v>2219</v>
      </c>
      <c r="M2462" t="s">
        <v>2220</v>
      </c>
      <c r="N2462" s="98">
        <v>10514</v>
      </c>
      <c r="O2462" s="98">
        <v>10514</v>
      </c>
      <c r="P2462">
        <v>1</v>
      </c>
      <c r="Q2462" t="s">
        <v>48</v>
      </c>
      <c r="R2462" t="s">
        <v>202</v>
      </c>
      <c r="S2462" t="s">
        <v>202</v>
      </c>
      <c r="T2462" t="s">
        <v>2219</v>
      </c>
      <c r="U2462" t="s">
        <v>192</v>
      </c>
      <c r="V2462" t="s">
        <v>71</v>
      </c>
      <c r="W2462">
        <v>10514</v>
      </c>
      <c r="X2462" t="s">
        <v>202</v>
      </c>
      <c r="Y2462" s="99" t="s">
        <v>202</v>
      </c>
      <c r="Z2462" s="3">
        <f t="shared" si="322"/>
        <v>10514</v>
      </c>
      <c r="AA2462" s="3">
        <f t="shared" si="323"/>
        <v>10514</v>
      </c>
      <c r="AB2462" s="3">
        <f t="shared" si="324"/>
        <v>10514</v>
      </c>
      <c r="AC2462">
        <f t="shared" si="325"/>
        <v>0</v>
      </c>
      <c r="AD2462" t="str">
        <f>_xlfn.XLOOKUP(V2462,[2]Index!L:L,[2]Index!M:M)</f>
        <v>CN</v>
      </c>
      <c r="AE2462" s="3" t="s">
        <v>5821</v>
      </c>
      <c r="AF2462" t="s">
        <v>52</v>
      </c>
      <c r="AG2462"/>
      <c r="AH2462" t="s">
        <v>72</v>
      </c>
      <c r="AJ2462">
        <f>VLOOKUP(D2462,[3]Multipliers!$B:$AT,36)</f>
        <v>0.90203860725239038</v>
      </c>
      <c r="AK2462">
        <f>VLOOKUP(D2462,[3]Multipliers!$B:$AT,36)</f>
        <v>0.90203860725239038</v>
      </c>
      <c r="AM2462">
        <f t="shared" si="326"/>
        <v>0</v>
      </c>
    </row>
    <row r="2463" spans="1:39">
      <c r="A2463" s="2" t="str">
        <f t="shared" si="320"/>
        <v>JOT AUTOMATION LTD.V64PAM-FEEDER</v>
      </c>
      <c r="B2463" s="2" t="str">
        <f t="shared" si="321"/>
        <v>EQP,AE,PAM-FEEDER,D2Y/D7X-V64,JOT,RETROFIT KITRetrofit</v>
      </c>
      <c r="C2463" s="3" t="str">
        <f t="shared" si="319"/>
        <v>iphonePAM-FEEDERNew Buy</v>
      </c>
      <c r="D2463">
        <v>386999</v>
      </c>
      <c r="E2463" t="s">
        <v>1494</v>
      </c>
      <c r="F2463" t="s">
        <v>40</v>
      </c>
      <c r="G2463" t="s">
        <v>41</v>
      </c>
      <c r="H2463" t="s">
        <v>65</v>
      </c>
      <c r="I2463" t="s">
        <v>43</v>
      </c>
      <c r="J2463" t="s">
        <v>66</v>
      </c>
      <c r="K2463" t="s">
        <v>294</v>
      </c>
      <c r="L2463" t="s">
        <v>2221</v>
      </c>
      <c r="M2463" t="s">
        <v>2222</v>
      </c>
      <c r="N2463" s="98">
        <v>10514</v>
      </c>
      <c r="O2463" s="98">
        <v>10514</v>
      </c>
      <c r="P2463">
        <v>1</v>
      </c>
      <c r="Q2463" t="s">
        <v>48</v>
      </c>
      <c r="R2463" t="s">
        <v>202</v>
      </c>
      <c r="S2463" t="s">
        <v>202</v>
      </c>
      <c r="T2463" t="s">
        <v>2221</v>
      </c>
      <c r="U2463" t="s">
        <v>192</v>
      </c>
      <c r="V2463" t="s">
        <v>71</v>
      </c>
      <c r="W2463">
        <v>10514</v>
      </c>
      <c r="X2463" t="s">
        <v>202</v>
      </c>
      <c r="Y2463" s="99" t="s">
        <v>202</v>
      </c>
      <c r="Z2463" s="3">
        <f t="shared" si="322"/>
        <v>10514</v>
      </c>
      <c r="AA2463" s="3">
        <f t="shared" si="323"/>
        <v>10514</v>
      </c>
      <c r="AB2463" s="3">
        <f t="shared" si="324"/>
        <v>10514</v>
      </c>
      <c r="AC2463">
        <f t="shared" si="325"/>
        <v>0</v>
      </c>
      <c r="AD2463" t="str">
        <f>_xlfn.XLOOKUP(V2463,[2]Index!L:L,[2]Index!M:M)</f>
        <v>CN</v>
      </c>
      <c r="AE2463" s="3" t="s">
        <v>5821</v>
      </c>
      <c r="AF2463" t="s">
        <v>52</v>
      </c>
      <c r="AG2463"/>
      <c r="AH2463" t="s">
        <v>72</v>
      </c>
      <c r="AJ2463">
        <f>VLOOKUP(D2463,[3]Multipliers!$B:$AT,36)</f>
        <v>1.0714076706675499</v>
      </c>
      <c r="AK2463">
        <f>VLOOKUP(D2463,[3]Multipliers!$B:$AT,36)</f>
        <v>1.0714076706675499</v>
      </c>
      <c r="AM2463">
        <f t="shared" si="326"/>
        <v>0</v>
      </c>
    </row>
    <row r="2464" spans="1:39">
      <c r="A2464" s="2" t="str">
        <f t="shared" si="320"/>
        <v>JOT AUTOMATION LTD.V63PAM-FEEDER</v>
      </c>
      <c r="B2464" s="2" t="str">
        <f t="shared" si="321"/>
        <v>EQP,AE,PAM-FEEDER,D22,JOTDCO</v>
      </c>
      <c r="C2464" s="3" t="str">
        <f t="shared" si="319"/>
        <v>iphonePAM-FEEDERNew Buy</v>
      </c>
      <c r="D2464" s="2" t="s">
        <v>60</v>
      </c>
      <c r="E2464" s="2" t="s">
        <v>1494</v>
      </c>
      <c r="F2464" s="2" t="s">
        <v>40</v>
      </c>
      <c r="G2464" s="2" t="s">
        <v>41</v>
      </c>
      <c r="H2464" s="2" t="s">
        <v>42</v>
      </c>
      <c r="I2464" s="2" t="s">
        <v>193</v>
      </c>
      <c r="J2464" s="2" t="s">
        <v>181</v>
      </c>
      <c r="K2464" s="2" t="s">
        <v>2223</v>
      </c>
      <c r="L2464" s="2" t="s">
        <v>2221</v>
      </c>
      <c r="M2464" s="2" t="s">
        <v>2224</v>
      </c>
      <c r="N2464" s="13">
        <v>10514</v>
      </c>
      <c r="O2464" s="2">
        <v>10514</v>
      </c>
      <c r="P2464" s="23">
        <v>2</v>
      </c>
      <c r="Q2464" s="2" t="s">
        <v>48</v>
      </c>
      <c r="R2464" s="2" t="s">
        <v>202</v>
      </c>
      <c r="S2464" s="2" t="s">
        <v>202</v>
      </c>
      <c r="T2464" s="2" t="s">
        <v>2221</v>
      </c>
      <c r="U2464" s="2" t="s">
        <v>192</v>
      </c>
      <c r="V2464" s="2" t="s">
        <v>85</v>
      </c>
      <c r="W2464" s="23">
        <v>10514</v>
      </c>
      <c r="X2464" s="2" t="s">
        <v>202</v>
      </c>
      <c r="Y2464" s="2" t="s">
        <v>202</v>
      </c>
      <c r="Z2464" s="3">
        <f t="shared" si="322"/>
        <v>21028</v>
      </c>
      <c r="AA2464" s="3">
        <f t="shared" si="323"/>
        <v>21028</v>
      </c>
      <c r="AB2464" s="3">
        <f t="shared" si="324"/>
        <v>21028</v>
      </c>
      <c r="AC2464">
        <f t="shared" si="325"/>
        <v>0</v>
      </c>
      <c r="AD2464" t="str">
        <f>_xlfn.XLOOKUP(V2464,[2]Index!L:L,[2]Index!M:M)</f>
        <v>CN</v>
      </c>
      <c r="AE2464" s="3" t="s">
        <v>43</v>
      </c>
      <c r="AF2464" t="s">
        <v>52</v>
      </c>
      <c r="AH2464" t="s">
        <v>196</v>
      </c>
      <c r="AJ2464">
        <f>VLOOKUP(D2464,[3]Multipliers!$B:$AT,36)</f>
        <v>1</v>
      </c>
      <c r="AK2464">
        <f>VLOOKUP(D2464,[3]Multipliers!$B:$AT,36)</f>
        <v>1</v>
      </c>
      <c r="AM2464">
        <f t="shared" si="326"/>
        <v>0</v>
      </c>
    </row>
    <row r="2465" spans="1:39">
      <c r="A2465" s="2" t="str">
        <f t="shared" si="320"/>
        <v>JOT AUTOMATION LTD.V63PAM-UNLOADER</v>
      </c>
      <c r="B2465" s="2" t="str">
        <f t="shared" si="321"/>
        <v>EQP,AE,PAM-UNLOADER,D22,JOTDCO</v>
      </c>
      <c r="C2465" s="3" t="str">
        <f t="shared" si="319"/>
        <v>iphonePAM-UNLOADERNew Buy</v>
      </c>
      <c r="D2465" s="2" t="s">
        <v>60</v>
      </c>
      <c r="E2465" s="2" t="s">
        <v>1494</v>
      </c>
      <c r="F2465" s="2" t="s">
        <v>40</v>
      </c>
      <c r="G2465" s="2" t="s">
        <v>41</v>
      </c>
      <c r="H2465" s="2" t="s">
        <v>42</v>
      </c>
      <c r="I2465" s="2" t="s">
        <v>193</v>
      </c>
      <c r="J2465" s="2" t="s">
        <v>181</v>
      </c>
      <c r="K2465" s="2" t="s">
        <v>2225</v>
      </c>
      <c r="L2465" s="2" t="s">
        <v>2219</v>
      </c>
      <c r="M2465" s="2" t="s">
        <v>2226</v>
      </c>
      <c r="N2465" s="13">
        <v>10514</v>
      </c>
      <c r="O2465" s="2">
        <v>10514</v>
      </c>
      <c r="P2465" s="23">
        <v>2</v>
      </c>
      <c r="Q2465" s="2" t="s">
        <v>48</v>
      </c>
      <c r="R2465" s="2" t="s">
        <v>202</v>
      </c>
      <c r="S2465" s="2" t="s">
        <v>202</v>
      </c>
      <c r="T2465" s="2" t="s">
        <v>2219</v>
      </c>
      <c r="U2465" s="2" t="s">
        <v>192</v>
      </c>
      <c r="V2465" s="2" t="s">
        <v>85</v>
      </c>
      <c r="W2465" s="23">
        <v>10514</v>
      </c>
      <c r="X2465" s="2" t="s">
        <v>202</v>
      </c>
      <c r="Y2465" s="2" t="s">
        <v>202</v>
      </c>
      <c r="Z2465" s="3">
        <f t="shared" si="322"/>
        <v>21028</v>
      </c>
      <c r="AA2465" s="3">
        <f t="shared" si="323"/>
        <v>21028</v>
      </c>
      <c r="AB2465" s="3">
        <f t="shared" si="324"/>
        <v>21028</v>
      </c>
      <c r="AC2465">
        <f t="shared" si="325"/>
        <v>0</v>
      </c>
      <c r="AD2465" t="str">
        <f>_xlfn.XLOOKUP(V2465,[2]Index!L:L,[2]Index!M:M)</f>
        <v>CN</v>
      </c>
      <c r="AE2465" s="3" t="s">
        <v>43</v>
      </c>
      <c r="AF2465" t="s">
        <v>52</v>
      </c>
      <c r="AH2465" t="s">
        <v>196</v>
      </c>
      <c r="AJ2465">
        <f>VLOOKUP(D2465,[3]Multipliers!$B:$AT,36)</f>
        <v>1</v>
      </c>
      <c r="AK2465">
        <f>VLOOKUP(D2465,[3]Multipliers!$B:$AT,36)</f>
        <v>1</v>
      </c>
      <c r="AM2465" t="e">
        <f t="shared" si="326"/>
        <v>#DIV/0!</v>
      </c>
    </row>
    <row r="2466" spans="1:39">
      <c r="A2466" s="2" t="str">
        <f t="shared" si="320"/>
        <v>JOT AUTOMATION LTD.V64PAM-UNLOADER</v>
      </c>
      <c r="B2466" s="2" t="str">
        <f t="shared" si="321"/>
        <v>EQP,AE,PAM-UNLOADER,N104-V6X,JOT,RETROFIT KITRetrofit</v>
      </c>
      <c r="C2466" s="3" t="str">
        <f t="shared" si="319"/>
        <v>iphonePAM-UNLOADERNew Buy</v>
      </c>
      <c r="D2466" s="2">
        <v>386459</v>
      </c>
      <c r="E2466" s="2" t="s">
        <v>1494</v>
      </c>
      <c r="F2466" s="2" t="s">
        <v>40</v>
      </c>
      <c r="G2466" s="2" t="s">
        <v>41</v>
      </c>
      <c r="H2466" s="2" t="s">
        <v>65</v>
      </c>
      <c r="I2466" s="2" t="s">
        <v>43</v>
      </c>
      <c r="J2466" s="2" t="s">
        <v>181</v>
      </c>
      <c r="K2466" s="2" t="s">
        <v>2218</v>
      </c>
      <c r="L2466" s="2" t="s">
        <v>2219</v>
      </c>
      <c r="M2466" s="2" t="s">
        <v>2220</v>
      </c>
      <c r="N2466" s="13">
        <v>10514</v>
      </c>
      <c r="O2466" s="2">
        <v>10514</v>
      </c>
      <c r="P2466" s="2">
        <v>1</v>
      </c>
      <c r="Q2466" s="2" t="s">
        <v>48</v>
      </c>
      <c r="R2466" s="2" t="s">
        <v>202</v>
      </c>
      <c r="S2466" s="2" t="s">
        <v>202</v>
      </c>
      <c r="T2466" s="2" t="s">
        <v>2219</v>
      </c>
      <c r="U2466" s="2" t="s">
        <v>192</v>
      </c>
      <c r="V2466" s="2" t="s">
        <v>71</v>
      </c>
      <c r="W2466" s="2">
        <v>10514</v>
      </c>
      <c r="X2466" s="2" t="s">
        <v>202</v>
      </c>
      <c r="Y2466" s="2" t="s">
        <v>202</v>
      </c>
      <c r="Z2466" s="3">
        <f t="shared" si="322"/>
        <v>10514</v>
      </c>
      <c r="AA2466" s="3">
        <f t="shared" si="323"/>
        <v>10514</v>
      </c>
      <c r="AB2466" s="3">
        <f t="shared" si="324"/>
        <v>10514</v>
      </c>
      <c r="AC2466">
        <f t="shared" si="325"/>
        <v>0</v>
      </c>
      <c r="AD2466" t="str">
        <f>_xlfn.XLOOKUP(V2466,[2]Index!L:L,[2]Index!M:M)</f>
        <v>CN</v>
      </c>
      <c r="AE2466" s="3" t="s">
        <v>5821</v>
      </c>
      <c r="AF2466" t="s">
        <v>52</v>
      </c>
      <c r="AG2466" s="4"/>
      <c r="AH2466" t="s">
        <v>54</v>
      </c>
      <c r="AJ2466">
        <f>VLOOKUP(D2466,[3]Multipliers!$B:$AT,36)</f>
        <v>0.90203860725239038</v>
      </c>
      <c r="AK2466">
        <f>VLOOKUP(D2466,[3]Multipliers!$B:$AT,36)</f>
        <v>0.90203860725239038</v>
      </c>
      <c r="AM2466">
        <f t="shared" si="326"/>
        <v>0</v>
      </c>
    </row>
    <row r="2467" spans="1:39">
      <c r="A2467" s="2" t="str">
        <f t="shared" si="320"/>
        <v>JOT AUTOMATION LTD.V64PAM-FEEDER</v>
      </c>
      <c r="B2467" s="2" t="str">
        <f t="shared" si="321"/>
        <v>EQP,AE,PAM-FEEDER,N104-V64,JOT,RETROFIT KITRetrofit</v>
      </c>
      <c r="C2467" s="3" t="str">
        <f t="shared" si="319"/>
        <v>iphonePAM-FEEDERNew Buy</v>
      </c>
      <c r="D2467" s="2">
        <v>387000</v>
      </c>
      <c r="E2467" s="2" t="s">
        <v>1494</v>
      </c>
      <c r="F2467" s="2" t="s">
        <v>40</v>
      </c>
      <c r="G2467" s="2" t="s">
        <v>41</v>
      </c>
      <c r="H2467" s="2" t="s">
        <v>65</v>
      </c>
      <c r="I2467" s="2" t="s">
        <v>43</v>
      </c>
      <c r="J2467" s="2" t="s">
        <v>181</v>
      </c>
      <c r="K2467" s="2" t="s">
        <v>294</v>
      </c>
      <c r="L2467" s="2" t="s">
        <v>2221</v>
      </c>
      <c r="M2467" s="2" t="s">
        <v>2227</v>
      </c>
      <c r="N2467" s="13">
        <v>10514</v>
      </c>
      <c r="O2467" s="2">
        <v>10514</v>
      </c>
      <c r="P2467" s="2">
        <v>1</v>
      </c>
      <c r="Q2467" s="2" t="s">
        <v>48</v>
      </c>
      <c r="R2467" s="2" t="s">
        <v>202</v>
      </c>
      <c r="S2467" s="2" t="s">
        <v>202</v>
      </c>
      <c r="T2467" s="2" t="s">
        <v>2221</v>
      </c>
      <c r="U2467" s="2" t="s">
        <v>192</v>
      </c>
      <c r="V2467" s="2" t="s">
        <v>71</v>
      </c>
      <c r="W2467" s="2">
        <v>10514</v>
      </c>
      <c r="X2467" s="2" t="s">
        <v>202</v>
      </c>
      <c r="Y2467" s="2" t="s">
        <v>202</v>
      </c>
      <c r="Z2467" s="3">
        <f t="shared" si="322"/>
        <v>10514</v>
      </c>
      <c r="AA2467" s="3">
        <f t="shared" si="323"/>
        <v>10514</v>
      </c>
      <c r="AB2467" s="3">
        <f t="shared" si="324"/>
        <v>10514</v>
      </c>
      <c r="AC2467">
        <f t="shared" si="325"/>
        <v>0</v>
      </c>
      <c r="AD2467" t="str">
        <f>_xlfn.XLOOKUP(V2467,[2]Index!L:L,[2]Index!M:M)</f>
        <v>CN</v>
      </c>
      <c r="AE2467" s="3" t="s">
        <v>5821</v>
      </c>
      <c r="AF2467" t="s">
        <v>52</v>
      </c>
      <c r="AG2467" s="4"/>
      <c r="AH2467" t="s">
        <v>54</v>
      </c>
      <c r="AJ2467">
        <f>VLOOKUP(D2467,[3]Multipliers!$B:$AT,36)</f>
        <v>1.0714076706675499</v>
      </c>
      <c r="AK2467">
        <f>VLOOKUP(D2467,[3]Multipliers!$B:$AT,36)</f>
        <v>1.0714076706675499</v>
      </c>
      <c r="AM2467">
        <f t="shared" si="326"/>
        <v>0</v>
      </c>
    </row>
    <row r="2468" spans="1:39">
      <c r="A2468" s="2" t="str">
        <f t="shared" si="320"/>
        <v>JOT AUTOMATION LTD.V63PAM-UNLOADER</v>
      </c>
      <c r="B2468" s="2" t="str">
        <f t="shared" si="321"/>
        <v>EQP,AE,PAM-UNLOADER,D43-V63,JOT,RETROFIT KITRetrofit</v>
      </c>
      <c r="C2468" s="3" t="str">
        <f t="shared" si="319"/>
        <v>iphonePAM-UNLOADERNew Buy</v>
      </c>
      <c r="D2468" s="2">
        <v>386651</v>
      </c>
      <c r="E2468" s="2" t="s">
        <v>1494</v>
      </c>
      <c r="F2468" s="2" t="s">
        <v>40</v>
      </c>
      <c r="G2468" s="2" t="s">
        <v>41</v>
      </c>
      <c r="H2468" s="2" t="s">
        <v>42</v>
      </c>
      <c r="I2468" s="2" t="s">
        <v>43</v>
      </c>
      <c r="J2468" s="2" t="s">
        <v>1348</v>
      </c>
      <c r="K2468" s="2" t="s">
        <v>2228</v>
      </c>
      <c r="L2468" s="2" t="s">
        <v>2219</v>
      </c>
      <c r="M2468" s="2" t="s">
        <v>2229</v>
      </c>
      <c r="N2468" s="13">
        <v>10514</v>
      </c>
      <c r="O2468" s="2">
        <v>10514</v>
      </c>
      <c r="P2468" s="2">
        <v>2</v>
      </c>
      <c r="Q2468" s="2" t="s">
        <v>48</v>
      </c>
      <c r="R2468" s="2" t="s">
        <v>202</v>
      </c>
      <c r="S2468" s="2" t="s">
        <v>202</v>
      </c>
      <c r="T2468" s="2" t="s">
        <v>2219</v>
      </c>
      <c r="U2468" s="2" t="s">
        <v>192</v>
      </c>
      <c r="V2468" s="2" t="s">
        <v>71</v>
      </c>
      <c r="W2468" s="2">
        <v>10514</v>
      </c>
      <c r="X2468" s="2" t="s">
        <v>202</v>
      </c>
      <c r="Y2468" s="2" t="s">
        <v>202</v>
      </c>
      <c r="Z2468" s="3">
        <f t="shared" si="322"/>
        <v>21028</v>
      </c>
      <c r="AA2468" s="3">
        <f t="shared" si="323"/>
        <v>21028</v>
      </c>
      <c r="AB2468" s="3">
        <f t="shared" si="324"/>
        <v>21028</v>
      </c>
      <c r="AC2468">
        <f t="shared" si="325"/>
        <v>0</v>
      </c>
      <c r="AD2468" t="str">
        <f>_xlfn.XLOOKUP(V2468,[2]Index!L:L,[2]Index!M:M)</f>
        <v>CN</v>
      </c>
      <c r="AE2468" s="3" t="s">
        <v>5821</v>
      </c>
      <c r="AF2468" t="s">
        <v>52</v>
      </c>
      <c r="AG2468" s="4"/>
      <c r="AH2468" t="s">
        <v>54</v>
      </c>
      <c r="AJ2468">
        <f>VLOOKUP(D2468,[3]Multipliers!$B:$AT,36)</f>
        <v>1.1348011682767918</v>
      </c>
      <c r="AK2468">
        <f>VLOOKUP(D2468,[3]Multipliers!$B:$AT,36)</f>
        <v>1.1348011682767918</v>
      </c>
      <c r="AM2468">
        <f t="shared" si="326"/>
        <v>0</v>
      </c>
    </row>
    <row r="2469" spans="1:39">
      <c r="A2469" s="2" t="str">
        <f t="shared" si="320"/>
        <v>JOT AUTOMATION LTD.V63PAM-UNLOADER</v>
      </c>
      <c r="B2469" s="2" t="str">
        <f t="shared" si="321"/>
        <v>EQP,AE,PAM-UNLOADER,D22-V6X,JOT,RETROFIT KITRetrofit</v>
      </c>
      <c r="C2469" s="3" t="str">
        <f t="shared" si="319"/>
        <v>iphonePAM-UNLOADERNew Buy</v>
      </c>
      <c r="D2469" s="2">
        <v>386458</v>
      </c>
      <c r="E2469" s="2" t="s">
        <v>1494</v>
      </c>
      <c r="F2469" s="2" t="s">
        <v>40</v>
      </c>
      <c r="G2469" s="2" t="s">
        <v>41</v>
      </c>
      <c r="H2469" s="2" t="s">
        <v>42</v>
      </c>
      <c r="I2469" s="2" t="s">
        <v>43</v>
      </c>
      <c r="J2469" s="2" t="s">
        <v>231</v>
      </c>
      <c r="K2469" s="2" t="s">
        <v>2230</v>
      </c>
      <c r="L2469" s="2" t="s">
        <v>2219</v>
      </c>
      <c r="M2469" s="2" t="s">
        <v>2231</v>
      </c>
      <c r="N2469" s="13">
        <v>10514</v>
      </c>
      <c r="O2469" s="2">
        <v>10514</v>
      </c>
      <c r="P2469" s="2">
        <v>1</v>
      </c>
      <c r="Q2469" s="2" t="s">
        <v>48</v>
      </c>
      <c r="R2469" s="2" t="s">
        <v>202</v>
      </c>
      <c r="S2469" s="2" t="s">
        <v>202</v>
      </c>
      <c r="T2469" s="2" t="s">
        <v>2219</v>
      </c>
      <c r="U2469" s="2" t="s">
        <v>192</v>
      </c>
      <c r="V2469" s="2" t="s">
        <v>71</v>
      </c>
      <c r="W2469" s="2">
        <v>10514</v>
      </c>
      <c r="X2469" s="2" t="s">
        <v>202</v>
      </c>
      <c r="Y2469" s="2" t="s">
        <v>202</v>
      </c>
      <c r="Z2469" s="3">
        <f t="shared" si="322"/>
        <v>10514</v>
      </c>
      <c r="AA2469" s="3">
        <f t="shared" si="323"/>
        <v>10514</v>
      </c>
      <c r="AB2469" s="3">
        <f t="shared" si="324"/>
        <v>10514</v>
      </c>
      <c r="AC2469">
        <f t="shared" si="325"/>
        <v>0</v>
      </c>
      <c r="AD2469" t="str">
        <f>_xlfn.XLOOKUP(V2469,[2]Index!L:L,[2]Index!M:M)</f>
        <v>CN</v>
      </c>
      <c r="AE2469" s="3" t="s">
        <v>5821</v>
      </c>
      <c r="AF2469" t="s">
        <v>52</v>
      </c>
      <c r="AG2469" s="4"/>
      <c r="AH2469" t="s">
        <v>232</v>
      </c>
      <c r="AJ2469">
        <f>VLOOKUP(D2469,[3]Multipliers!$B:$AT,36)</f>
        <v>0.90203860725239038</v>
      </c>
      <c r="AK2469">
        <f>VLOOKUP(D2469,[3]Multipliers!$B:$AT,36)</f>
        <v>0.90203860725239038</v>
      </c>
      <c r="AM2469">
        <f t="shared" si="326"/>
        <v>0</v>
      </c>
    </row>
    <row r="2470" spans="1:39">
      <c r="A2470" s="2" t="str">
        <f t="shared" si="320"/>
        <v>JOT AUTOMATION LTD.V63PAM-FEEDER</v>
      </c>
      <c r="B2470" s="2" t="str">
        <f t="shared" si="321"/>
        <v>EQP,AE,PAM-FEEDER,D22-V63,JOT,RETROFIT KITRetrofit</v>
      </c>
      <c r="C2470" s="3" t="str">
        <f t="shared" si="319"/>
        <v>iphonePAM-FEEDERNew Buy</v>
      </c>
      <c r="D2470" s="2">
        <v>386997</v>
      </c>
      <c r="E2470" s="2" t="s">
        <v>1494</v>
      </c>
      <c r="F2470" s="2" t="s">
        <v>40</v>
      </c>
      <c r="G2470" s="2" t="s">
        <v>41</v>
      </c>
      <c r="H2470" s="2" t="s">
        <v>42</v>
      </c>
      <c r="I2470" s="2" t="s">
        <v>43</v>
      </c>
      <c r="J2470" s="2" t="s">
        <v>231</v>
      </c>
      <c r="K2470" s="2" t="s">
        <v>294</v>
      </c>
      <c r="L2470" s="2" t="s">
        <v>2221</v>
      </c>
      <c r="M2470" s="2" t="s">
        <v>2232</v>
      </c>
      <c r="N2470" s="13">
        <v>10514</v>
      </c>
      <c r="O2470" s="2">
        <v>10514</v>
      </c>
      <c r="P2470" s="2">
        <v>1</v>
      </c>
      <c r="Q2470" s="2" t="s">
        <v>48</v>
      </c>
      <c r="R2470" s="2" t="s">
        <v>202</v>
      </c>
      <c r="S2470" s="2" t="s">
        <v>202</v>
      </c>
      <c r="T2470" s="2" t="s">
        <v>2221</v>
      </c>
      <c r="U2470" s="2" t="s">
        <v>192</v>
      </c>
      <c r="V2470" s="2" t="s">
        <v>71</v>
      </c>
      <c r="W2470" s="2">
        <v>10514</v>
      </c>
      <c r="X2470" s="2" t="s">
        <v>202</v>
      </c>
      <c r="Y2470" s="2" t="s">
        <v>202</v>
      </c>
      <c r="Z2470" s="3">
        <f t="shared" si="322"/>
        <v>10514</v>
      </c>
      <c r="AA2470" s="3">
        <f t="shared" si="323"/>
        <v>10514</v>
      </c>
      <c r="AB2470" s="3">
        <f t="shared" si="324"/>
        <v>10514</v>
      </c>
      <c r="AC2470">
        <f t="shared" si="325"/>
        <v>0</v>
      </c>
      <c r="AD2470" t="str">
        <f>_xlfn.XLOOKUP(V2470,[2]Index!L:L,[2]Index!M:M)</f>
        <v>CN</v>
      </c>
      <c r="AE2470" s="3" t="s">
        <v>5821</v>
      </c>
      <c r="AF2470" t="s">
        <v>52</v>
      </c>
      <c r="AG2470" s="4"/>
      <c r="AH2470" t="s">
        <v>232</v>
      </c>
      <c r="AJ2470">
        <f>VLOOKUP(D2470,[3]Multipliers!$B:$AT,36)</f>
        <v>1.0714076706675499</v>
      </c>
      <c r="AK2470">
        <f>VLOOKUP(D2470,[3]Multipliers!$B:$AT,36)</f>
        <v>1.0714076706675499</v>
      </c>
      <c r="AM2470">
        <f t="shared" si="326"/>
        <v>0</v>
      </c>
    </row>
    <row r="2471" spans="1:39">
      <c r="A2471" s="2" t="str">
        <f t="shared" si="320"/>
        <v>WIPRO ENTERPRISES LTDV63DPO PEEL TEST FIXTURE</v>
      </c>
      <c r="B2471" s="2" t="str">
        <f t="shared" si="321"/>
        <v>FXT,AE,DPO PEEL TEST FIXTURE,V5X/V57/D23,WIPRO PARIRetrofit</v>
      </c>
      <c r="C2471" s="3" t="str">
        <f t="shared" si="319"/>
        <v>iphoneDPO PEEL TEST FIXTURENew Buy</v>
      </c>
      <c r="D2471" s="2">
        <v>384214</v>
      </c>
      <c r="E2471" s="2" t="s">
        <v>900</v>
      </c>
      <c r="F2471" s="2" t="s">
        <v>40</v>
      </c>
      <c r="G2471" s="2" t="s">
        <v>41</v>
      </c>
      <c r="H2471" s="2" t="s">
        <v>42</v>
      </c>
      <c r="I2471" s="2" t="s">
        <v>43</v>
      </c>
      <c r="J2471" s="2" t="s">
        <v>66</v>
      </c>
      <c r="K2471" s="2" t="s">
        <v>2233</v>
      </c>
      <c r="L2471" s="2" t="s">
        <v>2210</v>
      </c>
      <c r="M2471" s="2" t="s">
        <v>2234</v>
      </c>
      <c r="N2471" s="13">
        <v>13304</v>
      </c>
      <c r="O2471" s="2">
        <v>10385</v>
      </c>
      <c r="P2471" s="2">
        <v>4</v>
      </c>
      <c r="Q2471" s="2" t="s">
        <v>70</v>
      </c>
      <c r="R2471" s="2"/>
      <c r="S2471" s="2"/>
      <c r="T2471" s="2"/>
      <c r="U2471" s="2" t="s">
        <v>374</v>
      </c>
      <c r="V2471" s="2" t="s">
        <v>899</v>
      </c>
      <c r="W2471" s="2">
        <v>12639</v>
      </c>
      <c r="X2471" s="2"/>
      <c r="Y2471" s="2"/>
      <c r="Z2471" s="3">
        <f t="shared" si="322"/>
        <v>53216</v>
      </c>
      <c r="AA2471" s="3">
        <f t="shared" si="323"/>
        <v>50556</v>
      </c>
      <c r="AB2471" s="3">
        <f t="shared" si="324"/>
        <v>41540</v>
      </c>
      <c r="AC2471">
        <f t="shared" si="325"/>
        <v>11676</v>
      </c>
      <c r="AD2471" t="str">
        <f>_xlfn.XLOOKUP(V2471,[2]Index!L:L,[2]Index!M:M)</f>
        <v>IN</v>
      </c>
      <c r="AE2471" s="3" t="s">
        <v>43</v>
      </c>
      <c r="AF2471" t="s">
        <v>52</v>
      </c>
      <c r="AG2471" s="4" t="s">
        <v>895</v>
      </c>
      <c r="AH2471" t="s">
        <v>72</v>
      </c>
      <c r="AJ2471" t="e">
        <f>VLOOKUP(D2471,[3]Multipliers!$B:$AT,36)</f>
        <v>#N/A</v>
      </c>
      <c r="AK2471" t="e">
        <f>VLOOKUP(D2471,[3]Multipliers!$B:$AT,36)</f>
        <v>#N/A</v>
      </c>
      <c r="AM2471">
        <f t="shared" si="326"/>
        <v>0</v>
      </c>
    </row>
    <row r="2472" spans="1:39">
      <c r="A2472" s="2" t="str">
        <f t="shared" si="320"/>
        <v>BOZHON PRECISION INDUSTRY TECHNOLOGY CO., LTD.V68OUTA</v>
      </c>
      <c r="B2472" s="2" t="str">
        <f t="shared" si="321"/>
        <v>EQP,AE,OUTA(OUTA FX),V53-V68,BOZHON,RETROFIT KITRetrofit</v>
      </c>
      <c r="C2472" s="3" t="str">
        <f t="shared" si="319"/>
        <v>iphoneOUTANew Buy</v>
      </c>
      <c r="D2472" s="2">
        <v>386249</v>
      </c>
      <c r="E2472" s="2" t="s">
        <v>423</v>
      </c>
      <c r="F2472" s="2" t="s">
        <v>40</v>
      </c>
      <c r="G2472" s="2" t="s">
        <v>41</v>
      </c>
      <c r="H2472" s="2" t="s">
        <v>206</v>
      </c>
      <c r="I2472" s="2" t="s">
        <v>43</v>
      </c>
      <c r="J2472" s="2" t="s">
        <v>111</v>
      </c>
      <c r="K2472" s="2" t="s">
        <v>2235</v>
      </c>
      <c r="L2472" s="2" t="s">
        <v>2020</v>
      </c>
      <c r="M2472" s="2" t="s">
        <v>2236</v>
      </c>
      <c r="N2472" s="13">
        <v>10477.18</v>
      </c>
      <c r="O2472" s="2">
        <v>7334.03</v>
      </c>
      <c r="P2472" s="2">
        <v>3</v>
      </c>
      <c r="Q2472" s="2" t="s">
        <v>70</v>
      </c>
      <c r="R2472" s="2">
        <v>9</v>
      </c>
      <c r="S2472" s="2"/>
      <c r="T2472" s="2"/>
      <c r="U2472" s="2" t="s">
        <v>374</v>
      </c>
      <c r="V2472" s="2" t="s">
        <v>85</v>
      </c>
      <c r="W2472" s="2">
        <v>7334.03</v>
      </c>
      <c r="X2472" s="2"/>
      <c r="Y2472" s="2"/>
      <c r="Z2472" s="3">
        <f t="shared" si="322"/>
        <v>31431.54</v>
      </c>
      <c r="AA2472" s="3">
        <f t="shared" si="323"/>
        <v>22002.09</v>
      </c>
      <c r="AB2472" s="3">
        <f t="shared" si="324"/>
        <v>22002.09</v>
      </c>
      <c r="AC2472">
        <f t="shared" si="325"/>
        <v>9429.4500000000007</v>
      </c>
      <c r="AD2472" t="str">
        <f>_xlfn.XLOOKUP(V2472,[2]Index!L:L,[2]Index!M:M)</f>
        <v>CN</v>
      </c>
      <c r="AE2472" s="3" t="s">
        <v>5821</v>
      </c>
      <c r="AF2472" t="s">
        <v>52</v>
      </c>
      <c r="AG2472" s="4" t="s">
        <v>53</v>
      </c>
      <c r="AH2472" t="s">
        <v>72</v>
      </c>
      <c r="AJ2472">
        <f>VLOOKUP(D2472,[3]Multipliers!$B:$AT,36)</f>
        <v>0.82380626366522514</v>
      </c>
      <c r="AK2472">
        <f>VLOOKUP(D2472,[3]Multipliers!$B:$AT,36)</f>
        <v>0.82380626366522514</v>
      </c>
      <c r="AM2472">
        <f t="shared" si="326"/>
        <v>0</v>
      </c>
    </row>
    <row r="2473" spans="1:39">
      <c r="A2473" s="2" t="str">
        <f t="shared" si="320"/>
        <v>BOZHON PRECISION INDUSTRY TECHNOLOGY CO., LTD.V68OUTA</v>
      </c>
      <c r="B2473" s="2" t="str">
        <f t="shared" si="321"/>
        <v>EQP,AE,OUTA(OUTA FX),V53-V68,BOZHON,RETROFIT KITRetrofit</v>
      </c>
      <c r="C2473" s="3" t="str">
        <f t="shared" si="319"/>
        <v>iphoneOUTANew Buy</v>
      </c>
      <c r="D2473">
        <v>386249</v>
      </c>
      <c r="E2473" t="s">
        <v>423</v>
      </c>
      <c r="F2473" t="s">
        <v>40</v>
      </c>
      <c r="G2473" t="s">
        <v>41</v>
      </c>
      <c r="H2473" t="s">
        <v>206</v>
      </c>
      <c r="I2473" t="s">
        <v>43</v>
      </c>
      <c r="J2473" t="s">
        <v>111</v>
      </c>
      <c r="K2473" t="s">
        <v>2235</v>
      </c>
      <c r="L2473" t="s">
        <v>2020</v>
      </c>
      <c r="M2473" t="s">
        <v>2236</v>
      </c>
      <c r="N2473" s="18">
        <v>10477.18</v>
      </c>
      <c r="O2473">
        <v>7334.03</v>
      </c>
      <c r="P2473">
        <v>1</v>
      </c>
      <c r="Q2473" t="s">
        <v>70</v>
      </c>
      <c r="R2473">
        <v>9</v>
      </c>
      <c r="S2473"/>
      <c r="T2473"/>
      <c r="U2473" t="s">
        <v>374</v>
      </c>
      <c r="V2473" t="s">
        <v>85</v>
      </c>
      <c r="W2473" s="98">
        <v>7334.03</v>
      </c>
      <c r="X2473"/>
      <c r="Z2473" s="3">
        <f t="shared" si="322"/>
        <v>10477.18</v>
      </c>
      <c r="AA2473" s="3">
        <f t="shared" si="323"/>
        <v>7334.03</v>
      </c>
      <c r="AB2473" s="3">
        <f t="shared" si="324"/>
        <v>7334.03</v>
      </c>
      <c r="AC2473">
        <f t="shared" si="325"/>
        <v>3143.1500000000005</v>
      </c>
      <c r="AD2473" t="str">
        <f>_xlfn.XLOOKUP(V2473,[2]Index!L:L,[2]Index!M:M)</f>
        <v>CN</v>
      </c>
      <c r="AE2473" s="3" t="s">
        <v>5821</v>
      </c>
      <c r="AF2473" t="s">
        <v>52</v>
      </c>
      <c r="AG2473" s="4" t="s">
        <v>53</v>
      </c>
      <c r="AH2473" t="s">
        <v>72</v>
      </c>
      <c r="AJ2473">
        <f>VLOOKUP(D2473,[3]Multipliers!$B:$AT,36)</f>
        <v>0.82380626366522514</v>
      </c>
      <c r="AK2473">
        <f>VLOOKUP(D2473,[3]Multipliers!$B:$AT,36)</f>
        <v>0.82380626366522514</v>
      </c>
      <c r="AM2473">
        <f t="shared" si="326"/>
        <v>0</v>
      </c>
    </row>
    <row r="2474" spans="1:39">
      <c r="A2474" s="2" t="str">
        <f t="shared" si="320"/>
        <v>BOZHON PRECISION INDUSTRY TECHNOLOGY CO., LTD.V68OUTA</v>
      </c>
      <c r="B2474" s="2" t="str">
        <f t="shared" si="321"/>
        <v>EQP,AE,OUTA(OUTA FX),V53-V68,BOZHON,RETROFIT KITRetrofit</v>
      </c>
      <c r="C2474" s="3" t="str">
        <f t="shared" si="319"/>
        <v>iphoneOUTANew Buy</v>
      </c>
      <c r="D2474" s="48">
        <v>386249</v>
      </c>
      <c r="E2474" s="48" t="s">
        <v>423</v>
      </c>
      <c r="F2474" s="48" t="s">
        <v>40</v>
      </c>
      <c r="G2474" s="48" t="s">
        <v>41</v>
      </c>
      <c r="H2474" s="48" t="s">
        <v>206</v>
      </c>
      <c r="I2474" s="48" t="s">
        <v>43</v>
      </c>
      <c r="J2474" s="48" t="s">
        <v>111</v>
      </c>
      <c r="K2474" s="48" t="s">
        <v>2235</v>
      </c>
      <c r="L2474" s="48" t="s">
        <v>2020</v>
      </c>
      <c r="M2474" s="48" t="s">
        <v>2236</v>
      </c>
      <c r="N2474" s="44">
        <v>10477.18</v>
      </c>
      <c r="O2474" s="26">
        <v>7334.03</v>
      </c>
      <c r="P2474" s="48">
        <v>8</v>
      </c>
      <c r="Q2474" s="48" t="s">
        <v>70</v>
      </c>
      <c r="R2474" s="24">
        <v>9</v>
      </c>
      <c r="S2474" s="24"/>
      <c r="T2474" s="49" t="s">
        <v>2092</v>
      </c>
      <c r="U2474" s="48" t="s">
        <v>374</v>
      </c>
      <c r="V2474" s="48" t="s">
        <v>146</v>
      </c>
      <c r="W2474" s="50">
        <v>7334.03</v>
      </c>
      <c r="X2474" s="24"/>
      <c r="Y2474" s="24"/>
      <c r="Z2474" s="3">
        <f t="shared" si="322"/>
        <v>83817.440000000002</v>
      </c>
      <c r="AA2474" s="3">
        <f t="shared" si="323"/>
        <v>58672.24</v>
      </c>
      <c r="AB2474" s="3">
        <f t="shared" si="324"/>
        <v>58672.24</v>
      </c>
      <c r="AC2474">
        <f t="shared" si="325"/>
        <v>25145.200000000004</v>
      </c>
      <c r="AD2474" t="str">
        <f>_xlfn.XLOOKUP(V2474,[2]Index!L:L,[2]Index!M:M)</f>
        <v>CN</v>
      </c>
      <c r="AE2474" s="3" t="s">
        <v>5821</v>
      </c>
      <c r="AF2474" t="s">
        <v>52</v>
      </c>
      <c r="AG2474" s="3" t="s">
        <v>53</v>
      </c>
      <c r="AH2474" t="s">
        <v>72</v>
      </c>
      <c r="AJ2474">
        <f>VLOOKUP(D2474,[3]Multipliers!$B:$AT,36)</f>
        <v>0.82380626366522514</v>
      </c>
      <c r="AK2474">
        <f>VLOOKUP(D2474,[3]Multipliers!$B:$AT,36)</f>
        <v>0.82380626366522514</v>
      </c>
      <c r="AM2474">
        <f t="shared" si="326"/>
        <v>0</v>
      </c>
    </row>
    <row r="2475" spans="1:39">
      <c r="A2475" s="2" t="str">
        <f t="shared" si="320"/>
        <v>SHENZHEN STRONG TECHNOLOGY CO., LTD.V64CFA2</v>
      </c>
      <c r="B2475" s="2" t="str">
        <f t="shared" si="321"/>
        <v>EQP,AE,CFA2(CFA2 ICT),D47-V64,STRONG,RETROFIT KITRetrofit</v>
      </c>
      <c r="C2475" s="3" t="str">
        <f t="shared" ref="C2475:C2538" si="327">_xlfn.CONCAT(G2475,L2475,"New Buy")</f>
        <v>iphoneCFA2New Buy</v>
      </c>
      <c r="D2475">
        <v>385845</v>
      </c>
      <c r="E2475" t="s">
        <v>369</v>
      </c>
      <c r="F2475" t="s">
        <v>40</v>
      </c>
      <c r="G2475" t="s">
        <v>41</v>
      </c>
      <c r="H2475" t="s">
        <v>65</v>
      </c>
      <c r="I2475" t="s">
        <v>43</v>
      </c>
      <c r="J2475" t="s">
        <v>181</v>
      </c>
      <c r="K2475" t="s">
        <v>2237</v>
      </c>
      <c r="L2475" t="s">
        <v>1661</v>
      </c>
      <c r="M2475" t="s">
        <v>2238</v>
      </c>
      <c r="N2475" s="18">
        <v>10795</v>
      </c>
      <c r="O2475" s="98">
        <v>10255</v>
      </c>
      <c r="P2475">
        <v>4</v>
      </c>
      <c r="Q2475" t="s">
        <v>48</v>
      </c>
      <c r="R2475">
        <v>5</v>
      </c>
      <c r="S2475"/>
      <c r="T2475"/>
      <c r="U2475" t="s">
        <v>374</v>
      </c>
      <c r="V2475" t="s">
        <v>71</v>
      </c>
      <c r="W2475">
        <v>7232.65</v>
      </c>
      <c r="X2475">
        <v>6000</v>
      </c>
      <c r="Y2475">
        <v>1102</v>
      </c>
      <c r="Z2475" s="3">
        <f t="shared" si="322"/>
        <v>43180</v>
      </c>
      <c r="AA2475" s="3">
        <f t="shared" si="323"/>
        <v>28930.6</v>
      </c>
      <c r="AB2475" s="3">
        <f t="shared" si="324"/>
        <v>41020</v>
      </c>
      <c r="AC2475">
        <f t="shared" si="325"/>
        <v>2160</v>
      </c>
      <c r="AD2475" t="str">
        <f>_xlfn.XLOOKUP(V2475,[2]Index!L:L,[2]Index!M:M)</f>
        <v>CN</v>
      </c>
      <c r="AE2475" s="3" t="s">
        <v>5821</v>
      </c>
      <c r="AF2475" t="s">
        <v>52</v>
      </c>
      <c r="AG2475" s="4" t="s">
        <v>53</v>
      </c>
      <c r="AH2475" t="s">
        <v>54</v>
      </c>
      <c r="AJ2475" t="str">
        <f>VLOOKUP(D2475,[3]Multipliers!$B:$AT,36)</f>
        <v>Cancelled for ASM</v>
      </c>
      <c r="AK2475" t="str">
        <f>VLOOKUP(D2475,[3]Multipliers!$B:$AT,36)</f>
        <v>Cancelled for ASM</v>
      </c>
      <c r="AM2475">
        <f t="shared" si="326"/>
        <v>0</v>
      </c>
    </row>
    <row r="2476" spans="1:39">
      <c r="A2476" s="2" t="str">
        <f t="shared" si="320"/>
        <v>BOZHON PRECISION INDUSTRY TECHNOLOGY CO., LTD.V64IT-OQC</v>
      </c>
      <c r="B2476" s="2" t="str">
        <f t="shared" si="321"/>
        <v>EQP,AE,IT-OQC SINGLE,V54-V64,BOZHON,RETROFIT KITRetrofit</v>
      </c>
      <c r="C2476" s="3" t="str">
        <f t="shared" si="327"/>
        <v>iphoneIT-OQCNew Buy</v>
      </c>
      <c r="D2476">
        <v>385980</v>
      </c>
      <c r="E2476" t="s">
        <v>423</v>
      </c>
      <c r="F2476" t="s">
        <v>40</v>
      </c>
      <c r="G2476" t="s">
        <v>41</v>
      </c>
      <c r="H2476" t="s">
        <v>65</v>
      </c>
      <c r="I2476" t="s">
        <v>43</v>
      </c>
      <c r="J2476" t="s">
        <v>66</v>
      </c>
      <c r="K2476" t="s">
        <v>2239</v>
      </c>
      <c r="L2476" t="s">
        <v>82</v>
      </c>
      <c r="M2476" t="s">
        <v>2240</v>
      </c>
      <c r="N2476" s="18">
        <v>10415.74</v>
      </c>
      <c r="O2476" s="98">
        <v>9790.7579999999998</v>
      </c>
      <c r="P2476">
        <v>1</v>
      </c>
      <c r="Q2476" t="s">
        <v>70</v>
      </c>
      <c r="R2476">
        <v>9</v>
      </c>
      <c r="S2476"/>
      <c r="T2476" t="s">
        <v>60</v>
      </c>
      <c r="U2476" t="s">
        <v>50</v>
      </c>
      <c r="V2476" t="s">
        <v>71</v>
      </c>
      <c r="W2476">
        <v>9790.7579999999998</v>
      </c>
      <c r="X2476">
        <v>11720.61</v>
      </c>
      <c r="Z2476" s="3">
        <f t="shared" si="322"/>
        <v>10415.74</v>
      </c>
      <c r="AA2476" s="3">
        <f t="shared" si="323"/>
        <v>9790.7579999999998</v>
      </c>
      <c r="AB2476" s="3">
        <f t="shared" si="324"/>
        <v>9790.7579999999998</v>
      </c>
      <c r="AC2476">
        <f t="shared" si="325"/>
        <v>624.98199999999997</v>
      </c>
      <c r="AD2476" t="str">
        <f>_xlfn.XLOOKUP(V2476,[2]Index!L:L,[2]Index!M:M)</f>
        <v>CN</v>
      </c>
      <c r="AE2476" s="3" t="s">
        <v>5821</v>
      </c>
      <c r="AF2476" t="s">
        <v>52</v>
      </c>
      <c r="AG2476" s="4" t="s">
        <v>53</v>
      </c>
      <c r="AH2476" t="s">
        <v>72</v>
      </c>
      <c r="AJ2476">
        <f>VLOOKUP(D2476,[3]Multipliers!$B:$AT,36)</f>
        <v>0.88689776581569979</v>
      </c>
      <c r="AK2476">
        <f>VLOOKUP(D2476,[3]Multipliers!$B:$AT,36)</f>
        <v>0.88689776581569979</v>
      </c>
      <c r="AM2476">
        <f t="shared" si="326"/>
        <v>0</v>
      </c>
    </row>
    <row r="2477" spans="1:39">
      <c r="A2477" s="2" t="str">
        <f t="shared" si="320"/>
        <v>SHENZHEN STRONG TECHNOLOGY CO., LTD.V64CFA2</v>
      </c>
      <c r="B2477" s="2" t="str">
        <f t="shared" si="321"/>
        <v>EQP,AE,CFA2,V57-V64,STRONG,RETROFIT KITRetrofit</v>
      </c>
      <c r="C2477" s="3" t="str">
        <f t="shared" si="327"/>
        <v>iphoneCFA2New Buy</v>
      </c>
      <c r="D2477">
        <v>385847</v>
      </c>
      <c r="E2477" t="s">
        <v>369</v>
      </c>
      <c r="F2477" t="s">
        <v>40</v>
      </c>
      <c r="G2477" t="s">
        <v>41</v>
      </c>
      <c r="H2477" t="s">
        <v>65</v>
      </c>
      <c r="I2477" t="s">
        <v>43</v>
      </c>
      <c r="J2477" t="s">
        <v>80</v>
      </c>
      <c r="K2477" t="s">
        <v>2241</v>
      </c>
      <c r="L2477" t="s">
        <v>1661</v>
      </c>
      <c r="M2477" t="s">
        <v>2242</v>
      </c>
      <c r="N2477" s="18">
        <v>10595</v>
      </c>
      <c r="O2477" s="98">
        <v>10277</v>
      </c>
      <c r="P2477">
        <v>8</v>
      </c>
      <c r="Q2477" t="s">
        <v>70</v>
      </c>
      <c r="R2477">
        <v>5</v>
      </c>
      <c r="S2477"/>
      <c r="T2477"/>
      <c r="U2477" t="s">
        <v>374</v>
      </c>
      <c r="V2477" t="s">
        <v>71</v>
      </c>
      <c r="W2477">
        <v>7098.65</v>
      </c>
      <c r="X2477">
        <v>5800</v>
      </c>
      <c r="Y2477">
        <v>1102</v>
      </c>
      <c r="Z2477" s="3">
        <f t="shared" si="322"/>
        <v>84760</v>
      </c>
      <c r="AA2477" s="3">
        <f t="shared" si="323"/>
        <v>56789.2</v>
      </c>
      <c r="AB2477" s="3">
        <f t="shared" si="324"/>
        <v>82216</v>
      </c>
      <c r="AC2477">
        <f t="shared" si="325"/>
        <v>2544</v>
      </c>
      <c r="AD2477" t="str">
        <f>_xlfn.XLOOKUP(V2477,[2]Index!L:L,[2]Index!M:M)</f>
        <v>CN</v>
      </c>
      <c r="AE2477" s="3" t="s">
        <v>5821</v>
      </c>
      <c r="AF2477" t="s">
        <v>52</v>
      </c>
      <c r="AG2477" s="4" t="s">
        <v>53</v>
      </c>
      <c r="AH2477" t="s">
        <v>72</v>
      </c>
      <c r="AJ2477">
        <f>VLOOKUP(D2477,[3]Multipliers!$B:$AT,36)</f>
        <v>0.97983505744386712</v>
      </c>
      <c r="AK2477">
        <f>VLOOKUP(D2477,[3]Multipliers!$B:$AT,36)</f>
        <v>0.97983505744386712</v>
      </c>
      <c r="AM2477">
        <f t="shared" si="326"/>
        <v>0</v>
      </c>
    </row>
    <row r="2478" spans="1:39">
      <c r="A2478" s="2" t="str">
        <f t="shared" si="320"/>
        <v>SHENZHEN STRONG TECHNOLOGY CO., LTD.V64CFA2</v>
      </c>
      <c r="B2478" s="2" t="str">
        <f t="shared" si="321"/>
        <v>EQP,AE,CFA2(CFA2 ICT),V54-V64,STRONG,RETROFIT KITRetrofit</v>
      </c>
      <c r="C2478" s="3" t="str">
        <f t="shared" si="327"/>
        <v>iphoneCFA2New Buy</v>
      </c>
      <c r="D2478" s="2">
        <v>385846</v>
      </c>
      <c r="E2478" s="2" t="s">
        <v>369</v>
      </c>
      <c r="F2478" s="2" t="s">
        <v>40</v>
      </c>
      <c r="G2478" s="2" t="s">
        <v>41</v>
      </c>
      <c r="H2478" s="2" t="s">
        <v>65</v>
      </c>
      <c r="I2478" s="2" t="s">
        <v>43</v>
      </c>
      <c r="J2478" s="2" t="s">
        <v>66</v>
      </c>
      <c r="K2478" s="2" t="s">
        <v>2243</v>
      </c>
      <c r="L2478" s="2" t="s">
        <v>1661</v>
      </c>
      <c r="M2478" s="2" t="s">
        <v>2244</v>
      </c>
      <c r="N2478" s="13">
        <v>10595</v>
      </c>
      <c r="O2478" s="2">
        <v>10277</v>
      </c>
      <c r="P2478" s="2">
        <v>12</v>
      </c>
      <c r="Q2478" s="2" t="s">
        <v>70</v>
      </c>
      <c r="R2478" s="2">
        <v>5</v>
      </c>
      <c r="S2478" s="2"/>
      <c r="T2478" s="2"/>
      <c r="U2478" s="2" t="s">
        <v>374</v>
      </c>
      <c r="V2478" s="2" t="s">
        <v>71</v>
      </c>
      <c r="W2478" s="2">
        <v>7098.65</v>
      </c>
      <c r="X2478" s="2">
        <v>5800</v>
      </c>
      <c r="Y2478" s="2">
        <v>1102</v>
      </c>
      <c r="Z2478" s="3">
        <f t="shared" si="322"/>
        <v>127140</v>
      </c>
      <c r="AA2478" s="3">
        <f t="shared" si="323"/>
        <v>85183.799999999988</v>
      </c>
      <c r="AB2478" s="3">
        <f t="shared" si="324"/>
        <v>123324</v>
      </c>
      <c r="AC2478">
        <f t="shared" si="325"/>
        <v>3816</v>
      </c>
      <c r="AD2478" t="str">
        <f>_xlfn.XLOOKUP(V2478,[2]Index!L:L,[2]Index!M:M)</f>
        <v>CN</v>
      </c>
      <c r="AE2478" s="3" t="s">
        <v>5821</v>
      </c>
      <c r="AF2478" t="s">
        <v>52</v>
      </c>
      <c r="AG2478" s="4" t="s">
        <v>53</v>
      </c>
      <c r="AH2478" t="s">
        <v>72</v>
      </c>
      <c r="AJ2478" t="str">
        <f>VLOOKUP(D2478,[3]Multipliers!$B:$AT,36)</f>
        <v>Cancelled for ASM</v>
      </c>
      <c r="AK2478" t="str">
        <f>VLOOKUP(D2478,[3]Multipliers!$B:$AT,36)</f>
        <v>Cancelled for ASM</v>
      </c>
      <c r="AM2478">
        <f t="shared" si="326"/>
        <v>0</v>
      </c>
    </row>
    <row r="2479" spans="1:39">
      <c r="A2479" s="2" t="str">
        <f t="shared" si="320"/>
        <v>BOZHON PRECISION INDUSTRY TECHNOLOGY CO., LTD.V63GIF IT-4</v>
      </c>
      <c r="B2479" s="2" t="str">
        <f t="shared" si="321"/>
        <v>EQP,AE,GIF IT-4,D93-V63,BOZHON,RETROFIT KITRetrofit</v>
      </c>
      <c r="C2479" s="3" t="str">
        <f t="shared" si="327"/>
        <v>iphoneGIF IT-4New Buy</v>
      </c>
      <c r="D2479" s="2">
        <v>384893</v>
      </c>
      <c r="E2479" s="2" t="s">
        <v>423</v>
      </c>
      <c r="F2479" s="2" t="s">
        <v>40</v>
      </c>
      <c r="G2479" s="2" t="s">
        <v>41</v>
      </c>
      <c r="H2479" s="2" t="s">
        <v>42</v>
      </c>
      <c r="I2479" s="2" t="s">
        <v>43</v>
      </c>
      <c r="J2479" s="2" t="s">
        <v>55</v>
      </c>
      <c r="K2479" s="2" t="s">
        <v>2245</v>
      </c>
      <c r="L2479" s="2" t="s">
        <v>1859</v>
      </c>
      <c r="M2479" s="2" t="s">
        <v>2246</v>
      </c>
      <c r="N2479" s="13">
        <v>10152.379999999999</v>
      </c>
      <c r="O2479" s="2">
        <v>8629.52</v>
      </c>
      <c r="P2479" s="2">
        <v>1</v>
      </c>
      <c r="Q2479" s="2" t="s">
        <v>48</v>
      </c>
      <c r="R2479" s="2">
        <v>9</v>
      </c>
      <c r="S2479" s="2"/>
      <c r="T2479" s="2" t="s">
        <v>60</v>
      </c>
      <c r="U2479" s="2" t="s">
        <v>374</v>
      </c>
      <c r="V2479" s="2" t="s">
        <v>51</v>
      </c>
      <c r="W2479" s="2">
        <v>8629.52</v>
      </c>
      <c r="X2479" s="2">
        <v>5299</v>
      </c>
      <c r="Y2479" s="2"/>
      <c r="Z2479" s="3">
        <f t="shared" si="322"/>
        <v>10152.379999999999</v>
      </c>
      <c r="AA2479" s="3">
        <f t="shared" si="323"/>
        <v>8629.52</v>
      </c>
      <c r="AB2479" s="3">
        <f t="shared" si="324"/>
        <v>8629.52</v>
      </c>
      <c r="AC2479">
        <f t="shared" si="325"/>
        <v>1522.8599999999988</v>
      </c>
      <c r="AD2479" t="e">
        <f>_xlfn.XLOOKUP(V2479,[2]Index!L:L,[2]Index!M:M)</f>
        <v>#N/A</v>
      </c>
      <c r="AE2479" s="3" t="s">
        <v>5821</v>
      </c>
      <c r="AF2479" t="s">
        <v>52</v>
      </c>
      <c r="AG2479" s="4" t="s">
        <v>53</v>
      </c>
      <c r="AH2479" t="s">
        <v>54</v>
      </c>
      <c r="AJ2479">
        <f>VLOOKUP(D2479,[3]Multipliers!$B:$AT,36)</f>
        <v>1</v>
      </c>
      <c r="AK2479">
        <f>VLOOKUP(D2479,[3]Multipliers!$B:$AT,36)</f>
        <v>1</v>
      </c>
      <c r="AM2479">
        <f t="shared" si="326"/>
        <v>0</v>
      </c>
    </row>
    <row r="2480" spans="1:39">
      <c r="A2480" s="2" t="str">
        <f t="shared" si="320"/>
        <v>BOZHON PRECISION INDUSTRY TECHNOLOGY CO., LTD.V64GIF IT-4</v>
      </c>
      <c r="B2480" s="2" t="str">
        <f t="shared" si="321"/>
        <v>EQP,AE,GIF IT-4,D94-V64,BOZHON,RETROFIT KITRetrofit</v>
      </c>
      <c r="C2480" s="3" t="str">
        <f t="shared" si="327"/>
        <v>iphoneGIF IT-4New Buy</v>
      </c>
      <c r="D2480" s="2">
        <v>385134</v>
      </c>
      <c r="E2480" s="2" t="s">
        <v>423</v>
      </c>
      <c r="F2480" s="2" t="s">
        <v>40</v>
      </c>
      <c r="G2480" s="2" t="s">
        <v>41</v>
      </c>
      <c r="H2480" s="2" t="s">
        <v>65</v>
      </c>
      <c r="I2480" s="2" t="s">
        <v>43</v>
      </c>
      <c r="J2480" s="2" t="s">
        <v>44</v>
      </c>
      <c r="K2480" s="2" t="s">
        <v>2247</v>
      </c>
      <c r="L2480" s="2" t="s">
        <v>1859</v>
      </c>
      <c r="M2480" s="2" t="s">
        <v>2248</v>
      </c>
      <c r="N2480" s="13">
        <v>10152.379999999999</v>
      </c>
      <c r="O2480" s="2">
        <v>8629.52</v>
      </c>
      <c r="P2480" s="2">
        <v>1</v>
      </c>
      <c r="Q2480" s="2" t="s">
        <v>48</v>
      </c>
      <c r="R2480" s="2">
        <v>9</v>
      </c>
      <c r="S2480" s="2"/>
      <c r="T2480" s="2" t="s">
        <v>60</v>
      </c>
      <c r="U2480" s="2" t="s">
        <v>374</v>
      </c>
      <c r="V2480" s="2" t="s">
        <v>71</v>
      </c>
      <c r="W2480" s="2">
        <v>8629.52</v>
      </c>
      <c r="X2480" s="2">
        <v>5299</v>
      </c>
      <c r="Y2480" s="2"/>
      <c r="Z2480" s="3">
        <f t="shared" si="322"/>
        <v>10152.379999999999</v>
      </c>
      <c r="AA2480" s="3">
        <f t="shared" si="323"/>
        <v>8629.52</v>
      </c>
      <c r="AB2480" s="3">
        <f t="shared" si="324"/>
        <v>8629.52</v>
      </c>
      <c r="AC2480">
        <f t="shared" si="325"/>
        <v>1522.8599999999988</v>
      </c>
      <c r="AD2480" t="str">
        <f>_xlfn.XLOOKUP(V2480,[2]Index!L:L,[2]Index!M:M)</f>
        <v>CN</v>
      </c>
      <c r="AE2480" s="3" t="s">
        <v>5821</v>
      </c>
      <c r="AF2480" t="s">
        <v>52</v>
      </c>
      <c r="AG2480" s="4" t="s">
        <v>53</v>
      </c>
      <c r="AH2480" t="s">
        <v>54</v>
      </c>
      <c r="AJ2480">
        <f>VLOOKUP(D2480,[3]Multipliers!$B:$AT,36)</f>
        <v>1</v>
      </c>
      <c r="AK2480">
        <f>VLOOKUP(D2480,[3]Multipliers!$B:$AT,36)</f>
        <v>1</v>
      </c>
      <c r="AM2480">
        <f t="shared" si="326"/>
        <v>0</v>
      </c>
    </row>
    <row r="2481" spans="1:39">
      <c r="A2481" s="2" t="str">
        <f t="shared" si="320"/>
        <v>BOZHON PRECISION INDUSTRY TECHNOLOGY CO., LTD.V64IT-4</v>
      </c>
      <c r="B2481" s="2" t="str">
        <f t="shared" si="321"/>
        <v>EQP,AE,IT-4 3-BAY,V54-V64,BOZHON,RETROFIT KITRetrofit</v>
      </c>
      <c r="C2481" s="3" t="str">
        <f t="shared" si="327"/>
        <v>iphoneIT-4New Buy</v>
      </c>
      <c r="D2481" s="2">
        <v>385169</v>
      </c>
      <c r="E2481" s="2" t="s">
        <v>423</v>
      </c>
      <c r="F2481" s="2" t="s">
        <v>40</v>
      </c>
      <c r="G2481" s="2" t="s">
        <v>41</v>
      </c>
      <c r="H2481" s="2" t="s">
        <v>65</v>
      </c>
      <c r="I2481" s="2" t="s">
        <v>43</v>
      </c>
      <c r="J2481" s="2" t="s">
        <v>66</v>
      </c>
      <c r="K2481" s="2" t="s">
        <v>2249</v>
      </c>
      <c r="L2481" s="2" t="s">
        <v>46</v>
      </c>
      <c r="M2481" s="2" t="s">
        <v>2250</v>
      </c>
      <c r="N2481" s="13">
        <v>10143.65</v>
      </c>
      <c r="O2481" s="2">
        <v>6332.8045000000002</v>
      </c>
      <c r="P2481" s="2">
        <v>1</v>
      </c>
      <c r="Q2481" s="2" t="s">
        <v>70</v>
      </c>
      <c r="R2481" s="2">
        <v>9</v>
      </c>
      <c r="S2481" s="2"/>
      <c r="T2481" s="2" t="s">
        <v>60</v>
      </c>
      <c r="U2481" s="2" t="s">
        <v>50</v>
      </c>
      <c r="V2481" s="2" t="s">
        <v>71</v>
      </c>
      <c r="W2481" s="2">
        <v>6332.8045000000002</v>
      </c>
      <c r="X2481" s="2">
        <v>7239</v>
      </c>
      <c r="Y2481" s="2"/>
      <c r="Z2481" s="3">
        <f t="shared" si="322"/>
        <v>10143.65</v>
      </c>
      <c r="AA2481" s="3">
        <f t="shared" si="323"/>
        <v>6332.8045000000002</v>
      </c>
      <c r="AB2481" s="3">
        <f t="shared" si="324"/>
        <v>6332.8045000000002</v>
      </c>
      <c r="AC2481">
        <f t="shared" si="325"/>
        <v>3810.8454999999994</v>
      </c>
      <c r="AD2481" t="str">
        <f>_xlfn.XLOOKUP(V2481,[2]Index!L:L,[2]Index!M:M)</f>
        <v>CN</v>
      </c>
      <c r="AE2481" s="3" t="s">
        <v>5821</v>
      </c>
      <c r="AF2481" t="s">
        <v>52</v>
      </c>
      <c r="AG2481" s="4" t="s">
        <v>53</v>
      </c>
      <c r="AH2481" t="s">
        <v>72</v>
      </c>
      <c r="AJ2481">
        <f>VLOOKUP(D2481,[3]Multipliers!$B:$AT,36)</f>
        <v>0.87676108448407686</v>
      </c>
      <c r="AK2481">
        <f>VLOOKUP(D2481,[3]Multipliers!$B:$AT,36)</f>
        <v>0.87676108448407686</v>
      </c>
      <c r="AM2481">
        <f t="shared" si="326"/>
        <v>0</v>
      </c>
    </row>
    <row r="2482" spans="1:39">
      <c r="A2482" s="2" t="str">
        <f t="shared" si="320"/>
        <v>TAOWINE INDUSTRIAL CO., LTD.V68FF MASK</v>
      </c>
      <c r="B2482" s="2" t="str">
        <f t="shared" si="321"/>
        <v>EQP,AE,FF MASK HUPH,V57-V68,TAOWINE,RETROFIT KITRetrofit</v>
      </c>
      <c r="C2482" s="3" t="str">
        <f t="shared" si="327"/>
        <v>iphoneFF MASKNew Buy</v>
      </c>
      <c r="D2482" s="39">
        <v>386962</v>
      </c>
      <c r="E2482" s="39" t="s">
        <v>1187</v>
      </c>
      <c r="F2482" s="39" t="s">
        <v>40</v>
      </c>
      <c r="G2482" s="39" t="s">
        <v>41</v>
      </c>
      <c r="H2482" s="39" t="s">
        <v>206</v>
      </c>
      <c r="I2482" s="39" t="s">
        <v>43</v>
      </c>
      <c r="J2482" s="39" t="s">
        <v>80</v>
      </c>
      <c r="K2482" s="39" t="s">
        <v>294</v>
      </c>
      <c r="L2482" s="39" t="s">
        <v>863</v>
      </c>
      <c r="M2482" s="39" t="s">
        <v>2251</v>
      </c>
      <c r="N2482" s="40">
        <v>9980</v>
      </c>
      <c r="O2482" s="26">
        <v>9300</v>
      </c>
      <c r="P2482" s="39">
        <v>1</v>
      </c>
      <c r="Q2482" s="39" t="s">
        <v>70</v>
      </c>
      <c r="R2482" s="39"/>
      <c r="S2482" s="39"/>
      <c r="T2482" s="39" t="s">
        <v>1203</v>
      </c>
      <c r="U2482" s="39" t="s">
        <v>374</v>
      </c>
      <c r="V2482" s="39" t="s">
        <v>85</v>
      </c>
      <c r="W2482" s="24">
        <v>7984</v>
      </c>
      <c r="X2482" s="41"/>
      <c r="Y2482" s="42"/>
      <c r="Z2482" s="3">
        <f t="shared" si="322"/>
        <v>9980</v>
      </c>
      <c r="AA2482" s="3">
        <f t="shared" si="323"/>
        <v>7984</v>
      </c>
      <c r="AB2482" s="3">
        <f t="shared" si="324"/>
        <v>9300</v>
      </c>
      <c r="AC2482">
        <f t="shared" si="325"/>
        <v>680</v>
      </c>
      <c r="AD2482" t="str">
        <f>_xlfn.XLOOKUP(V2482,[2]Index!L:L,[2]Index!M:M)</f>
        <v>CN</v>
      </c>
      <c r="AE2482" s="3" t="s">
        <v>5821</v>
      </c>
      <c r="AF2482" t="s">
        <v>52</v>
      </c>
      <c r="AG2482" s="4" t="s">
        <v>53</v>
      </c>
      <c r="AH2482" t="s">
        <v>72</v>
      </c>
      <c r="AJ2482">
        <f>VLOOKUP(D2482,[3]Multipliers!$B:$AT,36)</f>
        <v>1</v>
      </c>
      <c r="AK2482">
        <f>VLOOKUP(D2482,[3]Multipliers!$B:$AT,36)</f>
        <v>1</v>
      </c>
      <c r="AM2482">
        <f t="shared" si="326"/>
        <v>0</v>
      </c>
    </row>
    <row r="2483" spans="1:39">
      <c r="A2483" s="2" t="str">
        <f t="shared" si="320"/>
        <v>TAOWINE INDUSTRIAL CO., LTD.V68FF MASK</v>
      </c>
      <c r="B2483" s="2" t="str">
        <f t="shared" si="321"/>
        <v>EQP,AE,FF MASK HUPH,D64-V68,TAOWINE,RETROFIT KITRetrofit</v>
      </c>
      <c r="C2483" s="3" t="str">
        <f t="shared" si="327"/>
        <v>iphoneFF MASKNew Buy</v>
      </c>
      <c r="D2483">
        <v>386961</v>
      </c>
      <c r="E2483" t="s">
        <v>1187</v>
      </c>
      <c r="F2483" t="s">
        <v>40</v>
      </c>
      <c r="G2483" t="s">
        <v>41</v>
      </c>
      <c r="H2483" t="s">
        <v>206</v>
      </c>
      <c r="I2483" t="s">
        <v>43</v>
      </c>
      <c r="J2483" t="s">
        <v>728</v>
      </c>
      <c r="K2483" t="s">
        <v>294</v>
      </c>
      <c r="L2483" t="s">
        <v>863</v>
      </c>
      <c r="M2483" t="s">
        <v>2252</v>
      </c>
      <c r="N2483" s="18">
        <v>9980</v>
      </c>
      <c r="O2483" s="98">
        <v>9300</v>
      </c>
      <c r="P2483">
        <v>2</v>
      </c>
      <c r="Q2483" t="s">
        <v>48</v>
      </c>
      <c r="S2483"/>
      <c r="T2483" t="s">
        <v>1203</v>
      </c>
      <c r="U2483" t="s">
        <v>374</v>
      </c>
      <c r="V2483" t="s">
        <v>85</v>
      </c>
      <c r="W2483">
        <v>7984</v>
      </c>
      <c r="X2483"/>
      <c r="Z2483" s="3">
        <f t="shared" si="322"/>
        <v>19960</v>
      </c>
      <c r="AA2483" s="3">
        <f t="shared" si="323"/>
        <v>15968</v>
      </c>
      <c r="AB2483" s="3">
        <f t="shared" si="324"/>
        <v>18600</v>
      </c>
      <c r="AC2483">
        <f t="shared" si="325"/>
        <v>1360</v>
      </c>
      <c r="AD2483" t="str">
        <f>_xlfn.XLOOKUP(V2483,[2]Index!L:L,[2]Index!M:M)</f>
        <v>CN</v>
      </c>
      <c r="AE2483" s="3" t="s">
        <v>5821</v>
      </c>
      <c r="AF2483" t="s">
        <v>52</v>
      </c>
      <c r="AG2483" s="4" t="s">
        <v>53</v>
      </c>
      <c r="AH2483" t="s">
        <v>232</v>
      </c>
      <c r="AJ2483">
        <f>VLOOKUP(D2483,[3]Multipliers!$B:$AT,36)</f>
        <v>1</v>
      </c>
      <c r="AK2483">
        <f>VLOOKUP(D2483,[3]Multipliers!$B:$AT,36)</f>
        <v>1</v>
      </c>
      <c r="AM2483">
        <f t="shared" si="326"/>
        <v>0</v>
      </c>
    </row>
    <row r="2484" spans="1:39">
      <c r="A2484" s="2" t="str">
        <f t="shared" si="320"/>
        <v>TAOWINE INDUSTRIAL CO., LTD.V68HSG MASK</v>
      </c>
      <c r="B2484" s="2" t="str">
        <f t="shared" si="321"/>
        <v>EQP,AE,HSG MASK HUPH,D53G-V68,TAOWINE,RETROFIT KITRetrofit</v>
      </c>
      <c r="C2484" s="3" t="str">
        <f t="shared" si="327"/>
        <v>iphoneHSG MASKNew Buy</v>
      </c>
      <c r="D2484" s="36">
        <v>386897</v>
      </c>
      <c r="E2484" s="36" t="s">
        <v>1187</v>
      </c>
      <c r="F2484" s="36" t="s">
        <v>40</v>
      </c>
      <c r="G2484" s="36" t="s">
        <v>41</v>
      </c>
      <c r="H2484" s="36" t="s">
        <v>206</v>
      </c>
      <c r="I2484" s="36" t="s">
        <v>43</v>
      </c>
      <c r="J2484" s="36" t="s">
        <v>272</v>
      </c>
      <c r="K2484" s="36" t="s">
        <v>2253</v>
      </c>
      <c r="L2484" s="36" t="s">
        <v>1083</v>
      </c>
      <c r="M2484" s="36" t="s">
        <v>2254</v>
      </c>
      <c r="N2484" s="17">
        <v>9980</v>
      </c>
      <c r="O2484" s="26">
        <v>9300</v>
      </c>
      <c r="P2484" s="36">
        <v>1</v>
      </c>
      <c r="Q2484" s="36" t="s">
        <v>48</v>
      </c>
      <c r="R2484" s="34"/>
      <c r="S2484" s="43"/>
      <c r="T2484" s="43" t="s">
        <v>1203</v>
      </c>
      <c r="U2484" s="36" t="s">
        <v>374</v>
      </c>
      <c r="V2484" s="36" t="s">
        <v>85</v>
      </c>
      <c r="W2484" s="37">
        <v>8982</v>
      </c>
      <c r="X2484" s="38"/>
      <c r="Y2484" s="36"/>
      <c r="Z2484" s="3">
        <f t="shared" si="322"/>
        <v>9980</v>
      </c>
      <c r="AA2484" s="3">
        <f t="shared" si="323"/>
        <v>8982</v>
      </c>
      <c r="AB2484" s="3">
        <f t="shared" si="324"/>
        <v>9300</v>
      </c>
      <c r="AC2484">
        <f t="shared" si="325"/>
        <v>680</v>
      </c>
      <c r="AD2484" t="str">
        <f>_xlfn.XLOOKUP(V2484,[2]Index!L:L,[2]Index!M:M)</f>
        <v>CN</v>
      </c>
      <c r="AE2484" s="3" t="s">
        <v>5821</v>
      </c>
      <c r="AF2484" t="s">
        <v>52</v>
      </c>
      <c r="AG2484" s="4" t="s">
        <v>53</v>
      </c>
      <c r="AH2484" t="s">
        <v>175</v>
      </c>
      <c r="AJ2484">
        <f>VLOOKUP(D2484,[3]Multipliers!$B:$AT,36)</f>
        <v>1</v>
      </c>
      <c r="AK2484">
        <f>VLOOKUP(D2484,[3]Multipliers!$B:$AT,36)</f>
        <v>1</v>
      </c>
      <c r="AM2484">
        <f t="shared" si="326"/>
        <v>0</v>
      </c>
    </row>
    <row r="2485" spans="1:39">
      <c r="A2485" s="2" t="str">
        <f t="shared" si="320"/>
        <v>TAOWINE INDUSTRIAL CO., LTD.V68FF MASK</v>
      </c>
      <c r="B2485" s="2" t="str">
        <f t="shared" si="321"/>
        <v>EQP,AE,FF MASK,D37-V68,TAOWINE,RETROFIT KITRetrofit</v>
      </c>
      <c r="C2485" s="3" t="str">
        <f t="shared" si="327"/>
        <v>iphoneFF MASKNew Buy</v>
      </c>
      <c r="D2485" s="2">
        <v>386963</v>
      </c>
      <c r="E2485" s="2" t="s">
        <v>1187</v>
      </c>
      <c r="F2485" s="2" t="s">
        <v>40</v>
      </c>
      <c r="G2485" s="2" t="s">
        <v>41</v>
      </c>
      <c r="H2485" s="2" t="s">
        <v>206</v>
      </c>
      <c r="I2485" s="2" t="s">
        <v>43</v>
      </c>
      <c r="J2485" s="2" t="s">
        <v>254</v>
      </c>
      <c r="K2485" s="2" t="s">
        <v>294</v>
      </c>
      <c r="L2485" s="2" t="s">
        <v>863</v>
      </c>
      <c r="M2485" s="2" t="s">
        <v>2255</v>
      </c>
      <c r="N2485" s="13">
        <v>9980</v>
      </c>
      <c r="O2485" s="2">
        <v>9300</v>
      </c>
      <c r="P2485" s="2">
        <v>1</v>
      </c>
      <c r="Q2485" s="2" t="s">
        <v>48</v>
      </c>
      <c r="R2485" s="2"/>
      <c r="S2485" s="2"/>
      <c r="T2485" s="2" t="s">
        <v>1203</v>
      </c>
      <c r="U2485" s="2" t="s">
        <v>374</v>
      </c>
      <c r="V2485" s="2" t="s">
        <v>85</v>
      </c>
      <c r="W2485" s="18">
        <v>7984</v>
      </c>
      <c r="X2485"/>
      <c r="Z2485" s="3">
        <f t="shared" si="322"/>
        <v>9980</v>
      </c>
      <c r="AA2485" s="3">
        <f t="shared" si="323"/>
        <v>7984</v>
      </c>
      <c r="AB2485" s="3">
        <f t="shared" si="324"/>
        <v>9300</v>
      </c>
      <c r="AC2485">
        <f t="shared" si="325"/>
        <v>680</v>
      </c>
      <c r="AD2485" t="str">
        <f>_xlfn.XLOOKUP(V2485,[2]Index!L:L,[2]Index!M:M)</f>
        <v>CN</v>
      </c>
      <c r="AE2485" s="3" t="s">
        <v>5821</v>
      </c>
      <c r="AF2485" t="s">
        <v>52</v>
      </c>
      <c r="AG2485" s="4" t="s">
        <v>53</v>
      </c>
      <c r="AH2485" t="s">
        <v>139</v>
      </c>
      <c r="AJ2485">
        <f>VLOOKUP(D2485,[3]Multipliers!$B:$AT,36)</f>
        <v>1</v>
      </c>
      <c r="AK2485">
        <f>VLOOKUP(D2485,[3]Multipliers!$B:$AT,36)</f>
        <v>1</v>
      </c>
      <c r="AM2485">
        <f t="shared" si="326"/>
        <v>0</v>
      </c>
    </row>
    <row r="2486" spans="1:39">
      <c r="A2486" s="2" t="str">
        <f t="shared" si="320"/>
        <v>TAOWINE INDUSTRIAL CO., LTD.V68FF MASK</v>
      </c>
      <c r="B2486" s="2" t="str">
        <f t="shared" si="321"/>
        <v>EQP,AE,FF MASK HUPH,D27-V68,TAOWINE,RETROFIT KITRetrofit</v>
      </c>
      <c r="C2486" s="3" t="str">
        <f t="shared" si="327"/>
        <v>iphoneFF MASKNew Buy</v>
      </c>
      <c r="D2486" s="2">
        <v>386960</v>
      </c>
      <c r="E2486" s="2" t="s">
        <v>1187</v>
      </c>
      <c r="F2486" s="2" t="s">
        <v>40</v>
      </c>
      <c r="G2486" s="2" t="s">
        <v>41</v>
      </c>
      <c r="H2486" s="2" t="s">
        <v>206</v>
      </c>
      <c r="I2486" s="2" t="s">
        <v>43</v>
      </c>
      <c r="J2486" s="2" t="s">
        <v>237</v>
      </c>
      <c r="K2486" s="2" t="s">
        <v>294</v>
      </c>
      <c r="L2486" s="2" t="s">
        <v>863</v>
      </c>
      <c r="M2486" s="2" t="s">
        <v>2256</v>
      </c>
      <c r="N2486" s="13">
        <v>9980</v>
      </c>
      <c r="O2486" s="2">
        <v>9300</v>
      </c>
      <c r="P2486" s="2">
        <v>6</v>
      </c>
      <c r="Q2486" s="2" t="s">
        <v>48</v>
      </c>
      <c r="R2486" s="2"/>
      <c r="S2486" s="2"/>
      <c r="T2486" s="2" t="s">
        <v>1203</v>
      </c>
      <c r="U2486" s="2" t="s">
        <v>374</v>
      </c>
      <c r="V2486" s="2" t="s">
        <v>85</v>
      </c>
      <c r="W2486" s="18">
        <v>7984</v>
      </c>
      <c r="X2486"/>
      <c r="Z2486" s="3">
        <f t="shared" si="322"/>
        <v>59880</v>
      </c>
      <c r="AA2486" s="3">
        <f t="shared" si="323"/>
        <v>47904</v>
      </c>
      <c r="AB2486" s="3">
        <f t="shared" si="324"/>
        <v>55800</v>
      </c>
      <c r="AC2486">
        <f t="shared" si="325"/>
        <v>4080</v>
      </c>
      <c r="AD2486" t="str">
        <f>_xlfn.XLOOKUP(V2486,[2]Index!L:L,[2]Index!M:M)</f>
        <v>CN</v>
      </c>
      <c r="AE2486" s="3" t="s">
        <v>5821</v>
      </c>
      <c r="AF2486" t="s">
        <v>52</v>
      </c>
      <c r="AG2486" s="4" t="s">
        <v>53</v>
      </c>
      <c r="AH2486" t="s">
        <v>64</v>
      </c>
      <c r="AJ2486">
        <f>VLOOKUP(D2486,[3]Multipliers!$B:$AT,36)</f>
        <v>1</v>
      </c>
      <c r="AK2486">
        <f>VLOOKUP(D2486,[3]Multipliers!$B:$AT,36)</f>
        <v>1</v>
      </c>
      <c r="AM2486">
        <f t="shared" si="326"/>
        <v>0</v>
      </c>
    </row>
    <row r="2487" spans="1:39">
      <c r="A2487" s="2" t="str">
        <f t="shared" si="320"/>
        <v>TAOWINE INDUSTRIAL CO., LTD.V68FF MASK</v>
      </c>
      <c r="B2487" s="2" t="str">
        <f t="shared" si="321"/>
        <v>EQP,AE,FF MASK HUPH,D17-V68,TAOWINE,RETROFIT KITRetrofit</v>
      </c>
      <c r="C2487" s="3" t="str">
        <f t="shared" si="327"/>
        <v>iphoneFF MASKNew Buy</v>
      </c>
      <c r="D2487">
        <v>386959</v>
      </c>
      <c r="E2487" t="s">
        <v>1187</v>
      </c>
      <c r="F2487" t="s">
        <v>40</v>
      </c>
      <c r="G2487" t="s">
        <v>41</v>
      </c>
      <c r="H2487" t="s">
        <v>206</v>
      </c>
      <c r="I2487" t="s">
        <v>43</v>
      </c>
      <c r="J2487" t="s">
        <v>231</v>
      </c>
      <c r="K2487" t="s">
        <v>294</v>
      </c>
      <c r="L2487" t="s">
        <v>863</v>
      </c>
      <c r="M2487" t="s">
        <v>2257</v>
      </c>
      <c r="N2487" s="18">
        <v>9980</v>
      </c>
      <c r="O2487" s="98">
        <v>9300</v>
      </c>
      <c r="P2487">
        <v>1</v>
      </c>
      <c r="Q2487" t="s">
        <v>48</v>
      </c>
      <c r="S2487"/>
      <c r="T2487" t="s">
        <v>1203</v>
      </c>
      <c r="U2487" t="s">
        <v>374</v>
      </c>
      <c r="V2487" t="s">
        <v>85</v>
      </c>
      <c r="W2487">
        <v>7984</v>
      </c>
      <c r="X2487"/>
      <c r="Z2487" s="3">
        <f t="shared" si="322"/>
        <v>9980</v>
      </c>
      <c r="AA2487" s="3">
        <f t="shared" si="323"/>
        <v>7984</v>
      </c>
      <c r="AB2487" s="3">
        <f t="shared" si="324"/>
        <v>9300</v>
      </c>
      <c r="AC2487">
        <f t="shared" si="325"/>
        <v>680</v>
      </c>
      <c r="AD2487" t="str">
        <f>_xlfn.XLOOKUP(V2487,[2]Index!L:L,[2]Index!M:M)</f>
        <v>CN</v>
      </c>
      <c r="AE2487" s="3" t="s">
        <v>5821</v>
      </c>
      <c r="AF2487" t="s">
        <v>52</v>
      </c>
      <c r="AG2487" s="4" t="s">
        <v>53</v>
      </c>
      <c r="AH2487" t="s">
        <v>232</v>
      </c>
      <c r="AJ2487">
        <f>VLOOKUP(D2487,[3]Multipliers!$B:$AT,36)</f>
        <v>1</v>
      </c>
      <c r="AK2487">
        <f>VLOOKUP(D2487,[3]Multipliers!$B:$AT,36)</f>
        <v>1</v>
      </c>
      <c r="AM2487">
        <f t="shared" si="326"/>
        <v>0</v>
      </c>
    </row>
    <row r="2488" spans="1:39">
      <c r="A2488" s="2" t="str">
        <f t="shared" si="320"/>
        <v>BOZHON PRECISION INDUSTRY TECHNOLOGY CO., LTD.V68OUTA</v>
      </c>
      <c r="B2488" s="2" t="str">
        <f t="shared" si="321"/>
        <v>EQP,AE,OUTA(OUTA FX),V54-V68,BOZHON,RETROFIT KITRetrofit</v>
      </c>
      <c r="C2488" s="3" t="str">
        <f t="shared" si="327"/>
        <v>iphoneOUTANew Buy</v>
      </c>
      <c r="D2488">
        <v>386250</v>
      </c>
      <c r="E2488" t="s">
        <v>423</v>
      </c>
      <c r="F2488" t="s">
        <v>40</v>
      </c>
      <c r="G2488" t="s">
        <v>41</v>
      </c>
      <c r="H2488" t="s">
        <v>206</v>
      </c>
      <c r="I2488" t="s">
        <v>43</v>
      </c>
      <c r="J2488" t="s">
        <v>66</v>
      </c>
      <c r="K2488" t="s">
        <v>2258</v>
      </c>
      <c r="L2488" t="s">
        <v>2020</v>
      </c>
      <c r="M2488" t="s">
        <v>2259</v>
      </c>
      <c r="N2488" s="18">
        <v>9948.77</v>
      </c>
      <c r="O2488" s="98">
        <v>7288.07</v>
      </c>
      <c r="P2488">
        <v>1</v>
      </c>
      <c r="Q2488" t="s">
        <v>70</v>
      </c>
      <c r="R2488">
        <v>9</v>
      </c>
      <c r="S2488"/>
      <c r="T2488"/>
      <c r="U2488" t="s">
        <v>374</v>
      </c>
      <c r="V2488" t="s">
        <v>85</v>
      </c>
      <c r="W2488">
        <v>7288.07</v>
      </c>
      <c r="X2488"/>
      <c r="Z2488" s="3">
        <f t="shared" si="322"/>
        <v>9948.77</v>
      </c>
      <c r="AA2488" s="3">
        <f t="shared" si="323"/>
        <v>7288.07</v>
      </c>
      <c r="AB2488" s="3">
        <f t="shared" si="324"/>
        <v>7288.07</v>
      </c>
      <c r="AC2488">
        <f t="shared" si="325"/>
        <v>2660.7000000000007</v>
      </c>
      <c r="AD2488" t="str">
        <f>_xlfn.XLOOKUP(V2488,[2]Index!L:L,[2]Index!M:M)</f>
        <v>CN</v>
      </c>
      <c r="AE2488" s="3" t="s">
        <v>5821</v>
      </c>
      <c r="AF2488" t="s">
        <v>52</v>
      </c>
      <c r="AG2488" s="4" t="s">
        <v>53</v>
      </c>
      <c r="AH2488" t="s">
        <v>72</v>
      </c>
      <c r="AJ2488">
        <f>VLOOKUP(D2488,[3]Multipliers!$B:$AT,36)</f>
        <v>0.818643735576568</v>
      </c>
      <c r="AK2488">
        <f>VLOOKUP(D2488,[3]Multipliers!$B:$AT,36)</f>
        <v>0.818643735576568</v>
      </c>
      <c r="AM2488">
        <f t="shared" si="326"/>
        <v>0</v>
      </c>
    </row>
    <row r="2489" spans="1:39">
      <c r="A2489" s="2" t="str">
        <f t="shared" si="320"/>
        <v>SFO TECHNOLOGIES PRIVATE LIMITEDV64OMS-ELM</v>
      </c>
      <c r="B2489" s="2" t="str">
        <f t="shared" si="321"/>
        <v>EQP,AE,OMS-ELM INNOREV,V53-V64,SFO,RETROFIT KITRetrofit</v>
      </c>
      <c r="C2489" s="3" t="str">
        <f t="shared" si="327"/>
        <v>iPhoneOMS-ELMNew Buy</v>
      </c>
      <c r="D2489">
        <v>385160</v>
      </c>
      <c r="E2489" t="s">
        <v>935</v>
      </c>
      <c r="F2489" t="s">
        <v>40</v>
      </c>
      <c r="G2489" t="s">
        <v>612</v>
      </c>
      <c r="H2489" t="s">
        <v>65</v>
      </c>
      <c r="I2489" t="s">
        <v>43</v>
      </c>
      <c r="J2489" t="s">
        <v>111</v>
      </c>
      <c r="K2489" t="s">
        <v>2260</v>
      </c>
      <c r="L2489" t="s">
        <v>1376</v>
      </c>
      <c r="M2489" t="s">
        <v>2261</v>
      </c>
      <c r="N2489" s="18">
        <v>89641</v>
      </c>
      <c r="O2489" s="98">
        <v>8422.2199999999993</v>
      </c>
      <c r="P2489">
        <v>3</v>
      </c>
      <c r="Q2489" t="s">
        <v>70</v>
      </c>
      <c r="S2489"/>
      <c r="T2489"/>
      <c r="U2489" t="s">
        <v>374</v>
      </c>
      <c r="V2489" t="s">
        <v>894</v>
      </c>
      <c r="W2489">
        <v>5419</v>
      </c>
      <c r="X2489"/>
      <c r="Z2489" s="3">
        <f t="shared" si="322"/>
        <v>268923</v>
      </c>
      <c r="AA2489" s="3">
        <f t="shared" si="323"/>
        <v>16257</v>
      </c>
      <c r="AB2489" s="3">
        <f t="shared" si="324"/>
        <v>25266.659999999996</v>
      </c>
      <c r="AC2489">
        <f t="shared" si="325"/>
        <v>243656.34</v>
      </c>
      <c r="AD2489" t="str">
        <f>_xlfn.XLOOKUP(V2489,[2]Index!L:L,[2]Index!M:M)</f>
        <v>IN</v>
      </c>
      <c r="AE2489" s="3" t="s">
        <v>5821</v>
      </c>
      <c r="AF2489" t="s">
        <v>52</v>
      </c>
      <c r="AG2489" s="4" t="s">
        <v>895</v>
      </c>
      <c r="AH2489" t="s">
        <v>72</v>
      </c>
      <c r="AJ2489">
        <f>VLOOKUP(D2489,[3]Multipliers!$B:$AT,36)</f>
        <v>3.5747962648556872</v>
      </c>
      <c r="AK2489">
        <f>VLOOKUP(D2489,[3]Multipliers!$B:$AT,36)</f>
        <v>3.5747962648556872</v>
      </c>
      <c r="AM2489">
        <f t="shared" si="326"/>
        <v>0</v>
      </c>
    </row>
    <row r="2490" spans="1:39">
      <c r="A2490" s="2" t="str">
        <f t="shared" si="320"/>
        <v>BOZHON PRECISION INDUSTRY TECHNOLOGY CO., LTD.V63DP1 INLINE</v>
      </c>
      <c r="B2490" s="2" t="str">
        <f t="shared" si="321"/>
        <v>EQP,AE,DP1 INLINE,D93-V63,BOZHON,RETROFIT KITRetrofit</v>
      </c>
      <c r="C2490" s="3" t="str">
        <f t="shared" si="327"/>
        <v>iphoneDP1 INLINENew Buy</v>
      </c>
      <c r="D2490" s="2">
        <v>384853</v>
      </c>
      <c r="E2490" s="2" t="s">
        <v>423</v>
      </c>
      <c r="F2490" s="2" t="s">
        <v>40</v>
      </c>
      <c r="G2490" s="2" t="s">
        <v>41</v>
      </c>
      <c r="H2490" s="2" t="s">
        <v>42</v>
      </c>
      <c r="I2490" s="2" t="s">
        <v>43</v>
      </c>
      <c r="J2490" s="2" t="s">
        <v>55</v>
      </c>
      <c r="K2490" s="2" t="s">
        <v>2262</v>
      </c>
      <c r="L2490" s="2" t="s">
        <v>1174</v>
      </c>
      <c r="M2490" s="2" t="s">
        <v>2263</v>
      </c>
      <c r="N2490" s="29">
        <v>9889.3799999999992</v>
      </c>
      <c r="O2490" s="26">
        <v>6823.85</v>
      </c>
      <c r="P2490" s="2">
        <v>1</v>
      </c>
      <c r="Q2490" s="2" t="s">
        <v>48</v>
      </c>
      <c r="R2490" s="66">
        <v>9</v>
      </c>
      <c r="S2490" s="2"/>
      <c r="T2490" s="2" t="s">
        <v>60</v>
      </c>
      <c r="U2490" s="2" t="s">
        <v>374</v>
      </c>
      <c r="V2490" s="2" t="s">
        <v>51</v>
      </c>
      <c r="W2490" s="26">
        <v>6823.85</v>
      </c>
      <c r="X2490" s="45"/>
      <c r="Y2490" s="5"/>
      <c r="Z2490" s="3">
        <f t="shared" si="322"/>
        <v>9889.3799999999992</v>
      </c>
      <c r="AA2490" s="3">
        <f t="shared" si="323"/>
        <v>6823.85</v>
      </c>
      <c r="AB2490" s="3">
        <f t="shared" si="324"/>
        <v>6823.85</v>
      </c>
      <c r="AC2490">
        <f t="shared" si="325"/>
        <v>3065.5299999999988</v>
      </c>
      <c r="AD2490" t="e">
        <f>_xlfn.XLOOKUP(V2490,[2]Index!L:L,[2]Index!M:M)</f>
        <v>#N/A</v>
      </c>
      <c r="AE2490" s="3" t="s">
        <v>5821</v>
      </c>
      <c r="AF2490" t="s">
        <v>52</v>
      </c>
      <c r="AG2490" s="3" t="s">
        <v>53</v>
      </c>
      <c r="AH2490" t="s">
        <v>54</v>
      </c>
      <c r="AJ2490">
        <f>VLOOKUP(D2490,[3]Multipliers!$B:$AT,36)</f>
        <v>1</v>
      </c>
      <c r="AK2490">
        <f>VLOOKUP(D2490,[3]Multipliers!$B:$AT,36)</f>
        <v>1</v>
      </c>
      <c r="AM2490">
        <f t="shared" si="326"/>
        <v>0</v>
      </c>
    </row>
    <row r="2491" spans="1:39">
      <c r="A2491" s="2" t="str">
        <f t="shared" si="320"/>
        <v>BOZHON PRECISION INDUSTRY TECHNOLOGY CO., LTD.V63DP1 INLINE</v>
      </c>
      <c r="B2491" s="2" t="str">
        <f t="shared" si="321"/>
        <v>EQP,AE,DP1 INLINE,D48-V63,BOZHON,RETROFIT KITRetrofit</v>
      </c>
      <c r="C2491" s="3" t="str">
        <f t="shared" si="327"/>
        <v>iphoneDP1 INLINENew Buy</v>
      </c>
      <c r="D2491" s="2">
        <v>384852</v>
      </c>
      <c r="E2491" s="2" t="s">
        <v>423</v>
      </c>
      <c r="F2491" s="2" t="s">
        <v>40</v>
      </c>
      <c r="G2491" s="2" t="s">
        <v>41</v>
      </c>
      <c r="H2491" s="2" t="s">
        <v>42</v>
      </c>
      <c r="I2491" s="2" t="s">
        <v>43</v>
      </c>
      <c r="J2491" s="2" t="s">
        <v>73</v>
      </c>
      <c r="K2491" s="2" t="s">
        <v>2264</v>
      </c>
      <c r="L2491" s="2" t="s">
        <v>1174</v>
      </c>
      <c r="M2491" s="2" t="s">
        <v>2265</v>
      </c>
      <c r="N2491" s="29">
        <v>9889.3799999999992</v>
      </c>
      <c r="O2491" s="26">
        <v>6823.85</v>
      </c>
      <c r="P2491" s="2">
        <v>1</v>
      </c>
      <c r="Q2491" s="2" t="s">
        <v>48</v>
      </c>
      <c r="R2491" s="66">
        <v>9</v>
      </c>
      <c r="S2491" s="2"/>
      <c r="T2491" s="2" t="s">
        <v>60</v>
      </c>
      <c r="U2491" s="2" t="s">
        <v>374</v>
      </c>
      <c r="V2491" s="2" t="s">
        <v>51</v>
      </c>
      <c r="W2491" s="26">
        <v>6823.85</v>
      </c>
      <c r="X2491" s="45"/>
      <c r="Y2491" s="5"/>
      <c r="Z2491" s="3">
        <f t="shared" si="322"/>
        <v>9889.3799999999992</v>
      </c>
      <c r="AA2491" s="3">
        <f t="shared" si="323"/>
        <v>6823.85</v>
      </c>
      <c r="AB2491" s="3">
        <f t="shared" si="324"/>
        <v>6823.85</v>
      </c>
      <c r="AC2491">
        <f t="shared" si="325"/>
        <v>3065.5299999999988</v>
      </c>
      <c r="AD2491" t="e">
        <f>_xlfn.XLOOKUP(V2491,[2]Index!L:L,[2]Index!M:M)</f>
        <v>#N/A</v>
      </c>
      <c r="AE2491" s="3" t="s">
        <v>5821</v>
      </c>
      <c r="AF2491" t="s">
        <v>52</v>
      </c>
      <c r="AG2491" s="3" t="s">
        <v>53</v>
      </c>
      <c r="AH2491" t="s">
        <v>54</v>
      </c>
      <c r="AJ2491">
        <f>VLOOKUP(D2491,[3]Multipliers!$B:$AT,36)</f>
        <v>1</v>
      </c>
      <c r="AK2491">
        <f>VLOOKUP(D2491,[3]Multipliers!$B:$AT,36)</f>
        <v>1</v>
      </c>
      <c r="AM2491">
        <f t="shared" si="326"/>
        <v>0</v>
      </c>
    </row>
    <row r="2492" spans="1:39">
      <c r="A2492" s="2" t="str">
        <f t="shared" si="320"/>
        <v>BOZHON PRECISION INDUSTRY TECHNOLOGY CO., LTD.V64DP1 INLINE</v>
      </c>
      <c r="B2492" s="2" t="str">
        <f t="shared" si="321"/>
        <v>EQP,AE,DP1 INLINE,D47-V64,BOZHON,RETROFIT KITRetrofit</v>
      </c>
      <c r="C2492" s="3" t="str">
        <f t="shared" si="327"/>
        <v>iphoneDP1 INLINENew Buy</v>
      </c>
      <c r="D2492" s="2">
        <v>385085</v>
      </c>
      <c r="E2492" s="2" t="s">
        <v>423</v>
      </c>
      <c r="F2492" s="2" t="s">
        <v>40</v>
      </c>
      <c r="G2492" s="2" t="s">
        <v>41</v>
      </c>
      <c r="H2492" s="2" t="s">
        <v>65</v>
      </c>
      <c r="I2492" s="2" t="s">
        <v>43</v>
      </c>
      <c r="J2492" s="2" t="s">
        <v>181</v>
      </c>
      <c r="K2492" s="2" t="s">
        <v>2266</v>
      </c>
      <c r="L2492" s="2" t="s">
        <v>1174</v>
      </c>
      <c r="M2492" s="2" t="s">
        <v>2267</v>
      </c>
      <c r="N2492" s="29">
        <v>9889.3799999999992</v>
      </c>
      <c r="O2492" s="26">
        <v>6823.85</v>
      </c>
      <c r="P2492" s="2">
        <v>4</v>
      </c>
      <c r="Q2492" s="2" t="s">
        <v>48</v>
      </c>
      <c r="R2492" s="66">
        <v>9</v>
      </c>
      <c r="S2492" s="2"/>
      <c r="T2492" s="2" t="s">
        <v>60</v>
      </c>
      <c r="U2492" s="2" t="s">
        <v>374</v>
      </c>
      <c r="V2492" s="2" t="s">
        <v>71</v>
      </c>
      <c r="W2492" s="26">
        <v>6823.85</v>
      </c>
      <c r="X2492" s="45"/>
      <c r="Y2492" s="5"/>
      <c r="Z2492" s="3">
        <f t="shared" si="322"/>
        <v>39557.519999999997</v>
      </c>
      <c r="AA2492" s="3">
        <f t="shared" si="323"/>
        <v>27295.4</v>
      </c>
      <c r="AB2492" s="3">
        <f t="shared" si="324"/>
        <v>27295.4</v>
      </c>
      <c r="AC2492">
        <f t="shared" si="325"/>
        <v>12262.119999999995</v>
      </c>
      <c r="AD2492" t="str">
        <f>_xlfn.XLOOKUP(V2492,[2]Index!L:L,[2]Index!M:M)</f>
        <v>CN</v>
      </c>
      <c r="AE2492" s="3" t="s">
        <v>5821</v>
      </c>
      <c r="AF2492" t="s">
        <v>52</v>
      </c>
      <c r="AG2492" s="3" t="s">
        <v>53</v>
      </c>
      <c r="AH2492" t="s">
        <v>54</v>
      </c>
      <c r="AJ2492">
        <f>VLOOKUP(D2492,[3]Multipliers!$B:$AT,36)</f>
        <v>1</v>
      </c>
      <c r="AK2492">
        <f>VLOOKUP(D2492,[3]Multipliers!$B:$AT,36)</f>
        <v>1</v>
      </c>
      <c r="AM2492">
        <f t="shared" si="326"/>
        <v>0</v>
      </c>
    </row>
    <row r="2493" spans="1:39">
      <c r="A2493" s="2" t="str">
        <f t="shared" si="320"/>
        <v>BOZHON PRECISION INDUSTRY TECHNOLOGY CO., LTD.V63DP1 INLINE</v>
      </c>
      <c r="B2493" s="2" t="str">
        <f t="shared" si="321"/>
        <v>EQP,AE,DP1 INLINE,D47-V63,BOZHON,RETROFIT KITRetrofit</v>
      </c>
      <c r="C2493" s="3" t="str">
        <f t="shared" si="327"/>
        <v>iphoneDP1 INLINENew Buy</v>
      </c>
      <c r="D2493" s="2">
        <v>384851</v>
      </c>
      <c r="E2493" s="2" t="s">
        <v>423</v>
      </c>
      <c r="F2493" s="2" t="s">
        <v>40</v>
      </c>
      <c r="G2493" s="2" t="s">
        <v>41</v>
      </c>
      <c r="H2493" s="2" t="s">
        <v>42</v>
      </c>
      <c r="I2493" s="2" t="s">
        <v>43</v>
      </c>
      <c r="J2493" s="2" t="s">
        <v>181</v>
      </c>
      <c r="K2493" s="2" t="s">
        <v>2268</v>
      </c>
      <c r="L2493" s="2" t="s">
        <v>1174</v>
      </c>
      <c r="M2493" s="2" t="s">
        <v>2269</v>
      </c>
      <c r="N2493" s="29">
        <v>9889.3799999999992</v>
      </c>
      <c r="O2493" s="26">
        <v>6823.85</v>
      </c>
      <c r="P2493" s="2">
        <v>2</v>
      </c>
      <c r="Q2493" s="2" t="s">
        <v>48</v>
      </c>
      <c r="R2493" s="66">
        <v>9</v>
      </c>
      <c r="S2493" s="2"/>
      <c r="T2493" s="2" t="s">
        <v>60</v>
      </c>
      <c r="U2493" s="2" t="s">
        <v>374</v>
      </c>
      <c r="V2493" s="2" t="s">
        <v>85</v>
      </c>
      <c r="W2493" s="26">
        <v>6823.85</v>
      </c>
      <c r="X2493" s="45"/>
      <c r="Y2493" s="5"/>
      <c r="Z2493" s="3">
        <f t="shared" si="322"/>
        <v>19778.759999999998</v>
      </c>
      <c r="AA2493" s="3">
        <f t="shared" si="323"/>
        <v>13647.7</v>
      </c>
      <c r="AB2493" s="3">
        <f t="shared" si="324"/>
        <v>13647.7</v>
      </c>
      <c r="AC2493">
        <f t="shared" si="325"/>
        <v>6131.0599999999977</v>
      </c>
      <c r="AD2493" t="str">
        <f>_xlfn.XLOOKUP(V2493,[2]Index!L:L,[2]Index!M:M)</f>
        <v>CN</v>
      </c>
      <c r="AE2493" s="3" t="s">
        <v>5821</v>
      </c>
      <c r="AF2493" t="s">
        <v>52</v>
      </c>
      <c r="AG2493" s="3" t="s">
        <v>53</v>
      </c>
      <c r="AH2493" t="s">
        <v>54</v>
      </c>
      <c r="AJ2493">
        <f>VLOOKUP(D2493,[3]Multipliers!$B:$AT,36)</f>
        <v>1</v>
      </c>
      <c r="AK2493">
        <f>VLOOKUP(D2493,[3]Multipliers!$B:$AT,36)</f>
        <v>1</v>
      </c>
      <c r="AM2493">
        <f t="shared" si="326"/>
        <v>0</v>
      </c>
    </row>
    <row r="2494" spans="1:39">
      <c r="A2494" s="2" t="str">
        <f t="shared" si="320"/>
        <v>GUANGDONG ANDA AUTOMATION SOLUTIONS CO., LTD.V68BD</v>
      </c>
      <c r="B2494" s="2" t="str">
        <f t="shared" si="321"/>
        <v>EQP,AE,RIM-BD,D47-V68,ANDA,RETROFIT KITRetrofit</v>
      </c>
      <c r="C2494" s="3" t="str">
        <f t="shared" si="327"/>
        <v>iphoneBDNew Buy</v>
      </c>
      <c r="D2494" s="2">
        <v>386378</v>
      </c>
      <c r="E2494" s="2" t="s">
        <v>188</v>
      </c>
      <c r="F2494" s="2" t="s">
        <v>40</v>
      </c>
      <c r="G2494" s="2" t="s">
        <v>41</v>
      </c>
      <c r="H2494" s="2" t="s">
        <v>206</v>
      </c>
      <c r="I2494" s="2" t="s">
        <v>43</v>
      </c>
      <c r="J2494" s="2" t="s">
        <v>181</v>
      </c>
      <c r="K2494" s="2" t="s">
        <v>2270</v>
      </c>
      <c r="L2494" s="2" t="s">
        <v>288</v>
      </c>
      <c r="M2494" s="2" t="s">
        <v>2271</v>
      </c>
      <c r="N2494" s="13">
        <v>9879.7999999999993</v>
      </c>
      <c r="O2494" s="2">
        <v>9682.2000000000007</v>
      </c>
      <c r="P2494" s="2">
        <v>9</v>
      </c>
      <c r="Q2494" s="2" t="s">
        <v>48</v>
      </c>
      <c r="R2494" s="2">
        <v>4</v>
      </c>
      <c r="S2494" s="2"/>
      <c r="T2494" s="2"/>
      <c r="U2494" s="2" t="s">
        <v>192</v>
      </c>
      <c r="V2494" s="2" t="s">
        <v>85</v>
      </c>
      <c r="W2494" s="2">
        <v>5000</v>
      </c>
      <c r="X2494" s="2" t="s">
        <v>2272</v>
      </c>
      <c r="Y2494" s="2">
        <v>1406</v>
      </c>
      <c r="Z2494" s="3">
        <f t="shared" si="322"/>
        <v>88918.2</v>
      </c>
      <c r="AA2494" s="3">
        <f t="shared" si="323"/>
        <v>45000</v>
      </c>
      <c r="AB2494" s="3">
        <f t="shared" si="324"/>
        <v>87139.8</v>
      </c>
      <c r="AC2494">
        <f t="shared" si="325"/>
        <v>1778.3999999999942</v>
      </c>
      <c r="AD2494" t="str">
        <f>_xlfn.XLOOKUP(V2494,[2]Index!L:L,[2]Index!M:M)</f>
        <v>CN</v>
      </c>
      <c r="AE2494" s="3" t="s">
        <v>5821</v>
      </c>
      <c r="AF2494" t="s">
        <v>52</v>
      </c>
      <c r="AG2494" s="4" t="s">
        <v>53</v>
      </c>
      <c r="AH2494" t="s">
        <v>54</v>
      </c>
      <c r="AJ2494">
        <f>VLOOKUP(D2494,[3]Multipliers!$B:$AT,36)</f>
        <v>1</v>
      </c>
      <c r="AK2494">
        <f>VLOOKUP(D2494,[3]Multipliers!$B:$AT,36)</f>
        <v>1</v>
      </c>
      <c r="AM2494">
        <f t="shared" si="326"/>
        <v>0</v>
      </c>
    </row>
    <row r="2495" spans="1:39">
      <c r="A2495" s="2" t="str">
        <f t="shared" si="320"/>
        <v>SECOTEV64BGS1</v>
      </c>
      <c r="B2495" s="2" t="str">
        <f t="shared" si="321"/>
        <v>EQP,AE,BGS1,V53-V64,SECOTE,RETROFIT KITRetrofit</v>
      </c>
      <c r="C2495" s="3" t="str">
        <f t="shared" si="327"/>
        <v>iphoneBGS1New Buy</v>
      </c>
      <c r="D2495" s="2">
        <v>385227</v>
      </c>
      <c r="E2495" s="2" t="s">
        <v>409</v>
      </c>
      <c r="F2495" s="2" t="s">
        <v>40</v>
      </c>
      <c r="G2495" s="2" t="s">
        <v>41</v>
      </c>
      <c r="H2495" s="2" t="s">
        <v>65</v>
      </c>
      <c r="I2495" s="2" t="s">
        <v>43</v>
      </c>
      <c r="J2495" s="2" t="s">
        <v>111</v>
      </c>
      <c r="K2495" s="2" t="s">
        <v>2276</v>
      </c>
      <c r="L2495" s="2" t="s">
        <v>90</v>
      </c>
      <c r="M2495" s="2" t="s">
        <v>2277</v>
      </c>
      <c r="N2495" s="13">
        <v>9784.86</v>
      </c>
      <c r="O2495" s="2">
        <v>9511.83</v>
      </c>
      <c r="P2495" s="23">
        <v>12</v>
      </c>
      <c r="Q2495" s="2" t="s">
        <v>70</v>
      </c>
      <c r="R2495" s="2"/>
      <c r="S2495" s="2"/>
      <c r="T2495" s="2"/>
      <c r="U2495" s="2" t="s">
        <v>50</v>
      </c>
      <c r="V2495" s="2" t="s">
        <v>85</v>
      </c>
      <c r="W2495" s="23">
        <v>6546</v>
      </c>
      <c r="X2495" s="2"/>
      <c r="Y2495" s="2">
        <v>1200</v>
      </c>
      <c r="Z2495" s="3">
        <f t="shared" si="322"/>
        <v>117418.32</v>
      </c>
      <c r="AA2495" s="3">
        <f t="shared" si="323"/>
        <v>78552</v>
      </c>
      <c r="AB2495" s="3">
        <f t="shared" si="324"/>
        <v>114141.95999999999</v>
      </c>
      <c r="AC2495">
        <f t="shared" si="325"/>
        <v>3276.3600000000151</v>
      </c>
      <c r="AD2495" t="str">
        <f>_xlfn.XLOOKUP(V2495,[2]Index!L:L,[2]Index!M:M)</f>
        <v>CN</v>
      </c>
      <c r="AE2495" s="3" t="s">
        <v>5821</v>
      </c>
      <c r="AF2495" t="s">
        <v>52</v>
      </c>
      <c r="AG2495" s="3" t="s">
        <v>53</v>
      </c>
      <c r="AH2495" t="s">
        <v>72</v>
      </c>
      <c r="AJ2495">
        <f>VLOOKUP(D2495,[3]Multipliers!$B:$AT,36)</f>
        <v>0.81573683269420505</v>
      </c>
      <c r="AK2495">
        <f>VLOOKUP(D2495,[3]Multipliers!$B:$AT,36)</f>
        <v>0.81573683269420505</v>
      </c>
      <c r="AM2495">
        <f t="shared" si="326"/>
        <v>0</v>
      </c>
    </row>
    <row r="2496" spans="1:39">
      <c r="A2496" s="2" t="str">
        <f t="shared" si="320"/>
        <v>SECOTEV64BGS2</v>
      </c>
      <c r="B2496" s="2" t="str">
        <f t="shared" si="321"/>
        <v>EQP,AE,BGS2,V53-V64,SECOTE,RETROFIT KITRetrofit</v>
      </c>
      <c r="C2496" s="3" t="str">
        <f t="shared" si="327"/>
        <v>iphoneBGS2New Buy</v>
      </c>
      <c r="D2496" s="2">
        <v>385234</v>
      </c>
      <c r="E2496" s="2" t="s">
        <v>409</v>
      </c>
      <c r="F2496" s="2" t="s">
        <v>40</v>
      </c>
      <c r="G2496" s="2" t="s">
        <v>41</v>
      </c>
      <c r="H2496" s="2" t="s">
        <v>65</v>
      </c>
      <c r="I2496" s="2" t="s">
        <v>43</v>
      </c>
      <c r="J2496" s="2" t="s">
        <v>111</v>
      </c>
      <c r="K2496" s="2" t="s">
        <v>2283</v>
      </c>
      <c r="L2496" s="2" t="s">
        <v>87</v>
      </c>
      <c r="M2496" s="2" t="s">
        <v>2284</v>
      </c>
      <c r="N2496" s="13">
        <v>9439.77</v>
      </c>
      <c r="O2496" s="2">
        <v>9197</v>
      </c>
      <c r="P2496" s="2">
        <v>12</v>
      </c>
      <c r="Q2496" s="2" t="s">
        <v>70</v>
      </c>
      <c r="R2496" s="2"/>
      <c r="S2496" s="2"/>
      <c r="T2496" s="2"/>
      <c r="U2496" s="2" t="s">
        <v>50</v>
      </c>
      <c r="V2496" s="2" t="s">
        <v>85</v>
      </c>
      <c r="W2496" s="2">
        <v>9197</v>
      </c>
      <c r="X2496" s="2">
        <v>10280.35</v>
      </c>
      <c r="Y2496" s="2">
        <v>1200</v>
      </c>
      <c r="Z2496" s="3">
        <f t="shared" si="322"/>
        <v>113277.24</v>
      </c>
      <c r="AA2496" s="3">
        <f t="shared" si="323"/>
        <v>110364</v>
      </c>
      <c r="AB2496" s="3">
        <f t="shared" si="324"/>
        <v>110364</v>
      </c>
      <c r="AC2496">
        <f t="shared" si="325"/>
        <v>2913.2400000000052</v>
      </c>
      <c r="AD2496" t="str">
        <f>_xlfn.XLOOKUP(V2496,[2]Index!L:L,[2]Index!M:M)</f>
        <v>CN</v>
      </c>
      <c r="AE2496" s="3" t="s">
        <v>5821</v>
      </c>
      <c r="AF2496" t="s">
        <v>52</v>
      </c>
      <c r="AG2496" s="4" t="s">
        <v>53</v>
      </c>
      <c r="AH2496" t="s">
        <v>72</v>
      </c>
      <c r="AJ2496">
        <f>VLOOKUP(D2496,[3]Multipliers!$B:$AT,36)</f>
        <v>0.75111274449752952</v>
      </c>
      <c r="AK2496">
        <f>VLOOKUP(D2496,[3]Multipliers!$B:$AT,36)</f>
        <v>0.75111274449752952</v>
      </c>
      <c r="AM2496">
        <f t="shared" si="326"/>
        <v>0</v>
      </c>
    </row>
    <row r="2497" spans="1:39">
      <c r="A2497" s="2" t="str">
        <f t="shared" si="320"/>
        <v>BOZHON PRECISION INDUSTRY TECHNOLOGY CO., LTD.V63CFA2</v>
      </c>
      <c r="B2497" s="2" t="str">
        <f t="shared" si="321"/>
        <v>EQP,AE,CFA2,V57-V63,BOZHON,RETROFIT KITRetrofit</v>
      </c>
      <c r="C2497" s="3" t="str">
        <f t="shared" si="327"/>
        <v>iphoneCFA2New Buy</v>
      </c>
      <c r="D2497" s="2">
        <v>384825</v>
      </c>
      <c r="E2497" s="2" t="s">
        <v>423</v>
      </c>
      <c r="F2497" s="2" t="s">
        <v>40</v>
      </c>
      <c r="G2497" s="2" t="s">
        <v>41</v>
      </c>
      <c r="H2497" s="2" t="s">
        <v>42</v>
      </c>
      <c r="I2497" s="2" t="s">
        <v>43</v>
      </c>
      <c r="J2497" s="2" t="s">
        <v>80</v>
      </c>
      <c r="K2497" s="2" t="s">
        <v>2285</v>
      </c>
      <c r="L2497" s="2" t="s">
        <v>1661</v>
      </c>
      <c r="M2497" s="2" t="s">
        <v>2286</v>
      </c>
      <c r="N2497" s="13">
        <v>9336.14</v>
      </c>
      <c r="O2497" s="2">
        <v>6255.21</v>
      </c>
      <c r="P2497" s="2">
        <v>4</v>
      </c>
      <c r="Q2497" s="2" t="s">
        <v>70</v>
      </c>
      <c r="R2497" s="2">
        <v>9</v>
      </c>
      <c r="S2497" s="2"/>
      <c r="T2497" s="2"/>
      <c r="U2497" s="2" t="s">
        <v>374</v>
      </c>
      <c r="V2497" s="2" t="s">
        <v>85</v>
      </c>
      <c r="W2497" s="2">
        <v>6255.21</v>
      </c>
      <c r="X2497" s="2">
        <v>8782</v>
      </c>
      <c r="Y2497" s="2"/>
      <c r="Z2497" s="3">
        <f t="shared" si="322"/>
        <v>37344.559999999998</v>
      </c>
      <c r="AA2497" s="3">
        <f t="shared" si="323"/>
        <v>25020.84</v>
      </c>
      <c r="AB2497" s="3">
        <f t="shared" si="324"/>
        <v>25020.84</v>
      </c>
      <c r="AC2497">
        <f t="shared" si="325"/>
        <v>12323.719999999998</v>
      </c>
      <c r="AD2497" t="str">
        <f>_xlfn.XLOOKUP(V2497,[2]Index!L:L,[2]Index!M:M)</f>
        <v>CN</v>
      </c>
      <c r="AE2497" s="3" t="s">
        <v>5821</v>
      </c>
      <c r="AF2497" t="s">
        <v>52</v>
      </c>
      <c r="AG2497" s="4" t="s">
        <v>53</v>
      </c>
      <c r="AH2497" t="s">
        <v>72</v>
      </c>
      <c r="AJ2497">
        <f>VLOOKUP(D2497,[3]Multipliers!$B:$AT,36)</f>
        <v>0.95877189352241421</v>
      </c>
      <c r="AK2497">
        <f>VLOOKUP(D2497,[3]Multipliers!$B:$AT,36)</f>
        <v>0.95877189352241421</v>
      </c>
      <c r="AM2497">
        <f t="shared" si="326"/>
        <v>0</v>
      </c>
    </row>
    <row r="2498" spans="1:39">
      <c r="A2498" s="2" t="str">
        <f t="shared" ref="A2498:A2561" si="328">CONCATENATE(E2498,H2498,L2498)</f>
        <v>BOZHON PRECISION INDUSTRY TECHNOLOGY CO., LTD.V63DP1 INLINE</v>
      </c>
      <c r="B2498" s="2" t="str">
        <f t="shared" ref="B2498:B2561" si="329">CONCATENATE(M2498,I2498)</f>
        <v>EQP,AE,DP1 INLINE,V57-V63,BOZHON,RETROFIT KITRetrofit</v>
      </c>
      <c r="C2498" s="3" t="str">
        <f t="shared" si="327"/>
        <v>iphoneDP1 INLINENew Buy</v>
      </c>
      <c r="D2498" s="2">
        <v>384856</v>
      </c>
      <c r="E2498" s="2" t="s">
        <v>423</v>
      </c>
      <c r="F2498" s="2" t="s">
        <v>40</v>
      </c>
      <c r="G2498" s="2" t="s">
        <v>41</v>
      </c>
      <c r="H2498" s="2" t="s">
        <v>42</v>
      </c>
      <c r="I2498" s="2" t="s">
        <v>43</v>
      </c>
      <c r="J2498" s="2" t="s">
        <v>80</v>
      </c>
      <c r="K2498" s="2" t="s">
        <v>2287</v>
      </c>
      <c r="L2498" s="2" t="s">
        <v>1174</v>
      </c>
      <c r="M2498" s="2" t="s">
        <v>2288</v>
      </c>
      <c r="N2498" s="13">
        <v>9224.7800000000007</v>
      </c>
      <c r="O2498" s="2">
        <v>6823.85</v>
      </c>
      <c r="P2498" s="2">
        <v>1</v>
      </c>
      <c r="Q2498" s="2" t="s">
        <v>70</v>
      </c>
      <c r="R2498" s="2">
        <v>9</v>
      </c>
      <c r="S2498" s="2"/>
      <c r="T2498" s="2" t="s">
        <v>60</v>
      </c>
      <c r="U2498" s="2" t="s">
        <v>374</v>
      </c>
      <c r="V2498" s="2" t="s">
        <v>51</v>
      </c>
      <c r="W2498" s="2">
        <v>6823.85</v>
      </c>
      <c r="X2498" s="2">
        <v>7183</v>
      </c>
      <c r="Y2498" s="2"/>
      <c r="Z2498" s="3">
        <f t="shared" ref="Z2498:Z2561" si="330">IFERROR(N2498*P2498,0)</f>
        <v>9224.7800000000007</v>
      </c>
      <c r="AA2498" s="3">
        <f t="shared" ref="AA2498:AA2561" si="331">IFERROR(W2498*P2498,0)</f>
        <v>6823.85</v>
      </c>
      <c r="AB2498" s="3">
        <f t="shared" ref="AB2498:AB2561" si="332">IFERROR(O2498*P2498,0)</f>
        <v>6823.85</v>
      </c>
      <c r="AC2498">
        <f t="shared" ref="AC2498:AC2561" si="333">IF(AB2498=0,0,Z2498-AB2498)</f>
        <v>2400.9300000000003</v>
      </c>
      <c r="AD2498" t="e">
        <f>_xlfn.XLOOKUP(V2498,[2]Index!L:L,[2]Index!M:M)</f>
        <v>#N/A</v>
      </c>
      <c r="AE2498" s="3" t="s">
        <v>5821</v>
      </c>
      <c r="AF2498" t="s">
        <v>52</v>
      </c>
      <c r="AG2498" s="4" t="s">
        <v>53</v>
      </c>
      <c r="AH2498" t="s">
        <v>72</v>
      </c>
      <c r="AJ2498">
        <f>VLOOKUP(D2498,[3]Multipliers!$B:$AT,36)</f>
        <v>1</v>
      </c>
      <c r="AK2498">
        <f>VLOOKUP(D2498,[3]Multipliers!$B:$AT,36)</f>
        <v>1</v>
      </c>
      <c r="AM2498">
        <f t="shared" ref="AM2498:AM2561" si="334">IF(AE2504="Retrofit",O2504/AL2504,0)</f>
        <v>0</v>
      </c>
    </row>
    <row r="2499" spans="1:39">
      <c r="A2499" s="2" t="str">
        <f t="shared" si="328"/>
        <v>BOZHON PRECISION INDUSTRY TECHNOLOGY CO., LTD.V63DP1 INLINE</v>
      </c>
      <c r="B2499" s="2" t="str">
        <f t="shared" si="329"/>
        <v>EQP,AE,DP1 INLINE,V53-V63,BOZHON,RETROFIT KITRetrofit</v>
      </c>
      <c r="C2499" s="3" t="str">
        <f t="shared" si="327"/>
        <v>iphoneDP1 INLINENew Buy</v>
      </c>
      <c r="D2499" s="2">
        <v>384855</v>
      </c>
      <c r="E2499" s="2" t="s">
        <v>423</v>
      </c>
      <c r="F2499" s="2" t="s">
        <v>40</v>
      </c>
      <c r="G2499" s="2" t="s">
        <v>41</v>
      </c>
      <c r="H2499" s="2" t="s">
        <v>42</v>
      </c>
      <c r="I2499" s="2" t="s">
        <v>43</v>
      </c>
      <c r="J2499" s="2" t="s">
        <v>111</v>
      </c>
      <c r="K2499" s="2" t="s">
        <v>2289</v>
      </c>
      <c r="L2499" s="2" t="s">
        <v>1174</v>
      </c>
      <c r="M2499" s="2" t="s">
        <v>2290</v>
      </c>
      <c r="N2499" s="13">
        <v>9224.7800000000007</v>
      </c>
      <c r="O2499" s="2">
        <v>6823.85</v>
      </c>
      <c r="P2499" s="2">
        <v>15</v>
      </c>
      <c r="Q2499" s="2" t="s">
        <v>70</v>
      </c>
      <c r="R2499" s="2">
        <v>9</v>
      </c>
      <c r="S2499" s="2"/>
      <c r="T2499" s="2" t="s">
        <v>60</v>
      </c>
      <c r="U2499" s="2" t="s">
        <v>374</v>
      </c>
      <c r="V2499" s="2" t="s">
        <v>51</v>
      </c>
      <c r="W2499" s="2">
        <v>6823.85</v>
      </c>
      <c r="X2499" s="2">
        <v>7183</v>
      </c>
      <c r="Y2499" s="2"/>
      <c r="Z2499" s="3">
        <f t="shared" si="330"/>
        <v>138371.70000000001</v>
      </c>
      <c r="AA2499" s="3">
        <f t="shared" si="331"/>
        <v>102357.75</v>
      </c>
      <c r="AB2499" s="3">
        <f t="shared" si="332"/>
        <v>102357.75</v>
      </c>
      <c r="AC2499">
        <f t="shared" si="333"/>
        <v>36013.950000000012</v>
      </c>
      <c r="AD2499" t="e">
        <f>_xlfn.XLOOKUP(V2499,[2]Index!L:L,[2]Index!M:M)</f>
        <v>#N/A</v>
      </c>
      <c r="AE2499" s="3" t="s">
        <v>5821</v>
      </c>
      <c r="AF2499" t="s">
        <v>52</v>
      </c>
      <c r="AG2499" s="4" t="s">
        <v>53</v>
      </c>
      <c r="AH2499" t="s">
        <v>72</v>
      </c>
      <c r="AJ2499">
        <f>VLOOKUP(D2499,[3]Multipliers!$B:$AT,36)</f>
        <v>1</v>
      </c>
      <c r="AK2499">
        <f>VLOOKUP(D2499,[3]Multipliers!$B:$AT,36)</f>
        <v>1</v>
      </c>
      <c r="AM2499">
        <f t="shared" si="334"/>
        <v>0</v>
      </c>
    </row>
    <row r="2500" spans="1:39">
      <c r="A2500" s="2" t="str">
        <f t="shared" si="328"/>
        <v>BOZHON PRECISION INDUSTRY TECHNOLOGY CO., LTD.V63DP1 INLINE</v>
      </c>
      <c r="B2500" s="2" t="str">
        <f t="shared" si="329"/>
        <v>EQP,AE,DP1 INLINE,D23-V63,BOZHON,RETROFIT KITRetrofit</v>
      </c>
      <c r="C2500" s="3" t="str">
        <f t="shared" si="327"/>
        <v>iphoneDP1 INLINENew Buy</v>
      </c>
      <c r="D2500" s="2">
        <v>384854</v>
      </c>
      <c r="E2500" s="2" t="s">
        <v>423</v>
      </c>
      <c r="F2500" s="2" t="s">
        <v>40</v>
      </c>
      <c r="G2500" s="2" t="s">
        <v>41</v>
      </c>
      <c r="H2500" s="2" t="s">
        <v>42</v>
      </c>
      <c r="I2500" s="2" t="s">
        <v>43</v>
      </c>
      <c r="J2500" s="2" t="s">
        <v>61</v>
      </c>
      <c r="K2500" s="2" t="s">
        <v>2291</v>
      </c>
      <c r="L2500" s="2" t="s">
        <v>1174</v>
      </c>
      <c r="M2500" s="2" t="s">
        <v>2292</v>
      </c>
      <c r="N2500" s="13">
        <v>9224.7800000000007</v>
      </c>
      <c r="O2500" s="2">
        <v>6823.85</v>
      </c>
      <c r="P2500" s="2">
        <v>2</v>
      </c>
      <c r="Q2500" s="2" t="s">
        <v>48</v>
      </c>
      <c r="R2500" s="2">
        <v>9</v>
      </c>
      <c r="S2500" s="2"/>
      <c r="T2500" s="2" t="s">
        <v>60</v>
      </c>
      <c r="U2500" s="2" t="s">
        <v>374</v>
      </c>
      <c r="V2500" s="2" t="s">
        <v>51</v>
      </c>
      <c r="W2500" s="2">
        <v>6823.85</v>
      </c>
      <c r="X2500" s="2">
        <v>7183</v>
      </c>
      <c r="Y2500" s="2"/>
      <c r="Z2500" s="3">
        <f t="shared" si="330"/>
        <v>18449.560000000001</v>
      </c>
      <c r="AA2500" s="3">
        <f t="shared" si="331"/>
        <v>13647.7</v>
      </c>
      <c r="AB2500" s="3">
        <f t="shared" si="332"/>
        <v>13647.7</v>
      </c>
      <c r="AC2500">
        <f t="shared" si="333"/>
        <v>4801.8600000000006</v>
      </c>
      <c r="AD2500" t="e">
        <f>_xlfn.XLOOKUP(V2500,[2]Index!L:L,[2]Index!M:M)</f>
        <v>#N/A</v>
      </c>
      <c r="AE2500" s="3" t="s">
        <v>5821</v>
      </c>
      <c r="AF2500" t="s">
        <v>52</v>
      </c>
      <c r="AG2500" s="4" t="s">
        <v>53</v>
      </c>
      <c r="AH2500" t="s">
        <v>64</v>
      </c>
      <c r="AJ2500">
        <f>VLOOKUP(D2500,[3]Multipliers!$B:$AT,36)</f>
        <v>1</v>
      </c>
      <c r="AK2500">
        <f>VLOOKUP(D2500,[3]Multipliers!$B:$AT,36)</f>
        <v>1</v>
      </c>
      <c r="AM2500">
        <f t="shared" si="334"/>
        <v>0</v>
      </c>
    </row>
    <row r="2501" spans="1:39">
      <c r="A2501" s="2" t="str">
        <f t="shared" si="328"/>
        <v>BOZHON PRECISION INDUSTRY TECHNOLOGY CO., LTD.V64DP1 INLINE</v>
      </c>
      <c r="B2501" s="2" t="str">
        <f t="shared" si="329"/>
        <v>EQP,AE,DP1 INLINE,V57-V64,BOZHON,RETROFIT KITRetrofit</v>
      </c>
      <c r="C2501" s="3" t="str">
        <f t="shared" si="327"/>
        <v>iphoneDP1 INLINENew Buy</v>
      </c>
      <c r="D2501" s="2">
        <v>385088</v>
      </c>
      <c r="E2501" s="2" t="s">
        <v>423</v>
      </c>
      <c r="F2501" s="2" t="s">
        <v>40</v>
      </c>
      <c r="G2501" s="2" t="s">
        <v>41</v>
      </c>
      <c r="H2501" s="2" t="s">
        <v>65</v>
      </c>
      <c r="I2501" s="2" t="s">
        <v>43</v>
      </c>
      <c r="J2501" s="2" t="s">
        <v>80</v>
      </c>
      <c r="K2501" s="2" t="s">
        <v>2293</v>
      </c>
      <c r="L2501" s="2" t="s">
        <v>1174</v>
      </c>
      <c r="M2501" s="2" t="s">
        <v>2294</v>
      </c>
      <c r="N2501" s="13">
        <v>9224.7800000000007</v>
      </c>
      <c r="O2501" s="2">
        <v>6823.85</v>
      </c>
      <c r="P2501" s="2">
        <v>8</v>
      </c>
      <c r="Q2501" s="2" t="s">
        <v>70</v>
      </c>
      <c r="R2501" s="2">
        <v>9</v>
      </c>
      <c r="S2501" s="2"/>
      <c r="T2501" s="2" t="s">
        <v>60</v>
      </c>
      <c r="U2501" s="2" t="s">
        <v>374</v>
      </c>
      <c r="V2501" s="2" t="s">
        <v>71</v>
      </c>
      <c r="W2501" s="2">
        <v>6823.85</v>
      </c>
      <c r="X2501" s="2">
        <v>7183</v>
      </c>
      <c r="Y2501" s="2"/>
      <c r="Z2501" s="3">
        <f t="shared" si="330"/>
        <v>73798.240000000005</v>
      </c>
      <c r="AA2501" s="3">
        <f t="shared" si="331"/>
        <v>54590.8</v>
      </c>
      <c r="AB2501" s="3">
        <f t="shared" si="332"/>
        <v>54590.8</v>
      </c>
      <c r="AC2501">
        <f t="shared" si="333"/>
        <v>19207.440000000002</v>
      </c>
      <c r="AD2501" t="str">
        <f>_xlfn.XLOOKUP(V2501,[2]Index!L:L,[2]Index!M:M)</f>
        <v>CN</v>
      </c>
      <c r="AE2501" s="3" t="s">
        <v>5821</v>
      </c>
      <c r="AF2501" t="s">
        <v>52</v>
      </c>
      <c r="AG2501" s="4" t="s">
        <v>53</v>
      </c>
      <c r="AH2501" t="s">
        <v>72</v>
      </c>
      <c r="AJ2501">
        <f>VLOOKUP(D2501,[3]Multipliers!$B:$AT,36)</f>
        <v>1</v>
      </c>
      <c r="AK2501">
        <f>VLOOKUP(D2501,[3]Multipliers!$B:$AT,36)</f>
        <v>1</v>
      </c>
      <c r="AM2501">
        <f t="shared" si="334"/>
        <v>0</v>
      </c>
    </row>
    <row r="2502" spans="1:39">
      <c r="A2502" s="2" t="str">
        <f t="shared" si="328"/>
        <v>BOZHON PRECISION INDUSTRY TECHNOLOGY CO., LTD.V64DP1 INLINE</v>
      </c>
      <c r="B2502" s="2" t="str">
        <f t="shared" si="329"/>
        <v>EQP,AE,DP1 INLINE,V54-V64,BOZHON,RETROFIT KITRetrofit</v>
      </c>
      <c r="C2502" s="3" t="str">
        <f t="shared" si="327"/>
        <v>iphoneDP1 INLINENew Buy</v>
      </c>
      <c r="D2502" s="2">
        <v>385087</v>
      </c>
      <c r="E2502" s="2" t="s">
        <v>423</v>
      </c>
      <c r="F2502" s="2" t="s">
        <v>40</v>
      </c>
      <c r="G2502" s="2" t="s">
        <v>41</v>
      </c>
      <c r="H2502" s="2" t="s">
        <v>65</v>
      </c>
      <c r="I2502" s="2" t="s">
        <v>43</v>
      </c>
      <c r="J2502" s="2" t="s">
        <v>66</v>
      </c>
      <c r="K2502" s="2" t="s">
        <v>2295</v>
      </c>
      <c r="L2502" s="2" t="s">
        <v>1174</v>
      </c>
      <c r="M2502" s="2" t="s">
        <v>2296</v>
      </c>
      <c r="N2502" s="13">
        <v>9224.7800000000007</v>
      </c>
      <c r="O2502" s="2">
        <v>6823.85</v>
      </c>
      <c r="P2502" s="2">
        <v>29</v>
      </c>
      <c r="Q2502" s="2" t="s">
        <v>70</v>
      </c>
      <c r="R2502" s="2">
        <v>9</v>
      </c>
      <c r="S2502" s="2"/>
      <c r="T2502" s="2" t="s">
        <v>60</v>
      </c>
      <c r="U2502" s="2" t="s">
        <v>374</v>
      </c>
      <c r="V2502" s="2" t="s">
        <v>71</v>
      </c>
      <c r="W2502" s="2">
        <v>6823.85</v>
      </c>
      <c r="X2502" s="2">
        <v>7183</v>
      </c>
      <c r="Y2502" s="2"/>
      <c r="Z2502" s="3">
        <f t="shared" si="330"/>
        <v>267518.62</v>
      </c>
      <c r="AA2502" s="3">
        <f t="shared" si="331"/>
        <v>197891.65000000002</v>
      </c>
      <c r="AB2502" s="3">
        <f t="shared" si="332"/>
        <v>197891.65000000002</v>
      </c>
      <c r="AC2502">
        <f t="shared" si="333"/>
        <v>69626.969999999972</v>
      </c>
      <c r="AD2502" t="str">
        <f>_xlfn.XLOOKUP(V2502,[2]Index!L:L,[2]Index!M:M)</f>
        <v>CN</v>
      </c>
      <c r="AE2502" s="3" t="s">
        <v>5821</v>
      </c>
      <c r="AF2502" t="s">
        <v>52</v>
      </c>
      <c r="AG2502" s="4" t="s">
        <v>53</v>
      </c>
      <c r="AH2502" t="s">
        <v>72</v>
      </c>
      <c r="AJ2502">
        <f>VLOOKUP(D2502,[3]Multipliers!$B:$AT,36)</f>
        <v>1</v>
      </c>
      <c r="AK2502">
        <f>VLOOKUP(D2502,[3]Multipliers!$B:$AT,36)</f>
        <v>1</v>
      </c>
      <c r="AM2502">
        <f t="shared" si="334"/>
        <v>0</v>
      </c>
    </row>
    <row r="2503" spans="1:39">
      <c r="A2503" s="2" t="str">
        <f t="shared" si="328"/>
        <v>BOZHON PRECISION INDUSTRY TECHNOLOGY CO., LTD.V64DP1 INLINE</v>
      </c>
      <c r="B2503" s="2" t="str">
        <f t="shared" si="329"/>
        <v>EQP,AE,DP1 INLINE,V53-V64,BOZHON,RETROFIT KITRetrofit</v>
      </c>
      <c r="C2503" s="3" t="str">
        <f t="shared" si="327"/>
        <v>iphoneDP1 INLINENew Buy</v>
      </c>
      <c r="D2503" s="2">
        <v>385086</v>
      </c>
      <c r="E2503" s="2" t="s">
        <v>423</v>
      </c>
      <c r="F2503" s="2" t="s">
        <v>40</v>
      </c>
      <c r="G2503" s="2" t="s">
        <v>41</v>
      </c>
      <c r="H2503" s="2" t="s">
        <v>65</v>
      </c>
      <c r="I2503" s="2" t="s">
        <v>43</v>
      </c>
      <c r="J2503" s="2" t="s">
        <v>111</v>
      </c>
      <c r="K2503" s="2" t="s">
        <v>2297</v>
      </c>
      <c r="L2503" s="2" t="s">
        <v>1174</v>
      </c>
      <c r="M2503" s="2" t="s">
        <v>2298</v>
      </c>
      <c r="N2503" s="2">
        <v>9224.7800000000007</v>
      </c>
      <c r="O2503" s="2">
        <v>6823.85</v>
      </c>
      <c r="P2503" s="2">
        <v>5</v>
      </c>
      <c r="Q2503" s="2" t="s">
        <v>70</v>
      </c>
      <c r="R2503" s="2">
        <v>9</v>
      </c>
      <c r="S2503" s="2"/>
      <c r="T2503" s="2" t="s">
        <v>60</v>
      </c>
      <c r="U2503" s="2" t="s">
        <v>374</v>
      </c>
      <c r="V2503" s="2" t="s">
        <v>71</v>
      </c>
      <c r="W2503" s="18">
        <v>6823.85</v>
      </c>
      <c r="X2503">
        <v>7183</v>
      </c>
      <c r="Z2503" s="3">
        <f t="shared" si="330"/>
        <v>46123.9</v>
      </c>
      <c r="AA2503" s="3">
        <f t="shared" si="331"/>
        <v>34119.25</v>
      </c>
      <c r="AB2503" s="3">
        <f t="shared" si="332"/>
        <v>34119.25</v>
      </c>
      <c r="AC2503">
        <f t="shared" si="333"/>
        <v>12004.650000000001</v>
      </c>
      <c r="AD2503" t="str">
        <f>_xlfn.XLOOKUP(V2503,[2]Index!L:L,[2]Index!M:M)</f>
        <v>CN</v>
      </c>
      <c r="AE2503" s="3" t="s">
        <v>5821</v>
      </c>
      <c r="AF2503" t="s">
        <v>52</v>
      </c>
      <c r="AG2503" s="3" t="s">
        <v>53</v>
      </c>
      <c r="AH2503" t="s">
        <v>72</v>
      </c>
      <c r="AJ2503">
        <f>VLOOKUP(D2503,[3]Multipliers!$B:$AT,36)</f>
        <v>1</v>
      </c>
      <c r="AK2503">
        <f>VLOOKUP(D2503,[3]Multipliers!$B:$AT,36)</f>
        <v>1</v>
      </c>
      <c r="AM2503">
        <f t="shared" si="334"/>
        <v>0</v>
      </c>
    </row>
    <row r="2504" spans="1:39">
      <c r="A2504" s="2" t="str">
        <f t="shared" si="328"/>
        <v>BOZHON PRECISION INDUSTRY TECHNOLOGY CO., LTD.V63DP1 INLINE</v>
      </c>
      <c r="B2504" s="2" t="str">
        <f t="shared" si="329"/>
        <v>EQP,AE,DP1 INLINE,V57-V63,BOZHON,RETROFIT KITRetrofit</v>
      </c>
      <c r="C2504" s="3" t="str">
        <f t="shared" si="327"/>
        <v>iphoneDP1 INLINENew Buy</v>
      </c>
      <c r="D2504" s="2">
        <v>384856</v>
      </c>
      <c r="E2504" s="2" t="s">
        <v>423</v>
      </c>
      <c r="F2504" s="2" t="s">
        <v>40</v>
      </c>
      <c r="G2504" s="2" t="s">
        <v>41</v>
      </c>
      <c r="H2504" s="2" t="s">
        <v>42</v>
      </c>
      <c r="I2504" s="2" t="s">
        <v>43</v>
      </c>
      <c r="J2504" s="2" t="s">
        <v>80</v>
      </c>
      <c r="K2504" s="2" t="s">
        <v>2287</v>
      </c>
      <c r="L2504" s="2" t="s">
        <v>1174</v>
      </c>
      <c r="M2504" s="2" t="s">
        <v>2288</v>
      </c>
      <c r="N2504" s="2">
        <v>9224.7800000000007</v>
      </c>
      <c r="O2504" s="2">
        <v>6823.85</v>
      </c>
      <c r="P2504" s="2">
        <v>2</v>
      </c>
      <c r="Q2504" s="2" t="s">
        <v>70</v>
      </c>
      <c r="R2504" s="2">
        <v>9</v>
      </c>
      <c r="S2504" s="2"/>
      <c r="T2504" s="2" t="s">
        <v>60</v>
      </c>
      <c r="U2504" s="2" t="s">
        <v>374</v>
      </c>
      <c r="V2504" s="2" t="s">
        <v>85</v>
      </c>
      <c r="W2504" s="18">
        <v>6823.85</v>
      </c>
      <c r="X2504">
        <v>7183</v>
      </c>
      <c r="Z2504" s="3">
        <f t="shared" si="330"/>
        <v>18449.560000000001</v>
      </c>
      <c r="AA2504" s="3">
        <f t="shared" si="331"/>
        <v>13647.7</v>
      </c>
      <c r="AB2504" s="3">
        <f t="shared" si="332"/>
        <v>13647.7</v>
      </c>
      <c r="AC2504">
        <f t="shared" si="333"/>
        <v>4801.8600000000006</v>
      </c>
      <c r="AD2504" t="str">
        <f>_xlfn.XLOOKUP(V2504,[2]Index!L:L,[2]Index!M:M)</f>
        <v>CN</v>
      </c>
      <c r="AE2504" s="3" t="s">
        <v>5821</v>
      </c>
      <c r="AF2504" t="s">
        <v>52</v>
      </c>
      <c r="AG2504" s="3" t="s">
        <v>53</v>
      </c>
      <c r="AH2504" t="s">
        <v>72</v>
      </c>
      <c r="AJ2504">
        <f>VLOOKUP(D2504,[3]Multipliers!$B:$AT,36)</f>
        <v>1</v>
      </c>
      <c r="AK2504">
        <f>VLOOKUP(D2504,[3]Multipliers!$B:$AT,36)</f>
        <v>1</v>
      </c>
      <c r="AM2504">
        <f t="shared" si="334"/>
        <v>0</v>
      </c>
    </row>
    <row r="2505" spans="1:39">
      <c r="A2505" s="2" t="str">
        <f t="shared" si="328"/>
        <v>BOZHON PRECISION INDUSTRY TECHNOLOGY CO., LTD.V64DP1 INLINE</v>
      </c>
      <c r="B2505" s="2" t="str">
        <f t="shared" si="329"/>
        <v>EQP,AE,DP1 INLINE,V54-V64,BOZHON,RETROFIT KITRetrofit</v>
      </c>
      <c r="C2505" s="3" t="str">
        <f t="shared" si="327"/>
        <v>iphoneDP1 INLINENew Buy</v>
      </c>
      <c r="D2505" s="2">
        <v>385087</v>
      </c>
      <c r="E2505" s="2" t="s">
        <v>423</v>
      </c>
      <c r="F2505" s="2" t="s">
        <v>40</v>
      </c>
      <c r="G2505" s="2" t="s">
        <v>41</v>
      </c>
      <c r="H2505" s="2" t="s">
        <v>65</v>
      </c>
      <c r="I2505" s="2" t="s">
        <v>43</v>
      </c>
      <c r="J2505" s="2" t="s">
        <v>66</v>
      </c>
      <c r="K2505" s="2" t="s">
        <v>2295</v>
      </c>
      <c r="L2505" s="2" t="s">
        <v>1174</v>
      </c>
      <c r="M2505" s="2" t="s">
        <v>2296</v>
      </c>
      <c r="N2505" s="13">
        <v>9224.7800000000007</v>
      </c>
      <c r="O2505" s="2">
        <v>6823.85</v>
      </c>
      <c r="P2505" s="23">
        <v>34</v>
      </c>
      <c r="Q2505" s="2" t="s">
        <v>70</v>
      </c>
      <c r="R2505" s="2">
        <v>9</v>
      </c>
      <c r="S2505" s="2"/>
      <c r="T2505" s="2" t="s">
        <v>60</v>
      </c>
      <c r="U2505" s="2" t="s">
        <v>374</v>
      </c>
      <c r="V2505" s="2" t="s">
        <v>85</v>
      </c>
      <c r="W2505" s="23">
        <v>6823.85</v>
      </c>
      <c r="X2505" s="2">
        <v>7183</v>
      </c>
      <c r="Y2505" s="2"/>
      <c r="Z2505" s="3">
        <f t="shared" si="330"/>
        <v>313642.52</v>
      </c>
      <c r="AA2505" s="3">
        <f t="shared" si="331"/>
        <v>232010.90000000002</v>
      </c>
      <c r="AB2505" s="3">
        <f t="shared" si="332"/>
        <v>232010.90000000002</v>
      </c>
      <c r="AC2505">
        <f t="shared" si="333"/>
        <v>81631.62</v>
      </c>
      <c r="AD2505" t="str">
        <f>_xlfn.XLOOKUP(V2505,[2]Index!L:L,[2]Index!M:M)</f>
        <v>CN</v>
      </c>
      <c r="AE2505" s="3" t="s">
        <v>5821</v>
      </c>
      <c r="AF2505" t="s">
        <v>52</v>
      </c>
      <c r="AG2505" s="3" t="s">
        <v>53</v>
      </c>
      <c r="AH2505" t="s">
        <v>72</v>
      </c>
      <c r="AJ2505">
        <f>VLOOKUP(D2505,[3]Multipliers!$B:$AT,36)</f>
        <v>1</v>
      </c>
      <c r="AK2505">
        <f>VLOOKUP(D2505,[3]Multipliers!$B:$AT,36)</f>
        <v>1</v>
      </c>
      <c r="AM2505">
        <f t="shared" si="334"/>
        <v>0</v>
      </c>
    </row>
    <row r="2506" spans="1:39">
      <c r="A2506" s="2" t="str">
        <f t="shared" si="328"/>
        <v>BOZHON PRECISION INDUSTRY TECHNOLOGY CO., LTD.V63DP1 INLINE</v>
      </c>
      <c r="B2506" s="2" t="str">
        <f t="shared" si="329"/>
        <v>EQP,AE,DP1 INLINE,V53-V63,BOZHON,RETROFIT KITRetrofit</v>
      </c>
      <c r="C2506" s="3" t="str">
        <f t="shared" si="327"/>
        <v>iphoneDP1 INLINENew Buy</v>
      </c>
      <c r="D2506" s="2">
        <v>384855</v>
      </c>
      <c r="E2506" s="2" t="s">
        <v>423</v>
      </c>
      <c r="F2506" s="2" t="s">
        <v>40</v>
      </c>
      <c r="G2506" s="2" t="s">
        <v>41</v>
      </c>
      <c r="H2506" s="2" t="s">
        <v>42</v>
      </c>
      <c r="I2506" s="2" t="s">
        <v>43</v>
      </c>
      <c r="J2506" s="2" t="s">
        <v>111</v>
      </c>
      <c r="K2506" s="2" t="s">
        <v>2289</v>
      </c>
      <c r="L2506" s="2" t="s">
        <v>1174</v>
      </c>
      <c r="M2506" s="2" t="s">
        <v>2290</v>
      </c>
      <c r="N2506" s="13">
        <v>9224.7800000000007</v>
      </c>
      <c r="O2506" s="2">
        <v>6823.85</v>
      </c>
      <c r="P2506" s="23">
        <v>20</v>
      </c>
      <c r="Q2506" s="2" t="s">
        <v>70</v>
      </c>
      <c r="R2506" s="2">
        <v>9</v>
      </c>
      <c r="S2506" s="2"/>
      <c r="T2506" s="2" t="s">
        <v>60</v>
      </c>
      <c r="U2506" s="2" t="s">
        <v>374</v>
      </c>
      <c r="V2506" s="2" t="s">
        <v>85</v>
      </c>
      <c r="W2506" s="23">
        <v>6823.85</v>
      </c>
      <c r="X2506" s="2">
        <v>7183</v>
      </c>
      <c r="Y2506" s="2"/>
      <c r="Z2506" s="3">
        <f t="shared" si="330"/>
        <v>184495.6</v>
      </c>
      <c r="AA2506" s="3">
        <f t="shared" si="331"/>
        <v>136477</v>
      </c>
      <c r="AB2506" s="3">
        <f t="shared" si="332"/>
        <v>136477</v>
      </c>
      <c r="AC2506">
        <f t="shared" si="333"/>
        <v>48018.600000000006</v>
      </c>
      <c r="AD2506" t="str">
        <f>_xlfn.XLOOKUP(V2506,[2]Index!L:L,[2]Index!M:M)</f>
        <v>CN</v>
      </c>
      <c r="AE2506" s="3" t="s">
        <v>5821</v>
      </c>
      <c r="AF2506" t="s">
        <v>52</v>
      </c>
      <c r="AG2506" s="3" t="s">
        <v>53</v>
      </c>
      <c r="AH2506" t="s">
        <v>72</v>
      </c>
      <c r="AJ2506">
        <f>VLOOKUP(D2506,[3]Multipliers!$B:$AT,36)</f>
        <v>1</v>
      </c>
      <c r="AK2506">
        <f>VLOOKUP(D2506,[3]Multipliers!$B:$AT,36)</f>
        <v>1</v>
      </c>
      <c r="AM2506">
        <f t="shared" si="334"/>
        <v>0</v>
      </c>
    </row>
    <row r="2507" spans="1:39">
      <c r="A2507" s="2" t="str">
        <f t="shared" si="328"/>
        <v>BOZHON PRECISION INDUSTRY TECHNOLOGY CO., LTD.V63DP1 INLINE</v>
      </c>
      <c r="B2507" s="2" t="str">
        <f t="shared" si="329"/>
        <v>EQP,AE,DP1 INLINE,V53-V63,BOZHON,RETROFIT KITRetrofit</v>
      </c>
      <c r="C2507" s="3" t="str">
        <f t="shared" si="327"/>
        <v>iphoneDP1 INLINENew Buy</v>
      </c>
      <c r="D2507" s="2">
        <v>384855</v>
      </c>
      <c r="E2507" s="2" t="s">
        <v>423</v>
      </c>
      <c r="F2507" s="2" t="s">
        <v>40</v>
      </c>
      <c r="G2507" s="2" t="s">
        <v>41</v>
      </c>
      <c r="H2507" s="2" t="s">
        <v>42</v>
      </c>
      <c r="I2507" s="2" t="s">
        <v>43</v>
      </c>
      <c r="J2507" s="2" t="s">
        <v>111</v>
      </c>
      <c r="K2507" s="2" t="s">
        <v>2289</v>
      </c>
      <c r="L2507" s="2" t="s">
        <v>1174</v>
      </c>
      <c r="M2507" s="2" t="s">
        <v>2290</v>
      </c>
      <c r="N2507" s="29">
        <v>9224.7800000000007</v>
      </c>
      <c r="O2507" s="26">
        <v>6823.85</v>
      </c>
      <c r="P2507" s="2">
        <v>8</v>
      </c>
      <c r="Q2507" s="2" t="s">
        <v>70</v>
      </c>
      <c r="R2507" s="2">
        <v>9</v>
      </c>
      <c r="S2507" s="2"/>
      <c r="T2507" s="2" t="s">
        <v>60</v>
      </c>
      <c r="U2507" s="2" t="s">
        <v>374</v>
      </c>
      <c r="V2507" s="2" t="s">
        <v>146</v>
      </c>
      <c r="W2507" s="26">
        <v>6823.85</v>
      </c>
      <c r="X2507" s="5">
        <v>7183</v>
      </c>
      <c r="Y2507" s="5"/>
      <c r="Z2507" s="3">
        <f t="shared" si="330"/>
        <v>73798.240000000005</v>
      </c>
      <c r="AA2507" s="3">
        <f t="shared" si="331"/>
        <v>54590.8</v>
      </c>
      <c r="AB2507" s="3">
        <f t="shared" si="332"/>
        <v>54590.8</v>
      </c>
      <c r="AC2507">
        <f t="shared" si="333"/>
        <v>19207.440000000002</v>
      </c>
      <c r="AD2507" t="str">
        <f>_xlfn.XLOOKUP(V2507,[2]Index!L:L,[2]Index!M:M)</f>
        <v>CN</v>
      </c>
      <c r="AE2507" s="3" t="s">
        <v>5821</v>
      </c>
      <c r="AF2507" t="s">
        <v>52</v>
      </c>
      <c r="AG2507" s="3" t="s">
        <v>53</v>
      </c>
      <c r="AH2507" t="s">
        <v>72</v>
      </c>
      <c r="AJ2507">
        <f>VLOOKUP(D2507,[3]Multipliers!$B:$AT,36)</f>
        <v>1</v>
      </c>
      <c r="AK2507">
        <f>VLOOKUP(D2507,[3]Multipliers!$B:$AT,36)</f>
        <v>1</v>
      </c>
      <c r="AM2507">
        <f t="shared" si="334"/>
        <v>0</v>
      </c>
    </row>
    <row r="2508" spans="1:39">
      <c r="A2508" s="2" t="str">
        <f t="shared" si="328"/>
        <v>GUANGDONG ANDA AUTOMATION SOLUTIONS CO., LTD.V64SD</v>
      </c>
      <c r="B2508" s="2" t="str">
        <f t="shared" si="329"/>
        <v>EQP,AE,RIM-SD,D3Y-V6X,ANDA,RETROFIT KITRetrofit</v>
      </c>
      <c r="C2508" s="3" t="str">
        <f t="shared" si="327"/>
        <v>iphoneSDNew Buy</v>
      </c>
      <c r="D2508" s="2">
        <v>384799</v>
      </c>
      <c r="E2508" s="2" t="s">
        <v>188</v>
      </c>
      <c r="F2508" s="2" t="s">
        <v>40</v>
      </c>
      <c r="G2508" s="2" t="s">
        <v>41</v>
      </c>
      <c r="H2508" s="2" t="s">
        <v>65</v>
      </c>
      <c r="I2508" s="2" t="s">
        <v>43</v>
      </c>
      <c r="J2508" s="2" t="s">
        <v>250</v>
      </c>
      <c r="K2508" s="2" t="s">
        <v>2299</v>
      </c>
      <c r="L2508" s="2" t="s">
        <v>1244</v>
      </c>
      <c r="M2508" s="2" t="s">
        <v>2300</v>
      </c>
      <c r="N2508" s="29">
        <v>9217.8700000000008</v>
      </c>
      <c r="O2508" s="26">
        <v>9217.8700000000008</v>
      </c>
      <c r="P2508" s="2">
        <v>2</v>
      </c>
      <c r="Q2508" s="2" t="s">
        <v>48</v>
      </c>
      <c r="R2508" s="5">
        <v>4</v>
      </c>
      <c r="S2508" s="2"/>
      <c r="T2508" s="2"/>
      <c r="U2508" s="2" t="s">
        <v>192</v>
      </c>
      <c r="V2508" s="2" t="s">
        <v>71</v>
      </c>
      <c r="W2508" s="26">
        <v>2500</v>
      </c>
      <c r="X2508" s="45" t="s">
        <v>2301</v>
      </c>
      <c r="Y2508" s="5">
        <v>1406</v>
      </c>
      <c r="Z2508" s="3">
        <f t="shared" si="330"/>
        <v>18435.740000000002</v>
      </c>
      <c r="AA2508" s="3">
        <f t="shared" si="331"/>
        <v>5000</v>
      </c>
      <c r="AB2508" s="3">
        <f t="shared" si="332"/>
        <v>18435.740000000002</v>
      </c>
      <c r="AC2508">
        <f t="shared" si="333"/>
        <v>0</v>
      </c>
      <c r="AD2508" t="str">
        <f>_xlfn.XLOOKUP(V2508,[2]Index!L:L,[2]Index!M:M)</f>
        <v>CN</v>
      </c>
      <c r="AE2508" s="3" t="s">
        <v>5821</v>
      </c>
      <c r="AF2508" t="s">
        <v>52</v>
      </c>
      <c r="AG2508" s="3" t="s">
        <v>53</v>
      </c>
      <c r="AH2508" t="s">
        <v>139</v>
      </c>
      <c r="AJ2508">
        <f>VLOOKUP(D2508,[3]Multipliers!$B:$AT,36)</f>
        <v>0.86519883172320822</v>
      </c>
      <c r="AK2508">
        <f>VLOOKUP(D2508,[3]Multipliers!$B:$AT,36)</f>
        <v>0.86519883172320822</v>
      </c>
      <c r="AM2508">
        <f t="shared" si="334"/>
        <v>0</v>
      </c>
    </row>
    <row r="2509" spans="1:39">
      <c r="A2509" s="2" t="str">
        <f t="shared" si="328"/>
        <v>GUANGDONG ANDA AUTOMATION SOLUTIONS CO., LTD.V63SD</v>
      </c>
      <c r="B2509" s="2" t="str">
        <f t="shared" si="329"/>
        <v>EQP,AE,RIM-SD,D3Y-V6X,ANDA,RETROFIT KITRetrofit</v>
      </c>
      <c r="C2509" s="3" t="str">
        <f t="shared" si="327"/>
        <v>iphoneSDNew Buy</v>
      </c>
      <c r="D2509" s="2">
        <v>384798</v>
      </c>
      <c r="E2509" s="2" t="s">
        <v>188</v>
      </c>
      <c r="F2509" s="2" t="s">
        <v>40</v>
      </c>
      <c r="G2509" s="2" t="s">
        <v>41</v>
      </c>
      <c r="H2509" s="2" t="s">
        <v>42</v>
      </c>
      <c r="I2509" s="2" t="s">
        <v>43</v>
      </c>
      <c r="J2509" s="2" t="s">
        <v>250</v>
      </c>
      <c r="K2509" s="2" t="s">
        <v>2299</v>
      </c>
      <c r="L2509" s="2" t="s">
        <v>1244</v>
      </c>
      <c r="M2509" s="2" t="s">
        <v>2300</v>
      </c>
      <c r="N2509" s="13">
        <v>9217.8700000000008</v>
      </c>
      <c r="O2509" s="2">
        <v>9217.8700000000008</v>
      </c>
      <c r="P2509" s="2">
        <v>1</v>
      </c>
      <c r="Q2509" s="2" t="s">
        <v>48</v>
      </c>
      <c r="R2509" s="2">
        <v>4</v>
      </c>
      <c r="S2509" s="2"/>
      <c r="T2509" s="2"/>
      <c r="U2509" s="2" t="s">
        <v>192</v>
      </c>
      <c r="V2509" s="2" t="s">
        <v>71</v>
      </c>
      <c r="W2509" s="2">
        <v>2500</v>
      </c>
      <c r="X2509" s="2" t="s">
        <v>2301</v>
      </c>
      <c r="Y2509" s="2">
        <v>1406</v>
      </c>
      <c r="Z2509" s="3">
        <f t="shared" si="330"/>
        <v>9217.8700000000008</v>
      </c>
      <c r="AA2509" s="3">
        <f t="shared" si="331"/>
        <v>2500</v>
      </c>
      <c r="AB2509" s="3">
        <f t="shared" si="332"/>
        <v>9217.8700000000008</v>
      </c>
      <c r="AC2509">
        <f t="shared" si="333"/>
        <v>0</v>
      </c>
      <c r="AD2509" t="str">
        <f>_xlfn.XLOOKUP(V2509,[2]Index!L:L,[2]Index!M:M)</f>
        <v>CN</v>
      </c>
      <c r="AE2509" s="3" t="s">
        <v>5821</v>
      </c>
      <c r="AF2509" t="s">
        <v>52</v>
      </c>
      <c r="AG2509" s="4" t="s">
        <v>53</v>
      </c>
      <c r="AH2509" t="s">
        <v>139</v>
      </c>
      <c r="AJ2509">
        <f>VLOOKUP(D2509,[3]Multipliers!$B:$AT,36)</f>
        <v>0.86519883172320822</v>
      </c>
      <c r="AK2509">
        <f>VLOOKUP(D2509,[3]Multipliers!$B:$AT,36)</f>
        <v>0.86519883172320822</v>
      </c>
      <c r="AM2509">
        <f t="shared" si="334"/>
        <v>0</v>
      </c>
    </row>
    <row r="2510" spans="1:39">
      <c r="A2510" s="2" t="str">
        <f t="shared" si="328"/>
        <v>GUANGDONG ANDA AUTOMATION SOLUTIONS CO., LTD.V63SD</v>
      </c>
      <c r="B2510" s="2" t="str">
        <f t="shared" si="329"/>
        <v>EQP,AE,RIM-SD,D28-V6X,ANDA,RETROFIT KITRetrofit</v>
      </c>
      <c r="C2510" s="3" t="str">
        <f t="shared" si="327"/>
        <v>iphoneSDNew Buy</v>
      </c>
      <c r="D2510" s="2">
        <v>386664</v>
      </c>
      <c r="E2510" s="2" t="s">
        <v>188</v>
      </c>
      <c r="F2510" s="2" t="s">
        <v>40</v>
      </c>
      <c r="G2510" s="2" t="s">
        <v>41</v>
      </c>
      <c r="H2510" s="2" t="s">
        <v>42</v>
      </c>
      <c r="I2510" s="2" t="s">
        <v>43</v>
      </c>
      <c r="J2510" s="2" t="s">
        <v>784</v>
      </c>
      <c r="K2510" s="2" t="s">
        <v>2302</v>
      </c>
      <c r="L2510" s="2" t="s">
        <v>1244</v>
      </c>
      <c r="M2510" s="2" t="s">
        <v>2303</v>
      </c>
      <c r="N2510" s="13">
        <v>9217.8700000000008</v>
      </c>
      <c r="O2510" s="2">
        <v>9217.8700000000008</v>
      </c>
      <c r="P2510" s="2">
        <v>1</v>
      </c>
      <c r="Q2510" s="2" t="s">
        <v>48</v>
      </c>
      <c r="R2510" s="2">
        <v>4</v>
      </c>
      <c r="S2510" s="2"/>
      <c r="T2510" s="2"/>
      <c r="U2510" s="2" t="s">
        <v>192</v>
      </c>
      <c r="V2510" s="2" t="s">
        <v>71</v>
      </c>
      <c r="W2510" s="2">
        <v>2500</v>
      </c>
      <c r="X2510" s="2" t="s">
        <v>2301</v>
      </c>
      <c r="Y2510" s="2">
        <v>1406</v>
      </c>
      <c r="Z2510" s="3">
        <f t="shared" si="330"/>
        <v>9217.8700000000008</v>
      </c>
      <c r="AA2510" s="3">
        <f t="shared" si="331"/>
        <v>2500</v>
      </c>
      <c r="AB2510" s="3">
        <f t="shared" si="332"/>
        <v>9217.8700000000008</v>
      </c>
      <c r="AC2510">
        <f t="shared" si="333"/>
        <v>0</v>
      </c>
      <c r="AD2510" t="str">
        <f>_xlfn.XLOOKUP(V2510,[2]Index!L:L,[2]Index!M:M)</f>
        <v>CN</v>
      </c>
      <c r="AE2510" s="3" t="s">
        <v>5821</v>
      </c>
      <c r="AF2510" t="s">
        <v>52</v>
      </c>
      <c r="AG2510" s="4" t="s">
        <v>53</v>
      </c>
      <c r="AH2510" t="s">
        <v>64</v>
      </c>
      <c r="AJ2510">
        <f>VLOOKUP(D2510,[3]Multipliers!$B:$AT,36)</f>
        <v>1.1348011682767918</v>
      </c>
      <c r="AK2510">
        <f>VLOOKUP(D2510,[3]Multipliers!$B:$AT,36)</f>
        <v>1.1348011682767918</v>
      </c>
      <c r="AM2510">
        <f t="shared" si="334"/>
        <v>0</v>
      </c>
    </row>
    <row r="2511" spans="1:39">
      <c r="A2511" s="2" t="str">
        <f t="shared" si="328"/>
        <v>GUANGDONG ANDA AUTOMATION SOLUTIONS CO., LTD.V63SD</v>
      </c>
      <c r="B2511" s="2" t="str">
        <f t="shared" si="329"/>
        <v>EQP,AE,RIM-SD,D27-V6X,ANDA,RETROFIT KITRetrofit</v>
      </c>
      <c r="C2511" s="3" t="str">
        <f t="shared" si="327"/>
        <v>iphoneSDNew Buy</v>
      </c>
      <c r="D2511" s="2">
        <v>386662</v>
      </c>
      <c r="E2511" s="2" t="s">
        <v>188</v>
      </c>
      <c r="F2511" s="2" t="s">
        <v>40</v>
      </c>
      <c r="G2511" s="2" t="s">
        <v>41</v>
      </c>
      <c r="H2511" s="2" t="s">
        <v>42</v>
      </c>
      <c r="I2511" s="2" t="s">
        <v>43</v>
      </c>
      <c r="J2511" s="2" t="s">
        <v>237</v>
      </c>
      <c r="K2511" s="2" t="s">
        <v>2304</v>
      </c>
      <c r="L2511" s="2" t="s">
        <v>1244</v>
      </c>
      <c r="M2511" s="2" t="s">
        <v>2305</v>
      </c>
      <c r="N2511" s="13">
        <v>9217.8700000000008</v>
      </c>
      <c r="O2511" s="2">
        <v>9217.8700000000008</v>
      </c>
      <c r="P2511" s="2">
        <v>2</v>
      </c>
      <c r="Q2511" s="2" t="s">
        <v>48</v>
      </c>
      <c r="R2511" s="2">
        <v>4</v>
      </c>
      <c r="S2511" s="2"/>
      <c r="T2511" s="2"/>
      <c r="U2511" s="2" t="s">
        <v>192</v>
      </c>
      <c r="V2511" s="2" t="s">
        <v>85</v>
      </c>
      <c r="W2511" s="2">
        <v>2500</v>
      </c>
      <c r="X2511" s="2" t="s">
        <v>2301</v>
      </c>
      <c r="Y2511" s="2">
        <v>1406</v>
      </c>
      <c r="Z2511" s="3">
        <f t="shared" si="330"/>
        <v>18435.740000000002</v>
      </c>
      <c r="AA2511" s="3">
        <f t="shared" si="331"/>
        <v>5000</v>
      </c>
      <c r="AB2511" s="3">
        <f t="shared" si="332"/>
        <v>18435.740000000002</v>
      </c>
      <c r="AC2511">
        <f t="shared" si="333"/>
        <v>0</v>
      </c>
      <c r="AD2511" t="str">
        <f>_xlfn.XLOOKUP(V2511,[2]Index!L:L,[2]Index!M:M)</f>
        <v>CN</v>
      </c>
      <c r="AE2511" s="3" t="s">
        <v>5821</v>
      </c>
      <c r="AF2511" t="s">
        <v>52</v>
      </c>
      <c r="AG2511" s="4" t="s">
        <v>53</v>
      </c>
      <c r="AH2511" t="s">
        <v>64</v>
      </c>
      <c r="AJ2511">
        <f>VLOOKUP(D2511,[3]Multipliers!$B:$AT,36)</f>
        <v>1.1348011682767918</v>
      </c>
      <c r="AK2511">
        <f>VLOOKUP(D2511,[3]Multipliers!$B:$AT,36)</f>
        <v>1.1348011682767918</v>
      </c>
      <c r="AM2511">
        <f t="shared" si="334"/>
        <v>0</v>
      </c>
    </row>
    <row r="2512" spans="1:39">
      <c r="A2512" s="2" t="str">
        <f t="shared" si="328"/>
        <v>GUANGDONG ANDA AUTOMATION SOLUTIONS CO., LTD.V64SD</v>
      </c>
      <c r="B2512" s="2" t="str">
        <f t="shared" si="329"/>
        <v>EQP,AE,RIM-SD,D27-V6X,ANDA,RETROFIT KITRetrofit</v>
      </c>
      <c r="C2512" s="3" t="str">
        <f t="shared" si="327"/>
        <v>iphoneSDNew Buy</v>
      </c>
      <c r="D2512" s="2">
        <v>386663</v>
      </c>
      <c r="E2512" s="2" t="s">
        <v>188</v>
      </c>
      <c r="F2512" s="2" t="s">
        <v>40</v>
      </c>
      <c r="G2512" s="2" t="s">
        <v>41</v>
      </c>
      <c r="H2512" s="2" t="s">
        <v>65</v>
      </c>
      <c r="I2512" s="2" t="s">
        <v>43</v>
      </c>
      <c r="J2512" s="2" t="s">
        <v>237</v>
      </c>
      <c r="K2512" s="2" t="s">
        <v>2304</v>
      </c>
      <c r="L2512" s="2" t="s">
        <v>1244</v>
      </c>
      <c r="M2512" s="2" t="s">
        <v>2305</v>
      </c>
      <c r="N2512" s="13">
        <v>9217.8700000000008</v>
      </c>
      <c r="O2512" s="2">
        <v>9217.8700000000008</v>
      </c>
      <c r="P2512" s="2">
        <v>2</v>
      </c>
      <c r="Q2512" s="2" t="s">
        <v>48</v>
      </c>
      <c r="R2512" s="2">
        <v>4</v>
      </c>
      <c r="S2512" s="2"/>
      <c r="T2512" s="2"/>
      <c r="U2512" s="2" t="s">
        <v>192</v>
      </c>
      <c r="V2512" s="2" t="s">
        <v>85</v>
      </c>
      <c r="W2512" s="2">
        <v>2500</v>
      </c>
      <c r="X2512" s="2" t="s">
        <v>2301</v>
      </c>
      <c r="Y2512" s="2">
        <v>1406</v>
      </c>
      <c r="Z2512" s="3">
        <f t="shared" si="330"/>
        <v>18435.740000000002</v>
      </c>
      <c r="AA2512" s="3">
        <f t="shared" si="331"/>
        <v>5000</v>
      </c>
      <c r="AB2512" s="3">
        <f t="shared" si="332"/>
        <v>18435.740000000002</v>
      </c>
      <c r="AC2512">
        <f t="shared" si="333"/>
        <v>0</v>
      </c>
      <c r="AD2512" t="str">
        <f>_xlfn.XLOOKUP(V2512,[2]Index!L:L,[2]Index!M:M)</f>
        <v>CN</v>
      </c>
      <c r="AE2512" s="3" t="s">
        <v>5821</v>
      </c>
      <c r="AF2512" t="s">
        <v>52</v>
      </c>
      <c r="AG2512" s="4" t="s">
        <v>53</v>
      </c>
      <c r="AH2512" t="s">
        <v>64</v>
      </c>
      <c r="AJ2512">
        <f>VLOOKUP(D2512,[3]Multipliers!$B:$AT,36)</f>
        <v>1.1348011682767918</v>
      </c>
      <c r="AK2512">
        <f>VLOOKUP(D2512,[3]Multipliers!$B:$AT,36)</f>
        <v>1.1348011682767918</v>
      </c>
      <c r="AM2512">
        <f t="shared" si="334"/>
        <v>0</v>
      </c>
    </row>
    <row r="2513" spans="1:39">
      <c r="A2513" s="2" t="str">
        <f t="shared" si="328"/>
        <v>BOZHON PRECISION INDUSTRY TECHNOLOGY CO., LTD.V63OUTA</v>
      </c>
      <c r="B2513" s="2" t="str">
        <f t="shared" si="329"/>
        <v>EQP,AE,OUTA(OUTA ICT),V53-V63,BOZHON,RETROFIT KITRetrofit</v>
      </c>
      <c r="C2513" s="3" t="str">
        <f t="shared" si="327"/>
        <v>iphoneOUTANew Buy</v>
      </c>
      <c r="D2513" s="2">
        <v>385564</v>
      </c>
      <c r="E2513" s="2" t="s">
        <v>423</v>
      </c>
      <c r="F2513" s="2" t="s">
        <v>40</v>
      </c>
      <c r="G2513" s="2" t="s">
        <v>41</v>
      </c>
      <c r="H2513" s="2" t="s">
        <v>42</v>
      </c>
      <c r="I2513" s="2" t="s">
        <v>43</v>
      </c>
      <c r="J2513" s="2" t="s">
        <v>111</v>
      </c>
      <c r="K2513" s="2" t="s">
        <v>2306</v>
      </c>
      <c r="L2513" s="2" t="s">
        <v>2020</v>
      </c>
      <c r="M2513" s="2" t="s">
        <v>2307</v>
      </c>
      <c r="N2513" s="13">
        <v>9130.93</v>
      </c>
      <c r="O2513" s="2">
        <v>7000</v>
      </c>
      <c r="P2513" s="2">
        <v>22</v>
      </c>
      <c r="Q2513" s="2" t="s">
        <v>70</v>
      </c>
      <c r="R2513" s="2">
        <v>9</v>
      </c>
      <c r="S2513" s="2"/>
      <c r="T2513" s="2"/>
      <c r="U2513" s="2" t="s">
        <v>374</v>
      </c>
      <c r="V2513" s="2" t="s">
        <v>51</v>
      </c>
      <c r="W2513" s="2">
        <v>7000</v>
      </c>
      <c r="X2513" s="2">
        <v>12341.02</v>
      </c>
      <c r="Y2513" s="2"/>
      <c r="Z2513" s="3">
        <f t="shared" si="330"/>
        <v>200880.46000000002</v>
      </c>
      <c r="AA2513" s="3">
        <f t="shared" si="331"/>
        <v>154000</v>
      </c>
      <c r="AB2513" s="3">
        <f t="shared" si="332"/>
        <v>154000</v>
      </c>
      <c r="AC2513">
        <f t="shared" si="333"/>
        <v>46880.460000000021</v>
      </c>
      <c r="AD2513" t="e">
        <f>_xlfn.XLOOKUP(V2513,[2]Index!L:L,[2]Index!M:M)</f>
        <v>#N/A</v>
      </c>
      <c r="AE2513" s="3" t="s">
        <v>5821</v>
      </c>
      <c r="AF2513" t="s">
        <v>52</v>
      </c>
      <c r="AG2513" s="4" t="s">
        <v>53</v>
      </c>
      <c r="AH2513" t="s">
        <v>72</v>
      </c>
      <c r="AJ2513">
        <f>VLOOKUP(D2513,[3]Multipliers!$B:$AT,36)</f>
        <v>0.7088751164580549</v>
      </c>
      <c r="AK2513">
        <f>VLOOKUP(D2513,[3]Multipliers!$B:$AT,36)</f>
        <v>0.7088751164580549</v>
      </c>
      <c r="AM2513">
        <f t="shared" si="334"/>
        <v>0</v>
      </c>
    </row>
    <row r="2514" spans="1:39">
      <c r="A2514" s="2" t="str">
        <f t="shared" si="328"/>
        <v>BOZHON PRECISION INDUSTRY TECHNOLOGY CO., LTD.V63OUTA</v>
      </c>
      <c r="B2514" s="2" t="str">
        <f t="shared" si="329"/>
        <v>EQP,AE,OUTA(OUTA FX),V53-V63,BOZHON,RETROFIT KITRetrofit</v>
      </c>
      <c r="C2514" s="3" t="str">
        <f t="shared" si="327"/>
        <v>iphoneOUTANew Buy</v>
      </c>
      <c r="D2514" s="2">
        <v>385563</v>
      </c>
      <c r="E2514" s="2" t="s">
        <v>423</v>
      </c>
      <c r="F2514" s="2" t="s">
        <v>40</v>
      </c>
      <c r="G2514" s="2" t="s">
        <v>41</v>
      </c>
      <c r="H2514" s="2" t="s">
        <v>42</v>
      </c>
      <c r="I2514" s="2" t="s">
        <v>43</v>
      </c>
      <c r="J2514" s="2" t="s">
        <v>111</v>
      </c>
      <c r="K2514" s="2" t="s">
        <v>2308</v>
      </c>
      <c r="L2514" s="2" t="s">
        <v>2020</v>
      </c>
      <c r="M2514" s="2" t="s">
        <v>2309</v>
      </c>
      <c r="N2514" s="13">
        <v>9130.93</v>
      </c>
      <c r="O2514" s="2">
        <v>7000</v>
      </c>
      <c r="P2514" s="23">
        <v>14</v>
      </c>
      <c r="Q2514" s="2" t="s">
        <v>70</v>
      </c>
      <c r="R2514" s="2">
        <v>9</v>
      </c>
      <c r="S2514" s="2"/>
      <c r="T2514" s="2"/>
      <c r="U2514" s="2" t="s">
        <v>374</v>
      </c>
      <c r="V2514" s="2" t="s">
        <v>85</v>
      </c>
      <c r="W2514" s="23">
        <v>7000</v>
      </c>
      <c r="X2514" s="2">
        <v>12341.02</v>
      </c>
      <c r="Y2514" s="2"/>
      <c r="Z2514" s="3">
        <f t="shared" si="330"/>
        <v>127833.02</v>
      </c>
      <c r="AA2514" s="3">
        <f t="shared" si="331"/>
        <v>98000</v>
      </c>
      <c r="AB2514" s="3">
        <f t="shared" si="332"/>
        <v>98000</v>
      </c>
      <c r="AC2514">
        <f t="shared" si="333"/>
        <v>29833.020000000004</v>
      </c>
      <c r="AD2514" t="str">
        <f>_xlfn.XLOOKUP(V2514,[2]Index!L:L,[2]Index!M:M)</f>
        <v>CN</v>
      </c>
      <c r="AE2514" s="3" t="s">
        <v>5821</v>
      </c>
      <c r="AF2514" t="s">
        <v>52</v>
      </c>
      <c r="AG2514" s="3" t="s">
        <v>53</v>
      </c>
      <c r="AH2514" t="s">
        <v>72</v>
      </c>
      <c r="AJ2514">
        <f>VLOOKUP(D2514,[3]Multipliers!$B:$AT,36)</f>
        <v>0.7088751164580549</v>
      </c>
      <c r="AK2514">
        <f>VLOOKUP(D2514,[3]Multipliers!$B:$AT,36)</f>
        <v>0.7088751164580549</v>
      </c>
      <c r="AM2514">
        <f t="shared" si="334"/>
        <v>0</v>
      </c>
    </row>
    <row r="2515" spans="1:39">
      <c r="A2515" s="2" t="str">
        <f t="shared" si="328"/>
        <v>BOZHON PRECISION INDUSTRY TECHNOLOGY CO., LTD.V63OUTA</v>
      </c>
      <c r="B2515" s="2" t="str">
        <f t="shared" si="329"/>
        <v>EQP,AE,OUTA(OUTA FX),V53-V63,BOZHON,RETROFIT KITRetrofit</v>
      </c>
      <c r="C2515" s="3" t="str">
        <f t="shared" si="327"/>
        <v>iphoneOUTANew Buy</v>
      </c>
      <c r="D2515" s="5">
        <v>385563</v>
      </c>
      <c r="E2515" s="5" t="s">
        <v>423</v>
      </c>
      <c r="F2515" s="5" t="s">
        <v>40</v>
      </c>
      <c r="G2515" s="5" t="s">
        <v>41</v>
      </c>
      <c r="H2515" s="5" t="s">
        <v>42</v>
      </c>
      <c r="I2515" s="5" t="s">
        <v>43</v>
      </c>
      <c r="J2515" s="5" t="s">
        <v>111</v>
      </c>
      <c r="K2515" s="5" t="s">
        <v>2308</v>
      </c>
      <c r="L2515" s="5" t="s">
        <v>2020</v>
      </c>
      <c r="M2515" s="5" t="s">
        <v>2309</v>
      </c>
      <c r="N2515" s="29">
        <v>9130.93</v>
      </c>
      <c r="O2515" s="26">
        <v>7000</v>
      </c>
      <c r="P2515" s="5">
        <v>6</v>
      </c>
      <c r="Q2515" s="5" t="s">
        <v>70</v>
      </c>
      <c r="R2515" s="5">
        <v>9</v>
      </c>
      <c r="S2515" s="5"/>
      <c r="T2515" s="5" t="s">
        <v>2092</v>
      </c>
      <c r="U2515" s="5" t="s">
        <v>374</v>
      </c>
      <c r="V2515" s="5" t="s">
        <v>146</v>
      </c>
      <c r="W2515" s="31">
        <v>7000</v>
      </c>
      <c r="X2515" s="32">
        <v>12341.02</v>
      </c>
      <c r="Y2515" s="32"/>
      <c r="Z2515" s="3">
        <f t="shared" si="330"/>
        <v>54785.58</v>
      </c>
      <c r="AA2515" s="3">
        <f t="shared" si="331"/>
        <v>42000</v>
      </c>
      <c r="AB2515" s="3">
        <f t="shared" si="332"/>
        <v>42000</v>
      </c>
      <c r="AC2515">
        <f t="shared" si="333"/>
        <v>12785.580000000002</v>
      </c>
      <c r="AD2515" t="str">
        <f>_xlfn.XLOOKUP(V2515,[2]Index!L:L,[2]Index!M:M)</f>
        <v>CN</v>
      </c>
      <c r="AE2515" s="3" t="s">
        <v>5821</v>
      </c>
      <c r="AF2515" t="s">
        <v>52</v>
      </c>
      <c r="AG2515" s="4" t="s">
        <v>53</v>
      </c>
      <c r="AH2515" t="s">
        <v>72</v>
      </c>
      <c r="AJ2515">
        <f>VLOOKUP(D2515,[3]Multipliers!$B:$AT,36)</f>
        <v>0.7088751164580549</v>
      </c>
      <c r="AK2515">
        <f>VLOOKUP(D2515,[3]Multipliers!$B:$AT,36)</f>
        <v>0.7088751164580549</v>
      </c>
      <c r="AM2515">
        <f t="shared" si="334"/>
        <v>0</v>
      </c>
    </row>
    <row r="2516" spans="1:39">
      <c r="A2516" s="2" t="str">
        <f t="shared" si="328"/>
        <v>GUANGDONG ANDA AUTOMATION SOLUTIONS CO., LTD.V64BD</v>
      </c>
      <c r="B2516" s="2" t="str">
        <f t="shared" si="329"/>
        <v>EQP,AE,RIM-BD,V57-V6X,ANDA,RETROFIT KITRetrofit</v>
      </c>
      <c r="C2516" s="3" t="str">
        <f t="shared" si="327"/>
        <v>iphoneBDNew Buy</v>
      </c>
      <c r="D2516" s="2">
        <v>384737</v>
      </c>
      <c r="E2516" s="2" t="s">
        <v>188</v>
      </c>
      <c r="F2516" s="2" t="s">
        <v>40</v>
      </c>
      <c r="G2516" s="2" t="s">
        <v>41</v>
      </c>
      <c r="H2516" s="2" t="s">
        <v>65</v>
      </c>
      <c r="I2516" s="2" t="s">
        <v>43</v>
      </c>
      <c r="J2516" s="2" t="s">
        <v>80</v>
      </c>
      <c r="K2516" s="2" t="s">
        <v>2310</v>
      </c>
      <c r="L2516" s="2" t="s">
        <v>288</v>
      </c>
      <c r="M2516" s="2" t="s">
        <v>2311</v>
      </c>
      <c r="N2516" s="13">
        <v>9119.82</v>
      </c>
      <c r="O2516" s="2">
        <v>8937.42</v>
      </c>
      <c r="P2516" s="23">
        <v>9</v>
      </c>
      <c r="Q2516" s="2" t="s">
        <v>70</v>
      </c>
      <c r="R2516" s="2">
        <v>4</v>
      </c>
      <c r="S2516" s="2"/>
      <c r="T2516" s="2"/>
      <c r="U2516" s="2" t="s">
        <v>192</v>
      </c>
      <c r="V2516" s="2" t="s">
        <v>85</v>
      </c>
      <c r="W2516" s="23">
        <v>5000</v>
      </c>
      <c r="X2516" s="2" t="s">
        <v>2312</v>
      </c>
      <c r="Y2516" s="2">
        <v>1406</v>
      </c>
      <c r="Z2516" s="3">
        <f t="shared" si="330"/>
        <v>82078.38</v>
      </c>
      <c r="AA2516" s="3">
        <f t="shared" si="331"/>
        <v>45000</v>
      </c>
      <c r="AB2516" s="3">
        <f t="shared" si="332"/>
        <v>80436.78</v>
      </c>
      <c r="AC2516">
        <f t="shared" si="333"/>
        <v>1641.6000000000058</v>
      </c>
      <c r="AD2516" t="str">
        <f>_xlfn.XLOOKUP(V2516,[2]Index!L:L,[2]Index!M:M)</f>
        <v>CN</v>
      </c>
      <c r="AE2516" s="3" t="s">
        <v>5821</v>
      </c>
      <c r="AF2516" t="s">
        <v>52</v>
      </c>
      <c r="AG2516" s="3" t="s">
        <v>53</v>
      </c>
      <c r="AH2516" t="s">
        <v>72</v>
      </c>
      <c r="AJ2516">
        <f>VLOOKUP(D2516,[3]Multipliers!$B:$AT,36)</f>
        <v>1</v>
      </c>
      <c r="AK2516">
        <f>VLOOKUP(D2516,[3]Multipliers!$B:$AT,36)</f>
        <v>1</v>
      </c>
      <c r="AM2516">
        <f t="shared" si="334"/>
        <v>0</v>
      </c>
    </row>
    <row r="2517" spans="1:39">
      <c r="A2517" s="2" t="str">
        <f t="shared" si="328"/>
        <v>JOT AUTOMATION LTD.V64PAM-DEMASK</v>
      </c>
      <c r="B2517" s="2" t="str">
        <f t="shared" si="329"/>
        <v>EQP,AE,PAM-DEMASK2,V57-V6X,JOT,RETROFIT KITRetrofit</v>
      </c>
      <c r="C2517" s="3" t="str">
        <f t="shared" si="327"/>
        <v>iphonePAM-DEMASKNew Buy</v>
      </c>
      <c r="D2517" s="24">
        <v>385405</v>
      </c>
      <c r="E2517" s="24" t="s">
        <v>1494</v>
      </c>
      <c r="F2517" s="24" t="s">
        <v>40</v>
      </c>
      <c r="G2517" s="24" t="s">
        <v>41</v>
      </c>
      <c r="H2517" s="24" t="s">
        <v>65</v>
      </c>
      <c r="I2517" s="24" t="s">
        <v>43</v>
      </c>
      <c r="J2517" s="24" t="s">
        <v>80</v>
      </c>
      <c r="K2517" s="24" t="s">
        <v>2313</v>
      </c>
      <c r="L2517" s="24" t="s">
        <v>1581</v>
      </c>
      <c r="M2517" s="24" t="s">
        <v>2314</v>
      </c>
      <c r="N2517" s="44">
        <v>9103</v>
      </c>
      <c r="O2517" s="26">
        <v>9103</v>
      </c>
      <c r="P2517" s="24">
        <v>3</v>
      </c>
      <c r="Q2517" s="24" t="s">
        <v>48</v>
      </c>
      <c r="R2517" s="24">
        <v>6</v>
      </c>
      <c r="S2517" s="24"/>
      <c r="T2517" s="24" t="s">
        <v>1581</v>
      </c>
      <c r="U2517" s="24" t="s">
        <v>192</v>
      </c>
      <c r="V2517" s="24" t="s">
        <v>71</v>
      </c>
      <c r="W2517" s="40">
        <v>9103</v>
      </c>
      <c r="X2517" s="68"/>
      <c r="Y2517" s="24"/>
      <c r="Z2517" s="3">
        <f t="shared" si="330"/>
        <v>27309</v>
      </c>
      <c r="AA2517" s="3">
        <f t="shared" si="331"/>
        <v>27309</v>
      </c>
      <c r="AB2517" s="3">
        <f t="shared" si="332"/>
        <v>27309</v>
      </c>
      <c r="AC2517">
        <f t="shared" si="333"/>
        <v>0</v>
      </c>
      <c r="AD2517" t="str">
        <f>_xlfn.XLOOKUP(V2517,[2]Index!L:L,[2]Index!M:M)</f>
        <v>CN</v>
      </c>
      <c r="AE2517" s="3" t="s">
        <v>5821</v>
      </c>
      <c r="AF2517" t="s">
        <v>52</v>
      </c>
      <c r="AG2517" s="4"/>
      <c r="AH2517" t="s">
        <v>72</v>
      </c>
      <c r="AJ2517">
        <f>VLOOKUP(D2517,[3]Multipliers!$B:$AT,36)</f>
        <v>0.9453760749994008</v>
      </c>
      <c r="AK2517">
        <f>VLOOKUP(D2517,[3]Multipliers!$B:$AT,36)</f>
        <v>0.9453760749994008</v>
      </c>
      <c r="AM2517">
        <f t="shared" si="334"/>
        <v>0</v>
      </c>
    </row>
    <row r="2518" spans="1:39">
      <c r="A2518" s="2" t="str">
        <f t="shared" si="328"/>
        <v>JOT AUTOMATION LTD.V64PAM-DEMASK</v>
      </c>
      <c r="B2518" s="2" t="str">
        <f t="shared" si="329"/>
        <v>EQP,AE,PAM-DEMASK3,V57-V6X,JOT,RETROFIT KITRetrofit</v>
      </c>
      <c r="C2518" s="3" t="str">
        <f t="shared" si="327"/>
        <v>iphonePAM-DEMASKNew Buy</v>
      </c>
      <c r="D2518" s="24">
        <v>385410</v>
      </c>
      <c r="E2518" s="24" t="s">
        <v>1494</v>
      </c>
      <c r="F2518" s="24" t="s">
        <v>40</v>
      </c>
      <c r="G2518" s="24" t="s">
        <v>41</v>
      </c>
      <c r="H2518" s="24" t="s">
        <v>65</v>
      </c>
      <c r="I2518" s="24" t="s">
        <v>43</v>
      </c>
      <c r="J2518" s="24" t="s">
        <v>80</v>
      </c>
      <c r="K2518" s="24" t="s">
        <v>2315</v>
      </c>
      <c r="L2518" s="24" t="s">
        <v>1581</v>
      </c>
      <c r="M2518" s="24" t="s">
        <v>2316</v>
      </c>
      <c r="N2518" s="44">
        <v>9103</v>
      </c>
      <c r="O2518" s="26">
        <v>9103</v>
      </c>
      <c r="P2518" s="24">
        <v>3</v>
      </c>
      <c r="Q2518" s="24" t="s">
        <v>48</v>
      </c>
      <c r="R2518" s="24">
        <v>6</v>
      </c>
      <c r="S2518" s="24"/>
      <c r="T2518" s="24" t="s">
        <v>1581</v>
      </c>
      <c r="U2518" s="24" t="s">
        <v>192</v>
      </c>
      <c r="V2518" s="24" t="s">
        <v>71</v>
      </c>
      <c r="W2518" s="40">
        <v>9103</v>
      </c>
      <c r="X2518" s="68"/>
      <c r="Y2518" s="24"/>
      <c r="Z2518" s="3">
        <f t="shared" si="330"/>
        <v>27309</v>
      </c>
      <c r="AA2518" s="3">
        <f t="shared" si="331"/>
        <v>27309</v>
      </c>
      <c r="AB2518" s="3">
        <f t="shared" si="332"/>
        <v>27309</v>
      </c>
      <c r="AC2518">
        <f t="shared" si="333"/>
        <v>0</v>
      </c>
      <c r="AD2518" t="str">
        <f>_xlfn.XLOOKUP(V2518,[2]Index!L:L,[2]Index!M:M)</f>
        <v>CN</v>
      </c>
      <c r="AE2518" s="3" t="s">
        <v>5821</v>
      </c>
      <c r="AF2518" t="s">
        <v>52</v>
      </c>
      <c r="AG2518" s="4"/>
      <c r="AH2518" t="s">
        <v>72</v>
      </c>
      <c r="AJ2518">
        <f>VLOOKUP(D2518,[3]Multipliers!$B:$AT,36)</f>
        <v>0.9453760749994008</v>
      </c>
      <c r="AK2518">
        <f>VLOOKUP(D2518,[3]Multipliers!$B:$AT,36)</f>
        <v>0.9453760749994008</v>
      </c>
      <c r="AM2518">
        <f t="shared" si="334"/>
        <v>0</v>
      </c>
    </row>
    <row r="2519" spans="1:39">
      <c r="A2519" s="2" t="str">
        <f t="shared" si="328"/>
        <v>JOT AUTOMATION LTD.V64PAM-DEMASK</v>
      </c>
      <c r="B2519" s="2" t="str">
        <f t="shared" si="329"/>
        <v>EQP,AE,PAM-DEMASK2,V5X-V6X,JOT,RETROFIT KITRetrofit</v>
      </c>
      <c r="C2519" s="3" t="str">
        <f t="shared" si="327"/>
        <v>iphonePAM-DEMASKNew Buy</v>
      </c>
      <c r="D2519" s="24">
        <v>385404</v>
      </c>
      <c r="E2519" s="24" t="s">
        <v>1494</v>
      </c>
      <c r="F2519" s="24" t="s">
        <v>40</v>
      </c>
      <c r="G2519" s="24" t="s">
        <v>41</v>
      </c>
      <c r="H2519" s="24" t="s">
        <v>65</v>
      </c>
      <c r="I2519" s="24" t="s">
        <v>43</v>
      </c>
      <c r="J2519" s="24" t="s">
        <v>66</v>
      </c>
      <c r="K2519" s="24" t="s">
        <v>2317</v>
      </c>
      <c r="L2519" s="24" t="s">
        <v>1581</v>
      </c>
      <c r="M2519" s="24" t="s">
        <v>2318</v>
      </c>
      <c r="N2519" s="44">
        <v>9103</v>
      </c>
      <c r="O2519" s="26">
        <v>9103</v>
      </c>
      <c r="P2519" s="24">
        <v>12</v>
      </c>
      <c r="Q2519" s="24" t="s">
        <v>48</v>
      </c>
      <c r="R2519" s="24">
        <v>6</v>
      </c>
      <c r="S2519" s="24"/>
      <c r="T2519" s="24" t="s">
        <v>1581</v>
      </c>
      <c r="U2519" s="24" t="s">
        <v>192</v>
      </c>
      <c r="V2519" s="24" t="s">
        <v>71</v>
      </c>
      <c r="W2519" s="40">
        <v>9103</v>
      </c>
      <c r="X2519" s="68"/>
      <c r="Y2519" s="24"/>
      <c r="Z2519" s="3">
        <f t="shared" si="330"/>
        <v>109236</v>
      </c>
      <c r="AA2519" s="3">
        <f t="shared" si="331"/>
        <v>109236</v>
      </c>
      <c r="AB2519" s="3">
        <f t="shared" si="332"/>
        <v>109236</v>
      </c>
      <c r="AC2519">
        <f t="shared" si="333"/>
        <v>0</v>
      </c>
      <c r="AD2519" t="str">
        <f>_xlfn.XLOOKUP(V2519,[2]Index!L:L,[2]Index!M:M)</f>
        <v>CN</v>
      </c>
      <c r="AE2519" s="3" t="s">
        <v>5821</v>
      </c>
      <c r="AF2519" t="s">
        <v>52</v>
      </c>
      <c r="AG2519" s="4"/>
      <c r="AH2519" t="s">
        <v>72</v>
      </c>
      <c r="AJ2519">
        <f>VLOOKUP(D2519,[3]Multipliers!$B:$AT,36)</f>
        <v>0.9453760749994008</v>
      </c>
      <c r="AK2519">
        <f>VLOOKUP(D2519,[3]Multipliers!$B:$AT,36)</f>
        <v>0.9453760749994008</v>
      </c>
      <c r="AM2519">
        <f t="shared" si="334"/>
        <v>0</v>
      </c>
    </row>
    <row r="2520" spans="1:39">
      <c r="A2520" s="2" t="str">
        <f t="shared" si="328"/>
        <v>JOT AUTOMATION LTD.V64PAM-DEMASK</v>
      </c>
      <c r="B2520" s="2" t="str">
        <f t="shared" si="329"/>
        <v>EQP,AE,PAM-DEMASK3,V5X-V6X,JOT,RETROFIT KITRetrofit</v>
      </c>
      <c r="C2520" s="3" t="str">
        <f t="shared" si="327"/>
        <v>iphonePAM-DEMASKNew Buy</v>
      </c>
      <c r="D2520" s="24">
        <v>385409</v>
      </c>
      <c r="E2520" s="24" t="s">
        <v>1494</v>
      </c>
      <c r="F2520" s="24" t="s">
        <v>40</v>
      </c>
      <c r="G2520" s="24" t="s">
        <v>41</v>
      </c>
      <c r="H2520" s="24" t="s">
        <v>65</v>
      </c>
      <c r="I2520" s="24" t="s">
        <v>43</v>
      </c>
      <c r="J2520" s="24" t="s">
        <v>66</v>
      </c>
      <c r="K2520" s="24" t="s">
        <v>2319</v>
      </c>
      <c r="L2520" s="24" t="s">
        <v>1581</v>
      </c>
      <c r="M2520" s="24" t="s">
        <v>2320</v>
      </c>
      <c r="N2520" s="44">
        <v>9103</v>
      </c>
      <c r="O2520" s="26">
        <v>9103</v>
      </c>
      <c r="P2520" s="24">
        <v>12</v>
      </c>
      <c r="Q2520" s="24" t="s">
        <v>48</v>
      </c>
      <c r="R2520" s="24">
        <v>6</v>
      </c>
      <c r="S2520" s="24"/>
      <c r="T2520" s="24" t="s">
        <v>1581</v>
      </c>
      <c r="U2520" s="24" t="s">
        <v>192</v>
      </c>
      <c r="V2520" s="24" t="s">
        <v>71</v>
      </c>
      <c r="W2520" s="40">
        <v>9103</v>
      </c>
      <c r="X2520" s="68"/>
      <c r="Y2520" s="24"/>
      <c r="Z2520" s="3">
        <f t="shared" si="330"/>
        <v>109236</v>
      </c>
      <c r="AA2520" s="3">
        <f t="shared" si="331"/>
        <v>109236</v>
      </c>
      <c r="AB2520" s="3">
        <f t="shared" si="332"/>
        <v>109236</v>
      </c>
      <c r="AC2520">
        <f t="shared" si="333"/>
        <v>0</v>
      </c>
      <c r="AD2520" t="str">
        <f>_xlfn.XLOOKUP(V2520,[2]Index!L:L,[2]Index!M:M)</f>
        <v>CN</v>
      </c>
      <c r="AE2520" s="3" t="s">
        <v>5821</v>
      </c>
      <c r="AF2520" t="s">
        <v>52</v>
      </c>
      <c r="AG2520" s="4"/>
      <c r="AH2520" t="s">
        <v>72</v>
      </c>
      <c r="AJ2520">
        <f>VLOOKUP(D2520,[3]Multipliers!$B:$AT,36)</f>
        <v>0.9453760749994008</v>
      </c>
      <c r="AK2520">
        <f>VLOOKUP(D2520,[3]Multipliers!$B:$AT,36)</f>
        <v>0.9453760749994008</v>
      </c>
      <c r="AM2520">
        <f t="shared" si="334"/>
        <v>0</v>
      </c>
    </row>
    <row r="2521" spans="1:39">
      <c r="A2521" s="2" t="str">
        <f t="shared" si="328"/>
        <v>JOT AUTOMATION LTD.V64PAM-DEMASK</v>
      </c>
      <c r="B2521" s="2" t="str">
        <f t="shared" si="329"/>
        <v>EQP,AE,PAM-DEMASK2,V5X-V6X,JOT,RETROFIT KITRetrofit</v>
      </c>
      <c r="C2521" s="3" t="str">
        <f t="shared" si="327"/>
        <v>iphonePAM-DEMASKNew Buy</v>
      </c>
      <c r="D2521" s="24">
        <v>385404</v>
      </c>
      <c r="E2521" s="24" t="s">
        <v>1494</v>
      </c>
      <c r="F2521" s="24" t="s">
        <v>40</v>
      </c>
      <c r="G2521" s="24" t="s">
        <v>41</v>
      </c>
      <c r="H2521" s="24" t="s">
        <v>65</v>
      </c>
      <c r="I2521" s="24" t="s">
        <v>43</v>
      </c>
      <c r="J2521" s="24" t="s">
        <v>66</v>
      </c>
      <c r="K2521" s="24" t="s">
        <v>2317</v>
      </c>
      <c r="L2521" s="24" t="s">
        <v>1581</v>
      </c>
      <c r="M2521" s="24" t="s">
        <v>2318</v>
      </c>
      <c r="N2521" s="44">
        <v>9103</v>
      </c>
      <c r="O2521" s="26">
        <v>9103</v>
      </c>
      <c r="P2521" s="24">
        <v>11</v>
      </c>
      <c r="Q2521" s="24" t="s">
        <v>48</v>
      </c>
      <c r="R2521" s="24">
        <v>6</v>
      </c>
      <c r="S2521" s="24"/>
      <c r="T2521" s="24" t="s">
        <v>1581</v>
      </c>
      <c r="U2521" s="24" t="s">
        <v>192</v>
      </c>
      <c r="V2521" s="24" t="s">
        <v>85</v>
      </c>
      <c r="W2521" s="40">
        <v>9103</v>
      </c>
      <c r="X2521" s="68"/>
      <c r="Y2521" s="24"/>
      <c r="Z2521" s="3">
        <f t="shared" si="330"/>
        <v>100133</v>
      </c>
      <c r="AA2521" s="3">
        <f t="shared" si="331"/>
        <v>100133</v>
      </c>
      <c r="AB2521" s="3">
        <f t="shared" si="332"/>
        <v>100133</v>
      </c>
      <c r="AC2521">
        <f t="shared" si="333"/>
        <v>0</v>
      </c>
      <c r="AD2521" t="str">
        <f>_xlfn.XLOOKUP(V2521,[2]Index!L:L,[2]Index!M:M)</f>
        <v>CN</v>
      </c>
      <c r="AE2521" s="3" t="s">
        <v>5821</v>
      </c>
      <c r="AF2521" t="s">
        <v>52</v>
      </c>
      <c r="AG2521" s="4"/>
      <c r="AH2521" t="s">
        <v>72</v>
      </c>
      <c r="AJ2521">
        <f>VLOOKUP(D2521,[3]Multipliers!$B:$AT,36)</f>
        <v>0.9453760749994008</v>
      </c>
      <c r="AK2521">
        <f>VLOOKUP(D2521,[3]Multipliers!$B:$AT,36)</f>
        <v>0.9453760749994008</v>
      </c>
      <c r="AM2521">
        <f t="shared" si="334"/>
        <v>0</v>
      </c>
    </row>
    <row r="2522" spans="1:39">
      <c r="A2522" s="2" t="str">
        <f t="shared" si="328"/>
        <v>JOT AUTOMATION LTD.V64PAM-DEMASK</v>
      </c>
      <c r="B2522" s="2" t="str">
        <f t="shared" si="329"/>
        <v>EQP,AE,PAM-DEMASK3,V5X-V6X,JOT,RETROFIT KITRetrofit</v>
      </c>
      <c r="C2522" s="3" t="str">
        <f t="shared" si="327"/>
        <v>iphonePAM-DEMASKNew Buy</v>
      </c>
      <c r="D2522" s="24">
        <v>385409</v>
      </c>
      <c r="E2522" s="24" t="s">
        <v>1494</v>
      </c>
      <c r="F2522" s="24" t="s">
        <v>40</v>
      </c>
      <c r="G2522" s="24" t="s">
        <v>41</v>
      </c>
      <c r="H2522" s="24" t="s">
        <v>65</v>
      </c>
      <c r="I2522" s="24" t="s">
        <v>43</v>
      </c>
      <c r="J2522" s="24" t="s">
        <v>66</v>
      </c>
      <c r="K2522" s="24" t="s">
        <v>2319</v>
      </c>
      <c r="L2522" s="24" t="s">
        <v>1581</v>
      </c>
      <c r="M2522" s="24" t="s">
        <v>2320</v>
      </c>
      <c r="N2522" s="44">
        <v>9103</v>
      </c>
      <c r="O2522" s="26">
        <v>9103</v>
      </c>
      <c r="P2522" s="24">
        <v>11</v>
      </c>
      <c r="Q2522" s="24" t="s">
        <v>48</v>
      </c>
      <c r="R2522" s="24">
        <v>6</v>
      </c>
      <c r="S2522" s="24"/>
      <c r="T2522" s="24" t="s">
        <v>1581</v>
      </c>
      <c r="U2522" s="24" t="s">
        <v>192</v>
      </c>
      <c r="V2522" s="24" t="s">
        <v>85</v>
      </c>
      <c r="W2522" s="40">
        <v>9103</v>
      </c>
      <c r="X2522" s="68"/>
      <c r="Y2522" s="24"/>
      <c r="Z2522" s="3">
        <f t="shared" si="330"/>
        <v>100133</v>
      </c>
      <c r="AA2522" s="3">
        <f t="shared" si="331"/>
        <v>100133</v>
      </c>
      <c r="AB2522" s="3">
        <f t="shared" si="332"/>
        <v>100133</v>
      </c>
      <c r="AC2522">
        <f t="shared" si="333"/>
        <v>0</v>
      </c>
      <c r="AD2522" t="str">
        <f>_xlfn.XLOOKUP(V2522,[2]Index!L:L,[2]Index!M:M)</f>
        <v>CN</v>
      </c>
      <c r="AE2522" s="3" t="s">
        <v>5821</v>
      </c>
      <c r="AF2522" t="s">
        <v>52</v>
      </c>
      <c r="AG2522" s="4"/>
      <c r="AH2522" t="s">
        <v>72</v>
      </c>
      <c r="AJ2522">
        <f>VLOOKUP(D2522,[3]Multipliers!$B:$AT,36)</f>
        <v>0.9453760749994008</v>
      </c>
      <c r="AK2522">
        <f>VLOOKUP(D2522,[3]Multipliers!$B:$AT,36)</f>
        <v>0.9453760749994008</v>
      </c>
      <c r="AM2522">
        <f t="shared" si="334"/>
        <v>0</v>
      </c>
    </row>
    <row r="2523" spans="1:39">
      <c r="A2523" s="2" t="str">
        <f t="shared" si="328"/>
        <v>JOT AUTOMATION LTD.V63PAM-DEMASK</v>
      </c>
      <c r="B2523" s="2" t="str">
        <f t="shared" si="329"/>
        <v>EQP,AE,PAM-DEMASK2,V5X-V6X,JOT,RETROFIT KITRetrofit</v>
      </c>
      <c r="C2523" s="3" t="str">
        <f t="shared" si="327"/>
        <v>iphonePAM-DEMASKNew Buy</v>
      </c>
      <c r="D2523" s="24">
        <v>385403</v>
      </c>
      <c r="E2523" s="24" t="s">
        <v>1494</v>
      </c>
      <c r="F2523" s="24" t="s">
        <v>40</v>
      </c>
      <c r="G2523" s="24" t="s">
        <v>41</v>
      </c>
      <c r="H2523" s="24" t="s">
        <v>42</v>
      </c>
      <c r="I2523" s="24" t="s">
        <v>43</v>
      </c>
      <c r="J2523" s="24" t="s">
        <v>66</v>
      </c>
      <c r="K2523" s="24" t="s">
        <v>2317</v>
      </c>
      <c r="L2523" s="24" t="s">
        <v>1581</v>
      </c>
      <c r="M2523" s="24" t="s">
        <v>2318</v>
      </c>
      <c r="N2523" s="44">
        <v>9103</v>
      </c>
      <c r="O2523" s="26">
        <v>9103</v>
      </c>
      <c r="P2523" s="24">
        <v>4</v>
      </c>
      <c r="Q2523" s="24" t="s">
        <v>48</v>
      </c>
      <c r="R2523" s="24">
        <v>6</v>
      </c>
      <c r="S2523" s="24"/>
      <c r="T2523" s="24" t="s">
        <v>1581</v>
      </c>
      <c r="U2523" s="24" t="s">
        <v>192</v>
      </c>
      <c r="V2523" s="24" t="s">
        <v>85</v>
      </c>
      <c r="W2523" s="40">
        <v>9103</v>
      </c>
      <c r="X2523" s="68"/>
      <c r="Y2523" s="24"/>
      <c r="Z2523" s="3">
        <f t="shared" si="330"/>
        <v>36412</v>
      </c>
      <c r="AA2523" s="3">
        <f t="shared" si="331"/>
        <v>36412</v>
      </c>
      <c r="AB2523" s="3">
        <f t="shared" si="332"/>
        <v>36412</v>
      </c>
      <c r="AC2523">
        <f t="shared" si="333"/>
        <v>0</v>
      </c>
      <c r="AD2523" t="str">
        <f>_xlfn.XLOOKUP(V2523,[2]Index!L:L,[2]Index!M:M)</f>
        <v>CN</v>
      </c>
      <c r="AE2523" s="3" t="s">
        <v>5821</v>
      </c>
      <c r="AF2523" t="s">
        <v>52</v>
      </c>
      <c r="AG2523" s="4"/>
      <c r="AH2523" t="s">
        <v>72</v>
      </c>
      <c r="AJ2523">
        <f>VLOOKUP(D2523,[3]Multipliers!$B:$AT,36)</f>
        <v>0.9453760749994008</v>
      </c>
      <c r="AK2523">
        <f>VLOOKUP(D2523,[3]Multipliers!$B:$AT,36)</f>
        <v>0.9453760749994008</v>
      </c>
      <c r="AM2523">
        <f t="shared" si="334"/>
        <v>0</v>
      </c>
    </row>
    <row r="2524" spans="1:39">
      <c r="A2524" s="2" t="str">
        <f t="shared" si="328"/>
        <v>JOT AUTOMATION LTD.V63PAM-DEMASK</v>
      </c>
      <c r="B2524" s="2" t="str">
        <f t="shared" si="329"/>
        <v>EQP,AE,PAM-DEMASK3,V5X-V6X,JOT,RETROFIT KITRetrofit</v>
      </c>
      <c r="C2524" s="3" t="str">
        <f t="shared" si="327"/>
        <v>iphonePAM-DEMASKNew Buy</v>
      </c>
      <c r="D2524" s="24">
        <v>385408</v>
      </c>
      <c r="E2524" s="24" t="s">
        <v>1494</v>
      </c>
      <c r="F2524" s="24" t="s">
        <v>40</v>
      </c>
      <c r="G2524" s="24" t="s">
        <v>41</v>
      </c>
      <c r="H2524" s="24" t="s">
        <v>42</v>
      </c>
      <c r="I2524" s="24" t="s">
        <v>43</v>
      </c>
      <c r="J2524" s="24" t="s">
        <v>66</v>
      </c>
      <c r="K2524" s="24" t="s">
        <v>2319</v>
      </c>
      <c r="L2524" s="24" t="s">
        <v>1581</v>
      </c>
      <c r="M2524" s="24" t="s">
        <v>2320</v>
      </c>
      <c r="N2524" s="44">
        <v>9103</v>
      </c>
      <c r="O2524" s="26">
        <v>9103</v>
      </c>
      <c r="P2524" s="24">
        <v>4</v>
      </c>
      <c r="Q2524" s="24" t="s">
        <v>48</v>
      </c>
      <c r="R2524" s="24">
        <v>6</v>
      </c>
      <c r="S2524" s="24"/>
      <c r="T2524" s="24" t="s">
        <v>1581</v>
      </c>
      <c r="U2524" s="24" t="s">
        <v>192</v>
      </c>
      <c r="V2524" s="24" t="s">
        <v>85</v>
      </c>
      <c r="W2524" s="40">
        <v>9103</v>
      </c>
      <c r="X2524" s="68"/>
      <c r="Y2524" s="24"/>
      <c r="Z2524" s="3">
        <f t="shared" si="330"/>
        <v>36412</v>
      </c>
      <c r="AA2524" s="3">
        <f t="shared" si="331"/>
        <v>36412</v>
      </c>
      <c r="AB2524" s="3">
        <f t="shared" si="332"/>
        <v>36412</v>
      </c>
      <c r="AC2524">
        <f t="shared" si="333"/>
        <v>0</v>
      </c>
      <c r="AD2524" t="str">
        <f>_xlfn.XLOOKUP(V2524,[2]Index!L:L,[2]Index!M:M)</f>
        <v>CN</v>
      </c>
      <c r="AE2524" s="3" t="s">
        <v>5821</v>
      </c>
      <c r="AF2524" t="s">
        <v>52</v>
      </c>
      <c r="AG2524" s="4"/>
      <c r="AH2524" t="s">
        <v>72</v>
      </c>
      <c r="AJ2524">
        <f>VLOOKUP(D2524,[3]Multipliers!$B:$AT,36)</f>
        <v>0.9453760749994008</v>
      </c>
      <c r="AK2524">
        <f>VLOOKUP(D2524,[3]Multipliers!$B:$AT,36)</f>
        <v>0.9453760749994008</v>
      </c>
      <c r="AM2524">
        <f t="shared" si="334"/>
        <v>0</v>
      </c>
    </row>
    <row r="2525" spans="1:39">
      <c r="A2525" s="2" t="str">
        <f t="shared" si="328"/>
        <v>JOT AUTOMATION LTD.V63PAM-DEMASK</v>
      </c>
      <c r="B2525" s="2" t="str">
        <f t="shared" si="329"/>
        <v>EQP,AE,PAM-DEMASK1,V5X-V6X,JOT,RETROFIT KITRetrofit</v>
      </c>
      <c r="C2525" s="3" t="str">
        <f t="shared" si="327"/>
        <v>iphonePAM-DEMASKNew Buy</v>
      </c>
      <c r="D2525">
        <v>385394</v>
      </c>
      <c r="E2525" t="s">
        <v>1494</v>
      </c>
      <c r="F2525" t="s">
        <v>40</v>
      </c>
      <c r="G2525" t="s">
        <v>41</v>
      </c>
      <c r="H2525" t="s">
        <v>42</v>
      </c>
      <c r="I2525" t="s">
        <v>43</v>
      </c>
      <c r="J2525" t="s">
        <v>66</v>
      </c>
      <c r="K2525" t="s">
        <v>2321</v>
      </c>
      <c r="L2525" t="s">
        <v>1581</v>
      </c>
      <c r="M2525" t="s">
        <v>2322</v>
      </c>
      <c r="N2525" s="18">
        <v>9103</v>
      </c>
      <c r="O2525" s="100">
        <v>9103</v>
      </c>
      <c r="P2525">
        <v>2</v>
      </c>
      <c r="Q2525" t="s">
        <v>48</v>
      </c>
      <c r="R2525">
        <v>6</v>
      </c>
      <c r="S2525"/>
      <c r="T2525" t="s">
        <v>1581</v>
      </c>
      <c r="U2525" t="s">
        <v>192</v>
      </c>
      <c r="V2525" t="s">
        <v>85</v>
      </c>
      <c r="W2525" s="100">
        <v>9103</v>
      </c>
      <c r="X2525"/>
      <c r="Z2525" s="3">
        <f t="shared" si="330"/>
        <v>18206</v>
      </c>
      <c r="AA2525" s="3">
        <f t="shared" si="331"/>
        <v>18206</v>
      </c>
      <c r="AB2525" s="3">
        <f t="shared" si="332"/>
        <v>18206</v>
      </c>
      <c r="AC2525">
        <f t="shared" si="333"/>
        <v>0</v>
      </c>
      <c r="AD2525" t="str">
        <f>_xlfn.XLOOKUP(V2525,[2]Index!L:L,[2]Index!M:M)</f>
        <v>CN</v>
      </c>
      <c r="AE2525" s="3" t="s">
        <v>5821</v>
      </c>
      <c r="AF2525" t="s">
        <v>52</v>
      </c>
      <c r="AG2525" s="4"/>
      <c r="AH2525" t="s">
        <v>72</v>
      </c>
      <c r="AI2525"/>
      <c r="AJ2525">
        <f>VLOOKUP(D2525,[3]Multipliers!$B:$AT,36)</f>
        <v>0.9453760749994008</v>
      </c>
      <c r="AK2525">
        <f>VLOOKUP(D2525,[3]Multipliers!$B:$AT,36)</f>
        <v>0.9453760749994008</v>
      </c>
      <c r="AM2525">
        <f t="shared" si="334"/>
        <v>0</v>
      </c>
    </row>
    <row r="2526" spans="1:39">
      <c r="A2526" s="2" t="str">
        <f t="shared" si="328"/>
        <v>JOT AUTOMATION LTD.V64PAM-DEMASK</v>
      </c>
      <c r="B2526" s="2" t="str">
        <f t="shared" si="329"/>
        <v>EQP,AE,PAM-DEMASK1,V5X-V6X,JOT,RETROFIT KITRetrofit</v>
      </c>
      <c r="C2526" s="3" t="str">
        <f t="shared" si="327"/>
        <v>iphonePAM-DEMASKNew Buy</v>
      </c>
      <c r="D2526">
        <v>385395</v>
      </c>
      <c r="E2526" t="s">
        <v>1494</v>
      </c>
      <c r="F2526" t="s">
        <v>40</v>
      </c>
      <c r="G2526" t="s">
        <v>41</v>
      </c>
      <c r="H2526" t="s">
        <v>65</v>
      </c>
      <c r="I2526" t="s">
        <v>43</v>
      </c>
      <c r="J2526" t="s">
        <v>66</v>
      </c>
      <c r="K2526" t="s">
        <v>2321</v>
      </c>
      <c r="L2526" t="s">
        <v>1581</v>
      </c>
      <c r="M2526" t="s">
        <v>2322</v>
      </c>
      <c r="N2526" s="18">
        <v>9103</v>
      </c>
      <c r="O2526" s="100">
        <v>9103</v>
      </c>
      <c r="P2526">
        <v>2</v>
      </c>
      <c r="Q2526" t="s">
        <v>48</v>
      </c>
      <c r="R2526">
        <v>6</v>
      </c>
      <c r="S2526"/>
      <c r="T2526" t="s">
        <v>1581</v>
      </c>
      <c r="U2526" t="s">
        <v>192</v>
      </c>
      <c r="V2526" t="s">
        <v>71</v>
      </c>
      <c r="W2526" s="100">
        <v>9103</v>
      </c>
      <c r="X2526"/>
      <c r="Z2526" s="3">
        <f t="shared" si="330"/>
        <v>18206</v>
      </c>
      <c r="AA2526" s="3">
        <f t="shared" si="331"/>
        <v>18206</v>
      </c>
      <c r="AB2526" s="3">
        <f t="shared" si="332"/>
        <v>18206</v>
      </c>
      <c r="AC2526">
        <f t="shared" si="333"/>
        <v>0</v>
      </c>
      <c r="AD2526" t="str">
        <f>_xlfn.XLOOKUP(V2526,[2]Index!L:L,[2]Index!M:M)</f>
        <v>CN</v>
      </c>
      <c r="AE2526" s="3" t="s">
        <v>5821</v>
      </c>
      <c r="AF2526" t="s">
        <v>52</v>
      </c>
      <c r="AG2526" s="4"/>
      <c r="AH2526" t="s">
        <v>72</v>
      </c>
      <c r="AI2526"/>
      <c r="AJ2526">
        <f>VLOOKUP(D2526,[3]Multipliers!$B:$AT,36)</f>
        <v>0.9453760749994008</v>
      </c>
      <c r="AK2526">
        <f>VLOOKUP(D2526,[3]Multipliers!$B:$AT,36)</f>
        <v>0.9453760749994008</v>
      </c>
      <c r="AM2526">
        <f t="shared" si="334"/>
        <v>0</v>
      </c>
    </row>
    <row r="2527" spans="1:39">
      <c r="A2527" s="2" t="str">
        <f t="shared" si="328"/>
        <v>JOT AUTOMATION LTD.V64PAM-DEMASK</v>
      </c>
      <c r="B2527" s="2" t="str">
        <f t="shared" si="329"/>
        <v>EQP,AE,PAM-DEMASK1,V5X-V6X,JOT,RETROFIT KITRetrofit</v>
      </c>
      <c r="C2527" s="3" t="str">
        <f t="shared" si="327"/>
        <v>iphonePAM-DEMASKNew Buy</v>
      </c>
      <c r="D2527">
        <v>385395</v>
      </c>
      <c r="E2527" t="s">
        <v>1494</v>
      </c>
      <c r="F2527" t="s">
        <v>40</v>
      </c>
      <c r="G2527" t="s">
        <v>41</v>
      </c>
      <c r="H2527" t="s">
        <v>65</v>
      </c>
      <c r="I2527" t="s">
        <v>43</v>
      </c>
      <c r="J2527" t="s">
        <v>66</v>
      </c>
      <c r="K2527" t="s">
        <v>2321</v>
      </c>
      <c r="L2527" t="s">
        <v>1581</v>
      </c>
      <c r="M2527" t="s">
        <v>2322</v>
      </c>
      <c r="N2527" s="18">
        <v>9103</v>
      </c>
      <c r="O2527" s="100">
        <v>9103</v>
      </c>
      <c r="P2527">
        <v>1</v>
      </c>
      <c r="Q2527" t="s">
        <v>48</v>
      </c>
      <c r="R2527">
        <v>6</v>
      </c>
      <c r="S2527"/>
      <c r="T2527" t="s">
        <v>1581</v>
      </c>
      <c r="U2527" t="s">
        <v>192</v>
      </c>
      <c r="V2527" t="s">
        <v>85</v>
      </c>
      <c r="W2527" s="100">
        <v>9103</v>
      </c>
      <c r="X2527"/>
      <c r="Z2527" s="3">
        <f t="shared" si="330"/>
        <v>9103</v>
      </c>
      <c r="AA2527" s="3">
        <f t="shared" si="331"/>
        <v>9103</v>
      </c>
      <c r="AB2527" s="3">
        <f t="shared" si="332"/>
        <v>9103</v>
      </c>
      <c r="AC2527">
        <f t="shared" si="333"/>
        <v>0</v>
      </c>
      <c r="AD2527" t="str">
        <f>_xlfn.XLOOKUP(V2527,[2]Index!L:L,[2]Index!M:M)</f>
        <v>CN</v>
      </c>
      <c r="AE2527" s="3" t="s">
        <v>5821</v>
      </c>
      <c r="AF2527" t="s">
        <v>52</v>
      </c>
      <c r="AG2527" s="4"/>
      <c r="AH2527" t="s">
        <v>72</v>
      </c>
      <c r="AI2527"/>
      <c r="AJ2527">
        <f>VLOOKUP(D2527,[3]Multipliers!$B:$AT,36)</f>
        <v>0.9453760749994008</v>
      </c>
      <c r="AK2527">
        <f>VLOOKUP(D2527,[3]Multipliers!$B:$AT,36)</f>
        <v>0.9453760749994008</v>
      </c>
      <c r="AM2527">
        <f t="shared" si="334"/>
        <v>0</v>
      </c>
    </row>
    <row r="2528" spans="1:39">
      <c r="A2528" s="2" t="str">
        <f t="shared" si="328"/>
        <v>JOT AUTOMATION LTD.V63PAM-DEMASK</v>
      </c>
      <c r="B2528" s="2" t="str">
        <f t="shared" si="329"/>
        <v>EQP,AE,PAM-DEMASK1,V5X-V6X,JOT,RETROFIT KITRetrofit</v>
      </c>
      <c r="C2528" s="3" t="str">
        <f t="shared" si="327"/>
        <v>iphonePAM-DEMASKNew Buy</v>
      </c>
      <c r="D2528" s="2">
        <v>385394</v>
      </c>
      <c r="E2528" s="2" t="s">
        <v>1494</v>
      </c>
      <c r="F2528" s="2" t="s">
        <v>40</v>
      </c>
      <c r="G2528" s="2" t="s">
        <v>41</v>
      </c>
      <c r="H2528" s="2" t="s">
        <v>42</v>
      </c>
      <c r="I2528" s="2" t="s">
        <v>43</v>
      </c>
      <c r="J2528" s="2" t="s">
        <v>111</v>
      </c>
      <c r="K2528" s="2" t="s">
        <v>2321</v>
      </c>
      <c r="L2528" s="2" t="s">
        <v>1581</v>
      </c>
      <c r="M2528" s="2" t="s">
        <v>2322</v>
      </c>
      <c r="N2528" s="13">
        <v>9103</v>
      </c>
      <c r="O2528" s="2">
        <v>9103</v>
      </c>
      <c r="P2528" s="2">
        <v>8</v>
      </c>
      <c r="Q2528" s="2" t="s">
        <v>48</v>
      </c>
      <c r="R2528" s="2">
        <v>6</v>
      </c>
      <c r="S2528" s="2"/>
      <c r="T2528" s="2" t="s">
        <v>1581</v>
      </c>
      <c r="U2528" s="2" t="s">
        <v>192</v>
      </c>
      <c r="V2528" s="2" t="s">
        <v>71</v>
      </c>
      <c r="W2528" s="18">
        <v>9103</v>
      </c>
      <c r="X2528"/>
      <c r="Z2528" s="3">
        <f t="shared" si="330"/>
        <v>72824</v>
      </c>
      <c r="AA2528" s="3">
        <f t="shared" si="331"/>
        <v>72824</v>
      </c>
      <c r="AB2528" s="3">
        <f t="shared" si="332"/>
        <v>72824</v>
      </c>
      <c r="AC2528">
        <f t="shared" si="333"/>
        <v>0</v>
      </c>
      <c r="AD2528" t="str">
        <f>_xlfn.XLOOKUP(V2528,[2]Index!L:L,[2]Index!M:M)</f>
        <v>CN</v>
      </c>
      <c r="AE2528" s="3" t="s">
        <v>5821</v>
      </c>
      <c r="AF2528" t="s">
        <v>52</v>
      </c>
      <c r="AG2528" s="4"/>
      <c r="AH2528" t="s">
        <v>72</v>
      </c>
      <c r="AJ2528">
        <f>VLOOKUP(D2528,[3]Multipliers!$B:$AT,36)</f>
        <v>0.9453760749994008</v>
      </c>
      <c r="AK2528">
        <f>VLOOKUP(D2528,[3]Multipliers!$B:$AT,36)</f>
        <v>0.9453760749994008</v>
      </c>
      <c r="AM2528">
        <f t="shared" si="334"/>
        <v>0</v>
      </c>
    </row>
    <row r="2529" spans="1:39">
      <c r="A2529" s="2" t="str">
        <f t="shared" si="328"/>
        <v>JOT AUTOMATION LTD.V63PAM-DEMASK</v>
      </c>
      <c r="B2529" s="2" t="str">
        <f t="shared" si="329"/>
        <v>EQP,AE,PAM-DEMASK2,V5X-V6X,JOT,RETROFIT KITRetrofit</v>
      </c>
      <c r="C2529" s="3" t="str">
        <f t="shared" si="327"/>
        <v>iphonePAM-DEMASKNew Buy</v>
      </c>
      <c r="D2529" s="2">
        <v>385403</v>
      </c>
      <c r="E2529" s="2" t="s">
        <v>1494</v>
      </c>
      <c r="F2529" s="2" t="s">
        <v>40</v>
      </c>
      <c r="G2529" s="2" t="s">
        <v>41</v>
      </c>
      <c r="H2529" s="2" t="s">
        <v>42</v>
      </c>
      <c r="I2529" s="2" t="s">
        <v>43</v>
      </c>
      <c r="J2529" s="2" t="s">
        <v>111</v>
      </c>
      <c r="K2529" s="2" t="s">
        <v>2317</v>
      </c>
      <c r="L2529" s="2" t="s">
        <v>1581</v>
      </c>
      <c r="M2529" s="2" t="s">
        <v>2318</v>
      </c>
      <c r="N2529" s="13">
        <v>9103</v>
      </c>
      <c r="O2529" s="2">
        <v>9103</v>
      </c>
      <c r="P2529" s="2">
        <v>8</v>
      </c>
      <c r="Q2529" s="2" t="s">
        <v>48</v>
      </c>
      <c r="R2529" s="2">
        <v>6</v>
      </c>
      <c r="S2529" s="2"/>
      <c r="T2529" s="2" t="s">
        <v>1581</v>
      </c>
      <c r="U2529" s="2" t="s">
        <v>192</v>
      </c>
      <c r="V2529" s="2" t="s">
        <v>71</v>
      </c>
      <c r="W2529" s="2">
        <v>9103</v>
      </c>
      <c r="X2529" s="20"/>
      <c r="Y2529" s="2"/>
      <c r="Z2529" s="3">
        <f t="shared" si="330"/>
        <v>72824</v>
      </c>
      <c r="AA2529" s="3">
        <f t="shared" si="331"/>
        <v>72824</v>
      </c>
      <c r="AB2529" s="3">
        <f t="shared" si="332"/>
        <v>72824</v>
      </c>
      <c r="AC2529">
        <f t="shared" si="333"/>
        <v>0</v>
      </c>
      <c r="AD2529" t="str">
        <f>_xlfn.XLOOKUP(V2529,[2]Index!L:L,[2]Index!M:M)</f>
        <v>CN</v>
      </c>
      <c r="AE2529" s="3" t="s">
        <v>5821</v>
      </c>
      <c r="AF2529" t="s">
        <v>52</v>
      </c>
      <c r="AH2529" t="s">
        <v>72</v>
      </c>
      <c r="AJ2529">
        <f>VLOOKUP(D2529,[3]Multipliers!$B:$AT,36)</f>
        <v>0.9453760749994008</v>
      </c>
      <c r="AK2529">
        <f>VLOOKUP(D2529,[3]Multipliers!$B:$AT,36)</f>
        <v>0.9453760749994008</v>
      </c>
      <c r="AM2529">
        <f t="shared" si="334"/>
        <v>0</v>
      </c>
    </row>
    <row r="2530" spans="1:39">
      <c r="A2530" s="2" t="str">
        <f t="shared" si="328"/>
        <v>JOT AUTOMATION LTD.V63PAM-DEMASK</v>
      </c>
      <c r="B2530" s="2" t="str">
        <f t="shared" si="329"/>
        <v>EQP,AE,PAM-DEMASK3,V5X-V6X,JOT,RETROFIT KITRetrofit</v>
      </c>
      <c r="C2530" s="3" t="str">
        <f t="shared" si="327"/>
        <v>iphonePAM-DEMASKNew Buy</v>
      </c>
      <c r="D2530" s="2">
        <v>385408</v>
      </c>
      <c r="E2530" s="2" t="s">
        <v>1494</v>
      </c>
      <c r="F2530" s="2" t="s">
        <v>40</v>
      </c>
      <c r="G2530" s="2" t="s">
        <v>41</v>
      </c>
      <c r="H2530" s="2" t="s">
        <v>42</v>
      </c>
      <c r="I2530" s="2" t="s">
        <v>43</v>
      </c>
      <c r="J2530" s="2" t="s">
        <v>111</v>
      </c>
      <c r="K2530" s="2" t="s">
        <v>2319</v>
      </c>
      <c r="L2530" s="2" t="s">
        <v>1581</v>
      </c>
      <c r="M2530" s="2" t="s">
        <v>2320</v>
      </c>
      <c r="N2530" s="13">
        <v>9103</v>
      </c>
      <c r="O2530" s="2">
        <v>9103</v>
      </c>
      <c r="P2530" s="2">
        <v>8</v>
      </c>
      <c r="Q2530" s="2" t="s">
        <v>48</v>
      </c>
      <c r="R2530" s="2">
        <v>6</v>
      </c>
      <c r="S2530" s="2"/>
      <c r="T2530" s="2" t="s">
        <v>1581</v>
      </c>
      <c r="U2530" s="2" t="s">
        <v>192</v>
      </c>
      <c r="V2530" s="2" t="s">
        <v>71</v>
      </c>
      <c r="W2530" s="2">
        <v>9103</v>
      </c>
      <c r="X2530" s="20"/>
      <c r="Y2530" s="2"/>
      <c r="Z2530" s="3">
        <f t="shared" si="330"/>
        <v>72824</v>
      </c>
      <c r="AA2530" s="3">
        <f t="shared" si="331"/>
        <v>72824</v>
      </c>
      <c r="AB2530" s="3">
        <f t="shared" si="332"/>
        <v>72824</v>
      </c>
      <c r="AC2530">
        <f t="shared" si="333"/>
        <v>0</v>
      </c>
      <c r="AD2530" t="str">
        <f>_xlfn.XLOOKUP(V2530,[2]Index!L:L,[2]Index!M:M)</f>
        <v>CN</v>
      </c>
      <c r="AE2530" s="3" t="s">
        <v>5821</v>
      </c>
      <c r="AF2530" t="s">
        <v>52</v>
      </c>
      <c r="AH2530" t="s">
        <v>72</v>
      </c>
      <c r="AJ2530">
        <f>VLOOKUP(D2530,[3]Multipliers!$B:$AT,36)</f>
        <v>0.9453760749994008</v>
      </c>
      <c r="AK2530">
        <f>VLOOKUP(D2530,[3]Multipliers!$B:$AT,36)</f>
        <v>0.9453760749994008</v>
      </c>
      <c r="AM2530">
        <f t="shared" si="334"/>
        <v>0</v>
      </c>
    </row>
    <row r="2531" spans="1:39">
      <c r="A2531" s="2" t="str">
        <f t="shared" si="328"/>
        <v>JOT AUTOMATION LTD.V63PAM-DEMASK</v>
      </c>
      <c r="B2531" s="2" t="str">
        <f t="shared" si="329"/>
        <v>EQP,AE,PAM-DEMASK2,V5X-V6X,JOT,RETROFIT KITRetrofit</v>
      </c>
      <c r="C2531" s="3" t="str">
        <f t="shared" si="327"/>
        <v>iphonePAM-DEMASKNew Buy</v>
      </c>
      <c r="D2531" s="2">
        <v>385403</v>
      </c>
      <c r="E2531" s="2" t="s">
        <v>1494</v>
      </c>
      <c r="F2531" s="2" t="s">
        <v>40</v>
      </c>
      <c r="G2531" s="2" t="s">
        <v>41</v>
      </c>
      <c r="H2531" s="2" t="s">
        <v>42</v>
      </c>
      <c r="I2531" s="2" t="s">
        <v>43</v>
      </c>
      <c r="J2531" s="2" t="s">
        <v>111</v>
      </c>
      <c r="K2531" s="2" t="s">
        <v>2317</v>
      </c>
      <c r="L2531" s="2" t="s">
        <v>1581</v>
      </c>
      <c r="M2531" s="2" t="s">
        <v>2318</v>
      </c>
      <c r="N2531" s="13">
        <v>9103</v>
      </c>
      <c r="O2531" s="2">
        <v>9103</v>
      </c>
      <c r="P2531" s="2">
        <v>6</v>
      </c>
      <c r="Q2531" s="2" t="s">
        <v>48</v>
      </c>
      <c r="R2531" s="2">
        <v>6</v>
      </c>
      <c r="S2531" s="2"/>
      <c r="T2531" s="2" t="s">
        <v>1581</v>
      </c>
      <c r="U2531" s="2" t="s">
        <v>192</v>
      </c>
      <c r="V2531" s="2" t="s">
        <v>85</v>
      </c>
      <c r="W2531" s="2">
        <v>9103</v>
      </c>
      <c r="X2531" s="20"/>
      <c r="Y2531" s="2"/>
      <c r="Z2531" s="3">
        <f t="shared" si="330"/>
        <v>54618</v>
      </c>
      <c r="AA2531" s="3">
        <f t="shared" si="331"/>
        <v>54618</v>
      </c>
      <c r="AB2531" s="3">
        <f t="shared" si="332"/>
        <v>54618</v>
      </c>
      <c r="AC2531">
        <f t="shared" si="333"/>
        <v>0</v>
      </c>
      <c r="AD2531" t="str">
        <f>_xlfn.XLOOKUP(V2531,[2]Index!L:L,[2]Index!M:M)</f>
        <v>CN</v>
      </c>
      <c r="AE2531" s="3" t="s">
        <v>5821</v>
      </c>
      <c r="AF2531" t="s">
        <v>52</v>
      </c>
      <c r="AH2531" t="s">
        <v>72</v>
      </c>
      <c r="AJ2531">
        <f>VLOOKUP(D2531,[3]Multipliers!$B:$AT,36)</f>
        <v>0.9453760749994008</v>
      </c>
      <c r="AK2531">
        <f>VLOOKUP(D2531,[3]Multipliers!$B:$AT,36)</f>
        <v>0.9453760749994008</v>
      </c>
      <c r="AM2531">
        <f t="shared" si="334"/>
        <v>0</v>
      </c>
    </row>
    <row r="2532" spans="1:39">
      <c r="A2532" s="2" t="str">
        <f t="shared" si="328"/>
        <v>JOT AUTOMATION LTD.V63PAM-DEMASK</v>
      </c>
      <c r="B2532" s="2" t="str">
        <f t="shared" si="329"/>
        <v>EQP,AE,PAM-DEMASK3,V5X-V6X,JOT,RETROFIT KITRetrofit</v>
      </c>
      <c r="C2532" s="3" t="str">
        <f t="shared" si="327"/>
        <v>iphonePAM-DEMASKNew Buy</v>
      </c>
      <c r="D2532" s="2">
        <v>385408</v>
      </c>
      <c r="E2532" s="2" t="s">
        <v>1494</v>
      </c>
      <c r="F2532" s="2" t="s">
        <v>40</v>
      </c>
      <c r="G2532" s="2" t="s">
        <v>41</v>
      </c>
      <c r="H2532" s="2" t="s">
        <v>42</v>
      </c>
      <c r="I2532" s="2" t="s">
        <v>43</v>
      </c>
      <c r="J2532" s="2" t="s">
        <v>111</v>
      </c>
      <c r="K2532" s="2" t="s">
        <v>2319</v>
      </c>
      <c r="L2532" s="2" t="s">
        <v>1581</v>
      </c>
      <c r="M2532" s="2" t="s">
        <v>2320</v>
      </c>
      <c r="N2532" s="13">
        <v>9103</v>
      </c>
      <c r="O2532" s="2">
        <v>9103</v>
      </c>
      <c r="P2532" s="2">
        <v>6</v>
      </c>
      <c r="Q2532" s="2" t="s">
        <v>48</v>
      </c>
      <c r="R2532" s="2">
        <v>6</v>
      </c>
      <c r="S2532" s="2"/>
      <c r="T2532" s="2" t="s">
        <v>1581</v>
      </c>
      <c r="U2532" s="2" t="s">
        <v>192</v>
      </c>
      <c r="V2532" s="2" t="s">
        <v>85</v>
      </c>
      <c r="W2532" s="2">
        <v>9103</v>
      </c>
      <c r="X2532" s="20"/>
      <c r="Y2532" s="2"/>
      <c r="Z2532" s="3">
        <f t="shared" si="330"/>
        <v>54618</v>
      </c>
      <c r="AA2532" s="3">
        <f t="shared" si="331"/>
        <v>54618</v>
      </c>
      <c r="AB2532" s="3">
        <f t="shared" si="332"/>
        <v>54618</v>
      </c>
      <c r="AC2532">
        <f t="shared" si="333"/>
        <v>0</v>
      </c>
      <c r="AD2532" t="str">
        <f>_xlfn.XLOOKUP(V2532,[2]Index!L:L,[2]Index!M:M)</f>
        <v>CN</v>
      </c>
      <c r="AE2532" s="3" t="s">
        <v>5821</v>
      </c>
      <c r="AF2532" t="s">
        <v>52</v>
      </c>
      <c r="AH2532" t="s">
        <v>72</v>
      </c>
      <c r="AJ2532">
        <f>VLOOKUP(D2532,[3]Multipliers!$B:$AT,36)</f>
        <v>0.9453760749994008</v>
      </c>
      <c r="AK2532">
        <f>VLOOKUP(D2532,[3]Multipliers!$B:$AT,36)</f>
        <v>0.9453760749994008</v>
      </c>
      <c r="AM2532">
        <f t="shared" si="334"/>
        <v>0</v>
      </c>
    </row>
    <row r="2533" spans="1:39">
      <c r="A2533" s="2" t="str">
        <f t="shared" si="328"/>
        <v>JOT AUTOMATION LTD.V63PAM-DEMASK</v>
      </c>
      <c r="B2533" s="2" t="str">
        <f t="shared" si="329"/>
        <v>EQP,AE,PAM-DEMASK2,V5X-V6X,JOT,RETROFIT KITRetrofit</v>
      </c>
      <c r="C2533" s="3" t="str">
        <f t="shared" si="327"/>
        <v>iphonePAM-DEMASKNew Buy</v>
      </c>
      <c r="D2533" s="2">
        <v>385403</v>
      </c>
      <c r="E2533" s="2" t="s">
        <v>1494</v>
      </c>
      <c r="F2533" s="2" t="s">
        <v>40</v>
      </c>
      <c r="G2533" s="2" t="s">
        <v>41</v>
      </c>
      <c r="H2533" s="2" t="s">
        <v>42</v>
      </c>
      <c r="I2533" s="2" t="s">
        <v>43</v>
      </c>
      <c r="J2533" s="2" t="s">
        <v>111</v>
      </c>
      <c r="K2533" s="2" t="s">
        <v>2317</v>
      </c>
      <c r="L2533" s="2" t="s">
        <v>1581</v>
      </c>
      <c r="M2533" s="2" t="s">
        <v>2318</v>
      </c>
      <c r="N2533" s="13">
        <v>9103</v>
      </c>
      <c r="O2533" s="2">
        <v>9103</v>
      </c>
      <c r="P2533" s="2">
        <v>4</v>
      </c>
      <c r="Q2533" s="2" t="s">
        <v>48</v>
      </c>
      <c r="R2533" s="2">
        <v>6</v>
      </c>
      <c r="S2533" s="2"/>
      <c r="T2533" s="2" t="s">
        <v>1581</v>
      </c>
      <c r="U2533" s="2" t="s">
        <v>192</v>
      </c>
      <c r="V2533" s="2" t="s">
        <v>146</v>
      </c>
      <c r="W2533" s="2">
        <v>9103</v>
      </c>
      <c r="X2533" s="20"/>
      <c r="Y2533" s="2"/>
      <c r="Z2533" s="3">
        <f t="shared" si="330"/>
        <v>36412</v>
      </c>
      <c r="AA2533" s="3">
        <f t="shared" si="331"/>
        <v>36412</v>
      </c>
      <c r="AB2533" s="3">
        <f t="shared" si="332"/>
        <v>36412</v>
      </c>
      <c r="AC2533">
        <f t="shared" si="333"/>
        <v>0</v>
      </c>
      <c r="AD2533" t="str">
        <f>_xlfn.XLOOKUP(V2533,[2]Index!L:L,[2]Index!M:M)</f>
        <v>CN</v>
      </c>
      <c r="AE2533" s="3" t="s">
        <v>5821</v>
      </c>
      <c r="AF2533" t="s">
        <v>52</v>
      </c>
      <c r="AH2533" t="s">
        <v>72</v>
      </c>
      <c r="AJ2533">
        <f>VLOOKUP(D2533,[3]Multipliers!$B:$AT,36)</f>
        <v>0.9453760749994008</v>
      </c>
      <c r="AK2533">
        <f>VLOOKUP(D2533,[3]Multipliers!$B:$AT,36)</f>
        <v>0.9453760749994008</v>
      </c>
      <c r="AM2533">
        <f t="shared" si="334"/>
        <v>0</v>
      </c>
    </row>
    <row r="2534" spans="1:39">
      <c r="A2534" s="2" t="str">
        <f t="shared" si="328"/>
        <v>JOT AUTOMATION LTD.V63PAM-DEMASK</v>
      </c>
      <c r="B2534" s="2" t="str">
        <f t="shared" si="329"/>
        <v>EQP,AE,PAM-DEMASK3,V5X-V6X,JOT,RETROFIT KITRetrofit</v>
      </c>
      <c r="C2534" s="3" t="str">
        <f t="shared" si="327"/>
        <v>iphonePAM-DEMASKNew Buy</v>
      </c>
      <c r="D2534" s="2">
        <v>385408</v>
      </c>
      <c r="E2534" s="2" t="s">
        <v>1494</v>
      </c>
      <c r="F2534" s="2" t="s">
        <v>40</v>
      </c>
      <c r="G2534" s="2" t="s">
        <v>41</v>
      </c>
      <c r="H2534" s="2" t="s">
        <v>42</v>
      </c>
      <c r="I2534" s="2" t="s">
        <v>43</v>
      </c>
      <c r="J2534" s="2" t="s">
        <v>111</v>
      </c>
      <c r="K2534" s="2" t="s">
        <v>2319</v>
      </c>
      <c r="L2534" s="2" t="s">
        <v>1581</v>
      </c>
      <c r="M2534" s="2" t="s">
        <v>2320</v>
      </c>
      <c r="N2534" s="29">
        <v>9103</v>
      </c>
      <c r="O2534" s="26">
        <v>9103</v>
      </c>
      <c r="P2534" s="2">
        <v>4</v>
      </c>
      <c r="Q2534" s="2" t="s">
        <v>48</v>
      </c>
      <c r="R2534" s="5">
        <v>6</v>
      </c>
      <c r="S2534" s="2"/>
      <c r="T2534" s="2" t="s">
        <v>1581</v>
      </c>
      <c r="U2534" s="2" t="s">
        <v>192</v>
      </c>
      <c r="V2534" s="2" t="s">
        <v>146</v>
      </c>
      <c r="W2534" s="26">
        <v>9103</v>
      </c>
      <c r="X2534" s="45"/>
      <c r="Y2534" s="5"/>
      <c r="Z2534" s="3">
        <f t="shared" si="330"/>
        <v>36412</v>
      </c>
      <c r="AA2534" s="3">
        <f t="shared" si="331"/>
        <v>36412</v>
      </c>
      <c r="AB2534" s="3">
        <f t="shared" si="332"/>
        <v>36412</v>
      </c>
      <c r="AC2534">
        <f t="shared" si="333"/>
        <v>0</v>
      </c>
      <c r="AD2534" t="str">
        <f>_xlfn.XLOOKUP(V2534,[2]Index!L:L,[2]Index!M:M)</f>
        <v>CN</v>
      </c>
      <c r="AE2534" s="3" t="s">
        <v>5821</v>
      </c>
      <c r="AF2534" t="s">
        <v>52</v>
      </c>
      <c r="AH2534" t="s">
        <v>72</v>
      </c>
      <c r="AJ2534">
        <f>VLOOKUP(D2534,[3]Multipliers!$B:$AT,36)</f>
        <v>0.9453760749994008</v>
      </c>
      <c r="AK2534">
        <f>VLOOKUP(D2534,[3]Multipliers!$B:$AT,36)</f>
        <v>0.9453760749994008</v>
      </c>
      <c r="AM2534">
        <f t="shared" si="334"/>
        <v>0</v>
      </c>
    </row>
    <row r="2535" spans="1:39">
      <c r="A2535" s="2" t="str">
        <f t="shared" si="328"/>
        <v>JOT AUTOMATION LTD.V64PAM-DEMASK</v>
      </c>
      <c r="B2535" s="2" t="str">
        <f t="shared" si="329"/>
        <v>EQP,AE,PAM-DEMASK2,V5X-V6X,JOT,RETROFIT KITRetrofit</v>
      </c>
      <c r="C2535" s="3" t="str">
        <f t="shared" si="327"/>
        <v>iphonePAM-DEMASKNew Buy</v>
      </c>
      <c r="D2535" s="2">
        <v>385404</v>
      </c>
      <c r="E2535" s="2" t="s">
        <v>1494</v>
      </c>
      <c r="F2535" s="2" t="s">
        <v>40</v>
      </c>
      <c r="G2535" s="2" t="s">
        <v>41</v>
      </c>
      <c r="H2535" s="2" t="s">
        <v>65</v>
      </c>
      <c r="I2535" s="2" t="s">
        <v>43</v>
      </c>
      <c r="J2535" s="2" t="s">
        <v>111</v>
      </c>
      <c r="K2535" s="2" t="s">
        <v>2317</v>
      </c>
      <c r="L2535" s="2" t="s">
        <v>1581</v>
      </c>
      <c r="M2535" s="2" t="s">
        <v>2318</v>
      </c>
      <c r="N2535" s="13">
        <v>9103</v>
      </c>
      <c r="O2535" s="2">
        <v>9103</v>
      </c>
      <c r="P2535" s="2">
        <v>2</v>
      </c>
      <c r="Q2535" s="2" t="s">
        <v>48</v>
      </c>
      <c r="R2535" s="2">
        <v>6</v>
      </c>
      <c r="S2535" s="2"/>
      <c r="T2535" s="2" t="s">
        <v>1581</v>
      </c>
      <c r="U2535" s="2" t="s">
        <v>192</v>
      </c>
      <c r="V2535" s="2" t="s">
        <v>85</v>
      </c>
      <c r="W2535" s="2">
        <v>9103</v>
      </c>
      <c r="X2535" s="2"/>
      <c r="Y2535" s="2"/>
      <c r="Z2535" s="3">
        <f t="shared" si="330"/>
        <v>18206</v>
      </c>
      <c r="AA2535" s="3">
        <f t="shared" si="331"/>
        <v>18206</v>
      </c>
      <c r="AB2535" s="3">
        <f t="shared" si="332"/>
        <v>18206</v>
      </c>
      <c r="AC2535">
        <f t="shared" si="333"/>
        <v>0</v>
      </c>
      <c r="AD2535" t="str">
        <f>_xlfn.XLOOKUP(V2535,[2]Index!L:L,[2]Index!M:M)</f>
        <v>CN</v>
      </c>
      <c r="AE2535" s="3" t="s">
        <v>5821</v>
      </c>
      <c r="AF2535" t="s">
        <v>52</v>
      </c>
      <c r="AG2535" s="4"/>
      <c r="AH2535" t="s">
        <v>72</v>
      </c>
      <c r="AJ2535">
        <f>VLOOKUP(D2535,[3]Multipliers!$B:$AT,36)</f>
        <v>0.9453760749994008</v>
      </c>
      <c r="AK2535">
        <f>VLOOKUP(D2535,[3]Multipliers!$B:$AT,36)</f>
        <v>0.9453760749994008</v>
      </c>
      <c r="AM2535">
        <f t="shared" si="334"/>
        <v>0</v>
      </c>
    </row>
    <row r="2536" spans="1:39">
      <c r="A2536" s="2" t="str">
        <f t="shared" si="328"/>
        <v>JOT AUTOMATION LTD.V64PAM-DEMASK</v>
      </c>
      <c r="B2536" s="2" t="str">
        <f t="shared" si="329"/>
        <v>EQP,AE,PAM-DEMASK3,V5X-V6X,JOT,RETROFIT KITRetrofit</v>
      </c>
      <c r="C2536" s="3" t="str">
        <f t="shared" si="327"/>
        <v>iphonePAM-DEMASKNew Buy</v>
      </c>
      <c r="D2536" s="2">
        <v>385409</v>
      </c>
      <c r="E2536" s="2" t="s">
        <v>1494</v>
      </c>
      <c r="F2536" s="2" t="s">
        <v>40</v>
      </c>
      <c r="G2536" s="2" t="s">
        <v>41</v>
      </c>
      <c r="H2536" s="2" t="s">
        <v>65</v>
      </c>
      <c r="I2536" s="2" t="s">
        <v>43</v>
      </c>
      <c r="J2536" s="2" t="s">
        <v>111</v>
      </c>
      <c r="K2536" s="2" t="s">
        <v>2319</v>
      </c>
      <c r="L2536" s="2" t="s">
        <v>1581</v>
      </c>
      <c r="M2536" s="2" t="s">
        <v>2320</v>
      </c>
      <c r="N2536" s="13">
        <v>9103</v>
      </c>
      <c r="O2536" s="2">
        <v>9103</v>
      </c>
      <c r="P2536" s="2">
        <v>2</v>
      </c>
      <c r="Q2536" s="2" t="s">
        <v>48</v>
      </c>
      <c r="R2536" s="2">
        <v>6</v>
      </c>
      <c r="S2536" s="2"/>
      <c r="T2536" s="2" t="s">
        <v>1581</v>
      </c>
      <c r="U2536" s="2" t="s">
        <v>192</v>
      </c>
      <c r="V2536" s="2" t="s">
        <v>85</v>
      </c>
      <c r="W2536" s="2">
        <v>9103</v>
      </c>
      <c r="X2536" s="2"/>
      <c r="Y2536" s="2"/>
      <c r="Z2536" s="3">
        <f t="shared" si="330"/>
        <v>18206</v>
      </c>
      <c r="AA2536" s="3">
        <f t="shared" si="331"/>
        <v>18206</v>
      </c>
      <c r="AB2536" s="3">
        <f t="shared" si="332"/>
        <v>18206</v>
      </c>
      <c r="AC2536">
        <f t="shared" si="333"/>
        <v>0</v>
      </c>
      <c r="AD2536" t="str">
        <f>_xlfn.XLOOKUP(V2536,[2]Index!L:L,[2]Index!M:M)</f>
        <v>CN</v>
      </c>
      <c r="AE2536" s="3" t="s">
        <v>5821</v>
      </c>
      <c r="AF2536" t="s">
        <v>52</v>
      </c>
      <c r="AG2536" s="4"/>
      <c r="AH2536" t="s">
        <v>72</v>
      </c>
      <c r="AJ2536">
        <f>VLOOKUP(D2536,[3]Multipliers!$B:$AT,36)</f>
        <v>0.9453760749994008</v>
      </c>
      <c r="AK2536">
        <f>VLOOKUP(D2536,[3]Multipliers!$B:$AT,36)</f>
        <v>0.9453760749994008</v>
      </c>
      <c r="AM2536">
        <f t="shared" si="334"/>
        <v>0</v>
      </c>
    </row>
    <row r="2537" spans="1:39">
      <c r="A2537" s="2" t="str">
        <f t="shared" si="328"/>
        <v>JOT AUTOMATION LTD.V63PAM-DEMASK</v>
      </c>
      <c r="B2537" s="2" t="str">
        <f t="shared" si="329"/>
        <v>EQP,AE,PAM-DEMASK1,V5X-V6X,JOT,RETROFIT KITRetrofit</v>
      </c>
      <c r="C2537" s="3" t="str">
        <f t="shared" si="327"/>
        <v>iphonePAM-DEMASKNew Buy</v>
      </c>
      <c r="D2537" s="2">
        <v>385394</v>
      </c>
      <c r="E2537" s="2" t="s">
        <v>1494</v>
      </c>
      <c r="F2537" s="2" t="s">
        <v>40</v>
      </c>
      <c r="G2537" s="2" t="s">
        <v>41</v>
      </c>
      <c r="H2537" s="2" t="s">
        <v>42</v>
      </c>
      <c r="I2537" s="2" t="s">
        <v>43</v>
      </c>
      <c r="J2537" s="2" t="s">
        <v>111</v>
      </c>
      <c r="K2537" s="2" t="s">
        <v>2321</v>
      </c>
      <c r="L2537" s="2" t="s">
        <v>1581</v>
      </c>
      <c r="M2537" s="2" t="s">
        <v>2322</v>
      </c>
      <c r="N2537" s="13">
        <v>9103</v>
      </c>
      <c r="O2537" s="2">
        <v>9103</v>
      </c>
      <c r="P2537" s="23">
        <v>1</v>
      </c>
      <c r="Q2537" s="2" t="s">
        <v>48</v>
      </c>
      <c r="R2537" s="2">
        <v>6</v>
      </c>
      <c r="S2537" s="2"/>
      <c r="T2537" s="2" t="s">
        <v>1581</v>
      </c>
      <c r="U2537" s="2" t="s">
        <v>192</v>
      </c>
      <c r="V2537" s="2" t="s">
        <v>146</v>
      </c>
      <c r="W2537" s="23">
        <v>9103</v>
      </c>
      <c r="X2537" s="2"/>
      <c r="Y2537" s="2"/>
      <c r="Z2537" s="3">
        <f t="shared" si="330"/>
        <v>9103</v>
      </c>
      <c r="AA2537" s="3">
        <f t="shared" si="331"/>
        <v>9103</v>
      </c>
      <c r="AB2537" s="3">
        <f t="shared" si="332"/>
        <v>9103</v>
      </c>
      <c r="AC2537">
        <f t="shared" si="333"/>
        <v>0</v>
      </c>
      <c r="AD2537" t="str">
        <f>_xlfn.XLOOKUP(V2537,[2]Index!L:L,[2]Index!M:M)</f>
        <v>CN</v>
      </c>
      <c r="AE2537" s="3" t="s">
        <v>5821</v>
      </c>
      <c r="AF2537" t="s">
        <v>52</v>
      </c>
      <c r="AH2537" t="s">
        <v>72</v>
      </c>
      <c r="AJ2537">
        <f>VLOOKUP(D2537,[3]Multipliers!$B:$AT,36)</f>
        <v>0.9453760749994008</v>
      </c>
      <c r="AK2537">
        <f>VLOOKUP(D2537,[3]Multipliers!$B:$AT,36)</f>
        <v>0.9453760749994008</v>
      </c>
      <c r="AM2537">
        <f t="shared" si="334"/>
        <v>0</v>
      </c>
    </row>
    <row r="2538" spans="1:39">
      <c r="A2538" s="2" t="str">
        <f t="shared" si="328"/>
        <v>JOT AUTOMATION LTD.V63PAM-DEMASK</v>
      </c>
      <c r="B2538" s="2" t="str">
        <f t="shared" si="329"/>
        <v>EQP,AE,PAM-DEMASK1,V5X-V6X,JOT,RETROFIT KITRetrofit</v>
      </c>
      <c r="C2538" s="3" t="str">
        <f t="shared" si="327"/>
        <v>iphonePAM-DEMASKNew Buy</v>
      </c>
      <c r="D2538" s="2">
        <v>385394</v>
      </c>
      <c r="E2538" s="2" t="s">
        <v>1494</v>
      </c>
      <c r="F2538" s="2" t="s">
        <v>40</v>
      </c>
      <c r="G2538" s="2" t="s">
        <v>41</v>
      </c>
      <c r="H2538" s="2" t="s">
        <v>42</v>
      </c>
      <c r="I2538" s="2" t="s">
        <v>43</v>
      </c>
      <c r="J2538" s="2" t="s">
        <v>111</v>
      </c>
      <c r="K2538" s="2" t="s">
        <v>2321</v>
      </c>
      <c r="L2538" s="2" t="s">
        <v>1581</v>
      </c>
      <c r="M2538" s="2" t="s">
        <v>2322</v>
      </c>
      <c r="N2538" s="13">
        <v>9103</v>
      </c>
      <c r="O2538" s="2">
        <v>9103</v>
      </c>
      <c r="P2538" s="23">
        <v>1</v>
      </c>
      <c r="Q2538" s="2" t="s">
        <v>48</v>
      </c>
      <c r="R2538" s="2">
        <v>6</v>
      </c>
      <c r="S2538" s="2"/>
      <c r="T2538" s="2" t="s">
        <v>1581</v>
      </c>
      <c r="U2538" s="2" t="s">
        <v>192</v>
      </c>
      <c r="V2538" s="2" t="s">
        <v>85</v>
      </c>
      <c r="W2538" s="23">
        <v>9103</v>
      </c>
      <c r="X2538" s="2"/>
      <c r="Y2538" s="2"/>
      <c r="Z2538" s="3">
        <f t="shared" si="330"/>
        <v>9103</v>
      </c>
      <c r="AA2538" s="3">
        <f t="shared" si="331"/>
        <v>9103</v>
      </c>
      <c r="AB2538" s="3">
        <f t="shared" si="332"/>
        <v>9103</v>
      </c>
      <c r="AC2538">
        <f t="shared" si="333"/>
        <v>0</v>
      </c>
      <c r="AD2538" t="str">
        <f>_xlfn.XLOOKUP(V2538,[2]Index!L:L,[2]Index!M:M)</f>
        <v>CN</v>
      </c>
      <c r="AE2538" s="3" t="s">
        <v>5821</v>
      </c>
      <c r="AF2538" t="s">
        <v>52</v>
      </c>
      <c r="AH2538" t="s">
        <v>72</v>
      </c>
      <c r="AJ2538">
        <f>VLOOKUP(D2538,[3]Multipliers!$B:$AT,36)</f>
        <v>0.9453760749994008</v>
      </c>
      <c r="AK2538">
        <f>VLOOKUP(D2538,[3]Multipliers!$B:$AT,36)</f>
        <v>0.9453760749994008</v>
      </c>
      <c r="AM2538">
        <f t="shared" si="334"/>
        <v>0</v>
      </c>
    </row>
    <row r="2539" spans="1:39">
      <c r="A2539" s="2" t="str">
        <f t="shared" si="328"/>
        <v>JOT AUTOMATION LTD.V64PAM-DEMASK</v>
      </c>
      <c r="B2539" s="2" t="str">
        <f t="shared" si="329"/>
        <v>EQP,AE,PAM-DEMASK1,V5X-V6X,JOT,RETROFIT KITRetrofit</v>
      </c>
      <c r="C2539" s="3" t="str">
        <f t="shared" ref="C2539:C2602" si="335">_xlfn.CONCAT(G2539,L2539,"New Buy")</f>
        <v>iphonePAM-DEMASKNew Buy</v>
      </c>
      <c r="D2539" s="2">
        <v>385395</v>
      </c>
      <c r="E2539" s="2" t="s">
        <v>1494</v>
      </c>
      <c r="F2539" s="2" t="s">
        <v>40</v>
      </c>
      <c r="G2539" s="2" t="s">
        <v>41</v>
      </c>
      <c r="H2539" s="2" t="s">
        <v>65</v>
      </c>
      <c r="I2539" s="2" t="s">
        <v>43</v>
      </c>
      <c r="J2539" s="2" t="s">
        <v>111</v>
      </c>
      <c r="K2539" s="2" t="s">
        <v>2321</v>
      </c>
      <c r="L2539" s="2" t="s">
        <v>1581</v>
      </c>
      <c r="M2539" s="2" t="s">
        <v>2322</v>
      </c>
      <c r="N2539" s="13">
        <v>9103</v>
      </c>
      <c r="O2539" s="2">
        <v>9103</v>
      </c>
      <c r="P2539" s="23">
        <v>1</v>
      </c>
      <c r="Q2539" s="2" t="s">
        <v>48</v>
      </c>
      <c r="R2539" s="2">
        <v>6</v>
      </c>
      <c r="S2539" s="2"/>
      <c r="T2539" s="2" t="s">
        <v>1581</v>
      </c>
      <c r="U2539" s="2" t="s">
        <v>192</v>
      </c>
      <c r="V2539" s="2" t="s">
        <v>85</v>
      </c>
      <c r="W2539" s="23">
        <v>9103</v>
      </c>
      <c r="X2539" s="2"/>
      <c r="Y2539" s="2"/>
      <c r="Z2539" s="3">
        <f t="shared" si="330"/>
        <v>9103</v>
      </c>
      <c r="AA2539" s="3">
        <f t="shared" si="331"/>
        <v>9103</v>
      </c>
      <c r="AB2539" s="3">
        <f t="shared" si="332"/>
        <v>9103</v>
      </c>
      <c r="AC2539">
        <f t="shared" si="333"/>
        <v>0</v>
      </c>
      <c r="AD2539" t="str">
        <f>_xlfn.XLOOKUP(V2539,[2]Index!L:L,[2]Index!M:M)</f>
        <v>CN</v>
      </c>
      <c r="AE2539" s="3" t="s">
        <v>5821</v>
      </c>
      <c r="AF2539" t="s">
        <v>52</v>
      </c>
      <c r="AH2539" t="s">
        <v>72</v>
      </c>
      <c r="AJ2539">
        <f>VLOOKUP(D2539,[3]Multipliers!$B:$AT,36)</f>
        <v>0.9453760749994008</v>
      </c>
      <c r="AK2539">
        <f>VLOOKUP(D2539,[3]Multipliers!$B:$AT,36)</f>
        <v>0.9453760749994008</v>
      </c>
      <c r="AM2539">
        <f t="shared" si="334"/>
        <v>0</v>
      </c>
    </row>
    <row r="2540" spans="1:39">
      <c r="A2540" s="2" t="str">
        <f t="shared" si="328"/>
        <v>JOT AUTOMATION LTD.V64PAM-DEMASK</v>
      </c>
      <c r="B2540" s="2" t="str">
        <f t="shared" si="329"/>
        <v>EQP,AE,PAM-DEMASK1,V5X-V6X,JOT,RETROFIT KITRetrofit</v>
      </c>
      <c r="C2540" s="3" t="str">
        <f t="shared" si="335"/>
        <v>iphonePAM-DEMASKNew Buy</v>
      </c>
      <c r="D2540" s="2">
        <v>385395</v>
      </c>
      <c r="E2540" s="2" t="s">
        <v>1494</v>
      </c>
      <c r="F2540" s="2" t="s">
        <v>40</v>
      </c>
      <c r="G2540" s="2" t="s">
        <v>41</v>
      </c>
      <c r="H2540" s="2" t="s">
        <v>65</v>
      </c>
      <c r="I2540" s="2" t="s">
        <v>43</v>
      </c>
      <c r="J2540" s="2" t="s">
        <v>111</v>
      </c>
      <c r="K2540" s="2" t="s">
        <v>2321</v>
      </c>
      <c r="L2540" s="2" t="s">
        <v>1581</v>
      </c>
      <c r="M2540" s="2" t="s">
        <v>2322</v>
      </c>
      <c r="N2540" s="2">
        <v>9103</v>
      </c>
      <c r="O2540" s="2">
        <v>9103</v>
      </c>
      <c r="P2540" s="2">
        <v>1</v>
      </c>
      <c r="Q2540" s="2" t="s">
        <v>48</v>
      </c>
      <c r="R2540" s="2">
        <v>6</v>
      </c>
      <c r="S2540" s="2"/>
      <c r="T2540" s="2" t="s">
        <v>1581</v>
      </c>
      <c r="U2540" s="2" t="s">
        <v>192</v>
      </c>
      <c r="V2540" s="2" t="s">
        <v>71</v>
      </c>
      <c r="W2540" s="18">
        <v>9103</v>
      </c>
      <c r="X2540"/>
      <c r="Z2540" s="3">
        <f t="shared" si="330"/>
        <v>9103</v>
      </c>
      <c r="AA2540" s="3">
        <f t="shared" si="331"/>
        <v>9103</v>
      </c>
      <c r="AB2540" s="3">
        <f t="shared" si="332"/>
        <v>9103</v>
      </c>
      <c r="AC2540">
        <f t="shared" si="333"/>
        <v>0</v>
      </c>
      <c r="AD2540" t="str">
        <f>_xlfn.XLOOKUP(V2540,[2]Index!L:L,[2]Index!M:M)</f>
        <v>CN</v>
      </c>
      <c r="AE2540" s="3" t="s">
        <v>5821</v>
      </c>
      <c r="AF2540" t="s">
        <v>52</v>
      </c>
      <c r="AG2540" s="4"/>
      <c r="AH2540" t="s">
        <v>72</v>
      </c>
      <c r="AJ2540">
        <f>VLOOKUP(D2540,[3]Multipliers!$B:$AT,36)</f>
        <v>0.9453760749994008</v>
      </c>
      <c r="AK2540">
        <f>VLOOKUP(D2540,[3]Multipliers!$B:$AT,36)</f>
        <v>0.9453760749994008</v>
      </c>
      <c r="AM2540">
        <f t="shared" si="334"/>
        <v>0</v>
      </c>
    </row>
    <row r="2541" spans="1:39">
      <c r="A2541" s="2" t="str">
        <f t="shared" si="328"/>
        <v>JOT AUTOMATION LTD.V64PAM-DEMASK</v>
      </c>
      <c r="B2541" s="2" t="str">
        <f t="shared" si="329"/>
        <v>EQP,AE,PAM-DEMASK2,V5X-V6X,JOT,RETROFIT KITRetrofit</v>
      </c>
      <c r="C2541" s="3" t="str">
        <f t="shared" si="335"/>
        <v>iphonePAM-DEMASKNew Buy</v>
      </c>
      <c r="D2541" s="2">
        <v>385404</v>
      </c>
      <c r="E2541" s="2" t="s">
        <v>1494</v>
      </c>
      <c r="F2541" s="2" t="s">
        <v>40</v>
      </c>
      <c r="G2541" s="2" t="s">
        <v>41</v>
      </c>
      <c r="H2541" s="2" t="s">
        <v>65</v>
      </c>
      <c r="I2541" s="2" t="s">
        <v>43</v>
      </c>
      <c r="J2541" s="2" t="s">
        <v>111</v>
      </c>
      <c r="K2541" s="2" t="s">
        <v>2317</v>
      </c>
      <c r="L2541" s="2" t="s">
        <v>1581</v>
      </c>
      <c r="M2541" s="2" t="s">
        <v>2318</v>
      </c>
      <c r="N2541" s="2">
        <v>9103</v>
      </c>
      <c r="O2541" s="2">
        <v>9103</v>
      </c>
      <c r="P2541" s="23">
        <v>1</v>
      </c>
      <c r="Q2541" s="2" t="s">
        <v>48</v>
      </c>
      <c r="R2541" s="2">
        <v>6</v>
      </c>
      <c r="S2541" s="2"/>
      <c r="T2541" s="2" t="s">
        <v>1581</v>
      </c>
      <c r="U2541" s="2" t="s">
        <v>192</v>
      </c>
      <c r="V2541" s="2" t="s">
        <v>71</v>
      </c>
      <c r="W2541" s="12">
        <v>9103</v>
      </c>
      <c r="X2541"/>
      <c r="Z2541" s="3">
        <f t="shared" si="330"/>
        <v>9103</v>
      </c>
      <c r="AA2541" s="3">
        <f t="shared" si="331"/>
        <v>9103</v>
      </c>
      <c r="AB2541" s="3">
        <f t="shared" si="332"/>
        <v>9103</v>
      </c>
      <c r="AC2541">
        <f t="shared" si="333"/>
        <v>0</v>
      </c>
      <c r="AD2541" t="str">
        <f>_xlfn.XLOOKUP(V2541,[2]Index!L:L,[2]Index!M:M)</f>
        <v>CN</v>
      </c>
      <c r="AE2541" s="3" t="s">
        <v>5821</v>
      </c>
      <c r="AF2541" t="s">
        <v>52</v>
      </c>
      <c r="AH2541" t="s">
        <v>72</v>
      </c>
      <c r="AJ2541">
        <f>VLOOKUP(D2541,[3]Multipliers!$B:$AT,36)</f>
        <v>0.9453760749994008</v>
      </c>
      <c r="AK2541">
        <f>VLOOKUP(D2541,[3]Multipliers!$B:$AT,36)</f>
        <v>0.9453760749994008</v>
      </c>
      <c r="AM2541">
        <f t="shared" si="334"/>
        <v>0</v>
      </c>
    </row>
    <row r="2542" spans="1:39">
      <c r="A2542" s="2" t="str">
        <f t="shared" si="328"/>
        <v>JOT AUTOMATION LTD.V64PAM-DEMASK</v>
      </c>
      <c r="B2542" s="2" t="str">
        <f t="shared" si="329"/>
        <v>EQP,AE,PAM-DEMASK3,V5X-V6X,JOT,RETROFIT KITRetrofit</v>
      </c>
      <c r="C2542" s="3" t="str">
        <f t="shared" si="335"/>
        <v>iphonePAM-DEMASKNew Buy</v>
      </c>
      <c r="D2542" s="2">
        <v>385409</v>
      </c>
      <c r="E2542" s="2" t="s">
        <v>1494</v>
      </c>
      <c r="F2542" s="2" t="s">
        <v>40</v>
      </c>
      <c r="G2542" s="2" t="s">
        <v>41</v>
      </c>
      <c r="H2542" s="2" t="s">
        <v>65</v>
      </c>
      <c r="I2542" s="2" t="s">
        <v>43</v>
      </c>
      <c r="J2542" s="2" t="s">
        <v>111</v>
      </c>
      <c r="K2542" s="2" t="s">
        <v>2319</v>
      </c>
      <c r="L2542" s="2" t="s">
        <v>1581</v>
      </c>
      <c r="M2542" s="2" t="s">
        <v>2320</v>
      </c>
      <c r="N2542" s="2">
        <v>9103</v>
      </c>
      <c r="O2542" s="2">
        <v>9103</v>
      </c>
      <c r="P2542" s="23">
        <v>1</v>
      </c>
      <c r="Q2542" s="2" t="s">
        <v>48</v>
      </c>
      <c r="R2542" s="2">
        <v>6</v>
      </c>
      <c r="S2542" s="2"/>
      <c r="T2542" s="2" t="s">
        <v>1581</v>
      </c>
      <c r="U2542" s="2" t="s">
        <v>192</v>
      </c>
      <c r="V2542" s="2" t="s">
        <v>71</v>
      </c>
      <c r="W2542" s="12">
        <v>9103</v>
      </c>
      <c r="X2542"/>
      <c r="Z2542" s="3">
        <f t="shared" si="330"/>
        <v>9103</v>
      </c>
      <c r="AA2542" s="3">
        <f t="shared" si="331"/>
        <v>9103</v>
      </c>
      <c r="AB2542" s="3">
        <f t="shared" si="332"/>
        <v>9103</v>
      </c>
      <c r="AC2542">
        <f t="shared" si="333"/>
        <v>0</v>
      </c>
      <c r="AD2542" t="str">
        <f>_xlfn.XLOOKUP(V2542,[2]Index!L:L,[2]Index!M:M)</f>
        <v>CN</v>
      </c>
      <c r="AE2542" s="3" t="s">
        <v>5821</v>
      </c>
      <c r="AF2542" t="s">
        <v>52</v>
      </c>
      <c r="AH2542" t="s">
        <v>72</v>
      </c>
      <c r="AJ2542">
        <f>VLOOKUP(D2542,[3]Multipliers!$B:$AT,36)</f>
        <v>0.9453760749994008</v>
      </c>
      <c r="AK2542">
        <f>VLOOKUP(D2542,[3]Multipliers!$B:$AT,36)</f>
        <v>0.9453760749994008</v>
      </c>
      <c r="AM2542">
        <f t="shared" si="334"/>
        <v>0</v>
      </c>
    </row>
    <row r="2543" spans="1:39">
      <c r="A2543" s="2" t="str">
        <f t="shared" si="328"/>
        <v>JOT AUTOMATION LTD.V63PAM-DEMASK</v>
      </c>
      <c r="B2543" s="2" t="str">
        <f t="shared" si="329"/>
        <v>EQP,AE,PAM-DEMASK1,D47-V6X,JOT,RETROFIT KITRetrofit</v>
      </c>
      <c r="C2543" s="3" t="str">
        <f t="shared" si="335"/>
        <v>iphonePAM-DEMASKNew Buy</v>
      </c>
      <c r="D2543" s="2">
        <v>385391</v>
      </c>
      <c r="E2543" s="2" t="s">
        <v>1494</v>
      </c>
      <c r="F2543" s="2" t="s">
        <v>40</v>
      </c>
      <c r="G2543" s="2" t="s">
        <v>41</v>
      </c>
      <c r="H2543" s="2" t="s">
        <v>42</v>
      </c>
      <c r="I2543" s="2" t="s">
        <v>43</v>
      </c>
      <c r="J2543" s="2" t="s">
        <v>181</v>
      </c>
      <c r="K2543" s="2" t="s">
        <v>2323</v>
      </c>
      <c r="L2543" s="2" t="s">
        <v>1581</v>
      </c>
      <c r="M2543" s="2" t="s">
        <v>2324</v>
      </c>
      <c r="N2543" s="2">
        <v>9103</v>
      </c>
      <c r="O2543" s="2">
        <v>9103</v>
      </c>
      <c r="P2543" s="23">
        <v>2</v>
      </c>
      <c r="Q2543" s="2" t="s">
        <v>48</v>
      </c>
      <c r="R2543" s="2">
        <v>6</v>
      </c>
      <c r="S2543" s="2"/>
      <c r="T2543" s="2" t="s">
        <v>1581</v>
      </c>
      <c r="U2543" s="2" t="s">
        <v>192</v>
      </c>
      <c r="V2543" s="2" t="s">
        <v>85</v>
      </c>
      <c r="W2543" s="12">
        <v>9103</v>
      </c>
      <c r="X2543"/>
      <c r="Z2543" s="3">
        <f t="shared" si="330"/>
        <v>18206</v>
      </c>
      <c r="AA2543" s="3">
        <f t="shared" si="331"/>
        <v>18206</v>
      </c>
      <c r="AB2543" s="3">
        <f t="shared" si="332"/>
        <v>18206</v>
      </c>
      <c r="AC2543">
        <f t="shared" si="333"/>
        <v>0</v>
      </c>
      <c r="AD2543" t="str">
        <f>_xlfn.XLOOKUP(V2543,[2]Index!L:L,[2]Index!M:M)</f>
        <v>CN</v>
      </c>
      <c r="AE2543" s="3" t="s">
        <v>5821</v>
      </c>
      <c r="AF2543" t="s">
        <v>52</v>
      </c>
      <c r="AH2543" t="s">
        <v>54</v>
      </c>
      <c r="AJ2543">
        <f>VLOOKUP(D2543,[3]Multipliers!$B:$AT,36)</f>
        <v>0.9453760749994008</v>
      </c>
      <c r="AK2543">
        <f>VLOOKUP(D2543,[3]Multipliers!$B:$AT,36)</f>
        <v>0.9453760749994008</v>
      </c>
      <c r="AM2543">
        <f t="shared" si="334"/>
        <v>0</v>
      </c>
    </row>
    <row r="2544" spans="1:39">
      <c r="A2544" s="2" t="str">
        <f t="shared" si="328"/>
        <v>JOT AUTOMATION LTD.V64PAM-DEMASK</v>
      </c>
      <c r="B2544" s="2" t="str">
        <f t="shared" si="329"/>
        <v>EQP,AE,PAM-DEMASK1,D47-V6X,JOT,RETROFIT KITRetrofit</v>
      </c>
      <c r="C2544" s="3" t="str">
        <f t="shared" si="335"/>
        <v>iphonePAM-DEMASKNew Buy</v>
      </c>
      <c r="D2544" s="2">
        <v>385392</v>
      </c>
      <c r="E2544" s="2" t="s">
        <v>1494</v>
      </c>
      <c r="F2544" s="2" t="s">
        <v>40</v>
      </c>
      <c r="G2544" s="2" t="s">
        <v>41</v>
      </c>
      <c r="H2544" s="2" t="s">
        <v>65</v>
      </c>
      <c r="I2544" s="2" t="s">
        <v>43</v>
      </c>
      <c r="J2544" s="2" t="s">
        <v>181</v>
      </c>
      <c r="K2544" s="2" t="s">
        <v>2323</v>
      </c>
      <c r="L2544" s="2" t="s">
        <v>1581</v>
      </c>
      <c r="M2544" s="2" t="s">
        <v>2324</v>
      </c>
      <c r="N2544" s="2">
        <v>9103</v>
      </c>
      <c r="O2544" s="2">
        <v>9103</v>
      </c>
      <c r="P2544" s="23">
        <v>2</v>
      </c>
      <c r="Q2544" s="2" t="s">
        <v>48</v>
      </c>
      <c r="R2544" s="2">
        <v>6</v>
      </c>
      <c r="S2544" s="2"/>
      <c r="T2544" s="2" t="s">
        <v>1581</v>
      </c>
      <c r="U2544" s="2" t="s">
        <v>192</v>
      </c>
      <c r="V2544" s="2" t="s">
        <v>71</v>
      </c>
      <c r="W2544" s="12">
        <v>9103</v>
      </c>
      <c r="X2544"/>
      <c r="Z2544" s="3">
        <f t="shared" si="330"/>
        <v>18206</v>
      </c>
      <c r="AA2544" s="3">
        <f t="shared" si="331"/>
        <v>18206</v>
      </c>
      <c r="AB2544" s="3">
        <f t="shared" si="332"/>
        <v>18206</v>
      </c>
      <c r="AC2544">
        <f t="shared" si="333"/>
        <v>0</v>
      </c>
      <c r="AD2544" t="str">
        <f>_xlfn.XLOOKUP(V2544,[2]Index!L:L,[2]Index!M:M)</f>
        <v>CN</v>
      </c>
      <c r="AE2544" s="3" t="s">
        <v>5821</v>
      </c>
      <c r="AF2544" t="s">
        <v>52</v>
      </c>
      <c r="AH2544" t="s">
        <v>54</v>
      </c>
      <c r="AJ2544">
        <f>VLOOKUP(D2544,[3]Multipliers!$B:$AT,36)</f>
        <v>0.9453760749994008</v>
      </c>
      <c r="AK2544">
        <f>VLOOKUP(D2544,[3]Multipliers!$B:$AT,36)</f>
        <v>0.9453760749994008</v>
      </c>
      <c r="AM2544">
        <f t="shared" si="334"/>
        <v>0</v>
      </c>
    </row>
    <row r="2545" spans="1:39">
      <c r="A2545" s="2" t="str">
        <f t="shared" si="328"/>
        <v>JOT AUTOMATION LTD.V63PAM-DEMASK</v>
      </c>
      <c r="B2545" s="2" t="str">
        <f t="shared" si="329"/>
        <v>EQP,AE,PAM-DEMASK2,D47-V6X,JOT,RETROFIT KITRetrofit</v>
      </c>
      <c r="C2545" s="3" t="str">
        <f t="shared" si="335"/>
        <v>iphonePAM-DEMASKNew Buy</v>
      </c>
      <c r="D2545" s="2">
        <v>385400</v>
      </c>
      <c r="E2545" s="2" t="s">
        <v>1494</v>
      </c>
      <c r="F2545" s="2" t="s">
        <v>40</v>
      </c>
      <c r="G2545" s="2" t="s">
        <v>41</v>
      </c>
      <c r="H2545" s="2" t="s">
        <v>42</v>
      </c>
      <c r="I2545" s="2" t="s">
        <v>43</v>
      </c>
      <c r="J2545" s="2" t="s">
        <v>181</v>
      </c>
      <c r="K2545" s="2" t="s">
        <v>2325</v>
      </c>
      <c r="L2545" s="2" t="s">
        <v>1581</v>
      </c>
      <c r="M2545" s="2" t="s">
        <v>2326</v>
      </c>
      <c r="N2545" s="2">
        <v>9103</v>
      </c>
      <c r="O2545" s="2">
        <v>9103</v>
      </c>
      <c r="P2545" s="23">
        <v>2</v>
      </c>
      <c r="Q2545" s="2" t="s">
        <v>48</v>
      </c>
      <c r="R2545" s="2">
        <v>6</v>
      </c>
      <c r="S2545" s="2"/>
      <c r="T2545" s="2" t="s">
        <v>1581</v>
      </c>
      <c r="U2545" s="2" t="s">
        <v>192</v>
      </c>
      <c r="V2545" s="2" t="s">
        <v>85</v>
      </c>
      <c r="W2545" s="12">
        <v>9103</v>
      </c>
      <c r="X2545"/>
      <c r="Z2545" s="3">
        <f t="shared" si="330"/>
        <v>18206</v>
      </c>
      <c r="AA2545" s="3">
        <f t="shared" si="331"/>
        <v>18206</v>
      </c>
      <c r="AB2545" s="3">
        <f t="shared" si="332"/>
        <v>18206</v>
      </c>
      <c r="AC2545">
        <f t="shared" si="333"/>
        <v>0</v>
      </c>
      <c r="AD2545" t="str">
        <f>_xlfn.XLOOKUP(V2545,[2]Index!L:L,[2]Index!M:M)</f>
        <v>CN</v>
      </c>
      <c r="AE2545" s="3" t="s">
        <v>5821</v>
      </c>
      <c r="AF2545" t="s">
        <v>52</v>
      </c>
      <c r="AH2545" t="s">
        <v>54</v>
      </c>
      <c r="AJ2545">
        <f>VLOOKUP(D2545,[3]Multipliers!$B:$AT,36)</f>
        <v>0.9453760749994008</v>
      </c>
      <c r="AK2545">
        <f>VLOOKUP(D2545,[3]Multipliers!$B:$AT,36)</f>
        <v>0.9453760749994008</v>
      </c>
      <c r="AM2545">
        <f t="shared" si="334"/>
        <v>0</v>
      </c>
    </row>
    <row r="2546" spans="1:39">
      <c r="A2546" s="2" t="str">
        <f t="shared" si="328"/>
        <v>JOT AUTOMATION LTD.V64PAM-DEMASK</v>
      </c>
      <c r="B2546" s="2" t="str">
        <f t="shared" si="329"/>
        <v>EQP,AE,PAM-DEMASK2,D47-V6X,JOT,RETROFIT KITRetrofit</v>
      </c>
      <c r="C2546" s="3" t="str">
        <f t="shared" si="335"/>
        <v>iphonePAM-DEMASKNew Buy</v>
      </c>
      <c r="D2546" s="2">
        <v>385401</v>
      </c>
      <c r="E2546" s="2" t="s">
        <v>1494</v>
      </c>
      <c r="F2546" s="2" t="s">
        <v>40</v>
      </c>
      <c r="G2546" s="2" t="s">
        <v>41</v>
      </c>
      <c r="H2546" s="2" t="s">
        <v>65</v>
      </c>
      <c r="I2546" s="2" t="s">
        <v>43</v>
      </c>
      <c r="J2546" s="2" t="s">
        <v>181</v>
      </c>
      <c r="K2546" s="2" t="s">
        <v>2325</v>
      </c>
      <c r="L2546" s="2" t="s">
        <v>1581</v>
      </c>
      <c r="M2546" s="2" t="s">
        <v>2326</v>
      </c>
      <c r="N2546" s="13">
        <v>9103</v>
      </c>
      <c r="O2546" s="2">
        <v>9103</v>
      </c>
      <c r="P2546" s="2">
        <v>2</v>
      </c>
      <c r="Q2546" s="2" t="s">
        <v>48</v>
      </c>
      <c r="R2546" s="2">
        <v>6</v>
      </c>
      <c r="S2546" s="2"/>
      <c r="T2546" s="2" t="s">
        <v>1581</v>
      </c>
      <c r="U2546" s="2" t="s">
        <v>192</v>
      </c>
      <c r="V2546" s="2" t="s">
        <v>71</v>
      </c>
      <c r="W2546" s="2">
        <v>9103</v>
      </c>
      <c r="X2546" s="2"/>
      <c r="Y2546" s="2"/>
      <c r="Z2546" s="3">
        <f t="shared" si="330"/>
        <v>18206</v>
      </c>
      <c r="AA2546" s="3">
        <f t="shared" si="331"/>
        <v>18206</v>
      </c>
      <c r="AB2546" s="3">
        <f t="shared" si="332"/>
        <v>18206</v>
      </c>
      <c r="AC2546">
        <f t="shared" si="333"/>
        <v>0</v>
      </c>
      <c r="AD2546" t="str">
        <f>_xlfn.XLOOKUP(V2546,[2]Index!L:L,[2]Index!M:M)</f>
        <v>CN</v>
      </c>
      <c r="AE2546" s="3" t="s">
        <v>5821</v>
      </c>
      <c r="AF2546" t="s">
        <v>52</v>
      </c>
      <c r="AG2546" s="4"/>
      <c r="AH2546" t="s">
        <v>54</v>
      </c>
      <c r="AJ2546">
        <f>VLOOKUP(D2546,[3]Multipliers!$B:$AT,36)</f>
        <v>0.9453760749994008</v>
      </c>
      <c r="AK2546">
        <f>VLOOKUP(D2546,[3]Multipliers!$B:$AT,36)</f>
        <v>0.9453760749994008</v>
      </c>
      <c r="AM2546">
        <f t="shared" si="334"/>
        <v>0</v>
      </c>
    </row>
    <row r="2547" spans="1:39">
      <c r="A2547" s="2" t="str">
        <f t="shared" si="328"/>
        <v>JOT AUTOMATION LTD.V63PAM-DEMASK</v>
      </c>
      <c r="B2547" s="2" t="str">
        <f t="shared" si="329"/>
        <v>EQP,AE,PAM-DEMASK3,D47-V6X,JOT,RETROFIT KITRetrofit</v>
      </c>
      <c r="C2547" s="3" t="str">
        <f t="shared" si="335"/>
        <v>iphonePAM-DEMASKNew Buy</v>
      </c>
      <c r="D2547" s="2">
        <v>385406</v>
      </c>
      <c r="E2547" s="2" t="s">
        <v>1494</v>
      </c>
      <c r="F2547" s="2" t="s">
        <v>40</v>
      </c>
      <c r="G2547" s="2" t="s">
        <v>41</v>
      </c>
      <c r="H2547" s="2" t="s">
        <v>42</v>
      </c>
      <c r="I2547" s="2" t="s">
        <v>43</v>
      </c>
      <c r="J2547" s="2" t="s">
        <v>181</v>
      </c>
      <c r="K2547" s="2" t="s">
        <v>2327</v>
      </c>
      <c r="L2547" s="2" t="s">
        <v>1581</v>
      </c>
      <c r="M2547" s="2" t="s">
        <v>2328</v>
      </c>
      <c r="N2547" s="13">
        <v>9103</v>
      </c>
      <c r="O2547" s="2">
        <v>9103</v>
      </c>
      <c r="P2547" s="2">
        <v>2</v>
      </c>
      <c r="Q2547" s="2" t="s">
        <v>48</v>
      </c>
      <c r="R2547" s="2">
        <v>6</v>
      </c>
      <c r="S2547" s="2"/>
      <c r="T2547" s="2" t="s">
        <v>1581</v>
      </c>
      <c r="U2547" s="2" t="s">
        <v>192</v>
      </c>
      <c r="V2547" s="2" t="s">
        <v>85</v>
      </c>
      <c r="W2547" s="2">
        <v>9103</v>
      </c>
      <c r="X2547" s="2"/>
      <c r="Y2547" s="2"/>
      <c r="Z2547" s="3">
        <f t="shared" si="330"/>
        <v>18206</v>
      </c>
      <c r="AA2547" s="3">
        <f t="shared" si="331"/>
        <v>18206</v>
      </c>
      <c r="AB2547" s="3">
        <f t="shared" si="332"/>
        <v>18206</v>
      </c>
      <c r="AC2547">
        <f t="shared" si="333"/>
        <v>0</v>
      </c>
      <c r="AD2547" t="str">
        <f>_xlfn.XLOOKUP(V2547,[2]Index!L:L,[2]Index!M:M)</f>
        <v>CN</v>
      </c>
      <c r="AE2547" s="3" t="s">
        <v>5821</v>
      </c>
      <c r="AF2547" t="s">
        <v>52</v>
      </c>
      <c r="AG2547" s="4"/>
      <c r="AH2547" t="s">
        <v>54</v>
      </c>
      <c r="AJ2547">
        <f>VLOOKUP(D2547,[3]Multipliers!$B:$AT,36)</f>
        <v>0.9453760749994008</v>
      </c>
      <c r="AK2547">
        <f>VLOOKUP(D2547,[3]Multipliers!$B:$AT,36)</f>
        <v>0.9453760749994008</v>
      </c>
      <c r="AM2547">
        <f t="shared" si="334"/>
        <v>0</v>
      </c>
    </row>
    <row r="2548" spans="1:39">
      <c r="A2548" s="2" t="str">
        <f t="shared" si="328"/>
        <v>JOT AUTOMATION LTD.V64PAM-DEMASK</v>
      </c>
      <c r="B2548" s="2" t="str">
        <f t="shared" si="329"/>
        <v>EQP,AE,PAM-DEMASK3,D47-V6X,JOT,RETROFIT KITRetrofit</v>
      </c>
      <c r="C2548" s="3" t="str">
        <f t="shared" si="335"/>
        <v>iphonePAM-DEMASKNew Buy</v>
      </c>
      <c r="D2548" s="2">
        <v>385407</v>
      </c>
      <c r="E2548" s="2" t="s">
        <v>1494</v>
      </c>
      <c r="F2548" s="2" t="s">
        <v>40</v>
      </c>
      <c r="G2548" s="2" t="s">
        <v>41</v>
      </c>
      <c r="H2548" s="2" t="s">
        <v>65</v>
      </c>
      <c r="I2548" s="2" t="s">
        <v>43</v>
      </c>
      <c r="J2548" s="2" t="s">
        <v>181</v>
      </c>
      <c r="K2548" s="2" t="s">
        <v>2327</v>
      </c>
      <c r="L2548" s="2" t="s">
        <v>1581</v>
      </c>
      <c r="M2548" s="2" t="s">
        <v>2328</v>
      </c>
      <c r="N2548" s="2">
        <v>9103</v>
      </c>
      <c r="O2548" s="2">
        <v>9103</v>
      </c>
      <c r="P2548" s="2">
        <v>2</v>
      </c>
      <c r="Q2548" s="2" t="s">
        <v>48</v>
      </c>
      <c r="R2548" s="2">
        <v>6</v>
      </c>
      <c r="S2548" s="2"/>
      <c r="T2548" s="2" t="s">
        <v>1581</v>
      </c>
      <c r="U2548" s="2" t="s">
        <v>192</v>
      </c>
      <c r="V2548" s="2" t="s">
        <v>71</v>
      </c>
      <c r="W2548" s="18">
        <v>9103</v>
      </c>
      <c r="X2548"/>
      <c r="Z2548" s="3">
        <f t="shared" si="330"/>
        <v>18206</v>
      </c>
      <c r="AA2548" s="3">
        <f t="shared" si="331"/>
        <v>18206</v>
      </c>
      <c r="AB2548" s="3">
        <f t="shared" si="332"/>
        <v>18206</v>
      </c>
      <c r="AC2548">
        <f t="shared" si="333"/>
        <v>0</v>
      </c>
      <c r="AD2548" t="str">
        <f>_xlfn.XLOOKUP(V2548,[2]Index!L:L,[2]Index!M:M)</f>
        <v>CN</v>
      </c>
      <c r="AE2548" s="3" t="s">
        <v>5821</v>
      </c>
      <c r="AF2548" t="s">
        <v>52</v>
      </c>
      <c r="AG2548" s="4"/>
      <c r="AH2548" t="s">
        <v>54</v>
      </c>
      <c r="AJ2548">
        <f>VLOOKUP(D2548,[3]Multipliers!$B:$AT,36)</f>
        <v>0.9453760749994008</v>
      </c>
      <c r="AK2548">
        <f>VLOOKUP(D2548,[3]Multipliers!$B:$AT,36)</f>
        <v>0.9453760749994008</v>
      </c>
      <c r="AM2548">
        <f t="shared" si="334"/>
        <v>0</v>
      </c>
    </row>
    <row r="2549" spans="1:39">
      <c r="A2549" s="2" t="str">
        <f t="shared" si="328"/>
        <v>JOT AUTOMATION LTD.V64PAM-DEMASK</v>
      </c>
      <c r="B2549" s="2" t="str">
        <f t="shared" si="329"/>
        <v>EQP,AE,PAM-DEMASK1,D23-V6X,JOT,RETROFIT KITRetrofit</v>
      </c>
      <c r="C2549" s="3" t="str">
        <f t="shared" si="335"/>
        <v>iphonePAM-DEMASKNew Buy</v>
      </c>
      <c r="D2549">
        <v>385393</v>
      </c>
      <c r="E2549" t="s">
        <v>1494</v>
      </c>
      <c r="F2549" t="s">
        <v>40</v>
      </c>
      <c r="G2549" t="s">
        <v>41</v>
      </c>
      <c r="H2549" t="s">
        <v>65</v>
      </c>
      <c r="I2549" t="s">
        <v>43</v>
      </c>
      <c r="J2549" t="s">
        <v>61</v>
      </c>
      <c r="K2549" t="s">
        <v>2329</v>
      </c>
      <c r="L2549" t="s">
        <v>1581</v>
      </c>
      <c r="M2549" t="s">
        <v>2330</v>
      </c>
      <c r="N2549" s="18">
        <v>9103</v>
      </c>
      <c r="O2549" s="98">
        <v>9103</v>
      </c>
      <c r="P2549">
        <v>2</v>
      </c>
      <c r="Q2549" t="s">
        <v>48</v>
      </c>
      <c r="R2549">
        <v>6</v>
      </c>
      <c r="S2549"/>
      <c r="T2549" t="s">
        <v>1581</v>
      </c>
      <c r="U2549" t="s">
        <v>192</v>
      </c>
      <c r="V2549" t="s">
        <v>85</v>
      </c>
      <c r="W2549" s="98">
        <v>9103</v>
      </c>
      <c r="X2549" s="98"/>
      <c r="Z2549" s="3">
        <f t="shared" si="330"/>
        <v>18206</v>
      </c>
      <c r="AA2549" s="3">
        <f t="shared" si="331"/>
        <v>18206</v>
      </c>
      <c r="AB2549" s="3">
        <f t="shared" si="332"/>
        <v>18206</v>
      </c>
      <c r="AC2549">
        <f t="shared" si="333"/>
        <v>0</v>
      </c>
      <c r="AD2549" t="str">
        <f>_xlfn.XLOOKUP(V2549,[2]Index!L:L,[2]Index!M:M)</f>
        <v>CN</v>
      </c>
      <c r="AE2549" s="3" t="s">
        <v>5821</v>
      </c>
      <c r="AF2549" t="s">
        <v>52</v>
      </c>
      <c r="AG2549" s="4"/>
      <c r="AH2549" t="s">
        <v>64</v>
      </c>
      <c r="AJ2549">
        <f>VLOOKUP(D2549,[3]Multipliers!$B:$AT,36)</f>
        <v>0.9453760749994008</v>
      </c>
      <c r="AK2549">
        <f>VLOOKUP(D2549,[3]Multipliers!$B:$AT,36)</f>
        <v>0.9453760749994008</v>
      </c>
      <c r="AM2549">
        <f t="shared" si="334"/>
        <v>0</v>
      </c>
    </row>
    <row r="2550" spans="1:39">
      <c r="A2550" s="2" t="str">
        <f t="shared" si="328"/>
        <v>JOT AUTOMATION LTD.V64PAM-DEMASK</v>
      </c>
      <c r="B2550" s="2" t="str">
        <f t="shared" si="329"/>
        <v>EQP,AE,PAM-DEMASK1,V57-V6X,JOT,RETROFIT KITRetrofit</v>
      </c>
      <c r="C2550" s="3" t="str">
        <f t="shared" si="335"/>
        <v>iphonePAM-DEMASKNew Buy</v>
      </c>
      <c r="D2550">
        <v>385396</v>
      </c>
      <c r="E2550" t="s">
        <v>1494</v>
      </c>
      <c r="F2550" t="s">
        <v>40</v>
      </c>
      <c r="G2550" t="s">
        <v>41</v>
      </c>
      <c r="H2550" t="s">
        <v>65</v>
      </c>
      <c r="I2550" t="s">
        <v>43</v>
      </c>
      <c r="J2550" t="s">
        <v>61</v>
      </c>
      <c r="K2550" t="s">
        <v>2331</v>
      </c>
      <c r="L2550" t="s">
        <v>1581</v>
      </c>
      <c r="M2550" t="s">
        <v>2332</v>
      </c>
      <c r="N2550" s="18">
        <v>9103</v>
      </c>
      <c r="O2550" s="98">
        <v>9103</v>
      </c>
      <c r="P2550">
        <v>2</v>
      </c>
      <c r="Q2550" t="s">
        <v>48</v>
      </c>
      <c r="R2550">
        <v>6</v>
      </c>
      <c r="S2550"/>
      <c r="T2550" t="s">
        <v>1581</v>
      </c>
      <c r="U2550" t="s">
        <v>192</v>
      </c>
      <c r="V2550" t="s">
        <v>71</v>
      </c>
      <c r="W2550" s="98">
        <v>9103</v>
      </c>
      <c r="X2550" s="98"/>
      <c r="Z2550" s="3">
        <f t="shared" si="330"/>
        <v>18206</v>
      </c>
      <c r="AA2550" s="3">
        <f t="shared" si="331"/>
        <v>18206</v>
      </c>
      <c r="AB2550" s="3">
        <f t="shared" si="332"/>
        <v>18206</v>
      </c>
      <c r="AC2550">
        <f t="shared" si="333"/>
        <v>0</v>
      </c>
      <c r="AD2550" t="str">
        <f>_xlfn.XLOOKUP(V2550,[2]Index!L:L,[2]Index!M:M)</f>
        <v>CN</v>
      </c>
      <c r="AE2550" s="3" t="s">
        <v>5821</v>
      </c>
      <c r="AF2550" t="s">
        <v>52</v>
      </c>
      <c r="AG2550" s="4"/>
      <c r="AH2550" t="s">
        <v>64</v>
      </c>
      <c r="AJ2550">
        <f>VLOOKUP(D2550,[3]Multipliers!$B:$AT,36)</f>
        <v>0.9453760749994008</v>
      </c>
      <c r="AK2550">
        <f>VLOOKUP(D2550,[3]Multipliers!$B:$AT,36)</f>
        <v>0.9453760749994008</v>
      </c>
      <c r="AM2550">
        <f t="shared" si="334"/>
        <v>0</v>
      </c>
    </row>
    <row r="2551" spans="1:39">
      <c r="A2551" s="2" t="str">
        <f t="shared" si="328"/>
        <v>JOT AUTOMATION LTD.V64PAM-DEMASK</v>
      </c>
      <c r="B2551" s="2" t="str">
        <f t="shared" si="329"/>
        <v>EQP,AE,PAM-DEMASK2,D23-V6X,JOT,RETROFIT KITRetrofit</v>
      </c>
      <c r="C2551" s="3" t="str">
        <f t="shared" si="335"/>
        <v>iphonePAM-DEMASKNew Buy</v>
      </c>
      <c r="D2551">
        <v>385402</v>
      </c>
      <c r="E2551" t="s">
        <v>1494</v>
      </c>
      <c r="F2551" t="s">
        <v>40</v>
      </c>
      <c r="G2551" t="s">
        <v>41</v>
      </c>
      <c r="H2551" t="s">
        <v>65</v>
      </c>
      <c r="I2551" t="s">
        <v>43</v>
      </c>
      <c r="J2551" t="s">
        <v>61</v>
      </c>
      <c r="K2551" t="s">
        <v>2333</v>
      </c>
      <c r="L2551" t="s">
        <v>1581</v>
      </c>
      <c r="M2551" t="s">
        <v>2334</v>
      </c>
      <c r="N2551" s="18">
        <v>9103</v>
      </c>
      <c r="O2551" s="98">
        <v>9103</v>
      </c>
      <c r="P2551">
        <v>2</v>
      </c>
      <c r="Q2551" t="s">
        <v>48</v>
      </c>
      <c r="R2551">
        <v>6</v>
      </c>
      <c r="S2551"/>
      <c r="T2551" t="s">
        <v>1581</v>
      </c>
      <c r="U2551" t="s">
        <v>192</v>
      </c>
      <c r="V2551" t="s">
        <v>85</v>
      </c>
      <c r="W2551" s="98">
        <v>9103</v>
      </c>
      <c r="X2551" s="98"/>
      <c r="Z2551" s="3">
        <f t="shared" si="330"/>
        <v>18206</v>
      </c>
      <c r="AA2551" s="3">
        <f t="shared" si="331"/>
        <v>18206</v>
      </c>
      <c r="AB2551" s="3">
        <f t="shared" si="332"/>
        <v>18206</v>
      </c>
      <c r="AC2551">
        <f t="shared" si="333"/>
        <v>0</v>
      </c>
      <c r="AD2551" t="str">
        <f>_xlfn.XLOOKUP(V2551,[2]Index!L:L,[2]Index!M:M)</f>
        <v>CN</v>
      </c>
      <c r="AE2551" s="3" t="s">
        <v>5821</v>
      </c>
      <c r="AF2551" t="s">
        <v>52</v>
      </c>
      <c r="AG2551" s="4"/>
      <c r="AH2551" t="s">
        <v>64</v>
      </c>
      <c r="AJ2551">
        <f>VLOOKUP(D2551,[3]Multipliers!$B:$AT,36)</f>
        <v>0.9453760749994008</v>
      </c>
      <c r="AK2551">
        <f>VLOOKUP(D2551,[3]Multipliers!$B:$AT,36)</f>
        <v>0.9453760749994008</v>
      </c>
      <c r="AM2551">
        <f t="shared" si="334"/>
        <v>0</v>
      </c>
    </row>
    <row r="2552" spans="1:39">
      <c r="A2552" s="2" t="str">
        <f t="shared" si="328"/>
        <v>JOT AUTOMATION LTD.V64PAM-DEMASK</v>
      </c>
      <c r="B2552" s="2" t="str">
        <f t="shared" si="329"/>
        <v>EQP,AE,PAM-DEMASK2,V57-V6X,JOT,RETROFIT KITRetrofit</v>
      </c>
      <c r="C2552" s="3" t="str">
        <f t="shared" si="335"/>
        <v>iphonePAM-DEMASKNew Buy</v>
      </c>
      <c r="D2552" s="2">
        <v>385405</v>
      </c>
      <c r="E2552" s="2" t="s">
        <v>1494</v>
      </c>
      <c r="F2552" s="2" t="s">
        <v>40</v>
      </c>
      <c r="G2552" s="2" t="s">
        <v>41</v>
      </c>
      <c r="H2552" s="2" t="s">
        <v>65</v>
      </c>
      <c r="I2552" s="2" t="s">
        <v>43</v>
      </c>
      <c r="J2552" s="2" t="s">
        <v>61</v>
      </c>
      <c r="K2552" s="2" t="s">
        <v>2313</v>
      </c>
      <c r="L2552" s="2" t="s">
        <v>1581</v>
      </c>
      <c r="M2552" s="2" t="s">
        <v>2314</v>
      </c>
      <c r="N2552" s="13">
        <v>9103</v>
      </c>
      <c r="O2552" s="2">
        <v>9103</v>
      </c>
      <c r="P2552" s="2">
        <v>2</v>
      </c>
      <c r="Q2552" s="2" t="s">
        <v>48</v>
      </c>
      <c r="R2552" s="2">
        <v>6</v>
      </c>
      <c r="S2552" s="2"/>
      <c r="T2552" s="2" t="s">
        <v>1581</v>
      </c>
      <c r="U2552" s="2" t="s">
        <v>192</v>
      </c>
      <c r="V2552" s="2" t="s">
        <v>71</v>
      </c>
      <c r="W2552" s="2">
        <v>9103</v>
      </c>
      <c r="X2552" s="2"/>
      <c r="Y2552" s="2"/>
      <c r="Z2552" s="3">
        <f t="shared" si="330"/>
        <v>18206</v>
      </c>
      <c r="AA2552" s="3">
        <f t="shared" si="331"/>
        <v>18206</v>
      </c>
      <c r="AB2552" s="3">
        <f t="shared" si="332"/>
        <v>18206</v>
      </c>
      <c r="AC2552">
        <f t="shared" si="333"/>
        <v>0</v>
      </c>
      <c r="AD2552" t="str">
        <f>_xlfn.XLOOKUP(V2552,[2]Index!L:L,[2]Index!M:M)</f>
        <v>CN</v>
      </c>
      <c r="AE2552" s="3" t="s">
        <v>5821</v>
      </c>
      <c r="AF2552" t="s">
        <v>52</v>
      </c>
      <c r="AG2552" s="4"/>
      <c r="AH2552" t="s">
        <v>64</v>
      </c>
      <c r="AJ2552">
        <f>VLOOKUP(D2552,[3]Multipliers!$B:$AT,36)</f>
        <v>0.9453760749994008</v>
      </c>
      <c r="AK2552">
        <f>VLOOKUP(D2552,[3]Multipliers!$B:$AT,36)</f>
        <v>0.9453760749994008</v>
      </c>
      <c r="AM2552">
        <f t="shared" si="334"/>
        <v>0</v>
      </c>
    </row>
    <row r="2553" spans="1:39">
      <c r="A2553" s="2" t="str">
        <f t="shared" si="328"/>
        <v>BOZHON PRECISION INDUSTRY TECHNOLOGY CO., LTD.V64OUTA</v>
      </c>
      <c r="B2553" s="2" t="str">
        <f t="shared" si="329"/>
        <v>EQP,AE,OUTA(OUTA ICT),V54-V64,BOZHON,RETROFIT KITRetrofit</v>
      </c>
      <c r="C2553" s="3" t="str">
        <f t="shared" si="335"/>
        <v>iphoneOUTANew Buy</v>
      </c>
      <c r="D2553" s="2">
        <v>385842</v>
      </c>
      <c r="E2553" s="2" t="s">
        <v>423</v>
      </c>
      <c r="F2553" s="2" t="s">
        <v>40</v>
      </c>
      <c r="G2553" s="2" t="s">
        <v>41</v>
      </c>
      <c r="H2553" s="2" t="s">
        <v>65</v>
      </c>
      <c r="I2553" s="2" t="s">
        <v>43</v>
      </c>
      <c r="J2553" s="2" t="s">
        <v>66</v>
      </c>
      <c r="K2553" s="2" t="s">
        <v>2335</v>
      </c>
      <c r="L2553" s="2" t="s">
        <v>2020</v>
      </c>
      <c r="M2553" s="2" t="s">
        <v>2336</v>
      </c>
      <c r="N2553" s="13">
        <v>8928.7900000000009</v>
      </c>
      <c r="O2553" s="2">
        <v>7143.03</v>
      </c>
      <c r="P2553" s="2">
        <v>33</v>
      </c>
      <c r="Q2553" s="2" t="s">
        <v>70</v>
      </c>
      <c r="R2553" s="2">
        <v>9</v>
      </c>
      <c r="S2553" s="2"/>
      <c r="T2553" s="2"/>
      <c r="U2553" s="2" t="s">
        <v>374</v>
      </c>
      <c r="V2553" s="2" t="s">
        <v>71</v>
      </c>
      <c r="W2553" s="18">
        <v>7143.03</v>
      </c>
      <c r="X2553">
        <v>12341.02</v>
      </c>
      <c r="Z2553" s="3">
        <f t="shared" si="330"/>
        <v>294650.07</v>
      </c>
      <c r="AA2553" s="3">
        <f t="shared" si="331"/>
        <v>235719.99</v>
      </c>
      <c r="AB2553" s="3">
        <f t="shared" si="332"/>
        <v>235719.99</v>
      </c>
      <c r="AC2553">
        <f t="shared" si="333"/>
        <v>58930.080000000016</v>
      </c>
      <c r="AD2553" t="str">
        <f>_xlfn.XLOOKUP(V2553,[2]Index!L:L,[2]Index!M:M)</f>
        <v>CN</v>
      </c>
      <c r="AE2553" s="3" t="s">
        <v>5821</v>
      </c>
      <c r="AF2553" t="s">
        <v>52</v>
      </c>
      <c r="AG2553" s="3" t="s">
        <v>53</v>
      </c>
      <c r="AH2553" t="s">
        <v>72</v>
      </c>
      <c r="AJ2553">
        <f>VLOOKUP(D2553,[3]Multipliers!$B:$AT,36)</f>
        <v>0.91281053861729455</v>
      </c>
      <c r="AK2553">
        <f>VLOOKUP(D2553,[3]Multipliers!$B:$AT,36)</f>
        <v>0.91281053861729455</v>
      </c>
      <c r="AM2553">
        <f t="shared" si="334"/>
        <v>0</v>
      </c>
    </row>
    <row r="2554" spans="1:39">
      <c r="A2554" s="2" t="str">
        <f t="shared" si="328"/>
        <v>BOZHON PRECISION INDUSTRY TECHNOLOGY CO., LTD.V64OUTA</v>
      </c>
      <c r="B2554" s="2" t="str">
        <f t="shared" si="329"/>
        <v>EQP,AE,OUTA(OUTA FX),V54-V64,BOZHON,RETROFIT KITRetrofit</v>
      </c>
      <c r="C2554" s="3" t="str">
        <f t="shared" si="335"/>
        <v>iphoneOUTANew Buy</v>
      </c>
      <c r="D2554" s="2">
        <v>385841</v>
      </c>
      <c r="E2554" s="2" t="s">
        <v>423</v>
      </c>
      <c r="F2554" s="2" t="s">
        <v>40</v>
      </c>
      <c r="G2554" s="2" t="s">
        <v>41</v>
      </c>
      <c r="H2554" s="2" t="s">
        <v>65</v>
      </c>
      <c r="I2554" s="2" t="s">
        <v>43</v>
      </c>
      <c r="J2554" s="2" t="s">
        <v>66</v>
      </c>
      <c r="K2554" s="2" t="s">
        <v>2337</v>
      </c>
      <c r="L2554" s="2" t="s">
        <v>2020</v>
      </c>
      <c r="M2554" s="2" t="s">
        <v>2338</v>
      </c>
      <c r="N2554" s="13">
        <v>8928.7900000000009</v>
      </c>
      <c r="O2554" s="2">
        <v>6280</v>
      </c>
      <c r="P2554" s="2">
        <v>19</v>
      </c>
      <c r="Q2554" s="2" t="s">
        <v>70</v>
      </c>
      <c r="R2554" s="2">
        <v>9</v>
      </c>
      <c r="S2554" s="2"/>
      <c r="T2554" s="2"/>
      <c r="U2554" s="2" t="s">
        <v>374</v>
      </c>
      <c r="V2554" s="2" t="s">
        <v>85</v>
      </c>
      <c r="W2554" s="18">
        <v>6280</v>
      </c>
      <c r="X2554">
        <v>12341.02</v>
      </c>
      <c r="Z2554" s="3">
        <f t="shared" si="330"/>
        <v>169647.01</v>
      </c>
      <c r="AA2554" s="3">
        <f t="shared" si="331"/>
        <v>119320</v>
      </c>
      <c r="AB2554" s="3">
        <f t="shared" si="332"/>
        <v>119320</v>
      </c>
      <c r="AC2554">
        <f t="shared" si="333"/>
        <v>50327.010000000009</v>
      </c>
      <c r="AD2554" t="str">
        <f>_xlfn.XLOOKUP(V2554,[2]Index!L:L,[2]Index!M:M)</f>
        <v>CN</v>
      </c>
      <c r="AE2554" s="3" t="s">
        <v>5821</v>
      </c>
      <c r="AF2554" t="s">
        <v>52</v>
      </c>
      <c r="AG2554" s="3" t="s">
        <v>53</v>
      </c>
      <c r="AH2554" t="s">
        <v>72</v>
      </c>
      <c r="AJ2554">
        <f>VLOOKUP(D2554,[3]Multipliers!$B:$AT,36)</f>
        <v>0.80252360448109805</v>
      </c>
      <c r="AK2554">
        <f>VLOOKUP(D2554,[3]Multipliers!$B:$AT,36)</f>
        <v>0.80252360448109805</v>
      </c>
      <c r="AM2554">
        <f t="shared" si="334"/>
        <v>0</v>
      </c>
    </row>
    <row r="2555" spans="1:39">
      <c r="A2555" s="2" t="str">
        <f t="shared" si="328"/>
        <v>SFO TECHNOLOGIES PRIVATE LIMITEDV63OMS-ELM</v>
      </c>
      <c r="B2555" s="2" t="str">
        <f t="shared" si="329"/>
        <v>EQP,AE,OMS-ELM INNOREV,V54-V63,SFO,RETROFIT KITRetrofit</v>
      </c>
      <c r="C2555" s="3" t="str">
        <f t="shared" si="335"/>
        <v>iPhoneOMS-ELMNew Buy</v>
      </c>
      <c r="D2555" s="24">
        <v>384915</v>
      </c>
      <c r="E2555" s="24" t="s">
        <v>935</v>
      </c>
      <c r="F2555" s="24" t="s">
        <v>40</v>
      </c>
      <c r="G2555" s="24" t="s">
        <v>612</v>
      </c>
      <c r="H2555" s="24" t="s">
        <v>42</v>
      </c>
      <c r="I2555" s="24" t="s">
        <v>43</v>
      </c>
      <c r="J2555" s="24" t="s">
        <v>66</v>
      </c>
      <c r="K2555" s="24" t="s">
        <v>2339</v>
      </c>
      <c r="L2555" s="24" t="s">
        <v>1376</v>
      </c>
      <c r="M2555" s="24" t="s">
        <v>2340</v>
      </c>
      <c r="N2555" s="44">
        <v>9905</v>
      </c>
      <c r="O2555" s="26">
        <v>8914</v>
      </c>
      <c r="P2555" s="24">
        <v>2</v>
      </c>
      <c r="Q2555" s="24" t="s">
        <v>70</v>
      </c>
      <c r="R2555" s="24"/>
      <c r="S2555" s="24"/>
      <c r="T2555" s="24"/>
      <c r="U2555" s="24" t="s">
        <v>374</v>
      </c>
      <c r="V2555" s="24" t="s">
        <v>899</v>
      </c>
      <c r="W2555" s="40">
        <v>7075.4</v>
      </c>
      <c r="X2555" s="53"/>
      <c r="Y2555" s="24"/>
      <c r="Z2555" s="3">
        <f t="shared" si="330"/>
        <v>19810</v>
      </c>
      <c r="AA2555" s="3">
        <f t="shared" si="331"/>
        <v>14150.8</v>
      </c>
      <c r="AB2555" s="3">
        <f t="shared" si="332"/>
        <v>17828</v>
      </c>
      <c r="AC2555">
        <f t="shared" si="333"/>
        <v>1982</v>
      </c>
      <c r="AD2555" t="str">
        <f>_xlfn.XLOOKUP(V2555,[2]Index!L:L,[2]Index!M:M)</f>
        <v>IN</v>
      </c>
      <c r="AE2555" s="3" t="s">
        <v>5821</v>
      </c>
      <c r="AF2555" t="s">
        <v>52</v>
      </c>
      <c r="AG2555" s="4" t="s">
        <v>895</v>
      </c>
      <c r="AH2555" t="s">
        <v>72</v>
      </c>
      <c r="AJ2555">
        <f>VLOOKUP(D2555,[3]Multipliers!$B:$AT,36)</f>
        <v>1.7310418487231769</v>
      </c>
      <c r="AK2555">
        <f>VLOOKUP(D2555,[3]Multipliers!$B:$AT,36)</f>
        <v>1.7310418487231769</v>
      </c>
      <c r="AM2555">
        <f t="shared" si="334"/>
        <v>0</v>
      </c>
    </row>
    <row r="2556" spans="1:39">
      <c r="A2556" s="2" t="str">
        <f t="shared" si="328"/>
        <v>GUANGDONG ANDA AUTOMATION SOLUTIONS CO., LTD.V63SD</v>
      </c>
      <c r="B2556" s="2" t="str">
        <f t="shared" si="329"/>
        <v>EQP,AE,RIM-SD,D48-V6X,ANDA,RETROFIT KITRetrofit</v>
      </c>
      <c r="C2556" s="3" t="str">
        <f t="shared" si="335"/>
        <v>iphoneSDNew Buy</v>
      </c>
      <c r="D2556" s="2">
        <v>384800</v>
      </c>
      <c r="E2556" s="2" t="s">
        <v>188</v>
      </c>
      <c r="F2556" s="2" t="s">
        <v>40</v>
      </c>
      <c r="G2556" s="2" t="s">
        <v>41</v>
      </c>
      <c r="H2556" s="2" t="s">
        <v>42</v>
      </c>
      <c r="I2556" s="2" t="s">
        <v>43</v>
      </c>
      <c r="J2556" s="2" t="s">
        <v>73</v>
      </c>
      <c r="K2556" s="2" t="s">
        <v>2341</v>
      </c>
      <c r="L2556" s="2" t="s">
        <v>1244</v>
      </c>
      <c r="M2556" s="2" t="s">
        <v>2342</v>
      </c>
      <c r="N2556" s="13">
        <v>8839.99</v>
      </c>
      <c r="O2556" s="2">
        <v>8663.19</v>
      </c>
      <c r="P2556" s="2">
        <v>1</v>
      </c>
      <c r="Q2556" s="2" t="s">
        <v>48</v>
      </c>
      <c r="R2556" s="2">
        <v>4</v>
      </c>
      <c r="S2556" s="2"/>
      <c r="T2556" s="2"/>
      <c r="U2556" s="2" t="s">
        <v>192</v>
      </c>
      <c r="V2556" s="2" t="s">
        <v>71</v>
      </c>
      <c r="W2556" s="2">
        <v>2500</v>
      </c>
      <c r="X2556" s="2" t="s">
        <v>2272</v>
      </c>
      <c r="Y2556" s="2">
        <v>1406</v>
      </c>
      <c r="Z2556" s="3">
        <f t="shared" si="330"/>
        <v>8839.99</v>
      </c>
      <c r="AA2556" s="3">
        <f t="shared" si="331"/>
        <v>2500</v>
      </c>
      <c r="AB2556" s="3">
        <f t="shared" si="332"/>
        <v>8663.19</v>
      </c>
      <c r="AC2556">
        <f t="shared" si="333"/>
        <v>176.79999999999927</v>
      </c>
      <c r="AD2556" t="str">
        <f>_xlfn.XLOOKUP(V2556,[2]Index!L:L,[2]Index!M:M)</f>
        <v>CN</v>
      </c>
      <c r="AE2556" s="3" t="s">
        <v>5821</v>
      </c>
      <c r="AF2556" t="s">
        <v>52</v>
      </c>
      <c r="AG2556" s="4" t="s">
        <v>53</v>
      </c>
      <c r="AH2556" t="s">
        <v>54</v>
      </c>
      <c r="AJ2556">
        <f>VLOOKUP(D2556,[3]Multipliers!$B:$AT,36)</f>
        <v>0.86519883172320822</v>
      </c>
      <c r="AK2556">
        <f>VLOOKUP(D2556,[3]Multipliers!$B:$AT,36)</f>
        <v>0.86519883172320822</v>
      </c>
      <c r="AM2556">
        <f t="shared" si="334"/>
        <v>0</v>
      </c>
    </row>
    <row r="2557" spans="1:39">
      <c r="A2557" s="2" t="str">
        <f t="shared" si="328"/>
        <v>TAOWINE INDUSTRIAL CO., LTD.V64GBP</v>
      </c>
      <c r="B2557" s="2" t="str">
        <f t="shared" si="329"/>
        <v>EQP,AE,GBP,V57-V64,SECOTE,RETROFIT KITRetrofit</v>
      </c>
      <c r="C2557" s="3" t="str">
        <f t="shared" si="335"/>
        <v>iphoneGBPNew Buy</v>
      </c>
      <c r="D2557" s="2">
        <v>385972</v>
      </c>
      <c r="E2557" s="2" t="s">
        <v>1187</v>
      </c>
      <c r="F2557" s="2" t="s">
        <v>40</v>
      </c>
      <c r="G2557" s="2" t="s">
        <v>41</v>
      </c>
      <c r="H2557" s="2" t="s">
        <v>65</v>
      </c>
      <c r="I2557" s="2" t="s">
        <v>43</v>
      </c>
      <c r="J2557" s="2" t="s">
        <v>80</v>
      </c>
      <c r="K2557" s="2" t="s">
        <v>2343</v>
      </c>
      <c r="L2557" s="2" t="s">
        <v>1013</v>
      </c>
      <c r="M2557" s="2" t="s">
        <v>2344</v>
      </c>
      <c r="N2557" s="13">
        <v>8800</v>
      </c>
      <c r="O2557" s="2">
        <v>8200</v>
      </c>
      <c r="P2557" s="2">
        <v>3</v>
      </c>
      <c r="Q2557" s="2" t="s">
        <v>70</v>
      </c>
      <c r="R2557" s="2"/>
      <c r="S2557" s="2"/>
      <c r="T2557" s="2"/>
      <c r="U2557" s="2" t="s">
        <v>374</v>
      </c>
      <c r="V2557" s="2" t="s">
        <v>1209</v>
      </c>
      <c r="W2557" s="2">
        <v>7920</v>
      </c>
      <c r="X2557" s="2">
        <v>8800</v>
      </c>
      <c r="Y2557" s="2"/>
      <c r="Z2557" s="3">
        <f t="shared" si="330"/>
        <v>26400</v>
      </c>
      <c r="AA2557" s="3">
        <f t="shared" si="331"/>
        <v>23760</v>
      </c>
      <c r="AB2557" s="3">
        <f t="shared" si="332"/>
        <v>24600</v>
      </c>
      <c r="AC2557">
        <f t="shared" si="333"/>
        <v>1800</v>
      </c>
      <c r="AD2557" t="str">
        <f>_xlfn.XLOOKUP(V2557,[2]Index!L:L,[2]Index!M:M)</f>
        <v>CN</v>
      </c>
      <c r="AE2557" s="3" t="s">
        <v>5821</v>
      </c>
      <c r="AF2557" t="s">
        <v>52</v>
      </c>
      <c r="AG2557" s="4" t="s">
        <v>53</v>
      </c>
      <c r="AH2557" t="s">
        <v>72</v>
      </c>
      <c r="AJ2557">
        <f>VLOOKUP(D2557,[3]Multipliers!$B:$AT,36)</f>
        <v>1</v>
      </c>
      <c r="AK2557">
        <f>VLOOKUP(D2557,[3]Multipliers!$B:$AT,36)</f>
        <v>1</v>
      </c>
      <c r="AM2557">
        <f t="shared" si="334"/>
        <v>0</v>
      </c>
    </row>
    <row r="2558" spans="1:39">
      <c r="A2558" s="2" t="str">
        <f t="shared" si="328"/>
        <v>TAOWINE INDUSTRIAL CO., LTD.V64GBP</v>
      </c>
      <c r="B2558" s="2" t="str">
        <f t="shared" si="329"/>
        <v>EQP,AE,GBP,V54-V64,TAOWINE,RETROFIT KITRetrofit</v>
      </c>
      <c r="C2558" s="3" t="str">
        <f t="shared" si="335"/>
        <v>iphoneGBPNew Buy</v>
      </c>
      <c r="D2558" s="2">
        <v>385974</v>
      </c>
      <c r="E2558" s="2" t="s">
        <v>1187</v>
      </c>
      <c r="F2558" s="2" t="s">
        <v>40</v>
      </c>
      <c r="G2558" s="2" t="s">
        <v>41</v>
      </c>
      <c r="H2558" s="2" t="s">
        <v>65</v>
      </c>
      <c r="I2558" s="2" t="s">
        <v>43</v>
      </c>
      <c r="J2558" s="2" t="s">
        <v>66</v>
      </c>
      <c r="K2558" s="2" t="s">
        <v>2345</v>
      </c>
      <c r="L2558" s="2" t="s">
        <v>1013</v>
      </c>
      <c r="M2558" s="2" t="s">
        <v>2346</v>
      </c>
      <c r="N2558" s="13">
        <v>8800</v>
      </c>
      <c r="O2558" s="2">
        <v>8200</v>
      </c>
      <c r="P2558" s="2">
        <v>5</v>
      </c>
      <c r="Q2558" s="2" t="s">
        <v>70</v>
      </c>
      <c r="R2558" s="2"/>
      <c r="S2558" s="2"/>
      <c r="T2558" s="2"/>
      <c r="U2558" s="2" t="s">
        <v>374</v>
      </c>
      <c r="V2558" s="2" t="s">
        <v>1209</v>
      </c>
      <c r="W2558" s="2">
        <v>7920</v>
      </c>
      <c r="X2558" s="2">
        <v>8800</v>
      </c>
      <c r="Y2558" s="2"/>
      <c r="Z2558" s="3">
        <f t="shared" si="330"/>
        <v>44000</v>
      </c>
      <c r="AA2558" s="3">
        <f t="shared" si="331"/>
        <v>39600</v>
      </c>
      <c r="AB2558" s="3">
        <f t="shared" si="332"/>
        <v>41000</v>
      </c>
      <c r="AC2558">
        <f t="shared" si="333"/>
        <v>3000</v>
      </c>
      <c r="AD2558" t="str">
        <f>_xlfn.XLOOKUP(V2558,[2]Index!L:L,[2]Index!M:M)</f>
        <v>CN</v>
      </c>
      <c r="AE2558" s="3" t="s">
        <v>5821</v>
      </c>
      <c r="AF2558" t="s">
        <v>52</v>
      </c>
      <c r="AG2558" s="4" t="s">
        <v>53</v>
      </c>
      <c r="AH2558" t="s">
        <v>72</v>
      </c>
      <c r="AJ2558">
        <f>VLOOKUP(D2558,[3]Multipliers!$B:$AT,36)</f>
        <v>1</v>
      </c>
      <c r="AK2558">
        <f>VLOOKUP(D2558,[3]Multipliers!$B:$AT,36)</f>
        <v>1</v>
      </c>
      <c r="AM2558">
        <f t="shared" si="334"/>
        <v>0</v>
      </c>
    </row>
    <row r="2559" spans="1:39">
      <c r="A2559" s="2" t="str">
        <f t="shared" si="328"/>
        <v>TAOWINE INDUSTRIAL CO., LTD.V64GBP</v>
      </c>
      <c r="B2559" s="2" t="str">
        <f t="shared" si="329"/>
        <v>EQP,AE,GBP,V54-V64,TAOWINE,RETROFIT KITRetrofit</v>
      </c>
      <c r="C2559" s="3" t="str">
        <f t="shared" si="335"/>
        <v>iphoneGBPNew Buy</v>
      </c>
      <c r="D2559" s="2">
        <v>385974</v>
      </c>
      <c r="E2559" s="2" t="s">
        <v>1187</v>
      </c>
      <c r="F2559" s="2" t="s">
        <v>40</v>
      </c>
      <c r="G2559" s="2" t="s">
        <v>41</v>
      </c>
      <c r="H2559" s="2" t="s">
        <v>65</v>
      </c>
      <c r="I2559" s="2" t="s">
        <v>43</v>
      </c>
      <c r="J2559" s="2" t="s">
        <v>66</v>
      </c>
      <c r="K2559" s="2" t="s">
        <v>2345</v>
      </c>
      <c r="L2559" s="2" t="s">
        <v>1013</v>
      </c>
      <c r="M2559" s="2" t="s">
        <v>2346</v>
      </c>
      <c r="N2559" s="13">
        <v>8800</v>
      </c>
      <c r="O2559" s="2">
        <v>8200</v>
      </c>
      <c r="P2559" s="2">
        <v>1</v>
      </c>
      <c r="Q2559" s="2" t="s">
        <v>70</v>
      </c>
      <c r="R2559" s="2"/>
      <c r="S2559" s="2"/>
      <c r="T2559" s="2"/>
      <c r="U2559" s="2" t="s">
        <v>374</v>
      </c>
      <c r="V2559" s="2" t="s">
        <v>1209</v>
      </c>
      <c r="W2559" s="2">
        <v>7920</v>
      </c>
      <c r="X2559" s="2">
        <v>8800</v>
      </c>
      <c r="Y2559" s="2"/>
      <c r="Z2559" s="3">
        <f t="shared" si="330"/>
        <v>8800</v>
      </c>
      <c r="AA2559" s="3">
        <f t="shared" si="331"/>
        <v>7920</v>
      </c>
      <c r="AB2559" s="3">
        <f t="shared" si="332"/>
        <v>8200</v>
      </c>
      <c r="AC2559">
        <f t="shared" si="333"/>
        <v>600</v>
      </c>
      <c r="AD2559" t="str">
        <f>_xlfn.XLOOKUP(V2559,[2]Index!L:L,[2]Index!M:M)</f>
        <v>CN</v>
      </c>
      <c r="AE2559" s="3" t="s">
        <v>5821</v>
      </c>
      <c r="AF2559" t="s">
        <v>52</v>
      </c>
      <c r="AG2559" s="4" t="s">
        <v>53</v>
      </c>
      <c r="AH2559" t="s">
        <v>72</v>
      </c>
      <c r="AJ2559">
        <f>VLOOKUP(D2559,[3]Multipliers!$B:$AT,36)</f>
        <v>1</v>
      </c>
      <c r="AK2559">
        <f>VLOOKUP(D2559,[3]Multipliers!$B:$AT,36)</f>
        <v>1</v>
      </c>
      <c r="AM2559">
        <f t="shared" si="334"/>
        <v>0</v>
      </c>
    </row>
    <row r="2560" spans="1:39">
      <c r="A2560" s="2" t="str">
        <f t="shared" si="328"/>
        <v>TAOWINE INDUSTRIAL CO., LTD.V64GBP</v>
      </c>
      <c r="B2560" s="2" t="str">
        <f t="shared" si="329"/>
        <v>EQP,AE,GBP,V54-V64,TAOWINE,RETROFIT KITRetrofit</v>
      </c>
      <c r="C2560" s="3" t="str">
        <f t="shared" si="335"/>
        <v>iphoneGBPNew Buy</v>
      </c>
      <c r="D2560" s="2">
        <v>385974</v>
      </c>
      <c r="E2560" s="2" t="s">
        <v>1187</v>
      </c>
      <c r="F2560" s="2" t="s">
        <v>40</v>
      </c>
      <c r="G2560" s="2" t="s">
        <v>41</v>
      </c>
      <c r="H2560" s="2" t="s">
        <v>65</v>
      </c>
      <c r="I2560" s="2" t="s">
        <v>43</v>
      </c>
      <c r="J2560" s="2" t="s">
        <v>66</v>
      </c>
      <c r="K2560" s="2" t="s">
        <v>2345</v>
      </c>
      <c r="L2560" s="2" t="s">
        <v>1013</v>
      </c>
      <c r="M2560" s="2" t="s">
        <v>2346</v>
      </c>
      <c r="N2560" s="13">
        <v>8800</v>
      </c>
      <c r="O2560" s="2">
        <v>8200</v>
      </c>
      <c r="P2560" s="2">
        <v>8</v>
      </c>
      <c r="Q2560" s="2" t="s">
        <v>70</v>
      </c>
      <c r="R2560" s="2"/>
      <c r="S2560" s="2"/>
      <c r="T2560" s="2"/>
      <c r="U2560" s="2" t="s">
        <v>374</v>
      </c>
      <c r="V2560" s="2" t="s">
        <v>85</v>
      </c>
      <c r="W2560" s="2">
        <v>7920</v>
      </c>
      <c r="X2560" s="2">
        <v>8800</v>
      </c>
      <c r="Y2560" s="2"/>
      <c r="Z2560" s="3">
        <f t="shared" si="330"/>
        <v>70400</v>
      </c>
      <c r="AA2560" s="3">
        <f t="shared" si="331"/>
        <v>63360</v>
      </c>
      <c r="AB2560" s="3">
        <f t="shared" si="332"/>
        <v>65600</v>
      </c>
      <c r="AC2560">
        <f t="shared" si="333"/>
        <v>4800</v>
      </c>
      <c r="AD2560" t="str">
        <f>_xlfn.XLOOKUP(V2560,[2]Index!L:L,[2]Index!M:M)</f>
        <v>CN</v>
      </c>
      <c r="AE2560" s="3" t="s">
        <v>5821</v>
      </c>
      <c r="AF2560" t="s">
        <v>52</v>
      </c>
      <c r="AG2560" s="4" t="s">
        <v>53</v>
      </c>
      <c r="AH2560" t="s">
        <v>72</v>
      </c>
      <c r="AJ2560">
        <f>VLOOKUP(D2560,[3]Multipliers!$B:$AT,36)</f>
        <v>1</v>
      </c>
      <c r="AK2560">
        <f>VLOOKUP(D2560,[3]Multipliers!$B:$AT,36)</f>
        <v>1</v>
      </c>
      <c r="AM2560">
        <f t="shared" si="334"/>
        <v>0</v>
      </c>
    </row>
    <row r="2561" spans="1:39">
      <c r="A2561" s="2" t="str">
        <f t="shared" si="328"/>
        <v>TAOWINE INDUSTRIAL CO., LTD.V64GBP</v>
      </c>
      <c r="B2561" s="2" t="str">
        <f t="shared" si="329"/>
        <v>EQP,AE,GBP,V53-V64,TAOWINE,RETROFIT KITRetrofit</v>
      </c>
      <c r="C2561" s="3" t="str">
        <f t="shared" si="335"/>
        <v>iphoneGBPNew Buy</v>
      </c>
      <c r="D2561" s="2">
        <v>385973</v>
      </c>
      <c r="E2561" s="2" t="s">
        <v>1187</v>
      </c>
      <c r="F2561" s="2" t="s">
        <v>40</v>
      </c>
      <c r="G2561" s="2" t="s">
        <v>41</v>
      </c>
      <c r="H2561" s="2" t="s">
        <v>65</v>
      </c>
      <c r="I2561" s="2" t="s">
        <v>43</v>
      </c>
      <c r="J2561" s="2" t="s">
        <v>111</v>
      </c>
      <c r="K2561" s="2" t="s">
        <v>2347</v>
      </c>
      <c r="L2561" s="2" t="s">
        <v>1013</v>
      </c>
      <c r="M2561" s="2" t="s">
        <v>2348</v>
      </c>
      <c r="N2561" s="13">
        <v>8800</v>
      </c>
      <c r="O2561" s="2">
        <v>8200</v>
      </c>
      <c r="P2561" s="2">
        <v>2</v>
      </c>
      <c r="Q2561" s="2" t="s">
        <v>70</v>
      </c>
      <c r="R2561" s="2"/>
      <c r="S2561" s="2"/>
      <c r="T2561" s="2"/>
      <c r="U2561" s="2" t="s">
        <v>374</v>
      </c>
      <c r="V2561" s="2" t="s">
        <v>85</v>
      </c>
      <c r="W2561" s="2">
        <v>7920</v>
      </c>
      <c r="X2561" s="2">
        <v>8800</v>
      </c>
      <c r="Y2561" s="2"/>
      <c r="Z2561" s="3">
        <f t="shared" si="330"/>
        <v>17600</v>
      </c>
      <c r="AA2561" s="3">
        <f t="shared" si="331"/>
        <v>15840</v>
      </c>
      <c r="AB2561" s="3">
        <f t="shared" si="332"/>
        <v>16400</v>
      </c>
      <c r="AC2561">
        <f t="shared" si="333"/>
        <v>1200</v>
      </c>
      <c r="AD2561" t="str">
        <f>_xlfn.XLOOKUP(V2561,[2]Index!L:L,[2]Index!M:M)</f>
        <v>CN</v>
      </c>
      <c r="AE2561" s="3" t="s">
        <v>5821</v>
      </c>
      <c r="AF2561" t="s">
        <v>52</v>
      </c>
      <c r="AG2561" s="4" t="s">
        <v>53</v>
      </c>
      <c r="AH2561" t="s">
        <v>72</v>
      </c>
      <c r="AJ2561">
        <f>VLOOKUP(D2561,[3]Multipliers!$B:$AT,36)</f>
        <v>1</v>
      </c>
      <c r="AK2561">
        <f>VLOOKUP(D2561,[3]Multipliers!$B:$AT,36)</f>
        <v>1</v>
      </c>
      <c r="AM2561">
        <f t="shared" si="334"/>
        <v>0</v>
      </c>
    </row>
    <row r="2562" spans="1:39">
      <c r="A2562" s="2" t="str">
        <f t="shared" ref="A2562:A2625" si="336">CONCATENATE(E2562,H2562,L2562)</f>
        <v>GUANGDONG ANDA AUTOMATION SOLUTIONS CO., LTD.V68SD</v>
      </c>
      <c r="B2562" s="2" t="str">
        <f t="shared" ref="B2562:B2625" si="337">CONCATENATE(M2562,I2562)</f>
        <v>EQP,AE,RIM-SD,V57-V68,ANDA,RETROFIT KITRetrofit</v>
      </c>
      <c r="C2562" s="3" t="str">
        <f t="shared" si="335"/>
        <v>iphoneSDNew Buy</v>
      </c>
      <c r="D2562">
        <v>386150</v>
      </c>
      <c r="E2562" t="s">
        <v>188</v>
      </c>
      <c r="F2562" t="s">
        <v>40</v>
      </c>
      <c r="G2562" t="s">
        <v>41</v>
      </c>
      <c r="H2562" t="s">
        <v>206</v>
      </c>
      <c r="I2562" t="s">
        <v>43</v>
      </c>
      <c r="J2562" t="s">
        <v>80</v>
      </c>
      <c r="K2562" t="s">
        <v>2355</v>
      </c>
      <c r="L2562" t="s">
        <v>1244</v>
      </c>
      <c r="M2562" t="s">
        <v>2356</v>
      </c>
      <c r="N2562" s="18">
        <v>8608.3799999999992</v>
      </c>
      <c r="O2562" s="100">
        <v>8436.2099999999991</v>
      </c>
      <c r="P2562">
        <v>2</v>
      </c>
      <c r="Q2562" t="s">
        <v>70</v>
      </c>
      <c r="R2562">
        <v>4</v>
      </c>
      <c r="S2562"/>
      <c r="T2562"/>
      <c r="U2562" t="s">
        <v>192</v>
      </c>
      <c r="V2562" t="s">
        <v>85</v>
      </c>
      <c r="W2562" s="100">
        <v>2500</v>
      </c>
      <c r="X2562" t="s">
        <v>2312</v>
      </c>
      <c r="Y2562">
        <v>1406</v>
      </c>
      <c r="Z2562" s="3">
        <f t="shared" ref="Z2562:Z2625" si="338">IFERROR(N2562*P2562,0)</f>
        <v>17216.759999999998</v>
      </c>
      <c r="AA2562" s="3">
        <f t="shared" ref="AA2562:AA2625" si="339">IFERROR(W2562*P2562,0)</f>
        <v>5000</v>
      </c>
      <c r="AB2562" s="3">
        <f t="shared" ref="AB2562:AB2625" si="340">IFERROR(O2562*P2562,0)</f>
        <v>16872.419999999998</v>
      </c>
      <c r="AC2562">
        <f t="shared" ref="AC2562:AC2625" si="341">IF(AB2562=0,0,Z2562-AB2562)</f>
        <v>344.34000000000015</v>
      </c>
      <c r="AD2562" t="str">
        <f>_xlfn.XLOOKUP(V2562,[2]Index!L:L,[2]Index!M:M)</f>
        <v>CN</v>
      </c>
      <c r="AE2562" s="3" t="s">
        <v>5821</v>
      </c>
      <c r="AF2562" t="s">
        <v>52</v>
      </c>
      <c r="AG2562" s="4" t="s">
        <v>53</v>
      </c>
      <c r="AH2562" t="s">
        <v>72</v>
      </c>
      <c r="AI2562"/>
      <c r="AJ2562">
        <f>VLOOKUP(D2562,[3]Multipliers!$B:$AT,36)</f>
        <v>0.86519883172320822</v>
      </c>
      <c r="AK2562">
        <f>VLOOKUP(D2562,[3]Multipliers!$B:$AT,36)</f>
        <v>0.86519883172320822</v>
      </c>
      <c r="AM2562">
        <f t="shared" ref="AM2562:AM2625" si="342">IF(AE2568="Retrofit",O2568/AL2568,0)</f>
        <v>0</v>
      </c>
    </row>
    <row r="2563" spans="1:39">
      <c r="A2563" s="2" t="str">
        <f t="shared" si="336"/>
        <v>SECOTEV63BP</v>
      </c>
      <c r="B2563" s="2" t="str">
        <f t="shared" si="337"/>
        <v>EQP,AE,BP,D93-V63,SECOTE,RETROFIT KITRetrofit</v>
      </c>
      <c r="C2563" s="3" t="str">
        <f t="shared" si="335"/>
        <v>iphoneBPNew Buy</v>
      </c>
      <c r="D2563">
        <v>384848</v>
      </c>
      <c r="E2563" t="s">
        <v>409</v>
      </c>
      <c r="F2563" t="s">
        <v>40</v>
      </c>
      <c r="G2563" t="s">
        <v>41</v>
      </c>
      <c r="H2563" t="s">
        <v>42</v>
      </c>
      <c r="I2563" t="s">
        <v>43</v>
      </c>
      <c r="J2563" t="s">
        <v>55</v>
      </c>
      <c r="K2563" t="s">
        <v>2359</v>
      </c>
      <c r="L2563" t="s">
        <v>1456</v>
      </c>
      <c r="M2563" t="s">
        <v>2360</v>
      </c>
      <c r="N2563" s="18">
        <v>8495.1</v>
      </c>
      <c r="O2563" s="100">
        <v>8295.1</v>
      </c>
      <c r="P2563">
        <v>2</v>
      </c>
      <c r="Q2563" t="s">
        <v>48</v>
      </c>
      <c r="S2563"/>
      <c r="T2563" t="s">
        <v>60</v>
      </c>
      <c r="U2563" t="s">
        <v>374</v>
      </c>
      <c r="V2563" t="s">
        <v>51</v>
      </c>
      <c r="W2563" s="100">
        <v>6796.08</v>
      </c>
      <c r="X2563">
        <v>8495.1</v>
      </c>
      <c r="Y2563">
        <v>1200</v>
      </c>
      <c r="Z2563" s="3">
        <f t="shared" si="338"/>
        <v>16990.2</v>
      </c>
      <c r="AA2563" s="3">
        <f t="shared" si="339"/>
        <v>13592.16</v>
      </c>
      <c r="AB2563" s="3">
        <f t="shared" si="340"/>
        <v>16590.2</v>
      </c>
      <c r="AC2563">
        <f t="shared" si="341"/>
        <v>400</v>
      </c>
      <c r="AD2563" t="e">
        <f>_xlfn.XLOOKUP(V2563,[2]Index!L:L,[2]Index!M:M)</f>
        <v>#N/A</v>
      </c>
      <c r="AE2563" s="3" t="s">
        <v>5821</v>
      </c>
      <c r="AF2563" t="s">
        <v>52</v>
      </c>
      <c r="AG2563" s="4" t="s">
        <v>53</v>
      </c>
      <c r="AH2563" t="s">
        <v>54</v>
      </c>
      <c r="AI2563"/>
      <c r="AJ2563">
        <f>VLOOKUP(D2563,[3]Multipliers!$B:$AT,36)</f>
        <v>0.47305959509552326</v>
      </c>
      <c r="AK2563">
        <f>VLOOKUP(D2563,[3]Multipliers!$B:$AT,36)</f>
        <v>0.47305959509552326</v>
      </c>
      <c r="AM2563">
        <f t="shared" si="342"/>
        <v>0</v>
      </c>
    </row>
    <row r="2564" spans="1:39">
      <c r="A2564" s="2" t="str">
        <f t="shared" si="336"/>
        <v>SECOTEV63BP</v>
      </c>
      <c r="B2564" s="2" t="str">
        <f t="shared" si="337"/>
        <v>EQP,AE,BP,D23-V63,SECOTE,RETROFIT KITRetrofit</v>
      </c>
      <c r="C2564" s="3" t="str">
        <f t="shared" si="335"/>
        <v>iphoneBPNew Buy</v>
      </c>
      <c r="D2564" s="2">
        <v>384849</v>
      </c>
      <c r="E2564" s="2" t="s">
        <v>409</v>
      </c>
      <c r="F2564" s="2" t="s">
        <v>40</v>
      </c>
      <c r="G2564" s="2" t="s">
        <v>41</v>
      </c>
      <c r="H2564" s="2" t="s">
        <v>42</v>
      </c>
      <c r="I2564" s="2" t="s">
        <v>43</v>
      </c>
      <c r="J2564" s="2" t="s">
        <v>61</v>
      </c>
      <c r="K2564" s="2" t="s">
        <v>2361</v>
      </c>
      <c r="L2564" s="2" t="s">
        <v>1456</v>
      </c>
      <c r="M2564" s="2" t="s">
        <v>2362</v>
      </c>
      <c r="N2564" s="13">
        <v>8495.1</v>
      </c>
      <c r="O2564" s="2">
        <v>8295.1</v>
      </c>
      <c r="P2564" s="23">
        <v>5</v>
      </c>
      <c r="Q2564" s="2" t="s">
        <v>48</v>
      </c>
      <c r="R2564" s="2"/>
      <c r="S2564" s="2"/>
      <c r="T2564" s="2" t="s">
        <v>60</v>
      </c>
      <c r="U2564" s="2" t="s">
        <v>374</v>
      </c>
      <c r="V2564" s="2" t="s">
        <v>51</v>
      </c>
      <c r="W2564" s="23">
        <v>6796.08</v>
      </c>
      <c r="X2564" s="2">
        <v>8495.1</v>
      </c>
      <c r="Y2564" s="2">
        <v>1200</v>
      </c>
      <c r="Z2564" s="3">
        <f t="shared" si="338"/>
        <v>42475.5</v>
      </c>
      <c r="AA2564" s="3">
        <f t="shared" si="339"/>
        <v>33980.400000000001</v>
      </c>
      <c r="AB2564" s="3">
        <f t="shared" si="340"/>
        <v>41475.5</v>
      </c>
      <c r="AC2564">
        <f t="shared" si="341"/>
        <v>1000</v>
      </c>
      <c r="AD2564" t="e">
        <f>_xlfn.XLOOKUP(V2564,[2]Index!L:L,[2]Index!M:M)</f>
        <v>#N/A</v>
      </c>
      <c r="AE2564" s="3" t="s">
        <v>5821</v>
      </c>
      <c r="AF2564" t="s">
        <v>52</v>
      </c>
      <c r="AG2564" s="3" t="s">
        <v>53</v>
      </c>
      <c r="AH2564" t="s">
        <v>64</v>
      </c>
      <c r="AJ2564">
        <f>VLOOKUP(D2564,[3]Multipliers!$B:$AT,36)</f>
        <v>0.47305959509552326</v>
      </c>
      <c r="AK2564">
        <f>VLOOKUP(D2564,[3]Multipliers!$B:$AT,36)</f>
        <v>0.47305959509552326</v>
      </c>
      <c r="AM2564">
        <f t="shared" si="342"/>
        <v>0</v>
      </c>
    </row>
    <row r="2565" spans="1:39">
      <c r="A2565" s="2" t="str">
        <f t="shared" si="336"/>
        <v>SECOTEV64BP</v>
      </c>
      <c r="B2565" s="2" t="str">
        <f t="shared" si="337"/>
        <v>EQP,AE,BP,D94-V64,SECOTE,RETROFIT KITRetrofit</v>
      </c>
      <c r="C2565" s="3" t="str">
        <f t="shared" si="335"/>
        <v>iphoneBPNew Buy</v>
      </c>
      <c r="D2565" s="2">
        <v>385083</v>
      </c>
      <c r="E2565" s="2" t="s">
        <v>409</v>
      </c>
      <c r="F2565" s="2" t="s">
        <v>40</v>
      </c>
      <c r="G2565" s="2" t="s">
        <v>41</v>
      </c>
      <c r="H2565" s="2" t="s">
        <v>65</v>
      </c>
      <c r="I2565" s="2" t="s">
        <v>43</v>
      </c>
      <c r="J2565" s="2" t="s">
        <v>44</v>
      </c>
      <c r="K2565" s="2" t="s">
        <v>2363</v>
      </c>
      <c r="L2565" s="2" t="s">
        <v>1456</v>
      </c>
      <c r="M2565" s="2" t="s">
        <v>2364</v>
      </c>
      <c r="N2565" s="13">
        <v>8495.1</v>
      </c>
      <c r="O2565" s="2">
        <v>8295.1</v>
      </c>
      <c r="P2565" s="23">
        <v>1</v>
      </c>
      <c r="Q2565" s="2" t="s">
        <v>48</v>
      </c>
      <c r="R2565" s="2"/>
      <c r="S2565" s="2"/>
      <c r="T2565" s="2" t="s">
        <v>60</v>
      </c>
      <c r="U2565" s="2" t="s">
        <v>374</v>
      </c>
      <c r="V2565" s="2" t="s">
        <v>71</v>
      </c>
      <c r="W2565" s="23">
        <v>6796.08</v>
      </c>
      <c r="X2565" s="2">
        <v>8495.1</v>
      </c>
      <c r="Y2565" s="2">
        <v>1200</v>
      </c>
      <c r="Z2565" s="3">
        <f t="shared" si="338"/>
        <v>8495.1</v>
      </c>
      <c r="AA2565" s="3">
        <f t="shared" si="339"/>
        <v>6796.08</v>
      </c>
      <c r="AB2565" s="3">
        <f t="shared" si="340"/>
        <v>8295.1</v>
      </c>
      <c r="AC2565">
        <f t="shared" si="341"/>
        <v>200</v>
      </c>
      <c r="AD2565" t="str">
        <f>_xlfn.XLOOKUP(V2565,[2]Index!L:L,[2]Index!M:M)</f>
        <v>CN</v>
      </c>
      <c r="AE2565" s="3" t="s">
        <v>5821</v>
      </c>
      <c r="AF2565" t="s">
        <v>52</v>
      </c>
      <c r="AG2565" s="3" t="s">
        <v>53</v>
      </c>
      <c r="AH2565" t="s">
        <v>54</v>
      </c>
      <c r="AJ2565">
        <f>VLOOKUP(D2565,[3]Multipliers!$B:$AT,36)</f>
        <v>1.8830887277102417</v>
      </c>
      <c r="AK2565">
        <f>VLOOKUP(D2565,[3]Multipliers!$B:$AT,36)</f>
        <v>1.8830887277102417</v>
      </c>
      <c r="AM2565">
        <f t="shared" si="342"/>
        <v>0</v>
      </c>
    </row>
    <row r="2566" spans="1:39">
      <c r="A2566" s="2" t="str">
        <f t="shared" si="336"/>
        <v>SHEN ZHEN SAEJONG IND CO., LTDV64PAMD2</v>
      </c>
      <c r="B2566" s="2" t="str">
        <f t="shared" si="337"/>
        <v>EQP,AE,PAMD2,D7X-V6X,SAEJONG,RETROFIT KITRetrofit</v>
      </c>
      <c r="C2566" s="3" t="str">
        <f t="shared" si="335"/>
        <v>iphonePAMD2New Buy</v>
      </c>
      <c r="D2566" s="2">
        <v>386671</v>
      </c>
      <c r="E2566" s="2" t="s">
        <v>197</v>
      </c>
      <c r="F2566" s="2" t="s">
        <v>40</v>
      </c>
      <c r="G2566" s="2" t="s">
        <v>41</v>
      </c>
      <c r="H2566" s="2" t="s">
        <v>65</v>
      </c>
      <c r="I2566" s="2" t="s">
        <v>43</v>
      </c>
      <c r="J2566" s="2" t="s">
        <v>66</v>
      </c>
      <c r="K2566" s="2" t="s">
        <v>2365</v>
      </c>
      <c r="L2566" s="2" t="s">
        <v>199</v>
      </c>
      <c r="M2566" s="2" t="s">
        <v>2366</v>
      </c>
      <c r="N2566" s="13">
        <v>8486.44</v>
      </c>
      <c r="O2566" s="2">
        <v>8480</v>
      </c>
      <c r="P2566" s="2">
        <v>1</v>
      </c>
      <c r="Q2566" s="2" t="s">
        <v>70</v>
      </c>
      <c r="R2566" s="2"/>
      <c r="S2566" s="2"/>
      <c r="T2566" s="2"/>
      <c r="U2566" s="2" t="s">
        <v>192</v>
      </c>
      <c r="V2566" s="2" t="s">
        <v>71</v>
      </c>
      <c r="W2566" s="2">
        <v>7208</v>
      </c>
      <c r="X2566" s="2">
        <v>8030</v>
      </c>
      <c r="Y2566" s="2">
        <v>2100</v>
      </c>
      <c r="Z2566" s="3">
        <f t="shared" si="338"/>
        <v>8486.44</v>
      </c>
      <c r="AA2566" s="3">
        <f t="shared" si="339"/>
        <v>7208</v>
      </c>
      <c r="AB2566" s="3">
        <f t="shared" si="340"/>
        <v>8480</v>
      </c>
      <c r="AC2566">
        <f t="shared" si="341"/>
        <v>6.4400000000005093</v>
      </c>
      <c r="AD2566" t="str">
        <f>_xlfn.XLOOKUP(V2566,[2]Index!L:L,[2]Index!M:M)</f>
        <v>CN</v>
      </c>
      <c r="AE2566" s="3" t="s">
        <v>5821</v>
      </c>
      <c r="AF2566" t="s">
        <v>52</v>
      </c>
      <c r="AG2566" s="4" t="s">
        <v>53</v>
      </c>
      <c r="AH2566" t="s">
        <v>72</v>
      </c>
      <c r="AJ2566">
        <f>VLOOKUP(D2566,[3]Multipliers!$B:$AT,36)</f>
        <v>1</v>
      </c>
      <c r="AK2566">
        <f>VLOOKUP(D2566,[3]Multipliers!$B:$AT,36)</f>
        <v>1</v>
      </c>
      <c r="AM2566">
        <f t="shared" si="342"/>
        <v>0</v>
      </c>
    </row>
    <row r="2567" spans="1:39">
      <c r="A2567" s="2" t="str">
        <f t="shared" si="336"/>
        <v>GUANGDONG ANDA AUTOMATION SOLUTIONS CO., LTD.V64PAMD2</v>
      </c>
      <c r="B2567" s="2" t="str">
        <f t="shared" si="337"/>
        <v>EQP,AE,PAMD2,V5X-V6X,ANDA,RETROFIT KITRetrofit</v>
      </c>
      <c r="C2567" s="3" t="str">
        <f t="shared" si="335"/>
        <v>iphonePAMD2New Buy</v>
      </c>
      <c r="D2567" s="2">
        <v>385430</v>
      </c>
      <c r="E2567" s="2" t="s">
        <v>188</v>
      </c>
      <c r="F2567" s="2" t="s">
        <v>40</v>
      </c>
      <c r="G2567" s="2" t="s">
        <v>41</v>
      </c>
      <c r="H2567" s="2" t="s">
        <v>65</v>
      </c>
      <c r="I2567" s="2" t="s">
        <v>43</v>
      </c>
      <c r="J2567" s="2" t="s">
        <v>66</v>
      </c>
      <c r="K2567" s="2" t="s">
        <v>2367</v>
      </c>
      <c r="L2567" s="2" t="s">
        <v>199</v>
      </c>
      <c r="M2567" s="2" t="s">
        <v>2368</v>
      </c>
      <c r="N2567" s="13">
        <v>8463.27</v>
      </c>
      <c r="O2567" s="2">
        <v>8463.27</v>
      </c>
      <c r="P2567" s="2">
        <v>8</v>
      </c>
      <c r="Q2567" s="2" t="s">
        <v>70</v>
      </c>
      <c r="R2567" s="2">
        <v>4</v>
      </c>
      <c r="S2567" s="2"/>
      <c r="T2567" s="2"/>
      <c r="U2567" s="2" t="s">
        <v>192</v>
      </c>
      <c r="V2567" s="2" t="s">
        <v>71</v>
      </c>
      <c r="W2567" s="2">
        <v>51145.43</v>
      </c>
      <c r="X2567" s="2"/>
      <c r="Y2567" s="2">
        <v>1406</v>
      </c>
      <c r="Z2567" s="3">
        <f t="shared" si="338"/>
        <v>67706.16</v>
      </c>
      <c r="AA2567" s="3">
        <f t="shared" si="339"/>
        <v>409163.44</v>
      </c>
      <c r="AB2567" s="3">
        <f t="shared" si="340"/>
        <v>67706.16</v>
      </c>
      <c r="AC2567">
        <f t="shared" si="341"/>
        <v>0</v>
      </c>
      <c r="AD2567" t="str">
        <f>_xlfn.XLOOKUP(V2567,[2]Index!L:L,[2]Index!M:M)</f>
        <v>CN</v>
      </c>
      <c r="AE2567" s="3" t="s">
        <v>5821</v>
      </c>
      <c r="AF2567" t="s">
        <v>52</v>
      </c>
      <c r="AG2567" s="4" t="s">
        <v>53</v>
      </c>
      <c r="AH2567" t="s">
        <v>72</v>
      </c>
      <c r="AJ2567">
        <f>VLOOKUP(D2567,[3]Multipliers!$B:$AT,36)</f>
        <v>0.94483589327238027</v>
      </c>
      <c r="AK2567">
        <f>VLOOKUP(D2567,[3]Multipliers!$B:$AT,36)</f>
        <v>0.94483589327238027</v>
      </c>
      <c r="AM2567">
        <f t="shared" si="342"/>
        <v>0</v>
      </c>
    </row>
    <row r="2568" spans="1:39">
      <c r="A2568" s="2" t="str">
        <f t="shared" si="336"/>
        <v>GUANGDONG ANDA AUTOMATION SOLUTIONS CO., LTD.V63PAMD2</v>
      </c>
      <c r="B2568" s="2" t="str">
        <f t="shared" si="337"/>
        <v>EQP,AE,PAMD2,V5X-V6X,ANDA,RETROFIT KITRetrofit</v>
      </c>
      <c r="C2568" s="3" t="str">
        <f t="shared" si="335"/>
        <v>iphonePAMD2New Buy</v>
      </c>
      <c r="D2568" s="2">
        <v>385429</v>
      </c>
      <c r="E2568" s="2" t="s">
        <v>188</v>
      </c>
      <c r="F2568" s="2" t="s">
        <v>40</v>
      </c>
      <c r="G2568" s="2" t="s">
        <v>41</v>
      </c>
      <c r="H2568" s="2" t="s">
        <v>42</v>
      </c>
      <c r="I2568" s="2" t="s">
        <v>43</v>
      </c>
      <c r="J2568" s="2" t="s">
        <v>111</v>
      </c>
      <c r="K2568" s="2" t="s">
        <v>2367</v>
      </c>
      <c r="L2568" s="2" t="s">
        <v>199</v>
      </c>
      <c r="M2568" s="2" t="s">
        <v>2368</v>
      </c>
      <c r="N2568" s="13">
        <v>8463.27</v>
      </c>
      <c r="O2568" s="2">
        <v>8463.27</v>
      </c>
      <c r="P2568" s="2">
        <v>8</v>
      </c>
      <c r="Q2568" s="2" t="s">
        <v>70</v>
      </c>
      <c r="R2568" s="2">
        <v>4</v>
      </c>
      <c r="S2568" s="2"/>
      <c r="T2568" s="2"/>
      <c r="U2568" s="2" t="s">
        <v>192</v>
      </c>
      <c r="V2568" s="2" t="s">
        <v>71</v>
      </c>
      <c r="W2568" s="2">
        <v>51145.43</v>
      </c>
      <c r="X2568" s="2"/>
      <c r="Y2568" s="2">
        <v>1406</v>
      </c>
      <c r="Z2568" s="3">
        <f t="shared" si="338"/>
        <v>67706.16</v>
      </c>
      <c r="AA2568" s="3">
        <f t="shared" si="339"/>
        <v>409163.44</v>
      </c>
      <c r="AB2568" s="3">
        <f t="shared" si="340"/>
        <v>67706.16</v>
      </c>
      <c r="AC2568">
        <f t="shared" si="341"/>
        <v>0</v>
      </c>
      <c r="AD2568" t="str">
        <f>_xlfn.XLOOKUP(V2568,[2]Index!L:L,[2]Index!M:M)</f>
        <v>CN</v>
      </c>
      <c r="AE2568" s="3" t="s">
        <v>5821</v>
      </c>
      <c r="AF2568" t="s">
        <v>52</v>
      </c>
      <c r="AG2568" s="4" t="s">
        <v>53</v>
      </c>
      <c r="AH2568" t="s">
        <v>72</v>
      </c>
      <c r="AJ2568">
        <f>VLOOKUP(D2568,[3]Multipliers!$B:$AT,36)</f>
        <v>0.94483589327238027</v>
      </c>
      <c r="AK2568">
        <f>VLOOKUP(D2568,[3]Multipliers!$B:$AT,36)</f>
        <v>0.94483589327238027</v>
      </c>
      <c r="AM2568">
        <f t="shared" si="342"/>
        <v>0</v>
      </c>
    </row>
    <row r="2569" spans="1:39">
      <c r="A2569" s="2" t="str">
        <f t="shared" si="336"/>
        <v>GUANGDONG ANDA AUTOMATION SOLUTIONS CO., LTD.V64PAMD2</v>
      </c>
      <c r="B2569" s="2" t="str">
        <f t="shared" si="337"/>
        <v>EQP,AE,PAMD2,V5X-V6X,ANDA,RETROFIT KITRetrofit</v>
      </c>
      <c r="C2569" s="3" t="str">
        <f t="shared" si="335"/>
        <v>iphonePAMD2New Buy</v>
      </c>
      <c r="D2569" s="2">
        <v>385430</v>
      </c>
      <c r="E2569" s="2" t="s">
        <v>188</v>
      </c>
      <c r="F2569" s="2" t="s">
        <v>40</v>
      </c>
      <c r="G2569" s="2" t="s">
        <v>41</v>
      </c>
      <c r="H2569" s="2" t="s">
        <v>65</v>
      </c>
      <c r="I2569" s="2" t="s">
        <v>43</v>
      </c>
      <c r="J2569" s="2" t="s">
        <v>66</v>
      </c>
      <c r="K2569" s="2" t="s">
        <v>2367</v>
      </c>
      <c r="L2569" s="2" t="s">
        <v>199</v>
      </c>
      <c r="M2569" s="2" t="s">
        <v>2368</v>
      </c>
      <c r="N2569" s="13">
        <v>8463.27</v>
      </c>
      <c r="O2569" s="2">
        <v>8463.27</v>
      </c>
      <c r="P2569" s="2">
        <v>7</v>
      </c>
      <c r="Q2569" s="2" t="s">
        <v>70</v>
      </c>
      <c r="R2569" s="2">
        <v>4</v>
      </c>
      <c r="S2569" s="2"/>
      <c r="T2569" s="2"/>
      <c r="U2569" s="2" t="s">
        <v>192</v>
      </c>
      <c r="V2569" s="2" t="s">
        <v>85</v>
      </c>
      <c r="W2569" s="2">
        <v>51145.43</v>
      </c>
      <c r="X2569" s="2"/>
      <c r="Y2569" s="2">
        <v>1406</v>
      </c>
      <c r="Z2569" s="3">
        <f t="shared" si="338"/>
        <v>59242.89</v>
      </c>
      <c r="AA2569" s="3">
        <f t="shared" si="339"/>
        <v>358018.01</v>
      </c>
      <c r="AB2569" s="3">
        <f t="shared" si="340"/>
        <v>59242.89</v>
      </c>
      <c r="AC2569">
        <f t="shared" si="341"/>
        <v>0</v>
      </c>
      <c r="AD2569" t="str">
        <f>_xlfn.XLOOKUP(V2569,[2]Index!L:L,[2]Index!M:M)</f>
        <v>CN</v>
      </c>
      <c r="AE2569" s="3" t="s">
        <v>5821</v>
      </c>
      <c r="AF2569" t="s">
        <v>52</v>
      </c>
      <c r="AG2569" s="4" t="s">
        <v>53</v>
      </c>
      <c r="AH2569" t="s">
        <v>72</v>
      </c>
      <c r="AJ2569">
        <f>VLOOKUP(D2569,[3]Multipliers!$B:$AT,36)</f>
        <v>0.94483589327238027</v>
      </c>
      <c r="AK2569">
        <f>VLOOKUP(D2569,[3]Multipliers!$B:$AT,36)</f>
        <v>0.94483589327238027</v>
      </c>
      <c r="AM2569">
        <f t="shared" si="342"/>
        <v>0</v>
      </c>
    </row>
    <row r="2570" spans="1:39">
      <c r="A2570" s="2" t="str">
        <f t="shared" si="336"/>
        <v>GUANGDONG ANDA AUTOMATION SOLUTIONS CO., LTD.V63PAMD2</v>
      </c>
      <c r="B2570" s="2" t="str">
        <f t="shared" si="337"/>
        <v>EQP,AE,PAMD2,V5X-V6X,ANDA,RETROFIT KITRetrofit</v>
      </c>
      <c r="C2570" s="3" t="str">
        <f t="shared" si="335"/>
        <v>iphonePAMD2New Buy</v>
      </c>
      <c r="D2570" s="2">
        <v>385429</v>
      </c>
      <c r="E2570" s="2" t="s">
        <v>188</v>
      </c>
      <c r="F2570" s="2" t="s">
        <v>40</v>
      </c>
      <c r="G2570" s="2" t="s">
        <v>41</v>
      </c>
      <c r="H2570" s="2" t="s">
        <v>42</v>
      </c>
      <c r="I2570" s="2" t="s">
        <v>43</v>
      </c>
      <c r="J2570" s="2" t="s">
        <v>111</v>
      </c>
      <c r="K2570" s="2" t="s">
        <v>2367</v>
      </c>
      <c r="L2570" s="2" t="s">
        <v>199</v>
      </c>
      <c r="M2570" s="2" t="s">
        <v>2368</v>
      </c>
      <c r="N2570" s="13">
        <v>8463.27</v>
      </c>
      <c r="O2570" s="2">
        <v>8463.27</v>
      </c>
      <c r="P2570" s="23">
        <v>1</v>
      </c>
      <c r="Q2570" s="2" t="s">
        <v>70</v>
      </c>
      <c r="R2570" s="2">
        <v>4</v>
      </c>
      <c r="S2570" s="2"/>
      <c r="T2570" s="2"/>
      <c r="U2570" s="2" t="s">
        <v>192</v>
      </c>
      <c r="V2570" s="2" t="s">
        <v>85</v>
      </c>
      <c r="W2570" s="23">
        <v>51145.43</v>
      </c>
      <c r="X2570" s="2"/>
      <c r="Y2570" s="2">
        <v>1406</v>
      </c>
      <c r="Z2570" s="3">
        <f t="shared" si="338"/>
        <v>8463.27</v>
      </c>
      <c r="AA2570" s="3">
        <f t="shared" si="339"/>
        <v>51145.43</v>
      </c>
      <c r="AB2570" s="3">
        <f t="shared" si="340"/>
        <v>8463.27</v>
      </c>
      <c r="AC2570">
        <f t="shared" si="341"/>
        <v>0</v>
      </c>
      <c r="AD2570" t="str">
        <f>_xlfn.XLOOKUP(V2570,[2]Index!L:L,[2]Index!M:M)</f>
        <v>CN</v>
      </c>
      <c r="AE2570" s="3" t="s">
        <v>5821</v>
      </c>
      <c r="AF2570" t="s">
        <v>52</v>
      </c>
      <c r="AG2570" s="3" t="s">
        <v>53</v>
      </c>
      <c r="AH2570" t="s">
        <v>72</v>
      </c>
      <c r="AJ2570">
        <f>VLOOKUP(D2570,[3]Multipliers!$B:$AT,36)</f>
        <v>0.94483589327238027</v>
      </c>
      <c r="AK2570">
        <f>VLOOKUP(D2570,[3]Multipliers!$B:$AT,36)</f>
        <v>0.94483589327238027</v>
      </c>
      <c r="AM2570">
        <f t="shared" si="342"/>
        <v>0</v>
      </c>
    </row>
    <row r="2571" spans="1:39">
      <c r="A2571" s="2" t="str">
        <f t="shared" si="336"/>
        <v>GUANGDONG ANDA AUTOMATION SOLUTIONS CO., LTD.V64PAMD2</v>
      </c>
      <c r="B2571" s="2" t="str">
        <f t="shared" si="337"/>
        <v>EQP,AE,PAMD2,V5X-V6X,ANDA,RETROFIT KITRetrofit</v>
      </c>
      <c r="C2571" s="3" t="str">
        <f t="shared" si="335"/>
        <v>iphonePAMD2New Buy</v>
      </c>
      <c r="D2571" s="2">
        <v>385430</v>
      </c>
      <c r="E2571" s="2" t="s">
        <v>188</v>
      </c>
      <c r="F2571" s="2" t="s">
        <v>40</v>
      </c>
      <c r="G2571" s="2" t="s">
        <v>41</v>
      </c>
      <c r="H2571" s="2" t="s">
        <v>65</v>
      </c>
      <c r="I2571" s="2" t="s">
        <v>43</v>
      </c>
      <c r="J2571" s="2" t="s">
        <v>111</v>
      </c>
      <c r="K2571" s="2" t="s">
        <v>2367</v>
      </c>
      <c r="L2571" s="2" t="s">
        <v>199</v>
      </c>
      <c r="M2571" s="2" t="s">
        <v>2368</v>
      </c>
      <c r="N2571" s="13">
        <v>8463.27</v>
      </c>
      <c r="O2571" s="2">
        <v>8463.27</v>
      </c>
      <c r="P2571" s="23">
        <v>1</v>
      </c>
      <c r="Q2571" s="2" t="s">
        <v>70</v>
      </c>
      <c r="R2571" s="2">
        <v>4</v>
      </c>
      <c r="S2571" s="2"/>
      <c r="T2571" s="2"/>
      <c r="U2571" s="2" t="s">
        <v>192</v>
      </c>
      <c r="V2571" s="2" t="s">
        <v>85</v>
      </c>
      <c r="W2571" s="23">
        <v>51145.43</v>
      </c>
      <c r="X2571" s="2"/>
      <c r="Y2571" s="2">
        <v>1406</v>
      </c>
      <c r="Z2571" s="3">
        <f t="shared" si="338"/>
        <v>8463.27</v>
      </c>
      <c r="AA2571" s="3">
        <f t="shared" si="339"/>
        <v>51145.43</v>
      </c>
      <c r="AB2571" s="3">
        <f t="shared" si="340"/>
        <v>8463.27</v>
      </c>
      <c r="AC2571">
        <f t="shared" si="341"/>
        <v>0</v>
      </c>
      <c r="AD2571" t="str">
        <f>_xlfn.XLOOKUP(V2571,[2]Index!L:L,[2]Index!M:M)</f>
        <v>CN</v>
      </c>
      <c r="AE2571" s="3" t="s">
        <v>5821</v>
      </c>
      <c r="AF2571" t="s">
        <v>52</v>
      </c>
      <c r="AG2571" s="3" t="s">
        <v>53</v>
      </c>
      <c r="AH2571" t="s">
        <v>72</v>
      </c>
      <c r="AJ2571">
        <f>VLOOKUP(D2571,[3]Multipliers!$B:$AT,36)</f>
        <v>0.94483589327238027</v>
      </c>
      <c r="AK2571">
        <f>VLOOKUP(D2571,[3]Multipliers!$B:$AT,36)</f>
        <v>0.94483589327238027</v>
      </c>
      <c r="AM2571">
        <f t="shared" si="342"/>
        <v>0</v>
      </c>
    </row>
    <row r="2572" spans="1:39">
      <c r="A2572" s="2" t="str">
        <f t="shared" si="336"/>
        <v>GUANGDONG ANDA AUTOMATION SOLUTIONS CO., LTD.V68SD</v>
      </c>
      <c r="B2572" s="2" t="str">
        <f t="shared" si="337"/>
        <v>EQP,AE,RIM-SD,D3Y-V68,ANDA,RETROFIT KITRetrofit</v>
      </c>
      <c r="C2572" s="3" t="str">
        <f t="shared" si="335"/>
        <v>iphoneSDNew Buy</v>
      </c>
      <c r="D2572" s="2">
        <v>386147</v>
      </c>
      <c r="E2572" s="2" t="s">
        <v>188</v>
      </c>
      <c r="F2572" s="2" t="s">
        <v>40</v>
      </c>
      <c r="G2572" s="2" t="s">
        <v>41</v>
      </c>
      <c r="H2572" s="2" t="s">
        <v>206</v>
      </c>
      <c r="I2572" s="2" t="s">
        <v>43</v>
      </c>
      <c r="J2572" s="2" t="s">
        <v>254</v>
      </c>
      <c r="K2572" s="2" t="s">
        <v>2369</v>
      </c>
      <c r="L2572" s="2" t="s">
        <v>1244</v>
      </c>
      <c r="M2572" s="2" t="s">
        <v>2370</v>
      </c>
      <c r="N2572" s="13">
        <v>8361.48</v>
      </c>
      <c r="O2572" s="2">
        <v>8361.48</v>
      </c>
      <c r="P2572" s="23">
        <v>2</v>
      </c>
      <c r="Q2572" s="2" t="s">
        <v>48</v>
      </c>
      <c r="R2572" s="2">
        <v>4</v>
      </c>
      <c r="S2572" s="2"/>
      <c r="T2572" s="2"/>
      <c r="U2572" s="2" t="s">
        <v>192</v>
      </c>
      <c r="V2572" s="2" t="s">
        <v>85</v>
      </c>
      <c r="W2572" s="23">
        <v>2500</v>
      </c>
      <c r="X2572" s="2" t="s">
        <v>2371</v>
      </c>
      <c r="Y2572" s="2">
        <v>1406</v>
      </c>
      <c r="Z2572" s="3">
        <f t="shared" si="338"/>
        <v>16722.96</v>
      </c>
      <c r="AA2572" s="3">
        <f t="shared" si="339"/>
        <v>5000</v>
      </c>
      <c r="AB2572" s="3">
        <f t="shared" si="340"/>
        <v>16722.96</v>
      </c>
      <c r="AC2572">
        <f t="shared" si="341"/>
        <v>0</v>
      </c>
      <c r="AD2572" t="str">
        <f>_xlfn.XLOOKUP(V2572,[2]Index!L:L,[2]Index!M:M)</f>
        <v>CN</v>
      </c>
      <c r="AE2572" s="3" t="s">
        <v>5821</v>
      </c>
      <c r="AF2572" t="s">
        <v>52</v>
      </c>
      <c r="AG2572" s="3" t="s">
        <v>53</v>
      </c>
      <c r="AH2572" t="s">
        <v>139</v>
      </c>
      <c r="AJ2572">
        <f>VLOOKUP(D2572,[3]Multipliers!$B:$AT,36)</f>
        <v>0.86519883172320822</v>
      </c>
      <c r="AK2572">
        <f>VLOOKUP(D2572,[3]Multipliers!$B:$AT,36)</f>
        <v>0.86519883172320822</v>
      </c>
      <c r="AM2572">
        <f t="shared" si="342"/>
        <v>0</v>
      </c>
    </row>
    <row r="2573" spans="1:39">
      <c r="A2573" s="2" t="str">
        <f t="shared" si="336"/>
        <v>GUANGDONG ANDA AUTOMATION SOLUTIONS CO., LTD.V64SD</v>
      </c>
      <c r="B2573" s="2" t="str">
        <f t="shared" si="337"/>
        <v>EQP,AE,RIM-SD,V57-V6X,ANDA,RETROFIT KITRetrofit</v>
      </c>
      <c r="C2573" s="3" t="str">
        <f t="shared" si="335"/>
        <v>iphoneSDNew Buy</v>
      </c>
      <c r="D2573" s="2">
        <v>384803</v>
      </c>
      <c r="E2573" s="2" t="s">
        <v>188</v>
      </c>
      <c r="F2573" s="2" t="s">
        <v>40</v>
      </c>
      <c r="G2573" s="2" t="s">
        <v>41</v>
      </c>
      <c r="H2573" s="2" t="s">
        <v>65</v>
      </c>
      <c r="I2573" s="2" t="s">
        <v>43</v>
      </c>
      <c r="J2573" s="2" t="s">
        <v>80</v>
      </c>
      <c r="K2573" s="2" t="s">
        <v>2372</v>
      </c>
      <c r="L2573" s="2" t="s">
        <v>1244</v>
      </c>
      <c r="M2573" s="2" t="s">
        <v>2373</v>
      </c>
      <c r="N2573" s="13">
        <v>8334.19</v>
      </c>
      <c r="O2573" s="2">
        <v>8167.51</v>
      </c>
      <c r="P2573" s="23">
        <v>12</v>
      </c>
      <c r="Q2573" s="2" t="s">
        <v>70</v>
      </c>
      <c r="R2573" s="2">
        <v>4</v>
      </c>
      <c r="S2573" s="2"/>
      <c r="T2573" s="2"/>
      <c r="U2573" s="2" t="s">
        <v>192</v>
      </c>
      <c r="V2573" s="2" t="s">
        <v>71</v>
      </c>
      <c r="W2573" s="23">
        <v>2500</v>
      </c>
      <c r="X2573" s="2" t="s">
        <v>2312</v>
      </c>
      <c r="Y2573" s="2">
        <v>1406</v>
      </c>
      <c r="Z2573" s="3">
        <f t="shared" si="338"/>
        <v>100010.28</v>
      </c>
      <c r="AA2573" s="3">
        <f t="shared" si="339"/>
        <v>30000</v>
      </c>
      <c r="AB2573" s="3">
        <f t="shared" si="340"/>
        <v>98010.12</v>
      </c>
      <c r="AC2573">
        <f t="shared" si="341"/>
        <v>2000.1600000000035</v>
      </c>
      <c r="AD2573" t="str">
        <f>_xlfn.XLOOKUP(V2573,[2]Index!L:L,[2]Index!M:M)</f>
        <v>CN</v>
      </c>
      <c r="AE2573" s="3" t="s">
        <v>5821</v>
      </c>
      <c r="AF2573" t="s">
        <v>52</v>
      </c>
      <c r="AG2573" s="3" t="s">
        <v>53</v>
      </c>
      <c r="AH2573" t="s">
        <v>72</v>
      </c>
      <c r="AJ2573">
        <f>VLOOKUP(D2573,[3]Multipliers!$B:$AT,36)</f>
        <v>0.86519883172320822</v>
      </c>
      <c r="AK2573">
        <f>VLOOKUP(D2573,[3]Multipliers!$B:$AT,36)</f>
        <v>0.86519883172320822</v>
      </c>
      <c r="AM2573">
        <f t="shared" si="342"/>
        <v>0</v>
      </c>
    </row>
    <row r="2574" spans="1:39">
      <c r="A2574" s="2" t="str">
        <f t="shared" si="336"/>
        <v>GUANGDONG ANDA AUTOMATION SOLUTIONS CO., LTD.V64SD</v>
      </c>
      <c r="B2574" s="2" t="str">
        <f t="shared" si="337"/>
        <v>EQP,AE,RIM-SD,V57-V6X,ANDA,RETROFIT KITRetrofit</v>
      </c>
      <c r="C2574" s="3" t="str">
        <f t="shared" si="335"/>
        <v>iphoneSDNew Buy</v>
      </c>
      <c r="D2574" s="2">
        <v>384803</v>
      </c>
      <c r="E2574" s="2" t="s">
        <v>188</v>
      </c>
      <c r="F2574" s="2" t="s">
        <v>40</v>
      </c>
      <c r="G2574" s="2" t="s">
        <v>41</v>
      </c>
      <c r="H2574" s="2" t="s">
        <v>65</v>
      </c>
      <c r="I2574" s="2" t="s">
        <v>43</v>
      </c>
      <c r="J2574" s="2" t="s">
        <v>80</v>
      </c>
      <c r="K2574" s="2" t="s">
        <v>2372</v>
      </c>
      <c r="L2574" s="2" t="s">
        <v>1244</v>
      </c>
      <c r="M2574" s="2" t="s">
        <v>2373</v>
      </c>
      <c r="N2574" s="13">
        <v>8334.19</v>
      </c>
      <c r="O2574" s="2">
        <v>8167.51</v>
      </c>
      <c r="P2574" s="23">
        <v>4</v>
      </c>
      <c r="Q2574" s="2" t="s">
        <v>70</v>
      </c>
      <c r="R2574" s="2">
        <v>4</v>
      </c>
      <c r="S2574" s="2"/>
      <c r="T2574" s="2"/>
      <c r="U2574" s="2" t="s">
        <v>192</v>
      </c>
      <c r="V2574" s="2" t="s">
        <v>85</v>
      </c>
      <c r="W2574" s="23">
        <v>2500</v>
      </c>
      <c r="X2574" s="2" t="s">
        <v>2312</v>
      </c>
      <c r="Y2574" s="2">
        <v>1406</v>
      </c>
      <c r="Z2574" s="3">
        <f t="shared" si="338"/>
        <v>33336.76</v>
      </c>
      <c r="AA2574" s="3">
        <f t="shared" si="339"/>
        <v>10000</v>
      </c>
      <c r="AB2574" s="3">
        <f t="shared" si="340"/>
        <v>32670.04</v>
      </c>
      <c r="AC2574">
        <f t="shared" si="341"/>
        <v>666.72000000000116</v>
      </c>
      <c r="AD2574" t="str">
        <f>_xlfn.XLOOKUP(V2574,[2]Index!L:L,[2]Index!M:M)</f>
        <v>CN</v>
      </c>
      <c r="AE2574" s="3" t="s">
        <v>5821</v>
      </c>
      <c r="AF2574" t="s">
        <v>52</v>
      </c>
      <c r="AG2574" s="3" t="s">
        <v>53</v>
      </c>
      <c r="AH2574" t="s">
        <v>72</v>
      </c>
      <c r="AJ2574">
        <f>VLOOKUP(D2574,[3]Multipliers!$B:$AT,36)</f>
        <v>0.86519883172320822</v>
      </c>
      <c r="AK2574">
        <f>VLOOKUP(D2574,[3]Multipliers!$B:$AT,36)</f>
        <v>0.86519883172320822</v>
      </c>
      <c r="AM2574">
        <f t="shared" si="342"/>
        <v>0</v>
      </c>
    </row>
    <row r="2575" spans="1:39">
      <c r="A2575" s="2" t="str">
        <f t="shared" si="336"/>
        <v>CHENGDU INNOREV INDUSTRIAL CO., LTD.V68OMS-EU</v>
      </c>
      <c r="B2575" s="2" t="str">
        <f t="shared" si="337"/>
        <v>EQP,AE,OMS-EU(OMS),V57-V68,INNOREV,RETROFIT KITRetrofit</v>
      </c>
      <c r="C2575" s="3" t="str">
        <f t="shared" si="335"/>
        <v>iphoneOMS-EUNew Buy</v>
      </c>
      <c r="D2575" s="2">
        <v>386983</v>
      </c>
      <c r="E2575" s="2" t="s">
        <v>2374</v>
      </c>
      <c r="F2575" s="2" t="s">
        <v>40</v>
      </c>
      <c r="G2575" s="2" t="s">
        <v>41</v>
      </c>
      <c r="H2575" s="2" t="s">
        <v>206</v>
      </c>
      <c r="I2575" s="2" t="s">
        <v>43</v>
      </c>
      <c r="J2575" s="2" t="s">
        <v>80</v>
      </c>
      <c r="K2575" s="2" t="s">
        <v>294</v>
      </c>
      <c r="L2575" s="2" t="s">
        <v>1379</v>
      </c>
      <c r="M2575" s="2" t="s">
        <v>2375</v>
      </c>
      <c r="N2575" s="13">
        <v>8287</v>
      </c>
      <c r="O2575" s="2">
        <v>8287</v>
      </c>
      <c r="P2575" s="23">
        <v>1</v>
      </c>
      <c r="Q2575" s="2" t="s">
        <v>70</v>
      </c>
      <c r="R2575" s="2">
        <v>0</v>
      </c>
      <c r="S2575" s="2"/>
      <c r="T2575" s="2"/>
      <c r="U2575" s="2" t="s">
        <v>374</v>
      </c>
      <c r="V2575" s="2" t="s">
        <v>85</v>
      </c>
      <c r="W2575" s="23">
        <v>6629.6</v>
      </c>
      <c r="X2575" s="2">
        <v>0</v>
      </c>
      <c r="Y2575" s="2">
        <v>145</v>
      </c>
      <c r="Z2575" s="3">
        <f t="shared" si="338"/>
        <v>8287</v>
      </c>
      <c r="AA2575" s="3">
        <f t="shared" si="339"/>
        <v>6629.6</v>
      </c>
      <c r="AB2575" s="3">
        <f t="shared" si="340"/>
        <v>8287</v>
      </c>
      <c r="AC2575">
        <f t="shared" si="341"/>
        <v>0</v>
      </c>
      <c r="AD2575" t="str">
        <f>_xlfn.XLOOKUP(V2575,[2]Index!L:L,[2]Index!M:M)</f>
        <v>CN</v>
      </c>
      <c r="AE2575" s="3" t="s">
        <v>5821</v>
      </c>
      <c r="AF2575" t="s">
        <v>52</v>
      </c>
      <c r="AG2575" s="3" t="s">
        <v>53</v>
      </c>
      <c r="AH2575" t="s">
        <v>72</v>
      </c>
      <c r="AJ2575" t="str">
        <f>VLOOKUP(D2575,[3]Multipliers!$B:$AT,36)</f>
        <v>Cancelled for ASM</v>
      </c>
      <c r="AK2575" t="str">
        <f>VLOOKUP(D2575,[3]Multipliers!$B:$AT,36)</f>
        <v>Cancelled for ASM</v>
      </c>
      <c r="AM2575">
        <f t="shared" si="342"/>
        <v>0</v>
      </c>
    </row>
    <row r="2576" spans="1:39">
      <c r="A2576" s="2" t="str">
        <f t="shared" si="336"/>
        <v>CHENGDU INNOREV INDUSTRIAL CO., LTD.V68OMS-EU</v>
      </c>
      <c r="B2576" s="2" t="str">
        <f t="shared" si="337"/>
        <v>EQP,AE,OMS-EU,D94-V68,INNOREV,RETROFIT KITRetrofit</v>
      </c>
      <c r="C2576" s="3" t="str">
        <f t="shared" si="335"/>
        <v>iphoneOMS-EUNew Buy</v>
      </c>
      <c r="D2576" s="2">
        <v>386987</v>
      </c>
      <c r="E2576" s="2" t="s">
        <v>2374</v>
      </c>
      <c r="F2576" s="2" t="s">
        <v>40</v>
      </c>
      <c r="G2576" s="2" t="s">
        <v>41</v>
      </c>
      <c r="H2576" s="2" t="s">
        <v>206</v>
      </c>
      <c r="I2576" s="2" t="s">
        <v>43</v>
      </c>
      <c r="J2576" s="2" t="s">
        <v>44</v>
      </c>
      <c r="K2576" s="2" t="s">
        <v>294</v>
      </c>
      <c r="L2576" s="2" t="s">
        <v>1379</v>
      </c>
      <c r="M2576" s="2" t="s">
        <v>2376</v>
      </c>
      <c r="N2576" s="13">
        <v>8287</v>
      </c>
      <c r="O2576" s="2">
        <v>8287</v>
      </c>
      <c r="P2576" s="2">
        <v>2</v>
      </c>
      <c r="Q2576" s="2" t="s">
        <v>48</v>
      </c>
      <c r="R2576" s="2">
        <v>0</v>
      </c>
      <c r="S2576" s="2"/>
      <c r="T2576" s="2"/>
      <c r="U2576" s="2" t="s">
        <v>374</v>
      </c>
      <c r="V2576" s="2" t="s">
        <v>85</v>
      </c>
      <c r="W2576" s="2">
        <v>6629.6</v>
      </c>
      <c r="X2576" s="2">
        <v>0</v>
      </c>
      <c r="Y2576" s="2">
        <v>145</v>
      </c>
      <c r="Z2576" s="3">
        <f t="shared" si="338"/>
        <v>16574</v>
      </c>
      <c r="AA2576" s="3">
        <f t="shared" si="339"/>
        <v>13259.2</v>
      </c>
      <c r="AB2576" s="3">
        <f t="shared" si="340"/>
        <v>16574</v>
      </c>
      <c r="AC2576">
        <f t="shared" si="341"/>
        <v>0</v>
      </c>
      <c r="AD2576" t="str">
        <f>_xlfn.XLOOKUP(V2576,[2]Index!L:L,[2]Index!M:M)</f>
        <v>CN</v>
      </c>
      <c r="AE2576" s="3" t="s">
        <v>5821</v>
      </c>
      <c r="AF2576" t="s">
        <v>52</v>
      </c>
      <c r="AG2576" s="4" t="s">
        <v>53</v>
      </c>
      <c r="AH2576" t="s">
        <v>54</v>
      </c>
      <c r="AJ2576">
        <f>VLOOKUP(D2576,[3]Multipliers!$B:$AT,36)</f>
        <v>1</v>
      </c>
      <c r="AK2576">
        <f>VLOOKUP(D2576,[3]Multipliers!$B:$AT,36)</f>
        <v>1</v>
      </c>
      <c r="AM2576">
        <f t="shared" si="342"/>
        <v>0</v>
      </c>
    </row>
    <row r="2577" spans="1:39">
      <c r="A2577" s="2" t="str">
        <f t="shared" si="336"/>
        <v>CHENGDU INNOREV INDUSTRIAL CO., LTD.V68OMS-EU</v>
      </c>
      <c r="B2577" s="2" t="str">
        <f t="shared" si="337"/>
        <v>EQP,AE,OMS-EU,D84-V68,INNOREV,RETROFIT KITRetrofit</v>
      </c>
      <c r="C2577" s="3" t="str">
        <f t="shared" si="335"/>
        <v>iphoneOMS-EUNew Buy</v>
      </c>
      <c r="D2577" s="2">
        <v>386986</v>
      </c>
      <c r="E2577" s="2" t="s">
        <v>2374</v>
      </c>
      <c r="F2577" s="2" t="s">
        <v>40</v>
      </c>
      <c r="G2577" s="2" t="s">
        <v>41</v>
      </c>
      <c r="H2577" s="2" t="s">
        <v>206</v>
      </c>
      <c r="I2577" s="2" t="s">
        <v>43</v>
      </c>
      <c r="J2577" s="2" t="s">
        <v>1809</v>
      </c>
      <c r="K2577" s="2" t="s">
        <v>294</v>
      </c>
      <c r="L2577" s="2" t="s">
        <v>1379</v>
      </c>
      <c r="M2577" s="2" t="s">
        <v>2377</v>
      </c>
      <c r="N2577" s="13">
        <v>8287</v>
      </c>
      <c r="O2577" s="2">
        <v>8287</v>
      </c>
      <c r="P2577" s="2">
        <v>1</v>
      </c>
      <c r="Q2577" s="2" t="s">
        <v>48</v>
      </c>
      <c r="R2577" s="2">
        <v>0</v>
      </c>
      <c r="S2577" s="2"/>
      <c r="T2577" s="2"/>
      <c r="U2577" s="2" t="s">
        <v>374</v>
      </c>
      <c r="V2577" s="2" t="s">
        <v>85</v>
      </c>
      <c r="W2577" s="2">
        <v>6629.6</v>
      </c>
      <c r="X2577" s="2">
        <v>0</v>
      </c>
      <c r="Y2577" s="2">
        <v>145</v>
      </c>
      <c r="Z2577" s="3">
        <f t="shared" si="338"/>
        <v>8287</v>
      </c>
      <c r="AA2577" s="3">
        <f t="shared" si="339"/>
        <v>6629.6</v>
      </c>
      <c r="AB2577" s="3">
        <f t="shared" si="340"/>
        <v>8287</v>
      </c>
      <c r="AC2577">
        <f t="shared" si="341"/>
        <v>0</v>
      </c>
      <c r="AD2577" t="str">
        <f>_xlfn.XLOOKUP(V2577,[2]Index!L:L,[2]Index!M:M)</f>
        <v>CN</v>
      </c>
      <c r="AE2577" s="3" t="s">
        <v>5821</v>
      </c>
      <c r="AF2577" t="s">
        <v>52</v>
      </c>
      <c r="AG2577" s="4" t="s">
        <v>53</v>
      </c>
      <c r="AH2577" t="s">
        <v>139</v>
      </c>
      <c r="AJ2577">
        <f>VLOOKUP(D2577,[3]Multipliers!$B:$AT,36)</f>
        <v>1</v>
      </c>
      <c r="AK2577">
        <f>VLOOKUP(D2577,[3]Multipliers!$B:$AT,36)</f>
        <v>1</v>
      </c>
      <c r="AM2577">
        <f t="shared" si="342"/>
        <v>0</v>
      </c>
    </row>
    <row r="2578" spans="1:39">
      <c r="A2578" s="2" t="str">
        <f t="shared" si="336"/>
        <v>CHENGDU INNOREV INDUSTRIAL CO., LTD.V68OMS-EU</v>
      </c>
      <c r="B2578" s="2" t="str">
        <f t="shared" si="337"/>
        <v>EQP,AE,OMS-EU,D83-V68,INNOREV,RETROFIT KITRetrofit</v>
      </c>
      <c r="C2578" s="3" t="str">
        <f t="shared" si="335"/>
        <v>iphoneOMS-EUNew Buy</v>
      </c>
      <c r="D2578" s="2">
        <v>386985</v>
      </c>
      <c r="E2578" s="2" t="s">
        <v>2374</v>
      </c>
      <c r="F2578" s="2" t="s">
        <v>40</v>
      </c>
      <c r="G2578" s="2" t="s">
        <v>41</v>
      </c>
      <c r="H2578" s="2" t="s">
        <v>206</v>
      </c>
      <c r="I2578" s="2" t="s">
        <v>43</v>
      </c>
      <c r="J2578" s="2" t="s">
        <v>135</v>
      </c>
      <c r="K2578" s="2" t="s">
        <v>294</v>
      </c>
      <c r="L2578" s="2" t="s">
        <v>1379</v>
      </c>
      <c r="M2578" s="2" t="s">
        <v>2378</v>
      </c>
      <c r="N2578" s="13">
        <v>8287</v>
      </c>
      <c r="O2578" s="2">
        <v>8287</v>
      </c>
      <c r="P2578" s="2">
        <v>1</v>
      </c>
      <c r="Q2578" s="2" t="s">
        <v>48</v>
      </c>
      <c r="R2578" s="2">
        <v>0</v>
      </c>
      <c r="S2578" s="2"/>
      <c r="T2578" s="2"/>
      <c r="U2578" s="2" t="s">
        <v>374</v>
      </c>
      <c r="V2578" s="2" t="s">
        <v>85</v>
      </c>
      <c r="W2578" s="2">
        <v>6629.6</v>
      </c>
      <c r="X2578" s="2">
        <v>0</v>
      </c>
      <c r="Y2578" s="2">
        <v>145</v>
      </c>
      <c r="Z2578" s="3">
        <f t="shared" si="338"/>
        <v>8287</v>
      </c>
      <c r="AA2578" s="3">
        <f t="shared" si="339"/>
        <v>6629.6</v>
      </c>
      <c r="AB2578" s="3">
        <f t="shared" si="340"/>
        <v>8287</v>
      </c>
      <c r="AC2578">
        <f t="shared" si="341"/>
        <v>0</v>
      </c>
      <c r="AD2578" t="str">
        <f>_xlfn.XLOOKUP(V2578,[2]Index!L:L,[2]Index!M:M)</f>
        <v>CN</v>
      </c>
      <c r="AE2578" s="3" t="s">
        <v>5821</v>
      </c>
      <c r="AF2578" t="s">
        <v>52</v>
      </c>
      <c r="AG2578" s="4" t="s">
        <v>53</v>
      </c>
      <c r="AH2578" t="s">
        <v>139</v>
      </c>
      <c r="AJ2578" t="str">
        <f>VLOOKUP(D2578,[3]Multipliers!$B:$AT,36)</f>
        <v>Cancelled for ASM</v>
      </c>
      <c r="AK2578" t="str">
        <f>VLOOKUP(D2578,[3]Multipliers!$B:$AT,36)</f>
        <v>Cancelled for ASM</v>
      </c>
      <c r="AM2578">
        <f t="shared" si="342"/>
        <v>0</v>
      </c>
    </row>
    <row r="2579" spans="1:39">
      <c r="A2579" s="2" t="str">
        <f t="shared" si="336"/>
        <v>CHENGDU INNOREV INDUSTRIAL CO., LTD.V68OMS-EU</v>
      </c>
      <c r="B2579" s="2" t="str">
        <f t="shared" si="337"/>
        <v>EQP,AE,OMS-EU(OMS),D74-V68,INNOREV,RETROFIT KITRetrofit</v>
      </c>
      <c r="C2579" s="3" t="str">
        <f t="shared" si="335"/>
        <v>iphoneOMS-EUNew Buy</v>
      </c>
      <c r="D2579" s="2">
        <v>386744</v>
      </c>
      <c r="E2579" s="2" t="s">
        <v>2374</v>
      </c>
      <c r="F2579" s="2" t="s">
        <v>40</v>
      </c>
      <c r="G2579" s="2" t="s">
        <v>41</v>
      </c>
      <c r="H2579" s="2" t="s">
        <v>206</v>
      </c>
      <c r="I2579" s="2" t="s">
        <v>43</v>
      </c>
      <c r="J2579" s="2" t="s">
        <v>1095</v>
      </c>
      <c r="K2579" s="2" t="s">
        <v>2379</v>
      </c>
      <c r="L2579" s="2" t="s">
        <v>1379</v>
      </c>
      <c r="M2579" s="2" t="s">
        <v>2380</v>
      </c>
      <c r="N2579" s="13">
        <v>8287</v>
      </c>
      <c r="O2579" s="2">
        <v>8287</v>
      </c>
      <c r="P2579" s="2">
        <v>1</v>
      </c>
      <c r="Q2579" s="2" t="s">
        <v>48</v>
      </c>
      <c r="R2579" s="2">
        <v>0</v>
      </c>
      <c r="S2579" s="2"/>
      <c r="T2579" s="2"/>
      <c r="U2579" s="2" t="s">
        <v>374</v>
      </c>
      <c r="V2579" s="2" t="s">
        <v>146</v>
      </c>
      <c r="W2579" s="2">
        <v>4972.2</v>
      </c>
      <c r="X2579" s="2">
        <v>0</v>
      </c>
      <c r="Y2579" s="2">
        <v>145</v>
      </c>
      <c r="Z2579" s="3">
        <f t="shared" si="338"/>
        <v>8287</v>
      </c>
      <c r="AA2579" s="3">
        <f t="shared" si="339"/>
        <v>4972.2</v>
      </c>
      <c r="AB2579" s="3">
        <f t="shared" si="340"/>
        <v>8287</v>
      </c>
      <c r="AC2579">
        <f t="shared" si="341"/>
        <v>0</v>
      </c>
      <c r="AD2579" t="str">
        <f>_xlfn.XLOOKUP(V2579,[2]Index!L:L,[2]Index!M:M)</f>
        <v>CN</v>
      </c>
      <c r="AE2579" s="3" t="s">
        <v>5821</v>
      </c>
      <c r="AF2579" t="s">
        <v>52</v>
      </c>
      <c r="AG2579" s="4" t="s">
        <v>53</v>
      </c>
      <c r="AH2579" t="s">
        <v>64</v>
      </c>
      <c r="AJ2579">
        <f>VLOOKUP(D2579,[3]Multipliers!$B:$AT,36)</f>
        <v>1</v>
      </c>
      <c r="AK2579">
        <f>VLOOKUP(D2579,[3]Multipliers!$B:$AT,36)</f>
        <v>1</v>
      </c>
      <c r="AM2579">
        <f t="shared" si="342"/>
        <v>0</v>
      </c>
    </row>
    <row r="2580" spans="1:39">
      <c r="A2580" s="2" t="str">
        <f t="shared" si="336"/>
        <v>CHENGDU INNOREV INDUSTRIAL CO., LTD.V68OMS-ELM</v>
      </c>
      <c r="B2580" s="2" t="str">
        <f t="shared" si="337"/>
        <v>EQP,AE,OMS-ELM(OMS),D37-V68,INNOREV,RETROFIT KITRetrofit</v>
      </c>
      <c r="C2580" s="3" t="str">
        <f t="shared" si="335"/>
        <v>iphoneOMS-ELMNew Buy</v>
      </c>
      <c r="D2580" s="2">
        <v>386743</v>
      </c>
      <c r="E2580" s="2" t="s">
        <v>2374</v>
      </c>
      <c r="F2580" s="2" t="s">
        <v>40</v>
      </c>
      <c r="G2580" s="2" t="s">
        <v>41</v>
      </c>
      <c r="H2580" s="2" t="s">
        <v>206</v>
      </c>
      <c r="I2580" s="2" t="s">
        <v>43</v>
      </c>
      <c r="J2580" s="2" t="s">
        <v>254</v>
      </c>
      <c r="K2580" s="2" t="s">
        <v>2381</v>
      </c>
      <c r="L2580" s="2" t="s">
        <v>1376</v>
      </c>
      <c r="M2580" s="2" t="s">
        <v>2382</v>
      </c>
      <c r="N2580" s="13">
        <v>8287</v>
      </c>
      <c r="O2580" s="2">
        <v>8287</v>
      </c>
      <c r="P2580" s="2">
        <v>1</v>
      </c>
      <c r="Q2580" s="2" t="s">
        <v>48</v>
      </c>
      <c r="R2580" s="2">
        <v>0</v>
      </c>
      <c r="S2580" s="2"/>
      <c r="T2580" s="2"/>
      <c r="U2580" s="2" t="s">
        <v>374</v>
      </c>
      <c r="V2580" s="2" t="s">
        <v>146</v>
      </c>
      <c r="W2580" s="2">
        <v>6049.51</v>
      </c>
      <c r="X2580" s="2">
        <v>0</v>
      </c>
      <c r="Y2580" s="2">
        <v>145</v>
      </c>
      <c r="Z2580" s="3">
        <f t="shared" si="338"/>
        <v>8287</v>
      </c>
      <c r="AA2580" s="3">
        <f t="shared" si="339"/>
        <v>6049.51</v>
      </c>
      <c r="AB2580" s="3">
        <f t="shared" si="340"/>
        <v>8287</v>
      </c>
      <c r="AC2580">
        <f t="shared" si="341"/>
        <v>0</v>
      </c>
      <c r="AD2580" t="str">
        <f>_xlfn.XLOOKUP(V2580,[2]Index!L:L,[2]Index!M:M)</f>
        <v>CN</v>
      </c>
      <c r="AE2580" s="3" t="s">
        <v>5821</v>
      </c>
      <c r="AF2580" t="s">
        <v>52</v>
      </c>
      <c r="AG2580" s="4" t="s">
        <v>53</v>
      </c>
      <c r="AH2580" t="s">
        <v>139</v>
      </c>
      <c r="AJ2580">
        <f>VLOOKUP(D2580,[3]Multipliers!$B:$AT,36)</f>
        <v>1.4281775096940974</v>
      </c>
      <c r="AK2580">
        <f>VLOOKUP(D2580,[3]Multipliers!$B:$AT,36)</f>
        <v>1.4281775096940974</v>
      </c>
      <c r="AM2580">
        <f t="shared" si="342"/>
        <v>0</v>
      </c>
    </row>
    <row r="2581" spans="1:39">
      <c r="A2581" s="2" t="str">
        <f t="shared" si="336"/>
        <v>SHENZHEN STRONG TECHNOLOGY CO., LTD.V64MC</v>
      </c>
      <c r="B2581" s="2" t="str">
        <f t="shared" si="337"/>
        <v>EQP,AE,RIM-MC,D3Y-V6X,STRONG,RETROFIT KITRetrofit</v>
      </c>
      <c r="C2581" s="3" t="str">
        <f t="shared" si="335"/>
        <v>iphoneMCNew Buy</v>
      </c>
      <c r="D2581" s="48">
        <v>384781</v>
      </c>
      <c r="E2581" s="48" t="s">
        <v>369</v>
      </c>
      <c r="F2581" s="48" t="s">
        <v>40</v>
      </c>
      <c r="G2581" s="48" t="s">
        <v>41</v>
      </c>
      <c r="H2581" s="48" t="s">
        <v>65</v>
      </c>
      <c r="I2581" s="48" t="s">
        <v>43</v>
      </c>
      <c r="J2581" s="49" t="s">
        <v>250</v>
      </c>
      <c r="K2581" s="48" t="s">
        <v>2383</v>
      </c>
      <c r="L2581" s="48" t="s">
        <v>1373</v>
      </c>
      <c r="M2581" s="48" t="s">
        <v>2384</v>
      </c>
      <c r="N2581" s="44">
        <v>8251</v>
      </c>
      <c r="O2581" s="26">
        <v>8045</v>
      </c>
      <c r="P2581" s="48">
        <v>1</v>
      </c>
      <c r="Q2581" s="48" t="s">
        <v>48</v>
      </c>
      <c r="R2581" s="24">
        <v>5</v>
      </c>
      <c r="S2581" s="24"/>
      <c r="T2581" s="49"/>
      <c r="U2581" s="48" t="s">
        <v>192</v>
      </c>
      <c r="V2581" s="48" t="s">
        <v>71</v>
      </c>
      <c r="W2581" s="50">
        <v>4000</v>
      </c>
      <c r="X2581" s="24">
        <v>7966</v>
      </c>
      <c r="Y2581" s="24">
        <v>1102</v>
      </c>
      <c r="Z2581" s="3">
        <f t="shared" si="338"/>
        <v>8251</v>
      </c>
      <c r="AA2581" s="3">
        <f t="shared" si="339"/>
        <v>4000</v>
      </c>
      <c r="AB2581" s="3">
        <f t="shared" si="340"/>
        <v>8045</v>
      </c>
      <c r="AC2581">
        <f t="shared" si="341"/>
        <v>206</v>
      </c>
      <c r="AD2581" t="str">
        <f>_xlfn.XLOOKUP(V2581,[2]Index!L:L,[2]Index!M:M)</f>
        <v>CN</v>
      </c>
      <c r="AE2581" s="3" t="s">
        <v>5821</v>
      </c>
      <c r="AF2581" t="s">
        <v>52</v>
      </c>
      <c r="AG2581" s="3" t="s">
        <v>53</v>
      </c>
      <c r="AH2581" t="s">
        <v>139</v>
      </c>
      <c r="AJ2581">
        <f>VLOOKUP(D2581,[3]Multipliers!$B:$AT,36)</f>
        <v>1.1953049550553452</v>
      </c>
      <c r="AK2581">
        <f>VLOOKUP(D2581,[3]Multipliers!$B:$AT,36)</f>
        <v>1.1953049550553452</v>
      </c>
      <c r="AM2581">
        <f t="shared" si="342"/>
        <v>0</v>
      </c>
    </row>
    <row r="2582" spans="1:39">
      <c r="A2582" s="2" t="str">
        <f t="shared" si="336"/>
        <v>SHENZHEN STRONG TECHNOLOGY CO., LTD.V63MC</v>
      </c>
      <c r="B2582" s="2" t="str">
        <f t="shared" si="337"/>
        <v>EQP,AE,RIM-MC,D1Y-V6X,STRONG,RETROFIT KITRetrofit</v>
      </c>
      <c r="C2582" s="3" t="str">
        <f t="shared" si="335"/>
        <v>iphoneMCNew Buy</v>
      </c>
      <c r="D2582">
        <v>386405</v>
      </c>
      <c r="E2582" t="s">
        <v>369</v>
      </c>
      <c r="F2582" t="s">
        <v>40</v>
      </c>
      <c r="G2582" t="s">
        <v>41</v>
      </c>
      <c r="H2582" t="s">
        <v>42</v>
      </c>
      <c r="I2582" t="s">
        <v>43</v>
      </c>
      <c r="J2582" t="s">
        <v>231</v>
      </c>
      <c r="K2582" t="s">
        <v>2385</v>
      </c>
      <c r="L2582" t="s">
        <v>1373</v>
      </c>
      <c r="M2582" t="s">
        <v>2386</v>
      </c>
      <c r="N2582" s="18">
        <v>8251</v>
      </c>
      <c r="O2582" s="100">
        <v>8045</v>
      </c>
      <c r="P2582">
        <v>1</v>
      </c>
      <c r="Q2582" t="s">
        <v>48</v>
      </c>
      <c r="R2582">
        <v>5</v>
      </c>
      <c r="S2582"/>
      <c r="T2582"/>
      <c r="U2582" t="s">
        <v>192</v>
      </c>
      <c r="V2582" t="s">
        <v>71</v>
      </c>
      <c r="W2582" s="100">
        <v>4000</v>
      </c>
      <c r="X2582">
        <v>7966</v>
      </c>
      <c r="Y2582">
        <v>1102</v>
      </c>
      <c r="Z2582" s="3">
        <f t="shared" si="338"/>
        <v>8251</v>
      </c>
      <c r="AA2582" s="3">
        <f t="shared" si="339"/>
        <v>4000</v>
      </c>
      <c r="AB2582" s="3">
        <f t="shared" si="340"/>
        <v>8045</v>
      </c>
      <c r="AC2582">
        <f t="shared" si="341"/>
        <v>206</v>
      </c>
      <c r="AD2582" t="str">
        <f>_xlfn.XLOOKUP(V2582,[2]Index!L:L,[2]Index!M:M)</f>
        <v>CN</v>
      </c>
      <c r="AE2582" s="3" t="s">
        <v>5821</v>
      </c>
      <c r="AF2582" t="s">
        <v>52</v>
      </c>
      <c r="AG2582" s="4" t="s">
        <v>53</v>
      </c>
      <c r="AH2582" t="s">
        <v>232</v>
      </c>
      <c r="AI2582"/>
      <c r="AJ2582">
        <f>VLOOKUP(D2582,[3]Multipliers!$B:$AT,36)</f>
        <v>1.1953049550553452</v>
      </c>
      <c r="AK2582">
        <f>VLOOKUP(D2582,[3]Multipliers!$B:$AT,36)</f>
        <v>1.1953049550553452</v>
      </c>
      <c r="AM2582">
        <f t="shared" si="342"/>
        <v>0</v>
      </c>
    </row>
    <row r="2583" spans="1:39">
      <c r="A2583" s="2" t="str">
        <f t="shared" si="336"/>
        <v>SHENZHEN STRONG TECHNOLOGY CO., LTD.V68MC</v>
      </c>
      <c r="B2583" s="2" t="str">
        <f t="shared" si="337"/>
        <v>EQP,AE,RIM-MC,D47-V68,STRONG,RETROFIT KITRetrofit</v>
      </c>
      <c r="C2583" s="3" t="str">
        <f t="shared" si="335"/>
        <v>iphoneMCNew Buy</v>
      </c>
      <c r="D2583" s="51">
        <v>386137</v>
      </c>
      <c r="E2583" s="51" t="s">
        <v>369</v>
      </c>
      <c r="F2583" s="51" t="s">
        <v>40</v>
      </c>
      <c r="G2583" s="51" t="s">
        <v>41</v>
      </c>
      <c r="H2583" s="51" t="s">
        <v>206</v>
      </c>
      <c r="I2583" s="51" t="s">
        <v>43</v>
      </c>
      <c r="J2583" s="51" t="s">
        <v>181</v>
      </c>
      <c r="K2583" s="51" t="s">
        <v>2387</v>
      </c>
      <c r="L2583" s="51" t="s">
        <v>1373</v>
      </c>
      <c r="M2583" s="51" t="s">
        <v>2388</v>
      </c>
      <c r="N2583" s="56">
        <v>8251</v>
      </c>
      <c r="O2583" s="26">
        <v>8045</v>
      </c>
      <c r="P2583" s="51">
        <v>2</v>
      </c>
      <c r="Q2583" s="51" t="s">
        <v>48</v>
      </c>
      <c r="R2583" s="51">
        <v>5</v>
      </c>
      <c r="S2583" s="51"/>
      <c r="T2583" s="51"/>
      <c r="U2583" s="51" t="s">
        <v>192</v>
      </c>
      <c r="V2583" s="51" t="s">
        <v>85</v>
      </c>
      <c r="W2583" s="57">
        <v>4000</v>
      </c>
      <c r="X2583" s="51">
        <v>7966</v>
      </c>
      <c r="Y2583" s="51">
        <v>1102</v>
      </c>
      <c r="Z2583" s="3">
        <f t="shared" si="338"/>
        <v>16502</v>
      </c>
      <c r="AA2583" s="3">
        <f t="shared" si="339"/>
        <v>8000</v>
      </c>
      <c r="AB2583" s="3">
        <f t="shared" si="340"/>
        <v>16090</v>
      </c>
      <c r="AC2583">
        <f t="shared" si="341"/>
        <v>412</v>
      </c>
      <c r="AD2583" t="str">
        <f>_xlfn.XLOOKUP(V2583,[2]Index!L:L,[2]Index!M:M)</f>
        <v>CN</v>
      </c>
      <c r="AE2583" s="3" t="s">
        <v>5821</v>
      </c>
      <c r="AF2583" t="s">
        <v>52</v>
      </c>
      <c r="AG2583" s="3" t="s">
        <v>53</v>
      </c>
      <c r="AH2583" t="s">
        <v>54</v>
      </c>
      <c r="AJ2583">
        <f>VLOOKUP(D2583,[3]Multipliers!$B:$AT,36)</f>
        <v>1.1953049550553452</v>
      </c>
      <c r="AK2583">
        <f>VLOOKUP(D2583,[3]Multipliers!$B:$AT,36)</f>
        <v>1.1953049550553452</v>
      </c>
      <c r="AM2583">
        <f t="shared" si="342"/>
        <v>0</v>
      </c>
    </row>
    <row r="2584" spans="1:39">
      <c r="A2584" s="2" t="str">
        <f t="shared" si="336"/>
        <v>SHENZHEN STRONG TECHNOLOGY CO., LTD.V68MC</v>
      </c>
      <c r="B2584" s="2" t="str">
        <f t="shared" si="337"/>
        <v>EQP,AE,RIM-MC,D3Y-V68,STRONG,RETROFIT KITRetrofit</v>
      </c>
      <c r="C2584" s="3" t="str">
        <f t="shared" si="335"/>
        <v>iphoneMCNew Buy</v>
      </c>
      <c r="D2584" s="2">
        <v>386136</v>
      </c>
      <c r="E2584" s="2" t="s">
        <v>369</v>
      </c>
      <c r="F2584" s="2" t="s">
        <v>40</v>
      </c>
      <c r="G2584" s="2" t="s">
        <v>41</v>
      </c>
      <c r="H2584" s="2" t="s">
        <v>206</v>
      </c>
      <c r="I2584" s="2" t="s">
        <v>43</v>
      </c>
      <c r="J2584" s="2" t="s">
        <v>254</v>
      </c>
      <c r="K2584" s="2" t="s">
        <v>2389</v>
      </c>
      <c r="L2584" s="2" t="s">
        <v>1373</v>
      </c>
      <c r="M2584" s="2" t="s">
        <v>2390</v>
      </c>
      <c r="N2584" s="29">
        <v>8251</v>
      </c>
      <c r="O2584" s="26">
        <v>8045</v>
      </c>
      <c r="P2584" s="2">
        <v>1</v>
      </c>
      <c r="Q2584" s="2" t="s">
        <v>48</v>
      </c>
      <c r="R2584" s="66">
        <v>5</v>
      </c>
      <c r="S2584" s="2"/>
      <c r="T2584" s="2"/>
      <c r="U2584" s="2" t="s">
        <v>192</v>
      </c>
      <c r="V2584" s="2" t="s">
        <v>85</v>
      </c>
      <c r="W2584" s="26">
        <v>4000</v>
      </c>
      <c r="X2584" s="45">
        <v>7966</v>
      </c>
      <c r="Y2584" s="5">
        <v>1102</v>
      </c>
      <c r="Z2584" s="3">
        <f t="shared" si="338"/>
        <v>8251</v>
      </c>
      <c r="AA2584" s="3">
        <f t="shared" si="339"/>
        <v>4000</v>
      </c>
      <c r="AB2584" s="3">
        <f t="shared" si="340"/>
        <v>8045</v>
      </c>
      <c r="AC2584">
        <f t="shared" si="341"/>
        <v>206</v>
      </c>
      <c r="AD2584" t="str">
        <f>_xlfn.XLOOKUP(V2584,[2]Index!L:L,[2]Index!M:M)</f>
        <v>CN</v>
      </c>
      <c r="AE2584" s="3" t="s">
        <v>5821</v>
      </c>
      <c r="AF2584" t="s">
        <v>52</v>
      </c>
      <c r="AG2584" s="3" t="s">
        <v>53</v>
      </c>
      <c r="AH2584" t="s">
        <v>139</v>
      </c>
      <c r="AJ2584">
        <f>VLOOKUP(D2584,[3]Multipliers!$B:$AT,36)</f>
        <v>1.1953049550553452</v>
      </c>
      <c r="AK2584">
        <f>VLOOKUP(D2584,[3]Multipliers!$B:$AT,36)</f>
        <v>1.1953049550553452</v>
      </c>
      <c r="AM2584">
        <f t="shared" si="342"/>
        <v>0</v>
      </c>
    </row>
    <row r="2585" spans="1:39">
      <c r="A2585" s="2" t="str">
        <f t="shared" si="336"/>
        <v>SHENZHEN STRONG TECHNOLOGY CO., LTD.V63MC</v>
      </c>
      <c r="B2585" s="2" t="str">
        <f t="shared" si="337"/>
        <v>EQP,AE,RIM-MC,D27-V6X,STRONG,RETROFIT KITRetrofit</v>
      </c>
      <c r="C2585" s="3" t="str">
        <f t="shared" si="335"/>
        <v>iphoneMCNew Buy</v>
      </c>
      <c r="D2585" s="2">
        <v>386657</v>
      </c>
      <c r="E2585" s="2" t="s">
        <v>369</v>
      </c>
      <c r="F2585" s="2" t="s">
        <v>40</v>
      </c>
      <c r="G2585" s="2" t="s">
        <v>41</v>
      </c>
      <c r="H2585" s="2" t="s">
        <v>42</v>
      </c>
      <c r="I2585" s="2" t="s">
        <v>43</v>
      </c>
      <c r="J2585" s="2" t="s">
        <v>237</v>
      </c>
      <c r="K2585" s="2" t="s">
        <v>2391</v>
      </c>
      <c r="L2585" s="2" t="s">
        <v>1373</v>
      </c>
      <c r="M2585" s="2" t="s">
        <v>2392</v>
      </c>
      <c r="N2585" s="13">
        <v>8251</v>
      </c>
      <c r="O2585" s="2">
        <v>8045</v>
      </c>
      <c r="P2585" s="2">
        <v>1</v>
      </c>
      <c r="Q2585" s="2" t="s">
        <v>48</v>
      </c>
      <c r="R2585" s="2">
        <v>5</v>
      </c>
      <c r="S2585" s="2"/>
      <c r="T2585" s="2"/>
      <c r="U2585" s="2" t="s">
        <v>192</v>
      </c>
      <c r="V2585" s="2" t="s">
        <v>85</v>
      </c>
      <c r="W2585" s="2">
        <v>4000</v>
      </c>
      <c r="X2585" s="2">
        <v>7966</v>
      </c>
      <c r="Y2585" s="2">
        <v>1102</v>
      </c>
      <c r="Z2585" s="3">
        <f t="shared" si="338"/>
        <v>8251</v>
      </c>
      <c r="AA2585" s="3">
        <f t="shared" si="339"/>
        <v>4000</v>
      </c>
      <c r="AB2585" s="3">
        <f t="shared" si="340"/>
        <v>8045</v>
      </c>
      <c r="AC2585">
        <f t="shared" si="341"/>
        <v>206</v>
      </c>
      <c r="AD2585" t="str">
        <f>_xlfn.XLOOKUP(V2585,[2]Index!L:L,[2]Index!M:M)</f>
        <v>CN</v>
      </c>
      <c r="AE2585" s="3" t="s">
        <v>5821</v>
      </c>
      <c r="AF2585" t="s">
        <v>52</v>
      </c>
      <c r="AG2585" s="4" t="s">
        <v>53</v>
      </c>
      <c r="AH2585" t="s">
        <v>64</v>
      </c>
      <c r="AJ2585">
        <f>VLOOKUP(D2585,[3]Multipliers!$B:$AT,36)</f>
        <v>1.1953049550553452</v>
      </c>
      <c r="AK2585">
        <f>VLOOKUP(D2585,[3]Multipliers!$B:$AT,36)</f>
        <v>1.1953049550553452</v>
      </c>
      <c r="AM2585">
        <f t="shared" si="342"/>
        <v>0</v>
      </c>
    </row>
    <row r="2586" spans="1:39">
      <c r="A2586" s="2" t="str">
        <f t="shared" si="336"/>
        <v>SHENZHEN STRONG TECHNOLOGY CO., LTD.V64MC</v>
      </c>
      <c r="B2586" s="2" t="str">
        <f t="shared" si="337"/>
        <v>EQP,AE,RIM-MC,D27-V6X,STRONG,RETROFIT KITRetrofit</v>
      </c>
      <c r="C2586" s="3" t="str">
        <f t="shared" si="335"/>
        <v>iphoneMCNew Buy</v>
      </c>
      <c r="D2586" s="2">
        <v>386658</v>
      </c>
      <c r="E2586" s="2" t="s">
        <v>369</v>
      </c>
      <c r="F2586" s="2" t="s">
        <v>40</v>
      </c>
      <c r="G2586" s="2" t="s">
        <v>41</v>
      </c>
      <c r="H2586" s="2" t="s">
        <v>65</v>
      </c>
      <c r="I2586" s="2" t="s">
        <v>43</v>
      </c>
      <c r="J2586" s="2" t="s">
        <v>237</v>
      </c>
      <c r="K2586" s="2" t="s">
        <v>2391</v>
      </c>
      <c r="L2586" s="2" t="s">
        <v>1373</v>
      </c>
      <c r="M2586" s="2" t="s">
        <v>2392</v>
      </c>
      <c r="N2586" s="13">
        <v>8251</v>
      </c>
      <c r="O2586" s="2">
        <v>8045</v>
      </c>
      <c r="P2586" s="2">
        <v>1</v>
      </c>
      <c r="Q2586" s="2" t="s">
        <v>48</v>
      </c>
      <c r="R2586" s="2">
        <v>5</v>
      </c>
      <c r="S2586" s="2"/>
      <c r="T2586" s="2"/>
      <c r="U2586" s="2" t="s">
        <v>192</v>
      </c>
      <c r="V2586" s="2" t="s">
        <v>85</v>
      </c>
      <c r="W2586" s="2">
        <v>4000</v>
      </c>
      <c r="X2586" s="2">
        <v>7966</v>
      </c>
      <c r="Y2586" s="2">
        <v>1102</v>
      </c>
      <c r="Z2586" s="3">
        <f t="shared" si="338"/>
        <v>8251</v>
      </c>
      <c r="AA2586" s="3">
        <f t="shared" si="339"/>
        <v>4000</v>
      </c>
      <c r="AB2586" s="3">
        <f t="shared" si="340"/>
        <v>8045</v>
      </c>
      <c r="AC2586">
        <f t="shared" si="341"/>
        <v>206</v>
      </c>
      <c r="AD2586" t="str">
        <f>_xlfn.XLOOKUP(V2586,[2]Index!L:L,[2]Index!M:M)</f>
        <v>CN</v>
      </c>
      <c r="AE2586" s="3" t="s">
        <v>5821</v>
      </c>
      <c r="AF2586" t="s">
        <v>52</v>
      </c>
      <c r="AG2586" s="4" t="s">
        <v>53</v>
      </c>
      <c r="AH2586" t="s">
        <v>64</v>
      </c>
      <c r="AJ2586">
        <f>VLOOKUP(D2586,[3]Multipliers!$B:$AT,36)</f>
        <v>1.1953049550553452</v>
      </c>
      <c r="AK2586">
        <f>VLOOKUP(D2586,[3]Multipliers!$B:$AT,36)</f>
        <v>1.1953049550553452</v>
      </c>
      <c r="AM2586">
        <f t="shared" si="342"/>
        <v>0</v>
      </c>
    </row>
    <row r="2587" spans="1:39">
      <c r="A2587" s="2" t="str">
        <f t="shared" si="336"/>
        <v>SHENZHEN STRONG TECHNOLOGY CO., LTD.V68MC</v>
      </c>
      <c r="B2587" s="2" t="str">
        <f t="shared" si="337"/>
        <v>EQP,AE,RIM-MC,D1Y-V68,STRONG,RETROFIT KITRetrofit</v>
      </c>
      <c r="C2587" s="3" t="str">
        <f t="shared" si="335"/>
        <v>iphoneMCNew Buy</v>
      </c>
      <c r="D2587" s="2">
        <v>386636</v>
      </c>
      <c r="E2587" s="2" t="s">
        <v>369</v>
      </c>
      <c r="F2587" s="2" t="s">
        <v>40</v>
      </c>
      <c r="G2587" s="2" t="s">
        <v>41</v>
      </c>
      <c r="H2587" s="2" t="s">
        <v>206</v>
      </c>
      <c r="I2587" s="2" t="s">
        <v>43</v>
      </c>
      <c r="J2587" s="2" t="s">
        <v>231</v>
      </c>
      <c r="K2587" s="2" t="s">
        <v>2393</v>
      </c>
      <c r="L2587" s="2" t="s">
        <v>1373</v>
      </c>
      <c r="M2587" s="2" t="s">
        <v>2394</v>
      </c>
      <c r="N2587" s="13">
        <v>8251</v>
      </c>
      <c r="O2587" s="2">
        <v>8045</v>
      </c>
      <c r="P2587" s="2">
        <v>1</v>
      </c>
      <c r="Q2587" s="2" t="s">
        <v>48</v>
      </c>
      <c r="R2587" s="2">
        <v>5</v>
      </c>
      <c r="S2587" s="2"/>
      <c r="T2587" s="2"/>
      <c r="U2587" s="2" t="s">
        <v>192</v>
      </c>
      <c r="V2587" s="2" t="s">
        <v>146</v>
      </c>
      <c r="W2587" s="2">
        <v>4000</v>
      </c>
      <c r="X2587" s="2">
        <v>7966</v>
      </c>
      <c r="Y2587" s="2">
        <v>1102</v>
      </c>
      <c r="Z2587" s="3">
        <f t="shared" si="338"/>
        <v>8251</v>
      </c>
      <c r="AA2587" s="3">
        <f t="shared" si="339"/>
        <v>4000</v>
      </c>
      <c r="AB2587" s="3">
        <f t="shared" si="340"/>
        <v>8045</v>
      </c>
      <c r="AC2587">
        <f t="shared" si="341"/>
        <v>206</v>
      </c>
      <c r="AD2587" t="str">
        <f>_xlfn.XLOOKUP(V2587,[2]Index!L:L,[2]Index!M:M)</f>
        <v>CN</v>
      </c>
      <c r="AE2587" s="3" t="s">
        <v>5821</v>
      </c>
      <c r="AF2587" t="s">
        <v>52</v>
      </c>
      <c r="AG2587" s="4" t="s">
        <v>53</v>
      </c>
      <c r="AH2587" t="s">
        <v>232</v>
      </c>
      <c r="AJ2587">
        <f>VLOOKUP(D2587,[3]Multipliers!$B:$AT,36)</f>
        <v>1.1953049550553452</v>
      </c>
      <c r="AK2587">
        <f>VLOOKUP(D2587,[3]Multipliers!$B:$AT,36)</f>
        <v>1.1953049550553452</v>
      </c>
      <c r="AM2587">
        <f t="shared" si="342"/>
        <v>0</v>
      </c>
    </row>
    <row r="2588" spans="1:39">
      <c r="A2588" s="2" t="str">
        <f t="shared" si="336"/>
        <v>BOZHON PRECISION INDUSTRY TECHNOLOGY CO., LTD.V63CFA2</v>
      </c>
      <c r="B2588" s="2" t="str">
        <f t="shared" si="337"/>
        <v>EQP,AE,CFA2(CFA2 ICT),V53-V63,STRONG,RETROFIT KITRetrofit</v>
      </c>
      <c r="C2588" s="3" t="str">
        <f t="shared" si="335"/>
        <v>iphoneCFA2New Buy</v>
      </c>
      <c r="D2588" s="2">
        <v>385568</v>
      </c>
      <c r="E2588" s="2" t="s">
        <v>423</v>
      </c>
      <c r="F2588" s="2" t="s">
        <v>40</v>
      </c>
      <c r="G2588" s="2" t="s">
        <v>41</v>
      </c>
      <c r="H2588" s="2" t="s">
        <v>42</v>
      </c>
      <c r="I2588" s="2" t="s">
        <v>43</v>
      </c>
      <c r="J2588" s="2" t="s">
        <v>111</v>
      </c>
      <c r="K2588" s="2" t="s">
        <v>2395</v>
      </c>
      <c r="L2588" s="2" t="s">
        <v>1661</v>
      </c>
      <c r="M2588" s="2" t="s">
        <v>2396</v>
      </c>
      <c r="N2588" s="13">
        <v>8163.62</v>
      </c>
      <c r="O2588" s="2">
        <v>5469.63</v>
      </c>
      <c r="P2588" s="2">
        <v>8</v>
      </c>
      <c r="Q2588" s="2" t="s">
        <v>70</v>
      </c>
      <c r="R2588" s="2">
        <v>9</v>
      </c>
      <c r="S2588" s="2"/>
      <c r="T2588" s="2"/>
      <c r="U2588" s="2" t="s">
        <v>374</v>
      </c>
      <c r="V2588" s="2" t="s">
        <v>51</v>
      </c>
      <c r="W2588" s="2">
        <v>5469.63</v>
      </c>
      <c r="X2588" s="2">
        <v>8782</v>
      </c>
      <c r="Y2588" s="2"/>
      <c r="Z2588" s="3">
        <f t="shared" si="338"/>
        <v>65308.959999999999</v>
      </c>
      <c r="AA2588" s="3">
        <f t="shared" si="339"/>
        <v>43757.04</v>
      </c>
      <c r="AB2588" s="3">
        <f t="shared" si="340"/>
        <v>43757.04</v>
      </c>
      <c r="AC2588">
        <f t="shared" si="341"/>
        <v>21551.919999999998</v>
      </c>
      <c r="AD2588" t="e">
        <f>_xlfn.XLOOKUP(V2588,[2]Index!L:L,[2]Index!M:M)</f>
        <v>#N/A</v>
      </c>
      <c r="AE2588" s="3" t="s">
        <v>5821</v>
      </c>
      <c r="AF2588" t="s">
        <v>52</v>
      </c>
      <c r="AG2588" s="4" t="s">
        <v>53</v>
      </c>
      <c r="AH2588" t="s">
        <v>72</v>
      </c>
      <c r="AJ2588">
        <f>VLOOKUP(D2588,[3]Multipliers!$B:$AT,36)</f>
        <v>0.83836154373186555</v>
      </c>
      <c r="AK2588">
        <f>VLOOKUP(D2588,[3]Multipliers!$B:$AT,36)</f>
        <v>0.83836154373186555</v>
      </c>
      <c r="AM2588">
        <f t="shared" si="342"/>
        <v>0</v>
      </c>
    </row>
    <row r="2589" spans="1:39">
      <c r="A2589" s="2" t="str">
        <f t="shared" si="336"/>
        <v>BOZHON PRECISION INDUSTRY TECHNOLOGY CO., LTD.V63CFA2</v>
      </c>
      <c r="B2589" s="2" t="str">
        <f t="shared" si="337"/>
        <v>EQP,AE,CFA2(CFA2 ICT),V53-V63,BOZHON,RETROFIT KITRetrofit</v>
      </c>
      <c r="C2589" s="3" t="str">
        <f t="shared" si="335"/>
        <v>iphoneCFA2New Buy</v>
      </c>
      <c r="D2589" s="2">
        <v>384824</v>
      </c>
      <c r="E2589" s="2" t="s">
        <v>423</v>
      </c>
      <c r="F2589" s="2" t="s">
        <v>40</v>
      </c>
      <c r="G2589" s="2" t="s">
        <v>41</v>
      </c>
      <c r="H2589" s="2" t="s">
        <v>42</v>
      </c>
      <c r="I2589" s="2" t="s">
        <v>43</v>
      </c>
      <c r="J2589" s="2" t="s">
        <v>111</v>
      </c>
      <c r="K2589" s="2" t="s">
        <v>2397</v>
      </c>
      <c r="L2589" s="2" t="s">
        <v>1661</v>
      </c>
      <c r="M2589" s="2" t="s">
        <v>2398</v>
      </c>
      <c r="N2589" s="13">
        <v>8163.62</v>
      </c>
      <c r="O2589" s="2">
        <v>5469.63</v>
      </c>
      <c r="P2589" s="23">
        <v>7</v>
      </c>
      <c r="Q2589" s="2" t="s">
        <v>70</v>
      </c>
      <c r="R2589" s="2">
        <v>9</v>
      </c>
      <c r="S2589" s="2"/>
      <c r="T2589" s="2"/>
      <c r="U2589" s="2" t="s">
        <v>374</v>
      </c>
      <c r="V2589" s="2" t="s">
        <v>51</v>
      </c>
      <c r="W2589" s="23">
        <v>5469.63</v>
      </c>
      <c r="X2589" s="2">
        <v>8782</v>
      </c>
      <c r="Y2589" s="2"/>
      <c r="Z2589" s="3">
        <f t="shared" si="338"/>
        <v>57145.34</v>
      </c>
      <c r="AA2589" s="3">
        <f t="shared" si="339"/>
        <v>38287.410000000003</v>
      </c>
      <c r="AB2589" s="3">
        <f t="shared" si="340"/>
        <v>38287.410000000003</v>
      </c>
      <c r="AC2589">
        <f t="shared" si="341"/>
        <v>18857.929999999993</v>
      </c>
      <c r="AD2589" t="e">
        <f>_xlfn.XLOOKUP(V2589,[2]Index!L:L,[2]Index!M:M)</f>
        <v>#N/A</v>
      </c>
      <c r="AE2589" s="3" t="s">
        <v>5821</v>
      </c>
      <c r="AF2589" t="s">
        <v>52</v>
      </c>
      <c r="AG2589" s="3" t="s">
        <v>53</v>
      </c>
      <c r="AH2589" t="s">
        <v>72</v>
      </c>
      <c r="AJ2589">
        <f>VLOOKUP(D2589,[3]Multipliers!$B:$AT,36)</f>
        <v>0.83836154373186555</v>
      </c>
      <c r="AK2589">
        <f>VLOOKUP(D2589,[3]Multipliers!$B:$AT,36)</f>
        <v>0.83836154373186555</v>
      </c>
      <c r="AM2589">
        <f t="shared" si="342"/>
        <v>0</v>
      </c>
    </row>
    <row r="2590" spans="1:39">
      <c r="A2590" s="2" t="str">
        <f t="shared" si="336"/>
        <v>GUANGDONG ANDA AUTOMATION SOLUTIONS CO., LTD.V68SD</v>
      </c>
      <c r="B2590" s="2" t="str">
        <f t="shared" si="337"/>
        <v>EQP,AE,RIM-SD,D47-V68,ANDA,RETROFIT KITRetrofit</v>
      </c>
      <c r="C2590" s="3" t="str">
        <f t="shared" si="335"/>
        <v>iphoneSDNew Buy</v>
      </c>
      <c r="D2590">
        <v>386148</v>
      </c>
      <c r="E2590" t="s">
        <v>188</v>
      </c>
      <c r="F2590" t="s">
        <v>40</v>
      </c>
      <c r="G2590" t="s">
        <v>41</v>
      </c>
      <c r="H2590" t="s">
        <v>206</v>
      </c>
      <c r="I2590" t="s">
        <v>43</v>
      </c>
      <c r="J2590" t="s">
        <v>181</v>
      </c>
      <c r="K2590" t="s">
        <v>2404</v>
      </c>
      <c r="L2590" t="s">
        <v>1244</v>
      </c>
      <c r="M2590" t="s">
        <v>2405</v>
      </c>
      <c r="N2590" s="18">
        <v>7983.59</v>
      </c>
      <c r="O2590" s="98">
        <v>7823.92</v>
      </c>
      <c r="P2590">
        <v>4</v>
      </c>
      <c r="Q2590" t="s">
        <v>48</v>
      </c>
      <c r="R2590">
        <v>4</v>
      </c>
      <c r="S2590"/>
      <c r="T2590"/>
      <c r="U2590" t="s">
        <v>192</v>
      </c>
      <c r="V2590" t="s">
        <v>85</v>
      </c>
      <c r="W2590">
        <v>2500</v>
      </c>
      <c r="X2590" t="s">
        <v>2406</v>
      </c>
      <c r="Y2590">
        <v>1406</v>
      </c>
      <c r="Z2590" s="3">
        <f t="shared" si="338"/>
        <v>31934.36</v>
      </c>
      <c r="AA2590" s="3">
        <f t="shared" si="339"/>
        <v>10000</v>
      </c>
      <c r="AB2590" s="3">
        <f t="shared" si="340"/>
        <v>31295.68</v>
      </c>
      <c r="AC2590">
        <f t="shared" si="341"/>
        <v>638.68000000000029</v>
      </c>
      <c r="AD2590" t="str">
        <f>_xlfn.XLOOKUP(V2590,[2]Index!L:L,[2]Index!M:M)</f>
        <v>CN</v>
      </c>
      <c r="AE2590" s="3" t="s">
        <v>5821</v>
      </c>
      <c r="AF2590" t="s">
        <v>52</v>
      </c>
      <c r="AG2590" s="4" t="s">
        <v>53</v>
      </c>
      <c r="AH2590" t="s">
        <v>54</v>
      </c>
      <c r="AJ2590">
        <f>VLOOKUP(D2590,[3]Multipliers!$B:$AT,36)</f>
        <v>0.86519883172320822</v>
      </c>
      <c r="AK2590">
        <f>VLOOKUP(D2590,[3]Multipliers!$B:$AT,36)</f>
        <v>0.86519883172320822</v>
      </c>
      <c r="AM2590">
        <f t="shared" si="342"/>
        <v>0</v>
      </c>
    </row>
    <row r="2591" spans="1:39">
      <c r="A2591" s="2" t="str">
        <f t="shared" si="336"/>
        <v>CHENGDU INNOREV INDUSTRIAL CO., LTD.V63OMS-EU</v>
      </c>
      <c r="B2591" s="2" t="str">
        <f t="shared" si="337"/>
        <v>EQP,AE,OMS-EU(OMS-ELM),D74-V63,INNOREV,RETROFIT KITRetrofit</v>
      </c>
      <c r="C2591" s="3" t="str">
        <f t="shared" si="335"/>
        <v>iphoneOMS-EUNew Buy</v>
      </c>
      <c r="D2591">
        <v>386984</v>
      </c>
      <c r="E2591" t="s">
        <v>2374</v>
      </c>
      <c r="F2591" t="s">
        <v>40</v>
      </c>
      <c r="G2591" t="s">
        <v>41</v>
      </c>
      <c r="H2591" t="s">
        <v>42</v>
      </c>
      <c r="I2591" t="s">
        <v>43</v>
      </c>
      <c r="J2591" t="s">
        <v>1095</v>
      </c>
      <c r="K2591" t="s">
        <v>294</v>
      </c>
      <c r="L2591" t="s">
        <v>1379</v>
      </c>
      <c r="M2591" t="s">
        <v>2407</v>
      </c>
      <c r="N2591" s="18">
        <v>7943</v>
      </c>
      <c r="O2591" s="98">
        <v>7943</v>
      </c>
      <c r="P2591">
        <v>1</v>
      </c>
      <c r="Q2591" t="s">
        <v>48</v>
      </c>
      <c r="R2591">
        <v>0</v>
      </c>
      <c r="S2591"/>
      <c r="T2591"/>
      <c r="U2591" t="s">
        <v>374</v>
      </c>
      <c r="V2591" t="s">
        <v>85</v>
      </c>
      <c r="W2591">
        <v>4765.8</v>
      </c>
      <c r="X2591">
        <v>7943</v>
      </c>
      <c r="Y2591">
        <v>145</v>
      </c>
      <c r="Z2591" s="3">
        <f t="shared" si="338"/>
        <v>7943</v>
      </c>
      <c r="AA2591" s="3">
        <f t="shared" si="339"/>
        <v>4765.8</v>
      </c>
      <c r="AB2591" s="3">
        <f t="shared" si="340"/>
        <v>7943</v>
      </c>
      <c r="AC2591">
        <f t="shared" si="341"/>
        <v>0</v>
      </c>
      <c r="AD2591" t="str">
        <f>_xlfn.XLOOKUP(V2591,[2]Index!L:L,[2]Index!M:M)</f>
        <v>CN</v>
      </c>
      <c r="AE2591" s="3" t="s">
        <v>5821</v>
      </c>
      <c r="AF2591" t="s">
        <v>52</v>
      </c>
      <c r="AG2591" s="4" t="s">
        <v>53</v>
      </c>
      <c r="AH2591" t="s">
        <v>64</v>
      </c>
      <c r="AJ2591" t="str">
        <f>VLOOKUP(D2591,[3]Multipliers!$B:$AT,36)</f>
        <v>Cancelled for ASM</v>
      </c>
      <c r="AK2591" t="str">
        <f>VLOOKUP(D2591,[3]Multipliers!$B:$AT,36)</f>
        <v>Cancelled for ASM</v>
      </c>
      <c r="AM2591">
        <f t="shared" si="342"/>
        <v>0</v>
      </c>
    </row>
    <row r="2592" spans="1:39">
      <c r="A2592" s="2" t="str">
        <f t="shared" si="336"/>
        <v>CHENGDU INNOREV INDUSTRIAL CO., LTD.V63OMS-EU</v>
      </c>
      <c r="B2592" s="2" t="str">
        <f t="shared" si="337"/>
        <v>EQP,AE,OMS-EU(OMS-ELM),D37-V63,INNOREV,RETROFIT KITRetrofit</v>
      </c>
      <c r="C2592" s="3" t="str">
        <f t="shared" si="335"/>
        <v>iphoneOMS-EUNew Buy</v>
      </c>
      <c r="D2592">
        <v>385607</v>
      </c>
      <c r="E2592" t="s">
        <v>2374</v>
      </c>
      <c r="F2592" t="s">
        <v>40</v>
      </c>
      <c r="G2592" t="s">
        <v>41</v>
      </c>
      <c r="H2592" t="s">
        <v>42</v>
      </c>
      <c r="I2592" t="s">
        <v>43</v>
      </c>
      <c r="J2592" t="s">
        <v>254</v>
      </c>
      <c r="K2592" t="s">
        <v>2408</v>
      </c>
      <c r="L2592" t="s">
        <v>1379</v>
      </c>
      <c r="M2592" t="s">
        <v>2409</v>
      </c>
      <c r="N2592" s="18">
        <v>7943</v>
      </c>
      <c r="O2592" s="98">
        <v>7943</v>
      </c>
      <c r="P2592">
        <v>1</v>
      </c>
      <c r="Q2592" t="s">
        <v>48</v>
      </c>
      <c r="R2592">
        <v>0</v>
      </c>
      <c r="S2592"/>
      <c r="T2592"/>
      <c r="U2592" t="s">
        <v>374</v>
      </c>
      <c r="V2592" t="s">
        <v>85</v>
      </c>
      <c r="W2592">
        <v>4765.8</v>
      </c>
      <c r="X2592">
        <v>7943</v>
      </c>
      <c r="Y2592">
        <v>145</v>
      </c>
      <c r="Z2592" s="3">
        <f t="shared" si="338"/>
        <v>7943</v>
      </c>
      <c r="AA2592" s="3">
        <f t="shared" si="339"/>
        <v>4765.8</v>
      </c>
      <c r="AB2592" s="3">
        <f t="shared" si="340"/>
        <v>7943</v>
      </c>
      <c r="AC2592">
        <f t="shared" si="341"/>
        <v>0</v>
      </c>
      <c r="AD2592" t="str">
        <f>_xlfn.XLOOKUP(V2592,[2]Index!L:L,[2]Index!M:M)</f>
        <v>CN</v>
      </c>
      <c r="AE2592" s="3" t="s">
        <v>5821</v>
      </c>
      <c r="AF2592" t="s">
        <v>52</v>
      </c>
      <c r="AG2592" s="4" t="s">
        <v>53</v>
      </c>
      <c r="AH2592" t="s">
        <v>139</v>
      </c>
      <c r="AJ2592">
        <f>VLOOKUP(D2592,[3]Multipliers!$B:$AT,36)</f>
        <v>1.5424798524128556</v>
      </c>
      <c r="AK2592">
        <f>VLOOKUP(D2592,[3]Multipliers!$B:$AT,36)</f>
        <v>1.5424798524128556</v>
      </c>
      <c r="AM2592">
        <f t="shared" si="342"/>
        <v>0</v>
      </c>
    </row>
    <row r="2593" spans="1:39">
      <c r="A2593" s="2" t="str">
        <f t="shared" si="336"/>
        <v>CHENGDU INNOREV INDUSTRIAL CO., LTD.V63OMS-ELM</v>
      </c>
      <c r="B2593" s="2" t="str">
        <f t="shared" si="337"/>
        <v>EQP,AE,OMS-ELM(OMS),D74-V63,INNOREV,RETROFIT KITRetrofit</v>
      </c>
      <c r="C2593" s="3" t="str">
        <f t="shared" si="335"/>
        <v>iphoneOMS-ELMNew Buy</v>
      </c>
      <c r="D2593" s="2">
        <v>386679</v>
      </c>
      <c r="E2593" s="2" t="s">
        <v>2374</v>
      </c>
      <c r="F2593" s="2" t="s">
        <v>40</v>
      </c>
      <c r="G2593" s="2" t="s">
        <v>41</v>
      </c>
      <c r="H2593" s="2" t="s">
        <v>42</v>
      </c>
      <c r="I2593" s="2" t="s">
        <v>43</v>
      </c>
      <c r="J2593" s="2" t="s">
        <v>1095</v>
      </c>
      <c r="K2593" s="2" t="s">
        <v>2410</v>
      </c>
      <c r="L2593" s="2" t="s">
        <v>1376</v>
      </c>
      <c r="M2593" s="2" t="s">
        <v>2411</v>
      </c>
      <c r="N2593" s="13">
        <v>7943</v>
      </c>
      <c r="O2593" s="2">
        <v>7943</v>
      </c>
      <c r="P2593" s="23">
        <v>1</v>
      </c>
      <c r="Q2593" s="2" t="s">
        <v>48</v>
      </c>
      <c r="R2593" s="2">
        <v>0</v>
      </c>
      <c r="S2593" s="2"/>
      <c r="T2593" s="2"/>
      <c r="U2593" s="2" t="s">
        <v>374</v>
      </c>
      <c r="V2593" s="2" t="s">
        <v>146</v>
      </c>
      <c r="W2593" s="23">
        <v>5798.39</v>
      </c>
      <c r="X2593" s="2">
        <v>7943</v>
      </c>
      <c r="Y2593" s="2">
        <v>145</v>
      </c>
      <c r="Z2593" s="3">
        <f t="shared" si="338"/>
        <v>7943</v>
      </c>
      <c r="AA2593" s="3">
        <f t="shared" si="339"/>
        <v>5798.39</v>
      </c>
      <c r="AB2593" s="3">
        <f t="shared" si="340"/>
        <v>7943</v>
      </c>
      <c r="AC2593">
        <f t="shared" si="341"/>
        <v>0</v>
      </c>
      <c r="AD2593" t="str">
        <f>_xlfn.XLOOKUP(V2593,[2]Index!L:L,[2]Index!M:M)</f>
        <v>CN</v>
      </c>
      <c r="AE2593" s="3" t="s">
        <v>5821</v>
      </c>
      <c r="AF2593" t="s">
        <v>52</v>
      </c>
      <c r="AG2593" s="3" t="s">
        <v>53</v>
      </c>
      <c r="AH2593" t="s">
        <v>64</v>
      </c>
      <c r="AJ2593">
        <f>VLOOKUP(D2593,[3]Multipliers!$B:$AT,36)</f>
        <v>1.5424798524128556</v>
      </c>
      <c r="AK2593">
        <f>VLOOKUP(D2593,[3]Multipliers!$B:$AT,36)</f>
        <v>1.5424798524128556</v>
      </c>
      <c r="AM2593">
        <f t="shared" si="342"/>
        <v>0</v>
      </c>
    </row>
    <row r="2594" spans="1:39">
      <c r="A2594" s="2" t="str">
        <f t="shared" si="336"/>
        <v>BOZHON PRECISION INDUSTRY TECHNOLOGY CO., LTD.V63LSA</v>
      </c>
      <c r="B2594" s="2" t="str">
        <f t="shared" si="337"/>
        <v>EQP,AE,LSA WC,V53-V63,BOZHON,RETROFIT KITRetrofit</v>
      </c>
      <c r="C2594" s="3" t="str">
        <f t="shared" si="335"/>
        <v>iphoneLSANew Buy</v>
      </c>
      <c r="D2594" s="2">
        <v>385585</v>
      </c>
      <c r="E2594" s="2" t="s">
        <v>423</v>
      </c>
      <c r="F2594" s="2" t="s">
        <v>40</v>
      </c>
      <c r="G2594" s="2" t="s">
        <v>41</v>
      </c>
      <c r="H2594" s="2" t="s">
        <v>42</v>
      </c>
      <c r="I2594" s="2" t="s">
        <v>43</v>
      </c>
      <c r="J2594" s="2" t="s">
        <v>111</v>
      </c>
      <c r="K2594" s="2" t="s">
        <v>2412</v>
      </c>
      <c r="L2594" s="2" t="s">
        <v>1079</v>
      </c>
      <c r="M2594" s="2" t="s">
        <v>2413</v>
      </c>
      <c r="N2594" s="29">
        <v>7910</v>
      </c>
      <c r="O2594" s="26">
        <v>6376.14</v>
      </c>
      <c r="P2594" s="2">
        <v>36</v>
      </c>
      <c r="Q2594" s="2" t="s">
        <v>70</v>
      </c>
      <c r="R2594" s="2">
        <v>9</v>
      </c>
      <c r="S2594" s="2"/>
      <c r="T2594" s="2" t="s">
        <v>1081</v>
      </c>
      <c r="U2594" s="2" t="s">
        <v>374</v>
      </c>
      <c r="V2594" s="2" t="s">
        <v>51</v>
      </c>
      <c r="W2594" s="26">
        <v>6376.14</v>
      </c>
      <c r="X2594" s="5">
        <v>7084.6</v>
      </c>
      <c r="Y2594" s="5"/>
      <c r="Z2594" s="3">
        <f t="shared" si="338"/>
        <v>284760</v>
      </c>
      <c r="AA2594" s="3">
        <f t="shared" si="339"/>
        <v>229541.04</v>
      </c>
      <c r="AB2594" s="3">
        <f t="shared" si="340"/>
        <v>229541.04</v>
      </c>
      <c r="AC2594">
        <f t="shared" si="341"/>
        <v>55218.959999999992</v>
      </c>
      <c r="AD2594" t="e">
        <f>_xlfn.XLOOKUP(V2594,[2]Index!L:L,[2]Index!M:M)</f>
        <v>#N/A</v>
      </c>
      <c r="AE2594" s="3" t="s">
        <v>5821</v>
      </c>
      <c r="AF2594" t="s">
        <v>52</v>
      </c>
      <c r="AG2594" s="3" t="s">
        <v>53</v>
      </c>
      <c r="AH2594" t="s">
        <v>72</v>
      </c>
      <c r="AJ2594">
        <f>VLOOKUP(D2594,[3]Multipliers!$B:$AT,36)</f>
        <v>0.63568659823415408</v>
      </c>
      <c r="AK2594">
        <f>VLOOKUP(D2594,[3]Multipliers!$B:$AT,36)</f>
        <v>0.63568659823415408</v>
      </c>
      <c r="AM2594">
        <f t="shared" si="342"/>
        <v>0</v>
      </c>
    </row>
    <row r="2595" spans="1:39">
      <c r="A2595" s="2" t="str">
        <f t="shared" si="336"/>
        <v>BOZHON PRECISION INDUSTRY TECHNOLOGY CO., LTD.V63LSA</v>
      </c>
      <c r="B2595" s="2" t="str">
        <f t="shared" si="337"/>
        <v>EQP,AE,LSA WC,V57-V63,BOZHON,RETROFIT KITRetrofit</v>
      </c>
      <c r="C2595" s="3" t="str">
        <f t="shared" si="335"/>
        <v>iphoneLSANew Buy</v>
      </c>
      <c r="D2595" s="2">
        <v>385586</v>
      </c>
      <c r="E2595" s="2" t="s">
        <v>423</v>
      </c>
      <c r="F2595" s="2" t="s">
        <v>40</v>
      </c>
      <c r="G2595" s="2" t="s">
        <v>41</v>
      </c>
      <c r="H2595" s="2" t="s">
        <v>42</v>
      </c>
      <c r="I2595" s="2" t="s">
        <v>43</v>
      </c>
      <c r="J2595" s="2" t="s">
        <v>80</v>
      </c>
      <c r="K2595" s="2" t="s">
        <v>2414</v>
      </c>
      <c r="L2595" s="2" t="s">
        <v>1079</v>
      </c>
      <c r="M2595" s="2" t="s">
        <v>2415</v>
      </c>
      <c r="N2595" s="29">
        <v>7910</v>
      </c>
      <c r="O2595" s="26">
        <v>6376.14</v>
      </c>
      <c r="P2595" s="2">
        <v>16</v>
      </c>
      <c r="Q2595" s="2" t="s">
        <v>70</v>
      </c>
      <c r="R2595" s="2">
        <v>9</v>
      </c>
      <c r="S2595" s="2"/>
      <c r="T2595" s="2" t="s">
        <v>1081</v>
      </c>
      <c r="U2595" s="2" t="s">
        <v>374</v>
      </c>
      <c r="V2595" s="2" t="s">
        <v>85</v>
      </c>
      <c r="W2595" s="26">
        <v>6376.14</v>
      </c>
      <c r="X2595" s="5">
        <v>7084.6</v>
      </c>
      <c r="Y2595" s="5"/>
      <c r="Z2595" s="3">
        <f t="shared" si="338"/>
        <v>126560</v>
      </c>
      <c r="AA2595" s="3">
        <f t="shared" si="339"/>
        <v>102018.24000000001</v>
      </c>
      <c r="AB2595" s="3">
        <f t="shared" si="340"/>
        <v>102018.24000000001</v>
      </c>
      <c r="AC2595">
        <f t="shared" si="341"/>
        <v>24541.759999999995</v>
      </c>
      <c r="AD2595" t="str">
        <f>_xlfn.XLOOKUP(V2595,[2]Index!L:L,[2]Index!M:M)</f>
        <v>CN</v>
      </c>
      <c r="AE2595" s="3" t="s">
        <v>5821</v>
      </c>
      <c r="AF2595" t="s">
        <v>52</v>
      </c>
      <c r="AG2595" s="3" t="s">
        <v>53</v>
      </c>
      <c r="AH2595" t="s">
        <v>72</v>
      </c>
      <c r="AJ2595">
        <f>VLOOKUP(D2595,[3]Multipliers!$B:$AT,36)</f>
        <v>0.63568659823415408</v>
      </c>
      <c r="AK2595">
        <f>VLOOKUP(D2595,[3]Multipliers!$B:$AT,36)</f>
        <v>0.63568659823415408</v>
      </c>
      <c r="AM2595">
        <f t="shared" si="342"/>
        <v>0</v>
      </c>
    </row>
    <row r="2596" spans="1:39">
      <c r="A2596" s="2" t="str">
        <f t="shared" si="336"/>
        <v>BOZHON PRECISION INDUSTRY TECHNOLOGY CO., LTD.V63LSA</v>
      </c>
      <c r="B2596" s="2" t="str">
        <f t="shared" si="337"/>
        <v>EQP,AE,LSA WC,V53-V63,BOZHON,RETROFIT KITRetrofit</v>
      </c>
      <c r="C2596" s="3" t="str">
        <f t="shared" si="335"/>
        <v>iphoneLSANew Buy</v>
      </c>
      <c r="D2596" s="2">
        <v>385585</v>
      </c>
      <c r="E2596" s="2" t="s">
        <v>423</v>
      </c>
      <c r="F2596" s="2" t="s">
        <v>40</v>
      </c>
      <c r="G2596" s="2" t="s">
        <v>41</v>
      </c>
      <c r="H2596" s="2" t="s">
        <v>42</v>
      </c>
      <c r="I2596" s="2" t="s">
        <v>43</v>
      </c>
      <c r="J2596" s="2" t="s">
        <v>111</v>
      </c>
      <c r="K2596" s="2" t="s">
        <v>2412</v>
      </c>
      <c r="L2596" s="2" t="s">
        <v>1079</v>
      </c>
      <c r="M2596" s="2" t="s">
        <v>2413</v>
      </c>
      <c r="N2596" s="29">
        <v>7910</v>
      </c>
      <c r="O2596" s="26">
        <v>6376.14</v>
      </c>
      <c r="P2596" s="2">
        <v>40</v>
      </c>
      <c r="Q2596" s="2" t="s">
        <v>70</v>
      </c>
      <c r="R2596" s="66">
        <v>9</v>
      </c>
      <c r="S2596" s="2"/>
      <c r="T2596" s="2" t="s">
        <v>1081</v>
      </c>
      <c r="U2596" s="2" t="s">
        <v>374</v>
      </c>
      <c r="V2596" s="2" t="s">
        <v>85</v>
      </c>
      <c r="W2596" s="26">
        <v>6376.14</v>
      </c>
      <c r="X2596" s="45">
        <v>7084.6</v>
      </c>
      <c r="Y2596" s="5"/>
      <c r="Z2596" s="3">
        <f t="shared" si="338"/>
        <v>316400</v>
      </c>
      <c r="AA2596" s="3">
        <f t="shared" si="339"/>
        <v>255045.6</v>
      </c>
      <c r="AB2596" s="3">
        <f t="shared" si="340"/>
        <v>255045.6</v>
      </c>
      <c r="AC2596">
        <f t="shared" si="341"/>
        <v>61354.399999999994</v>
      </c>
      <c r="AD2596" t="str">
        <f>_xlfn.XLOOKUP(V2596,[2]Index!L:L,[2]Index!M:M)</f>
        <v>CN</v>
      </c>
      <c r="AE2596" s="3" t="s">
        <v>5821</v>
      </c>
      <c r="AF2596" t="s">
        <v>52</v>
      </c>
      <c r="AG2596" s="3" t="s">
        <v>53</v>
      </c>
      <c r="AH2596" t="s">
        <v>72</v>
      </c>
      <c r="AJ2596">
        <f>VLOOKUP(D2596,[3]Multipliers!$B:$AT,36)</f>
        <v>0.63568659823415408</v>
      </c>
      <c r="AK2596">
        <f>VLOOKUP(D2596,[3]Multipliers!$B:$AT,36)</f>
        <v>0.63568659823415408</v>
      </c>
      <c r="AM2596">
        <f t="shared" si="342"/>
        <v>0</v>
      </c>
    </row>
    <row r="2597" spans="1:39">
      <c r="A2597" s="2" t="str">
        <f t="shared" si="336"/>
        <v>BOZHON PRECISION INDUSTRY TECHNOLOGY CO., LTD.V63LSA</v>
      </c>
      <c r="B2597" s="2" t="str">
        <f t="shared" si="337"/>
        <v>EQP,AE,LSA WC,V53-V63,BOZHON,RETROFIT KITRetrofit</v>
      </c>
      <c r="C2597" s="3" t="str">
        <f t="shared" si="335"/>
        <v>iphoneLSANew Buy</v>
      </c>
      <c r="D2597" s="48">
        <v>385585</v>
      </c>
      <c r="E2597" s="48" t="s">
        <v>423</v>
      </c>
      <c r="F2597" s="48" t="s">
        <v>40</v>
      </c>
      <c r="G2597" s="48" t="s">
        <v>41</v>
      </c>
      <c r="H2597" s="48" t="s">
        <v>42</v>
      </c>
      <c r="I2597" s="48" t="s">
        <v>43</v>
      </c>
      <c r="J2597" s="48" t="s">
        <v>111</v>
      </c>
      <c r="K2597" s="48" t="s">
        <v>2412</v>
      </c>
      <c r="L2597" s="48" t="s">
        <v>1079</v>
      </c>
      <c r="M2597" s="48" t="s">
        <v>2413</v>
      </c>
      <c r="N2597" s="44">
        <v>7910</v>
      </c>
      <c r="O2597" s="26">
        <v>6376.14</v>
      </c>
      <c r="P2597" s="48">
        <v>16</v>
      </c>
      <c r="Q2597" s="48" t="s">
        <v>70</v>
      </c>
      <c r="R2597" s="24">
        <v>9</v>
      </c>
      <c r="S2597" s="24"/>
      <c r="T2597" s="48" t="s">
        <v>1081</v>
      </c>
      <c r="U2597" s="48" t="s">
        <v>374</v>
      </c>
      <c r="V2597" s="48" t="s">
        <v>146</v>
      </c>
      <c r="W2597" s="50">
        <v>6376.14</v>
      </c>
      <c r="X2597" s="24">
        <v>7084.6</v>
      </c>
      <c r="Y2597" s="24"/>
      <c r="Z2597" s="3">
        <f t="shared" si="338"/>
        <v>126560</v>
      </c>
      <c r="AA2597" s="3">
        <f t="shared" si="339"/>
        <v>102018.24000000001</v>
      </c>
      <c r="AB2597" s="3">
        <f t="shared" si="340"/>
        <v>102018.24000000001</v>
      </c>
      <c r="AC2597">
        <f t="shared" si="341"/>
        <v>24541.759999999995</v>
      </c>
      <c r="AD2597" t="str">
        <f>_xlfn.XLOOKUP(V2597,[2]Index!L:L,[2]Index!M:M)</f>
        <v>CN</v>
      </c>
      <c r="AE2597" s="3" t="s">
        <v>5821</v>
      </c>
      <c r="AF2597" t="s">
        <v>52</v>
      </c>
      <c r="AG2597" s="3" t="s">
        <v>53</v>
      </c>
      <c r="AH2597" t="s">
        <v>72</v>
      </c>
      <c r="AJ2597">
        <f>VLOOKUP(D2597,[3]Multipliers!$B:$AT,36)</f>
        <v>0.63568659823415408</v>
      </c>
      <c r="AK2597">
        <f>VLOOKUP(D2597,[3]Multipliers!$B:$AT,36)</f>
        <v>0.63568659823415408</v>
      </c>
      <c r="AM2597">
        <f t="shared" si="342"/>
        <v>0</v>
      </c>
    </row>
    <row r="2598" spans="1:39">
      <c r="A2598" s="2" t="str">
        <f t="shared" si="336"/>
        <v>SHENZHEN STRONG TECHNOLOGY CO., LTD.V64SIM SP-S1</v>
      </c>
      <c r="B2598" s="2" t="str">
        <f t="shared" si="337"/>
        <v>EQP,AE,SIM SP-S1,V54-V64,STRONG,RETROFIT KITRetrofit</v>
      </c>
      <c r="C2598" s="3" t="str">
        <f t="shared" si="335"/>
        <v>iphoneSIM SP-S1New Buy</v>
      </c>
      <c r="D2598" s="2">
        <v>385864</v>
      </c>
      <c r="E2598" s="2" t="s">
        <v>369</v>
      </c>
      <c r="F2598" s="2" t="s">
        <v>40</v>
      </c>
      <c r="G2598" s="2" t="s">
        <v>41</v>
      </c>
      <c r="H2598" s="2" t="s">
        <v>65</v>
      </c>
      <c r="I2598" s="2" t="s">
        <v>43</v>
      </c>
      <c r="J2598" s="2" t="s">
        <v>66</v>
      </c>
      <c r="K2598" s="2" t="s">
        <v>2416</v>
      </c>
      <c r="L2598" s="2" t="s">
        <v>1302</v>
      </c>
      <c r="M2598" s="2" t="s">
        <v>2417</v>
      </c>
      <c r="N2598" s="13">
        <v>8281</v>
      </c>
      <c r="O2598" s="2">
        <v>7867</v>
      </c>
      <c r="P2598" s="23">
        <v>14</v>
      </c>
      <c r="Q2598" s="2" t="s">
        <v>70</v>
      </c>
      <c r="R2598" s="2">
        <v>5</v>
      </c>
      <c r="S2598" s="2"/>
      <c r="T2598" s="2" t="s">
        <v>60</v>
      </c>
      <c r="U2598" s="2" t="s">
        <v>374</v>
      </c>
      <c r="V2598" s="2" t="s">
        <v>71</v>
      </c>
      <c r="W2598" s="23">
        <v>7866.95</v>
      </c>
      <c r="X2598" s="2" t="s">
        <v>375</v>
      </c>
      <c r="Y2598" s="2">
        <v>1102</v>
      </c>
      <c r="Z2598" s="3">
        <f t="shared" si="338"/>
        <v>115934</v>
      </c>
      <c r="AA2598" s="3">
        <f t="shared" si="339"/>
        <v>110137.3</v>
      </c>
      <c r="AB2598" s="3">
        <f t="shared" si="340"/>
        <v>110138</v>
      </c>
      <c r="AC2598">
        <f t="shared" si="341"/>
        <v>5796</v>
      </c>
      <c r="AD2598" t="str">
        <f>_xlfn.XLOOKUP(V2598,[2]Index!L:L,[2]Index!M:M)</f>
        <v>CN</v>
      </c>
      <c r="AE2598" s="3" t="s">
        <v>5821</v>
      </c>
      <c r="AF2598" t="s">
        <v>52</v>
      </c>
      <c r="AG2598" s="3" t="s">
        <v>53</v>
      </c>
      <c r="AH2598" t="s">
        <v>72</v>
      </c>
      <c r="AJ2598">
        <f>VLOOKUP(D2598,[3]Multipliers!$B:$AT,36)</f>
        <v>0.71343196414612486</v>
      </c>
      <c r="AK2598">
        <f>VLOOKUP(D2598,[3]Multipliers!$B:$AT,36)</f>
        <v>0.71343196414612486</v>
      </c>
      <c r="AM2598">
        <f t="shared" si="342"/>
        <v>0</v>
      </c>
    </row>
    <row r="2599" spans="1:39">
      <c r="A2599" s="2" t="str">
        <f t="shared" si="336"/>
        <v>SHENZHEN STRONG TECHNOLOGY CO., LTD.V64SIM SP-S1</v>
      </c>
      <c r="B2599" s="2" t="str">
        <f t="shared" si="337"/>
        <v>EQP,AE,SIM SP-S1,V54-V64,STRONG,RETROFIT KITRetrofit</v>
      </c>
      <c r="C2599" s="3" t="str">
        <f t="shared" si="335"/>
        <v>iphoneSIM SP-S1New Buy</v>
      </c>
      <c r="D2599" s="2">
        <v>385864</v>
      </c>
      <c r="E2599" s="2" t="s">
        <v>369</v>
      </c>
      <c r="F2599" s="2" t="s">
        <v>40</v>
      </c>
      <c r="G2599" s="2" t="s">
        <v>41</v>
      </c>
      <c r="H2599" s="2" t="s">
        <v>65</v>
      </c>
      <c r="I2599" s="2" t="s">
        <v>43</v>
      </c>
      <c r="J2599" s="2" t="s">
        <v>66</v>
      </c>
      <c r="K2599" s="2" t="s">
        <v>2416</v>
      </c>
      <c r="L2599" s="2" t="s">
        <v>1302</v>
      </c>
      <c r="M2599" s="2" t="s">
        <v>2417</v>
      </c>
      <c r="N2599" s="13">
        <v>8281</v>
      </c>
      <c r="O2599" s="2">
        <v>7867</v>
      </c>
      <c r="P2599" s="2">
        <v>22</v>
      </c>
      <c r="Q2599" s="2" t="s">
        <v>70</v>
      </c>
      <c r="R2599" s="2">
        <v>5</v>
      </c>
      <c r="S2599" s="2"/>
      <c r="T2599" s="2" t="s">
        <v>60</v>
      </c>
      <c r="U2599" s="2" t="s">
        <v>374</v>
      </c>
      <c r="V2599" s="2" t="s">
        <v>85</v>
      </c>
      <c r="W2599" s="2">
        <v>7866.95</v>
      </c>
      <c r="X2599" s="2" t="s">
        <v>375</v>
      </c>
      <c r="Y2599" s="2">
        <v>1102</v>
      </c>
      <c r="Z2599" s="3">
        <f t="shared" si="338"/>
        <v>182182</v>
      </c>
      <c r="AA2599" s="3">
        <f t="shared" si="339"/>
        <v>173072.9</v>
      </c>
      <c r="AB2599" s="3">
        <f t="shared" si="340"/>
        <v>173074</v>
      </c>
      <c r="AC2599">
        <f t="shared" si="341"/>
        <v>9108</v>
      </c>
      <c r="AD2599" t="str">
        <f>_xlfn.XLOOKUP(V2599,[2]Index!L:L,[2]Index!M:M)</f>
        <v>CN</v>
      </c>
      <c r="AE2599" s="3" t="s">
        <v>5821</v>
      </c>
      <c r="AF2599" t="s">
        <v>52</v>
      </c>
      <c r="AG2599" s="4" t="s">
        <v>53</v>
      </c>
      <c r="AH2599" t="s">
        <v>72</v>
      </c>
      <c r="AJ2599">
        <f>VLOOKUP(D2599,[3]Multipliers!$B:$AT,36)</f>
        <v>0.71343196414612486</v>
      </c>
      <c r="AK2599">
        <f>VLOOKUP(D2599,[3]Multipliers!$B:$AT,36)</f>
        <v>0.71343196414612486</v>
      </c>
      <c r="AM2599">
        <f t="shared" si="342"/>
        <v>0</v>
      </c>
    </row>
    <row r="2600" spans="1:39">
      <c r="A2600" s="2" t="str">
        <f t="shared" si="336"/>
        <v>GUANGDONG ANDA AUTOMATION SOLUTIONS CO., LTD.V64BD</v>
      </c>
      <c r="B2600" s="2" t="str">
        <f t="shared" si="337"/>
        <v>EQP,AE,RIM-BD,V5X-V6X,ANDA,RETROFIT KITRetrofit</v>
      </c>
      <c r="C2600" s="3" t="str">
        <f t="shared" si="335"/>
        <v>iphoneBDNew Buy</v>
      </c>
      <c r="D2600" s="2">
        <v>384736</v>
      </c>
      <c r="E2600" s="2" t="s">
        <v>188</v>
      </c>
      <c r="F2600" s="2" t="s">
        <v>40</v>
      </c>
      <c r="G2600" s="2" t="s">
        <v>41</v>
      </c>
      <c r="H2600" s="2" t="s">
        <v>65</v>
      </c>
      <c r="I2600" s="2" t="s">
        <v>43</v>
      </c>
      <c r="J2600" s="2" t="s">
        <v>66</v>
      </c>
      <c r="K2600" s="2" t="s">
        <v>2418</v>
      </c>
      <c r="L2600" s="2" t="s">
        <v>288</v>
      </c>
      <c r="M2600" s="2" t="s">
        <v>2419</v>
      </c>
      <c r="N2600" s="13">
        <v>7857.24</v>
      </c>
      <c r="O2600" s="2">
        <v>7700.1</v>
      </c>
      <c r="P2600" s="2">
        <v>7</v>
      </c>
      <c r="Q2600" s="2" t="s">
        <v>70</v>
      </c>
      <c r="R2600" s="2">
        <v>4</v>
      </c>
      <c r="S2600" s="2"/>
      <c r="T2600" s="2"/>
      <c r="U2600" s="2" t="s">
        <v>192</v>
      </c>
      <c r="V2600" s="2" t="s">
        <v>71</v>
      </c>
      <c r="W2600" s="2">
        <v>5000</v>
      </c>
      <c r="X2600" s="2" t="s">
        <v>2420</v>
      </c>
      <c r="Y2600" s="2">
        <v>1406</v>
      </c>
      <c r="Z2600" s="3">
        <f t="shared" si="338"/>
        <v>55000.68</v>
      </c>
      <c r="AA2600" s="3">
        <f t="shared" si="339"/>
        <v>35000</v>
      </c>
      <c r="AB2600" s="3">
        <f t="shared" si="340"/>
        <v>53900.700000000004</v>
      </c>
      <c r="AC2600">
        <f t="shared" si="341"/>
        <v>1099.9799999999959</v>
      </c>
      <c r="AD2600" t="str">
        <f>_xlfn.XLOOKUP(V2600,[2]Index!L:L,[2]Index!M:M)</f>
        <v>CN</v>
      </c>
      <c r="AE2600" s="3" t="s">
        <v>5821</v>
      </c>
      <c r="AF2600" t="s">
        <v>52</v>
      </c>
      <c r="AG2600" s="4" t="s">
        <v>53</v>
      </c>
      <c r="AH2600" t="s">
        <v>72</v>
      </c>
      <c r="AJ2600">
        <f>VLOOKUP(D2600,[3]Multipliers!$B:$AT,36)</f>
        <v>1</v>
      </c>
      <c r="AK2600">
        <f>VLOOKUP(D2600,[3]Multipliers!$B:$AT,36)</f>
        <v>1</v>
      </c>
      <c r="AM2600">
        <f t="shared" si="342"/>
        <v>0</v>
      </c>
    </row>
    <row r="2601" spans="1:39">
      <c r="A2601" s="2" t="str">
        <f t="shared" si="336"/>
        <v>GUANGDONG ANDA AUTOMATION SOLUTIONS CO., LTD.V64BD</v>
      </c>
      <c r="B2601" s="2" t="str">
        <f t="shared" si="337"/>
        <v>EQP,AE,RIM-BD,V5X-V6X,ANDA,RETROFIT KITRetrofit</v>
      </c>
      <c r="C2601" s="3" t="str">
        <f t="shared" si="335"/>
        <v>iphoneBDNew Buy</v>
      </c>
      <c r="D2601" s="2">
        <v>384736</v>
      </c>
      <c r="E2601" s="2" t="s">
        <v>188</v>
      </c>
      <c r="F2601" s="2" t="s">
        <v>40</v>
      </c>
      <c r="G2601" s="2" t="s">
        <v>41</v>
      </c>
      <c r="H2601" s="2" t="s">
        <v>65</v>
      </c>
      <c r="I2601" s="2" t="s">
        <v>43</v>
      </c>
      <c r="J2601" s="2" t="s">
        <v>66</v>
      </c>
      <c r="K2601" s="2" t="s">
        <v>2418</v>
      </c>
      <c r="L2601" s="2" t="s">
        <v>288</v>
      </c>
      <c r="M2601" s="2" t="s">
        <v>2419</v>
      </c>
      <c r="N2601" s="13">
        <v>7857.24</v>
      </c>
      <c r="O2601" s="2">
        <v>7700.1</v>
      </c>
      <c r="P2601" s="2">
        <v>7</v>
      </c>
      <c r="Q2601" s="2" t="s">
        <v>70</v>
      </c>
      <c r="R2601" s="2">
        <v>4</v>
      </c>
      <c r="S2601" s="2"/>
      <c r="T2601" s="2"/>
      <c r="U2601" s="2" t="s">
        <v>192</v>
      </c>
      <c r="V2601" s="2" t="s">
        <v>85</v>
      </c>
      <c r="W2601" s="2">
        <v>5000</v>
      </c>
      <c r="X2601" s="2" t="s">
        <v>2420</v>
      </c>
      <c r="Y2601" s="2">
        <v>1406</v>
      </c>
      <c r="Z2601" s="3">
        <f t="shared" si="338"/>
        <v>55000.68</v>
      </c>
      <c r="AA2601" s="3">
        <f t="shared" si="339"/>
        <v>35000</v>
      </c>
      <c r="AB2601" s="3">
        <f t="shared" si="340"/>
        <v>53900.700000000004</v>
      </c>
      <c r="AC2601">
        <f t="shared" si="341"/>
        <v>1099.9799999999959</v>
      </c>
      <c r="AD2601" t="str">
        <f>_xlfn.XLOOKUP(V2601,[2]Index!L:L,[2]Index!M:M)</f>
        <v>CN</v>
      </c>
      <c r="AE2601" s="3" t="s">
        <v>5821</v>
      </c>
      <c r="AF2601" t="s">
        <v>52</v>
      </c>
      <c r="AG2601" s="4" t="s">
        <v>53</v>
      </c>
      <c r="AH2601" t="s">
        <v>72</v>
      </c>
      <c r="AJ2601">
        <f>VLOOKUP(D2601,[3]Multipliers!$B:$AT,36)</f>
        <v>1</v>
      </c>
      <c r="AK2601">
        <f>VLOOKUP(D2601,[3]Multipliers!$B:$AT,36)</f>
        <v>1</v>
      </c>
      <c r="AM2601">
        <f t="shared" si="342"/>
        <v>0</v>
      </c>
    </row>
    <row r="2602" spans="1:39">
      <c r="A2602" s="2" t="str">
        <f t="shared" si="336"/>
        <v>GUANGDONG ANDA AUTOMATION SOLUTIONS CO., LTD.V63BD</v>
      </c>
      <c r="B2602" s="2" t="str">
        <f t="shared" si="337"/>
        <v>EQP,AE,RIM-BD,V5X-V6X,ANDA,RETROFIT KITRetrofit</v>
      </c>
      <c r="C2602" s="3" t="str">
        <f t="shared" si="335"/>
        <v>iphoneBDNew Buy</v>
      </c>
      <c r="D2602" s="2">
        <v>384735</v>
      </c>
      <c r="E2602" s="2" t="s">
        <v>188</v>
      </c>
      <c r="F2602" s="2" t="s">
        <v>40</v>
      </c>
      <c r="G2602" s="2" t="s">
        <v>41</v>
      </c>
      <c r="H2602" s="2" t="s">
        <v>42</v>
      </c>
      <c r="I2602" s="2" t="s">
        <v>43</v>
      </c>
      <c r="J2602" s="2" t="s">
        <v>111</v>
      </c>
      <c r="K2602" s="2" t="s">
        <v>2418</v>
      </c>
      <c r="L2602" s="2" t="s">
        <v>288</v>
      </c>
      <c r="M2602" s="2" t="s">
        <v>2419</v>
      </c>
      <c r="N2602" s="13">
        <v>7857.24</v>
      </c>
      <c r="O2602" s="2">
        <v>7700.1</v>
      </c>
      <c r="P2602" s="2">
        <v>7</v>
      </c>
      <c r="Q2602" s="2" t="s">
        <v>70</v>
      </c>
      <c r="R2602" s="2">
        <v>4</v>
      </c>
      <c r="S2602" s="2"/>
      <c r="T2602" s="2"/>
      <c r="U2602" s="2" t="s">
        <v>192</v>
      </c>
      <c r="V2602" s="2" t="s">
        <v>85</v>
      </c>
      <c r="W2602" s="2">
        <v>5000</v>
      </c>
      <c r="X2602" s="2" t="s">
        <v>2420</v>
      </c>
      <c r="Y2602" s="2">
        <v>1406</v>
      </c>
      <c r="Z2602" s="3">
        <f t="shared" si="338"/>
        <v>55000.68</v>
      </c>
      <c r="AA2602" s="3">
        <f t="shared" si="339"/>
        <v>35000</v>
      </c>
      <c r="AB2602" s="3">
        <f t="shared" si="340"/>
        <v>53900.700000000004</v>
      </c>
      <c r="AC2602">
        <f t="shared" si="341"/>
        <v>1099.9799999999959</v>
      </c>
      <c r="AD2602" t="str">
        <f>_xlfn.XLOOKUP(V2602,[2]Index!L:L,[2]Index!M:M)</f>
        <v>CN</v>
      </c>
      <c r="AE2602" s="3" t="s">
        <v>5821</v>
      </c>
      <c r="AF2602" t="s">
        <v>52</v>
      </c>
      <c r="AG2602" s="4" t="s">
        <v>53</v>
      </c>
      <c r="AH2602" t="s">
        <v>72</v>
      </c>
      <c r="AJ2602">
        <f>VLOOKUP(D2602,[3]Multipliers!$B:$AT,36)</f>
        <v>1</v>
      </c>
      <c r="AK2602">
        <f>VLOOKUP(D2602,[3]Multipliers!$B:$AT,36)</f>
        <v>1</v>
      </c>
      <c r="AM2602">
        <f t="shared" si="342"/>
        <v>0</v>
      </c>
    </row>
    <row r="2603" spans="1:39">
      <c r="A2603" s="2" t="str">
        <f t="shared" si="336"/>
        <v>SHENZHEN STRONG TECHNOLOGY CO., LTD.V63BFA2</v>
      </c>
      <c r="B2603" s="2" t="str">
        <f t="shared" si="337"/>
        <v>EQP,AE,BFA2(BFA1 ICT),D93-V63,STRONG,RETROFIT KITRetrofit</v>
      </c>
      <c r="C2603" s="3" t="str">
        <f t="shared" ref="C2603:C2636" si="343">_xlfn.CONCAT(G2603,L2603,"New Buy")</f>
        <v>iphoneBFA2New Buy</v>
      </c>
      <c r="D2603" s="2">
        <v>386782</v>
      </c>
      <c r="E2603" s="2" t="s">
        <v>369</v>
      </c>
      <c r="F2603" s="2" t="s">
        <v>40</v>
      </c>
      <c r="G2603" s="2" t="s">
        <v>41</v>
      </c>
      <c r="H2603" s="2" t="s">
        <v>42</v>
      </c>
      <c r="I2603" s="2" t="s">
        <v>43</v>
      </c>
      <c r="J2603" s="2" t="s">
        <v>55</v>
      </c>
      <c r="K2603" s="2" t="s">
        <v>2421</v>
      </c>
      <c r="L2603" s="2" t="s">
        <v>1382</v>
      </c>
      <c r="M2603" s="2" t="s">
        <v>2422</v>
      </c>
      <c r="N2603" s="13">
        <v>7998</v>
      </c>
      <c r="O2603" s="2">
        <v>7598</v>
      </c>
      <c r="P2603" s="23">
        <v>2</v>
      </c>
      <c r="Q2603" s="2" t="s">
        <v>48</v>
      </c>
      <c r="R2603" s="2">
        <v>5</v>
      </c>
      <c r="S2603" s="2"/>
      <c r="T2603" s="2"/>
      <c r="U2603" s="2" t="s">
        <v>374</v>
      </c>
      <c r="V2603" s="2" t="s">
        <v>51</v>
      </c>
      <c r="W2603" s="23">
        <v>5793.1</v>
      </c>
      <c r="X2603" s="2">
        <v>6098</v>
      </c>
      <c r="Y2603" s="2">
        <v>1102</v>
      </c>
      <c r="Z2603" s="3">
        <f t="shared" si="338"/>
        <v>15996</v>
      </c>
      <c r="AA2603" s="3">
        <f t="shared" si="339"/>
        <v>11586.2</v>
      </c>
      <c r="AB2603" s="3">
        <f t="shared" si="340"/>
        <v>15196</v>
      </c>
      <c r="AC2603">
        <f t="shared" si="341"/>
        <v>800</v>
      </c>
      <c r="AD2603" t="e">
        <f>_xlfn.XLOOKUP(V2603,[2]Index!L:L,[2]Index!M:M)</f>
        <v>#N/A</v>
      </c>
      <c r="AE2603" s="3" t="s">
        <v>5821</v>
      </c>
      <c r="AF2603" t="s">
        <v>52</v>
      </c>
      <c r="AG2603" s="3" t="s">
        <v>53</v>
      </c>
      <c r="AH2603" t="s">
        <v>54</v>
      </c>
      <c r="AJ2603">
        <f>VLOOKUP(D2603,[3]Multipliers!$B:$AT,36)</f>
        <v>0.82821015914541096</v>
      </c>
      <c r="AK2603">
        <f>VLOOKUP(D2603,[3]Multipliers!$B:$AT,36)</f>
        <v>0.82821015914541096</v>
      </c>
      <c r="AM2603">
        <f t="shared" si="342"/>
        <v>0</v>
      </c>
    </row>
    <row r="2604" spans="1:39">
      <c r="A2604" s="2" t="str">
        <f t="shared" si="336"/>
        <v>SHENZHEN STRONG TECHNOLOGY CO., LTD.V64SPA1</v>
      </c>
      <c r="B2604" s="2" t="str">
        <f t="shared" si="337"/>
        <v>EQP,AE,SPA1 PLUS,V54-V64,STRONG,RETROFIT KITRetrofit</v>
      </c>
      <c r="C2604" s="3" t="str">
        <f t="shared" si="343"/>
        <v>iphoneSPA1New Buy</v>
      </c>
      <c r="D2604" s="2">
        <v>386160</v>
      </c>
      <c r="E2604" s="2" t="s">
        <v>369</v>
      </c>
      <c r="F2604" s="2" t="s">
        <v>40</v>
      </c>
      <c r="G2604" s="2" t="s">
        <v>41</v>
      </c>
      <c r="H2604" s="2" t="s">
        <v>65</v>
      </c>
      <c r="I2604" s="2" t="s">
        <v>43</v>
      </c>
      <c r="J2604" s="2" t="s">
        <v>66</v>
      </c>
      <c r="K2604" s="2" t="s">
        <v>2423</v>
      </c>
      <c r="L2604" s="2" t="s">
        <v>1021</v>
      </c>
      <c r="M2604" s="2" t="s">
        <v>2424</v>
      </c>
      <c r="N2604" s="13">
        <v>7900</v>
      </c>
      <c r="O2604" s="2">
        <v>6900</v>
      </c>
      <c r="P2604" s="23">
        <v>6</v>
      </c>
      <c r="Q2604" s="2" t="s">
        <v>70</v>
      </c>
      <c r="R2604" s="2">
        <v>5</v>
      </c>
      <c r="S2604" s="2"/>
      <c r="T2604" s="2" t="s">
        <v>2425</v>
      </c>
      <c r="U2604" s="2" t="s">
        <v>374</v>
      </c>
      <c r="V2604" s="2" t="s">
        <v>71</v>
      </c>
      <c r="W2604" s="23">
        <v>5035</v>
      </c>
      <c r="X2604" s="2">
        <v>7900</v>
      </c>
      <c r="Y2604" s="2">
        <v>1102</v>
      </c>
      <c r="Z2604" s="3">
        <f t="shared" si="338"/>
        <v>47400</v>
      </c>
      <c r="AA2604" s="3">
        <f t="shared" si="339"/>
        <v>30210</v>
      </c>
      <c r="AB2604" s="3">
        <f t="shared" si="340"/>
        <v>41400</v>
      </c>
      <c r="AC2604">
        <f t="shared" si="341"/>
        <v>6000</v>
      </c>
      <c r="AD2604" t="str">
        <f>_xlfn.XLOOKUP(V2604,[2]Index!L:L,[2]Index!M:M)</f>
        <v>CN</v>
      </c>
      <c r="AE2604" s="3" t="s">
        <v>5821</v>
      </c>
      <c r="AF2604" t="s">
        <v>52</v>
      </c>
      <c r="AG2604" s="3" t="s">
        <v>53</v>
      </c>
      <c r="AH2604" t="s">
        <v>72</v>
      </c>
      <c r="AJ2604">
        <f>VLOOKUP(D2604,[3]Multipliers!$B:$AT,36)</f>
        <v>0.96832646242556519</v>
      </c>
      <c r="AK2604">
        <f>VLOOKUP(D2604,[3]Multipliers!$B:$AT,36)</f>
        <v>0.96832646242556519</v>
      </c>
      <c r="AM2604">
        <f t="shared" si="342"/>
        <v>0</v>
      </c>
    </row>
    <row r="2605" spans="1:39">
      <c r="A2605" s="2" t="str">
        <f t="shared" si="336"/>
        <v>SHENZHEN STRONG TECHNOLOGY CO., LTD.V64SPA2</v>
      </c>
      <c r="B2605" s="2" t="str">
        <f t="shared" si="337"/>
        <v>EQP,AE,SPA2 PLUS,V54-V64,STRONG,RETROFIT KITRetrofit</v>
      </c>
      <c r="C2605" s="3" t="str">
        <f t="shared" si="343"/>
        <v>iphoneSPA2New Buy</v>
      </c>
      <c r="D2605" s="2">
        <v>386164</v>
      </c>
      <c r="E2605" s="2" t="s">
        <v>369</v>
      </c>
      <c r="F2605" s="2" t="s">
        <v>40</v>
      </c>
      <c r="G2605" s="2" t="s">
        <v>41</v>
      </c>
      <c r="H2605" s="2" t="s">
        <v>65</v>
      </c>
      <c r="I2605" s="2" t="s">
        <v>43</v>
      </c>
      <c r="J2605" s="2" t="s">
        <v>66</v>
      </c>
      <c r="K2605" s="2" t="s">
        <v>2426</v>
      </c>
      <c r="L2605" s="2" t="s">
        <v>1025</v>
      </c>
      <c r="M2605" s="2" t="s">
        <v>2427</v>
      </c>
      <c r="N2605" s="13">
        <v>7900</v>
      </c>
      <c r="O2605" s="2">
        <v>6900</v>
      </c>
      <c r="P2605" s="23">
        <v>6</v>
      </c>
      <c r="Q2605" s="2" t="s">
        <v>70</v>
      </c>
      <c r="R2605" s="2">
        <v>5</v>
      </c>
      <c r="S2605" s="2"/>
      <c r="T2605" s="2" t="s">
        <v>2428</v>
      </c>
      <c r="U2605" s="2" t="s">
        <v>374</v>
      </c>
      <c r="V2605" s="2" t="s">
        <v>71</v>
      </c>
      <c r="W2605" s="23">
        <v>5035</v>
      </c>
      <c r="X2605" s="2">
        <v>7900</v>
      </c>
      <c r="Y2605" s="2">
        <v>1102</v>
      </c>
      <c r="Z2605" s="3">
        <f t="shared" si="338"/>
        <v>47400</v>
      </c>
      <c r="AA2605" s="3">
        <f t="shared" si="339"/>
        <v>30210</v>
      </c>
      <c r="AB2605" s="3">
        <f t="shared" si="340"/>
        <v>41400</v>
      </c>
      <c r="AC2605">
        <f t="shared" si="341"/>
        <v>6000</v>
      </c>
      <c r="AD2605" t="str">
        <f>_xlfn.XLOOKUP(V2605,[2]Index!L:L,[2]Index!M:M)</f>
        <v>CN</v>
      </c>
      <c r="AE2605" s="3" t="s">
        <v>5821</v>
      </c>
      <c r="AF2605" t="s">
        <v>52</v>
      </c>
      <c r="AG2605" s="3" t="s">
        <v>53</v>
      </c>
      <c r="AH2605" t="s">
        <v>72</v>
      </c>
      <c r="AJ2605">
        <f>VLOOKUP(D2605,[3]Multipliers!$B:$AT,36)</f>
        <v>0.96832646242556519</v>
      </c>
      <c r="AK2605">
        <f>VLOOKUP(D2605,[3]Multipliers!$B:$AT,36)</f>
        <v>0.96832646242556519</v>
      </c>
      <c r="AM2605">
        <f t="shared" si="342"/>
        <v>0</v>
      </c>
    </row>
    <row r="2606" spans="1:39">
      <c r="A2606" s="2" t="str">
        <f t="shared" si="336"/>
        <v>SHENZHEN STRONG TECHNOLOGY CO., LTD.V64SPA4</v>
      </c>
      <c r="B2606" s="2" t="str">
        <f t="shared" si="337"/>
        <v>EQP,AE,SPA4 PLUS,V54-V64,STRONG,RETROFIT KITRetrofit</v>
      </c>
      <c r="C2606" s="3" t="str">
        <f t="shared" si="343"/>
        <v>iphoneSPA4New Buy</v>
      </c>
      <c r="D2606" s="2">
        <v>386166</v>
      </c>
      <c r="E2606" s="2" t="s">
        <v>369</v>
      </c>
      <c r="F2606" s="2" t="s">
        <v>40</v>
      </c>
      <c r="G2606" s="2" t="s">
        <v>41</v>
      </c>
      <c r="H2606" s="2" t="s">
        <v>65</v>
      </c>
      <c r="I2606" s="2" t="s">
        <v>43</v>
      </c>
      <c r="J2606" s="2" t="s">
        <v>66</v>
      </c>
      <c r="K2606" s="2" t="s">
        <v>2429</v>
      </c>
      <c r="L2606" s="2" t="s">
        <v>1028</v>
      </c>
      <c r="M2606" s="2" t="s">
        <v>2430</v>
      </c>
      <c r="N2606" s="13">
        <v>7900</v>
      </c>
      <c r="O2606" s="2">
        <v>6900</v>
      </c>
      <c r="P2606" s="23">
        <v>4</v>
      </c>
      <c r="Q2606" s="2" t="s">
        <v>70</v>
      </c>
      <c r="R2606" s="2">
        <v>5</v>
      </c>
      <c r="S2606" s="2"/>
      <c r="T2606" s="2" t="s">
        <v>2431</v>
      </c>
      <c r="U2606" s="2" t="s">
        <v>374</v>
      </c>
      <c r="V2606" s="2" t="s">
        <v>71</v>
      </c>
      <c r="W2606" s="23">
        <v>5035</v>
      </c>
      <c r="X2606" s="2">
        <v>7900</v>
      </c>
      <c r="Y2606" s="2">
        <v>1102</v>
      </c>
      <c r="Z2606" s="3">
        <f t="shared" si="338"/>
        <v>31600</v>
      </c>
      <c r="AA2606" s="3">
        <f t="shared" si="339"/>
        <v>20140</v>
      </c>
      <c r="AB2606" s="3">
        <f t="shared" si="340"/>
        <v>27600</v>
      </c>
      <c r="AC2606">
        <f t="shared" si="341"/>
        <v>4000</v>
      </c>
      <c r="AD2606" t="str">
        <f>_xlfn.XLOOKUP(V2606,[2]Index!L:L,[2]Index!M:M)</f>
        <v>CN</v>
      </c>
      <c r="AE2606" s="3" t="s">
        <v>5821</v>
      </c>
      <c r="AF2606" t="s">
        <v>52</v>
      </c>
      <c r="AG2606" s="3" t="s">
        <v>53</v>
      </c>
      <c r="AH2606" t="s">
        <v>72</v>
      </c>
      <c r="AJ2606">
        <f>VLOOKUP(D2606,[3]Multipliers!$B:$AT,36)</f>
        <v>0.96832646242556519</v>
      </c>
      <c r="AK2606">
        <f>VLOOKUP(D2606,[3]Multipliers!$B:$AT,36)</f>
        <v>0.96832646242556519</v>
      </c>
      <c r="AM2606">
        <f t="shared" si="342"/>
        <v>0</v>
      </c>
    </row>
    <row r="2607" spans="1:39">
      <c r="A2607" s="2" t="str">
        <f t="shared" si="336"/>
        <v>SHENZHEN STRONG TECHNOLOGY CO., LTD.V64SPA4</v>
      </c>
      <c r="B2607" s="2" t="str">
        <f t="shared" si="337"/>
        <v>EQP,AE,SPA4,V54-V64,STRONG,RETROFIT KITRetrofit</v>
      </c>
      <c r="C2607" s="3" t="str">
        <f t="shared" si="343"/>
        <v>iphoneSPA4New Buy</v>
      </c>
      <c r="D2607" s="2">
        <v>386623</v>
      </c>
      <c r="E2607" s="2" t="s">
        <v>369</v>
      </c>
      <c r="F2607" s="2" t="s">
        <v>40</v>
      </c>
      <c r="G2607" s="2" t="s">
        <v>41</v>
      </c>
      <c r="H2607" s="2" t="s">
        <v>65</v>
      </c>
      <c r="I2607" s="2" t="s">
        <v>43</v>
      </c>
      <c r="J2607" s="2" t="s">
        <v>66</v>
      </c>
      <c r="K2607" s="2" t="s">
        <v>2432</v>
      </c>
      <c r="L2607" s="2" t="s">
        <v>1028</v>
      </c>
      <c r="M2607" s="2" t="s">
        <v>2433</v>
      </c>
      <c r="N2607" s="13">
        <v>7900</v>
      </c>
      <c r="O2607" s="2">
        <v>6900</v>
      </c>
      <c r="P2607" s="23">
        <v>2</v>
      </c>
      <c r="Q2607" s="2" t="s">
        <v>70</v>
      </c>
      <c r="R2607" s="2">
        <v>5</v>
      </c>
      <c r="S2607" s="2"/>
      <c r="T2607" s="2" t="s">
        <v>1028</v>
      </c>
      <c r="U2607" s="2" t="s">
        <v>374</v>
      </c>
      <c r="V2607" s="2" t="s">
        <v>71</v>
      </c>
      <c r="W2607" s="23">
        <v>5035</v>
      </c>
      <c r="X2607" s="2">
        <v>7900</v>
      </c>
      <c r="Y2607" s="2">
        <v>1102</v>
      </c>
      <c r="Z2607" s="3">
        <f t="shared" si="338"/>
        <v>15800</v>
      </c>
      <c r="AA2607" s="3">
        <f t="shared" si="339"/>
        <v>10070</v>
      </c>
      <c r="AB2607" s="3">
        <f t="shared" si="340"/>
        <v>13800</v>
      </c>
      <c r="AC2607">
        <f t="shared" si="341"/>
        <v>2000</v>
      </c>
      <c r="AD2607" t="str">
        <f>_xlfn.XLOOKUP(V2607,[2]Index!L:L,[2]Index!M:M)</f>
        <v>CN</v>
      </c>
      <c r="AE2607" s="3" t="s">
        <v>5821</v>
      </c>
      <c r="AF2607" t="s">
        <v>52</v>
      </c>
      <c r="AG2607" s="3" t="s">
        <v>53</v>
      </c>
      <c r="AH2607" t="s">
        <v>72</v>
      </c>
      <c r="AJ2607">
        <f>VLOOKUP(D2607,[3]Multipliers!$B:$AT,36)</f>
        <v>0.96832646242556519</v>
      </c>
      <c r="AK2607">
        <f>VLOOKUP(D2607,[3]Multipliers!$B:$AT,36)</f>
        <v>0.96832646242556519</v>
      </c>
      <c r="AM2607">
        <f t="shared" si="342"/>
        <v>0</v>
      </c>
    </row>
    <row r="2608" spans="1:39">
      <c r="A2608" s="2" t="str">
        <f t="shared" si="336"/>
        <v>SHENZHEN STRONG TECHNOLOGY CO., LTD.V64SPA1</v>
      </c>
      <c r="B2608" s="2" t="str">
        <f t="shared" si="337"/>
        <v>EQP,AE,SPA1,V54-V64,STRONG,RETROFIT KITRetrofit</v>
      </c>
      <c r="C2608" s="3" t="str">
        <f t="shared" si="343"/>
        <v>iphoneSPA1New Buy</v>
      </c>
      <c r="D2608" s="2">
        <v>386161</v>
      </c>
      <c r="E2608" s="2" t="s">
        <v>369</v>
      </c>
      <c r="F2608" s="2" t="s">
        <v>40</v>
      </c>
      <c r="G2608" s="2" t="s">
        <v>41</v>
      </c>
      <c r="H2608" s="2" t="s">
        <v>65</v>
      </c>
      <c r="I2608" s="2" t="s">
        <v>43</v>
      </c>
      <c r="J2608" s="2" t="s">
        <v>66</v>
      </c>
      <c r="K2608" s="2" t="s">
        <v>2434</v>
      </c>
      <c r="L2608" s="2" t="s">
        <v>1021</v>
      </c>
      <c r="M2608" s="2" t="s">
        <v>2435</v>
      </c>
      <c r="N2608" s="29">
        <v>7900</v>
      </c>
      <c r="O2608" s="26">
        <v>6900</v>
      </c>
      <c r="P2608" s="2">
        <v>1</v>
      </c>
      <c r="Q2608" s="2" t="s">
        <v>70</v>
      </c>
      <c r="R2608" s="66">
        <v>5</v>
      </c>
      <c r="S2608" s="2"/>
      <c r="T2608" s="2" t="s">
        <v>1021</v>
      </c>
      <c r="U2608" s="2" t="s">
        <v>374</v>
      </c>
      <c r="V2608" s="2" t="s">
        <v>71</v>
      </c>
      <c r="W2608" s="26">
        <v>5035</v>
      </c>
      <c r="X2608" s="45">
        <v>7900</v>
      </c>
      <c r="Y2608" s="5">
        <v>1102</v>
      </c>
      <c r="Z2608" s="3">
        <f t="shared" si="338"/>
        <v>7900</v>
      </c>
      <c r="AA2608" s="3">
        <f t="shared" si="339"/>
        <v>5035</v>
      </c>
      <c r="AB2608" s="3">
        <f t="shared" si="340"/>
        <v>6900</v>
      </c>
      <c r="AC2608">
        <f t="shared" si="341"/>
        <v>1000</v>
      </c>
      <c r="AD2608" t="str">
        <f>_xlfn.XLOOKUP(V2608,[2]Index!L:L,[2]Index!M:M)</f>
        <v>CN</v>
      </c>
      <c r="AE2608" s="3" t="s">
        <v>5821</v>
      </c>
      <c r="AF2608" t="s">
        <v>52</v>
      </c>
      <c r="AG2608" s="3" t="s">
        <v>53</v>
      </c>
      <c r="AH2608" t="s">
        <v>72</v>
      </c>
      <c r="AJ2608">
        <f>VLOOKUP(D2608,[3]Multipliers!$B:$AT,36)</f>
        <v>0.96832646242556519</v>
      </c>
      <c r="AK2608">
        <f>VLOOKUP(D2608,[3]Multipliers!$B:$AT,36)</f>
        <v>0.96832646242556519</v>
      </c>
      <c r="AM2608">
        <f t="shared" si="342"/>
        <v>0</v>
      </c>
    </row>
    <row r="2609" spans="1:39">
      <c r="A2609" s="2" t="str">
        <f t="shared" si="336"/>
        <v>SHENZHEN STRONG TECHNOLOGY CO., LTD.V64SPA2</v>
      </c>
      <c r="B2609" s="2" t="str">
        <f t="shared" si="337"/>
        <v>EQP,AE,SPA2,V54-V64,STRONG,RETROFIT KITRetrofit</v>
      </c>
      <c r="C2609" s="3" t="str">
        <f t="shared" si="343"/>
        <v>iphoneSPA2New Buy</v>
      </c>
      <c r="D2609" s="36">
        <v>386165</v>
      </c>
      <c r="E2609" s="36" t="s">
        <v>369</v>
      </c>
      <c r="F2609" s="36" t="s">
        <v>40</v>
      </c>
      <c r="G2609" s="36" t="s">
        <v>41</v>
      </c>
      <c r="H2609" s="36" t="s">
        <v>65</v>
      </c>
      <c r="I2609" s="36" t="s">
        <v>43</v>
      </c>
      <c r="J2609" s="36" t="s">
        <v>66</v>
      </c>
      <c r="K2609" s="36" t="s">
        <v>2436</v>
      </c>
      <c r="L2609" s="36" t="s">
        <v>1025</v>
      </c>
      <c r="M2609" s="36" t="s">
        <v>2437</v>
      </c>
      <c r="N2609" s="15">
        <v>7900</v>
      </c>
      <c r="O2609" s="26">
        <v>6900</v>
      </c>
      <c r="P2609" s="36">
        <v>1</v>
      </c>
      <c r="Q2609" s="36" t="s">
        <v>70</v>
      </c>
      <c r="R2609" s="34">
        <v>5</v>
      </c>
      <c r="S2609" s="43"/>
      <c r="T2609" s="43" t="s">
        <v>1025</v>
      </c>
      <c r="U2609" s="36" t="s">
        <v>374</v>
      </c>
      <c r="V2609" s="36" t="s">
        <v>71</v>
      </c>
      <c r="W2609" s="37">
        <v>5035</v>
      </c>
      <c r="X2609" s="38">
        <v>7900</v>
      </c>
      <c r="Y2609" s="36">
        <v>1102</v>
      </c>
      <c r="Z2609" s="3">
        <f t="shared" si="338"/>
        <v>7900</v>
      </c>
      <c r="AA2609" s="3">
        <f t="shared" si="339"/>
        <v>5035</v>
      </c>
      <c r="AB2609" s="3">
        <f t="shared" si="340"/>
        <v>6900</v>
      </c>
      <c r="AC2609">
        <f t="shared" si="341"/>
        <v>1000</v>
      </c>
      <c r="AD2609" t="str">
        <f>_xlfn.XLOOKUP(V2609,[2]Index!L:L,[2]Index!M:M)</f>
        <v>CN</v>
      </c>
      <c r="AE2609" s="3" t="s">
        <v>5821</v>
      </c>
      <c r="AF2609" t="s">
        <v>52</v>
      </c>
      <c r="AG2609" s="4" t="s">
        <v>53</v>
      </c>
      <c r="AH2609" t="s">
        <v>72</v>
      </c>
      <c r="AJ2609">
        <f>VLOOKUP(D2609,[3]Multipliers!$B:$AT,36)</f>
        <v>0.96832646242556519</v>
      </c>
      <c r="AK2609">
        <f>VLOOKUP(D2609,[3]Multipliers!$B:$AT,36)</f>
        <v>0.96832646242556519</v>
      </c>
      <c r="AM2609">
        <f t="shared" si="342"/>
        <v>0</v>
      </c>
    </row>
    <row r="2610" spans="1:39">
      <c r="A2610" s="2" t="str">
        <f t="shared" si="336"/>
        <v>SHENZHEN STRONG TECHNOLOGY CO., LTD.V64SPA2</v>
      </c>
      <c r="B2610" s="2" t="str">
        <f t="shared" si="337"/>
        <v>EQP,AE,SPA2 PLUS,V54-V64,STRONG,RETROFIT KITRetrofit</v>
      </c>
      <c r="C2610" s="3" t="str">
        <f t="shared" si="343"/>
        <v>iphoneSPA2New Buy</v>
      </c>
      <c r="D2610" s="36">
        <v>386164</v>
      </c>
      <c r="E2610" s="36" t="s">
        <v>369</v>
      </c>
      <c r="F2610" s="36" t="s">
        <v>40</v>
      </c>
      <c r="G2610" s="36" t="s">
        <v>41</v>
      </c>
      <c r="H2610" s="36" t="s">
        <v>65</v>
      </c>
      <c r="I2610" s="36" t="s">
        <v>43</v>
      </c>
      <c r="J2610" s="36" t="s">
        <v>66</v>
      </c>
      <c r="K2610" s="36" t="s">
        <v>2426</v>
      </c>
      <c r="L2610" s="36" t="s">
        <v>1025</v>
      </c>
      <c r="M2610" s="36" t="s">
        <v>2427</v>
      </c>
      <c r="N2610" s="15">
        <v>7900</v>
      </c>
      <c r="O2610" s="26">
        <v>6900</v>
      </c>
      <c r="P2610" s="36">
        <v>4</v>
      </c>
      <c r="Q2610" s="36" t="s">
        <v>70</v>
      </c>
      <c r="R2610" s="34">
        <v>5</v>
      </c>
      <c r="S2610" s="43"/>
      <c r="T2610" s="43" t="s">
        <v>60</v>
      </c>
      <c r="U2610" s="36" t="s">
        <v>374</v>
      </c>
      <c r="V2610" s="36" t="s">
        <v>85</v>
      </c>
      <c r="W2610" s="37">
        <v>5035</v>
      </c>
      <c r="X2610" s="38">
        <v>7900</v>
      </c>
      <c r="Y2610" s="36">
        <v>1102</v>
      </c>
      <c r="Z2610" s="3">
        <f t="shared" si="338"/>
        <v>31600</v>
      </c>
      <c r="AA2610" s="3">
        <f t="shared" si="339"/>
        <v>20140</v>
      </c>
      <c r="AB2610" s="3">
        <f t="shared" si="340"/>
        <v>27600</v>
      </c>
      <c r="AC2610">
        <f t="shared" si="341"/>
        <v>4000</v>
      </c>
      <c r="AD2610" t="str">
        <f>_xlfn.XLOOKUP(V2610,[2]Index!L:L,[2]Index!M:M)</f>
        <v>CN</v>
      </c>
      <c r="AE2610" s="3" t="s">
        <v>5821</v>
      </c>
      <c r="AF2610" t="s">
        <v>52</v>
      </c>
      <c r="AG2610" s="4" t="s">
        <v>53</v>
      </c>
      <c r="AH2610" t="s">
        <v>72</v>
      </c>
      <c r="AJ2610">
        <f>VLOOKUP(D2610,[3]Multipliers!$B:$AT,36)</f>
        <v>0.96832646242556519</v>
      </c>
      <c r="AK2610">
        <f>VLOOKUP(D2610,[3]Multipliers!$B:$AT,36)</f>
        <v>0.96832646242556519</v>
      </c>
      <c r="AM2610">
        <f t="shared" si="342"/>
        <v>0</v>
      </c>
    </row>
    <row r="2611" spans="1:39">
      <c r="A2611" s="2" t="str">
        <f t="shared" si="336"/>
        <v>SHENZHEN STRONG TECHNOLOGY CO., LTD.V64SPA4</v>
      </c>
      <c r="B2611" s="2" t="str">
        <f t="shared" si="337"/>
        <v>EQP,AE,SPA4 PLUS,V54-V64,STRONG,RETROFIT KITRetrofit</v>
      </c>
      <c r="C2611" s="3" t="str">
        <f t="shared" si="343"/>
        <v>iphoneSPA4New Buy</v>
      </c>
      <c r="D2611" s="2">
        <v>386166</v>
      </c>
      <c r="E2611" s="2" t="s">
        <v>369</v>
      </c>
      <c r="F2611" s="2" t="s">
        <v>40</v>
      </c>
      <c r="G2611" s="2" t="s">
        <v>41</v>
      </c>
      <c r="H2611" s="2" t="s">
        <v>65</v>
      </c>
      <c r="I2611" s="2" t="s">
        <v>43</v>
      </c>
      <c r="J2611" s="2" t="s">
        <v>66</v>
      </c>
      <c r="K2611" s="2" t="s">
        <v>2429</v>
      </c>
      <c r="L2611" s="2" t="s">
        <v>1028</v>
      </c>
      <c r="M2611" s="2" t="s">
        <v>2430</v>
      </c>
      <c r="N2611" s="13">
        <v>7900</v>
      </c>
      <c r="O2611" s="2">
        <v>6900</v>
      </c>
      <c r="P2611" s="23">
        <v>4</v>
      </c>
      <c r="Q2611" s="2" t="s">
        <v>70</v>
      </c>
      <c r="R2611" s="2">
        <v>5</v>
      </c>
      <c r="S2611" s="2"/>
      <c r="T2611" s="2" t="s">
        <v>60</v>
      </c>
      <c r="U2611" s="2" t="s">
        <v>374</v>
      </c>
      <c r="V2611" s="2" t="s">
        <v>85</v>
      </c>
      <c r="W2611" s="23">
        <v>5035</v>
      </c>
      <c r="X2611" s="2">
        <v>7900</v>
      </c>
      <c r="Y2611" s="2">
        <v>1102</v>
      </c>
      <c r="Z2611" s="3">
        <f t="shared" si="338"/>
        <v>31600</v>
      </c>
      <c r="AA2611" s="3">
        <f t="shared" si="339"/>
        <v>20140</v>
      </c>
      <c r="AB2611" s="3">
        <f t="shared" si="340"/>
        <v>27600</v>
      </c>
      <c r="AC2611">
        <f t="shared" si="341"/>
        <v>4000</v>
      </c>
      <c r="AD2611" t="str">
        <f>_xlfn.XLOOKUP(V2611,[2]Index!L:L,[2]Index!M:M)</f>
        <v>CN</v>
      </c>
      <c r="AE2611" s="3" t="s">
        <v>5821</v>
      </c>
      <c r="AF2611" t="s">
        <v>52</v>
      </c>
      <c r="AG2611" s="3" t="s">
        <v>53</v>
      </c>
      <c r="AH2611" t="s">
        <v>72</v>
      </c>
      <c r="AJ2611">
        <f>VLOOKUP(D2611,[3]Multipliers!$B:$AT,36)</f>
        <v>0.96832646242556519</v>
      </c>
      <c r="AK2611">
        <f>VLOOKUP(D2611,[3]Multipliers!$B:$AT,36)</f>
        <v>0.96832646242556519</v>
      </c>
      <c r="AM2611">
        <f t="shared" si="342"/>
        <v>0</v>
      </c>
    </row>
    <row r="2612" spans="1:39">
      <c r="A2612" s="2" t="str">
        <f t="shared" si="336"/>
        <v>SHENZHEN STRONG TECHNOLOGY CO., LTD.V64SPA1</v>
      </c>
      <c r="B2612" s="2" t="str">
        <f t="shared" si="337"/>
        <v>EQP,AE,SPA1 PLUS,V54-V64,STRONG,RETROFIT KITRetrofit</v>
      </c>
      <c r="C2612" s="3" t="str">
        <f t="shared" si="343"/>
        <v>iphoneSPA1New Buy</v>
      </c>
      <c r="D2612" s="2">
        <v>386160</v>
      </c>
      <c r="E2612" s="2" t="s">
        <v>369</v>
      </c>
      <c r="F2612" s="2" t="s">
        <v>40</v>
      </c>
      <c r="G2612" s="2" t="s">
        <v>41</v>
      </c>
      <c r="H2612" s="2" t="s">
        <v>65</v>
      </c>
      <c r="I2612" s="2" t="s">
        <v>43</v>
      </c>
      <c r="J2612" s="2" t="s">
        <v>66</v>
      </c>
      <c r="K2612" s="2" t="s">
        <v>2423</v>
      </c>
      <c r="L2612" s="2" t="s">
        <v>1021</v>
      </c>
      <c r="M2612" s="2" t="s">
        <v>2424</v>
      </c>
      <c r="N2612" s="2">
        <v>7900</v>
      </c>
      <c r="O2612" s="2">
        <v>6900</v>
      </c>
      <c r="P2612" s="23">
        <v>3</v>
      </c>
      <c r="Q2612" s="2" t="s">
        <v>70</v>
      </c>
      <c r="R2612" s="2">
        <v>5</v>
      </c>
      <c r="S2612" s="2"/>
      <c r="T2612" s="2" t="s">
        <v>60</v>
      </c>
      <c r="U2612" s="2" t="s">
        <v>374</v>
      </c>
      <c r="V2612" s="2" t="s">
        <v>85</v>
      </c>
      <c r="W2612" s="23">
        <v>5035</v>
      </c>
      <c r="X2612" s="2">
        <v>7900</v>
      </c>
      <c r="Y2612" s="3">
        <v>1102</v>
      </c>
      <c r="Z2612" s="3">
        <f t="shared" si="338"/>
        <v>23700</v>
      </c>
      <c r="AA2612" s="3">
        <f t="shared" si="339"/>
        <v>15105</v>
      </c>
      <c r="AB2612" s="3">
        <f t="shared" si="340"/>
        <v>20700</v>
      </c>
      <c r="AC2612">
        <f t="shared" si="341"/>
        <v>3000</v>
      </c>
      <c r="AD2612" t="str">
        <f>_xlfn.XLOOKUP(V2612,[2]Index!L:L,[2]Index!M:M)</f>
        <v>CN</v>
      </c>
      <c r="AE2612" s="3" t="s">
        <v>5821</v>
      </c>
      <c r="AF2612" t="s">
        <v>52</v>
      </c>
      <c r="AG2612" s="3" t="s">
        <v>53</v>
      </c>
      <c r="AH2612" t="s">
        <v>72</v>
      </c>
      <c r="AJ2612">
        <f>VLOOKUP(D2612,[3]Multipliers!$B:$AT,36)</f>
        <v>0.96832646242556519</v>
      </c>
      <c r="AK2612">
        <f>VLOOKUP(D2612,[3]Multipliers!$B:$AT,36)</f>
        <v>0.96832646242556519</v>
      </c>
      <c r="AM2612">
        <f t="shared" si="342"/>
        <v>0</v>
      </c>
    </row>
    <row r="2613" spans="1:39">
      <c r="A2613" s="2" t="str">
        <f t="shared" si="336"/>
        <v>SHENZHEN STRONG TECHNOLOGY CO., LTD.V64SPA1</v>
      </c>
      <c r="B2613" s="2" t="str">
        <f t="shared" si="337"/>
        <v>EQP,AE,SPA1,V54-V64,STRONG,RETROFIT KITRetrofit</v>
      </c>
      <c r="C2613" s="3" t="str">
        <f t="shared" si="343"/>
        <v>iphoneSPA1New Buy</v>
      </c>
      <c r="D2613" s="2">
        <v>386161</v>
      </c>
      <c r="E2613" s="2" t="s">
        <v>369</v>
      </c>
      <c r="F2613" s="2" t="s">
        <v>40</v>
      </c>
      <c r="G2613" s="2" t="s">
        <v>41</v>
      </c>
      <c r="H2613" s="2" t="s">
        <v>65</v>
      </c>
      <c r="I2613" s="2" t="s">
        <v>43</v>
      </c>
      <c r="J2613" s="2" t="s">
        <v>66</v>
      </c>
      <c r="K2613" s="2" t="s">
        <v>2434</v>
      </c>
      <c r="L2613" s="2" t="s">
        <v>1021</v>
      </c>
      <c r="M2613" s="2" t="s">
        <v>2435</v>
      </c>
      <c r="N2613" s="2">
        <v>7900</v>
      </c>
      <c r="O2613" s="2">
        <v>6900</v>
      </c>
      <c r="P2613" s="23">
        <v>2</v>
      </c>
      <c r="Q2613" s="2" t="s">
        <v>70</v>
      </c>
      <c r="R2613" s="2">
        <v>5</v>
      </c>
      <c r="S2613" s="2"/>
      <c r="T2613" s="2" t="s">
        <v>60</v>
      </c>
      <c r="U2613" s="2" t="s">
        <v>374</v>
      </c>
      <c r="V2613" s="2" t="s">
        <v>85</v>
      </c>
      <c r="W2613" s="23">
        <v>5035</v>
      </c>
      <c r="X2613" s="2">
        <v>7900</v>
      </c>
      <c r="Y2613" s="3">
        <v>1102</v>
      </c>
      <c r="Z2613" s="3">
        <f t="shared" si="338"/>
        <v>15800</v>
      </c>
      <c r="AA2613" s="3">
        <f t="shared" si="339"/>
        <v>10070</v>
      </c>
      <c r="AB2613" s="3">
        <f t="shared" si="340"/>
        <v>13800</v>
      </c>
      <c r="AC2613">
        <f t="shared" si="341"/>
        <v>2000</v>
      </c>
      <c r="AD2613" t="str">
        <f>_xlfn.XLOOKUP(V2613,[2]Index!L:L,[2]Index!M:M)</f>
        <v>CN</v>
      </c>
      <c r="AE2613" s="3" t="s">
        <v>5821</v>
      </c>
      <c r="AF2613" t="s">
        <v>52</v>
      </c>
      <c r="AG2613" s="3" t="s">
        <v>53</v>
      </c>
      <c r="AH2613" t="s">
        <v>72</v>
      </c>
      <c r="AJ2613">
        <f>VLOOKUP(D2613,[3]Multipliers!$B:$AT,36)</f>
        <v>0.96832646242556519</v>
      </c>
      <c r="AK2613">
        <f>VLOOKUP(D2613,[3]Multipliers!$B:$AT,36)</f>
        <v>0.96832646242556519</v>
      </c>
      <c r="AM2613">
        <f t="shared" si="342"/>
        <v>0</v>
      </c>
    </row>
    <row r="2614" spans="1:39">
      <c r="A2614" s="2" t="str">
        <f t="shared" si="336"/>
        <v>SHENZHEN STRONG TECHNOLOGY CO., LTD.V64SPA2</v>
      </c>
      <c r="B2614" s="2" t="str">
        <f t="shared" si="337"/>
        <v>EQP,AE,SPA2,V54-V64,STRONG,RETROFIT KITRetrofit</v>
      </c>
      <c r="C2614" s="3" t="str">
        <f t="shared" si="343"/>
        <v>iphoneSPA2New Buy</v>
      </c>
      <c r="D2614" s="2">
        <v>386165</v>
      </c>
      <c r="E2614" s="2" t="s">
        <v>369</v>
      </c>
      <c r="F2614" s="2" t="s">
        <v>40</v>
      </c>
      <c r="G2614" s="2" t="s">
        <v>41</v>
      </c>
      <c r="H2614" s="2" t="s">
        <v>65</v>
      </c>
      <c r="I2614" s="2" t="s">
        <v>43</v>
      </c>
      <c r="J2614" s="2" t="s">
        <v>66</v>
      </c>
      <c r="K2614" s="2" t="s">
        <v>2436</v>
      </c>
      <c r="L2614" s="2" t="s">
        <v>1025</v>
      </c>
      <c r="M2614" s="2" t="s">
        <v>2437</v>
      </c>
      <c r="N2614" s="13">
        <v>7900</v>
      </c>
      <c r="O2614" s="2">
        <v>6900</v>
      </c>
      <c r="P2614" s="2">
        <v>1</v>
      </c>
      <c r="Q2614" s="2" t="s">
        <v>70</v>
      </c>
      <c r="R2614" s="2">
        <v>5</v>
      </c>
      <c r="S2614" s="2"/>
      <c r="T2614" s="2" t="s">
        <v>60</v>
      </c>
      <c r="U2614" s="2" t="s">
        <v>374</v>
      </c>
      <c r="V2614" s="2" t="s">
        <v>85</v>
      </c>
      <c r="W2614" s="2">
        <v>5035</v>
      </c>
      <c r="X2614" s="2">
        <v>7900</v>
      </c>
      <c r="Y2614" s="2">
        <v>1102</v>
      </c>
      <c r="Z2614" s="3">
        <f t="shared" si="338"/>
        <v>7900</v>
      </c>
      <c r="AA2614" s="3">
        <f t="shared" si="339"/>
        <v>5035</v>
      </c>
      <c r="AB2614" s="3">
        <f t="shared" si="340"/>
        <v>6900</v>
      </c>
      <c r="AC2614">
        <f t="shared" si="341"/>
        <v>1000</v>
      </c>
      <c r="AD2614" t="str">
        <f>_xlfn.XLOOKUP(V2614,[2]Index!L:L,[2]Index!M:M)</f>
        <v>CN</v>
      </c>
      <c r="AE2614" s="3" t="s">
        <v>5821</v>
      </c>
      <c r="AF2614" t="s">
        <v>52</v>
      </c>
      <c r="AG2614" s="4" t="s">
        <v>53</v>
      </c>
      <c r="AH2614" t="s">
        <v>72</v>
      </c>
      <c r="AJ2614">
        <f>VLOOKUP(D2614,[3]Multipliers!$B:$AT,36)</f>
        <v>0.96832646242556519</v>
      </c>
      <c r="AK2614">
        <f>VLOOKUP(D2614,[3]Multipliers!$B:$AT,36)</f>
        <v>0.96832646242556519</v>
      </c>
      <c r="AM2614">
        <f t="shared" si="342"/>
        <v>0</v>
      </c>
    </row>
    <row r="2615" spans="1:39">
      <c r="A2615" s="2" t="str">
        <f t="shared" si="336"/>
        <v>SHENZHEN STRONG TECHNOLOGY CO., LTD.V64SPA4</v>
      </c>
      <c r="B2615" s="2" t="str">
        <f t="shared" si="337"/>
        <v>EQP,AE,SPA4 PLUS(SPA3 PLUS),V54-V64,STRONG,RETROFIT KITRetrofit</v>
      </c>
      <c r="C2615" s="3" t="str">
        <f t="shared" si="343"/>
        <v>iphoneSPA4New Buy</v>
      </c>
      <c r="D2615" s="2">
        <v>386764</v>
      </c>
      <c r="E2615" s="2" t="s">
        <v>369</v>
      </c>
      <c r="F2615" s="2" t="s">
        <v>40</v>
      </c>
      <c r="G2615" s="2" t="s">
        <v>41</v>
      </c>
      <c r="H2615" s="2" t="s">
        <v>65</v>
      </c>
      <c r="I2615" s="2" t="s">
        <v>43</v>
      </c>
      <c r="J2615" s="2" t="s">
        <v>66</v>
      </c>
      <c r="K2615" s="2" t="s">
        <v>2438</v>
      </c>
      <c r="L2615" s="2" t="s">
        <v>1028</v>
      </c>
      <c r="M2615" s="2" t="s">
        <v>2439</v>
      </c>
      <c r="N2615" s="13">
        <v>7900</v>
      </c>
      <c r="O2615" s="2">
        <v>6900</v>
      </c>
      <c r="P2615" s="2">
        <v>1</v>
      </c>
      <c r="Q2615" s="2" t="s">
        <v>70</v>
      </c>
      <c r="R2615" s="2">
        <v>5</v>
      </c>
      <c r="S2615" s="2"/>
      <c r="T2615" s="2" t="s">
        <v>60</v>
      </c>
      <c r="U2615" s="2" t="s">
        <v>374</v>
      </c>
      <c r="V2615" s="2" t="s">
        <v>85</v>
      </c>
      <c r="W2615" s="2">
        <v>5035</v>
      </c>
      <c r="X2615" s="2">
        <v>7900</v>
      </c>
      <c r="Y2615" s="2">
        <v>1102</v>
      </c>
      <c r="Z2615" s="3">
        <f t="shared" si="338"/>
        <v>7900</v>
      </c>
      <c r="AA2615" s="3">
        <f t="shared" si="339"/>
        <v>5035</v>
      </c>
      <c r="AB2615" s="3">
        <f t="shared" si="340"/>
        <v>6900</v>
      </c>
      <c r="AC2615">
        <f t="shared" si="341"/>
        <v>1000</v>
      </c>
      <c r="AD2615" t="str">
        <f>_xlfn.XLOOKUP(V2615,[2]Index!L:L,[2]Index!M:M)</f>
        <v>CN</v>
      </c>
      <c r="AE2615" s="3" t="s">
        <v>5821</v>
      </c>
      <c r="AF2615" t="s">
        <v>52</v>
      </c>
      <c r="AG2615" s="4" t="s">
        <v>53</v>
      </c>
      <c r="AH2615" t="s">
        <v>72</v>
      </c>
      <c r="AJ2615">
        <f>VLOOKUP(D2615,[3]Multipliers!$B:$AT,36)</f>
        <v>0.96832646242556519</v>
      </c>
      <c r="AK2615">
        <f>VLOOKUP(D2615,[3]Multipliers!$B:$AT,36)</f>
        <v>0.96832646242556519</v>
      </c>
      <c r="AM2615">
        <f t="shared" si="342"/>
        <v>0</v>
      </c>
    </row>
    <row r="2616" spans="1:39">
      <c r="A2616" s="2" t="str">
        <f t="shared" si="336"/>
        <v>SHENZHEN STRONG TECHNOLOGY CO., LTD.V64SPA1</v>
      </c>
      <c r="B2616" s="2" t="str">
        <f t="shared" si="337"/>
        <v>EQP,AE,SPA1 PLUS,D94-V64,STRONG,RETROFIT KITRetrofit</v>
      </c>
      <c r="C2616" s="3" t="str">
        <f t="shared" si="343"/>
        <v>iphoneSPA1New Buy</v>
      </c>
      <c r="D2616" s="2">
        <v>386774</v>
      </c>
      <c r="E2616" s="2" t="s">
        <v>369</v>
      </c>
      <c r="F2616" s="2" t="s">
        <v>40</v>
      </c>
      <c r="G2616" s="2" t="s">
        <v>41</v>
      </c>
      <c r="H2616" s="2" t="s">
        <v>65</v>
      </c>
      <c r="I2616" s="2" t="s">
        <v>43</v>
      </c>
      <c r="J2616" s="2" t="s">
        <v>44</v>
      </c>
      <c r="K2616" s="2" t="s">
        <v>2440</v>
      </c>
      <c r="L2616" s="2" t="s">
        <v>1021</v>
      </c>
      <c r="M2616" s="2" t="s">
        <v>2441</v>
      </c>
      <c r="N2616" s="13">
        <v>7900</v>
      </c>
      <c r="O2616" s="2">
        <v>6900</v>
      </c>
      <c r="P2616" s="2">
        <v>1</v>
      </c>
      <c r="Q2616" s="2" t="s">
        <v>48</v>
      </c>
      <c r="R2616" s="2">
        <v>5</v>
      </c>
      <c r="S2616" s="2"/>
      <c r="T2616" s="2" t="s">
        <v>60</v>
      </c>
      <c r="U2616" s="2" t="s">
        <v>374</v>
      </c>
      <c r="V2616" s="2" t="s">
        <v>85</v>
      </c>
      <c r="W2616" s="2">
        <v>5035</v>
      </c>
      <c r="X2616" s="2">
        <v>7900</v>
      </c>
      <c r="Y2616" s="2">
        <v>1102</v>
      </c>
      <c r="Z2616" s="3">
        <f t="shared" si="338"/>
        <v>7900</v>
      </c>
      <c r="AA2616" s="3">
        <f t="shared" si="339"/>
        <v>5035</v>
      </c>
      <c r="AB2616" s="3">
        <f t="shared" si="340"/>
        <v>6900</v>
      </c>
      <c r="AC2616">
        <f t="shared" si="341"/>
        <v>1000</v>
      </c>
      <c r="AD2616" t="str">
        <f>_xlfn.XLOOKUP(V2616,[2]Index!L:L,[2]Index!M:M)</f>
        <v>CN</v>
      </c>
      <c r="AE2616" s="3" t="s">
        <v>5821</v>
      </c>
      <c r="AF2616" t="s">
        <v>52</v>
      </c>
      <c r="AG2616" s="4" t="s">
        <v>53</v>
      </c>
      <c r="AH2616" t="s">
        <v>54</v>
      </c>
      <c r="AJ2616">
        <f>VLOOKUP(D2616,[3]Multipliers!$B:$AT,36)</f>
        <v>0.96832646242556519</v>
      </c>
      <c r="AK2616">
        <f>VLOOKUP(D2616,[3]Multipliers!$B:$AT,36)</f>
        <v>0.96832646242556519</v>
      </c>
      <c r="AM2616">
        <f t="shared" si="342"/>
        <v>0</v>
      </c>
    </row>
    <row r="2617" spans="1:39">
      <c r="A2617" s="2" t="str">
        <f t="shared" si="336"/>
        <v>SHENZHEN STRONG TECHNOLOGY CO., LTD.V64SPA2</v>
      </c>
      <c r="B2617" s="2" t="str">
        <f t="shared" si="337"/>
        <v>EQP,AE,SPA2 PLUS,D94-V64,STRONG,RETROFIT KITRetrofit</v>
      </c>
      <c r="C2617" s="3" t="str">
        <f t="shared" si="343"/>
        <v>iphoneSPA2New Buy</v>
      </c>
      <c r="D2617" s="2">
        <v>386775</v>
      </c>
      <c r="E2617" s="2" t="s">
        <v>369</v>
      </c>
      <c r="F2617" s="2" t="s">
        <v>40</v>
      </c>
      <c r="G2617" s="2" t="s">
        <v>41</v>
      </c>
      <c r="H2617" s="2" t="s">
        <v>65</v>
      </c>
      <c r="I2617" s="2" t="s">
        <v>43</v>
      </c>
      <c r="J2617" s="2" t="s">
        <v>44</v>
      </c>
      <c r="K2617" s="2" t="s">
        <v>2442</v>
      </c>
      <c r="L2617" s="2" t="s">
        <v>1025</v>
      </c>
      <c r="M2617" s="2" t="s">
        <v>2443</v>
      </c>
      <c r="N2617" s="13">
        <v>7900</v>
      </c>
      <c r="O2617" s="2">
        <v>6900</v>
      </c>
      <c r="P2617" s="2">
        <v>1</v>
      </c>
      <c r="Q2617" s="2" t="s">
        <v>48</v>
      </c>
      <c r="R2617" s="2">
        <v>5</v>
      </c>
      <c r="S2617" s="2"/>
      <c r="T2617" s="2" t="s">
        <v>60</v>
      </c>
      <c r="U2617" s="2" t="s">
        <v>374</v>
      </c>
      <c r="V2617" s="2" t="s">
        <v>85</v>
      </c>
      <c r="W2617" s="2">
        <v>5035</v>
      </c>
      <c r="X2617" s="2">
        <v>7900</v>
      </c>
      <c r="Y2617" s="2">
        <v>1102</v>
      </c>
      <c r="Z2617" s="3">
        <f t="shared" si="338"/>
        <v>7900</v>
      </c>
      <c r="AA2617" s="3">
        <f t="shared" si="339"/>
        <v>5035</v>
      </c>
      <c r="AB2617" s="3">
        <f t="shared" si="340"/>
        <v>6900</v>
      </c>
      <c r="AC2617">
        <f t="shared" si="341"/>
        <v>1000</v>
      </c>
      <c r="AD2617" t="str">
        <f>_xlfn.XLOOKUP(V2617,[2]Index!L:L,[2]Index!M:M)</f>
        <v>CN</v>
      </c>
      <c r="AE2617" s="3" t="s">
        <v>5821</v>
      </c>
      <c r="AF2617" t="s">
        <v>52</v>
      </c>
      <c r="AG2617" s="4" t="s">
        <v>53</v>
      </c>
      <c r="AH2617" t="s">
        <v>54</v>
      </c>
      <c r="AJ2617">
        <f>VLOOKUP(D2617,[3]Multipliers!$B:$AT,36)</f>
        <v>0.96832646242556519</v>
      </c>
      <c r="AK2617">
        <f>VLOOKUP(D2617,[3]Multipliers!$B:$AT,36)</f>
        <v>0.96832646242556519</v>
      </c>
      <c r="AM2617">
        <f t="shared" si="342"/>
        <v>0</v>
      </c>
    </row>
    <row r="2618" spans="1:39">
      <c r="A2618" s="2" t="str">
        <f t="shared" si="336"/>
        <v>SHENZHEN STRONG TECHNOLOGY CO., LTD.V64SPA4</v>
      </c>
      <c r="B2618" s="2" t="str">
        <f t="shared" si="337"/>
        <v>EQP,AE,SPA4 PLUS(SPA5 PLUS),D94-V64,STRONG,RETROFIT KITRetrofit</v>
      </c>
      <c r="C2618" s="3" t="str">
        <f t="shared" si="343"/>
        <v>iphoneSPA4New Buy</v>
      </c>
      <c r="D2618" s="2">
        <v>386776</v>
      </c>
      <c r="E2618" s="2" t="s">
        <v>369</v>
      </c>
      <c r="F2618" s="2" t="s">
        <v>40</v>
      </c>
      <c r="G2618" s="2" t="s">
        <v>41</v>
      </c>
      <c r="H2618" s="2" t="s">
        <v>65</v>
      </c>
      <c r="I2618" s="2" t="s">
        <v>43</v>
      </c>
      <c r="J2618" s="2" t="s">
        <v>44</v>
      </c>
      <c r="K2618" s="2" t="s">
        <v>2444</v>
      </c>
      <c r="L2618" s="2" t="s">
        <v>1028</v>
      </c>
      <c r="M2618" s="2" t="s">
        <v>2445</v>
      </c>
      <c r="N2618" s="13">
        <v>7900</v>
      </c>
      <c r="O2618" s="2">
        <v>6900</v>
      </c>
      <c r="P2618" s="2">
        <v>1</v>
      </c>
      <c r="Q2618" s="2" t="s">
        <v>48</v>
      </c>
      <c r="R2618" s="2">
        <v>5</v>
      </c>
      <c r="S2618" s="2"/>
      <c r="T2618" s="2" t="s">
        <v>60</v>
      </c>
      <c r="U2618" s="2" t="s">
        <v>374</v>
      </c>
      <c r="V2618" s="2" t="s">
        <v>85</v>
      </c>
      <c r="W2618" s="2">
        <v>5035</v>
      </c>
      <c r="X2618" s="2">
        <v>7900</v>
      </c>
      <c r="Y2618" s="2">
        <v>1102</v>
      </c>
      <c r="Z2618" s="3">
        <f t="shared" si="338"/>
        <v>7900</v>
      </c>
      <c r="AA2618" s="3">
        <f t="shared" si="339"/>
        <v>5035</v>
      </c>
      <c r="AB2618" s="3">
        <f t="shared" si="340"/>
        <v>6900</v>
      </c>
      <c r="AC2618">
        <f t="shared" si="341"/>
        <v>1000</v>
      </c>
      <c r="AD2618" t="str">
        <f>_xlfn.XLOOKUP(V2618,[2]Index!L:L,[2]Index!M:M)</f>
        <v>CN</v>
      </c>
      <c r="AE2618" s="3" t="s">
        <v>5821</v>
      </c>
      <c r="AF2618" t="s">
        <v>52</v>
      </c>
      <c r="AG2618" s="4" t="s">
        <v>53</v>
      </c>
      <c r="AH2618" t="s">
        <v>54</v>
      </c>
      <c r="AJ2618">
        <f>VLOOKUP(D2618,[3]Multipliers!$B:$AT,36)</f>
        <v>0.96832646242556519</v>
      </c>
      <c r="AK2618">
        <f>VLOOKUP(D2618,[3]Multipliers!$B:$AT,36)</f>
        <v>0.96832646242556519</v>
      </c>
      <c r="AM2618">
        <f t="shared" si="342"/>
        <v>0</v>
      </c>
    </row>
    <row r="2619" spans="1:39">
      <c r="A2619" s="2" t="str">
        <f t="shared" si="336"/>
        <v>SHENZHEN STRONG TECHNOLOGY CO., LTD.V64SPA4</v>
      </c>
      <c r="B2619" s="2" t="str">
        <f t="shared" si="337"/>
        <v>EQP,AE,SPA4 PLUS(SPA8 PLUS),D47-V64,STRONG,RETROFIT KITRetrofit</v>
      </c>
      <c r="C2619" s="3" t="str">
        <f t="shared" si="343"/>
        <v>iphoneSPA4New Buy</v>
      </c>
      <c r="D2619" s="2">
        <v>386777</v>
      </c>
      <c r="E2619" s="2" t="s">
        <v>369</v>
      </c>
      <c r="F2619" s="2" t="s">
        <v>40</v>
      </c>
      <c r="G2619" s="2" t="s">
        <v>41</v>
      </c>
      <c r="H2619" s="2" t="s">
        <v>65</v>
      </c>
      <c r="I2619" s="2" t="s">
        <v>43</v>
      </c>
      <c r="J2619" s="2" t="s">
        <v>181</v>
      </c>
      <c r="K2619" s="2" t="s">
        <v>2446</v>
      </c>
      <c r="L2619" s="2" t="s">
        <v>1028</v>
      </c>
      <c r="M2619" s="2" t="s">
        <v>2447</v>
      </c>
      <c r="N2619" s="13">
        <v>7900</v>
      </c>
      <c r="O2619" s="2">
        <v>6900</v>
      </c>
      <c r="P2619" s="2">
        <v>1</v>
      </c>
      <c r="Q2619" s="2" t="s">
        <v>48</v>
      </c>
      <c r="R2619" s="2">
        <v>5</v>
      </c>
      <c r="S2619" s="2"/>
      <c r="T2619" s="2" t="s">
        <v>60</v>
      </c>
      <c r="U2619" s="2" t="s">
        <v>374</v>
      </c>
      <c r="V2619" s="2" t="s">
        <v>85</v>
      </c>
      <c r="W2619" s="2">
        <v>5035</v>
      </c>
      <c r="X2619" s="2">
        <v>7900</v>
      </c>
      <c r="Y2619" s="2">
        <v>1102</v>
      </c>
      <c r="Z2619" s="3">
        <f t="shared" si="338"/>
        <v>7900</v>
      </c>
      <c r="AA2619" s="3">
        <f t="shared" si="339"/>
        <v>5035</v>
      </c>
      <c r="AB2619" s="3">
        <f t="shared" si="340"/>
        <v>6900</v>
      </c>
      <c r="AC2619">
        <f t="shared" si="341"/>
        <v>1000</v>
      </c>
      <c r="AD2619" t="str">
        <f>_xlfn.XLOOKUP(V2619,[2]Index!L:L,[2]Index!M:M)</f>
        <v>CN</v>
      </c>
      <c r="AE2619" s="3" t="s">
        <v>5821</v>
      </c>
      <c r="AF2619" t="s">
        <v>52</v>
      </c>
      <c r="AG2619" s="4" t="s">
        <v>53</v>
      </c>
      <c r="AH2619" t="s">
        <v>54</v>
      </c>
      <c r="AJ2619">
        <f>VLOOKUP(D2619,[3]Multipliers!$B:$AT,36)</f>
        <v>0.96832646242556519</v>
      </c>
      <c r="AK2619">
        <f>VLOOKUP(D2619,[3]Multipliers!$B:$AT,36)</f>
        <v>0.96832646242556519</v>
      </c>
      <c r="AM2619">
        <f t="shared" si="342"/>
        <v>0</v>
      </c>
    </row>
    <row r="2620" spans="1:39">
      <c r="A2620" s="2" t="str">
        <f t="shared" si="336"/>
        <v>TAOWINE INDUSTRIAL CO., LTD.V64HBT INLINE</v>
      </c>
      <c r="B2620" s="2" t="str">
        <f t="shared" si="337"/>
        <v>EQP,AE,HBT INLINE SKD(HBT INLINE),V54-V64,TAOWINE,RETROFIT KITRetrofit</v>
      </c>
      <c r="C2620" s="3" t="str">
        <f t="shared" si="343"/>
        <v>iphoneHBT INLINENew Buy</v>
      </c>
      <c r="D2620" s="2">
        <v>385277</v>
      </c>
      <c r="E2620" s="2" t="s">
        <v>1187</v>
      </c>
      <c r="F2620" s="2" t="s">
        <v>40</v>
      </c>
      <c r="G2620" s="2" t="s">
        <v>41</v>
      </c>
      <c r="H2620" s="2" t="s">
        <v>65</v>
      </c>
      <c r="I2620" s="2" t="s">
        <v>43</v>
      </c>
      <c r="J2620" s="2" t="s">
        <v>66</v>
      </c>
      <c r="K2620" s="2" t="s">
        <v>2448</v>
      </c>
      <c r="L2620" s="2" t="s">
        <v>1091</v>
      </c>
      <c r="M2620" s="2" t="s">
        <v>2449</v>
      </c>
      <c r="N2620" s="13">
        <v>7600</v>
      </c>
      <c r="O2620" s="2">
        <v>7400</v>
      </c>
      <c r="P2620" s="2">
        <v>1</v>
      </c>
      <c r="Q2620" s="2" t="s">
        <v>70</v>
      </c>
      <c r="R2620" s="2"/>
      <c r="S2620" s="2"/>
      <c r="T2620" s="2" t="s">
        <v>2450</v>
      </c>
      <c r="U2620" s="2" t="s">
        <v>374</v>
      </c>
      <c r="V2620" s="2" t="s">
        <v>71</v>
      </c>
      <c r="W2620" s="2">
        <v>6840</v>
      </c>
      <c r="X2620" s="2">
        <v>7600</v>
      </c>
      <c r="Y2620" s="2"/>
      <c r="Z2620" s="3">
        <f t="shared" si="338"/>
        <v>7600</v>
      </c>
      <c r="AA2620" s="3">
        <f t="shared" si="339"/>
        <v>6840</v>
      </c>
      <c r="AB2620" s="3">
        <f t="shared" si="340"/>
        <v>7400</v>
      </c>
      <c r="AC2620">
        <f t="shared" si="341"/>
        <v>200</v>
      </c>
      <c r="AD2620" t="str">
        <f>_xlfn.XLOOKUP(V2620,[2]Index!L:L,[2]Index!M:M)</f>
        <v>CN</v>
      </c>
      <c r="AE2620" s="3" t="s">
        <v>5821</v>
      </c>
      <c r="AF2620" t="s">
        <v>52</v>
      </c>
      <c r="AG2620" s="4" t="s">
        <v>53</v>
      </c>
      <c r="AH2620" t="s">
        <v>72</v>
      </c>
      <c r="AJ2620">
        <f>VLOOKUP(D2620,[3]Multipliers!$B:$AT,36)</f>
        <v>1</v>
      </c>
      <c r="AK2620">
        <f>VLOOKUP(D2620,[3]Multipliers!$B:$AT,36)</f>
        <v>1</v>
      </c>
      <c r="AM2620">
        <f t="shared" si="342"/>
        <v>0</v>
      </c>
    </row>
    <row r="2621" spans="1:39">
      <c r="A2621" s="2" t="str">
        <f t="shared" si="336"/>
        <v>TAOWINE INDUSTRIAL CO., LTD.V63HBT INLINE</v>
      </c>
      <c r="B2621" s="2" t="str">
        <f t="shared" si="337"/>
        <v>EQP,AE,HBT INLINE SKD,V54-V63,TAOWINE,RETROFIT KITRetrofit</v>
      </c>
      <c r="C2621" s="3" t="str">
        <f t="shared" si="343"/>
        <v>iphoneHBT INLINENew Buy</v>
      </c>
      <c r="D2621" s="2">
        <v>385010</v>
      </c>
      <c r="E2621" s="2" t="s">
        <v>1187</v>
      </c>
      <c r="F2621" s="2" t="s">
        <v>40</v>
      </c>
      <c r="G2621" s="2" t="s">
        <v>41</v>
      </c>
      <c r="H2621" s="2" t="s">
        <v>42</v>
      </c>
      <c r="I2621" s="2" t="s">
        <v>43</v>
      </c>
      <c r="J2621" s="2" t="s">
        <v>66</v>
      </c>
      <c r="K2621" s="2" t="s">
        <v>2451</v>
      </c>
      <c r="L2621" s="2" t="s">
        <v>1091</v>
      </c>
      <c r="M2621" s="2" t="s">
        <v>2452</v>
      </c>
      <c r="N2621" s="13">
        <v>7600</v>
      </c>
      <c r="O2621" s="2">
        <v>7400</v>
      </c>
      <c r="P2621" s="2">
        <v>7</v>
      </c>
      <c r="Q2621" s="2" t="s">
        <v>70</v>
      </c>
      <c r="R2621" s="2"/>
      <c r="S2621" s="2"/>
      <c r="T2621" s="2" t="s">
        <v>60</v>
      </c>
      <c r="U2621" s="2" t="s">
        <v>374</v>
      </c>
      <c r="V2621" s="2" t="s">
        <v>85</v>
      </c>
      <c r="W2621" s="2">
        <v>6840</v>
      </c>
      <c r="X2621" s="2">
        <v>7600</v>
      </c>
      <c r="Y2621" s="2"/>
      <c r="Z2621" s="3">
        <f t="shared" si="338"/>
        <v>53200</v>
      </c>
      <c r="AA2621" s="3">
        <f t="shared" si="339"/>
        <v>47880</v>
      </c>
      <c r="AB2621" s="3">
        <f t="shared" si="340"/>
        <v>51800</v>
      </c>
      <c r="AC2621">
        <f t="shared" si="341"/>
        <v>1400</v>
      </c>
      <c r="AD2621" t="str">
        <f>_xlfn.XLOOKUP(V2621,[2]Index!L:L,[2]Index!M:M)</f>
        <v>CN</v>
      </c>
      <c r="AE2621" s="3" t="s">
        <v>5821</v>
      </c>
      <c r="AF2621" t="s">
        <v>52</v>
      </c>
      <c r="AG2621" s="4" t="s">
        <v>53</v>
      </c>
      <c r="AH2621" t="s">
        <v>72</v>
      </c>
      <c r="AJ2621">
        <f>VLOOKUP(D2621,[3]Multipliers!$B:$AT,36)</f>
        <v>1</v>
      </c>
      <c r="AK2621">
        <f>VLOOKUP(D2621,[3]Multipliers!$B:$AT,36)</f>
        <v>1</v>
      </c>
      <c r="AM2621">
        <f t="shared" si="342"/>
        <v>0</v>
      </c>
    </row>
    <row r="2622" spans="1:39">
      <c r="A2622" s="2" t="str">
        <f t="shared" si="336"/>
        <v>TAOWINE INDUSTRIAL CO., LTD.V63HBT INLINE</v>
      </c>
      <c r="B2622" s="2" t="str">
        <f t="shared" si="337"/>
        <v>EQP,AE,HBT INLINE SKD(HBT INLINE),V53-V63,TAOWINE,RETROFIT KITRetrofit</v>
      </c>
      <c r="C2622" s="3" t="str">
        <f t="shared" si="343"/>
        <v>iphoneHBT INLINENew Buy</v>
      </c>
      <c r="D2622" s="2">
        <v>385009</v>
      </c>
      <c r="E2622" s="2" t="s">
        <v>1187</v>
      </c>
      <c r="F2622" s="2" t="s">
        <v>40</v>
      </c>
      <c r="G2622" s="2" t="s">
        <v>41</v>
      </c>
      <c r="H2622" s="2" t="s">
        <v>42</v>
      </c>
      <c r="I2622" s="2" t="s">
        <v>43</v>
      </c>
      <c r="J2622" s="2" t="s">
        <v>111</v>
      </c>
      <c r="K2622" s="2" t="s">
        <v>2453</v>
      </c>
      <c r="L2622" s="2" t="s">
        <v>1091</v>
      </c>
      <c r="M2622" s="2" t="s">
        <v>2454</v>
      </c>
      <c r="N2622" s="13">
        <v>7600</v>
      </c>
      <c r="O2622" s="2">
        <v>7400</v>
      </c>
      <c r="P2622" s="2">
        <v>2</v>
      </c>
      <c r="Q2622" s="2" t="s">
        <v>70</v>
      </c>
      <c r="R2622" s="2"/>
      <c r="S2622" s="2"/>
      <c r="T2622" s="2" t="s">
        <v>60</v>
      </c>
      <c r="U2622" s="2" t="s">
        <v>374</v>
      </c>
      <c r="V2622" s="2" t="s">
        <v>85</v>
      </c>
      <c r="W2622" s="2">
        <v>6840</v>
      </c>
      <c r="X2622" s="2">
        <v>7600</v>
      </c>
      <c r="Y2622" s="2"/>
      <c r="Z2622" s="3">
        <f t="shared" si="338"/>
        <v>15200</v>
      </c>
      <c r="AA2622" s="3">
        <f t="shared" si="339"/>
        <v>13680</v>
      </c>
      <c r="AB2622" s="3">
        <f t="shared" si="340"/>
        <v>14800</v>
      </c>
      <c r="AC2622">
        <f t="shared" si="341"/>
        <v>400</v>
      </c>
      <c r="AD2622" t="str">
        <f>_xlfn.XLOOKUP(V2622,[2]Index!L:L,[2]Index!M:M)</f>
        <v>CN</v>
      </c>
      <c r="AE2622" s="3" t="s">
        <v>5821</v>
      </c>
      <c r="AF2622" t="s">
        <v>52</v>
      </c>
      <c r="AG2622" s="4" t="s">
        <v>53</v>
      </c>
      <c r="AH2622" t="s">
        <v>72</v>
      </c>
      <c r="AJ2622">
        <f>VLOOKUP(D2622,[3]Multipliers!$B:$AT,36)</f>
        <v>1</v>
      </c>
      <c r="AK2622">
        <f>VLOOKUP(D2622,[3]Multipliers!$B:$AT,36)</f>
        <v>1</v>
      </c>
      <c r="AM2622">
        <f t="shared" si="342"/>
        <v>0</v>
      </c>
    </row>
    <row r="2623" spans="1:39">
      <c r="A2623" s="2" t="str">
        <f t="shared" si="336"/>
        <v>TAOWINE INDUSTRIAL CO., LTD.V63HBT INLINE</v>
      </c>
      <c r="B2623" s="2" t="str">
        <f t="shared" si="337"/>
        <v>EQP,AE,HBT INLINE SKD TAOWINE(HBT INLINE),D93-V63,TEAL,RETROFIT KITRetrofit</v>
      </c>
      <c r="C2623" s="3" t="str">
        <f t="shared" si="343"/>
        <v>iphoneHBT INLINENew Buy</v>
      </c>
      <c r="D2623" s="2">
        <v>385653</v>
      </c>
      <c r="E2623" s="2" t="s">
        <v>1187</v>
      </c>
      <c r="F2623" s="2" t="s">
        <v>40</v>
      </c>
      <c r="G2623" s="2" t="s">
        <v>41</v>
      </c>
      <c r="H2623" s="2" t="s">
        <v>42</v>
      </c>
      <c r="I2623" s="2" t="s">
        <v>43</v>
      </c>
      <c r="J2623" s="2" t="s">
        <v>55</v>
      </c>
      <c r="K2623" s="2" t="s">
        <v>2455</v>
      </c>
      <c r="L2623" s="2" t="s">
        <v>1091</v>
      </c>
      <c r="M2623" s="2" t="s">
        <v>2456</v>
      </c>
      <c r="N2623" s="13">
        <v>7600</v>
      </c>
      <c r="O2623" s="2">
        <v>7400</v>
      </c>
      <c r="P2623" s="2">
        <v>3</v>
      </c>
      <c r="Q2623" s="2" t="s">
        <v>48</v>
      </c>
      <c r="R2623" s="2"/>
      <c r="S2623" s="2"/>
      <c r="T2623" s="2" t="s">
        <v>60</v>
      </c>
      <c r="U2623" s="2" t="s">
        <v>374</v>
      </c>
      <c r="V2623" s="2" t="s">
        <v>85</v>
      </c>
      <c r="W2623" s="2">
        <v>6840</v>
      </c>
      <c r="X2623" s="2">
        <v>7600</v>
      </c>
      <c r="Y2623" s="2"/>
      <c r="Z2623" s="3">
        <f t="shared" si="338"/>
        <v>22800</v>
      </c>
      <c r="AA2623" s="3">
        <f t="shared" si="339"/>
        <v>20520</v>
      </c>
      <c r="AB2623" s="3">
        <f t="shared" si="340"/>
        <v>22200</v>
      </c>
      <c r="AC2623">
        <f t="shared" si="341"/>
        <v>600</v>
      </c>
      <c r="AD2623" t="str">
        <f>_xlfn.XLOOKUP(V2623,[2]Index!L:L,[2]Index!M:M)</f>
        <v>CN</v>
      </c>
      <c r="AE2623" s="3" t="s">
        <v>5821</v>
      </c>
      <c r="AF2623" t="s">
        <v>52</v>
      </c>
      <c r="AG2623" s="4" t="s">
        <v>53</v>
      </c>
      <c r="AH2623" t="s">
        <v>54</v>
      </c>
      <c r="AJ2623">
        <f>VLOOKUP(D2623,[3]Multipliers!$B:$AT,36)</f>
        <v>1</v>
      </c>
      <c r="AK2623">
        <f>VLOOKUP(D2623,[3]Multipliers!$B:$AT,36)</f>
        <v>1</v>
      </c>
      <c r="AM2623">
        <f t="shared" si="342"/>
        <v>0</v>
      </c>
    </row>
    <row r="2624" spans="1:39">
      <c r="A2624" s="2" t="str">
        <f t="shared" si="336"/>
        <v>GUANGDONG ANDA AUTOMATION SOLUTIONS CO., LTD.V68SD</v>
      </c>
      <c r="B2624" s="2" t="str">
        <f t="shared" si="337"/>
        <v>EQP,AE,RIM-SD,V5X-V68,ANDA,RETROFIT KITRetrofit</v>
      </c>
      <c r="C2624" s="3" t="str">
        <f t="shared" si="343"/>
        <v>iphoneSDNew Buy</v>
      </c>
      <c r="D2624" s="2">
        <v>386149</v>
      </c>
      <c r="E2624" s="2" t="s">
        <v>188</v>
      </c>
      <c r="F2624" s="2" t="s">
        <v>40</v>
      </c>
      <c r="G2624" s="2" t="s">
        <v>41</v>
      </c>
      <c r="H2624" s="2" t="s">
        <v>206</v>
      </c>
      <c r="I2624" s="2" t="s">
        <v>43</v>
      </c>
      <c r="J2624" s="2" t="s">
        <v>66</v>
      </c>
      <c r="K2624" s="2" t="s">
        <v>2457</v>
      </c>
      <c r="L2624" s="2" t="s">
        <v>1244</v>
      </c>
      <c r="M2624" s="2" t="s">
        <v>2458</v>
      </c>
      <c r="N2624" s="13">
        <v>7497.8</v>
      </c>
      <c r="O2624" s="2">
        <v>7347.84</v>
      </c>
      <c r="P2624" s="2">
        <v>6</v>
      </c>
      <c r="Q2624" s="2" t="s">
        <v>70</v>
      </c>
      <c r="R2624" s="2">
        <v>4</v>
      </c>
      <c r="S2624" s="2"/>
      <c r="T2624" s="2"/>
      <c r="U2624" s="2" t="s">
        <v>192</v>
      </c>
      <c r="V2624" s="2" t="s">
        <v>85</v>
      </c>
      <c r="W2624" s="2">
        <v>2500</v>
      </c>
      <c r="X2624" s="2" t="s">
        <v>2406</v>
      </c>
      <c r="Y2624" s="2">
        <v>1406</v>
      </c>
      <c r="Z2624" s="3">
        <f t="shared" si="338"/>
        <v>44986.8</v>
      </c>
      <c r="AA2624" s="3">
        <f t="shared" si="339"/>
        <v>15000</v>
      </c>
      <c r="AB2624" s="3">
        <f t="shared" si="340"/>
        <v>44087.040000000001</v>
      </c>
      <c r="AC2624">
        <f t="shared" si="341"/>
        <v>899.76000000000204</v>
      </c>
      <c r="AD2624" t="str">
        <f>_xlfn.XLOOKUP(V2624,[2]Index!L:L,[2]Index!M:M)</f>
        <v>CN</v>
      </c>
      <c r="AE2624" s="3" t="s">
        <v>5821</v>
      </c>
      <c r="AF2624" t="s">
        <v>52</v>
      </c>
      <c r="AG2624" s="4" t="s">
        <v>53</v>
      </c>
      <c r="AH2624" t="s">
        <v>72</v>
      </c>
      <c r="AJ2624">
        <f>VLOOKUP(D2624,[3]Multipliers!$B:$AT,36)</f>
        <v>0.86519883172320822</v>
      </c>
      <c r="AK2624">
        <f>VLOOKUP(D2624,[3]Multipliers!$B:$AT,36)</f>
        <v>0.86519883172320822</v>
      </c>
      <c r="AM2624">
        <f t="shared" si="342"/>
        <v>0</v>
      </c>
    </row>
    <row r="2625" spans="1:39">
      <c r="A2625" s="2" t="str">
        <f t="shared" si="336"/>
        <v>GUANGDONG ANDA AUTOMATION SOLUTIONS CO., LTD.V68SD</v>
      </c>
      <c r="B2625" s="2" t="str">
        <f t="shared" si="337"/>
        <v>EQP,AE,RIM-SD,V5X-V68,ANDA,RETROFIT KITRetrofit</v>
      </c>
      <c r="C2625" s="3" t="str">
        <f t="shared" si="343"/>
        <v>iphoneSDNew Buy</v>
      </c>
      <c r="D2625" s="2">
        <v>386149</v>
      </c>
      <c r="E2625" s="2" t="s">
        <v>188</v>
      </c>
      <c r="F2625" s="2" t="s">
        <v>40</v>
      </c>
      <c r="G2625" s="2" t="s">
        <v>41</v>
      </c>
      <c r="H2625" s="2" t="s">
        <v>206</v>
      </c>
      <c r="I2625" s="2" t="s">
        <v>43</v>
      </c>
      <c r="J2625" s="2" t="s">
        <v>111</v>
      </c>
      <c r="K2625" s="2" t="s">
        <v>2457</v>
      </c>
      <c r="L2625" s="2" t="s">
        <v>1244</v>
      </c>
      <c r="M2625" s="2" t="s">
        <v>2458</v>
      </c>
      <c r="N2625" s="13">
        <v>7497.8</v>
      </c>
      <c r="O2625" s="2">
        <v>7347.84</v>
      </c>
      <c r="P2625" s="2">
        <v>4</v>
      </c>
      <c r="Q2625" s="2" t="s">
        <v>70</v>
      </c>
      <c r="R2625" s="2">
        <v>4</v>
      </c>
      <c r="S2625" s="2"/>
      <c r="T2625" s="2"/>
      <c r="U2625" s="2" t="s">
        <v>192</v>
      </c>
      <c r="V2625" s="2" t="s">
        <v>146</v>
      </c>
      <c r="W2625" s="2">
        <v>2500</v>
      </c>
      <c r="X2625" s="2" t="s">
        <v>2406</v>
      </c>
      <c r="Y2625" s="2">
        <v>1406</v>
      </c>
      <c r="Z2625" s="3">
        <f t="shared" si="338"/>
        <v>29991.200000000001</v>
      </c>
      <c r="AA2625" s="3">
        <f t="shared" si="339"/>
        <v>10000</v>
      </c>
      <c r="AB2625" s="3">
        <f t="shared" si="340"/>
        <v>29391.360000000001</v>
      </c>
      <c r="AC2625">
        <f t="shared" si="341"/>
        <v>599.84000000000015</v>
      </c>
      <c r="AD2625" t="str">
        <f>_xlfn.XLOOKUP(V2625,[2]Index!L:L,[2]Index!M:M)</f>
        <v>CN</v>
      </c>
      <c r="AE2625" s="3" t="s">
        <v>5821</v>
      </c>
      <c r="AF2625" t="s">
        <v>52</v>
      </c>
      <c r="AG2625" s="4" t="s">
        <v>53</v>
      </c>
      <c r="AH2625" t="s">
        <v>72</v>
      </c>
      <c r="AJ2625">
        <f>VLOOKUP(D2625,[3]Multipliers!$B:$AT,36)</f>
        <v>0.86519883172320822</v>
      </c>
      <c r="AK2625">
        <f>VLOOKUP(D2625,[3]Multipliers!$B:$AT,36)</f>
        <v>0.86519883172320822</v>
      </c>
      <c r="AM2625">
        <f t="shared" si="342"/>
        <v>0</v>
      </c>
    </row>
    <row r="2626" spans="1:39">
      <c r="A2626" s="2" t="str">
        <f t="shared" ref="A2626:A2689" si="344">CONCATENATE(E2626,H2626,L2626)</f>
        <v>BOZHON PRECISION INDUSTRY TECHNOLOGY CO., LTD.V63RSPM</v>
      </c>
      <c r="B2626" s="2" t="str">
        <f t="shared" ref="B2626:B2689" si="345">CONCATENATE(M2626,I2626)</f>
        <v>EQP,AE,RSPM,D93-V63,BOZHON,RETROFIT KITRetrofit</v>
      </c>
      <c r="C2626" s="3" t="str">
        <f t="shared" si="343"/>
        <v>iphoneRSPMNew Buy</v>
      </c>
      <c r="D2626" s="2">
        <v>384882</v>
      </c>
      <c r="E2626" s="2" t="s">
        <v>423</v>
      </c>
      <c r="F2626" s="2" t="s">
        <v>40</v>
      </c>
      <c r="G2626" s="2" t="s">
        <v>41</v>
      </c>
      <c r="H2626" s="2" t="s">
        <v>42</v>
      </c>
      <c r="I2626" s="2" t="s">
        <v>43</v>
      </c>
      <c r="J2626" s="2" t="s">
        <v>55</v>
      </c>
      <c r="K2626" s="2" t="s">
        <v>2459</v>
      </c>
      <c r="L2626" s="2" t="s">
        <v>1255</v>
      </c>
      <c r="M2626" s="2" t="s">
        <v>2460</v>
      </c>
      <c r="N2626" s="13">
        <v>7459</v>
      </c>
      <c r="O2626" s="2">
        <v>6713.1</v>
      </c>
      <c r="P2626" s="2">
        <v>1</v>
      </c>
      <c r="Q2626" s="2" t="s">
        <v>48</v>
      </c>
      <c r="R2626" s="2">
        <v>9</v>
      </c>
      <c r="S2626" s="2"/>
      <c r="T2626" s="2" t="s">
        <v>60</v>
      </c>
      <c r="U2626" s="2" t="s">
        <v>374</v>
      </c>
      <c r="V2626" s="2" t="s">
        <v>51</v>
      </c>
      <c r="W2626" s="2">
        <v>6713.1</v>
      </c>
      <c r="X2626" s="2"/>
      <c r="Y2626" s="2"/>
      <c r="Z2626" s="3">
        <f t="shared" ref="Z2626:Z2689" si="346">IFERROR(N2626*P2626,0)</f>
        <v>7459</v>
      </c>
      <c r="AA2626" s="3">
        <f t="shared" ref="AA2626:AA2689" si="347">IFERROR(W2626*P2626,0)</f>
        <v>6713.1</v>
      </c>
      <c r="AB2626" s="3">
        <f t="shared" ref="AB2626:AB2689" si="348">IFERROR(O2626*P2626,0)</f>
        <v>6713.1</v>
      </c>
      <c r="AC2626">
        <f t="shared" ref="AC2626:AC2689" si="349">IF(AB2626=0,0,Z2626-AB2626)</f>
        <v>745.89999999999964</v>
      </c>
      <c r="AD2626" t="e">
        <f>_xlfn.XLOOKUP(V2626,[2]Index!L:L,[2]Index!M:M)</f>
        <v>#N/A</v>
      </c>
      <c r="AE2626" s="3" t="s">
        <v>5821</v>
      </c>
      <c r="AF2626" t="s">
        <v>52</v>
      </c>
      <c r="AG2626" s="4" t="s">
        <v>53</v>
      </c>
      <c r="AH2626" t="s">
        <v>54</v>
      </c>
      <c r="AJ2626">
        <f>VLOOKUP(D2626,[3]Multipliers!$B:$AT,36)</f>
        <v>1.1592368456725273</v>
      </c>
      <c r="AK2626">
        <f>VLOOKUP(D2626,[3]Multipliers!$B:$AT,36)</f>
        <v>1.1592368456725273</v>
      </c>
      <c r="AM2626">
        <f t="shared" ref="AM2626:AM2689" si="350">IF(AE2632="Retrofit",O2632/AL2632,0)</f>
        <v>0</v>
      </c>
    </row>
    <row r="2627" spans="1:39">
      <c r="A2627" s="2" t="str">
        <f t="shared" si="344"/>
        <v>BOZHON PRECISION INDUSTRY TECHNOLOGY CO., LTD.V63RSPM</v>
      </c>
      <c r="B2627" s="2" t="str">
        <f t="shared" si="345"/>
        <v>EQP,AE,RSPM,D48-V63,BOZHON,RETROFIT KITRetrofit</v>
      </c>
      <c r="C2627" s="3" t="str">
        <f t="shared" si="343"/>
        <v>iphoneRSPMNew Buy</v>
      </c>
      <c r="D2627" s="2">
        <v>384881</v>
      </c>
      <c r="E2627" s="2" t="s">
        <v>423</v>
      </c>
      <c r="F2627" s="2" t="s">
        <v>40</v>
      </c>
      <c r="G2627" s="2" t="s">
        <v>41</v>
      </c>
      <c r="H2627" s="2" t="s">
        <v>42</v>
      </c>
      <c r="I2627" s="2" t="s">
        <v>43</v>
      </c>
      <c r="J2627" s="2" t="s">
        <v>73</v>
      </c>
      <c r="K2627" s="2" t="s">
        <v>2461</v>
      </c>
      <c r="L2627" s="2" t="s">
        <v>1255</v>
      </c>
      <c r="M2627" s="2" t="s">
        <v>2462</v>
      </c>
      <c r="N2627" s="13">
        <v>7459</v>
      </c>
      <c r="O2627" s="2">
        <v>6713.1</v>
      </c>
      <c r="P2627" s="2">
        <v>1</v>
      </c>
      <c r="Q2627" s="2" t="s">
        <v>48</v>
      </c>
      <c r="R2627" s="2">
        <v>9</v>
      </c>
      <c r="S2627" s="2"/>
      <c r="T2627" s="2" t="s">
        <v>60</v>
      </c>
      <c r="U2627" s="2" t="s">
        <v>374</v>
      </c>
      <c r="V2627" s="2" t="s">
        <v>51</v>
      </c>
      <c r="W2627" s="2">
        <v>6713.1</v>
      </c>
      <c r="X2627" s="2"/>
      <c r="Y2627" s="2"/>
      <c r="Z2627" s="3">
        <f t="shared" si="346"/>
        <v>7459</v>
      </c>
      <c r="AA2627" s="3">
        <f t="shared" si="347"/>
        <v>6713.1</v>
      </c>
      <c r="AB2627" s="3">
        <f t="shared" si="348"/>
        <v>6713.1</v>
      </c>
      <c r="AC2627">
        <f t="shared" si="349"/>
        <v>745.89999999999964</v>
      </c>
      <c r="AD2627" t="e">
        <f>_xlfn.XLOOKUP(V2627,[2]Index!L:L,[2]Index!M:M)</f>
        <v>#N/A</v>
      </c>
      <c r="AE2627" s="3" t="s">
        <v>5821</v>
      </c>
      <c r="AF2627" t="s">
        <v>52</v>
      </c>
      <c r="AG2627" s="4" t="s">
        <v>53</v>
      </c>
      <c r="AH2627" t="s">
        <v>54</v>
      </c>
      <c r="AJ2627">
        <f>VLOOKUP(D2627,[3]Multipliers!$B:$AT,36)</f>
        <v>1.1592368456725273</v>
      </c>
      <c r="AK2627">
        <f>VLOOKUP(D2627,[3]Multipliers!$B:$AT,36)</f>
        <v>1.1592368456725273</v>
      </c>
      <c r="AM2627">
        <f t="shared" si="350"/>
        <v>0</v>
      </c>
    </row>
    <row r="2628" spans="1:39">
      <c r="A2628" s="2" t="str">
        <f t="shared" si="344"/>
        <v>BOZHON PRECISION INDUSTRY TECHNOLOGY CO., LTD.V64RSPM</v>
      </c>
      <c r="B2628" s="2" t="str">
        <f t="shared" si="345"/>
        <v>EQP,AE,RSPM,D47-V64,BOZHON,RETROFIT KITRetrofit</v>
      </c>
      <c r="C2628" s="3" t="str">
        <f t="shared" si="343"/>
        <v>iphoneRSPMNew Buy</v>
      </c>
      <c r="D2628" s="2">
        <v>385112</v>
      </c>
      <c r="E2628" s="2" t="s">
        <v>423</v>
      </c>
      <c r="F2628" s="2" t="s">
        <v>40</v>
      </c>
      <c r="G2628" s="2" t="s">
        <v>41</v>
      </c>
      <c r="H2628" s="2" t="s">
        <v>65</v>
      </c>
      <c r="I2628" s="2" t="s">
        <v>43</v>
      </c>
      <c r="J2628" s="2" t="s">
        <v>181</v>
      </c>
      <c r="K2628" s="2" t="s">
        <v>2463</v>
      </c>
      <c r="L2628" s="2" t="s">
        <v>1255</v>
      </c>
      <c r="M2628" s="2" t="s">
        <v>2464</v>
      </c>
      <c r="N2628" s="13">
        <v>7459</v>
      </c>
      <c r="O2628" s="2">
        <v>6713.1</v>
      </c>
      <c r="P2628" s="2">
        <v>1</v>
      </c>
      <c r="Q2628" s="2" t="s">
        <v>48</v>
      </c>
      <c r="R2628" s="2">
        <v>9</v>
      </c>
      <c r="S2628" s="2"/>
      <c r="T2628" s="2" t="s">
        <v>60</v>
      </c>
      <c r="U2628" s="2" t="s">
        <v>374</v>
      </c>
      <c r="V2628" s="2" t="s">
        <v>71</v>
      </c>
      <c r="W2628" s="2">
        <v>6713.1</v>
      </c>
      <c r="X2628" s="2"/>
      <c r="Y2628" s="2"/>
      <c r="Z2628" s="3">
        <f t="shared" si="346"/>
        <v>7459</v>
      </c>
      <c r="AA2628" s="3">
        <f t="shared" si="347"/>
        <v>6713.1</v>
      </c>
      <c r="AB2628" s="3">
        <f t="shared" si="348"/>
        <v>6713.1</v>
      </c>
      <c r="AC2628">
        <f t="shared" si="349"/>
        <v>745.89999999999964</v>
      </c>
      <c r="AD2628" t="str">
        <f>_xlfn.XLOOKUP(V2628,[2]Index!L:L,[2]Index!M:M)</f>
        <v>CN</v>
      </c>
      <c r="AE2628" s="3" t="s">
        <v>5821</v>
      </c>
      <c r="AF2628" t="s">
        <v>52</v>
      </c>
      <c r="AG2628" s="4" t="s">
        <v>53</v>
      </c>
      <c r="AH2628" t="s">
        <v>54</v>
      </c>
      <c r="AJ2628">
        <f>VLOOKUP(D2628,[3]Multipliers!$B:$AT,36)</f>
        <v>1.1592368456725273</v>
      </c>
      <c r="AK2628">
        <f>VLOOKUP(D2628,[3]Multipliers!$B:$AT,36)</f>
        <v>1.1592368456725273</v>
      </c>
      <c r="AM2628">
        <f t="shared" si="350"/>
        <v>0</v>
      </c>
    </row>
    <row r="2629" spans="1:39">
      <c r="A2629" s="2" t="str">
        <f t="shared" si="344"/>
        <v>BOZHON PRECISION INDUSTRY TECHNOLOGY CO., LTD.V68RSPM</v>
      </c>
      <c r="B2629" s="2" t="str">
        <f t="shared" si="345"/>
        <v>EQP,AE,RSPM,D23-V68,BOZHON,RETROFIT KITRetrofit</v>
      </c>
      <c r="C2629" s="3" t="str">
        <f t="shared" si="343"/>
        <v>iphoneRSPMNew Buy</v>
      </c>
      <c r="D2629">
        <v>386280</v>
      </c>
      <c r="E2629" t="s">
        <v>423</v>
      </c>
      <c r="F2629" t="s">
        <v>40</v>
      </c>
      <c r="G2629" t="s">
        <v>41</v>
      </c>
      <c r="H2629" t="s">
        <v>206</v>
      </c>
      <c r="I2629" t="s">
        <v>43</v>
      </c>
      <c r="J2629" t="s">
        <v>61</v>
      </c>
      <c r="K2629" t="s">
        <v>2465</v>
      </c>
      <c r="L2629" t="s">
        <v>1255</v>
      </c>
      <c r="M2629" t="s">
        <v>2466</v>
      </c>
      <c r="N2629" s="18">
        <v>7459</v>
      </c>
      <c r="O2629" s="100">
        <v>6713.1</v>
      </c>
      <c r="P2629">
        <v>1</v>
      </c>
      <c r="Q2629" t="s">
        <v>48</v>
      </c>
      <c r="R2629">
        <v>9</v>
      </c>
      <c r="S2629"/>
      <c r="T2629" t="s">
        <v>60</v>
      </c>
      <c r="U2629" t="s">
        <v>374</v>
      </c>
      <c r="V2629" t="s">
        <v>85</v>
      </c>
      <c r="W2629" s="100">
        <v>6713.1</v>
      </c>
      <c r="X2629"/>
      <c r="Z2629" s="3">
        <f t="shared" si="346"/>
        <v>7459</v>
      </c>
      <c r="AA2629" s="3">
        <f t="shared" si="347"/>
        <v>6713.1</v>
      </c>
      <c r="AB2629" s="3">
        <f t="shared" si="348"/>
        <v>6713.1</v>
      </c>
      <c r="AC2629">
        <f t="shared" si="349"/>
        <v>745.89999999999964</v>
      </c>
      <c r="AD2629" t="str">
        <f>_xlfn.XLOOKUP(V2629,[2]Index!L:L,[2]Index!M:M)</f>
        <v>CN</v>
      </c>
      <c r="AE2629" s="3" t="s">
        <v>5821</v>
      </c>
      <c r="AF2629" t="s">
        <v>52</v>
      </c>
      <c r="AG2629" s="4" t="s">
        <v>53</v>
      </c>
      <c r="AH2629" t="s">
        <v>64</v>
      </c>
      <c r="AI2629"/>
      <c r="AJ2629">
        <f>VLOOKUP(D2629,[3]Multipliers!$B:$AT,36)</f>
        <v>1</v>
      </c>
      <c r="AK2629">
        <f>VLOOKUP(D2629,[3]Multipliers!$B:$AT,36)</f>
        <v>1</v>
      </c>
      <c r="AM2629">
        <f t="shared" si="350"/>
        <v>0</v>
      </c>
    </row>
    <row r="2630" spans="1:39">
      <c r="A2630" s="2" t="str">
        <f t="shared" si="344"/>
        <v>BOZHON PRECISION INDUSTRY TECHNOLOGY CO., LTD.V68RSPM</v>
      </c>
      <c r="B2630" s="2" t="str">
        <f t="shared" si="345"/>
        <v>EQP,AE,RSPM,V53-V68,BOZHON,RETROFIT KITRetrofit</v>
      </c>
      <c r="C2630" s="3" t="str">
        <f t="shared" si="343"/>
        <v>iphoneRSPMNew Buy</v>
      </c>
      <c r="D2630">
        <v>386281</v>
      </c>
      <c r="E2630" t="s">
        <v>423</v>
      </c>
      <c r="F2630" t="s">
        <v>40</v>
      </c>
      <c r="G2630" t="s">
        <v>41</v>
      </c>
      <c r="H2630" t="s">
        <v>206</v>
      </c>
      <c r="I2630" t="s">
        <v>43</v>
      </c>
      <c r="J2630" t="s">
        <v>111</v>
      </c>
      <c r="K2630" t="s">
        <v>2467</v>
      </c>
      <c r="L2630" t="s">
        <v>1255</v>
      </c>
      <c r="M2630" t="s">
        <v>2468</v>
      </c>
      <c r="N2630" s="18">
        <v>7459</v>
      </c>
      <c r="O2630" s="100">
        <v>6713.1</v>
      </c>
      <c r="P2630">
        <v>1</v>
      </c>
      <c r="Q2630" t="s">
        <v>70</v>
      </c>
      <c r="R2630">
        <v>9</v>
      </c>
      <c r="S2630"/>
      <c r="T2630" t="s">
        <v>60</v>
      </c>
      <c r="U2630" t="s">
        <v>374</v>
      </c>
      <c r="V2630" t="s">
        <v>146</v>
      </c>
      <c r="W2630" s="100">
        <v>6713.1</v>
      </c>
      <c r="X2630"/>
      <c r="Z2630" s="3">
        <f t="shared" si="346"/>
        <v>7459</v>
      </c>
      <c r="AA2630" s="3">
        <f t="shared" si="347"/>
        <v>6713.1</v>
      </c>
      <c r="AB2630" s="3">
        <f t="shared" si="348"/>
        <v>6713.1</v>
      </c>
      <c r="AC2630">
        <f t="shared" si="349"/>
        <v>745.89999999999964</v>
      </c>
      <c r="AD2630" t="str">
        <f>_xlfn.XLOOKUP(V2630,[2]Index!L:L,[2]Index!M:M)</f>
        <v>CN</v>
      </c>
      <c r="AE2630" s="3" t="s">
        <v>5821</v>
      </c>
      <c r="AF2630" t="s">
        <v>52</v>
      </c>
      <c r="AG2630" s="4" t="s">
        <v>53</v>
      </c>
      <c r="AH2630" t="s">
        <v>72</v>
      </c>
      <c r="AI2630"/>
      <c r="AJ2630">
        <f>VLOOKUP(D2630,[3]Multipliers!$B:$AT,36)</f>
        <v>1</v>
      </c>
      <c r="AK2630">
        <f>VLOOKUP(D2630,[3]Multipliers!$B:$AT,36)</f>
        <v>1</v>
      </c>
      <c r="AM2630">
        <f t="shared" si="350"/>
        <v>0</v>
      </c>
    </row>
    <row r="2631" spans="1:39">
      <c r="A2631" s="2" t="str">
        <f t="shared" si="344"/>
        <v>BOZHON PRECISION INDUSTRY TECHNOLOGY CO., LTD.V63RSPM</v>
      </c>
      <c r="B2631" s="2" t="str">
        <f t="shared" si="345"/>
        <v>EQP,AE,RSPM,D94-V63,BOZHON,RETROFIT KITRetrofit</v>
      </c>
      <c r="C2631" s="3" t="str">
        <f t="shared" si="343"/>
        <v>iphoneRSPMNew Buy</v>
      </c>
      <c r="D2631" s="2">
        <v>384883</v>
      </c>
      <c r="E2631" s="2" t="s">
        <v>423</v>
      </c>
      <c r="F2631" s="2" t="s">
        <v>40</v>
      </c>
      <c r="G2631" s="2" t="s">
        <v>41</v>
      </c>
      <c r="H2631" s="2" t="s">
        <v>42</v>
      </c>
      <c r="I2631" s="2" t="s">
        <v>43</v>
      </c>
      <c r="J2631" s="2" t="s">
        <v>44</v>
      </c>
      <c r="K2631" s="2" t="s">
        <v>2469</v>
      </c>
      <c r="L2631" s="2" t="s">
        <v>1255</v>
      </c>
      <c r="M2631" s="2" t="s">
        <v>2470</v>
      </c>
      <c r="N2631" s="13">
        <v>7459</v>
      </c>
      <c r="O2631" s="2">
        <v>6713.1</v>
      </c>
      <c r="P2631" s="2">
        <v>1</v>
      </c>
      <c r="Q2631" s="2" t="s">
        <v>48</v>
      </c>
      <c r="R2631" s="2">
        <v>9</v>
      </c>
      <c r="S2631" s="2"/>
      <c r="T2631" s="2" t="s">
        <v>60</v>
      </c>
      <c r="U2631" s="2" t="s">
        <v>374</v>
      </c>
      <c r="V2631" s="2" t="s">
        <v>146</v>
      </c>
      <c r="W2631" s="2">
        <v>6713.1</v>
      </c>
      <c r="X2631" s="2"/>
      <c r="Y2631" s="2"/>
      <c r="Z2631" s="3">
        <f t="shared" si="346"/>
        <v>7459</v>
      </c>
      <c r="AA2631" s="3">
        <f t="shared" si="347"/>
        <v>6713.1</v>
      </c>
      <c r="AB2631" s="3">
        <f t="shared" si="348"/>
        <v>6713.1</v>
      </c>
      <c r="AC2631">
        <f t="shared" si="349"/>
        <v>745.89999999999964</v>
      </c>
      <c r="AD2631" t="str">
        <f>_xlfn.XLOOKUP(V2631,[2]Index!L:L,[2]Index!M:M)</f>
        <v>CN</v>
      </c>
      <c r="AE2631" s="3" t="s">
        <v>5821</v>
      </c>
      <c r="AF2631" t="s">
        <v>52</v>
      </c>
      <c r="AG2631" s="4" t="s">
        <v>53</v>
      </c>
      <c r="AH2631" t="s">
        <v>54</v>
      </c>
      <c r="AJ2631">
        <f>VLOOKUP(D2631,[3]Multipliers!$B:$AT,36)</f>
        <v>1.1592368456725273</v>
      </c>
      <c r="AK2631">
        <f>VLOOKUP(D2631,[3]Multipliers!$B:$AT,36)</f>
        <v>1.1592368456725273</v>
      </c>
      <c r="AM2631">
        <f t="shared" si="350"/>
        <v>0</v>
      </c>
    </row>
    <row r="2632" spans="1:39">
      <c r="A2632" s="2" t="str">
        <f t="shared" si="344"/>
        <v>SECOTEV63BOT-GRT</v>
      </c>
      <c r="B2632" s="2" t="str">
        <f t="shared" si="345"/>
        <v>EQP,AE,BOT-GRT,D93-V63,SECOTE,RETROFIT KITRetrofit</v>
      </c>
      <c r="C2632" s="3" t="str">
        <f t="shared" si="343"/>
        <v>iphoneBOT-GRTNew Buy</v>
      </c>
      <c r="D2632" s="2">
        <v>385672</v>
      </c>
      <c r="E2632" s="2" t="s">
        <v>409</v>
      </c>
      <c r="F2632" s="2" t="s">
        <v>40</v>
      </c>
      <c r="G2632" s="2" t="s">
        <v>41</v>
      </c>
      <c r="H2632" s="2" t="s">
        <v>42</v>
      </c>
      <c r="I2632" s="2" t="s">
        <v>43</v>
      </c>
      <c r="J2632" s="2" t="s">
        <v>55</v>
      </c>
      <c r="K2632" s="2" t="s">
        <v>2471</v>
      </c>
      <c r="L2632" s="2" t="s">
        <v>891</v>
      </c>
      <c r="M2632" s="2" t="s">
        <v>2472</v>
      </c>
      <c r="N2632" s="13">
        <v>7447</v>
      </c>
      <c r="O2632" s="2">
        <v>7347</v>
      </c>
      <c r="P2632" s="2">
        <v>1</v>
      </c>
      <c r="Q2632" s="2" t="s">
        <v>48</v>
      </c>
      <c r="R2632" s="2"/>
      <c r="S2632" s="2"/>
      <c r="T2632" s="2"/>
      <c r="U2632" s="2" t="s">
        <v>374</v>
      </c>
      <c r="V2632" s="2" t="s">
        <v>1209</v>
      </c>
      <c r="W2632" s="2">
        <v>5957.6</v>
      </c>
      <c r="X2632" s="2">
        <v>7063.19</v>
      </c>
      <c r="Y2632" s="2">
        <v>1200</v>
      </c>
      <c r="Z2632" s="3">
        <f t="shared" si="346"/>
        <v>7447</v>
      </c>
      <c r="AA2632" s="3">
        <f t="shared" si="347"/>
        <v>5957.6</v>
      </c>
      <c r="AB2632" s="3">
        <f t="shared" si="348"/>
        <v>7347</v>
      </c>
      <c r="AC2632">
        <f t="shared" si="349"/>
        <v>100</v>
      </c>
      <c r="AD2632" t="str">
        <f>_xlfn.XLOOKUP(V2632,[2]Index!L:L,[2]Index!M:M)</f>
        <v>CN</v>
      </c>
      <c r="AE2632" s="3" t="s">
        <v>5821</v>
      </c>
      <c r="AF2632" t="s">
        <v>52</v>
      </c>
      <c r="AG2632" s="4" t="s">
        <v>53</v>
      </c>
      <c r="AH2632" t="s">
        <v>54</v>
      </c>
      <c r="AJ2632">
        <f>VLOOKUP(D2632,[3]Multipliers!$B:$AT,36)</f>
        <v>1.0664317139692829</v>
      </c>
      <c r="AK2632">
        <f>VLOOKUP(D2632,[3]Multipliers!$B:$AT,36)</f>
        <v>1.0664317139692829</v>
      </c>
      <c r="AM2632">
        <f t="shared" si="350"/>
        <v>0</v>
      </c>
    </row>
    <row r="2633" spans="1:39">
      <c r="A2633" s="2" t="str">
        <f t="shared" si="344"/>
        <v>BOZHON PRECISION INDUSTRY TECHNOLOGY CO., LTD.V63GIF HSG</v>
      </c>
      <c r="B2633" s="2" t="str">
        <f t="shared" si="345"/>
        <v>EQP,AE,GIF HSG,D93-V63,BOZHON,RETROFIT KITRetrofit</v>
      </c>
      <c r="C2633" s="3" t="str">
        <f t="shared" si="343"/>
        <v>iphoneGIF HSGNew Buy</v>
      </c>
      <c r="D2633">
        <v>384891</v>
      </c>
      <c r="E2633" t="s">
        <v>423</v>
      </c>
      <c r="F2633" t="s">
        <v>40</v>
      </c>
      <c r="G2633" t="s">
        <v>41</v>
      </c>
      <c r="H2633" t="s">
        <v>42</v>
      </c>
      <c r="I2633" t="s">
        <v>43</v>
      </c>
      <c r="J2633" t="s">
        <v>55</v>
      </c>
      <c r="K2633" t="s">
        <v>2473</v>
      </c>
      <c r="L2633" t="s">
        <v>1910</v>
      </c>
      <c r="M2633" t="s">
        <v>2474</v>
      </c>
      <c r="N2633" s="18">
        <v>7270.9</v>
      </c>
      <c r="O2633" s="100">
        <v>6180.27</v>
      </c>
      <c r="P2633">
        <v>1</v>
      </c>
      <c r="Q2633" t="s">
        <v>48</v>
      </c>
      <c r="R2633">
        <v>9</v>
      </c>
      <c r="S2633"/>
      <c r="T2633" t="s">
        <v>60</v>
      </c>
      <c r="U2633" t="s">
        <v>374</v>
      </c>
      <c r="V2633" t="s">
        <v>51</v>
      </c>
      <c r="W2633" s="100">
        <v>6180.27</v>
      </c>
      <c r="X2633">
        <v>9730.75</v>
      </c>
      <c r="Z2633" s="3">
        <f t="shared" si="346"/>
        <v>7270.9</v>
      </c>
      <c r="AA2633" s="3">
        <f t="shared" si="347"/>
        <v>6180.27</v>
      </c>
      <c r="AB2633" s="3">
        <f t="shared" si="348"/>
        <v>6180.27</v>
      </c>
      <c r="AC2633">
        <f t="shared" si="349"/>
        <v>1090.6299999999992</v>
      </c>
      <c r="AD2633" t="e">
        <f>_xlfn.XLOOKUP(V2633,[2]Index!L:L,[2]Index!M:M)</f>
        <v>#N/A</v>
      </c>
      <c r="AE2633" s="3" t="s">
        <v>5821</v>
      </c>
      <c r="AF2633" t="s">
        <v>52</v>
      </c>
      <c r="AG2633" s="4" t="s">
        <v>53</v>
      </c>
      <c r="AH2633" t="s">
        <v>54</v>
      </c>
      <c r="AI2633"/>
      <c r="AJ2633">
        <f>VLOOKUP(D2633,[3]Multipliers!$B:$AT,36)</f>
        <v>1</v>
      </c>
      <c r="AK2633">
        <f>VLOOKUP(D2633,[3]Multipliers!$B:$AT,36)</f>
        <v>1</v>
      </c>
      <c r="AM2633">
        <f t="shared" si="350"/>
        <v>0</v>
      </c>
    </row>
    <row r="2634" spans="1:39">
      <c r="A2634" s="2" t="str">
        <f t="shared" si="344"/>
        <v>BOZHON PRECISION INDUSTRY TECHNOLOGY CO., LTD.V64GIF HSG</v>
      </c>
      <c r="B2634" s="2" t="str">
        <f t="shared" si="345"/>
        <v>EQP,AE,GIF HSG,D94-V64,BOZHON,RETROFIT KITRetrofit</v>
      </c>
      <c r="C2634" s="3" t="str">
        <f t="shared" si="343"/>
        <v>iphoneGIF HSGNew Buy</v>
      </c>
      <c r="D2634" s="2">
        <v>385133</v>
      </c>
      <c r="E2634" s="2" t="s">
        <v>423</v>
      </c>
      <c r="F2634" s="2" t="s">
        <v>40</v>
      </c>
      <c r="G2634" s="2" t="s">
        <v>41</v>
      </c>
      <c r="H2634" s="2" t="s">
        <v>65</v>
      </c>
      <c r="I2634" s="2" t="s">
        <v>43</v>
      </c>
      <c r="J2634" s="2" t="s">
        <v>44</v>
      </c>
      <c r="K2634" s="2" t="s">
        <v>2475</v>
      </c>
      <c r="L2634" s="2" t="s">
        <v>1910</v>
      </c>
      <c r="M2634" s="2" t="s">
        <v>2476</v>
      </c>
      <c r="N2634" s="13">
        <v>7270.9</v>
      </c>
      <c r="O2634" s="2">
        <v>6180.27</v>
      </c>
      <c r="P2634" s="2">
        <v>1</v>
      </c>
      <c r="Q2634" s="2" t="s">
        <v>48</v>
      </c>
      <c r="R2634" s="2">
        <v>9</v>
      </c>
      <c r="S2634" s="2"/>
      <c r="T2634" s="2" t="s">
        <v>60</v>
      </c>
      <c r="U2634" s="2" t="s">
        <v>374</v>
      </c>
      <c r="V2634" s="2" t="s">
        <v>71</v>
      </c>
      <c r="W2634" s="2">
        <v>6180.27</v>
      </c>
      <c r="X2634" s="2">
        <v>9730.75</v>
      </c>
      <c r="Y2634" s="2"/>
      <c r="Z2634" s="3">
        <f t="shared" si="346"/>
        <v>7270.9</v>
      </c>
      <c r="AA2634" s="3">
        <f t="shared" si="347"/>
        <v>6180.27</v>
      </c>
      <c r="AB2634" s="3">
        <f t="shared" si="348"/>
        <v>6180.27</v>
      </c>
      <c r="AC2634">
        <f t="shared" si="349"/>
        <v>1090.6299999999992</v>
      </c>
      <c r="AD2634" t="str">
        <f>_xlfn.XLOOKUP(V2634,[2]Index!L:L,[2]Index!M:M)</f>
        <v>CN</v>
      </c>
      <c r="AE2634" s="3" t="s">
        <v>5821</v>
      </c>
      <c r="AF2634" t="s">
        <v>52</v>
      </c>
      <c r="AG2634" s="4" t="s">
        <v>53</v>
      </c>
      <c r="AH2634" t="s">
        <v>54</v>
      </c>
      <c r="AJ2634">
        <f>VLOOKUP(D2634,[3]Multipliers!$B:$AT,36)</f>
        <v>1</v>
      </c>
      <c r="AK2634">
        <f>VLOOKUP(D2634,[3]Multipliers!$B:$AT,36)</f>
        <v>1</v>
      </c>
      <c r="AM2634">
        <f t="shared" si="350"/>
        <v>0</v>
      </c>
    </row>
    <row r="2635" spans="1:39">
      <c r="A2635" s="2" t="str">
        <f t="shared" si="344"/>
        <v>BOZHON PRECISION INDUSTRY TECHNOLOGY CO., LTD.V63GIF HSG</v>
      </c>
      <c r="B2635" s="2" t="str">
        <f t="shared" si="345"/>
        <v>EQP,AE,GIF HSG,D94-V63,BOZHON,RETROFIT KITRetrofit</v>
      </c>
      <c r="C2635" s="3" t="str">
        <f t="shared" si="343"/>
        <v>iphoneGIF HSGNew Buy</v>
      </c>
      <c r="D2635" s="36">
        <v>384892</v>
      </c>
      <c r="E2635" s="36" t="s">
        <v>423</v>
      </c>
      <c r="F2635" s="36" t="s">
        <v>40</v>
      </c>
      <c r="G2635" s="36" t="s">
        <v>41</v>
      </c>
      <c r="H2635" s="36" t="s">
        <v>42</v>
      </c>
      <c r="I2635" s="36" t="s">
        <v>43</v>
      </c>
      <c r="J2635" s="36" t="s">
        <v>44</v>
      </c>
      <c r="K2635" s="36" t="s">
        <v>2477</v>
      </c>
      <c r="L2635" s="36" t="s">
        <v>1910</v>
      </c>
      <c r="M2635" s="36" t="s">
        <v>2478</v>
      </c>
      <c r="N2635" s="15">
        <v>7270.9</v>
      </c>
      <c r="O2635" s="26">
        <v>6180.27</v>
      </c>
      <c r="P2635" s="36">
        <v>1</v>
      </c>
      <c r="Q2635" s="36" t="s">
        <v>48</v>
      </c>
      <c r="R2635" s="34">
        <v>9</v>
      </c>
      <c r="S2635" s="43"/>
      <c r="T2635" s="43" t="s">
        <v>60</v>
      </c>
      <c r="U2635" s="36" t="s">
        <v>374</v>
      </c>
      <c r="V2635" s="36" t="s">
        <v>85</v>
      </c>
      <c r="W2635" s="37">
        <v>6180.27</v>
      </c>
      <c r="X2635" s="38">
        <v>9730.75</v>
      </c>
      <c r="Y2635" s="36"/>
      <c r="Z2635" s="3">
        <f t="shared" si="346"/>
        <v>7270.9</v>
      </c>
      <c r="AA2635" s="3">
        <f t="shared" si="347"/>
        <v>6180.27</v>
      </c>
      <c r="AB2635" s="3">
        <f t="shared" si="348"/>
        <v>6180.27</v>
      </c>
      <c r="AC2635">
        <f t="shared" si="349"/>
        <v>1090.6299999999992</v>
      </c>
      <c r="AD2635" t="str">
        <f>_xlfn.XLOOKUP(V2635,[2]Index!L:L,[2]Index!M:M)</f>
        <v>CN</v>
      </c>
      <c r="AE2635" s="3" t="s">
        <v>5821</v>
      </c>
      <c r="AF2635" t="s">
        <v>52</v>
      </c>
      <c r="AG2635" s="4" t="s">
        <v>53</v>
      </c>
      <c r="AH2635" t="s">
        <v>54</v>
      </c>
      <c r="AJ2635">
        <f>VLOOKUP(D2635,[3]Multipliers!$B:$AT,36)</f>
        <v>1</v>
      </c>
      <c r="AK2635">
        <f>VLOOKUP(D2635,[3]Multipliers!$B:$AT,36)</f>
        <v>1</v>
      </c>
      <c r="AM2635">
        <f t="shared" si="350"/>
        <v>0</v>
      </c>
    </row>
    <row r="2636" spans="1:39">
      <c r="A2636" s="2" t="str">
        <f t="shared" si="344"/>
        <v>BOZHON PRECISION INDUSTRY TECHNOLOGY CO., LTD.V64GIF HSG</v>
      </c>
      <c r="B2636" s="2" t="str">
        <f t="shared" si="345"/>
        <v>EQP,AE,GIF HSG,D93-V64,BOZHON,RETROFIT KITRetrofit</v>
      </c>
      <c r="C2636" s="3" t="str">
        <f t="shared" si="343"/>
        <v>iphoneGIF HSGNew Buy</v>
      </c>
      <c r="D2636" s="33">
        <v>385132</v>
      </c>
      <c r="E2636" s="33" t="s">
        <v>423</v>
      </c>
      <c r="F2636" s="33" t="s">
        <v>40</v>
      </c>
      <c r="G2636" s="36" t="s">
        <v>41</v>
      </c>
      <c r="H2636" s="33" t="s">
        <v>65</v>
      </c>
      <c r="I2636" s="33" t="s">
        <v>43</v>
      </c>
      <c r="J2636" s="33" t="s">
        <v>55</v>
      </c>
      <c r="K2636" s="33" t="s">
        <v>2479</v>
      </c>
      <c r="L2636" s="33" t="s">
        <v>1910</v>
      </c>
      <c r="M2636" s="33" t="s">
        <v>2480</v>
      </c>
      <c r="N2636" s="15">
        <v>7270.9</v>
      </c>
      <c r="O2636" s="26">
        <v>6180.27</v>
      </c>
      <c r="P2636" s="33">
        <v>1</v>
      </c>
      <c r="Q2636" s="33" t="s">
        <v>48</v>
      </c>
      <c r="R2636" s="34">
        <v>9</v>
      </c>
      <c r="S2636" s="43"/>
      <c r="T2636" s="43" t="s">
        <v>60</v>
      </c>
      <c r="U2636" s="36" t="s">
        <v>374</v>
      </c>
      <c r="V2636" s="36" t="s">
        <v>85</v>
      </c>
      <c r="W2636" s="37">
        <v>6180.27</v>
      </c>
      <c r="X2636" s="38">
        <v>9730.75</v>
      </c>
      <c r="Y2636" s="36"/>
      <c r="Z2636" s="3">
        <f t="shared" si="346"/>
        <v>7270.9</v>
      </c>
      <c r="AA2636" s="3">
        <f t="shared" si="347"/>
        <v>6180.27</v>
      </c>
      <c r="AB2636" s="3">
        <f t="shared" si="348"/>
        <v>6180.27</v>
      </c>
      <c r="AC2636">
        <f t="shared" si="349"/>
        <v>1090.6299999999992</v>
      </c>
      <c r="AD2636" t="str">
        <f>_xlfn.XLOOKUP(V2636,[2]Index!L:L,[2]Index!M:M)</f>
        <v>CN</v>
      </c>
      <c r="AE2636" s="3" t="s">
        <v>5821</v>
      </c>
      <c r="AF2636" t="s">
        <v>52</v>
      </c>
      <c r="AG2636" s="4" t="s">
        <v>53</v>
      </c>
      <c r="AH2636" t="s">
        <v>54</v>
      </c>
      <c r="AJ2636">
        <f>VLOOKUP(D2636,[3]Multipliers!$B:$AT,36)</f>
        <v>1</v>
      </c>
      <c r="AK2636">
        <f>VLOOKUP(D2636,[3]Multipliers!$B:$AT,36)</f>
        <v>1</v>
      </c>
      <c r="AM2636">
        <f t="shared" si="350"/>
        <v>0</v>
      </c>
    </row>
    <row r="2637" spans="1:39">
      <c r="A2637" s="2" t="str">
        <f t="shared" si="344"/>
        <v>BOZHON PRECISION INDUSTRY TECHNOLOGY CO., LTD.V63GIF HSG</v>
      </c>
      <c r="B2637" s="2" t="str">
        <f t="shared" si="345"/>
        <v>EQP,AE,GIF HSG,D93-V63,BOZHON,RETROFIT KITRetrofit</v>
      </c>
      <c r="D2637">
        <v>384891</v>
      </c>
      <c r="E2637" t="s">
        <v>423</v>
      </c>
      <c r="F2637" t="s">
        <v>40</v>
      </c>
      <c r="G2637" t="s">
        <v>41</v>
      </c>
      <c r="H2637" t="s">
        <v>42</v>
      </c>
      <c r="I2637" t="s">
        <v>43</v>
      </c>
      <c r="J2637" t="s">
        <v>55</v>
      </c>
      <c r="K2637" t="s">
        <v>2473</v>
      </c>
      <c r="L2637" t="s">
        <v>1910</v>
      </c>
      <c r="M2637" t="s">
        <v>2474</v>
      </c>
      <c r="N2637" s="18">
        <v>7270.9</v>
      </c>
      <c r="O2637" s="98">
        <v>6180.27</v>
      </c>
      <c r="P2637">
        <v>1</v>
      </c>
      <c r="Q2637" t="s">
        <v>48</v>
      </c>
      <c r="R2637">
        <v>9</v>
      </c>
      <c r="S2637"/>
      <c r="T2637" t="s">
        <v>60</v>
      </c>
      <c r="U2637" t="s">
        <v>374</v>
      </c>
      <c r="V2637" t="s">
        <v>146</v>
      </c>
      <c r="W2637">
        <v>6180.27</v>
      </c>
      <c r="X2637">
        <v>9730.75</v>
      </c>
      <c r="Z2637" s="3">
        <f t="shared" si="346"/>
        <v>7270.9</v>
      </c>
      <c r="AA2637" s="3">
        <f t="shared" si="347"/>
        <v>6180.27</v>
      </c>
      <c r="AB2637" s="3">
        <f t="shared" si="348"/>
        <v>6180.27</v>
      </c>
      <c r="AC2637">
        <f t="shared" si="349"/>
        <v>1090.6299999999992</v>
      </c>
      <c r="AD2637" t="str">
        <f>_xlfn.XLOOKUP(V2637,[2]Index!L:L,[2]Index!M:M)</f>
        <v>CN</v>
      </c>
      <c r="AE2637" s="3" t="s">
        <v>5821</v>
      </c>
      <c r="AF2637" t="s">
        <v>52</v>
      </c>
      <c r="AG2637" s="4" t="s">
        <v>53</v>
      </c>
      <c r="AH2637" t="s">
        <v>54</v>
      </c>
      <c r="AJ2637">
        <f>VLOOKUP(D2637,[3]Multipliers!$B:$AT,36)</f>
        <v>1</v>
      </c>
      <c r="AK2637">
        <f>VLOOKUP(D2637,[3]Multipliers!$B:$AT,36)</f>
        <v>1</v>
      </c>
      <c r="AM2637">
        <f t="shared" si="350"/>
        <v>0</v>
      </c>
    </row>
    <row r="2638" spans="1:39">
      <c r="A2638" s="2" t="str">
        <f t="shared" si="344"/>
        <v>GUANGDONG ANDA AUTOMATION SOLUTIONS CO., LTD.V64SS-D</v>
      </c>
      <c r="B2638" s="2" t="str">
        <f t="shared" si="345"/>
        <v>EQP,AE,RIM-SS-D,V5X-V6X,ANDA,RETROFIT KITRetrofit</v>
      </c>
      <c r="C2638" s="3" t="str">
        <f t="shared" ref="C2638:C2646" si="351">_xlfn.CONCAT(G2638,L2638,"New Buy")</f>
        <v>iphoneSS-DNew Buy</v>
      </c>
      <c r="D2638" s="2">
        <v>386465</v>
      </c>
      <c r="E2638" s="2" t="s">
        <v>188</v>
      </c>
      <c r="F2638" s="2" t="s">
        <v>40</v>
      </c>
      <c r="G2638" s="2" t="s">
        <v>41</v>
      </c>
      <c r="H2638" s="2" t="s">
        <v>65</v>
      </c>
      <c r="I2638" s="2" t="s">
        <v>43</v>
      </c>
      <c r="J2638" s="2" t="s">
        <v>66</v>
      </c>
      <c r="K2638" s="2" t="s">
        <v>2481</v>
      </c>
      <c r="L2638" s="2" t="s">
        <v>1286</v>
      </c>
      <c r="M2638" s="2" t="s">
        <v>2482</v>
      </c>
      <c r="N2638" s="13">
        <v>7264.68</v>
      </c>
      <c r="O2638" s="2">
        <v>7119.39</v>
      </c>
      <c r="P2638" s="2">
        <v>12</v>
      </c>
      <c r="Q2638" s="2" t="s">
        <v>70</v>
      </c>
      <c r="R2638" s="2">
        <v>4</v>
      </c>
      <c r="S2638" s="2"/>
      <c r="T2638" s="2"/>
      <c r="U2638" s="2" t="s">
        <v>192</v>
      </c>
      <c r="V2638" s="2" t="s">
        <v>71</v>
      </c>
      <c r="W2638" s="2">
        <v>2500</v>
      </c>
      <c r="X2638" s="2" t="s">
        <v>2483</v>
      </c>
      <c r="Y2638" s="2">
        <v>1406</v>
      </c>
      <c r="Z2638" s="3">
        <f t="shared" si="346"/>
        <v>87176.16</v>
      </c>
      <c r="AA2638" s="3">
        <f t="shared" si="347"/>
        <v>30000</v>
      </c>
      <c r="AB2638" s="3">
        <f t="shared" si="348"/>
        <v>85432.680000000008</v>
      </c>
      <c r="AC2638">
        <f t="shared" si="349"/>
        <v>1743.4799999999959</v>
      </c>
      <c r="AD2638" t="str">
        <f>_xlfn.XLOOKUP(V2638,[2]Index!L:L,[2]Index!M:M)</f>
        <v>CN</v>
      </c>
      <c r="AE2638" s="3" t="s">
        <v>5821</v>
      </c>
      <c r="AF2638" t="s">
        <v>52</v>
      </c>
      <c r="AG2638" s="4" t="s">
        <v>53</v>
      </c>
      <c r="AH2638" t="s">
        <v>72</v>
      </c>
      <c r="AJ2638">
        <f>VLOOKUP(D2638,[3]Multipliers!$B:$AT,36)</f>
        <v>0.90203860725239038</v>
      </c>
      <c r="AK2638">
        <f>VLOOKUP(D2638,[3]Multipliers!$B:$AT,36)</f>
        <v>0.90203860725239038</v>
      </c>
      <c r="AM2638">
        <f t="shared" si="350"/>
        <v>0</v>
      </c>
    </row>
    <row r="2639" spans="1:39">
      <c r="A2639" s="2" t="str">
        <f t="shared" si="344"/>
        <v>GUANGDONG ANDA AUTOMATION SOLUTIONS CO., LTD.V63SS-D</v>
      </c>
      <c r="B2639" s="2" t="str">
        <f t="shared" si="345"/>
        <v>EQP,AE,RIM-SS-D,V5X-V6X,ANDA,RETROFIT KITRetrofit</v>
      </c>
      <c r="C2639" s="3" t="str">
        <f t="shared" si="351"/>
        <v>iphoneSS-DNew Buy</v>
      </c>
      <c r="D2639" s="2">
        <v>386464</v>
      </c>
      <c r="E2639" s="2" t="s">
        <v>188</v>
      </c>
      <c r="F2639" s="2" t="s">
        <v>40</v>
      </c>
      <c r="G2639" s="2" t="s">
        <v>41</v>
      </c>
      <c r="H2639" s="2" t="s">
        <v>42</v>
      </c>
      <c r="I2639" s="2" t="s">
        <v>43</v>
      </c>
      <c r="J2639" s="2" t="s">
        <v>111</v>
      </c>
      <c r="K2639" s="2" t="s">
        <v>2481</v>
      </c>
      <c r="L2639" s="2" t="s">
        <v>1286</v>
      </c>
      <c r="M2639" s="2" t="s">
        <v>2482</v>
      </c>
      <c r="N2639" s="13">
        <v>7264.68</v>
      </c>
      <c r="O2639" s="2">
        <v>7119.39</v>
      </c>
      <c r="P2639" s="2">
        <v>6</v>
      </c>
      <c r="Q2639" s="2" t="s">
        <v>70</v>
      </c>
      <c r="R2639" s="2">
        <v>4</v>
      </c>
      <c r="S2639" s="2"/>
      <c r="T2639" s="2"/>
      <c r="U2639" s="2" t="s">
        <v>192</v>
      </c>
      <c r="V2639" s="2" t="s">
        <v>71</v>
      </c>
      <c r="W2639" s="2">
        <v>2500</v>
      </c>
      <c r="X2639" s="2" t="s">
        <v>2483</v>
      </c>
      <c r="Y2639" s="2">
        <v>1406</v>
      </c>
      <c r="Z2639" s="3">
        <f t="shared" si="346"/>
        <v>43588.08</v>
      </c>
      <c r="AA2639" s="3">
        <f t="shared" si="347"/>
        <v>15000</v>
      </c>
      <c r="AB2639" s="3">
        <f t="shared" si="348"/>
        <v>42716.340000000004</v>
      </c>
      <c r="AC2639">
        <f t="shared" si="349"/>
        <v>871.73999999999796</v>
      </c>
      <c r="AD2639" t="str">
        <f>_xlfn.XLOOKUP(V2639,[2]Index!L:L,[2]Index!M:M)</f>
        <v>CN</v>
      </c>
      <c r="AE2639" s="3" t="s">
        <v>5821</v>
      </c>
      <c r="AF2639" t="s">
        <v>52</v>
      </c>
      <c r="AG2639" s="4" t="s">
        <v>53</v>
      </c>
      <c r="AH2639" t="s">
        <v>72</v>
      </c>
      <c r="AJ2639">
        <f>VLOOKUP(D2639,[3]Multipliers!$B:$AT,36)</f>
        <v>0.90203860725239038</v>
      </c>
      <c r="AK2639">
        <f>VLOOKUP(D2639,[3]Multipliers!$B:$AT,36)</f>
        <v>0.90203860725239038</v>
      </c>
      <c r="AM2639">
        <f t="shared" si="350"/>
        <v>0</v>
      </c>
    </row>
    <row r="2640" spans="1:39">
      <c r="A2640" s="2" t="str">
        <f t="shared" si="344"/>
        <v>GUANGDONG ANDA AUTOMATION SOLUTIONS CO., LTD.V63SS-AG</v>
      </c>
      <c r="B2640" s="2" t="str">
        <f t="shared" si="345"/>
        <v>EQP,AE,RIM-SS-AG(SS-D),V5X-V6X,ANDA,RETROFIT KITRetrofit</v>
      </c>
      <c r="C2640" s="3" t="str">
        <f t="shared" si="351"/>
        <v>iphoneSS-AGNew Buy</v>
      </c>
      <c r="D2640" s="2">
        <v>386463</v>
      </c>
      <c r="E2640" s="2" t="s">
        <v>188</v>
      </c>
      <c r="F2640" s="2" t="s">
        <v>40</v>
      </c>
      <c r="G2640" s="2" t="s">
        <v>41</v>
      </c>
      <c r="H2640" s="2" t="s">
        <v>42</v>
      </c>
      <c r="I2640" s="2" t="s">
        <v>43</v>
      </c>
      <c r="J2640" s="2" t="s">
        <v>111</v>
      </c>
      <c r="K2640" s="2" t="s">
        <v>2484</v>
      </c>
      <c r="L2640" s="2" t="s">
        <v>1275</v>
      </c>
      <c r="M2640" s="2" t="s">
        <v>2485</v>
      </c>
      <c r="N2640" s="13">
        <v>7264.68</v>
      </c>
      <c r="O2640" s="2">
        <v>7119.39</v>
      </c>
      <c r="P2640" s="2">
        <v>1</v>
      </c>
      <c r="Q2640" s="2" t="s">
        <v>70</v>
      </c>
      <c r="R2640" s="2">
        <v>4</v>
      </c>
      <c r="S2640" s="2"/>
      <c r="T2640" s="2"/>
      <c r="U2640" s="2" t="s">
        <v>192</v>
      </c>
      <c r="V2640" s="2" t="s">
        <v>71</v>
      </c>
      <c r="W2640" s="2">
        <v>2500</v>
      </c>
      <c r="X2640" s="2"/>
      <c r="Y2640" s="2">
        <v>1406</v>
      </c>
      <c r="Z2640" s="3">
        <f t="shared" si="346"/>
        <v>7264.68</v>
      </c>
      <c r="AA2640" s="3">
        <f t="shared" si="347"/>
        <v>2500</v>
      </c>
      <c r="AB2640" s="3">
        <f t="shared" si="348"/>
        <v>7119.39</v>
      </c>
      <c r="AC2640">
        <f t="shared" si="349"/>
        <v>145.28999999999996</v>
      </c>
      <c r="AD2640" t="str">
        <f>_xlfn.XLOOKUP(V2640,[2]Index!L:L,[2]Index!M:M)</f>
        <v>CN</v>
      </c>
      <c r="AE2640" s="3" t="s">
        <v>5821</v>
      </c>
      <c r="AF2640" t="s">
        <v>52</v>
      </c>
      <c r="AG2640" s="4" t="s">
        <v>53</v>
      </c>
      <c r="AH2640" t="s">
        <v>72</v>
      </c>
      <c r="AJ2640">
        <f>VLOOKUP(D2640,[3]Multipliers!$B:$AT,36)</f>
        <v>0.90203860725239038</v>
      </c>
      <c r="AK2640">
        <f>VLOOKUP(D2640,[3]Multipliers!$B:$AT,36)</f>
        <v>0.90203860725239038</v>
      </c>
      <c r="AM2640">
        <f t="shared" si="350"/>
        <v>0</v>
      </c>
    </row>
    <row r="2641" spans="1:39">
      <c r="A2641" s="2" t="str">
        <f t="shared" si="344"/>
        <v>GUANGDONG ANDA AUTOMATION SOLUTIONS CO., LTD.V64SS-D</v>
      </c>
      <c r="B2641" s="2" t="str">
        <f t="shared" si="345"/>
        <v>EQP,AE,RIM-SS-D,V5X-V6X,ANDA,RETROFIT KITRetrofit</v>
      </c>
      <c r="C2641" s="3" t="str">
        <f t="shared" si="351"/>
        <v>iphoneSS-DNew Buy</v>
      </c>
      <c r="D2641" s="2">
        <v>386465</v>
      </c>
      <c r="E2641" s="2" t="s">
        <v>188</v>
      </c>
      <c r="F2641" s="2" t="s">
        <v>40</v>
      </c>
      <c r="G2641" s="2" t="s">
        <v>41</v>
      </c>
      <c r="H2641" s="2" t="s">
        <v>65</v>
      </c>
      <c r="I2641" s="2" t="s">
        <v>43</v>
      </c>
      <c r="J2641" s="2" t="s">
        <v>66</v>
      </c>
      <c r="K2641" s="2" t="s">
        <v>2481</v>
      </c>
      <c r="L2641" s="2" t="s">
        <v>1286</v>
      </c>
      <c r="M2641" s="2" t="s">
        <v>2482</v>
      </c>
      <c r="N2641" s="13">
        <v>7264.68</v>
      </c>
      <c r="O2641" s="2">
        <v>7119.39</v>
      </c>
      <c r="P2641" s="2">
        <v>10</v>
      </c>
      <c r="Q2641" s="2" t="s">
        <v>70</v>
      </c>
      <c r="R2641" s="2">
        <v>4</v>
      </c>
      <c r="S2641" s="2"/>
      <c r="T2641" s="2"/>
      <c r="U2641" s="2" t="s">
        <v>192</v>
      </c>
      <c r="V2641" s="2" t="s">
        <v>85</v>
      </c>
      <c r="W2641" s="2">
        <v>2500</v>
      </c>
      <c r="X2641" s="2" t="s">
        <v>2483</v>
      </c>
      <c r="Y2641" s="2">
        <v>1406</v>
      </c>
      <c r="Z2641" s="3">
        <f t="shared" si="346"/>
        <v>72646.8</v>
      </c>
      <c r="AA2641" s="3">
        <f t="shared" si="347"/>
        <v>25000</v>
      </c>
      <c r="AB2641" s="3">
        <f t="shared" si="348"/>
        <v>71193.900000000009</v>
      </c>
      <c r="AC2641">
        <f t="shared" si="349"/>
        <v>1452.8999999999942</v>
      </c>
      <c r="AD2641" t="str">
        <f>_xlfn.XLOOKUP(V2641,[2]Index!L:L,[2]Index!M:M)</f>
        <v>CN</v>
      </c>
      <c r="AE2641" s="3" t="s">
        <v>5821</v>
      </c>
      <c r="AF2641" t="s">
        <v>52</v>
      </c>
      <c r="AG2641" s="4" t="s">
        <v>53</v>
      </c>
      <c r="AH2641" t="s">
        <v>72</v>
      </c>
      <c r="AJ2641">
        <f>VLOOKUP(D2641,[3]Multipliers!$B:$AT,36)</f>
        <v>0.90203860725239038</v>
      </c>
      <c r="AK2641">
        <f>VLOOKUP(D2641,[3]Multipliers!$B:$AT,36)</f>
        <v>0.90203860725239038</v>
      </c>
      <c r="AM2641">
        <f t="shared" si="350"/>
        <v>0</v>
      </c>
    </row>
    <row r="2642" spans="1:39">
      <c r="A2642" s="2" t="str">
        <f t="shared" si="344"/>
        <v>GUANGDONG ANDA AUTOMATION SOLUTIONS CO., LTD.V63SS-D</v>
      </c>
      <c r="B2642" s="2" t="str">
        <f t="shared" si="345"/>
        <v>EQP,AE,RIM-SS-D,V5X-V6X,ANDA,RETROFIT KITRetrofit</v>
      </c>
      <c r="C2642" s="3" t="str">
        <f t="shared" si="351"/>
        <v>iphoneSS-DNew Buy</v>
      </c>
      <c r="D2642" s="2">
        <v>386464</v>
      </c>
      <c r="E2642" s="2" t="s">
        <v>188</v>
      </c>
      <c r="F2642" s="2" t="s">
        <v>40</v>
      </c>
      <c r="G2642" s="2" t="s">
        <v>41</v>
      </c>
      <c r="H2642" s="2" t="s">
        <v>42</v>
      </c>
      <c r="I2642" s="2" t="s">
        <v>43</v>
      </c>
      <c r="J2642" s="2" t="s">
        <v>66</v>
      </c>
      <c r="K2642" s="2" t="s">
        <v>2481</v>
      </c>
      <c r="L2642" s="2" t="s">
        <v>1286</v>
      </c>
      <c r="M2642" s="2" t="s">
        <v>2482</v>
      </c>
      <c r="N2642" s="13">
        <v>7264.68</v>
      </c>
      <c r="O2642" s="2">
        <v>7119.39</v>
      </c>
      <c r="P2642" s="2">
        <v>5</v>
      </c>
      <c r="Q2642" s="2" t="s">
        <v>70</v>
      </c>
      <c r="R2642" s="2">
        <v>4</v>
      </c>
      <c r="S2642" s="2"/>
      <c r="T2642" s="2"/>
      <c r="U2642" s="2" t="s">
        <v>192</v>
      </c>
      <c r="V2642" s="2" t="s">
        <v>85</v>
      </c>
      <c r="W2642" s="2">
        <v>2500</v>
      </c>
      <c r="X2642" s="2" t="s">
        <v>2483</v>
      </c>
      <c r="Y2642" s="2">
        <v>1406</v>
      </c>
      <c r="Z2642" s="3">
        <f t="shared" si="346"/>
        <v>36323.4</v>
      </c>
      <c r="AA2642" s="3">
        <f t="shared" si="347"/>
        <v>12500</v>
      </c>
      <c r="AB2642" s="3">
        <f t="shared" si="348"/>
        <v>35596.950000000004</v>
      </c>
      <c r="AC2642">
        <f t="shared" si="349"/>
        <v>726.44999999999709</v>
      </c>
      <c r="AD2642" t="str">
        <f>_xlfn.XLOOKUP(V2642,[2]Index!L:L,[2]Index!M:M)</f>
        <v>CN</v>
      </c>
      <c r="AE2642" s="3" t="s">
        <v>5821</v>
      </c>
      <c r="AF2642" t="s">
        <v>52</v>
      </c>
      <c r="AG2642" s="4" t="s">
        <v>53</v>
      </c>
      <c r="AH2642" t="s">
        <v>72</v>
      </c>
      <c r="AJ2642">
        <f>VLOOKUP(D2642,[3]Multipliers!$B:$AT,36)</f>
        <v>0.90203860725239038</v>
      </c>
      <c r="AK2642">
        <f>VLOOKUP(D2642,[3]Multipliers!$B:$AT,36)</f>
        <v>0.90203860725239038</v>
      </c>
      <c r="AM2642">
        <f t="shared" si="350"/>
        <v>0</v>
      </c>
    </row>
    <row r="2643" spans="1:39">
      <c r="A2643" s="2" t="str">
        <f t="shared" si="344"/>
        <v>GUANGDONG ANDA AUTOMATION SOLUTIONS CO., LTD.V63SS-D</v>
      </c>
      <c r="B2643" s="2" t="str">
        <f t="shared" si="345"/>
        <v>EQP,AE,RIM-SS-D,V5X-V6X,ANDA,RETROFIT KITRetrofit</v>
      </c>
      <c r="C2643" s="3" t="str">
        <f t="shared" si="351"/>
        <v>iphoneSS-DNew Buy</v>
      </c>
      <c r="D2643" s="2">
        <v>386464</v>
      </c>
      <c r="E2643" s="2" t="s">
        <v>188</v>
      </c>
      <c r="F2643" s="2" t="s">
        <v>40</v>
      </c>
      <c r="G2643" s="2" t="s">
        <v>41</v>
      </c>
      <c r="H2643" s="2" t="s">
        <v>42</v>
      </c>
      <c r="I2643" s="2" t="s">
        <v>43</v>
      </c>
      <c r="J2643" s="2" t="s">
        <v>111</v>
      </c>
      <c r="K2643" s="2" t="s">
        <v>2481</v>
      </c>
      <c r="L2643" s="2" t="s">
        <v>1286</v>
      </c>
      <c r="M2643" s="2" t="s">
        <v>2482</v>
      </c>
      <c r="N2643" s="13">
        <v>7264.68</v>
      </c>
      <c r="O2643" s="2">
        <v>7119.39</v>
      </c>
      <c r="P2643" s="2">
        <v>8</v>
      </c>
      <c r="Q2643" s="2" t="s">
        <v>70</v>
      </c>
      <c r="R2643" s="2">
        <v>4</v>
      </c>
      <c r="S2643" s="2"/>
      <c r="T2643" s="2"/>
      <c r="U2643" s="2" t="s">
        <v>192</v>
      </c>
      <c r="V2643" s="2" t="s">
        <v>85</v>
      </c>
      <c r="W2643" s="2">
        <v>2500</v>
      </c>
      <c r="X2643" s="2" t="s">
        <v>2483</v>
      </c>
      <c r="Y2643" s="2">
        <v>1406</v>
      </c>
      <c r="Z2643" s="3">
        <f t="shared" si="346"/>
        <v>58117.440000000002</v>
      </c>
      <c r="AA2643" s="3">
        <f t="shared" si="347"/>
        <v>20000</v>
      </c>
      <c r="AB2643" s="3">
        <f t="shared" si="348"/>
        <v>56955.12</v>
      </c>
      <c r="AC2643">
        <f t="shared" si="349"/>
        <v>1162.3199999999997</v>
      </c>
      <c r="AD2643" t="str">
        <f>_xlfn.XLOOKUP(V2643,[2]Index!L:L,[2]Index!M:M)</f>
        <v>CN</v>
      </c>
      <c r="AE2643" s="3" t="s">
        <v>5821</v>
      </c>
      <c r="AF2643" t="s">
        <v>52</v>
      </c>
      <c r="AG2643" s="4" t="s">
        <v>53</v>
      </c>
      <c r="AH2643" t="s">
        <v>72</v>
      </c>
      <c r="AJ2643">
        <f>VLOOKUP(D2643,[3]Multipliers!$B:$AT,36)</f>
        <v>0.90203860725239038</v>
      </c>
      <c r="AK2643">
        <f>VLOOKUP(D2643,[3]Multipliers!$B:$AT,36)</f>
        <v>0.90203860725239038</v>
      </c>
      <c r="AM2643">
        <f t="shared" si="350"/>
        <v>0</v>
      </c>
    </row>
    <row r="2644" spans="1:39">
      <c r="A2644" s="2" t="str">
        <f t="shared" si="344"/>
        <v>GUANGDONG ANDA AUTOMATION SOLUTIONS CO., LTD.V64SS-D</v>
      </c>
      <c r="B2644" s="2" t="str">
        <f t="shared" si="345"/>
        <v>EQP,AE,RIM-SS-D,V5X-V6X,ANDA,RETROFIT KITRetrofit</v>
      </c>
      <c r="C2644" s="3" t="str">
        <f t="shared" si="351"/>
        <v>iphoneSS-DNew Buy</v>
      </c>
      <c r="D2644" s="2">
        <v>386465</v>
      </c>
      <c r="E2644" s="2" t="s">
        <v>188</v>
      </c>
      <c r="F2644" s="2" t="s">
        <v>40</v>
      </c>
      <c r="G2644" s="2" t="s">
        <v>41</v>
      </c>
      <c r="H2644" s="2" t="s">
        <v>65</v>
      </c>
      <c r="I2644" s="2" t="s">
        <v>43</v>
      </c>
      <c r="J2644" s="2" t="s">
        <v>111</v>
      </c>
      <c r="K2644" s="2" t="s">
        <v>2481</v>
      </c>
      <c r="L2644" s="2" t="s">
        <v>1286</v>
      </c>
      <c r="M2644" s="2" t="s">
        <v>2482</v>
      </c>
      <c r="N2644" s="13">
        <v>7264.68</v>
      </c>
      <c r="O2644" s="2">
        <v>7119.39</v>
      </c>
      <c r="P2644" s="2">
        <v>2</v>
      </c>
      <c r="Q2644" s="2" t="s">
        <v>70</v>
      </c>
      <c r="R2644" s="2">
        <v>4</v>
      </c>
      <c r="S2644" s="2"/>
      <c r="T2644" s="2"/>
      <c r="U2644" s="2" t="s">
        <v>192</v>
      </c>
      <c r="V2644" s="2" t="s">
        <v>85</v>
      </c>
      <c r="W2644" s="2">
        <v>2500</v>
      </c>
      <c r="X2644" s="2" t="s">
        <v>2483</v>
      </c>
      <c r="Y2644" s="2">
        <v>1406</v>
      </c>
      <c r="Z2644" s="3">
        <f t="shared" si="346"/>
        <v>14529.36</v>
      </c>
      <c r="AA2644" s="3">
        <f t="shared" si="347"/>
        <v>5000</v>
      </c>
      <c r="AB2644" s="3">
        <f t="shared" si="348"/>
        <v>14238.78</v>
      </c>
      <c r="AC2644">
        <f t="shared" si="349"/>
        <v>290.57999999999993</v>
      </c>
      <c r="AD2644" t="str">
        <f>_xlfn.XLOOKUP(V2644,[2]Index!L:L,[2]Index!M:M)</f>
        <v>CN</v>
      </c>
      <c r="AE2644" s="3" t="s">
        <v>5821</v>
      </c>
      <c r="AF2644" t="s">
        <v>52</v>
      </c>
      <c r="AG2644" s="4" t="s">
        <v>53</v>
      </c>
      <c r="AH2644" t="s">
        <v>72</v>
      </c>
      <c r="AJ2644">
        <f>VLOOKUP(D2644,[3]Multipliers!$B:$AT,36)</f>
        <v>0.90203860725239038</v>
      </c>
      <c r="AK2644">
        <f>VLOOKUP(D2644,[3]Multipliers!$B:$AT,36)</f>
        <v>0.90203860725239038</v>
      </c>
      <c r="AM2644">
        <f t="shared" si="350"/>
        <v>0</v>
      </c>
    </row>
    <row r="2645" spans="1:39">
      <c r="A2645" s="2" t="str">
        <f t="shared" si="344"/>
        <v>GUANGDONG ANDA AUTOMATION SOLUTIONS CO., LTD.V63SS-D</v>
      </c>
      <c r="B2645" s="2" t="str">
        <f t="shared" si="345"/>
        <v>EQP,AE,RIM-SS-D,V5X-V6X,ANDA,RETROFIT KITRetrofit</v>
      </c>
      <c r="C2645" s="3" t="str">
        <f t="shared" si="351"/>
        <v>iphoneSS-DNew Buy</v>
      </c>
      <c r="D2645" s="2">
        <v>386464</v>
      </c>
      <c r="E2645" s="2" t="s">
        <v>188</v>
      </c>
      <c r="F2645" s="2" t="s">
        <v>40</v>
      </c>
      <c r="G2645" s="2" t="s">
        <v>41</v>
      </c>
      <c r="H2645" s="2" t="s">
        <v>42</v>
      </c>
      <c r="I2645" s="2" t="s">
        <v>43</v>
      </c>
      <c r="J2645" s="2" t="s">
        <v>111</v>
      </c>
      <c r="K2645" s="2" t="s">
        <v>2481</v>
      </c>
      <c r="L2645" s="2" t="s">
        <v>1286</v>
      </c>
      <c r="M2645" s="2" t="s">
        <v>2482</v>
      </c>
      <c r="N2645" s="13">
        <v>7264.68</v>
      </c>
      <c r="O2645" s="2">
        <v>7119.39</v>
      </c>
      <c r="P2645" s="2">
        <v>4</v>
      </c>
      <c r="Q2645" s="2" t="s">
        <v>70</v>
      </c>
      <c r="R2645" s="2">
        <v>4</v>
      </c>
      <c r="S2645" s="2"/>
      <c r="T2645" s="2"/>
      <c r="U2645" s="2" t="s">
        <v>192</v>
      </c>
      <c r="V2645" s="2" t="s">
        <v>146</v>
      </c>
      <c r="W2645" s="2">
        <v>2500</v>
      </c>
      <c r="X2645" s="2" t="s">
        <v>2483</v>
      </c>
      <c r="Y2645" s="2">
        <v>1406</v>
      </c>
      <c r="Z2645" s="3">
        <f t="shared" si="346"/>
        <v>29058.720000000001</v>
      </c>
      <c r="AA2645" s="3">
        <f t="shared" si="347"/>
        <v>10000</v>
      </c>
      <c r="AB2645" s="3">
        <f t="shared" si="348"/>
        <v>28477.56</v>
      </c>
      <c r="AC2645">
        <f t="shared" si="349"/>
        <v>581.15999999999985</v>
      </c>
      <c r="AD2645" t="str">
        <f>_xlfn.XLOOKUP(V2645,[2]Index!L:L,[2]Index!M:M)</f>
        <v>CN</v>
      </c>
      <c r="AE2645" s="3" t="s">
        <v>5821</v>
      </c>
      <c r="AF2645" t="s">
        <v>52</v>
      </c>
      <c r="AG2645" s="4" t="s">
        <v>53</v>
      </c>
      <c r="AH2645" t="s">
        <v>72</v>
      </c>
      <c r="AJ2645">
        <f>VLOOKUP(D2645,[3]Multipliers!$B:$AT,36)</f>
        <v>0.90203860725239038</v>
      </c>
      <c r="AK2645">
        <f>VLOOKUP(D2645,[3]Multipliers!$B:$AT,36)</f>
        <v>0.90203860725239038</v>
      </c>
      <c r="AM2645">
        <f t="shared" si="350"/>
        <v>0</v>
      </c>
    </row>
    <row r="2646" spans="1:39">
      <c r="A2646" s="2" t="str">
        <f t="shared" si="344"/>
        <v>SECOTEV63BGS1</v>
      </c>
      <c r="B2646" s="2" t="str">
        <f t="shared" si="345"/>
        <v>EQP,AE,BGS1,D93-V63,SECOTE,RETROFIT KITRetrofit</v>
      </c>
      <c r="C2646" s="3" t="str">
        <f t="shared" si="351"/>
        <v>iphoneBGS1New Buy</v>
      </c>
      <c r="D2646" s="33">
        <v>384972</v>
      </c>
      <c r="E2646" s="33" t="s">
        <v>409</v>
      </c>
      <c r="F2646" s="33" t="s">
        <v>40</v>
      </c>
      <c r="G2646" s="36" t="s">
        <v>41</v>
      </c>
      <c r="H2646" s="33" t="s">
        <v>42</v>
      </c>
      <c r="I2646" s="33" t="s">
        <v>43</v>
      </c>
      <c r="J2646" s="33" t="s">
        <v>55</v>
      </c>
      <c r="K2646" s="33" t="s">
        <v>2486</v>
      </c>
      <c r="L2646" s="33" t="s">
        <v>90</v>
      </c>
      <c r="M2646" s="33" t="s">
        <v>2487</v>
      </c>
      <c r="N2646" s="15">
        <v>7237.49</v>
      </c>
      <c r="O2646" s="26">
        <v>7200.13</v>
      </c>
      <c r="P2646" s="33">
        <v>6</v>
      </c>
      <c r="Q2646" s="33" t="s">
        <v>48</v>
      </c>
      <c r="R2646" s="34"/>
      <c r="S2646" s="43"/>
      <c r="T2646" s="43"/>
      <c r="U2646" s="36" t="s">
        <v>50</v>
      </c>
      <c r="V2646" s="36" t="s">
        <v>51</v>
      </c>
      <c r="W2646" s="37">
        <v>6546</v>
      </c>
      <c r="X2646" s="38">
        <v>6891.14</v>
      </c>
      <c r="Y2646" s="36">
        <v>1200</v>
      </c>
      <c r="Z2646" s="3">
        <f t="shared" si="346"/>
        <v>43424.94</v>
      </c>
      <c r="AA2646" s="3">
        <f t="shared" si="347"/>
        <v>39276</v>
      </c>
      <c r="AB2646" s="3">
        <f t="shared" si="348"/>
        <v>43200.78</v>
      </c>
      <c r="AC2646">
        <f t="shared" si="349"/>
        <v>224.16000000000349</v>
      </c>
      <c r="AD2646" t="e">
        <f>_xlfn.XLOOKUP(V2646,[2]Index!L:L,[2]Index!M:M)</f>
        <v>#N/A</v>
      </c>
      <c r="AE2646" s="3" t="s">
        <v>5821</v>
      </c>
      <c r="AF2646" t="s">
        <v>52</v>
      </c>
      <c r="AG2646" s="4" t="s">
        <v>53</v>
      </c>
      <c r="AH2646" t="s">
        <v>54</v>
      </c>
      <c r="AJ2646">
        <f>VLOOKUP(D2646,[3]Multipliers!$B:$AT,36)</f>
        <v>1.0475864843414109</v>
      </c>
      <c r="AK2646">
        <f>VLOOKUP(D2646,[3]Multipliers!$B:$AT,36)</f>
        <v>1.0475864843414109</v>
      </c>
      <c r="AM2646">
        <f t="shared" si="350"/>
        <v>0</v>
      </c>
    </row>
    <row r="2647" spans="1:39">
      <c r="A2647" s="2" t="str">
        <f t="shared" si="344"/>
        <v>GUANGDONG ANDA AUTOMATION SOLUTIONS CO., LTD.V64SD</v>
      </c>
      <c r="B2647" s="2" t="str">
        <f t="shared" si="345"/>
        <v>EQP,AE,RIM-SD,V5X-V6X,ANDA,RETROFIT KITRetrofit</v>
      </c>
      <c r="D2647">
        <v>384802</v>
      </c>
      <c r="E2647" t="s">
        <v>188</v>
      </c>
      <c r="F2647" t="s">
        <v>40</v>
      </c>
      <c r="G2647" t="s">
        <v>41</v>
      </c>
      <c r="H2647" t="s">
        <v>65</v>
      </c>
      <c r="I2647" t="s">
        <v>43</v>
      </c>
      <c r="J2647" t="s">
        <v>66</v>
      </c>
      <c r="K2647" t="s">
        <v>2488</v>
      </c>
      <c r="L2647" t="s">
        <v>1244</v>
      </c>
      <c r="M2647" t="s">
        <v>2489</v>
      </c>
      <c r="N2647" s="98">
        <v>7071.61</v>
      </c>
      <c r="O2647" s="98">
        <v>6930.18</v>
      </c>
      <c r="P2647">
        <v>20</v>
      </c>
      <c r="Q2647" t="s">
        <v>70</v>
      </c>
      <c r="R2647">
        <v>4</v>
      </c>
      <c r="S2647"/>
      <c r="T2647"/>
      <c r="U2647" t="s">
        <v>192</v>
      </c>
      <c r="V2647" t="s">
        <v>71</v>
      </c>
      <c r="W2647">
        <v>2500</v>
      </c>
      <c r="X2647" t="s">
        <v>2490</v>
      </c>
      <c r="Y2647" s="99">
        <v>1406</v>
      </c>
      <c r="Z2647" s="3">
        <f t="shared" si="346"/>
        <v>141432.19999999998</v>
      </c>
      <c r="AA2647" s="3">
        <f t="shared" si="347"/>
        <v>50000</v>
      </c>
      <c r="AB2647" s="3">
        <f t="shared" si="348"/>
        <v>138603.6</v>
      </c>
      <c r="AC2647">
        <f t="shared" si="349"/>
        <v>2828.5999999999767</v>
      </c>
      <c r="AD2647" t="str">
        <f>_xlfn.XLOOKUP(V2647,[2]Index!L:L,[2]Index!M:M)</f>
        <v>CN</v>
      </c>
      <c r="AE2647" s="3" t="s">
        <v>5821</v>
      </c>
      <c r="AF2647" t="s">
        <v>52</v>
      </c>
      <c r="AG2647" t="s">
        <v>53</v>
      </c>
      <c r="AH2647" t="s">
        <v>72</v>
      </c>
      <c r="AJ2647">
        <f>VLOOKUP(D2647,[3]Multipliers!$B:$AT,36)</f>
        <v>0.86519883172320822</v>
      </c>
      <c r="AK2647">
        <f>VLOOKUP(D2647,[3]Multipliers!$B:$AT,36)</f>
        <v>0.86519883172320822</v>
      </c>
      <c r="AM2647">
        <f t="shared" si="350"/>
        <v>0</v>
      </c>
    </row>
    <row r="2648" spans="1:39">
      <c r="A2648" s="2" t="str">
        <f t="shared" si="344"/>
        <v>GUANGDONG ANDA AUTOMATION SOLUTIONS CO., LTD.V63SD</v>
      </c>
      <c r="B2648" s="2" t="str">
        <f t="shared" si="345"/>
        <v>EQP,AE,RIM-SD,V5X-V6X,ANDA,RETROFIT KITRetrofit</v>
      </c>
      <c r="D2648">
        <v>384801</v>
      </c>
      <c r="E2648" t="s">
        <v>188</v>
      </c>
      <c r="F2648" t="s">
        <v>40</v>
      </c>
      <c r="G2648" t="s">
        <v>41</v>
      </c>
      <c r="H2648" t="s">
        <v>42</v>
      </c>
      <c r="I2648" t="s">
        <v>43</v>
      </c>
      <c r="J2648" t="s">
        <v>111</v>
      </c>
      <c r="K2648" t="s">
        <v>2488</v>
      </c>
      <c r="L2648" t="s">
        <v>1244</v>
      </c>
      <c r="M2648" t="s">
        <v>2489</v>
      </c>
      <c r="N2648" s="98">
        <v>7071.61</v>
      </c>
      <c r="O2648" s="98">
        <v>6930.18</v>
      </c>
      <c r="P2648">
        <v>10</v>
      </c>
      <c r="Q2648" t="s">
        <v>70</v>
      </c>
      <c r="R2648">
        <v>4</v>
      </c>
      <c r="S2648"/>
      <c r="T2648"/>
      <c r="U2648" t="s">
        <v>192</v>
      </c>
      <c r="V2648" t="s">
        <v>71</v>
      </c>
      <c r="W2648">
        <v>2500</v>
      </c>
      <c r="X2648" t="s">
        <v>2490</v>
      </c>
      <c r="Y2648" s="99">
        <v>1406</v>
      </c>
      <c r="Z2648" s="3">
        <f t="shared" si="346"/>
        <v>70716.099999999991</v>
      </c>
      <c r="AA2648" s="3">
        <f t="shared" si="347"/>
        <v>25000</v>
      </c>
      <c r="AB2648" s="3">
        <f t="shared" si="348"/>
        <v>69301.8</v>
      </c>
      <c r="AC2648">
        <f t="shared" si="349"/>
        <v>1414.2999999999884</v>
      </c>
      <c r="AD2648" t="str">
        <f>_xlfn.XLOOKUP(V2648,[2]Index!L:L,[2]Index!M:M)</f>
        <v>CN</v>
      </c>
      <c r="AE2648" s="3" t="s">
        <v>5821</v>
      </c>
      <c r="AF2648" t="s">
        <v>52</v>
      </c>
      <c r="AG2648" t="s">
        <v>53</v>
      </c>
      <c r="AH2648" t="s">
        <v>72</v>
      </c>
      <c r="AJ2648">
        <f>VLOOKUP(D2648,[3]Multipliers!$B:$AT,36)</f>
        <v>0.86519883172320822</v>
      </c>
      <c r="AK2648">
        <f>VLOOKUP(D2648,[3]Multipliers!$B:$AT,36)</f>
        <v>0.86519883172320822</v>
      </c>
      <c r="AM2648">
        <f t="shared" si="350"/>
        <v>0</v>
      </c>
    </row>
    <row r="2649" spans="1:39">
      <c r="A2649" s="2" t="str">
        <f t="shared" si="344"/>
        <v>GUANGDONG ANDA AUTOMATION SOLUTIONS CO., LTD.V64SD</v>
      </c>
      <c r="B2649" s="2" t="str">
        <f t="shared" si="345"/>
        <v>EQP,AE,RIM-SD,V5X-V6X,ANDA,RETROFIT KITRetrofit</v>
      </c>
      <c r="D2649">
        <v>384802</v>
      </c>
      <c r="E2649" t="s">
        <v>188</v>
      </c>
      <c r="F2649" t="s">
        <v>40</v>
      </c>
      <c r="G2649" t="s">
        <v>41</v>
      </c>
      <c r="H2649" t="s">
        <v>65</v>
      </c>
      <c r="I2649" t="s">
        <v>43</v>
      </c>
      <c r="J2649" t="s">
        <v>66</v>
      </c>
      <c r="K2649" t="s">
        <v>2488</v>
      </c>
      <c r="L2649" t="s">
        <v>1244</v>
      </c>
      <c r="M2649" t="s">
        <v>2489</v>
      </c>
      <c r="N2649" s="98">
        <v>7071.61</v>
      </c>
      <c r="O2649" s="98">
        <v>6930.18</v>
      </c>
      <c r="P2649">
        <v>14</v>
      </c>
      <c r="Q2649" t="s">
        <v>70</v>
      </c>
      <c r="R2649">
        <v>4</v>
      </c>
      <c r="S2649"/>
      <c r="T2649"/>
      <c r="U2649" t="s">
        <v>192</v>
      </c>
      <c r="V2649" t="s">
        <v>85</v>
      </c>
      <c r="W2649">
        <v>2500</v>
      </c>
      <c r="X2649" t="s">
        <v>2490</v>
      </c>
      <c r="Y2649" s="99">
        <v>1406</v>
      </c>
      <c r="Z2649" s="3">
        <f t="shared" si="346"/>
        <v>99002.54</v>
      </c>
      <c r="AA2649" s="3">
        <f t="shared" si="347"/>
        <v>35000</v>
      </c>
      <c r="AB2649" s="3">
        <f t="shared" si="348"/>
        <v>97022.52</v>
      </c>
      <c r="AC2649">
        <f t="shared" si="349"/>
        <v>1980.0199999999895</v>
      </c>
      <c r="AD2649" t="str">
        <f>_xlfn.XLOOKUP(V2649,[2]Index!L:L,[2]Index!M:M)</f>
        <v>CN</v>
      </c>
      <c r="AE2649" s="3" t="s">
        <v>5821</v>
      </c>
      <c r="AF2649" t="s">
        <v>52</v>
      </c>
      <c r="AG2649" t="s">
        <v>53</v>
      </c>
      <c r="AH2649" t="s">
        <v>72</v>
      </c>
      <c r="AJ2649">
        <f>VLOOKUP(D2649,[3]Multipliers!$B:$AT,36)</f>
        <v>0.86519883172320822</v>
      </c>
      <c r="AK2649">
        <f>VLOOKUP(D2649,[3]Multipliers!$B:$AT,36)</f>
        <v>0.86519883172320822</v>
      </c>
      <c r="AM2649">
        <f t="shared" si="350"/>
        <v>0</v>
      </c>
    </row>
    <row r="2650" spans="1:39">
      <c r="A2650" s="2" t="str">
        <f t="shared" si="344"/>
        <v>GUANGDONG ANDA AUTOMATION SOLUTIONS CO., LTD.V63SD</v>
      </c>
      <c r="B2650" s="2" t="str">
        <f t="shared" si="345"/>
        <v>EQP,AE,RIM-SD,V5X-V6X,ANDA,RETROFIT KITRetrofit</v>
      </c>
      <c r="D2650">
        <v>384801</v>
      </c>
      <c r="E2650" t="s">
        <v>188</v>
      </c>
      <c r="F2650" t="s">
        <v>40</v>
      </c>
      <c r="G2650" t="s">
        <v>41</v>
      </c>
      <c r="H2650" t="s">
        <v>42</v>
      </c>
      <c r="I2650" t="s">
        <v>43</v>
      </c>
      <c r="J2650" t="s">
        <v>66</v>
      </c>
      <c r="K2650" t="s">
        <v>2488</v>
      </c>
      <c r="L2650" t="s">
        <v>1244</v>
      </c>
      <c r="M2650" t="s">
        <v>2489</v>
      </c>
      <c r="N2650" s="98">
        <v>7071.61</v>
      </c>
      <c r="O2650" s="98">
        <v>6930.18</v>
      </c>
      <c r="P2650">
        <v>8</v>
      </c>
      <c r="Q2650" t="s">
        <v>70</v>
      </c>
      <c r="R2650">
        <v>4</v>
      </c>
      <c r="S2650"/>
      <c r="T2650"/>
      <c r="U2650" t="s">
        <v>192</v>
      </c>
      <c r="V2650" t="s">
        <v>85</v>
      </c>
      <c r="W2650">
        <v>2500</v>
      </c>
      <c r="X2650" t="s">
        <v>2490</v>
      </c>
      <c r="Y2650" s="99">
        <v>1406</v>
      </c>
      <c r="Z2650" s="3">
        <f t="shared" si="346"/>
        <v>56572.88</v>
      </c>
      <c r="AA2650" s="3">
        <f t="shared" si="347"/>
        <v>20000</v>
      </c>
      <c r="AB2650" s="3">
        <f t="shared" si="348"/>
        <v>55441.440000000002</v>
      </c>
      <c r="AC2650">
        <f t="shared" si="349"/>
        <v>1131.4399999999951</v>
      </c>
      <c r="AD2650" t="str">
        <f>_xlfn.XLOOKUP(V2650,[2]Index!L:L,[2]Index!M:M)</f>
        <v>CN</v>
      </c>
      <c r="AE2650" s="3" t="s">
        <v>5821</v>
      </c>
      <c r="AF2650" t="s">
        <v>52</v>
      </c>
      <c r="AG2650" t="s">
        <v>53</v>
      </c>
      <c r="AH2650" t="s">
        <v>72</v>
      </c>
      <c r="AJ2650">
        <f>VLOOKUP(D2650,[3]Multipliers!$B:$AT,36)</f>
        <v>0.86519883172320822</v>
      </c>
      <c r="AK2650">
        <f>VLOOKUP(D2650,[3]Multipliers!$B:$AT,36)</f>
        <v>0.86519883172320822</v>
      </c>
      <c r="AM2650">
        <f t="shared" si="350"/>
        <v>0</v>
      </c>
    </row>
    <row r="2651" spans="1:39">
      <c r="A2651" s="2" t="str">
        <f t="shared" si="344"/>
        <v>GUANGDONG ANDA AUTOMATION SOLUTIONS CO., LTD.V63SD</v>
      </c>
      <c r="B2651" s="2" t="str">
        <f t="shared" si="345"/>
        <v>EQP,AE,RIM-SD,V5X-V6X,ANDA,RETROFIT KITRetrofit</v>
      </c>
      <c r="C2651" s="3" t="str">
        <f t="shared" ref="C2651:C2659" si="352">_xlfn.CONCAT(G2651,L2651,"New Buy")</f>
        <v>iphoneSDNew Buy</v>
      </c>
      <c r="D2651" s="2">
        <v>384801</v>
      </c>
      <c r="E2651" s="2" t="s">
        <v>188</v>
      </c>
      <c r="F2651" s="2" t="s">
        <v>40</v>
      </c>
      <c r="G2651" s="2" t="s">
        <v>41</v>
      </c>
      <c r="H2651" s="2" t="s">
        <v>42</v>
      </c>
      <c r="I2651" s="2" t="s">
        <v>43</v>
      </c>
      <c r="J2651" s="2" t="s">
        <v>111</v>
      </c>
      <c r="K2651" s="2" t="s">
        <v>2488</v>
      </c>
      <c r="L2651" s="2" t="s">
        <v>1244</v>
      </c>
      <c r="M2651" s="2" t="s">
        <v>2489</v>
      </c>
      <c r="N2651" s="13">
        <v>7071.61</v>
      </c>
      <c r="O2651" s="2">
        <v>6930.18</v>
      </c>
      <c r="P2651" s="23">
        <v>10</v>
      </c>
      <c r="Q2651" s="2" t="s">
        <v>70</v>
      </c>
      <c r="R2651" s="2">
        <v>4</v>
      </c>
      <c r="S2651" s="2"/>
      <c r="T2651" s="2"/>
      <c r="U2651" s="2" t="s">
        <v>192</v>
      </c>
      <c r="V2651" s="2" t="s">
        <v>85</v>
      </c>
      <c r="W2651" s="23">
        <v>2500</v>
      </c>
      <c r="X2651" s="2" t="s">
        <v>2490</v>
      </c>
      <c r="Y2651" s="2">
        <v>1406</v>
      </c>
      <c r="Z2651" s="3">
        <f t="shared" si="346"/>
        <v>70716.099999999991</v>
      </c>
      <c r="AA2651" s="3">
        <f t="shared" si="347"/>
        <v>25000</v>
      </c>
      <c r="AB2651" s="3">
        <f t="shared" si="348"/>
        <v>69301.8</v>
      </c>
      <c r="AC2651">
        <f t="shared" si="349"/>
        <v>1414.2999999999884</v>
      </c>
      <c r="AD2651" t="str">
        <f>_xlfn.XLOOKUP(V2651,[2]Index!L:L,[2]Index!M:M)</f>
        <v>CN</v>
      </c>
      <c r="AE2651" s="3" t="s">
        <v>5821</v>
      </c>
      <c r="AF2651" t="s">
        <v>52</v>
      </c>
      <c r="AG2651" s="3" t="s">
        <v>53</v>
      </c>
      <c r="AH2651" t="s">
        <v>72</v>
      </c>
      <c r="AJ2651">
        <f>VLOOKUP(D2651,[3]Multipliers!$B:$AT,36)</f>
        <v>0.86519883172320822</v>
      </c>
      <c r="AK2651">
        <f>VLOOKUP(D2651,[3]Multipliers!$B:$AT,36)</f>
        <v>0.86519883172320822</v>
      </c>
      <c r="AM2651">
        <f t="shared" si="350"/>
        <v>0</v>
      </c>
    </row>
    <row r="2652" spans="1:39">
      <c r="A2652" s="2" t="str">
        <f t="shared" si="344"/>
        <v>GUANGDONG ANDA AUTOMATION SOLUTIONS CO., LTD.V64SD</v>
      </c>
      <c r="B2652" s="2" t="str">
        <f t="shared" si="345"/>
        <v>EQP,AE,RIM-SD,V5X-V6X,ANDA,RETROFIT KITRetrofit</v>
      </c>
      <c r="C2652" s="3" t="str">
        <f t="shared" si="352"/>
        <v>iphoneSDNew Buy</v>
      </c>
      <c r="D2652" s="2">
        <v>384802</v>
      </c>
      <c r="E2652" s="2" t="s">
        <v>188</v>
      </c>
      <c r="F2652" s="2" t="s">
        <v>40</v>
      </c>
      <c r="G2652" s="2" t="s">
        <v>41</v>
      </c>
      <c r="H2652" s="2" t="s">
        <v>65</v>
      </c>
      <c r="I2652" s="2" t="s">
        <v>43</v>
      </c>
      <c r="J2652" s="2" t="s">
        <v>111</v>
      </c>
      <c r="K2652" s="2" t="s">
        <v>2488</v>
      </c>
      <c r="L2652" s="2" t="s">
        <v>1244</v>
      </c>
      <c r="M2652" s="2" t="s">
        <v>2489</v>
      </c>
      <c r="N2652" s="13">
        <v>7071.61</v>
      </c>
      <c r="O2652" s="2">
        <v>6930.18</v>
      </c>
      <c r="P2652" s="23">
        <v>4</v>
      </c>
      <c r="Q2652" s="2" t="s">
        <v>70</v>
      </c>
      <c r="R2652" s="2">
        <v>4</v>
      </c>
      <c r="S2652" s="2"/>
      <c r="T2652" s="2"/>
      <c r="U2652" s="2" t="s">
        <v>192</v>
      </c>
      <c r="V2652" s="2" t="s">
        <v>85</v>
      </c>
      <c r="W2652" s="23">
        <v>2500</v>
      </c>
      <c r="X2652" s="2" t="s">
        <v>2490</v>
      </c>
      <c r="Y2652" s="2">
        <v>1406</v>
      </c>
      <c r="Z2652" s="3">
        <f t="shared" si="346"/>
        <v>28286.44</v>
      </c>
      <c r="AA2652" s="3">
        <f t="shared" si="347"/>
        <v>10000</v>
      </c>
      <c r="AB2652" s="3">
        <f t="shared" si="348"/>
        <v>27720.720000000001</v>
      </c>
      <c r="AC2652">
        <f t="shared" si="349"/>
        <v>565.71999999999753</v>
      </c>
      <c r="AD2652" t="str">
        <f>_xlfn.XLOOKUP(V2652,[2]Index!L:L,[2]Index!M:M)</f>
        <v>CN</v>
      </c>
      <c r="AE2652" s="3" t="s">
        <v>5821</v>
      </c>
      <c r="AF2652" t="s">
        <v>52</v>
      </c>
      <c r="AG2652" s="3" t="s">
        <v>53</v>
      </c>
      <c r="AH2652" t="s">
        <v>72</v>
      </c>
      <c r="AJ2652">
        <f>VLOOKUP(D2652,[3]Multipliers!$B:$AT,36)</f>
        <v>0.86519883172320822</v>
      </c>
      <c r="AK2652">
        <f>VLOOKUP(D2652,[3]Multipliers!$B:$AT,36)</f>
        <v>0.86519883172320822</v>
      </c>
      <c r="AM2652">
        <f t="shared" si="350"/>
        <v>0</v>
      </c>
    </row>
    <row r="2653" spans="1:39">
      <c r="A2653" s="2" t="str">
        <f t="shared" si="344"/>
        <v>GUANGDONG ANDA AUTOMATION SOLUTIONS CO., LTD.V63SD</v>
      </c>
      <c r="B2653" s="2" t="str">
        <f t="shared" si="345"/>
        <v>EQP,AE,RIM-SD,V5X-V6X,ANDA,RETROFIT KITRetrofit</v>
      </c>
      <c r="C2653" s="3" t="str">
        <f t="shared" si="352"/>
        <v>iphoneSDNew Buy</v>
      </c>
      <c r="D2653" s="2">
        <v>384801</v>
      </c>
      <c r="E2653" s="2" t="s">
        <v>188</v>
      </c>
      <c r="F2653" s="2" t="s">
        <v>40</v>
      </c>
      <c r="G2653" s="2" t="s">
        <v>41</v>
      </c>
      <c r="H2653" s="2" t="s">
        <v>42</v>
      </c>
      <c r="I2653" s="2" t="s">
        <v>43</v>
      </c>
      <c r="J2653" s="2" t="s">
        <v>111</v>
      </c>
      <c r="K2653" s="2" t="s">
        <v>2488</v>
      </c>
      <c r="L2653" s="2" t="s">
        <v>1244</v>
      </c>
      <c r="M2653" s="2" t="s">
        <v>2489</v>
      </c>
      <c r="N2653" s="13">
        <v>7071.61</v>
      </c>
      <c r="O2653" s="2">
        <v>6930.18</v>
      </c>
      <c r="P2653" s="23">
        <v>4</v>
      </c>
      <c r="Q2653" s="2" t="s">
        <v>70</v>
      </c>
      <c r="R2653" s="2">
        <v>4</v>
      </c>
      <c r="S2653" s="2"/>
      <c r="T2653" s="2"/>
      <c r="U2653" s="2" t="s">
        <v>192</v>
      </c>
      <c r="V2653" s="2" t="s">
        <v>146</v>
      </c>
      <c r="W2653" s="23">
        <v>2500</v>
      </c>
      <c r="X2653" s="2" t="s">
        <v>2490</v>
      </c>
      <c r="Y2653" s="2">
        <v>1406</v>
      </c>
      <c r="Z2653" s="3">
        <f t="shared" si="346"/>
        <v>28286.44</v>
      </c>
      <c r="AA2653" s="3">
        <f t="shared" si="347"/>
        <v>10000</v>
      </c>
      <c r="AB2653" s="3">
        <f t="shared" si="348"/>
        <v>27720.720000000001</v>
      </c>
      <c r="AC2653">
        <f t="shared" si="349"/>
        <v>565.71999999999753</v>
      </c>
      <c r="AD2653" t="str">
        <f>_xlfn.XLOOKUP(V2653,[2]Index!L:L,[2]Index!M:M)</f>
        <v>CN</v>
      </c>
      <c r="AE2653" s="3" t="s">
        <v>5821</v>
      </c>
      <c r="AF2653" t="s">
        <v>52</v>
      </c>
      <c r="AG2653" s="3" t="s">
        <v>53</v>
      </c>
      <c r="AH2653" t="s">
        <v>72</v>
      </c>
      <c r="AJ2653">
        <f>VLOOKUP(D2653,[3]Multipliers!$B:$AT,36)</f>
        <v>0.86519883172320822</v>
      </c>
      <c r="AK2653">
        <f>VLOOKUP(D2653,[3]Multipliers!$B:$AT,36)</f>
        <v>0.86519883172320822</v>
      </c>
      <c r="AM2653">
        <f t="shared" si="350"/>
        <v>0</v>
      </c>
    </row>
    <row r="2654" spans="1:39">
      <c r="A2654" s="2" t="str">
        <f t="shared" si="344"/>
        <v>SECOTEV63BP</v>
      </c>
      <c r="B2654" s="2" t="str">
        <f t="shared" si="345"/>
        <v>EQP,AE,BP,V53-V63,SECOTE,RETROFIT KITRetrofit</v>
      </c>
      <c r="C2654" s="3" t="str">
        <f t="shared" si="352"/>
        <v>iphoneBPNew Buy</v>
      </c>
      <c r="D2654" s="2">
        <v>384850</v>
      </c>
      <c r="E2654" s="2" t="s">
        <v>409</v>
      </c>
      <c r="F2654" s="2" t="s">
        <v>40</v>
      </c>
      <c r="G2654" s="2" t="s">
        <v>41</v>
      </c>
      <c r="H2654" s="2" t="s">
        <v>42</v>
      </c>
      <c r="I2654" s="2" t="s">
        <v>43</v>
      </c>
      <c r="J2654" s="2" t="s">
        <v>111</v>
      </c>
      <c r="K2654" s="2" t="s">
        <v>2491</v>
      </c>
      <c r="L2654" s="2" t="s">
        <v>1456</v>
      </c>
      <c r="M2654" s="2" t="s">
        <v>2492</v>
      </c>
      <c r="N2654" s="13">
        <v>7048.68</v>
      </c>
      <c r="O2654" s="2">
        <v>6848.68</v>
      </c>
      <c r="P2654" s="23">
        <v>8</v>
      </c>
      <c r="Q2654" s="2" t="s">
        <v>70</v>
      </c>
      <c r="R2654" s="2"/>
      <c r="S2654" s="2"/>
      <c r="T2654" s="2" t="s">
        <v>60</v>
      </c>
      <c r="U2654" s="2" t="s">
        <v>374</v>
      </c>
      <c r="V2654" s="2" t="s">
        <v>51</v>
      </c>
      <c r="W2654" s="23">
        <v>5638.94</v>
      </c>
      <c r="X2654" s="2">
        <v>8495.1</v>
      </c>
      <c r="Y2654" s="2">
        <v>1200</v>
      </c>
      <c r="Z2654" s="3">
        <f t="shared" si="346"/>
        <v>56389.440000000002</v>
      </c>
      <c r="AA2654" s="3">
        <f t="shared" si="347"/>
        <v>45111.519999999997</v>
      </c>
      <c r="AB2654" s="3">
        <f t="shared" si="348"/>
        <v>54789.440000000002</v>
      </c>
      <c r="AC2654">
        <f t="shared" si="349"/>
        <v>1600</v>
      </c>
      <c r="AD2654" t="e">
        <f>_xlfn.XLOOKUP(V2654,[2]Index!L:L,[2]Index!M:M)</f>
        <v>#N/A</v>
      </c>
      <c r="AE2654" s="3" t="s">
        <v>5821</v>
      </c>
      <c r="AF2654" t="s">
        <v>52</v>
      </c>
      <c r="AG2654" s="3" t="s">
        <v>53</v>
      </c>
      <c r="AH2654" t="s">
        <v>72</v>
      </c>
      <c r="AJ2654">
        <f>VLOOKUP(D2654,[3]Multipliers!$B:$AT,36)</f>
        <v>0.39057199885942401</v>
      </c>
      <c r="AK2654">
        <f>VLOOKUP(D2654,[3]Multipliers!$B:$AT,36)</f>
        <v>0.39057199885942401</v>
      </c>
      <c r="AM2654">
        <f t="shared" si="350"/>
        <v>0</v>
      </c>
    </row>
    <row r="2655" spans="1:39">
      <c r="A2655" s="2" t="str">
        <f t="shared" si="344"/>
        <v>SECOTEV64BP</v>
      </c>
      <c r="B2655" s="2" t="str">
        <f t="shared" si="345"/>
        <v>EQP,AE,BP,V53-V64,SECOTE,RETROFIT KITRetrofit</v>
      </c>
      <c r="C2655" s="3" t="str">
        <f t="shared" si="352"/>
        <v>iphoneBPNew Buy</v>
      </c>
      <c r="D2655" s="2">
        <v>385084</v>
      </c>
      <c r="E2655" s="2" t="s">
        <v>409</v>
      </c>
      <c r="F2655" s="2" t="s">
        <v>40</v>
      </c>
      <c r="G2655" s="2" t="s">
        <v>41</v>
      </c>
      <c r="H2655" s="2" t="s">
        <v>65</v>
      </c>
      <c r="I2655" s="2" t="s">
        <v>43</v>
      </c>
      <c r="J2655" s="2" t="s">
        <v>111</v>
      </c>
      <c r="K2655" s="2" t="s">
        <v>2493</v>
      </c>
      <c r="L2655" s="2" t="s">
        <v>1456</v>
      </c>
      <c r="M2655" s="2" t="s">
        <v>2494</v>
      </c>
      <c r="N2655" s="13">
        <v>7048.68</v>
      </c>
      <c r="O2655" s="2">
        <v>6848.68</v>
      </c>
      <c r="P2655" s="23">
        <v>2</v>
      </c>
      <c r="Q2655" s="2" t="s">
        <v>70</v>
      </c>
      <c r="R2655" s="2"/>
      <c r="S2655" s="2"/>
      <c r="T2655" s="2" t="s">
        <v>60</v>
      </c>
      <c r="U2655" s="2" t="s">
        <v>374</v>
      </c>
      <c r="V2655" s="2" t="s">
        <v>71</v>
      </c>
      <c r="W2655" s="23">
        <v>5638.94</v>
      </c>
      <c r="X2655" s="2">
        <v>8495.1</v>
      </c>
      <c r="Y2655" s="2">
        <v>1200</v>
      </c>
      <c r="Z2655" s="3">
        <f t="shared" si="346"/>
        <v>14097.36</v>
      </c>
      <c r="AA2655" s="3">
        <f t="shared" si="347"/>
        <v>11277.88</v>
      </c>
      <c r="AB2655" s="3">
        <f t="shared" si="348"/>
        <v>13697.36</v>
      </c>
      <c r="AC2655">
        <f t="shared" si="349"/>
        <v>400</v>
      </c>
      <c r="AD2655" t="str">
        <f>_xlfn.XLOOKUP(V2655,[2]Index!L:L,[2]Index!M:M)</f>
        <v>CN</v>
      </c>
      <c r="AE2655" s="3" t="s">
        <v>5821</v>
      </c>
      <c r="AF2655" t="s">
        <v>52</v>
      </c>
      <c r="AG2655" s="3" t="s">
        <v>53</v>
      </c>
      <c r="AH2655" t="s">
        <v>72</v>
      </c>
      <c r="AJ2655">
        <f>VLOOKUP(D2655,[3]Multipliers!$B:$AT,36)</f>
        <v>1.5547337714668392</v>
      </c>
      <c r="AK2655">
        <f>VLOOKUP(D2655,[3]Multipliers!$B:$AT,36)</f>
        <v>1.5547337714668392</v>
      </c>
      <c r="AM2655">
        <f t="shared" si="350"/>
        <v>0</v>
      </c>
    </row>
    <row r="2656" spans="1:39">
      <c r="A2656" s="2" t="str">
        <f t="shared" si="344"/>
        <v>BOZHON PRECISION INDUSTRY TECHNOLOGY CO., LTD.V68RIM-FIFO1</v>
      </c>
      <c r="B2656" s="2" t="str">
        <f t="shared" si="345"/>
        <v>EQP,AE,RIM-FIFO,D94-V6X,BOZHON,RETROFIT KITRetrofit</v>
      </c>
      <c r="C2656" s="3" t="str">
        <f t="shared" si="352"/>
        <v>iphoneRIM-FIFO1New Buy</v>
      </c>
      <c r="D2656">
        <v>384776</v>
      </c>
      <c r="E2656" t="s">
        <v>423</v>
      </c>
      <c r="F2656" t="s">
        <v>40</v>
      </c>
      <c r="G2656" t="s">
        <v>41</v>
      </c>
      <c r="H2656" t="s">
        <v>206</v>
      </c>
      <c r="I2656" t="s">
        <v>43</v>
      </c>
      <c r="J2656" t="s">
        <v>44</v>
      </c>
      <c r="K2656" t="s">
        <v>2495</v>
      </c>
      <c r="L2656" t="s">
        <v>1943</v>
      </c>
      <c r="M2656" t="s">
        <v>2496</v>
      </c>
      <c r="N2656" s="18">
        <v>7002.53</v>
      </c>
      <c r="O2656" s="100">
        <v>6000</v>
      </c>
      <c r="P2656">
        <v>6</v>
      </c>
      <c r="Q2656" t="s">
        <v>48</v>
      </c>
      <c r="R2656">
        <v>9</v>
      </c>
      <c r="S2656"/>
      <c r="T2656"/>
      <c r="U2656" t="s">
        <v>192</v>
      </c>
      <c r="V2656" t="s">
        <v>85</v>
      </c>
      <c r="W2656" s="100">
        <v>3500</v>
      </c>
      <c r="X2656"/>
      <c r="Z2656" s="3">
        <f t="shared" si="346"/>
        <v>42015.18</v>
      </c>
      <c r="AA2656" s="3">
        <f t="shared" si="347"/>
        <v>21000</v>
      </c>
      <c r="AB2656" s="3">
        <f t="shared" si="348"/>
        <v>36000</v>
      </c>
      <c r="AC2656">
        <f t="shared" si="349"/>
        <v>6015.18</v>
      </c>
      <c r="AD2656" t="str">
        <f>_xlfn.XLOOKUP(V2656,[2]Index!L:L,[2]Index!M:M)</f>
        <v>CN</v>
      </c>
      <c r="AE2656" s="3" t="s">
        <v>5821</v>
      </c>
      <c r="AF2656" t="s">
        <v>52</v>
      </c>
      <c r="AG2656" s="4" t="s">
        <v>53</v>
      </c>
      <c r="AH2656" t="s">
        <v>54</v>
      </c>
      <c r="AI2656"/>
      <c r="AJ2656">
        <f>VLOOKUP(D2656,[3]Multipliers!$B:$AT,36)</f>
        <v>1</v>
      </c>
      <c r="AK2656">
        <f>VLOOKUP(D2656,[3]Multipliers!$B:$AT,36)</f>
        <v>1</v>
      </c>
      <c r="AM2656">
        <f t="shared" si="350"/>
        <v>0</v>
      </c>
    </row>
    <row r="2657" spans="1:39">
      <c r="A2657" s="2" t="str">
        <f t="shared" si="344"/>
        <v>BOZHON PRECISION INDUSTRY TECHNOLOGY CO., LTD.V68RIM-FIFO1</v>
      </c>
      <c r="B2657" s="2" t="str">
        <f t="shared" si="345"/>
        <v>EQP,AE,RIM-FIFO,D94-V6X,BOZHON,RETROFIT KITRetrofit</v>
      </c>
      <c r="C2657" s="3" t="str">
        <f t="shared" si="352"/>
        <v>iphoneRIM-FIFO1New Buy</v>
      </c>
      <c r="D2657">
        <v>384776</v>
      </c>
      <c r="E2657" t="s">
        <v>423</v>
      </c>
      <c r="F2657" t="s">
        <v>40</v>
      </c>
      <c r="G2657" t="s">
        <v>41</v>
      </c>
      <c r="H2657" t="s">
        <v>206</v>
      </c>
      <c r="I2657" t="s">
        <v>43</v>
      </c>
      <c r="J2657" t="s">
        <v>44</v>
      </c>
      <c r="K2657" t="s">
        <v>2495</v>
      </c>
      <c r="L2657" t="s">
        <v>1943</v>
      </c>
      <c r="M2657" t="s">
        <v>2496</v>
      </c>
      <c r="N2657" s="18">
        <v>7002.53</v>
      </c>
      <c r="O2657" s="100">
        <v>6000</v>
      </c>
      <c r="P2657">
        <v>1</v>
      </c>
      <c r="Q2657" t="s">
        <v>48</v>
      </c>
      <c r="R2657">
        <v>9</v>
      </c>
      <c r="S2657"/>
      <c r="T2657"/>
      <c r="U2657" t="s">
        <v>192</v>
      </c>
      <c r="V2657" t="s">
        <v>85</v>
      </c>
      <c r="W2657" s="100">
        <v>3500</v>
      </c>
      <c r="X2657"/>
      <c r="Z2657" s="3">
        <f t="shared" si="346"/>
        <v>7002.53</v>
      </c>
      <c r="AA2657" s="3">
        <f t="shared" si="347"/>
        <v>3500</v>
      </c>
      <c r="AB2657" s="3">
        <f t="shared" si="348"/>
        <v>6000</v>
      </c>
      <c r="AC2657">
        <f t="shared" si="349"/>
        <v>1002.5299999999997</v>
      </c>
      <c r="AD2657" t="str">
        <f>_xlfn.XLOOKUP(V2657,[2]Index!L:L,[2]Index!M:M)</f>
        <v>CN</v>
      </c>
      <c r="AE2657" s="3" t="s">
        <v>5821</v>
      </c>
      <c r="AF2657" t="s">
        <v>52</v>
      </c>
      <c r="AG2657" s="4" t="s">
        <v>53</v>
      </c>
      <c r="AH2657" t="s">
        <v>54</v>
      </c>
      <c r="AI2657"/>
      <c r="AJ2657">
        <f>VLOOKUP(D2657,[3]Multipliers!$B:$AT,36)</f>
        <v>1</v>
      </c>
      <c r="AK2657">
        <f>VLOOKUP(D2657,[3]Multipliers!$B:$AT,36)</f>
        <v>1</v>
      </c>
      <c r="AM2657">
        <f t="shared" si="350"/>
        <v>0</v>
      </c>
    </row>
    <row r="2658" spans="1:39">
      <c r="A2658" s="2" t="str">
        <f t="shared" si="344"/>
        <v>BOZHON PRECISION INDUSTRY TECHNOLOGY CO., LTD.V68RIM-FIFO1</v>
      </c>
      <c r="B2658" s="2" t="str">
        <f t="shared" si="345"/>
        <v>EQP,AE,RIM-FIFO,D94-V6X,BOZHON,RETROFIT KITRetrofit</v>
      </c>
      <c r="C2658" s="3" t="str">
        <f t="shared" si="352"/>
        <v>iphoneRIM-FIFO1New Buy</v>
      </c>
      <c r="D2658" s="2">
        <v>384776</v>
      </c>
      <c r="E2658" s="2" t="s">
        <v>423</v>
      </c>
      <c r="F2658" s="2" t="s">
        <v>40</v>
      </c>
      <c r="G2658" s="2" t="s">
        <v>41</v>
      </c>
      <c r="H2658" s="2" t="s">
        <v>206</v>
      </c>
      <c r="I2658" s="2" t="s">
        <v>43</v>
      </c>
      <c r="J2658" s="2" t="s">
        <v>44</v>
      </c>
      <c r="K2658" s="2" t="s">
        <v>2495</v>
      </c>
      <c r="L2658" s="2" t="s">
        <v>1943</v>
      </c>
      <c r="M2658" s="2" t="s">
        <v>2496</v>
      </c>
      <c r="N2658" s="13">
        <v>7002.53</v>
      </c>
      <c r="O2658" s="2">
        <v>6000</v>
      </c>
      <c r="P2658" s="23">
        <v>4</v>
      </c>
      <c r="Q2658" s="2" t="s">
        <v>48</v>
      </c>
      <c r="R2658" s="2">
        <v>9</v>
      </c>
      <c r="S2658" s="2"/>
      <c r="T2658" s="2"/>
      <c r="U2658" s="2" t="s">
        <v>192</v>
      </c>
      <c r="V2658" s="2" t="s">
        <v>146</v>
      </c>
      <c r="W2658" s="23">
        <v>3500</v>
      </c>
      <c r="X2658" s="2"/>
      <c r="Y2658" s="2"/>
      <c r="Z2658" s="3">
        <f t="shared" si="346"/>
        <v>28010.12</v>
      </c>
      <c r="AA2658" s="3">
        <f t="shared" si="347"/>
        <v>14000</v>
      </c>
      <c r="AB2658" s="3">
        <f t="shared" si="348"/>
        <v>24000</v>
      </c>
      <c r="AC2658">
        <f t="shared" si="349"/>
        <v>4010.119999999999</v>
      </c>
      <c r="AD2658" t="str">
        <f>_xlfn.XLOOKUP(V2658,[2]Index!L:L,[2]Index!M:M)</f>
        <v>CN</v>
      </c>
      <c r="AE2658" s="3" t="s">
        <v>5821</v>
      </c>
      <c r="AF2658" t="s">
        <v>52</v>
      </c>
      <c r="AG2658" s="3" t="s">
        <v>53</v>
      </c>
      <c r="AH2658" t="s">
        <v>54</v>
      </c>
      <c r="AJ2658">
        <f>VLOOKUP(D2658,[3]Multipliers!$B:$AT,36)</f>
        <v>1</v>
      </c>
      <c r="AK2658">
        <f>VLOOKUP(D2658,[3]Multipliers!$B:$AT,36)</f>
        <v>1</v>
      </c>
      <c r="AM2658">
        <f t="shared" si="350"/>
        <v>0</v>
      </c>
    </row>
    <row r="2659" spans="1:39">
      <c r="A2659" s="2" t="str">
        <f t="shared" si="344"/>
        <v>BOZHON PRECISION INDUSTRY TECHNOLOGY CO., LTD.V64BFA1</v>
      </c>
      <c r="B2659" s="2" t="str">
        <f t="shared" si="345"/>
        <v>EQP,AE,BFA1(BFA1 ICT),V54-V64,BOZHON,RETROFIT KITRetrofit</v>
      </c>
      <c r="C2659" s="3" t="str">
        <f t="shared" si="352"/>
        <v>iphoneBFA1New Buy</v>
      </c>
      <c r="D2659" s="2">
        <v>385834</v>
      </c>
      <c r="E2659" s="2" t="s">
        <v>423</v>
      </c>
      <c r="F2659" s="2" t="s">
        <v>40</v>
      </c>
      <c r="G2659" s="2" t="s">
        <v>41</v>
      </c>
      <c r="H2659" s="2" t="s">
        <v>65</v>
      </c>
      <c r="I2659" s="2" t="s">
        <v>43</v>
      </c>
      <c r="J2659" s="2" t="s">
        <v>66</v>
      </c>
      <c r="K2659" s="2" t="s">
        <v>2497</v>
      </c>
      <c r="L2659" s="2" t="s">
        <v>1430</v>
      </c>
      <c r="M2659" s="2" t="s">
        <v>2498</v>
      </c>
      <c r="N2659" s="13">
        <v>6838.2</v>
      </c>
      <c r="O2659" s="2">
        <v>5488.2</v>
      </c>
      <c r="P2659" s="23">
        <v>18</v>
      </c>
      <c r="Q2659" s="2" t="s">
        <v>70</v>
      </c>
      <c r="R2659" s="2">
        <v>9</v>
      </c>
      <c r="S2659" s="2"/>
      <c r="T2659" s="2"/>
      <c r="U2659" s="2" t="s">
        <v>374</v>
      </c>
      <c r="V2659" s="2" t="s">
        <v>71</v>
      </c>
      <c r="W2659" s="23">
        <v>5488.2</v>
      </c>
      <c r="X2659" s="2">
        <v>12316.4</v>
      </c>
      <c r="Y2659" s="2"/>
      <c r="Z2659" s="3">
        <f t="shared" si="346"/>
        <v>123087.59999999999</v>
      </c>
      <c r="AA2659" s="3">
        <f t="shared" si="347"/>
        <v>98787.599999999991</v>
      </c>
      <c r="AB2659" s="3">
        <f t="shared" si="348"/>
        <v>98787.599999999991</v>
      </c>
      <c r="AC2659">
        <f t="shared" si="349"/>
        <v>24300</v>
      </c>
      <c r="AD2659" t="str">
        <f>_xlfn.XLOOKUP(V2659,[2]Index!L:L,[2]Index!M:M)</f>
        <v>CN</v>
      </c>
      <c r="AE2659" s="3" t="s">
        <v>5821</v>
      </c>
      <c r="AF2659" t="s">
        <v>52</v>
      </c>
      <c r="AG2659" s="3" t="s">
        <v>53</v>
      </c>
      <c r="AH2659" t="s">
        <v>72</v>
      </c>
      <c r="AJ2659">
        <f>VLOOKUP(D2659,[3]Multipliers!$B:$AT,36)</f>
        <v>0.78893348360090021</v>
      </c>
      <c r="AK2659">
        <f>VLOOKUP(D2659,[3]Multipliers!$B:$AT,36)</f>
        <v>0.78893348360090021</v>
      </c>
      <c r="AM2659">
        <f t="shared" si="350"/>
        <v>0</v>
      </c>
    </row>
    <row r="2660" spans="1:39">
      <c r="A2660" s="2" t="str">
        <f t="shared" si="344"/>
        <v>BOZHON PRECISION INDUSTRY TECHNOLOGY CO., LTD.V64BFA1</v>
      </c>
      <c r="B2660" s="2" t="str">
        <f t="shared" si="345"/>
        <v>EQP,AE,BFA1(BFA1 FX),V54-V64,BOZHON,RETROFIT KITRetrofit</v>
      </c>
      <c r="D2660">
        <v>385833</v>
      </c>
      <c r="E2660" t="s">
        <v>423</v>
      </c>
      <c r="F2660" t="s">
        <v>40</v>
      </c>
      <c r="G2660" t="s">
        <v>41</v>
      </c>
      <c r="H2660" t="s">
        <v>65</v>
      </c>
      <c r="I2660" t="s">
        <v>43</v>
      </c>
      <c r="J2660" t="s">
        <v>66</v>
      </c>
      <c r="K2660" t="s">
        <v>2499</v>
      </c>
      <c r="L2660" t="s">
        <v>1430</v>
      </c>
      <c r="M2660" t="s">
        <v>2500</v>
      </c>
      <c r="N2660" s="18">
        <v>6838.2</v>
      </c>
      <c r="O2660" s="100">
        <v>5488.2</v>
      </c>
      <c r="P2660">
        <v>1</v>
      </c>
      <c r="Q2660" t="s">
        <v>70</v>
      </c>
      <c r="R2660">
        <v>9</v>
      </c>
      <c r="S2660"/>
      <c r="T2660"/>
      <c r="U2660" t="s">
        <v>374</v>
      </c>
      <c r="V2660" t="s">
        <v>85</v>
      </c>
      <c r="W2660" s="100">
        <v>5488.2</v>
      </c>
      <c r="X2660">
        <v>12316.4</v>
      </c>
      <c r="Z2660" s="3">
        <f t="shared" si="346"/>
        <v>6838.2</v>
      </c>
      <c r="AA2660" s="3">
        <f t="shared" si="347"/>
        <v>5488.2</v>
      </c>
      <c r="AB2660" s="3">
        <f t="shared" si="348"/>
        <v>5488.2</v>
      </c>
      <c r="AC2660">
        <f t="shared" si="349"/>
        <v>1350</v>
      </c>
      <c r="AD2660" t="str">
        <f>_xlfn.XLOOKUP(V2660,[2]Index!L:L,[2]Index!M:M)</f>
        <v>CN</v>
      </c>
      <c r="AE2660" s="3" t="s">
        <v>5821</v>
      </c>
      <c r="AF2660" t="s">
        <v>52</v>
      </c>
      <c r="AG2660" s="4" t="s">
        <v>53</v>
      </c>
      <c r="AH2660" t="s">
        <v>72</v>
      </c>
      <c r="AI2660"/>
      <c r="AJ2660">
        <f>VLOOKUP(D2660,[3]Multipliers!$B:$AT,36)</f>
        <v>0.78893348360090021</v>
      </c>
      <c r="AK2660">
        <f>VLOOKUP(D2660,[3]Multipliers!$B:$AT,36)</f>
        <v>0.78893348360090021</v>
      </c>
      <c r="AM2660">
        <f t="shared" si="350"/>
        <v>0</v>
      </c>
    </row>
    <row r="2661" spans="1:39">
      <c r="A2661" s="2" t="str">
        <f t="shared" si="344"/>
        <v>SECOTEV63BGS1</v>
      </c>
      <c r="B2661" s="2" t="str">
        <f t="shared" si="345"/>
        <v>EQP,AE,BGS1,V53-V63,SECOTE,RETROFIT KITRetrofit</v>
      </c>
      <c r="D2661">
        <v>384973</v>
      </c>
      <c r="E2661" t="s">
        <v>409</v>
      </c>
      <c r="F2661" t="s">
        <v>40</v>
      </c>
      <c r="G2661" t="s">
        <v>41</v>
      </c>
      <c r="H2661" t="s">
        <v>42</v>
      </c>
      <c r="I2661" t="s">
        <v>43</v>
      </c>
      <c r="J2661" t="s">
        <v>111</v>
      </c>
      <c r="K2661" t="s">
        <v>2501</v>
      </c>
      <c r="L2661" t="s">
        <v>90</v>
      </c>
      <c r="M2661" t="s">
        <v>2502</v>
      </c>
      <c r="N2661" s="18">
        <v>6812.4</v>
      </c>
      <c r="O2661" s="100">
        <v>6546</v>
      </c>
      <c r="P2661">
        <v>24</v>
      </c>
      <c r="Q2661" t="s">
        <v>70</v>
      </c>
      <c r="S2661"/>
      <c r="T2661"/>
      <c r="U2661" t="s">
        <v>50</v>
      </c>
      <c r="V2661" t="s">
        <v>51</v>
      </c>
      <c r="W2661" s="100">
        <v>6546</v>
      </c>
      <c r="X2661">
        <v>6891.14</v>
      </c>
      <c r="Y2661">
        <v>1200</v>
      </c>
      <c r="Z2661" s="3">
        <f t="shared" si="346"/>
        <v>163497.59999999998</v>
      </c>
      <c r="AA2661" s="3">
        <f t="shared" si="347"/>
        <v>157104</v>
      </c>
      <c r="AB2661" s="3">
        <f t="shared" si="348"/>
        <v>157104</v>
      </c>
      <c r="AC2661">
        <f t="shared" si="349"/>
        <v>6393.5999999999767</v>
      </c>
      <c r="AD2661" t="e">
        <f>_xlfn.XLOOKUP(V2661,[2]Index!L:L,[2]Index!M:M)</f>
        <v>#N/A</v>
      </c>
      <c r="AE2661" s="3" t="s">
        <v>5821</v>
      </c>
      <c r="AF2661" t="s">
        <v>52</v>
      </c>
      <c r="AG2661" s="4" t="s">
        <v>53</v>
      </c>
      <c r="AH2661" t="s">
        <v>72</v>
      </c>
      <c r="AI2661"/>
      <c r="AJ2661">
        <f>VLOOKUP(D2661,[3]Multipliers!$B:$AT,36)</f>
        <v>0.95241351565858889</v>
      </c>
      <c r="AK2661">
        <f>VLOOKUP(D2661,[3]Multipliers!$B:$AT,36)</f>
        <v>0.95241351565858889</v>
      </c>
      <c r="AM2661">
        <f t="shared" si="350"/>
        <v>0</v>
      </c>
    </row>
    <row r="2662" spans="1:39">
      <c r="A2662" s="2" t="str">
        <f t="shared" si="344"/>
        <v>SECOTEV64BGS1</v>
      </c>
      <c r="B2662" s="2" t="str">
        <f t="shared" si="345"/>
        <v>EQP,AE,BGS1,V54-V64,SECOTE,RETROFIT KITRetrofit</v>
      </c>
      <c r="D2662">
        <v>385228</v>
      </c>
      <c r="E2662" t="s">
        <v>409</v>
      </c>
      <c r="F2662" t="s">
        <v>40</v>
      </c>
      <c r="G2662" t="s">
        <v>41</v>
      </c>
      <c r="H2662" t="s">
        <v>65</v>
      </c>
      <c r="I2662" t="s">
        <v>43</v>
      </c>
      <c r="J2662" t="s">
        <v>66</v>
      </c>
      <c r="K2662" t="s">
        <v>2503</v>
      </c>
      <c r="L2662" t="s">
        <v>90</v>
      </c>
      <c r="M2662" t="s">
        <v>2504</v>
      </c>
      <c r="N2662" s="18">
        <v>6812.4</v>
      </c>
      <c r="O2662" s="100">
        <v>6546</v>
      </c>
      <c r="P2662">
        <v>66</v>
      </c>
      <c r="Q2662" t="s">
        <v>70</v>
      </c>
      <c r="S2662"/>
      <c r="T2662"/>
      <c r="U2662" t="s">
        <v>50</v>
      </c>
      <c r="V2662" t="s">
        <v>71</v>
      </c>
      <c r="W2662" s="100">
        <v>6546</v>
      </c>
      <c r="X2662">
        <v>6891.14</v>
      </c>
      <c r="Y2662">
        <v>1200</v>
      </c>
      <c r="Z2662" s="3">
        <f t="shared" si="346"/>
        <v>449618.39999999997</v>
      </c>
      <c r="AA2662" s="3">
        <f t="shared" si="347"/>
        <v>432036</v>
      </c>
      <c r="AB2662" s="3">
        <f t="shared" si="348"/>
        <v>432036</v>
      </c>
      <c r="AC2662">
        <f t="shared" si="349"/>
        <v>17582.399999999965</v>
      </c>
      <c r="AD2662" t="str">
        <f>_xlfn.XLOOKUP(V2662,[2]Index!L:L,[2]Index!M:M)</f>
        <v>CN</v>
      </c>
      <c r="AE2662" s="3" t="s">
        <v>5821</v>
      </c>
      <c r="AF2662" t="s">
        <v>52</v>
      </c>
      <c r="AG2662" s="4" t="s">
        <v>53</v>
      </c>
      <c r="AH2662" t="s">
        <v>72</v>
      </c>
      <c r="AI2662"/>
      <c r="AJ2662">
        <f>VLOOKUP(D2662,[3]Multipliers!$B:$AT,36)</f>
        <v>0.56138653727161503</v>
      </c>
      <c r="AK2662">
        <f>VLOOKUP(D2662,[3]Multipliers!$B:$AT,36)</f>
        <v>0.56138653727161503</v>
      </c>
      <c r="AM2662">
        <f t="shared" si="350"/>
        <v>0</v>
      </c>
    </row>
    <row r="2663" spans="1:39">
      <c r="A2663" s="2" t="str">
        <f t="shared" si="344"/>
        <v>SECOTEV64BGS1</v>
      </c>
      <c r="B2663" s="2" t="str">
        <f t="shared" si="345"/>
        <v>EQP,AE,BGS1,V54-V64,SECOTE,RETROFIT KITRetrofit</v>
      </c>
      <c r="D2663">
        <v>385228</v>
      </c>
      <c r="E2663" t="s">
        <v>409</v>
      </c>
      <c r="F2663" t="s">
        <v>40</v>
      </c>
      <c r="G2663" t="s">
        <v>41</v>
      </c>
      <c r="H2663" t="s">
        <v>65</v>
      </c>
      <c r="I2663" t="s">
        <v>43</v>
      </c>
      <c r="J2663" t="s">
        <v>66</v>
      </c>
      <c r="K2663" t="s">
        <v>2503</v>
      </c>
      <c r="L2663" t="s">
        <v>90</v>
      </c>
      <c r="M2663" t="s">
        <v>2504</v>
      </c>
      <c r="N2663" s="18">
        <v>6812.4</v>
      </c>
      <c r="O2663" s="100">
        <v>6546</v>
      </c>
      <c r="P2663">
        <v>47</v>
      </c>
      <c r="Q2663" t="s">
        <v>70</v>
      </c>
      <c r="S2663"/>
      <c r="T2663"/>
      <c r="U2663" t="s">
        <v>50</v>
      </c>
      <c r="V2663" t="s">
        <v>85</v>
      </c>
      <c r="W2663" s="100">
        <v>6546</v>
      </c>
      <c r="X2663">
        <v>6891.14</v>
      </c>
      <c r="Y2663">
        <v>1200</v>
      </c>
      <c r="Z2663" s="3">
        <f t="shared" si="346"/>
        <v>320182.8</v>
      </c>
      <c r="AA2663" s="3">
        <f t="shared" si="347"/>
        <v>307662</v>
      </c>
      <c r="AB2663" s="3">
        <f t="shared" si="348"/>
        <v>307662</v>
      </c>
      <c r="AC2663">
        <f t="shared" si="349"/>
        <v>12520.799999999988</v>
      </c>
      <c r="AD2663" t="str">
        <f>_xlfn.XLOOKUP(V2663,[2]Index!L:L,[2]Index!M:M)</f>
        <v>CN</v>
      </c>
      <c r="AE2663" s="3" t="s">
        <v>5821</v>
      </c>
      <c r="AF2663" t="s">
        <v>52</v>
      </c>
      <c r="AG2663" s="4" t="s">
        <v>53</v>
      </c>
      <c r="AH2663" t="s">
        <v>72</v>
      </c>
      <c r="AI2663"/>
      <c r="AJ2663">
        <f>VLOOKUP(D2663,[3]Multipliers!$B:$AT,36)</f>
        <v>0.56138653727161503</v>
      </c>
      <c r="AK2663">
        <f>VLOOKUP(D2663,[3]Multipliers!$B:$AT,36)</f>
        <v>0.56138653727161503</v>
      </c>
      <c r="AM2663">
        <f t="shared" si="350"/>
        <v>0</v>
      </c>
    </row>
    <row r="2664" spans="1:39">
      <c r="A2664" s="2" t="str">
        <f t="shared" si="344"/>
        <v>SECOTEV63BGS1</v>
      </c>
      <c r="B2664" s="2" t="str">
        <f t="shared" si="345"/>
        <v>EQP,AE,BGS1,V53-V63,SECOTE,RETROFIT KITRetrofit</v>
      </c>
      <c r="D2664">
        <v>384973</v>
      </c>
      <c r="E2664" t="s">
        <v>409</v>
      </c>
      <c r="F2664" t="s">
        <v>40</v>
      </c>
      <c r="G2664" t="s">
        <v>41</v>
      </c>
      <c r="H2664" t="s">
        <v>42</v>
      </c>
      <c r="I2664" t="s">
        <v>43</v>
      </c>
      <c r="J2664" t="s">
        <v>111</v>
      </c>
      <c r="K2664" t="s">
        <v>2501</v>
      </c>
      <c r="L2664" t="s">
        <v>90</v>
      </c>
      <c r="M2664" t="s">
        <v>2502</v>
      </c>
      <c r="N2664" s="18">
        <v>6812.4</v>
      </c>
      <c r="O2664" s="100">
        <v>6546</v>
      </c>
      <c r="P2664">
        <v>30</v>
      </c>
      <c r="Q2664" t="s">
        <v>70</v>
      </c>
      <c r="S2664"/>
      <c r="T2664"/>
      <c r="U2664" t="s">
        <v>50</v>
      </c>
      <c r="V2664" t="s">
        <v>85</v>
      </c>
      <c r="W2664" s="100">
        <v>6546</v>
      </c>
      <c r="X2664">
        <v>6891.14</v>
      </c>
      <c r="Y2664">
        <v>1200</v>
      </c>
      <c r="Z2664" s="3">
        <f t="shared" si="346"/>
        <v>204372</v>
      </c>
      <c r="AA2664" s="3">
        <f t="shared" si="347"/>
        <v>196380</v>
      </c>
      <c r="AB2664" s="3">
        <f t="shared" si="348"/>
        <v>196380</v>
      </c>
      <c r="AC2664">
        <f t="shared" si="349"/>
        <v>7992</v>
      </c>
      <c r="AD2664" t="str">
        <f>_xlfn.XLOOKUP(V2664,[2]Index!L:L,[2]Index!M:M)</f>
        <v>CN</v>
      </c>
      <c r="AE2664" s="3" t="s">
        <v>5821</v>
      </c>
      <c r="AF2664" t="s">
        <v>52</v>
      </c>
      <c r="AG2664" s="4" t="s">
        <v>53</v>
      </c>
      <c r="AH2664" t="s">
        <v>72</v>
      </c>
      <c r="AI2664"/>
      <c r="AJ2664">
        <f>VLOOKUP(D2664,[3]Multipliers!$B:$AT,36)</f>
        <v>0.95241351565858889</v>
      </c>
      <c r="AK2664">
        <f>VLOOKUP(D2664,[3]Multipliers!$B:$AT,36)</f>
        <v>0.95241351565858889</v>
      </c>
      <c r="AM2664">
        <f t="shared" si="350"/>
        <v>0</v>
      </c>
    </row>
    <row r="2665" spans="1:39">
      <c r="A2665" s="2" t="str">
        <f t="shared" si="344"/>
        <v>SECOTEV63BGS1</v>
      </c>
      <c r="B2665" s="2" t="str">
        <f t="shared" si="345"/>
        <v>EQP,AE,BGS1,V53-V63,SECOTE,RETROFIT KITRetrofit</v>
      </c>
      <c r="D2665">
        <v>384973</v>
      </c>
      <c r="E2665" t="s">
        <v>409</v>
      </c>
      <c r="F2665" t="s">
        <v>40</v>
      </c>
      <c r="G2665" t="s">
        <v>41</v>
      </c>
      <c r="H2665" t="s">
        <v>42</v>
      </c>
      <c r="I2665" t="s">
        <v>43</v>
      </c>
      <c r="J2665" t="s">
        <v>111</v>
      </c>
      <c r="K2665" t="s">
        <v>2501</v>
      </c>
      <c r="L2665" t="s">
        <v>90</v>
      </c>
      <c r="M2665" t="s">
        <v>2502</v>
      </c>
      <c r="N2665" s="18">
        <v>6812.4</v>
      </c>
      <c r="O2665" s="100">
        <v>6546</v>
      </c>
      <c r="P2665">
        <v>22</v>
      </c>
      <c r="Q2665" t="s">
        <v>70</v>
      </c>
      <c r="S2665"/>
      <c r="T2665"/>
      <c r="U2665" t="s">
        <v>50</v>
      </c>
      <c r="V2665" t="s">
        <v>146</v>
      </c>
      <c r="W2665" s="100">
        <v>6546</v>
      </c>
      <c r="X2665">
        <v>6891.14</v>
      </c>
      <c r="Y2665">
        <v>1200</v>
      </c>
      <c r="Z2665" s="3">
        <f t="shared" si="346"/>
        <v>149872.79999999999</v>
      </c>
      <c r="AA2665" s="3">
        <f t="shared" si="347"/>
        <v>144012</v>
      </c>
      <c r="AB2665" s="3">
        <f t="shared" si="348"/>
        <v>144012</v>
      </c>
      <c r="AC2665">
        <f t="shared" si="349"/>
        <v>5860.7999999999884</v>
      </c>
      <c r="AD2665" t="str">
        <f>_xlfn.XLOOKUP(V2665,[2]Index!L:L,[2]Index!M:M)</f>
        <v>CN</v>
      </c>
      <c r="AE2665" s="3" t="s">
        <v>5821</v>
      </c>
      <c r="AF2665" t="s">
        <v>52</v>
      </c>
      <c r="AG2665" s="4" t="s">
        <v>53</v>
      </c>
      <c r="AH2665" t="s">
        <v>72</v>
      </c>
      <c r="AI2665"/>
      <c r="AJ2665">
        <f>VLOOKUP(D2665,[3]Multipliers!$B:$AT,36)</f>
        <v>0.95241351565858889</v>
      </c>
      <c r="AK2665">
        <f>VLOOKUP(D2665,[3]Multipliers!$B:$AT,36)</f>
        <v>0.95241351565858889</v>
      </c>
      <c r="AM2665">
        <f t="shared" si="350"/>
        <v>0</v>
      </c>
    </row>
    <row r="2666" spans="1:39">
      <c r="A2666" s="2" t="str">
        <f t="shared" si="344"/>
        <v>SECOTEV64VIM SP-S1</v>
      </c>
      <c r="B2666" s="2" t="str">
        <f t="shared" si="345"/>
        <v>EQP,AE,VIM SP-S1,V54-V64,SECOTE,RETROFIT KITRetrofit</v>
      </c>
      <c r="D2666">
        <v>385129</v>
      </c>
      <c r="E2666" t="s">
        <v>409</v>
      </c>
      <c r="F2666" t="s">
        <v>40</v>
      </c>
      <c r="G2666" t="s">
        <v>41</v>
      </c>
      <c r="H2666" t="s">
        <v>65</v>
      </c>
      <c r="I2666" t="s">
        <v>43</v>
      </c>
      <c r="J2666" t="s">
        <v>66</v>
      </c>
      <c r="K2666" t="s">
        <v>2505</v>
      </c>
      <c r="L2666" t="s">
        <v>1324</v>
      </c>
      <c r="M2666" t="s">
        <v>2506</v>
      </c>
      <c r="N2666" s="18">
        <v>6685.57</v>
      </c>
      <c r="O2666" s="100">
        <v>6485.57</v>
      </c>
      <c r="P2666">
        <v>29</v>
      </c>
      <c r="Q2666" t="s">
        <v>70</v>
      </c>
      <c r="S2666"/>
      <c r="T2666" t="s">
        <v>60</v>
      </c>
      <c r="U2666" t="s">
        <v>374</v>
      </c>
      <c r="V2666" t="s">
        <v>71</v>
      </c>
      <c r="W2666" s="100">
        <v>5348.46</v>
      </c>
      <c r="X2666">
        <v>23445.7</v>
      </c>
      <c r="Y2666">
        <v>1200</v>
      </c>
      <c r="Z2666" s="3">
        <f t="shared" si="346"/>
        <v>193881.53</v>
      </c>
      <c r="AA2666" s="3">
        <f t="shared" si="347"/>
        <v>155105.34</v>
      </c>
      <c r="AB2666" s="3">
        <f t="shared" si="348"/>
        <v>188081.53</v>
      </c>
      <c r="AC2666">
        <f t="shared" si="349"/>
        <v>5800</v>
      </c>
      <c r="AD2666" t="str">
        <f>_xlfn.XLOOKUP(V2666,[2]Index!L:L,[2]Index!M:M)</f>
        <v>CN</v>
      </c>
      <c r="AE2666" s="3" t="s">
        <v>5821</v>
      </c>
      <c r="AF2666" t="s">
        <v>52</v>
      </c>
      <c r="AG2666" s="4" t="s">
        <v>53</v>
      </c>
      <c r="AH2666" t="s">
        <v>72</v>
      </c>
      <c r="AI2666"/>
      <c r="AJ2666">
        <f>VLOOKUP(D2666,[3]Multipliers!$B:$AT,36)</f>
        <v>0.43077101899775666</v>
      </c>
      <c r="AK2666">
        <f>VLOOKUP(D2666,[3]Multipliers!$B:$AT,36)</f>
        <v>0.43077101899775666</v>
      </c>
      <c r="AM2666">
        <f t="shared" si="350"/>
        <v>0</v>
      </c>
    </row>
    <row r="2667" spans="1:39">
      <c r="A2667" s="2" t="str">
        <f t="shared" si="344"/>
        <v>SECOTEV64VIM SP-S1</v>
      </c>
      <c r="B2667" s="2" t="str">
        <f t="shared" si="345"/>
        <v>EQP,AE,VIM SP-S1,V54-V64,SECOTE,RETROFIT KITRetrofit</v>
      </c>
      <c r="D2667">
        <v>385129</v>
      </c>
      <c r="E2667" t="s">
        <v>409</v>
      </c>
      <c r="F2667" t="s">
        <v>40</v>
      </c>
      <c r="G2667" t="s">
        <v>41</v>
      </c>
      <c r="H2667" t="s">
        <v>65</v>
      </c>
      <c r="I2667" t="s">
        <v>43</v>
      </c>
      <c r="J2667" t="s">
        <v>66</v>
      </c>
      <c r="K2667" t="s">
        <v>2505</v>
      </c>
      <c r="L2667" t="s">
        <v>1324</v>
      </c>
      <c r="M2667" t="s">
        <v>2506</v>
      </c>
      <c r="N2667" s="18">
        <v>6685.57</v>
      </c>
      <c r="O2667" s="100">
        <v>6485.57</v>
      </c>
      <c r="P2667">
        <v>34</v>
      </c>
      <c r="Q2667" t="s">
        <v>70</v>
      </c>
      <c r="S2667"/>
      <c r="T2667" t="s">
        <v>60</v>
      </c>
      <c r="U2667" t="s">
        <v>374</v>
      </c>
      <c r="V2667" t="s">
        <v>85</v>
      </c>
      <c r="W2667" s="100">
        <v>5348.46</v>
      </c>
      <c r="X2667">
        <v>23445.7</v>
      </c>
      <c r="Y2667">
        <v>1200</v>
      </c>
      <c r="Z2667" s="3">
        <f t="shared" si="346"/>
        <v>227309.38</v>
      </c>
      <c r="AA2667" s="3">
        <f t="shared" si="347"/>
        <v>181847.64</v>
      </c>
      <c r="AB2667" s="3">
        <f t="shared" si="348"/>
        <v>220509.38</v>
      </c>
      <c r="AC2667">
        <f t="shared" si="349"/>
        <v>6800</v>
      </c>
      <c r="AD2667" t="str">
        <f>_xlfn.XLOOKUP(V2667,[2]Index!L:L,[2]Index!M:M)</f>
        <v>CN</v>
      </c>
      <c r="AE2667" s="3" t="s">
        <v>5821</v>
      </c>
      <c r="AF2667" t="s">
        <v>52</v>
      </c>
      <c r="AG2667" s="4" t="s">
        <v>53</v>
      </c>
      <c r="AH2667" t="s">
        <v>72</v>
      </c>
      <c r="AI2667"/>
      <c r="AJ2667">
        <f>VLOOKUP(D2667,[3]Multipliers!$B:$AT,36)</f>
        <v>0.43077101899775666</v>
      </c>
      <c r="AK2667">
        <f>VLOOKUP(D2667,[3]Multipliers!$B:$AT,36)</f>
        <v>0.43077101899775666</v>
      </c>
      <c r="AM2667">
        <f t="shared" si="350"/>
        <v>0</v>
      </c>
    </row>
    <row r="2668" spans="1:39">
      <c r="A2668" s="2" t="str">
        <f t="shared" si="344"/>
        <v>SECOTEV64TOP-GRT</v>
      </c>
      <c r="B2668" s="2" t="str">
        <f t="shared" si="345"/>
        <v>EQP,AE,TOP-GRT,V54-V64,SECOTE,RETROFIT KITRetrofit</v>
      </c>
      <c r="D2668">
        <v>385977</v>
      </c>
      <c r="E2668" t="s">
        <v>409</v>
      </c>
      <c r="F2668" t="s">
        <v>40</v>
      </c>
      <c r="G2668" t="s">
        <v>41</v>
      </c>
      <c r="H2668" t="s">
        <v>65</v>
      </c>
      <c r="I2668" t="s">
        <v>43</v>
      </c>
      <c r="J2668" t="s">
        <v>66</v>
      </c>
      <c r="K2668" t="s">
        <v>2507</v>
      </c>
      <c r="L2668" t="s">
        <v>897</v>
      </c>
      <c r="M2668" t="s">
        <v>2508</v>
      </c>
      <c r="N2668" s="18">
        <v>6676.11</v>
      </c>
      <c r="O2668" s="100">
        <v>6476.11</v>
      </c>
      <c r="P2668">
        <v>3</v>
      </c>
      <c r="Q2668" t="s">
        <v>70</v>
      </c>
      <c r="S2668"/>
      <c r="T2668"/>
      <c r="U2668" t="s">
        <v>374</v>
      </c>
      <c r="V2668" t="s">
        <v>71</v>
      </c>
      <c r="W2668" s="100">
        <v>5340.89</v>
      </c>
      <c r="X2668">
        <v>7060.03</v>
      </c>
      <c r="Y2668">
        <v>1200</v>
      </c>
      <c r="Z2668" s="3">
        <f t="shared" si="346"/>
        <v>20028.329999999998</v>
      </c>
      <c r="AA2668" s="3">
        <f t="shared" si="347"/>
        <v>16022.670000000002</v>
      </c>
      <c r="AB2668" s="3">
        <f t="shared" si="348"/>
        <v>19428.329999999998</v>
      </c>
      <c r="AC2668">
        <f t="shared" si="349"/>
        <v>600</v>
      </c>
      <c r="AD2668" t="str">
        <f>_xlfn.XLOOKUP(V2668,[2]Index!L:L,[2]Index!M:M)</f>
        <v>CN</v>
      </c>
      <c r="AE2668" s="3" t="s">
        <v>5821</v>
      </c>
      <c r="AF2668" t="s">
        <v>52</v>
      </c>
      <c r="AG2668" s="4" t="s">
        <v>53</v>
      </c>
      <c r="AH2668" t="s">
        <v>72</v>
      </c>
      <c r="AI2668"/>
      <c r="AJ2668">
        <f>VLOOKUP(D2668,[3]Multipliers!$B:$AT,36)</f>
        <v>0.74113861723232455</v>
      </c>
      <c r="AK2668">
        <f>VLOOKUP(D2668,[3]Multipliers!$B:$AT,36)</f>
        <v>0.74113861723232455</v>
      </c>
      <c r="AM2668">
        <f t="shared" si="350"/>
        <v>0</v>
      </c>
    </row>
    <row r="2669" spans="1:39">
      <c r="A2669" s="2" t="str">
        <f t="shared" si="344"/>
        <v>SECOTEV64TOP-GRT</v>
      </c>
      <c r="B2669" s="2" t="str">
        <f t="shared" si="345"/>
        <v>EQP,AE,TOP-GRT,V54-V64,SECOTE,RETROFIT KITRetrofit</v>
      </c>
      <c r="D2669">
        <v>385977</v>
      </c>
      <c r="E2669" t="s">
        <v>409</v>
      </c>
      <c r="F2669" t="s">
        <v>40</v>
      </c>
      <c r="G2669" t="s">
        <v>41</v>
      </c>
      <c r="H2669" t="s">
        <v>65</v>
      </c>
      <c r="I2669" t="s">
        <v>43</v>
      </c>
      <c r="J2669" t="s">
        <v>66</v>
      </c>
      <c r="K2669" t="s">
        <v>2507</v>
      </c>
      <c r="L2669" t="s">
        <v>897</v>
      </c>
      <c r="M2669" t="s">
        <v>2508</v>
      </c>
      <c r="N2669" s="18">
        <v>6676.11</v>
      </c>
      <c r="O2669" s="100">
        <v>6476.11</v>
      </c>
      <c r="P2669">
        <v>5</v>
      </c>
      <c r="Q2669" t="s">
        <v>70</v>
      </c>
      <c r="S2669"/>
      <c r="T2669"/>
      <c r="U2669" t="s">
        <v>374</v>
      </c>
      <c r="V2669" t="s">
        <v>1209</v>
      </c>
      <c r="W2669" s="100">
        <v>5340.89</v>
      </c>
      <c r="X2669">
        <v>7060.03</v>
      </c>
      <c r="Y2669">
        <v>1200</v>
      </c>
      <c r="Z2669" s="3">
        <f t="shared" si="346"/>
        <v>33380.549999999996</v>
      </c>
      <c r="AA2669" s="3">
        <f t="shared" si="347"/>
        <v>26704.45</v>
      </c>
      <c r="AB2669" s="3">
        <f t="shared" si="348"/>
        <v>32380.55</v>
      </c>
      <c r="AC2669">
        <f t="shared" si="349"/>
        <v>999.99999999999636</v>
      </c>
      <c r="AD2669" t="str">
        <f>_xlfn.XLOOKUP(V2669,[2]Index!L:L,[2]Index!M:M)</f>
        <v>CN</v>
      </c>
      <c r="AE2669" s="3" t="s">
        <v>5821</v>
      </c>
      <c r="AF2669" t="s">
        <v>52</v>
      </c>
      <c r="AG2669" s="4" t="s">
        <v>53</v>
      </c>
      <c r="AH2669" t="s">
        <v>72</v>
      </c>
      <c r="AI2669"/>
      <c r="AJ2669">
        <f>VLOOKUP(D2669,[3]Multipliers!$B:$AT,36)</f>
        <v>0.74113861723232455</v>
      </c>
      <c r="AK2669">
        <f>VLOOKUP(D2669,[3]Multipliers!$B:$AT,36)</f>
        <v>0.74113861723232455</v>
      </c>
      <c r="AM2669">
        <f t="shared" si="350"/>
        <v>0</v>
      </c>
    </row>
    <row r="2670" spans="1:39">
      <c r="A2670" s="2" t="str">
        <f t="shared" si="344"/>
        <v>SECOTEV64TOP-GRT</v>
      </c>
      <c r="B2670" s="2" t="str">
        <f t="shared" si="345"/>
        <v>EQP,AE,TOP-GRT,V54-V64,SECOTE,RETROFIT KITRetrofit</v>
      </c>
      <c r="D2670">
        <v>385977</v>
      </c>
      <c r="E2670" t="s">
        <v>409</v>
      </c>
      <c r="F2670" t="s">
        <v>40</v>
      </c>
      <c r="G2670" t="s">
        <v>41</v>
      </c>
      <c r="H2670" t="s">
        <v>65</v>
      </c>
      <c r="I2670" t="s">
        <v>43</v>
      </c>
      <c r="J2670" t="s">
        <v>66</v>
      </c>
      <c r="K2670" t="s">
        <v>2507</v>
      </c>
      <c r="L2670" t="s">
        <v>897</v>
      </c>
      <c r="M2670" t="s">
        <v>2508</v>
      </c>
      <c r="N2670" s="18">
        <v>6676.11</v>
      </c>
      <c r="O2670" s="100">
        <v>6476.11</v>
      </c>
      <c r="P2670">
        <v>4</v>
      </c>
      <c r="Q2670" t="s">
        <v>70</v>
      </c>
      <c r="S2670"/>
      <c r="T2670"/>
      <c r="U2670" t="s">
        <v>374</v>
      </c>
      <c r="V2670" t="s">
        <v>1209</v>
      </c>
      <c r="W2670" s="100">
        <v>5340.89</v>
      </c>
      <c r="X2670">
        <v>7060.03</v>
      </c>
      <c r="Y2670">
        <v>1200</v>
      </c>
      <c r="Z2670" s="3">
        <f t="shared" si="346"/>
        <v>26704.44</v>
      </c>
      <c r="AA2670" s="3">
        <f t="shared" si="347"/>
        <v>21363.56</v>
      </c>
      <c r="AB2670" s="3">
        <f t="shared" si="348"/>
        <v>25904.44</v>
      </c>
      <c r="AC2670">
        <f t="shared" si="349"/>
        <v>800</v>
      </c>
      <c r="AD2670" t="str">
        <f>_xlfn.XLOOKUP(V2670,[2]Index!L:L,[2]Index!M:M)</f>
        <v>CN</v>
      </c>
      <c r="AE2670" s="3" t="s">
        <v>5821</v>
      </c>
      <c r="AF2670" t="s">
        <v>52</v>
      </c>
      <c r="AG2670" s="4" t="s">
        <v>53</v>
      </c>
      <c r="AH2670" t="s">
        <v>72</v>
      </c>
      <c r="AI2670"/>
      <c r="AJ2670">
        <f>VLOOKUP(D2670,[3]Multipliers!$B:$AT,36)</f>
        <v>0.74113861723232455</v>
      </c>
      <c r="AK2670">
        <f>VLOOKUP(D2670,[3]Multipliers!$B:$AT,36)</f>
        <v>0.74113861723232455</v>
      </c>
      <c r="AM2670">
        <f t="shared" si="350"/>
        <v>0</v>
      </c>
    </row>
    <row r="2671" spans="1:39">
      <c r="A2671" s="2" t="str">
        <f t="shared" si="344"/>
        <v>SECOTEV64TOP-GRT</v>
      </c>
      <c r="B2671" s="2" t="str">
        <f t="shared" si="345"/>
        <v>EQP,AE,TOP-GRT,V54-V64,SECOTE,RETROFIT KITRetrofit</v>
      </c>
      <c r="D2671">
        <v>385977</v>
      </c>
      <c r="E2671" t="s">
        <v>409</v>
      </c>
      <c r="F2671" t="s">
        <v>40</v>
      </c>
      <c r="G2671" t="s">
        <v>41</v>
      </c>
      <c r="H2671" t="s">
        <v>65</v>
      </c>
      <c r="I2671" t="s">
        <v>43</v>
      </c>
      <c r="J2671" t="s">
        <v>66</v>
      </c>
      <c r="K2671" t="s">
        <v>2507</v>
      </c>
      <c r="L2671" t="s">
        <v>897</v>
      </c>
      <c r="M2671" t="s">
        <v>2508</v>
      </c>
      <c r="N2671" s="18">
        <v>6676.11</v>
      </c>
      <c r="O2671" s="100">
        <v>6476.11</v>
      </c>
      <c r="P2671">
        <v>1</v>
      </c>
      <c r="Q2671" t="s">
        <v>70</v>
      </c>
      <c r="S2671"/>
      <c r="T2671"/>
      <c r="U2671" t="s">
        <v>374</v>
      </c>
      <c r="V2671" t="s">
        <v>1209</v>
      </c>
      <c r="W2671" s="100">
        <v>5340.89</v>
      </c>
      <c r="X2671">
        <v>7060.03</v>
      </c>
      <c r="Y2671">
        <v>1200</v>
      </c>
      <c r="Z2671" s="3">
        <f t="shared" si="346"/>
        <v>6676.11</v>
      </c>
      <c r="AA2671" s="3">
        <f t="shared" si="347"/>
        <v>5340.89</v>
      </c>
      <c r="AB2671" s="3">
        <f t="shared" si="348"/>
        <v>6476.11</v>
      </c>
      <c r="AC2671">
        <f t="shared" si="349"/>
        <v>200</v>
      </c>
      <c r="AD2671" t="str">
        <f>_xlfn.XLOOKUP(V2671,[2]Index!L:L,[2]Index!M:M)</f>
        <v>CN</v>
      </c>
      <c r="AE2671" s="3" t="s">
        <v>5821</v>
      </c>
      <c r="AF2671" t="s">
        <v>52</v>
      </c>
      <c r="AG2671" s="4" t="s">
        <v>53</v>
      </c>
      <c r="AH2671" t="s">
        <v>72</v>
      </c>
      <c r="AI2671"/>
      <c r="AJ2671">
        <f>VLOOKUP(D2671,[3]Multipliers!$B:$AT,36)</f>
        <v>0.74113861723232455</v>
      </c>
      <c r="AK2671">
        <f>VLOOKUP(D2671,[3]Multipliers!$B:$AT,36)</f>
        <v>0.74113861723232455</v>
      </c>
      <c r="AM2671">
        <f t="shared" si="350"/>
        <v>0</v>
      </c>
    </row>
    <row r="2672" spans="1:39">
      <c r="A2672" s="2" t="str">
        <f t="shared" si="344"/>
        <v>SECOTEV63TOP-GRT</v>
      </c>
      <c r="B2672" s="2" t="str">
        <f t="shared" si="345"/>
        <v>EQP,AE,TOP-GRT,V53-V63,SECOTE,RETROFIT KITRetrofit</v>
      </c>
      <c r="D2672">
        <v>385682</v>
      </c>
      <c r="E2672" t="s">
        <v>409</v>
      </c>
      <c r="F2672" t="s">
        <v>40</v>
      </c>
      <c r="G2672" t="s">
        <v>41</v>
      </c>
      <c r="H2672" t="s">
        <v>42</v>
      </c>
      <c r="I2672" t="s">
        <v>43</v>
      </c>
      <c r="J2672" t="s">
        <v>111</v>
      </c>
      <c r="K2672" t="s">
        <v>1856</v>
      </c>
      <c r="L2672" t="s">
        <v>897</v>
      </c>
      <c r="M2672" t="s">
        <v>2509</v>
      </c>
      <c r="N2672" s="18">
        <v>6676.11</v>
      </c>
      <c r="O2672" s="100">
        <v>6476.11</v>
      </c>
      <c r="P2672">
        <v>3</v>
      </c>
      <c r="Q2672" t="s">
        <v>70</v>
      </c>
      <c r="S2672"/>
      <c r="T2672"/>
      <c r="U2672" t="s">
        <v>374</v>
      </c>
      <c r="V2672" t="s">
        <v>1209</v>
      </c>
      <c r="W2672" s="100">
        <v>5340.89</v>
      </c>
      <c r="X2672">
        <v>7060.03</v>
      </c>
      <c r="Y2672">
        <v>1200</v>
      </c>
      <c r="Z2672" s="3">
        <f t="shared" si="346"/>
        <v>20028.329999999998</v>
      </c>
      <c r="AA2672" s="3">
        <f t="shared" si="347"/>
        <v>16022.670000000002</v>
      </c>
      <c r="AB2672" s="3">
        <f t="shared" si="348"/>
        <v>19428.329999999998</v>
      </c>
      <c r="AC2672">
        <f t="shared" si="349"/>
        <v>600</v>
      </c>
      <c r="AD2672" t="str">
        <f>_xlfn.XLOOKUP(V2672,[2]Index!L:L,[2]Index!M:M)</f>
        <v>CN</v>
      </c>
      <c r="AE2672" s="3" t="s">
        <v>5821</v>
      </c>
      <c r="AF2672" t="s">
        <v>52</v>
      </c>
      <c r="AG2672" s="4" t="s">
        <v>53</v>
      </c>
      <c r="AH2672" t="s">
        <v>72</v>
      </c>
      <c r="AI2672"/>
      <c r="AJ2672">
        <f>VLOOKUP(D2672,[3]Multipliers!$B:$AT,36)</f>
        <v>0.6701442658676674</v>
      </c>
      <c r="AK2672">
        <f>VLOOKUP(D2672,[3]Multipliers!$B:$AT,36)</f>
        <v>0.6701442658676674</v>
      </c>
      <c r="AM2672">
        <f t="shared" si="350"/>
        <v>0</v>
      </c>
    </row>
    <row r="2673" spans="1:39">
      <c r="A2673" s="2" t="str">
        <f t="shared" si="344"/>
        <v>SECOTEV63TOP-GRT</v>
      </c>
      <c r="B2673" s="2" t="str">
        <f t="shared" si="345"/>
        <v>EQP,AE,TOP-GRT,V53-V63,SECOTE,RETROFIT KITRetrofit</v>
      </c>
      <c r="D2673">
        <v>385682</v>
      </c>
      <c r="E2673" t="s">
        <v>409</v>
      </c>
      <c r="F2673" t="s">
        <v>40</v>
      </c>
      <c r="G2673" t="s">
        <v>41</v>
      </c>
      <c r="H2673" t="s">
        <v>42</v>
      </c>
      <c r="I2673" t="s">
        <v>43</v>
      </c>
      <c r="J2673" t="s">
        <v>111</v>
      </c>
      <c r="K2673" t="s">
        <v>1856</v>
      </c>
      <c r="L2673" t="s">
        <v>897</v>
      </c>
      <c r="M2673" t="s">
        <v>2509</v>
      </c>
      <c r="N2673" s="18">
        <v>6676.11</v>
      </c>
      <c r="O2673" s="100">
        <v>6476.11</v>
      </c>
      <c r="P2673">
        <v>1</v>
      </c>
      <c r="Q2673" t="s">
        <v>70</v>
      </c>
      <c r="S2673"/>
      <c r="T2673"/>
      <c r="U2673" t="s">
        <v>374</v>
      </c>
      <c r="V2673" t="s">
        <v>1209</v>
      </c>
      <c r="W2673" s="100">
        <v>5340.89</v>
      </c>
      <c r="X2673">
        <v>7060.03</v>
      </c>
      <c r="Y2673">
        <v>1200</v>
      </c>
      <c r="Z2673" s="3">
        <f t="shared" si="346"/>
        <v>6676.11</v>
      </c>
      <c r="AA2673" s="3">
        <f t="shared" si="347"/>
        <v>5340.89</v>
      </c>
      <c r="AB2673" s="3">
        <f t="shared" si="348"/>
        <v>6476.11</v>
      </c>
      <c r="AC2673">
        <f t="shared" si="349"/>
        <v>200</v>
      </c>
      <c r="AD2673" t="str">
        <f>_xlfn.XLOOKUP(V2673,[2]Index!L:L,[2]Index!M:M)</f>
        <v>CN</v>
      </c>
      <c r="AE2673" s="3" t="s">
        <v>5821</v>
      </c>
      <c r="AF2673" t="s">
        <v>52</v>
      </c>
      <c r="AG2673" s="4" t="s">
        <v>53</v>
      </c>
      <c r="AH2673" t="s">
        <v>72</v>
      </c>
      <c r="AI2673"/>
      <c r="AJ2673">
        <f>VLOOKUP(D2673,[3]Multipliers!$B:$AT,36)</f>
        <v>0.6701442658676674</v>
      </c>
      <c r="AK2673">
        <f>VLOOKUP(D2673,[3]Multipliers!$B:$AT,36)</f>
        <v>0.6701442658676674</v>
      </c>
      <c r="AM2673">
        <f t="shared" si="350"/>
        <v>0</v>
      </c>
    </row>
    <row r="2674" spans="1:39">
      <c r="A2674" s="2" t="str">
        <f t="shared" si="344"/>
        <v>SECOTEV64TOP-GRT</v>
      </c>
      <c r="B2674" s="2" t="str">
        <f t="shared" si="345"/>
        <v>EQP,AE,TOP-GRT,V54-V64,SECOTE,RETROFIT KITRetrofit</v>
      </c>
      <c r="D2674">
        <v>385977</v>
      </c>
      <c r="E2674" t="s">
        <v>409</v>
      </c>
      <c r="F2674" t="s">
        <v>40</v>
      </c>
      <c r="G2674" t="s">
        <v>41</v>
      </c>
      <c r="H2674" t="s">
        <v>65</v>
      </c>
      <c r="I2674" t="s">
        <v>43</v>
      </c>
      <c r="J2674" t="s">
        <v>66</v>
      </c>
      <c r="K2674" t="s">
        <v>2507</v>
      </c>
      <c r="L2674" t="s">
        <v>897</v>
      </c>
      <c r="M2674" t="s">
        <v>2508</v>
      </c>
      <c r="N2674" s="18">
        <v>6676.11</v>
      </c>
      <c r="O2674" s="100">
        <v>6476.11</v>
      </c>
      <c r="P2674">
        <v>5</v>
      </c>
      <c r="Q2674" t="s">
        <v>70</v>
      </c>
      <c r="S2674"/>
      <c r="T2674"/>
      <c r="U2674" t="s">
        <v>374</v>
      </c>
      <c r="V2674" t="s">
        <v>85</v>
      </c>
      <c r="W2674" s="100">
        <v>5340.89</v>
      </c>
      <c r="X2674">
        <v>7060.03</v>
      </c>
      <c r="Y2674">
        <v>1200</v>
      </c>
      <c r="Z2674" s="3">
        <f t="shared" si="346"/>
        <v>33380.549999999996</v>
      </c>
      <c r="AA2674" s="3">
        <f t="shared" si="347"/>
        <v>26704.45</v>
      </c>
      <c r="AB2674" s="3">
        <f t="shared" si="348"/>
        <v>32380.55</v>
      </c>
      <c r="AC2674">
        <f t="shared" si="349"/>
        <v>999.99999999999636</v>
      </c>
      <c r="AD2674" t="str">
        <f>_xlfn.XLOOKUP(V2674,[2]Index!L:L,[2]Index!M:M)</f>
        <v>CN</v>
      </c>
      <c r="AE2674" s="3" t="s">
        <v>5821</v>
      </c>
      <c r="AF2674" t="s">
        <v>52</v>
      </c>
      <c r="AG2674" s="4" t="s">
        <v>53</v>
      </c>
      <c r="AH2674" t="s">
        <v>72</v>
      </c>
      <c r="AI2674"/>
      <c r="AJ2674">
        <f>VLOOKUP(D2674,[3]Multipliers!$B:$AT,36)</f>
        <v>0.74113861723232455</v>
      </c>
      <c r="AK2674">
        <f>VLOOKUP(D2674,[3]Multipliers!$B:$AT,36)</f>
        <v>0.74113861723232455</v>
      </c>
      <c r="AM2674">
        <f t="shared" si="350"/>
        <v>0</v>
      </c>
    </row>
    <row r="2675" spans="1:39">
      <c r="A2675" s="2" t="str">
        <f t="shared" si="344"/>
        <v>SECOTEV63TOP-GRT</v>
      </c>
      <c r="B2675" s="2" t="str">
        <f t="shared" si="345"/>
        <v>EQP,AE,TOP-GRT,V53-V63,SECOTE,RETROFIT KITRetrofit</v>
      </c>
      <c r="C2675" s="3" t="str">
        <f t="shared" ref="C2675:C2731" si="353">_xlfn.CONCAT(G2675,L2675,"New Buy")</f>
        <v>iphoneTOP-GRTNew Buy</v>
      </c>
      <c r="D2675" s="39">
        <v>385682</v>
      </c>
      <c r="E2675" s="39" t="s">
        <v>409</v>
      </c>
      <c r="F2675" s="39" t="s">
        <v>40</v>
      </c>
      <c r="G2675" s="39" t="s">
        <v>41</v>
      </c>
      <c r="H2675" s="39" t="s">
        <v>42</v>
      </c>
      <c r="I2675" s="39" t="s">
        <v>43</v>
      </c>
      <c r="J2675" s="39" t="s">
        <v>111</v>
      </c>
      <c r="K2675" s="39" t="s">
        <v>1856</v>
      </c>
      <c r="L2675" s="39" t="s">
        <v>897</v>
      </c>
      <c r="M2675" s="39" t="s">
        <v>2509</v>
      </c>
      <c r="N2675" s="40">
        <v>6676.11</v>
      </c>
      <c r="O2675" s="26">
        <v>6476.11</v>
      </c>
      <c r="P2675" s="39">
        <v>4</v>
      </c>
      <c r="Q2675" s="39" t="s">
        <v>70</v>
      </c>
      <c r="R2675" s="39"/>
      <c r="S2675" s="39"/>
      <c r="T2675" s="39"/>
      <c r="U2675" s="39" t="s">
        <v>374</v>
      </c>
      <c r="V2675" s="39" t="s">
        <v>85</v>
      </c>
      <c r="W2675" s="24">
        <v>5340.89</v>
      </c>
      <c r="X2675" s="41">
        <v>7060.03</v>
      </c>
      <c r="Y2675" s="42">
        <v>1200</v>
      </c>
      <c r="Z2675" s="3">
        <f t="shared" si="346"/>
        <v>26704.44</v>
      </c>
      <c r="AA2675" s="3">
        <f t="shared" si="347"/>
        <v>21363.56</v>
      </c>
      <c r="AB2675" s="3">
        <f t="shared" si="348"/>
        <v>25904.44</v>
      </c>
      <c r="AC2675">
        <f t="shared" si="349"/>
        <v>800</v>
      </c>
      <c r="AD2675" t="str">
        <f>_xlfn.XLOOKUP(V2675,[2]Index!L:L,[2]Index!M:M)</f>
        <v>CN</v>
      </c>
      <c r="AE2675" s="3" t="s">
        <v>5821</v>
      </c>
      <c r="AF2675" t="s">
        <v>52</v>
      </c>
      <c r="AG2675" s="4" t="s">
        <v>53</v>
      </c>
      <c r="AH2675" t="s">
        <v>72</v>
      </c>
      <c r="AJ2675">
        <f>VLOOKUP(D2675,[3]Multipliers!$B:$AT,36)</f>
        <v>0.6701442658676674</v>
      </c>
      <c r="AK2675">
        <f>VLOOKUP(D2675,[3]Multipliers!$B:$AT,36)</f>
        <v>0.6701442658676674</v>
      </c>
      <c r="AM2675">
        <f t="shared" si="350"/>
        <v>0</v>
      </c>
    </row>
    <row r="2676" spans="1:39">
      <c r="A2676" s="2" t="str">
        <f t="shared" si="344"/>
        <v>SECOTEV63TOP-GRT</v>
      </c>
      <c r="B2676" s="2" t="str">
        <f t="shared" si="345"/>
        <v>EQP,AE,TOP-GRT,V53-V63,SECOTE,RETROFIT KITRetrofit</v>
      </c>
      <c r="C2676" s="3" t="str">
        <f t="shared" si="353"/>
        <v>iphoneTOP-GRTNew Buy</v>
      </c>
      <c r="D2676" s="39">
        <v>385682</v>
      </c>
      <c r="E2676" s="39" t="s">
        <v>409</v>
      </c>
      <c r="F2676" s="39" t="s">
        <v>40</v>
      </c>
      <c r="G2676" s="39" t="s">
        <v>41</v>
      </c>
      <c r="H2676" s="39" t="s">
        <v>42</v>
      </c>
      <c r="I2676" s="39" t="s">
        <v>43</v>
      </c>
      <c r="J2676" s="39" t="s">
        <v>111</v>
      </c>
      <c r="K2676" s="39" t="s">
        <v>1856</v>
      </c>
      <c r="L2676" s="39" t="s">
        <v>897</v>
      </c>
      <c r="M2676" s="39" t="s">
        <v>2509</v>
      </c>
      <c r="N2676" s="40">
        <v>6676.11</v>
      </c>
      <c r="O2676" s="26">
        <v>6476.11</v>
      </c>
      <c r="P2676" s="39">
        <v>1</v>
      </c>
      <c r="Q2676" s="39" t="s">
        <v>70</v>
      </c>
      <c r="R2676" s="39"/>
      <c r="S2676" s="39"/>
      <c r="T2676" s="39"/>
      <c r="U2676" s="39" t="s">
        <v>374</v>
      </c>
      <c r="V2676" s="39" t="s">
        <v>146</v>
      </c>
      <c r="W2676" s="24">
        <v>5340.89</v>
      </c>
      <c r="X2676" s="41">
        <v>7060.03</v>
      </c>
      <c r="Y2676" s="42">
        <v>1200</v>
      </c>
      <c r="Z2676" s="3">
        <f t="shared" si="346"/>
        <v>6676.11</v>
      </c>
      <c r="AA2676" s="3">
        <f t="shared" si="347"/>
        <v>5340.89</v>
      </c>
      <c r="AB2676" s="3">
        <f t="shared" si="348"/>
        <v>6476.11</v>
      </c>
      <c r="AC2676">
        <f t="shared" si="349"/>
        <v>200</v>
      </c>
      <c r="AD2676" t="str">
        <f>_xlfn.XLOOKUP(V2676,[2]Index!L:L,[2]Index!M:M)</f>
        <v>CN</v>
      </c>
      <c r="AE2676" s="3" t="s">
        <v>5821</v>
      </c>
      <c r="AF2676" t="s">
        <v>52</v>
      </c>
      <c r="AG2676" s="4" t="s">
        <v>53</v>
      </c>
      <c r="AH2676" t="s">
        <v>72</v>
      </c>
      <c r="AJ2676">
        <f>VLOOKUP(D2676,[3]Multipliers!$B:$AT,36)</f>
        <v>0.6701442658676674</v>
      </c>
      <c r="AK2676">
        <f>VLOOKUP(D2676,[3]Multipliers!$B:$AT,36)</f>
        <v>0.6701442658676674</v>
      </c>
      <c r="AM2676">
        <f t="shared" si="350"/>
        <v>0</v>
      </c>
    </row>
    <row r="2677" spans="1:39">
      <c r="A2677" s="2" t="str">
        <f t="shared" si="344"/>
        <v>SECOTEV64BOT-GRT</v>
      </c>
      <c r="B2677" s="2" t="str">
        <f t="shared" si="345"/>
        <v>EQP,AE,BOT-GRT,V54-V64,SECOTE,RETROFIT KITRetrofit</v>
      </c>
      <c r="C2677" s="3" t="str">
        <f t="shared" si="353"/>
        <v>iphoneBOT-GRTNew Buy</v>
      </c>
      <c r="D2677" s="39">
        <v>385961</v>
      </c>
      <c r="E2677" s="39" t="s">
        <v>409</v>
      </c>
      <c r="F2677" s="39" t="s">
        <v>40</v>
      </c>
      <c r="G2677" s="39" t="s">
        <v>41</v>
      </c>
      <c r="H2677" s="39" t="s">
        <v>65</v>
      </c>
      <c r="I2677" s="39" t="s">
        <v>43</v>
      </c>
      <c r="J2677" s="39" t="s">
        <v>66</v>
      </c>
      <c r="K2677" s="39" t="s">
        <v>2510</v>
      </c>
      <c r="L2677" s="39" t="s">
        <v>891</v>
      </c>
      <c r="M2677" s="39" t="s">
        <v>2511</v>
      </c>
      <c r="N2677" s="40">
        <v>6631.66</v>
      </c>
      <c r="O2677" s="26">
        <v>6431.66</v>
      </c>
      <c r="P2677" s="39">
        <v>3</v>
      </c>
      <c r="Q2677" s="39" t="s">
        <v>70</v>
      </c>
      <c r="R2677" s="39"/>
      <c r="S2677" s="39"/>
      <c r="T2677" s="39"/>
      <c r="U2677" s="39" t="s">
        <v>374</v>
      </c>
      <c r="V2677" s="39" t="s">
        <v>71</v>
      </c>
      <c r="W2677" s="24">
        <v>5305.33</v>
      </c>
      <c r="X2677" s="41">
        <v>7063.19</v>
      </c>
      <c r="Y2677" s="42">
        <v>1200</v>
      </c>
      <c r="Z2677" s="3">
        <f t="shared" si="346"/>
        <v>19894.98</v>
      </c>
      <c r="AA2677" s="3">
        <f t="shared" si="347"/>
        <v>15915.99</v>
      </c>
      <c r="AB2677" s="3">
        <f t="shared" si="348"/>
        <v>19294.98</v>
      </c>
      <c r="AC2677">
        <f t="shared" si="349"/>
        <v>600</v>
      </c>
      <c r="AD2677" t="str">
        <f>_xlfn.XLOOKUP(V2677,[2]Index!L:L,[2]Index!M:M)</f>
        <v>CN</v>
      </c>
      <c r="AE2677" s="3" t="s">
        <v>5821</v>
      </c>
      <c r="AF2677" t="s">
        <v>52</v>
      </c>
      <c r="AG2677" s="4" t="s">
        <v>53</v>
      </c>
      <c r="AH2677" t="s">
        <v>72</v>
      </c>
      <c r="AJ2677">
        <f>VLOOKUP(D2677,[3]Multipliers!$B:$AT,36)</f>
        <v>0.63697366055887683</v>
      </c>
      <c r="AK2677">
        <f>VLOOKUP(D2677,[3]Multipliers!$B:$AT,36)</f>
        <v>0.63697366055887683</v>
      </c>
      <c r="AM2677">
        <f t="shared" si="350"/>
        <v>0</v>
      </c>
    </row>
    <row r="2678" spans="1:39">
      <c r="A2678" s="2" t="str">
        <f t="shared" si="344"/>
        <v>SECOTEV64BOT-GRT</v>
      </c>
      <c r="B2678" s="2" t="str">
        <f t="shared" si="345"/>
        <v>EQP,AE,BOT-GRT,V54-V64,SECOTE,RETROFIT KITRetrofit</v>
      </c>
      <c r="C2678" s="3" t="str">
        <f t="shared" si="353"/>
        <v>iphoneBOT-GRTNew Buy</v>
      </c>
      <c r="D2678" s="39">
        <v>385961</v>
      </c>
      <c r="E2678" s="39" t="s">
        <v>409</v>
      </c>
      <c r="F2678" s="39" t="s">
        <v>40</v>
      </c>
      <c r="G2678" s="39" t="s">
        <v>41</v>
      </c>
      <c r="H2678" s="39" t="s">
        <v>65</v>
      </c>
      <c r="I2678" s="39" t="s">
        <v>43</v>
      </c>
      <c r="J2678" s="39" t="s">
        <v>66</v>
      </c>
      <c r="K2678" s="39" t="s">
        <v>2510</v>
      </c>
      <c r="L2678" s="39" t="s">
        <v>891</v>
      </c>
      <c r="M2678" s="39" t="s">
        <v>2511</v>
      </c>
      <c r="N2678" s="40">
        <v>6631.66</v>
      </c>
      <c r="O2678" s="26">
        <v>6431.66</v>
      </c>
      <c r="P2678" s="39">
        <v>4</v>
      </c>
      <c r="Q2678" s="39" t="s">
        <v>70</v>
      </c>
      <c r="R2678" s="39"/>
      <c r="S2678" s="39"/>
      <c r="T2678" s="39"/>
      <c r="U2678" s="39" t="s">
        <v>374</v>
      </c>
      <c r="V2678" s="39" t="s">
        <v>1209</v>
      </c>
      <c r="W2678" s="24">
        <v>5305.33</v>
      </c>
      <c r="X2678" s="41">
        <v>7063.19</v>
      </c>
      <c r="Y2678" s="42">
        <v>1200</v>
      </c>
      <c r="Z2678" s="3">
        <f t="shared" si="346"/>
        <v>26526.639999999999</v>
      </c>
      <c r="AA2678" s="3">
        <f t="shared" si="347"/>
        <v>21221.32</v>
      </c>
      <c r="AB2678" s="3">
        <f t="shared" si="348"/>
        <v>25726.639999999999</v>
      </c>
      <c r="AC2678">
        <f t="shared" si="349"/>
        <v>800</v>
      </c>
      <c r="AD2678" t="str">
        <f>_xlfn.XLOOKUP(V2678,[2]Index!L:L,[2]Index!M:M)</f>
        <v>CN</v>
      </c>
      <c r="AE2678" s="3" t="s">
        <v>5821</v>
      </c>
      <c r="AF2678" t="s">
        <v>52</v>
      </c>
      <c r="AG2678" s="4" t="s">
        <v>53</v>
      </c>
      <c r="AH2678" t="s">
        <v>72</v>
      </c>
      <c r="AJ2678">
        <f>VLOOKUP(D2678,[3]Multipliers!$B:$AT,36)</f>
        <v>0.63697366055887683</v>
      </c>
      <c r="AK2678">
        <f>VLOOKUP(D2678,[3]Multipliers!$B:$AT,36)</f>
        <v>0.63697366055887683</v>
      </c>
      <c r="AM2678">
        <f t="shared" si="350"/>
        <v>0</v>
      </c>
    </row>
    <row r="2679" spans="1:39">
      <c r="A2679" s="2" t="str">
        <f t="shared" si="344"/>
        <v>SECOTEV63BOT-GRT</v>
      </c>
      <c r="B2679" s="2" t="str">
        <f t="shared" si="345"/>
        <v>EQP,AE,BOT-GRT,V53-V63,SECOTE,RETROFIT KITRetrofit</v>
      </c>
      <c r="C2679" s="3" t="str">
        <f t="shared" si="353"/>
        <v>iphoneBOT-GRTNew Buy</v>
      </c>
      <c r="D2679" s="39">
        <v>385673</v>
      </c>
      <c r="E2679" s="39" t="s">
        <v>409</v>
      </c>
      <c r="F2679" s="39" t="s">
        <v>40</v>
      </c>
      <c r="G2679" s="39" t="s">
        <v>41</v>
      </c>
      <c r="H2679" s="39" t="s">
        <v>42</v>
      </c>
      <c r="I2679" s="39" t="s">
        <v>43</v>
      </c>
      <c r="J2679" s="39" t="s">
        <v>111</v>
      </c>
      <c r="K2679" s="39" t="s">
        <v>2512</v>
      </c>
      <c r="L2679" s="39" t="s">
        <v>891</v>
      </c>
      <c r="M2679" s="39" t="s">
        <v>2513</v>
      </c>
      <c r="N2679" s="40">
        <v>6631.66</v>
      </c>
      <c r="O2679" s="26">
        <v>6431.66</v>
      </c>
      <c r="P2679" s="39">
        <v>5</v>
      </c>
      <c r="Q2679" s="39" t="s">
        <v>70</v>
      </c>
      <c r="R2679" s="39"/>
      <c r="S2679" s="39"/>
      <c r="T2679" s="39"/>
      <c r="U2679" s="39" t="s">
        <v>374</v>
      </c>
      <c r="V2679" s="39" t="s">
        <v>1209</v>
      </c>
      <c r="W2679" s="24">
        <v>5305.33</v>
      </c>
      <c r="X2679" s="41">
        <v>7063.19</v>
      </c>
      <c r="Y2679" s="42">
        <v>1200</v>
      </c>
      <c r="Z2679" s="3">
        <f t="shared" si="346"/>
        <v>33158.300000000003</v>
      </c>
      <c r="AA2679" s="3">
        <f t="shared" si="347"/>
        <v>26526.65</v>
      </c>
      <c r="AB2679" s="3">
        <f t="shared" si="348"/>
        <v>32158.3</v>
      </c>
      <c r="AC2679">
        <f t="shared" si="349"/>
        <v>1000.0000000000036</v>
      </c>
      <c r="AD2679" t="str">
        <f>_xlfn.XLOOKUP(V2679,[2]Index!L:L,[2]Index!M:M)</f>
        <v>CN</v>
      </c>
      <c r="AE2679" s="3" t="s">
        <v>5821</v>
      </c>
      <c r="AF2679" t="s">
        <v>52</v>
      </c>
      <c r="AG2679" s="4" t="s">
        <v>53</v>
      </c>
      <c r="AH2679" t="s">
        <v>72</v>
      </c>
      <c r="AJ2679">
        <f>VLOOKUP(D2679,[3]Multipliers!$B:$AT,36)</f>
        <v>0.93356828603071706</v>
      </c>
      <c r="AK2679">
        <f>VLOOKUP(D2679,[3]Multipliers!$B:$AT,36)</f>
        <v>0.93356828603071706</v>
      </c>
      <c r="AM2679">
        <f t="shared" si="350"/>
        <v>0</v>
      </c>
    </row>
    <row r="2680" spans="1:39">
      <c r="A2680" s="2" t="str">
        <f t="shared" si="344"/>
        <v>SECOTEV64BOT-GRT</v>
      </c>
      <c r="B2680" s="2" t="str">
        <f t="shared" si="345"/>
        <v>EQP,AE,BOT-GRT,V54-V64,SECOTE,RETROFIT KITRetrofit</v>
      </c>
      <c r="C2680" s="3" t="str">
        <f t="shared" si="353"/>
        <v>iphoneBOT-GRTNew Buy</v>
      </c>
      <c r="D2680" s="39">
        <v>385961</v>
      </c>
      <c r="E2680" s="39" t="s">
        <v>409</v>
      </c>
      <c r="F2680" s="39" t="s">
        <v>40</v>
      </c>
      <c r="G2680" s="39" t="s">
        <v>41</v>
      </c>
      <c r="H2680" s="39" t="s">
        <v>65</v>
      </c>
      <c r="I2680" s="39" t="s">
        <v>43</v>
      </c>
      <c r="J2680" s="39" t="s">
        <v>66</v>
      </c>
      <c r="K2680" s="39" t="s">
        <v>2510</v>
      </c>
      <c r="L2680" s="39" t="s">
        <v>891</v>
      </c>
      <c r="M2680" s="39" t="s">
        <v>2511</v>
      </c>
      <c r="N2680" s="40">
        <v>6631.66</v>
      </c>
      <c r="O2680" s="26">
        <v>6431.66</v>
      </c>
      <c r="P2680" s="39">
        <v>5</v>
      </c>
      <c r="Q2680" s="39" t="s">
        <v>70</v>
      </c>
      <c r="R2680" s="39"/>
      <c r="S2680" s="39"/>
      <c r="T2680" s="39"/>
      <c r="U2680" s="39" t="s">
        <v>374</v>
      </c>
      <c r="V2680" s="39" t="s">
        <v>85</v>
      </c>
      <c r="W2680" s="24">
        <v>5305.33</v>
      </c>
      <c r="X2680" s="41">
        <v>7063.19</v>
      </c>
      <c r="Y2680" s="42">
        <v>1200</v>
      </c>
      <c r="Z2680" s="3">
        <f t="shared" si="346"/>
        <v>33158.300000000003</v>
      </c>
      <c r="AA2680" s="3">
        <f t="shared" si="347"/>
        <v>26526.65</v>
      </c>
      <c r="AB2680" s="3">
        <f t="shared" si="348"/>
        <v>32158.3</v>
      </c>
      <c r="AC2680">
        <f t="shared" si="349"/>
        <v>1000.0000000000036</v>
      </c>
      <c r="AD2680" t="str">
        <f>_xlfn.XLOOKUP(V2680,[2]Index!L:L,[2]Index!M:M)</f>
        <v>CN</v>
      </c>
      <c r="AE2680" s="3" t="s">
        <v>5821</v>
      </c>
      <c r="AF2680" t="s">
        <v>52</v>
      </c>
      <c r="AG2680" s="4" t="s">
        <v>53</v>
      </c>
      <c r="AH2680" t="s">
        <v>72</v>
      </c>
      <c r="AJ2680">
        <f>VLOOKUP(D2680,[3]Multipliers!$B:$AT,36)</f>
        <v>0.63697366055887683</v>
      </c>
      <c r="AK2680">
        <f>VLOOKUP(D2680,[3]Multipliers!$B:$AT,36)</f>
        <v>0.63697366055887683</v>
      </c>
      <c r="AM2680">
        <f t="shared" si="350"/>
        <v>0</v>
      </c>
    </row>
    <row r="2681" spans="1:39">
      <c r="A2681" s="2" t="str">
        <f t="shared" si="344"/>
        <v>SECOTEV63BOT-GRT</v>
      </c>
      <c r="B2681" s="2" t="str">
        <f t="shared" si="345"/>
        <v>EQP,AE,BOT-GRT,V53-V63,SECOTE,RETROFIT KITRetrofit</v>
      </c>
      <c r="C2681" s="3" t="str">
        <f t="shared" si="353"/>
        <v>iphoneBOT-GRTNew Buy</v>
      </c>
      <c r="D2681" s="2">
        <v>385673</v>
      </c>
      <c r="E2681" s="2" t="s">
        <v>409</v>
      </c>
      <c r="F2681" s="2" t="s">
        <v>40</v>
      </c>
      <c r="G2681" s="2" t="s">
        <v>41</v>
      </c>
      <c r="H2681" s="2" t="s">
        <v>42</v>
      </c>
      <c r="I2681" s="2" t="s">
        <v>43</v>
      </c>
      <c r="J2681" s="2" t="s">
        <v>111</v>
      </c>
      <c r="K2681" s="2" t="s">
        <v>2512</v>
      </c>
      <c r="L2681" s="2" t="s">
        <v>891</v>
      </c>
      <c r="M2681" s="2" t="s">
        <v>2513</v>
      </c>
      <c r="N2681" s="13">
        <v>6631.66</v>
      </c>
      <c r="O2681" s="2">
        <v>6431.66</v>
      </c>
      <c r="P2681" s="23">
        <v>7</v>
      </c>
      <c r="Q2681" s="2" t="s">
        <v>70</v>
      </c>
      <c r="R2681" s="2"/>
      <c r="S2681" s="2"/>
      <c r="T2681" s="2"/>
      <c r="U2681" s="2" t="s">
        <v>374</v>
      </c>
      <c r="V2681" s="2" t="s">
        <v>85</v>
      </c>
      <c r="W2681" s="23">
        <v>5305.33</v>
      </c>
      <c r="X2681" s="2">
        <v>7063.19</v>
      </c>
      <c r="Y2681" s="2">
        <v>1200</v>
      </c>
      <c r="Z2681" s="3">
        <f t="shared" si="346"/>
        <v>46421.619999999995</v>
      </c>
      <c r="AA2681" s="3">
        <f t="shared" si="347"/>
        <v>37137.31</v>
      </c>
      <c r="AB2681" s="3">
        <f t="shared" si="348"/>
        <v>45021.619999999995</v>
      </c>
      <c r="AC2681">
        <f t="shared" si="349"/>
        <v>1400</v>
      </c>
      <c r="AD2681" t="str">
        <f>_xlfn.XLOOKUP(V2681,[2]Index!L:L,[2]Index!M:M)</f>
        <v>CN</v>
      </c>
      <c r="AE2681" s="3" t="s">
        <v>5821</v>
      </c>
      <c r="AF2681" t="s">
        <v>52</v>
      </c>
      <c r="AG2681" s="3" t="s">
        <v>53</v>
      </c>
      <c r="AH2681" t="s">
        <v>72</v>
      </c>
      <c r="AJ2681">
        <f>VLOOKUP(D2681,[3]Multipliers!$B:$AT,36)</f>
        <v>0.93356828603071706</v>
      </c>
      <c r="AK2681">
        <f>VLOOKUP(D2681,[3]Multipliers!$B:$AT,36)</f>
        <v>0.93356828603071706</v>
      </c>
      <c r="AM2681">
        <f t="shared" si="350"/>
        <v>0</v>
      </c>
    </row>
    <row r="2682" spans="1:39">
      <c r="A2682" s="2" t="str">
        <f t="shared" si="344"/>
        <v>SECOTEV63BOT-GRT</v>
      </c>
      <c r="B2682" s="2" t="str">
        <f t="shared" si="345"/>
        <v>EQP,AE,BOT-GRT,V53-V63,SECOTE,RETROFIT KITRetrofit</v>
      </c>
      <c r="C2682" s="3" t="str">
        <f t="shared" si="353"/>
        <v>iphoneBOT-GRTNew Buy</v>
      </c>
      <c r="D2682" s="69">
        <v>385673</v>
      </c>
      <c r="E2682" s="69" t="s">
        <v>409</v>
      </c>
      <c r="F2682" s="69" t="s">
        <v>40</v>
      </c>
      <c r="G2682" s="51" t="s">
        <v>41</v>
      </c>
      <c r="H2682" s="69" t="s">
        <v>42</v>
      </c>
      <c r="I2682" s="69" t="s">
        <v>43</v>
      </c>
      <c r="J2682" s="69" t="s">
        <v>111</v>
      </c>
      <c r="K2682" s="69" t="s">
        <v>2512</v>
      </c>
      <c r="L2682" s="69" t="s">
        <v>891</v>
      </c>
      <c r="M2682" s="69" t="s">
        <v>2513</v>
      </c>
      <c r="N2682" s="70">
        <v>6631.66</v>
      </c>
      <c r="O2682" s="26">
        <v>6431.66</v>
      </c>
      <c r="P2682" s="69">
        <v>2</v>
      </c>
      <c r="Q2682" s="69" t="s">
        <v>70</v>
      </c>
      <c r="R2682" s="69"/>
      <c r="S2682" s="69"/>
      <c r="T2682" s="51"/>
      <c r="U2682" s="51" t="s">
        <v>374</v>
      </c>
      <c r="V2682" s="51" t="s">
        <v>146</v>
      </c>
      <c r="W2682" s="71">
        <v>5305.33</v>
      </c>
      <c r="X2682" s="51">
        <v>7063.19</v>
      </c>
      <c r="Y2682" s="51">
        <v>1200</v>
      </c>
      <c r="Z2682" s="3">
        <f t="shared" si="346"/>
        <v>13263.32</v>
      </c>
      <c r="AA2682" s="3">
        <f t="shared" si="347"/>
        <v>10610.66</v>
      </c>
      <c r="AB2682" s="3">
        <f t="shared" si="348"/>
        <v>12863.32</v>
      </c>
      <c r="AC2682">
        <f t="shared" si="349"/>
        <v>400</v>
      </c>
      <c r="AD2682" t="str">
        <f>_xlfn.XLOOKUP(V2682,[2]Index!L:L,[2]Index!M:M)</f>
        <v>CN</v>
      </c>
      <c r="AE2682" s="3" t="s">
        <v>5821</v>
      </c>
      <c r="AF2682" t="s">
        <v>52</v>
      </c>
      <c r="AG2682" s="4" t="s">
        <v>53</v>
      </c>
      <c r="AH2682" t="s">
        <v>72</v>
      </c>
      <c r="AJ2682">
        <f>VLOOKUP(D2682,[3]Multipliers!$B:$AT,36)</f>
        <v>0.93356828603071706</v>
      </c>
      <c r="AK2682">
        <f>VLOOKUP(D2682,[3]Multipliers!$B:$AT,36)</f>
        <v>0.93356828603071706</v>
      </c>
      <c r="AM2682">
        <f t="shared" si="350"/>
        <v>0</v>
      </c>
    </row>
    <row r="2683" spans="1:39">
      <c r="A2683" s="2" t="str">
        <f t="shared" si="344"/>
        <v>BOZHON PRECISION INDUSTRY TECHNOLOGY CO., LTD.V63DST</v>
      </c>
      <c r="B2683" s="2" t="str">
        <f t="shared" si="345"/>
        <v>EQP,AE,DST,V53-V63,BOZHON,RETROFIT KITRetrofit</v>
      </c>
      <c r="C2683" s="3" t="str">
        <f t="shared" si="353"/>
        <v>iphoneDSTNew Buy</v>
      </c>
      <c r="D2683" s="2">
        <v>384885</v>
      </c>
      <c r="E2683" s="2" t="s">
        <v>423</v>
      </c>
      <c r="F2683" s="2" t="s">
        <v>40</v>
      </c>
      <c r="G2683" s="2" t="s">
        <v>41</v>
      </c>
      <c r="H2683" s="2" t="s">
        <v>42</v>
      </c>
      <c r="I2683" s="2" t="s">
        <v>43</v>
      </c>
      <c r="J2683" s="2" t="s">
        <v>111</v>
      </c>
      <c r="K2683" s="2" t="s">
        <v>2514</v>
      </c>
      <c r="L2683" s="2" t="s">
        <v>1385</v>
      </c>
      <c r="M2683" s="2" t="s">
        <v>2515</v>
      </c>
      <c r="N2683" s="13">
        <v>6476.65</v>
      </c>
      <c r="O2683" s="2">
        <v>5828.99</v>
      </c>
      <c r="P2683" s="2">
        <v>1</v>
      </c>
      <c r="Q2683" s="2" t="s">
        <v>70</v>
      </c>
      <c r="R2683" s="2">
        <v>9</v>
      </c>
      <c r="S2683" s="2"/>
      <c r="T2683" s="2" t="s">
        <v>60</v>
      </c>
      <c r="U2683" s="2" t="s">
        <v>374</v>
      </c>
      <c r="V2683" s="2" t="s">
        <v>51</v>
      </c>
      <c r="W2683" s="2">
        <v>5828.99</v>
      </c>
      <c r="X2683" s="2">
        <v>4818.3500000000004</v>
      </c>
      <c r="Y2683" s="2"/>
      <c r="Z2683" s="3">
        <f t="shared" si="346"/>
        <v>6476.65</v>
      </c>
      <c r="AA2683" s="3">
        <f t="shared" si="347"/>
        <v>5828.99</v>
      </c>
      <c r="AB2683" s="3">
        <f t="shared" si="348"/>
        <v>5828.99</v>
      </c>
      <c r="AC2683">
        <f t="shared" si="349"/>
        <v>647.65999999999985</v>
      </c>
      <c r="AD2683" t="e">
        <f>_xlfn.XLOOKUP(V2683,[2]Index!L:L,[2]Index!M:M)</f>
        <v>#N/A</v>
      </c>
      <c r="AE2683" s="3" t="s">
        <v>5821</v>
      </c>
      <c r="AF2683" t="s">
        <v>52</v>
      </c>
      <c r="AG2683" s="4" t="s">
        <v>53</v>
      </c>
      <c r="AH2683" t="s">
        <v>72</v>
      </c>
      <c r="AJ2683">
        <f>VLOOKUP(D2683,[3]Multipliers!$B:$AT,36)</f>
        <v>1</v>
      </c>
      <c r="AK2683">
        <f>VLOOKUP(D2683,[3]Multipliers!$B:$AT,36)</f>
        <v>1</v>
      </c>
      <c r="AM2683">
        <f t="shared" si="350"/>
        <v>0</v>
      </c>
    </row>
    <row r="2684" spans="1:39">
      <c r="A2684" s="2" t="str">
        <f t="shared" si="344"/>
        <v>SHENZHEN STRONG TECHNOLOGY CO., LTD.V63CFA2</v>
      </c>
      <c r="B2684" s="2" t="str">
        <f t="shared" si="345"/>
        <v>EQP,AE,CFA2(CFA3 AUTO/LEGACY-ICT),D37-V63,STRONG,RETROFIT KITRetrofit</v>
      </c>
      <c r="C2684" s="3" t="str">
        <f t="shared" si="353"/>
        <v>iphoneCFA2New Buy</v>
      </c>
      <c r="D2684" s="33">
        <v>385566</v>
      </c>
      <c r="E2684" s="33" t="s">
        <v>369</v>
      </c>
      <c r="F2684" s="33" t="s">
        <v>40</v>
      </c>
      <c r="G2684" s="33" t="s">
        <v>41</v>
      </c>
      <c r="H2684" s="33" t="s">
        <v>42</v>
      </c>
      <c r="I2684" s="33" t="s">
        <v>43</v>
      </c>
      <c r="J2684" s="33" t="s">
        <v>254</v>
      </c>
      <c r="K2684" s="33" t="s">
        <v>2516</v>
      </c>
      <c r="L2684" s="33" t="s">
        <v>1661</v>
      </c>
      <c r="M2684" s="33" t="s">
        <v>2517</v>
      </c>
      <c r="N2684" s="15">
        <v>6591</v>
      </c>
      <c r="O2684" s="26">
        <v>6262</v>
      </c>
      <c r="P2684" s="33">
        <v>1</v>
      </c>
      <c r="Q2684" s="33" t="s">
        <v>48</v>
      </c>
      <c r="R2684" s="34">
        <v>5</v>
      </c>
      <c r="S2684" s="35"/>
      <c r="T2684" s="35"/>
      <c r="U2684" s="33" t="s">
        <v>374</v>
      </c>
      <c r="V2684" s="36" t="s">
        <v>85</v>
      </c>
      <c r="W2684" s="37">
        <v>4415.97</v>
      </c>
      <c r="X2684" s="38">
        <v>6000</v>
      </c>
      <c r="Y2684" s="33">
        <v>1102</v>
      </c>
      <c r="Z2684" s="3">
        <f t="shared" si="346"/>
        <v>6591</v>
      </c>
      <c r="AA2684" s="3">
        <f t="shared" si="347"/>
        <v>4415.97</v>
      </c>
      <c r="AB2684" s="3">
        <f t="shared" si="348"/>
        <v>6262</v>
      </c>
      <c r="AC2684">
        <f t="shared" si="349"/>
        <v>329</v>
      </c>
      <c r="AD2684" t="str">
        <f>_xlfn.XLOOKUP(V2684,[2]Index!L:L,[2]Index!M:M)</f>
        <v>CN</v>
      </c>
      <c r="AE2684" s="3" t="s">
        <v>5821</v>
      </c>
      <c r="AF2684" t="s">
        <v>52</v>
      </c>
      <c r="AG2684" s="4" t="s">
        <v>53</v>
      </c>
      <c r="AH2684" t="s">
        <v>139</v>
      </c>
      <c r="AJ2684">
        <f>VLOOKUP(D2684,[3]Multipliers!$B:$AT,36)</f>
        <v>0.95981263574482034</v>
      </c>
      <c r="AK2684">
        <f>VLOOKUP(D2684,[3]Multipliers!$B:$AT,36)</f>
        <v>0.95981263574482034</v>
      </c>
      <c r="AM2684">
        <f t="shared" si="350"/>
        <v>0</v>
      </c>
    </row>
    <row r="2685" spans="1:39">
      <c r="A2685" s="2" t="str">
        <f t="shared" si="344"/>
        <v>CHENGDU INNOREV INDUSTRIAL CO., LTD.V64OMS-EU</v>
      </c>
      <c r="B2685" s="2" t="str">
        <f t="shared" si="345"/>
        <v>EQP,AE,OMS-EU,V53-V64,INNOREV,RETROFIT KITRetrofit</v>
      </c>
      <c r="C2685" s="3" t="str">
        <f t="shared" si="353"/>
        <v>iphoneOMS-EUNew Buy</v>
      </c>
      <c r="D2685" s="33">
        <v>385889</v>
      </c>
      <c r="E2685" s="33" t="s">
        <v>2374</v>
      </c>
      <c r="F2685" s="33" t="s">
        <v>40</v>
      </c>
      <c r="G2685" s="33" t="s">
        <v>41</v>
      </c>
      <c r="H2685" s="33" t="s">
        <v>65</v>
      </c>
      <c r="I2685" s="33" t="s">
        <v>43</v>
      </c>
      <c r="J2685" s="33" t="s">
        <v>111</v>
      </c>
      <c r="K2685" s="33" t="s">
        <v>2518</v>
      </c>
      <c r="L2685" s="33" t="s">
        <v>1379</v>
      </c>
      <c r="M2685" s="33" t="s">
        <v>2519</v>
      </c>
      <c r="N2685" s="15">
        <v>6350</v>
      </c>
      <c r="O2685" s="26">
        <v>6350</v>
      </c>
      <c r="P2685" s="33">
        <v>1</v>
      </c>
      <c r="Q2685" s="33" t="s">
        <v>70</v>
      </c>
      <c r="R2685" s="34">
        <v>0</v>
      </c>
      <c r="S2685" s="35"/>
      <c r="T2685" s="35"/>
      <c r="U2685" s="33" t="s">
        <v>374</v>
      </c>
      <c r="V2685" s="36" t="s">
        <v>85</v>
      </c>
      <c r="W2685" s="37">
        <v>3810</v>
      </c>
      <c r="X2685" s="38">
        <v>6350</v>
      </c>
      <c r="Y2685" s="33">
        <v>145</v>
      </c>
      <c r="Z2685" s="3">
        <f t="shared" si="346"/>
        <v>6350</v>
      </c>
      <c r="AA2685" s="3">
        <f t="shared" si="347"/>
        <v>3810</v>
      </c>
      <c r="AB2685" s="3">
        <f t="shared" si="348"/>
        <v>6350</v>
      </c>
      <c r="AC2685">
        <f t="shared" si="349"/>
        <v>0</v>
      </c>
      <c r="AD2685" t="str">
        <f>_xlfn.XLOOKUP(V2685,[2]Index!L:L,[2]Index!M:M)</f>
        <v>CN</v>
      </c>
      <c r="AE2685" s="3" t="s">
        <v>5821</v>
      </c>
      <c r="AF2685" t="s">
        <v>52</v>
      </c>
      <c r="AG2685" s="4" t="s">
        <v>53</v>
      </c>
      <c r="AH2685" t="s">
        <v>72</v>
      </c>
      <c r="AJ2685">
        <f>VLOOKUP(D2685,[3]Multipliers!$B:$AT,36)</f>
        <v>1</v>
      </c>
      <c r="AK2685">
        <f>VLOOKUP(D2685,[3]Multipliers!$B:$AT,36)</f>
        <v>1</v>
      </c>
      <c r="AM2685">
        <f t="shared" si="350"/>
        <v>0</v>
      </c>
    </row>
    <row r="2686" spans="1:39">
      <c r="A2686" s="2" t="str">
        <f t="shared" si="344"/>
        <v>BOZHON PRECISION INDUSTRY TECHNOLOGY CO., LTD.V68DPO PEEL TEST FIXTURE</v>
      </c>
      <c r="B2686" s="2" t="str">
        <f t="shared" si="345"/>
        <v>FIXT,AE,DPO PEEL TEST FIXTURE,D3Y/D8X-V68,BOZHON,RETROFIT KITRetrofit</v>
      </c>
      <c r="C2686" s="3" t="str">
        <f t="shared" si="353"/>
        <v>iphoneDPO PEEL TEST FIXTURENew Buy</v>
      </c>
      <c r="D2686" s="72">
        <v>387071</v>
      </c>
      <c r="E2686" s="72" t="s">
        <v>423</v>
      </c>
      <c r="F2686" s="72" t="s">
        <v>40</v>
      </c>
      <c r="G2686" s="72" t="s">
        <v>41</v>
      </c>
      <c r="H2686" s="72" t="s">
        <v>206</v>
      </c>
      <c r="I2686" s="72" t="s">
        <v>43</v>
      </c>
      <c r="J2686" s="72" t="s">
        <v>80</v>
      </c>
      <c r="K2686" s="72" t="s">
        <v>294</v>
      </c>
      <c r="L2686" s="72" t="s">
        <v>2210</v>
      </c>
      <c r="M2686" s="72" t="s">
        <v>2520</v>
      </c>
      <c r="N2686" s="73">
        <v>6330.51</v>
      </c>
      <c r="O2686" s="26">
        <v>5380.93</v>
      </c>
      <c r="P2686" s="72">
        <v>1</v>
      </c>
      <c r="Q2686" s="72" t="s">
        <v>70</v>
      </c>
      <c r="R2686" s="72">
        <v>6</v>
      </c>
      <c r="S2686" s="72"/>
      <c r="T2686" s="72"/>
      <c r="U2686" s="72" t="s">
        <v>374</v>
      </c>
      <c r="V2686" s="72" t="s">
        <v>85</v>
      </c>
      <c r="W2686" s="74">
        <v>5380.93</v>
      </c>
      <c r="X2686" s="75">
        <v>6330.51</v>
      </c>
      <c r="Y2686" s="75"/>
      <c r="Z2686" s="3">
        <f t="shared" si="346"/>
        <v>6330.51</v>
      </c>
      <c r="AA2686" s="3">
        <f t="shared" si="347"/>
        <v>5380.93</v>
      </c>
      <c r="AB2686" s="3">
        <f t="shared" si="348"/>
        <v>5380.93</v>
      </c>
      <c r="AC2686">
        <f t="shared" si="349"/>
        <v>949.57999999999993</v>
      </c>
      <c r="AD2686" t="str">
        <f>_xlfn.XLOOKUP(V2686,[2]Index!L:L,[2]Index!M:M)</f>
        <v>CN</v>
      </c>
      <c r="AE2686" s="3" t="s">
        <v>5821</v>
      </c>
      <c r="AF2686" t="s">
        <v>52</v>
      </c>
      <c r="AG2686" s="3" t="s">
        <v>53</v>
      </c>
      <c r="AH2686" t="s">
        <v>72</v>
      </c>
      <c r="AJ2686">
        <f>VLOOKUP(D2686,[3]Multipliers!$B:$AT,36)</f>
        <v>1</v>
      </c>
      <c r="AK2686">
        <f>VLOOKUP(D2686,[3]Multipliers!$B:$AT,36)</f>
        <v>1</v>
      </c>
      <c r="AM2686" t="e">
        <f t="shared" si="350"/>
        <v>#DIV/0!</v>
      </c>
    </row>
    <row r="2687" spans="1:39">
      <c r="A2687" s="2" t="str">
        <f t="shared" si="344"/>
        <v>BOZHON PRECISION INDUSTRY TECHNOLOGY CO., LTD.V68DPO PEEL TEST FIXTURE</v>
      </c>
      <c r="B2687" s="2" t="str">
        <f t="shared" si="345"/>
        <v>FIXT,AE,DPO PEEL TEST FIXTURE,D3Y/D8X-V68,BOZHON,RETROFIT KITRetrofit</v>
      </c>
      <c r="C2687" s="3" t="str">
        <f t="shared" si="353"/>
        <v>iphoneDPO PEEL TEST FIXTURENew Buy</v>
      </c>
      <c r="D2687">
        <v>387071</v>
      </c>
      <c r="E2687" t="s">
        <v>423</v>
      </c>
      <c r="F2687" t="s">
        <v>40</v>
      </c>
      <c r="G2687" t="s">
        <v>41</v>
      </c>
      <c r="H2687" t="s">
        <v>206</v>
      </c>
      <c r="I2687" t="s">
        <v>43</v>
      </c>
      <c r="J2687" t="s">
        <v>66</v>
      </c>
      <c r="K2687" t="s">
        <v>294</v>
      </c>
      <c r="L2687" t="s">
        <v>2210</v>
      </c>
      <c r="M2687" t="s">
        <v>2520</v>
      </c>
      <c r="N2687" s="18">
        <v>6330.51</v>
      </c>
      <c r="O2687" s="98">
        <v>5380.93</v>
      </c>
      <c r="P2687">
        <v>1</v>
      </c>
      <c r="Q2687" t="s">
        <v>70</v>
      </c>
      <c r="R2687">
        <v>6</v>
      </c>
      <c r="S2687"/>
      <c r="T2687"/>
      <c r="U2687" t="s">
        <v>374</v>
      </c>
      <c r="V2687" t="s">
        <v>85</v>
      </c>
      <c r="W2687" s="98">
        <v>5380.93</v>
      </c>
      <c r="X2687">
        <v>6330.51</v>
      </c>
      <c r="Z2687" s="3">
        <f t="shared" si="346"/>
        <v>6330.51</v>
      </c>
      <c r="AA2687" s="3">
        <f t="shared" si="347"/>
        <v>5380.93</v>
      </c>
      <c r="AB2687" s="3">
        <f t="shared" si="348"/>
        <v>5380.93</v>
      </c>
      <c r="AC2687">
        <f t="shared" si="349"/>
        <v>949.57999999999993</v>
      </c>
      <c r="AD2687" t="str">
        <f>_xlfn.XLOOKUP(V2687,[2]Index!L:L,[2]Index!M:M)</f>
        <v>CN</v>
      </c>
      <c r="AE2687" s="3" t="s">
        <v>5821</v>
      </c>
      <c r="AF2687" t="s">
        <v>52</v>
      </c>
      <c r="AG2687" s="4" t="s">
        <v>53</v>
      </c>
      <c r="AH2687" t="s">
        <v>72</v>
      </c>
      <c r="AJ2687">
        <f>VLOOKUP(D2687,[3]Multipliers!$B:$AT,36)</f>
        <v>1</v>
      </c>
      <c r="AK2687">
        <f>VLOOKUP(D2687,[3]Multipliers!$B:$AT,36)</f>
        <v>1</v>
      </c>
      <c r="AM2687">
        <f t="shared" si="350"/>
        <v>0</v>
      </c>
    </row>
    <row r="2688" spans="1:39">
      <c r="A2688" s="2" t="str">
        <f t="shared" si="344"/>
        <v>BOZHON PRECISION INDUSTRY TECHNOLOGY CO., LTD.V68DPO PEEL TEST FIXTURE</v>
      </c>
      <c r="B2688" s="2" t="str">
        <f t="shared" si="345"/>
        <v>FIXT,AE,DPO PEEL TEST FIXTURE,D3Y/D8X-V68,BOZHON,RETROFIT KITRetrofit</v>
      </c>
      <c r="C2688" s="3" t="str">
        <f t="shared" si="353"/>
        <v>iphoneDPO PEEL TEST FIXTURENew Buy</v>
      </c>
      <c r="D2688">
        <v>387071</v>
      </c>
      <c r="E2688" t="s">
        <v>423</v>
      </c>
      <c r="F2688" t="s">
        <v>40</v>
      </c>
      <c r="G2688" t="s">
        <v>41</v>
      </c>
      <c r="H2688" t="s">
        <v>206</v>
      </c>
      <c r="I2688" t="s">
        <v>43</v>
      </c>
      <c r="J2688" t="s">
        <v>111</v>
      </c>
      <c r="K2688" t="s">
        <v>294</v>
      </c>
      <c r="L2688" t="s">
        <v>2210</v>
      </c>
      <c r="M2688" t="s">
        <v>2520</v>
      </c>
      <c r="N2688" s="18">
        <v>6330.51</v>
      </c>
      <c r="O2688" s="98">
        <v>5380.93</v>
      </c>
      <c r="P2688">
        <v>1</v>
      </c>
      <c r="Q2688" t="s">
        <v>70</v>
      </c>
      <c r="R2688">
        <v>6</v>
      </c>
      <c r="S2688"/>
      <c r="T2688"/>
      <c r="U2688" t="s">
        <v>374</v>
      </c>
      <c r="V2688" t="s">
        <v>85</v>
      </c>
      <c r="W2688" s="98">
        <v>5380.93</v>
      </c>
      <c r="X2688">
        <v>6330.51</v>
      </c>
      <c r="Z2688" s="3">
        <f t="shared" si="346"/>
        <v>6330.51</v>
      </c>
      <c r="AA2688" s="3">
        <f t="shared" si="347"/>
        <v>5380.93</v>
      </c>
      <c r="AB2688" s="3">
        <f t="shared" si="348"/>
        <v>5380.93</v>
      </c>
      <c r="AC2688">
        <f t="shared" si="349"/>
        <v>949.57999999999993</v>
      </c>
      <c r="AD2688" t="str">
        <f>_xlfn.XLOOKUP(V2688,[2]Index!L:L,[2]Index!M:M)</f>
        <v>CN</v>
      </c>
      <c r="AE2688" s="3" t="s">
        <v>5821</v>
      </c>
      <c r="AF2688" t="s">
        <v>52</v>
      </c>
      <c r="AG2688" s="4" t="s">
        <v>53</v>
      </c>
      <c r="AH2688" t="s">
        <v>72</v>
      </c>
      <c r="AJ2688">
        <f>VLOOKUP(D2688,[3]Multipliers!$B:$AT,36)</f>
        <v>1</v>
      </c>
      <c r="AK2688">
        <f>VLOOKUP(D2688,[3]Multipliers!$B:$AT,36)</f>
        <v>1</v>
      </c>
      <c r="AM2688">
        <f t="shared" si="350"/>
        <v>0</v>
      </c>
    </row>
    <row r="2689" spans="1:39">
      <c r="A2689" s="2" t="str">
        <f t="shared" si="344"/>
        <v>BOZHON PRECISION INDUSTRY TECHNOLOGY CO., LTD.V68DPO PEEL TEST FIXTURE</v>
      </c>
      <c r="B2689" s="2" t="str">
        <f t="shared" si="345"/>
        <v>FIXT,AE,DPO PEEL TEST FIXTURE,D3Y/D8X-V68,BOZHON,RETROFIT KITRetrofit</v>
      </c>
      <c r="C2689" s="3" t="str">
        <f t="shared" si="353"/>
        <v>iphoneDPO PEEL TEST FIXTURENew Buy</v>
      </c>
      <c r="D2689">
        <v>387071</v>
      </c>
      <c r="E2689" t="s">
        <v>423</v>
      </c>
      <c r="F2689" t="s">
        <v>40</v>
      </c>
      <c r="G2689" t="s">
        <v>41</v>
      </c>
      <c r="H2689" t="s">
        <v>206</v>
      </c>
      <c r="I2689" t="s">
        <v>43</v>
      </c>
      <c r="J2689" t="s">
        <v>44</v>
      </c>
      <c r="K2689" t="s">
        <v>294</v>
      </c>
      <c r="L2689" t="s">
        <v>2210</v>
      </c>
      <c r="M2689" t="s">
        <v>2520</v>
      </c>
      <c r="N2689" s="18">
        <v>6330.51</v>
      </c>
      <c r="O2689" s="98">
        <v>5380.93</v>
      </c>
      <c r="P2689">
        <v>1</v>
      </c>
      <c r="Q2689" t="s">
        <v>48</v>
      </c>
      <c r="R2689">
        <v>6</v>
      </c>
      <c r="S2689"/>
      <c r="T2689"/>
      <c r="U2689" t="s">
        <v>374</v>
      </c>
      <c r="V2689" t="s">
        <v>85</v>
      </c>
      <c r="W2689" s="98">
        <v>5380.93</v>
      </c>
      <c r="X2689">
        <v>6330.51</v>
      </c>
      <c r="Z2689" s="3">
        <f t="shared" si="346"/>
        <v>6330.51</v>
      </c>
      <c r="AA2689" s="3">
        <f t="shared" si="347"/>
        <v>5380.93</v>
      </c>
      <c r="AB2689" s="3">
        <f t="shared" si="348"/>
        <v>5380.93</v>
      </c>
      <c r="AC2689">
        <f t="shared" si="349"/>
        <v>949.57999999999993</v>
      </c>
      <c r="AD2689" t="str">
        <f>_xlfn.XLOOKUP(V2689,[2]Index!L:L,[2]Index!M:M)</f>
        <v>CN</v>
      </c>
      <c r="AE2689" s="3" t="s">
        <v>5821</v>
      </c>
      <c r="AF2689" t="s">
        <v>52</v>
      </c>
      <c r="AG2689" s="4" t="s">
        <v>53</v>
      </c>
      <c r="AH2689" t="s">
        <v>54</v>
      </c>
      <c r="AJ2689">
        <f>VLOOKUP(D2689,[3]Multipliers!$B:$AT,36)</f>
        <v>1</v>
      </c>
      <c r="AK2689">
        <f>VLOOKUP(D2689,[3]Multipliers!$B:$AT,36)</f>
        <v>1</v>
      </c>
      <c r="AM2689">
        <f t="shared" si="350"/>
        <v>0</v>
      </c>
    </row>
    <row r="2690" spans="1:39">
      <c r="A2690" s="2" t="str">
        <f t="shared" ref="A2690:A2753" si="354">CONCATENATE(E2690,H2690,L2690)</f>
        <v>BOZHON PRECISION INDUSTRY TECHNOLOGY CO., LTD.V68DPO PEEL TEST FIXTURE</v>
      </c>
      <c r="B2690" s="2" t="str">
        <f t="shared" ref="B2690:B2753" si="355">CONCATENATE(M2690,I2690)</f>
        <v>FIXT,AE,DPO PEEL TEST FIXTURE,D3Y/D8X-V68,BOZHON,RETROFIT KITRetrofit</v>
      </c>
      <c r="C2690" s="3" t="str">
        <f t="shared" si="353"/>
        <v>iphoneDPO PEEL TEST FIXTURENew Buy</v>
      </c>
      <c r="D2690">
        <v>387071</v>
      </c>
      <c r="E2690" t="s">
        <v>423</v>
      </c>
      <c r="F2690" t="s">
        <v>40</v>
      </c>
      <c r="G2690" t="s">
        <v>41</v>
      </c>
      <c r="H2690" t="s">
        <v>206</v>
      </c>
      <c r="I2690" t="s">
        <v>43</v>
      </c>
      <c r="J2690" t="s">
        <v>181</v>
      </c>
      <c r="K2690" t="s">
        <v>294</v>
      </c>
      <c r="L2690" t="s">
        <v>2210</v>
      </c>
      <c r="M2690" t="s">
        <v>2520</v>
      </c>
      <c r="N2690" s="18">
        <v>6330.51</v>
      </c>
      <c r="O2690" s="98">
        <v>5380.93</v>
      </c>
      <c r="P2690">
        <v>1</v>
      </c>
      <c r="Q2690" t="s">
        <v>48</v>
      </c>
      <c r="R2690">
        <v>6</v>
      </c>
      <c r="S2690"/>
      <c r="T2690"/>
      <c r="U2690" t="s">
        <v>374</v>
      </c>
      <c r="V2690" t="s">
        <v>85</v>
      </c>
      <c r="W2690" s="98">
        <v>5380.93</v>
      </c>
      <c r="X2690">
        <v>6330.51</v>
      </c>
      <c r="Z2690" s="3">
        <f t="shared" ref="Z2690:Z2753" si="356">IFERROR(N2690*P2690,0)</f>
        <v>6330.51</v>
      </c>
      <c r="AA2690" s="3">
        <f t="shared" ref="AA2690:AA2753" si="357">IFERROR(W2690*P2690,0)</f>
        <v>5380.93</v>
      </c>
      <c r="AB2690" s="3">
        <f t="shared" ref="AB2690:AB2753" si="358">IFERROR(O2690*P2690,0)</f>
        <v>5380.93</v>
      </c>
      <c r="AC2690">
        <f t="shared" ref="AC2690:AC2753" si="359">IF(AB2690=0,0,Z2690-AB2690)</f>
        <v>949.57999999999993</v>
      </c>
      <c r="AD2690" t="str">
        <f>_xlfn.XLOOKUP(V2690,[2]Index!L:L,[2]Index!M:M)</f>
        <v>CN</v>
      </c>
      <c r="AE2690" s="3" t="s">
        <v>5821</v>
      </c>
      <c r="AF2690" t="s">
        <v>52</v>
      </c>
      <c r="AG2690" s="4" t="s">
        <v>53</v>
      </c>
      <c r="AH2690" t="s">
        <v>54</v>
      </c>
      <c r="AJ2690">
        <f>VLOOKUP(D2690,[3]Multipliers!$B:$AT,36)</f>
        <v>1</v>
      </c>
      <c r="AK2690">
        <f>VLOOKUP(D2690,[3]Multipliers!$B:$AT,36)</f>
        <v>1</v>
      </c>
      <c r="AM2690">
        <f t="shared" ref="AM2690:AM2753" si="360">IF(AE2696="Retrofit",O2696/AL2696,0)</f>
        <v>0</v>
      </c>
    </row>
    <row r="2691" spans="1:39">
      <c r="A2691" s="2" t="str">
        <f t="shared" si="354"/>
        <v>BOZHON PRECISION INDUSTRY TECHNOLOGY CO., LTD.V68DPO PEEL TEST FIXTURE</v>
      </c>
      <c r="B2691" s="2" t="str">
        <f t="shared" si="355"/>
        <v>FIXT,AE,DPO PEEL TEST FIXTURE,D3Y/D8X-V68,BOZHON,RETROFIT KITRetrofit</v>
      </c>
      <c r="C2691" s="3" t="str">
        <f t="shared" si="353"/>
        <v>iphoneDPO PEEL TEST FIXTURENew Buy</v>
      </c>
      <c r="D2691">
        <v>387071</v>
      </c>
      <c r="E2691" t="s">
        <v>423</v>
      </c>
      <c r="F2691" t="s">
        <v>40</v>
      </c>
      <c r="G2691" t="s">
        <v>41</v>
      </c>
      <c r="H2691" t="s">
        <v>206</v>
      </c>
      <c r="I2691" t="s">
        <v>43</v>
      </c>
      <c r="J2691" t="s">
        <v>254</v>
      </c>
      <c r="K2691" t="s">
        <v>294</v>
      </c>
      <c r="L2691" t="s">
        <v>2210</v>
      </c>
      <c r="M2691" t="s">
        <v>2520</v>
      </c>
      <c r="N2691" s="18">
        <v>6330.51</v>
      </c>
      <c r="O2691" s="98">
        <v>5380.93</v>
      </c>
      <c r="P2691">
        <v>1</v>
      </c>
      <c r="Q2691" t="s">
        <v>48</v>
      </c>
      <c r="R2691">
        <v>6</v>
      </c>
      <c r="S2691"/>
      <c r="T2691"/>
      <c r="U2691" t="s">
        <v>374</v>
      </c>
      <c r="V2691" t="s">
        <v>85</v>
      </c>
      <c r="W2691" s="98">
        <v>5380.93</v>
      </c>
      <c r="X2691">
        <v>6330.51</v>
      </c>
      <c r="Z2691" s="3">
        <f t="shared" si="356"/>
        <v>6330.51</v>
      </c>
      <c r="AA2691" s="3">
        <f t="shared" si="357"/>
        <v>5380.93</v>
      </c>
      <c r="AB2691" s="3">
        <f t="shared" si="358"/>
        <v>5380.93</v>
      </c>
      <c r="AC2691">
        <f t="shared" si="359"/>
        <v>949.57999999999993</v>
      </c>
      <c r="AD2691" t="str">
        <f>_xlfn.XLOOKUP(V2691,[2]Index!L:L,[2]Index!M:M)</f>
        <v>CN</v>
      </c>
      <c r="AE2691" s="3" t="s">
        <v>5821</v>
      </c>
      <c r="AF2691" t="s">
        <v>52</v>
      </c>
      <c r="AG2691" s="4" t="s">
        <v>53</v>
      </c>
      <c r="AH2691" t="s">
        <v>139</v>
      </c>
      <c r="AJ2691">
        <f>VLOOKUP(D2691,[3]Multipliers!$B:$AT,36)</f>
        <v>1</v>
      </c>
      <c r="AK2691">
        <f>VLOOKUP(D2691,[3]Multipliers!$B:$AT,36)</f>
        <v>1</v>
      </c>
      <c r="AM2691">
        <f t="shared" si="360"/>
        <v>0</v>
      </c>
    </row>
    <row r="2692" spans="1:39">
      <c r="A2692" s="2" t="str">
        <f t="shared" si="354"/>
        <v>BOZHON PRECISION INDUSTRY TECHNOLOGY CO., LTD.V68DPO PEEL TEST FIXTURE</v>
      </c>
      <c r="B2692" s="2" t="str">
        <f t="shared" si="355"/>
        <v>FIXT,AE,DPM PEEL TEST FIXTURE,D3Y/D8X,BOZHONRetrofit</v>
      </c>
      <c r="C2692" s="3" t="str">
        <f t="shared" si="353"/>
        <v>iphoneDPO PEEL TEST FIXTURENew Buy</v>
      </c>
      <c r="D2692">
        <v>386920</v>
      </c>
      <c r="E2692" t="s">
        <v>423</v>
      </c>
      <c r="F2692" t="s">
        <v>40</v>
      </c>
      <c r="G2692" t="s">
        <v>41</v>
      </c>
      <c r="H2692" t="s">
        <v>206</v>
      </c>
      <c r="I2692" t="s">
        <v>43</v>
      </c>
      <c r="J2692" t="s">
        <v>181</v>
      </c>
      <c r="K2692" t="s">
        <v>2521</v>
      </c>
      <c r="L2692" t="s">
        <v>2210</v>
      </c>
      <c r="M2692" t="s">
        <v>2522</v>
      </c>
      <c r="N2692" s="18">
        <v>6330.51</v>
      </c>
      <c r="O2692" s="98">
        <v>5380.93</v>
      </c>
      <c r="P2692">
        <v>1</v>
      </c>
      <c r="Q2692" t="s">
        <v>48</v>
      </c>
      <c r="R2692">
        <v>6</v>
      </c>
      <c r="S2692"/>
      <c r="T2692"/>
      <c r="U2692" t="s">
        <v>374</v>
      </c>
      <c r="V2692" t="s">
        <v>146</v>
      </c>
      <c r="W2692" s="98">
        <v>5380.93</v>
      </c>
      <c r="X2692">
        <v>6330.51</v>
      </c>
      <c r="Z2692" s="3">
        <f t="shared" si="356"/>
        <v>6330.51</v>
      </c>
      <c r="AA2692" s="3">
        <f t="shared" si="357"/>
        <v>5380.93</v>
      </c>
      <c r="AB2692" s="3">
        <f t="shared" si="358"/>
        <v>5380.93</v>
      </c>
      <c r="AC2692">
        <f t="shared" si="359"/>
        <v>949.57999999999993</v>
      </c>
      <c r="AD2692" t="str">
        <f>_xlfn.XLOOKUP(V2692,[2]Index!L:L,[2]Index!M:M)</f>
        <v>CN</v>
      </c>
      <c r="AE2692" s="3" t="s">
        <v>43</v>
      </c>
      <c r="AF2692" t="s">
        <v>52</v>
      </c>
      <c r="AG2692" s="4" t="s">
        <v>53</v>
      </c>
      <c r="AH2692" t="s">
        <v>54</v>
      </c>
      <c r="AJ2692">
        <f>VLOOKUP(D2692,[3]Multipliers!$B:$AT,36)</f>
        <v>1</v>
      </c>
      <c r="AK2692">
        <f>VLOOKUP(D2692,[3]Multipliers!$B:$AT,36)</f>
        <v>1</v>
      </c>
      <c r="AM2692">
        <f t="shared" si="360"/>
        <v>0</v>
      </c>
    </row>
    <row r="2693" spans="1:39">
      <c r="A2693" s="2" t="str">
        <f t="shared" si="354"/>
        <v>SECOTEV63BGS2</v>
      </c>
      <c r="B2693" s="2" t="str">
        <f t="shared" si="355"/>
        <v>EQP,AE,BGS2,V53-V63,SECOTE,RETROFIT KITRetrofit</v>
      </c>
      <c r="C2693" s="3" t="str">
        <f t="shared" si="353"/>
        <v>iphoneBGS2New Buy</v>
      </c>
      <c r="D2693">
        <v>384979</v>
      </c>
      <c r="E2693" t="s">
        <v>409</v>
      </c>
      <c r="F2693" t="s">
        <v>40</v>
      </c>
      <c r="G2693" t="s">
        <v>41</v>
      </c>
      <c r="H2693" t="s">
        <v>42</v>
      </c>
      <c r="I2693" t="s">
        <v>43</v>
      </c>
      <c r="J2693" t="s">
        <v>111</v>
      </c>
      <c r="K2693" t="s">
        <v>2526</v>
      </c>
      <c r="L2693" t="s">
        <v>87</v>
      </c>
      <c r="M2693" t="s">
        <v>2527</v>
      </c>
      <c r="N2693" s="18">
        <v>6119.2</v>
      </c>
      <c r="O2693" s="98">
        <v>5752</v>
      </c>
      <c r="P2693">
        <v>24</v>
      </c>
      <c r="Q2693" t="s">
        <v>70</v>
      </c>
      <c r="S2693"/>
      <c r="T2693"/>
      <c r="U2693" t="s">
        <v>50</v>
      </c>
      <c r="V2693" t="s">
        <v>51</v>
      </c>
      <c r="W2693" s="98">
        <v>5752</v>
      </c>
      <c r="X2693">
        <v>10280.35</v>
      </c>
      <c r="Y2693">
        <v>1200</v>
      </c>
      <c r="Z2693" s="3">
        <f t="shared" si="356"/>
        <v>146860.79999999999</v>
      </c>
      <c r="AA2693" s="3">
        <f t="shared" si="357"/>
        <v>138048</v>
      </c>
      <c r="AB2693" s="3">
        <f t="shared" si="358"/>
        <v>138048</v>
      </c>
      <c r="AC2693">
        <f t="shared" si="359"/>
        <v>8812.7999999999884</v>
      </c>
      <c r="AD2693" t="e">
        <f>_xlfn.XLOOKUP(V2693,[2]Index!L:L,[2]Index!M:M)</f>
        <v>#N/A</v>
      </c>
      <c r="AE2693" s="3" t="s">
        <v>5821</v>
      </c>
      <c r="AF2693" t="s">
        <v>52</v>
      </c>
      <c r="AG2693" s="4" t="s">
        <v>53</v>
      </c>
      <c r="AH2693" t="s">
        <v>72</v>
      </c>
      <c r="AJ2693">
        <f>VLOOKUP(D2693,[3]Multipliers!$B:$AT,36)</f>
        <v>0.74133264595953086</v>
      </c>
      <c r="AK2693">
        <f>VLOOKUP(D2693,[3]Multipliers!$B:$AT,36)</f>
        <v>0.74133264595953086</v>
      </c>
      <c r="AM2693">
        <f t="shared" si="360"/>
        <v>0</v>
      </c>
    </row>
    <row r="2694" spans="1:39">
      <c r="A2694" s="2" t="str">
        <f t="shared" si="354"/>
        <v>SECOTEV64BGS2</v>
      </c>
      <c r="B2694" s="2" t="str">
        <f t="shared" si="355"/>
        <v>EQP,AE,BGS2,V54-V64,SECOTE,RETROFIT KITRetrofit</v>
      </c>
      <c r="C2694" s="3" t="str">
        <f t="shared" si="353"/>
        <v>iphoneBGS2New Buy</v>
      </c>
      <c r="D2694" s="2">
        <v>385235</v>
      </c>
      <c r="E2694" s="2" t="s">
        <v>409</v>
      </c>
      <c r="F2694" s="2" t="s">
        <v>40</v>
      </c>
      <c r="G2694" s="2" t="s">
        <v>41</v>
      </c>
      <c r="H2694" s="2" t="s">
        <v>65</v>
      </c>
      <c r="I2694" s="2" t="s">
        <v>43</v>
      </c>
      <c r="J2694" s="2" t="s">
        <v>66</v>
      </c>
      <c r="K2694" s="2" t="s">
        <v>2528</v>
      </c>
      <c r="L2694" s="2" t="s">
        <v>87</v>
      </c>
      <c r="M2694" s="2" t="s">
        <v>2529</v>
      </c>
      <c r="N2694" s="13">
        <v>6119.2</v>
      </c>
      <c r="O2694" s="2">
        <v>5752</v>
      </c>
      <c r="P2694" s="23">
        <v>66</v>
      </c>
      <c r="Q2694" s="2" t="s">
        <v>70</v>
      </c>
      <c r="R2694" s="2"/>
      <c r="S2694" s="2"/>
      <c r="T2694" s="2"/>
      <c r="U2694" s="2" t="s">
        <v>50</v>
      </c>
      <c r="V2694" s="2" t="s">
        <v>71</v>
      </c>
      <c r="W2694" s="23">
        <v>5752</v>
      </c>
      <c r="X2694" s="2">
        <v>10280.35</v>
      </c>
      <c r="Y2694" s="2">
        <v>1200</v>
      </c>
      <c r="Z2694" s="3">
        <f t="shared" si="356"/>
        <v>403867.2</v>
      </c>
      <c r="AA2694" s="3">
        <f t="shared" si="357"/>
        <v>379632</v>
      </c>
      <c r="AB2694" s="3">
        <f t="shared" si="358"/>
        <v>379632</v>
      </c>
      <c r="AC2694">
        <f t="shared" si="359"/>
        <v>24235.200000000012</v>
      </c>
      <c r="AD2694" t="str">
        <f>_xlfn.XLOOKUP(V2694,[2]Index!L:L,[2]Index!M:M)</f>
        <v>CN</v>
      </c>
      <c r="AE2694" s="3" t="s">
        <v>5821</v>
      </c>
      <c r="AF2694" t="s">
        <v>52</v>
      </c>
      <c r="AG2694" s="3" t="s">
        <v>53</v>
      </c>
      <c r="AH2694" t="s">
        <v>72</v>
      </c>
      <c r="AJ2694">
        <f>VLOOKUP(D2694,[3]Multipliers!$B:$AT,36)</f>
        <v>0.46976193392951937</v>
      </c>
      <c r="AK2694">
        <f>VLOOKUP(D2694,[3]Multipliers!$B:$AT,36)</f>
        <v>0.46976193392951937</v>
      </c>
      <c r="AM2694">
        <f t="shared" si="360"/>
        <v>0</v>
      </c>
    </row>
    <row r="2695" spans="1:39">
      <c r="A2695" s="2" t="str">
        <f t="shared" si="354"/>
        <v>SECOTEV64BGS2</v>
      </c>
      <c r="B2695" s="2" t="str">
        <f t="shared" si="355"/>
        <v>EQP,AE,BGS2,V54-V64,SECOTE,RETROFIT KITRetrofit</v>
      </c>
      <c r="C2695" s="3" t="str">
        <f t="shared" si="353"/>
        <v>iphoneBGS2New Buy</v>
      </c>
      <c r="D2695" s="2">
        <v>385235</v>
      </c>
      <c r="E2695" s="2" t="s">
        <v>409</v>
      </c>
      <c r="F2695" s="2" t="s">
        <v>40</v>
      </c>
      <c r="G2695" s="2" t="s">
        <v>41</v>
      </c>
      <c r="H2695" s="2" t="s">
        <v>65</v>
      </c>
      <c r="I2695" s="2" t="s">
        <v>43</v>
      </c>
      <c r="J2695" s="2" t="s">
        <v>66</v>
      </c>
      <c r="K2695" s="2" t="s">
        <v>2528</v>
      </c>
      <c r="L2695" s="2" t="s">
        <v>87</v>
      </c>
      <c r="M2695" s="2" t="s">
        <v>2529</v>
      </c>
      <c r="N2695" s="13">
        <v>6119.2</v>
      </c>
      <c r="O2695" s="2">
        <v>5752</v>
      </c>
      <c r="P2695" s="23">
        <v>47</v>
      </c>
      <c r="Q2695" s="2" t="s">
        <v>70</v>
      </c>
      <c r="R2695" s="2"/>
      <c r="S2695" s="2"/>
      <c r="T2695" s="2"/>
      <c r="U2695" s="2" t="s">
        <v>50</v>
      </c>
      <c r="V2695" s="2" t="s">
        <v>85</v>
      </c>
      <c r="W2695" s="23">
        <v>5752</v>
      </c>
      <c r="X2695" s="2">
        <v>10280.35</v>
      </c>
      <c r="Y2695" s="2">
        <v>1200</v>
      </c>
      <c r="Z2695" s="3">
        <f t="shared" si="356"/>
        <v>287602.39999999997</v>
      </c>
      <c r="AA2695" s="3">
        <f t="shared" si="357"/>
        <v>270344</v>
      </c>
      <c r="AB2695" s="3">
        <f t="shared" si="358"/>
        <v>270344</v>
      </c>
      <c r="AC2695">
        <f t="shared" si="359"/>
        <v>17258.399999999965</v>
      </c>
      <c r="AD2695" t="str">
        <f>_xlfn.XLOOKUP(V2695,[2]Index!L:L,[2]Index!M:M)</f>
        <v>CN</v>
      </c>
      <c r="AE2695" s="3" t="s">
        <v>5821</v>
      </c>
      <c r="AF2695" t="s">
        <v>52</v>
      </c>
      <c r="AG2695" s="3" t="s">
        <v>53</v>
      </c>
      <c r="AH2695" t="s">
        <v>72</v>
      </c>
      <c r="AJ2695">
        <f>VLOOKUP(D2695,[3]Multipliers!$B:$AT,36)</f>
        <v>0.46976193392951937</v>
      </c>
      <c r="AK2695">
        <f>VLOOKUP(D2695,[3]Multipliers!$B:$AT,36)</f>
        <v>0.46976193392951937</v>
      </c>
      <c r="AM2695">
        <f t="shared" si="360"/>
        <v>0</v>
      </c>
    </row>
    <row r="2696" spans="1:39">
      <c r="A2696" s="2" t="str">
        <f t="shared" si="354"/>
        <v>SECOTEV63BGS2</v>
      </c>
      <c r="B2696" s="2" t="str">
        <f t="shared" si="355"/>
        <v>EQP,AE,BGS2,V53-V63,SECOTE,RETROFIT KITRetrofit</v>
      </c>
      <c r="C2696" s="3" t="str">
        <f t="shared" si="353"/>
        <v>iphoneBGS2New Buy</v>
      </c>
      <c r="D2696" s="2">
        <v>384979</v>
      </c>
      <c r="E2696" s="2" t="s">
        <v>409</v>
      </c>
      <c r="F2696" s="2" t="s">
        <v>40</v>
      </c>
      <c r="G2696" s="2" t="s">
        <v>41</v>
      </c>
      <c r="H2696" s="2" t="s">
        <v>42</v>
      </c>
      <c r="I2696" s="2" t="s">
        <v>43</v>
      </c>
      <c r="J2696" s="2" t="s">
        <v>111</v>
      </c>
      <c r="K2696" s="2" t="s">
        <v>2526</v>
      </c>
      <c r="L2696" s="2" t="s">
        <v>87</v>
      </c>
      <c r="M2696" s="2" t="s">
        <v>2527</v>
      </c>
      <c r="N2696" s="13">
        <v>6119.2</v>
      </c>
      <c r="O2696" s="2">
        <v>5752</v>
      </c>
      <c r="P2696" s="2">
        <v>30</v>
      </c>
      <c r="Q2696" s="2" t="s">
        <v>70</v>
      </c>
      <c r="R2696" s="2"/>
      <c r="S2696" s="2"/>
      <c r="T2696" s="2"/>
      <c r="U2696" s="2" t="s">
        <v>50</v>
      </c>
      <c r="V2696" s="2" t="s">
        <v>85</v>
      </c>
      <c r="W2696" s="2">
        <v>5752</v>
      </c>
      <c r="X2696" s="2">
        <v>10280.35</v>
      </c>
      <c r="Y2696" s="2">
        <v>1200</v>
      </c>
      <c r="Z2696" s="3">
        <f t="shared" si="356"/>
        <v>183576</v>
      </c>
      <c r="AA2696" s="3">
        <f t="shared" si="357"/>
        <v>172560</v>
      </c>
      <c r="AB2696" s="3">
        <f t="shared" si="358"/>
        <v>172560</v>
      </c>
      <c r="AC2696">
        <f t="shared" si="359"/>
        <v>11016</v>
      </c>
      <c r="AD2696" t="str">
        <f>_xlfn.XLOOKUP(V2696,[2]Index!L:L,[2]Index!M:M)</f>
        <v>CN</v>
      </c>
      <c r="AE2696" s="3" t="s">
        <v>5821</v>
      </c>
      <c r="AF2696" t="s">
        <v>52</v>
      </c>
      <c r="AG2696" s="3" t="s">
        <v>53</v>
      </c>
      <c r="AH2696" t="s">
        <v>72</v>
      </c>
      <c r="AJ2696">
        <f>VLOOKUP(D2696,[3]Multipliers!$B:$AT,36)</f>
        <v>0.74133264595953086</v>
      </c>
      <c r="AK2696">
        <f>VLOOKUP(D2696,[3]Multipliers!$B:$AT,36)</f>
        <v>0.74133264595953086</v>
      </c>
      <c r="AM2696">
        <f t="shared" si="360"/>
        <v>0</v>
      </c>
    </row>
    <row r="2697" spans="1:39">
      <c r="A2697" s="2" t="str">
        <f t="shared" si="354"/>
        <v>SECOTEV63BGS2</v>
      </c>
      <c r="B2697" s="2" t="str">
        <f t="shared" si="355"/>
        <v>EQP,AE,BGS2,V53-V63,SECOTE,RETROFIT KITRetrofit</v>
      </c>
      <c r="C2697" s="3" t="str">
        <f t="shared" si="353"/>
        <v>iphoneBGS2New Buy</v>
      </c>
      <c r="D2697" s="2">
        <v>384979</v>
      </c>
      <c r="E2697" s="2" t="s">
        <v>409</v>
      </c>
      <c r="F2697" s="2" t="s">
        <v>40</v>
      </c>
      <c r="G2697" s="2" t="s">
        <v>41</v>
      </c>
      <c r="H2697" s="2" t="s">
        <v>42</v>
      </c>
      <c r="I2697" s="2" t="s">
        <v>43</v>
      </c>
      <c r="J2697" s="2" t="s">
        <v>111</v>
      </c>
      <c r="K2697" s="2" t="s">
        <v>2526</v>
      </c>
      <c r="L2697" s="2" t="s">
        <v>87</v>
      </c>
      <c r="M2697" s="2" t="s">
        <v>2527</v>
      </c>
      <c r="N2697" s="13">
        <v>6119.2</v>
      </c>
      <c r="O2697" s="2">
        <v>5752</v>
      </c>
      <c r="P2697" s="23">
        <v>22</v>
      </c>
      <c r="Q2697" s="2" t="s">
        <v>70</v>
      </c>
      <c r="R2697" s="2"/>
      <c r="S2697" s="2"/>
      <c r="T2697" s="2"/>
      <c r="U2697" s="2" t="s">
        <v>50</v>
      </c>
      <c r="V2697" s="2" t="s">
        <v>146</v>
      </c>
      <c r="W2697" s="23">
        <v>5752</v>
      </c>
      <c r="X2697" s="2">
        <v>10280.35</v>
      </c>
      <c r="Y2697" s="2">
        <v>1200</v>
      </c>
      <c r="Z2697" s="3">
        <f t="shared" si="356"/>
        <v>134622.39999999999</v>
      </c>
      <c r="AA2697" s="3">
        <f t="shared" si="357"/>
        <v>126544</v>
      </c>
      <c r="AB2697" s="3">
        <f t="shared" si="358"/>
        <v>126544</v>
      </c>
      <c r="AC2697">
        <f t="shared" si="359"/>
        <v>8078.3999999999942</v>
      </c>
      <c r="AD2697" t="str">
        <f>_xlfn.XLOOKUP(V2697,[2]Index!L:L,[2]Index!M:M)</f>
        <v>CN</v>
      </c>
      <c r="AE2697" s="3" t="s">
        <v>5821</v>
      </c>
      <c r="AF2697" t="s">
        <v>52</v>
      </c>
      <c r="AG2697" s="3" t="s">
        <v>53</v>
      </c>
      <c r="AH2697" t="s">
        <v>72</v>
      </c>
      <c r="AJ2697">
        <f>VLOOKUP(D2697,[3]Multipliers!$B:$AT,36)</f>
        <v>0.74133264595953086</v>
      </c>
      <c r="AK2697">
        <f>VLOOKUP(D2697,[3]Multipliers!$B:$AT,36)</f>
        <v>0.74133264595953086</v>
      </c>
      <c r="AM2697">
        <f t="shared" si="360"/>
        <v>0</v>
      </c>
    </row>
    <row r="2698" spans="1:39">
      <c r="A2698" s="2" t="str">
        <f t="shared" si="354"/>
        <v>SFO TECHNOLOGIES PRIVATE LIMITEDV64OMS-EU</v>
      </c>
      <c r="B2698" s="2" t="str">
        <f t="shared" si="355"/>
        <v>EQP,AE,OMS-EU INNOREV,V53-V64,SFO,RETROFIT KITRetrofit</v>
      </c>
      <c r="C2698" s="3" t="str">
        <f t="shared" si="353"/>
        <v>iPhoneOMS-EUNew Buy</v>
      </c>
      <c r="D2698" s="33">
        <v>385161</v>
      </c>
      <c r="E2698" s="33" t="s">
        <v>935</v>
      </c>
      <c r="F2698" s="33" t="s">
        <v>40</v>
      </c>
      <c r="G2698" s="36" t="s">
        <v>612</v>
      </c>
      <c r="H2698" s="33" t="s">
        <v>65</v>
      </c>
      <c r="I2698" s="33" t="s">
        <v>43</v>
      </c>
      <c r="J2698" s="33" t="s">
        <v>111</v>
      </c>
      <c r="K2698" s="33" t="s">
        <v>2530</v>
      </c>
      <c r="L2698" s="33" t="s">
        <v>1379</v>
      </c>
      <c r="M2698" s="33" t="s">
        <v>2531</v>
      </c>
      <c r="N2698" s="15">
        <v>6051</v>
      </c>
      <c r="O2698" s="26">
        <v>6051.15</v>
      </c>
      <c r="P2698" s="33">
        <v>3</v>
      </c>
      <c r="Q2698" s="33" t="s">
        <v>70</v>
      </c>
      <c r="R2698" s="34"/>
      <c r="S2698" s="43"/>
      <c r="T2698" s="43"/>
      <c r="U2698" s="36" t="s">
        <v>374</v>
      </c>
      <c r="V2698" s="36" t="s">
        <v>894</v>
      </c>
      <c r="W2698" s="37">
        <v>6051.15</v>
      </c>
      <c r="X2698" s="38"/>
      <c r="Y2698" s="36"/>
      <c r="Z2698" s="3">
        <f t="shared" si="356"/>
        <v>18153</v>
      </c>
      <c r="AA2698" s="3">
        <f t="shared" si="357"/>
        <v>18153.449999999997</v>
      </c>
      <c r="AB2698" s="3">
        <f t="shared" si="358"/>
        <v>18153.449999999997</v>
      </c>
      <c r="AC2698">
        <f t="shared" si="359"/>
        <v>-0.44999999999708962</v>
      </c>
      <c r="AD2698" t="str">
        <f>_xlfn.XLOOKUP(V2698,[2]Index!L:L,[2]Index!M:M)</f>
        <v>IN</v>
      </c>
      <c r="AE2698" s="3" t="s">
        <v>5821</v>
      </c>
      <c r="AF2698" t="s">
        <v>52</v>
      </c>
      <c r="AG2698" s="4" t="s">
        <v>895</v>
      </c>
      <c r="AH2698" t="s">
        <v>72</v>
      </c>
      <c r="AJ2698">
        <f>VLOOKUP(D2698,[3]Multipliers!$B:$AT,36)</f>
        <v>0.95291338582677165</v>
      </c>
      <c r="AK2698">
        <f>VLOOKUP(D2698,[3]Multipliers!$B:$AT,36)</f>
        <v>0.95291338582677165</v>
      </c>
      <c r="AM2698">
        <f t="shared" si="360"/>
        <v>0</v>
      </c>
    </row>
    <row r="2699" spans="1:39">
      <c r="A2699" s="2" t="str">
        <f t="shared" si="354"/>
        <v>SHENZHEN STRONG TECHNOLOGY CO., LTD.V63BFA2</v>
      </c>
      <c r="B2699" s="2" t="str">
        <f t="shared" si="355"/>
        <v>EQP,AE,BFA2(BFA2 ICT),V53-V63,STRONG,RETROFIT KITRetrofit</v>
      </c>
      <c r="C2699" s="3" t="str">
        <f t="shared" si="353"/>
        <v>iphoneBFA2New Buy</v>
      </c>
      <c r="D2699" s="33">
        <v>384813</v>
      </c>
      <c r="E2699" s="33" t="s">
        <v>369</v>
      </c>
      <c r="F2699" s="33" t="s">
        <v>40</v>
      </c>
      <c r="G2699" s="33" t="s">
        <v>41</v>
      </c>
      <c r="H2699" s="33" t="s">
        <v>42</v>
      </c>
      <c r="I2699" s="33" t="s">
        <v>43</v>
      </c>
      <c r="J2699" s="33" t="s">
        <v>111</v>
      </c>
      <c r="K2699" s="33" t="s">
        <v>2532</v>
      </c>
      <c r="L2699" s="33" t="s">
        <v>1382</v>
      </c>
      <c r="M2699" s="33" t="s">
        <v>2533</v>
      </c>
      <c r="N2699" s="15">
        <v>6098</v>
      </c>
      <c r="O2699" s="26">
        <v>5793</v>
      </c>
      <c r="P2699" s="33">
        <v>9</v>
      </c>
      <c r="Q2699" s="33" t="s">
        <v>70</v>
      </c>
      <c r="R2699" s="34">
        <v>5</v>
      </c>
      <c r="S2699" s="35"/>
      <c r="T2699" s="35"/>
      <c r="U2699" s="33" t="s">
        <v>374</v>
      </c>
      <c r="V2699" s="36" t="s">
        <v>51</v>
      </c>
      <c r="W2699" s="37">
        <v>5204.1000000000004</v>
      </c>
      <c r="X2699" s="38">
        <v>6098</v>
      </c>
      <c r="Y2699" s="33">
        <v>1102</v>
      </c>
      <c r="Z2699" s="3">
        <f t="shared" si="356"/>
        <v>54882</v>
      </c>
      <c r="AA2699" s="3">
        <f t="shared" si="357"/>
        <v>46836.9</v>
      </c>
      <c r="AB2699" s="3">
        <f t="shared" si="358"/>
        <v>52137</v>
      </c>
      <c r="AC2699">
        <f t="shared" si="359"/>
        <v>2745</v>
      </c>
      <c r="AD2699" t="e">
        <f>_xlfn.XLOOKUP(V2699,[2]Index!L:L,[2]Index!M:M)</f>
        <v>#N/A</v>
      </c>
      <c r="AE2699" s="3" t="s">
        <v>5821</v>
      </c>
      <c r="AF2699" t="s">
        <v>52</v>
      </c>
      <c r="AG2699" s="4" t="s">
        <v>53</v>
      </c>
      <c r="AH2699" t="s">
        <v>72</v>
      </c>
      <c r="AJ2699">
        <f>VLOOKUP(D2699,[3]Multipliers!$B:$AT,36)</f>
        <v>0.63145846958796603</v>
      </c>
      <c r="AK2699">
        <f>VLOOKUP(D2699,[3]Multipliers!$B:$AT,36)</f>
        <v>0.63145846958796603</v>
      </c>
      <c r="AM2699">
        <f t="shared" si="360"/>
        <v>0</v>
      </c>
    </row>
    <row r="2700" spans="1:39">
      <c r="A2700" s="2" t="str">
        <f t="shared" si="354"/>
        <v>SHENZHEN STRONG TECHNOLOGY CO., LTD.V63BFA2</v>
      </c>
      <c r="B2700" s="2" t="str">
        <f t="shared" si="355"/>
        <v>EQP,AE,BFA2(BFA2 ICT),D93-V63,STRONG,RETROFIT KITRetrofit</v>
      </c>
      <c r="C2700" s="3" t="str">
        <f t="shared" si="353"/>
        <v>iphoneBFA2New Buy</v>
      </c>
      <c r="D2700">
        <v>384811</v>
      </c>
      <c r="E2700" t="s">
        <v>369</v>
      </c>
      <c r="F2700" t="s">
        <v>40</v>
      </c>
      <c r="G2700" t="s">
        <v>41</v>
      </c>
      <c r="H2700" t="s">
        <v>42</v>
      </c>
      <c r="I2700" t="s">
        <v>43</v>
      </c>
      <c r="J2700" t="s">
        <v>55</v>
      </c>
      <c r="K2700" t="s">
        <v>2534</v>
      </c>
      <c r="L2700" t="s">
        <v>1382</v>
      </c>
      <c r="M2700" t="s">
        <v>2535</v>
      </c>
      <c r="N2700" s="18">
        <v>6098</v>
      </c>
      <c r="O2700" s="98">
        <v>5793</v>
      </c>
      <c r="P2700">
        <v>1</v>
      </c>
      <c r="Q2700" t="s">
        <v>48</v>
      </c>
      <c r="R2700">
        <v>5</v>
      </c>
      <c r="S2700"/>
      <c r="T2700"/>
      <c r="U2700" t="s">
        <v>374</v>
      </c>
      <c r="V2700" t="s">
        <v>51</v>
      </c>
      <c r="W2700" s="98">
        <v>5204.1000000000004</v>
      </c>
      <c r="X2700" s="98">
        <v>6098</v>
      </c>
      <c r="Y2700">
        <v>1102</v>
      </c>
      <c r="Z2700" s="3">
        <f t="shared" si="356"/>
        <v>6098</v>
      </c>
      <c r="AA2700" s="3">
        <f t="shared" si="357"/>
        <v>5204.1000000000004</v>
      </c>
      <c r="AB2700" s="3">
        <f t="shared" si="358"/>
        <v>5793</v>
      </c>
      <c r="AC2700">
        <f t="shared" si="359"/>
        <v>305</v>
      </c>
      <c r="AD2700" t="e">
        <f>_xlfn.XLOOKUP(V2700,[2]Index!L:L,[2]Index!M:M)</f>
        <v>#N/A</v>
      </c>
      <c r="AE2700" s="3" t="s">
        <v>5821</v>
      </c>
      <c r="AF2700" t="s">
        <v>52</v>
      </c>
      <c r="AG2700" s="4" t="s">
        <v>53</v>
      </c>
      <c r="AH2700" t="s">
        <v>54</v>
      </c>
      <c r="AJ2700">
        <f>VLOOKUP(D2700,[3]Multipliers!$B:$AT,36)</f>
        <v>0.63145846958796603</v>
      </c>
      <c r="AK2700">
        <f>VLOOKUP(D2700,[3]Multipliers!$B:$AT,36)</f>
        <v>0.63145846958796603</v>
      </c>
      <c r="AM2700">
        <f t="shared" si="360"/>
        <v>0</v>
      </c>
    </row>
    <row r="2701" spans="1:39">
      <c r="A2701" s="2" t="str">
        <f t="shared" si="354"/>
        <v>SHENZHEN STRONG TECHNOLOGY CO., LTD.V64BFA1</v>
      </c>
      <c r="B2701" s="2" t="str">
        <f t="shared" si="355"/>
        <v>EQP,AE,BFA1,V57-V64,STRONG,RETROFIT KITRetrofit</v>
      </c>
      <c r="C2701" s="3" t="str">
        <f t="shared" si="353"/>
        <v>iphoneBFA1New Buy</v>
      </c>
      <c r="D2701">
        <v>385064</v>
      </c>
      <c r="E2701" t="s">
        <v>369</v>
      </c>
      <c r="F2701" t="s">
        <v>40</v>
      </c>
      <c r="G2701" t="s">
        <v>41</v>
      </c>
      <c r="H2701" t="s">
        <v>65</v>
      </c>
      <c r="I2701" t="s">
        <v>43</v>
      </c>
      <c r="J2701" t="s">
        <v>80</v>
      </c>
      <c r="K2701" t="s">
        <v>2536</v>
      </c>
      <c r="L2701" t="s">
        <v>1430</v>
      </c>
      <c r="M2701" t="s">
        <v>2537</v>
      </c>
      <c r="N2701" s="18">
        <v>6098</v>
      </c>
      <c r="O2701" s="98">
        <v>5793</v>
      </c>
      <c r="P2701">
        <v>3</v>
      </c>
      <c r="Q2701" t="s">
        <v>70</v>
      </c>
      <c r="R2701">
        <v>5</v>
      </c>
      <c r="S2701"/>
      <c r="T2701"/>
      <c r="U2701" t="s">
        <v>374</v>
      </c>
      <c r="V2701" t="s">
        <v>71</v>
      </c>
      <c r="W2701" s="98">
        <v>5488.2</v>
      </c>
      <c r="X2701" s="98">
        <v>6098</v>
      </c>
      <c r="Y2701">
        <v>1102</v>
      </c>
      <c r="Z2701" s="3">
        <f t="shared" si="356"/>
        <v>18294</v>
      </c>
      <c r="AA2701" s="3">
        <f t="shared" si="357"/>
        <v>16464.599999999999</v>
      </c>
      <c r="AB2701" s="3">
        <f t="shared" si="358"/>
        <v>17379</v>
      </c>
      <c r="AC2701">
        <f t="shared" si="359"/>
        <v>915</v>
      </c>
      <c r="AD2701" t="str">
        <f>_xlfn.XLOOKUP(V2701,[2]Index!L:L,[2]Index!M:M)</f>
        <v>CN</v>
      </c>
      <c r="AE2701" s="3" t="s">
        <v>5821</v>
      </c>
      <c r="AF2701" t="s">
        <v>52</v>
      </c>
      <c r="AG2701" s="4" t="s">
        <v>53</v>
      </c>
      <c r="AH2701" t="s">
        <v>72</v>
      </c>
      <c r="AJ2701">
        <f>VLOOKUP(D2701,[3]Multipliers!$B:$AT,36)</f>
        <v>0.83274874649247899</v>
      </c>
      <c r="AK2701">
        <f>VLOOKUP(D2701,[3]Multipliers!$B:$AT,36)</f>
        <v>0.83274874649247899</v>
      </c>
      <c r="AM2701">
        <f t="shared" si="360"/>
        <v>0</v>
      </c>
    </row>
    <row r="2702" spans="1:39">
      <c r="A2702" s="2" t="str">
        <f t="shared" si="354"/>
        <v>SHENZHEN STRONG TECHNOLOGY CO., LTD.V64BFA1</v>
      </c>
      <c r="B2702" s="2" t="str">
        <f t="shared" si="355"/>
        <v>EQP,AE,BFA1(BFA1 ICT),V54-V64,STRONG,RETROFIT KITRetrofit</v>
      </c>
      <c r="C2702" s="3" t="str">
        <f t="shared" si="353"/>
        <v>iphoneBFA1New Buy</v>
      </c>
      <c r="D2702">
        <v>385063</v>
      </c>
      <c r="E2702" t="s">
        <v>369</v>
      </c>
      <c r="F2702" t="s">
        <v>40</v>
      </c>
      <c r="G2702" t="s">
        <v>41</v>
      </c>
      <c r="H2702" t="s">
        <v>65</v>
      </c>
      <c r="I2702" t="s">
        <v>43</v>
      </c>
      <c r="J2702" t="s">
        <v>66</v>
      </c>
      <c r="K2702" t="s">
        <v>2538</v>
      </c>
      <c r="L2702" t="s">
        <v>1430</v>
      </c>
      <c r="M2702" t="s">
        <v>2539</v>
      </c>
      <c r="N2702" s="18">
        <v>6098</v>
      </c>
      <c r="O2702" s="98">
        <v>5793</v>
      </c>
      <c r="P2702">
        <v>15</v>
      </c>
      <c r="Q2702" t="s">
        <v>70</v>
      </c>
      <c r="R2702">
        <v>5</v>
      </c>
      <c r="S2702"/>
      <c r="T2702"/>
      <c r="U2702" t="s">
        <v>374</v>
      </c>
      <c r="V2702" t="s">
        <v>71</v>
      </c>
      <c r="W2702" s="98">
        <v>5488.2</v>
      </c>
      <c r="X2702" s="98">
        <v>6098</v>
      </c>
      <c r="Y2702">
        <v>1102</v>
      </c>
      <c r="Z2702" s="3">
        <f t="shared" si="356"/>
        <v>91470</v>
      </c>
      <c r="AA2702" s="3">
        <f t="shared" si="357"/>
        <v>82323</v>
      </c>
      <c r="AB2702" s="3">
        <f t="shared" si="358"/>
        <v>86895</v>
      </c>
      <c r="AC2702">
        <f t="shared" si="359"/>
        <v>4575</v>
      </c>
      <c r="AD2702" t="str">
        <f>_xlfn.XLOOKUP(V2702,[2]Index!L:L,[2]Index!M:M)</f>
        <v>CN</v>
      </c>
      <c r="AE2702" s="3" t="s">
        <v>5821</v>
      </c>
      <c r="AF2702" t="s">
        <v>52</v>
      </c>
      <c r="AG2702" s="4" t="s">
        <v>53</v>
      </c>
      <c r="AH2702" t="s">
        <v>72</v>
      </c>
      <c r="AJ2702">
        <f>VLOOKUP(D2702,[3]Multipliers!$B:$AT,36)</f>
        <v>0.83274874649247899</v>
      </c>
      <c r="AK2702">
        <f>VLOOKUP(D2702,[3]Multipliers!$B:$AT,36)</f>
        <v>0.83274874649247899</v>
      </c>
      <c r="AM2702">
        <f t="shared" si="360"/>
        <v>0</v>
      </c>
    </row>
    <row r="2703" spans="1:39">
      <c r="A2703" s="2" t="str">
        <f t="shared" si="354"/>
        <v>SHENZHEN STRONG TECHNOLOGY CO., LTD.V64BFA1</v>
      </c>
      <c r="B2703" s="2" t="str">
        <f t="shared" si="355"/>
        <v>EQP,AE,BFA1(BFA1 ICT),D47-V64,STRONG,RETROFIT KITRetrofit</v>
      </c>
      <c r="C2703" s="3" t="str">
        <f t="shared" si="353"/>
        <v>iphoneBFA1New Buy</v>
      </c>
      <c r="D2703">
        <v>385061</v>
      </c>
      <c r="E2703" t="s">
        <v>369</v>
      </c>
      <c r="F2703" t="s">
        <v>40</v>
      </c>
      <c r="G2703" t="s">
        <v>41</v>
      </c>
      <c r="H2703" t="s">
        <v>65</v>
      </c>
      <c r="I2703" t="s">
        <v>43</v>
      </c>
      <c r="J2703" t="s">
        <v>181</v>
      </c>
      <c r="K2703" t="s">
        <v>2540</v>
      </c>
      <c r="L2703" t="s">
        <v>1430</v>
      </c>
      <c r="M2703" t="s">
        <v>2541</v>
      </c>
      <c r="N2703" s="18">
        <v>6098</v>
      </c>
      <c r="O2703" s="98">
        <v>5793</v>
      </c>
      <c r="P2703">
        <v>3</v>
      </c>
      <c r="Q2703" t="s">
        <v>48</v>
      </c>
      <c r="R2703">
        <v>5</v>
      </c>
      <c r="S2703"/>
      <c r="T2703"/>
      <c r="U2703" t="s">
        <v>374</v>
      </c>
      <c r="V2703" t="s">
        <v>71</v>
      </c>
      <c r="W2703" s="98">
        <v>5488.2</v>
      </c>
      <c r="X2703" s="98">
        <v>6098</v>
      </c>
      <c r="Y2703">
        <v>1102</v>
      </c>
      <c r="Z2703" s="3">
        <f t="shared" si="356"/>
        <v>18294</v>
      </c>
      <c r="AA2703" s="3">
        <f t="shared" si="357"/>
        <v>16464.599999999999</v>
      </c>
      <c r="AB2703" s="3">
        <f t="shared" si="358"/>
        <v>17379</v>
      </c>
      <c r="AC2703">
        <f t="shared" si="359"/>
        <v>915</v>
      </c>
      <c r="AD2703" t="str">
        <f>_xlfn.XLOOKUP(V2703,[2]Index!L:L,[2]Index!M:M)</f>
        <v>CN</v>
      </c>
      <c r="AE2703" s="3" t="s">
        <v>5821</v>
      </c>
      <c r="AF2703" t="s">
        <v>52</v>
      </c>
      <c r="AG2703" s="4" t="s">
        <v>53</v>
      </c>
      <c r="AH2703" t="s">
        <v>54</v>
      </c>
      <c r="AJ2703">
        <f>VLOOKUP(D2703,[3]Multipliers!$B:$AT,36)</f>
        <v>0.83274874649247899</v>
      </c>
      <c r="AK2703">
        <f>VLOOKUP(D2703,[3]Multipliers!$B:$AT,36)</f>
        <v>0.83274874649247899</v>
      </c>
      <c r="AM2703">
        <f t="shared" si="360"/>
        <v>0</v>
      </c>
    </row>
    <row r="2704" spans="1:39">
      <c r="A2704" s="2" t="str">
        <f t="shared" si="354"/>
        <v>SHENZHEN STRONG TECHNOLOGY CO., LTD.V63BFA2</v>
      </c>
      <c r="B2704" s="2" t="str">
        <f t="shared" si="355"/>
        <v>EQP,AE,BFA2 ICT(BFA1-BFA2 FX),V57-V63,STRONG,RETROFIT KITRetrofit</v>
      </c>
      <c r="C2704" s="3" t="str">
        <f t="shared" si="353"/>
        <v>iphoneBFA2New Buy</v>
      </c>
      <c r="D2704">
        <v>386934</v>
      </c>
      <c r="E2704" t="s">
        <v>369</v>
      </c>
      <c r="F2704" t="s">
        <v>40</v>
      </c>
      <c r="G2704" t="s">
        <v>41</v>
      </c>
      <c r="H2704" t="s">
        <v>42</v>
      </c>
      <c r="I2704" t="s">
        <v>43</v>
      </c>
      <c r="J2704" t="s">
        <v>80</v>
      </c>
      <c r="K2704" t="s">
        <v>294</v>
      </c>
      <c r="L2704" t="s">
        <v>1382</v>
      </c>
      <c r="M2704" t="s">
        <v>2542</v>
      </c>
      <c r="N2704" s="18">
        <v>6098</v>
      </c>
      <c r="O2704" s="98">
        <v>5793</v>
      </c>
      <c r="P2704">
        <v>2</v>
      </c>
      <c r="Q2704" t="s">
        <v>70</v>
      </c>
      <c r="R2704">
        <v>5</v>
      </c>
      <c r="S2704"/>
      <c r="T2704"/>
      <c r="U2704" t="s">
        <v>374</v>
      </c>
      <c r="V2704" t="s">
        <v>85</v>
      </c>
      <c r="W2704" s="98">
        <v>5204.1000000000004</v>
      </c>
      <c r="X2704" s="98">
        <v>6098</v>
      </c>
      <c r="Y2704">
        <v>1102</v>
      </c>
      <c r="Z2704" s="3">
        <f t="shared" si="356"/>
        <v>12196</v>
      </c>
      <c r="AA2704" s="3">
        <f t="shared" si="357"/>
        <v>10408.200000000001</v>
      </c>
      <c r="AB2704" s="3">
        <f t="shared" si="358"/>
        <v>11586</v>
      </c>
      <c r="AC2704">
        <f t="shared" si="359"/>
        <v>610</v>
      </c>
      <c r="AD2704" t="str">
        <f>_xlfn.XLOOKUP(V2704,[2]Index!L:L,[2]Index!M:M)</f>
        <v>CN</v>
      </c>
      <c r="AE2704" s="3" t="s">
        <v>5821</v>
      </c>
      <c r="AF2704" t="s">
        <v>52</v>
      </c>
      <c r="AG2704" s="4" t="s">
        <v>53</v>
      </c>
      <c r="AH2704" t="s">
        <v>72</v>
      </c>
      <c r="AJ2704">
        <f>VLOOKUP(D2704,[3]Multipliers!$B:$AT,36)</f>
        <v>0.63145846958796603</v>
      </c>
      <c r="AK2704">
        <f>VLOOKUP(D2704,[3]Multipliers!$B:$AT,36)</f>
        <v>0.63145846958796603</v>
      </c>
      <c r="AM2704" t="e">
        <f t="shared" si="360"/>
        <v>#DIV/0!</v>
      </c>
    </row>
    <row r="2705" spans="1:39">
      <c r="A2705" s="2" t="str">
        <f t="shared" si="354"/>
        <v>SHENZHEN STRONG TECHNOLOGY CO., LTD.V64BFA1</v>
      </c>
      <c r="B2705" s="2" t="str">
        <f t="shared" si="355"/>
        <v>EQP,AE,BFA1(BFA1 FX),V54-V64,STRONG,RETROFIT KITRetrofit</v>
      </c>
      <c r="C2705" s="3" t="str">
        <f t="shared" si="353"/>
        <v>iphoneBFA1New Buy</v>
      </c>
      <c r="D2705">
        <v>385062</v>
      </c>
      <c r="E2705" t="s">
        <v>369</v>
      </c>
      <c r="F2705" t="s">
        <v>40</v>
      </c>
      <c r="G2705" t="s">
        <v>41</v>
      </c>
      <c r="H2705" t="s">
        <v>65</v>
      </c>
      <c r="I2705" t="s">
        <v>43</v>
      </c>
      <c r="J2705" t="s">
        <v>66</v>
      </c>
      <c r="K2705" t="s">
        <v>2543</v>
      </c>
      <c r="L2705" t="s">
        <v>1430</v>
      </c>
      <c r="M2705" t="s">
        <v>2544</v>
      </c>
      <c r="N2705" s="18">
        <v>6098</v>
      </c>
      <c r="O2705" s="98">
        <v>5793</v>
      </c>
      <c r="P2705">
        <v>37</v>
      </c>
      <c r="Q2705" t="s">
        <v>70</v>
      </c>
      <c r="R2705">
        <v>5</v>
      </c>
      <c r="S2705"/>
      <c r="T2705"/>
      <c r="U2705" t="s">
        <v>374</v>
      </c>
      <c r="V2705" t="s">
        <v>85</v>
      </c>
      <c r="W2705" s="98">
        <v>5488.2</v>
      </c>
      <c r="X2705" s="98">
        <v>6098</v>
      </c>
      <c r="Y2705">
        <v>1102</v>
      </c>
      <c r="Z2705" s="3">
        <f t="shared" si="356"/>
        <v>225626</v>
      </c>
      <c r="AA2705" s="3">
        <f t="shared" si="357"/>
        <v>203063.4</v>
      </c>
      <c r="AB2705" s="3">
        <f t="shared" si="358"/>
        <v>214341</v>
      </c>
      <c r="AC2705">
        <f t="shared" si="359"/>
        <v>11285</v>
      </c>
      <c r="AD2705" t="str">
        <f>_xlfn.XLOOKUP(V2705,[2]Index!L:L,[2]Index!M:M)</f>
        <v>CN</v>
      </c>
      <c r="AE2705" s="3" t="s">
        <v>5821</v>
      </c>
      <c r="AF2705" t="s">
        <v>52</v>
      </c>
      <c r="AG2705" s="4" t="s">
        <v>53</v>
      </c>
      <c r="AH2705" t="s">
        <v>72</v>
      </c>
      <c r="AJ2705">
        <f>VLOOKUP(D2705,[3]Multipliers!$B:$AT,36)</f>
        <v>0.83274874649247899</v>
      </c>
      <c r="AK2705">
        <f>VLOOKUP(D2705,[3]Multipliers!$B:$AT,36)</f>
        <v>0.83274874649247899</v>
      </c>
      <c r="AM2705" t="e">
        <f t="shared" si="360"/>
        <v>#DIV/0!</v>
      </c>
    </row>
    <row r="2706" spans="1:39">
      <c r="A2706" s="2" t="str">
        <f t="shared" si="354"/>
        <v>SHENZHEN STRONG TECHNOLOGY CO., LTD.V63BFA2</v>
      </c>
      <c r="B2706" s="2" t="str">
        <f t="shared" si="355"/>
        <v>EQP,AE,BFA2(BFA2 FX),V53-V63,STRONG,RETROFIT KITRetrofit</v>
      </c>
      <c r="C2706" s="3" t="str">
        <f t="shared" si="353"/>
        <v>iphoneBFA2New Buy</v>
      </c>
      <c r="D2706" s="2">
        <v>384812</v>
      </c>
      <c r="E2706" s="2" t="s">
        <v>369</v>
      </c>
      <c r="F2706" s="2" t="s">
        <v>40</v>
      </c>
      <c r="G2706" s="2" t="s">
        <v>41</v>
      </c>
      <c r="H2706" s="2" t="s">
        <v>42</v>
      </c>
      <c r="I2706" s="2" t="s">
        <v>43</v>
      </c>
      <c r="J2706" s="2" t="s">
        <v>111</v>
      </c>
      <c r="K2706" s="2" t="s">
        <v>2545</v>
      </c>
      <c r="L2706" s="2" t="s">
        <v>1382</v>
      </c>
      <c r="M2706" s="2" t="s">
        <v>2546</v>
      </c>
      <c r="N2706" s="13">
        <v>6098</v>
      </c>
      <c r="O2706" s="2">
        <v>5793</v>
      </c>
      <c r="P2706" s="2">
        <v>17</v>
      </c>
      <c r="Q2706" s="2" t="s">
        <v>70</v>
      </c>
      <c r="R2706" s="2">
        <v>5</v>
      </c>
      <c r="S2706" s="2"/>
      <c r="T2706" s="2"/>
      <c r="U2706" s="2" t="s">
        <v>374</v>
      </c>
      <c r="V2706" s="2" t="s">
        <v>85</v>
      </c>
      <c r="W2706" s="2">
        <v>5204.1000000000004</v>
      </c>
      <c r="X2706" s="2">
        <v>6098</v>
      </c>
      <c r="Y2706" s="2">
        <v>1102</v>
      </c>
      <c r="Z2706" s="3">
        <f t="shared" si="356"/>
        <v>103666</v>
      </c>
      <c r="AA2706" s="3">
        <f t="shared" si="357"/>
        <v>88469.700000000012</v>
      </c>
      <c r="AB2706" s="3">
        <f t="shared" si="358"/>
        <v>98481</v>
      </c>
      <c r="AC2706">
        <f t="shared" si="359"/>
        <v>5185</v>
      </c>
      <c r="AD2706" t="str">
        <f>_xlfn.XLOOKUP(V2706,[2]Index!L:L,[2]Index!M:M)</f>
        <v>CN</v>
      </c>
      <c r="AE2706" s="3" t="s">
        <v>5821</v>
      </c>
      <c r="AF2706" t="s">
        <v>52</v>
      </c>
      <c r="AG2706" s="3" t="s">
        <v>53</v>
      </c>
      <c r="AH2706" t="s">
        <v>72</v>
      </c>
      <c r="AJ2706">
        <f>VLOOKUP(D2706,[3]Multipliers!$B:$AT,36)</f>
        <v>0.63145846958796603</v>
      </c>
      <c r="AK2706">
        <f>VLOOKUP(D2706,[3]Multipliers!$B:$AT,36)</f>
        <v>0.63145846958796603</v>
      </c>
      <c r="AM2706" t="e">
        <f t="shared" si="360"/>
        <v>#DIV/0!</v>
      </c>
    </row>
    <row r="2707" spans="1:39">
      <c r="A2707" s="2" t="str">
        <f t="shared" si="354"/>
        <v>SHENZHEN STRONG TECHNOLOGY CO., LTD.V64BFA1</v>
      </c>
      <c r="B2707" s="2" t="str">
        <f t="shared" si="355"/>
        <v>EQP,AE,BFA1(BFA1 ICT),D47-V64,STRONG,RETROFIT KITRetrofit</v>
      </c>
      <c r="C2707" s="3" t="str">
        <f t="shared" si="353"/>
        <v>iphoneBFA1New Buy</v>
      </c>
      <c r="D2707" s="2">
        <v>385061</v>
      </c>
      <c r="E2707" s="2" t="s">
        <v>369</v>
      </c>
      <c r="F2707" s="2" t="s">
        <v>40</v>
      </c>
      <c r="G2707" s="2" t="s">
        <v>41</v>
      </c>
      <c r="H2707" s="2" t="s">
        <v>65</v>
      </c>
      <c r="I2707" s="2" t="s">
        <v>43</v>
      </c>
      <c r="J2707" s="2" t="s">
        <v>181</v>
      </c>
      <c r="K2707" s="2" t="s">
        <v>2540</v>
      </c>
      <c r="L2707" s="2" t="s">
        <v>1430</v>
      </c>
      <c r="M2707" s="2" t="s">
        <v>2541</v>
      </c>
      <c r="N2707" s="13">
        <v>6098</v>
      </c>
      <c r="O2707" s="2">
        <v>5793</v>
      </c>
      <c r="P2707" s="23">
        <v>1</v>
      </c>
      <c r="Q2707" s="2" t="s">
        <v>48</v>
      </c>
      <c r="R2707" s="2">
        <v>5</v>
      </c>
      <c r="S2707" s="2"/>
      <c r="T2707" s="2"/>
      <c r="U2707" s="2" t="s">
        <v>374</v>
      </c>
      <c r="V2707" s="2" t="s">
        <v>85</v>
      </c>
      <c r="W2707" s="23">
        <v>5488.2</v>
      </c>
      <c r="X2707" s="2">
        <v>6098</v>
      </c>
      <c r="Y2707" s="2">
        <v>1102</v>
      </c>
      <c r="Z2707" s="3">
        <f t="shared" si="356"/>
        <v>6098</v>
      </c>
      <c r="AA2707" s="3">
        <f t="shared" si="357"/>
        <v>5488.2</v>
      </c>
      <c r="AB2707" s="3">
        <f t="shared" si="358"/>
        <v>5793</v>
      </c>
      <c r="AC2707">
        <f t="shared" si="359"/>
        <v>305</v>
      </c>
      <c r="AD2707" t="str">
        <f>_xlfn.XLOOKUP(V2707,[2]Index!L:L,[2]Index!M:M)</f>
        <v>CN</v>
      </c>
      <c r="AE2707" s="3" t="s">
        <v>5821</v>
      </c>
      <c r="AF2707" t="s">
        <v>52</v>
      </c>
      <c r="AG2707" s="3" t="s">
        <v>53</v>
      </c>
      <c r="AH2707" t="s">
        <v>54</v>
      </c>
      <c r="AJ2707">
        <f>VLOOKUP(D2707,[3]Multipliers!$B:$AT,36)</f>
        <v>0.83274874649247899</v>
      </c>
      <c r="AK2707">
        <f>VLOOKUP(D2707,[3]Multipliers!$B:$AT,36)</f>
        <v>0.83274874649247899</v>
      </c>
      <c r="AM2707" t="e">
        <f t="shared" si="360"/>
        <v>#DIV/0!</v>
      </c>
    </row>
    <row r="2708" spans="1:39">
      <c r="A2708" s="2" t="str">
        <f t="shared" si="354"/>
        <v>SHENZHEN STRONG TECHNOLOGY CO., LTD.V63BFA2</v>
      </c>
      <c r="B2708" s="2" t="str">
        <f t="shared" si="355"/>
        <v>EQP,AE,BFA2(BFA2 FX),V53-V63,STRONG,RETROFIT KITRetrofit</v>
      </c>
      <c r="C2708" s="3" t="str">
        <f t="shared" si="353"/>
        <v>iphoneBFA2New Buy</v>
      </c>
      <c r="D2708" s="2">
        <v>384812</v>
      </c>
      <c r="E2708" s="2" t="s">
        <v>369</v>
      </c>
      <c r="F2708" s="2" t="s">
        <v>40</v>
      </c>
      <c r="G2708" s="2" t="s">
        <v>41</v>
      </c>
      <c r="H2708" s="2" t="s">
        <v>42</v>
      </c>
      <c r="I2708" s="2" t="s">
        <v>43</v>
      </c>
      <c r="J2708" s="2" t="s">
        <v>111</v>
      </c>
      <c r="K2708" s="2" t="s">
        <v>2545</v>
      </c>
      <c r="L2708" s="2" t="s">
        <v>1382</v>
      </c>
      <c r="M2708" s="2" t="s">
        <v>2546</v>
      </c>
      <c r="N2708" s="13">
        <v>6098</v>
      </c>
      <c r="O2708" s="2">
        <v>5793</v>
      </c>
      <c r="P2708" s="23">
        <v>6</v>
      </c>
      <c r="Q2708" s="2" t="s">
        <v>70</v>
      </c>
      <c r="R2708" s="2">
        <v>5</v>
      </c>
      <c r="S2708" s="2"/>
      <c r="T2708" s="2" t="s">
        <v>2092</v>
      </c>
      <c r="U2708" s="2" t="s">
        <v>374</v>
      </c>
      <c r="V2708" s="2" t="s">
        <v>146</v>
      </c>
      <c r="W2708" s="23">
        <v>5204.1000000000004</v>
      </c>
      <c r="X2708" s="2">
        <v>6098</v>
      </c>
      <c r="Y2708" s="2">
        <v>1102</v>
      </c>
      <c r="Z2708" s="3">
        <f t="shared" si="356"/>
        <v>36588</v>
      </c>
      <c r="AA2708" s="3">
        <f t="shared" si="357"/>
        <v>31224.600000000002</v>
      </c>
      <c r="AB2708" s="3">
        <f t="shared" si="358"/>
        <v>34758</v>
      </c>
      <c r="AC2708">
        <f t="shared" si="359"/>
        <v>1830</v>
      </c>
      <c r="AD2708" t="str">
        <f>_xlfn.XLOOKUP(V2708,[2]Index!L:L,[2]Index!M:M)</f>
        <v>CN</v>
      </c>
      <c r="AE2708" s="3" t="s">
        <v>5821</v>
      </c>
      <c r="AF2708" t="s">
        <v>52</v>
      </c>
      <c r="AG2708" s="3" t="s">
        <v>53</v>
      </c>
      <c r="AH2708" t="s">
        <v>72</v>
      </c>
      <c r="AJ2708">
        <f>VLOOKUP(D2708,[3]Multipliers!$B:$AT,36)</f>
        <v>0.63145846958796603</v>
      </c>
      <c r="AK2708">
        <f>VLOOKUP(D2708,[3]Multipliers!$B:$AT,36)</f>
        <v>0.63145846958796603</v>
      </c>
      <c r="AM2708" t="e">
        <f t="shared" si="360"/>
        <v>#DIV/0!</v>
      </c>
    </row>
    <row r="2709" spans="1:39">
      <c r="A2709" s="2" t="str">
        <f t="shared" si="354"/>
        <v>SHENZHEN STRONG TECHNOLOGY CO., LTD.V63BFA2</v>
      </c>
      <c r="B2709" s="2" t="str">
        <f t="shared" si="355"/>
        <v>EQP,AE,BFA2(BFA2 FX),V53-V63,STRONG,RETROFIT KITRetrofit</v>
      </c>
      <c r="C2709" s="3" t="str">
        <f t="shared" si="353"/>
        <v>iphoneBFA2New Buy</v>
      </c>
      <c r="D2709" s="2">
        <v>384812</v>
      </c>
      <c r="E2709" s="2" t="s">
        <v>369</v>
      </c>
      <c r="F2709" s="2" t="s">
        <v>40</v>
      </c>
      <c r="G2709" s="2" t="s">
        <v>41</v>
      </c>
      <c r="H2709" s="2" t="s">
        <v>42</v>
      </c>
      <c r="I2709" s="2" t="s">
        <v>43</v>
      </c>
      <c r="J2709" s="2" t="s">
        <v>111</v>
      </c>
      <c r="K2709" s="2" t="s">
        <v>2545</v>
      </c>
      <c r="L2709" s="2" t="s">
        <v>1382</v>
      </c>
      <c r="M2709" s="2" t="s">
        <v>2546</v>
      </c>
      <c r="N2709" s="13">
        <v>6098</v>
      </c>
      <c r="O2709" s="2">
        <v>5793</v>
      </c>
      <c r="P2709" s="2">
        <v>2</v>
      </c>
      <c r="Q2709" s="2" t="s">
        <v>70</v>
      </c>
      <c r="R2709" s="2">
        <v>5</v>
      </c>
      <c r="S2709" s="2"/>
      <c r="T2709" s="2" t="s">
        <v>2031</v>
      </c>
      <c r="U2709" s="2" t="s">
        <v>374</v>
      </c>
      <c r="V2709" s="2" t="s">
        <v>146</v>
      </c>
      <c r="W2709" s="2">
        <v>5204.1000000000004</v>
      </c>
      <c r="X2709" s="2">
        <v>6098</v>
      </c>
      <c r="Y2709" s="2">
        <v>1102</v>
      </c>
      <c r="Z2709" s="3">
        <f t="shared" si="356"/>
        <v>12196</v>
      </c>
      <c r="AA2709" s="3">
        <f t="shared" si="357"/>
        <v>10408.200000000001</v>
      </c>
      <c r="AB2709" s="3">
        <f t="shared" si="358"/>
        <v>11586</v>
      </c>
      <c r="AC2709">
        <f t="shared" si="359"/>
        <v>610</v>
      </c>
      <c r="AD2709" t="str">
        <f>_xlfn.XLOOKUP(V2709,[2]Index!L:L,[2]Index!M:M)</f>
        <v>CN</v>
      </c>
      <c r="AE2709" s="3" t="s">
        <v>5821</v>
      </c>
      <c r="AF2709" t="s">
        <v>52</v>
      </c>
      <c r="AG2709" s="3" t="s">
        <v>53</v>
      </c>
      <c r="AH2709" t="s">
        <v>72</v>
      </c>
      <c r="AJ2709">
        <f>VLOOKUP(D2709,[3]Multipliers!$B:$AT,36)</f>
        <v>0.63145846958796603</v>
      </c>
      <c r="AK2709">
        <f>VLOOKUP(D2709,[3]Multipliers!$B:$AT,36)</f>
        <v>0.63145846958796603</v>
      </c>
      <c r="AM2709" t="e">
        <f t="shared" si="360"/>
        <v>#DIV/0!</v>
      </c>
    </row>
    <row r="2710" spans="1:39">
      <c r="A2710" s="2" t="str">
        <f t="shared" si="354"/>
        <v>JOT AUTOMATION LTD.V64PAM MASK MAGAZINE</v>
      </c>
      <c r="B2710" s="2" t="str">
        <f t="shared" si="355"/>
        <v>FIXT,AE,PAM MASK MAGAZINE,D22,JOTDCO</v>
      </c>
      <c r="C2710" s="3" t="str">
        <f t="shared" si="353"/>
        <v>iphonePAM MASK MAGAZINENew Buy</v>
      </c>
      <c r="D2710" s="2" t="s">
        <v>60</v>
      </c>
      <c r="E2710" s="2" t="s">
        <v>1494</v>
      </c>
      <c r="F2710" s="2" t="s">
        <v>40</v>
      </c>
      <c r="G2710" s="2" t="s">
        <v>41</v>
      </c>
      <c r="H2710" s="2" t="s">
        <v>65</v>
      </c>
      <c r="I2710" s="2" t="s">
        <v>193</v>
      </c>
      <c r="J2710" s="2" t="s">
        <v>66</v>
      </c>
      <c r="K2710" s="2" t="s">
        <v>2547</v>
      </c>
      <c r="L2710" s="2" t="s">
        <v>2548</v>
      </c>
      <c r="M2710" s="2" t="s">
        <v>2549</v>
      </c>
      <c r="N2710" s="13">
        <v>5884</v>
      </c>
      <c r="O2710" s="2">
        <v>5884</v>
      </c>
      <c r="P2710" s="2">
        <v>234</v>
      </c>
      <c r="Q2710" s="2" t="s">
        <v>48</v>
      </c>
      <c r="R2710" s="2" t="s">
        <v>202</v>
      </c>
      <c r="S2710" s="2" t="s">
        <v>202</v>
      </c>
      <c r="T2710" s="2" t="s">
        <v>2548</v>
      </c>
      <c r="U2710" s="2" t="s">
        <v>192</v>
      </c>
      <c r="V2710" s="2" t="s">
        <v>85</v>
      </c>
      <c r="W2710" s="2">
        <v>5884</v>
      </c>
      <c r="X2710" s="2" t="s">
        <v>202</v>
      </c>
      <c r="Y2710" s="2" t="s">
        <v>202</v>
      </c>
      <c r="Z2710" s="3">
        <f t="shared" si="356"/>
        <v>1376856</v>
      </c>
      <c r="AA2710" s="3">
        <f t="shared" si="357"/>
        <v>1376856</v>
      </c>
      <c r="AB2710" s="3">
        <f t="shared" si="358"/>
        <v>1376856</v>
      </c>
      <c r="AC2710">
        <f t="shared" si="359"/>
        <v>0</v>
      </c>
      <c r="AD2710" t="str">
        <f>_xlfn.XLOOKUP(V2710,[2]Index!L:L,[2]Index!M:M)</f>
        <v>CN</v>
      </c>
      <c r="AE2710" s="3" t="s">
        <v>43</v>
      </c>
      <c r="AF2710" t="s">
        <v>52</v>
      </c>
      <c r="AH2710" t="s">
        <v>196</v>
      </c>
      <c r="AJ2710">
        <f>VLOOKUP(D2710,[3]Multipliers!$B:$AT,36)</f>
        <v>1</v>
      </c>
      <c r="AK2710">
        <f>VLOOKUP(D2710,[3]Multipliers!$B:$AT,36)</f>
        <v>1</v>
      </c>
      <c r="AM2710" t="e">
        <f t="shared" si="360"/>
        <v>#DIV/0!</v>
      </c>
    </row>
    <row r="2711" spans="1:39">
      <c r="A2711" s="2" t="str">
        <f t="shared" si="354"/>
        <v>JOT AUTOMATION LTD.V64PAM PALLET MAGAZINE</v>
      </c>
      <c r="B2711" s="2" t="str">
        <f t="shared" si="355"/>
        <v>FIXT,AE,PAM PALLET MAGAZINE,D22,JOTDCO</v>
      </c>
      <c r="C2711" s="3" t="str">
        <f t="shared" si="353"/>
        <v>iphonePAM PALLET MAGAZINENew Buy</v>
      </c>
      <c r="D2711" s="2" t="s">
        <v>60</v>
      </c>
      <c r="E2711" s="2" t="s">
        <v>1494</v>
      </c>
      <c r="F2711" s="2" t="s">
        <v>40</v>
      </c>
      <c r="G2711" s="2" t="s">
        <v>41</v>
      </c>
      <c r="H2711" s="2" t="s">
        <v>65</v>
      </c>
      <c r="I2711" s="2" t="s">
        <v>193</v>
      </c>
      <c r="J2711" s="2" t="s">
        <v>66</v>
      </c>
      <c r="K2711" s="2" t="s">
        <v>2550</v>
      </c>
      <c r="L2711" s="2" t="s">
        <v>2551</v>
      </c>
      <c r="M2711" s="2" t="s">
        <v>2552</v>
      </c>
      <c r="N2711" s="13">
        <v>5884</v>
      </c>
      <c r="O2711" s="2">
        <v>5884</v>
      </c>
      <c r="P2711" s="2">
        <v>169</v>
      </c>
      <c r="Q2711" s="2" t="s">
        <v>48</v>
      </c>
      <c r="R2711" s="2" t="s">
        <v>202</v>
      </c>
      <c r="S2711" s="2" t="s">
        <v>202</v>
      </c>
      <c r="T2711" s="2" t="s">
        <v>2551</v>
      </c>
      <c r="U2711" s="2" t="s">
        <v>192</v>
      </c>
      <c r="V2711" s="2" t="s">
        <v>85</v>
      </c>
      <c r="W2711" s="2">
        <v>5884</v>
      </c>
      <c r="X2711" s="2" t="s">
        <v>202</v>
      </c>
      <c r="Y2711" s="2" t="s">
        <v>202</v>
      </c>
      <c r="Z2711" s="3">
        <f t="shared" si="356"/>
        <v>994396</v>
      </c>
      <c r="AA2711" s="3">
        <f t="shared" si="357"/>
        <v>994396</v>
      </c>
      <c r="AB2711" s="3">
        <f t="shared" si="358"/>
        <v>994396</v>
      </c>
      <c r="AC2711">
        <f t="shared" si="359"/>
        <v>0</v>
      </c>
      <c r="AD2711" t="str">
        <f>_xlfn.XLOOKUP(V2711,[2]Index!L:L,[2]Index!M:M)</f>
        <v>CN</v>
      </c>
      <c r="AE2711" s="3" t="s">
        <v>43</v>
      </c>
      <c r="AF2711" t="s">
        <v>52</v>
      </c>
      <c r="AH2711" t="s">
        <v>196</v>
      </c>
      <c r="AJ2711">
        <f>VLOOKUP(D2711,[3]Multipliers!$B:$AT,36)</f>
        <v>1</v>
      </c>
      <c r="AK2711">
        <f>VLOOKUP(D2711,[3]Multipliers!$B:$AT,36)</f>
        <v>1</v>
      </c>
      <c r="AM2711" t="e">
        <f t="shared" si="360"/>
        <v>#DIV/0!</v>
      </c>
    </row>
    <row r="2712" spans="1:39">
      <c r="A2712" s="2" t="str">
        <f t="shared" si="354"/>
        <v>JOT AUTOMATION LTD.V63PAM MASK MAGAZINE</v>
      </c>
      <c r="B2712" s="2" t="str">
        <f t="shared" si="355"/>
        <v>FIXT,AE,PAM MASK MAGAZINE,D22,JOTDCO</v>
      </c>
      <c r="C2712" s="3" t="str">
        <f t="shared" si="353"/>
        <v>iphonePAM MASK MAGAZINENew Buy</v>
      </c>
      <c r="D2712" s="2" t="s">
        <v>60</v>
      </c>
      <c r="E2712" s="2" t="s">
        <v>1494</v>
      </c>
      <c r="F2712" s="2" t="s">
        <v>40</v>
      </c>
      <c r="G2712" s="2" t="s">
        <v>41</v>
      </c>
      <c r="H2712" s="2" t="s">
        <v>42</v>
      </c>
      <c r="I2712" s="2" t="s">
        <v>193</v>
      </c>
      <c r="J2712" s="2" t="s">
        <v>66</v>
      </c>
      <c r="K2712" s="2" t="s">
        <v>2547</v>
      </c>
      <c r="L2712" s="2" t="s">
        <v>2548</v>
      </c>
      <c r="M2712" s="2" t="s">
        <v>2549</v>
      </c>
      <c r="N2712" s="13">
        <v>5884</v>
      </c>
      <c r="O2712" s="2">
        <v>5884</v>
      </c>
      <c r="P2712" s="2">
        <v>72</v>
      </c>
      <c r="Q2712" s="2" t="s">
        <v>48</v>
      </c>
      <c r="R2712" s="2" t="s">
        <v>202</v>
      </c>
      <c r="S2712" s="2" t="s">
        <v>202</v>
      </c>
      <c r="T2712" s="2" t="s">
        <v>2548</v>
      </c>
      <c r="U2712" s="2" t="s">
        <v>192</v>
      </c>
      <c r="V2712" s="2" t="s">
        <v>85</v>
      </c>
      <c r="W2712" s="18">
        <v>5884</v>
      </c>
      <c r="X2712" t="s">
        <v>202</v>
      </c>
      <c r="Y2712" t="s">
        <v>202</v>
      </c>
      <c r="Z2712" s="3">
        <f t="shared" si="356"/>
        <v>423648</v>
      </c>
      <c r="AA2712" s="3">
        <f t="shared" si="357"/>
        <v>423648</v>
      </c>
      <c r="AB2712" s="3">
        <f t="shared" si="358"/>
        <v>423648</v>
      </c>
      <c r="AC2712">
        <f t="shared" si="359"/>
        <v>0</v>
      </c>
      <c r="AD2712" t="str">
        <f>_xlfn.XLOOKUP(V2712,[2]Index!L:L,[2]Index!M:M)</f>
        <v>CN</v>
      </c>
      <c r="AE2712" s="3" t="s">
        <v>43</v>
      </c>
      <c r="AF2712" t="s">
        <v>52</v>
      </c>
      <c r="AH2712" t="s">
        <v>196</v>
      </c>
      <c r="AJ2712">
        <f>VLOOKUP(D2712,[3]Multipliers!$B:$AT,36)</f>
        <v>1</v>
      </c>
      <c r="AK2712">
        <f>VLOOKUP(D2712,[3]Multipliers!$B:$AT,36)</f>
        <v>1</v>
      </c>
      <c r="AM2712" t="e">
        <f t="shared" si="360"/>
        <v>#DIV/0!</v>
      </c>
    </row>
    <row r="2713" spans="1:39">
      <c r="A2713" s="2" t="str">
        <f t="shared" si="354"/>
        <v>JOT AUTOMATION LTD.V63PAM PALLET MAGAZINE</v>
      </c>
      <c r="B2713" s="2" t="str">
        <f t="shared" si="355"/>
        <v>FIXT,AE,PAM PALLET MAGAZINE,D22,JOTDCO</v>
      </c>
      <c r="C2713" s="3" t="str">
        <f t="shared" si="353"/>
        <v>iphonePAM PALLET MAGAZINENew Buy</v>
      </c>
      <c r="D2713" s="2" t="s">
        <v>60</v>
      </c>
      <c r="E2713" s="2" t="s">
        <v>1494</v>
      </c>
      <c r="F2713" s="2" t="s">
        <v>40</v>
      </c>
      <c r="G2713" s="2" t="s">
        <v>41</v>
      </c>
      <c r="H2713" s="2" t="s">
        <v>42</v>
      </c>
      <c r="I2713" s="2" t="s">
        <v>193</v>
      </c>
      <c r="J2713" s="2" t="s">
        <v>66</v>
      </c>
      <c r="K2713" s="2" t="s">
        <v>2550</v>
      </c>
      <c r="L2713" s="2" t="s">
        <v>2551</v>
      </c>
      <c r="M2713" s="2" t="s">
        <v>2552</v>
      </c>
      <c r="N2713" s="13">
        <v>5884</v>
      </c>
      <c r="O2713" s="2">
        <v>5884</v>
      </c>
      <c r="P2713" s="2">
        <v>52</v>
      </c>
      <c r="Q2713" s="2" t="s">
        <v>48</v>
      </c>
      <c r="R2713" s="2" t="s">
        <v>202</v>
      </c>
      <c r="S2713" s="2" t="s">
        <v>202</v>
      </c>
      <c r="T2713" s="2" t="s">
        <v>2551</v>
      </c>
      <c r="U2713" s="2" t="s">
        <v>192</v>
      </c>
      <c r="V2713" s="2" t="s">
        <v>85</v>
      </c>
      <c r="W2713" s="18">
        <v>5884</v>
      </c>
      <c r="X2713" t="s">
        <v>202</v>
      </c>
      <c r="Y2713" t="s">
        <v>202</v>
      </c>
      <c r="Z2713" s="3">
        <f t="shared" si="356"/>
        <v>305968</v>
      </c>
      <c r="AA2713" s="3">
        <f t="shared" si="357"/>
        <v>305968</v>
      </c>
      <c r="AB2713" s="3">
        <f t="shared" si="358"/>
        <v>305968</v>
      </c>
      <c r="AC2713">
        <f t="shared" si="359"/>
        <v>0</v>
      </c>
      <c r="AD2713" t="str">
        <f>_xlfn.XLOOKUP(V2713,[2]Index!L:L,[2]Index!M:M)</f>
        <v>CN</v>
      </c>
      <c r="AE2713" s="3" t="s">
        <v>43</v>
      </c>
      <c r="AF2713" t="s">
        <v>52</v>
      </c>
      <c r="AH2713" t="s">
        <v>196</v>
      </c>
      <c r="AJ2713">
        <f>VLOOKUP(D2713,[3]Multipliers!$B:$AT,36)</f>
        <v>1</v>
      </c>
      <c r="AK2713">
        <f>VLOOKUP(D2713,[3]Multipliers!$B:$AT,36)</f>
        <v>1</v>
      </c>
      <c r="AM2713" t="e">
        <f t="shared" si="360"/>
        <v>#DIV/0!</v>
      </c>
    </row>
    <row r="2714" spans="1:39">
      <c r="A2714" s="2" t="str">
        <f t="shared" si="354"/>
        <v>JOT AUTOMATION LTD.V63PAM MASK MAGAZINE</v>
      </c>
      <c r="B2714" s="2" t="str">
        <f t="shared" si="355"/>
        <v>FIXT,AE,PAM MASK MAGAZINE,D22,JOTDCO</v>
      </c>
      <c r="C2714" s="3" t="str">
        <f t="shared" si="353"/>
        <v>iphonePAM MASK MAGAZINENew Buy</v>
      </c>
      <c r="D2714" s="24" t="s">
        <v>60</v>
      </c>
      <c r="E2714" s="24" t="s">
        <v>1494</v>
      </c>
      <c r="F2714" s="24" t="s">
        <v>40</v>
      </c>
      <c r="G2714" s="24" t="s">
        <v>41</v>
      </c>
      <c r="H2714" s="24" t="s">
        <v>42</v>
      </c>
      <c r="I2714" s="24" t="s">
        <v>193</v>
      </c>
      <c r="J2714" s="24" t="s">
        <v>111</v>
      </c>
      <c r="K2714" s="24" t="s">
        <v>2547</v>
      </c>
      <c r="L2714" s="24" t="s">
        <v>2548</v>
      </c>
      <c r="M2714" s="24" t="s">
        <v>2549</v>
      </c>
      <c r="N2714" s="44">
        <v>5884</v>
      </c>
      <c r="O2714" s="26">
        <v>5884</v>
      </c>
      <c r="P2714" s="24">
        <v>108</v>
      </c>
      <c r="Q2714" s="24" t="s">
        <v>48</v>
      </c>
      <c r="R2714" s="24" t="s">
        <v>202</v>
      </c>
      <c r="S2714" s="24" t="s">
        <v>202</v>
      </c>
      <c r="T2714" s="24" t="s">
        <v>2548</v>
      </c>
      <c r="U2714" s="24" t="s">
        <v>192</v>
      </c>
      <c r="V2714" s="24" t="s">
        <v>85</v>
      </c>
      <c r="W2714" s="40">
        <v>5884</v>
      </c>
      <c r="X2714" s="53" t="s">
        <v>202</v>
      </c>
      <c r="Y2714" s="24" t="s">
        <v>202</v>
      </c>
      <c r="Z2714" s="3">
        <f t="shared" si="356"/>
        <v>635472</v>
      </c>
      <c r="AA2714" s="3">
        <f t="shared" si="357"/>
        <v>635472</v>
      </c>
      <c r="AB2714" s="3">
        <f t="shared" si="358"/>
        <v>635472</v>
      </c>
      <c r="AC2714">
        <f t="shared" si="359"/>
        <v>0</v>
      </c>
      <c r="AD2714" t="str">
        <f>_xlfn.XLOOKUP(V2714,[2]Index!L:L,[2]Index!M:M)</f>
        <v>CN</v>
      </c>
      <c r="AE2714" s="3" t="s">
        <v>43</v>
      </c>
      <c r="AF2714" t="s">
        <v>52</v>
      </c>
      <c r="AG2714" s="4"/>
      <c r="AH2714" t="s">
        <v>196</v>
      </c>
      <c r="AJ2714">
        <f>VLOOKUP(D2714,[3]Multipliers!$B:$AT,36)</f>
        <v>1</v>
      </c>
      <c r="AK2714">
        <f>VLOOKUP(D2714,[3]Multipliers!$B:$AT,36)</f>
        <v>1</v>
      </c>
      <c r="AM2714" t="e">
        <f t="shared" si="360"/>
        <v>#DIV/0!</v>
      </c>
    </row>
    <row r="2715" spans="1:39">
      <c r="A2715" s="2" t="str">
        <f t="shared" si="354"/>
        <v>JOT AUTOMATION LTD.V63PAM PALLET MAGAZINE</v>
      </c>
      <c r="B2715" s="2" t="str">
        <f t="shared" si="355"/>
        <v>FIXT,AE,PAM PALLET MAGAZINE,D22,JOTDCO</v>
      </c>
      <c r="C2715" s="3" t="str">
        <f t="shared" si="353"/>
        <v>iphonePAM PALLET MAGAZINENew Buy</v>
      </c>
      <c r="D2715" s="33" t="s">
        <v>60</v>
      </c>
      <c r="E2715" s="33" t="s">
        <v>1494</v>
      </c>
      <c r="F2715" s="33" t="s">
        <v>40</v>
      </c>
      <c r="G2715" s="36" t="s">
        <v>41</v>
      </c>
      <c r="H2715" s="33" t="s">
        <v>42</v>
      </c>
      <c r="I2715" s="33" t="s">
        <v>193</v>
      </c>
      <c r="J2715" s="33" t="s">
        <v>111</v>
      </c>
      <c r="K2715" s="33" t="s">
        <v>2550</v>
      </c>
      <c r="L2715" s="33" t="s">
        <v>2551</v>
      </c>
      <c r="M2715" s="33" t="s">
        <v>2552</v>
      </c>
      <c r="N2715" s="15">
        <v>5884</v>
      </c>
      <c r="O2715" s="26">
        <v>5884</v>
      </c>
      <c r="P2715" s="33">
        <v>81</v>
      </c>
      <c r="Q2715" s="33" t="s">
        <v>48</v>
      </c>
      <c r="R2715" s="34" t="s">
        <v>202</v>
      </c>
      <c r="S2715" s="43" t="s">
        <v>202</v>
      </c>
      <c r="T2715" s="43" t="s">
        <v>2551</v>
      </c>
      <c r="U2715" s="36" t="s">
        <v>192</v>
      </c>
      <c r="V2715" s="36" t="s">
        <v>85</v>
      </c>
      <c r="W2715" s="37">
        <v>5884</v>
      </c>
      <c r="X2715" s="38" t="s">
        <v>202</v>
      </c>
      <c r="Y2715" s="36" t="s">
        <v>202</v>
      </c>
      <c r="Z2715" s="3">
        <f t="shared" si="356"/>
        <v>476604</v>
      </c>
      <c r="AA2715" s="3">
        <f t="shared" si="357"/>
        <v>476604</v>
      </c>
      <c r="AB2715" s="3">
        <f t="shared" si="358"/>
        <v>476604</v>
      </c>
      <c r="AC2715">
        <f t="shared" si="359"/>
        <v>0</v>
      </c>
      <c r="AD2715" t="str">
        <f>_xlfn.XLOOKUP(V2715,[2]Index!L:L,[2]Index!M:M)</f>
        <v>CN</v>
      </c>
      <c r="AE2715" s="3" t="s">
        <v>43</v>
      </c>
      <c r="AF2715" t="s">
        <v>52</v>
      </c>
      <c r="AG2715" s="4"/>
      <c r="AH2715" t="s">
        <v>196</v>
      </c>
      <c r="AJ2715">
        <f>VLOOKUP(D2715,[3]Multipliers!$B:$AT,36)</f>
        <v>1</v>
      </c>
      <c r="AK2715">
        <f>VLOOKUP(D2715,[3]Multipliers!$B:$AT,36)</f>
        <v>1</v>
      </c>
      <c r="AM2715" t="e">
        <f t="shared" si="360"/>
        <v>#DIV/0!</v>
      </c>
    </row>
    <row r="2716" spans="1:39" ht="17">
      <c r="A2716" s="2" t="str">
        <f t="shared" si="354"/>
        <v>JOT AUTOMATION LTD.V63PAM MASK MAGAZINE</v>
      </c>
      <c r="B2716" s="2" t="str">
        <f t="shared" si="355"/>
        <v>FIXT,AE,PAM MASK MAGAZINE,D22,JOTDCO</v>
      </c>
      <c r="C2716" s="3" t="str">
        <f t="shared" si="353"/>
        <v>iphonePAM MASK MAGAZINENew Buy</v>
      </c>
      <c r="D2716" s="2" t="s">
        <v>60</v>
      </c>
      <c r="E2716" s="2" t="s">
        <v>1494</v>
      </c>
      <c r="F2716" s="2" t="s">
        <v>40</v>
      </c>
      <c r="G2716" s="2" t="s">
        <v>41</v>
      </c>
      <c r="H2716" s="2" t="s">
        <v>42</v>
      </c>
      <c r="I2716" s="2" t="s">
        <v>193</v>
      </c>
      <c r="J2716" s="2" t="s">
        <v>111</v>
      </c>
      <c r="K2716" s="2" t="s">
        <v>2547</v>
      </c>
      <c r="L2716" s="2" t="s">
        <v>2548</v>
      </c>
      <c r="M2716" s="2" t="s">
        <v>2549</v>
      </c>
      <c r="N2716" s="13">
        <v>5884</v>
      </c>
      <c r="O2716" s="13">
        <v>5884</v>
      </c>
      <c r="P2716" s="2">
        <v>72</v>
      </c>
      <c r="Q2716" s="2" t="s">
        <v>48</v>
      </c>
      <c r="R2716" s="2" t="s">
        <v>202</v>
      </c>
      <c r="S2716" s="2" t="s">
        <v>202</v>
      </c>
      <c r="T2716" s="2" t="s">
        <v>2548</v>
      </c>
      <c r="U2716" s="2" t="s">
        <v>192</v>
      </c>
      <c r="V2716" s="2" t="s">
        <v>146</v>
      </c>
      <c r="W2716" s="2">
        <v>5884</v>
      </c>
      <c r="X2716" s="20" t="s">
        <v>202</v>
      </c>
      <c r="Y2716" s="2" t="s">
        <v>202</v>
      </c>
      <c r="Z2716" s="3">
        <f t="shared" si="356"/>
        <v>423648</v>
      </c>
      <c r="AA2716" s="3">
        <f t="shared" si="357"/>
        <v>423648</v>
      </c>
      <c r="AB2716" s="3">
        <f t="shared" si="358"/>
        <v>423648</v>
      </c>
      <c r="AC2716">
        <f t="shared" si="359"/>
        <v>0</v>
      </c>
      <c r="AD2716" t="str">
        <f>_xlfn.XLOOKUP(V2716,[2]Index!L:L,[2]Index!M:M)</f>
        <v>CN</v>
      </c>
      <c r="AE2716" s="3" t="s">
        <v>43</v>
      </c>
      <c r="AF2716" t="s">
        <v>52</v>
      </c>
      <c r="AH2716" t="s">
        <v>196</v>
      </c>
      <c r="AJ2716">
        <f>VLOOKUP(D2716,[3]Multipliers!$B:$AT,36)</f>
        <v>1</v>
      </c>
      <c r="AK2716">
        <f>VLOOKUP(D2716,[3]Multipliers!$B:$AT,36)</f>
        <v>1</v>
      </c>
      <c r="AM2716" t="e">
        <f t="shared" si="360"/>
        <v>#DIV/0!</v>
      </c>
    </row>
    <row r="2717" spans="1:39" ht="17">
      <c r="A2717" s="2" t="str">
        <f t="shared" si="354"/>
        <v>JOT AUTOMATION LTD.V63PAM PALLET MAGAZINE</v>
      </c>
      <c r="B2717" s="2" t="str">
        <f t="shared" si="355"/>
        <v>FIXT,AE,PAM PALLET MAGAZINE,D22,JOTDCO</v>
      </c>
      <c r="C2717" s="3" t="str">
        <f t="shared" si="353"/>
        <v>iphonePAM PALLET MAGAZINENew Buy</v>
      </c>
      <c r="D2717" s="2" t="s">
        <v>60</v>
      </c>
      <c r="E2717" s="2" t="s">
        <v>1494</v>
      </c>
      <c r="F2717" s="2" t="s">
        <v>40</v>
      </c>
      <c r="G2717" s="2" t="s">
        <v>41</v>
      </c>
      <c r="H2717" s="2" t="s">
        <v>42</v>
      </c>
      <c r="I2717" s="2" t="s">
        <v>193</v>
      </c>
      <c r="J2717" s="2" t="s">
        <v>111</v>
      </c>
      <c r="K2717" s="2" t="s">
        <v>2550</v>
      </c>
      <c r="L2717" s="2" t="s">
        <v>2551</v>
      </c>
      <c r="M2717" s="2" t="s">
        <v>2552</v>
      </c>
      <c r="N2717" s="13">
        <v>5884</v>
      </c>
      <c r="O2717" s="13">
        <v>5884</v>
      </c>
      <c r="P2717" s="2">
        <v>52</v>
      </c>
      <c r="Q2717" s="2" t="s">
        <v>48</v>
      </c>
      <c r="R2717" s="2" t="s">
        <v>202</v>
      </c>
      <c r="S2717" s="2" t="s">
        <v>202</v>
      </c>
      <c r="T2717" s="2" t="s">
        <v>2551</v>
      </c>
      <c r="U2717" s="2" t="s">
        <v>192</v>
      </c>
      <c r="V2717" s="2" t="s">
        <v>146</v>
      </c>
      <c r="W2717" s="2">
        <v>5884</v>
      </c>
      <c r="X2717" s="20" t="s">
        <v>202</v>
      </c>
      <c r="Y2717" s="2" t="s">
        <v>202</v>
      </c>
      <c r="Z2717" s="3">
        <f t="shared" si="356"/>
        <v>305968</v>
      </c>
      <c r="AA2717" s="3">
        <f t="shared" si="357"/>
        <v>305968</v>
      </c>
      <c r="AB2717" s="3">
        <f t="shared" si="358"/>
        <v>305968</v>
      </c>
      <c r="AC2717">
        <f t="shared" si="359"/>
        <v>0</v>
      </c>
      <c r="AD2717" t="str">
        <f>_xlfn.XLOOKUP(V2717,[2]Index!L:L,[2]Index!M:M)</f>
        <v>CN</v>
      </c>
      <c r="AE2717" s="3" t="s">
        <v>43</v>
      </c>
      <c r="AF2717" t="s">
        <v>52</v>
      </c>
      <c r="AH2717" t="s">
        <v>196</v>
      </c>
      <c r="AJ2717">
        <f>VLOOKUP(D2717,[3]Multipliers!$B:$AT,36)</f>
        <v>1</v>
      </c>
      <c r="AK2717">
        <f>VLOOKUP(D2717,[3]Multipliers!$B:$AT,36)</f>
        <v>1</v>
      </c>
      <c r="AM2717" t="e">
        <f t="shared" si="360"/>
        <v>#DIV/0!</v>
      </c>
    </row>
    <row r="2718" spans="1:39" ht="17">
      <c r="A2718" s="2" t="str">
        <f t="shared" si="354"/>
        <v>JOT AUTOMATION LTD.V64PAM MASK MAGAZINE</v>
      </c>
      <c r="B2718" s="2" t="str">
        <f t="shared" si="355"/>
        <v>FIXT,AE,PAM MASK MAGAZINE,D22,JOTDCO</v>
      </c>
      <c r="C2718" s="3" t="str">
        <f t="shared" si="353"/>
        <v>iphonePAM MASK MAGAZINENew Buy</v>
      </c>
      <c r="D2718" s="2" t="s">
        <v>60</v>
      </c>
      <c r="E2718" s="2" t="s">
        <v>1494</v>
      </c>
      <c r="F2718" s="2" t="s">
        <v>40</v>
      </c>
      <c r="G2718" s="2" t="s">
        <v>41</v>
      </c>
      <c r="H2718" s="2" t="s">
        <v>65</v>
      </c>
      <c r="I2718" s="2" t="s">
        <v>193</v>
      </c>
      <c r="J2718" s="2" t="s">
        <v>111</v>
      </c>
      <c r="K2718" s="2" t="s">
        <v>2547</v>
      </c>
      <c r="L2718" s="2" t="s">
        <v>2548</v>
      </c>
      <c r="M2718" s="2" t="s">
        <v>2549</v>
      </c>
      <c r="N2718" s="13">
        <v>5884</v>
      </c>
      <c r="O2718" s="13">
        <v>5884</v>
      </c>
      <c r="P2718" s="2">
        <v>36</v>
      </c>
      <c r="Q2718" s="2" t="s">
        <v>48</v>
      </c>
      <c r="R2718" s="2" t="s">
        <v>202</v>
      </c>
      <c r="S2718" s="2" t="s">
        <v>202</v>
      </c>
      <c r="T2718" s="2" t="s">
        <v>2548</v>
      </c>
      <c r="U2718" s="2" t="s">
        <v>192</v>
      </c>
      <c r="V2718" s="2" t="s">
        <v>85</v>
      </c>
      <c r="W2718" s="2">
        <v>5884</v>
      </c>
      <c r="X2718" s="20" t="s">
        <v>202</v>
      </c>
      <c r="Y2718" s="2" t="s">
        <v>202</v>
      </c>
      <c r="Z2718" s="3">
        <f t="shared" si="356"/>
        <v>211824</v>
      </c>
      <c r="AA2718" s="3">
        <f t="shared" si="357"/>
        <v>211824</v>
      </c>
      <c r="AB2718" s="3">
        <f t="shared" si="358"/>
        <v>211824</v>
      </c>
      <c r="AC2718">
        <f t="shared" si="359"/>
        <v>0</v>
      </c>
      <c r="AD2718" t="str">
        <f>_xlfn.XLOOKUP(V2718,[2]Index!L:L,[2]Index!M:M)</f>
        <v>CN</v>
      </c>
      <c r="AE2718" s="3" t="s">
        <v>43</v>
      </c>
      <c r="AF2718" t="s">
        <v>52</v>
      </c>
      <c r="AH2718" t="s">
        <v>196</v>
      </c>
      <c r="AJ2718">
        <f>VLOOKUP(D2718,[3]Multipliers!$B:$AT,36)</f>
        <v>1</v>
      </c>
      <c r="AK2718">
        <f>VLOOKUP(D2718,[3]Multipliers!$B:$AT,36)</f>
        <v>1</v>
      </c>
      <c r="AM2718" t="e">
        <f t="shared" si="360"/>
        <v>#DIV/0!</v>
      </c>
    </row>
    <row r="2719" spans="1:39" ht="17">
      <c r="A2719" s="2" t="str">
        <f t="shared" si="354"/>
        <v>JOT AUTOMATION LTD.V64PAM PALLET MAGAZINE</v>
      </c>
      <c r="B2719" s="2" t="str">
        <f t="shared" si="355"/>
        <v>FIXT,AE,PAM PALLET MAGAZINE,D22,JOTDCO</v>
      </c>
      <c r="C2719" s="3" t="str">
        <f t="shared" si="353"/>
        <v>iphonePAM PALLET MAGAZINENew Buy</v>
      </c>
      <c r="D2719" s="2" t="s">
        <v>60</v>
      </c>
      <c r="E2719" s="2" t="s">
        <v>1494</v>
      </c>
      <c r="F2719" s="2" t="s">
        <v>40</v>
      </c>
      <c r="G2719" s="2" t="s">
        <v>41</v>
      </c>
      <c r="H2719" s="2" t="s">
        <v>65</v>
      </c>
      <c r="I2719" s="2" t="s">
        <v>193</v>
      </c>
      <c r="J2719" s="2" t="s">
        <v>111</v>
      </c>
      <c r="K2719" s="2" t="s">
        <v>2550</v>
      </c>
      <c r="L2719" s="2" t="s">
        <v>2551</v>
      </c>
      <c r="M2719" s="2" t="s">
        <v>2552</v>
      </c>
      <c r="N2719" s="13">
        <v>5884</v>
      </c>
      <c r="O2719" s="13">
        <v>5884</v>
      </c>
      <c r="P2719" s="2">
        <v>26</v>
      </c>
      <c r="Q2719" s="2" t="s">
        <v>48</v>
      </c>
      <c r="R2719" s="2" t="s">
        <v>202</v>
      </c>
      <c r="S2719" s="2" t="s">
        <v>202</v>
      </c>
      <c r="T2719" s="2" t="s">
        <v>2551</v>
      </c>
      <c r="U2719" s="2" t="s">
        <v>192</v>
      </c>
      <c r="V2719" s="2" t="s">
        <v>85</v>
      </c>
      <c r="W2719" s="2">
        <v>5884</v>
      </c>
      <c r="X2719" s="20" t="s">
        <v>202</v>
      </c>
      <c r="Y2719" s="2" t="s">
        <v>202</v>
      </c>
      <c r="Z2719" s="3">
        <f t="shared" si="356"/>
        <v>152984</v>
      </c>
      <c r="AA2719" s="3">
        <f t="shared" si="357"/>
        <v>152984</v>
      </c>
      <c r="AB2719" s="3">
        <f t="shared" si="358"/>
        <v>152984</v>
      </c>
      <c r="AC2719">
        <f t="shared" si="359"/>
        <v>0</v>
      </c>
      <c r="AD2719" t="str">
        <f>_xlfn.XLOOKUP(V2719,[2]Index!L:L,[2]Index!M:M)</f>
        <v>CN</v>
      </c>
      <c r="AE2719" s="3" t="s">
        <v>43</v>
      </c>
      <c r="AF2719" t="s">
        <v>52</v>
      </c>
      <c r="AH2719" t="s">
        <v>196</v>
      </c>
      <c r="AJ2719">
        <f>VLOOKUP(D2719,[3]Multipliers!$B:$AT,36)</f>
        <v>1</v>
      </c>
      <c r="AK2719">
        <f>VLOOKUP(D2719,[3]Multipliers!$B:$AT,36)</f>
        <v>1</v>
      </c>
      <c r="AM2719" t="e">
        <f t="shared" si="360"/>
        <v>#DIV/0!</v>
      </c>
    </row>
    <row r="2720" spans="1:39">
      <c r="A2720" s="2" t="str">
        <f t="shared" si="354"/>
        <v>JOT AUTOMATION LTD.V63PAM MASK MAGAZINE</v>
      </c>
      <c r="B2720" s="2" t="str">
        <f t="shared" si="355"/>
        <v>FIXT,AE,PAM MASK MAGAZINE,D22,JOTDCO</v>
      </c>
      <c r="C2720" s="3" t="str">
        <f t="shared" si="353"/>
        <v>iphonePAM MASK MAGAZINENew Buy</v>
      </c>
      <c r="D2720" s="48" t="s">
        <v>60</v>
      </c>
      <c r="E2720" s="48" t="s">
        <v>1494</v>
      </c>
      <c r="F2720" s="48" t="s">
        <v>40</v>
      </c>
      <c r="G2720" s="48" t="s">
        <v>41</v>
      </c>
      <c r="H2720" s="48" t="s">
        <v>42</v>
      </c>
      <c r="I2720" s="48" t="s">
        <v>193</v>
      </c>
      <c r="J2720" s="48" t="s">
        <v>181</v>
      </c>
      <c r="K2720" s="48" t="s">
        <v>2547</v>
      </c>
      <c r="L2720" s="48" t="s">
        <v>2548</v>
      </c>
      <c r="M2720" s="48" t="s">
        <v>2549</v>
      </c>
      <c r="N2720" s="44">
        <v>5884</v>
      </c>
      <c r="O2720" s="26">
        <v>5884</v>
      </c>
      <c r="P2720" s="48">
        <v>36</v>
      </c>
      <c r="Q2720" s="48" t="s">
        <v>48</v>
      </c>
      <c r="R2720" s="24" t="s">
        <v>202</v>
      </c>
      <c r="S2720" s="24" t="s">
        <v>202</v>
      </c>
      <c r="T2720" s="48" t="s">
        <v>2548</v>
      </c>
      <c r="U2720" s="48" t="s">
        <v>192</v>
      </c>
      <c r="V2720" s="48" t="s">
        <v>85</v>
      </c>
      <c r="W2720" s="50">
        <v>5884</v>
      </c>
      <c r="X2720" s="24" t="s">
        <v>202</v>
      </c>
      <c r="Y2720" s="24" t="s">
        <v>202</v>
      </c>
      <c r="Z2720" s="3">
        <f t="shared" si="356"/>
        <v>211824</v>
      </c>
      <c r="AA2720" s="3">
        <f t="shared" si="357"/>
        <v>211824</v>
      </c>
      <c r="AB2720" s="3">
        <f t="shared" si="358"/>
        <v>211824</v>
      </c>
      <c r="AC2720">
        <f t="shared" si="359"/>
        <v>0</v>
      </c>
      <c r="AD2720" t="str">
        <f>_xlfn.XLOOKUP(V2720,[2]Index!L:L,[2]Index!M:M)</f>
        <v>CN</v>
      </c>
      <c r="AE2720" s="3" t="s">
        <v>43</v>
      </c>
      <c r="AF2720" t="s">
        <v>52</v>
      </c>
      <c r="AH2720" t="s">
        <v>196</v>
      </c>
      <c r="AJ2720">
        <f>VLOOKUP(D2720,[3]Multipliers!$B:$AT,36)</f>
        <v>1</v>
      </c>
      <c r="AK2720">
        <f>VLOOKUP(D2720,[3]Multipliers!$B:$AT,36)</f>
        <v>1</v>
      </c>
      <c r="AM2720" t="e">
        <f t="shared" si="360"/>
        <v>#DIV/0!</v>
      </c>
    </row>
    <row r="2721" spans="1:39">
      <c r="A2721" s="2" t="str">
        <f t="shared" si="354"/>
        <v>JOT AUTOMATION LTD.V63PAM PALLET MAGAZINE</v>
      </c>
      <c r="B2721" s="2" t="str">
        <f t="shared" si="355"/>
        <v>FIXT,AE,PAM PALLET MAGAZINE,D22,JOTDCO</v>
      </c>
      <c r="C2721" s="3" t="str">
        <f t="shared" si="353"/>
        <v>iphonePAM PALLET MAGAZINENew Buy</v>
      </c>
      <c r="D2721" s="2" t="s">
        <v>60</v>
      </c>
      <c r="E2721" s="2" t="s">
        <v>1494</v>
      </c>
      <c r="F2721" s="2" t="s">
        <v>40</v>
      </c>
      <c r="G2721" s="2" t="s">
        <v>41</v>
      </c>
      <c r="H2721" s="2" t="s">
        <v>42</v>
      </c>
      <c r="I2721" s="2" t="s">
        <v>193</v>
      </c>
      <c r="J2721" s="2" t="s">
        <v>181</v>
      </c>
      <c r="K2721" s="2" t="s">
        <v>2550</v>
      </c>
      <c r="L2721" s="2" t="s">
        <v>2551</v>
      </c>
      <c r="M2721" s="2" t="s">
        <v>2552</v>
      </c>
      <c r="N2721" s="13">
        <v>5884</v>
      </c>
      <c r="O2721" s="2">
        <v>5884</v>
      </c>
      <c r="P2721" s="2">
        <v>22</v>
      </c>
      <c r="Q2721" s="2" t="s">
        <v>48</v>
      </c>
      <c r="R2721" s="2" t="s">
        <v>202</v>
      </c>
      <c r="S2721" s="2" t="s">
        <v>202</v>
      </c>
      <c r="T2721" s="2" t="s">
        <v>2551</v>
      </c>
      <c r="U2721" s="2" t="s">
        <v>192</v>
      </c>
      <c r="V2721" s="2" t="s">
        <v>85</v>
      </c>
      <c r="W2721" s="2">
        <v>5884</v>
      </c>
      <c r="X2721" s="2" t="s">
        <v>202</v>
      </c>
      <c r="Y2721" s="2" t="s">
        <v>202</v>
      </c>
      <c r="Z2721" s="3">
        <f t="shared" si="356"/>
        <v>129448</v>
      </c>
      <c r="AA2721" s="3">
        <f t="shared" si="357"/>
        <v>129448</v>
      </c>
      <c r="AB2721" s="3">
        <f t="shared" si="358"/>
        <v>129448</v>
      </c>
      <c r="AC2721">
        <f t="shared" si="359"/>
        <v>0</v>
      </c>
      <c r="AD2721" t="str">
        <f>_xlfn.XLOOKUP(V2721,[2]Index!L:L,[2]Index!M:M)</f>
        <v>CN</v>
      </c>
      <c r="AE2721" s="3" t="s">
        <v>43</v>
      </c>
      <c r="AF2721" t="s">
        <v>52</v>
      </c>
      <c r="AH2721" t="s">
        <v>196</v>
      </c>
      <c r="AJ2721">
        <f>VLOOKUP(D2721,[3]Multipliers!$B:$AT,36)</f>
        <v>1</v>
      </c>
      <c r="AK2721">
        <f>VLOOKUP(D2721,[3]Multipliers!$B:$AT,36)</f>
        <v>1</v>
      </c>
      <c r="AM2721" t="e">
        <f t="shared" si="360"/>
        <v>#DIV/0!</v>
      </c>
    </row>
    <row r="2722" spans="1:39">
      <c r="A2722" s="2" t="str">
        <f t="shared" si="354"/>
        <v>JOT AUTOMATION LTD.V64PAM-FEEDER</v>
      </c>
      <c r="B2722" s="2" t="str">
        <f t="shared" si="355"/>
        <v>EQP,AE,PAM-FEEDER,V57,JOTDCO</v>
      </c>
      <c r="C2722" s="3" t="str">
        <f t="shared" si="353"/>
        <v>iphonePAM-FEEDERNew Buy</v>
      </c>
      <c r="D2722" s="2" t="s">
        <v>60</v>
      </c>
      <c r="E2722" s="2" t="s">
        <v>1494</v>
      </c>
      <c r="F2722" s="2" t="s">
        <v>40</v>
      </c>
      <c r="G2722" s="2" t="s">
        <v>41</v>
      </c>
      <c r="H2722" s="2" t="s">
        <v>65</v>
      </c>
      <c r="I2722" s="2" t="s">
        <v>193</v>
      </c>
      <c r="J2722" s="2" t="s">
        <v>80</v>
      </c>
      <c r="K2722" s="2" t="s">
        <v>2553</v>
      </c>
      <c r="L2722" s="2" t="s">
        <v>2221</v>
      </c>
      <c r="M2722" s="2" t="s">
        <v>2554</v>
      </c>
      <c r="N2722" s="13">
        <v>5884</v>
      </c>
      <c r="O2722" s="2">
        <v>5884</v>
      </c>
      <c r="P2722" s="2">
        <v>3</v>
      </c>
      <c r="Q2722" s="2" t="s">
        <v>48</v>
      </c>
      <c r="R2722" s="2" t="s">
        <v>202</v>
      </c>
      <c r="S2722" s="2" t="s">
        <v>202</v>
      </c>
      <c r="T2722" s="2" t="s">
        <v>2221</v>
      </c>
      <c r="U2722" s="2" t="s">
        <v>192</v>
      </c>
      <c r="V2722" s="2" t="s">
        <v>71</v>
      </c>
      <c r="W2722" s="2">
        <v>5884</v>
      </c>
      <c r="X2722" s="2" t="s">
        <v>202</v>
      </c>
      <c r="Y2722" s="2" t="s">
        <v>202</v>
      </c>
      <c r="Z2722" s="3">
        <f t="shared" si="356"/>
        <v>17652</v>
      </c>
      <c r="AA2722" s="3">
        <f t="shared" si="357"/>
        <v>17652</v>
      </c>
      <c r="AB2722" s="3">
        <f t="shared" si="358"/>
        <v>17652</v>
      </c>
      <c r="AC2722">
        <f t="shared" si="359"/>
        <v>0</v>
      </c>
      <c r="AD2722" t="str">
        <f>_xlfn.XLOOKUP(V2722,[2]Index!L:L,[2]Index!M:M)</f>
        <v>CN</v>
      </c>
      <c r="AE2722" s="3" t="s">
        <v>43</v>
      </c>
      <c r="AF2722" t="s">
        <v>52</v>
      </c>
      <c r="AH2722" t="s">
        <v>196</v>
      </c>
      <c r="AJ2722">
        <f>VLOOKUP(D2722,[3]Multipliers!$B:$AT,36)</f>
        <v>1</v>
      </c>
      <c r="AK2722">
        <f>VLOOKUP(D2722,[3]Multipliers!$B:$AT,36)</f>
        <v>1</v>
      </c>
      <c r="AM2722" t="e">
        <f t="shared" si="360"/>
        <v>#DIV/0!</v>
      </c>
    </row>
    <row r="2723" spans="1:39">
      <c r="A2723" s="2" t="str">
        <f t="shared" si="354"/>
        <v>JOT AUTOMATION LTD.V64PAM-UNLOADER</v>
      </c>
      <c r="B2723" s="2" t="str">
        <f t="shared" si="355"/>
        <v>EQP,AE,PAM-UNLOADER,V57,JOTDCO</v>
      </c>
      <c r="C2723" s="3" t="str">
        <f t="shared" si="353"/>
        <v>iphonePAM-UNLOADERNew Buy</v>
      </c>
      <c r="D2723" s="2" t="s">
        <v>60</v>
      </c>
      <c r="E2723" s="2" t="s">
        <v>1494</v>
      </c>
      <c r="F2723" s="2" t="s">
        <v>40</v>
      </c>
      <c r="G2723" s="2" t="s">
        <v>41</v>
      </c>
      <c r="H2723" s="2" t="s">
        <v>65</v>
      </c>
      <c r="I2723" s="2" t="s">
        <v>193</v>
      </c>
      <c r="J2723" s="2" t="s">
        <v>80</v>
      </c>
      <c r="K2723" s="2" t="s">
        <v>2555</v>
      </c>
      <c r="L2723" s="2" t="s">
        <v>2219</v>
      </c>
      <c r="M2723" s="2" t="s">
        <v>2556</v>
      </c>
      <c r="N2723" s="13">
        <v>5884</v>
      </c>
      <c r="O2723" s="2">
        <v>5884</v>
      </c>
      <c r="P2723" s="2">
        <v>3</v>
      </c>
      <c r="Q2723" s="2" t="s">
        <v>48</v>
      </c>
      <c r="R2723" s="2" t="s">
        <v>202</v>
      </c>
      <c r="S2723" s="2" t="s">
        <v>202</v>
      </c>
      <c r="T2723" s="2" t="s">
        <v>2219</v>
      </c>
      <c r="U2723" s="2" t="s">
        <v>192</v>
      </c>
      <c r="V2723" s="2" t="s">
        <v>71</v>
      </c>
      <c r="W2723" s="2">
        <v>5884</v>
      </c>
      <c r="X2723" s="2" t="s">
        <v>202</v>
      </c>
      <c r="Y2723" s="2" t="s">
        <v>202</v>
      </c>
      <c r="Z2723" s="3">
        <f t="shared" si="356"/>
        <v>17652</v>
      </c>
      <c r="AA2723" s="3">
        <f t="shared" si="357"/>
        <v>17652</v>
      </c>
      <c r="AB2723" s="3">
        <f t="shared" si="358"/>
        <v>17652</v>
      </c>
      <c r="AC2723">
        <f t="shared" si="359"/>
        <v>0</v>
      </c>
      <c r="AD2723" t="str">
        <f>_xlfn.XLOOKUP(V2723,[2]Index!L:L,[2]Index!M:M)</f>
        <v>CN</v>
      </c>
      <c r="AE2723" s="3" t="s">
        <v>43</v>
      </c>
      <c r="AF2723" t="s">
        <v>52</v>
      </c>
      <c r="AH2723" t="s">
        <v>196</v>
      </c>
      <c r="AJ2723">
        <f>VLOOKUP(D2723,[3]Multipliers!$B:$AT,36)</f>
        <v>1</v>
      </c>
      <c r="AK2723">
        <f>VLOOKUP(D2723,[3]Multipliers!$B:$AT,36)</f>
        <v>1</v>
      </c>
      <c r="AM2723" t="e">
        <f t="shared" si="360"/>
        <v>#DIV/0!</v>
      </c>
    </row>
    <row r="2724" spans="1:39">
      <c r="A2724" s="2" t="str">
        <f t="shared" si="354"/>
        <v>JOT AUTOMATION LTD.V64PAM-FEEDER</v>
      </c>
      <c r="B2724" s="2" t="str">
        <f t="shared" si="355"/>
        <v>EQP,AE,PAM-FEEDER,V5X,JOTDCO</v>
      </c>
      <c r="C2724" s="3" t="str">
        <f t="shared" si="353"/>
        <v>iphonePAM-FEEDERNew Buy</v>
      </c>
      <c r="D2724" s="2" t="s">
        <v>60</v>
      </c>
      <c r="E2724" s="2" t="s">
        <v>1494</v>
      </c>
      <c r="F2724" s="2" t="s">
        <v>40</v>
      </c>
      <c r="G2724" s="2" t="s">
        <v>41</v>
      </c>
      <c r="H2724" s="2" t="s">
        <v>65</v>
      </c>
      <c r="I2724" s="2" t="s">
        <v>193</v>
      </c>
      <c r="J2724" s="2" t="s">
        <v>66</v>
      </c>
      <c r="K2724" s="2" t="s">
        <v>2557</v>
      </c>
      <c r="L2724" s="2" t="s">
        <v>2221</v>
      </c>
      <c r="M2724" s="2" t="s">
        <v>2558</v>
      </c>
      <c r="N2724" s="13">
        <v>5884</v>
      </c>
      <c r="O2724" s="2">
        <v>5884</v>
      </c>
      <c r="P2724" s="2">
        <v>12</v>
      </c>
      <c r="Q2724" s="2" t="s">
        <v>48</v>
      </c>
      <c r="R2724" s="2" t="s">
        <v>202</v>
      </c>
      <c r="S2724" s="2" t="s">
        <v>202</v>
      </c>
      <c r="T2724" s="2" t="s">
        <v>2221</v>
      </c>
      <c r="U2724" s="2" t="s">
        <v>192</v>
      </c>
      <c r="V2724" s="2" t="s">
        <v>71</v>
      </c>
      <c r="W2724" s="2">
        <v>5884</v>
      </c>
      <c r="X2724" s="2" t="s">
        <v>202</v>
      </c>
      <c r="Y2724" s="2" t="s">
        <v>202</v>
      </c>
      <c r="Z2724" s="3">
        <f t="shared" si="356"/>
        <v>70608</v>
      </c>
      <c r="AA2724" s="3">
        <f t="shared" si="357"/>
        <v>70608</v>
      </c>
      <c r="AB2724" s="3">
        <f t="shared" si="358"/>
        <v>70608</v>
      </c>
      <c r="AC2724">
        <f t="shared" si="359"/>
        <v>0</v>
      </c>
      <c r="AD2724" t="str">
        <f>_xlfn.XLOOKUP(V2724,[2]Index!L:L,[2]Index!M:M)</f>
        <v>CN</v>
      </c>
      <c r="AE2724" s="3" t="s">
        <v>43</v>
      </c>
      <c r="AF2724" t="s">
        <v>52</v>
      </c>
      <c r="AH2724" t="s">
        <v>196</v>
      </c>
      <c r="AJ2724">
        <f>VLOOKUP(D2724,[3]Multipliers!$B:$AT,36)</f>
        <v>1</v>
      </c>
      <c r="AK2724">
        <f>VLOOKUP(D2724,[3]Multipliers!$B:$AT,36)</f>
        <v>1</v>
      </c>
      <c r="AM2724" t="e">
        <f t="shared" si="360"/>
        <v>#DIV/0!</v>
      </c>
    </row>
    <row r="2725" spans="1:39">
      <c r="A2725" s="2" t="str">
        <f t="shared" si="354"/>
        <v>JOT AUTOMATION LTD.V64PAM-UNLOADER</v>
      </c>
      <c r="B2725" s="2" t="str">
        <f t="shared" si="355"/>
        <v>EQP,AE,PAM-UNLOADER,V5X,JOTDCO</v>
      </c>
      <c r="C2725" s="3" t="str">
        <f t="shared" si="353"/>
        <v>iphonePAM-UNLOADERNew Buy</v>
      </c>
      <c r="D2725" s="2" t="s">
        <v>60</v>
      </c>
      <c r="E2725" s="2" t="s">
        <v>1494</v>
      </c>
      <c r="F2725" s="2" t="s">
        <v>40</v>
      </c>
      <c r="G2725" s="2" t="s">
        <v>41</v>
      </c>
      <c r="H2725" s="2" t="s">
        <v>65</v>
      </c>
      <c r="I2725" s="2" t="s">
        <v>193</v>
      </c>
      <c r="J2725" s="2" t="s">
        <v>66</v>
      </c>
      <c r="K2725" s="2" t="s">
        <v>2559</v>
      </c>
      <c r="L2725" s="2" t="s">
        <v>2219</v>
      </c>
      <c r="M2725" s="2" t="s">
        <v>2560</v>
      </c>
      <c r="N2725" s="13">
        <v>5884</v>
      </c>
      <c r="O2725" s="2">
        <v>5884</v>
      </c>
      <c r="P2725" s="2">
        <v>12</v>
      </c>
      <c r="Q2725" s="2" t="s">
        <v>48</v>
      </c>
      <c r="R2725" s="2" t="s">
        <v>202</v>
      </c>
      <c r="S2725" s="2" t="s">
        <v>202</v>
      </c>
      <c r="T2725" s="2" t="s">
        <v>2219</v>
      </c>
      <c r="U2725" s="2" t="s">
        <v>192</v>
      </c>
      <c r="V2725" s="2" t="s">
        <v>71</v>
      </c>
      <c r="W2725" s="2">
        <v>5884</v>
      </c>
      <c r="X2725" s="2" t="s">
        <v>202</v>
      </c>
      <c r="Y2725" s="2" t="s">
        <v>202</v>
      </c>
      <c r="Z2725" s="3">
        <f t="shared" si="356"/>
        <v>70608</v>
      </c>
      <c r="AA2725" s="3">
        <f t="shared" si="357"/>
        <v>70608</v>
      </c>
      <c r="AB2725" s="3">
        <f t="shared" si="358"/>
        <v>70608</v>
      </c>
      <c r="AC2725">
        <f t="shared" si="359"/>
        <v>0</v>
      </c>
      <c r="AD2725" t="str">
        <f>_xlfn.XLOOKUP(V2725,[2]Index!L:L,[2]Index!M:M)</f>
        <v>CN</v>
      </c>
      <c r="AE2725" s="3" t="s">
        <v>43</v>
      </c>
      <c r="AF2725" t="s">
        <v>52</v>
      </c>
      <c r="AH2725" t="s">
        <v>196</v>
      </c>
      <c r="AJ2725">
        <f>VLOOKUP(D2725,[3]Multipliers!$B:$AT,36)</f>
        <v>1</v>
      </c>
      <c r="AK2725">
        <f>VLOOKUP(D2725,[3]Multipliers!$B:$AT,36)</f>
        <v>1</v>
      </c>
      <c r="AM2725" t="e">
        <f t="shared" si="360"/>
        <v>#DIV/0!</v>
      </c>
    </row>
    <row r="2726" spans="1:39">
      <c r="A2726" s="2" t="str">
        <f t="shared" si="354"/>
        <v>JOT AUTOMATION LTD.V64PAM-FEEDER</v>
      </c>
      <c r="B2726" s="2" t="str">
        <f t="shared" si="355"/>
        <v>EQP,AE,PAM-FEEDER,V5X,JOTDCO</v>
      </c>
      <c r="C2726" s="3" t="str">
        <f t="shared" si="353"/>
        <v>iphonePAM-FEEDERNew Buy</v>
      </c>
      <c r="D2726" s="2" t="s">
        <v>60</v>
      </c>
      <c r="E2726" s="2" t="s">
        <v>1494</v>
      </c>
      <c r="F2726" s="2" t="s">
        <v>40</v>
      </c>
      <c r="G2726" s="2" t="s">
        <v>41</v>
      </c>
      <c r="H2726" s="2" t="s">
        <v>65</v>
      </c>
      <c r="I2726" s="2" t="s">
        <v>193</v>
      </c>
      <c r="J2726" s="2" t="s">
        <v>66</v>
      </c>
      <c r="K2726" s="2" t="s">
        <v>2557</v>
      </c>
      <c r="L2726" s="2" t="s">
        <v>2221</v>
      </c>
      <c r="M2726" s="2" t="s">
        <v>2558</v>
      </c>
      <c r="N2726" s="13">
        <v>5884</v>
      </c>
      <c r="O2726" s="2">
        <v>5884</v>
      </c>
      <c r="P2726" s="2">
        <v>10</v>
      </c>
      <c r="Q2726" s="2" t="s">
        <v>48</v>
      </c>
      <c r="R2726" s="2" t="s">
        <v>202</v>
      </c>
      <c r="S2726" s="2" t="s">
        <v>202</v>
      </c>
      <c r="T2726" s="2" t="s">
        <v>2221</v>
      </c>
      <c r="U2726" s="2" t="s">
        <v>192</v>
      </c>
      <c r="V2726" s="2" t="s">
        <v>85</v>
      </c>
      <c r="W2726" s="2">
        <v>5884</v>
      </c>
      <c r="X2726" s="2" t="s">
        <v>202</v>
      </c>
      <c r="Y2726" s="2" t="s">
        <v>202</v>
      </c>
      <c r="Z2726" s="3">
        <f t="shared" si="356"/>
        <v>58840</v>
      </c>
      <c r="AA2726" s="3">
        <f t="shared" si="357"/>
        <v>58840</v>
      </c>
      <c r="AB2726" s="3">
        <f t="shared" si="358"/>
        <v>58840</v>
      </c>
      <c r="AC2726">
        <f t="shared" si="359"/>
        <v>0</v>
      </c>
      <c r="AD2726" t="str">
        <f>_xlfn.XLOOKUP(V2726,[2]Index!L:L,[2]Index!M:M)</f>
        <v>CN</v>
      </c>
      <c r="AE2726" s="3" t="s">
        <v>43</v>
      </c>
      <c r="AF2726" t="s">
        <v>52</v>
      </c>
      <c r="AH2726" t="s">
        <v>196</v>
      </c>
      <c r="AJ2726">
        <f>VLOOKUP(D2726,[3]Multipliers!$B:$AT,36)</f>
        <v>1</v>
      </c>
      <c r="AK2726">
        <f>VLOOKUP(D2726,[3]Multipliers!$B:$AT,36)</f>
        <v>1</v>
      </c>
      <c r="AM2726" t="e">
        <f t="shared" si="360"/>
        <v>#DIV/0!</v>
      </c>
    </row>
    <row r="2727" spans="1:39">
      <c r="A2727" s="2" t="str">
        <f t="shared" si="354"/>
        <v>JOT AUTOMATION LTD.V64PAM-UNLOADER</v>
      </c>
      <c r="B2727" s="2" t="str">
        <f t="shared" si="355"/>
        <v>EQP,AE,PAM-UNLOADER,V5X,JOTDCO</v>
      </c>
      <c r="C2727" s="3" t="str">
        <f t="shared" si="353"/>
        <v>iphonePAM-UNLOADERNew Buy</v>
      </c>
      <c r="D2727" s="2" t="s">
        <v>60</v>
      </c>
      <c r="E2727" s="2" t="s">
        <v>1494</v>
      </c>
      <c r="F2727" s="2" t="s">
        <v>40</v>
      </c>
      <c r="G2727" s="2" t="s">
        <v>41</v>
      </c>
      <c r="H2727" s="2" t="s">
        <v>65</v>
      </c>
      <c r="I2727" s="2" t="s">
        <v>193</v>
      </c>
      <c r="J2727" s="2" t="s">
        <v>66</v>
      </c>
      <c r="K2727" s="2" t="s">
        <v>2559</v>
      </c>
      <c r="L2727" s="2" t="s">
        <v>2219</v>
      </c>
      <c r="M2727" s="2" t="s">
        <v>2560</v>
      </c>
      <c r="N2727" s="13">
        <v>5884</v>
      </c>
      <c r="O2727" s="2">
        <v>5884</v>
      </c>
      <c r="P2727" s="2">
        <v>10</v>
      </c>
      <c r="Q2727" s="2" t="s">
        <v>48</v>
      </c>
      <c r="R2727" s="2" t="s">
        <v>202</v>
      </c>
      <c r="S2727" s="2" t="s">
        <v>202</v>
      </c>
      <c r="T2727" s="2" t="s">
        <v>2219</v>
      </c>
      <c r="U2727" s="2" t="s">
        <v>192</v>
      </c>
      <c r="V2727" s="2" t="s">
        <v>85</v>
      </c>
      <c r="W2727" s="2">
        <v>5884</v>
      </c>
      <c r="X2727" s="2" t="s">
        <v>202</v>
      </c>
      <c r="Y2727" s="2" t="s">
        <v>202</v>
      </c>
      <c r="Z2727" s="3">
        <f t="shared" si="356"/>
        <v>58840</v>
      </c>
      <c r="AA2727" s="3">
        <f t="shared" si="357"/>
        <v>58840</v>
      </c>
      <c r="AB2727" s="3">
        <f t="shared" si="358"/>
        <v>58840</v>
      </c>
      <c r="AC2727">
        <f t="shared" si="359"/>
        <v>0</v>
      </c>
      <c r="AD2727" t="str">
        <f>_xlfn.XLOOKUP(V2727,[2]Index!L:L,[2]Index!M:M)</f>
        <v>CN</v>
      </c>
      <c r="AE2727" s="3" t="s">
        <v>43</v>
      </c>
      <c r="AF2727" t="s">
        <v>52</v>
      </c>
      <c r="AH2727" t="s">
        <v>196</v>
      </c>
      <c r="AJ2727">
        <f>VLOOKUP(D2727,[3]Multipliers!$B:$AT,36)</f>
        <v>1</v>
      </c>
      <c r="AK2727">
        <f>VLOOKUP(D2727,[3]Multipliers!$B:$AT,36)</f>
        <v>1</v>
      </c>
      <c r="AM2727" t="e">
        <f t="shared" si="360"/>
        <v>#DIV/0!</v>
      </c>
    </row>
    <row r="2728" spans="1:39">
      <c r="A2728" s="2" t="str">
        <f t="shared" si="354"/>
        <v>JOT AUTOMATION LTD.V63PAM-FEEDER</v>
      </c>
      <c r="B2728" s="2" t="str">
        <f t="shared" si="355"/>
        <v>EQP,AE,PAM-FEEDER,V5X,JOTDCO</v>
      </c>
      <c r="C2728" s="3" t="str">
        <f t="shared" si="353"/>
        <v>iphonePAM-FEEDERNew Buy</v>
      </c>
      <c r="D2728" s="2" t="s">
        <v>60</v>
      </c>
      <c r="E2728" s="2" t="s">
        <v>1494</v>
      </c>
      <c r="F2728" s="2" t="s">
        <v>40</v>
      </c>
      <c r="G2728" s="2" t="s">
        <v>41</v>
      </c>
      <c r="H2728" s="2" t="s">
        <v>42</v>
      </c>
      <c r="I2728" s="2" t="s">
        <v>193</v>
      </c>
      <c r="J2728" s="2" t="s">
        <v>66</v>
      </c>
      <c r="K2728" s="2" t="s">
        <v>2557</v>
      </c>
      <c r="L2728" s="2" t="s">
        <v>2221</v>
      </c>
      <c r="M2728" s="2" t="s">
        <v>2558</v>
      </c>
      <c r="N2728" s="13">
        <v>5884</v>
      </c>
      <c r="O2728" s="2">
        <v>5884</v>
      </c>
      <c r="P2728" s="2">
        <v>4</v>
      </c>
      <c r="Q2728" s="2" t="s">
        <v>48</v>
      </c>
      <c r="R2728" s="2" t="s">
        <v>202</v>
      </c>
      <c r="S2728" s="2" t="s">
        <v>202</v>
      </c>
      <c r="T2728" s="2" t="s">
        <v>2221</v>
      </c>
      <c r="U2728" s="2" t="s">
        <v>192</v>
      </c>
      <c r="V2728" s="2" t="s">
        <v>85</v>
      </c>
      <c r="W2728" s="2">
        <v>5884</v>
      </c>
      <c r="X2728" s="2" t="s">
        <v>202</v>
      </c>
      <c r="Y2728" s="2" t="s">
        <v>202</v>
      </c>
      <c r="Z2728" s="3">
        <f t="shared" si="356"/>
        <v>23536</v>
      </c>
      <c r="AA2728" s="3">
        <f t="shared" si="357"/>
        <v>23536</v>
      </c>
      <c r="AB2728" s="3">
        <f t="shared" si="358"/>
        <v>23536</v>
      </c>
      <c r="AC2728">
        <f t="shared" si="359"/>
        <v>0</v>
      </c>
      <c r="AD2728" t="str">
        <f>_xlfn.XLOOKUP(V2728,[2]Index!L:L,[2]Index!M:M)</f>
        <v>CN</v>
      </c>
      <c r="AE2728" s="3" t="s">
        <v>43</v>
      </c>
      <c r="AF2728" t="s">
        <v>52</v>
      </c>
      <c r="AH2728" t="s">
        <v>196</v>
      </c>
      <c r="AJ2728">
        <f>VLOOKUP(D2728,[3]Multipliers!$B:$AT,36)</f>
        <v>1</v>
      </c>
      <c r="AK2728">
        <f>VLOOKUP(D2728,[3]Multipliers!$B:$AT,36)</f>
        <v>1</v>
      </c>
      <c r="AM2728" t="e">
        <f t="shared" si="360"/>
        <v>#DIV/0!</v>
      </c>
    </row>
    <row r="2729" spans="1:39">
      <c r="A2729" s="2" t="str">
        <f t="shared" si="354"/>
        <v>JOT AUTOMATION LTD.V63PAM-UNLOADER</v>
      </c>
      <c r="B2729" s="2" t="str">
        <f t="shared" si="355"/>
        <v>EQP,AE,PAM-UNLOADER,V5X,JOTDCO</v>
      </c>
      <c r="C2729" s="3" t="str">
        <f t="shared" si="353"/>
        <v>iphonePAM-UNLOADERNew Buy</v>
      </c>
      <c r="D2729" s="2" t="s">
        <v>60</v>
      </c>
      <c r="E2729" s="2" t="s">
        <v>1494</v>
      </c>
      <c r="F2729" s="2" t="s">
        <v>40</v>
      </c>
      <c r="G2729" s="2" t="s">
        <v>41</v>
      </c>
      <c r="H2729" s="2" t="s">
        <v>42</v>
      </c>
      <c r="I2729" s="2" t="s">
        <v>193</v>
      </c>
      <c r="J2729" s="2" t="s">
        <v>66</v>
      </c>
      <c r="K2729" s="2" t="s">
        <v>2559</v>
      </c>
      <c r="L2729" s="2" t="s">
        <v>2219</v>
      </c>
      <c r="M2729" s="2" t="s">
        <v>2560</v>
      </c>
      <c r="N2729" s="13">
        <v>5884</v>
      </c>
      <c r="O2729" s="2">
        <v>5884</v>
      </c>
      <c r="P2729" s="2">
        <v>4</v>
      </c>
      <c r="Q2729" s="2" t="s">
        <v>48</v>
      </c>
      <c r="R2729" s="2" t="s">
        <v>202</v>
      </c>
      <c r="S2729" s="2" t="s">
        <v>202</v>
      </c>
      <c r="T2729" s="2" t="s">
        <v>2219</v>
      </c>
      <c r="U2729" s="2" t="s">
        <v>192</v>
      </c>
      <c r="V2729" s="2" t="s">
        <v>85</v>
      </c>
      <c r="W2729" s="2">
        <v>5884</v>
      </c>
      <c r="X2729" s="2" t="s">
        <v>202</v>
      </c>
      <c r="Y2729" s="2" t="s">
        <v>202</v>
      </c>
      <c r="Z2729" s="3">
        <f t="shared" si="356"/>
        <v>23536</v>
      </c>
      <c r="AA2729" s="3">
        <f t="shared" si="357"/>
        <v>23536</v>
      </c>
      <c r="AB2729" s="3">
        <f t="shared" si="358"/>
        <v>23536</v>
      </c>
      <c r="AC2729">
        <f t="shared" si="359"/>
        <v>0</v>
      </c>
      <c r="AD2729" t="str">
        <f>_xlfn.XLOOKUP(V2729,[2]Index!L:L,[2]Index!M:M)</f>
        <v>CN</v>
      </c>
      <c r="AE2729" s="3" t="s">
        <v>43</v>
      </c>
      <c r="AF2729" t="s">
        <v>52</v>
      </c>
      <c r="AH2729" t="s">
        <v>196</v>
      </c>
      <c r="AJ2729">
        <f>VLOOKUP(D2729,[3]Multipliers!$B:$AT,36)</f>
        <v>1</v>
      </c>
      <c r="AK2729">
        <f>VLOOKUP(D2729,[3]Multipliers!$B:$AT,36)</f>
        <v>1</v>
      </c>
      <c r="AM2729" t="e">
        <f t="shared" si="360"/>
        <v>#DIV/0!</v>
      </c>
    </row>
    <row r="2730" spans="1:39">
      <c r="A2730" s="2" t="str">
        <f t="shared" si="354"/>
        <v>JOT AUTOMATION LTD.V64PAM-FEEDER</v>
      </c>
      <c r="B2730" s="2" t="str">
        <f t="shared" si="355"/>
        <v>EQP,AE,PAM-FEEDER,V57,JOTDCO</v>
      </c>
      <c r="C2730" s="3" t="str">
        <f t="shared" si="353"/>
        <v>iphonePAM-FEEDERNew Buy</v>
      </c>
      <c r="D2730" s="2" t="s">
        <v>60</v>
      </c>
      <c r="E2730" s="2" t="s">
        <v>1494</v>
      </c>
      <c r="F2730" s="2" t="s">
        <v>40</v>
      </c>
      <c r="G2730" s="2" t="s">
        <v>41</v>
      </c>
      <c r="H2730" s="2" t="s">
        <v>65</v>
      </c>
      <c r="I2730" s="2" t="s">
        <v>193</v>
      </c>
      <c r="J2730" s="2" t="s">
        <v>66</v>
      </c>
      <c r="K2730" s="2" t="s">
        <v>2553</v>
      </c>
      <c r="L2730" s="2" t="s">
        <v>2221</v>
      </c>
      <c r="M2730" s="2" t="s">
        <v>2554</v>
      </c>
      <c r="N2730" s="13">
        <v>5884</v>
      </c>
      <c r="O2730" s="2">
        <v>5884</v>
      </c>
      <c r="P2730" s="2">
        <v>1</v>
      </c>
      <c r="Q2730" s="2" t="s">
        <v>48</v>
      </c>
      <c r="R2730" s="2" t="s">
        <v>202</v>
      </c>
      <c r="S2730" s="2" t="s">
        <v>202</v>
      </c>
      <c r="T2730" s="2" t="s">
        <v>2221</v>
      </c>
      <c r="U2730" s="2" t="s">
        <v>192</v>
      </c>
      <c r="V2730" s="2" t="s">
        <v>85</v>
      </c>
      <c r="W2730" s="2">
        <v>5884</v>
      </c>
      <c r="X2730" s="2" t="s">
        <v>202</v>
      </c>
      <c r="Y2730" s="2" t="s">
        <v>202</v>
      </c>
      <c r="Z2730" s="3">
        <f t="shared" si="356"/>
        <v>5884</v>
      </c>
      <c r="AA2730" s="3">
        <f t="shared" si="357"/>
        <v>5884</v>
      </c>
      <c r="AB2730" s="3">
        <f t="shared" si="358"/>
        <v>5884</v>
      </c>
      <c r="AC2730">
        <f t="shared" si="359"/>
        <v>0</v>
      </c>
      <c r="AD2730" t="str">
        <f>_xlfn.XLOOKUP(V2730,[2]Index!L:L,[2]Index!M:M)</f>
        <v>CN</v>
      </c>
      <c r="AE2730" s="3" t="s">
        <v>43</v>
      </c>
      <c r="AF2730" t="s">
        <v>52</v>
      </c>
      <c r="AH2730" t="s">
        <v>196</v>
      </c>
      <c r="AJ2730">
        <f>VLOOKUP(D2730,[3]Multipliers!$B:$AT,36)</f>
        <v>1</v>
      </c>
      <c r="AK2730">
        <f>VLOOKUP(D2730,[3]Multipliers!$B:$AT,36)</f>
        <v>1</v>
      </c>
      <c r="AM2730" t="e">
        <f t="shared" si="360"/>
        <v>#DIV/0!</v>
      </c>
    </row>
    <row r="2731" spans="1:39">
      <c r="A2731" s="2" t="str">
        <f t="shared" si="354"/>
        <v>JOT AUTOMATION LTD.V64PAM-UNLOADER</v>
      </c>
      <c r="B2731" s="2" t="str">
        <f t="shared" si="355"/>
        <v>EQP,AE,PAM-UNLOADER,V57,JOTDCO</v>
      </c>
      <c r="C2731" s="3" t="str">
        <f t="shared" si="353"/>
        <v>iphonePAM-UNLOADERNew Buy</v>
      </c>
      <c r="D2731" s="2" t="s">
        <v>60</v>
      </c>
      <c r="E2731" s="2" t="s">
        <v>1494</v>
      </c>
      <c r="F2731" s="2" t="s">
        <v>40</v>
      </c>
      <c r="G2731" s="2" t="s">
        <v>41</v>
      </c>
      <c r="H2731" s="2" t="s">
        <v>65</v>
      </c>
      <c r="I2731" s="2" t="s">
        <v>193</v>
      </c>
      <c r="J2731" s="2" t="s">
        <v>66</v>
      </c>
      <c r="K2731" s="2" t="s">
        <v>2555</v>
      </c>
      <c r="L2731" s="2" t="s">
        <v>2219</v>
      </c>
      <c r="M2731" s="2" t="s">
        <v>2556</v>
      </c>
      <c r="N2731" s="13">
        <v>5884</v>
      </c>
      <c r="O2731" s="2">
        <v>5884</v>
      </c>
      <c r="P2731" s="2">
        <v>1</v>
      </c>
      <c r="Q2731" s="2" t="s">
        <v>48</v>
      </c>
      <c r="R2731" s="2" t="s">
        <v>202</v>
      </c>
      <c r="S2731" s="2" t="s">
        <v>202</v>
      </c>
      <c r="T2731" s="2" t="s">
        <v>2219</v>
      </c>
      <c r="U2731" s="2" t="s">
        <v>192</v>
      </c>
      <c r="V2731" s="2" t="s">
        <v>85</v>
      </c>
      <c r="W2731" s="2">
        <v>5884</v>
      </c>
      <c r="X2731" s="2" t="s">
        <v>202</v>
      </c>
      <c r="Y2731" s="2" t="s">
        <v>202</v>
      </c>
      <c r="Z2731" s="3">
        <f t="shared" si="356"/>
        <v>5884</v>
      </c>
      <c r="AA2731" s="3">
        <f t="shared" si="357"/>
        <v>5884</v>
      </c>
      <c r="AB2731" s="3">
        <f t="shared" si="358"/>
        <v>5884</v>
      </c>
      <c r="AC2731">
        <f t="shared" si="359"/>
        <v>0</v>
      </c>
      <c r="AD2731" t="str">
        <f>_xlfn.XLOOKUP(V2731,[2]Index!L:L,[2]Index!M:M)</f>
        <v>CN</v>
      </c>
      <c r="AE2731" s="3" t="s">
        <v>43</v>
      </c>
      <c r="AF2731" t="s">
        <v>52</v>
      </c>
      <c r="AH2731" t="s">
        <v>196</v>
      </c>
      <c r="AJ2731">
        <f>VLOOKUP(D2731,[3]Multipliers!$B:$AT,36)</f>
        <v>1</v>
      </c>
      <c r="AK2731">
        <f>VLOOKUP(D2731,[3]Multipliers!$B:$AT,36)</f>
        <v>1</v>
      </c>
      <c r="AM2731" t="e">
        <f t="shared" si="360"/>
        <v>#DIV/0!</v>
      </c>
    </row>
    <row r="2732" spans="1:39">
      <c r="A2732" s="2" t="str">
        <f t="shared" si="354"/>
        <v>JOT AUTOMATION LTD.V63PAM-FEEDER</v>
      </c>
      <c r="B2732" s="2" t="str">
        <f t="shared" si="355"/>
        <v>EQP,AE,PAM-FEEDER,V5X,JOTDCO</v>
      </c>
      <c r="D2732" t="s">
        <v>60</v>
      </c>
      <c r="E2732" t="s">
        <v>1494</v>
      </c>
      <c r="F2732" t="s">
        <v>40</v>
      </c>
      <c r="G2732" t="s">
        <v>41</v>
      </c>
      <c r="H2732" t="s">
        <v>42</v>
      </c>
      <c r="I2732" t="s">
        <v>193</v>
      </c>
      <c r="J2732" t="s">
        <v>111</v>
      </c>
      <c r="K2732" t="s">
        <v>2557</v>
      </c>
      <c r="L2732" t="s">
        <v>2221</v>
      </c>
      <c r="M2732" t="s">
        <v>2558</v>
      </c>
      <c r="N2732" s="18">
        <v>5884</v>
      </c>
      <c r="O2732" s="100">
        <v>5884</v>
      </c>
      <c r="P2732">
        <v>6</v>
      </c>
      <c r="Q2732" t="s">
        <v>48</v>
      </c>
      <c r="R2732" t="s">
        <v>202</v>
      </c>
      <c r="S2732" t="s">
        <v>202</v>
      </c>
      <c r="T2732" t="s">
        <v>2221</v>
      </c>
      <c r="U2732" t="s">
        <v>192</v>
      </c>
      <c r="V2732" t="s">
        <v>85</v>
      </c>
      <c r="W2732" s="100">
        <v>5884</v>
      </c>
      <c r="X2732" t="s">
        <v>202</v>
      </c>
      <c r="Y2732" t="s">
        <v>202</v>
      </c>
      <c r="Z2732" s="3">
        <f t="shared" si="356"/>
        <v>35304</v>
      </c>
      <c r="AA2732" s="3">
        <f t="shared" si="357"/>
        <v>35304</v>
      </c>
      <c r="AB2732" s="3">
        <f t="shared" si="358"/>
        <v>35304</v>
      </c>
      <c r="AC2732">
        <f t="shared" si="359"/>
        <v>0</v>
      </c>
      <c r="AD2732" t="str">
        <f>_xlfn.XLOOKUP(V2732,[2]Index!L:L,[2]Index!M:M)</f>
        <v>CN</v>
      </c>
      <c r="AE2732" s="3" t="s">
        <v>43</v>
      </c>
      <c r="AF2732" t="s">
        <v>52</v>
      </c>
      <c r="AG2732" s="4"/>
      <c r="AH2732" t="s">
        <v>196</v>
      </c>
      <c r="AI2732"/>
      <c r="AJ2732">
        <f>VLOOKUP(D2732,[3]Multipliers!$B:$AT,36)</f>
        <v>1</v>
      </c>
      <c r="AK2732">
        <f>VLOOKUP(D2732,[3]Multipliers!$B:$AT,36)</f>
        <v>1</v>
      </c>
      <c r="AM2732" t="e">
        <f t="shared" si="360"/>
        <v>#DIV/0!</v>
      </c>
    </row>
    <row r="2733" spans="1:39">
      <c r="A2733" s="2" t="str">
        <f t="shared" si="354"/>
        <v>JOT AUTOMATION LTD.V63PAM-FEEDER</v>
      </c>
      <c r="B2733" s="2" t="str">
        <f t="shared" si="355"/>
        <v>EQP,AE,PAM-FEEDER,V5X,JOTDCO</v>
      </c>
      <c r="D2733" t="s">
        <v>60</v>
      </c>
      <c r="E2733" t="s">
        <v>1494</v>
      </c>
      <c r="F2733" t="s">
        <v>40</v>
      </c>
      <c r="G2733" t="s">
        <v>41</v>
      </c>
      <c r="H2733" t="s">
        <v>42</v>
      </c>
      <c r="I2733" t="s">
        <v>193</v>
      </c>
      <c r="J2733" t="s">
        <v>111</v>
      </c>
      <c r="K2733" t="s">
        <v>2557</v>
      </c>
      <c r="L2733" t="s">
        <v>2221</v>
      </c>
      <c r="M2733" t="s">
        <v>2558</v>
      </c>
      <c r="N2733" s="18">
        <v>5884</v>
      </c>
      <c r="O2733" s="100">
        <v>5884</v>
      </c>
      <c r="P2733">
        <v>6</v>
      </c>
      <c r="Q2733" t="s">
        <v>48</v>
      </c>
      <c r="R2733" t="s">
        <v>202</v>
      </c>
      <c r="S2733" t="s">
        <v>202</v>
      </c>
      <c r="T2733" t="s">
        <v>2221</v>
      </c>
      <c r="U2733" t="s">
        <v>192</v>
      </c>
      <c r="V2733" t="s">
        <v>71</v>
      </c>
      <c r="W2733" s="100">
        <v>5884</v>
      </c>
      <c r="X2733" t="s">
        <v>202</v>
      </c>
      <c r="Y2733" t="s">
        <v>202</v>
      </c>
      <c r="Z2733" s="3">
        <f t="shared" si="356"/>
        <v>35304</v>
      </c>
      <c r="AA2733" s="3">
        <f t="shared" si="357"/>
        <v>35304</v>
      </c>
      <c r="AB2733" s="3">
        <f t="shared" si="358"/>
        <v>35304</v>
      </c>
      <c r="AC2733">
        <f t="shared" si="359"/>
        <v>0</v>
      </c>
      <c r="AD2733" t="str">
        <f>_xlfn.XLOOKUP(V2733,[2]Index!L:L,[2]Index!M:M)</f>
        <v>CN</v>
      </c>
      <c r="AE2733" s="3" t="s">
        <v>43</v>
      </c>
      <c r="AF2733" t="s">
        <v>52</v>
      </c>
      <c r="AG2733" s="4"/>
      <c r="AH2733" t="s">
        <v>196</v>
      </c>
      <c r="AI2733"/>
      <c r="AJ2733">
        <f>VLOOKUP(D2733,[3]Multipliers!$B:$AT,36)</f>
        <v>1</v>
      </c>
      <c r="AK2733">
        <f>VLOOKUP(D2733,[3]Multipliers!$B:$AT,36)</f>
        <v>1</v>
      </c>
      <c r="AM2733" t="e">
        <f t="shared" si="360"/>
        <v>#DIV/0!</v>
      </c>
    </row>
    <row r="2734" spans="1:39">
      <c r="A2734" s="2" t="str">
        <f t="shared" si="354"/>
        <v>JOT AUTOMATION LTD.V63PAM-UNLOADER</v>
      </c>
      <c r="B2734" s="2" t="str">
        <f t="shared" si="355"/>
        <v>EQP,AE,PAM-UNLOADER,V5X,JOTDCO</v>
      </c>
      <c r="D2734" t="s">
        <v>60</v>
      </c>
      <c r="E2734" t="s">
        <v>1494</v>
      </c>
      <c r="F2734" t="s">
        <v>40</v>
      </c>
      <c r="G2734" t="s">
        <v>41</v>
      </c>
      <c r="H2734" t="s">
        <v>42</v>
      </c>
      <c r="I2734" t="s">
        <v>193</v>
      </c>
      <c r="J2734" t="s">
        <v>111</v>
      </c>
      <c r="K2734" t="s">
        <v>2559</v>
      </c>
      <c r="L2734" t="s">
        <v>2219</v>
      </c>
      <c r="M2734" t="s">
        <v>2560</v>
      </c>
      <c r="N2734" s="18">
        <v>5884</v>
      </c>
      <c r="O2734" s="100">
        <v>5884</v>
      </c>
      <c r="P2734">
        <v>6</v>
      </c>
      <c r="Q2734" t="s">
        <v>48</v>
      </c>
      <c r="R2734" t="s">
        <v>202</v>
      </c>
      <c r="S2734" t="s">
        <v>202</v>
      </c>
      <c r="T2734" t="s">
        <v>2219</v>
      </c>
      <c r="U2734" t="s">
        <v>192</v>
      </c>
      <c r="V2734" t="s">
        <v>85</v>
      </c>
      <c r="W2734" s="100">
        <v>5884</v>
      </c>
      <c r="X2734" t="s">
        <v>202</v>
      </c>
      <c r="Y2734" t="s">
        <v>202</v>
      </c>
      <c r="Z2734" s="3">
        <f t="shared" si="356"/>
        <v>35304</v>
      </c>
      <c r="AA2734" s="3">
        <f t="shared" si="357"/>
        <v>35304</v>
      </c>
      <c r="AB2734" s="3">
        <f t="shared" si="358"/>
        <v>35304</v>
      </c>
      <c r="AC2734">
        <f t="shared" si="359"/>
        <v>0</v>
      </c>
      <c r="AD2734" t="str">
        <f>_xlfn.XLOOKUP(V2734,[2]Index!L:L,[2]Index!M:M)</f>
        <v>CN</v>
      </c>
      <c r="AE2734" s="3" t="s">
        <v>43</v>
      </c>
      <c r="AF2734" t="s">
        <v>52</v>
      </c>
      <c r="AG2734" s="4"/>
      <c r="AH2734" t="s">
        <v>196</v>
      </c>
      <c r="AI2734"/>
      <c r="AJ2734">
        <f>VLOOKUP(D2734,[3]Multipliers!$B:$AT,36)</f>
        <v>1</v>
      </c>
      <c r="AK2734">
        <f>VLOOKUP(D2734,[3]Multipliers!$B:$AT,36)</f>
        <v>1</v>
      </c>
      <c r="AM2734" t="e">
        <f t="shared" si="360"/>
        <v>#DIV/0!</v>
      </c>
    </row>
    <row r="2735" spans="1:39">
      <c r="A2735" s="2" t="str">
        <f t="shared" si="354"/>
        <v>JOT AUTOMATION LTD.V63PAM-UNLOADER</v>
      </c>
      <c r="B2735" s="2" t="str">
        <f t="shared" si="355"/>
        <v>EQP,AE,PAM-UNLOADER,V5X,JOTDCO</v>
      </c>
      <c r="D2735" t="s">
        <v>60</v>
      </c>
      <c r="E2735" t="s">
        <v>1494</v>
      </c>
      <c r="F2735" t="s">
        <v>40</v>
      </c>
      <c r="G2735" t="s">
        <v>41</v>
      </c>
      <c r="H2735" t="s">
        <v>42</v>
      </c>
      <c r="I2735" t="s">
        <v>193</v>
      </c>
      <c r="J2735" t="s">
        <v>111</v>
      </c>
      <c r="K2735" t="s">
        <v>2559</v>
      </c>
      <c r="L2735" t="s">
        <v>2219</v>
      </c>
      <c r="M2735" t="s">
        <v>2560</v>
      </c>
      <c r="N2735" s="18">
        <v>5884</v>
      </c>
      <c r="O2735" s="100">
        <v>5884</v>
      </c>
      <c r="P2735">
        <v>6</v>
      </c>
      <c r="Q2735" t="s">
        <v>48</v>
      </c>
      <c r="R2735" t="s">
        <v>202</v>
      </c>
      <c r="S2735" t="s">
        <v>202</v>
      </c>
      <c r="T2735" t="s">
        <v>2219</v>
      </c>
      <c r="U2735" t="s">
        <v>192</v>
      </c>
      <c r="V2735" t="s">
        <v>71</v>
      </c>
      <c r="W2735" s="100">
        <v>5884</v>
      </c>
      <c r="X2735" t="s">
        <v>202</v>
      </c>
      <c r="Y2735" t="s">
        <v>202</v>
      </c>
      <c r="Z2735" s="3">
        <f t="shared" si="356"/>
        <v>35304</v>
      </c>
      <c r="AA2735" s="3">
        <f t="shared" si="357"/>
        <v>35304</v>
      </c>
      <c r="AB2735" s="3">
        <f t="shared" si="358"/>
        <v>35304</v>
      </c>
      <c r="AC2735">
        <f t="shared" si="359"/>
        <v>0</v>
      </c>
      <c r="AD2735" t="str">
        <f>_xlfn.XLOOKUP(V2735,[2]Index!L:L,[2]Index!M:M)</f>
        <v>CN</v>
      </c>
      <c r="AE2735" s="3" t="s">
        <v>43</v>
      </c>
      <c r="AF2735" t="s">
        <v>52</v>
      </c>
      <c r="AG2735" s="4"/>
      <c r="AH2735" t="s">
        <v>196</v>
      </c>
      <c r="AI2735"/>
      <c r="AJ2735">
        <f>VLOOKUP(D2735,[3]Multipliers!$B:$AT,36)</f>
        <v>1</v>
      </c>
      <c r="AK2735">
        <f>VLOOKUP(D2735,[3]Multipliers!$B:$AT,36)</f>
        <v>1</v>
      </c>
      <c r="AM2735" t="e">
        <f t="shared" si="360"/>
        <v>#DIV/0!</v>
      </c>
    </row>
    <row r="2736" spans="1:39">
      <c r="A2736" s="2" t="str">
        <f t="shared" si="354"/>
        <v>JOT AUTOMATION LTD.V63PAM-FEEDER</v>
      </c>
      <c r="B2736" s="2" t="str">
        <f t="shared" si="355"/>
        <v>EQP,AE,PAM-FEEDER,V5X,JOTDCO</v>
      </c>
      <c r="D2736" t="s">
        <v>60</v>
      </c>
      <c r="E2736" t="s">
        <v>1494</v>
      </c>
      <c r="F2736" t="s">
        <v>40</v>
      </c>
      <c r="G2736" t="s">
        <v>41</v>
      </c>
      <c r="H2736" t="s">
        <v>42</v>
      </c>
      <c r="I2736" t="s">
        <v>193</v>
      </c>
      <c r="J2736" t="s">
        <v>111</v>
      </c>
      <c r="K2736" t="s">
        <v>2557</v>
      </c>
      <c r="L2736" t="s">
        <v>2221</v>
      </c>
      <c r="M2736" t="s">
        <v>2558</v>
      </c>
      <c r="N2736" s="18">
        <v>5884</v>
      </c>
      <c r="O2736" s="100">
        <v>5884</v>
      </c>
      <c r="P2736">
        <v>4</v>
      </c>
      <c r="Q2736" t="s">
        <v>48</v>
      </c>
      <c r="R2736" t="s">
        <v>202</v>
      </c>
      <c r="S2736" t="s">
        <v>202</v>
      </c>
      <c r="T2736" t="s">
        <v>2221</v>
      </c>
      <c r="U2736" t="s">
        <v>192</v>
      </c>
      <c r="V2736" t="s">
        <v>146</v>
      </c>
      <c r="W2736" s="100">
        <v>5884</v>
      </c>
      <c r="X2736" t="s">
        <v>202</v>
      </c>
      <c r="Y2736" t="s">
        <v>202</v>
      </c>
      <c r="Z2736" s="3">
        <f t="shared" si="356"/>
        <v>23536</v>
      </c>
      <c r="AA2736" s="3">
        <f t="shared" si="357"/>
        <v>23536</v>
      </c>
      <c r="AB2736" s="3">
        <f t="shared" si="358"/>
        <v>23536</v>
      </c>
      <c r="AC2736">
        <f t="shared" si="359"/>
        <v>0</v>
      </c>
      <c r="AD2736" t="str">
        <f>_xlfn.XLOOKUP(V2736,[2]Index!L:L,[2]Index!M:M)</f>
        <v>CN</v>
      </c>
      <c r="AE2736" s="3" t="s">
        <v>43</v>
      </c>
      <c r="AF2736" t="s">
        <v>52</v>
      </c>
      <c r="AG2736" s="4"/>
      <c r="AH2736" t="s">
        <v>196</v>
      </c>
      <c r="AI2736"/>
      <c r="AJ2736">
        <f>VLOOKUP(D2736,[3]Multipliers!$B:$AT,36)</f>
        <v>1</v>
      </c>
      <c r="AK2736">
        <f>VLOOKUP(D2736,[3]Multipliers!$B:$AT,36)</f>
        <v>1</v>
      </c>
      <c r="AM2736" t="e">
        <f t="shared" si="360"/>
        <v>#DIV/0!</v>
      </c>
    </row>
    <row r="2737" spans="1:39">
      <c r="A2737" s="2" t="str">
        <f t="shared" si="354"/>
        <v>JOT AUTOMATION LTD.V63PAM-UNLOADER</v>
      </c>
      <c r="B2737" s="2" t="str">
        <f t="shared" si="355"/>
        <v>EQP,AE,PAM-UNLOADER,V5X,JOTDCO</v>
      </c>
      <c r="C2737" s="3" t="str">
        <f t="shared" ref="C2737:C2800" si="361">_xlfn.CONCAT(G2737,L2737,"New Buy")</f>
        <v>iphonePAM-UNLOADERNew Buy</v>
      </c>
      <c r="D2737" s="2" t="s">
        <v>60</v>
      </c>
      <c r="E2737" s="2" t="s">
        <v>1494</v>
      </c>
      <c r="F2737" s="2" t="s">
        <v>40</v>
      </c>
      <c r="G2737" s="2" t="s">
        <v>41</v>
      </c>
      <c r="H2737" s="2" t="s">
        <v>42</v>
      </c>
      <c r="I2737" s="2" t="s">
        <v>193</v>
      </c>
      <c r="J2737" s="2" t="s">
        <v>111</v>
      </c>
      <c r="K2737" s="2" t="s">
        <v>2559</v>
      </c>
      <c r="L2737" s="2" t="s">
        <v>2219</v>
      </c>
      <c r="M2737" s="2" t="s">
        <v>2560</v>
      </c>
      <c r="N2737" s="13">
        <v>5884</v>
      </c>
      <c r="O2737" s="2">
        <v>5884</v>
      </c>
      <c r="P2737" s="23">
        <v>4</v>
      </c>
      <c r="Q2737" s="2" t="s">
        <v>48</v>
      </c>
      <c r="R2737" s="2" t="s">
        <v>202</v>
      </c>
      <c r="S2737" s="2" t="s">
        <v>202</v>
      </c>
      <c r="T2737" s="2" t="s">
        <v>2219</v>
      </c>
      <c r="U2737" s="2" t="s">
        <v>192</v>
      </c>
      <c r="V2737" s="2" t="s">
        <v>146</v>
      </c>
      <c r="W2737" s="23">
        <v>5884</v>
      </c>
      <c r="X2737" s="2" t="s">
        <v>202</v>
      </c>
      <c r="Y2737" s="2" t="s">
        <v>202</v>
      </c>
      <c r="Z2737" s="3">
        <f t="shared" si="356"/>
        <v>23536</v>
      </c>
      <c r="AA2737" s="3">
        <f t="shared" si="357"/>
        <v>23536</v>
      </c>
      <c r="AB2737" s="3">
        <f t="shared" si="358"/>
        <v>23536</v>
      </c>
      <c r="AC2737">
        <f t="shared" si="359"/>
        <v>0</v>
      </c>
      <c r="AD2737" t="str">
        <f>_xlfn.XLOOKUP(V2737,[2]Index!L:L,[2]Index!M:M)</f>
        <v>CN</v>
      </c>
      <c r="AE2737" s="3" t="s">
        <v>43</v>
      </c>
      <c r="AF2737" t="s">
        <v>52</v>
      </c>
      <c r="AH2737" t="s">
        <v>196</v>
      </c>
      <c r="AJ2737">
        <f>VLOOKUP(D2737,[3]Multipliers!$B:$AT,36)</f>
        <v>1</v>
      </c>
      <c r="AK2737">
        <f>VLOOKUP(D2737,[3]Multipliers!$B:$AT,36)</f>
        <v>1</v>
      </c>
      <c r="AM2737" t="e">
        <f t="shared" si="360"/>
        <v>#DIV/0!</v>
      </c>
    </row>
    <row r="2738" spans="1:39">
      <c r="A2738" s="2" t="str">
        <f t="shared" si="354"/>
        <v>JOT AUTOMATION LTD.V64PAM-FEEDER</v>
      </c>
      <c r="B2738" s="2" t="str">
        <f t="shared" si="355"/>
        <v>EQP,AE,PAM-FEEDER,V5X,JOTDCO</v>
      </c>
      <c r="C2738" s="3" t="str">
        <f t="shared" si="361"/>
        <v>iphonePAM-FEEDERNew Buy</v>
      </c>
      <c r="D2738" s="2" t="s">
        <v>60</v>
      </c>
      <c r="E2738" s="2" t="s">
        <v>1494</v>
      </c>
      <c r="F2738" s="2" t="s">
        <v>40</v>
      </c>
      <c r="G2738" s="2" t="s">
        <v>41</v>
      </c>
      <c r="H2738" s="2" t="s">
        <v>65</v>
      </c>
      <c r="I2738" s="2" t="s">
        <v>193</v>
      </c>
      <c r="J2738" s="2" t="s">
        <v>111</v>
      </c>
      <c r="K2738" s="2" t="s">
        <v>2557</v>
      </c>
      <c r="L2738" s="2" t="s">
        <v>2221</v>
      </c>
      <c r="M2738" s="2" t="s">
        <v>2558</v>
      </c>
      <c r="N2738" s="13">
        <v>5884</v>
      </c>
      <c r="O2738" s="2">
        <v>5884</v>
      </c>
      <c r="P2738" s="23">
        <v>2</v>
      </c>
      <c r="Q2738" s="2" t="s">
        <v>48</v>
      </c>
      <c r="R2738" s="2" t="s">
        <v>202</v>
      </c>
      <c r="S2738" s="2" t="s">
        <v>202</v>
      </c>
      <c r="T2738" s="2" t="s">
        <v>2221</v>
      </c>
      <c r="U2738" s="2" t="s">
        <v>192</v>
      </c>
      <c r="V2738" s="2" t="s">
        <v>85</v>
      </c>
      <c r="W2738" s="23">
        <v>5884</v>
      </c>
      <c r="X2738" s="2" t="s">
        <v>202</v>
      </c>
      <c r="Y2738" s="2" t="s">
        <v>202</v>
      </c>
      <c r="Z2738" s="3">
        <f t="shared" si="356"/>
        <v>11768</v>
      </c>
      <c r="AA2738" s="3">
        <f t="shared" si="357"/>
        <v>11768</v>
      </c>
      <c r="AB2738" s="3">
        <f t="shared" si="358"/>
        <v>11768</v>
      </c>
      <c r="AC2738">
        <f t="shared" si="359"/>
        <v>0</v>
      </c>
      <c r="AD2738" t="str">
        <f>_xlfn.XLOOKUP(V2738,[2]Index!L:L,[2]Index!M:M)</f>
        <v>CN</v>
      </c>
      <c r="AE2738" s="3" t="s">
        <v>43</v>
      </c>
      <c r="AF2738" t="s">
        <v>52</v>
      </c>
      <c r="AH2738" t="s">
        <v>196</v>
      </c>
      <c r="AJ2738">
        <f>VLOOKUP(D2738,[3]Multipliers!$B:$AT,36)</f>
        <v>1</v>
      </c>
      <c r="AK2738">
        <f>VLOOKUP(D2738,[3]Multipliers!$B:$AT,36)</f>
        <v>1</v>
      </c>
      <c r="AM2738" t="e">
        <f t="shared" si="360"/>
        <v>#DIV/0!</v>
      </c>
    </row>
    <row r="2739" spans="1:39">
      <c r="A2739" s="2" t="str">
        <f t="shared" si="354"/>
        <v>JOT AUTOMATION LTD.V64PAM-UNLOADER</v>
      </c>
      <c r="B2739" s="2" t="str">
        <f t="shared" si="355"/>
        <v>EQP,AE,PAM-UNLOADER,V5X,JOTDCO</v>
      </c>
      <c r="C2739" s="3" t="str">
        <f t="shared" si="361"/>
        <v>iphonePAM-UNLOADERNew Buy</v>
      </c>
      <c r="D2739" s="2" t="s">
        <v>60</v>
      </c>
      <c r="E2739" s="2" t="s">
        <v>1494</v>
      </c>
      <c r="F2739" s="2" t="s">
        <v>40</v>
      </c>
      <c r="G2739" s="2" t="s">
        <v>41</v>
      </c>
      <c r="H2739" s="2" t="s">
        <v>65</v>
      </c>
      <c r="I2739" s="2" t="s">
        <v>193</v>
      </c>
      <c r="J2739" s="2" t="s">
        <v>111</v>
      </c>
      <c r="K2739" s="2" t="s">
        <v>2559</v>
      </c>
      <c r="L2739" s="2" t="s">
        <v>2219</v>
      </c>
      <c r="M2739" s="2" t="s">
        <v>2560</v>
      </c>
      <c r="N2739" s="13">
        <v>5884</v>
      </c>
      <c r="O2739" s="2">
        <v>5884</v>
      </c>
      <c r="P2739" s="2">
        <v>2</v>
      </c>
      <c r="Q2739" s="2" t="s">
        <v>48</v>
      </c>
      <c r="R2739" s="2" t="s">
        <v>202</v>
      </c>
      <c r="S2739" s="2" t="s">
        <v>202</v>
      </c>
      <c r="T2739" s="2" t="s">
        <v>2219</v>
      </c>
      <c r="U2739" s="2" t="s">
        <v>192</v>
      </c>
      <c r="V2739" s="2" t="s">
        <v>85</v>
      </c>
      <c r="W2739" s="2">
        <v>5884</v>
      </c>
      <c r="X2739" s="2" t="s">
        <v>202</v>
      </c>
      <c r="Y2739" s="2" t="s">
        <v>202</v>
      </c>
      <c r="Z2739" s="3">
        <f t="shared" si="356"/>
        <v>11768</v>
      </c>
      <c r="AA2739" s="3">
        <f t="shared" si="357"/>
        <v>11768</v>
      </c>
      <c r="AB2739" s="3">
        <f t="shared" si="358"/>
        <v>11768</v>
      </c>
      <c r="AC2739">
        <f t="shared" si="359"/>
        <v>0</v>
      </c>
      <c r="AD2739" t="str">
        <f>_xlfn.XLOOKUP(V2739,[2]Index!L:L,[2]Index!M:M)</f>
        <v>CN</v>
      </c>
      <c r="AE2739" s="3" t="s">
        <v>43</v>
      </c>
      <c r="AF2739" t="s">
        <v>52</v>
      </c>
      <c r="AH2739" t="s">
        <v>196</v>
      </c>
      <c r="AJ2739">
        <f>VLOOKUP(D2739,[3]Multipliers!$B:$AT,36)</f>
        <v>1</v>
      </c>
      <c r="AK2739">
        <f>VLOOKUP(D2739,[3]Multipliers!$B:$AT,36)</f>
        <v>1</v>
      </c>
      <c r="AM2739">
        <f t="shared" si="360"/>
        <v>0</v>
      </c>
    </row>
    <row r="2740" spans="1:39">
      <c r="A2740" s="2" t="str">
        <f t="shared" si="354"/>
        <v>JOT AUTOMATION LTD.V64PAM-FEEDER</v>
      </c>
      <c r="B2740" s="2" t="str">
        <f t="shared" si="355"/>
        <v>EQP,AE,PAM-FEEDER,V5X,JOTDCO</v>
      </c>
      <c r="C2740" s="3" t="str">
        <f t="shared" si="361"/>
        <v>iphonePAM-FEEDERNew Buy</v>
      </c>
      <c r="D2740" s="2" t="s">
        <v>60</v>
      </c>
      <c r="E2740" s="2" t="s">
        <v>1494</v>
      </c>
      <c r="F2740" s="2" t="s">
        <v>40</v>
      </c>
      <c r="G2740" s="2" t="s">
        <v>41</v>
      </c>
      <c r="H2740" s="2" t="s">
        <v>65</v>
      </c>
      <c r="I2740" s="2" t="s">
        <v>193</v>
      </c>
      <c r="J2740" s="2" t="s">
        <v>111</v>
      </c>
      <c r="K2740" s="2" t="s">
        <v>2557</v>
      </c>
      <c r="L2740" s="2" t="s">
        <v>2221</v>
      </c>
      <c r="M2740" s="2" t="s">
        <v>2558</v>
      </c>
      <c r="N2740" s="13">
        <v>5884</v>
      </c>
      <c r="O2740" s="2">
        <v>5884</v>
      </c>
      <c r="P2740" s="2">
        <v>1</v>
      </c>
      <c r="Q2740" s="2" t="s">
        <v>48</v>
      </c>
      <c r="R2740" s="2" t="s">
        <v>202</v>
      </c>
      <c r="S2740" s="2" t="s">
        <v>202</v>
      </c>
      <c r="T2740" s="2" t="s">
        <v>2221</v>
      </c>
      <c r="U2740" s="2" t="s">
        <v>192</v>
      </c>
      <c r="V2740" s="2" t="s">
        <v>71</v>
      </c>
      <c r="W2740" s="2">
        <v>5884</v>
      </c>
      <c r="X2740" s="2" t="s">
        <v>202</v>
      </c>
      <c r="Y2740" s="2" t="s">
        <v>202</v>
      </c>
      <c r="Z2740" s="3">
        <f t="shared" si="356"/>
        <v>5884</v>
      </c>
      <c r="AA2740" s="3">
        <f t="shared" si="357"/>
        <v>5884</v>
      </c>
      <c r="AB2740" s="3">
        <f t="shared" si="358"/>
        <v>5884</v>
      </c>
      <c r="AC2740">
        <f t="shared" si="359"/>
        <v>0</v>
      </c>
      <c r="AD2740" t="str">
        <f>_xlfn.XLOOKUP(V2740,[2]Index!L:L,[2]Index!M:M)</f>
        <v>CN</v>
      </c>
      <c r="AE2740" s="3" t="s">
        <v>43</v>
      </c>
      <c r="AF2740" t="s">
        <v>52</v>
      </c>
      <c r="AH2740" t="s">
        <v>196</v>
      </c>
      <c r="AJ2740">
        <f>VLOOKUP(D2740,[3]Multipliers!$B:$AT,36)</f>
        <v>1</v>
      </c>
      <c r="AK2740">
        <f>VLOOKUP(D2740,[3]Multipliers!$B:$AT,36)</f>
        <v>1</v>
      </c>
      <c r="AM2740">
        <f t="shared" si="360"/>
        <v>0</v>
      </c>
    </row>
    <row r="2741" spans="1:39">
      <c r="A2741" s="2" t="str">
        <f t="shared" si="354"/>
        <v>JOT AUTOMATION LTD.V64PAM-UNLOADER</v>
      </c>
      <c r="B2741" s="2" t="str">
        <f t="shared" si="355"/>
        <v>EQP,AE,PAM-UNLOADER,V5X,JOTDCO</v>
      </c>
      <c r="C2741" s="3" t="str">
        <f t="shared" si="361"/>
        <v>iphonePAM-UNLOADERNew Buy</v>
      </c>
      <c r="D2741" s="39" t="s">
        <v>60</v>
      </c>
      <c r="E2741" s="39" t="s">
        <v>1494</v>
      </c>
      <c r="F2741" s="39" t="s">
        <v>40</v>
      </c>
      <c r="G2741" s="39" t="s">
        <v>41</v>
      </c>
      <c r="H2741" s="39" t="s">
        <v>65</v>
      </c>
      <c r="I2741" s="39" t="s">
        <v>193</v>
      </c>
      <c r="J2741" s="39" t="s">
        <v>111</v>
      </c>
      <c r="K2741" s="39" t="s">
        <v>2559</v>
      </c>
      <c r="L2741" s="39" t="s">
        <v>2219</v>
      </c>
      <c r="M2741" s="39" t="s">
        <v>2560</v>
      </c>
      <c r="N2741" s="40">
        <v>5884</v>
      </c>
      <c r="O2741" s="26">
        <v>5884</v>
      </c>
      <c r="P2741" s="39">
        <v>1</v>
      </c>
      <c r="Q2741" s="39" t="s">
        <v>48</v>
      </c>
      <c r="R2741" s="39" t="s">
        <v>202</v>
      </c>
      <c r="S2741" s="39" t="s">
        <v>202</v>
      </c>
      <c r="T2741" s="39" t="s">
        <v>2219</v>
      </c>
      <c r="U2741" s="39" t="s">
        <v>192</v>
      </c>
      <c r="V2741" s="39" t="s">
        <v>71</v>
      </c>
      <c r="W2741" s="24">
        <v>5884</v>
      </c>
      <c r="X2741" s="41" t="s">
        <v>202</v>
      </c>
      <c r="Y2741" s="42" t="s">
        <v>202</v>
      </c>
      <c r="Z2741" s="3">
        <f t="shared" si="356"/>
        <v>5884</v>
      </c>
      <c r="AA2741" s="3">
        <f t="shared" si="357"/>
        <v>5884</v>
      </c>
      <c r="AB2741" s="3">
        <f t="shared" si="358"/>
        <v>5884</v>
      </c>
      <c r="AC2741">
        <f t="shared" si="359"/>
        <v>0</v>
      </c>
      <c r="AD2741" t="str">
        <f>_xlfn.XLOOKUP(V2741,[2]Index!L:L,[2]Index!M:M)</f>
        <v>CN</v>
      </c>
      <c r="AE2741" s="3" t="s">
        <v>43</v>
      </c>
      <c r="AF2741" t="s">
        <v>52</v>
      </c>
      <c r="AG2741" s="4"/>
      <c r="AH2741" t="s">
        <v>196</v>
      </c>
      <c r="AJ2741">
        <f>VLOOKUP(D2741,[3]Multipliers!$B:$AT,36)</f>
        <v>1</v>
      </c>
      <c r="AK2741">
        <f>VLOOKUP(D2741,[3]Multipliers!$B:$AT,36)</f>
        <v>1</v>
      </c>
      <c r="AM2741">
        <f t="shared" si="360"/>
        <v>0</v>
      </c>
    </row>
    <row r="2742" spans="1:39">
      <c r="A2742" s="2" t="str">
        <f t="shared" si="354"/>
        <v>JOT AUTOMATION LTD.V64PAM-FEEDER</v>
      </c>
      <c r="B2742" s="2" t="str">
        <f t="shared" si="355"/>
        <v>EQP,AE,PAM-FEEDER,D23,JOTDCO</v>
      </c>
      <c r="C2742" s="3" t="str">
        <f t="shared" si="361"/>
        <v>iphonePAM-FEEDERNew Buy</v>
      </c>
      <c r="D2742" s="39" t="s">
        <v>60</v>
      </c>
      <c r="E2742" s="39" t="s">
        <v>1494</v>
      </c>
      <c r="F2742" s="39" t="s">
        <v>40</v>
      </c>
      <c r="G2742" s="39" t="s">
        <v>41</v>
      </c>
      <c r="H2742" s="39" t="s">
        <v>65</v>
      </c>
      <c r="I2742" s="39" t="s">
        <v>193</v>
      </c>
      <c r="J2742" s="39" t="s">
        <v>61</v>
      </c>
      <c r="K2742" s="39" t="s">
        <v>2561</v>
      </c>
      <c r="L2742" s="39" t="s">
        <v>2221</v>
      </c>
      <c r="M2742" s="39" t="s">
        <v>2562</v>
      </c>
      <c r="N2742" s="40">
        <v>5884</v>
      </c>
      <c r="O2742" s="26">
        <v>5884</v>
      </c>
      <c r="P2742" s="39">
        <v>2</v>
      </c>
      <c r="Q2742" s="39" t="s">
        <v>48</v>
      </c>
      <c r="R2742" s="39" t="s">
        <v>202</v>
      </c>
      <c r="S2742" s="39" t="s">
        <v>202</v>
      </c>
      <c r="T2742" s="39" t="s">
        <v>2221</v>
      </c>
      <c r="U2742" s="39" t="s">
        <v>192</v>
      </c>
      <c r="V2742" s="39" t="s">
        <v>85</v>
      </c>
      <c r="W2742" s="24">
        <v>5884</v>
      </c>
      <c r="X2742" s="41" t="s">
        <v>202</v>
      </c>
      <c r="Y2742" s="42" t="s">
        <v>202</v>
      </c>
      <c r="Z2742" s="3">
        <f t="shared" si="356"/>
        <v>11768</v>
      </c>
      <c r="AA2742" s="3">
        <f t="shared" si="357"/>
        <v>11768</v>
      </c>
      <c r="AB2742" s="3">
        <f t="shared" si="358"/>
        <v>11768</v>
      </c>
      <c r="AC2742">
        <f t="shared" si="359"/>
        <v>0</v>
      </c>
      <c r="AD2742" t="str">
        <f>_xlfn.XLOOKUP(V2742,[2]Index!L:L,[2]Index!M:M)</f>
        <v>CN</v>
      </c>
      <c r="AE2742" s="3" t="s">
        <v>43</v>
      </c>
      <c r="AF2742" t="s">
        <v>52</v>
      </c>
      <c r="AG2742" s="4"/>
      <c r="AH2742" t="s">
        <v>196</v>
      </c>
      <c r="AJ2742">
        <f>VLOOKUP(D2742,[3]Multipliers!$B:$AT,36)</f>
        <v>1</v>
      </c>
      <c r="AK2742">
        <f>VLOOKUP(D2742,[3]Multipliers!$B:$AT,36)</f>
        <v>1</v>
      </c>
      <c r="AM2742">
        <f t="shared" si="360"/>
        <v>0</v>
      </c>
    </row>
    <row r="2743" spans="1:39">
      <c r="A2743" s="2" t="str">
        <f t="shared" si="354"/>
        <v>JOT AUTOMATION LTD.V64PAM-FEEDER</v>
      </c>
      <c r="B2743" s="2" t="str">
        <f t="shared" si="355"/>
        <v>EQP,AE,PAM-FEEDER,D23,JOTDCO</v>
      </c>
      <c r="C2743" s="3" t="str">
        <f t="shared" si="361"/>
        <v>iphonePAM-FEEDERNew Buy</v>
      </c>
      <c r="D2743" s="39" t="s">
        <v>60</v>
      </c>
      <c r="E2743" s="39" t="s">
        <v>1494</v>
      </c>
      <c r="F2743" s="39" t="s">
        <v>40</v>
      </c>
      <c r="G2743" s="39" t="s">
        <v>41</v>
      </c>
      <c r="H2743" s="39" t="s">
        <v>65</v>
      </c>
      <c r="I2743" s="39" t="s">
        <v>193</v>
      </c>
      <c r="J2743" s="39" t="s">
        <v>61</v>
      </c>
      <c r="K2743" s="39" t="s">
        <v>2561</v>
      </c>
      <c r="L2743" s="39" t="s">
        <v>2221</v>
      </c>
      <c r="M2743" s="39" t="s">
        <v>2562</v>
      </c>
      <c r="N2743" s="40">
        <v>5884</v>
      </c>
      <c r="O2743" s="26">
        <v>5884</v>
      </c>
      <c r="P2743" s="39">
        <v>2</v>
      </c>
      <c r="Q2743" s="39" t="s">
        <v>48</v>
      </c>
      <c r="R2743" s="39" t="s">
        <v>202</v>
      </c>
      <c r="S2743" s="39" t="s">
        <v>202</v>
      </c>
      <c r="T2743" s="39" t="s">
        <v>2221</v>
      </c>
      <c r="U2743" s="39" t="s">
        <v>192</v>
      </c>
      <c r="V2743" s="39" t="s">
        <v>71</v>
      </c>
      <c r="W2743" s="24">
        <v>5884</v>
      </c>
      <c r="X2743" s="41" t="s">
        <v>202</v>
      </c>
      <c r="Y2743" s="42" t="s">
        <v>202</v>
      </c>
      <c r="Z2743" s="3">
        <f t="shared" si="356"/>
        <v>11768</v>
      </c>
      <c r="AA2743" s="3">
        <f t="shared" si="357"/>
        <v>11768</v>
      </c>
      <c r="AB2743" s="3">
        <f t="shared" si="358"/>
        <v>11768</v>
      </c>
      <c r="AC2743">
        <f t="shared" si="359"/>
        <v>0</v>
      </c>
      <c r="AD2743" t="str">
        <f>_xlfn.XLOOKUP(V2743,[2]Index!L:L,[2]Index!M:M)</f>
        <v>CN</v>
      </c>
      <c r="AE2743" s="3" t="s">
        <v>43</v>
      </c>
      <c r="AF2743" t="s">
        <v>52</v>
      </c>
      <c r="AG2743" s="4"/>
      <c r="AH2743" t="s">
        <v>196</v>
      </c>
      <c r="AJ2743">
        <f>VLOOKUP(D2743,[3]Multipliers!$B:$AT,36)</f>
        <v>1</v>
      </c>
      <c r="AK2743">
        <f>VLOOKUP(D2743,[3]Multipliers!$B:$AT,36)</f>
        <v>1</v>
      </c>
      <c r="AM2743">
        <f t="shared" si="360"/>
        <v>0</v>
      </c>
    </row>
    <row r="2744" spans="1:39">
      <c r="A2744" s="2" t="str">
        <f t="shared" si="354"/>
        <v>JOT AUTOMATION LTD.V64PAM-UNLOADER</v>
      </c>
      <c r="B2744" s="2" t="str">
        <f t="shared" si="355"/>
        <v>EQP,AE,PAM-UNLOADER,D23,JOTDCO</v>
      </c>
      <c r="C2744" s="3" t="str">
        <f t="shared" si="361"/>
        <v>iphonePAM-UNLOADERNew Buy</v>
      </c>
      <c r="D2744" s="2" t="s">
        <v>60</v>
      </c>
      <c r="E2744" s="2" t="s">
        <v>1494</v>
      </c>
      <c r="F2744" s="2" t="s">
        <v>40</v>
      </c>
      <c r="G2744" s="2" t="s">
        <v>41</v>
      </c>
      <c r="H2744" s="2" t="s">
        <v>65</v>
      </c>
      <c r="I2744" s="2" t="s">
        <v>193</v>
      </c>
      <c r="J2744" s="2" t="s">
        <v>61</v>
      </c>
      <c r="K2744" s="2" t="s">
        <v>2563</v>
      </c>
      <c r="L2744" s="2" t="s">
        <v>2219</v>
      </c>
      <c r="M2744" s="2" t="s">
        <v>2564</v>
      </c>
      <c r="N2744" s="13">
        <v>5884</v>
      </c>
      <c r="O2744" s="2">
        <v>5884</v>
      </c>
      <c r="P2744" s="2">
        <v>2</v>
      </c>
      <c r="Q2744" s="2" t="s">
        <v>48</v>
      </c>
      <c r="R2744" s="2" t="s">
        <v>202</v>
      </c>
      <c r="S2744" s="2" t="s">
        <v>202</v>
      </c>
      <c r="T2744" s="2" t="s">
        <v>2219</v>
      </c>
      <c r="U2744" s="2" t="s">
        <v>192</v>
      </c>
      <c r="V2744" s="2" t="s">
        <v>71</v>
      </c>
      <c r="W2744" s="2">
        <v>5884</v>
      </c>
      <c r="X2744" s="2" t="s">
        <v>202</v>
      </c>
      <c r="Y2744" s="2" t="s">
        <v>202</v>
      </c>
      <c r="Z2744" s="3">
        <f t="shared" si="356"/>
        <v>11768</v>
      </c>
      <c r="AA2744" s="3">
        <f t="shared" si="357"/>
        <v>11768</v>
      </c>
      <c r="AB2744" s="3">
        <f t="shared" si="358"/>
        <v>11768</v>
      </c>
      <c r="AC2744">
        <f t="shared" si="359"/>
        <v>0</v>
      </c>
      <c r="AD2744" t="str">
        <f>_xlfn.XLOOKUP(V2744,[2]Index!L:L,[2]Index!M:M)</f>
        <v>CN</v>
      </c>
      <c r="AE2744" s="3" t="s">
        <v>43</v>
      </c>
      <c r="AF2744" t="s">
        <v>52</v>
      </c>
      <c r="AH2744" t="s">
        <v>196</v>
      </c>
      <c r="AJ2744">
        <f>VLOOKUP(D2744,[3]Multipliers!$B:$AT,36)</f>
        <v>1</v>
      </c>
      <c r="AK2744">
        <f>VLOOKUP(D2744,[3]Multipliers!$B:$AT,36)</f>
        <v>1</v>
      </c>
      <c r="AM2744">
        <f t="shared" si="360"/>
        <v>0</v>
      </c>
    </row>
    <row r="2745" spans="1:39">
      <c r="A2745" s="2" t="str">
        <f t="shared" si="354"/>
        <v>JOT AUTOMATION LTD.V64PAM-UNLOADER</v>
      </c>
      <c r="B2745" s="2" t="str">
        <f t="shared" si="355"/>
        <v>EQP,AE,PAM-UNLOADER,D23-V6X,JOT,RETROFIT KITRetrofit</v>
      </c>
      <c r="C2745" s="3" t="str">
        <f t="shared" si="361"/>
        <v>iphonePAM-UNLOADERNew Buy</v>
      </c>
      <c r="D2745" s="2">
        <v>384725</v>
      </c>
      <c r="E2745" s="2" t="s">
        <v>1494</v>
      </c>
      <c r="F2745" s="2" t="s">
        <v>40</v>
      </c>
      <c r="G2745" s="2" t="s">
        <v>41</v>
      </c>
      <c r="H2745" s="2" t="s">
        <v>65</v>
      </c>
      <c r="I2745" s="2" t="s">
        <v>43</v>
      </c>
      <c r="J2745" s="2" t="s">
        <v>61</v>
      </c>
      <c r="K2745" s="2" t="s">
        <v>2565</v>
      </c>
      <c r="L2745" s="2" t="s">
        <v>2219</v>
      </c>
      <c r="M2745" s="2" t="s">
        <v>2566</v>
      </c>
      <c r="N2745" s="13">
        <v>5884</v>
      </c>
      <c r="O2745" s="2">
        <v>5884</v>
      </c>
      <c r="P2745" s="23">
        <v>2</v>
      </c>
      <c r="Q2745" s="2" t="s">
        <v>48</v>
      </c>
      <c r="R2745" s="2" t="s">
        <v>202</v>
      </c>
      <c r="S2745" s="2" t="s">
        <v>202</v>
      </c>
      <c r="T2745" s="2" t="s">
        <v>2219</v>
      </c>
      <c r="U2745" s="2" t="s">
        <v>192</v>
      </c>
      <c r="V2745" s="2" t="s">
        <v>85</v>
      </c>
      <c r="W2745" s="23">
        <v>5884</v>
      </c>
      <c r="X2745" s="2" t="s">
        <v>202</v>
      </c>
      <c r="Y2745" s="2" t="s">
        <v>202</v>
      </c>
      <c r="Z2745" s="3">
        <f t="shared" si="356"/>
        <v>11768</v>
      </c>
      <c r="AA2745" s="3">
        <f t="shared" si="357"/>
        <v>11768</v>
      </c>
      <c r="AB2745" s="3">
        <f t="shared" si="358"/>
        <v>11768</v>
      </c>
      <c r="AC2745">
        <f t="shared" si="359"/>
        <v>0</v>
      </c>
      <c r="AD2745" t="str">
        <f>_xlfn.XLOOKUP(V2745,[2]Index!L:L,[2]Index!M:M)</f>
        <v>CN</v>
      </c>
      <c r="AE2745" s="3" t="s">
        <v>5821</v>
      </c>
      <c r="AF2745" t="s">
        <v>52</v>
      </c>
      <c r="AH2745" t="s">
        <v>64</v>
      </c>
      <c r="AJ2745">
        <f>VLOOKUP(D2745,[3]Multipliers!$B:$AT,36)</f>
        <v>1.3481425386006984</v>
      </c>
      <c r="AK2745">
        <f>VLOOKUP(D2745,[3]Multipliers!$B:$AT,36)</f>
        <v>1.3481425386006984</v>
      </c>
      <c r="AM2745">
        <f t="shared" si="360"/>
        <v>0</v>
      </c>
    </row>
    <row r="2746" spans="1:39">
      <c r="A2746" s="2" t="str">
        <f t="shared" si="354"/>
        <v>JOT AUTOMATION LTD.V63PAM-FEEDER</v>
      </c>
      <c r="B2746" s="2" t="str">
        <f t="shared" si="355"/>
        <v>EQP,AE,PAM-FEEDER,D23-V6X,JOT,RETROFIT KITRetrofit</v>
      </c>
      <c r="C2746" s="3" t="str">
        <f t="shared" si="361"/>
        <v>iphonePAM-FEEDERNew Buy</v>
      </c>
      <c r="D2746" s="2">
        <v>386998</v>
      </c>
      <c r="E2746" s="2" t="s">
        <v>1494</v>
      </c>
      <c r="F2746" s="2" t="s">
        <v>40</v>
      </c>
      <c r="G2746" s="2" t="s">
        <v>41</v>
      </c>
      <c r="H2746" s="2" t="s">
        <v>42</v>
      </c>
      <c r="I2746" s="2" t="s">
        <v>43</v>
      </c>
      <c r="J2746" s="2" t="s">
        <v>61</v>
      </c>
      <c r="K2746" s="2" t="s">
        <v>294</v>
      </c>
      <c r="L2746" s="2" t="s">
        <v>2221</v>
      </c>
      <c r="M2746" s="2" t="s">
        <v>2567</v>
      </c>
      <c r="N2746" s="13">
        <v>5884</v>
      </c>
      <c r="O2746" s="2">
        <v>5884</v>
      </c>
      <c r="P2746" s="23">
        <v>2</v>
      </c>
      <c r="Q2746" s="2" t="s">
        <v>48</v>
      </c>
      <c r="R2746" s="2" t="s">
        <v>202</v>
      </c>
      <c r="S2746" s="2" t="s">
        <v>202</v>
      </c>
      <c r="T2746" s="2" t="s">
        <v>2221</v>
      </c>
      <c r="U2746" s="2" t="s">
        <v>192</v>
      </c>
      <c r="V2746" s="2" t="s">
        <v>71</v>
      </c>
      <c r="W2746" s="23">
        <v>5884</v>
      </c>
      <c r="X2746" s="2" t="s">
        <v>202</v>
      </c>
      <c r="Y2746" s="2" t="s">
        <v>202</v>
      </c>
      <c r="Z2746" s="3">
        <f t="shared" si="356"/>
        <v>11768</v>
      </c>
      <c r="AA2746" s="3">
        <f t="shared" si="357"/>
        <v>11768</v>
      </c>
      <c r="AB2746" s="3">
        <f t="shared" si="358"/>
        <v>11768</v>
      </c>
      <c r="AC2746">
        <f t="shared" si="359"/>
        <v>0</v>
      </c>
      <c r="AD2746" t="str">
        <f>_xlfn.XLOOKUP(V2746,[2]Index!L:L,[2]Index!M:M)</f>
        <v>CN</v>
      </c>
      <c r="AE2746" s="3" t="s">
        <v>5821</v>
      </c>
      <c r="AF2746" t="s">
        <v>52</v>
      </c>
      <c r="AH2746" t="s">
        <v>64</v>
      </c>
      <c r="AJ2746">
        <f>VLOOKUP(D2746,[3]Multipliers!$B:$AT,36)</f>
        <v>1.0714076706675499</v>
      </c>
      <c r="AK2746">
        <f>VLOOKUP(D2746,[3]Multipliers!$B:$AT,36)</f>
        <v>1.0714076706675499</v>
      </c>
      <c r="AM2746">
        <f t="shared" si="360"/>
        <v>0</v>
      </c>
    </row>
    <row r="2747" spans="1:39">
      <c r="A2747" s="2" t="str">
        <f t="shared" si="354"/>
        <v>SHENZHEN STRONG TECHNOLOGY CO., LTD.V64RIM-AOI</v>
      </c>
      <c r="B2747" s="2" t="str">
        <f t="shared" si="355"/>
        <v>EQP,AE,RIM-AOI,V57-V6X,STRONG,RETROFIT KITRetrofit</v>
      </c>
      <c r="C2747" s="3" t="str">
        <f t="shared" si="361"/>
        <v>iphoneRIM-AOINew Buy</v>
      </c>
      <c r="D2747" s="33">
        <v>385451</v>
      </c>
      <c r="E2747" s="33" t="s">
        <v>369</v>
      </c>
      <c r="F2747" s="33" t="s">
        <v>40</v>
      </c>
      <c r="G2747" s="33" t="s">
        <v>41</v>
      </c>
      <c r="H2747" s="33" t="s">
        <v>65</v>
      </c>
      <c r="I2747" s="33" t="s">
        <v>43</v>
      </c>
      <c r="J2747" s="33" t="s">
        <v>80</v>
      </c>
      <c r="K2747" s="33" t="s">
        <v>2568</v>
      </c>
      <c r="L2747" s="33" t="s">
        <v>2569</v>
      </c>
      <c r="M2747" s="33" t="s">
        <v>2570</v>
      </c>
      <c r="N2747" s="15">
        <v>5828</v>
      </c>
      <c r="O2747" s="26">
        <v>5682</v>
      </c>
      <c r="P2747" s="33">
        <v>6</v>
      </c>
      <c r="Q2747" s="33" t="s">
        <v>70</v>
      </c>
      <c r="R2747" s="34">
        <v>5</v>
      </c>
      <c r="S2747" s="35"/>
      <c r="T2747" s="35"/>
      <c r="U2747" s="33" t="s">
        <v>192</v>
      </c>
      <c r="V2747" s="36" t="s">
        <v>71</v>
      </c>
      <c r="W2747" s="37">
        <v>4000</v>
      </c>
      <c r="X2747" s="38">
        <v>5543</v>
      </c>
      <c r="Y2747" s="33">
        <v>1102</v>
      </c>
      <c r="Z2747" s="3">
        <f t="shared" si="356"/>
        <v>34968</v>
      </c>
      <c r="AA2747" s="3">
        <f t="shared" si="357"/>
        <v>24000</v>
      </c>
      <c r="AB2747" s="3">
        <f t="shared" si="358"/>
        <v>34092</v>
      </c>
      <c r="AC2747">
        <f t="shared" si="359"/>
        <v>876</v>
      </c>
      <c r="AD2747" t="str">
        <f>_xlfn.XLOOKUP(V2747,[2]Index!L:L,[2]Index!M:M)</f>
        <v>CN</v>
      </c>
      <c r="AE2747" s="3" t="s">
        <v>5821</v>
      </c>
      <c r="AF2747" t="s">
        <v>52</v>
      </c>
      <c r="AG2747" s="4" t="s">
        <v>53</v>
      </c>
      <c r="AH2747" t="s">
        <v>72</v>
      </c>
      <c r="AJ2747">
        <f>VLOOKUP(D2747,[3]Multipliers!$B:$AT,36)</f>
        <v>1</v>
      </c>
      <c r="AK2747">
        <f>VLOOKUP(D2747,[3]Multipliers!$B:$AT,36)</f>
        <v>1</v>
      </c>
      <c r="AM2747">
        <f t="shared" si="360"/>
        <v>0</v>
      </c>
    </row>
    <row r="2748" spans="1:39">
      <c r="A2748" s="2" t="str">
        <f t="shared" si="354"/>
        <v>SHENZHEN STRONG TECHNOLOGY CO., LTD.V63RIM-AOI</v>
      </c>
      <c r="B2748" s="2" t="str">
        <f t="shared" si="355"/>
        <v>EQP,AE,RIM-AOI,V5X-V6X,STRONG,RETROFIT KITRetrofit</v>
      </c>
      <c r="C2748" s="3" t="str">
        <f t="shared" si="361"/>
        <v>iphoneRIM-AOINew Buy</v>
      </c>
      <c r="D2748" s="2">
        <v>385449</v>
      </c>
      <c r="E2748" s="2" t="s">
        <v>369</v>
      </c>
      <c r="F2748" s="2" t="s">
        <v>40</v>
      </c>
      <c r="G2748" s="2" t="s">
        <v>41</v>
      </c>
      <c r="H2748" s="2" t="s">
        <v>42</v>
      </c>
      <c r="I2748" s="2" t="s">
        <v>43</v>
      </c>
      <c r="J2748" s="2" t="s">
        <v>66</v>
      </c>
      <c r="K2748" s="2" t="s">
        <v>2571</v>
      </c>
      <c r="L2748" s="2" t="s">
        <v>2569</v>
      </c>
      <c r="M2748" s="2" t="s">
        <v>2572</v>
      </c>
      <c r="N2748" s="13">
        <v>5828</v>
      </c>
      <c r="O2748" s="2">
        <v>5682</v>
      </c>
      <c r="P2748" s="2">
        <v>2</v>
      </c>
      <c r="Q2748" s="2" t="s">
        <v>70</v>
      </c>
      <c r="R2748" s="2">
        <v>5</v>
      </c>
      <c r="S2748" s="2"/>
      <c r="T2748" s="2"/>
      <c r="U2748" s="2" t="s">
        <v>192</v>
      </c>
      <c r="V2748" s="2" t="s">
        <v>71</v>
      </c>
      <c r="W2748" s="2">
        <v>4000</v>
      </c>
      <c r="X2748" s="2">
        <v>5543</v>
      </c>
      <c r="Y2748" s="2">
        <v>1102</v>
      </c>
      <c r="Z2748" s="3">
        <f t="shared" si="356"/>
        <v>11656</v>
      </c>
      <c r="AA2748" s="3">
        <f t="shared" si="357"/>
        <v>8000</v>
      </c>
      <c r="AB2748" s="3">
        <f t="shared" si="358"/>
        <v>11364</v>
      </c>
      <c r="AC2748">
        <f t="shared" si="359"/>
        <v>292</v>
      </c>
      <c r="AD2748" t="str">
        <f>_xlfn.XLOOKUP(V2748,[2]Index!L:L,[2]Index!M:M)</f>
        <v>CN</v>
      </c>
      <c r="AE2748" s="3" t="s">
        <v>5821</v>
      </c>
      <c r="AF2748" t="s">
        <v>52</v>
      </c>
      <c r="AG2748" s="4" t="s">
        <v>53</v>
      </c>
      <c r="AH2748" t="s">
        <v>72</v>
      </c>
      <c r="AJ2748">
        <f>VLOOKUP(D2748,[3]Multipliers!$B:$AT,36)</f>
        <v>1</v>
      </c>
      <c r="AK2748">
        <f>VLOOKUP(D2748,[3]Multipliers!$B:$AT,36)</f>
        <v>1</v>
      </c>
      <c r="AM2748">
        <f t="shared" si="360"/>
        <v>0</v>
      </c>
    </row>
    <row r="2749" spans="1:39">
      <c r="A2749" s="2" t="str">
        <f t="shared" si="354"/>
        <v>SHENZHEN STRONG TECHNOLOGY CO., LTD.V64RIM-AOI</v>
      </c>
      <c r="B2749" s="2" t="str">
        <f t="shared" si="355"/>
        <v>EQP,AE,RIM-AOI,V5X-V6X,STRONG,RETROFIT KITRetrofit</v>
      </c>
      <c r="C2749" s="3" t="str">
        <f t="shared" si="361"/>
        <v>iphoneRIM-AOINew Buy</v>
      </c>
      <c r="D2749" s="2">
        <v>385450</v>
      </c>
      <c r="E2749" s="2" t="s">
        <v>369</v>
      </c>
      <c r="F2749" s="2" t="s">
        <v>40</v>
      </c>
      <c r="G2749" s="2" t="s">
        <v>41</v>
      </c>
      <c r="H2749" s="2" t="s">
        <v>65</v>
      </c>
      <c r="I2749" s="2" t="s">
        <v>43</v>
      </c>
      <c r="J2749" s="2" t="s">
        <v>66</v>
      </c>
      <c r="K2749" s="2" t="s">
        <v>2571</v>
      </c>
      <c r="L2749" s="2" t="s">
        <v>2569</v>
      </c>
      <c r="M2749" s="2" t="s">
        <v>2572</v>
      </c>
      <c r="N2749" s="13">
        <v>5828</v>
      </c>
      <c r="O2749" s="2">
        <v>5682</v>
      </c>
      <c r="P2749" s="23">
        <v>10</v>
      </c>
      <c r="Q2749" s="2" t="s">
        <v>70</v>
      </c>
      <c r="R2749" s="2">
        <v>5</v>
      </c>
      <c r="S2749" s="2"/>
      <c r="T2749" s="2"/>
      <c r="U2749" s="2" t="s">
        <v>192</v>
      </c>
      <c r="V2749" s="2" t="s">
        <v>71</v>
      </c>
      <c r="W2749" s="23">
        <v>4000</v>
      </c>
      <c r="X2749" s="2">
        <v>5543</v>
      </c>
      <c r="Y2749" s="2">
        <v>1102</v>
      </c>
      <c r="Z2749" s="3">
        <f t="shared" si="356"/>
        <v>58280</v>
      </c>
      <c r="AA2749" s="3">
        <f t="shared" si="357"/>
        <v>40000</v>
      </c>
      <c r="AB2749" s="3">
        <f t="shared" si="358"/>
        <v>56820</v>
      </c>
      <c r="AC2749">
        <f t="shared" si="359"/>
        <v>1460</v>
      </c>
      <c r="AD2749" t="str">
        <f>_xlfn.XLOOKUP(V2749,[2]Index!L:L,[2]Index!M:M)</f>
        <v>CN</v>
      </c>
      <c r="AE2749" s="3" t="s">
        <v>5821</v>
      </c>
      <c r="AF2749" t="s">
        <v>52</v>
      </c>
      <c r="AG2749" s="3" t="s">
        <v>53</v>
      </c>
      <c r="AH2749" t="s">
        <v>72</v>
      </c>
      <c r="AJ2749">
        <f>VLOOKUP(D2749,[3]Multipliers!$B:$AT,36)</f>
        <v>1</v>
      </c>
      <c r="AK2749">
        <f>VLOOKUP(D2749,[3]Multipliers!$B:$AT,36)</f>
        <v>1</v>
      </c>
      <c r="AM2749">
        <f t="shared" si="360"/>
        <v>0</v>
      </c>
    </row>
    <row r="2750" spans="1:39">
      <c r="A2750" s="2" t="str">
        <f t="shared" si="354"/>
        <v>SHENZHEN STRONG TECHNOLOGY CO., LTD.V63RIM-AOI</v>
      </c>
      <c r="B2750" s="2" t="str">
        <f t="shared" si="355"/>
        <v>EQP,AE,RIM-AOI,V5X-V6X,STRONG,RETROFIT KITRetrofit</v>
      </c>
      <c r="C2750" s="3" t="str">
        <f t="shared" si="361"/>
        <v>iphoneRIM-AOINew Buy</v>
      </c>
      <c r="D2750" s="2">
        <v>385449</v>
      </c>
      <c r="E2750" s="2" t="s">
        <v>369</v>
      </c>
      <c r="F2750" s="2" t="s">
        <v>40</v>
      </c>
      <c r="G2750" s="2" t="s">
        <v>41</v>
      </c>
      <c r="H2750" s="2" t="s">
        <v>42</v>
      </c>
      <c r="I2750" s="2" t="s">
        <v>43</v>
      </c>
      <c r="J2750" s="2" t="s">
        <v>111</v>
      </c>
      <c r="K2750" s="2" t="s">
        <v>2571</v>
      </c>
      <c r="L2750" s="2" t="s">
        <v>2569</v>
      </c>
      <c r="M2750" s="2" t="s">
        <v>2572</v>
      </c>
      <c r="N2750" s="13">
        <v>5828</v>
      </c>
      <c r="O2750" s="2">
        <v>5682</v>
      </c>
      <c r="P2750" s="23">
        <v>5</v>
      </c>
      <c r="Q2750" s="2" t="s">
        <v>70</v>
      </c>
      <c r="R2750" s="2">
        <v>5</v>
      </c>
      <c r="S2750" s="2"/>
      <c r="T2750" s="2"/>
      <c r="U2750" s="2" t="s">
        <v>192</v>
      </c>
      <c r="V2750" s="2" t="s">
        <v>71</v>
      </c>
      <c r="W2750" s="23">
        <v>4000</v>
      </c>
      <c r="X2750" s="2">
        <v>5543</v>
      </c>
      <c r="Y2750" s="2">
        <v>1102</v>
      </c>
      <c r="Z2750" s="3">
        <f t="shared" si="356"/>
        <v>29140</v>
      </c>
      <c r="AA2750" s="3">
        <f t="shared" si="357"/>
        <v>20000</v>
      </c>
      <c r="AB2750" s="3">
        <f t="shared" si="358"/>
        <v>28410</v>
      </c>
      <c r="AC2750">
        <f t="shared" si="359"/>
        <v>730</v>
      </c>
      <c r="AD2750" t="str">
        <f>_xlfn.XLOOKUP(V2750,[2]Index!L:L,[2]Index!M:M)</f>
        <v>CN</v>
      </c>
      <c r="AE2750" s="3" t="s">
        <v>5821</v>
      </c>
      <c r="AF2750" t="s">
        <v>52</v>
      </c>
      <c r="AG2750" s="3" t="s">
        <v>53</v>
      </c>
      <c r="AH2750" t="s">
        <v>72</v>
      </c>
      <c r="AJ2750">
        <f>VLOOKUP(D2750,[3]Multipliers!$B:$AT,36)</f>
        <v>1</v>
      </c>
      <c r="AK2750">
        <f>VLOOKUP(D2750,[3]Multipliers!$B:$AT,36)</f>
        <v>1</v>
      </c>
      <c r="AM2750">
        <f t="shared" si="360"/>
        <v>0</v>
      </c>
    </row>
    <row r="2751" spans="1:39">
      <c r="A2751" s="2" t="str">
        <f t="shared" si="354"/>
        <v>SHENZHEN STRONG TECHNOLOGY CO., LTD.V64RIM-AOI</v>
      </c>
      <c r="B2751" s="2" t="str">
        <f t="shared" si="355"/>
        <v>EQP,AE,RIM-AOI(AOI),D93-V6X,STRONG,RETROFIT KITRetrofit</v>
      </c>
      <c r="C2751" s="3" t="str">
        <f t="shared" si="361"/>
        <v>iphoneRIM-AOINew Buy</v>
      </c>
      <c r="D2751" s="33">
        <v>384751</v>
      </c>
      <c r="E2751" s="33" t="s">
        <v>369</v>
      </c>
      <c r="F2751" s="33" t="s">
        <v>40</v>
      </c>
      <c r="G2751" s="33" t="s">
        <v>41</v>
      </c>
      <c r="H2751" s="33" t="s">
        <v>65</v>
      </c>
      <c r="I2751" s="33" t="s">
        <v>43</v>
      </c>
      <c r="J2751" s="33" t="s">
        <v>55</v>
      </c>
      <c r="K2751" s="33" t="s">
        <v>2573</v>
      </c>
      <c r="L2751" s="33" t="s">
        <v>2569</v>
      </c>
      <c r="M2751" s="33" t="s">
        <v>2574</v>
      </c>
      <c r="N2751" s="15">
        <v>5828</v>
      </c>
      <c r="O2751" s="26">
        <v>5682</v>
      </c>
      <c r="P2751" s="33">
        <v>1</v>
      </c>
      <c r="Q2751" s="33" t="s">
        <v>48</v>
      </c>
      <c r="R2751" s="34">
        <v>5</v>
      </c>
      <c r="S2751" s="35"/>
      <c r="T2751" s="35"/>
      <c r="U2751" s="33" t="s">
        <v>192</v>
      </c>
      <c r="V2751" s="36" t="s">
        <v>71</v>
      </c>
      <c r="W2751" s="37">
        <v>4000</v>
      </c>
      <c r="X2751" s="38">
        <v>5543</v>
      </c>
      <c r="Y2751" s="33">
        <v>1102</v>
      </c>
      <c r="Z2751" s="3">
        <f t="shared" si="356"/>
        <v>5828</v>
      </c>
      <c r="AA2751" s="3">
        <f t="shared" si="357"/>
        <v>4000</v>
      </c>
      <c r="AB2751" s="3">
        <f t="shared" si="358"/>
        <v>5682</v>
      </c>
      <c r="AC2751">
        <f t="shared" si="359"/>
        <v>146</v>
      </c>
      <c r="AD2751" t="str">
        <f>_xlfn.XLOOKUP(V2751,[2]Index!L:L,[2]Index!M:M)</f>
        <v>CN</v>
      </c>
      <c r="AE2751" s="3" t="s">
        <v>5821</v>
      </c>
      <c r="AF2751" t="s">
        <v>52</v>
      </c>
      <c r="AG2751" s="4" t="s">
        <v>53</v>
      </c>
      <c r="AH2751" t="s">
        <v>54</v>
      </c>
      <c r="AJ2751">
        <f>VLOOKUP(D2751,[3]Multipliers!$B:$AT,36)</f>
        <v>1</v>
      </c>
      <c r="AK2751">
        <f>VLOOKUP(D2751,[3]Multipliers!$B:$AT,36)</f>
        <v>1</v>
      </c>
      <c r="AM2751">
        <f t="shared" si="360"/>
        <v>0</v>
      </c>
    </row>
    <row r="2752" spans="1:39">
      <c r="A2752" s="2" t="str">
        <f t="shared" si="354"/>
        <v>SHENZHEN STRONG TECHNOLOGY CO., LTD.V64RIM-AOI</v>
      </c>
      <c r="B2752" s="2" t="str">
        <f t="shared" si="355"/>
        <v>EQP,AE,RIM-AOI(AOI),D3Y-V6X,STRONG,RETROFIT KITRetrofit</v>
      </c>
      <c r="C2752" s="3" t="str">
        <f t="shared" si="361"/>
        <v>iphoneRIM-AOINew Buy</v>
      </c>
      <c r="D2752" s="51">
        <v>384750</v>
      </c>
      <c r="E2752" s="51" t="s">
        <v>369</v>
      </c>
      <c r="F2752" s="51" t="s">
        <v>40</v>
      </c>
      <c r="G2752" s="51" t="s">
        <v>41</v>
      </c>
      <c r="H2752" s="51" t="s">
        <v>65</v>
      </c>
      <c r="I2752" s="51" t="s">
        <v>43</v>
      </c>
      <c r="J2752" s="51" t="s">
        <v>250</v>
      </c>
      <c r="K2752" s="51" t="s">
        <v>2575</v>
      </c>
      <c r="L2752" s="51" t="s">
        <v>2569</v>
      </c>
      <c r="M2752" s="51" t="s">
        <v>2576</v>
      </c>
      <c r="N2752" s="56">
        <v>5828</v>
      </c>
      <c r="O2752" s="26">
        <v>5682</v>
      </c>
      <c r="P2752" s="51">
        <v>1</v>
      </c>
      <c r="Q2752" s="51" t="s">
        <v>48</v>
      </c>
      <c r="R2752" s="51">
        <v>5</v>
      </c>
      <c r="S2752" s="51"/>
      <c r="T2752" s="51"/>
      <c r="U2752" s="51" t="s">
        <v>192</v>
      </c>
      <c r="V2752" s="51" t="s">
        <v>71</v>
      </c>
      <c r="W2752" s="57">
        <v>4000</v>
      </c>
      <c r="X2752" s="51">
        <v>5543</v>
      </c>
      <c r="Y2752" s="51">
        <v>1102</v>
      </c>
      <c r="Z2752" s="3">
        <f t="shared" si="356"/>
        <v>5828</v>
      </c>
      <c r="AA2752" s="3">
        <f t="shared" si="357"/>
        <v>4000</v>
      </c>
      <c r="AB2752" s="3">
        <f t="shared" si="358"/>
        <v>5682</v>
      </c>
      <c r="AC2752">
        <f t="shared" si="359"/>
        <v>146</v>
      </c>
      <c r="AD2752" t="str">
        <f>_xlfn.XLOOKUP(V2752,[2]Index!L:L,[2]Index!M:M)</f>
        <v>CN</v>
      </c>
      <c r="AE2752" s="3" t="s">
        <v>5821</v>
      </c>
      <c r="AF2752" t="s">
        <v>52</v>
      </c>
      <c r="AG2752" s="3" t="s">
        <v>53</v>
      </c>
      <c r="AH2752" t="s">
        <v>139</v>
      </c>
      <c r="AJ2752">
        <f>VLOOKUP(D2752,[3]Multipliers!$B:$AT,36)</f>
        <v>1</v>
      </c>
      <c r="AK2752">
        <f>VLOOKUP(D2752,[3]Multipliers!$B:$AT,36)</f>
        <v>1</v>
      </c>
      <c r="AM2752">
        <f t="shared" si="360"/>
        <v>0</v>
      </c>
    </row>
    <row r="2753" spans="1:39">
      <c r="A2753" s="2" t="str">
        <f t="shared" si="354"/>
        <v>SHENZHEN STRONG TECHNOLOGY CO., LTD.V63RIM-AOI</v>
      </c>
      <c r="B2753" s="2" t="str">
        <f t="shared" si="355"/>
        <v>EQP,AE,RIM-AOI(AOI),D6X/D1Y-V6X,STRONG,RETROFIT KITRetrofit</v>
      </c>
      <c r="C2753" s="3" t="str">
        <f t="shared" si="361"/>
        <v>iphoneRIM-AOINew Buy</v>
      </c>
      <c r="D2753" s="2">
        <v>386109</v>
      </c>
      <c r="E2753" s="2" t="s">
        <v>369</v>
      </c>
      <c r="F2753" s="2" t="s">
        <v>40</v>
      </c>
      <c r="G2753" s="2" t="s">
        <v>41</v>
      </c>
      <c r="H2753" s="2" t="s">
        <v>42</v>
      </c>
      <c r="I2753" s="2" t="s">
        <v>43</v>
      </c>
      <c r="J2753" s="2" t="s">
        <v>231</v>
      </c>
      <c r="K2753" s="2" t="s">
        <v>2577</v>
      </c>
      <c r="L2753" s="2" t="s">
        <v>2569</v>
      </c>
      <c r="M2753" s="2" t="s">
        <v>2578</v>
      </c>
      <c r="N2753" s="13">
        <v>5828</v>
      </c>
      <c r="O2753" s="2">
        <v>5682</v>
      </c>
      <c r="P2753" s="23">
        <v>1</v>
      </c>
      <c r="Q2753" s="2" t="s">
        <v>48</v>
      </c>
      <c r="R2753" s="2">
        <v>5</v>
      </c>
      <c r="S2753" s="2"/>
      <c r="T2753" s="2"/>
      <c r="U2753" s="2" t="s">
        <v>192</v>
      </c>
      <c r="V2753" s="2" t="s">
        <v>71</v>
      </c>
      <c r="W2753" s="23">
        <v>4000</v>
      </c>
      <c r="X2753" s="2">
        <v>5543</v>
      </c>
      <c r="Y2753" s="2">
        <v>1102</v>
      </c>
      <c r="Z2753" s="3">
        <f t="shared" si="356"/>
        <v>5828</v>
      </c>
      <c r="AA2753" s="3">
        <f t="shared" si="357"/>
        <v>4000</v>
      </c>
      <c r="AB2753" s="3">
        <f t="shared" si="358"/>
        <v>5682</v>
      </c>
      <c r="AC2753">
        <f t="shared" si="359"/>
        <v>146</v>
      </c>
      <c r="AD2753" t="str">
        <f>_xlfn.XLOOKUP(V2753,[2]Index!L:L,[2]Index!M:M)</f>
        <v>CN</v>
      </c>
      <c r="AE2753" s="3" t="s">
        <v>5821</v>
      </c>
      <c r="AF2753" t="s">
        <v>52</v>
      </c>
      <c r="AG2753" s="3" t="s">
        <v>53</v>
      </c>
      <c r="AH2753" t="s">
        <v>232</v>
      </c>
      <c r="AJ2753" t="str">
        <f>VLOOKUP(D2753,[3]Multipliers!$B:$AT,36)</f>
        <v>outlier - Fix</v>
      </c>
      <c r="AK2753" t="str">
        <f>VLOOKUP(D2753,[3]Multipliers!$B:$AT,36)</f>
        <v>outlier - Fix</v>
      </c>
      <c r="AM2753">
        <f t="shared" si="360"/>
        <v>0</v>
      </c>
    </row>
    <row r="2754" spans="1:39">
      <c r="A2754" s="2" t="str">
        <f t="shared" ref="A2754:A2817" si="362">CONCATENATE(E2754,H2754,L2754)</f>
        <v>SHENZHEN STRONG TECHNOLOGY CO., LTD.V64RIM-AOI</v>
      </c>
      <c r="B2754" s="2" t="str">
        <f t="shared" ref="B2754:B2817" si="363">CONCATENATE(M2754,I2754)</f>
        <v>EQP,AE,RIM-AOI,V57-V6X,STRONG,RETROFIT KITRetrofit</v>
      </c>
      <c r="C2754" s="3" t="str">
        <f t="shared" si="361"/>
        <v>iphoneRIM-AOINew Buy</v>
      </c>
      <c r="D2754" s="2">
        <v>385451</v>
      </c>
      <c r="E2754" s="2" t="s">
        <v>369</v>
      </c>
      <c r="F2754" s="2" t="s">
        <v>40</v>
      </c>
      <c r="G2754" s="2" t="s">
        <v>41</v>
      </c>
      <c r="H2754" s="2" t="s">
        <v>65</v>
      </c>
      <c r="I2754" s="2" t="s">
        <v>43</v>
      </c>
      <c r="J2754" s="2" t="s">
        <v>80</v>
      </c>
      <c r="K2754" s="2" t="s">
        <v>2568</v>
      </c>
      <c r="L2754" s="2" t="s">
        <v>2569</v>
      </c>
      <c r="M2754" s="2" t="s">
        <v>2570</v>
      </c>
      <c r="N2754" s="13">
        <v>5828</v>
      </c>
      <c r="O2754" s="2">
        <v>5682</v>
      </c>
      <c r="P2754" s="23">
        <v>2</v>
      </c>
      <c r="Q2754" s="2" t="s">
        <v>70</v>
      </c>
      <c r="R2754" s="2">
        <v>5</v>
      </c>
      <c r="S2754" s="2"/>
      <c r="T2754" s="2"/>
      <c r="U2754" s="2" t="s">
        <v>192</v>
      </c>
      <c r="V2754" s="2" t="s">
        <v>85</v>
      </c>
      <c r="W2754" s="23">
        <v>4000</v>
      </c>
      <c r="X2754" s="2">
        <v>5543</v>
      </c>
      <c r="Y2754" s="2">
        <v>1102</v>
      </c>
      <c r="Z2754" s="3">
        <f t="shared" ref="Z2754:Z2817" si="364">IFERROR(N2754*P2754,0)</f>
        <v>11656</v>
      </c>
      <c r="AA2754" s="3">
        <f t="shared" ref="AA2754:AA2817" si="365">IFERROR(W2754*P2754,0)</f>
        <v>8000</v>
      </c>
      <c r="AB2754" s="3">
        <f t="shared" ref="AB2754:AB2817" si="366">IFERROR(O2754*P2754,0)</f>
        <v>11364</v>
      </c>
      <c r="AC2754">
        <f t="shared" ref="AC2754:AC2817" si="367">IF(AB2754=0,0,Z2754-AB2754)</f>
        <v>292</v>
      </c>
      <c r="AD2754" t="str">
        <f>_xlfn.XLOOKUP(V2754,[2]Index!L:L,[2]Index!M:M)</f>
        <v>CN</v>
      </c>
      <c r="AE2754" s="3" t="s">
        <v>5821</v>
      </c>
      <c r="AF2754" t="s">
        <v>52</v>
      </c>
      <c r="AG2754" s="3" t="s">
        <v>53</v>
      </c>
      <c r="AH2754" t="s">
        <v>72</v>
      </c>
      <c r="AJ2754">
        <f>VLOOKUP(D2754,[3]Multipliers!$B:$AT,36)</f>
        <v>1</v>
      </c>
      <c r="AK2754">
        <f>VLOOKUP(D2754,[3]Multipliers!$B:$AT,36)</f>
        <v>1</v>
      </c>
      <c r="AM2754">
        <f t="shared" ref="AM2754:AM2817" si="368">IF(AE2760="Retrofit",O2760/AL2760,0)</f>
        <v>0</v>
      </c>
    </row>
    <row r="2755" spans="1:39">
      <c r="A2755" s="2" t="str">
        <f t="shared" si="362"/>
        <v>SHENZHEN STRONG TECHNOLOGY CO., LTD.V68RIM-AOI</v>
      </c>
      <c r="B2755" s="2" t="str">
        <f t="shared" si="363"/>
        <v>EQP,AE,RIM-AOI,V57-V68,STRONG,RETROFIT KITRetrofit</v>
      </c>
      <c r="C2755" s="3" t="str">
        <f t="shared" si="361"/>
        <v>iphoneRIM-AOINew Buy</v>
      </c>
      <c r="D2755">
        <v>386843</v>
      </c>
      <c r="E2755" t="s">
        <v>369</v>
      </c>
      <c r="F2755" t="s">
        <v>40</v>
      </c>
      <c r="G2755" t="s">
        <v>41</v>
      </c>
      <c r="H2755" t="s">
        <v>206</v>
      </c>
      <c r="I2755" t="s">
        <v>43</v>
      </c>
      <c r="J2755" t="s">
        <v>80</v>
      </c>
      <c r="K2755" t="s">
        <v>2579</v>
      </c>
      <c r="L2755" t="s">
        <v>2569</v>
      </c>
      <c r="M2755" t="s">
        <v>2580</v>
      </c>
      <c r="N2755" s="18">
        <v>5828</v>
      </c>
      <c r="O2755" s="98">
        <v>5682</v>
      </c>
      <c r="P2755">
        <v>1</v>
      </c>
      <c r="Q2755" t="s">
        <v>70</v>
      </c>
      <c r="R2755">
        <v>5</v>
      </c>
      <c r="S2755"/>
      <c r="T2755"/>
      <c r="U2755" t="s">
        <v>192</v>
      </c>
      <c r="V2755" t="s">
        <v>85</v>
      </c>
      <c r="W2755" s="98">
        <v>4000</v>
      </c>
      <c r="X2755">
        <v>5543</v>
      </c>
      <c r="Y2755">
        <v>1102</v>
      </c>
      <c r="Z2755" s="3">
        <f t="shared" si="364"/>
        <v>5828</v>
      </c>
      <c r="AA2755" s="3">
        <f t="shared" si="365"/>
        <v>4000</v>
      </c>
      <c r="AB2755" s="3">
        <f t="shared" si="366"/>
        <v>5682</v>
      </c>
      <c r="AC2755">
        <f t="shared" si="367"/>
        <v>146</v>
      </c>
      <c r="AD2755" t="str">
        <f>_xlfn.XLOOKUP(V2755,[2]Index!L:L,[2]Index!M:M)</f>
        <v>CN</v>
      </c>
      <c r="AE2755" s="3" t="s">
        <v>5821</v>
      </c>
      <c r="AF2755" t="s">
        <v>52</v>
      </c>
      <c r="AG2755" s="4" t="s">
        <v>53</v>
      </c>
      <c r="AH2755" t="s">
        <v>72</v>
      </c>
      <c r="AJ2755">
        <f>VLOOKUP(D2755,[3]Multipliers!$B:$AT,36)</f>
        <v>1</v>
      </c>
      <c r="AK2755">
        <f>VLOOKUP(D2755,[3]Multipliers!$B:$AT,36)</f>
        <v>1</v>
      </c>
      <c r="AM2755">
        <f t="shared" si="368"/>
        <v>0</v>
      </c>
    </row>
    <row r="2756" spans="1:39">
      <c r="A2756" s="2" t="str">
        <f t="shared" si="362"/>
        <v>SHENZHEN STRONG TECHNOLOGY CO., LTD.V63RIM-AOI</v>
      </c>
      <c r="B2756" s="2" t="str">
        <f t="shared" si="363"/>
        <v>EQP,AE,RIM-AOI,V5X-V6X,STRONG,RETROFIT KITRetrofit</v>
      </c>
      <c r="C2756" s="3" t="str">
        <f t="shared" si="361"/>
        <v>iphoneRIM-AOINew Buy</v>
      </c>
      <c r="D2756">
        <v>385449</v>
      </c>
      <c r="E2756" t="s">
        <v>369</v>
      </c>
      <c r="F2756" t="s">
        <v>40</v>
      </c>
      <c r="G2756" t="s">
        <v>41</v>
      </c>
      <c r="H2756" t="s">
        <v>42</v>
      </c>
      <c r="I2756" t="s">
        <v>43</v>
      </c>
      <c r="J2756" t="s">
        <v>66</v>
      </c>
      <c r="K2756" t="s">
        <v>2571</v>
      </c>
      <c r="L2756" t="s">
        <v>2569</v>
      </c>
      <c r="M2756" t="s">
        <v>2572</v>
      </c>
      <c r="N2756" s="18">
        <v>5828</v>
      </c>
      <c r="O2756" s="98">
        <v>5682</v>
      </c>
      <c r="P2756">
        <v>4</v>
      </c>
      <c r="Q2756" t="s">
        <v>70</v>
      </c>
      <c r="R2756">
        <v>5</v>
      </c>
      <c r="S2756"/>
      <c r="T2756"/>
      <c r="U2756" t="s">
        <v>192</v>
      </c>
      <c r="V2756" t="s">
        <v>85</v>
      </c>
      <c r="W2756" s="98">
        <v>4000</v>
      </c>
      <c r="X2756">
        <v>5543</v>
      </c>
      <c r="Y2756">
        <v>1102</v>
      </c>
      <c r="Z2756" s="3">
        <f t="shared" si="364"/>
        <v>23312</v>
      </c>
      <c r="AA2756" s="3">
        <f t="shared" si="365"/>
        <v>16000</v>
      </c>
      <c r="AB2756" s="3">
        <f t="shared" si="366"/>
        <v>22728</v>
      </c>
      <c r="AC2756">
        <f t="shared" si="367"/>
        <v>584</v>
      </c>
      <c r="AD2756" t="str">
        <f>_xlfn.XLOOKUP(V2756,[2]Index!L:L,[2]Index!M:M)</f>
        <v>CN</v>
      </c>
      <c r="AE2756" s="3" t="s">
        <v>5821</v>
      </c>
      <c r="AF2756" t="s">
        <v>52</v>
      </c>
      <c r="AG2756" s="4" t="s">
        <v>53</v>
      </c>
      <c r="AH2756" t="s">
        <v>72</v>
      </c>
      <c r="AJ2756">
        <f>VLOOKUP(D2756,[3]Multipliers!$B:$AT,36)</f>
        <v>1</v>
      </c>
      <c r="AK2756">
        <f>VLOOKUP(D2756,[3]Multipliers!$B:$AT,36)</f>
        <v>1</v>
      </c>
      <c r="AM2756">
        <f t="shared" si="368"/>
        <v>0</v>
      </c>
    </row>
    <row r="2757" spans="1:39">
      <c r="A2757" s="2" t="str">
        <f t="shared" si="362"/>
        <v>SHENZHEN STRONG TECHNOLOGY CO., LTD.V64RIM-AOI</v>
      </c>
      <c r="B2757" s="2" t="str">
        <f t="shared" si="363"/>
        <v>EQP,AE,RIM-AOI,V5X-V6X,STRONG,RETROFIT KITRetrofit</v>
      </c>
      <c r="C2757" s="3" t="str">
        <f t="shared" si="361"/>
        <v>iphoneRIM-AOINew Buy</v>
      </c>
      <c r="D2757" s="2">
        <v>385450</v>
      </c>
      <c r="E2757" s="2" t="s">
        <v>369</v>
      </c>
      <c r="F2757" s="2" t="s">
        <v>40</v>
      </c>
      <c r="G2757" s="2" t="s">
        <v>41</v>
      </c>
      <c r="H2757" s="2" t="s">
        <v>65</v>
      </c>
      <c r="I2757" s="2" t="s">
        <v>43</v>
      </c>
      <c r="J2757" s="2" t="s">
        <v>66</v>
      </c>
      <c r="K2757" s="2" t="s">
        <v>2571</v>
      </c>
      <c r="L2757" s="2" t="s">
        <v>2569</v>
      </c>
      <c r="M2757" s="2" t="s">
        <v>2572</v>
      </c>
      <c r="N2757" s="13">
        <v>5828</v>
      </c>
      <c r="O2757" s="2">
        <v>5682</v>
      </c>
      <c r="P2757" s="2">
        <v>7</v>
      </c>
      <c r="Q2757" s="2" t="s">
        <v>70</v>
      </c>
      <c r="R2757" s="2">
        <v>5</v>
      </c>
      <c r="S2757" s="2"/>
      <c r="T2757" s="2"/>
      <c r="U2757" s="2" t="s">
        <v>192</v>
      </c>
      <c r="V2757" s="2" t="s">
        <v>85</v>
      </c>
      <c r="W2757" s="2">
        <v>4000</v>
      </c>
      <c r="X2757" s="2">
        <v>5543</v>
      </c>
      <c r="Y2757" s="2">
        <v>1102</v>
      </c>
      <c r="Z2757" s="3">
        <f t="shared" si="364"/>
        <v>40796</v>
      </c>
      <c r="AA2757" s="3">
        <f t="shared" si="365"/>
        <v>28000</v>
      </c>
      <c r="AB2757" s="3">
        <f t="shared" si="366"/>
        <v>39774</v>
      </c>
      <c r="AC2757">
        <f t="shared" si="367"/>
        <v>1022</v>
      </c>
      <c r="AD2757" t="str">
        <f>_xlfn.XLOOKUP(V2757,[2]Index!L:L,[2]Index!M:M)</f>
        <v>CN</v>
      </c>
      <c r="AE2757" s="3" t="s">
        <v>5821</v>
      </c>
      <c r="AF2757" t="s">
        <v>52</v>
      </c>
      <c r="AG2757" s="4" t="s">
        <v>53</v>
      </c>
      <c r="AH2757" t="s">
        <v>72</v>
      </c>
      <c r="AJ2757">
        <f>VLOOKUP(D2757,[3]Multipliers!$B:$AT,36)</f>
        <v>1</v>
      </c>
      <c r="AK2757">
        <f>VLOOKUP(D2757,[3]Multipliers!$B:$AT,36)</f>
        <v>1</v>
      </c>
      <c r="AM2757">
        <f t="shared" si="368"/>
        <v>0</v>
      </c>
    </row>
    <row r="2758" spans="1:39">
      <c r="A2758" s="2" t="str">
        <f t="shared" si="362"/>
        <v>SHENZHEN STRONG TECHNOLOGY CO., LTD.V68RIM-AOI</v>
      </c>
      <c r="B2758" s="2" t="str">
        <f t="shared" si="363"/>
        <v>EQP,AE,RIM-AOI,V5X-V68,STRONG,RETROFIT KITRetrofit</v>
      </c>
      <c r="C2758" s="3" t="str">
        <f t="shared" si="361"/>
        <v>iphoneRIM-AOINew Buy</v>
      </c>
      <c r="D2758" s="2">
        <v>386844</v>
      </c>
      <c r="E2758" s="2" t="s">
        <v>369</v>
      </c>
      <c r="F2758" s="2" t="s">
        <v>40</v>
      </c>
      <c r="G2758" s="2" t="s">
        <v>41</v>
      </c>
      <c r="H2758" s="2" t="s">
        <v>206</v>
      </c>
      <c r="I2758" s="2" t="s">
        <v>43</v>
      </c>
      <c r="J2758" s="2" t="s">
        <v>66</v>
      </c>
      <c r="K2758" s="2" t="s">
        <v>2581</v>
      </c>
      <c r="L2758" s="2" t="s">
        <v>2569</v>
      </c>
      <c r="M2758" s="2" t="s">
        <v>2582</v>
      </c>
      <c r="N2758" s="13">
        <v>5828</v>
      </c>
      <c r="O2758" s="2">
        <v>5682</v>
      </c>
      <c r="P2758" s="2">
        <v>3</v>
      </c>
      <c r="Q2758" s="2" t="s">
        <v>70</v>
      </c>
      <c r="R2758" s="2">
        <v>5</v>
      </c>
      <c r="S2758" s="2"/>
      <c r="T2758" s="2"/>
      <c r="U2758" s="2" t="s">
        <v>192</v>
      </c>
      <c r="V2758" s="2" t="s">
        <v>85</v>
      </c>
      <c r="W2758" s="2">
        <v>4000</v>
      </c>
      <c r="X2758" s="2">
        <v>5543</v>
      </c>
      <c r="Y2758" s="2">
        <v>1102</v>
      </c>
      <c r="Z2758" s="3">
        <f t="shared" si="364"/>
        <v>17484</v>
      </c>
      <c r="AA2758" s="3">
        <f t="shared" si="365"/>
        <v>12000</v>
      </c>
      <c r="AB2758" s="3">
        <f t="shared" si="366"/>
        <v>17046</v>
      </c>
      <c r="AC2758">
        <f t="shared" si="367"/>
        <v>438</v>
      </c>
      <c r="AD2758" t="str">
        <f>_xlfn.XLOOKUP(V2758,[2]Index!L:L,[2]Index!M:M)</f>
        <v>CN</v>
      </c>
      <c r="AE2758" s="3" t="s">
        <v>5821</v>
      </c>
      <c r="AF2758" t="s">
        <v>52</v>
      </c>
      <c r="AG2758" s="4" t="s">
        <v>53</v>
      </c>
      <c r="AH2758" t="s">
        <v>72</v>
      </c>
      <c r="AJ2758">
        <f>VLOOKUP(D2758,[3]Multipliers!$B:$AT,36)</f>
        <v>1</v>
      </c>
      <c r="AK2758">
        <f>VLOOKUP(D2758,[3]Multipliers!$B:$AT,36)</f>
        <v>1</v>
      </c>
      <c r="AM2758">
        <f t="shared" si="368"/>
        <v>0</v>
      </c>
    </row>
    <row r="2759" spans="1:39">
      <c r="A2759" s="2" t="str">
        <f t="shared" si="362"/>
        <v>SHENZHEN STRONG TECHNOLOGY CO., LTD.V63RIM-AOI</v>
      </c>
      <c r="B2759" s="2" t="str">
        <f t="shared" si="363"/>
        <v>EQP,AE,RIM-AOI,V5X-V6X,STRONG,RETROFIT KITRetrofit</v>
      </c>
      <c r="C2759" s="3" t="str">
        <f t="shared" si="361"/>
        <v>iphoneRIM-AOINew Buy</v>
      </c>
      <c r="D2759" s="2">
        <v>385449</v>
      </c>
      <c r="E2759" s="2" t="s">
        <v>369</v>
      </c>
      <c r="F2759" s="2" t="s">
        <v>40</v>
      </c>
      <c r="G2759" s="2" t="s">
        <v>41</v>
      </c>
      <c r="H2759" s="2" t="s">
        <v>42</v>
      </c>
      <c r="I2759" s="2" t="s">
        <v>43</v>
      </c>
      <c r="J2759" s="2" t="s">
        <v>111</v>
      </c>
      <c r="K2759" s="2" t="s">
        <v>2571</v>
      </c>
      <c r="L2759" s="2" t="s">
        <v>2569</v>
      </c>
      <c r="M2759" s="2" t="s">
        <v>2572</v>
      </c>
      <c r="N2759" s="13">
        <v>5828</v>
      </c>
      <c r="O2759" s="2">
        <v>5682</v>
      </c>
      <c r="P2759" s="2">
        <v>5</v>
      </c>
      <c r="Q2759" s="2" t="s">
        <v>70</v>
      </c>
      <c r="R2759" s="2">
        <v>5</v>
      </c>
      <c r="S2759" s="2"/>
      <c r="T2759" s="2"/>
      <c r="U2759" s="2" t="s">
        <v>192</v>
      </c>
      <c r="V2759" s="2" t="s">
        <v>85</v>
      </c>
      <c r="W2759" s="2">
        <v>4000</v>
      </c>
      <c r="X2759" s="2">
        <v>5543</v>
      </c>
      <c r="Y2759" s="2">
        <v>1102</v>
      </c>
      <c r="Z2759" s="3">
        <f t="shared" si="364"/>
        <v>29140</v>
      </c>
      <c r="AA2759" s="3">
        <f t="shared" si="365"/>
        <v>20000</v>
      </c>
      <c r="AB2759" s="3">
        <f t="shared" si="366"/>
        <v>28410</v>
      </c>
      <c r="AC2759">
        <f t="shared" si="367"/>
        <v>730</v>
      </c>
      <c r="AD2759" t="str">
        <f>_xlfn.XLOOKUP(V2759,[2]Index!L:L,[2]Index!M:M)</f>
        <v>CN</v>
      </c>
      <c r="AE2759" s="3" t="s">
        <v>5821</v>
      </c>
      <c r="AF2759" t="s">
        <v>52</v>
      </c>
      <c r="AG2759" s="4" t="s">
        <v>53</v>
      </c>
      <c r="AH2759" t="s">
        <v>72</v>
      </c>
      <c r="AJ2759">
        <f>VLOOKUP(D2759,[3]Multipliers!$B:$AT,36)</f>
        <v>1</v>
      </c>
      <c r="AK2759">
        <f>VLOOKUP(D2759,[3]Multipliers!$B:$AT,36)</f>
        <v>1</v>
      </c>
      <c r="AM2759">
        <f t="shared" si="368"/>
        <v>0</v>
      </c>
    </row>
    <row r="2760" spans="1:39">
      <c r="A2760" s="2" t="str">
        <f t="shared" si="362"/>
        <v>SHENZHEN STRONG TECHNOLOGY CO., LTD.V64RIM-AOI</v>
      </c>
      <c r="B2760" s="2" t="str">
        <f t="shared" si="363"/>
        <v>EQP,AE,RIM-AOI,V5X-V6X,STRONG,RETROFIT KITRetrofit</v>
      </c>
      <c r="C2760" s="3" t="str">
        <f t="shared" si="361"/>
        <v>iphoneRIM-AOINew Buy</v>
      </c>
      <c r="D2760" s="2">
        <v>385450</v>
      </c>
      <c r="E2760" s="2" t="s">
        <v>369</v>
      </c>
      <c r="F2760" s="2" t="s">
        <v>40</v>
      </c>
      <c r="G2760" s="2" t="s">
        <v>41</v>
      </c>
      <c r="H2760" s="2" t="s">
        <v>65</v>
      </c>
      <c r="I2760" s="2" t="s">
        <v>43</v>
      </c>
      <c r="J2760" s="2" t="s">
        <v>111</v>
      </c>
      <c r="K2760" s="2" t="s">
        <v>2571</v>
      </c>
      <c r="L2760" s="2" t="s">
        <v>2569</v>
      </c>
      <c r="M2760" s="2" t="s">
        <v>2572</v>
      </c>
      <c r="N2760" s="13">
        <v>5828</v>
      </c>
      <c r="O2760" s="2">
        <v>5682</v>
      </c>
      <c r="P2760" s="2">
        <v>2</v>
      </c>
      <c r="Q2760" s="2" t="s">
        <v>70</v>
      </c>
      <c r="R2760" s="2">
        <v>5</v>
      </c>
      <c r="S2760" s="2"/>
      <c r="T2760" s="2"/>
      <c r="U2760" s="2" t="s">
        <v>192</v>
      </c>
      <c r="V2760" s="2" t="s">
        <v>85</v>
      </c>
      <c r="W2760" s="2">
        <v>4000</v>
      </c>
      <c r="X2760" s="2">
        <v>5543</v>
      </c>
      <c r="Y2760" s="2">
        <v>1102</v>
      </c>
      <c r="Z2760" s="3">
        <f t="shared" si="364"/>
        <v>11656</v>
      </c>
      <c r="AA2760" s="3">
        <f t="shared" si="365"/>
        <v>8000</v>
      </c>
      <c r="AB2760" s="3">
        <f t="shared" si="366"/>
        <v>11364</v>
      </c>
      <c r="AC2760">
        <f t="shared" si="367"/>
        <v>292</v>
      </c>
      <c r="AD2760" t="str">
        <f>_xlfn.XLOOKUP(V2760,[2]Index!L:L,[2]Index!M:M)</f>
        <v>CN</v>
      </c>
      <c r="AE2760" s="3" t="s">
        <v>5821</v>
      </c>
      <c r="AF2760" t="s">
        <v>52</v>
      </c>
      <c r="AG2760" s="4" t="s">
        <v>53</v>
      </c>
      <c r="AH2760" t="s">
        <v>72</v>
      </c>
      <c r="AJ2760">
        <f>VLOOKUP(D2760,[3]Multipliers!$B:$AT,36)</f>
        <v>1</v>
      </c>
      <c r="AK2760">
        <f>VLOOKUP(D2760,[3]Multipliers!$B:$AT,36)</f>
        <v>1</v>
      </c>
      <c r="AM2760">
        <f t="shared" si="368"/>
        <v>0</v>
      </c>
    </row>
    <row r="2761" spans="1:39">
      <c r="A2761" s="2" t="str">
        <f t="shared" si="362"/>
        <v>SHENZHEN STRONG TECHNOLOGY CO., LTD.V68RIM-AOI</v>
      </c>
      <c r="B2761" s="2" t="str">
        <f t="shared" si="363"/>
        <v>EQP,AE,RIM-AOI,D47-V68,STRONG,RETROFIT KITRetrofit</v>
      </c>
      <c r="C2761" s="3" t="str">
        <f t="shared" si="361"/>
        <v>iphoneRIM-AOINew Buy</v>
      </c>
      <c r="D2761" s="2">
        <v>386846</v>
      </c>
      <c r="E2761" s="2" t="s">
        <v>369</v>
      </c>
      <c r="F2761" s="2" t="s">
        <v>40</v>
      </c>
      <c r="G2761" s="2" t="s">
        <v>41</v>
      </c>
      <c r="H2761" s="2" t="s">
        <v>206</v>
      </c>
      <c r="I2761" s="2" t="s">
        <v>43</v>
      </c>
      <c r="J2761" s="2" t="s">
        <v>181</v>
      </c>
      <c r="K2761" s="2" t="s">
        <v>2583</v>
      </c>
      <c r="L2761" s="2" t="s">
        <v>2569</v>
      </c>
      <c r="M2761" s="2" t="s">
        <v>2584</v>
      </c>
      <c r="N2761" s="13">
        <v>5828</v>
      </c>
      <c r="O2761" s="2">
        <v>5682</v>
      </c>
      <c r="P2761" s="2">
        <v>2</v>
      </c>
      <c r="Q2761" s="2" t="s">
        <v>48</v>
      </c>
      <c r="R2761" s="2">
        <v>5</v>
      </c>
      <c r="S2761" s="2"/>
      <c r="T2761" s="2"/>
      <c r="U2761" s="2" t="s">
        <v>192</v>
      </c>
      <c r="V2761" s="2" t="s">
        <v>85</v>
      </c>
      <c r="W2761" s="2">
        <v>4000</v>
      </c>
      <c r="X2761" s="2">
        <v>5543</v>
      </c>
      <c r="Y2761" s="2">
        <v>1102</v>
      </c>
      <c r="Z2761" s="3">
        <f t="shared" si="364"/>
        <v>11656</v>
      </c>
      <c r="AA2761" s="3">
        <f t="shared" si="365"/>
        <v>8000</v>
      </c>
      <c r="AB2761" s="3">
        <f t="shared" si="366"/>
        <v>11364</v>
      </c>
      <c r="AC2761">
        <f t="shared" si="367"/>
        <v>292</v>
      </c>
      <c r="AD2761" t="str">
        <f>_xlfn.XLOOKUP(V2761,[2]Index!L:L,[2]Index!M:M)</f>
        <v>CN</v>
      </c>
      <c r="AE2761" s="3" t="s">
        <v>5821</v>
      </c>
      <c r="AF2761" t="s">
        <v>52</v>
      </c>
      <c r="AG2761" s="4" t="s">
        <v>53</v>
      </c>
      <c r="AH2761" t="s">
        <v>54</v>
      </c>
      <c r="AJ2761">
        <f>VLOOKUP(D2761,[3]Multipliers!$B:$AT,36)</f>
        <v>1</v>
      </c>
      <c r="AK2761">
        <f>VLOOKUP(D2761,[3]Multipliers!$B:$AT,36)</f>
        <v>1</v>
      </c>
      <c r="AM2761">
        <f t="shared" si="368"/>
        <v>0</v>
      </c>
    </row>
    <row r="2762" spans="1:39">
      <c r="A2762" s="2" t="str">
        <f t="shared" si="362"/>
        <v>SHENZHEN STRONG TECHNOLOGY CO., LTD.V68RIM-AOI</v>
      </c>
      <c r="B2762" s="2" t="str">
        <f t="shared" si="363"/>
        <v>EQP,AE,RIM-AOI,D37-V68,STRONG,RETROFIT KITRetrofit</v>
      </c>
      <c r="C2762" s="3" t="str">
        <f t="shared" si="361"/>
        <v>iphoneRIM-AOINew Buy</v>
      </c>
      <c r="D2762" s="2">
        <v>386845</v>
      </c>
      <c r="E2762" s="2" t="s">
        <v>369</v>
      </c>
      <c r="F2762" s="2" t="s">
        <v>40</v>
      </c>
      <c r="G2762" s="2" t="s">
        <v>41</v>
      </c>
      <c r="H2762" s="2" t="s">
        <v>206</v>
      </c>
      <c r="I2762" s="2" t="s">
        <v>43</v>
      </c>
      <c r="J2762" s="2" t="s">
        <v>254</v>
      </c>
      <c r="K2762" s="2" t="s">
        <v>2585</v>
      </c>
      <c r="L2762" s="2" t="s">
        <v>2569</v>
      </c>
      <c r="M2762" s="2" t="s">
        <v>2586</v>
      </c>
      <c r="N2762" s="13">
        <v>5828</v>
      </c>
      <c r="O2762" s="2">
        <v>5682</v>
      </c>
      <c r="P2762" s="2">
        <v>1</v>
      </c>
      <c r="Q2762" s="2" t="s">
        <v>48</v>
      </c>
      <c r="R2762" s="2">
        <v>5</v>
      </c>
      <c r="S2762" s="2"/>
      <c r="T2762" s="2"/>
      <c r="U2762" s="2" t="s">
        <v>192</v>
      </c>
      <c r="V2762" s="2" t="s">
        <v>85</v>
      </c>
      <c r="W2762" s="2">
        <v>4000</v>
      </c>
      <c r="X2762" s="2">
        <v>5543</v>
      </c>
      <c r="Y2762" s="2">
        <v>1102</v>
      </c>
      <c r="Z2762" s="3">
        <f t="shared" si="364"/>
        <v>5828</v>
      </c>
      <c r="AA2762" s="3">
        <f t="shared" si="365"/>
        <v>4000</v>
      </c>
      <c r="AB2762" s="3">
        <f t="shared" si="366"/>
        <v>5682</v>
      </c>
      <c r="AC2762">
        <f t="shared" si="367"/>
        <v>146</v>
      </c>
      <c r="AD2762" t="str">
        <f>_xlfn.XLOOKUP(V2762,[2]Index!L:L,[2]Index!M:M)</f>
        <v>CN</v>
      </c>
      <c r="AE2762" s="3" t="s">
        <v>5821</v>
      </c>
      <c r="AF2762" t="s">
        <v>52</v>
      </c>
      <c r="AG2762" s="4" t="s">
        <v>53</v>
      </c>
      <c r="AH2762" t="s">
        <v>139</v>
      </c>
      <c r="AJ2762">
        <f>VLOOKUP(D2762,[3]Multipliers!$B:$AT,36)</f>
        <v>1</v>
      </c>
      <c r="AK2762">
        <f>VLOOKUP(D2762,[3]Multipliers!$B:$AT,36)</f>
        <v>1</v>
      </c>
      <c r="AM2762">
        <f t="shared" si="368"/>
        <v>0</v>
      </c>
    </row>
    <row r="2763" spans="1:39">
      <c r="A2763" s="2" t="str">
        <f t="shared" si="362"/>
        <v>SHENZHEN STRONG TECHNOLOGY CO., LTD.V63RIM-AOI</v>
      </c>
      <c r="B2763" s="2" t="str">
        <f t="shared" si="363"/>
        <v>EQP,AE,RIM-AOI,D27-V6X,STRONG,RETROFIT KITRetrofit</v>
      </c>
      <c r="C2763" s="3" t="str">
        <f t="shared" si="361"/>
        <v>iphoneRIM-AOINew Buy</v>
      </c>
      <c r="D2763" s="2">
        <v>386665</v>
      </c>
      <c r="E2763" s="2" t="s">
        <v>369</v>
      </c>
      <c r="F2763" s="2" t="s">
        <v>40</v>
      </c>
      <c r="G2763" s="2" t="s">
        <v>41</v>
      </c>
      <c r="H2763" s="2" t="s">
        <v>42</v>
      </c>
      <c r="I2763" s="2" t="s">
        <v>43</v>
      </c>
      <c r="J2763" s="2" t="s">
        <v>237</v>
      </c>
      <c r="K2763" s="2" t="s">
        <v>2587</v>
      </c>
      <c r="L2763" s="2" t="s">
        <v>2569</v>
      </c>
      <c r="M2763" s="2" t="s">
        <v>2588</v>
      </c>
      <c r="N2763" s="13">
        <v>5828</v>
      </c>
      <c r="O2763" s="2">
        <v>5682</v>
      </c>
      <c r="P2763" s="2">
        <v>1</v>
      </c>
      <c r="Q2763" s="2" t="s">
        <v>48</v>
      </c>
      <c r="R2763" s="2">
        <v>5</v>
      </c>
      <c r="S2763" s="2"/>
      <c r="T2763" s="2"/>
      <c r="U2763" s="2" t="s">
        <v>192</v>
      </c>
      <c r="V2763" s="2" t="s">
        <v>85</v>
      </c>
      <c r="W2763" s="2">
        <v>4000</v>
      </c>
      <c r="X2763" s="2">
        <v>5543</v>
      </c>
      <c r="Y2763" s="2">
        <v>1102</v>
      </c>
      <c r="Z2763" s="3">
        <f t="shared" si="364"/>
        <v>5828</v>
      </c>
      <c r="AA2763" s="3">
        <f t="shared" si="365"/>
        <v>4000</v>
      </c>
      <c r="AB2763" s="3">
        <f t="shared" si="366"/>
        <v>5682</v>
      </c>
      <c r="AC2763">
        <f t="shared" si="367"/>
        <v>146</v>
      </c>
      <c r="AD2763" t="str">
        <f>_xlfn.XLOOKUP(V2763,[2]Index!L:L,[2]Index!M:M)</f>
        <v>CN</v>
      </c>
      <c r="AE2763" s="3" t="s">
        <v>5821</v>
      </c>
      <c r="AF2763" t="s">
        <v>52</v>
      </c>
      <c r="AG2763" s="4" t="s">
        <v>53</v>
      </c>
      <c r="AH2763" t="s">
        <v>64</v>
      </c>
      <c r="AJ2763">
        <f>VLOOKUP(D2763,[3]Multipliers!$B:$AT,36)</f>
        <v>1</v>
      </c>
      <c r="AK2763">
        <f>VLOOKUP(D2763,[3]Multipliers!$B:$AT,36)</f>
        <v>1</v>
      </c>
      <c r="AM2763">
        <f t="shared" si="368"/>
        <v>0</v>
      </c>
    </row>
    <row r="2764" spans="1:39">
      <c r="A2764" s="2" t="str">
        <f t="shared" si="362"/>
        <v>SHENZHEN STRONG TECHNOLOGY CO., LTD.V64RIM-AOI</v>
      </c>
      <c r="B2764" s="2" t="str">
        <f t="shared" si="363"/>
        <v>EQP,AE,RIM-AOI,D27-V6X,STRONG,RETROFIT KITRetrofit</v>
      </c>
      <c r="C2764" s="3" t="str">
        <f t="shared" si="361"/>
        <v>iphoneRIM-AOINew Buy</v>
      </c>
      <c r="D2764" s="2">
        <v>386666</v>
      </c>
      <c r="E2764" s="2" t="s">
        <v>369</v>
      </c>
      <c r="F2764" s="2" t="s">
        <v>40</v>
      </c>
      <c r="G2764" s="2" t="s">
        <v>41</v>
      </c>
      <c r="H2764" s="2" t="s">
        <v>65</v>
      </c>
      <c r="I2764" s="2" t="s">
        <v>43</v>
      </c>
      <c r="J2764" s="2" t="s">
        <v>237</v>
      </c>
      <c r="K2764" s="2" t="s">
        <v>2587</v>
      </c>
      <c r="L2764" s="2" t="s">
        <v>2569</v>
      </c>
      <c r="M2764" s="2" t="s">
        <v>2588</v>
      </c>
      <c r="N2764" s="13">
        <v>5828</v>
      </c>
      <c r="O2764" s="2">
        <v>5682</v>
      </c>
      <c r="P2764" s="2">
        <v>1</v>
      </c>
      <c r="Q2764" s="2" t="s">
        <v>48</v>
      </c>
      <c r="R2764" s="2">
        <v>5</v>
      </c>
      <c r="S2764" s="2"/>
      <c r="T2764" s="2"/>
      <c r="U2764" s="2" t="s">
        <v>192</v>
      </c>
      <c r="V2764" s="2" t="s">
        <v>85</v>
      </c>
      <c r="W2764" s="2">
        <v>4000</v>
      </c>
      <c r="X2764" s="2">
        <v>5543</v>
      </c>
      <c r="Y2764" s="2">
        <v>1102</v>
      </c>
      <c r="Z2764" s="3">
        <f t="shared" si="364"/>
        <v>5828</v>
      </c>
      <c r="AA2764" s="3">
        <f t="shared" si="365"/>
        <v>4000</v>
      </c>
      <c r="AB2764" s="3">
        <f t="shared" si="366"/>
        <v>5682</v>
      </c>
      <c r="AC2764">
        <f t="shared" si="367"/>
        <v>146</v>
      </c>
      <c r="AD2764" t="str">
        <f>_xlfn.XLOOKUP(V2764,[2]Index!L:L,[2]Index!M:M)</f>
        <v>CN</v>
      </c>
      <c r="AE2764" s="3" t="s">
        <v>5821</v>
      </c>
      <c r="AF2764" t="s">
        <v>52</v>
      </c>
      <c r="AG2764" s="4" t="s">
        <v>53</v>
      </c>
      <c r="AH2764" t="s">
        <v>64</v>
      </c>
      <c r="AJ2764">
        <f>VLOOKUP(D2764,[3]Multipliers!$B:$AT,36)</f>
        <v>1</v>
      </c>
      <c r="AK2764">
        <f>VLOOKUP(D2764,[3]Multipliers!$B:$AT,36)</f>
        <v>1</v>
      </c>
      <c r="AM2764">
        <f t="shared" si="368"/>
        <v>0</v>
      </c>
    </row>
    <row r="2765" spans="1:39">
      <c r="A2765" s="2" t="str">
        <f t="shared" si="362"/>
        <v>SHENZHEN STRONG TECHNOLOGY CO., LTD.V63RIM-AOI</v>
      </c>
      <c r="B2765" s="2" t="str">
        <f t="shared" si="363"/>
        <v>EQP,AE,RIM-AOI,V5X-V6X,STRONG,RETROFIT KITRetrofit</v>
      </c>
      <c r="C2765" s="3" t="str">
        <f t="shared" si="361"/>
        <v>iphoneRIM-AOINew Buy</v>
      </c>
      <c r="D2765" s="2">
        <v>385449</v>
      </c>
      <c r="E2765" s="2" t="s">
        <v>369</v>
      </c>
      <c r="F2765" s="2" t="s">
        <v>40</v>
      </c>
      <c r="G2765" s="2" t="s">
        <v>41</v>
      </c>
      <c r="H2765" s="2" t="s">
        <v>42</v>
      </c>
      <c r="I2765" s="2" t="s">
        <v>43</v>
      </c>
      <c r="J2765" s="2" t="s">
        <v>111</v>
      </c>
      <c r="K2765" s="2" t="s">
        <v>2571</v>
      </c>
      <c r="L2765" s="2" t="s">
        <v>2569</v>
      </c>
      <c r="M2765" s="2" t="s">
        <v>2572</v>
      </c>
      <c r="N2765" s="13">
        <v>5828</v>
      </c>
      <c r="O2765" s="2">
        <v>5682</v>
      </c>
      <c r="P2765" s="2">
        <v>3</v>
      </c>
      <c r="Q2765" s="2" t="s">
        <v>70</v>
      </c>
      <c r="R2765" s="2">
        <v>5</v>
      </c>
      <c r="S2765" s="2"/>
      <c r="T2765" s="2"/>
      <c r="U2765" s="2" t="s">
        <v>192</v>
      </c>
      <c r="V2765" s="2" t="s">
        <v>146</v>
      </c>
      <c r="W2765" s="2">
        <v>4000</v>
      </c>
      <c r="X2765" s="2">
        <v>5543</v>
      </c>
      <c r="Y2765" s="2">
        <v>1102</v>
      </c>
      <c r="Z2765" s="3">
        <f t="shared" si="364"/>
        <v>17484</v>
      </c>
      <c r="AA2765" s="3">
        <f t="shared" si="365"/>
        <v>12000</v>
      </c>
      <c r="AB2765" s="3">
        <f t="shared" si="366"/>
        <v>17046</v>
      </c>
      <c r="AC2765">
        <f t="shared" si="367"/>
        <v>438</v>
      </c>
      <c r="AD2765" t="str">
        <f>_xlfn.XLOOKUP(V2765,[2]Index!L:L,[2]Index!M:M)</f>
        <v>CN</v>
      </c>
      <c r="AE2765" s="3" t="s">
        <v>5821</v>
      </c>
      <c r="AF2765" t="s">
        <v>52</v>
      </c>
      <c r="AG2765" s="4" t="s">
        <v>53</v>
      </c>
      <c r="AH2765" t="s">
        <v>72</v>
      </c>
      <c r="AJ2765">
        <f>VLOOKUP(D2765,[3]Multipliers!$B:$AT,36)</f>
        <v>1</v>
      </c>
      <c r="AK2765">
        <f>VLOOKUP(D2765,[3]Multipliers!$B:$AT,36)</f>
        <v>1</v>
      </c>
      <c r="AM2765">
        <f t="shared" si="368"/>
        <v>0</v>
      </c>
    </row>
    <row r="2766" spans="1:39">
      <c r="A2766" s="2" t="str">
        <f t="shared" si="362"/>
        <v>SHENZHEN STRONG TECHNOLOGY CO., LTD.V68RIM-AOI</v>
      </c>
      <c r="B2766" s="2" t="str">
        <f t="shared" si="363"/>
        <v>EQP,AE,RIM-AOI,V5X-V68,STRONG,RETROFIT KITRetrofit</v>
      </c>
      <c r="C2766" s="3" t="str">
        <f t="shared" si="361"/>
        <v>iphoneRIM-AOINew Buy</v>
      </c>
      <c r="D2766" s="2">
        <v>386844</v>
      </c>
      <c r="E2766" s="2" t="s">
        <v>369</v>
      </c>
      <c r="F2766" s="2" t="s">
        <v>40</v>
      </c>
      <c r="G2766" s="2" t="s">
        <v>41</v>
      </c>
      <c r="H2766" s="2" t="s">
        <v>206</v>
      </c>
      <c r="I2766" s="2" t="s">
        <v>43</v>
      </c>
      <c r="J2766" s="2" t="s">
        <v>111</v>
      </c>
      <c r="K2766" s="2" t="s">
        <v>2581</v>
      </c>
      <c r="L2766" s="2" t="s">
        <v>2569</v>
      </c>
      <c r="M2766" s="2" t="s">
        <v>2582</v>
      </c>
      <c r="N2766" s="13">
        <v>5828</v>
      </c>
      <c r="O2766" s="2">
        <v>5682</v>
      </c>
      <c r="P2766" s="2">
        <v>3</v>
      </c>
      <c r="Q2766" s="2" t="s">
        <v>70</v>
      </c>
      <c r="R2766" s="2">
        <v>5</v>
      </c>
      <c r="S2766" s="2"/>
      <c r="T2766" s="2"/>
      <c r="U2766" s="2" t="s">
        <v>192</v>
      </c>
      <c r="V2766" s="2" t="s">
        <v>146</v>
      </c>
      <c r="W2766" s="2">
        <v>4000</v>
      </c>
      <c r="X2766" s="2">
        <v>5543</v>
      </c>
      <c r="Y2766" s="2">
        <v>1102</v>
      </c>
      <c r="Z2766" s="3">
        <f t="shared" si="364"/>
        <v>17484</v>
      </c>
      <c r="AA2766" s="3">
        <f t="shared" si="365"/>
        <v>12000</v>
      </c>
      <c r="AB2766" s="3">
        <f t="shared" si="366"/>
        <v>17046</v>
      </c>
      <c r="AC2766">
        <f t="shared" si="367"/>
        <v>438</v>
      </c>
      <c r="AD2766" t="str">
        <f>_xlfn.XLOOKUP(V2766,[2]Index!L:L,[2]Index!M:M)</f>
        <v>CN</v>
      </c>
      <c r="AE2766" s="3" t="s">
        <v>5821</v>
      </c>
      <c r="AF2766" t="s">
        <v>52</v>
      </c>
      <c r="AG2766" s="4" t="s">
        <v>53</v>
      </c>
      <c r="AH2766" t="s">
        <v>72</v>
      </c>
      <c r="AJ2766">
        <f>VLOOKUP(D2766,[3]Multipliers!$B:$AT,36)</f>
        <v>1</v>
      </c>
      <c r="AK2766">
        <f>VLOOKUP(D2766,[3]Multipliers!$B:$AT,36)</f>
        <v>1</v>
      </c>
      <c r="AM2766">
        <f t="shared" si="368"/>
        <v>0</v>
      </c>
    </row>
    <row r="2767" spans="1:39">
      <c r="A2767" s="2" t="str">
        <f t="shared" si="362"/>
        <v>SHENZHEN STRONG TECHNOLOGY CO., LTD.V63CFA2</v>
      </c>
      <c r="B2767" s="2" t="str">
        <f t="shared" si="363"/>
        <v>EQP,AE,CFA2(CFA2 ICT),D93-V63,STRONG,RETROFIT KITRetrofit</v>
      </c>
      <c r="C2767" s="3" t="str">
        <f t="shared" si="361"/>
        <v>iphoneCFA2New Buy</v>
      </c>
      <c r="D2767" s="2">
        <v>385567</v>
      </c>
      <c r="E2767" s="2" t="s">
        <v>369</v>
      </c>
      <c r="F2767" s="2" t="s">
        <v>40</v>
      </c>
      <c r="G2767" s="2" t="s">
        <v>41</v>
      </c>
      <c r="H2767" s="2" t="s">
        <v>42</v>
      </c>
      <c r="I2767" s="2" t="s">
        <v>43</v>
      </c>
      <c r="J2767" s="2" t="s">
        <v>55</v>
      </c>
      <c r="K2767" s="2" t="s">
        <v>2589</v>
      </c>
      <c r="L2767" s="2" t="s">
        <v>1661</v>
      </c>
      <c r="M2767" s="2" t="s">
        <v>2590</v>
      </c>
      <c r="N2767" s="13">
        <v>6000</v>
      </c>
      <c r="O2767" s="2">
        <v>5700</v>
      </c>
      <c r="P2767" s="2">
        <v>1</v>
      </c>
      <c r="Q2767" s="2" t="s">
        <v>48</v>
      </c>
      <c r="R2767" s="2">
        <v>5</v>
      </c>
      <c r="S2767" s="2"/>
      <c r="T2767" s="2"/>
      <c r="U2767" s="2" t="s">
        <v>374</v>
      </c>
      <c r="V2767" s="2" t="s">
        <v>51</v>
      </c>
      <c r="W2767" s="2">
        <v>4020</v>
      </c>
      <c r="X2767" s="2">
        <v>6000</v>
      </c>
      <c r="Y2767" s="2">
        <v>1102</v>
      </c>
      <c r="Z2767" s="3">
        <f t="shared" si="364"/>
        <v>6000</v>
      </c>
      <c r="AA2767" s="3">
        <f t="shared" si="365"/>
        <v>4020</v>
      </c>
      <c r="AB2767" s="3">
        <f t="shared" si="366"/>
        <v>5700</v>
      </c>
      <c r="AC2767">
        <f t="shared" si="367"/>
        <v>300</v>
      </c>
      <c r="AD2767" t="e">
        <f>_xlfn.XLOOKUP(V2767,[2]Index!L:L,[2]Index!M:M)</f>
        <v>#N/A</v>
      </c>
      <c r="AE2767" s="3" t="s">
        <v>5821</v>
      </c>
      <c r="AF2767" t="s">
        <v>52</v>
      </c>
      <c r="AG2767" s="4" t="s">
        <v>53</v>
      </c>
      <c r="AH2767" t="s">
        <v>54</v>
      </c>
      <c r="AJ2767">
        <f>VLOOKUP(D2767,[3]Multipliers!$B:$AT,36)</f>
        <v>0.87367167418484126</v>
      </c>
      <c r="AK2767">
        <f>VLOOKUP(D2767,[3]Multipliers!$B:$AT,36)</f>
        <v>0.87367167418484126</v>
      </c>
      <c r="AM2767">
        <f t="shared" si="368"/>
        <v>0</v>
      </c>
    </row>
    <row r="2768" spans="1:39">
      <c r="A2768" s="2" t="str">
        <f t="shared" si="362"/>
        <v>HANGZHOU AMPHENOL PHOENIX TELECOM PARTS CO., LTDV64MIA1 SP-K1</v>
      </c>
      <c r="B2768" s="2" t="str">
        <f t="shared" si="363"/>
        <v>EQP,AE,MIA1 SP-K1,V54-V64,AMPHENOL,RETROFIT KITRetrofit</v>
      </c>
      <c r="C2768" s="3" t="str">
        <f t="shared" si="361"/>
        <v>iphoneMIA1 SP-K1New Buy</v>
      </c>
      <c r="D2768" s="2">
        <v>385935</v>
      </c>
      <c r="E2768" s="2" t="s">
        <v>384</v>
      </c>
      <c r="F2768" s="2" t="s">
        <v>40</v>
      </c>
      <c r="G2768" s="2" t="s">
        <v>41</v>
      </c>
      <c r="H2768" s="2" t="s">
        <v>65</v>
      </c>
      <c r="I2768" s="2" t="s">
        <v>43</v>
      </c>
      <c r="J2768" s="2" t="s">
        <v>66</v>
      </c>
      <c r="K2768" s="2" t="s">
        <v>2594</v>
      </c>
      <c r="L2768" s="2" t="s">
        <v>1501</v>
      </c>
      <c r="M2768" s="2" t="s">
        <v>2595</v>
      </c>
      <c r="N2768" s="13">
        <v>5965</v>
      </c>
      <c r="O2768" s="2">
        <v>5607</v>
      </c>
      <c r="P2768" s="2">
        <v>23</v>
      </c>
      <c r="Q2768" s="2" t="s">
        <v>70</v>
      </c>
      <c r="R2768" s="2"/>
      <c r="S2768" s="2"/>
      <c r="T2768" s="2"/>
      <c r="U2768" s="2" t="s">
        <v>50</v>
      </c>
      <c r="V2768" s="2" t="s">
        <v>71</v>
      </c>
      <c r="W2768" s="2">
        <v>5607</v>
      </c>
      <c r="X2768" s="2">
        <v>37361</v>
      </c>
      <c r="Y2768" s="2"/>
      <c r="Z2768" s="3">
        <f t="shared" si="364"/>
        <v>137195</v>
      </c>
      <c r="AA2768" s="3">
        <f t="shared" si="365"/>
        <v>128961</v>
      </c>
      <c r="AB2768" s="3">
        <f t="shared" si="366"/>
        <v>128961</v>
      </c>
      <c r="AC2768">
        <f t="shared" si="367"/>
        <v>8234</v>
      </c>
      <c r="AD2768" t="str">
        <f>_xlfn.XLOOKUP(V2768,[2]Index!L:L,[2]Index!M:M)</f>
        <v>CN</v>
      </c>
      <c r="AE2768" s="3" t="s">
        <v>5821</v>
      </c>
      <c r="AF2768" t="s">
        <v>52</v>
      </c>
      <c r="AG2768" s="4" t="s">
        <v>318</v>
      </c>
      <c r="AH2768" t="s">
        <v>72</v>
      </c>
      <c r="AJ2768">
        <f>VLOOKUP(D2768,[3]Multipliers!$B:$AT,36)</f>
        <v>0.26098491900949544</v>
      </c>
      <c r="AK2768">
        <f>VLOOKUP(D2768,[3]Multipliers!$B:$AT,36)</f>
        <v>0.26098491900949544</v>
      </c>
      <c r="AM2768">
        <f t="shared" si="368"/>
        <v>0</v>
      </c>
    </row>
    <row r="2769" spans="1:39">
      <c r="A2769" s="2" t="str">
        <f t="shared" si="362"/>
        <v>HANGZHOU AMPHENOL PHOENIX TELECOM PARTS CO., LTDV64MIA1 SP-K1</v>
      </c>
      <c r="B2769" s="2" t="str">
        <f t="shared" si="363"/>
        <v>EQP,AE,MIA1 SP-K1,V54-V64,AMPHENOL,RETROFIT KITRetrofit</v>
      </c>
      <c r="C2769" s="3" t="str">
        <f t="shared" si="361"/>
        <v>iphoneMIA1 SP-K1New Buy</v>
      </c>
      <c r="D2769" s="2">
        <v>385935</v>
      </c>
      <c r="E2769" s="2" t="s">
        <v>384</v>
      </c>
      <c r="F2769" s="2" t="s">
        <v>40</v>
      </c>
      <c r="G2769" s="2" t="s">
        <v>41</v>
      </c>
      <c r="H2769" s="2" t="s">
        <v>65</v>
      </c>
      <c r="I2769" s="2" t="s">
        <v>43</v>
      </c>
      <c r="J2769" s="2" t="s">
        <v>66</v>
      </c>
      <c r="K2769" s="2" t="s">
        <v>2594</v>
      </c>
      <c r="L2769" s="2" t="s">
        <v>1501</v>
      </c>
      <c r="M2769" s="2" t="s">
        <v>2595</v>
      </c>
      <c r="N2769" s="13">
        <v>5965</v>
      </c>
      <c r="O2769" s="2">
        <v>5607</v>
      </c>
      <c r="P2769" s="2">
        <v>22</v>
      </c>
      <c r="Q2769" s="2" t="s">
        <v>70</v>
      </c>
      <c r="R2769" s="2"/>
      <c r="S2769" s="2"/>
      <c r="T2769" s="2"/>
      <c r="U2769" s="2" t="s">
        <v>50</v>
      </c>
      <c r="V2769" s="2" t="s">
        <v>85</v>
      </c>
      <c r="W2769" s="2">
        <v>5607</v>
      </c>
      <c r="X2769" s="2">
        <v>37361</v>
      </c>
      <c r="Y2769" s="2"/>
      <c r="Z2769" s="3">
        <f t="shared" si="364"/>
        <v>131230</v>
      </c>
      <c r="AA2769" s="3">
        <f t="shared" si="365"/>
        <v>123354</v>
      </c>
      <c r="AB2769" s="3">
        <f t="shared" si="366"/>
        <v>123354</v>
      </c>
      <c r="AC2769">
        <f t="shared" si="367"/>
        <v>7876</v>
      </c>
      <c r="AD2769" t="str">
        <f>_xlfn.XLOOKUP(V2769,[2]Index!L:L,[2]Index!M:M)</f>
        <v>CN</v>
      </c>
      <c r="AE2769" s="3" t="s">
        <v>5821</v>
      </c>
      <c r="AF2769" t="s">
        <v>52</v>
      </c>
      <c r="AG2769" s="4" t="s">
        <v>318</v>
      </c>
      <c r="AH2769" t="s">
        <v>72</v>
      </c>
      <c r="AJ2769">
        <f>VLOOKUP(D2769,[3]Multipliers!$B:$AT,36)</f>
        <v>0.26098491900949544</v>
      </c>
      <c r="AK2769">
        <f>VLOOKUP(D2769,[3]Multipliers!$B:$AT,36)</f>
        <v>0.26098491900949544</v>
      </c>
      <c r="AM2769">
        <f t="shared" si="368"/>
        <v>0</v>
      </c>
    </row>
    <row r="2770" spans="1:39">
      <c r="A2770" s="2" t="str">
        <f t="shared" si="362"/>
        <v>SECOTEV64SMA SP-S1</v>
      </c>
      <c r="B2770" s="2" t="str">
        <f t="shared" si="363"/>
        <v>EQP,AE,SMA SP-S1,V54-V64,SECOTE,RETROFIT KITRetrofit</v>
      </c>
      <c r="C2770" s="3" t="str">
        <f t="shared" si="361"/>
        <v>iphoneSMA SP-S1New Buy</v>
      </c>
      <c r="D2770" s="2">
        <v>385865</v>
      </c>
      <c r="E2770" s="2" t="s">
        <v>409</v>
      </c>
      <c r="F2770" s="2" t="s">
        <v>40</v>
      </c>
      <c r="G2770" s="2" t="s">
        <v>41</v>
      </c>
      <c r="H2770" s="2" t="s">
        <v>65</v>
      </c>
      <c r="I2770" s="2" t="s">
        <v>43</v>
      </c>
      <c r="J2770" s="2" t="s">
        <v>66</v>
      </c>
      <c r="K2770" s="2" t="s">
        <v>2596</v>
      </c>
      <c r="L2770" s="2" t="s">
        <v>1250</v>
      </c>
      <c r="M2770" s="2" t="s">
        <v>2597</v>
      </c>
      <c r="N2770" s="13">
        <v>5681.88</v>
      </c>
      <c r="O2770" s="2">
        <v>5481.88</v>
      </c>
      <c r="P2770" s="2">
        <v>9</v>
      </c>
      <c r="Q2770" s="2" t="s">
        <v>70</v>
      </c>
      <c r="R2770" s="2"/>
      <c r="S2770" s="2"/>
      <c r="T2770" s="2" t="s">
        <v>60</v>
      </c>
      <c r="U2770" s="2" t="s">
        <v>374</v>
      </c>
      <c r="V2770" s="2" t="s">
        <v>71</v>
      </c>
      <c r="W2770" s="2">
        <v>4545.5</v>
      </c>
      <c r="X2770" s="2">
        <v>16501.04</v>
      </c>
      <c r="Y2770" s="2">
        <v>1200</v>
      </c>
      <c r="Z2770" s="3">
        <f t="shared" si="364"/>
        <v>51136.92</v>
      </c>
      <c r="AA2770" s="3">
        <f t="shared" si="365"/>
        <v>40909.5</v>
      </c>
      <c r="AB2770" s="3">
        <f t="shared" si="366"/>
        <v>49336.92</v>
      </c>
      <c r="AC2770">
        <f t="shared" si="367"/>
        <v>1800</v>
      </c>
      <c r="AD2770" t="str">
        <f>_xlfn.XLOOKUP(V2770,[2]Index!L:L,[2]Index!M:M)</f>
        <v>CN</v>
      </c>
      <c r="AE2770" s="3" t="s">
        <v>5821</v>
      </c>
      <c r="AF2770" t="s">
        <v>52</v>
      </c>
      <c r="AG2770" s="4" t="s">
        <v>53</v>
      </c>
      <c r="AH2770" t="s">
        <v>72</v>
      </c>
      <c r="AJ2770">
        <f>VLOOKUP(D2770,[3]Multipliers!$B:$AT,36)</f>
        <v>0.73049754074658468</v>
      </c>
      <c r="AK2770">
        <f>VLOOKUP(D2770,[3]Multipliers!$B:$AT,36)</f>
        <v>0.73049754074658468</v>
      </c>
      <c r="AM2770">
        <f t="shared" si="368"/>
        <v>0</v>
      </c>
    </row>
    <row r="2771" spans="1:39">
      <c r="A2771" s="2" t="str">
        <f t="shared" si="362"/>
        <v>TAOWINE INDUSTRIAL CO., LTD.V63PSF</v>
      </c>
      <c r="B2771" s="2" t="str">
        <f t="shared" si="363"/>
        <v>EQP,AE,PSF,V53-V63,TAOWINE,RETROFIT KITRetrofit</v>
      </c>
      <c r="C2771" s="3" t="str">
        <f t="shared" si="361"/>
        <v>iphonePSFNew Buy</v>
      </c>
      <c r="D2771" s="2">
        <v>384929</v>
      </c>
      <c r="E2771" s="2" t="s">
        <v>1187</v>
      </c>
      <c r="F2771" s="2" t="s">
        <v>40</v>
      </c>
      <c r="G2771" s="2" t="s">
        <v>41</v>
      </c>
      <c r="H2771" s="2" t="s">
        <v>42</v>
      </c>
      <c r="I2771" s="2" t="s">
        <v>43</v>
      </c>
      <c r="J2771" s="2" t="s">
        <v>111</v>
      </c>
      <c r="K2771" s="2" t="s">
        <v>2598</v>
      </c>
      <c r="L2771" s="2" t="s">
        <v>1205</v>
      </c>
      <c r="M2771" s="2" t="s">
        <v>2599</v>
      </c>
      <c r="N2771" s="13">
        <v>5560</v>
      </c>
      <c r="O2771" s="2">
        <v>5400</v>
      </c>
      <c r="P2771" s="2">
        <v>41</v>
      </c>
      <c r="Q2771" s="2" t="s">
        <v>70</v>
      </c>
      <c r="R2771" s="2"/>
      <c r="S2771" s="2"/>
      <c r="T2771" s="2"/>
      <c r="U2771" s="2" t="s">
        <v>374</v>
      </c>
      <c r="V2771" s="2" t="s">
        <v>51</v>
      </c>
      <c r="W2771" s="2">
        <v>5004</v>
      </c>
      <c r="X2771" s="2">
        <v>5591.4</v>
      </c>
      <c r="Y2771" s="2"/>
      <c r="Z2771" s="3">
        <f t="shared" si="364"/>
        <v>227960</v>
      </c>
      <c r="AA2771" s="3">
        <f t="shared" si="365"/>
        <v>205164</v>
      </c>
      <c r="AB2771" s="3">
        <f t="shared" si="366"/>
        <v>221400</v>
      </c>
      <c r="AC2771">
        <f t="shared" si="367"/>
        <v>6560</v>
      </c>
      <c r="AD2771" t="e">
        <f>_xlfn.XLOOKUP(V2771,[2]Index!L:L,[2]Index!M:M)</f>
        <v>#N/A</v>
      </c>
      <c r="AE2771" s="3" t="s">
        <v>5821</v>
      </c>
      <c r="AF2771" t="s">
        <v>52</v>
      </c>
      <c r="AG2771" s="4" t="s">
        <v>53</v>
      </c>
      <c r="AH2771" t="s">
        <v>72</v>
      </c>
      <c r="AJ2771">
        <f>VLOOKUP(D2771,[3]Multipliers!$B:$AT,36)</f>
        <v>1</v>
      </c>
      <c r="AK2771">
        <f>VLOOKUP(D2771,[3]Multipliers!$B:$AT,36)</f>
        <v>1</v>
      </c>
      <c r="AM2771">
        <f t="shared" si="368"/>
        <v>0</v>
      </c>
    </row>
    <row r="2772" spans="1:39">
      <c r="A2772" s="2" t="str">
        <f t="shared" si="362"/>
        <v>TAOWINE INDUSTRIAL CO., LTD.V63PSF</v>
      </c>
      <c r="B2772" s="2" t="str">
        <f t="shared" si="363"/>
        <v>EQP,AE,PSF,D94-V63,TAOWINE,RETROFIT KITRetrofit</v>
      </c>
      <c r="C2772" s="3" t="str">
        <f t="shared" si="361"/>
        <v>iphonePSFNew Buy</v>
      </c>
      <c r="D2772" s="2">
        <v>384927</v>
      </c>
      <c r="E2772" s="2" t="s">
        <v>1187</v>
      </c>
      <c r="F2772" s="2" t="s">
        <v>40</v>
      </c>
      <c r="G2772" s="2" t="s">
        <v>41</v>
      </c>
      <c r="H2772" s="2" t="s">
        <v>42</v>
      </c>
      <c r="I2772" s="2" t="s">
        <v>43</v>
      </c>
      <c r="J2772" s="2" t="s">
        <v>44</v>
      </c>
      <c r="K2772" s="2" t="s">
        <v>2600</v>
      </c>
      <c r="L2772" s="2" t="s">
        <v>1205</v>
      </c>
      <c r="M2772" s="2" t="s">
        <v>2601</v>
      </c>
      <c r="N2772" s="13">
        <v>5560</v>
      </c>
      <c r="O2772" s="2">
        <v>5400</v>
      </c>
      <c r="P2772" s="2">
        <v>2</v>
      </c>
      <c r="Q2772" s="2" t="s">
        <v>48</v>
      </c>
      <c r="R2772" s="2"/>
      <c r="S2772" s="2"/>
      <c r="T2772" s="2"/>
      <c r="U2772" s="2" t="s">
        <v>374</v>
      </c>
      <c r="V2772" s="2" t="s">
        <v>51</v>
      </c>
      <c r="W2772" s="2">
        <v>5004</v>
      </c>
      <c r="X2772" s="2">
        <v>5591.4</v>
      </c>
      <c r="Y2772" s="2"/>
      <c r="Z2772" s="3">
        <f t="shared" si="364"/>
        <v>11120</v>
      </c>
      <c r="AA2772" s="3">
        <f t="shared" si="365"/>
        <v>10008</v>
      </c>
      <c r="AB2772" s="3">
        <f t="shared" si="366"/>
        <v>10800</v>
      </c>
      <c r="AC2772">
        <f t="shared" si="367"/>
        <v>320</v>
      </c>
      <c r="AD2772" t="e">
        <f>_xlfn.XLOOKUP(V2772,[2]Index!L:L,[2]Index!M:M)</f>
        <v>#N/A</v>
      </c>
      <c r="AE2772" s="3" t="s">
        <v>5821</v>
      </c>
      <c r="AF2772" t="s">
        <v>52</v>
      </c>
      <c r="AG2772" s="4" t="s">
        <v>53</v>
      </c>
      <c r="AH2772" t="s">
        <v>54</v>
      </c>
      <c r="AJ2772">
        <f>VLOOKUP(D2772,[3]Multipliers!$B:$AT,36)</f>
        <v>1</v>
      </c>
      <c r="AK2772">
        <f>VLOOKUP(D2772,[3]Multipliers!$B:$AT,36)</f>
        <v>1</v>
      </c>
      <c r="AM2772">
        <f t="shared" si="368"/>
        <v>0</v>
      </c>
    </row>
    <row r="2773" spans="1:39">
      <c r="A2773" s="2" t="str">
        <f t="shared" si="362"/>
        <v>TAOWINE INDUSTRIAL CO., LTD.V63PSF</v>
      </c>
      <c r="B2773" s="2" t="str">
        <f t="shared" si="363"/>
        <v>EQP,AE,PSF,D93-V63,TAOWINE,RETROFIT KITRetrofit</v>
      </c>
      <c r="C2773" s="3" t="str">
        <f t="shared" si="361"/>
        <v>iphonePSFNew Buy</v>
      </c>
      <c r="D2773" s="2">
        <v>384926</v>
      </c>
      <c r="E2773" s="2" t="s">
        <v>1187</v>
      </c>
      <c r="F2773" s="2" t="s">
        <v>40</v>
      </c>
      <c r="G2773" s="2" t="s">
        <v>41</v>
      </c>
      <c r="H2773" s="2" t="s">
        <v>42</v>
      </c>
      <c r="I2773" s="2" t="s">
        <v>43</v>
      </c>
      <c r="J2773" s="2" t="s">
        <v>55</v>
      </c>
      <c r="K2773" s="2" t="s">
        <v>2602</v>
      </c>
      <c r="L2773" s="2" t="s">
        <v>1205</v>
      </c>
      <c r="M2773" s="2" t="s">
        <v>2603</v>
      </c>
      <c r="N2773" s="13">
        <v>5560</v>
      </c>
      <c r="O2773" s="2">
        <v>5400</v>
      </c>
      <c r="P2773" s="2">
        <v>3</v>
      </c>
      <c r="Q2773" s="2" t="s">
        <v>48</v>
      </c>
      <c r="R2773" s="2"/>
      <c r="S2773" s="2"/>
      <c r="T2773" s="2"/>
      <c r="U2773" s="2" t="s">
        <v>374</v>
      </c>
      <c r="V2773" s="2" t="s">
        <v>51</v>
      </c>
      <c r="W2773" s="2">
        <v>5004</v>
      </c>
      <c r="X2773" s="2">
        <v>5591.4</v>
      </c>
      <c r="Y2773" s="2"/>
      <c r="Z2773" s="3">
        <f t="shared" si="364"/>
        <v>16680</v>
      </c>
      <c r="AA2773" s="3">
        <f t="shared" si="365"/>
        <v>15012</v>
      </c>
      <c r="AB2773" s="3">
        <f t="shared" si="366"/>
        <v>16200</v>
      </c>
      <c r="AC2773">
        <f t="shared" si="367"/>
        <v>480</v>
      </c>
      <c r="AD2773" t="e">
        <f>_xlfn.XLOOKUP(V2773,[2]Index!L:L,[2]Index!M:M)</f>
        <v>#N/A</v>
      </c>
      <c r="AE2773" s="3" t="s">
        <v>5821</v>
      </c>
      <c r="AF2773" t="s">
        <v>52</v>
      </c>
      <c r="AG2773" s="4" t="s">
        <v>53</v>
      </c>
      <c r="AH2773" t="s">
        <v>54</v>
      </c>
      <c r="AJ2773">
        <f>VLOOKUP(D2773,[3]Multipliers!$B:$AT,36)</f>
        <v>1</v>
      </c>
      <c r="AK2773">
        <f>VLOOKUP(D2773,[3]Multipliers!$B:$AT,36)</f>
        <v>1</v>
      </c>
      <c r="AM2773">
        <f t="shared" si="368"/>
        <v>0</v>
      </c>
    </row>
    <row r="2774" spans="1:39">
      <c r="A2774" s="2" t="str">
        <f t="shared" si="362"/>
        <v>TAOWINE INDUSTRIAL CO., LTD.V63PSF</v>
      </c>
      <c r="B2774" s="2" t="str">
        <f t="shared" si="363"/>
        <v>EQP,AE,PSF,D38-V63,TAOWINE,RETROFIT KITRetrofit</v>
      </c>
      <c r="C2774" s="3" t="str">
        <f t="shared" si="361"/>
        <v>iphonePSFNew Buy</v>
      </c>
      <c r="D2774" s="2">
        <v>384925</v>
      </c>
      <c r="E2774" s="2" t="s">
        <v>1187</v>
      </c>
      <c r="F2774" s="2" t="s">
        <v>40</v>
      </c>
      <c r="G2774" s="2" t="s">
        <v>41</v>
      </c>
      <c r="H2774" s="2" t="s">
        <v>42</v>
      </c>
      <c r="I2774" s="2" t="s">
        <v>43</v>
      </c>
      <c r="J2774" s="2" t="s">
        <v>250</v>
      </c>
      <c r="K2774" s="2" t="s">
        <v>2604</v>
      </c>
      <c r="L2774" s="2" t="s">
        <v>1205</v>
      </c>
      <c r="M2774" s="2" t="s">
        <v>2605</v>
      </c>
      <c r="N2774" s="13">
        <v>5560</v>
      </c>
      <c r="O2774" s="2">
        <v>5400</v>
      </c>
      <c r="P2774" s="2">
        <v>2</v>
      </c>
      <c r="Q2774" s="2" t="s">
        <v>48</v>
      </c>
      <c r="R2774" s="2"/>
      <c r="S2774" s="2"/>
      <c r="T2774" s="2"/>
      <c r="U2774" s="2" t="s">
        <v>374</v>
      </c>
      <c r="V2774" s="2" t="s">
        <v>51</v>
      </c>
      <c r="W2774" s="2">
        <v>5004</v>
      </c>
      <c r="X2774" s="2">
        <v>5591.4</v>
      </c>
      <c r="Y2774" s="2"/>
      <c r="Z2774" s="3">
        <f t="shared" si="364"/>
        <v>11120</v>
      </c>
      <c r="AA2774" s="3">
        <f t="shared" si="365"/>
        <v>10008</v>
      </c>
      <c r="AB2774" s="3">
        <f t="shared" si="366"/>
        <v>10800</v>
      </c>
      <c r="AC2774">
        <f t="shared" si="367"/>
        <v>320</v>
      </c>
      <c r="AD2774" t="e">
        <f>_xlfn.XLOOKUP(V2774,[2]Index!L:L,[2]Index!M:M)</f>
        <v>#N/A</v>
      </c>
      <c r="AE2774" s="3" t="s">
        <v>5821</v>
      </c>
      <c r="AF2774" t="s">
        <v>52</v>
      </c>
      <c r="AG2774" s="4" t="s">
        <v>53</v>
      </c>
      <c r="AH2774" t="s">
        <v>139</v>
      </c>
      <c r="AJ2774">
        <f>VLOOKUP(D2774,[3]Multipliers!$B:$AT,36)</f>
        <v>1</v>
      </c>
      <c r="AK2774">
        <f>VLOOKUP(D2774,[3]Multipliers!$B:$AT,36)</f>
        <v>1</v>
      </c>
      <c r="AM2774">
        <f t="shared" si="368"/>
        <v>0</v>
      </c>
    </row>
    <row r="2775" spans="1:39">
      <c r="A2775" s="2" t="str">
        <f t="shared" si="362"/>
        <v>TAOWINE INDUSTRIAL CO., LTD.V63PSF</v>
      </c>
      <c r="B2775" s="2" t="str">
        <f t="shared" si="363"/>
        <v>EQP,AE,PSF,D23-V63,TAOWINE,RETROFIT KITRetrofit</v>
      </c>
      <c r="C2775" s="3" t="str">
        <f t="shared" si="361"/>
        <v>iphonePSFNew Buy</v>
      </c>
      <c r="D2775" s="2">
        <v>384928</v>
      </c>
      <c r="E2775" s="2" t="s">
        <v>1187</v>
      </c>
      <c r="F2775" s="2" t="s">
        <v>40</v>
      </c>
      <c r="G2775" s="2" t="s">
        <v>41</v>
      </c>
      <c r="H2775" s="2" t="s">
        <v>42</v>
      </c>
      <c r="I2775" s="2" t="s">
        <v>43</v>
      </c>
      <c r="J2775" s="2" t="s">
        <v>61</v>
      </c>
      <c r="K2775" s="2" t="s">
        <v>2606</v>
      </c>
      <c r="L2775" s="2" t="s">
        <v>1205</v>
      </c>
      <c r="M2775" s="2" t="s">
        <v>2607</v>
      </c>
      <c r="N2775" s="13">
        <v>5560</v>
      </c>
      <c r="O2775" s="2">
        <v>5400</v>
      </c>
      <c r="P2775" s="2">
        <v>21</v>
      </c>
      <c r="Q2775" s="2" t="s">
        <v>48</v>
      </c>
      <c r="R2775" s="2"/>
      <c r="S2775" s="2"/>
      <c r="T2775" s="2"/>
      <c r="U2775" s="2" t="s">
        <v>374</v>
      </c>
      <c r="V2775" s="2" t="s">
        <v>51</v>
      </c>
      <c r="W2775" s="2">
        <v>5004</v>
      </c>
      <c r="X2775" s="2">
        <v>5591.4</v>
      </c>
      <c r="Y2775" s="2"/>
      <c r="Z2775" s="3">
        <f t="shared" si="364"/>
        <v>116760</v>
      </c>
      <c r="AA2775" s="3">
        <f t="shared" si="365"/>
        <v>105084</v>
      </c>
      <c r="AB2775" s="3">
        <f t="shared" si="366"/>
        <v>113400</v>
      </c>
      <c r="AC2775">
        <f t="shared" si="367"/>
        <v>3360</v>
      </c>
      <c r="AD2775" t="e">
        <f>_xlfn.XLOOKUP(V2775,[2]Index!L:L,[2]Index!M:M)</f>
        <v>#N/A</v>
      </c>
      <c r="AE2775" s="3" t="s">
        <v>5821</v>
      </c>
      <c r="AF2775" t="s">
        <v>52</v>
      </c>
      <c r="AG2775" s="4" t="s">
        <v>53</v>
      </c>
      <c r="AH2775" t="s">
        <v>64</v>
      </c>
      <c r="AJ2775">
        <f>VLOOKUP(D2775,[3]Multipliers!$B:$AT,36)</f>
        <v>1</v>
      </c>
      <c r="AK2775">
        <f>VLOOKUP(D2775,[3]Multipliers!$B:$AT,36)</f>
        <v>1</v>
      </c>
      <c r="AM2775">
        <f t="shared" si="368"/>
        <v>0</v>
      </c>
    </row>
    <row r="2776" spans="1:39">
      <c r="A2776" s="2" t="str">
        <f t="shared" si="362"/>
        <v>TAOWINE INDUSTRIAL CO., LTD.V63PSF</v>
      </c>
      <c r="B2776" s="2" t="str">
        <f t="shared" si="363"/>
        <v>EQP,AE,PSF,D17-V63,TAOWINE,RETROFIT KITRetrofit</v>
      </c>
      <c r="C2776" s="3" t="str">
        <f t="shared" si="361"/>
        <v>iphonePSFNew Buy</v>
      </c>
      <c r="D2776" s="24">
        <v>386682</v>
      </c>
      <c r="E2776" s="24" t="s">
        <v>1187</v>
      </c>
      <c r="F2776" s="24" t="s">
        <v>40</v>
      </c>
      <c r="G2776" s="24" t="s">
        <v>41</v>
      </c>
      <c r="H2776" s="24" t="s">
        <v>42</v>
      </c>
      <c r="I2776" s="24" t="s">
        <v>43</v>
      </c>
      <c r="J2776" s="24" t="s">
        <v>231</v>
      </c>
      <c r="K2776" s="24" t="s">
        <v>2608</v>
      </c>
      <c r="L2776" s="24" t="s">
        <v>1205</v>
      </c>
      <c r="M2776" s="24" t="s">
        <v>2609</v>
      </c>
      <c r="N2776" s="65">
        <v>5560</v>
      </c>
      <c r="O2776" s="26">
        <v>5400</v>
      </c>
      <c r="P2776" s="24">
        <v>2</v>
      </c>
      <c r="Q2776" s="24" t="s">
        <v>48</v>
      </c>
      <c r="R2776" s="24"/>
      <c r="S2776" s="24"/>
      <c r="T2776" s="24"/>
      <c r="U2776" s="24" t="s">
        <v>374</v>
      </c>
      <c r="V2776" s="24" t="s">
        <v>51</v>
      </c>
      <c r="W2776" s="46">
        <v>5004</v>
      </c>
      <c r="X2776" s="24">
        <v>5591.4</v>
      </c>
      <c r="Y2776" s="24"/>
      <c r="Z2776" s="3">
        <f t="shared" si="364"/>
        <v>11120</v>
      </c>
      <c r="AA2776" s="3">
        <f t="shared" si="365"/>
        <v>10008</v>
      </c>
      <c r="AB2776" s="3">
        <f t="shared" si="366"/>
        <v>10800</v>
      </c>
      <c r="AC2776">
        <f t="shared" si="367"/>
        <v>320</v>
      </c>
      <c r="AD2776" t="e">
        <f>_xlfn.XLOOKUP(V2776,[2]Index!L:L,[2]Index!M:M)</f>
        <v>#N/A</v>
      </c>
      <c r="AE2776" s="3" t="s">
        <v>5821</v>
      </c>
      <c r="AF2776" t="s">
        <v>52</v>
      </c>
      <c r="AG2776" s="4" t="s">
        <v>53</v>
      </c>
      <c r="AH2776" t="s">
        <v>232</v>
      </c>
      <c r="AJ2776">
        <f>VLOOKUP(D2776,[3]Multipliers!$B:$AT,36)</f>
        <v>1</v>
      </c>
      <c r="AK2776">
        <f>VLOOKUP(D2776,[3]Multipliers!$B:$AT,36)</f>
        <v>1</v>
      </c>
      <c r="AM2776">
        <f t="shared" si="368"/>
        <v>0</v>
      </c>
    </row>
    <row r="2777" spans="1:39">
      <c r="A2777" s="2" t="str">
        <f t="shared" si="362"/>
        <v>TAOWINE INDUSTRIAL CO., LTD.V63PSF</v>
      </c>
      <c r="B2777" s="2" t="str">
        <f t="shared" si="363"/>
        <v>EQP,AE,PSF,V53-V63,TAOWINE,RETROFIT KITRetrofit</v>
      </c>
      <c r="C2777" s="3" t="str">
        <f t="shared" si="361"/>
        <v>iphonePSFNew Buy</v>
      </c>
      <c r="D2777" s="2">
        <v>384929</v>
      </c>
      <c r="E2777" s="2" t="s">
        <v>1187</v>
      </c>
      <c r="F2777" s="2" t="s">
        <v>40</v>
      </c>
      <c r="G2777" s="2" t="s">
        <v>41</v>
      </c>
      <c r="H2777" s="2" t="s">
        <v>42</v>
      </c>
      <c r="I2777" s="2" t="s">
        <v>43</v>
      </c>
      <c r="J2777" s="2" t="s">
        <v>111</v>
      </c>
      <c r="K2777" s="2" t="s">
        <v>2598</v>
      </c>
      <c r="L2777" s="2" t="s">
        <v>1205</v>
      </c>
      <c r="M2777" s="2" t="s">
        <v>2599</v>
      </c>
      <c r="N2777" s="13">
        <v>5560</v>
      </c>
      <c r="O2777" s="2">
        <v>5400</v>
      </c>
      <c r="P2777" s="2">
        <v>30</v>
      </c>
      <c r="Q2777" s="2" t="s">
        <v>70</v>
      </c>
      <c r="R2777" s="2"/>
      <c r="S2777" s="2"/>
      <c r="T2777" s="2"/>
      <c r="U2777" s="2" t="s">
        <v>374</v>
      </c>
      <c r="V2777" s="2" t="s">
        <v>85</v>
      </c>
      <c r="W2777" s="2">
        <v>5004</v>
      </c>
      <c r="X2777" s="2">
        <v>5591.4</v>
      </c>
      <c r="Y2777" s="2"/>
      <c r="Z2777" s="3">
        <f t="shared" si="364"/>
        <v>166800</v>
      </c>
      <c r="AA2777" s="3">
        <f t="shared" si="365"/>
        <v>150120</v>
      </c>
      <c r="AB2777" s="3">
        <f t="shared" si="366"/>
        <v>162000</v>
      </c>
      <c r="AC2777">
        <f t="shared" si="367"/>
        <v>4800</v>
      </c>
      <c r="AD2777" t="str">
        <f>_xlfn.XLOOKUP(V2777,[2]Index!L:L,[2]Index!M:M)</f>
        <v>CN</v>
      </c>
      <c r="AE2777" s="3" t="s">
        <v>5821</v>
      </c>
      <c r="AF2777" t="s">
        <v>52</v>
      </c>
      <c r="AG2777" s="4" t="s">
        <v>53</v>
      </c>
      <c r="AH2777" t="s">
        <v>72</v>
      </c>
      <c r="AJ2777">
        <f>VLOOKUP(D2777,[3]Multipliers!$B:$AT,36)</f>
        <v>1</v>
      </c>
      <c r="AK2777">
        <f>VLOOKUP(D2777,[3]Multipliers!$B:$AT,36)</f>
        <v>1</v>
      </c>
      <c r="AM2777">
        <f t="shared" si="368"/>
        <v>0</v>
      </c>
    </row>
    <row r="2778" spans="1:39">
      <c r="A2778" s="2" t="str">
        <f t="shared" si="362"/>
        <v>TAOWINE INDUSTRIAL CO., LTD.V63PSF</v>
      </c>
      <c r="B2778" s="2" t="str">
        <f t="shared" si="363"/>
        <v>EQP,AE,PSF,V53-V63,TAOWINE,RETROFIT KITRetrofit</v>
      </c>
      <c r="C2778" s="3" t="str">
        <f t="shared" si="361"/>
        <v>iphonePSFNew Buy</v>
      </c>
      <c r="D2778" s="24">
        <v>384929</v>
      </c>
      <c r="E2778" s="24" t="s">
        <v>1187</v>
      </c>
      <c r="F2778" s="24" t="s">
        <v>40</v>
      </c>
      <c r="G2778" s="24" t="s">
        <v>41</v>
      </c>
      <c r="H2778" s="24" t="s">
        <v>42</v>
      </c>
      <c r="I2778" s="24" t="s">
        <v>43</v>
      </c>
      <c r="J2778" s="24" t="s">
        <v>111</v>
      </c>
      <c r="K2778" s="24" t="s">
        <v>2598</v>
      </c>
      <c r="L2778" s="24" t="s">
        <v>1205</v>
      </c>
      <c r="M2778" s="24" t="s">
        <v>2599</v>
      </c>
      <c r="N2778" s="44">
        <v>5560</v>
      </c>
      <c r="O2778" s="26">
        <v>5400</v>
      </c>
      <c r="P2778" s="24">
        <v>26</v>
      </c>
      <c r="Q2778" s="24" t="s">
        <v>70</v>
      </c>
      <c r="R2778" s="24"/>
      <c r="S2778" s="24"/>
      <c r="T2778" s="24"/>
      <c r="U2778" s="24" t="s">
        <v>374</v>
      </c>
      <c r="V2778" s="24" t="s">
        <v>85</v>
      </c>
      <c r="W2778" s="40">
        <v>5004</v>
      </c>
      <c r="X2778" s="53">
        <v>5591.4</v>
      </c>
      <c r="Y2778" s="24"/>
      <c r="Z2778" s="3">
        <f t="shared" si="364"/>
        <v>144560</v>
      </c>
      <c r="AA2778" s="3">
        <f t="shared" si="365"/>
        <v>130104</v>
      </c>
      <c r="AB2778" s="3">
        <f t="shared" si="366"/>
        <v>140400</v>
      </c>
      <c r="AC2778">
        <f t="shared" si="367"/>
        <v>4160</v>
      </c>
      <c r="AD2778" t="str">
        <f>_xlfn.XLOOKUP(V2778,[2]Index!L:L,[2]Index!M:M)</f>
        <v>CN</v>
      </c>
      <c r="AE2778" s="3" t="s">
        <v>5821</v>
      </c>
      <c r="AF2778" t="s">
        <v>52</v>
      </c>
      <c r="AG2778" s="4" t="s">
        <v>53</v>
      </c>
      <c r="AH2778" t="s">
        <v>72</v>
      </c>
      <c r="AJ2778">
        <f>VLOOKUP(D2778,[3]Multipliers!$B:$AT,36)</f>
        <v>1</v>
      </c>
      <c r="AK2778">
        <f>VLOOKUP(D2778,[3]Multipliers!$B:$AT,36)</f>
        <v>1</v>
      </c>
      <c r="AM2778">
        <f t="shared" si="368"/>
        <v>0</v>
      </c>
    </row>
    <row r="2779" spans="1:39">
      <c r="A2779" s="2" t="str">
        <f t="shared" si="362"/>
        <v>TAOWINE INDUSTRIAL CO., LTD.V63PSF</v>
      </c>
      <c r="B2779" s="2" t="str">
        <f t="shared" si="363"/>
        <v>EQP,AE,PSF,V53-V63,TAOWINE,RETROFIT KITRetrofit</v>
      </c>
      <c r="C2779" s="3" t="str">
        <f t="shared" si="361"/>
        <v>iphonePSFNew Buy</v>
      </c>
      <c r="D2779">
        <v>384929</v>
      </c>
      <c r="E2779" t="s">
        <v>1187</v>
      </c>
      <c r="F2779" t="s">
        <v>40</v>
      </c>
      <c r="G2779" t="s">
        <v>41</v>
      </c>
      <c r="H2779" t="s">
        <v>42</v>
      </c>
      <c r="I2779" t="s">
        <v>43</v>
      </c>
      <c r="J2779" t="s">
        <v>111</v>
      </c>
      <c r="K2779" t="s">
        <v>2598</v>
      </c>
      <c r="L2779" t="s">
        <v>1205</v>
      </c>
      <c r="M2779" t="s">
        <v>2599</v>
      </c>
      <c r="N2779" s="18">
        <v>5560</v>
      </c>
      <c r="O2779" s="98">
        <v>5400</v>
      </c>
      <c r="P2779">
        <v>12</v>
      </c>
      <c r="Q2779" t="s">
        <v>70</v>
      </c>
      <c r="S2779"/>
      <c r="T2779"/>
      <c r="U2779" t="s">
        <v>374</v>
      </c>
      <c r="V2779" t="s">
        <v>146</v>
      </c>
      <c r="W2779" s="98">
        <v>5004</v>
      </c>
      <c r="X2779">
        <v>5591.4</v>
      </c>
      <c r="Z2779" s="3">
        <f t="shared" si="364"/>
        <v>66720</v>
      </c>
      <c r="AA2779" s="3">
        <f t="shared" si="365"/>
        <v>60048</v>
      </c>
      <c r="AB2779" s="3">
        <f t="shared" si="366"/>
        <v>64800</v>
      </c>
      <c r="AC2779">
        <f t="shared" si="367"/>
        <v>1920</v>
      </c>
      <c r="AD2779" t="str">
        <f>_xlfn.XLOOKUP(V2779,[2]Index!L:L,[2]Index!M:M)</f>
        <v>CN</v>
      </c>
      <c r="AE2779" s="3" t="s">
        <v>5821</v>
      </c>
      <c r="AF2779" t="s">
        <v>52</v>
      </c>
      <c r="AG2779" s="4" t="s">
        <v>53</v>
      </c>
      <c r="AH2779" t="s">
        <v>72</v>
      </c>
      <c r="AJ2779">
        <f>VLOOKUP(D2779,[3]Multipliers!$B:$AT,36)</f>
        <v>1</v>
      </c>
      <c r="AK2779">
        <f>VLOOKUP(D2779,[3]Multipliers!$B:$AT,36)</f>
        <v>1</v>
      </c>
      <c r="AM2779">
        <f t="shared" si="368"/>
        <v>0</v>
      </c>
    </row>
    <row r="2780" spans="1:39">
      <c r="A2780" s="2" t="str">
        <f t="shared" si="362"/>
        <v>TAOWINE INDUSTRIAL CO., LTD.V63PSF</v>
      </c>
      <c r="B2780" s="2" t="str">
        <f t="shared" si="363"/>
        <v>EQP,AE,PSF,V53-V63,TAOWINE,RETROFIT KITRetrofit</v>
      </c>
      <c r="C2780" s="3" t="str">
        <f t="shared" si="361"/>
        <v>iphonePSFNew Buy</v>
      </c>
      <c r="D2780">
        <v>384929</v>
      </c>
      <c r="E2780" t="s">
        <v>1187</v>
      </c>
      <c r="F2780" t="s">
        <v>40</v>
      </c>
      <c r="G2780" t="s">
        <v>41</v>
      </c>
      <c r="H2780" t="s">
        <v>42</v>
      </c>
      <c r="I2780" t="s">
        <v>43</v>
      </c>
      <c r="J2780" t="s">
        <v>111</v>
      </c>
      <c r="K2780" t="s">
        <v>2598</v>
      </c>
      <c r="L2780" t="s">
        <v>1205</v>
      </c>
      <c r="M2780" t="s">
        <v>2599</v>
      </c>
      <c r="N2780" s="18">
        <v>5560</v>
      </c>
      <c r="O2780" s="98">
        <v>5400</v>
      </c>
      <c r="P2780">
        <v>11</v>
      </c>
      <c r="Q2780" t="s">
        <v>70</v>
      </c>
      <c r="S2780"/>
      <c r="T2780"/>
      <c r="U2780" t="s">
        <v>374</v>
      </c>
      <c r="V2780" t="s">
        <v>146</v>
      </c>
      <c r="W2780" s="98">
        <v>5004</v>
      </c>
      <c r="X2780">
        <v>5591.4</v>
      </c>
      <c r="Z2780" s="3">
        <f t="shared" si="364"/>
        <v>61160</v>
      </c>
      <c r="AA2780" s="3">
        <f t="shared" si="365"/>
        <v>55044</v>
      </c>
      <c r="AB2780" s="3">
        <f t="shared" si="366"/>
        <v>59400</v>
      </c>
      <c r="AC2780">
        <f t="shared" si="367"/>
        <v>1760</v>
      </c>
      <c r="AD2780" t="str">
        <f>_xlfn.XLOOKUP(V2780,[2]Index!L:L,[2]Index!M:M)</f>
        <v>CN</v>
      </c>
      <c r="AE2780" s="3" t="s">
        <v>5821</v>
      </c>
      <c r="AF2780" t="s">
        <v>52</v>
      </c>
      <c r="AG2780" s="4" t="s">
        <v>53</v>
      </c>
      <c r="AH2780" t="s">
        <v>72</v>
      </c>
      <c r="AJ2780">
        <f>VLOOKUP(D2780,[3]Multipliers!$B:$AT,36)</f>
        <v>1</v>
      </c>
      <c r="AK2780">
        <f>VLOOKUP(D2780,[3]Multipliers!$B:$AT,36)</f>
        <v>1</v>
      </c>
      <c r="AM2780">
        <f t="shared" si="368"/>
        <v>0</v>
      </c>
    </row>
    <row r="2781" spans="1:39">
      <c r="A2781" s="2" t="str">
        <f t="shared" si="362"/>
        <v>TAOWINE INDUSTRIAL CO., LTD.V63PSF</v>
      </c>
      <c r="B2781" s="2" t="str">
        <f t="shared" si="363"/>
        <v>EQP,AE,PSF,D37-V63,TAOWINE,RETROFIT KITRetrofit</v>
      </c>
      <c r="C2781" s="3" t="str">
        <f t="shared" si="361"/>
        <v>iphonePSFNew Buy</v>
      </c>
      <c r="D2781" s="2">
        <v>384924</v>
      </c>
      <c r="E2781" s="2" t="s">
        <v>1187</v>
      </c>
      <c r="F2781" s="2" t="s">
        <v>40</v>
      </c>
      <c r="G2781" s="2" t="s">
        <v>41</v>
      </c>
      <c r="H2781" s="2" t="s">
        <v>42</v>
      </c>
      <c r="I2781" s="2" t="s">
        <v>43</v>
      </c>
      <c r="J2781" s="2" t="s">
        <v>254</v>
      </c>
      <c r="K2781" s="2" t="s">
        <v>2610</v>
      </c>
      <c r="L2781" s="2" t="s">
        <v>1205</v>
      </c>
      <c r="M2781" s="2" t="s">
        <v>2611</v>
      </c>
      <c r="N2781" s="13">
        <v>5560</v>
      </c>
      <c r="O2781" s="2">
        <v>5400</v>
      </c>
      <c r="P2781" s="23">
        <v>3</v>
      </c>
      <c r="Q2781" s="2" t="s">
        <v>48</v>
      </c>
      <c r="R2781" s="2"/>
      <c r="S2781" s="2"/>
      <c r="T2781" s="2"/>
      <c r="U2781" s="2" t="s">
        <v>374</v>
      </c>
      <c r="V2781" s="2" t="s">
        <v>146</v>
      </c>
      <c r="W2781" s="23">
        <v>5004</v>
      </c>
      <c r="X2781" s="2">
        <v>5591.4</v>
      </c>
      <c r="Y2781" s="2"/>
      <c r="Z2781" s="3">
        <f t="shared" si="364"/>
        <v>16680</v>
      </c>
      <c r="AA2781" s="3">
        <f t="shared" si="365"/>
        <v>15012</v>
      </c>
      <c r="AB2781" s="3">
        <f t="shared" si="366"/>
        <v>16200</v>
      </c>
      <c r="AC2781">
        <f t="shared" si="367"/>
        <v>480</v>
      </c>
      <c r="AD2781" t="str">
        <f>_xlfn.XLOOKUP(V2781,[2]Index!L:L,[2]Index!M:M)</f>
        <v>CN</v>
      </c>
      <c r="AE2781" s="3" t="s">
        <v>5821</v>
      </c>
      <c r="AF2781" t="s">
        <v>52</v>
      </c>
      <c r="AG2781" s="3" t="s">
        <v>53</v>
      </c>
      <c r="AH2781" t="s">
        <v>139</v>
      </c>
      <c r="AJ2781">
        <f>VLOOKUP(D2781,[3]Multipliers!$B:$AT,36)</f>
        <v>1</v>
      </c>
      <c r="AK2781">
        <f>VLOOKUP(D2781,[3]Multipliers!$B:$AT,36)</f>
        <v>1</v>
      </c>
      <c r="AM2781">
        <f t="shared" si="368"/>
        <v>0</v>
      </c>
    </row>
    <row r="2782" spans="1:39">
      <c r="A2782" s="2" t="str">
        <f t="shared" si="362"/>
        <v>TAOWINE INDUSTRIAL CO., LTD.V63PSF</v>
      </c>
      <c r="B2782" s="2" t="str">
        <f t="shared" si="363"/>
        <v>EQP,AE,PSF,D23-V63,TAOWINE,RETROFIT KITRetrofit</v>
      </c>
      <c r="C2782" s="3" t="str">
        <f t="shared" si="361"/>
        <v>iphonePSFNew Buy</v>
      </c>
      <c r="D2782" s="2">
        <v>384928</v>
      </c>
      <c r="E2782" s="2" t="s">
        <v>1187</v>
      </c>
      <c r="F2782" s="2" t="s">
        <v>40</v>
      </c>
      <c r="G2782" s="2" t="s">
        <v>41</v>
      </c>
      <c r="H2782" s="2" t="s">
        <v>42</v>
      </c>
      <c r="I2782" s="2" t="s">
        <v>43</v>
      </c>
      <c r="J2782" s="2" t="s">
        <v>61</v>
      </c>
      <c r="K2782" s="2" t="s">
        <v>2606</v>
      </c>
      <c r="L2782" s="2" t="s">
        <v>1205</v>
      </c>
      <c r="M2782" s="2" t="s">
        <v>2607</v>
      </c>
      <c r="N2782" s="13">
        <v>5560</v>
      </c>
      <c r="O2782" s="2">
        <v>5400</v>
      </c>
      <c r="P2782" s="23">
        <v>4</v>
      </c>
      <c r="Q2782" s="2" t="s">
        <v>48</v>
      </c>
      <c r="R2782" s="2"/>
      <c r="S2782" s="2"/>
      <c r="T2782" s="2"/>
      <c r="U2782" s="2" t="s">
        <v>374</v>
      </c>
      <c r="V2782" s="2" t="s">
        <v>146</v>
      </c>
      <c r="W2782" s="23">
        <v>5004</v>
      </c>
      <c r="X2782" s="2">
        <v>5591.4</v>
      </c>
      <c r="Y2782" s="2"/>
      <c r="Z2782" s="3">
        <f t="shared" si="364"/>
        <v>22240</v>
      </c>
      <c r="AA2782" s="3">
        <f t="shared" si="365"/>
        <v>20016</v>
      </c>
      <c r="AB2782" s="3">
        <f t="shared" si="366"/>
        <v>21600</v>
      </c>
      <c r="AC2782">
        <f t="shared" si="367"/>
        <v>640</v>
      </c>
      <c r="AD2782" t="str">
        <f>_xlfn.XLOOKUP(V2782,[2]Index!L:L,[2]Index!M:M)</f>
        <v>CN</v>
      </c>
      <c r="AE2782" s="3" t="s">
        <v>5821</v>
      </c>
      <c r="AF2782" t="s">
        <v>52</v>
      </c>
      <c r="AG2782" s="3" t="s">
        <v>53</v>
      </c>
      <c r="AH2782" t="s">
        <v>64</v>
      </c>
      <c r="AJ2782">
        <f>VLOOKUP(D2782,[3]Multipliers!$B:$AT,36)</f>
        <v>1</v>
      </c>
      <c r="AK2782">
        <f>VLOOKUP(D2782,[3]Multipliers!$B:$AT,36)</f>
        <v>1</v>
      </c>
      <c r="AM2782">
        <f t="shared" si="368"/>
        <v>0</v>
      </c>
    </row>
    <row r="2783" spans="1:39">
      <c r="A2783" s="2" t="str">
        <f t="shared" si="362"/>
        <v>SHENZHEN STRONG TECHNOLOGY CO., LTD.V64MC</v>
      </c>
      <c r="B2783" s="2" t="str">
        <f t="shared" si="363"/>
        <v>EQP,AE,RIM-MC,V57-V6X,STRONG,RETROFIT KITRetrofit</v>
      </c>
      <c r="C2783" s="3" t="str">
        <f t="shared" si="361"/>
        <v>iphoneMCNew Buy</v>
      </c>
      <c r="D2783" s="2">
        <v>384784</v>
      </c>
      <c r="E2783" s="2" t="s">
        <v>369</v>
      </c>
      <c r="F2783" s="2" t="s">
        <v>40</v>
      </c>
      <c r="G2783" s="2" t="s">
        <v>41</v>
      </c>
      <c r="H2783" s="2" t="s">
        <v>65</v>
      </c>
      <c r="I2783" s="2" t="s">
        <v>43</v>
      </c>
      <c r="J2783" s="2" t="s">
        <v>80</v>
      </c>
      <c r="K2783" s="2" t="s">
        <v>2612</v>
      </c>
      <c r="L2783" s="2" t="s">
        <v>1373</v>
      </c>
      <c r="M2783" s="2" t="s">
        <v>2613</v>
      </c>
      <c r="N2783" s="13">
        <v>5555</v>
      </c>
      <c r="O2783" s="2">
        <v>5416</v>
      </c>
      <c r="P2783" s="23">
        <v>6</v>
      </c>
      <c r="Q2783" s="2" t="s">
        <v>70</v>
      </c>
      <c r="R2783" s="2">
        <v>5</v>
      </c>
      <c r="S2783" s="2"/>
      <c r="T2783" s="2"/>
      <c r="U2783" s="2" t="s">
        <v>192</v>
      </c>
      <c r="V2783" s="2" t="s">
        <v>71</v>
      </c>
      <c r="W2783" s="23">
        <v>4000</v>
      </c>
      <c r="X2783" s="2">
        <v>5270</v>
      </c>
      <c r="Y2783" s="2">
        <v>1102</v>
      </c>
      <c r="Z2783" s="3">
        <f t="shared" si="364"/>
        <v>33330</v>
      </c>
      <c r="AA2783" s="3">
        <f t="shared" si="365"/>
        <v>24000</v>
      </c>
      <c r="AB2783" s="3">
        <f t="shared" si="366"/>
        <v>32496</v>
      </c>
      <c r="AC2783">
        <f t="shared" si="367"/>
        <v>834</v>
      </c>
      <c r="AD2783" t="str">
        <f>_xlfn.XLOOKUP(V2783,[2]Index!L:L,[2]Index!M:M)</f>
        <v>CN</v>
      </c>
      <c r="AE2783" s="3" t="s">
        <v>5821</v>
      </c>
      <c r="AF2783" t="s">
        <v>52</v>
      </c>
      <c r="AG2783" s="3" t="s">
        <v>53</v>
      </c>
      <c r="AH2783" t="s">
        <v>72</v>
      </c>
      <c r="AJ2783">
        <f>VLOOKUP(D2783,[3]Multipliers!$B:$AT,36)</f>
        <v>0.80469504494465494</v>
      </c>
      <c r="AK2783">
        <f>VLOOKUP(D2783,[3]Multipliers!$B:$AT,36)</f>
        <v>0.80469504494465494</v>
      </c>
      <c r="AM2783">
        <f t="shared" si="368"/>
        <v>0</v>
      </c>
    </row>
    <row r="2784" spans="1:39">
      <c r="A2784" s="2" t="str">
        <f t="shared" si="362"/>
        <v>SHENZHEN STRONG TECHNOLOGY CO., LTD.V64MC</v>
      </c>
      <c r="B2784" s="2" t="str">
        <f t="shared" si="363"/>
        <v>EQP,AE,RIM-MC,V5X-V6X,STRONG,RETROFIT KITRetrofit</v>
      </c>
      <c r="C2784" s="3" t="str">
        <f t="shared" si="361"/>
        <v>iphoneMCNew Buy</v>
      </c>
      <c r="D2784" s="2">
        <v>384783</v>
      </c>
      <c r="E2784" s="2" t="s">
        <v>369</v>
      </c>
      <c r="F2784" s="2" t="s">
        <v>40</v>
      </c>
      <c r="G2784" s="2" t="s">
        <v>41</v>
      </c>
      <c r="H2784" s="2" t="s">
        <v>65</v>
      </c>
      <c r="I2784" s="2" t="s">
        <v>43</v>
      </c>
      <c r="J2784" s="2" t="s">
        <v>66</v>
      </c>
      <c r="K2784" s="2" t="s">
        <v>2614</v>
      </c>
      <c r="L2784" s="2" t="s">
        <v>1373</v>
      </c>
      <c r="M2784" s="2" t="s">
        <v>2615</v>
      </c>
      <c r="N2784" s="13">
        <v>5555</v>
      </c>
      <c r="O2784" s="2">
        <v>5416</v>
      </c>
      <c r="P2784" s="23">
        <v>10</v>
      </c>
      <c r="Q2784" s="2" t="s">
        <v>70</v>
      </c>
      <c r="R2784" s="2">
        <v>5</v>
      </c>
      <c r="S2784" s="2"/>
      <c r="T2784" s="2"/>
      <c r="U2784" s="2" t="s">
        <v>192</v>
      </c>
      <c r="V2784" s="2" t="s">
        <v>71</v>
      </c>
      <c r="W2784" s="23">
        <v>4000</v>
      </c>
      <c r="X2784" s="2">
        <v>5270</v>
      </c>
      <c r="Y2784" s="2">
        <v>1102</v>
      </c>
      <c r="Z2784" s="3">
        <f t="shared" si="364"/>
        <v>55550</v>
      </c>
      <c r="AA2784" s="3">
        <f t="shared" si="365"/>
        <v>40000</v>
      </c>
      <c r="AB2784" s="3">
        <f t="shared" si="366"/>
        <v>54160</v>
      </c>
      <c r="AC2784">
        <f t="shared" si="367"/>
        <v>1390</v>
      </c>
      <c r="AD2784" t="str">
        <f>_xlfn.XLOOKUP(V2784,[2]Index!L:L,[2]Index!M:M)</f>
        <v>CN</v>
      </c>
      <c r="AE2784" s="3" t="s">
        <v>5821</v>
      </c>
      <c r="AF2784" t="s">
        <v>52</v>
      </c>
      <c r="AG2784" s="3" t="s">
        <v>53</v>
      </c>
      <c r="AH2784" t="s">
        <v>72</v>
      </c>
      <c r="AJ2784">
        <f>VLOOKUP(D2784,[3]Multipliers!$B:$AT,36)</f>
        <v>0.80469504494465494</v>
      </c>
      <c r="AK2784">
        <f>VLOOKUP(D2784,[3]Multipliers!$B:$AT,36)</f>
        <v>0.80469504494465494</v>
      </c>
      <c r="AM2784">
        <f t="shared" si="368"/>
        <v>0</v>
      </c>
    </row>
    <row r="2785" spans="1:39">
      <c r="A2785" s="2" t="str">
        <f t="shared" si="362"/>
        <v>SHENZHEN STRONG TECHNOLOGY CO., LTD.V63MC</v>
      </c>
      <c r="B2785" s="2" t="str">
        <f t="shared" si="363"/>
        <v>EQP,AE,RIM-MC,V5X-V6X,STRONG,RETROFIT KITRetrofit</v>
      </c>
      <c r="C2785" s="3" t="str">
        <f t="shared" si="361"/>
        <v>iphoneMCNew Buy</v>
      </c>
      <c r="D2785" s="2">
        <v>384782</v>
      </c>
      <c r="E2785" s="2" t="s">
        <v>369</v>
      </c>
      <c r="F2785" s="2" t="s">
        <v>40</v>
      </c>
      <c r="G2785" s="2" t="s">
        <v>41</v>
      </c>
      <c r="H2785" s="2" t="s">
        <v>42</v>
      </c>
      <c r="I2785" s="2" t="s">
        <v>43</v>
      </c>
      <c r="J2785" s="2" t="s">
        <v>111</v>
      </c>
      <c r="K2785" s="2" t="s">
        <v>2614</v>
      </c>
      <c r="L2785" s="2" t="s">
        <v>1373</v>
      </c>
      <c r="M2785" s="2" t="s">
        <v>2615</v>
      </c>
      <c r="N2785" s="13">
        <v>5555</v>
      </c>
      <c r="O2785" s="2">
        <v>5416</v>
      </c>
      <c r="P2785" s="23">
        <v>5</v>
      </c>
      <c r="Q2785" s="2" t="s">
        <v>70</v>
      </c>
      <c r="R2785" s="2">
        <v>5</v>
      </c>
      <c r="S2785" s="2"/>
      <c r="T2785" s="2"/>
      <c r="U2785" s="2" t="s">
        <v>192</v>
      </c>
      <c r="V2785" s="2" t="s">
        <v>71</v>
      </c>
      <c r="W2785" s="23">
        <v>4000</v>
      </c>
      <c r="X2785" s="2">
        <v>5270</v>
      </c>
      <c r="Y2785" s="2">
        <v>1102</v>
      </c>
      <c r="Z2785" s="3">
        <f t="shared" si="364"/>
        <v>27775</v>
      </c>
      <c r="AA2785" s="3">
        <f t="shared" si="365"/>
        <v>20000</v>
      </c>
      <c r="AB2785" s="3">
        <f t="shared" si="366"/>
        <v>27080</v>
      </c>
      <c r="AC2785">
        <f t="shared" si="367"/>
        <v>695</v>
      </c>
      <c r="AD2785" t="str">
        <f>_xlfn.XLOOKUP(V2785,[2]Index!L:L,[2]Index!M:M)</f>
        <v>CN</v>
      </c>
      <c r="AE2785" s="3" t="s">
        <v>5821</v>
      </c>
      <c r="AF2785" t="s">
        <v>52</v>
      </c>
      <c r="AG2785" s="3" t="s">
        <v>53</v>
      </c>
      <c r="AH2785" t="s">
        <v>72</v>
      </c>
      <c r="AJ2785">
        <f>VLOOKUP(D2785,[3]Multipliers!$B:$AT,36)</f>
        <v>0.80469504494465494</v>
      </c>
      <c r="AK2785">
        <f>VLOOKUP(D2785,[3]Multipliers!$B:$AT,36)</f>
        <v>0.80469504494465494</v>
      </c>
      <c r="AM2785">
        <f t="shared" si="368"/>
        <v>0</v>
      </c>
    </row>
    <row r="2786" spans="1:39">
      <c r="A2786" s="2" t="str">
        <f t="shared" si="362"/>
        <v>SHENZHEN STRONG TECHNOLOGY CO., LTD.V64MC</v>
      </c>
      <c r="B2786" s="2" t="str">
        <f t="shared" si="363"/>
        <v>EQP,AE,RIM-MC,V57-V6X,STRONG,RETROFIT KITRetrofit</v>
      </c>
      <c r="C2786" s="3" t="str">
        <f t="shared" si="361"/>
        <v>iphoneMCNew Buy</v>
      </c>
      <c r="D2786" s="2">
        <v>384784</v>
      </c>
      <c r="E2786" s="2" t="s">
        <v>369</v>
      </c>
      <c r="F2786" s="2" t="s">
        <v>40</v>
      </c>
      <c r="G2786" s="2" t="s">
        <v>41</v>
      </c>
      <c r="H2786" s="2" t="s">
        <v>65</v>
      </c>
      <c r="I2786" s="2" t="s">
        <v>43</v>
      </c>
      <c r="J2786" s="2" t="s">
        <v>80</v>
      </c>
      <c r="K2786" s="2" t="s">
        <v>2612</v>
      </c>
      <c r="L2786" s="2" t="s">
        <v>1373</v>
      </c>
      <c r="M2786" s="2" t="s">
        <v>2613</v>
      </c>
      <c r="N2786" s="13">
        <v>5555</v>
      </c>
      <c r="O2786" s="2">
        <v>5416</v>
      </c>
      <c r="P2786" s="23">
        <v>2</v>
      </c>
      <c r="Q2786" s="2" t="s">
        <v>70</v>
      </c>
      <c r="R2786" s="2">
        <v>5</v>
      </c>
      <c r="S2786" s="2"/>
      <c r="T2786" s="2"/>
      <c r="U2786" s="2" t="s">
        <v>192</v>
      </c>
      <c r="V2786" s="2" t="s">
        <v>85</v>
      </c>
      <c r="W2786" s="23">
        <v>4000</v>
      </c>
      <c r="X2786" s="2">
        <v>5270</v>
      </c>
      <c r="Y2786" s="2">
        <v>1102</v>
      </c>
      <c r="Z2786" s="3">
        <f t="shared" si="364"/>
        <v>11110</v>
      </c>
      <c r="AA2786" s="3">
        <f t="shared" si="365"/>
        <v>8000</v>
      </c>
      <c r="AB2786" s="3">
        <f t="shared" si="366"/>
        <v>10832</v>
      </c>
      <c r="AC2786">
        <f t="shared" si="367"/>
        <v>278</v>
      </c>
      <c r="AD2786" t="str">
        <f>_xlfn.XLOOKUP(V2786,[2]Index!L:L,[2]Index!M:M)</f>
        <v>CN</v>
      </c>
      <c r="AE2786" s="3" t="s">
        <v>5821</v>
      </c>
      <c r="AF2786" t="s">
        <v>52</v>
      </c>
      <c r="AG2786" s="3" t="s">
        <v>53</v>
      </c>
      <c r="AH2786" t="s">
        <v>72</v>
      </c>
      <c r="AJ2786">
        <f>VLOOKUP(D2786,[3]Multipliers!$B:$AT,36)</f>
        <v>0.80469504494465494</v>
      </c>
      <c r="AK2786">
        <f>VLOOKUP(D2786,[3]Multipliers!$B:$AT,36)</f>
        <v>0.80469504494465494</v>
      </c>
      <c r="AM2786">
        <f t="shared" si="368"/>
        <v>0</v>
      </c>
    </row>
    <row r="2787" spans="1:39">
      <c r="A2787" s="2" t="str">
        <f t="shared" si="362"/>
        <v>SHENZHEN STRONG TECHNOLOGY CO., LTD.V68MC</v>
      </c>
      <c r="B2787" s="2" t="str">
        <f t="shared" si="363"/>
        <v>EQP,AE,RIM-MC,V57-V68,STRONG,RETROFIT KITRetrofit</v>
      </c>
      <c r="C2787" s="3" t="str">
        <f t="shared" si="361"/>
        <v>iphoneMCNew Buy</v>
      </c>
      <c r="D2787" s="2">
        <v>386139</v>
      </c>
      <c r="E2787" s="2" t="s">
        <v>369</v>
      </c>
      <c r="F2787" s="2" t="s">
        <v>40</v>
      </c>
      <c r="G2787" s="2" t="s">
        <v>41</v>
      </c>
      <c r="H2787" s="2" t="s">
        <v>206</v>
      </c>
      <c r="I2787" s="2" t="s">
        <v>43</v>
      </c>
      <c r="J2787" s="2" t="s">
        <v>80</v>
      </c>
      <c r="K2787" s="2" t="s">
        <v>2616</v>
      </c>
      <c r="L2787" s="2" t="s">
        <v>1373</v>
      </c>
      <c r="M2787" s="2" t="s">
        <v>2617</v>
      </c>
      <c r="N2787" s="13">
        <v>5555</v>
      </c>
      <c r="O2787" s="2">
        <v>5416</v>
      </c>
      <c r="P2787" s="2">
        <v>1</v>
      </c>
      <c r="Q2787" s="2" t="s">
        <v>70</v>
      </c>
      <c r="R2787" s="2">
        <v>5</v>
      </c>
      <c r="S2787" s="2"/>
      <c r="T2787" s="2"/>
      <c r="U2787" s="2" t="s">
        <v>192</v>
      </c>
      <c r="V2787" s="2" t="s">
        <v>85</v>
      </c>
      <c r="W2787" s="2">
        <v>4000</v>
      </c>
      <c r="X2787" s="2">
        <v>5270</v>
      </c>
      <c r="Y2787" s="2">
        <v>1102</v>
      </c>
      <c r="Z2787" s="3">
        <f t="shared" si="364"/>
        <v>5555</v>
      </c>
      <c r="AA2787" s="3">
        <f t="shared" si="365"/>
        <v>4000</v>
      </c>
      <c r="AB2787" s="3">
        <f t="shared" si="366"/>
        <v>5416</v>
      </c>
      <c r="AC2787">
        <f t="shared" si="367"/>
        <v>139</v>
      </c>
      <c r="AD2787" t="str">
        <f>_xlfn.XLOOKUP(V2787,[2]Index!L:L,[2]Index!M:M)</f>
        <v>CN</v>
      </c>
      <c r="AE2787" s="3" t="s">
        <v>5821</v>
      </c>
      <c r="AF2787" t="s">
        <v>52</v>
      </c>
      <c r="AG2787" s="4" t="s">
        <v>53</v>
      </c>
      <c r="AH2787" t="s">
        <v>72</v>
      </c>
      <c r="AJ2787">
        <f>VLOOKUP(D2787,[3]Multipliers!$B:$AT,36)</f>
        <v>0.80469504494465494</v>
      </c>
      <c r="AK2787">
        <f>VLOOKUP(D2787,[3]Multipliers!$B:$AT,36)</f>
        <v>0.80469504494465494</v>
      </c>
      <c r="AM2787">
        <f t="shared" si="368"/>
        <v>0</v>
      </c>
    </row>
    <row r="2788" spans="1:39">
      <c r="A2788" s="2" t="str">
        <f t="shared" si="362"/>
        <v>SHENZHEN STRONG TECHNOLOGY CO., LTD.V63MC</v>
      </c>
      <c r="B2788" s="2" t="str">
        <f t="shared" si="363"/>
        <v>EQP,AE,RIM-MC,V5X-V6X,STRONG,RETROFIT KITRetrofit</v>
      </c>
      <c r="C2788" s="3" t="str">
        <f t="shared" si="361"/>
        <v>iphoneMCNew Buy</v>
      </c>
      <c r="D2788" s="2">
        <v>384782</v>
      </c>
      <c r="E2788" s="2" t="s">
        <v>369</v>
      </c>
      <c r="F2788" s="2" t="s">
        <v>40</v>
      </c>
      <c r="G2788" s="2" t="s">
        <v>41</v>
      </c>
      <c r="H2788" s="2" t="s">
        <v>42</v>
      </c>
      <c r="I2788" s="2" t="s">
        <v>43</v>
      </c>
      <c r="J2788" s="2" t="s">
        <v>66</v>
      </c>
      <c r="K2788" s="2" t="s">
        <v>2614</v>
      </c>
      <c r="L2788" s="2" t="s">
        <v>1373</v>
      </c>
      <c r="M2788" s="2" t="s">
        <v>2615</v>
      </c>
      <c r="N2788" s="13">
        <v>5555</v>
      </c>
      <c r="O2788" s="2">
        <v>5416</v>
      </c>
      <c r="P2788" s="2">
        <v>4</v>
      </c>
      <c r="Q2788" s="2" t="s">
        <v>70</v>
      </c>
      <c r="R2788" s="2">
        <v>5</v>
      </c>
      <c r="S2788" s="2"/>
      <c r="T2788" s="2"/>
      <c r="U2788" s="2" t="s">
        <v>192</v>
      </c>
      <c r="V2788" s="2" t="s">
        <v>85</v>
      </c>
      <c r="W2788" s="2">
        <v>4000</v>
      </c>
      <c r="X2788" s="2">
        <v>5270</v>
      </c>
      <c r="Y2788" s="2">
        <v>1102</v>
      </c>
      <c r="Z2788" s="3">
        <f t="shared" si="364"/>
        <v>22220</v>
      </c>
      <c r="AA2788" s="3">
        <f t="shared" si="365"/>
        <v>16000</v>
      </c>
      <c r="AB2788" s="3">
        <f t="shared" si="366"/>
        <v>21664</v>
      </c>
      <c r="AC2788">
        <f t="shared" si="367"/>
        <v>556</v>
      </c>
      <c r="AD2788" t="str">
        <f>_xlfn.XLOOKUP(V2788,[2]Index!L:L,[2]Index!M:M)</f>
        <v>CN</v>
      </c>
      <c r="AE2788" s="3" t="s">
        <v>5821</v>
      </c>
      <c r="AF2788" t="s">
        <v>52</v>
      </c>
      <c r="AG2788" s="4" t="s">
        <v>53</v>
      </c>
      <c r="AH2788" t="s">
        <v>72</v>
      </c>
      <c r="AJ2788">
        <f>VLOOKUP(D2788,[3]Multipliers!$B:$AT,36)</f>
        <v>0.80469504494465494</v>
      </c>
      <c r="AK2788">
        <f>VLOOKUP(D2788,[3]Multipliers!$B:$AT,36)</f>
        <v>0.80469504494465494</v>
      </c>
      <c r="AM2788">
        <f t="shared" si="368"/>
        <v>0</v>
      </c>
    </row>
    <row r="2789" spans="1:39">
      <c r="A2789" s="2" t="str">
        <f t="shared" si="362"/>
        <v>SHENZHEN STRONG TECHNOLOGY CO., LTD.V64MC</v>
      </c>
      <c r="B2789" s="2" t="str">
        <f t="shared" si="363"/>
        <v>EQP,AE,RIM-MC,V5X-V6X,STRONG,RETROFIT KITRetrofit</v>
      </c>
      <c r="C2789" s="3" t="str">
        <f t="shared" si="361"/>
        <v>iphoneMCNew Buy</v>
      </c>
      <c r="D2789" s="2">
        <v>384783</v>
      </c>
      <c r="E2789" s="2" t="s">
        <v>369</v>
      </c>
      <c r="F2789" s="2" t="s">
        <v>40</v>
      </c>
      <c r="G2789" s="2" t="s">
        <v>41</v>
      </c>
      <c r="H2789" s="2" t="s">
        <v>65</v>
      </c>
      <c r="I2789" s="2" t="s">
        <v>43</v>
      </c>
      <c r="J2789" s="2" t="s">
        <v>66</v>
      </c>
      <c r="K2789" s="2" t="s">
        <v>2614</v>
      </c>
      <c r="L2789" s="2" t="s">
        <v>1373</v>
      </c>
      <c r="M2789" s="2" t="s">
        <v>2615</v>
      </c>
      <c r="N2789" s="13">
        <v>5555</v>
      </c>
      <c r="O2789" s="2">
        <v>5416</v>
      </c>
      <c r="P2789" s="2">
        <v>7</v>
      </c>
      <c r="Q2789" s="2" t="s">
        <v>70</v>
      </c>
      <c r="R2789" s="2">
        <v>5</v>
      </c>
      <c r="S2789" s="2"/>
      <c r="T2789" s="2"/>
      <c r="U2789" s="2" t="s">
        <v>192</v>
      </c>
      <c r="V2789" s="2" t="s">
        <v>85</v>
      </c>
      <c r="W2789" s="2">
        <v>4000</v>
      </c>
      <c r="X2789" s="2">
        <v>5270</v>
      </c>
      <c r="Y2789" s="2">
        <v>1102</v>
      </c>
      <c r="Z2789" s="3">
        <f t="shared" si="364"/>
        <v>38885</v>
      </c>
      <c r="AA2789" s="3">
        <f t="shared" si="365"/>
        <v>28000</v>
      </c>
      <c r="AB2789" s="3">
        <f t="shared" si="366"/>
        <v>37912</v>
      </c>
      <c r="AC2789">
        <f t="shared" si="367"/>
        <v>973</v>
      </c>
      <c r="AD2789" t="str">
        <f>_xlfn.XLOOKUP(V2789,[2]Index!L:L,[2]Index!M:M)</f>
        <v>CN</v>
      </c>
      <c r="AE2789" s="3" t="s">
        <v>5821</v>
      </c>
      <c r="AF2789" t="s">
        <v>52</v>
      </c>
      <c r="AG2789" s="4" t="s">
        <v>53</v>
      </c>
      <c r="AH2789" t="s">
        <v>72</v>
      </c>
      <c r="AJ2789">
        <f>VLOOKUP(D2789,[3]Multipliers!$B:$AT,36)</f>
        <v>0.80469504494465494</v>
      </c>
      <c r="AK2789">
        <f>VLOOKUP(D2789,[3]Multipliers!$B:$AT,36)</f>
        <v>0.80469504494465494</v>
      </c>
      <c r="AM2789">
        <f t="shared" si="368"/>
        <v>0</v>
      </c>
    </row>
    <row r="2790" spans="1:39">
      <c r="A2790" s="2" t="str">
        <f t="shared" si="362"/>
        <v>SHENZHEN STRONG TECHNOLOGY CO., LTD.V68MC</v>
      </c>
      <c r="B2790" s="2" t="str">
        <f t="shared" si="363"/>
        <v>EQP,AE,RIM-MC,V5X-V68,STRONG,RETROFIT KITRetrofit</v>
      </c>
      <c r="C2790" s="3" t="str">
        <f t="shared" si="361"/>
        <v>iphoneMCNew Buy</v>
      </c>
      <c r="D2790" s="2">
        <v>386138</v>
      </c>
      <c r="E2790" s="2" t="s">
        <v>369</v>
      </c>
      <c r="F2790" s="2" t="s">
        <v>40</v>
      </c>
      <c r="G2790" s="2" t="s">
        <v>41</v>
      </c>
      <c r="H2790" s="2" t="s">
        <v>206</v>
      </c>
      <c r="I2790" s="2" t="s">
        <v>43</v>
      </c>
      <c r="J2790" s="2" t="s">
        <v>66</v>
      </c>
      <c r="K2790" s="2" t="s">
        <v>2618</v>
      </c>
      <c r="L2790" s="2" t="s">
        <v>1373</v>
      </c>
      <c r="M2790" s="2" t="s">
        <v>2619</v>
      </c>
      <c r="N2790" s="13">
        <v>5555</v>
      </c>
      <c r="O2790" s="2">
        <v>5416</v>
      </c>
      <c r="P2790" s="2">
        <v>3</v>
      </c>
      <c r="Q2790" s="2" t="s">
        <v>70</v>
      </c>
      <c r="R2790" s="2">
        <v>5</v>
      </c>
      <c r="S2790" s="2"/>
      <c r="T2790" s="2"/>
      <c r="U2790" s="2" t="s">
        <v>192</v>
      </c>
      <c r="V2790" s="2" t="s">
        <v>85</v>
      </c>
      <c r="W2790" s="2">
        <v>4000</v>
      </c>
      <c r="X2790" s="2">
        <v>5270</v>
      </c>
      <c r="Y2790" s="2">
        <v>1102</v>
      </c>
      <c r="Z2790" s="3">
        <f t="shared" si="364"/>
        <v>16665</v>
      </c>
      <c r="AA2790" s="3">
        <f t="shared" si="365"/>
        <v>12000</v>
      </c>
      <c r="AB2790" s="3">
        <f t="shared" si="366"/>
        <v>16248</v>
      </c>
      <c r="AC2790">
        <f t="shared" si="367"/>
        <v>417</v>
      </c>
      <c r="AD2790" t="str">
        <f>_xlfn.XLOOKUP(V2790,[2]Index!L:L,[2]Index!M:M)</f>
        <v>CN</v>
      </c>
      <c r="AE2790" s="3" t="s">
        <v>5821</v>
      </c>
      <c r="AF2790" t="s">
        <v>52</v>
      </c>
      <c r="AG2790" s="4" t="s">
        <v>53</v>
      </c>
      <c r="AH2790" t="s">
        <v>72</v>
      </c>
      <c r="AJ2790">
        <f>VLOOKUP(D2790,[3]Multipliers!$B:$AT,36)</f>
        <v>0.80469504494465494</v>
      </c>
      <c r="AK2790">
        <f>VLOOKUP(D2790,[3]Multipliers!$B:$AT,36)</f>
        <v>0.80469504494465494</v>
      </c>
      <c r="AM2790">
        <f t="shared" si="368"/>
        <v>0</v>
      </c>
    </row>
    <row r="2791" spans="1:39">
      <c r="A2791" s="2" t="str">
        <f t="shared" si="362"/>
        <v>SHENZHEN STRONG TECHNOLOGY CO., LTD.V63MC</v>
      </c>
      <c r="B2791" s="2" t="str">
        <f t="shared" si="363"/>
        <v>EQP,AE,RIM-MC,V5X-V6X,STRONG,RETROFIT KITRetrofit</v>
      </c>
      <c r="C2791" s="3" t="str">
        <f t="shared" si="361"/>
        <v>iphoneMCNew Buy</v>
      </c>
      <c r="D2791" s="2">
        <v>384782</v>
      </c>
      <c r="E2791" s="2" t="s">
        <v>369</v>
      </c>
      <c r="F2791" s="2" t="s">
        <v>40</v>
      </c>
      <c r="G2791" s="2" t="s">
        <v>41</v>
      </c>
      <c r="H2791" s="2" t="s">
        <v>42</v>
      </c>
      <c r="I2791" s="2" t="s">
        <v>43</v>
      </c>
      <c r="J2791" s="2" t="s">
        <v>111</v>
      </c>
      <c r="K2791" s="2" t="s">
        <v>2614</v>
      </c>
      <c r="L2791" s="2" t="s">
        <v>1373</v>
      </c>
      <c r="M2791" s="2" t="s">
        <v>2615</v>
      </c>
      <c r="N2791" s="13">
        <v>5555</v>
      </c>
      <c r="O2791" s="2">
        <v>5416</v>
      </c>
      <c r="P2791" s="2">
        <v>5</v>
      </c>
      <c r="Q2791" s="2" t="s">
        <v>70</v>
      </c>
      <c r="R2791" s="2">
        <v>5</v>
      </c>
      <c r="S2791" s="2"/>
      <c r="T2791" s="2"/>
      <c r="U2791" s="2" t="s">
        <v>192</v>
      </c>
      <c r="V2791" s="2" t="s">
        <v>85</v>
      </c>
      <c r="W2791" s="2">
        <v>4000</v>
      </c>
      <c r="X2791" s="2">
        <v>5270</v>
      </c>
      <c r="Y2791" s="2">
        <v>1102</v>
      </c>
      <c r="Z2791" s="3">
        <f t="shared" si="364"/>
        <v>27775</v>
      </c>
      <c r="AA2791" s="3">
        <f t="shared" si="365"/>
        <v>20000</v>
      </c>
      <c r="AB2791" s="3">
        <f t="shared" si="366"/>
        <v>27080</v>
      </c>
      <c r="AC2791">
        <f t="shared" si="367"/>
        <v>695</v>
      </c>
      <c r="AD2791" t="str">
        <f>_xlfn.XLOOKUP(V2791,[2]Index!L:L,[2]Index!M:M)</f>
        <v>CN</v>
      </c>
      <c r="AE2791" s="3" t="s">
        <v>5821</v>
      </c>
      <c r="AF2791" t="s">
        <v>52</v>
      </c>
      <c r="AG2791" s="4" t="s">
        <v>53</v>
      </c>
      <c r="AH2791" t="s">
        <v>72</v>
      </c>
      <c r="AJ2791">
        <f>VLOOKUP(D2791,[3]Multipliers!$B:$AT,36)</f>
        <v>0.80469504494465494</v>
      </c>
      <c r="AK2791">
        <f>VLOOKUP(D2791,[3]Multipliers!$B:$AT,36)</f>
        <v>0.80469504494465494</v>
      </c>
      <c r="AM2791">
        <f t="shared" si="368"/>
        <v>0</v>
      </c>
    </row>
    <row r="2792" spans="1:39">
      <c r="A2792" s="2" t="str">
        <f t="shared" si="362"/>
        <v>SHENZHEN STRONG TECHNOLOGY CO., LTD.V64MC</v>
      </c>
      <c r="B2792" s="2" t="str">
        <f t="shared" si="363"/>
        <v>EQP,AE,RIM-MC,V5X-V6X,STRONG,RETROFIT KITRetrofit</v>
      </c>
      <c r="C2792" s="3" t="str">
        <f t="shared" si="361"/>
        <v>iphoneMCNew Buy</v>
      </c>
      <c r="D2792" s="2">
        <v>384783</v>
      </c>
      <c r="E2792" s="2" t="s">
        <v>369</v>
      </c>
      <c r="F2792" s="2" t="s">
        <v>40</v>
      </c>
      <c r="G2792" s="2" t="s">
        <v>41</v>
      </c>
      <c r="H2792" s="2" t="s">
        <v>65</v>
      </c>
      <c r="I2792" s="2" t="s">
        <v>43</v>
      </c>
      <c r="J2792" s="2" t="s">
        <v>111</v>
      </c>
      <c r="K2792" s="2" t="s">
        <v>2614</v>
      </c>
      <c r="L2792" s="2" t="s">
        <v>1373</v>
      </c>
      <c r="M2792" s="2" t="s">
        <v>2615</v>
      </c>
      <c r="N2792" s="13">
        <v>5555</v>
      </c>
      <c r="O2792" s="2">
        <v>5416</v>
      </c>
      <c r="P2792" s="2">
        <v>2</v>
      </c>
      <c r="Q2792" s="2" t="s">
        <v>70</v>
      </c>
      <c r="R2792" s="2">
        <v>5</v>
      </c>
      <c r="S2792" s="2"/>
      <c r="T2792" s="2"/>
      <c r="U2792" s="2" t="s">
        <v>192</v>
      </c>
      <c r="V2792" s="2" t="s">
        <v>85</v>
      </c>
      <c r="W2792" s="2">
        <v>4000</v>
      </c>
      <c r="X2792" s="2">
        <v>5270</v>
      </c>
      <c r="Y2792" s="2">
        <v>1102</v>
      </c>
      <c r="Z2792" s="3">
        <f t="shared" si="364"/>
        <v>11110</v>
      </c>
      <c r="AA2792" s="3">
        <f t="shared" si="365"/>
        <v>8000</v>
      </c>
      <c r="AB2792" s="3">
        <f t="shared" si="366"/>
        <v>10832</v>
      </c>
      <c r="AC2792">
        <f t="shared" si="367"/>
        <v>278</v>
      </c>
      <c r="AD2792" t="str">
        <f>_xlfn.XLOOKUP(V2792,[2]Index!L:L,[2]Index!M:M)</f>
        <v>CN</v>
      </c>
      <c r="AE2792" s="3" t="s">
        <v>5821</v>
      </c>
      <c r="AF2792" t="s">
        <v>52</v>
      </c>
      <c r="AG2792" s="4" t="s">
        <v>53</v>
      </c>
      <c r="AH2792" t="s">
        <v>72</v>
      </c>
      <c r="AJ2792">
        <f>VLOOKUP(D2792,[3]Multipliers!$B:$AT,36)</f>
        <v>0.80469504494465494</v>
      </c>
      <c r="AK2792">
        <f>VLOOKUP(D2792,[3]Multipliers!$B:$AT,36)</f>
        <v>0.80469504494465494</v>
      </c>
      <c r="AM2792">
        <f t="shared" si="368"/>
        <v>0</v>
      </c>
    </row>
    <row r="2793" spans="1:39">
      <c r="A2793" s="2" t="str">
        <f t="shared" si="362"/>
        <v>SHENZHEN STRONG TECHNOLOGY CO., LTD.V63MC</v>
      </c>
      <c r="B2793" s="2" t="str">
        <f t="shared" si="363"/>
        <v>EQP,AE,RIM-MC,V5X-V6X,STRONG,RETROFIT KITRetrofit</v>
      </c>
      <c r="C2793" s="3" t="str">
        <f t="shared" si="361"/>
        <v>iphoneMCNew Buy</v>
      </c>
      <c r="D2793" s="2">
        <v>384782</v>
      </c>
      <c r="E2793" s="2" t="s">
        <v>369</v>
      </c>
      <c r="F2793" s="2" t="s">
        <v>40</v>
      </c>
      <c r="G2793" s="2" t="s">
        <v>41</v>
      </c>
      <c r="H2793" s="2" t="s">
        <v>42</v>
      </c>
      <c r="I2793" s="2" t="s">
        <v>43</v>
      </c>
      <c r="J2793" s="2" t="s">
        <v>111</v>
      </c>
      <c r="K2793" s="2" t="s">
        <v>2614</v>
      </c>
      <c r="L2793" s="2" t="s">
        <v>1373</v>
      </c>
      <c r="M2793" s="2" t="s">
        <v>2615</v>
      </c>
      <c r="N2793" s="13">
        <v>5555</v>
      </c>
      <c r="O2793" s="2">
        <v>5416</v>
      </c>
      <c r="P2793" s="2">
        <v>2</v>
      </c>
      <c r="Q2793" s="2" t="s">
        <v>70</v>
      </c>
      <c r="R2793" s="2">
        <v>5</v>
      </c>
      <c r="S2793" s="2"/>
      <c r="T2793" s="2"/>
      <c r="U2793" s="2" t="s">
        <v>192</v>
      </c>
      <c r="V2793" s="2" t="s">
        <v>146</v>
      </c>
      <c r="W2793" s="2">
        <v>4000</v>
      </c>
      <c r="X2793" s="2">
        <v>5270</v>
      </c>
      <c r="Y2793" s="2">
        <v>1102</v>
      </c>
      <c r="Z2793" s="3">
        <f t="shared" si="364"/>
        <v>11110</v>
      </c>
      <c r="AA2793" s="3">
        <f t="shared" si="365"/>
        <v>8000</v>
      </c>
      <c r="AB2793" s="3">
        <f t="shared" si="366"/>
        <v>10832</v>
      </c>
      <c r="AC2793">
        <f t="shared" si="367"/>
        <v>278</v>
      </c>
      <c r="AD2793" t="str">
        <f>_xlfn.XLOOKUP(V2793,[2]Index!L:L,[2]Index!M:M)</f>
        <v>CN</v>
      </c>
      <c r="AE2793" s="3" t="s">
        <v>5821</v>
      </c>
      <c r="AF2793" t="s">
        <v>52</v>
      </c>
      <c r="AG2793" s="4" t="s">
        <v>53</v>
      </c>
      <c r="AH2793" t="s">
        <v>72</v>
      </c>
      <c r="AJ2793">
        <f>VLOOKUP(D2793,[3]Multipliers!$B:$AT,36)</f>
        <v>0.80469504494465494</v>
      </c>
      <c r="AK2793">
        <f>VLOOKUP(D2793,[3]Multipliers!$B:$AT,36)</f>
        <v>0.80469504494465494</v>
      </c>
      <c r="AM2793">
        <f t="shared" si="368"/>
        <v>0</v>
      </c>
    </row>
    <row r="2794" spans="1:39">
      <c r="A2794" s="2" t="str">
        <f t="shared" si="362"/>
        <v>SHENZHEN STRONG TECHNOLOGY CO., LTD.V68MC</v>
      </c>
      <c r="B2794" s="2" t="str">
        <f t="shared" si="363"/>
        <v>EQP,AE,RIM-MC,V5X-V68,STRONG,RETROFIT KITRetrofit</v>
      </c>
      <c r="C2794" s="3" t="str">
        <f t="shared" si="361"/>
        <v>iphoneMCNew Buy</v>
      </c>
      <c r="D2794" s="2">
        <v>386138</v>
      </c>
      <c r="E2794" s="2" t="s">
        <v>369</v>
      </c>
      <c r="F2794" s="2" t="s">
        <v>40</v>
      </c>
      <c r="G2794" s="2" t="s">
        <v>41</v>
      </c>
      <c r="H2794" s="2" t="s">
        <v>206</v>
      </c>
      <c r="I2794" s="2" t="s">
        <v>43</v>
      </c>
      <c r="J2794" s="2" t="s">
        <v>111</v>
      </c>
      <c r="K2794" s="2" t="s">
        <v>2618</v>
      </c>
      <c r="L2794" s="2" t="s">
        <v>1373</v>
      </c>
      <c r="M2794" s="2" t="s">
        <v>2619</v>
      </c>
      <c r="N2794" s="13">
        <v>5555</v>
      </c>
      <c r="O2794" s="2">
        <v>5416</v>
      </c>
      <c r="P2794" s="2">
        <v>2</v>
      </c>
      <c r="Q2794" s="2" t="s">
        <v>70</v>
      </c>
      <c r="R2794" s="2">
        <v>5</v>
      </c>
      <c r="S2794" s="2"/>
      <c r="T2794" s="2"/>
      <c r="U2794" s="2" t="s">
        <v>192</v>
      </c>
      <c r="V2794" s="2" t="s">
        <v>146</v>
      </c>
      <c r="W2794" s="2">
        <v>4000</v>
      </c>
      <c r="X2794" s="2">
        <v>5270</v>
      </c>
      <c r="Y2794" s="2">
        <v>1102</v>
      </c>
      <c r="Z2794" s="3">
        <f t="shared" si="364"/>
        <v>11110</v>
      </c>
      <c r="AA2794" s="3">
        <f t="shared" si="365"/>
        <v>8000</v>
      </c>
      <c r="AB2794" s="3">
        <f t="shared" si="366"/>
        <v>10832</v>
      </c>
      <c r="AC2794">
        <f t="shared" si="367"/>
        <v>278</v>
      </c>
      <c r="AD2794" t="str">
        <f>_xlfn.XLOOKUP(V2794,[2]Index!L:L,[2]Index!M:M)</f>
        <v>CN</v>
      </c>
      <c r="AE2794" s="3" t="s">
        <v>5821</v>
      </c>
      <c r="AF2794" t="s">
        <v>52</v>
      </c>
      <c r="AG2794" s="4" t="s">
        <v>53</v>
      </c>
      <c r="AH2794" t="s">
        <v>72</v>
      </c>
      <c r="AJ2794">
        <f>VLOOKUP(D2794,[3]Multipliers!$B:$AT,36)</f>
        <v>0.80469504494465494</v>
      </c>
      <c r="AK2794">
        <f>VLOOKUP(D2794,[3]Multipliers!$B:$AT,36)</f>
        <v>0.80469504494465494</v>
      </c>
      <c r="AM2794">
        <f t="shared" si="368"/>
        <v>0</v>
      </c>
    </row>
    <row r="2795" spans="1:39">
      <c r="A2795" s="2" t="str">
        <f t="shared" si="362"/>
        <v>ITW EAEV63BD</v>
      </c>
      <c r="B2795" s="2" t="str">
        <f t="shared" si="363"/>
        <v>EQP,AE,RIM-BD,D1Y-V6X,ITW,RETROFIT KITRetrofit</v>
      </c>
      <c r="C2795" s="3" t="str">
        <f t="shared" si="361"/>
        <v>iphoneBDNew Buy</v>
      </c>
      <c r="D2795" s="2">
        <v>386101</v>
      </c>
      <c r="E2795" s="2" t="s">
        <v>286</v>
      </c>
      <c r="F2795" s="2" t="s">
        <v>40</v>
      </c>
      <c r="G2795" s="2" t="s">
        <v>41</v>
      </c>
      <c r="H2795" s="2" t="s">
        <v>42</v>
      </c>
      <c r="I2795" s="2" t="s">
        <v>43</v>
      </c>
      <c r="J2795" s="2" t="s">
        <v>231</v>
      </c>
      <c r="K2795" s="2" t="s">
        <v>2620</v>
      </c>
      <c r="L2795" s="2" t="s">
        <v>288</v>
      </c>
      <c r="M2795" s="2" t="s">
        <v>2621</v>
      </c>
      <c r="N2795" s="2">
        <v>5423.82</v>
      </c>
      <c r="O2795" s="2">
        <v>5423.82</v>
      </c>
      <c r="P2795" s="23">
        <v>8</v>
      </c>
      <c r="Q2795" s="2" t="s">
        <v>48</v>
      </c>
      <c r="R2795" s="2"/>
      <c r="S2795" s="2"/>
      <c r="T2795" s="2"/>
      <c r="U2795" s="2" t="s">
        <v>192</v>
      </c>
      <c r="V2795" s="2" t="s">
        <v>71</v>
      </c>
      <c r="W2795" s="12">
        <v>1000</v>
      </c>
      <c r="X2795">
        <v>5423.82</v>
      </c>
      <c r="Y2795" t="s">
        <v>290</v>
      </c>
      <c r="Z2795" s="3">
        <f t="shared" si="364"/>
        <v>43390.559999999998</v>
      </c>
      <c r="AA2795" s="3">
        <f t="shared" si="365"/>
        <v>8000</v>
      </c>
      <c r="AB2795" s="3">
        <f t="shared" si="366"/>
        <v>43390.559999999998</v>
      </c>
      <c r="AC2795">
        <f t="shared" si="367"/>
        <v>0</v>
      </c>
      <c r="AD2795" t="str">
        <f>_xlfn.XLOOKUP(V2795,[2]Index!L:L,[2]Index!M:M)</f>
        <v>CN</v>
      </c>
      <c r="AE2795" s="3" t="s">
        <v>5821</v>
      </c>
      <c r="AF2795" t="s">
        <v>52</v>
      </c>
      <c r="AH2795" t="s">
        <v>232</v>
      </c>
      <c r="AJ2795">
        <f>VLOOKUP(D2795,[3]Multipliers!$B:$AT,36)</f>
        <v>1.8222966816565265</v>
      </c>
      <c r="AK2795">
        <f>VLOOKUP(D2795,[3]Multipliers!$B:$AT,36)</f>
        <v>1.8222966816565265</v>
      </c>
      <c r="AM2795">
        <f t="shared" si="368"/>
        <v>0</v>
      </c>
    </row>
    <row r="2796" spans="1:39">
      <c r="A2796" s="2" t="str">
        <f t="shared" si="362"/>
        <v>ITW EAEV68BD</v>
      </c>
      <c r="B2796" s="2" t="str">
        <f t="shared" si="363"/>
        <v>EQP,AE,RIM-BD,D1Y-V68,ITW,RETROFIT KITRetrofit</v>
      </c>
      <c r="C2796" s="3" t="str">
        <f t="shared" si="361"/>
        <v>iphoneBDNew Buy</v>
      </c>
      <c r="D2796" s="2">
        <v>386120</v>
      </c>
      <c r="E2796" s="2" t="s">
        <v>286</v>
      </c>
      <c r="F2796" s="2" t="s">
        <v>40</v>
      </c>
      <c r="G2796" s="2" t="s">
        <v>41</v>
      </c>
      <c r="H2796" s="2" t="s">
        <v>206</v>
      </c>
      <c r="I2796" s="2" t="s">
        <v>43</v>
      </c>
      <c r="J2796" s="2" t="s">
        <v>231</v>
      </c>
      <c r="K2796" s="2" t="s">
        <v>2622</v>
      </c>
      <c r="L2796" s="2" t="s">
        <v>288</v>
      </c>
      <c r="M2796" s="2" t="s">
        <v>2623</v>
      </c>
      <c r="N2796" s="2">
        <v>5423.82</v>
      </c>
      <c r="O2796" s="2">
        <v>5423.82</v>
      </c>
      <c r="P2796" s="23">
        <v>8</v>
      </c>
      <c r="Q2796" s="2" t="s">
        <v>48</v>
      </c>
      <c r="R2796" s="2"/>
      <c r="S2796" s="2"/>
      <c r="T2796" s="2"/>
      <c r="U2796" s="2" t="s">
        <v>192</v>
      </c>
      <c r="V2796" s="2" t="s">
        <v>146</v>
      </c>
      <c r="W2796" s="12">
        <v>1000</v>
      </c>
      <c r="X2796">
        <v>5423.82</v>
      </c>
      <c r="Y2796" t="s">
        <v>290</v>
      </c>
      <c r="Z2796" s="3">
        <f t="shared" si="364"/>
        <v>43390.559999999998</v>
      </c>
      <c r="AA2796" s="3">
        <f t="shared" si="365"/>
        <v>8000</v>
      </c>
      <c r="AB2796" s="3">
        <f t="shared" si="366"/>
        <v>43390.559999999998</v>
      </c>
      <c r="AC2796">
        <f t="shared" si="367"/>
        <v>0</v>
      </c>
      <c r="AD2796" t="str">
        <f>_xlfn.XLOOKUP(V2796,[2]Index!L:L,[2]Index!M:M)</f>
        <v>CN</v>
      </c>
      <c r="AE2796" s="3" t="s">
        <v>5821</v>
      </c>
      <c r="AF2796" t="s">
        <v>52</v>
      </c>
      <c r="AH2796" t="s">
        <v>232</v>
      </c>
      <c r="AJ2796">
        <f>VLOOKUP(D2796,[3]Multipliers!$B:$AT,36)</f>
        <v>1</v>
      </c>
      <c r="AK2796">
        <f>VLOOKUP(D2796,[3]Multipliers!$B:$AT,36)</f>
        <v>1</v>
      </c>
      <c r="AM2796">
        <f t="shared" si="368"/>
        <v>0</v>
      </c>
    </row>
    <row r="2797" spans="1:39">
      <c r="A2797" s="2" t="str">
        <f t="shared" si="362"/>
        <v>ITW EAEV68BD</v>
      </c>
      <c r="B2797" s="2" t="str">
        <f t="shared" si="363"/>
        <v>EQP,AE,RIM-BD,D1Y-V68,ITW,RETROFIT KITRetrofit</v>
      </c>
      <c r="C2797" s="3" t="str">
        <f t="shared" si="361"/>
        <v>iphoneBDNew Buy</v>
      </c>
      <c r="D2797" s="2">
        <v>386120</v>
      </c>
      <c r="E2797" s="2" t="s">
        <v>286</v>
      </c>
      <c r="F2797" s="2" t="s">
        <v>40</v>
      </c>
      <c r="G2797" s="2" t="s">
        <v>41</v>
      </c>
      <c r="H2797" s="2" t="s">
        <v>206</v>
      </c>
      <c r="I2797" s="2" t="s">
        <v>43</v>
      </c>
      <c r="J2797" s="2" t="s">
        <v>231</v>
      </c>
      <c r="K2797" s="2" t="s">
        <v>2622</v>
      </c>
      <c r="L2797" s="2" t="s">
        <v>288</v>
      </c>
      <c r="M2797" s="2" t="s">
        <v>2623</v>
      </c>
      <c r="N2797" s="13">
        <v>5423.82</v>
      </c>
      <c r="O2797" s="2">
        <v>5423.82</v>
      </c>
      <c r="P2797" s="2">
        <v>2</v>
      </c>
      <c r="Q2797" s="2" t="s">
        <v>48</v>
      </c>
      <c r="R2797" s="2"/>
      <c r="S2797" s="2"/>
      <c r="T2797" s="2"/>
      <c r="U2797" s="2" t="s">
        <v>192</v>
      </c>
      <c r="V2797" s="2" t="s">
        <v>85</v>
      </c>
      <c r="W2797" s="2">
        <v>1000</v>
      </c>
      <c r="X2797" s="2">
        <v>5423.82</v>
      </c>
      <c r="Y2797" s="2" t="s">
        <v>290</v>
      </c>
      <c r="Z2797" s="3">
        <f t="shared" si="364"/>
        <v>10847.64</v>
      </c>
      <c r="AA2797" s="3">
        <f t="shared" si="365"/>
        <v>2000</v>
      </c>
      <c r="AB2797" s="3">
        <f t="shared" si="366"/>
        <v>10847.64</v>
      </c>
      <c r="AC2797">
        <f t="shared" si="367"/>
        <v>0</v>
      </c>
      <c r="AD2797" t="str">
        <f>_xlfn.XLOOKUP(V2797,[2]Index!L:L,[2]Index!M:M)</f>
        <v>CN</v>
      </c>
      <c r="AE2797" s="3" t="s">
        <v>5821</v>
      </c>
      <c r="AF2797" t="s">
        <v>52</v>
      </c>
      <c r="AG2797" s="4"/>
      <c r="AH2797" t="s">
        <v>232</v>
      </c>
      <c r="AJ2797">
        <f>VLOOKUP(D2797,[3]Multipliers!$B:$AT,36)</f>
        <v>1</v>
      </c>
      <c r="AK2797">
        <f>VLOOKUP(D2797,[3]Multipliers!$B:$AT,36)</f>
        <v>1</v>
      </c>
      <c r="AM2797">
        <f t="shared" si="368"/>
        <v>0</v>
      </c>
    </row>
    <row r="2798" spans="1:39">
      <c r="A2798" s="2" t="str">
        <f t="shared" si="362"/>
        <v>ITW EAEV63BD</v>
      </c>
      <c r="B2798" s="2" t="str">
        <f t="shared" si="363"/>
        <v>EQP,AE,RIM-BD,D1Y-V6X,ITW,RETROFIT KITRetrofit</v>
      </c>
      <c r="C2798" s="3" t="str">
        <f t="shared" si="361"/>
        <v>iphoneBDNew Buy</v>
      </c>
      <c r="D2798" s="2">
        <v>386101</v>
      </c>
      <c r="E2798" s="2" t="s">
        <v>286</v>
      </c>
      <c r="F2798" s="2" t="s">
        <v>40</v>
      </c>
      <c r="G2798" s="2" t="s">
        <v>41</v>
      </c>
      <c r="H2798" s="2" t="s">
        <v>42</v>
      </c>
      <c r="I2798" s="2" t="s">
        <v>43</v>
      </c>
      <c r="J2798" s="2" t="s">
        <v>231</v>
      </c>
      <c r="K2798" s="2" t="s">
        <v>2620</v>
      </c>
      <c r="L2798" s="2" t="s">
        <v>288</v>
      </c>
      <c r="M2798" s="2" t="s">
        <v>2621</v>
      </c>
      <c r="N2798" s="13">
        <v>5423.82</v>
      </c>
      <c r="O2798" s="2">
        <v>5423.82</v>
      </c>
      <c r="P2798" s="2">
        <v>1</v>
      </c>
      <c r="Q2798" s="2" t="s">
        <v>48</v>
      </c>
      <c r="R2798" s="2"/>
      <c r="S2798" s="2"/>
      <c r="T2798" s="2"/>
      <c r="U2798" s="2" t="s">
        <v>192</v>
      </c>
      <c r="V2798" s="2" t="s">
        <v>85</v>
      </c>
      <c r="W2798" s="2">
        <v>1000</v>
      </c>
      <c r="X2798" s="2">
        <v>5423.82</v>
      </c>
      <c r="Y2798" s="2" t="s">
        <v>290</v>
      </c>
      <c r="Z2798" s="3">
        <f t="shared" si="364"/>
        <v>5423.82</v>
      </c>
      <c r="AA2798" s="3">
        <f t="shared" si="365"/>
        <v>1000</v>
      </c>
      <c r="AB2798" s="3">
        <f t="shared" si="366"/>
        <v>5423.82</v>
      </c>
      <c r="AC2798">
        <f t="shared" si="367"/>
        <v>0</v>
      </c>
      <c r="AD2798" t="str">
        <f>_xlfn.XLOOKUP(V2798,[2]Index!L:L,[2]Index!M:M)</f>
        <v>CN</v>
      </c>
      <c r="AE2798" s="3" t="s">
        <v>5821</v>
      </c>
      <c r="AF2798" t="s">
        <v>52</v>
      </c>
      <c r="AG2798" s="4"/>
      <c r="AH2798" t="s">
        <v>232</v>
      </c>
      <c r="AJ2798">
        <f>VLOOKUP(D2798,[3]Multipliers!$B:$AT,36)</f>
        <v>1.8222966816565265</v>
      </c>
      <c r="AK2798">
        <f>VLOOKUP(D2798,[3]Multipliers!$B:$AT,36)</f>
        <v>1.8222966816565265</v>
      </c>
      <c r="AM2798">
        <f t="shared" si="368"/>
        <v>0</v>
      </c>
    </row>
    <row r="2799" spans="1:39">
      <c r="A2799" s="2" t="str">
        <f t="shared" si="362"/>
        <v>ITW EAEV64BD</v>
      </c>
      <c r="B2799" s="2" t="str">
        <f t="shared" si="363"/>
        <v>EQP,AE,RIM-BD,D1Y-V6X,ITW,RETROFIT KITRetrofit</v>
      </c>
      <c r="C2799" s="3" t="str">
        <f t="shared" si="361"/>
        <v>iphoneBDNew Buy</v>
      </c>
      <c r="D2799" s="2">
        <v>386102</v>
      </c>
      <c r="E2799" s="2" t="s">
        <v>286</v>
      </c>
      <c r="F2799" s="2" t="s">
        <v>40</v>
      </c>
      <c r="G2799" s="2" t="s">
        <v>41</v>
      </c>
      <c r="H2799" s="2" t="s">
        <v>65</v>
      </c>
      <c r="I2799" s="2" t="s">
        <v>43</v>
      </c>
      <c r="J2799" s="2" t="s">
        <v>231</v>
      </c>
      <c r="K2799" s="2" t="s">
        <v>2620</v>
      </c>
      <c r="L2799" s="2" t="s">
        <v>288</v>
      </c>
      <c r="M2799" s="2" t="s">
        <v>2621</v>
      </c>
      <c r="N2799" s="13">
        <v>5423.82</v>
      </c>
      <c r="O2799" s="2">
        <v>5423.82</v>
      </c>
      <c r="P2799" s="2">
        <v>1</v>
      </c>
      <c r="Q2799" s="2" t="s">
        <v>48</v>
      </c>
      <c r="R2799" s="2"/>
      <c r="S2799" s="2"/>
      <c r="T2799" s="2"/>
      <c r="U2799" s="2" t="s">
        <v>192</v>
      </c>
      <c r="V2799" s="2" t="s">
        <v>85</v>
      </c>
      <c r="W2799" s="2">
        <v>1000</v>
      </c>
      <c r="X2799" s="2">
        <v>5423.82</v>
      </c>
      <c r="Y2799" s="2" t="s">
        <v>290</v>
      </c>
      <c r="Z2799" s="3">
        <f t="shared" si="364"/>
        <v>5423.82</v>
      </c>
      <c r="AA2799" s="3">
        <f t="shared" si="365"/>
        <v>1000</v>
      </c>
      <c r="AB2799" s="3">
        <f t="shared" si="366"/>
        <v>5423.82</v>
      </c>
      <c r="AC2799">
        <f t="shared" si="367"/>
        <v>0</v>
      </c>
      <c r="AD2799" t="str">
        <f>_xlfn.XLOOKUP(V2799,[2]Index!L:L,[2]Index!M:M)</f>
        <v>CN</v>
      </c>
      <c r="AE2799" s="3" t="s">
        <v>5821</v>
      </c>
      <c r="AF2799" t="s">
        <v>52</v>
      </c>
      <c r="AG2799" s="4"/>
      <c r="AH2799" t="s">
        <v>232</v>
      </c>
      <c r="AJ2799">
        <f>VLOOKUP(D2799,[3]Multipliers!$B:$AT,36)</f>
        <v>1.8222966816565265</v>
      </c>
      <c r="AK2799">
        <f>VLOOKUP(D2799,[3]Multipliers!$B:$AT,36)</f>
        <v>1.8222966816565265</v>
      </c>
      <c r="AM2799">
        <f t="shared" si="368"/>
        <v>0</v>
      </c>
    </row>
    <row r="2800" spans="1:39">
      <c r="A2800" s="2" t="str">
        <f t="shared" si="362"/>
        <v>BOZHON PRECISION INDUSTRY TECHNOLOGY CO., LTD.V63RSPM</v>
      </c>
      <c r="B2800" s="2" t="str">
        <f t="shared" si="363"/>
        <v>EQP,AE,RSPM,V53-V63,BOZHON,RETROFIT KITRetrofit</v>
      </c>
      <c r="C2800" s="3" t="str">
        <f t="shared" si="361"/>
        <v>iphoneRSPMNew Buy</v>
      </c>
      <c r="D2800" s="2">
        <v>384884</v>
      </c>
      <c r="E2800" s="2" t="s">
        <v>423</v>
      </c>
      <c r="F2800" s="2" t="s">
        <v>40</v>
      </c>
      <c r="G2800" s="2" t="s">
        <v>41</v>
      </c>
      <c r="H2800" s="2" t="s">
        <v>42</v>
      </c>
      <c r="I2800" s="2" t="s">
        <v>43</v>
      </c>
      <c r="J2800" s="2" t="s">
        <v>111</v>
      </c>
      <c r="K2800" s="2" t="s">
        <v>2624</v>
      </c>
      <c r="L2800" s="2" t="s">
        <v>1255</v>
      </c>
      <c r="M2800" s="2" t="s">
        <v>2625</v>
      </c>
      <c r="N2800" s="13">
        <v>5409.81</v>
      </c>
      <c r="O2800" s="2">
        <v>4868.83</v>
      </c>
      <c r="P2800" s="2">
        <v>5</v>
      </c>
      <c r="Q2800" s="2" t="s">
        <v>70</v>
      </c>
      <c r="R2800" s="2">
        <v>9</v>
      </c>
      <c r="S2800" s="2"/>
      <c r="T2800" s="2" t="s">
        <v>60</v>
      </c>
      <c r="U2800" s="2" t="s">
        <v>374</v>
      </c>
      <c r="V2800" s="2" t="s">
        <v>51</v>
      </c>
      <c r="W2800" s="2">
        <v>4868.83</v>
      </c>
      <c r="X2800" s="2">
        <v>5409.81</v>
      </c>
      <c r="Y2800" s="2"/>
      <c r="Z2800" s="3">
        <f t="shared" si="364"/>
        <v>27049.050000000003</v>
      </c>
      <c r="AA2800" s="3">
        <f t="shared" si="365"/>
        <v>24344.15</v>
      </c>
      <c r="AB2800" s="3">
        <f t="shared" si="366"/>
        <v>24344.15</v>
      </c>
      <c r="AC2800">
        <f t="shared" si="367"/>
        <v>2704.9000000000015</v>
      </c>
      <c r="AD2800" t="e">
        <f>_xlfn.XLOOKUP(V2800,[2]Index!L:L,[2]Index!M:M)</f>
        <v>#N/A</v>
      </c>
      <c r="AE2800" s="3" t="s">
        <v>5821</v>
      </c>
      <c r="AF2800" t="s">
        <v>52</v>
      </c>
      <c r="AG2800" s="4" t="s">
        <v>53</v>
      </c>
      <c r="AH2800" t="s">
        <v>72</v>
      </c>
      <c r="AJ2800">
        <f>VLOOKUP(D2800,[3]Multipliers!$B:$AT,36)</f>
        <v>0.84076315432747295</v>
      </c>
      <c r="AK2800">
        <f>VLOOKUP(D2800,[3]Multipliers!$B:$AT,36)</f>
        <v>0.84076315432747295</v>
      </c>
      <c r="AM2800">
        <f t="shared" si="368"/>
        <v>0</v>
      </c>
    </row>
    <row r="2801" spans="1:39">
      <c r="A2801" s="2" t="str">
        <f t="shared" si="362"/>
        <v>BOZHON PRECISION INDUSTRY TECHNOLOGY CO., LTD.V64RSPM</v>
      </c>
      <c r="B2801" s="2" t="str">
        <f t="shared" si="363"/>
        <v>EQP,AE,RSPM,V57-V64,BOZHON,RETROFIT KITRetrofit</v>
      </c>
      <c r="C2801" s="3" t="str">
        <f t="shared" ref="C2801:C2806" si="369">_xlfn.CONCAT(G2801,L2801,"New Buy")</f>
        <v>iphoneRSPMNew Buy</v>
      </c>
      <c r="D2801" s="2">
        <v>385115</v>
      </c>
      <c r="E2801" s="2" t="s">
        <v>423</v>
      </c>
      <c r="F2801" s="2" t="s">
        <v>40</v>
      </c>
      <c r="G2801" s="2" t="s">
        <v>41</v>
      </c>
      <c r="H2801" s="2" t="s">
        <v>65</v>
      </c>
      <c r="I2801" s="2" t="s">
        <v>43</v>
      </c>
      <c r="J2801" s="2" t="s">
        <v>80</v>
      </c>
      <c r="K2801" s="2" t="s">
        <v>2626</v>
      </c>
      <c r="L2801" s="2" t="s">
        <v>1255</v>
      </c>
      <c r="M2801" s="2" t="s">
        <v>2627</v>
      </c>
      <c r="N2801" s="13">
        <v>5409.81</v>
      </c>
      <c r="O2801" s="2">
        <v>4868.83</v>
      </c>
      <c r="P2801" s="2">
        <v>1</v>
      </c>
      <c r="Q2801" s="2" t="s">
        <v>70</v>
      </c>
      <c r="R2801" s="2">
        <v>9</v>
      </c>
      <c r="S2801" s="2"/>
      <c r="T2801" s="2" t="s">
        <v>60</v>
      </c>
      <c r="U2801" s="2" t="s">
        <v>374</v>
      </c>
      <c r="V2801" s="2" t="s">
        <v>71</v>
      </c>
      <c r="W2801" s="2">
        <v>4868.83</v>
      </c>
      <c r="X2801" s="2">
        <v>5409.81</v>
      </c>
      <c r="Y2801" s="2"/>
      <c r="Z2801" s="3">
        <f t="shared" si="364"/>
        <v>5409.81</v>
      </c>
      <c r="AA2801" s="3">
        <f t="shared" si="365"/>
        <v>4868.83</v>
      </c>
      <c r="AB2801" s="3">
        <f t="shared" si="366"/>
        <v>4868.83</v>
      </c>
      <c r="AC2801">
        <f t="shared" si="367"/>
        <v>540.98000000000047</v>
      </c>
      <c r="AD2801" t="str">
        <f>_xlfn.XLOOKUP(V2801,[2]Index!L:L,[2]Index!M:M)</f>
        <v>CN</v>
      </c>
      <c r="AE2801" s="3" t="s">
        <v>5821</v>
      </c>
      <c r="AF2801" t="s">
        <v>52</v>
      </c>
      <c r="AG2801" s="4" t="s">
        <v>53</v>
      </c>
      <c r="AH2801" t="s">
        <v>72</v>
      </c>
      <c r="AJ2801">
        <f>VLOOKUP(D2801,[3]Multipliers!$B:$AT,36)</f>
        <v>0.84076315432747295</v>
      </c>
      <c r="AK2801">
        <f>VLOOKUP(D2801,[3]Multipliers!$B:$AT,36)</f>
        <v>0.84076315432747295</v>
      </c>
      <c r="AM2801">
        <f t="shared" si="368"/>
        <v>0</v>
      </c>
    </row>
    <row r="2802" spans="1:39">
      <c r="A2802" s="2" t="str">
        <f t="shared" si="362"/>
        <v>BOZHON PRECISION INDUSTRY TECHNOLOGY CO., LTD.V64RSPM</v>
      </c>
      <c r="B2802" s="2" t="str">
        <f t="shared" si="363"/>
        <v>EQP,AE,RSPM,V54-V64,BOZHON,RETROFIT KITRetrofit</v>
      </c>
      <c r="C2802" s="3" t="str">
        <f t="shared" si="369"/>
        <v>iphoneRSPMNew Buy</v>
      </c>
      <c r="D2802" s="2">
        <v>385114</v>
      </c>
      <c r="E2802" s="2" t="s">
        <v>423</v>
      </c>
      <c r="F2802" s="2" t="s">
        <v>40</v>
      </c>
      <c r="G2802" s="2" t="s">
        <v>41</v>
      </c>
      <c r="H2802" s="2" t="s">
        <v>65</v>
      </c>
      <c r="I2802" s="2" t="s">
        <v>43</v>
      </c>
      <c r="J2802" s="2" t="s">
        <v>66</v>
      </c>
      <c r="K2802" s="2" t="s">
        <v>2628</v>
      </c>
      <c r="L2802" s="2" t="s">
        <v>1255</v>
      </c>
      <c r="M2802" s="2" t="s">
        <v>2629</v>
      </c>
      <c r="N2802" s="13">
        <v>5409.81</v>
      </c>
      <c r="O2802" s="2">
        <v>4868.83</v>
      </c>
      <c r="P2802" s="2">
        <v>6</v>
      </c>
      <c r="Q2802" s="2" t="s">
        <v>70</v>
      </c>
      <c r="R2802" s="2">
        <v>9</v>
      </c>
      <c r="S2802" s="2"/>
      <c r="T2802" s="2" t="s">
        <v>60</v>
      </c>
      <c r="U2802" s="2" t="s">
        <v>374</v>
      </c>
      <c r="V2802" s="2" t="s">
        <v>71</v>
      </c>
      <c r="W2802" s="2">
        <v>4868.83</v>
      </c>
      <c r="X2802" s="2">
        <v>5409.81</v>
      </c>
      <c r="Y2802" s="2"/>
      <c r="Z2802" s="3">
        <f t="shared" si="364"/>
        <v>32458.86</v>
      </c>
      <c r="AA2802" s="3">
        <f t="shared" si="365"/>
        <v>29212.98</v>
      </c>
      <c r="AB2802" s="3">
        <f t="shared" si="366"/>
        <v>29212.98</v>
      </c>
      <c r="AC2802">
        <f t="shared" si="367"/>
        <v>3245.880000000001</v>
      </c>
      <c r="AD2802" t="str">
        <f>_xlfn.XLOOKUP(V2802,[2]Index!L:L,[2]Index!M:M)</f>
        <v>CN</v>
      </c>
      <c r="AE2802" s="3" t="s">
        <v>5821</v>
      </c>
      <c r="AF2802" t="s">
        <v>52</v>
      </c>
      <c r="AG2802" s="4" t="s">
        <v>53</v>
      </c>
      <c r="AH2802" t="s">
        <v>72</v>
      </c>
      <c r="AJ2802">
        <f>VLOOKUP(D2802,[3]Multipliers!$B:$AT,36)</f>
        <v>0.84076315432747295</v>
      </c>
      <c r="AK2802">
        <f>VLOOKUP(D2802,[3]Multipliers!$B:$AT,36)</f>
        <v>0.84076315432747295</v>
      </c>
      <c r="AM2802" t="e">
        <f t="shared" si="368"/>
        <v>#DIV/0!</v>
      </c>
    </row>
    <row r="2803" spans="1:39">
      <c r="A2803" s="2" t="str">
        <f t="shared" si="362"/>
        <v>BOZHON PRECISION INDUSTRY TECHNOLOGY CO., LTD.V64RSPM</v>
      </c>
      <c r="B2803" s="2" t="str">
        <f t="shared" si="363"/>
        <v>EQP,AE,RSPM,V54-V64,BOZHON,RETROFIT KITRetrofit</v>
      </c>
      <c r="C2803" s="3" t="str">
        <f t="shared" si="369"/>
        <v>iphoneRSPMNew Buy</v>
      </c>
      <c r="D2803" s="2">
        <v>385114</v>
      </c>
      <c r="E2803" s="2" t="s">
        <v>423</v>
      </c>
      <c r="F2803" s="2" t="s">
        <v>40</v>
      </c>
      <c r="G2803" s="2" t="s">
        <v>41</v>
      </c>
      <c r="H2803" s="2" t="s">
        <v>65</v>
      </c>
      <c r="I2803" s="2" t="s">
        <v>43</v>
      </c>
      <c r="J2803" s="2" t="s">
        <v>66</v>
      </c>
      <c r="K2803" s="2" t="s">
        <v>2628</v>
      </c>
      <c r="L2803" s="2" t="s">
        <v>1255</v>
      </c>
      <c r="M2803" s="2" t="s">
        <v>2629</v>
      </c>
      <c r="N2803" s="13">
        <v>5409.81</v>
      </c>
      <c r="O2803" s="2">
        <v>4868.83</v>
      </c>
      <c r="P2803" s="2">
        <v>4</v>
      </c>
      <c r="Q2803" s="2" t="s">
        <v>70</v>
      </c>
      <c r="R2803" s="2">
        <v>9</v>
      </c>
      <c r="S2803" s="2"/>
      <c r="T2803" s="2" t="s">
        <v>60</v>
      </c>
      <c r="U2803" s="2" t="s">
        <v>374</v>
      </c>
      <c r="V2803" s="2" t="s">
        <v>85</v>
      </c>
      <c r="W2803" s="2">
        <v>4868.83</v>
      </c>
      <c r="X2803" s="2">
        <v>5409.81</v>
      </c>
      <c r="Y2803" s="2"/>
      <c r="Z2803" s="3">
        <f t="shared" si="364"/>
        <v>21639.24</v>
      </c>
      <c r="AA2803" s="3">
        <f t="shared" si="365"/>
        <v>19475.32</v>
      </c>
      <c r="AB2803" s="3">
        <f t="shared" si="366"/>
        <v>19475.32</v>
      </c>
      <c r="AC2803">
        <f t="shared" si="367"/>
        <v>2163.9200000000019</v>
      </c>
      <c r="AD2803" t="str">
        <f>_xlfn.XLOOKUP(V2803,[2]Index!L:L,[2]Index!M:M)</f>
        <v>CN</v>
      </c>
      <c r="AE2803" s="3" t="s">
        <v>5821</v>
      </c>
      <c r="AF2803" t="s">
        <v>52</v>
      </c>
      <c r="AG2803" s="4" t="s">
        <v>53</v>
      </c>
      <c r="AH2803" t="s">
        <v>72</v>
      </c>
      <c r="AJ2803">
        <f>VLOOKUP(D2803,[3]Multipliers!$B:$AT,36)</f>
        <v>0.84076315432747295</v>
      </c>
      <c r="AK2803">
        <f>VLOOKUP(D2803,[3]Multipliers!$B:$AT,36)</f>
        <v>0.84076315432747295</v>
      </c>
      <c r="AM2803">
        <f t="shared" si="368"/>
        <v>0</v>
      </c>
    </row>
    <row r="2804" spans="1:39">
      <c r="A2804" s="2" t="str">
        <f t="shared" si="362"/>
        <v>BOZHON PRECISION INDUSTRY TECHNOLOGY CO., LTD.V63RSPM</v>
      </c>
      <c r="B2804" s="2" t="str">
        <f t="shared" si="363"/>
        <v>EQP,AE,RSPM,V53-V63,BOZHON,RETROFIT KITRetrofit</v>
      </c>
      <c r="C2804" s="3" t="str">
        <f t="shared" si="369"/>
        <v>iphoneRSPMNew Buy</v>
      </c>
      <c r="D2804" s="2">
        <v>384884</v>
      </c>
      <c r="E2804" s="2" t="s">
        <v>423</v>
      </c>
      <c r="F2804" s="2" t="s">
        <v>40</v>
      </c>
      <c r="G2804" s="2" t="s">
        <v>41</v>
      </c>
      <c r="H2804" s="2" t="s">
        <v>42</v>
      </c>
      <c r="I2804" s="2" t="s">
        <v>43</v>
      </c>
      <c r="J2804" s="2" t="s">
        <v>111</v>
      </c>
      <c r="K2804" s="2" t="s">
        <v>2624</v>
      </c>
      <c r="L2804" s="2" t="s">
        <v>1255</v>
      </c>
      <c r="M2804" s="2" t="s">
        <v>2625</v>
      </c>
      <c r="N2804" s="13">
        <v>5409.81</v>
      </c>
      <c r="O2804" s="2">
        <v>4868.83</v>
      </c>
      <c r="P2804" s="2">
        <v>4</v>
      </c>
      <c r="Q2804" s="2" t="s">
        <v>70</v>
      </c>
      <c r="R2804" s="2">
        <v>9</v>
      </c>
      <c r="S2804" s="2"/>
      <c r="T2804" s="2" t="s">
        <v>60</v>
      </c>
      <c r="U2804" s="2" t="s">
        <v>374</v>
      </c>
      <c r="V2804" s="2" t="s">
        <v>85</v>
      </c>
      <c r="W2804" s="2">
        <v>4868.83</v>
      </c>
      <c r="X2804" s="2">
        <v>5409.81</v>
      </c>
      <c r="Y2804" s="2"/>
      <c r="Z2804" s="3">
        <f t="shared" si="364"/>
        <v>21639.24</v>
      </c>
      <c r="AA2804" s="3">
        <f t="shared" si="365"/>
        <v>19475.32</v>
      </c>
      <c r="AB2804" s="3">
        <f t="shared" si="366"/>
        <v>19475.32</v>
      </c>
      <c r="AC2804">
        <f t="shared" si="367"/>
        <v>2163.9200000000019</v>
      </c>
      <c r="AD2804" t="str">
        <f>_xlfn.XLOOKUP(V2804,[2]Index!L:L,[2]Index!M:M)</f>
        <v>CN</v>
      </c>
      <c r="AE2804" s="3" t="s">
        <v>5821</v>
      </c>
      <c r="AF2804" t="s">
        <v>52</v>
      </c>
      <c r="AG2804" s="4" t="s">
        <v>53</v>
      </c>
      <c r="AH2804" t="s">
        <v>72</v>
      </c>
      <c r="AJ2804">
        <f>VLOOKUP(D2804,[3]Multipliers!$B:$AT,36)</f>
        <v>0.84076315432747295</v>
      </c>
      <c r="AK2804">
        <f>VLOOKUP(D2804,[3]Multipliers!$B:$AT,36)</f>
        <v>0.84076315432747295</v>
      </c>
      <c r="AM2804">
        <f t="shared" si="368"/>
        <v>0</v>
      </c>
    </row>
    <row r="2805" spans="1:39">
      <c r="A2805" s="2" t="str">
        <f t="shared" si="362"/>
        <v>BOZHON PRECISION INDUSTRY TECHNOLOGY CO., LTD.V64RSPM</v>
      </c>
      <c r="B2805" s="2" t="str">
        <f t="shared" si="363"/>
        <v>EQP,AE,RSPM,D23-V64,BOZHON,RETROFIT KITRetrofit</v>
      </c>
      <c r="C2805" s="3" t="str">
        <f t="shared" si="369"/>
        <v>iphoneRSPMNew Buy</v>
      </c>
      <c r="D2805" s="2">
        <v>385113</v>
      </c>
      <c r="E2805" s="2" t="s">
        <v>423</v>
      </c>
      <c r="F2805" s="2" t="s">
        <v>40</v>
      </c>
      <c r="G2805" s="2" t="s">
        <v>41</v>
      </c>
      <c r="H2805" s="2" t="s">
        <v>65</v>
      </c>
      <c r="I2805" s="2" t="s">
        <v>43</v>
      </c>
      <c r="J2805" s="2" t="s">
        <v>61</v>
      </c>
      <c r="K2805" s="2" t="s">
        <v>2630</v>
      </c>
      <c r="L2805" s="2" t="s">
        <v>1255</v>
      </c>
      <c r="M2805" s="2" t="s">
        <v>2631</v>
      </c>
      <c r="N2805" s="13">
        <v>5409.81</v>
      </c>
      <c r="O2805" s="2">
        <v>4868.83</v>
      </c>
      <c r="P2805" s="2">
        <v>1</v>
      </c>
      <c r="Q2805" s="2" t="s">
        <v>48</v>
      </c>
      <c r="R2805" s="2">
        <v>9</v>
      </c>
      <c r="S2805" s="2"/>
      <c r="T2805" s="2" t="s">
        <v>60</v>
      </c>
      <c r="U2805" s="2" t="s">
        <v>374</v>
      </c>
      <c r="V2805" s="2" t="s">
        <v>85</v>
      </c>
      <c r="W2805" s="2">
        <v>4868.83</v>
      </c>
      <c r="X2805" s="2">
        <v>5409.81</v>
      </c>
      <c r="Y2805" s="2"/>
      <c r="Z2805" s="3">
        <f t="shared" si="364"/>
        <v>5409.81</v>
      </c>
      <c r="AA2805" s="3">
        <f t="shared" si="365"/>
        <v>4868.83</v>
      </c>
      <c r="AB2805" s="3">
        <f t="shared" si="366"/>
        <v>4868.83</v>
      </c>
      <c r="AC2805">
        <f t="shared" si="367"/>
        <v>540.98000000000047</v>
      </c>
      <c r="AD2805" t="str">
        <f>_xlfn.XLOOKUP(V2805,[2]Index!L:L,[2]Index!M:M)</f>
        <v>CN</v>
      </c>
      <c r="AE2805" s="3" t="s">
        <v>5821</v>
      </c>
      <c r="AF2805" t="s">
        <v>52</v>
      </c>
      <c r="AG2805" s="4" t="s">
        <v>53</v>
      </c>
      <c r="AH2805" t="s">
        <v>64</v>
      </c>
      <c r="AJ2805">
        <f>VLOOKUP(D2805,[3]Multipliers!$B:$AT,36)</f>
        <v>0.84076315432747295</v>
      </c>
      <c r="AK2805">
        <f>VLOOKUP(D2805,[3]Multipliers!$B:$AT,36)</f>
        <v>0.84076315432747295</v>
      </c>
      <c r="AM2805">
        <f t="shared" si="368"/>
        <v>0</v>
      </c>
    </row>
    <row r="2806" spans="1:39">
      <c r="A2806" s="2" t="str">
        <f t="shared" si="362"/>
        <v>BOZHON PRECISION INDUSTRY TECHNOLOGY CO., LTD.V63RSPM</v>
      </c>
      <c r="B2806" s="2" t="str">
        <f t="shared" si="363"/>
        <v>EQP,AE,RSPM,V53-V63,BOZHON,RETROFIT KITRetrofit</v>
      </c>
      <c r="C2806" s="3" t="str">
        <f t="shared" si="369"/>
        <v>iphoneRSPMNew Buy</v>
      </c>
      <c r="D2806" s="2">
        <v>384884</v>
      </c>
      <c r="E2806" s="2" t="s">
        <v>423</v>
      </c>
      <c r="F2806" s="2" t="s">
        <v>40</v>
      </c>
      <c r="G2806" s="2" t="s">
        <v>41</v>
      </c>
      <c r="H2806" s="2" t="s">
        <v>42</v>
      </c>
      <c r="I2806" s="2" t="s">
        <v>43</v>
      </c>
      <c r="J2806" s="2" t="s">
        <v>111</v>
      </c>
      <c r="K2806" s="2" t="s">
        <v>2624</v>
      </c>
      <c r="L2806" s="2" t="s">
        <v>1255</v>
      </c>
      <c r="M2806" s="2" t="s">
        <v>2625</v>
      </c>
      <c r="N2806" s="13">
        <v>5409.81</v>
      </c>
      <c r="O2806" s="2">
        <v>4868.83</v>
      </c>
      <c r="P2806" s="2">
        <v>2</v>
      </c>
      <c r="Q2806" s="2" t="s">
        <v>70</v>
      </c>
      <c r="R2806" s="2">
        <v>9</v>
      </c>
      <c r="S2806" s="2"/>
      <c r="T2806" s="2" t="s">
        <v>60</v>
      </c>
      <c r="U2806" s="2" t="s">
        <v>374</v>
      </c>
      <c r="V2806" s="2" t="s">
        <v>146</v>
      </c>
      <c r="W2806" s="2">
        <v>4868.83</v>
      </c>
      <c r="X2806" s="2">
        <v>5409.81</v>
      </c>
      <c r="Y2806" s="2"/>
      <c r="Z2806" s="3">
        <f t="shared" si="364"/>
        <v>10819.62</v>
      </c>
      <c r="AA2806" s="3">
        <f t="shared" si="365"/>
        <v>9737.66</v>
      </c>
      <c r="AB2806" s="3">
        <f t="shared" si="366"/>
        <v>9737.66</v>
      </c>
      <c r="AC2806">
        <f t="shared" si="367"/>
        <v>1081.9600000000009</v>
      </c>
      <c r="AD2806" t="str">
        <f>_xlfn.XLOOKUP(V2806,[2]Index!L:L,[2]Index!M:M)</f>
        <v>CN</v>
      </c>
      <c r="AE2806" s="3" t="s">
        <v>5821</v>
      </c>
      <c r="AF2806" t="s">
        <v>52</v>
      </c>
      <c r="AG2806" s="4" t="s">
        <v>53</v>
      </c>
      <c r="AH2806" t="s">
        <v>72</v>
      </c>
      <c r="AJ2806">
        <f>VLOOKUP(D2806,[3]Multipliers!$B:$AT,36)</f>
        <v>0.84076315432747295</v>
      </c>
      <c r="AK2806">
        <f>VLOOKUP(D2806,[3]Multipliers!$B:$AT,36)</f>
        <v>0.84076315432747295</v>
      </c>
      <c r="AM2806">
        <f t="shared" si="368"/>
        <v>0</v>
      </c>
    </row>
    <row r="2807" spans="1:39">
      <c r="A2807" s="2" t="str">
        <f t="shared" si="362"/>
        <v>BOZHON PRECISION INDUSTRY TECHNOLOGY CO., LTD.V63PAM-FIFO</v>
      </c>
      <c r="B2807" s="2" t="str">
        <f t="shared" si="363"/>
        <v>EQP,AE,PAM FIFO1(PAM FIFO BUFFER),D22-V6X,BOZHON,RETROFIT KITRetrofit</v>
      </c>
      <c r="D2807">
        <v>386538</v>
      </c>
      <c r="E2807" t="s">
        <v>423</v>
      </c>
      <c r="F2807" t="s">
        <v>40</v>
      </c>
      <c r="G2807" t="s">
        <v>41</v>
      </c>
      <c r="H2807" t="s">
        <v>42</v>
      </c>
      <c r="I2807" t="s">
        <v>43</v>
      </c>
      <c r="J2807" t="s">
        <v>231</v>
      </c>
      <c r="K2807" t="s">
        <v>2636</v>
      </c>
      <c r="L2807" t="s">
        <v>2637</v>
      </c>
      <c r="M2807" t="s">
        <v>2638</v>
      </c>
      <c r="N2807" s="18">
        <v>5144.7299999999996</v>
      </c>
      <c r="O2807" s="100">
        <v>3997</v>
      </c>
      <c r="P2807">
        <v>1</v>
      </c>
      <c r="Q2807" t="s">
        <v>48</v>
      </c>
      <c r="R2807">
        <v>9</v>
      </c>
      <c r="S2807"/>
      <c r="T2807"/>
      <c r="U2807" t="s">
        <v>192</v>
      </c>
      <c r="V2807" t="s">
        <v>71</v>
      </c>
      <c r="W2807" s="100">
        <v>3997</v>
      </c>
      <c r="X2807" t="s">
        <v>2639</v>
      </c>
      <c r="Z2807" s="3">
        <f t="shared" si="364"/>
        <v>5144.7299999999996</v>
      </c>
      <c r="AA2807" s="3">
        <f t="shared" si="365"/>
        <v>3997</v>
      </c>
      <c r="AB2807" s="3">
        <f t="shared" si="366"/>
        <v>3997</v>
      </c>
      <c r="AC2807">
        <f t="shared" si="367"/>
        <v>1147.7299999999996</v>
      </c>
      <c r="AD2807" t="str">
        <f>_xlfn.XLOOKUP(V2807,[2]Index!L:L,[2]Index!M:M)</f>
        <v>CN</v>
      </c>
      <c r="AE2807" s="3" t="s">
        <v>5821</v>
      </c>
      <c r="AF2807" t="s">
        <v>52</v>
      </c>
      <c r="AG2807" s="4" t="s">
        <v>53</v>
      </c>
      <c r="AH2807" t="s">
        <v>232</v>
      </c>
      <c r="AI2807"/>
      <c r="AJ2807">
        <f>VLOOKUP(D2807,[3]Multipliers!$B:$AT,36)</f>
        <v>1</v>
      </c>
      <c r="AK2807">
        <f>VLOOKUP(D2807,[3]Multipliers!$B:$AT,36)</f>
        <v>1</v>
      </c>
      <c r="AM2807">
        <f t="shared" si="368"/>
        <v>0</v>
      </c>
    </row>
    <row r="2808" spans="1:39">
      <c r="A2808" s="2" t="str">
        <f t="shared" si="362"/>
        <v>BOZHON PRECISION INDUSTRY TECHNOLOGY CO., LTD.V63PAM-FIFO</v>
      </c>
      <c r="B2808" s="2" t="str">
        <f t="shared" si="363"/>
        <v>EQP,AE,PAM-FIFO,D2Y/D7X,BOZHONDCO</v>
      </c>
      <c r="D2808" t="s">
        <v>60</v>
      </c>
      <c r="E2808" t="s">
        <v>423</v>
      </c>
      <c r="F2808" t="s">
        <v>40</v>
      </c>
      <c r="G2808" t="s">
        <v>41</v>
      </c>
      <c r="H2808" t="s">
        <v>42</v>
      </c>
      <c r="I2808" t="s">
        <v>193</v>
      </c>
      <c r="J2808" t="s">
        <v>181</v>
      </c>
      <c r="K2808" t="s">
        <v>2640</v>
      </c>
      <c r="L2808" t="s">
        <v>2637</v>
      </c>
      <c r="M2808" t="s">
        <v>2641</v>
      </c>
      <c r="N2808" s="18">
        <v>5144.7299999999996</v>
      </c>
      <c r="O2808" s="100">
        <v>3997</v>
      </c>
      <c r="P2808">
        <v>2</v>
      </c>
      <c r="S2808"/>
      <c r="T2808"/>
      <c r="U2808" t="s">
        <v>192</v>
      </c>
      <c r="V2808" t="s">
        <v>85</v>
      </c>
      <c r="W2808" s="100">
        <v>3997</v>
      </c>
      <c r="X2808" t="s">
        <v>2639</v>
      </c>
      <c r="Z2808" s="3">
        <f t="shared" si="364"/>
        <v>10289.459999999999</v>
      </c>
      <c r="AA2808" s="3">
        <f t="shared" si="365"/>
        <v>7994</v>
      </c>
      <c r="AB2808" s="3">
        <f t="shared" si="366"/>
        <v>7994</v>
      </c>
      <c r="AC2808">
        <f t="shared" si="367"/>
        <v>2295.4599999999991</v>
      </c>
      <c r="AD2808" t="str">
        <f>_xlfn.XLOOKUP(V2808,[2]Index!L:L,[2]Index!M:M)</f>
        <v>CN</v>
      </c>
      <c r="AE2808" s="3" t="s">
        <v>43</v>
      </c>
      <c r="AF2808" t="s">
        <v>52</v>
      </c>
      <c r="AG2808" s="4" t="s">
        <v>53</v>
      </c>
      <c r="AH2808" t="s">
        <v>196</v>
      </c>
      <c r="AI2808"/>
      <c r="AJ2808">
        <f>VLOOKUP(D2808,[3]Multipliers!$B:$AT,36)</f>
        <v>1</v>
      </c>
      <c r="AK2808">
        <f>VLOOKUP(D2808,[3]Multipliers!$B:$AT,36)</f>
        <v>1</v>
      </c>
      <c r="AM2808">
        <f t="shared" si="368"/>
        <v>0</v>
      </c>
    </row>
    <row r="2809" spans="1:39">
      <c r="A2809" s="2" t="str">
        <f t="shared" si="362"/>
        <v>SHENZHEN STRONG TECHNOLOGY CO., LTD.V64HSG MASK</v>
      </c>
      <c r="B2809" s="2" t="str">
        <f t="shared" si="363"/>
        <v>EQP,AE,HSG MASK LUPH SKD(HSG MASK LUPH),D94-V64,STRONG,RETROFIT KITRetrofit</v>
      </c>
      <c r="D2809">
        <v>385949</v>
      </c>
      <c r="E2809" t="s">
        <v>369</v>
      </c>
      <c r="F2809" t="s">
        <v>40</v>
      </c>
      <c r="G2809" t="s">
        <v>41</v>
      </c>
      <c r="H2809" t="s">
        <v>65</v>
      </c>
      <c r="I2809" t="s">
        <v>43</v>
      </c>
      <c r="J2809" t="s">
        <v>44</v>
      </c>
      <c r="K2809" t="s">
        <v>2642</v>
      </c>
      <c r="L2809" t="s">
        <v>1083</v>
      </c>
      <c r="M2809" t="s">
        <v>2643</v>
      </c>
      <c r="N2809" s="18">
        <v>5177</v>
      </c>
      <c r="O2809" s="100">
        <v>5022</v>
      </c>
      <c r="P2809">
        <v>1</v>
      </c>
      <c r="Q2809" t="s">
        <v>48</v>
      </c>
      <c r="R2809">
        <v>6</v>
      </c>
      <c r="S2809"/>
      <c r="T2809" t="s">
        <v>2644</v>
      </c>
      <c r="U2809" t="s">
        <v>374</v>
      </c>
      <c r="V2809" t="s">
        <v>71</v>
      </c>
      <c r="W2809" s="100">
        <v>4230.8999999999996</v>
      </c>
      <c r="X2809">
        <v>5177</v>
      </c>
      <c r="Y2809">
        <v>1102</v>
      </c>
      <c r="Z2809" s="3">
        <f t="shared" si="364"/>
        <v>5177</v>
      </c>
      <c r="AA2809" s="3">
        <f t="shared" si="365"/>
        <v>4230.8999999999996</v>
      </c>
      <c r="AB2809" s="3">
        <f t="shared" si="366"/>
        <v>5022</v>
      </c>
      <c r="AC2809">
        <f t="shared" si="367"/>
        <v>155</v>
      </c>
      <c r="AD2809" t="str">
        <f>_xlfn.XLOOKUP(V2809,[2]Index!L:L,[2]Index!M:M)</f>
        <v>CN</v>
      </c>
      <c r="AE2809" s="3" t="s">
        <v>5821</v>
      </c>
      <c r="AF2809" t="s">
        <v>52</v>
      </c>
      <c r="AG2809" s="4" t="s">
        <v>53</v>
      </c>
      <c r="AH2809" t="s">
        <v>54</v>
      </c>
      <c r="AI2809"/>
      <c r="AJ2809">
        <f>VLOOKUP(D2809,[3]Multipliers!$B:$AT,36)</f>
        <v>1.3572972972972972</v>
      </c>
      <c r="AK2809">
        <f>VLOOKUP(D2809,[3]Multipliers!$B:$AT,36)</f>
        <v>1.3572972972972972</v>
      </c>
      <c r="AM2809">
        <f t="shared" si="368"/>
        <v>0</v>
      </c>
    </row>
    <row r="2810" spans="1:39">
      <c r="A2810" s="2" t="str">
        <f t="shared" si="362"/>
        <v>SHENZHEN STRONG TECHNOLOGY CO., LTD.V64HSG MASK</v>
      </c>
      <c r="B2810" s="2" t="str">
        <f t="shared" si="363"/>
        <v>EQP,AE,HSG MASK HUPH SKD(FF MASK HUPH),D74-V64,STRONG,RETROFIT KITRetrofit</v>
      </c>
      <c r="C2810" s="3" t="str">
        <f t="shared" ref="C2810:C2815" si="370">_xlfn.CONCAT(G2810,L2810,"New Buy")</f>
        <v>iphoneHSG MASKNew Buy</v>
      </c>
      <c r="D2810">
        <v>386435</v>
      </c>
      <c r="E2810" t="s">
        <v>369</v>
      </c>
      <c r="F2810" t="s">
        <v>40</v>
      </c>
      <c r="G2810" t="s">
        <v>41</v>
      </c>
      <c r="H2810" t="s">
        <v>65</v>
      </c>
      <c r="I2810" t="s">
        <v>43</v>
      </c>
      <c r="J2810" t="s">
        <v>1095</v>
      </c>
      <c r="K2810" t="s">
        <v>2645</v>
      </c>
      <c r="L2810" t="s">
        <v>1083</v>
      </c>
      <c r="M2810" t="s">
        <v>2646</v>
      </c>
      <c r="N2810" s="18">
        <v>5177</v>
      </c>
      <c r="O2810" s="98">
        <v>5022</v>
      </c>
      <c r="P2810">
        <v>1</v>
      </c>
      <c r="Q2810" t="s">
        <v>48</v>
      </c>
      <c r="R2810">
        <v>6</v>
      </c>
      <c r="S2810"/>
      <c r="T2810" t="s">
        <v>60</v>
      </c>
      <c r="U2810" t="s">
        <v>374</v>
      </c>
      <c r="V2810" t="s">
        <v>71</v>
      </c>
      <c r="W2810">
        <v>4230.8999999999996</v>
      </c>
      <c r="X2810">
        <v>5177</v>
      </c>
      <c r="Y2810">
        <v>1102</v>
      </c>
      <c r="Z2810" s="3">
        <f t="shared" si="364"/>
        <v>5177</v>
      </c>
      <c r="AA2810" s="3">
        <f t="shared" si="365"/>
        <v>4230.8999999999996</v>
      </c>
      <c r="AB2810" s="3">
        <f t="shared" si="366"/>
        <v>5022</v>
      </c>
      <c r="AC2810">
        <f t="shared" si="367"/>
        <v>155</v>
      </c>
      <c r="AD2810" t="str">
        <f>_xlfn.XLOOKUP(V2810,[2]Index!L:L,[2]Index!M:M)</f>
        <v>CN</v>
      </c>
      <c r="AE2810" s="3" t="s">
        <v>5821</v>
      </c>
      <c r="AF2810" t="s">
        <v>52</v>
      </c>
      <c r="AG2810" s="4" t="s">
        <v>53</v>
      </c>
      <c r="AH2810" t="s">
        <v>64</v>
      </c>
      <c r="AJ2810">
        <f>VLOOKUP(D2810,[3]Multipliers!$B:$AT,36)</f>
        <v>1.3572972972972972</v>
      </c>
      <c r="AK2810">
        <f>VLOOKUP(D2810,[3]Multipliers!$B:$AT,36)</f>
        <v>1.3572972972972972</v>
      </c>
      <c r="AM2810">
        <f t="shared" si="368"/>
        <v>0</v>
      </c>
    </row>
    <row r="2811" spans="1:39">
      <c r="A2811" s="2" t="str">
        <f t="shared" si="362"/>
        <v>SHENZHEN STRONG TECHNOLOGY CO., LTD.V64HSG MASK</v>
      </c>
      <c r="B2811" s="2" t="str">
        <f t="shared" si="363"/>
        <v>EQP,AE,HSG MASK LUPH SKD(HSG MASK LUPH),D48-V64,STRONG,RETROFITRetrofit</v>
      </c>
      <c r="C2811" s="3" t="str">
        <f t="shared" si="370"/>
        <v>iphoneHSG MASKNew Buy</v>
      </c>
      <c r="D2811">
        <v>385948</v>
      </c>
      <c r="E2811" t="s">
        <v>369</v>
      </c>
      <c r="F2811" t="s">
        <v>40</v>
      </c>
      <c r="G2811" t="s">
        <v>41</v>
      </c>
      <c r="H2811" t="s">
        <v>65</v>
      </c>
      <c r="I2811" t="s">
        <v>43</v>
      </c>
      <c r="J2811" t="s">
        <v>73</v>
      </c>
      <c r="K2811" t="s">
        <v>2647</v>
      </c>
      <c r="L2811" t="s">
        <v>1083</v>
      </c>
      <c r="M2811" t="s">
        <v>2648</v>
      </c>
      <c r="N2811" s="18">
        <v>5177</v>
      </c>
      <c r="O2811" s="98">
        <v>5022</v>
      </c>
      <c r="P2811">
        <v>1</v>
      </c>
      <c r="Q2811" t="s">
        <v>48</v>
      </c>
      <c r="R2811">
        <v>6</v>
      </c>
      <c r="S2811"/>
      <c r="T2811" t="s">
        <v>2644</v>
      </c>
      <c r="U2811" t="s">
        <v>374</v>
      </c>
      <c r="V2811" t="s">
        <v>71</v>
      </c>
      <c r="W2811">
        <v>4230.8999999999996</v>
      </c>
      <c r="X2811">
        <v>5177</v>
      </c>
      <c r="Y2811">
        <v>1102</v>
      </c>
      <c r="Z2811" s="3">
        <f t="shared" si="364"/>
        <v>5177</v>
      </c>
      <c r="AA2811" s="3">
        <f t="shared" si="365"/>
        <v>4230.8999999999996</v>
      </c>
      <c r="AB2811" s="3">
        <f t="shared" si="366"/>
        <v>5022</v>
      </c>
      <c r="AC2811">
        <f t="shared" si="367"/>
        <v>155</v>
      </c>
      <c r="AD2811" t="str">
        <f>_xlfn.XLOOKUP(V2811,[2]Index!L:L,[2]Index!M:M)</f>
        <v>CN</v>
      </c>
      <c r="AE2811" s="3" t="s">
        <v>5821</v>
      </c>
      <c r="AF2811" t="s">
        <v>52</v>
      </c>
      <c r="AG2811" s="4" t="s">
        <v>53</v>
      </c>
      <c r="AH2811" t="s">
        <v>54</v>
      </c>
      <c r="AJ2811">
        <f>VLOOKUP(D2811,[3]Multipliers!$B:$AT,36)</f>
        <v>1.3572972972972972</v>
      </c>
      <c r="AK2811">
        <f>VLOOKUP(D2811,[3]Multipliers!$B:$AT,36)</f>
        <v>1.3572972972972972</v>
      </c>
      <c r="AM2811">
        <f t="shared" si="368"/>
        <v>0</v>
      </c>
    </row>
    <row r="2812" spans="1:39">
      <c r="A2812" s="2" t="str">
        <f t="shared" si="362"/>
        <v>SHENZHEN STRONG TECHNOLOGY CO., LTD.V64HSG MASK</v>
      </c>
      <c r="B2812" s="2" t="str">
        <f t="shared" si="363"/>
        <v>EQP,AE,HSG MASK HUPH SKD(FF MASK HUPH),D38-V64,STRONG,RETROFIT KITRetrofit</v>
      </c>
      <c r="C2812" s="3" t="str">
        <f t="shared" si="370"/>
        <v>iphoneHSG MASKNew Buy</v>
      </c>
      <c r="D2812">
        <v>385946</v>
      </c>
      <c r="E2812" t="s">
        <v>369</v>
      </c>
      <c r="F2812" t="s">
        <v>40</v>
      </c>
      <c r="G2812" t="s">
        <v>41</v>
      </c>
      <c r="H2812" t="s">
        <v>65</v>
      </c>
      <c r="I2812" t="s">
        <v>43</v>
      </c>
      <c r="J2812" t="s">
        <v>250</v>
      </c>
      <c r="K2812" t="s">
        <v>2649</v>
      </c>
      <c r="L2812" t="s">
        <v>1083</v>
      </c>
      <c r="M2812" t="s">
        <v>2650</v>
      </c>
      <c r="N2812" s="18">
        <v>5177</v>
      </c>
      <c r="O2812" s="98">
        <v>5022</v>
      </c>
      <c r="P2812">
        <v>6</v>
      </c>
      <c r="Q2812" t="s">
        <v>48</v>
      </c>
      <c r="R2812">
        <v>6</v>
      </c>
      <c r="S2812"/>
      <c r="T2812" t="s">
        <v>2651</v>
      </c>
      <c r="U2812" t="s">
        <v>374</v>
      </c>
      <c r="V2812" t="s">
        <v>71</v>
      </c>
      <c r="W2812">
        <v>4230.8999999999996</v>
      </c>
      <c r="X2812">
        <v>5177</v>
      </c>
      <c r="Y2812">
        <v>1102</v>
      </c>
      <c r="Z2812" s="3">
        <f t="shared" si="364"/>
        <v>31062</v>
      </c>
      <c r="AA2812" s="3">
        <f t="shared" si="365"/>
        <v>25385.399999999998</v>
      </c>
      <c r="AB2812" s="3">
        <f t="shared" si="366"/>
        <v>30132</v>
      </c>
      <c r="AC2812">
        <f t="shared" si="367"/>
        <v>930</v>
      </c>
      <c r="AD2812" t="str">
        <f>_xlfn.XLOOKUP(V2812,[2]Index!L:L,[2]Index!M:M)</f>
        <v>CN</v>
      </c>
      <c r="AE2812" s="3" t="s">
        <v>5821</v>
      </c>
      <c r="AF2812" t="s">
        <v>52</v>
      </c>
      <c r="AG2812" s="4" t="s">
        <v>53</v>
      </c>
      <c r="AH2812" t="s">
        <v>139</v>
      </c>
      <c r="AJ2812">
        <f>VLOOKUP(D2812,[3]Multipliers!$B:$AT,36)</f>
        <v>1.3572972972972972</v>
      </c>
      <c r="AK2812">
        <f>VLOOKUP(D2812,[3]Multipliers!$B:$AT,36)</f>
        <v>1.3572972972972972</v>
      </c>
      <c r="AM2812">
        <f t="shared" si="368"/>
        <v>0</v>
      </c>
    </row>
    <row r="2813" spans="1:39">
      <c r="A2813" s="2" t="str">
        <f t="shared" si="362"/>
        <v>SHENZHEN STRONG TECHNOLOGY CO., LTD.V63HSG MASK</v>
      </c>
      <c r="B2813" s="2" t="str">
        <f t="shared" si="363"/>
        <v>EQP,AE,HSG MASK HUPH SKD,V54-V63,STRONG,RETROFIT KITRetrofit</v>
      </c>
      <c r="C2813" s="3" t="str">
        <f t="shared" si="370"/>
        <v>iphoneHSG MASKNew Buy</v>
      </c>
      <c r="D2813">
        <v>385656</v>
      </c>
      <c r="E2813" t="s">
        <v>369</v>
      </c>
      <c r="F2813" t="s">
        <v>40</v>
      </c>
      <c r="G2813" t="s">
        <v>41</v>
      </c>
      <c r="H2813" t="s">
        <v>42</v>
      </c>
      <c r="I2813" t="s">
        <v>43</v>
      </c>
      <c r="J2813" t="s">
        <v>66</v>
      </c>
      <c r="K2813" t="s">
        <v>2652</v>
      </c>
      <c r="L2813" t="s">
        <v>1083</v>
      </c>
      <c r="M2813" t="s">
        <v>2653</v>
      </c>
      <c r="N2813" s="18">
        <v>5177</v>
      </c>
      <c r="O2813" s="98">
        <v>5022</v>
      </c>
      <c r="P2813">
        <v>18</v>
      </c>
      <c r="Q2813" t="s">
        <v>70</v>
      </c>
      <c r="R2813">
        <v>6</v>
      </c>
      <c r="S2813"/>
      <c r="T2813" t="s">
        <v>60</v>
      </c>
      <c r="U2813" t="s">
        <v>374</v>
      </c>
      <c r="V2813" t="s">
        <v>85</v>
      </c>
      <c r="W2813">
        <v>4230.8999999999996</v>
      </c>
      <c r="X2813">
        <v>5177</v>
      </c>
      <c r="Y2813">
        <v>1102</v>
      </c>
      <c r="Z2813" s="3">
        <f t="shared" si="364"/>
        <v>93186</v>
      </c>
      <c r="AA2813" s="3">
        <f t="shared" si="365"/>
        <v>76156.2</v>
      </c>
      <c r="AB2813" s="3">
        <f t="shared" si="366"/>
        <v>90396</v>
      </c>
      <c r="AC2813">
        <f t="shared" si="367"/>
        <v>2790</v>
      </c>
      <c r="AD2813" t="str">
        <f>_xlfn.XLOOKUP(V2813,[2]Index!L:L,[2]Index!M:M)</f>
        <v>CN</v>
      </c>
      <c r="AE2813" s="3" t="s">
        <v>5821</v>
      </c>
      <c r="AF2813" t="s">
        <v>52</v>
      </c>
      <c r="AG2813" s="4" t="s">
        <v>53</v>
      </c>
      <c r="AH2813" t="s">
        <v>72</v>
      </c>
      <c r="AJ2813">
        <f>VLOOKUP(D2813,[3]Multipliers!$B:$AT,36)</f>
        <v>1.1591459896133871</v>
      </c>
      <c r="AK2813">
        <f>VLOOKUP(D2813,[3]Multipliers!$B:$AT,36)</f>
        <v>1.1591459896133871</v>
      </c>
      <c r="AM2813">
        <f t="shared" si="368"/>
        <v>0</v>
      </c>
    </row>
    <row r="2814" spans="1:39">
      <c r="A2814" s="2" t="str">
        <f t="shared" si="362"/>
        <v>TAOWINE INDUSTRIAL CO., LTD.V64HSG MASK</v>
      </c>
      <c r="B2814" s="2" t="str">
        <f t="shared" si="363"/>
        <v>EQP,AE,HSG MASK HUPH SKD(FF MASK HUPH),V54-V64,TAOWINE,RETROFIT KITRetrofit</v>
      </c>
      <c r="C2814" s="3" t="str">
        <f t="shared" si="370"/>
        <v>iphoneHSG MASKNew Buy</v>
      </c>
      <c r="D2814">
        <v>385947</v>
      </c>
      <c r="E2814" t="s">
        <v>1187</v>
      </c>
      <c r="F2814" t="s">
        <v>40</v>
      </c>
      <c r="G2814" t="s">
        <v>41</v>
      </c>
      <c r="H2814" t="s">
        <v>65</v>
      </c>
      <c r="I2814" t="s">
        <v>43</v>
      </c>
      <c r="J2814" t="s">
        <v>66</v>
      </c>
      <c r="K2814" t="s">
        <v>2654</v>
      </c>
      <c r="L2814" t="s">
        <v>1083</v>
      </c>
      <c r="M2814" t="s">
        <v>2655</v>
      </c>
      <c r="N2814" s="18">
        <v>4700</v>
      </c>
      <c r="O2814" s="98">
        <v>4200</v>
      </c>
      <c r="P2814">
        <v>1</v>
      </c>
      <c r="Q2814" t="s">
        <v>70</v>
      </c>
      <c r="S2814"/>
      <c r="T2814" t="s">
        <v>2644</v>
      </c>
      <c r="U2814" t="s">
        <v>374</v>
      </c>
      <c r="V2814" t="s">
        <v>71</v>
      </c>
      <c r="W2814">
        <v>2880</v>
      </c>
      <c r="X2814">
        <v>3200</v>
      </c>
      <c r="Z2814" s="3">
        <f t="shared" si="364"/>
        <v>4700</v>
      </c>
      <c r="AA2814" s="3">
        <f t="shared" si="365"/>
        <v>2880</v>
      </c>
      <c r="AB2814" s="3">
        <f t="shared" si="366"/>
        <v>4200</v>
      </c>
      <c r="AC2814">
        <f t="shared" si="367"/>
        <v>500</v>
      </c>
      <c r="AD2814" t="str">
        <f>_xlfn.XLOOKUP(V2814,[2]Index!L:L,[2]Index!M:M)</f>
        <v>CN</v>
      </c>
      <c r="AE2814" s="3" t="s">
        <v>5821</v>
      </c>
      <c r="AF2814" t="s">
        <v>52</v>
      </c>
      <c r="AG2814" s="4" t="s">
        <v>53</v>
      </c>
      <c r="AH2814" t="s">
        <v>72</v>
      </c>
      <c r="AJ2814">
        <f>VLOOKUP(D2814,[3]Multipliers!$B:$AT,36)</f>
        <v>1.1351351351351351</v>
      </c>
      <c r="AK2814">
        <f>VLOOKUP(D2814,[3]Multipliers!$B:$AT,36)</f>
        <v>1.1351351351351351</v>
      </c>
      <c r="AM2814">
        <f t="shared" si="368"/>
        <v>0</v>
      </c>
    </row>
    <row r="2815" spans="1:39">
      <c r="A2815" s="2" t="str">
        <f t="shared" si="362"/>
        <v>TAOWINE INDUSTRIAL CO., LTD.V64FF MASK LUPH</v>
      </c>
      <c r="B2815" s="2" t="str">
        <f t="shared" si="363"/>
        <v>EQP,AE,FF MASK LUPH(HSG MASK LUPH),D94-V64,TAOWINE,RETROFIT KITRetrofit</v>
      </c>
      <c r="C2815" s="3" t="str">
        <f t="shared" si="370"/>
        <v>iphoneFF MASK LUPHNew Buy</v>
      </c>
      <c r="D2815" s="2">
        <v>385871</v>
      </c>
      <c r="E2815" s="2" t="s">
        <v>1187</v>
      </c>
      <c r="F2815" s="2" t="s">
        <v>40</v>
      </c>
      <c r="G2815" s="2" t="s">
        <v>41</v>
      </c>
      <c r="H2815" s="2" t="s">
        <v>65</v>
      </c>
      <c r="I2815" s="2" t="s">
        <v>43</v>
      </c>
      <c r="J2815" s="2" t="s">
        <v>44</v>
      </c>
      <c r="K2815" s="2" t="s">
        <v>2656</v>
      </c>
      <c r="L2815" s="2" t="s">
        <v>2657</v>
      </c>
      <c r="M2815" s="2" t="s">
        <v>2658</v>
      </c>
      <c r="N2815" s="2">
        <v>4700</v>
      </c>
      <c r="O2815" s="2">
        <v>4200</v>
      </c>
      <c r="P2815" s="23">
        <v>1</v>
      </c>
      <c r="Q2815" s="2" t="s">
        <v>48</v>
      </c>
      <c r="R2815" s="2"/>
      <c r="S2815" s="2"/>
      <c r="T2815" s="2" t="s">
        <v>60</v>
      </c>
      <c r="U2815" s="2" t="s">
        <v>374</v>
      </c>
      <c r="V2815" s="2" t="s">
        <v>71</v>
      </c>
      <c r="W2815" s="23">
        <v>2720</v>
      </c>
      <c r="X2815" s="2">
        <v>3200</v>
      </c>
      <c r="Y2815" s="3"/>
      <c r="Z2815" s="3">
        <f t="shared" si="364"/>
        <v>4700</v>
      </c>
      <c r="AA2815" s="3">
        <f t="shared" si="365"/>
        <v>2720</v>
      </c>
      <c r="AB2815" s="3">
        <f t="shared" si="366"/>
        <v>4200</v>
      </c>
      <c r="AC2815">
        <f t="shared" si="367"/>
        <v>500</v>
      </c>
      <c r="AD2815" t="str">
        <f>_xlfn.XLOOKUP(V2815,[2]Index!L:L,[2]Index!M:M)</f>
        <v>CN</v>
      </c>
      <c r="AE2815" s="3" t="s">
        <v>5821</v>
      </c>
      <c r="AF2815" t="s">
        <v>52</v>
      </c>
      <c r="AG2815" s="3" t="s">
        <v>53</v>
      </c>
      <c r="AH2815" t="s">
        <v>54</v>
      </c>
      <c r="AJ2815">
        <f>VLOOKUP(D2815,[3]Multipliers!$B:$AT,36)</f>
        <v>1</v>
      </c>
      <c r="AK2815">
        <f>VLOOKUP(D2815,[3]Multipliers!$B:$AT,36)</f>
        <v>1</v>
      </c>
      <c r="AM2815">
        <f t="shared" si="368"/>
        <v>0</v>
      </c>
    </row>
    <row r="2816" spans="1:39">
      <c r="A2816" s="2" t="str">
        <f t="shared" si="362"/>
        <v>TAOWINE INDUSTRIAL CO., LTD.V64HSG MASK</v>
      </c>
      <c r="B2816" s="2" t="str">
        <f t="shared" si="363"/>
        <v>EQP,AE,HSG MASK LUPH SKD(HSG MASK LUPH),D38-V64,TAOWINE,RETROFIT KITRetrofit</v>
      </c>
      <c r="D2816">
        <v>385280</v>
      </c>
      <c r="E2816" t="s">
        <v>1187</v>
      </c>
      <c r="F2816" t="s">
        <v>40</v>
      </c>
      <c r="G2816" t="s">
        <v>41</v>
      </c>
      <c r="H2816" t="s">
        <v>65</v>
      </c>
      <c r="I2816" t="s">
        <v>43</v>
      </c>
      <c r="J2816" t="s">
        <v>250</v>
      </c>
      <c r="K2816" t="s">
        <v>2659</v>
      </c>
      <c r="L2816" t="s">
        <v>1083</v>
      </c>
      <c r="M2816" t="s">
        <v>2660</v>
      </c>
      <c r="N2816" s="18">
        <v>4700</v>
      </c>
      <c r="O2816" s="98">
        <v>4200</v>
      </c>
      <c r="P2816">
        <v>2</v>
      </c>
      <c r="Q2816" t="s">
        <v>48</v>
      </c>
      <c r="S2816"/>
      <c r="T2816" t="s">
        <v>2644</v>
      </c>
      <c r="U2816" t="s">
        <v>374</v>
      </c>
      <c r="V2816" t="s">
        <v>71</v>
      </c>
      <c r="W2816" s="98">
        <v>2880</v>
      </c>
      <c r="X2816">
        <v>3200</v>
      </c>
      <c r="Z2816" s="3">
        <f t="shared" si="364"/>
        <v>9400</v>
      </c>
      <c r="AA2816" s="3">
        <f t="shared" si="365"/>
        <v>5760</v>
      </c>
      <c r="AB2816" s="3">
        <f t="shared" si="366"/>
        <v>8400</v>
      </c>
      <c r="AC2816">
        <f t="shared" si="367"/>
        <v>1000</v>
      </c>
      <c r="AD2816" t="str">
        <f>_xlfn.XLOOKUP(V2816,[2]Index!L:L,[2]Index!M:M)</f>
        <v>CN</v>
      </c>
      <c r="AE2816" s="3" t="s">
        <v>5821</v>
      </c>
      <c r="AF2816" t="s">
        <v>52</v>
      </c>
      <c r="AG2816" s="4" t="s">
        <v>53</v>
      </c>
      <c r="AH2816" t="s">
        <v>139</v>
      </c>
      <c r="AJ2816">
        <f>VLOOKUP(D2816,[3]Multipliers!$B:$AT,36)</f>
        <v>1.1351351351351351</v>
      </c>
      <c r="AK2816">
        <f>VLOOKUP(D2816,[3]Multipliers!$B:$AT,36)</f>
        <v>1.1351351351351351</v>
      </c>
      <c r="AM2816">
        <f t="shared" si="368"/>
        <v>0</v>
      </c>
    </row>
    <row r="2817" spans="1:39">
      <c r="A2817" s="2" t="str">
        <f t="shared" si="362"/>
        <v>SHEN ZHEN SAEJONG IND CO., LTDV63BP</v>
      </c>
      <c r="B2817" s="2" t="str">
        <f t="shared" si="363"/>
        <v>EQP,AE,BP,D37-V63,SAEJONG,RETROFIT KITRetrofit</v>
      </c>
      <c r="C2817" s="3" t="str">
        <f>_xlfn.CONCAT(G2817,L2817,"New Buy")</f>
        <v>iphoneBPNew Buy</v>
      </c>
      <c r="D2817" s="24">
        <v>384845</v>
      </c>
      <c r="E2817" s="24" t="s">
        <v>197</v>
      </c>
      <c r="F2817" s="24" t="s">
        <v>40</v>
      </c>
      <c r="G2817" s="24" t="s">
        <v>41</v>
      </c>
      <c r="H2817" s="24" t="s">
        <v>42</v>
      </c>
      <c r="I2817" s="24" t="s">
        <v>43</v>
      </c>
      <c r="J2817" s="24" t="s">
        <v>254</v>
      </c>
      <c r="K2817" s="24" t="s">
        <v>2661</v>
      </c>
      <c r="L2817" s="24" t="s">
        <v>1456</v>
      </c>
      <c r="M2817" s="24" t="s">
        <v>2662</v>
      </c>
      <c r="N2817" s="44">
        <v>4563.76</v>
      </c>
      <c r="O2817" s="26">
        <v>4560</v>
      </c>
      <c r="P2817" s="24">
        <v>1</v>
      </c>
      <c r="Q2817" s="24" t="s">
        <v>48</v>
      </c>
      <c r="R2817" s="24">
        <v>5</v>
      </c>
      <c r="S2817" s="24"/>
      <c r="T2817" s="24" t="s">
        <v>60</v>
      </c>
      <c r="U2817" s="24" t="s">
        <v>374</v>
      </c>
      <c r="V2817" s="24" t="s">
        <v>85</v>
      </c>
      <c r="W2817" s="40"/>
      <c r="X2817" s="68"/>
      <c r="Y2817" s="24">
        <v>2100</v>
      </c>
      <c r="Z2817" s="3">
        <f t="shared" si="364"/>
        <v>4563.76</v>
      </c>
      <c r="AA2817" s="3">
        <f t="shared" si="365"/>
        <v>0</v>
      </c>
      <c r="AB2817" s="3">
        <f t="shared" si="366"/>
        <v>4560</v>
      </c>
      <c r="AC2817">
        <f t="shared" si="367"/>
        <v>3.7600000000002183</v>
      </c>
      <c r="AD2817" t="str">
        <f>_xlfn.XLOOKUP(V2817,[2]Index!L:L,[2]Index!M:M)</f>
        <v>CN</v>
      </c>
      <c r="AE2817" s="3" t="s">
        <v>5821</v>
      </c>
      <c r="AF2817" t="s">
        <v>52</v>
      </c>
      <c r="AG2817" s="4" t="s">
        <v>53</v>
      </c>
      <c r="AH2817" t="s">
        <v>139</v>
      </c>
      <c r="AJ2817">
        <f>VLOOKUP(D2817,[3]Multipliers!$B:$AT,36)</f>
        <v>0.40566265140629199</v>
      </c>
      <c r="AK2817">
        <f>VLOOKUP(D2817,[3]Multipliers!$B:$AT,36)</f>
        <v>0.40566265140629199</v>
      </c>
      <c r="AM2817">
        <f t="shared" si="368"/>
        <v>0</v>
      </c>
    </row>
    <row r="2818" spans="1:39">
      <c r="A2818" s="2" t="str">
        <f t="shared" ref="A2818:A2881" si="371">CONCATENATE(E2818,H2818,L2818)</f>
        <v>CHENGDU INNOREV INDUSTRIAL CO., LTD.V63OMS-EU</v>
      </c>
      <c r="B2818" s="2" t="str">
        <f t="shared" ref="B2818:B2881" si="372">CONCATENATE(M2818,I2818)</f>
        <v>EQP,AE,OMS-EU,D49-V63,INNOREV,RETROFIT KITRetrofit</v>
      </c>
      <c r="C2818" s="3" t="str">
        <f>_xlfn.CONCAT(G2818,L2818,"New Buy")</f>
        <v>iphoneOMS-EUNew Buy</v>
      </c>
      <c r="D2818" s="2">
        <v>386548</v>
      </c>
      <c r="E2818" s="2" t="s">
        <v>2374</v>
      </c>
      <c r="F2818" s="2" t="s">
        <v>40</v>
      </c>
      <c r="G2818" s="2" t="s">
        <v>41</v>
      </c>
      <c r="H2818" s="2" t="s">
        <v>42</v>
      </c>
      <c r="I2818" s="2" t="s">
        <v>43</v>
      </c>
      <c r="J2818" s="2" t="s">
        <v>176</v>
      </c>
      <c r="K2818" s="2" t="s">
        <v>2663</v>
      </c>
      <c r="L2818" s="2" t="s">
        <v>1379</v>
      </c>
      <c r="M2818" s="2" t="s">
        <v>2664</v>
      </c>
      <c r="N2818" s="13">
        <v>4537</v>
      </c>
      <c r="O2818" s="2">
        <v>4537</v>
      </c>
      <c r="P2818" s="23">
        <v>1</v>
      </c>
      <c r="Q2818" s="2" t="s">
        <v>48</v>
      </c>
      <c r="R2818" s="2">
        <v>0</v>
      </c>
      <c r="S2818" s="2"/>
      <c r="T2818" s="2"/>
      <c r="U2818" s="2" t="s">
        <v>374</v>
      </c>
      <c r="V2818" s="2" t="s">
        <v>51</v>
      </c>
      <c r="W2818" s="23">
        <v>2722.2</v>
      </c>
      <c r="X2818" s="2">
        <v>4537</v>
      </c>
      <c r="Y2818" s="2">
        <v>145</v>
      </c>
      <c r="Z2818" s="3">
        <f t="shared" ref="Z2818:Z2881" si="373">IFERROR(N2818*P2818,0)</f>
        <v>4537</v>
      </c>
      <c r="AA2818" s="3">
        <f t="shared" ref="AA2818:AA2881" si="374">IFERROR(W2818*P2818,0)</f>
        <v>2722.2</v>
      </c>
      <c r="AB2818" s="3">
        <f t="shared" ref="AB2818:AB2881" si="375">IFERROR(O2818*P2818,0)</f>
        <v>4537</v>
      </c>
      <c r="AC2818">
        <f t="shared" ref="AC2818:AC2881" si="376">IF(AB2818=0,0,Z2818-AB2818)</f>
        <v>0</v>
      </c>
      <c r="AD2818" t="e">
        <f>_xlfn.XLOOKUP(V2818,[2]Index!L:L,[2]Index!M:M)</f>
        <v>#N/A</v>
      </c>
      <c r="AE2818" s="3" t="s">
        <v>5821</v>
      </c>
      <c r="AF2818" t="s">
        <v>52</v>
      </c>
      <c r="AG2818" s="3" t="s">
        <v>53</v>
      </c>
      <c r="AH2818" t="s">
        <v>54</v>
      </c>
      <c r="AJ2818">
        <f>VLOOKUP(D2818,[3]Multipliers!$B:$AT,36)</f>
        <v>0.8810564132440043</v>
      </c>
      <c r="AK2818">
        <f>VLOOKUP(D2818,[3]Multipliers!$B:$AT,36)</f>
        <v>0.8810564132440043</v>
      </c>
      <c r="AM2818">
        <f t="shared" ref="AM2818:AM2881" si="377">IF(AE2824="Retrofit",O2824/AL2824,0)</f>
        <v>0</v>
      </c>
    </row>
    <row r="2819" spans="1:39">
      <c r="A2819" s="2" t="str">
        <f t="shared" si="371"/>
        <v>SHENZHEN STRONG TECHNOLOGY CO., LTD.V64FF MASK</v>
      </c>
      <c r="B2819" s="2" t="str">
        <f t="shared" si="372"/>
        <v>EQP,AE,FF MASK HUPH,V57-V64,STRONG,RETROFIT KITRetrofit</v>
      </c>
      <c r="D2819">
        <v>385870</v>
      </c>
      <c r="E2819" t="s">
        <v>369</v>
      </c>
      <c r="F2819" t="s">
        <v>40</v>
      </c>
      <c r="G2819" t="s">
        <v>41</v>
      </c>
      <c r="H2819" t="s">
        <v>65</v>
      </c>
      <c r="I2819" t="s">
        <v>43</v>
      </c>
      <c r="J2819" t="s">
        <v>80</v>
      </c>
      <c r="K2819" t="s">
        <v>2675</v>
      </c>
      <c r="L2819" t="s">
        <v>863</v>
      </c>
      <c r="M2819" t="s">
        <v>2676</v>
      </c>
      <c r="N2819" s="18">
        <v>4100</v>
      </c>
      <c r="O2819" s="100">
        <v>3895</v>
      </c>
      <c r="P2819">
        <v>1</v>
      </c>
      <c r="Q2819" t="s">
        <v>70</v>
      </c>
      <c r="R2819">
        <v>5</v>
      </c>
      <c r="S2819"/>
      <c r="T2819" t="s">
        <v>1203</v>
      </c>
      <c r="U2819" t="s">
        <v>374</v>
      </c>
      <c r="V2819" t="s">
        <v>85</v>
      </c>
      <c r="W2819" s="100">
        <v>3280</v>
      </c>
      <c r="X2819">
        <v>4100</v>
      </c>
      <c r="Y2819">
        <v>1102</v>
      </c>
      <c r="Z2819" s="3">
        <f t="shared" si="373"/>
        <v>4100</v>
      </c>
      <c r="AA2819" s="3">
        <f t="shared" si="374"/>
        <v>3280</v>
      </c>
      <c r="AB2819" s="3">
        <f t="shared" si="375"/>
        <v>3895</v>
      </c>
      <c r="AC2819">
        <f t="shared" si="376"/>
        <v>205</v>
      </c>
      <c r="AD2819" t="str">
        <f>_xlfn.XLOOKUP(V2819,[2]Index!L:L,[2]Index!M:M)</f>
        <v>CN</v>
      </c>
      <c r="AE2819" s="3" t="s">
        <v>5821</v>
      </c>
      <c r="AF2819" t="s">
        <v>52</v>
      </c>
      <c r="AG2819" s="4" t="s">
        <v>53</v>
      </c>
      <c r="AH2819" t="s">
        <v>72</v>
      </c>
      <c r="AI2819"/>
      <c r="AJ2819">
        <f>VLOOKUP(D2819,[3]Multipliers!$B:$AT,36)</f>
        <v>1</v>
      </c>
      <c r="AK2819">
        <f>VLOOKUP(D2819,[3]Multipliers!$B:$AT,36)</f>
        <v>1</v>
      </c>
      <c r="AM2819">
        <f t="shared" si="377"/>
        <v>0</v>
      </c>
    </row>
    <row r="2820" spans="1:39">
      <c r="A2820" s="2" t="str">
        <f t="shared" si="371"/>
        <v>SHENZHEN STRONG TECHNOLOGY CO., LTD.V64FF MASK</v>
      </c>
      <c r="B2820" s="2" t="str">
        <f t="shared" si="372"/>
        <v>EQP,AE,FF MASK HUPH,V54-V64,STRONG,RETROFIT KITRetrofit</v>
      </c>
      <c r="D2820">
        <v>385869</v>
      </c>
      <c r="E2820" t="s">
        <v>369</v>
      </c>
      <c r="F2820" t="s">
        <v>40</v>
      </c>
      <c r="G2820" t="s">
        <v>41</v>
      </c>
      <c r="H2820" t="s">
        <v>65</v>
      </c>
      <c r="I2820" t="s">
        <v>43</v>
      </c>
      <c r="J2820" t="s">
        <v>66</v>
      </c>
      <c r="K2820" t="s">
        <v>862</v>
      </c>
      <c r="L2820" t="s">
        <v>863</v>
      </c>
      <c r="M2820" t="s">
        <v>864</v>
      </c>
      <c r="N2820" s="18">
        <v>4100</v>
      </c>
      <c r="O2820" s="100">
        <v>3895</v>
      </c>
      <c r="P2820">
        <v>8</v>
      </c>
      <c r="Q2820" t="s">
        <v>70</v>
      </c>
      <c r="R2820">
        <v>5</v>
      </c>
      <c r="S2820"/>
      <c r="T2820" t="s">
        <v>1203</v>
      </c>
      <c r="U2820" t="s">
        <v>374</v>
      </c>
      <c r="V2820" t="s">
        <v>85</v>
      </c>
      <c r="W2820" s="100">
        <v>3280</v>
      </c>
      <c r="X2820">
        <v>4100</v>
      </c>
      <c r="Y2820">
        <v>1102</v>
      </c>
      <c r="Z2820" s="3">
        <f t="shared" si="373"/>
        <v>32800</v>
      </c>
      <c r="AA2820" s="3">
        <f t="shared" si="374"/>
        <v>26240</v>
      </c>
      <c r="AB2820" s="3">
        <f t="shared" si="375"/>
        <v>31160</v>
      </c>
      <c r="AC2820">
        <f t="shared" si="376"/>
        <v>1640</v>
      </c>
      <c r="AD2820" t="str">
        <f>_xlfn.XLOOKUP(V2820,[2]Index!L:L,[2]Index!M:M)</f>
        <v>CN</v>
      </c>
      <c r="AE2820" s="3" t="s">
        <v>5821</v>
      </c>
      <c r="AF2820" t="s">
        <v>52</v>
      </c>
      <c r="AG2820" s="4" t="s">
        <v>53</v>
      </c>
      <c r="AH2820" t="s">
        <v>72</v>
      </c>
      <c r="AI2820"/>
      <c r="AJ2820">
        <f>VLOOKUP(D2820,[3]Multipliers!$B:$AT,36)</f>
        <v>1</v>
      </c>
      <c r="AK2820">
        <f>VLOOKUP(D2820,[3]Multipliers!$B:$AT,36)</f>
        <v>1</v>
      </c>
      <c r="AM2820">
        <f t="shared" si="377"/>
        <v>0</v>
      </c>
    </row>
    <row r="2821" spans="1:39">
      <c r="A2821" s="2" t="str">
        <f t="shared" si="371"/>
        <v>SHENZHEN STRONG TECHNOLOGY CO., LTD.V63FF MASK</v>
      </c>
      <c r="B2821" s="2" t="str">
        <f t="shared" si="372"/>
        <v>EQP,AE,FF MASK HUPH,V53-V63,STRONG,RETROFIT KITRetrofit</v>
      </c>
      <c r="D2821">
        <v>385589</v>
      </c>
      <c r="E2821" t="s">
        <v>369</v>
      </c>
      <c r="F2821" t="s">
        <v>40</v>
      </c>
      <c r="G2821" t="s">
        <v>41</v>
      </c>
      <c r="H2821" t="s">
        <v>42</v>
      </c>
      <c r="I2821" t="s">
        <v>43</v>
      </c>
      <c r="J2821" t="s">
        <v>111</v>
      </c>
      <c r="K2821" t="s">
        <v>866</v>
      </c>
      <c r="L2821" t="s">
        <v>863</v>
      </c>
      <c r="M2821" t="s">
        <v>867</v>
      </c>
      <c r="N2821" s="18">
        <v>4100</v>
      </c>
      <c r="O2821" s="100">
        <v>3895</v>
      </c>
      <c r="P2821">
        <v>10</v>
      </c>
      <c r="Q2821" t="s">
        <v>70</v>
      </c>
      <c r="R2821">
        <v>5</v>
      </c>
      <c r="S2821"/>
      <c r="T2821" t="s">
        <v>1203</v>
      </c>
      <c r="U2821" t="s">
        <v>374</v>
      </c>
      <c r="V2821" t="s">
        <v>85</v>
      </c>
      <c r="W2821" s="100">
        <v>3280</v>
      </c>
      <c r="X2821">
        <v>4100</v>
      </c>
      <c r="Y2821">
        <v>1102</v>
      </c>
      <c r="Z2821" s="3">
        <f t="shared" si="373"/>
        <v>41000</v>
      </c>
      <c r="AA2821" s="3">
        <f t="shared" si="374"/>
        <v>32800</v>
      </c>
      <c r="AB2821" s="3">
        <f t="shared" si="375"/>
        <v>38950</v>
      </c>
      <c r="AC2821">
        <f t="shared" si="376"/>
        <v>2050</v>
      </c>
      <c r="AD2821" t="str">
        <f>_xlfn.XLOOKUP(V2821,[2]Index!L:L,[2]Index!M:M)</f>
        <v>CN</v>
      </c>
      <c r="AE2821" s="3" t="s">
        <v>5821</v>
      </c>
      <c r="AF2821" t="s">
        <v>52</v>
      </c>
      <c r="AG2821" s="4" t="s">
        <v>53</v>
      </c>
      <c r="AH2821" t="s">
        <v>72</v>
      </c>
      <c r="AI2821"/>
      <c r="AJ2821">
        <f>VLOOKUP(D2821,[3]Multipliers!$B:$AT,36)</f>
        <v>1.1626865671641791</v>
      </c>
      <c r="AK2821">
        <f>VLOOKUP(D2821,[3]Multipliers!$B:$AT,36)</f>
        <v>1.1626865671641791</v>
      </c>
      <c r="AM2821">
        <f t="shared" si="377"/>
        <v>0</v>
      </c>
    </row>
    <row r="2822" spans="1:39">
      <c r="A2822" s="2" t="str">
        <f t="shared" si="371"/>
        <v>SHENZHEN STRONG TECHNOLOGY CO., LTD.V63FF MASK</v>
      </c>
      <c r="B2822" s="2" t="str">
        <f t="shared" si="372"/>
        <v>EQP,AE,FF MASK HUPH,D94-V63,STRONG,RETROFIT KITRetrofit</v>
      </c>
      <c r="D2822">
        <v>385588</v>
      </c>
      <c r="E2822" t="s">
        <v>369</v>
      </c>
      <c r="F2822" t="s">
        <v>40</v>
      </c>
      <c r="G2822" t="s">
        <v>41</v>
      </c>
      <c r="H2822" t="s">
        <v>42</v>
      </c>
      <c r="I2822" t="s">
        <v>43</v>
      </c>
      <c r="J2822" t="s">
        <v>44</v>
      </c>
      <c r="K2822" t="s">
        <v>2677</v>
      </c>
      <c r="L2822" t="s">
        <v>863</v>
      </c>
      <c r="M2822" t="s">
        <v>2678</v>
      </c>
      <c r="N2822" s="18">
        <v>4100</v>
      </c>
      <c r="O2822" s="100">
        <v>3977</v>
      </c>
      <c r="P2822">
        <v>2</v>
      </c>
      <c r="Q2822" t="s">
        <v>48</v>
      </c>
      <c r="R2822">
        <v>5</v>
      </c>
      <c r="S2822"/>
      <c r="T2822" t="s">
        <v>1203</v>
      </c>
      <c r="U2822" t="s">
        <v>374</v>
      </c>
      <c r="V2822" t="s">
        <v>85</v>
      </c>
      <c r="W2822" s="100">
        <v>3280</v>
      </c>
      <c r="X2822">
        <v>4100</v>
      </c>
      <c r="Y2822">
        <v>1102</v>
      </c>
      <c r="Z2822" s="3">
        <f t="shared" si="373"/>
        <v>8200</v>
      </c>
      <c r="AA2822" s="3">
        <f t="shared" si="374"/>
        <v>6560</v>
      </c>
      <c r="AB2822" s="3">
        <f t="shared" si="375"/>
        <v>7954</v>
      </c>
      <c r="AC2822">
        <f t="shared" si="376"/>
        <v>246</v>
      </c>
      <c r="AD2822" t="str">
        <f>_xlfn.XLOOKUP(V2822,[2]Index!L:L,[2]Index!M:M)</f>
        <v>CN</v>
      </c>
      <c r="AE2822" s="3" t="s">
        <v>5821</v>
      </c>
      <c r="AF2822" t="s">
        <v>52</v>
      </c>
      <c r="AG2822" s="4" t="s">
        <v>53</v>
      </c>
      <c r="AH2822" t="s">
        <v>54</v>
      </c>
      <c r="AI2822"/>
      <c r="AJ2822">
        <f>VLOOKUP(D2822,[3]Multipliers!$B:$AT,36)</f>
        <v>1.1871641791044776</v>
      </c>
      <c r="AK2822">
        <f>VLOOKUP(D2822,[3]Multipliers!$B:$AT,36)</f>
        <v>1.1871641791044776</v>
      </c>
      <c r="AM2822">
        <f t="shared" si="377"/>
        <v>0</v>
      </c>
    </row>
    <row r="2823" spans="1:39">
      <c r="A2823" s="2" t="str">
        <f t="shared" si="371"/>
        <v>SHENZHEN STRONG TECHNOLOGY CO., LTD.V63FF MASK</v>
      </c>
      <c r="B2823" s="2" t="str">
        <f t="shared" si="372"/>
        <v>EQP,AE,FF MASK HUPH,V54-V63,STRONG,RETROFIT KITRetrofit</v>
      </c>
      <c r="D2823">
        <v>385590</v>
      </c>
      <c r="E2823" t="s">
        <v>369</v>
      </c>
      <c r="F2823" t="s">
        <v>40</v>
      </c>
      <c r="G2823" t="s">
        <v>41</v>
      </c>
      <c r="H2823" t="s">
        <v>42</v>
      </c>
      <c r="I2823" t="s">
        <v>43</v>
      </c>
      <c r="J2823" t="s">
        <v>66</v>
      </c>
      <c r="K2823" t="s">
        <v>2679</v>
      </c>
      <c r="L2823" t="s">
        <v>863</v>
      </c>
      <c r="M2823" t="s">
        <v>2680</v>
      </c>
      <c r="N2823" s="18">
        <v>4100</v>
      </c>
      <c r="O2823" s="98">
        <v>3895</v>
      </c>
      <c r="P2823">
        <v>1</v>
      </c>
      <c r="Q2823" t="s">
        <v>70</v>
      </c>
      <c r="R2823">
        <v>5</v>
      </c>
      <c r="S2823"/>
      <c r="T2823" t="s">
        <v>1203</v>
      </c>
      <c r="U2823" t="s">
        <v>374</v>
      </c>
      <c r="V2823" t="s">
        <v>146</v>
      </c>
      <c r="W2823" s="98">
        <v>3280</v>
      </c>
      <c r="X2823" s="98">
        <v>4100</v>
      </c>
      <c r="Y2823">
        <v>1102</v>
      </c>
      <c r="Z2823" s="3">
        <f t="shared" si="373"/>
        <v>4100</v>
      </c>
      <c r="AA2823" s="3">
        <f t="shared" si="374"/>
        <v>3280</v>
      </c>
      <c r="AB2823" s="3">
        <f t="shared" si="375"/>
        <v>3895</v>
      </c>
      <c r="AC2823">
        <f t="shared" si="376"/>
        <v>205</v>
      </c>
      <c r="AD2823" t="str">
        <f>_xlfn.XLOOKUP(V2823,[2]Index!L:L,[2]Index!M:M)</f>
        <v>CN</v>
      </c>
      <c r="AE2823" s="3" t="s">
        <v>5821</v>
      </c>
      <c r="AF2823" t="s">
        <v>52</v>
      </c>
      <c r="AG2823" s="4" t="s">
        <v>53</v>
      </c>
      <c r="AH2823" t="s">
        <v>72</v>
      </c>
      <c r="AJ2823">
        <f>VLOOKUP(D2823,[3]Multipliers!$B:$AT,36)</f>
        <v>1.1626865671641791</v>
      </c>
      <c r="AK2823">
        <f>VLOOKUP(D2823,[3]Multipliers!$B:$AT,36)</f>
        <v>1.1626865671641791</v>
      </c>
      <c r="AM2823">
        <f t="shared" si="377"/>
        <v>0</v>
      </c>
    </row>
    <row r="2824" spans="1:39">
      <c r="A2824" s="2" t="str">
        <f t="shared" si="371"/>
        <v>SHENZHEN STRONG TECHNOLOGY CO., LTD.V63FF MASK</v>
      </c>
      <c r="B2824" s="2" t="str">
        <f t="shared" si="372"/>
        <v>EQP,AE,FF MASK HUPH,V53-V63,STRONG,RETROFIT KITRetrofit</v>
      </c>
      <c r="C2824" s="3" t="str">
        <f t="shared" ref="C2824:C2843" si="378">_xlfn.CONCAT(G2824,L2824,"New Buy")</f>
        <v>iphoneFF MASKNew Buy</v>
      </c>
      <c r="D2824" s="2">
        <v>385589</v>
      </c>
      <c r="E2824" s="2" t="s">
        <v>369</v>
      </c>
      <c r="F2824" s="2" t="s">
        <v>40</v>
      </c>
      <c r="G2824" s="2" t="s">
        <v>41</v>
      </c>
      <c r="H2824" s="2" t="s">
        <v>42</v>
      </c>
      <c r="I2824" s="2" t="s">
        <v>43</v>
      </c>
      <c r="J2824" s="2" t="s">
        <v>111</v>
      </c>
      <c r="K2824" s="2" t="s">
        <v>866</v>
      </c>
      <c r="L2824" s="2" t="s">
        <v>863</v>
      </c>
      <c r="M2824" s="2" t="s">
        <v>867</v>
      </c>
      <c r="N2824" s="13">
        <v>4100</v>
      </c>
      <c r="O2824" s="2">
        <v>3895</v>
      </c>
      <c r="P2824" s="2">
        <v>6</v>
      </c>
      <c r="Q2824" s="2" t="s">
        <v>70</v>
      </c>
      <c r="R2824" s="2">
        <v>5</v>
      </c>
      <c r="S2824" s="2"/>
      <c r="T2824" s="2" t="s">
        <v>1203</v>
      </c>
      <c r="U2824" s="2" t="s">
        <v>374</v>
      </c>
      <c r="V2824" s="2" t="s">
        <v>146</v>
      </c>
      <c r="W2824" s="2">
        <v>3280</v>
      </c>
      <c r="X2824" s="2">
        <v>4100</v>
      </c>
      <c r="Y2824" s="2">
        <v>1102</v>
      </c>
      <c r="Z2824" s="3">
        <f t="shared" si="373"/>
        <v>24600</v>
      </c>
      <c r="AA2824" s="3">
        <f t="shared" si="374"/>
        <v>19680</v>
      </c>
      <c r="AB2824" s="3">
        <f t="shared" si="375"/>
        <v>23370</v>
      </c>
      <c r="AC2824">
        <f t="shared" si="376"/>
        <v>1230</v>
      </c>
      <c r="AD2824" t="str">
        <f>_xlfn.XLOOKUP(V2824,[2]Index!L:L,[2]Index!M:M)</f>
        <v>CN</v>
      </c>
      <c r="AE2824" s="3" t="s">
        <v>5821</v>
      </c>
      <c r="AF2824" t="s">
        <v>52</v>
      </c>
      <c r="AG2824" s="4" t="s">
        <v>53</v>
      </c>
      <c r="AH2824" t="s">
        <v>72</v>
      </c>
      <c r="AJ2824">
        <f>VLOOKUP(D2824,[3]Multipliers!$B:$AT,36)</f>
        <v>1.1626865671641791</v>
      </c>
      <c r="AK2824">
        <f>VLOOKUP(D2824,[3]Multipliers!$B:$AT,36)</f>
        <v>1.1626865671641791</v>
      </c>
      <c r="AM2824">
        <f t="shared" si="377"/>
        <v>0</v>
      </c>
    </row>
    <row r="2825" spans="1:39">
      <c r="A2825" s="2" t="str">
        <f t="shared" si="371"/>
        <v>SHENZHEN STRONG TECHNOLOGY CO., LTD.V63FF MASK</v>
      </c>
      <c r="B2825" s="2" t="str">
        <f t="shared" si="372"/>
        <v>EQP,AE,FF MASK HUPH,D47-V63,STRONG,RETROFIT KITRetrofit</v>
      </c>
      <c r="C2825" s="3" t="str">
        <f t="shared" si="378"/>
        <v>iphoneFF MASKNew Buy</v>
      </c>
      <c r="D2825" s="2">
        <v>385587</v>
      </c>
      <c r="E2825" s="2" t="s">
        <v>369</v>
      </c>
      <c r="F2825" s="2" t="s">
        <v>40</v>
      </c>
      <c r="G2825" s="2" t="s">
        <v>41</v>
      </c>
      <c r="H2825" s="2" t="s">
        <v>42</v>
      </c>
      <c r="I2825" s="2" t="s">
        <v>43</v>
      </c>
      <c r="J2825" s="2" t="s">
        <v>181</v>
      </c>
      <c r="K2825" s="2" t="s">
        <v>2681</v>
      </c>
      <c r="L2825" s="2" t="s">
        <v>863</v>
      </c>
      <c r="M2825" s="2" t="s">
        <v>2682</v>
      </c>
      <c r="N2825" s="13">
        <v>4100</v>
      </c>
      <c r="O2825" s="2">
        <v>3977</v>
      </c>
      <c r="P2825" s="2">
        <v>1</v>
      </c>
      <c r="Q2825" s="2" t="s">
        <v>48</v>
      </c>
      <c r="R2825" s="2">
        <v>5</v>
      </c>
      <c r="S2825" s="2"/>
      <c r="T2825" s="2" t="s">
        <v>1203</v>
      </c>
      <c r="U2825" s="2" t="s">
        <v>374</v>
      </c>
      <c r="V2825" s="2" t="s">
        <v>146</v>
      </c>
      <c r="W2825" s="2">
        <v>3280</v>
      </c>
      <c r="X2825" s="2">
        <v>4100</v>
      </c>
      <c r="Y2825" s="2">
        <v>1102</v>
      </c>
      <c r="Z2825" s="3">
        <f t="shared" si="373"/>
        <v>4100</v>
      </c>
      <c r="AA2825" s="3">
        <f t="shared" si="374"/>
        <v>3280</v>
      </c>
      <c r="AB2825" s="3">
        <f t="shared" si="375"/>
        <v>3977</v>
      </c>
      <c r="AC2825">
        <f t="shared" si="376"/>
        <v>123</v>
      </c>
      <c r="AD2825" t="str">
        <f>_xlfn.XLOOKUP(V2825,[2]Index!L:L,[2]Index!M:M)</f>
        <v>CN</v>
      </c>
      <c r="AE2825" s="3" t="s">
        <v>5821</v>
      </c>
      <c r="AF2825" t="s">
        <v>52</v>
      </c>
      <c r="AG2825" s="4" t="s">
        <v>53</v>
      </c>
      <c r="AH2825" t="s">
        <v>54</v>
      </c>
      <c r="AJ2825">
        <f>VLOOKUP(D2825,[3]Multipliers!$B:$AT,36)</f>
        <v>1.1871641791044776</v>
      </c>
      <c r="AK2825">
        <f>VLOOKUP(D2825,[3]Multipliers!$B:$AT,36)</f>
        <v>1.1871641791044776</v>
      </c>
      <c r="AM2825">
        <f t="shared" si="377"/>
        <v>0</v>
      </c>
    </row>
    <row r="2826" spans="1:39">
      <c r="A2826" s="2" t="str">
        <f t="shared" si="371"/>
        <v>SHEN ZHEN SAEJONG IND CO., LTDV63BP</v>
      </c>
      <c r="B2826" s="2" t="str">
        <f t="shared" si="372"/>
        <v>EQP,AE,BP,D23-V63,SAEJONG,RETROFIT KITRetrofit</v>
      </c>
      <c r="C2826" s="3" t="str">
        <f t="shared" si="378"/>
        <v>iphoneBPNew Buy</v>
      </c>
      <c r="D2826" s="2">
        <v>384846</v>
      </c>
      <c r="E2826" s="2" t="s">
        <v>197</v>
      </c>
      <c r="F2826" s="2" t="s">
        <v>40</v>
      </c>
      <c r="G2826" s="2" t="s">
        <v>41</v>
      </c>
      <c r="H2826" s="2" t="s">
        <v>42</v>
      </c>
      <c r="I2826" s="2" t="s">
        <v>43</v>
      </c>
      <c r="J2826" s="2" t="s">
        <v>61</v>
      </c>
      <c r="K2826" s="2" t="s">
        <v>2685</v>
      </c>
      <c r="L2826" s="2" t="s">
        <v>1456</v>
      </c>
      <c r="M2826" s="2" t="s">
        <v>2686</v>
      </c>
      <c r="N2826" s="13">
        <v>3925.34</v>
      </c>
      <c r="O2826" s="2">
        <v>3920</v>
      </c>
      <c r="P2826" s="2">
        <v>1</v>
      </c>
      <c r="Q2826" s="2" t="s">
        <v>48</v>
      </c>
      <c r="R2826" s="2">
        <v>5</v>
      </c>
      <c r="S2826" s="2"/>
      <c r="T2826" s="2" t="s">
        <v>60</v>
      </c>
      <c r="U2826" s="2" t="s">
        <v>374</v>
      </c>
      <c r="V2826" s="2" t="s">
        <v>85</v>
      </c>
      <c r="W2826" s="2"/>
      <c r="X2826" s="2"/>
      <c r="Y2826" s="2">
        <v>2100</v>
      </c>
      <c r="Z2826" s="3">
        <f t="shared" si="373"/>
        <v>3925.34</v>
      </c>
      <c r="AA2826" s="3">
        <f t="shared" si="374"/>
        <v>0</v>
      </c>
      <c r="AB2826" s="3">
        <f t="shared" si="375"/>
        <v>3920</v>
      </c>
      <c r="AC2826">
        <f t="shared" si="376"/>
        <v>5.3400000000001455</v>
      </c>
      <c r="AD2826" t="str">
        <f>_xlfn.XLOOKUP(V2826,[2]Index!L:L,[2]Index!M:M)</f>
        <v>CN</v>
      </c>
      <c r="AE2826" s="3" t="s">
        <v>5821</v>
      </c>
      <c r="AF2826" t="s">
        <v>52</v>
      </c>
      <c r="AG2826" s="4" t="s">
        <v>53</v>
      </c>
      <c r="AH2826" t="s">
        <v>64</v>
      </c>
      <c r="AJ2826">
        <f>VLOOKUP(D2826,[3]Multipliers!$B:$AT,36)</f>
        <v>0.40566265140629199</v>
      </c>
      <c r="AK2826">
        <f>VLOOKUP(D2826,[3]Multipliers!$B:$AT,36)</f>
        <v>0.40566265140629199</v>
      </c>
      <c r="AM2826">
        <f t="shared" si="377"/>
        <v>0</v>
      </c>
    </row>
    <row r="2827" spans="1:39">
      <c r="A2827" s="2" t="str">
        <f t="shared" si="371"/>
        <v>TAOWINE INDUSTRIAL CO., LTD.V64PSF</v>
      </c>
      <c r="B2827" s="2" t="str">
        <f t="shared" si="372"/>
        <v>EQP,AE,PSF,V54-V64,TAOWINE,RETROFIT KITRetrofit</v>
      </c>
      <c r="C2827" s="3" t="str">
        <f t="shared" si="378"/>
        <v>iphonePSFNew Buy</v>
      </c>
      <c r="D2827" s="2">
        <v>385167</v>
      </c>
      <c r="E2827" s="2" t="s">
        <v>1187</v>
      </c>
      <c r="F2827" s="2" t="s">
        <v>40</v>
      </c>
      <c r="G2827" s="2" t="s">
        <v>41</v>
      </c>
      <c r="H2827" s="2" t="s">
        <v>65</v>
      </c>
      <c r="I2827" s="2" t="s">
        <v>43</v>
      </c>
      <c r="J2827" s="2" t="s">
        <v>66</v>
      </c>
      <c r="K2827" s="2" t="s">
        <v>2687</v>
      </c>
      <c r="L2827" s="2" t="s">
        <v>1205</v>
      </c>
      <c r="M2827" s="2" t="s">
        <v>2688</v>
      </c>
      <c r="N2827" s="13">
        <v>3879</v>
      </c>
      <c r="O2827" s="2">
        <v>3600</v>
      </c>
      <c r="P2827" s="2">
        <v>44</v>
      </c>
      <c r="Q2827" s="2" t="s">
        <v>70</v>
      </c>
      <c r="R2827" s="2"/>
      <c r="S2827" s="2"/>
      <c r="T2827" s="2"/>
      <c r="U2827" s="2" t="s">
        <v>374</v>
      </c>
      <c r="V2827" s="2" t="s">
        <v>71</v>
      </c>
      <c r="W2827" s="2">
        <v>3491.1</v>
      </c>
      <c r="X2827" s="2">
        <v>5591.4</v>
      </c>
      <c r="Y2827" s="2"/>
      <c r="Z2827" s="3">
        <f t="shared" si="373"/>
        <v>170676</v>
      </c>
      <c r="AA2827" s="3">
        <f t="shared" si="374"/>
        <v>153608.4</v>
      </c>
      <c r="AB2827" s="3">
        <f t="shared" si="375"/>
        <v>158400</v>
      </c>
      <c r="AC2827">
        <f t="shared" si="376"/>
        <v>12276</v>
      </c>
      <c r="AD2827" t="str">
        <f>_xlfn.XLOOKUP(V2827,[2]Index!L:L,[2]Index!M:M)</f>
        <v>CN</v>
      </c>
      <c r="AE2827" s="3" t="s">
        <v>5821</v>
      </c>
      <c r="AF2827" t="s">
        <v>52</v>
      </c>
      <c r="AG2827" s="4" t="s">
        <v>53</v>
      </c>
      <c r="AH2827" t="s">
        <v>72</v>
      </c>
      <c r="AJ2827">
        <f>VLOOKUP(D2827,[3]Multipliers!$B:$AT,36)</f>
        <v>1</v>
      </c>
      <c r="AK2827">
        <f>VLOOKUP(D2827,[3]Multipliers!$B:$AT,36)</f>
        <v>1</v>
      </c>
      <c r="AM2827">
        <f t="shared" si="377"/>
        <v>0</v>
      </c>
    </row>
    <row r="2828" spans="1:39">
      <c r="A2828" s="2" t="str">
        <f t="shared" si="371"/>
        <v>TAOWINE INDUSTRIAL CO., LTD.V64PSF</v>
      </c>
      <c r="B2828" s="2" t="str">
        <f t="shared" si="372"/>
        <v>EQP,AE,PSF,D94-V64,TAOWINE,RETROFIT KITRetrofit</v>
      </c>
      <c r="C2828" s="3" t="str">
        <f t="shared" si="378"/>
        <v>iphonePSFNew Buy</v>
      </c>
      <c r="D2828" s="2">
        <v>385165</v>
      </c>
      <c r="E2828" s="2" t="s">
        <v>1187</v>
      </c>
      <c r="F2828" s="2" t="s">
        <v>40</v>
      </c>
      <c r="G2828" s="2" t="s">
        <v>41</v>
      </c>
      <c r="H2828" s="2" t="s">
        <v>65</v>
      </c>
      <c r="I2828" s="2" t="s">
        <v>43</v>
      </c>
      <c r="J2828" s="2" t="s">
        <v>44</v>
      </c>
      <c r="K2828" s="2" t="s">
        <v>2689</v>
      </c>
      <c r="L2828" s="2" t="s">
        <v>1205</v>
      </c>
      <c r="M2828" s="2" t="s">
        <v>2690</v>
      </c>
      <c r="N2828" s="13">
        <v>3879</v>
      </c>
      <c r="O2828" s="2">
        <v>3600</v>
      </c>
      <c r="P2828" s="2">
        <v>8</v>
      </c>
      <c r="Q2828" s="2" t="s">
        <v>48</v>
      </c>
      <c r="R2828" s="2"/>
      <c r="S2828" s="2"/>
      <c r="T2828" s="2"/>
      <c r="U2828" s="2" t="s">
        <v>374</v>
      </c>
      <c r="V2828" s="2" t="s">
        <v>71</v>
      </c>
      <c r="W2828" s="2">
        <v>3491.1</v>
      </c>
      <c r="X2828" s="2">
        <v>5591.4</v>
      </c>
      <c r="Y2828" s="2"/>
      <c r="Z2828" s="3">
        <f t="shared" si="373"/>
        <v>31032</v>
      </c>
      <c r="AA2828" s="3">
        <f t="shared" si="374"/>
        <v>27928.799999999999</v>
      </c>
      <c r="AB2828" s="3">
        <f t="shared" si="375"/>
        <v>28800</v>
      </c>
      <c r="AC2828">
        <f t="shared" si="376"/>
        <v>2232</v>
      </c>
      <c r="AD2828" t="str">
        <f>_xlfn.XLOOKUP(V2828,[2]Index!L:L,[2]Index!M:M)</f>
        <v>CN</v>
      </c>
      <c r="AE2828" s="3" t="s">
        <v>5821</v>
      </c>
      <c r="AF2828" t="s">
        <v>52</v>
      </c>
      <c r="AG2828" s="4" t="s">
        <v>53</v>
      </c>
      <c r="AH2828" t="s">
        <v>54</v>
      </c>
      <c r="AJ2828">
        <f>VLOOKUP(D2828,[3]Multipliers!$B:$AT,36)</f>
        <v>1</v>
      </c>
      <c r="AK2828">
        <f>VLOOKUP(D2828,[3]Multipliers!$B:$AT,36)</f>
        <v>1</v>
      </c>
      <c r="AM2828">
        <f t="shared" si="377"/>
        <v>0</v>
      </c>
    </row>
    <row r="2829" spans="1:39">
      <c r="A2829" s="2" t="str">
        <f t="shared" si="371"/>
        <v>TAOWINE INDUSTRIAL CO., LTD.V64PSF</v>
      </c>
      <c r="B2829" s="2" t="str">
        <f t="shared" si="372"/>
        <v>EQP,AE,PSF,D84-V64,TAOWINE,RETROFIT KITRetrofit</v>
      </c>
      <c r="C2829" s="3" t="str">
        <f t="shared" si="378"/>
        <v>iphonePSFNew Buy</v>
      </c>
      <c r="D2829" s="2">
        <v>385163</v>
      </c>
      <c r="E2829" s="2" t="s">
        <v>1187</v>
      </c>
      <c r="F2829" s="2" t="s">
        <v>40</v>
      </c>
      <c r="G2829" s="2" t="s">
        <v>41</v>
      </c>
      <c r="H2829" s="2" t="s">
        <v>65</v>
      </c>
      <c r="I2829" s="2" t="s">
        <v>43</v>
      </c>
      <c r="J2829" s="2" t="s">
        <v>1809</v>
      </c>
      <c r="K2829" s="2" t="s">
        <v>2691</v>
      </c>
      <c r="L2829" s="2" t="s">
        <v>1205</v>
      </c>
      <c r="M2829" s="2" t="s">
        <v>2692</v>
      </c>
      <c r="N2829" s="13">
        <v>3879</v>
      </c>
      <c r="O2829" s="2">
        <v>3600</v>
      </c>
      <c r="P2829" s="2">
        <v>1</v>
      </c>
      <c r="Q2829" s="2" t="s">
        <v>48</v>
      </c>
      <c r="R2829" s="2"/>
      <c r="S2829" s="2"/>
      <c r="T2829" s="2"/>
      <c r="U2829" s="2" t="s">
        <v>374</v>
      </c>
      <c r="V2829" s="2" t="s">
        <v>71</v>
      </c>
      <c r="W2829" s="2">
        <v>3491.1</v>
      </c>
      <c r="X2829" s="2">
        <v>5591.4</v>
      </c>
      <c r="Y2829" s="2"/>
      <c r="Z2829" s="3">
        <f t="shared" si="373"/>
        <v>3879</v>
      </c>
      <c r="AA2829" s="3">
        <f t="shared" si="374"/>
        <v>3491.1</v>
      </c>
      <c r="AB2829" s="3">
        <f t="shared" si="375"/>
        <v>3600</v>
      </c>
      <c r="AC2829">
        <f t="shared" si="376"/>
        <v>279</v>
      </c>
      <c r="AD2829" t="str">
        <f>_xlfn.XLOOKUP(V2829,[2]Index!L:L,[2]Index!M:M)</f>
        <v>CN</v>
      </c>
      <c r="AE2829" s="3" t="s">
        <v>5821</v>
      </c>
      <c r="AF2829" t="s">
        <v>52</v>
      </c>
      <c r="AG2829" s="4" t="s">
        <v>53</v>
      </c>
      <c r="AH2829" t="s">
        <v>139</v>
      </c>
      <c r="AJ2829">
        <f>VLOOKUP(D2829,[3]Multipliers!$B:$AT,36)</f>
        <v>14.550366666666667</v>
      </c>
      <c r="AK2829">
        <f>VLOOKUP(D2829,[3]Multipliers!$B:$AT,36)</f>
        <v>14.550366666666667</v>
      </c>
      <c r="AM2829">
        <f t="shared" si="377"/>
        <v>0</v>
      </c>
    </row>
    <row r="2830" spans="1:39">
      <c r="A2830" s="2" t="str">
        <f t="shared" si="371"/>
        <v>TAOWINE INDUSTRIAL CO., LTD.V64PSF</v>
      </c>
      <c r="B2830" s="2" t="str">
        <f t="shared" si="372"/>
        <v>EQP,AE,PSF,D48-V64,TAOWINE,RETROFIT KITRetrofit</v>
      </c>
      <c r="C2830" s="3" t="str">
        <f t="shared" si="378"/>
        <v>iphonePSFNew Buy</v>
      </c>
      <c r="D2830" s="2">
        <v>385164</v>
      </c>
      <c r="E2830" s="2" t="s">
        <v>1187</v>
      </c>
      <c r="F2830" s="2" t="s">
        <v>40</v>
      </c>
      <c r="G2830" s="2" t="s">
        <v>41</v>
      </c>
      <c r="H2830" s="2" t="s">
        <v>65</v>
      </c>
      <c r="I2830" s="2" t="s">
        <v>43</v>
      </c>
      <c r="J2830" s="2" t="s">
        <v>73</v>
      </c>
      <c r="K2830" s="2" t="s">
        <v>2693</v>
      </c>
      <c r="L2830" s="2" t="s">
        <v>1205</v>
      </c>
      <c r="M2830" s="2" t="s">
        <v>2694</v>
      </c>
      <c r="N2830" s="13">
        <v>3879</v>
      </c>
      <c r="O2830" s="2">
        <v>3600</v>
      </c>
      <c r="P2830" s="2">
        <v>12</v>
      </c>
      <c r="Q2830" s="2" t="s">
        <v>48</v>
      </c>
      <c r="R2830" s="2"/>
      <c r="S2830" s="2"/>
      <c r="T2830" s="2"/>
      <c r="U2830" s="2" t="s">
        <v>374</v>
      </c>
      <c r="V2830" s="2" t="s">
        <v>71</v>
      </c>
      <c r="W2830" s="2">
        <v>3491.1</v>
      </c>
      <c r="X2830" s="2">
        <v>5591.4</v>
      </c>
      <c r="Y2830" s="2"/>
      <c r="Z2830" s="3">
        <f t="shared" si="373"/>
        <v>46548</v>
      </c>
      <c r="AA2830" s="3">
        <f t="shared" si="374"/>
        <v>41893.199999999997</v>
      </c>
      <c r="AB2830" s="3">
        <f t="shared" si="375"/>
        <v>43200</v>
      </c>
      <c r="AC2830">
        <f t="shared" si="376"/>
        <v>3348</v>
      </c>
      <c r="AD2830" t="str">
        <f>_xlfn.XLOOKUP(V2830,[2]Index!L:L,[2]Index!M:M)</f>
        <v>CN</v>
      </c>
      <c r="AE2830" s="3" t="s">
        <v>5821</v>
      </c>
      <c r="AF2830" t="s">
        <v>52</v>
      </c>
      <c r="AG2830" s="4" t="s">
        <v>53</v>
      </c>
      <c r="AH2830" t="s">
        <v>54</v>
      </c>
      <c r="AJ2830">
        <f>VLOOKUP(D2830,[3]Multipliers!$B:$AT,36)</f>
        <v>1</v>
      </c>
      <c r="AK2830">
        <f>VLOOKUP(D2830,[3]Multipliers!$B:$AT,36)</f>
        <v>1</v>
      </c>
      <c r="AM2830">
        <f t="shared" si="377"/>
        <v>0</v>
      </c>
    </row>
    <row r="2831" spans="1:39">
      <c r="A2831" s="2" t="str">
        <f t="shared" si="371"/>
        <v>TAOWINE INDUSTRIAL CO., LTD.V64PSF</v>
      </c>
      <c r="B2831" s="2" t="str">
        <f t="shared" si="372"/>
        <v>EQP,AE,PSF,V54-V64,TAOWINE,RETROFIT KITRetrofit</v>
      </c>
      <c r="C2831" s="3" t="str">
        <f t="shared" si="378"/>
        <v>iphonePSFNew Buy</v>
      </c>
      <c r="D2831" s="2">
        <v>385167</v>
      </c>
      <c r="E2831" s="2" t="s">
        <v>1187</v>
      </c>
      <c r="F2831" s="2" t="s">
        <v>40</v>
      </c>
      <c r="G2831" s="2" t="s">
        <v>41</v>
      </c>
      <c r="H2831" s="2" t="s">
        <v>65</v>
      </c>
      <c r="I2831" s="2" t="s">
        <v>43</v>
      </c>
      <c r="J2831" s="2" t="s">
        <v>66</v>
      </c>
      <c r="K2831" s="2" t="s">
        <v>2687</v>
      </c>
      <c r="L2831" s="2" t="s">
        <v>1205</v>
      </c>
      <c r="M2831" s="2" t="s">
        <v>2688</v>
      </c>
      <c r="N2831" s="13">
        <v>3879</v>
      </c>
      <c r="O2831" s="2">
        <v>3600</v>
      </c>
      <c r="P2831" s="2">
        <v>43</v>
      </c>
      <c r="Q2831" s="2" t="s">
        <v>70</v>
      </c>
      <c r="R2831" s="2"/>
      <c r="S2831" s="2"/>
      <c r="T2831" s="2"/>
      <c r="U2831" s="2" t="s">
        <v>374</v>
      </c>
      <c r="V2831" s="2" t="s">
        <v>85</v>
      </c>
      <c r="W2831" s="2">
        <v>3491.1</v>
      </c>
      <c r="X2831" s="2">
        <v>5591.4</v>
      </c>
      <c r="Y2831" s="2"/>
      <c r="Z2831" s="3">
        <f t="shared" si="373"/>
        <v>166797</v>
      </c>
      <c r="AA2831" s="3">
        <f t="shared" si="374"/>
        <v>150117.29999999999</v>
      </c>
      <c r="AB2831" s="3">
        <f t="shared" si="375"/>
        <v>154800</v>
      </c>
      <c r="AC2831">
        <f t="shared" si="376"/>
        <v>11997</v>
      </c>
      <c r="AD2831" t="str">
        <f>_xlfn.XLOOKUP(V2831,[2]Index!L:L,[2]Index!M:M)</f>
        <v>CN</v>
      </c>
      <c r="AE2831" s="3" t="s">
        <v>5821</v>
      </c>
      <c r="AF2831" t="s">
        <v>52</v>
      </c>
      <c r="AG2831" s="4" t="s">
        <v>53</v>
      </c>
      <c r="AH2831" t="s">
        <v>72</v>
      </c>
      <c r="AJ2831">
        <f>VLOOKUP(D2831,[3]Multipliers!$B:$AT,36)</f>
        <v>1</v>
      </c>
      <c r="AK2831">
        <f>VLOOKUP(D2831,[3]Multipliers!$B:$AT,36)</f>
        <v>1</v>
      </c>
      <c r="AM2831">
        <f t="shared" si="377"/>
        <v>0</v>
      </c>
    </row>
    <row r="2832" spans="1:39">
      <c r="A2832" s="2" t="str">
        <f t="shared" si="371"/>
        <v>TAOWINE INDUSTRIAL CO., LTD.V64PSF</v>
      </c>
      <c r="B2832" s="2" t="str">
        <f t="shared" si="372"/>
        <v>EQP,AE,PSF,V54-V64,TAOWINE,RETROFIT KITRetrofit</v>
      </c>
      <c r="C2832" s="3" t="str">
        <f t="shared" si="378"/>
        <v>iphonePSFNew Buy</v>
      </c>
      <c r="D2832" s="36">
        <v>385167</v>
      </c>
      <c r="E2832" s="36" t="s">
        <v>1187</v>
      </c>
      <c r="F2832" s="36" t="s">
        <v>40</v>
      </c>
      <c r="G2832" s="36" t="s">
        <v>41</v>
      </c>
      <c r="H2832" s="36" t="s">
        <v>65</v>
      </c>
      <c r="I2832" s="36" t="s">
        <v>43</v>
      </c>
      <c r="J2832" s="36" t="s">
        <v>66</v>
      </c>
      <c r="K2832" s="36" t="s">
        <v>2687</v>
      </c>
      <c r="L2832" s="36" t="s">
        <v>1205</v>
      </c>
      <c r="M2832" s="36" t="s">
        <v>2688</v>
      </c>
      <c r="N2832" s="17">
        <v>3879</v>
      </c>
      <c r="O2832" s="26">
        <v>3600</v>
      </c>
      <c r="P2832" s="36">
        <v>6</v>
      </c>
      <c r="Q2832" s="36" t="s">
        <v>70</v>
      </c>
      <c r="R2832" s="34"/>
      <c r="S2832" s="43"/>
      <c r="T2832" s="43"/>
      <c r="U2832" s="36" t="s">
        <v>374</v>
      </c>
      <c r="V2832" s="36" t="s">
        <v>85</v>
      </c>
      <c r="W2832" s="37">
        <v>3491.1</v>
      </c>
      <c r="X2832" s="38">
        <v>5591.4</v>
      </c>
      <c r="Y2832" s="36"/>
      <c r="Z2832" s="3">
        <f t="shared" si="373"/>
        <v>23274</v>
      </c>
      <c r="AA2832" s="3">
        <f t="shared" si="374"/>
        <v>20946.599999999999</v>
      </c>
      <c r="AB2832" s="3">
        <f t="shared" si="375"/>
        <v>21600</v>
      </c>
      <c r="AC2832">
        <f t="shared" si="376"/>
        <v>1674</v>
      </c>
      <c r="AD2832" t="str">
        <f>_xlfn.XLOOKUP(V2832,[2]Index!L:L,[2]Index!M:M)</f>
        <v>CN</v>
      </c>
      <c r="AE2832" s="3" t="s">
        <v>5821</v>
      </c>
      <c r="AF2832" t="s">
        <v>52</v>
      </c>
      <c r="AG2832" s="4" t="s">
        <v>53</v>
      </c>
      <c r="AH2832" t="s">
        <v>72</v>
      </c>
      <c r="AJ2832">
        <f>VLOOKUP(D2832,[3]Multipliers!$B:$AT,36)</f>
        <v>1</v>
      </c>
      <c r="AK2832">
        <f>VLOOKUP(D2832,[3]Multipliers!$B:$AT,36)</f>
        <v>1</v>
      </c>
      <c r="AM2832">
        <f t="shared" si="377"/>
        <v>0</v>
      </c>
    </row>
    <row r="2833" spans="1:39">
      <c r="A2833" s="2" t="str">
        <f t="shared" si="371"/>
        <v>TAOWINE INDUSTRIAL CO., LTD.V64PSF</v>
      </c>
      <c r="B2833" s="2" t="str">
        <f t="shared" si="372"/>
        <v>EQP,AE,PSF,D23-V64,TAOWINE,RETROFIT KITRetrofit</v>
      </c>
      <c r="C2833" s="3" t="str">
        <f t="shared" si="378"/>
        <v>iphonePSFNew Buy</v>
      </c>
      <c r="D2833" s="36">
        <v>385166</v>
      </c>
      <c r="E2833" s="36" t="s">
        <v>1187</v>
      </c>
      <c r="F2833" s="36" t="s">
        <v>40</v>
      </c>
      <c r="G2833" s="36" t="s">
        <v>41</v>
      </c>
      <c r="H2833" s="36" t="s">
        <v>65</v>
      </c>
      <c r="I2833" s="36" t="s">
        <v>43</v>
      </c>
      <c r="J2833" s="36" t="s">
        <v>61</v>
      </c>
      <c r="K2833" s="36" t="s">
        <v>2695</v>
      </c>
      <c r="L2833" s="36" t="s">
        <v>1205</v>
      </c>
      <c r="M2833" s="36" t="s">
        <v>2696</v>
      </c>
      <c r="N2833" s="15">
        <v>3879</v>
      </c>
      <c r="O2833" s="26">
        <v>3600</v>
      </c>
      <c r="P2833" s="36">
        <v>12</v>
      </c>
      <c r="Q2833" s="36" t="s">
        <v>48</v>
      </c>
      <c r="R2833" s="34"/>
      <c r="S2833" s="43"/>
      <c r="T2833" s="43"/>
      <c r="U2833" s="36" t="s">
        <v>374</v>
      </c>
      <c r="V2833" s="36" t="s">
        <v>85</v>
      </c>
      <c r="W2833" s="37">
        <v>3491.1</v>
      </c>
      <c r="X2833" s="38">
        <v>5591.4</v>
      </c>
      <c r="Y2833" s="36"/>
      <c r="Z2833" s="3">
        <f t="shared" si="373"/>
        <v>46548</v>
      </c>
      <c r="AA2833" s="3">
        <f t="shared" si="374"/>
        <v>41893.199999999997</v>
      </c>
      <c r="AB2833" s="3">
        <f t="shared" si="375"/>
        <v>43200</v>
      </c>
      <c r="AC2833">
        <f t="shared" si="376"/>
        <v>3348</v>
      </c>
      <c r="AD2833" t="str">
        <f>_xlfn.XLOOKUP(V2833,[2]Index!L:L,[2]Index!M:M)</f>
        <v>CN</v>
      </c>
      <c r="AE2833" s="3" t="s">
        <v>5821</v>
      </c>
      <c r="AF2833" t="s">
        <v>52</v>
      </c>
      <c r="AG2833" s="4" t="s">
        <v>53</v>
      </c>
      <c r="AH2833" t="s">
        <v>64</v>
      </c>
      <c r="AJ2833">
        <f>VLOOKUP(D2833,[3]Multipliers!$B:$AT,36)</f>
        <v>1</v>
      </c>
      <c r="AK2833">
        <f>VLOOKUP(D2833,[3]Multipliers!$B:$AT,36)</f>
        <v>1</v>
      </c>
      <c r="AM2833">
        <f t="shared" si="377"/>
        <v>0</v>
      </c>
    </row>
    <row r="2834" spans="1:39">
      <c r="A2834" s="2" t="str">
        <f t="shared" si="371"/>
        <v>TAOWINE INDUSTRIAL CO., LTD.V64HSG MASK</v>
      </c>
      <c r="B2834" s="2" t="str">
        <f t="shared" si="372"/>
        <v>EQP,AE,HSG MASK HUPH,V57-V64,TAOWINE,RETROFIT KITRetrofit</v>
      </c>
      <c r="C2834" s="3" t="str">
        <f t="shared" si="378"/>
        <v>iphoneHSG MASKNew Buy</v>
      </c>
      <c r="D2834" s="36">
        <v>385858</v>
      </c>
      <c r="E2834" s="36" t="s">
        <v>1187</v>
      </c>
      <c r="F2834" s="36" t="s">
        <v>40</v>
      </c>
      <c r="G2834" s="36" t="s">
        <v>41</v>
      </c>
      <c r="H2834" s="36" t="s">
        <v>65</v>
      </c>
      <c r="I2834" s="36" t="s">
        <v>43</v>
      </c>
      <c r="J2834" s="36" t="s">
        <v>80</v>
      </c>
      <c r="K2834" s="36" t="s">
        <v>2697</v>
      </c>
      <c r="L2834" s="36" t="s">
        <v>1083</v>
      </c>
      <c r="M2834" s="36" t="s">
        <v>2698</v>
      </c>
      <c r="N2834" s="15">
        <v>3700</v>
      </c>
      <c r="O2834" s="26">
        <v>3200</v>
      </c>
      <c r="P2834" s="36">
        <v>3</v>
      </c>
      <c r="Q2834" s="36" t="s">
        <v>70</v>
      </c>
      <c r="R2834" s="34"/>
      <c r="S2834" s="43"/>
      <c r="T2834" s="43" t="s">
        <v>1203</v>
      </c>
      <c r="U2834" s="36" t="s">
        <v>374</v>
      </c>
      <c r="V2834" s="36" t="s">
        <v>71</v>
      </c>
      <c r="W2834" s="37">
        <v>2880</v>
      </c>
      <c r="X2834" s="38">
        <v>3200</v>
      </c>
      <c r="Y2834" s="36"/>
      <c r="Z2834" s="3">
        <f t="shared" si="373"/>
        <v>11100</v>
      </c>
      <c r="AA2834" s="3">
        <f t="shared" si="374"/>
        <v>8640</v>
      </c>
      <c r="AB2834" s="3">
        <f t="shared" si="375"/>
        <v>9600</v>
      </c>
      <c r="AC2834">
        <f t="shared" si="376"/>
        <v>1500</v>
      </c>
      <c r="AD2834" t="str">
        <f>_xlfn.XLOOKUP(V2834,[2]Index!L:L,[2]Index!M:M)</f>
        <v>CN</v>
      </c>
      <c r="AE2834" s="3" t="s">
        <v>5821</v>
      </c>
      <c r="AF2834" t="s">
        <v>52</v>
      </c>
      <c r="AG2834" s="4" t="s">
        <v>53</v>
      </c>
      <c r="AH2834" t="s">
        <v>72</v>
      </c>
      <c r="AJ2834">
        <f>VLOOKUP(D2834,[3]Multipliers!$B:$AT,36)</f>
        <v>0.86486486486486491</v>
      </c>
      <c r="AK2834">
        <f>VLOOKUP(D2834,[3]Multipliers!$B:$AT,36)</f>
        <v>0.86486486486486491</v>
      </c>
      <c r="AM2834">
        <f t="shared" si="377"/>
        <v>0</v>
      </c>
    </row>
    <row r="2835" spans="1:39">
      <c r="A2835" s="2" t="str">
        <f t="shared" si="371"/>
        <v>TAOWINE INDUSTRIAL CO., LTD.V64HSG MASK</v>
      </c>
      <c r="B2835" s="2" t="str">
        <f t="shared" si="372"/>
        <v>EQP,AE,HSG MASK LUPH,V54-V64,TAOWINE,RETROFIT KITRetrofit</v>
      </c>
      <c r="C2835" s="3" t="str">
        <f t="shared" si="378"/>
        <v>iphoneHSG MASKNew Buy</v>
      </c>
      <c r="D2835" s="36">
        <v>385097</v>
      </c>
      <c r="E2835" s="36" t="s">
        <v>1187</v>
      </c>
      <c r="F2835" s="36" t="s">
        <v>40</v>
      </c>
      <c r="G2835" s="36" t="s">
        <v>41</v>
      </c>
      <c r="H2835" s="36" t="s">
        <v>65</v>
      </c>
      <c r="I2835" s="36" t="s">
        <v>43</v>
      </c>
      <c r="J2835" s="36" t="s">
        <v>66</v>
      </c>
      <c r="K2835" s="36" t="s">
        <v>2699</v>
      </c>
      <c r="L2835" s="36" t="s">
        <v>1083</v>
      </c>
      <c r="M2835" s="36" t="s">
        <v>2700</v>
      </c>
      <c r="N2835" s="15">
        <v>3700</v>
      </c>
      <c r="O2835" s="26">
        <v>3200</v>
      </c>
      <c r="P2835" s="36">
        <v>5</v>
      </c>
      <c r="Q2835" s="36" t="s">
        <v>70</v>
      </c>
      <c r="R2835" s="34"/>
      <c r="S2835" s="43"/>
      <c r="T2835" s="43" t="s">
        <v>1200</v>
      </c>
      <c r="U2835" s="36" t="s">
        <v>374</v>
      </c>
      <c r="V2835" s="36" t="s">
        <v>71</v>
      </c>
      <c r="W2835" s="37">
        <v>2880</v>
      </c>
      <c r="X2835" s="38">
        <v>3200</v>
      </c>
      <c r="Y2835" s="36"/>
      <c r="Z2835" s="3">
        <f t="shared" si="373"/>
        <v>18500</v>
      </c>
      <c r="AA2835" s="3">
        <f t="shared" si="374"/>
        <v>14400</v>
      </c>
      <c r="AB2835" s="3">
        <f t="shared" si="375"/>
        <v>16000</v>
      </c>
      <c r="AC2835">
        <f t="shared" si="376"/>
        <v>2500</v>
      </c>
      <c r="AD2835" t="str">
        <f>_xlfn.XLOOKUP(V2835,[2]Index!L:L,[2]Index!M:M)</f>
        <v>CN</v>
      </c>
      <c r="AE2835" s="3" t="s">
        <v>5821</v>
      </c>
      <c r="AF2835" t="s">
        <v>52</v>
      </c>
      <c r="AG2835" s="4" t="s">
        <v>53</v>
      </c>
      <c r="AH2835" t="s">
        <v>72</v>
      </c>
      <c r="AJ2835">
        <f>VLOOKUP(D2835,[3]Multipliers!$B:$AT,36)</f>
        <v>0.86486486486486491</v>
      </c>
      <c r="AK2835">
        <f>VLOOKUP(D2835,[3]Multipliers!$B:$AT,36)</f>
        <v>0.86486486486486491</v>
      </c>
      <c r="AM2835">
        <f t="shared" si="377"/>
        <v>0</v>
      </c>
    </row>
    <row r="2836" spans="1:39">
      <c r="A2836" s="2" t="str">
        <f t="shared" si="371"/>
        <v>TAOWINE INDUSTRIAL CO., LTD.V64HSG MASK</v>
      </c>
      <c r="B2836" s="2" t="str">
        <f t="shared" si="372"/>
        <v>EQP,AE,HSG MASK HUPH,V54-V64,TAOWINE,RETROFIT KITRetrofit</v>
      </c>
      <c r="C2836" s="3" t="str">
        <f t="shared" si="378"/>
        <v>iphoneHSG MASKNew Buy</v>
      </c>
      <c r="D2836" s="39">
        <v>385857</v>
      </c>
      <c r="E2836" s="39" t="s">
        <v>1187</v>
      </c>
      <c r="F2836" s="39" t="s">
        <v>40</v>
      </c>
      <c r="G2836" s="39" t="s">
        <v>41</v>
      </c>
      <c r="H2836" s="39" t="s">
        <v>65</v>
      </c>
      <c r="I2836" s="39" t="s">
        <v>43</v>
      </c>
      <c r="J2836" s="39" t="s">
        <v>66</v>
      </c>
      <c r="K2836" s="39" t="s">
        <v>2701</v>
      </c>
      <c r="L2836" s="39" t="s">
        <v>1083</v>
      </c>
      <c r="M2836" s="39" t="s">
        <v>2702</v>
      </c>
      <c r="N2836" s="40">
        <v>3700</v>
      </c>
      <c r="O2836" s="26">
        <v>3200</v>
      </c>
      <c r="P2836" s="39">
        <v>1</v>
      </c>
      <c r="Q2836" s="39" t="s">
        <v>70</v>
      </c>
      <c r="R2836" s="39"/>
      <c r="S2836" s="39"/>
      <c r="T2836" s="39" t="s">
        <v>1203</v>
      </c>
      <c r="U2836" s="39" t="s">
        <v>374</v>
      </c>
      <c r="V2836" s="39" t="s">
        <v>71</v>
      </c>
      <c r="W2836" s="24">
        <v>2880</v>
      </c>
      <c r="X2836" s="41">
        <v>3200</v>
      </c>
      <c r="Y2836" s="42"/>
      <c r="Z2836" s="3">
        <f t="shared" si="373"/>
        <v>3700</v>
      </c>
      <c r="AA2836" s="3">
        <f t="shared" si="374"/>
        <v>2880</v>
      </c>
      <c r="AB2836" s="3">
        <f t="shared" si="375"/>
        <v>3200</v>
      </c>
      <c r="AC2836">
        <f t="shared" si="376"/>
        <v>500</v>
      </c>
      <c r="AD2836" t="str">
        <f>_xlfn.XLOOKUP(V2836,[2]Index!L:L,[2]Index!M:M)</f>
        <v>CN</v>
      </c>
      <c r="AE2836" s="3" t="s">
        <v>5821</v>
      </c>
      <c r="AF2836" t="s">
        <v>52</v>
      </c>
      <c r="AG2836" s="4" t="s">
        <v>53</v>
      </c>
      <c r="AH2836" t="s">
        <v>72</v>
      </c>
      <c r="AJ2836">
        <f>VLOOKUP(D2836,[3]Multipliers!$B:$AT,36)</f>
        <v>0.86486486486486491</v>
      </c>
      <c r="AK2836">
        <f>VLOOKUP(D2836,[3]Multipliers!$B:$AT,36)</f>
        <v>0.86486486486486491</v>
      </c>
      <c r="AM2836">
        <f t="shared" si="377"/>
        <v>0</v>
      </c>
    </row>
    <row r="2837" spans="1:39">
      <c r="A2837" s="2" t="str">
        <f t="shared" si="371"/>
        <v>TAOWINE INDUSTRIAL CO., LTD.V64HSG MASK</v>
      </c>
      <c r="B2837" s="2" t="str">
        <f t="shared" si="372"/>
        <v>EQP,AE,HSG MASK LUPH SKD,V53-V64,TAOWINE,RETROFIT KITRetrofit</v>
      </c>
      <c r="C2837" s="3" t="str">
        <f t="shared" si="378"/>
        <v>iphoneHSG MASKNew Buy</v>
      </c>
      <c r="D2837" s="39">
        <v>385281</v>
      </c>
      <c r="E2837" s="39" t="s">
        <v>1187</v>
      </c>
      <c r="F2837" s="39" t="s">
        <v>40</v>
      </c>
      <c r="G2837" s="39" t="s">
        <v>41</v>
      </c>
      <c r="H2837" s="39" t="s">
        <v>65</v>
      </c>
      <c r="I2837" s="39" t="s">
        <v>43</v>
      </c>
      <c r="J2837" s="39" t="s">
        <v>111</v>
      </c>
      <c r="K2837" s="39" t="s">
        <v>2703</v>
      </c>
      <c r="L2837" s="39" t="s">
        <v>1083</v>
      </c>
      <c r="M2837" s="39" t="s">
        <v>2704</v>
      </c>
      <c r="N2837" s="40">
        <v>3700</v>
      </c>
      <c r="O2837" s="26">
        <v>3200</v>
      </c>
      <c r="P2837" s="39">
        <v>6</v>
      </c>
      <c r="Q2837" s="39" t="s">
        <v>70</v>
      </c>
      <c r="R2837" s="39"/>
      <c r="S2837" s="39"/>
      <c r="T2837" s="39" t="s">
        <v>2644</v>
      </c>
      <c r="U2837" s="39" t="s">
        <v>374</v>
      </c>
      <c r="V2837" s="39" t="s">
        <v>71</v>
      </c>
      <c r="W2837" s="24">
        <v>2880</v>
      </c>
      <c r="X2837" s="41">
        <v>3200</v>
      </c>
      <c r="Y2837" s="42"/>
      <c r="Z2837" s="3">
        <f t="shared" si="373"/>
        <v>22200</v>
      </c>
      <c r="AA2837" s="3">
        <f t="shared" si="374"/>
        <v>17280</v>
      </c>
      <c r="AB2837" s="3">
        <f t="shared" si="375"/>
        <v>19200</v>
      </c>
      <c r="AC2837">
        <f t="shared" si="376"/>
        <v>3000</v>
      </c>
      <c r="AD2837" t="str">
        <f>_xlfn.XLOOKUP(V2837,[2]Index!L:L,[2]Index!M:M)</f>
        <v>CN</v>
      </c>
      <c r="AE2837" s="3" t="s">
        <v>5821</v>
      </c>
      <c r="AF2837" t="s">
        <v>52</v>
      </c>
      <c r="AG2837" s="4" t="s">
        <v>53</v>
      </c>
      <c r="AH2837" t="s">
        <v>72</v>
      </c>
      <c r="AJ2837">
        <f>VLOOKUP(D2837,[3]Multipliers!$B:$AT,36)</f>
        <v>0.86486486486486491</v>
      </c>
      <c r="AK2837">
        <f>VLOOKUP(D2837,[3]Multipliers!$B:$AT,36)</f>
        <v>0.86486486486486491</v>
      </c>
      <c r="AM2837">
        <f t="shared" si="377"/>
        <v>0</v>
      </c>
    </row>
    <row r="2838" spans="1:39">
      <c r="A2838" s="2" t="str">
        <f t="shared" si="371"/>
        <v>TAOWINE INDUSTRIAL CO., LTD.V63FF MASK</v>
      </c>
      <c r="B2838" s="2" t="str">
        <f t="shared" si="372"/>
        <v>EQP,AE,FF MASK HUPH,V53-V63,TAOWINE,RETROFIT KITRetrofit</v>
      </c>
      <c r="C2838" s="3" t="str">
        <f t="shared" si="378"/>
        <v>iphoneFF MASKNew Buy</v>
      </c>
      <c r="D2838" s="53">
        <v>384886</v>
      </c>
      <c r="E2838" s="53" t="s">
        <v>1187</v>
      </c>
      <c r="F2838" s="53" t="s">
        <v>40</v>
      </c>
      <c r="G2838" s="53" t="s">
        <v>41</v>
      </c>
      <c r="H2838" s="53" t="s">
        <v>42</v>
      </c>
      <c r="I2838" s="53" t="s">
        <v>43</v>
      </c>
      <c r="J2838" s="53" t="s">
        <v>111</v>
      </c>
      <c r="K2838" s="53" t="s">
        <v>2705</v>
      </c>
      <c r="L2838" s="53" t="s">
        <v>863</v>
      </c>
      <c r="M2838" s="53" t="s">
        <v>2706</v>
      </c>
      <c r="N2838" s="14">
        <v>3700</v>
      </c>
      <c r="O2838" s="26">
        <v>3200</v>
      </c>
      <c r="P2838" s="69">
        <v>3</v>
      </c>
      <c r="Q2838" s="53" t="s">
        <v>70</v>
      </c>
      <c r="R2838" s="53"/>
      <c r="S2838" s="53"/>
      <c r="T2838" s="53" t="s">
        <v>1203</v>
      </c>
      <c r="U2838" s="53" t="s">
        <v>374</v>
      </c>
      <c r="V2838" s="53" t="s">
        <v>85</v>
      </c>
      <c r="W2838" s="76">
        <v>2960</v>
      </c>
      <c r="X2838" s="77">
        <v>3200</v>
      </c>
      <c r="Y2838" s="78"/>
      <c r="Z2838" s="3">
        <f t="shared" si="373"/>
        <v>11100</v>
      </c>
      <c r="AA2838" s="3">
        <f t="shared" si="374"/>
        <v>8880</v>
      </c>
      <c r="AB2838" s="3">
        <f t="shared" si="375"/>
        <v>9600</v>
      </c>
      <c r="AC2838">
        <f t="shared" si="376"/>
        <v>1500</v>
      </c>
      <c r="AD2838" t="str">
        <f>_xlfn.XLOOKUP(V2838,[2]Index!L:L,[2]Index!M:M)</f>
        <v>CN</v>
      </c>
      <c r="AE2838" s="3" t="s">
        <v>5821</v>
      </c>
      <c r="AF2838" t="s">
        <v>52</v>
      </c>
      <c r="AG2838" s="3" t="s">
        <v>53</v>
      </c>
      <c r="AH2838" t="s">
        <v>72</v>
      </c>
      <c r="AJ2838">
        <f>VLOOKUP(D2838,[3]Multipliers!$B:$AT,36)</f>
        <v>1.044776119402985</v>
      </c>
      <c r="AK2838">
        <f>VLOOKUP(D2838,[3]Multipliers!$B:$AT,36)</f>
        <v>1.044776119402985</v>
      </c>
      <c r="AM2838">
        <f t="shared" si="377"/>
        <v>0</v>
      </c>
    </row>
    <row r="2839" spans="1:39">
      <c r="A2839" s="2" t="str">
        <f t="shared" si="371"/>
        <v>TAOWINE INDUSTRIAL CO., LTD.V63FF MASK</v>
      </c>
      <c r="B2839" s="2" t="str">
        <f t="shared" si="372"/>
        <v>EQP,AE,FF MASK HUPH,V53-V63,TAOWINE,RETROFIT KITRetrofit</v>
      </c>
      <c r="C2839" s="3" t="str">
        <f t="shared" si="378"/>
        <v>iphoneFF MASKNew Buy</v>
      </c>
      <c r="D2839" s="36">
        <v>384886</v>
      </c>
      <c r="E2839" s="36" t="s">
        <v>1187</v>
      </c>
      <c r="F2839" s="36" t="s">
        <v>40</v>
      </c>
      <c r="G2839" s="36" t="s">
        <v>41</v>
      </c>
      <c r="H2839" s="36" t="s">
        <v>42</v>
      </c>
      <c r="I2839" s="36" t="s">
        <v>43</v>
      </c>
      <c r="J2839" s="36" t="s">
        <v>111</v>
      </c>
      <c r="K2839" s="36" t="s">
        <v>2705</v>
      </c>
      <c r="L2839" s="36" t="s">
        <v>863</v>
      </c>
      <c r="M2839" s="36" t="s">
        <v>2706</v>
      </c>
      <c r="N2839" s="15">
        <v>3700</v>
      </c>
      <c r="O2839" s="26">
        <v>3500</v>
      </c>
      <c r="P2839" s="36">
        <v>1</v>
      </c>
      <c r="Q2839" s="36" t="s">
        <v>70</v>
      </c>
      <c r="R2839" s="34"/>
      <c r="S2839" s="43"/>
      <c r="T2839" s="43"/>
      <c r="U2839" s="36" t="s">
        <v>50</v>
      </c>
      <c r="V2839" s="36" t="s">
        <v>85</v>
      </c>
      <c r="W2839" s="37">
        <v>3072</v>
      </c>
      <c r="X2839" s="38">
        <v>3200</v>
      </c>
      <c r="Y2839" s="36"/>
      <c r="Z2839" s="3">
        <f t="shared" si="373"/>
        <v>3700</v>
      </c>
      <c r="AA2839" s="3">
        <f t="shared" si="374"/>
        <v>3072</v>
      </c>
      <c r="AB2839" s="3">
        <f t="shared" si="375"/>
        <v>3500</v>
      </c>
      <c r="AC2839">
        <f t="shared" si="376"/>
        <v>200</v>
      </c>
      <c r="AD2839" t="str">
        <f>_xlfn.XLOOKUP(V2839,[2]Index!L:L,[2]Index!M:M)</f>
        <v>CN</v>
      </c>
      <c r="AE2839" s="3" t="s">
        <v>5821</v>
      </c>
      <c r="AF2839" t="s">
        <v>52</v>
      </c>
      <c r="AG2839" s="4" t="s">
        <v>53</v>
      </c>
      <c r="AH2839" t="s">
        <v>72</v>
      </c>
      <c r="AJ2839">
        <f>VLOOKUP(D2839,[3]Multipliers!$B:$AT,36)</f>
        <v>1.044776119402985</v>
      </c>
      <c r="AK2839">
        <f>VLOOKUP(D2839,[3]Multipliers!$B:$AT,36)</f>
        <v>1.044776119402985</v>
      </c>
      <c r="AM2839">
        <f t="shared" si="377"/>
        <v>0</v>
      </c>
    </row>
    <row r="2840" spans="1:39">
      <c r="A2840" s="2" t="str">
        <f t="shared" si="371"/>
        <v>SHENZHEN STRONG TECHNOLOGY CO., LTD.V63HSG MASK</v>
      </c>
      <c r="B2840" s="2" t="str">
        <f t="shared" si="372"/>
        <v>EQP,AE,HSG MASK HUPH,V53-V63,STRONG,RETROFIT KITRetrofit</v>
      </c>
      <c r="C2840" s="3" t="str">
        <f t="shared" si="378"/>
        <v>iphoneHSG MASKNew Buy</v>
      </c>
      <c r="D2840" s="36">
        <v>385578</v>
      </c>
      <c r="E2840" s="36" t="s">
        <v>369</v>
      </c>
      <c r="F2840" s="36" t="s">
        <v>40</v>
      </c>
      <c r="G2840" s="36" t="s">
        <v>41</v>
      </c>
      <c r="H2840" s="36" t="s">
        <v>42</v>
      </c>
      <c r="I2840" s="36" t="s">
        <v>43</v>
      </c>
      <c r="J2840" s="36" t="s">
        <v>111</v>
      </c>
      <c r="K2840" s="36" t="s">
        <v>2707</v>
      </c>
      <c r="L2840" s="36" t="s">
        <v>1083</v>
      </c>
      <c r="M2840" s="36" t="s">
        <v>2708</v>
      </c>
      <c r="N2840" s="15">
        <v>3756</v>
      </c>
      <c r="O2840" s="26">
        <v>3643</v>
      </c>
      <c r="P2840" s="36">
        <v>22</v>
      </c>
      <c r="Q2840" s="36" t="s">
        <v>70</v>
      </c>
      <c r="R2840" s="34">
        <v>6</v>
      </c>
      <c r="S2840" s="43"/>
      <c r="T2840" s="43" t="s">
        <v>1203</v>
      </c>
      <c r="U2840" s="36" t="s">
        <v>374</v>
      </c>
      <c r="V2840" s="36" t="s">
        <v>51</v>
      </c>
      <c r="W2840" s="37">
        <v>3380.4</v>
      </c>
      <c r="X2840" s="38">
        <v>3756</v>
      </c>
      <c r="Y2840" s="36">
        <v>1102</v>
      </c>
      <c r="Z2840" s="3">
        <f t="shared" si="373"/>
        <v>82632</v>
      </c>
      <c r="AA2840" s="3">
        <f t="shared" si="374"/>
        <v>74368.800000000003</v>
      </c>
      <c r="AB2840" s="3">
        <f t="shared" si="375"/>
        <v>80146</v>
      </c>
      <c r="AC2840">
        <f t="shared" si="376"/>
        <v>2486</v>
      </c>
      <c r="AD2840" t="e">
        <f>_xlfn.XLOOKUP(V2840,[2]Index!L:L,[2]Index!M:M)</f>
        <v>#N/A</v>
      </c>
      <c r="AE2840" s="3" t="s">
        <v>5821</v>
      </c>
      <c r="AF2840" t="s">
        <v>52</v>
      </c>
      <c r="AG2840" s="4" t="s">
        <v>53</v>
      </c>
      <c r="AH2840" t="s">
        <v>72</v>
      </c>
      <c r="AJ2840">
        <f>VLOOKUP(D2840,[3]Multipliers!$B:$AT,36)</f>
        <v>0.84085401038661278</v>
      </c>
      <c r="AK2840">
        <f>VLOOKUP(D2840,[3]Multipliers!$B:$AT,36)</f>
        <v>0.84085401038661278</v>
      </c>
      <c r="AM2840">
        <f t="shared" si="377"/>
        <v>0</v>
      </c>
    </row>
    <row r="2841" spans="1:39">
      <c r="A2841" s="2" t="str">
        <f t="shared" si="371"/>
        <v>SHENZHEN STRONG TECHNOLOGY CO., LTD.V63HSG MASK</v>
      </c>
      <c r="B2841" s="2" t="str">
        <f t="shared" si="372"/>
        <v>EQP,AE,HSG MASK HUPH(HSG MASK HUPH SKD),V53-V63,STRONG,RETROFIT KITRetrofit</v>
      </c>
      <c r="C2841" s="3" t="str">
        <f t="shared" si="378"/>
        <v>iphoneHSG MASKNew Buy</v>
      </c>
      <c r="D2841" s="36">
        <v>385579</v>
      </c>
      <c r="E2841" s="36" t="s">
        <v>369</v>
      </c>
      <c r="F2841" s="36" t="s">
        <v>40</v>
      </c>
      <c r="G2841" s="36" t="s">
        <v>41</v>
      </c>
      <c r="H2841" s="36" t="s">
        <v>42</v>
      </c>
      <c r="I2841" s="36" t="s">
        <v>43</v>
      </c>
      <c r="J2841" s="36" t="s">
        <v>111</v>
      </c>
      <c r="K2841" s="36" t="s">
        <v>2709</v>
      </c>
      <c r="L2841" s="36" t="s">
        <v>1083</v>
      </c>
      <c r="M2841" s="36" t="s">
        <v>2710</v>
      </c>
      <c r="N2841" s="15">
        <v>3756</v>
      </c>
      <c r="O2841" s="26">
        <v>3643</v>
      </c>
      <c r="P2841" s="36">
        <v>4</v>
      </c>
      <c r="Q2841" s="36" t="s">
        <v>70</v>
      </c>
      <c r="R2841" s="34">
        <v>6</v>
      </c>
      <c r="S2841" s="43"/>
      <c r="T2841" s="43" t="s">
        <v>1203</v>
      </c>
      <c r="U2841" s="36" t="s">
        <v>374</v>
      </c>
      <c r="V2841" s="36" t="s">
        <v>51</v>
      </c>
      <c r="W2841" s="37">
        <v>3380.4</v>
      </c>
      <c r="X2841" s="38">
        <v>3756</v>
      </c>
      <c r="Y2841" s="36">
        <v>1102</v>
      </c>
      <c r="Z2841" s="3">
        <f t="shared" si="373"/>
        <v>15024</v>
      </c>
      <c r="AA2841" s="3">
        <f t="shared" si="374"/>
        <v>13521.6</v>
      </c>
      <c r="AB2841" s="3">
        <f t="shared" si="375"/>
        <v>14572</v>
      </c>
      <c r="AC2841">
        <f t="shared" si="376"/>
        <v>452</v>
      </c>
      <c r="AD2841" t="e">
        <f>_xlfn.XLOOKUP(V2841,[2]Index!L:L,[2]Index!M:M)</f>
        <v>#N/A</v>
      </c>
      <c r="AE2841" s="3" t="s">
        <v>5821</v>
      </c>
      <c r="AF2841" t="s">
        <v>52</v>
      </c>
      <c r="AG2841" s="4" t="s">
        <v>53</v>
      </c>
      <c r="AH2841" t="s">
        <v>72</v>
      </c>
      <c r="AJ2841">
        <f>VLOOKUP(D2841,[3]Multipliers!$B:$AT,36)</f>
        <v>0.84085401038661278</v>
      </c>
      <c r="AK2841">
        <f>VLOOKUP(D2841,[3]Multipliers!$B:$AT,36)</f>
        <v>0.84085401038661278</v>
      </c>
      <c r="AM2841">
        <f t="shared" si="377"/>
        <v>0</v>
      </c>
    </row>
    <row r="2842" spans="1:39">
      <c r="A2842" s="2" t="str">
        <f t="shared" si="371"/>
        <v>SHENZHEN STRONG TECHNOLOGY CO., LTD.V63HSG MASK</v>
      </c>
      <c r="B2842" s="2" t="str">
        <f t="shared" si="372"/>
        <v>EQP,AE,HSG MASK HUPH,D93-V63,STRONG,RETROFIT KITRetrofit</v>
      </c>
      <c r="C2842" s="3" t="str">
        <f t="shared" si="378"/>
        <v>iphoneHSG MASKNew Buy</v>
      </c>
      <c r="D2842" s="36">
        <v>385576</v>
      </c>
      <c r="E2842" s="36" t="s">
        <v>369</v>
      </c>
      <c r="F2842" s="36" t="s">
        <v>40</v>
      </c>
      <c r="G2842" s="36" t="s">
        <v>41</v>
      </c>
      <c r="H2842" s="36" t="s">
        <v>42</v>
      </c>
      <c r="I2842" s="36" t="s">
        <v>43</v>
      </c>
      <c r="J2842" s="36" t="s">
        <v>55</v>
      </c>
      <c r="K2842" s="36" t="s">
        <v>2711</v>
      </c>
      <c r="L2842" s="36" t="s">
        <v>1083</v>
      </c>
      <c r="M2842" s="36" t="s">
        <v>2712</v>
      </c>
      <c r="N2842" s="15">
        <v>3756</v>
      </c>
      <c r="O2842" s="26">
        <v>3643</v>
      </c>
      <c r="P2842" s="36">
        <v>2</v>
      </c>
      <c r="Q2842" s="36" t="s">
        <v>48</v>
      </c>
      <c r="R2842" s="34">
        <v>6</v>
      </c>
      <c r="S2842" s="43"/>
      <c r="T2842" s="43" t="s">
        <v>1203</v>
      </c>
      <c r="U2842" s="36" t="s">
        <v>374</v>
      </c>
      <c r="V2842" s="36" t="s">
        <v>51</v>
      </c>
      <c r="W2842" s="37">
        <v>3380.4</v>
      </c>
      <c r="X2842" s="38">
        <v>3756</v>
      </c>
      <c r="Y2842" s="36">
        <v>1102</v>
      </c>
      <c r="Z2842" s="3">
        <f t="shared" si="373"/>
        <v>7512</v>
      </c>
      <c r="AA2842" s="3">
        <f t="shared" si="374"/>
        <v>6760.8</v>
      </c>
      <c r="AB2842" s="3">
        <f t="shared" si="375"/>
        <v>7286</v>
      </c>
      <c r="AC2842">
        <f t="shared" si="376"/>
        <v>226</v>
      </c>
      <c r="AD2842" t="e">
        <f>_xlfn.XLOOKUP(V2842,[2]Index!L:L,[2]Index!M:M)</f>
        <v>#N/A</v>
      </c>
      <c r="AE2842" s="3" t="s">
        <v>5821</v>
      </c>
      <c r="AF2842" t="s">
        <v>52</v>
      </c>
      <c r="AG2842" s="4" t="s">
        <v>53</v>
      </c>
      <c r="AH2842" t="s">
        <v>54</v>
      </c>
      <c r="AJ2842">
        <f>VLOOKUP(D2842,[3]Multipliers!$B:$AT,36)</f>
        <v>0.84085401038661278</v>
      </c>
      <c r="AK2842">
        <f>VLOOKUP(D2842,[3]Multipliers!$B:$AT,36)</f>
        <v>0.84085401038661278</v>
      </c>
      <c r="AM2842">
        <f t="shared" si="377"/>
        <v>0</v>
      </c>
    </row>
    <row r="2843" spans="1:39">
      <c r="A2843" s="2" t="str">
        <f t="shared" si="371"/>
        <v>SHENZHEN STRONG TECHNOLOGY CO., LTD.V63HSG MASK</v>
      </c>
      <c r="B2843" s="2" t="str">
        <f t="shared" si="372"/>
        <v>EQP,AE,HSG MASK HUPH(FF MASK HUPH),D93-V63,STRONG,RETROFIT KITRetrofit</v>
      </c>
      <c r="C2843" s="3" t="str">
        <f t="shared" si="378"/>
        <v>iphoneHSG MASKNew Buy</v>
      </c>
      <c r="D2843" s="36">
        <v>385575</v>
      </c>
      <c r="E2843" s="36" t="s">
        <v>369</v>
      </c>
      <c r="F2843" s="36" t="s">
        <v>40</v>
      </c>
      <c r="G2843" s="36" t="s">
        <v>41</v>
      </c>
      <c r="H2843" s="36" t="s">
        <v>42</v>
      </c>
      <c r="I2843" s="36" t="s">
        <v>43</v>
      </c>
      <c r="J2843" s="36" t="s">
        <v>55</v>
      </c>
      <c r="K2843" s="36" t="s">
        <v>2713</v>
      </c>
      <c r="L2843" s="36" t="s">
        <v>1083</v>
      </c>
      <c r="M2843" s="36" t="s">
        <v>2714</v>
      </c>
      <c r="N2843" s="15">
        <v>3756</v>
      </c>
      <c r="O2843" s="26">
        <v>3643</v>
      </c>
      <c r="P2843" s="36">
        <v>1</v>
      </c>
      <c r="Q2843" s="36" t="s">
        <v>48</v>
      </c>
      <c r="R2843" s="34">
        <v>6</v>
      </c>
      <c r="S2843" s="43"/>
      <c r="T2843" s="43" t="s">
        <v>1203</v>
      </c>
      <c r="U2843" s="36" t="s">
        <v>374</v>
      </c>
      <c r="V2843" s="36" t="s">
        <v>51</v>
      </c>
      <c r="W2843" s="37">
        <v>3380.4</v>
      </c>
      <c r="X2843" s="38">
        <v>3756</v>
      </c>
      <c r="Y2843" s="36">
        <v>1102</v>
      </c>
      <c r="Z2843" s="3">
        <f t="shared" si="373"/>
        <v>3756</v>
      </c>
      <c r="AA2843" s="3">
        <f t="shared" si="374"/>
        <v>3380.4</v>
      </c>
      <c r="AB2843" s="3">
        <f t="shared" si="375"/>
        <v>3643</v>
      </c>
      <c r="AC2843">
        <f t="shared" si="376"/>
        <v>113</v>
      </c>
      <c r="AD2843" t="e">
        <f>_xlfn.XLOOKUP(V2843,[2]Index!L:L,[2]Index!M:M)</f>
        <v>#N/A</v>
      </c>
      <c r="AE2843" s="3" t="s">
        <v>5821</v>
      </c>
      <c r="AF2843" t="s">
        <v>52</v>
      </c>
      <c r="AG2843" s="4" t="s">
        <v>53</v>
      </c>
      <c r="AH2843" t="s">
        <v>54</v>
      </c>
      <c r="AJ2843">
        <f>VLOOKUP(D2843,[3]Multipliers!$B:$AT,36)</f>
        <v>0.84085401038661278</v>
      </c>
      <c r="AK2843">
        <f>VLOOKUP(D2843,[3]Multipliers!$B:$AT,36)</f>
        <v>0.84085401038661278</v>
      </c>
      <c r="AM2843">
        <f t="shared" si="377"/>
        <v>0</v>
      </c>
    </row>
    <row r="2844" spans="1:39">
      <c r="A2844" s="2" t="str">
        <f t="shared" si="371"/>
        <v>SHENZHEN STRONG TECHNOLOGY CO., LTD.V63HSG MASK</v>
      </c>
      <c r="B2844" s="2" t="str">
        <f t="shared" si="372"/>
        <v>EQP,AE,HSG MASK HUPH(HSG MASK HUPH SKD),D93-V63,STRONG,RETROFIT KITRetrofit</v>
      </c>
      <c r="D2844">
        <v>385577</v>
      </c>
      <c r="E2844" t="s">
        <v>369</v>
      </c>
      <c r="F2844" t="s">
        <v>40</v>
      </c>
      <c r="G2844" t="s">
        <v>41</v>
      </c>
      <c r="H2844" t="s">
        <v>42</v>
      </c>
      <c r="I2844" t="s">
        <v>43</v>
      </c>
      <c r="J2844" t="s">
        <v>55</v>
      </c>
      <c r="K2844" t="s">
        <v>2715</v>
      </c>
      <c r="L2844" t="s">
        <v>1083</v>
      </c>
      <c r="M2844" t="s">
        <v>2716</v>
      </c>
      <c r="N2844" s="18">
        <v>3756</v>
      </c>
      <c r="O2844" s="100">
        <v>3643</v>
      </c>
      <c r="P2844">
        <v>1</v>
      </c>
      <c r="Q2844" t="s">
        <v>48</v>
      </c>
      <c r="R2844">
        <v>6</v>
      </c>
      <c r="S2844"/>
      <c r="T2844" t="s">
        <v>1203</v>
      </c>
      <c r="U2844" t="s">
        <v>374</v>
      </c>
      <c r="V2844" t="s">
        <v>51</v>
      </c>
      <c r="W2844" s="100">
        <v>3380.4</v>
      </c>
      <c r="X2844">
        <v>3756</v>
      </c>
      <c r="Y2844">
        <v>1102</v>
      </c>
      <c r="Z2844" s="3">
        <f t="shared" si="373"/>
        <v>3756</v>
      </c>
      <c r="AA2844" s="3">
        <f t="shared" si="374"/>
        <v>3380.4</v>
      </c>
      <c r="AB2844" s="3">
        <f t="shared" si="375"/>
        <v>3643</v>
      </c>
      <c r="AC2844">
        <f t="shared" si="376"/>
        <v>113</v>
      </c>
      <c r="AD2844" t="e">
        <f>_xlfn.XLOOKUP(V2844,[2]Index!L:L,[2]Index!M:M)</f>
        <v>#N/A</v>
      </c>
      <c r="AE2844" s="3" t="s">
        <v>5821</v>
      </c>
      <c r="AF2844" t="s">
        <v>52</v>
      </c>
      <c r="AG2844" s="4" t="s">
        <v>53</v>
      </c>
      <c r="AH2844" t="s">
        <v>54</v>
      </c>
      <c r="AI2844"/>
      <c r="AJ2844">
        <f>VLOOKUP(D2844,[3]Multipliers!$B:$AT,36)</f>
        <v>0.84085401038661278</v>
      </c>
      <c r="AK2844">
        <f>VLOOKUP(D2844,[3]Multipliers!$B:$AT,36)</f>
        <v>0.84085401038661278</v>
      </c>
      <c r="AM2844">
        <f t="shared" si="377"/>
        <v>0</v>
      </c>
    </row>
    <row r="2845" spans="1:39">
      <c r="A2845" s="2" t="str">
        <f t="shared" si="371"/>
        <v>SHENZHEN STRONG TECHNOLOGY CO., LTD.V64HSG MASK</v>
      </c>
      <c r="B2845" s="2" t="str">
        <f t="shared" si="372"/>
        <v>EQP,AE,HSG MASK HUPH,V57-V64,STRONG,RETROFIT KITRetrofit</v>
      </c>
      <c r="D2845">
        <v>385856</v>
      </c>
      <c r="E2845" t="s">
        <v>369</v>
      </c>
      <c r="F2845" t="s">
        <v>40</v>
      </c>
      <c r="G2845" t="s">
        <v>41</v>
      </c>
      <c r="H2845" t="s">
        <v>65</v>
      </c>
      <c r="I2845" t="s">
        <v>43</v>
      </c>
      <c r="J2845" t="s">
        <v>80</v>
      </c>
      <c r="K2845" t="s">
        <v>2717</v>
      </c>
      <c r="L2845" t="s">
        <v>1083</v>
      </c>
      <c r="M2845" t="s">
        <v>2718</v>
      </c>
      <c r="N2845" s="18">
        <v>3756</v>
      </c>
      <c r="O2845" s="100">
        <v>3643</v>
      </c>
      <c r="P2845">
        <v>5</v>
      </c>
      <c r="Q2845" t="s">
        <v>70</v>
      </c>
      <c r="R2845">
        <v>6</v>
      </c>
      <c r="S2845"/>
      <c r="T2845" t="s">
        <v>1203</v>
      </c>
      <c r="U2845" t="s">
        <v>374</v>
      </c>
      <c r="V2845" t="s">
        <v>71</v>
      </c>
      <c r="W2845" s="100">
        <v>3380.4</v>
      </c>
      <c r="X2845">
        <v>3756</v>
      </c>
      <c r="Y2845">
        <v>1102</v>
      </c>
      <c r="Z2845" s="3">
        <f t="shared" si="373"/>
        <v>18780</v>
      </c>
      <c r="AA2845" s="3">
        <f t="shared" si="374"/>
        <v>16902</v>
      </c>
      <c r="AB2845" s="3">
        <f t="shared" si="375"/>
        <v>18215</v>
      </c>
      <c r="AC2845">
        <f t="shared" si="376"/>
        <v>565</v>
      </c>
      <c r="AD2845" t="str">
        <f>_xlfn.XLOOKUP(V2845,[2]Index!L:L,[2]Index!M:M)</f>
        <v>CN</v>
      </c>
      <c r="AE2845" s="3" t="s">
        <v>5821</v>
      </c>
      <c r="AF2845" t="s">
        <v>52</v>
      </c>
      <c r="AG2845" s="4" t="s">
        <v>53</v>
      </c>
      <c r="AH2845" t="s">
        <v>72</v>
      </c>
      <c r="AI2845"/>
      <c r="AJ2845">
        <f>VLOOKUP(D2845,[3]Multipliers!$B:$AT,36)</f>
        <v>0.98459459459459464</v>
      </c>
      <c r="AK2845">
        <f>VLOOKUP(D2845,[3]Multipliers!$B:$AT,36)</f>
        <v>0.98459459459459464</v>
      </c>
      <c r="AM2845">
        <f t="shared" si="377"/>
        <v>0</v>
      </c>
    </row>
    <row r="2846" spans="1:39">
      <c r="A2846" s="2" t="str">
        <f t="shared" si="371"/>
        <v>SHENZHEN STRONG TECHNOLOGY CO., LTD.V64HSG MASK</v>
      </c>
      <c r="B2846" s="2" t="str">
        <f t="shared" si="372"/>
        <v>EQP,AE,HSG MASK LUPH,V57-V64,STRONG,RETROFIT KITRetrofit</v>
      </c>
      <c r="D2846">
        <v>385861</v>
      </c>
      <c r="E2846" t="s">
        <v>369</v>
      </c>
      <c r="F2846" t="s">
        <v>40</v>
      </c>
      <c r="G2846" t="s">
        <v>41</v>
      </c>
      <c r="H2846" t="s">
        <v>65</v>
      </c>
      <c r="I2846" t="s">
        <v>43</v>
      </c>
      <c r="J2846" t="s">
        <v>80</v>
      </c>
      <c r="K2846" t="s">
        <v>2719</v>
      </c>
      <c r="L2846" t="s">
        <v>1083</v>
      </c>
      <c r="M2846" t="s">
        <v>2720</v>
      </c>
      <c r="N2846" s="18">
        <v>3756</v>
      </c>
      <c r="O2846" s="100">
        <v>3643</v>
      </c>
      <c r="P2846">
        <v>3</v>
      </c>
      <c r="Q2846" t="s">
        <v>70</v>
      </c>
      <c r="R2846">
        <v>6</v>
      </c>
      <c r="S2846"/>
      <c r="T2846" t="s">
        <v>1200</v>
      </c>
      <c r="U2846" t="s">
        <v>374</v>
      </c>
      <c r="V2846" t="s">
        <v>71</v>
      </c>
      <c r="W2846" s="100">
        <v>3380.4</v>
      </c>
      <c r="X2846">
        <v>3756</v>
      </c>
      <c r="Y2846">
        <v>1102</v>
      </c>
      <c r="Z2846" s="3">
        <f t="shared" si="373"/>
        <v>11268</v>
      </c>
      <c r="AA2846" s="3">
        <f t="shared" si="374"/>
        <v>10141.200000000001</v>
      </c>
      <c r="AB2846" s="3">
        <f t="shared" si="375"/>
        <v>10929</v>
      </c>
      <c r="AC2846">
        <f t="shared" si="376"/>
        <v>339</v>
      </c>
      <c r="AD2846" t="str">
        <f>_xlfn.XLOOKUP(V2846,[2]Index!L:L,[2]Index!M:M)</f>
        <v>CN</v>
      </c>
      <c r="AE2846" s="3" t="s">
        <v>5821</v>
      </c>
      <c r="AF2846" t="s">
        <v>52</v>
      </c>
      <c r="AG2846" s="4" t="s">
        <v>53</v>
      </c>
      <c r="AH2846" t="s">
        <v>72</v>
      </c>
      <c r="AI2846"/>
      <c r="AJ2846">
        <f>VLOOKUP(D2846,[3]Multipliers!$B:$AT,36)</f>
        <v>0.98459459459459464</v>
      </c>
      <c r="AK2846">
        <f>VLOOKUP(D2846,[3]Multipliers!$B:$AT,36)</f>
        <v>0.98459459459459464</v>
      </c>
      <c r="AM2846">
        <f t="shared" si="377"/>
        <v>0</v>
      </c>
    </row>
    <row r="2847" spans="1:39">
      <c r="A2847" s="2" t="str">
        <f t="shared" si="371"/>
        <v>SHENZHEN STRONG TECHNOLOGY CO., LTD.V64HSG MASK</v>
      </c>
      <c r="B2847" s="2" t="str">
        <f t="shared" si="372"/>
        <v>EQP,AE,HSG MASK HUPH,V54-V64,STRONG,RETROFIT KITRetrofit</v>
      </c>
      <c r="D2847">
        <v>385855</v>
      </c>
      <c r="E2847" t="s">
        <v>369</v>
      </c>
      <c r="F2847" t="s">
        <v>40</v>
      </c>
      <c r="G2847" t="s">
        <v>41</v>
      </c>
      <c r="H2847" t="s">
        <v>65</v>
      </c>
      <c r="I2847" t="s">
        <v>43</v>
      </c>
      <c r="J2847" t="s">
        <v>66</v>
      </c>
      <c r="K2847" t="s">
        <v>2721</v>
      </c>
      <c r="L2847" t="s">
        <v>1083</v>
      </c>
      <c r="M2847" t="s">
        <v>2722</v>
      </c>
      <c r="N2847" s="18">
        <v>3756</v>
      </c>
      <c r="O2847" s="100">
        <v>3643</v>
      </c>
      <c r="P2847">
        <v>24</v>
      </c>
      <c r="Q2847" t="s">
        <v>70</v>
      </c>
      <c r="R2847">
        <v>6</v>
      </c>
      <c r="S2847"/>
      <c r="T2847" t="s">
        <v>1203</v>
      </c>
      <c r="U2847" t="s">
        <v>374</v>
      </c>
      <c r="V2847" t="s">
        <v>71</v>
      </c>
      <c r="W2847" s="100">
        <v>3380.4</v>
      </c>
      <c r="X2847">
        <v>3756</v>
      </c>
      <c r="Y2847">
        <v>1102</v>
      </c>
      <c r="Z2847" s="3">
        <f t="shared" si="373"/>
        <v>90144</v>
      </c>
      <c r="AA2847" s="3">
        <f t="shared" si="374"/>
        <v>81129.600000000006</v>
      </c>
      <c r="AB2847" s="3">
        <f t="shared" si="375"/>
        <v>87432</v>
      </c>
      <c r="AC2847">
        <f t="shared" si="376"/>
        <v>2712</v>
      </c>
      <c r="AD2847" t="str">
        <f>_xlfn.XLOOKUP(V2847,[2]Index!L:L,[2]Index!M:M)</f>
        <v>CN</v>
      </c>
      <c r="AE2847" s="3" t="s">
        <v>5821</v>
      </c>
      <c r="AF2847" t="s">
        <v>52</v>
      </c>
      <c r="AG2847" s="4" t="s">
        <v>53</v>
      </c>
      <c r="AH2847" t="s">
        <v>72</v>
      </c>
      <c r="AI2847"/>
      <c r="AJ2847">
        <f>VLOOKUP(D2847,[3]Multipliers!$B:$AT,36)</f>
        <v>0.98459459459459464</v>
      </c>
      <c r="AK2847">
        <f>VLOOKUP(D2847,[3]Multipliers!$B:$AT,36)</f>
        <v>0.98459459459459464</v>
      </c>
      <c r="AM2847">
        <f t="shared" si="377"/>
        <v>0</v>
      </c>
    </row>
    <row r="2848" spans="1:39">
      <c r="A2848" s="2" t="str">
        <f t="shared" si="371"/>
        <v>SHENZHEN STRONG TECHNOLOGY CO., LTD.V64HSG MASK</v>
      </c>
      <c r="B2848" s="2" t="str">
        <f t="shared" si="372"/>
        <v>EQP,AE,HSG MASK LUPH,V54-V64,STRONG,RETROFIT KITRetrofit</v>
      </c>
      <c r="D2848">
        <v>385860</v>
      </c>
      <c r="E2848" t="s">
        <v>369</v>
      </c>
      <c r="F2848" t="s">
        <v>40</v>
      </c>
      <c r="G2848" t="s">
        <v>41</v>
      </c>
      <c r="H2848" t="s">
        <v>65</v>
      </c>
      <c r="I2848" t="s">
        <v>43</v>
      </c>
      <c r="J2848" t="s">
        <v>66</v>
      </c>
      <c r="K2848" t="s">
        <v>2723</v>
      </c>
      <c r="L2848" t="s">
        <v>1083</v>
      </c>
      <c r="M2848" t="s">
        <v>2724</v>
      </c>
      <c r="N2848" s="18">
        <v>3756</v>
      </c>
      <c r="O2848" s="100">
        <v>3643</v>
      </c>
      <c r="P2848">
        <v>17</v>
      </c>
      <c r="Q2848" t="s">
        <v>70</v>
      </c>
      <c r="R2848">
        <v>6</v>
      </c>
      <c r="S2848"/>
      <c r="T2848" t="s">
        <v>1200</v>
      </c>
      <c r="U2848" t="s">
        <v>374</v>
      </c>
      <c r="V2848" t="s">
        <v>71</v>
      </c>
      <c r="W2848" s="100">
        <v>3380.4</v>
      </c>
      <c r="X2848">
        <v>3756</v>
      </c>
      <c r="Y2848">
        <v>1102</v>
      </c>
      <c r="Z2848" s="3">
        <f t="shared" si="373"/>
        <v>63852</v>
      </c>
      <c r="AA2848" s="3">
        <f t="shared" si="374"/>
        <v>57466.8</v>
      </c>
      <c r="AB2848" s="3">
        <f t="shared" si="375"/>
        <v>61931</v>
      </c>
      <c r="AC2848">
        <f t="shared" si="376"/>
        <v>1921</v>
      </c>
      <c r="AD2848" t="str">
        <f>_xlfn.XLOOKUP(V2848,[2]Index!L:L,[2]Index!M:M)</f>
        <v>CN</v>
      </c>
      <c r="AE2848" s="3" t="s">
        <v>5821</v>
      </c>
      <c r="AF2848" t="s">
        <v>52</v>
      </c>
      <c r="AG2848" s="4" t="s">
        <v>53</v>
      </c>
      <c r="AH2848" t="s">
        <v>72</v>
      </c>
      <c r="AI2848"/>
      <c r="AJ2848">
        <f>VLOOKUP(D2848,[3]Multipliers!$B:$AT,36)</f>
        <v>0.98459459459459464</v>
      </c>
      <c r="AK2848">
        <f>VLOOKUP(D2848,[3]Multipliers!$B:$AT,36)</f>
        <v>0.98459459459459464</v>
      </c>
      <c r="AM2848">
        <f t="shared" si="377"/>
        <v>0</v>
      </c>
    </row>
    <row r="2849" spans="1:39">
      <c r="A2849" s="2" t="str">
        <f t="shared" si="371"/>
        <v>SHENZHEN STRONG TECHNOLOGY CO., LTD.V64HSG MASK</v>
      </c>
      <c r="B2849" s="2" t="str">
        <f t="shared" si="372"/>
        <v>EQP,AE,HSG MASK HUPH,V53-V64,STRONG,RETROFIT KITRetrofit</v>
      </c>
      <c r="D2849">
        <v>385854</v>
      </c>
      <c r="E2849" t="s">
        <v>369</v>
      </c>
      <c r="F2849" t="s">
        <v>40</v>
      </c>
      <c r="G2849" t="s">
        <v>41</v>
      </c>
      <c r="H2849" t="s">
        <v>65</v>
      </c>
      <c r="I2849" t="s">
        <v>43</v>
      </c>
      <c r="J2849" t="s">
        <v>111</v>
      </c>
      <c r="K2849" t="s">
        <v>2725</v>
      </c>
      <c r="L2849" t="s">
        <v>1083</v>
      </c>
      <c r="M2849" t="s">
        <v>2726</v>
      </c>
      <c r="N2849" s="18">
        <v>3756</v>
      </c>
      <c r="O2849" s="100">
        <v>3643</v>
      </c>
      <c r="P2849">
        <v>6</v>
      </c>
      <c r="Q2849" t="s">
        <v>70</v>
      </c>
      <c r="R2849">
        <v>6</v>
      </c>
      <c r="S2849"/>
      <c r="T2849" t="s">
        <v>1203</v>
      </c>
      <c r="U2849" t="s">
        <v>374</v>
      </c>
      <c r="V2849" t="s">
        <v>71</v>
      </c>
      <c r="W2849" s="100">
        <v>3380.4</v>
      </c>
      <c r="X2849">
        <v>3756</v>
      </c>
      <c r="Y2849">
        <v>1102</v>
      </c>
      <c r="Z2849" s="3">
        <f t="shared" si="373"/>
        <v>22536</v>
      </c>
      <c r="AA2849" s="3">
        <f t="shared" si="374"/>
        <v>20282.400000000001</v>
      </c>
      <c r="AB2849" s="3">
        <f t="shared" si="375"/>
        <v>21858</v>
      </c>
      <c r="AC2849">
        <f t="shared" si="376"/>
        <v>678</v>
      </c>
      <c r="AD2849" t="str">
        <f>_xlfn.XLOOKUP(V2849,[2]Index!L:L,[2]Index!M:M)</f>
        <v>CN</v>
      </c>
      <c r="AE2849" s="3" t="s">
        <v>5821</v>
      </c>
      <c r="AF2849" t="s">
        <v>52</v>
      </c>
      <c r="AG2849" s="4" t="s">
        <v>53</v>
      </c>
      <c r="AH2849" t="s">
        <v>72</v>
      </c>
      <c r="AI2849"/>
      <c r="AJ2849">
        <f>VLOOKUP(D2849,[3]Multipliers!$B:$AT,36)</f>
        <v>0.98459459459459464</v>
      </c>
      <c r="AK2849">
        <f>VLOOKUP(D2849,[3]Multipliers!$B:$AT,36)</f>
        <v>0.98459459459459464</v>
      </c>
      <c r="AM2849">
        <f t="shared" si="377"/>
        <v>0</v>
      </c>
    </row>
    <row r="2850" spans="1:39">
      <c r="A2850" s="2" t="str">
        <f t="shared" si="371"/>
        <v>SHENZHEN STRONG TECHNOLOGY CO., LTD.V64HSG MASK</v>
      </c>
      <c r="B2850" s="2" t="str">
        <f t="shared" si="372"/>
        <v>EQP,AE,HSG MASK HUPH,D47-V64,STRONG,RETROFIT KITRetrofit</v>
      </c>
      <c r="D2850">
        <v>385853</v>
      </c>
      <c r="E2850" t="s">
        <v>369</v>
      </c>
      <c r="F2850" t="s">
        <v>40</v>
      </c>
      <c r="G2850" t="s">
        <v>41</v>
      </c>
      <c r="H2850" t="s">
        <v>65</v>
      </c>
      <c r="I2850" t="s">
        <v>43</v>
      </c>
      <c r="J2850" t="s">
        <v>181</v>
      </c>
      <c r="K2850" t="s">
        <v>2727</v>
      </c>
      <c r="L2850" t="s">
        <v>1083</v>
      </c>
      <c r="M2850" t="s">
        <v>2728</v>
      </c>
      <c r="N2850" s="18">
        <v>3756</v>
      </c>
      <c r="O2850" s="100">
        <v>3643</v>
      </c>
      <c r="P2850">
        <v>4</v>
      </c>
      <c r="Q2850" t="s">
        <v>48</v>
      </c>
      <c r="R2850">
        <v>6</v>
      </c>
      <c r="S2850"/>
      <c r="T2850" t="s">
        <v>1203</v>
      </c>
      <c r="U2850" t="s">
        <v>374</v>
      </c>
      <c r="V2850" t="s">
        <v>71</v>
      </c>
      <c r="W2850" s="100">
        <v>3380.4</v>
      </c>
      <c r="X2850">
        <v>3756</v>
      </c>
      <c r="Y2850">
        <v>1102</v>
      </c>
      <c r="Z2850" s="3">
        <f t="shared" si="373"/>
        <v>15024</v>
      </c>
      <c r="AA2850" s="3">
        <f t="shared" si="374"/>
        <v>13521.6</v>
      </c>
      <c r="AB2850" s="3">
        <f t="shared" si="375"/>
        <v>14572</v>
      </c>
      <c r="AC2850">
        <f t="shared" si="376"/>
        <v>452</v>
      </c>
      <c r="AD2850" t="str">
        <f>_xlfn.XLOOKUP(V2850,[2]Index!L:L,[2]Index!M:M)</f>
        <v>CN</v>
      </c>
      <c r="AE2850" s="3" t="s">
        <v>5821</v>
      </c>
      <c r="AF2850" t="s">
        <v>52</v>
      </c>
      <c r="AG2850" s="4" t="s">
        <v>53</v>
      </c>
      <c r="AH2850" t="s">
        <v>54</v>
      </c>
      <c r="AI2850"/>
      <c r="AJ2850">
        <f>VLOOKUP(D2850,[3]Multipliers!$B:$AT,36)</f>
        <v>0.98459459459459464</v>
      </c>
      <c r="AK2850">
        <f>VLOOKUP(D2850,[3]Multipliers!$B:$AT,36)</f>
        <v>0.98459459459459464</v>
      </c>
      <c r="AM2850">
        <f t="shared" si="377"/>
        <v>0</v>
      </c>
    </row>
    <row r="2851" spans="1:39">
      <c r="A2851" s="2" t="str">
        <f t="shared" si="371"/>
        <v>SHENZHEN STRONG TECHNOLOGY CO., LTD.V64HSG MASK</v>
      </c>
      <c r="B2851" s="2" t="str">
        <f t="shared" si="372"/>
        <v>EQP,AE,HSG MASK LUPH,D47-V64,STRONG,RETROFIT KITRetrofit</v>
      </c>
      <c r="D2851">
        <v>385859</v>
      </c>
      <c r="E2851" t="s">
        <v>369</v>
      </c>
      <c r="F2851" t="s">
        <v>40</v>
      </c>
      <c r="G2851" t="s">
        <v>41</v>
      </c>
      <c r="H2851" t="s">
        <v>65</v>
      </c>
      <c r="I2851" t="s">
        <v>43</v>
      </c>
      <c r="J2851" t="s">
        <v>181</v>
      </c>
      <c r="K2851" t="s">
        <v>2729</v>
      </c>
      <c r="L2851" t="s">
        <v>1083</v>
      </c>
      <c r="M2851" t="s">
        <v>2730</v>
      </c>
      <c r="N2851" s="18">
        <v>3756</v>
      </c>
      <c r="O2851" s="100">
        <v>3643</v>
      </c>
      <c r="P2851">
        <v>2</v>
      </c>
      <c r="Q2851" t="s">
        <v>48</v>
      </c>
      <c r="R2851">
        <v>6</v>
      </c>
      <c r="S2851"/>
      <c r="T2851" t="s">
        <v>1200</v>
      </c>
      <c r="U2851" t="s">
        <v>374</v>
      </c>
      <c r="V2851" t="s">
        <v>71</v>
      </c>
      <c r="W2851" s="100">
        <v>3380.4</v>
      </c>
      <c r="X2851">
        <v>3756</v>
      </c>
      <c r="Y2851">
        <v>1102</v>
      </c>
      <c r="Z2851" s="3">
        <f t="shared" si="373"/>
        <v>7512</v>
      </c>
      <c r="AA2851" s="3">
        <f t="shared" si="374"/>
        <v>6760.8</v>
      </c>
      <c r="AB2851" s="3">
        <f t="shared" si="375"/>
        <v>7286</v>
      </c>
      <c r="AC2851">
        <f t="shared" si="376"/>
        <v>226</v>
      </c>
      <c r="AD2851" t="str">
        <f>_xlfn.XLOOKUP(V2851,[2]Index!L:L,[2]Index!M:M)</f>
        <v>CN</v>
      </c>
      <c r="AE2851" s="3" t="s">
        <v>5821</v>
      </c>
      <c r="AF2851" t="s">
        <v>52</v>
      </c>
      <c r="AG2851" s="4" t="s">
        <v>53</v>
      </c>
      <c r="AH2851" t="s">
        <v>54</v>
      </c>
      <c r="AI2851"/>
      <c r="AJ2851">
        <f>VLOOKUP(D2851,[3]Multipliers!$B:$AT,36)</f>
        <v>0.98459459459459464</v>
      </c>
      <c r="AK2851">
        <f>VLOOKUP(D2851,[3]Multipliers!$B:$AT,36)</f>
        <v>0.98459459459459464</v>
      </c>
      <c r="AM2851">
        <f t="shared" si="377"/>
        <v>0</v>
      </c>
    </row>
    <row r="2852" spans="1:39">
      <c r="A2852" s="2" t="str">
        <f t="shared" si="371"/>
        <v>SHENZHEN STRONG TECHNOLOGY CO., LTD.V63HSG MASK</v>
      </c>
      <c r="B2852" s="2" t="str">
        <f t="shared" si="372"/>
        <v>EQP,AE,HSG MASK HUPH,V57-V63,STRONG,RETROFIT KITRetrofit</v>
      </c>
      <c r="D2852">
        <v>385581</v>
      </c>
      <c r="E2852" t="s">
        <v>369</v>
      </c>
      <c r="F2852" t="s">
        <v>40</v>
      </c>
      <c r="G2852" t="s">
        <v>41</v>
      </c>
      <c r="H2852" t="s">
        <v>42</v>
      </c>
      <c r="I2852" t="s">
        <v>43</v>
      </c>
      <c r="J2852" t="s">
        <v>80</v>
      </c>
      <c r="K2852" t="s">
        <v>2731</v>
      </c>
      <c r="L2852" t="s">
        <v>1083</v>
      </c>
      <c r="M2852" t="s">
        <v>2732</v>
      </c>
      <c r="N2852" s="18">
        <v>3756</v>
      </c>
      <c r="O2852" s="100">
        <v>3643</v>
      </c>
      <c r="P2852">
        <v>3</v>
      </c>
      <c r="Q2852" t="s">
        <v>70</v>
      </c>
      <c r="R2852">
        <v>6</v>
      </c>
      <c r="S2852"/>
      <c r="T2852" t="s">
        <v>60</v>
      </c>
      <c r="U2852" t="s">
        <v>374</v>
      </c>
      <c r="V2852" t="s">
        <v>85</v>
      </c>
      <c r="W2852" s="100">
        <v>3380.4</v>
      </c>
      <c r="X2852">
        <v>3756</v>
      </c>
      <c r="Y2852">
        <v>1102</v>
      </c>
      <c r="Z2852" s="3">
        <f t="shared" si="373"/>
        <v>11268</v>
      </c>
      <c r="AA2852" s="3">
        <f t="shared" si="374"/>
        <v>10141.200000000001</v>
      </c>
      <c r="AB2852" s="3">
        <f t="shared" si="375"/>
        <v>10929</v>
      </c>
      <c r="AC2852">
        <f t="shared" si="376"/>
        <v>339</v>
      </c>
      <c r="AD2852" t="str">
        <f>_xlfn.XLOOKUP(V2852,[2]Index!L:L,[2]Index!M:M)</f>
        <v>CN</v>
      </c>
      <c r="AE2852" s="3" t="s">
        <v>5821</v>
      </c>
      <c r="AF2852" t="s">
        <v>52</v>
      </c>
      <c r="AG2852" s="4" t="s">
        <v>53</v>
      </c>
      <c r="AH2852" t="s">
        <v>72</v>
      </c>
      <c r="AI2852"/>
      <c r="AJ2852">
        <f>VLOOKUP(D2852,[3]Multipliers!$B:$AT,36)</f>
        <v>0.84085401038661278</v>
      </c>
      <c r="AK2852">
        <f>VLOOKUP(D2852,[3]Multipliers!$B:$AT,36)</f>
        <v>0.84085401038661278</v>
      </c>
      <c r="AM2852">
        <f t="shared" si="377"/>
        <v>0</v>
      </c>
    </row>
    <row r="2853" spans="1:39">
      <c r="A2853" s="2" t="str">
        <f t="shared" si="371"/>
        <v>SHENZHEN STRONG TECHNOLOGY CO., LTD.V64HSG MASK</v>
      </c>
      <c r="B2853" s="2" t="str">
        <f t="shared" si="372"/>
        <v>EQP,AE,HSG MASK HUPH,V54-V64,STRONG,RETROFIT KITRetrofit</v>
      </c>
      <c r="D2853">
        <v>385855</v>
      </c>
      <c r="E2853" t="s">
        <v>369</v>
      </c>
      <c r="F2853" t="s">
        <v>40</v>
      </c>
      <c r="G2853" t="s">
        <v>41</v>
      </c>
      <c r="H2853" t="s">
        <v>65</v>
      </c>
      <c r="I2853" t="s">
        <v>43</v>
      </c>
      <c r="J2853" t="s">
        <v>66</v>
      </c>
      <c r="K2853" t="s">
        <v>2721</v>
      </c>
      <c r="L2853" t="s">
        <v>1083</v>
      </c>
      <c r="M2853" t="s">
        <v>2722</v>
      </c>
      <c r="N2853" s="18">
        <v>3756</v>
      </c>
      <c r="O2853" s="100">
        <v>3643</v>
      </c>
      <c r="P2853">
        <v>39</v>
      </c>
      <c r="Q2853" t="s">
        <v>70</v>
      </c>
      <c r="R2853">
        <v>6</v>
      </c>
      <c r="S2853"/>
      <c r="T2853" t="s">
        <v>1203</v>
      </c>
      <c r="U2853" t="s">
        <v>374</v>
      </c>
      <c r="V2853" t="s">
        <v>85</v>
      </c>
      <c r="W2853" s="100">
        <v>3380.4</v>
      </c>
      <c r="X2853">
        <v>3756</v>
      </c>
      <c r="Y2853">
        <v>1102</v>
      </c>
      <c r="Z2853" s="3">
        <f t="shared" si="373"/>
        <v>146484</v>
      </c>
      <c r="AA2853" s="3">
        <f t="shared" si="374"/>
        <v>131835.6</v>
      </c>
      <c r="AB2853" s="3">
        <f t="shared" si="375"/>
        <v>142077</v>
      </c>
      <c r="AC2853">
        <f t="shared" si="376"/>
        <v>4407</v>
      </c>
      <c r="AD2853" t="str">
        <f>_xlfn.XLOOKUP(V2853,[2]Index!L:L,[2]Index!M:M)</f>
        <v>CN</v>
      </c>
      <c r="AE2853" s="3" t="s">
        <v>5821</v>
      </c>
      <c r="AF2853" t="s">
        <v>52</v>
      </c>
      <c r="AG2853" s="4" t="s">
        <v>53</v>
      </c>
      <c r="AH2853" t="s">
        <v>72</v>
      </c>
      <c r="AI2853"/>
      <c r="AJ2853">
        <f>VLOOKUP(D2853,[3]Multipliers!$B:$AT,36)</f>
        <v>0.98459459459459464</v>
      </c>
      <c r="AK2853">
        <f>VLOOKUP(D2853,[3]Multipliers!$B:$AT,36)</f>
        <v>0.98459459459459464</v>
      </c>
      <c r="AM2853">
        <f t="shared" si="377"/>
        <v>0</v>
      </c>
    </row>
    <row r="2854" spans="1:39">
      <c r="A2854" s="2" t="str">
        <f t="shared" si="371"/>
        <v>SHENZHEN STRONG TECHNOLOGY CO., LTD.V64HSG MASK</v>
      </c>
      <c r="B2854" s="2" t="str">
        <f t="shared" si="372"/>
        <v>EQP,AE,HSG MASK LUPH,V54-V64,STRONG,RETROFIT KITRetrofit</v>
      </c>
      <c r="D2854">
        <v>385860</v>
      </c>
      <c r="E2854" t="s">
        <v>369</v>
      </c>
      <c r="F2854" t="s">
        <v>40</v>
      </c>
      <c r="G2854" t="s">
        <v>41</v>
      </c>
      <c r="H2854" t="s">
        <v>65</v>
      </c>
      <c r="I2854" t="s">
        <v>43</v>
      </c>
      <c r="J2854" t="s">
        <v>66</v>
      </c>
      <c r="K2854" t="s">
        <v>2723</v>
      </c>
      <c r="L2854" t="s">
        <v>1083</v>
      </c>
      <c r="M2854" t="s">
        <v>2724</v>
      </c>
      <c r="N2854" s="18">
        <v>3756</v>
      </c>
      <c r="O2854" s="100">
        <v>3643</v>
      </c>
      <c r="P2854">
        <v>12</v>
      </c>
      <c r="Q2854" t="s">
        <v>70</v>
      </c>
      <c r="R2854">
        <v>6</v>
      </c>
      <c r="S2854"/>
      <c r="T2854" t="s">
        <v>1200</v>
      </c>
      <c r="U2854" t="s">
        <v>374</v>
      </c>
      <c r="V2854" t="s">
        <v>85</v>
      </c>
      <c r="W2854" s="100">
        <v>3380.4</v>
      </c>
      <c r="X2854">
        <v>3756</v>
      </c>
      <c r="Y2854">
        <v>1102</v>
      </c>
      <c r="Z2854" s="3">
        <f t="shared" si="373"/>
        <v>45072</v>
      </c>
      <c r="AA2854" s="3">
        <f t="shared" si="374"/>
        <v>40564.800000000003</v>
      </c>
      <c r="AB2854" s="3">
        <f t="shared" si="375"/>
        <v>43716</v>
      </c>
      <c r="AC2854">
        <f t="shared" si="376"/>
        <v>1356</v>
      </c>
      <c r="AD2854" t="str">
        <f>_xlfn.XLOOKUP(V2854,[2]Index!L:L,[2]Index!M:M)</f>
        <v>CN</v>
      </c>
      <c r="AE2854" s="3" t="s">
        <v>5821</v>
      </c>
      <c r="AF2854" t="s">
        <v>52</v>
      </c>
      <c r="AG2854" s="4" t="s">
        <v>53</v>
      </c>
      <c r="AH2854" t="s">
        <v>72</v>
      </c>
      <c r="AI2854"/>
      <c r="AJ2854">
        <f>VLOOKUP(D2854,[3]Multipliers!$B:$AT,36)</f>
        <v>0.98459459459459464</v>
      </c>
      <c r="AK2854">
        <f>VLOOKUP(D2854,[3]Multipliers!$B:$AT,36)</f>
        <v>0.98459459459459464</v>
      </c>
      <c r="AM2854">
        <f t="shared" si="377"/>
        <v>0</v>
      </c>
    </row>
    <row r="2855" spans="1:39">
      <c r="A2855" s="2" t="str">
        <f t="shared" si="371"/>
        <v>SHENZHEN STRONG TECHNOLOGY CO., LTD.V63HSG MASK</v>
      </c>
      <c r="B2855" s="2" t="str">
        <f t="shared" si="372"/>
        <v>EQP,AE,HSG MASK HUPH,V54-V63,STRONG,RETROFIT KITRetrofit</v>
      </c>
      <c r="D2855">
        <v>385580</v>
      </c>
      <c r="E2855" t="s">
        <v>369</v>
      </c>
      <c r="F2855" t="s">
        <v>40</v>
      </c>
      <c r="G2855" t="s">
        <v>41</v>
      </c>
      <c r="H2855" t="s">
        <v>42</v>
      </c>
      <c r="I2855" t="s">
        <v>43</v>
      </c>
      <c r="J2855" t="s">
        <v>66</v>
      </c>
      <c r="K2855" t="s">
        <v>2733</v>
      </c>
      <c r="L2855" t="s">
        <v>1083</v>
      </c>
      <c r="M2855" t="s">
        <v>2734</v>
      </c>
      <c r="N2855" s="18">
        <v>3756</v>
      </c>
      <c r="O2855" s="100">
        <v>3643</v>
      </c>
      <c r="P2855">
        <v>1</v>
      </c>
      <c r="Q2855" t="s">
        <v>70</v>
      </c>
      <c r="R2855">
        <v>6</v>
      </c>
      <c r="S2855"/>
      <c r="T2855" t="s">
        <v>60</v>
      </c>
      <c r="U2855" t="s">
        <v>374</v>
      </c>
      <c r="V2855" t="s">
        <v>85</v>
      </c>
      <c r="W2855" s="100">
        <v>3380.4</v>
      </c>
      <c r="X2855">
        <v>3756</v>
      </c>
      <c r="Y2855">
        <v>1102</v>
      </c>
      <c r="Z2855" s="3">
        <f t="shared" si="373"/>
        <v>3756</v>
      </c>
      <c r="AA2855" s="3">
        <f t="shared" si="374"/>
        <v>3380.4</v>
      </c>
      <c r="AB2855" s="3">
        <f t="shared" si="375"/>
        <v>3643</v>
      </c>
      <c r="AC2855">
        <f t="shared" si="376"/>
        <v>113</v>
      </c>
      <c r="AD2855" t="str">
        <f>_xlfn.XLOOKUP(V2855,[2]Index!L:L,[2]Index!M:M)</f>
        <v>CN</v>
      </c>
      <c r="AE2855" s="3" t="s">
        <v>5821</v>
      </c>
      <c r="AF2855" t="s">
        <v>52</v>
      </c>
      <c r="AG2855" s="4" t="s">
        <v>53</v>
      </c>
      <c r="AH2855" t="s">
        <v>72</v>
      </c>
      <c r="AI2855"/>
      <c r="AJ2855">
        <f>VLOOKUP(D2855,[3]Multipliers!$B:$AT,36)</f>
        <v>0.84085401038661278</v>
      </c>
      <c r="AK2855">
        <f>VLOOKUP(D2855,[3]Multipliers!$B:$AT,36)</f>
        <v>0.84085401038661278</v>
      </c>
      <c r="AM2855">
        <f t="shared" si="377"/>
        <v>0</v>
      </c>
    </row>
    <row r="2856" spans="1:39">
      <c r="A2856" s="2" t="str">
        <f t="shared" si="371"/>
        <v>SHENZHEN STRONG TECHNOLOGY CO., LTD.V63HSG MASK</v>
      </c>
      <c r="B2856" s="2" t="str">
        <f t="shared" si="372"/>
        <v>EQP,AE,HSG MASK HUPH,V53-V63,STRONG,RETROFIT KITRetrofit</v>
      </c>
      <c r="D2856">
        <v>385578</v>
      </c>
      <c r="E2856" t="s">
        <v>369</v>
      </c>
      <c r="F2856" t="s">
        <v>40</v>
      </c>
      <c r="G2856" t="s">
        <v>41</v>
      </c>
      <c r="H2856" t="s">
        <v>42</v>
      </c>
      <c r="I2856" t="s">
        <v>43</v>
      </c>
      <c r="J2856" t="s">
        <v>111</v>
      </c>
      <c r="K2856" t="s">
        <v>2707</v>
      </c>
      <c r="L2856" t="s">
        <v>1083</v>
      </c>
      <c r="M2856" t="s">
        <v>2708</v>
      </c>
      <c r="N2856" s="18">
        <v>3756</v>
      </c>
      <c r="O2856" s="100">
        <v>3643</v>
      </c>
      <c r="P2856">
        <v>24</v>
      </c>
      <c r="Q2856" t="s">
        <v>70</v>
      </c>
      <c r="R2856">
        <v>6</v>
      </c>
      <c r="S2856"/>
      <c r="T2856" t="s">
        <v>60</v>
      </c>
      <c r="U2856" t="s">
        <v>374</v>
      </c>
      <c r="V2856" t="s">
        <v>85</v>
      </c>
      <c r="W2856" s="100">
        <v>3380.4</v>
      </c>
      <c r="X2856">
        <v>3756</v>
      </c>
      <c r="Y2856">
        <v>1102</v>
      </c>
      <c r="Z2856" s="3">
        <f t="shared" si="373"/>
        <v>90144</v>
      </c>
      <c r="AA2856" s="3">
        <f t="shared" si="374"/>
        <v>81129.600000000006</v>
      </c>
      <c r="AB2856" s="3">
        <f t="shared" si="375"/>
        <v>87432</v>
      </c>
      <c r="AC2856">
        <f t="shared" si="376"/>
        <v>2712</v>
      </c>
      <c r="AD2856" t="str">
        <f>_xlfn.XLOOKUP(V2856,[2]Index!L:L,[2]Index!M:M)</f>
        <v>CN</v>
      </c>
      <c r="AE2856" s="3" t="s">
        <v>5821</v>
      </c>
      <c r="AF2856" t="s">
        <v>52</v>
      </c>
      <c r="AG2856" s="4" t="s">
        <v>53</v>
      </c>
      <c r="AH2856" t="s">
        <v>72</v>
      </c>
      <c r="AI2856"/>
      <c r="AJ2856">
        <f>VLOOKUP(D2856,[3]Multipliers!$B:$AT,36)</f>
        <v>0.84085401038661278</v>
      </c>
      <c r="AK2856">
        <f>VLOOKUP(D2856,[3]Multipliers!$B:$AT,36)</f>
        <v>0.84085401038661278</v>
      </c>
      <c r="AM2856">
        <f t="shared" si="377"/>
        <v>0</v>
      </c>
    </row>
    <row r="2857" spans="1:39">
      <c r="A2857" s="2" t="str">
        <f t="shared" si="371"/>
        <v>SHENZHEN STRONG TECHNOLOGY CO., LTD.V63HSG MASK</v>
      </c>
      <c r="B2857" s="2" t="str">
        <f t="shared" si="372"/>
        <v>EQP,AE,HSG MASK LUPH,V53-V63,STRONG,RETROFIT KITRetrofit</v>
      </c>
      <c r="D2857">
        <v>385583</v>
      </c>
      <c r="E2857" t="s">
        <v>369</v>
      </c>
      <c r="F2857" t="s">
        <v>40</v>
      </c>
      <c r="G2857" t="s">
        <v>41</v>
      </c>
      <c r="H2857" t="s">
        <v>42</v>
      </c>
      <c r="I2857" t="s">
        <v>43</v>
      </c>
      <c r="J2857" t="s">
        <v>111</v>
      </c>
      <c r="K2857" t="s">
        <v>2735</v>
      </c>
      <c r="L2857" t="s">
        <v>1083</v>
      </c>
      <c r="M2857" t="s">
        <v>2736</v>
      </c>
      <c r="N2857" s="18">
        <v>3756</v>
      </c>
      <c r="O2857" s="100">
        <v>3643</v>
      </c>
      <c r="P2857">
        <v>6</v>
      </c>
      <c r="Q2857" t="s">
        <v>70</v>
      </c>
      <c r="R2857">
        <v>6</v>
      </c>
      <c r="S2857"/>
      <c r="T2857" t="s">
        <v>60</v>
      </c>
      <c r="U2857" t="s">
        <v>374</v>
      </c>
      <c r="V2857" t="s">
        <v>85</v>
      </c>
      <c r="W2857" s="100">
        <v>3380.4</v>
      </c>
      <c r="X2857">
        <v>3756</v>
      </c>
      <c r="Y2857">
        <v>1102</v>
      </c>
      <c r="Z2857" s="3">
        <f t="shared" si="373"/>
        <v>22536</v>
      </c>
      <c r="AA2857" s="3">
        <f t="shared" si="374"/>
        <v>20282.400000000001</v>
      </c>
      <c r="AB2857" s="3">
        <f t="shared" si="375"/>
        <v>21858</v>
      </c>
      <c r="AC2857">
        <f t="shared" si="376"/>
        <v>678</v>
      </c>
      <c r="AD2857" t="str">
        <f>_xlfn.XLOOKUP(V2857,[2]Index!L:L,[2]Index!M:M)</f>
        <v>CN</v>
      </c>
      <c r="AE2857" s="3" t="s">
        <v>5821</v>
      </c>
      <c r="AF2857" t="s">
        <v>52</v>
      </c>
      <c r="AG2857" s="4" t="s">
        <v>53</v>
      </c>
      <c r="AH2857" t="s">
        <v>72</v>
      </c>
      <c r="AI2857"/>
      <c r="AJ2857">
        <f>VLOOKUP(D2857,[3]Multipliers!$B:$AT,36)</f>
        <v>0.84085401038661278</v>
      </c>
      <c r="AK2857">
        <f>VLOOKUP(D2857,[3]Multipliers!$B:$AT,36)</f>
        <v>0.84085401038661278</v>
      </c>
      <c r="AM2857">
        <f t="shared" si="377"/>
        <v>0</v>
      </c>
    </row>
    <row r="2858" spans="1:39">
      <c r="A2858" s="2" t="str">
        <f t="shared" si="371"/>
        <v>SHENZHEN STRONG TECHNOLOGY CO., LTD.V63HSG MASK</v>
      </c>
      <c r="B2858" s="2" t="str">
        <f t="shared" si="372"/>
        <v>EQP,AE,HSG MASK HUPH,D47-V63,TAOWINE,RETROFIT KITRetrofit</v>
      </c>
      <c r="C2858" s="3" t="str">
        <f t="shared" ref="C2858:C2870" si="379">_xlfn.CONCAT(G2858,L2858,"New Buy")</f>
        <v>iphoneHSG MASKNew Buy</v>
      </c>
      <c r="D2858" s="2">
        <v>385582</v>
      </c>
      <c r="E2858" s="2" t="s">
        <v>369</v>
      </c>
      <c r="F2858" s="2" t="s">
        <v>40</v>
      </c>
      <c r="G2858" s="2" t="s">
        <v>41</v>
      </c>
      <c r="H2858" s="2" t="s">
        <v>42</v>
      </c>
      <c r="I2858" s="2" t="s">
        <v>43</v>
      </c>
      <c r="J2858" s="2" t="s">
        <v>181</v>
      </c>
      <c r="K2858" s="2" t="s">
        <v>2737</v>
      </c>
      <c r="L2858" s="2" t="s">
        <v>1083</v>
      </c>
      <c r="M2858" s="2" t="s">
        <v>2738</v>
      </c>
      <c r="N2858" s="13">
        <v>3756</v>
      </c>
      <c r="O2858" s="2">
        <v>3643</v>
      </c>
      <c r="P2858" s="2">
        <v>8</v>
      </c>
      <c r="Q2858" s="2" t="s">
        <v>48</v>
      </c>
      <c r="R2858" s="2">
        <v>6</v>
      </c>
      <c r="S2858" s="2"/>
      <c r="T2858" s="2" t="s">
        <v>60</v>
      </c>
      <c r="U2858" s="2" t="s">
        <v>374</v>
      </c>
      <c r="V2858" s="2" t="s">
        <v>85</v>
      </c>
      <c r="W2858" s="2">
        <v>3380.4</v>
      </c>
      <c r="X2858" s="2">
        <v>3756</v>
      </c>
      <c r="Y2858" s="2">
        <v>1102</v>
      </c>
      <c r="Z2858" s="3">
        <f t="shared" si="373"/>
        <v>30048</v>
      </c>
      <c r="AA2858" s="3">
        <f t="shared" si="374"/>
        <v>27043.200000000001</v>
      </c>
      <c r="AB2858" s="3">
        <f t="shared" si="375"/>
        <v>29144</v>
      </c>
      <c r="AC2858">
        <f t="shared" si="376"/>
        <v>904</v>
      </c>
      <c r="AD2858" t="str">
        <f>_xlfn.XLOOKUP(V2858,[2]Index!L:L,[2]Index!M:M)</f>
        <v>CN</v>
      </c>
      <c r="AE2858" s="3" t="s">
        <v>5821</v>
      </c>
      <c r="AF2858" t="s">
        <v>52</v>
      </c>
      <c r="AG2858" s="4" t="s">
        <v>53</v>
      </c>
      <c r="AH2858" t="s">
        <v>54</v>
      </c>
      <c r="AJ2858">
        <f>VLOOKUP(D2858,[3]Multipliers!$B:$AT,36)</f>
        <v>0.84085401038661278</v>
      </c>
      <c r="AK2858">
        <f>VLOOKUP(D2858,[3]Multipliers!$B:$AT,36)</f>
        <v>0.84085401038661278</v>
      </c>
      <c r="AM2858">
        <f t="shared" si="377"/>
        <v>0</v>
      </c>
    </row>
    <row r="2859" spans="1:39">
      <c r="A2859" s="2" t="str">
        <f t="shared" si="371"/>
        <v>SHENZHEN STRONG TECHNOLOGY CO., LTD.V63HSG MASK</v>
      </c>
      <c r="B2859" s="2" t="str">
        <f t="shared" si="372"/>
        <v>EQP,AE,HSG MASK HUPH,V53-V63,STRONG,RETROFIT KITRetrofit</v>
      </c>
      <c r="C2859" s="3" t="str">
        <f t="shared" si="379"/>
        <v>iphoneHSG MASKNew Buy</v>
      </c>
      <c r="D2859" s="2">
        <v>385578</v>
      </c>
      <c r="E2859" s="2" t="s">
        <v>369</v>
      </c>
      <c r="F2859" s="2" t="s">
        <v>40</v>
      </c>
      <c r="G2859" s="2" t="s">
        <v>41</v>
      </c>
      <c r="H2859" s="2" t="s">
        <v>42</v>
      </c>
      <c r="I2859" s="2" t="s">
        <v>43</v>
      </c>
      <c r="J2859" s="2" t="s">
        <v>111</v>
      </c>
      <c r="K2859" s="2" t="s">
        <v>2707</v>
      </c>
      <c r="L2859" s="2" t="s">
        <v>1083</v>
      </c>
      <c r="M2859" s="2" t="s">
        <v>2708</v>
      </c>
      <c r="N2859" s="13">
        <v>3756</v>
      </c>
      <c r="O2859" s="2">
        <v>3643</v>
      </c>
      <c r="P2859" s="2">
        <v>12</v>
      </c>
      <c r="Q2859" s="2" t="s">
        <v>70</v>
      </c>
      <c r="R2859" s="2">
        <v>6</v>
      </c>
      <c r="S2859" s="2"/>
      <c r="T2859" s="2" t="s">
        <v>60</v>
      </c>
      <c r="U2859" s="2" t="s">
        <v>374</v>
      </c>
      <c r="V2859" s="2" t="s">
        <v>146</v>
      </c>
      <c r="W2859" s="2">
        <v>3380.4</v>
      </c>
      <c r="X2859" s="2">
        <v>3756</v>
      </c>
      <c r="Y2859" s="2">
        <v>1102</v>
      </c>
      <c r="Z2859" s="3">
        <f t="shared" si="373"/>
        <v>45072</v>
      </c>
      <c r="AA2859" s="3">
        <f t="shared" si="374"/>
        <v>40564.800000000003</v>
      </c>
      <c r="AB2859" s="3">
        <f t="shared" si="375"/>
        <v>43716</v>
      </c>
      <c r="AC2859">
        <f t="shared" si="376"/>
        <v>1356</v>
      </c>
      <c r="AD2859" t="str">
        <f>_xlfn.XLOOKUP(V2859,[2]Index!L:L,[2]Index!M:M)</f>
        <v>CN</v>
      </c>
      <c r="AE2859" s="3" t="s">
        <v>5821</v>
      </c>
      <c r="AF2859" t="s">
        <v>52</v>
      </c>
      <c r="AG2859" s="4" t="s">
        <v>53</v>
      </c>
      <c r="AH2859" t="s">
        <v>72</v>
      </c>
      <c r="AJ2859">
        <f>VLOOKUP(D2859,[3]Multipliers!$B:$AT,36)</f>
        <v>0.84085401038661278</v>
      </c>
      <c r="AK2859">
        <f>VLOOKUP(D2859,[3]Multipliers!$B:$AT,36)</f>
        <v>0.84085401038661278</v>
      </c>
      <c r="AM2859">
        <f t="shared" si="377"/>
        <v>0</v>
      </c>
    </row>
    <row r="2860" spans="1:39">
      <c r="A2860" s="2" t="str">
        <f t="shared" si="371"/>
        <v>SHENZHEN STRONG TECHNOLOGY CO., LTD.V63HSG MASK</v>
      </c>
      <c r="B2860" s="2" t="str">
        <f t="shared" si="372"/>
        <v>EQP,AE,HSG MASK HUPH SKD(HSG MASK HUPH),D94-V63,STRONG,RETROFIT KITRetrofit</v>
      </c>
      <c r="C2860" s="3" t="str">
        <f t="shared" si="379"/>
        <v>iphoneHSG MASKNew Buy</v>
      </c>
      <c r="D2860" s="2">
        <v>385655</v>
      </c>
      <c r="E2860" s="2" t="s">
        <v>369</v>
      </c>
      <c r="F2860" s="2" t="s">
        <v>40</v>
      </c>
      <c r="G2860" s="2" t="s">
        <v>41</v>
      </c>
      <c r="H2860" s="2" t="s">
        <v>42</v>
      </c>
      <c r="I2860" s="2" t="s">
        <v>43</v>
      </c>
      <c r="J2860" s="2" t="s">
        <v>44</v>
      </c>
      <c r="K2860" s="2" t="s">
        <v>2739</v>
      </c>
      <c r="L2860" s="2" t="s">
        <v>1083</v>
      </c>
      <c r="M2860" s="2" t="s">
        <v>2740</v>
      </c>
      <c r="N2860" s="13">
        <v>3756</v>
      </c>
      <c r="O2860" s="2">
        <v>3643</v>
      </c>
      <c r="P2860" s="2">
        <v>3</v>
      </c>
      <c r="Q2860" s="2" t="s">
        <v>48</v>
      </c>
      <c r="R2860" s="2">
        <v>6</v>
      </c>
      <c r="S2860" s="2"/>
      <c r="T2860" s="2" t="s">
        <v>2450</v>
      </c>
      <c r="U2860" s="2" t="s">
        <v>374</v>
      </c>
      <c r="V2860" s="2" t="s">
        <v>146</v>
      </c>
      <c r="W2860" s="2">
        <v>3380.4</v>
      </c>
      <c r="X2860" s="2">
        <v>3756</v>
      </c>
      <c r="Y2860" s="2">
        <v>1102</v>
      </c>
      <c r="Z2860" s="3">
        <f t="shared" si="373"/>
        <v>11268</v>
      </c>
      <c r="AA2860" s="3">
        <f t="shared" si="374"/>
        <v>10141.200000000001</v>
      </c>
      <c r="AB2860" s="3">
        <f t="shared" si="375"/>
        <v>10929</v>
      </c>
      <c r="AC2860">
        <f t="shared" si="376"/>
        <v>339</v>
      </c>
      <c r="AD2860" t="str">
        <f>_xlfn.XLOOKUP(V2860,[2]Index!L:L,[2]Index!M:M)</f>
        <v>CN</v>
      </c>
      <c r="AE2860" s="3" t="s">
        <v>5821</v>
      </c>
      <c r="AF2860" t="s">
        <v>52</v>
      </c>
      <c r="AG2860" s="4" t="s">
        <v>53</v>
      </c>
      <c r="AH2860" t="s">
        <v>54</v>
      </c>
      <c r="AJ2860">
        <f>VLOOKUP(D2860,[3]Multipliers!$B:$AT,36)</f>
        <v>0.84085401038661278</v>
      </c>
      <c r="AK2860">
        <f>VLOOKUP(D2860,[3]Multipliers!$B:$AT,36)</f>
        <v>0.84085401038661278</v>
      </c>
      <c r="AM2860">
        <f t="shared" si="377"/>
        <v>0</v>
      </c>
    </row>
    <row r="2861" spans="1:39">
      <c r="A2861" s="2" t="str">
        <f t="shared" si="371"/>
        <v>CHENGDU INNOREV INDUSTRIAL CO., LTD.V68OMS-ELM</v>
      </c>
      <c r="B2861" s="2" t="str">
        <f t="shared" si="372"/>
        <v>EQP,AE,OMS-ELM,V54-V68,INNOREV,RETROFIT KITRetrofit</v>
      </c>
      <c r="C2861" s="3" t="str">
        <f t="shared" si="379"/>
        <v>iphoneOMS-ELMNew Buy</v>
      </c>
      <c r="D2861" s="2">
        <v>386982</v>
      </c>
      <c r="E2861" s="2" t="s">
        <v>2374</v>
      </c>
      <c r="F2861" s="2" t="s">
        <v>40</v>
      </c>
      <c r="G2861" s="2" t="s">
        <v>41</v>
      </c>
      <c r="H2861" s="2" t="s">
        <v>206</v>
      </c>
      <c r="I2861" s="2" t="s">
        <v>43</v>
      </c>
      <c r="J2861" s="2" t="s">
        <v>66</v>
      </c>
      <c r="K2861" s="2" t="s">
        <v>294</v>
      </c>
      <c r="L2861" s="2" t="s">
        <v>1376</v>
      </c>
      <c r="M2861" s="2" t="s">
        <v>2747</v>
      </c>
      <c r="N2861" s="13">
        <v>3318</v>
      </c>
      <c r="O2861" s="2">
        <v>3318</v>
      </c>
      <c r="P2861" s="2">
        <v>1</v>
      </c>
      <c r="Q2861" s="2" t="s">
        <v>70</v>
      </c>
      <c r="R2861" s="2">
        <v>0</v>
      </c>
      <c r="S2861" s="2"/>
      <c r="T2861" s="2"/>
      <c r="U2861" s="2" t="s">
        <v>374</v>
      </c>
      <c r="V2861" s="2" t="s">
        <v>85</v>
      </c>
      <c r="W2861" s="2">
        <v>2422.14</v>
      </c>
      <c r="X2861" s="2">
        <v>0</v>
      </c>
      <c r="Y2861" s="2">
        <v>145</v>
      </c>
      <c r="Z2861" s="3">
        <f t="shared" si="373"/>
        <v>3318</v>
      </c>
      <c r="AA2861" s="3">
        <f t="shared" si="374"/>
        <v>2422.14</v>
      </c>
      <c r="AB2861" s="3">
        <f t="shared" si="375"/>
        <v>3318</v>
      </c>
      <c r="AC2861">
        <f t="shared" si="376"/>
        <v>0</v>
      </c>
      <c r="AD2861" t="str">
        <f>_xlfn.XLOOKUP(V2861,[2]Index!L:L,[2]Index!M:M)</f>
        <v>CN</v>
      </c>
      <c r="AE2861" s="3" t="s">
        <v>5821</v>
      </c>
      <c r="AF2861" t="s">
        <v>52</v>
      </c>
      <c r="AG2861" s="4" t="s">
        <v>53</v>
      </c>
      <c r="AH2861" t="s">
        <v>72</v>
      </c>
      <c r="AJ2861" t="str">
        <f>VLOOKUP(D2861,[3]Multipliers!$B:$AT,36)</f>
        <v>Cancelled for ASM</v>
      </c>
      <c r="AK2861" t="str">
        <f>VLOOKUP(D2861,[3]Multipliers!$B:$AT,36)</f>
        <v>Cancelled for ASM</v>
      </c>
      <c r="AM2861">
        <f t="shared" si="377"/>
        <v>0</v>
      </c>
    </row>
    <row r="2862" spans="1:39">
      <c r="A2862" s="2" t="str">
        <f t="shared" si="371"/>
        <v>CHENGDU INNOREV INDUSTRIAL CO., LTD.V68OMS-ELM</v>
      </c>
      <c r="B2862" s="2" t="str">
        <f t="shared" si="372"/>
        <v>EQP,AE,OMS-ELM,D94-V68,INNOREV,RETROFIT KITRetrofit</v>
      </c>
      <c r="C2862" s="3" t="str">
        <f t="shared" si="379"/>
        <v>iphoneOMS-ELMNew Buy</v>
      </c>
      <c r="D2862" s="2">
        <v>386981</v>
      </c>
      <c r="E2862" s="2" t="s">
        <v>2374</v>
      </c>
      <c r="F2862" s="2" t="s">
        <v>40</v>
      </c>
      <c r="G2862" s="2" t="s">
        <v>41</v>
      </c>
      <c r="H2862" s="2" t="s">
        <v>206</v>
      </c>
      <c r="I2862" s="2" t="s">
        <v>43</v>
      </c>
      <c r="J2862" s="2" t="s">
        <v>44</v>
      </c>
      <c r="K2862" s="2" t="s">
        <v>294</v>
      </c>
      <c r="L2862" s="2" t="s">
        <v>1376</v>
      </c>
      <c r="M2862" s="2" t="s">
        <v>2748</v>
      </c>
      <c r="N2862" s="13">
        <v>3318</v>
      </c>
      <c r="O2862" s="2">
        <v>3318</v>
      </c>
      <c r="P2862" s="2">
        <v>1</v>
      </c>
      <c r="Q2862" s="2" t="s">
        <v>48</v>
      </c>
      <c r="R2862" s="2">
        <v>0</v>
      </c>
      <c r="S2862" s="2"/>
      <c r="T2862" s="2"/>
      <c r="U2862" s="2" t="s">
        <v>374</v>
      </c>
      <c r="V2862" s="2" t="s">
        <v>85</v>
      </c>
      <c r="W2862" s="2">
        <v>2422.14</v>
      </c>
      <c r="X2862" s="2">
        <v>0</v>
      </c>
      <c r="Y2862" s="2">
        <v>145</v>
      </c>
      <c r="Z2862" s="3">
        <f t="shared" si="373"/>
        <v>3318</v>
      </c>
      <c r="AA2862" s="3">
        <f t="shared" si="374"/>
        <v>2422.14</v>
      </c>
      <c r="AB2862" s="3">
        <f t="shared" si="375"/>
        <v>3318</v>
      </c>
      <c r="AC2862">
        <f t="shared" si="376"/>
        <v>0</v>
      </c>
      <c r="AD2862" t="str">
        <f>_xlfn.XLOOKUP(V2862,[2]Index!L:L,[2]Index!M:M)</f>
        <v>CN</v>
      </c>
      <c r="AE2862" s="3" t="s">
        <v>5821</v>
      </c>
      <c r="AF2862" t="s">
        <v>52</v>
      </c>
      <c r="AG2862" s="4" t="s">
        <v>53</v>
      </c>
      <c r="AH2862" t="s">
        <v>54</v>
      </c>
      <c r="AJ2862">
        <f>VLOOKUP(D2862,[3]Multipliers!$B:$AT,36)</f>
        <v>0.5718224903059026</v>
      </c>
      <c r="AK2862">
        <f>VLOOKUP(D2862,[3]Multipliers!$B:$AT,36)</f>
        <v>0.5718224903059026</v>
      </c>
      <c r="AM2862">
        <f t="shared" si="377"/>
        <v>0</v>
      </c>
    </row>
    <row r="2863" spans="1:39">
      <c r="A2863" s="2" t="str">
        <f t="shared" si="371"/>
        <v>CHENGDU INNOREV INDUSTRIAL CO., LTD.V68OMS-ELM</v>
      </c>
      <c r="B2863" s="2" t="str">
        <f t="shared" si="372"/>
        <v>EQP,AE,OMS-ELM,D47-V68,INNOREV,RETROFIT KITRetrofit</v>
      </c>
      <c r="C2863" s="3" t="str">
        <f t="shared" si="379"/>
        <v>iphoneOMS-ELMNew Buy</v>
      </c>
      <c r="D2863" s="2">
        <v>386980</v>
      </c>
      <c r="E2863" s="2" t="s">
        <v>2374</v>
      </c>
      <c r="F2863" s="2" t="s">
        <v>40</v>
      </c>
      <c r="G2863" s="2" t="s">
        <v>41</v>
      </c>
      <c r="H2863" s="2" t="s">
        <v>206</v>
      </c>
      <c r="I2863" s="2" t="s">
        <v>43</v>
      </c>
      <c r="J2863" s="2" t="s">
        <v>181</v>
      </c>
      <c r="K2863" s="2" t="s">
        <v>294</v>
      </c>
      <c r="L2863" s="2" t="s">
        <v>1376</v>
      </c>
      <c r="M2863" s="2" t="s">
        <v>2749</v>
      </c>
      <c r="N2863" s="13">
        <v>3318</v>
      </c>
      <c r="O2863" s="2">
        <v>3318</v>
      </c>
      <c r="P2863" s="2">
        <v>2</v>
      </c>
      <c r="Q2863" s="2" t="s">
        <v>48</v>
      </c>
      <c r="R2863" s="2">
        <v>0</v>
      </c>
      <c r="S2863" s="2"/>
      <c r="T2863" s="2"/>
      <c r="U2863" s="2" t="s">
        <v>374</v>
      </c>
      <c r="V2863" s="2" t="s">
        <v>85</v>
      </c>
      <c r="W2863" s="2">
        <v>2422.14</v>
      </c>
      <c r="X2863" s="2">
        <v>0</v>
      </c>
      <c r="Y2863" s="2">
        <v>145</v>
      </c>
      <c r="Z2863" s="3">
        <f t="shared" si="373"/>
        <v>6636</v>
      </c>
      <c r="AA2863" s="3">
        <f t="shared" si="374"/>
        <v>4844.28</v>
      </c>
      <c r="AB2863" s="3">
        <f t="shared" si="375"/>
        <v>6636</v>
      </c>
      <c r="AC2863">
        <f t="shared" si="376"/>
        <v>0</v>
      </c>
      <c r="AD2863" t="str">
        <f>_xlfn.XLOOKUP(V2863,[2]Index!L:L,[2]Index!M:M)</f>
        <v>CN</v>
      </c>
      <c r="AE2863" s="3" t="s">
        <v>5821</v>
      </c>
      <c r="AF2863" t="s">
        <v>52</v>
      </c>
      <c r="AG2863" s="4" t="s">
        <v>53</v>
      </c>
      <c r="AH2863" t="s">
        <v>54</v>
      </c>
      <c r="AJ2863">
        <f>VLOOKUP(D2863,[3]Multipliers!$B:$AT,36)</f>
        <v>0.5718224903059026</v>
      </c>
      <c r="AK2863">
        <f>VLOOKUP(D2863,[3]Multipliers!$B:$AT,36)</f>
        <v>0.5718224903059026</v>
      </c>
      <c r="AM2863">
        <f t="shared" si="377"/>
        <v>0</v>
      </c>
    </row>
    <row r="2864" spans="1:39">
      <c r="A2864" s="2" t="str">
        <f t="shared" si="371"/>
        <v>CHENGDU INNOREV INDUSTRIAL CO., LTD.V68OMS-ELM</v>
      </c>
      <c r="B2864" s="2" t="str">
        <f t="shared" si="372"/>
        <v>EQP,AE,OMS-ELM,D37-V68,INNOREV,RETROFIT KITRetrofit</v>
      </c>
      <c r="C2864" s="3" t="str">
        <f t="shared" si="379"/>
        <v>iphoneOMS-ELMNew Buy</v>
      </c>
      <c r="D2864" s="2">
        <v>386979</v>
      </c>
      <c r="E2864" s="2" t="s">
        <v>2374</v>
      </c>
      <c r="F2864" s="2" t="s">
        <v>40</v>
      </c>
      <c r="G2864" s="2" t="s">
        <v>41</v>
      </c>
      <c r="H2864" s="2" t="s">
        <v>206</v>
      </c>
      <c r="I2864" s="2" t="s">
        <v>43</v>
      </c>
      <c r="J2864" s="2" t="s">
        <v>254</v>
      </c>
      <c r="K2864" s="2" t="s">
        <v>294</v>
      </c>
      <c r="L2864" s="2" t="s">
        <v>1376</v>
      </c>
      <c r="M2864" s="2" t="s">
        <v>2750</v>
      </c>
      <c r="N2864" s="13">
        <v>3318</v>
      </c>
      <c r="O2864" s="2">
        <v>3318</v>
      </c>
      <c r="P2864" s="2">
        <v>1</v>
      </c>
      <c r="Q2864" s="2" t="s">
        <v>48</v>
      </c>
      <c r="R2864" s="2">
        <v>0</v>
      </c>
      <c r="S2864" s="2"/>
      <c r="T2864" s="2"/>
      <c r="U2864" s="2" t="s">
        <v>374</v>
      </c>
      <c r="V2864" s="2" t="s">
        <v>85</v>
      </c>
      <c r="W2864" s="2">
        <v>2422.14</v>
      </c>
      <c r="X2864" s="2">
        <v>0</v>
      </c>
      <c r="Y2864" s="2">
        <v>145</v>
      </c>
      <c r="Z2864" s="3">
        <f t="shared" si="373"/>
        <v>3318</v>
      </c>
      <c r="AA2864" s="3">
        <f t="shared" si="374"/>
        <v>2422.14</v>
      </c>
      <c r="AB2864" s="3">
        <f t="shared" si="375"/>
        <v>3318</v>
      </c>
      <c r="AC2864">
        <f t="shared" si="376"/>
        <v>0</v>
      </c>
      <c r="AD2864" t="str">
        <f>_xlfn.XLOOKUP(V2864,[2]Index!L:L,[2]Index!M:M)</f>
        <v>CN</v>
      </c>
      <c r="AE2864" s="3" t="s">
        <v>5821</v>
      </c>
      <c r="AF2864" t="s">
        <v>52</v>
      </c>
      <c r="AG2864" s="4" t="s">
        <v>53</v>
      </c>
      <c r="AH2864" t="s">
        <v>139</v>
      </c>
      <c r="AJ2864">
        <f>VLOOKUP(D2864,[3]Multipliers!$B:$AT,36)</f>
        <v>0.5718224903059026</v>
      </c>
      <c r="AK2864">
        <f>VLOOKUP(D2864,[3]Multipliers!$B:$AT,36)</f>
        <v>0.5718224903059026</v>
      </c>
      <c r="AM2864">
        <f t="shared" si="377"/>
        <v>0</v>
      </c>
    </row>
    <row r="2865" spans="1:39">
      <c r="A2865" s="2" t="str">
        <f t="shared" si="371"/>
        <v>SHENZHEN STRONG TECHNOLOGY CO., LTD.V64RIM-MASK</v>
      </c>
      <c r="B2865" s="2" t="str">
        <f t="shared" si="372"/>
        <v>EQP,AE,RIM-MASK,V5X-V6X,STRONG,RETROFIT KITRetrofit</v>
      </c>
      <c r="C2865" s="3" t="str">
        <f t="shared" si="379"/>
        <v>iphoneRIM-MASKNew Buy</v>
      </c>
      <c r="D2865" s="2">
        <v>384780</v>
      </c>
      <c r="E2865" s="2" t="s">
        <v>369</v>
      </c>
      <c r="F2865" s="2" t="s">
        <v>40</v>
      </c>
      <c r="G2865" s="2" t="s">
        <v>41</v>
      </c>
      <c r="H2865" s="2" t="s">
        <v>65</v>
      </c>
      <c r="I2865" s="2" t="s">
        <v>43</v>
      </c>
      <c r="J2865" s="2" t="s">
        <v>2751</v>
      </c>
      <c r="K2865" s="2" t="s">
        <v>2752</v>
      </c>
      <c r="L2865" s="2" t="s">
        <v>1940</v>
      </c>
      <c r="M2865" s="2" t="s">
        <v>2753</v>
      </c>
      <c r="N2865" s="13">
        <v>3056</v>
      </c>
      <c r="O2865" s="2">
        <v>2980</v>
      </c>
      <c r="P2865" s="2">
        <v>21</v>
      </c>
      <c r="Q2865" s="2" t="s">
        <v>70</v>
      </c>
      <c r="R2865" s="2">
        <v>5</v>
      </c>
      <c r="S2865" s="2"/>
      <c r="T2865" s="2"/>
      <c r="U2865" s="2" t="s">
        <v>192</v>
      </c>
      <c r="V2865" s="2" t="s">
        <v>71</v>
      </c>
      <c r="W2865" s="2">
        <v>2000</v>
      </c>
      <c r="X2865" s="2">
        <v>3056</v>
      </c>
      <c r="Y2865" s="2">
        <v>1102</v>
      </c>
      <c r="Z2865" s="3">
        <f t="shared" si="373"/>
        <v>64176</v>
      </c>
      <c r="AA2865" s="3">
        <f t="shared" si="374"/>
        <v>42000</v>
      </c>
      <c r="AB2865" s="3">
        <f t="shared" si="375"/>
        <v>62580</v>
      </c>
      <c r="AC2865">
        <f t="shared" si="376"/>
        <v>1596</v>
      </c>
      <c r="AD2865" t="str">
        <f>_xlfn.XLOOKUP(V2865,[2]Index!L:L,[2]Index!M:M)</f>
        <v>CN</v>
      </c>
      <c r="AE2865" s="3" t="s">
        <v>5821</v>
      </c>
      <c r="AF2865" t="s">
        <v>52</v>
      </c>
      <c r="AG2865" s="4" t="s">
        <v>53</v>
      </c>
      <c r="AH2865" t="s">
        <v>72</v>
      </c>
      <c r="AJ2865">
        <f>VLOOKUP(D2865,[3]Multipliers!$B:$AT,36)</f>
        <v>1</v>
      </c>
      <c r="AK2865">
        <f>VLOOKUP(D2865,[3]Multipliers!$B:$AT,36)</f>
        <v>1</v>
      </c>
      <c r="AM2865">
        <f t="shared" si="377"/>
        <v>0</v>
      </c>
    </row>
    <row r="2866" spans="1:39">
      <c r="A2866" s="2" t="str">
        <f t="shared" si="371"/>
        <v>SHENZHEN STRONG TECHNOLOGY CO., LTD.V63RIM-MASK</v>
      </c>
      <c r="B2866" s="2" t="str">
        <f t="shared" si="372"/>
        <v>EQP,AE,RIM-MASK,V5X-V6X,STRONG,RETROFIT KITRetrofit</v>
      </c>
      <c r="C2866" s="3" t="str">
        <f t="shared" si="379"/>
        <v>iphoneRIM-MASKNew Buy</v>
      </c>
      <c r="D2866" s="2">
        <v>384779</v>
      </c>
      <c r="E2866" s="2" t="s">
        <v>369</v>
      </c>
      <c r="F2866" s="2" t="s">
        <v>40</v>
      </c>
      <c r="G2866" s="2" t="s">
        <v>41</v>
      </c>
      <c r="H2866" s="2" t="s">
        <v>42</v>
      </c>
      <c r="I2866" s="2" t="s">
        <v>43</v>
      </c>
      <c r="J2866" s="2" t="s">
        <v>111</v>
      </c>
      <c r="K2866" s="2" t="s">
        <v>2752</v>
      </c>
      <c r="L2866" s="2" t="s">
        <v>1940</v>
      </c>
      <c r="M2866" s="2" t="s">
        <v>2753</v>
      </c>
      <c r="N2866" s="13">
        <v>3056</v>
      </c>
      <c r="O2866" s="2">
        <v>2980</v>
      </c>
      <c r="P2866" s="2">
        <v>11</v>
      </c>
      <c r="Q2866" s="2" t="s">
        <v>70</v>
      </c>
      <c r="R2866" s="2">
        <v>5</v>
      </c>
      <c r="S2866" s="2"/>
      <c r="T2866" s="2"/>
      <c r="U2866" s="2" t="s">
        <v>192</v>
      </c>
      <c r="V2866" s="2" t="s">
        <v>71</v>
      </c>
      <c r="W2866" s="2">
        <v>2000</v>
      </c>
      <c r="X2866" s="2">
        <v>3056</v>
      </c>
      <c r="Y2866" s="2">
        <v>1102</v>
      </c>
      <c r="Z2866" s="3">
        <f t="shared" si="373"/>
        <v>33616</v>
      </c>
      <c r="AA2866" s="3">
        <f t="shared" si="374"/>
        <v>22000</v>
      </c>
      <c r="AB2866" s="3">
        <f t="shared" si="375"/>
        <v>32780</v>
      </c>
      <c r="AC2866">
        <f t="shared" si="376"/>
        <v>836</v>
      </c>
      <c r="AD2866" t="str">
        <f>_xlfn.XLOOKUP(V2866,[2]Index!L:L,[2]Index!M:M)</f>
        <v>CN</v>
      </c>
      <c r="AE2866" s="3" t="s">
        <v>5821</v>
      </c>
      <c r="AF2866" t="s">
        <v>52</v>
      </c>
      <c r="AG2866" s="4" t="s">
        <v>53</v>
      </c>
      <c r="AH2866" t="s">
        <v>72</v>
      </c>
      <c r="AJ2866">
        <f>VLOOKUP(D2866,[3]Multipliers!$B:$AT,36)</f>
        <v>1</v>
      </c>
      <c r="AK2866">
        <f>VLOOKUP(D2866,[3]Multipliers!$B:$AT,36)</f>
        <v>1</v>
      </c>
      <c r="AM2866">
        <f t="shared" si="377"/>
        <v>0</v>
      </c>
    </row>
    <row r="2867" spans="1:39">
      <c r="A2867" s="2" t="str">
        <f t="shared" si="371"/>
        <v>SHENZHEN STRONG TECHNOLOGY CO., LTD.V63RIM-MASK</v>
      </c>
      <c r="B2867" s="2" t="str">
        <f t="shared" si="372"/>
        <v>EQP,AE,RIM-MASK,V5X-V6X,STRONG,RETROFIT KITRetrofit</v>
      </c>
      <c r="C2867" s="3" t="str">
        <f t="shared" si="379"/>
        <v>iphoneRIM-MASKNew Buy</v>
      </c>
      <c r="D2867" s="39">
        <v>384779</v>
      </c>
      <c r="E2867" s="39" t="s">
        <v>369</v>
      </c>
      <c r="F2867" s="39" t="s">
        <v>40</v>
      </c>
      <c r="G2867" s="39" t="s">
        <v>41</v>
      </c>
      <c r="H2867" s="39" t="s">
        <v>42</v>
      </c>
      <c r="I2867" s="39" t="s">
        <v>43</v>
      </c>
      <c r="J2867" s="39" t="s">
        <v>66</v>
      </c>
      <c r="K2867" s="39" t="s">
        <v>2752</v>
      </c>
      <c r="L2867" s="39" t="s">
        <v>1940</v>
      </c>
      <c r="M2867" s="39" t="s">
        <v>2753</v>
      </c>
      <c r="N2867" s="40">
        <v>3056</v>
      </c>
      <c r="O2867" s="26">
        <v>2980</v>
      </c>
      <c r="P2867" s="39">
        <v>8</v>
      </c>
      <c r="Q2867" s="39" t="s">
        <v>70</v>
      </c>
      <c r="R2867" s="39">
        <v>5</v>
      </c>
      <c r="S2867" s="39"/>
      <c r="T2867" s="39"/>
      <c r="U2867" s="39" t="s">
        <v>192</v>
      </c>
      <c r="V2867" s="39" t="s">
        <v>85</v>
      </c>
      <c r="W2867" s="24">
        <v>2000</v>
      </c>
      <c r="X2867" s="41">
        <v>3056</v>
      </c>
      <c r="Y2867" s="42">
        <v>1102</v>
      </c>
      <c r="Z2867" s="3">
        <f t="shared" si="373"/>
        <v>24448</v>
      </c>
      <c r="AA2867" s="3">
        <f t="shared" si="374"/>
        <v>16000</v>
      </c>
      <c r="AB2867" s="3">
        <f t="shared" si="375"/>
        <v>23840</v>
      </c>
      <c r="AC2867">
        <f t="shared" si="376"/>
        <v>608</v>
      </c>
      <c r="AD2867" t="str">
        <f>_xlfn.XLOOKUP(V2867,[2]Index!L:L,[2]Index!M:M)</f>
        <v>CN</v>
      </c>
      <c r="AE2867" s="3" t="s">
        <v>5821</v>
      </c>
      <c r="AF2867" t="s">
        <v>52</v>
      </c>
      <c r="AG2867" s="4" t="s">
        <v>53</v>
      </c>
      <c r="AH2867" t="s">
        <v>72</v>
      </c>
      <c r="AJ2867">
        <f>VLOOKUP(D2867,[3]Multipliers!$B:$AT,36)</f>
        <v>1</v>
      </c>
      <c r="AK2867">
        <f>VLOOKUP(D2867,[3]Multipliers!$B:$AT,36)</f>
        <v>1</v>
      </c>
      <c r="AM2867">
        <f t="shared" si="377"/>
        <v>0</v>
      </c>
    </row>
    <row r="2868" spans="1:39">
      <c r="A2868" s="2" t="str">
        <f t="shared" si="371"/>
        <v>SHENZHEN STRONG TECHNOLOGY CO., LTD.V64RIM-MASK</v>
      </c>
      <c r="B2868" s="2" t="str">
        <f t="shared" si="372"/>
        <v>EQP,AE,RIM-MASK,V5X-V6X,STRONG,RETROFIT KITRetrofit</v>
      </c>
      <c r="C2868" s="3" t="str">
        <f t="shared" si="379"/>
        <v>iphoneRIM-MASKNew Buy</v>
      </c>
      <c r="D2868" s="39">
        <v>384780</v>
      </c>
      <c r="E2868" s="39" t="s">
        <v>369</v>
      </c>
      <c r="F2868" s="39" t="s">
        <v>40</v>
      </c>
      <c r="G2868" s="39" t="s">
        <v>41</v>
      </c>
      <c r="H2868" s="39" t="s">
        <v>65</v>
      </c>
      <c r="I2868" s="39" t="s">
        <v>43</v>
      </c>
      <c r="J2868" s="39" t="s">
        <v>66</v>
      </c>
      <c r="K2868" s="39" t="s">
        <v>2752</v>
      </c>
      <c r="L2868" s="39" t="s">
        <v>1940</v>
      </c>
      <c r="M2868" s="39" t="s">
        <v>2753</v>
      </c>
      <c r="N2868" s="40">
        <v>3056</v>
      </c>
      <c r="O2868" s="26">
        <v>2980</v>
      </c>
      <c r="P2868" s="39">
        <v>14</v>
      </c>
      <c r="Q2868" s="39" t="s">
        <v>70</v>
      </c>
      <c r="R2868" s="39">
        <v>5</v>
      </c>
      <c r="S2868" s="39"/>
      <c r="T2868" s="39"/>
      <c r="U2868" s="39" t="s">
        <v>192</v>
      </c>
      <c r="V2868" s="39" t="s">
        <v>85</v>
      </c>
      <c r="W2868" s="24">
        <v>2000</v>
      </c>
      <c r="X2868" s="41">
        <v>3056</v>
      </c>
      <c r="Y2868" s="42">
        <v>1102</v>
      </c>
      <c r="Z2868" s="3">
        <f t="shared" si="373"/>
        <v>42784</v>
      </c>
      <c r="AA2868" s="3">
        <f t="shared" si="374"/>
        <v>28000</v>
      </c>
      <c r="AB2868" s="3">
        <f t="shared" si="375"/>
        <v>41720</v>
      </c>
      <c r="AC2868">
        <f t="shared" si="376"/>
        <v>1064</v>
      </c>
      <c r="AD2868" t="str">
        <f>_xlfn.XLOOKUP(V2868,[2]Index!L:L,[2]Index!M:M)</f>
        <v>CN</v>
      </c>
      <c r="AE2868" s="3" t="s">
        <v>5821</v>
      </c>
      <c r="AF2868" t="s">
        <v>52</v>
      </c>
      <c r="AG2868" s="4" t="s">
        <v>53</v>
      </c>
      <c r="AH2868" t="s">
        <v>72</v>
      </c>
      <c r="AJ2868">
        <f>VLOOKUP(D2868,[3]Multipliers!$B:$AT,36)</f>
        <v>1</v>
      </c>
      <c r="AK2868">
        <f>VLOOKUP(D2868,[3]Multipliers!$B:$AT,36)</f>
        <v>1</v>
      </c>
      <c r="AM2868">
        <f t="shared" si="377"/>
        <v>0</v>
      </c>
    </row>
    <row r="2869" spans="1:39">
      <c r="A2869" s="2" t="str">
        <f t="shared" si="371"/>
        <v>SHENZHEN STRONG TECHNOLOGY CO., LTD.V63RIM-MASK</v>
      </c>
      <c r="B2869" s="2" t="str">
        <f t="shared" si="372"/>
        <v>EQP,AE,RIM-MASK,V5X-V6X,STRONG,RETROFIT KITRetrofit</v>
      </c>
      <c r="C2869" s="3" t="str">
        <f t="shared" si="379"/>
        <v>iphoneRIM-MASKNew Buy</v>
      </c>
      <c r="D2869" s="39">
        <v>384779</v>
      </c>
      <c r="E2869" s="39" t="s">
        <v>369</v>
      </c>
      <c r="F2869" s="39" t="s">
        <v>40</v>
      </c>
      <c r="G2869" s="39" t="s">
        <v>41</v>
      </c>
      <c r="H2869" s="39" t="s">
        <v>42</v>
      </c>
      <c r="I2869" s="39" t="s">
        <v>43</v>
      </c>
      <c r="J2869" s="39" t="s">
        <v>111</v>
      </c>
      <c r="K2869" s="39" t="s">
        <v>2752</v>
      </c>
      <c r="L2869" s="39" t="s">
        <v>1940</v>
      </c>
      <c r="M2869" s="39" t="s">
        <v>2753</v>
      </c>
      <c r="N2869" s="40">
        <v>3056</v>
      </c>
      <c r="O2869" s="26">
        <v>2980</v>
      </c>
      <c r="P2869" s="39">
        <v>10</v>
      </c>
      <c r="Q2869" s="39" t="s">
        <v>70</v>
      </c>
      <c r="R2869" s="39">
        <v>5</v>
      </c>
      <c r="S2869" s="39"/>
      <c r="T2869" s="39"/>
      <c r="U2869" s="39" t="s">
        <v>192</v>
      </c>
      <c r="V2869" s="39" t="s">
        <v>85</v>
      </c>
      <c r="W2869" s="24">
        <v>2000</v>
      </c>
      <c r="X2869" s="41">
        <v>3056</v>
      </c>
      <c r="Y2869" s="42">
        <v>1102</v>
      </c>
      <c r="Z2869" s="3">
        <f t="shared" si="373"/>
        <v>30560</v>
      </c>
      <c r="AA2869" s="3">
        <f t="shared" si="374"/>
        <v>20000</v>
      </c>
      <c r="AB2869" s="3">
        <f t="shared" si="375"/>
        <v>29800</v>
      </c>
      <c r="AC2869">
        <f t="shared" si="376"/>
        <v>760</v>
      </c>
      <c r="AD2869" t="str">
        <f>_xlfn.XLOOKUP(V2869,[2]Index!L:L,[2]Index!M:M)</f>
        <v>CN</v>
      </c>
      <c r="AE2869" s="3" t="s">
        <v>5821</v>
      </c>
      <c r="AF2869" t="s">
        <v>52</v>
      </c>
      <c r="AG2869" s="4" t="s">
        <v>53</v>
      </c>
      <c r="AH2869" t="s">
        <v>72</v>
      </c>
      <c r="AJ2869">
        <f>VLOOKUP(D2869,[3]Multipliers!$B:$AT,36)</f>
        <v>1</v>
      </c>
      <c r="AK2869">
        <f>VLOOKUP(D2869,[3]Multipliers!$B:$AT,36)</f>
        <v>1</v>
      </c>
      <c r="AM2869">
        <f t="shared" si="377"/>
        <v>0</v>
      </c>
    </row>
    <row r="2870" spans="1:39">
      <c r="A2870" s="2" t="str">
        <f t="shared" si="371"/>
        <v>SHENZHEN STRONG TECHNOLOGY CO., LTD.V64RIM-MASK</v>
      </c>
      <c r="B2870" s="2" t="str">
        <f t="shared" si="372"/>
        <v>EQP,AE,RIM-MASK,V5X-V6X,STRONG,RETROFIT KITRetrofit</v>
      </c>
      <c r="C2870" s="3" t="str">
        <f t="shared" si="379"/>
        <v>iphoneRIM-MASKNew Buy</v>
      </c>
      <c r="D2870" s="39">
        <v>384780</v>
      </c>
      <c r="E2870" s="39" t="s">
        <v>369</v>
      </c>
      <c r="F2870" s="39" t="s">
        <v>40</v>
      </c>
      <c r="G2870" s="39" t="s">
        <v>41</v>
      </c>
      <c r="H2870" s="39" t="s">
        <v>65</v>
      </c>
      <c r="I2870" s="39" t="s">
        <v>43</v>
      </c>
      <c r="J2870" s="39" t="s">
        <v>111</v>
      </c>
      <c r="K2870" s="39" t="s">
        <v>2752</v>
      </c>
      <c r="L2870" s="39" t="s">
        <v>1940</v>
      </c>
      <c r="M2870" s="39" t="s">
        <v>2753</v>
      </c>
      <c r="N2870" s="40">
        <v>3056</v>
      </c>
      <c r="O2870" s="26">
        <v>2980</v>
      </c>
      <c r="P2870" s="39">
        <v>4</v>
      </c>
      <c r="Q2870" s="39" t="s">
        <v>70</v>
      </c>
      <c r="R2870" s="39">
        <v>5</v>
      </c>
      <c r="S2870" s="39"/>
      <c r="T2870" s="39"/>
      <c r="U2870" s="39" t="s">
        <v>192</v>
      </c>
      <c r="V2870" s="39" t="s">
        <v>85</v>
      </c>
      <c r="W2870" s="24">
        <v>2000</v>
      </c>
      <c r="X2870" s="41">
        <v>3056</v>
      </c>
      <c r="Y2870" s="42">
        <v>1102</v>
      </c>
      <c r="Z2870" s="3">
        <f t="shared" si="373"/>
        <v>12224</v>
      </c>
      <c r="AA2870" s="3">
        <f t="shared" si="374"/>
        <v>8000</v>
      </c>
      <c r="AB2870" s="3">
        <f t="shared" si="375"/>
        <v>11920</v>
      </c>
      <c r="AC2870">
        <f t="shared" si="376"/>
        <v>304</v>
      </c>
      <c r="AD2870" t="str">
        <f>_xlfn.XLOOKUP(V2870,[2]Index!L:L,[2]Index!M:M)</f>
        <v>CN</v>
      </c>
      <c r="AE2870" s="3" t="s">
        <v>5821</v>
      </c>
      <c r="AF2870" t="s">
        <v>52</v>
      </c>
      <c r="AG2870" s="4" t="s">
        <v>53</v>
      </c>
      <c r="AH2870" t="s">
        <v>72</v>
      </c>
      <c r="AJ2870">
        <f>VLOOKUP(D2870,[3]Multipliers!$B:$AT,36)</f>
        <v>1</v>
      </c>
      <c r="AK2870">
        <f>VLOOKUP(D2870,[3]Multipliers!$B:$AT,36)</f>
        <v>1</v>
      </c>
      <c r="AM2870">
        <f t="shared" si="377"/>
        <v>0</v>
      </c>
    </row>
    <row r="2871" spans="1:39">
      <c r="A2871" s="2" t="str">
        <f t="shared" si="371"/>
        <v>SHENZHEN STRONG TECHNOLOGY CO., LTD.V63RIM-MASK</v>
      </c>
      <c r="B2871" s="2" t="str">
        <f t="shared" si="372"/>
        <v>EQP,AE,RIM-MASK,V5X-V6X,STRONG,RETROFIT KITRetrofit</v>
      </c>
      <c r="D2871">
        <v>384779</v>
      </c>
      <c r="E2871" t="s">
        <v>369</v>
      </c>
      <c r="F2871" t="s">
        <v>40</v>
      </c>
      <c r="G2871" t="s">
        <v>41</v>
      </c>
      <c r="H2871" t="s">
        <v>42</v>
      </c>
      <c r="I2871" t="s">
        <v>43</v>
      </c>
      <c r="J2871" t="s">
        <v>111</v>
      </c>
      <c r="K2871" t="s">
        <v>2752</v>
      </c>
      <c r="L2871" t="s">
        <v>1940</v>
      </c>
      <c r="M2871" t="s">
        <v>2753</v>
      </c>
      <c r="N2871" s="98">
        <v>3056</v>
      </c>
      <c r="O2871" s="98">
        <v>2980</v>
      </c>
      <c r="P2871">
        <v>8</v>
      </c>
      <c r="Q2871" t="s">
        <v>70</v>
      </c>
      <c r="R2871">
        <v>5</v>
      </c>
      <c r="S2871"/>
      <c r="T2871"/>
      <c r="U2871" t="s">
        <v>192</v>
      </c>
      <c r="V2871" t="s">
        <v>146</v>
      </c>
      <c r="W2871">
        <v>2000</v>
      </c>
      <c r="X2871">
        <v>3056</v>
      </c>
      <c r="Y2871" s="99">
        <v>1102</v>
      </c>
      <c r="Z2871" s="3">
        <f t="shared" si="373"/>
        <v>24448</v>
      </c>
      <c r="AA2871" s="3">
        <f t="shared" si="374"/>
        <v>16000</v>
      </c>
      <c r="AB2871" s="3">
        <f t="shared" si="375"/>
        <v>23840</v>
      </c>
      <c r="AC2871">
        <f t="shared" si="376"/>
        <v>608</v>
      </c>
      <c r="AD2871" t="str">
        <f>_xlfn.XLOOKUP(V2871,[2]Index!L:L,[2]Index!M:M)</f>
        <v>CN</v>
      </c>
      <c r="AE2871" s="3" t="s">
        <v>5821</v>
      </c>
      <c r="AF2871" t="s">
        <v>52</v>
      </c>
      <c r="AG2871" t="s">
        <v>53</v>
      </c>
      <c r="AH2871" t="s">
        <v>72</v>
      </c>
      <c r="AJ2871">
        <f>VLOOKUP(D2871,[3]Multipliers!$B:$AT,36)</f>
        <v>1</v>
      </c>
      <c r="AK2871">
        <f>VLOOKUP(D2871,[3]Multipliers!$B:$AT,36)</f>
        <v>1</v>
      </c>
      <c r="AM2871">
        <f t="shared" si="377"/>
        <v>0</v>
      </c>
    </row>
    <row r="2872" spans="1:39">
      <c r="A2872" s="2" t="str">
        <f t="shared" si="371"/>
        <v>HYVISION SYSTEM INC.V68AA-V</v>
      </c>
      <c r="B2872" s="2" t="str">
        <f t="shared" si="372"/>
        <v>EQP,AE,RIM-AA-V,V57-V68,HYVISION,RETROFIT KITRetrofit</v>
      </c>
      <c r="C2872" s="3" t="str">
        <f t="shared" ref="C2872:C2888" si="380">_xlfn.CONCAT(G2872,L2872,"New Buy")</f>
        <v>iphoneAA-VNew Buy</v>
      </c>
      <c r="D2872" s="24">
        <v>386118</v>
      </c>
      <c r="E2872" s="24" t="s">
        <v>904</v>
      </c>
      <c r="F2872" s="24" t="s">
        <v>40</v>
      </c>
      <c r="G2872" s="24" t="s">
        <v>41</v>
      </c>
      <c r="H2872" s="24" t="s">
        <v>206</v>
      </c>
      <c r="I2872" s="24" t="s">
        <v>43</v>
      </c>
      <c r="J2872" s="24" t="s">
        <v>80</v>
      </c>
      <c r="K2872" s="24" t="s">
        <v>2754</v>
      </c>
      <c r="L2872" s="24" t="s">
        <v>923</v>
      </c>
      <c r="M2872" s="24" t="s">
        <v>2755</v>
      </c>
      <c r="N2872" s="44">
        <v>3814</v>
      </c>
      <c r="O2872" s="26">
        <v>3023</v>
      </c>
      <c r="P2872" s="24">
        <v>2</v>
      </c>
      <c r="Q2872" s="24" t="s">
        <v>70</v>
      </c>
      <c r="R2872" s="24">
        <v>6</v>
      </c>
      <c r="S2872" s="24"/>
      <c r="T2872" s="24"/>
      <c r="U2872" s="24" t="s">
        <v>192</v>
      </c>
      <c r="V2872" s="24" t="s">
        <v>85</v>
      </c>
      <c r="W2872" s="40">
        <v>1200</v>
      </c>
      <c r="X2872" s="53"/>
      <c r="Y2872" s="24"/>
      <c r="Z2872" s="3">
        <f t="shared" si="373"/>
        <v>7628</v>
      </c>
      <c r="AA2872" s="3">
        <f t="shared" si="374"/>
        <v>2400</v>
      </c>
      <c r="AB2872" s="3">
        <f t="shared" si="375"/>
        <v>6046</v>
      </c>
      <c r="AC2872">
        <f t="shared" si="376"/>
        <v>1582</v>
      </c>
      <c r="AD2872" t="str">
        <f>_xlfn.XLOOKUP(V2872,[2]Index!L:L,[2]Index!M:M)</f>
        <v>CN</v>
      </c>
      <c r="AE2872" s="3" t="s">
        <v>5821</v>
      </c>
      <c r="AF2872" t="s">
        <v>52</v>
      </c>
      <c r="AG2872" s="4" t="s">
        <v>318</v>
      </c>
      <c r="AH2872" t="s">
        <v>72</v>
      </c>
      <c r="AJ2872">
        <f>VLOOKUP(D2872,[3]Multipliers!$B:$AT,36)</f>
        <v>1</v>
      </c>
      <c r="AK2872">
        <f>VLOOKUP(D2872,[3]Multipliers!$B:$AT,36)</f>
        <v>1</v>
      </c>
      <c r="AM2872">
        <f t="shared" si="377"/>
        <v>0</v>
      </c>
    </row>
    <row r="2873" spans="1:39">
      <c r="A2873" s="2" t="str">
        <f t="shared" si="371"/>
        <v>HYVISION SYSTEM INC.V64AA1-V</v>
      </c>
      <c r="B2873" s="2" t="str">
        <f t="shared" si="372"/>
        <v>EQP,AE,RIM-AA1-V,V5X-V6X,HYVISION,RETROFIT KITRetrofit</v>
      </c>
      <c r="C2873" s="3" t="str">
        <f t="shared" si="380"/>
        <v>iphoneAA1-VNew Buy</v>
      </c>
      <c r="D2873" s="2">
        <v>384728</v>
      </c>
      <c r="E2873" s="2" t="s">
        <v>904</v>
      </c>
      <c r="F2873" s="2" t="s">
        <v>40</v>
      </c>
      <c r="G2873" s="2" t="s">
        <v>41</v>
      </c>
      <c r="H2873" s="2" t="s">
        <v>65</v>
      </c>
      <c r="I2873" s="2" t="s">
        <v>43</v>
      </c>
      <c r="J2873" s="2" t="s">
        <v>66</v>
      </c>
      <c r="K2873" s="2" t="s">
        <v>2756</v>
      </c>
      <c r="L2873" s="2" t="s">
        <v>1626</v>
      </c>
      <c r="M2873" s="2" t="s">
        <v>2757</v>
      </c>
      <c r="N2873" s="13">
        <v>3814</v>
      </c>
      <c r="O2873" s="2">
        <v>3023</v>
      </c>
      <c r="P2873" s="2">
        <v>3</v>
      </c>
      <c r="Q2873" s="2" t="s">
        <v>70</v>
      </c>
      <c r="R2873" s="2">
        <v>6</v>
      </c>
      <c r="S2873" s="2"/>
      <c r="T2873" s="2"/>
      <c r="U2873" s="2" t="s">
        <v>192</v>
      </c>
      <c r="V2873" s="2" t="s">
        <v>85</v>
      </c>
      <c r="W2873" s="2">
        <v>1200</v>
      </c>
      <c r="X2873" s="2"/>
      <c r="Y2873" s="2"/>
      <c r="Z2873" s="3">
        <f t="shared" si="373"/>
        <v>11442</v>
      </c>
      <c r="AA2873" s="3">
        <f t="shared" si="374"/>
        <v>3600</v>
      </c>
      <c r="AB2873" s="3">
        <f t="shared" si="375"/>
        <v>9069</v>
      </c>
      <c r="AC2873">
        <f t="shared" si="376"/>
        <v>2373</v>
      </c>
      <c r="AD2873" t="str">
        <f>_xlfn.XLOOKUP(V2873,[2]Index!L:L,[2]Index!M:M)</f>
        <v>CN</v>
      </c>
      <c r="AE2873" s="3" t="s">
        <v>5821</v>
      </c>
      <c r="AF2873" t="s">
        <v>52</v>
      </c>
      <c r="AG2873" s="3" t="s">
        <v>318</v>
      </c>
      <c r="AH2873" t="s">
        <v>72</v>
      </c>
      <c r="AJ2873">
        <f>VLOOKUP(D2873,[3]Multipliers!$B:$AT,36)</f>
        <v>1</v>
      </c>
      <c r="AK2873">
        <f>VLOOKUP(D2873,[3]Multipliers!$B:$AT,36)</f>
        <v>1</v>
      </c>
      <c r="AM2873">
        <f t="shared" si="377"/>
        <v>0</v>
      </c>
    </row>
    <row r="2874" spans="1:39">
      <c r="A2874" s="2" t="str">
        <f t="shared" si="371"/>
        <v>HYVISION SYSTEM INC.V64AA2-V</v>
      </c>
      <c r="B2874" s="2" t="str">
        <f t="shared" si="372"/>
        <v>EQP,AE,RIM-AA2-V,V5X-V6X,HYVISION,RETROFIT KITRetrofit</v>
      </c>
      <c r="C2874" s="3" t="str">
        <f t="shared" si="380"/>
        <v>iphoneAA2-VNew Buy</v>
      </c>
      <c r="D2874" s="2">
        <v>384730</v>
      </c>
      <c r="E2874" s="2" t="s">
        <v>904</v>
      </c>
      <c r="F2874" s="2" t="s">
        <v>40</v>
      </c>
      <c r="G2874" s="2" t="s">
        <v>41</v>
      </c>
      <c r="H2874" s="2" t="s">
        <v>65</v>
      </c>
      <c r="I2874" s="2" t="s">
        <v>43</v>
      </c>
      <c r="J2874" s="2" t="s">
        <v>66</v>
      </c>
      <c r="K2874" s="2" t="s">
        <v>2758</v>
      </c>
      <c r="L2874" s="2" t="s">
        <v>2759</v>
      </c>
      <c r="M2874" s="2" t="s">
        <v>2760</v>
      </c>
      <c r="N2874" s="13">
        <v>3814</v>
      </c>
      <c r="O2874" s="2">
        <v>3023</v>
      </c>
      <c r="P2874" s="2">
        <v>3</v>
      </c>
      <c r="Q2874" s="2" t="s">
        <v>70</v>
      </c>
      <c r="R2874" s="2">
        <v>6</v>
      </c>
      <c r="S2874" s="2"/>
      <c r="T2874" s="2"/>
      <c r="U2874" s="2" t="s">
        <v>192</v>
      </c>
      <c r="V2874" s="2" t="s">
        <v>85</v>
      </c>
      <c r="W2874" s="2">
        <v>1200</v>
      </c>
      <c r="X2874" s="2"/>
      <c r="Y2874" s="2"/>
      <c r="Z2874" s="3">
        <f t="shared" si="373"/>
        <v>11442</v>
      </c>
      <c r="AA2874" s="3">
        <f t="shared" si="374"/>
        <v>3600</v>
      </c>
      <c r="AB2874" s="3">
        <f t="shared" si="375"/>
        <v>9069</v>
      </c>
      <c r="AC2874">
        <f t="shared" si="376"/>
        <v>2373</v>
      </c>
      <c r="AD2874" t="str">
        <f>_xlfn.XLOOKUP(V2874,[2]Index!L:L,[2]Index!M:M)</f>
        <v>CN</v>
      </c>
      <c r="AE2874" s="3" t="s">
        <v>5821</v>
      </c>
      <c r="AF2874" t="s">
        <v>52</v>
      </c>
      <c r="AG2874" s="3" t="s">
        <v>318</v>
      </c>
      <c r="AH2874" t="s">
        <v>72</v>
      </c>
      <c r="AJ2874">
        <f>VLOOKUP(D2874,[3]Multipliers!$B:$AT,36)</f>
        <v>1</v>
      </c>
      <c r="AK2874">
        <f>VLOOKUP(D2874,[3]Multipliers!$B:$AT,36)</f>
        <v>1</v>
      </c>
      <c r="AM2874">
        <f t="shared" si="377"/>
        <v>0</v>
      </c>
    </row>
    <row r="2875" spans="1:39">
      <c r="A2875" s="2" t="str">
        <f t="shared" si="371"/>
        <v>HYVISION SYSTEM INC.V64AA2-V</v>
      </c>
      <c r="B2875" s="2" t="str">
        <f t="shared" si="372"/>
        <v>EQP,AE,RIM-AA2-V,V5X-V6X,HYVISION,RETROFIT KITRetrofit</v>
      </c>
      <c r="C2875" s="3" t="str">
        <f t="shared" si="380"/>
        <v>iphoneAA2-VNew Buy</v>
      </c>
      <c r="D2875" s="2">
        <v>384730</v>
      </c>
      <c r="E2875" s="2" t="s">
        <v>904</v>
      </c>
      <c r="F2875" s="2" t="s">
        <v>40</v>
      </c>
      <c r="G2875" s="2" t="s">
        <v>41</v>
      </c>
      <c r="H2875" s="2" t="s">
        <v>65</v>
      </c>
      <c r="I2875" s="2" t="s">
        <v>43</v>
      </c>
      <c r="J2875" s="2" t="s">
        <v>66</v>
      </c>
      <c r="K2875" s="2" t="s">
        <v>2758</v>
      </c>
      <c r="L2875" s="2" t="s">
        <v>2759</v>
      </c>
      <c r="M2875" s="2" t="s">
        <v>2760</v>
      </c>
      <c r="N2875" s="13">
        <v>3814</v>
      </c>
      <c r="O2875" s="2">
        <v>3023</v>
      </c>
      <c r="P2875" s="2">
        <v>1</v>
      </c>
      <c r="Q2875" s="2" t="s">
        <v>70</v>
      </c>
      <c r="R2875" s="2">
        <v>6</v>
      </c>
      <c r="S2875" s="2"/>
      <c r="T2875" s="2"/>
      <c r="U2875" s="2" t="s">
        <v>192</v>
      </c>
      <c r="V2875" s="2" t="s">
        <v>71</v>
      </c>
      <c r="W2875" s="2">
        <v>1200</v>
      </c>
      <c r="X2875" s="2"/>
      <c r="Y2875" s="2"/>
      <c r="Z2875" s="3">
        <f t="shared" si="373"/>
        <v>3814</v>
      </c>
      <c r="AA2875" s="3">
        <f t="shared" si="374"/>
        <v>1200</v>
      </c>
      <c r="AB2875" s="3">
        <f t="shared" si="375"/>
        <v>3023</v>
      </c>
      <c r="AC2875">
        <f t="shared" si="376"/>
        <v>791</v>
      </c>
      <c r="AD2875" t="str">
        <f>_xlfn.XLOOKUP(V2875,[2]Index!L:L,[2]Index!M:M)</f>
        <v>CN</v>
      </c>
      <c r="AE2875" s="3" t="s">
        <v>5821</v>
      </c>
      <c r="AF2875" t="s">
        <v>52</v>
      </c>
      <c r="AG2875" s="3" t="s">
        <v>318</v>
      </c>
      <c r="AH2875" t="s">
        <v>72</v>
      </c>
      <c r="AJ2875">
        <f>VLOOKUP(D2875,[3]Multipliers!$B:$AT,36)</f>
        <v>1</v>
      </c>
      <c r="AK2875">
        <f>VLOOKUP(D2875,[3]Multipliers!$B:$AT,36)</f>
        <v>1</v>
      </c>
      <c r="AM2875">
        <f t="shared" si="377"/>
        <v>0</v>
      </c>
    </row>
    <row r="2876" spans="1:39">
      <c r="A2876" s="2" t="str">
        <f t="shared" si="371"/>
        <v>HYVISION SYSTEM INC.V63AA1-V</v>
      </c>
      <c r="B2876" s="2" t="str">
        <f t="shared" si="372"/>
        <v>EQP,AE,RIM-AA1-V,V5X-V6X,HYVISION,RETROFIT KITRetrofit</v>
      </c>
      <c r="C2876" s="3" t="str">
        <f t="shared" si="380"/>
        <v>iphoneAA1-VNew Buy</v>
      </c>
      <c r="D2876" s="2">
        <v>384727</v>
      </c>
      <c r="E2876" s="2" t="s">
        <v>904</v>
      </c>
      <c r="F2876" s="2" t="s">
        <v>40</v>
      </c>
      <c r="G2876" s="2" t="s">
        <v>41</v>
      </c>
      <c r="H2876" s="2" t="s">
        <v>42</v>
      </c>
      <c r="I2876" s="2" t="s">
        <v>43</v>
      </c>
      <c r="J2876" s="2" t="s">
        <v>111</v>
      </c>
      <c r="K2876" s="2" t="s">
        <v>2756</v>
      </c>
      <c r="L2876" s="2" t="s">
        <v>1626</v>
      </c>
      <c r="M2876" s="2" t="s">
        <v>2757</v>
      </c>
      <c r="N2876" s="13">
        <v>3814</v>
      </c>
      <c r="O2876" s="2">
        <v>3023</v>
      </c>
      <c r="P2876" s="2">
        <v>3</v>
      </c>
      <c r="Q2876" s="2" t="s">
        <v>70</v>
      </c>
      <c r="R2876" s="2">
        <v>6</v>
      </c>
      <c r="S2876" s="2"/>
      <c r="T2876" s="2"/>
      <c r="U2876" s="2" t="s">
        <v>192</v>
      </c>
      <c r="V2876" s="2" t="s">
        <v>85</v>
      </c>
      <c r="W2876" s="18">
        <v>1200</v>
      </c>
      <c r="X2876"/>
      <c r="Z2876" s="3">
        <f t="shared" si="373"/>
        <v>11442</v>
      </c>
      <c r="AA2876" s="3">
        <f t="shared" si="374"/>
        <v>3600</v>
      </c>
      <c r="AB2876" s="3">
        <f t="shared" si="375"/>
        <v>9069</v>
      </c>
      <c r="AC2876">
        <f t="shared" si="376"/>
        <v>2373</v>
      </c>
      <c r="AD2876" t="str">
        <f>_xlfn.XLOOKUP(V2876,[2]Index!L:L,[2]Index!M:M)</f>
        <v>CN</v>
      </c>
      <c r="AE2876" s="3" t="s">
        <v>5821</v>
      </c>
      <c r="AF2876" t="s">
        <v>52</v>
      </c>
      <c r="AG2876" s="4" t="s">
        <v>318</v>
      </c>
      <c r="AH2876" t="s">
        <v>72</v>
      </c>
      <c r="AJ2876">
        <f>VLOOKUP(D2876,[3]Multipliers!$B:$AT,36)</f>
        <v>0.17770331834347353</v>
      </c>
      <c r="AK2876">
        <f>VLOOKUP(D2876,[3]Multipliers!$B:$AT,36)</f>
        <v>0.17770331834347353</v>
      </c>
      <c r="AM2876">
        <f t="shared" si="377"/>
        <v>0</v>
      </c>
    </row>
    <row r="2877" spans="1:39">
      <c r="A2877" s="2" t="str">
        <f t="shared" si="371"/>
        <v>HYVISION SYSTEM INC.V63AA2-V</v>
      </c>
      <c r="B2877" s="2" t="str">
        <f t="shared" si="372"/>
        <v>EQP,AE,RIM-AA2-V,V5X-V6X,HYVISION,RETROFIT KITRetrofit</v>
      </c>
      <c r="C2877" s="3" t="str">
        <f t="shared" si="380"/>
        <v>iphoneAA2-VNew Buy</v>
      </c>
      <c r="D2877" s="24">
        <v>384729</v>
      </c>
      <c r="E2877" s="24" t="s">
        <v>904</v>
      </c>
      <c r="F2877" s="24" t="s">
        <v>40</v>
      </c>
      <c r="G2877" s="24" t="s">
        <v>41</v>
      </c>
      <c r="H2877" s="24" t="s">
        <v>42</v>
      </c>
      <c r="I2877" s="24" t="s">
        <v>43</v>
      </c>
      <c r="J2877" s="24" t="s">
        <v>111</v>
      </c>
      <c r="K2877" s="24" t="s">
        <v>2758</v>
      </c>
      <c r="L2877" s="24" t="s">
        <v>2759</v>
      </c>
      <c r="M2877" s="24" t="s">
        <v>2760</v>
      </c>
      <c r="N2877" s="65">
        <v>3814</v>
      </c>
      <c r="O2877" s="26">
        <v>3023</v>
      </c>
      <c r="P2877" s="24">
        <v>3</v>
      </c>
      <c r="Q2877" s="24" t="s">
        <v>70</v>
      </c>
      <c r="R2877" s="24">
        <v>6</v>
      </c>
      <c r="S2877" s="24"/>
      <c r="T2877" s="24"/>
      <c r="U2877" s="24" t="s">
        <v>192</v>
      </c>
      <c r="V2877" s="24" t="s">
        <v>85</v>
      </c>
      <c r="W2877" s="46">
        <v>1200</v>
      </c>
      <c r="X2877" s="24"/>
      <c r="Y2877" s="24"/>
      <c r="Z2877" s="3">
        <f t="shared" si="373"/>
        <v>11442</v>
      </c>
      <c r="AA2877" s="3">
        <f t="shared" si="374"/>
        <v>3600</v>
      </c>
      <c r="AB2877" s="3">
        <f t="shared" si="375"/>
        <v>9069</v>
      </c>
      <c r="AC2877">
        <f t="shared" si="376"/>
        <v>2373</v>
      </c>
      <c r="AD2877" t="str">
        <f>_xlfn.XLOOKUP(V2877,[2]Index!L:L,[2]Index!M:M)</f>
        <v>CN</v>
      </c>
      <c r="AE2877" s="3" t="s">
        <v>5821</v>
      </c>
      <c r="AF2877" t="s">
        <v>52</v>
      </c>
      <c r="AG2877" s="4" t="s">
        <v>318</v>
      </c>
      <c r="AH2877" t="s">
        <v>72</v>
      </c>
      <c r="AJ2877">
        <f>VLOOKUP(D2877,[3]Multipliers!$B:$AT,36)</f>
        <v>1</v>
      </c>
      <c r="AK2877">
        <f>VLOOKUP(D2877,[3]Multipliers!$B:$AT,36)</f>
        <v>1</v>
      </c>
      <c r="AM2877" t="e">
        <f t="shared" si="377"/>
        <v>#DIV/0!</v>
      </c>
    </row>
    <row r="2878" spans="1:39">
      <c r="A2878" s="2" t="str">
        <f t="shared" si="371"/>
        <v>HYVISION SYSTEM INC.V63AA1-V</v>
      </c>
      <c r="B2878" s="2" t="str">
        <f t="shared" si="372"/>
        <v>EQP,AE,RIM-AA1-V,V5X-V6X,HYVISION,RETROFIT KITRetrofit</v>
      </c>
      <c r="C2878" s="3" t="str">
        <f t="shared" si="380"/>
        <v>iphoneAA1-VNew Buy</v>
      </c>
      <c r="D2878" s="24">
        <v>384727</v>
      </c>
      <c r="E2878" s="24" t="s">
        <v>904</v>
      </c>
      <c r="F2878" s="24" t="s">
        <v>40</v>
      </c>
      <c r="G2878" s="24" t="s">
        <v>41</v>
      </c>
      <c r="H2878" s="24" t="s">
        <v>42</v>
      </c>
      <c r="I2878" s="24" t="s">
        <v>43</v>
      </c>
      <c r="J2878" s="24" t="s">
        <v>111</v>
      </c>
      <c r="K2878" s="24" t="s">
        <v>2756</v>
      </c>
      <c r="L2878" s="24" t="s">
        <v>1626</v>
      </c>
      <c r="M2878" s="24" t="s">
        <v>2757</v>
      </c>
      <c r="N2878" s="65">
        <v>3814</v>
      </c>
      <c r="O2878" s="26">
        <v>3023</v>
      </c>
      <c r="P2878" s="24">
        <v>1</v>
      </c>
      <c r="Q2878" s="24" t="s">
        <v>70</v>
      </c>
      <c r="R2878" s="24">
        <v>6</v>
      </c>
      <c r="S2878" s="24"/>
      <c r="T2878" s="24"/>
      <c r="U2878" s="24" t="s">
        <v>192</v>
      </c>
      <c r="V2878" s="24" t="s">
        <v>146</v>
      </c>
      <c r="W2878" s="46">
        <v>1200</v>
      </c>
      <c r="X2878" s="24"/>
      <c r="Y2878" s="24"/>
      <c r="Z2878" s="3">
        <f t="shared" si="373"/>
        <v>3814</v>
      </c>
      <c r="AA2878" s="3">
        <f t="shared" si="374"/>
        <v>1200</v>
      </c>
      <c r="AB2878" s="3">
        <f t="shared" si="375"/>
        <v>3023</v>
      </c>
      <c r="AC2878">
        <f t="shared" si="376"/>
        <v>791</v>
      </c>
      <c r="AD2878" t="str">
        <f>_xlfn.XLOOKUP(V2878,[2]Index!L:L,[2]Index!M:M)</f>
        <v>CN</v>
      </c>
      <c r="AE2878" s="3" t="s">
        <v>5821</v>
      </c>
      <c r="AF2878" t="s">
        <v>52</v>
      </c>
      <c r="AG2878" s="4" t="s">
        <v>318</v>
      </c>
      <c r="AH2878" t="s">
        <v>72</v>
      </c>
      <c r="AJ2878">
        <f>VLOOKUP(D2878,[3]Multipliers!$B:$AT,36)</f>
        <v>0.17770331834347353</v>
      </c>
      <c r="AK2878">
        <f>VLOOKUP(D2878,[3]Multipliers!$B:$AT,36)</f>
        <v>0.17770331834347353</v>
      </c>
      <c r="AM2878" t="e">
        <f t="shared" si="377"/>
        <v>#DIV/0!</v>
      </c>
    </row>
    <row r="2879" spans="1:39">
      <c r="A2879" s="2" t="str">
        <f t="shared" si="371"/>
        <v>HYVISION SYSTEM INC.V63AA2-V</v>
      </c>
      <c r="B2879" s="2" t="str">
        <f t="shared" si="372"/>
        <v>EQP,AE,RIM-AA2-V,V5X-V6X,HYVISION,RETROFIT KITRetrofit</v>
      </c>
      <c r="C2879" s="3" t="str">
        <f t="shared" si="380"/>
        <v>iphoneAA2-VNew Buy</v>
      </c>
      <c r="D2879" s="2">
        <v>384729</v>
      </c>
      <c r="E2879" s="2" t="s">
        <v>904</v>
      </c>
      <c r="F2879" s="2" t="s">
        <v>40</v>
      </c>
      <c r="G2879" s="2" t="s">
        <v>41</v>
      </c>
      <c r="H2879" s="2" t="s">
        <v>42</v>
      </c>
      <c r="I2879" s="2" t="s">
        <v>43</v>
      </c>
      <c r="J2879" s="2" t="s">
        <v>111</v>
      </c>
      <c r="K2879" s="2" t="s">
        <v>2758</v>
      </c>
      <c r="L2879" s="2" t="s">
        <v>2759</v>
      </c>
      <c r="M2879" s="2" t="s">
        <v>2760</v>
      </c>
      <c r="N2879" s="13">
        <v>3814</v>
      </c>
      <c r="O2879" s="2">
        <v>3023</v>
      </c>
      <c r="P2879" s="2">
        <v>1</v>
      </c>
      <c r="Q2879" s="2" t="s">
        <v>70</v>
      </c>
      <c r="R2879" s="2">
        <v>6</v>
      </c>
      <c r="S2879" s="2"/>
      <c r="T2879" s="2"/>
      <c r="U2879" s="2" t="s">
        <v>192</v>
      </c>
      <c r="V2879" s="2" t="s">
        <v>146</v>
      </c>
      <c r="W2879" s="18">
        <v>1200</v>
      </c>
      <c r="X2879"/>
      <c r="Z2879" s="3">
        <f t="shared" si="373"/>
        <v>3814</v>
      </c>
      <c r="AA2879" s="3">
        <f t="shared" si="374"/>
        <v>1200</v>
      </c>
      <c r="AB2879" s="3">
        <f t="shared" si="375"/>
        <v>3023</v>
      </c>
      <c r="AC2879">
        <f t="shared" si="376"/>
        <v>791</v>
      </c>
      <c r="AD2879" t="str">
        <f>_xlfn.XLOOKUP(V2879,[2]Index!L:L,[2]Index!M:M)</f>
        <v>CN</v>
      </c>
      <c r="AE2879" s="3" t="s">
        <v>5821</v>
      </c>
      <c r="AF2879" t="s">
        <v>52</v>
      </c>
      <c r="AG2879" s="4" t="s">
        <v>318</v>
      </c>
      <c r="AH2879" t="s">
        <v>72</v>
      </c>
      <c r="AJ2879">
        <f>VLOOKUP(D2879,[3]Multipliers!$B:$AT,36)</f>
        <v>1</v>
      </c>
      <c r="AK2879">
        <f>VLOOKUP(D2879,[3]Multipliers!$B:$AT,36)</f>
        <v>1</v>
      </c>
      <c r="AM2879" t="e">
        <f t="shared" si="377"/>
        <v>#DIV/0!</v>
      </c>
    </row>
    <row r="2880" spans="1:39">
      <c r="A2880" s="2" t="str">
        <f t="shared" si="371"/>
        <v>HYVISION SYSTEM INC.V63AA2-V</v>
      </c>
      <c r="B2880" s="2" t="str">
        <f t="shared" si="372"/>
        <v>EQP,AE,RIM-AA2-V,V5X-V6X,HYVISION,RETROFIT KITRetrofit</v>
      </c>
      <c r="C2880" s="3" t="str">
        <f t="shared" si="380"/>
        <v>iphoneAA2-VNew Buy</v>
      </c>
      <c r="D2880" s="24">
        <v>384729</v>
      </c>
      <c r="E2880" s="24" t="s">
        <v>904</v>
      </c>
      <c r="F2880" s="24" t="s">
        <v>40</v>
      </c>
      <c r="G2880" s="24" t="s">
        <v>41</v>
      </c>
      <c r="H2880" s="24" t="s">
        <v>42</v>
      </c>
      <c r="I2880" s="24" t="s">
        <v>43</v>
      </c>
      <c r="J2880" s="24" t="s">
        <v>111</v>
      </c>
      <c r="K2880" s="24" t="s">
        <v>2758</v>
      </c>
      <c r="L2880" s="24" t="s">
        <v>2759</v>
      </c>
      <c r="M2880" s="24" t="s">
        <v>2760</v>
      </c>
      <c r="N2880" s="65">
        <v>3814</v>
      </c>
      <c r="O2880" s="26">
        <v>3023</v>
      </c>
      <c r="P2880" s="24">
        <v>1</v>
      </c>
      <c r="Q2880" s="24" t="s">
        <v>70</v>
      </c>
      <c r="R2880" s="24">
        <v>6</v>
      </c>
      <c r="S2880" s="24"/>
      <c r="T2880" s="24"/>
      <c r="U2880" s="24" t="s">
        <v>192</v>
      </c>
      <c r="V2880" s="24" t="s">
        <v>71</v>
      </c>
      <c r="W2880" s="46">
        <v>1200</v>
      </c>
      <c r="X2880" s="24"/>
      <c r="Y2880" s="24"/>
      <c r="Z2880" s="3">
        <f t="shared" si="373"/>
        <v>3814</v>
      </c>
      <c r="AA2880" s="3">
        <f t="shared" si="374"/>
        <v>1200</v>
      </c>
      <c r="AB2880" s="3">
        <f t="shared" si="375"/>
        <v>3023</v>
      </c>
      <c r="AC2880">
        <f t="shared" si="376"/>
        <v>791</v>
      </c>
      <c r="AD2880" t="str">
        <f>_xlfn.XLOOKUP(V2880,[2]Index!L:L,[2]Index!M:M)</f>
        <v>CN</v>
      </c>
      <c r="AE2880" s="3" t="s">
        <v>5821</v>
      </c>
      <c r="AF2880" t="s">
        <v>52</v>
      </c>
      <c r="AG2880" s="4" t="s">
        <v>318</v>
      </c>
      <c r="AH2880" t="s">
        <v>72</v>
      </c>
      <c r="AJ2880">
        <f>VLOOKUP(D2880,[3]Multipliers!$B:$AT,36)</f>
        <v>1</v>
      </c>
      <c r="AK2880">
        <f>VLOOKUP(D2880,[3]Multipliers!$B:$AT,36)</f>
        <v>1</v>
      </c>
      <c r="AM2880" t="e">
        <f t="shared" si="377"/>
        <v>#DIV/0!</v>
      </c>
    </row>
    <row r="2881" spans="1:39">
      <c r="A2881" s="2" t="str">
        <f t="shared" si="371"/>
        <v>HYVISION SYSTEM INC.V64AA1-V</v>
      </c>
      <c r="B2881" s="2" t="str">
        <f t="shared" si="372"/>
        <v>EQP,AE,RIM-AA1-V,D94-V6X,HYVISION,RETROFIT KITRetrofit</v>
      </c>
      <c r="C2881" s="3" t="str">
        <f t="shared" si="380"/>
        <v>iphoneAA1-VNew Buy</v>
      </c>
      <c r="D2881" s="24">
        <v>384726</v>
      </c>
      <c r="E2881" s="24" t="s">
        <v>904</v>
      </c>
      <c r="F2881" s="24" t="s">
        <v>40</v>
      </c>
      <c r="G2881" s="24" t="s">
        <v>41</v>
      </c>
      <c r="H2881" s="24" t="s">
        <v>65</v>
      </c>
      <c r="I2881" s="24" t="s">
        <v>43</v>
      </c>
      <c r="J2881" s="24" t="s">
        <v>44</v>
      </c>
      <c r="K2881" s="24" t="s">
        <v>2761</v>
      </c>
      <c r="L2881" s="24" t="s">
        <v>1626</v>
      </c>
      <c r="M2881" s="24" t="s">
        <v>2762</v>
      </c>
      <c r="N2881" s="65">
        <v>3814</v>
      </c>
      <c r="O2881" s="26">
        <v>3023</v>
      </c>
      <c r="P2881" s="24">
        <v>1</v>
      </c>
      <c r="Q2881" s="24" t="s">
        <v>48</v>
      </c>
      <c r="R2881" s="24">
        <v>6</v>
      </c>
      <c r="S2881" s="24"/>
      <c r="T2881" s="24"/>
      <c r="U2881" s="24" t="s">
        <v>192</v>
      </c>
      <c r="V2881" s="24" t="s">
        <v>71</v>
      </c>
      <c r="W2881" s="46">
        <v>1200</v>
      </c>
      <c r="X2881" s="24"/>
      <c r="Y2881" s="24"/>
      <c r="Z2881" s="3">
        <f t="shared" si="373"/>
        <v>3814</v>
      </c>
      <c r="AA2881" s="3">
        <f t="shared" si="374"/>
        <v>1200</v>
      </c>
      <c r="AB2881" s="3">
        <f t="shared" si="375"/>
        <v>3023</v>
      </c>
      <c r="AC2881">
        <f t="shared" si="376"/>
        <v>791</v>
      </c>
      <c r="AD2881" t="str">
        <f>_xlfn.XLOOKUP(V2881,[2]Index!L:L,[2]Index!M:M)</f>
        <v>CN</v>
      </c>
      <c r="AE2881" s="3" t="s">
        <v>5821</v>
      </c>
      <c r="AF2881" t="s">
        <v>52</v>
      </c>
      <c r="AG2881" s="4" t="s">
        <v>318</v>
      </c>
      <c r="AH2881" t="s">
        <v>54</v>
      </c>
      <c r="AJ2881">
        <f>VLOOKUP(D2881,[3]Multipliers!$B:$AT,36)</f>
        <v>1</v>
      </c>
      <c r="AK2881">
        <f>VLOOKUP(D2881,[3]Multipliers!$B:$AT,36)</f>
        <v>1</v>
      </c>
      <c r="AM2881">
        <f t="shared" si="377"/>
        <v>0</v>
      </c>
    </row>
    <row r="2882" spans="1:39">
      <c r="A2882" s="2" t="str">
        <f t="shared" ref="A2882:A2945" si="381">CONCATENATE(E2882,H2882,L2882)</f>
        <v>HYVISION SYSTEM INC.V68AA-V</v>
      </c>
      <c r="B2882" s="2" t="str">
        <f t="shared" ref="B2882:B2945" si="382">CONCATENATE(M2882,I2882)</f>
        <v>EQP,AE,RIM-AA-V,D1Y-V68,HYVISION,RETROFIT KITRetrofit</v>
      </c>
      <c r="C2882" s="3" t="str">
        <f t="shared" si="380"/>
        <v>iphoneAA-VNew Buy</v>
      </c>
      <c r="D2882" s="24">
        <v>386634</v>
      </c>
      <c r="E2882" s="24" t="s">
        <v>904</v>
      </c>
      <c r="F2882" s="24" t="s">
        <v>40</v>
      </c>
      <c r="G2882" s="24" t="s">
        <v>41</v>
      </c>
      <c r="H2882" s="24" t="s">
        <v>206</v>
      </c>
      <c r="I2882" s="24" t="s">
        <v>43</v>
      </c>
      <c r="J2882" s="24" t="s">
        <v>231</v>
      </c>
      <c r="K2882" s="24" t="s">
        <v>2763</v>
      </c>
      <c r="L2882" s="24" t="s">
        <v>923</v>
      </c>
      <c r="M2882" s="24" t="s">
        <v>2764</v>
      </c>
      <c r="N2882" s="44">
        <v>3814</v>
      </c>
      <c r="O2882" s="26">
        <v>3023</v>
      </c>
      <c r="P2882" s="24">
        <v>1</v>
      </c>
      <c r="Q2882" s="24" t="s">
        <v>48</v>
      </c>
      <c r="R2882" s="24">
        <v>6</v>
      </c>
      <c r="S2882" s="24"/>
      <c r="T2882" s="24"/>
      <c r="U2882" s="24" t="s">
        <v>192</v>
      </c>
      <c r="V2882" s="24" t="s">
        <v>85</v>
      </c>
      <c r="W2882" s="40">
        <v>1200</v>
      </c>
      <c r="X2882" s="53"/>
      <c r="Y2882" s="24"/>
      <c r="Z2882" s="3">
        <f t="shared" ref="Z2882:Z2945" si="383">IFERROR(N2882*P2882,0)</f>
        <v>3814</v>
      </c>
      <c r="AA2882" s="3">
        <f t="shared" ref="AA2882:AA2945" si="384">IFERROR(W2882*P2882,0)</f>
        <v>1200</v>
      </c>
      <c r="AB2882" s="3">
        <f t="shared" ref="AB2882:AB2945" si="385">IFERROR(O2882*P2882,0)</f>
        <v>3023</v>
      </c>
      <c r="AC2882">
        <f t="shared" ref="AC2882:AC2945" si="386">IF(AB2882=0,0,Z2882-AB2882)</f>
        <v>791</v>
      </c>
      <c r="AD2882" t="str">
        <f>_xlfn.XLOOKUP(V2882,[2]Index!L:L,[2]Index!M:M)</f>
        <v>CN</v>
      </c>
      <c r="AE2882" s="3" t="s">
        <v>5821</v>
      </c>
      <c r="AF2882" t="s">
        <v>52</v>
      </c>
      <c r="AG2882" s="4" t="s">
        <v>318</v>
      </c>
      <c r="AH2882" t="s">
        <v>232</v>
      </c>
      <c r="AJ2882">
        <f>VLOOKUP(D2882,[3]Multipliers!$B:$AT,36)</f>
        <v>1</v>
      </c>
      <c r="AK2882">
        <f>VLOOKUP(D2882,[3]Multipliers!$B:$AT,36)</f>
        <v>1</v>
      </c>
      <c r="AM2882" t="e">
        <f t="shared" ref="AM2882:AM2945" si="387">IF(AE2888="Retrofit",O2888/AL2888,0)</f>
        <v>#DIV/0!</v>
      </c>
    </row>
    <row r="2883" spans="1:39">
      <c r="A2883" s="2" t="str">
        <f t="shared" si="381"/>
        <v>BOZHON PRECISION INDUSTRY TECHNOLOGY CO., LTD.V63DPO PRINT HEAD CLEANING FIXTURE</v>
      </c>
      <c r="B2883" s="2" t="str">
        <f t="shared" si="382"/>
        <v>FIXT,AE,DPM PRINT HEAD CLEANING EQUIPMENT,D28,BOZHONRetrofit</v>
      </c>
      <c r="C2883" s="3" t="str">
        <f t="shared" si="380"/>
        <v>iphoneDPO PRINT HEAD CLEANING FIXTURENew Buy</v>
      </c>
      <c r="D2883" s="2" t="s">
        <v>60</v>
      </c>
      <c r="E2883" s="2" t="s">
        <v>423</v>
      </c>
      <c r="F2883" s="2" t="s">
        <v>40</v>
      </c>
      <c r="G2883" s="2" t="s">
        <v>41</v>
      </c>
      <c r="H2883" s="2" t="s">
        <v>42</v>
      </c>
      <c r="I2883" s="2" t="s">
        <v>43</v>
      </c>
      <c r="J2883" s="2" t="s">
        <v>111</v>
      </c>
      <c r="K2883" s="2" t="s">
        <v>2778</v>
      </c>
      <c r="L2883" s="2" t="s">
        <v>902</v>
      </c>
      <c r="M2883" s="2" t="s">
        <v>2779</v>
      </c>
      <c r="N2883" s="2">
        <v>2891</v>
      </c>
      <c r="O2883" s="2">
        <v>2601.9</v>
      </c>
      <c r="P2883" s="23">
        <v>6</v>
      </c>
      <c r="Q2883" s="2"/>
      <c r="R2883" s="2">
        <v>6</v>
      </c>
      <c r="S2883" s="2"/>
      <c r="T2883" s="2"/>
      <c r="U2883" s="2" t="s">
        <v>374</v>
      </c>
      <c r="V2883" s="2" t="s">
        <v>51</v>
      </c>
      <c r="W2883" s="23">
        <v>2601.9</v>
      </c>
      <c r="X2883" s="2">
        <v>2891</v>
      </c>
      <c r="Y2883" s="3"/>
      <c r="Z2883" s="3">
        <f t="shared" si="383"/>
        <v>17346</v>
      </c>
      <c r="AA2883" s="3">
        <f t="shared" si="384"/>
        <v>15611.400000000001</v>
      </c>
      <c r="AB2883" s="3">
        <f t="shared" si="385"/>
        <v>15611.400000000001</v>
      </c>
      <c r="AC2883">
        <f t="shared" si="386"/>
        <v>1734.5999999999985</v>
      </c>
      <c r="AD2883" t="e">
        <f>_xlfn.XLOOKUP(V2883,[2]Index!L:L,[2]Index!M:M)</f>
        <v>#N/A</v>
      </c>
      <c r="AE2883" s="3" t="s">
        <v>43</v>
      </c>
      <c r="AF2883" t="s">
        <v>52</v>
      </c>
      <c r="AG2883" s="3" t="s">
        <v>53</v>
      </c>
      <c r="AH2883" t="s">
        <v>72</v>
      </c>
      <c r="AJ2883">
        <f>VLOOKUP(D2883,[3]Multipliers!$B:$AT,36)</f>
        <v>1</v>
      </c>
      <c r="AK2883">
        <f>VLOOKUP(D2883,[3]Multipliers!$B:$AT,36)</f>
        <v>1</v>
      </c>
      <c r="AM2883">
        <f t="shared" si="387"/>
        <v>0</v>
      </c>
    </row>
    <row r="2884" spans="1:39">
      <c r="A2884" s="2" t="str">
        <f t="shared" si="381"/>
        <v>BOZHON PRECISION INDUSTRY TECHNOLOGY CO., LTD.V64DPO PRINT HEAD CLEANING FIXTURE</v>
      </c>
      <c r="B2884" s="2" t="str">
        <f t="shared" si="382"/>
        <v>FIXT,AE,DPM PRINT HEAD CLEANING EQUIPMENT,D28,BOZHONRetrofit</v>
      </c>
      <c r="C2884" s="3" t="str">
        <f t="shared" si="380"/>
        <v>iphoneDPO PRINT HEAD CLEANING FIXTURENew Buy</v>
      </c>
      <c r="D2884" s="2" t="s">
        <v>60</v>
      </c>
      <c r="E2884" s="2" t="s">
        <v>423</v>
      </c>
      <c r="F2884" s="2" t="s">
        <v>40</v>
      </c>
      <c r="G2884" s="2" t="s">
        <v>41</v>
      </c>
      <c r="H2884" s="2" t="s">
        <v>65</v>
      </c>
      <c r="I2884" s="2" t="s">
        <v>43</v>
      </c>
      <c r="J2884" s="2" t="s">
        <v>66</v>
      </c>
      <c r="K2884" s="2" t="s">
        <v>2778</v>
      </c>
      <c r="L2884" s="2" t="s">
        <v>902</v>
      </c>
      <c r="M2884" s="2" t="s">
        <v>2779</v>
      </c>
      <c r="N2884" s="2">
        <v>2891</v>
      </c>
      <c r="O2884" s="2">
        <v>2601.9</v>
      </c>
      <c r="P2884" s="23">
        <v>4</v>
      </c>
      <c r="Q2884" s="2"/>
      <c r="R2884" s="2">
        <v>6</v>
      </c>
      <c r="S2884" s="2"/>
      <c r="T2884" s="2"/>
      <c r="U2884" s="2" t="s">
        <v>374</v>
      </c>
      <c r="V2884" s="2" t="s">
        <v>71</v>
      </c>
      <c r="W2884" s="23">
        <v>2601.9</v>
      </c>
      <c r="X2884" s="2">
        <v>2891</v>
      </c>
      <c r="Y2884" s="3"/>
      <c r="Z2884" s="3">
        <f t="shared" si="383"/>
        <v>11564</v>
      </c>
      <c r="AA2884" s="3">
        <f t="shared" si="384"/>
        <v>10407.6</v>
      </c>
      <c r="AB2884" s="3">
        <f t="shared" si="385"/>
        <v>10407.6</v>
      </c>
      <c r="AC2884">
        <f t="shared" si="386"/>
        <v>1156.3999999999996</v>
      </c>
      <c r="AD2884" t="str">
        <f>_xlfn.XLOOKUP(V2884,[2]Index!L:L,[2]Index!M:M)</f>
        <v>CN</v>
      </c>
      <c r="AE2884" s="3" t="s">
        <v>43</v>
      </c>
      <c r="AF2884" t="s">
        <v>52</v>
      </c>
      <c r="AG2884" s="3" t="s">
        <v>53</v>
      </c>
      <c r="AH2884" t="s">
        <v>72</v>
      </c>
      <c r="AJ2884">
        <f>VLOOKUP(D2884,[3]Multipliers!$B:$AT,36)</f>
        <v>1</v>
      </c>
      <c r="AK2884">
        <f>VLOOKUP(D2884,[3]Multipliers!$B:$AT,36)</f>
        <v>1</v>
      </c>
      <c r="AM2884" t="e">
        <f t="shared" si="387"/>
        <v>#DIV/0!</v>
      </c>
    </row>
    <row r="2885" spans="1:39">
      <c r="A2885" s="2" t="str">
        <f t="shared" si="381"/>
        <v>BOZHON PRECISION INDUSTRY TECHNOLOGY CO., LTD.V64DPO PRINT HEAD CLEANING FIXTURE</v>
      </c>
      <c r="B2885" s="2" t="str">
        <f t="shared" si="382"/>
        <v>FIXT,AE,DPM PRINT HEAD CLEANING FIXTURE,D3Y/D8X,BOZHONRetrofit</v>
      </c>
      <c r="C2885" s="3" t="str">
        <f t="shared" si="380"/>
        <v>iphoneDPO PRINT HEAD CLEANING FIXTURENew Buy</v>
      </c>
      <c r="D2885" s="2" t="s">
        <v>60</v>
      </c>
      <c r="E2885" s="2" t="s">
        <v>423</v>
      </c>
      <c r="F2885" s="2" t="s">
        <v>40</v>
      </c>
      <c r="G2885" s="2" t="s">
        <v>41</v>
      </c>
      <c r="H2885" s="2" t="s">
        <v>65</v>
      </c>
      <c r="I2885" s="2" t="s">
        <v>43</v>
      </c>
      <c r="J2885" s="2" t="s">
        <v>66</v>
      </c>
      <c r="K2885" s="2" t="s">
        <v>2780</v>
      </c>
      <c r="L2885" s="2" t="s">
        <v>902</v>
      </c>
      <c r="M2885" s="2" t="s">
        <v>2781</v>
      </c>
      <c r="N2885" s="2">
        <v>2891</v>
      </c>
      <c r="O2885" s="2">
        <v>2601.9</v>
      </c>
      <c r="P2885" s="23">
        <v>3</v>
      </c>
      <c r="Q2885" s="2"/>
      <c r="R2885" s="2">
        <v>6</v>
      </c>
      <c r="S2885" s="2"/>
      <c r="T2885" s="2"/>
      <c r="U2885" s="2" t="s">
        <v>374</v>
      </c>
      <c r="V2885" s="2" t="s">
        <v>71</v>
      </c>
      <c r="W2885" s="23">
        <v>2601.9</v>
      </c>
      <c r="X2885" s="2">
        <v>2891</v>
      </c>
      <c r="Y2885" s="3"/>
      <c r="Z2885" s="3">
        <f t="shared" si="383"/>
        <v>8673</v>
      </c>
      <c r="AA2885" s="3">
        <f t="shared" si="384"/>
        <v>7805.7000000000007</v>
      </c>
      <c r="AB2885" s="3">
        <f t="shared" si="385"/>
        <v>7805.7000000000007</v>
      </c>
      <c r="AC2885">
        <f t="shared" si="386"/>
        <v>867.29999999999927</v>
      </c>
      <c r="AD2885" t="str">
        <f>_xlfn.XLOOKUP(V2885,[2]Index!L:L,[2]Index!M:M)</f>
        <v>CN</v>
      </c>
      <c r="AE2885" s="3" t="s">
        <v>43</v>
      </c>
      <c r="AF2885" t="s">
        <v>52</v>
      </c>
      <c r="AG2885" s="3" t="s">
        <v>53</v>
      </c>
      <c r="AH2885" t="s">
        <v>72</v>
      </c>
      <c r="AJ2885">
        <f>VLOOKUP(D2885,[3]Multipliers!$B:$AT,36)</f>
        <v>1</v>
      </c>
      <c r="AK2885">
        <f>VLOOKUP(D2885,[3]Multipliers!$B:$AT,36)</f>
        <v>1</v>
      </c>
      <c r="AM2885" t="e">
        <f t="shared" si="387"/>
        <v>#DIV/0!</v>
      </c>
    </row>
    <row r="2886" spans="1:39">
      <c r="A2886" s="2" t="str">
        <f t="shared" si="381"/>
        <v>BOZHON PRECISION INDUSTRY TECHNOLOGY CO., LTD.V64DPO PRINT HEAD CLEANING FIXTURE</v>
      </c>
      <c r="B2886" s="2" t="str">
        <f t="shared" si="382"/>
        <v>FXT,AE,DPO PRINT HEAD CLEANING FIXTURE,D9X/D4Y,BOZHONRetrofit</v>
      </c>
      <c r="C2886" s="3" t="str">
        <f t="shared" si="380"/>
        <v>iphoneDPO PRINT HEAD CLEANING FIXTURENew Buy</v>
      </c>
      <c r="D2886" s="2" t="s">
        <v>60</v>
      </c>
      <c r="E2886" s="2" t="s">
        <v>423</v>
      </c>
      <c r="F2886" s="2" t="s">
        <v>40</v>
      </c>
      <c r="G2886" s="2" t="s">
        <v>41</v>
      </c>
      <c r="H2886" s="2" t="s">
        <v>65</v>
      </c>
      <c r="I2886" s="2" t="s">
        <v>43</v>
      </c>
      <c r="J2886" s="2" t="s">
        <v>73</v>
      </c>
      <c r="K2886" s="2" t="s">
        <v>2782</v>
      </c>
      <c r="L2886" s="2" t="s">
        <v>902</v>
      </c>
      <c r="M2886" s="2" t="s">
        <v>2783</v>
      </c>
      <c r="N2886" s="2">
        <v>2891</v>
      </c>
      <c r="O2886" s="2">
        <v>2601.9</v>
      </c>
      <c r="P2886" s="23">
        <v>2</v>
      </c>
      <c r="Q2886" s="2"/>
      <c r="R2886" s="2">
        <v>6</v>
      </c>
      <c r="S2886" s="2"/>
      <c r="T2886" s="2"/>
      <c r="U2886" s="2" t="s">
        <v>374</v>
      </c>
      <c r="V2886" s="2" t="s">
        <v>71</v>
      </c>
      <c r="W2886" s="23">
        <v>2601.9</v>
      </c>
      <c r="X2886" s="2">
        <v>2891</v>
      </c>
      <c r="Y2886" s="3"/>
      <c r="Z2886" s="3">
        <f t="shared" si="383"/>
        <v>5782</v>
      </c>
      <c r="AA2886" s="3">
        <f t="shared" si="384"/>
        <v>5203.8</v>
      </c>
      <c r="AB2886" s="3">
        <f t="shared" si="385"/>
        <v>5203.8</v>
      </c>
      <c r="AC2886">
        <f t="shared" si="386"/>
        <v>578.19999999999982</v>
      </c>
      <c r="AD2886" t="str">
        <f>_xlfn.XLOOKUP(V2886,[2]Index!L:L,[2]Index!M:M)</f>
        <v>CN</v>
      </c>
      <c r="AE2886" s="3" t="s">
        <v>43</v>
      </c>
      <c r="AF2886" t="s">
        <v>52</v>
      </c>
      <c r="AG2886" s="3" t="s">
        <v>53</v>
      </c>
      <c r="AH2886" t="s">
        <v>54</v>
      </c>
      <c r="AJ2886">
        <f>VLOOKUP(D2886,[3]Multipliers!$B:$AT,36)</f>
        <v>1</v>
      </c>
      <c r="AK2886">
        <f>VLOOKUP(D2886,[3]Multipliers!$B:$AT,36)</f>
        <v>1</v>
      </c>
      <c r="AM2886" t="e">
        <f t="shared" si="387"/>
        <v>#DIV/0!</v>
      </c>
    </row>
    <row r="2887" spans="1:39">
      <c r="A2887" s="2" t="str">
        <f t="shared" si="381"/>
        <v>BOZHON PRECISION INDUSTRY TECHNOLOGY CO., LTD.V68DPO PRINT HEAD CLEANING FIXTURE</v>
      </c>
      <c r="B2887" s="2" t="str">
        <f t="shared" si="382"/>
        <v>FXT,AE,DPO PRINT HEAD CLEANING EQUIPMENT,D9X/D4Y-V68,BOZHON,RETROFIT KITRetrofit</v>
      </c>
      <c r="C2887" s="3" t="str">
        <f t="shared" si="380"/>
        <v>iphoneDPO PRINT HEAD CLEANING FIXTURENew Buy</v>
      </c>
      <c r="D2887" s="2">
        <v>387074</v>
      </c>
      <c r="E2887" s="2" t="s">
        <v>423</v>
      </c>
      <c r="F2887" s="2" t="s">
        <v>40</v>
      </c>
      <c r="G2887" s="2" t="s">
        <v>41</v>
      </c>
      <c r="H2887" s="2" t="s">
        <v>206</v>
      </c>
      <c r="I2887" s="2" t="s">
        <v>43</v>
      </c>
      <c r="J2887" s="2" t="s">
        <v>80</v>
      </c>
      <c r="K2887" s="2" t="s">
        <v>294</v>
      </c>
      <c r="L2887" s="2" t="s">
        <v>902</v>
      </c>
      <c r="M2887" s="2" t="s">
        <v>2784</v>
      </c>
      <c r="N2887" s="2">
        <v>2891</v>
      </c>
      <c r="O2887" s="2">
        <v>2457.35</v>
      </c>
      <c r="P2887" s="23">
        <v>1</v>
      </c>
      <c r="Q2887" s="2" t="s">
        <v>70</v>
      </c>
      <c r="R2887" s="2">
        <v>6</v>
      </c>
      <c r="S2887" s="2"/>
      <c r="T2887" s="2"/>
      <c r="U2887" s="2" t="s">
        <v>374</v>
      </c>
      <c r="V2887" s="2" t="s">
        <v>85</v>
      </c>
      <c r="W2887" s="23">
        <v>2457.35</v>
      </c>
      <c r="X2887" s="2">
        <v>2891</v>
      </c>
      <c r="Y2887" s="3"/>
      <c r="Z2887" s="3">
        <f t="shared" si="383"/>
        <v>2891</v>
      </c>
      <c r="AA2887" s="3">
        <f t="shared" si="384"/>
        <v>2457.35</v>
      </c>
      <c r="AB2887" s="3">
        <f t="shared" si="385"/>
        <v>2457.35</v>
      </c>
      <c r="AC2887">
        <f t="shared" si="386"/>
        <v>433.65000000000009</v>
      </c>
      <c r="AD2887" t="str">
        <f>_xlfn.XLOOKUP(V2887,[2]Index!L:L,[2]Index!M:M)</f>
        <v>CN</v>
      </c>
      <c r="AE2887" s="3" t="s">
        <v>5821</v>
      </c>
      <c r="AF2887" t="s">
        <v>52</v>
      </c>
      <c r="AG2887" s="3" t="s">
        <v>53</v>
      </c>
      <c r="AH2887" t="s">
        <v>72</v>
      </c>
      <c r="AJ2887">
        <f>VLOOKUP(D2887,[3]Multipliers!$B:$AT,36)</f>
        <v>1</v>
      </c>
      <c r="AK2887">
        <f>VLOOKUP(D2887,[3]Multipliers!$B:$AT,36)</f>
        <v>1</v>
      </c>
      <c r="AM2887">
        <f t="shared" si="387"/>
        <v>0</v>
      </c>
    </row>
    <row r="2888" spans="1:39">
      <c r="A2888" s="2" t="str">
        <f t="shared" si="381"/>
        <v>BOZHON PRECISION INDUSTRY TECHNOLOGY CO., LTD.V64DPO PRINT HEAD CLEANING FIXTURE</v>
      </c>
      <c r="B2888" s="2" t="str">
        <f t="shared" si="382"/>
        <v>FXT,AE,DPO PRINT HEAD CLEANING FIXTURE,V6X,BOZHONRetrofit</v>
      </c>
      <c r="C2888" s="3" t="str">
        <f t="shared" si="380"/>
        <v>iphoneDPO PRINT HEAD CLEANING FIXTURENew Buy</v>
      </c>
      <c r="D2888" s="2" t="s">
        <v>60</v>
      </c>
      <c r="E2888" s="2" t="s">
        <v>423</v>
      </c>
      <c r="F2888" s="2" t="s">
        <v>40</v>
      </c>
      <c r="G2888" s="2" t="s">
        <v>41</v>
      </c>
      <c r="H2888" s="2" t="s">
        <v>65</v>
      </c>
      <c r="I2888" s="2" t="s">
        <v>43</v>
      </c>
      <c r="J2888" s="2" t="s">
        <v>66</v>
      </c>
      <c r="K2888" s="2" t="s">
        <v>2785</v>
      </c>
      <c r="L2888" s="2" t="s">
        <v>902</v>
      </c>
      <c r="M2888" s="2" t="s">
        <v>2786</v>
      </c>
      <c r="N2888" s="2">
        <v>2891</v>
      </c>
      <c r="O2888" s="2">
        <v>2601.9</v>
      </c>
      <c r="P2888" s="23">
        <v>6</v>
      </c>
      <c r="Q2888" s="2"/>
      <c r="R2888" s="2">
        <v>6</v>
      </c>
      <c r="S2888" s="2"/>
      <c r="T2888" s="2"/>
      <c r="U2888" s="2" t="s">
        <v>374</v>
      </c>
      <c r="V2888" s="2" t="s">
        <v>85</v>
      </c>
      <c r="W2888" s="23">
        <v>2601.9</v>
      </c>
      <c r="X2888" s="2">
        <v>2891</v>
      </c>
      <c r="Y2888" s="3"/>
      <c r="Z2888" s="3">
        <f t="shared" si="383"/>
        <v>17346</v>
      </c>
      <c r="AA2888" s="3">
        <f t="shared" si="384"/>
        <v>15611.400000000001</v>
      </c>
      <c r="AB2888" s="3">
        <f t="shared" si="385"/>
        <v>15611.400000000001</v>
      </c>
      <c r="AC2888">
        <f t="shared" si="386"/>
        <v>1734.5999999999985</v>
      </c>
      <c r="AD2888" t="str">
        <f>_xlfn.XLOOKUP(V2888,[2]Index!L:L,[2]Index!M:M)</f>
        <v>CN</v>
      </c>
      <c r="AE2888" s="3" t="s">
        <v>43</v>
      </c>
      <c r="AF2888" t="s">
        <v>52</v>
      </c>
      <c r="AG2888" s="3" t="s">
        <v>53</v>
      </c>
      <c r="AH2888" t="s">
        <v>72</v>
      </c>
      <c r="AJ2888">
        <f>VLOOKUP(D2888,[3]Multipliers!$B:$AT,36)</f>
        <v>1</v>
      </c>
      <c r="AK2888">
        <f>VLOOKUP(D2888,[3]Multipliers!$B:$AT,36)</f>
        <v>1</v>
      </c>
      <c r="AM2888">
        <f t="shared" si="387"/>
        <v>0</v>
      </c>
    </row>
    <row r="2889" spans="1:39">
      <c r="A2889" s="2" t="str">
        <f t="shared" si="381"/>
        <v>BOZHON PRECISION INDUSTRY TECHNOLOGY CO., LTD.V68DPO PRINT HEAD CLEANING FIXTURE</v>
      </c>
      <c r="B2889" s="2" t="str">
        <f t="shared" si="382"/>
        <v>FIXT,AE,DPM PRINT HEAD CLEANING FIXTURE,D2Y/D7X-V68,BOZHON,RETROFIT KITRetrofit</v>
      </c>
      <c r="D2889">
        <v>387070</v>
      </c>
      <c r="E2889" t="s">
        <v>423</v>
      </c>
      <c r="F2889" t="s">
        <v>40</v>
      </c>
      <c r="G2889" t="s">
        <v>41</v>
      </c>
      <c r="H2889" t="s">
        <v>206</v>
      </c>
      <c r="I2889" t="s">
        <v>43</v>
      </c>
      <c r="J2889" t="s">
        <v>66</v>
      </c>
      <c r="K2889" t="s">
        <v>294</v>
      </c>
      <c r="L2889" t="s">
        <v>902</v>
      </c>
      <c r="M2889" t="s">
        <v>2787</v>
      </c>
      <c r="N2889" s="98">
        <v>2891</v>
      </c>
      <c r="O2889" s="98">
        <v>2457.35</v>
      </c>
      <c r="P2889">
        <v>1</v>
      </c>
      <c r="Q2889" t="s">
        <v>70</v>
      </c>
      <c r="R2889">
        <v>6</v>
      </c>
      <c r="S2889"/>
      <c r="T2889"/>
      <c r="U2889" t="s">
        <v>374</v>
      </c>
      <c r="V2889" t="s">
        <v>85</v>
      </c>
      <c r="W2889">
        <v>2457.35</v>
      </c>
      <c r="X2889">
        <v>2891</v>
      </c>
      <c r="Y2889" s="99"/>
      <c r="Z2889" s="3">
        <f t="shared" si="383"/>
        <v>2891</v>
      </c>
      <c r="AA2889" s="3">
        <f t="shared" si="384"/>
        <v>2457.35</v>
      </c>
      <c r="AB2889" s="3">
        <f t="shared" si="385"/>
        <v>2457.35</v>
      </c>
      <c r="AC2889">
        <f t="shared" si="386"/>
        <v>433.65000000000009</v>
      </c>
      <c r="AD2889" t="str">
        <f>_xlfn.XLOOKUP(V2889,[2]Index!L:L,[2]Index!M:M)</f>
        <v>CN</v>
      </c>
      <c r="AE2889" s="3" t="s">
        <v>5821</v>
      </c>
      <c r="AF2889" t="s">
        <v>52</v>
      </c>
      <c r="AG2889" t="s">
        <v>53</v>
      </c>
      <c r="AH2889" t="s">
        <v>72</v>
      </c>
      <c r="AJ2889">
        <f>VLOOKUP(D2889,[3]Multipliers!$B:$AT,36)</f>
        <v>1</v>
      </c>
      <c r="AK2889">
        <f>VLOOKUP(D2889,[3]Multipliers!$B:$AT,36)</f>
        <v>1</v>
      </c>
      <c r="AM2889" t="e">
        <f t="shared" si="387"/>
        <v>#DIV/0!</v>
      </c>
    </row>
    <row r="2890" spans="1:39">
      <c r="A2890" s="2" t="str">
        <f t="shared" si="381"/>
        <v>BOZHON PRECISION INDUSTRY TECHNOLOGY CO., LTD.V63DPO PRINT HEAD CLEANING FIXTURE</v>
      </c>
      <c r="B2890" s="2" t="str">
        <f t="shared" si="382"/>
        <v>FXT,AE,DPO PRINT HEAD CLEANING FIXTURE,D9X/D4Y,BOZHONRetrofit</v>
      </c>
      <c r="D2890" t="s">
        <v>60</v>
      </c>
      <c r="E2890" t="s">
        <v>423</v>
      </c>
      <c r="F2890" t="s">
        <v>40</v>
      </c>
      <c r="G2890" t="s">
        <v>41</v>
      </c>
      <c r="H2890" t="s">
        <v>42</v>
      </c>
      <c r="I2890" t="s">
        <v>43</v>
      </c>
      <c r="J2890" t="s">
        <v>111</v>
      </c>
      <c r="K2890" t="s">
        <v>2782</v>
      </c>
      <c r="L2890" t="s">
        <v>902</v>
      </c>
      <c r="M2890" t="s">
        <v>2788</v>
      </c>
      <c r="N2890" s="98">
        <v>2891</v>
      </c>
      <c r="O2890" s="98">
        <v>2601.9</v>
      </c>
      <c r="P2890">
        <v>5</v>
      </c>
      <c r="R2890">
        <v>6</v>
      </c>
      <c r="S2890"/>
      <c r="T2890"/>
      <c r="U2890" t="s">
        <v>374</v>
      </c>
      <c r="V2890" t="s">
        <v>85</v>
      </c>
      <c r="W2890">
        <v>2601.9</v>
      </c>
      <c r="X2890">
        <v>2891</v>
      </c>
      <c r="Y2890" s="99"/>
      <c r="Z2890" s="3">
        <f t="shared" si="383"/>
        <v>14455</v>
      </c>
      <c r="AA2890" s="3">
        <f t="shared" si="384"/>
        <v>13009.5</v>
      </c>
      <c r="AB2890" s="3">
        <f t="shared" si="385"/>
        <v>13009.5</v>
      </c>
      <c r="AC2890">
        <f t="shared" si="386"/>
        <v>1445.5</v>
      </c>
      <c r="AD2890" t="str">
        <f>_xlfn.XLOOKUP(V2890,[2]Index!L:L,[2]Index!M:M)</f>
        <v>CN</v>
      </c>
      <c r="AE2890" s="3" t="s">
        <v>43</v>
      </c>
      <c r="AF2890" t="s">
        <v>52</v>
      </c>
      <c r="AG2890" t="s">
        <v>53</v>
      </c>
      <c r="AH2890" t="s">
        <v>72</v>
      </c>
      <c r="AJ2890">
        <f>VLOOKUP(D2890,[3]Multipliers!$B:$AT,36)</f>
        <v>1</v>
      </c>
      <c r="AK2890">
        <f>VLOOKUP(D2890,[3]Multipliers!$B:$AT,36)</f>
        <v>1</v>
      </c>
      <c r="AM2890">
        <f t="shared" si="387"/>
        <v>0</v>
      </c>
    </row>
    <row r="2891" spans="1:39">
      <c r="A2891" s="2" t="str">
        <f t="shared" si="381"/>
        <v>BOZHON PRECISION INDUSTRY TECHNOLOGY CO., LTD.V63DPO PRINT HEAD CLEANING FIXTURE</v>
      </c>
      <c r="B2891" s="2" t="str">
        <f t="shared" si="382"/>
        <v>FXT,AE,DPO PRINT HEAD CLEANING FIXTURE,D9X/D4Y,BOZHONRetrofit</v>
      </c>
      <c r="D2891" t="s">
        <v>60</v>
      </c>
      <c r="E2891" t="s">
        <v>423</v>
      </c>
      <c r="F2891" t="s">
        <v>40</v>
      </c>
      <c r="G2891" t="s">
        <v>41</v>
      </c>
      <c r="H2891" t="s">
        <v>42</v>
      </c>
      <c r="I2891" t="s">
        <v>43</v>
      </c>
      <c r="J2891" t="s">
        <v>111</v>
      </c>
      <c r="K2891" t="s">
        <v>2782</v>
      </c>
      <c r="L2891" t="s">
        <v>902</v>
      </c>
      <c r="M2891" t="s">
        <v>2788</v>
      </c>
      <c r="N2891" s="98">
        <v>2891</v>
      </c>
      <c r="O2891" s="98">
        <v>2601.9</v>
      </c>
      <c r="P2891">
        <v>1</v>
      </c>
      <c r="R2891">
        <v>6</v>
      </c>
      <c r="S2891"/>
      <c r="T2891"/>
      <c r="U2891" t="s">
        <v>374</v>
      </c>
      <c r="V2891" t="s">
        <v>85</v>
      </c>
      <c r="W2891">
        <v>2601.9</v>
      </c>
      <c r="X2891">
        <v>2891</v>
      </c>
      <c r="Y2891" s="99"/>
      <c r="Z2891" s="3">
        <f t="shared" si="383"/>
        <v>2891</v>
      </c>
      <c r="AA2891" s="3">
        <f t="shared" si="384"/>
        <v>2601.9</v>
      </c>
      <c r="AB2891" s="3">
        <f t="shared" si="385"/>
        <v>2601.9</v>
      </c>
      <c r="AC2891">
        <f t="shared" si="386"/>
        <v>289.09999999999991</v>
      </c>
      <c r="AD2891" t="str">
        <f>_xlfn.XLOOKUP(V2891,[2]Index!L:L,[2]Index!M:M)</f>
        <v>CN</v>
      </c>
      <c r="AE2891" s="3" t="s">
        <v>43</v>
      </c>
      <c r="AF2891" t="s">
        <v>52</v>
      </c>
      <c r="AG2891" t="s">
        <v>53</v>
      </c>
      <c r="AH2891" t="s">
        <v>72</v>
      </c>
      <c r="AJ2891">
        <f>VLOOKUP(D2891,[3]Multipliers!$B:$AT,36)</f>
        <v>1</v>
      </c>
      <c r="AK2891">
        <f>VLOOKUP(D2891,[3]Multipliers!$B:$AT,36)</f>
        <v>1</v>
      </c>
      <c r="AM2891">
        <f t="shared" si="387"/>
        <v>0</v>
      </c>
    </row>
    <row r="2892" spans="1:39">
      <c r="A2892" s="2" t="str">
        <f t="shared" si="381"/>
        <v>BOZHON PRECISION INDUSTRY TECHNOLOGY CO., LTD.V64DPO PRINT HEAD CLEANING FIXTURE</v>
      </c>
      <c r="B2892" s="2" t="str">
        <f t="shared" si="382"/>
        <v>FXT,AE,DPO PRINT HEAD CLEANING FIXTURE,V6X,BOZHONRetrofit</v>
      </c>
      <c r="C2892" s="3" t="str">
        <f>_xlfn.CONCAT(G2892,L2892,"New Buy")</f>
        <v>iphoneDPO PRINT HEAD CLEANING FIXTURENew Buy</v>
      </c>
      <c r="D2892" s="2" t="s">
        <v>60</v>
      </c>
      <c r="E2892" s="2" t="s">
        <v>423</v>
      </c>
      <c r="F2892" s="2" t="s">
        <v>40</v>
      </c>
      <c r="G2892" s="2" t="s">
        <v>41</v>
      </c>
      <c r="H2892" s="2" t="s">
        <v>65</v>
      </c>
      <c r="I2892" s="2" t="s">
        <v>43</v>
      </c>
      <c r="J2892" s="2" t="s">
        <v>111</v>
      </c>
      <c r="K2892" s="2" t="s">
        <v>2785</v>
      </c>
      <c r="L2892" s="2" t="s">
        <v>902</v>
      </c>
      <c r="M2892" s="2" t="s">
        <v>2786</v>
      </c>
      <c r="N2892" s="13">
        <v>2891</v>
      </c>
      <c r="O2892" s="2">
        <v>2601.9</v>
      </c>
      <c r="P2892" s="2">
        <v>1</v>
      </c>
      <c r="Q2892" s="2"/>
      <c r="R2892" s="2">
        <v>6</v>
      </c>
      <c r="S2892" s="2"/>
      <c r="T2892" s="2"/>
      <c r="U2892" s="2" t="s">
        <v>374</v>
      </c>
      <c r="V2892" s="2" t="s">
        <v>85</v>
      </c>
      <c r="W2892" s="2">
        <v>2601.9</v>
      </c>
      <c r="X2892" s="2">
        <v>2891</v>
      </c>
      <c r="Y2892" s="2"/>
      <c r="Z2892" s="3">
        <f t="shared" si="383"/>
        <v>2891</v>
      </c>
      <c r="AA2892" s="3">
        <f t="shared" si="384"/>
        <v>2601.9</v>
      </c>
      <c r="AB2892" s="3">
        <f t="shared" si="385"/>
        <v>2601.9</v>
      </c>
      <c r="AC2892">
        <f t="shared" si="386"/>
        <v>289.09999999999991</v>
      </c>
      <c r="AD2892" t="str">
        <f>_xlfn.XLOOKUP(V2892,[2]Index!L:L,[2]Index!M:M)</f>
        <v>CN</v>
      </c>
      <c r="AE2892" s="3" t="s">
        <v>43</v>
      </c>
      <c r="AF2892" t="s">
        <v>52</v>
      </c>
      <c r="AG2892" s="4" t="s">
        <v>53</v>
      </c>
      <c r="AH2892" t="s">
        <v>72</v>
      </c>
      <c r="AJ2892">
        <f>VLOOKUP(D2892,[3]Multipliers!$B:$AT,36)</f>
        <v>1</v>
      </c>
      <c r="AK2892">
        <f>VLOOKUP(D2892,[3]Multipliers!$B:$AT,36)</f>
        <v>1</v>
      </c>
      <c r="AM2892" t="e">
        <f t="shared" si="387"/>
        <v>#DIV/0!</v>
      </c>
    </row>
    <row r="2893" spans="1:39">
      <c r="A2893" s="2" t="str">
        <f t="shared" si="381"/>
        <v>BOZHON PRECISION INDUSTRY TECHNOLOGY CO., LTD.V68DPO PRINT HEAD CLEANING FIXTURE</v>
      </c>
      <c r="B2893" s="2" t="str">
        <f t="shared" si="382"/>
        <v>FXT,AE,DPO PRINT HEAD CLEANING FIXTURE,V5X/V57/D23-V68,BOZHON,RETROFIT KITRetrofit</v>
      </c>
      <c r="C2893" s="3" t="str">
        <f>_xlfn.CONCAT(G2893,L2893,"New Buy")</f>
        <v>iphoneDPO PRINT HEAD CLEANING FIXTURENew Buy</v>
      </c>
      <c r="D2893" s="33">
        <v>387075</v>
      </c>
      <c r="E2893" s="33" t="s">
        <v>423</v>
      </c>
      <c r="F2893" s="33" t="s">
        <v>40</v>
      </c>
      <c r="G2893" s="33" t="s">
        <v>41</v>
      </c>
      <c r="H2893" s="33" t="s">
        <v>206</v>
      </c>
      <c r="I2893" s="33" t="s">
        <v>43</v>
      </c>
      <c r="J2893" s="33" t="s">
        <v>111</v>
      </c>
      <c r="K2893" s="33" t="s">
        <v>294</v>
      </c>
      <c r="L2893" s="33" t="s">
        <v>902</v>
      </c>
      <c r="M2893" s="33" t="s">
        <v>2789</v>
      </c>
      <c r="N2893" s="15">
        <v>2891</v>
      </c>
      <c r="O2893" s="26">
        <v>2457.35</v>
      </c>
      <c r="P2893" s="33">
        <v>1</v>
      </c>
      <c r="Q2893" s="33" t="s">
        <v>70</v>
      </c>
      <c r="R2893" s="34">
        <v>6</v>
      </c>
      <c r="S2893" s="35"/>
      <c r="T2893" s="35"/>
      <c r="U2893" s="33" t="s">
        <v>374</v>
      </c>
      <c r="V2893" s="36" t="s">
        <v>85</v>
      </c>
      <c r="W2893" s="37">
        <v>2457.35</v>
      </c>
      <c r="X2893" s="38">
        <v>2891</v>
      </c>
      <c r="Y2893" s="33"/>
      <c r="Z2893" s="3">
        <f t="shared" si="383"/>
        <v>2891</v>
      </c>
      <c r="AA2893" s="3">
        <f t="shared" si="384"/>
        <v>2457.35</v>
      </c>
      <c r="AB2893" s="3">
        <f t="shared" si="385"/>
        <v>2457.35</v>
      </c>
      <c r="AC2893">
        <f t="shared" si="386"/>
        <v>433.65000000000009</v>
      </c>
      <c r="AD2893" t="str">
        <f>_xlfn.XLOOKUP(V2893,[2]Index!L:L,[2]Index!M:M)</f>
        <v>CN</v>
      </c>
      <c r="AE2893" s="3" t="s">
        <v>5821</v>
      </c>
      <c r="AF2893" t="s">
        <v>52</v>
      </c>
      <c r="AG2893" s="4" t="s">
        <v>53</v>
      </c>
      <c r="AH2893" t="s">
        <v>72</v>
      </c>
      <c r="AJ2893">
        <f>VLOOKUP(D2893,[3]Multipliers!$B:$AT,36)</f>
        <v>1</v>
      </c>
      <c r="AK2893">
        <f>VLOOKUP(D2893,[3]Multipliers!$B:$AT,36)</f>
        <v>1</v>
      </c>
      <c r="AM2893" t="e">
        <f t="shared" si="387"/>
        <v>#DIV/0!</v>
      </c>
    </row>
    <row r="2894" spans="1:39">
      <c r="A2894" s="2" t="str">
        <f t="shared" si="381"/>
        <v>BOZHON PRECISION INDUSTRY TECHNOLOGY CO., LTD.V68DPO PRINT HEAD CLEANING FIXTURE</v>
      </c>
      <c r="B2894" s="2" t="str">
        <f t="shared" si="382"/>
        <v>FIXT,AE,DPM PRINT HEAD CLEANING FIXTURE,D2Y/D7X-V68,BOZHON,RETROFIT KITRetrofit</v>
      </c>
      <c r="C2894" s="3" t="str">
        <f>_xlfn.CONCAT(G2894,L2894,"New Buy")</f>
        <v>iphoneDPO PRINT HEAD CLEANING FIXTURENew Buy</v>
      </c>
      <c r="D2894" s="33">
        <v>387070</v>
      </c>
      <c r="E2894" s="33" t="s">
        <v>423</v>
      </c>
      <c r="F2894" s="33" t="s">
        <v>40</v>
      </c>
      <c r="G2894" s="33" t="s">
        <v>41</v>
      </c>
      <c r="H2894" s="33" t="s">
        <v>206</v>
      </c>
      <c r="I2894" s="33" t="s">
        <v>43</v>
      </c>
      <c r="J2894" s="33" t="s">
        <v>44</v>
      </c>
      <c r="K2894" s="33" t="s">
        <v>294</v>
      </c>
      <c r="L2894" s="33" t="s">
        <v>902</v>
      </c>
      <c r="M2894" s="33" t="s">
        <v>2787</v>
      </c>
      <c r="N2894" s="15">
        <v>2891</v>
      </c>
      <c r="O2894" s="26">
        <v>2457.35</v>
      </c>
      <c r="P2894" s="33">
        <v>1</v>
      </c>
      <c r="Q2894" s="33" t="s">
        <v>48</v>
      </c>
      <c r="R2894" s="34">
        <v>6</v>
      </c>
      <c r="S2894" s="35"/>
      <c r="T2894" s="35"/>
      <c r="U2894" s="33" t="s">
        <v>374</v>
      </c>
      <c r="V2894" s="36" t="s">
        <v>85</v>
      </c>
      <c r="W2894" s="37">
        <v>2457.35</v>
      </c>
      <c r="X2894" s="38">
        <v>2891</v>
      </c>
      <c r="Y2894" s="33"/>
      <c r="Z2894" s="3">
        <f t="shared" si="383"/>
        <v>2891</v>
      </c>
      <c r="AA2894" s="3">
        <f t="shared" si="384"/>
        <v>2457.35</v>
      </c>
      <c r="AB2894" s="3">
        <f t="shared" si="385"/>
        <v>2457.35</v>
      </c>
      <c r="AC2894">
        <f t="shared" si="386"/>
        <v>433.65000000000009</v>
      </c>
      <c r="AD2894" t="str">
        <f>_xlfn.XLOOKUP(V2894,[2]Index!L:L,[2]Index!M:M)</f>
        <v>CN</v>
      </c>
      <c r="AE2894" s="3" t="s">
        <v>5821</v>
      </c>
      <c r="AF2894" t="s">
        <v>52</v>
      </c>
      <c r="AG2894" s="4" t="s">
        <v>53</v>
      </c>
      <c r="AH2894" t="s">
        <v>54</v>
      </c>
      <c r="AJ2894">
        <f>VLOOKUP(D2894,[3]Multipliers!$B:$AT,36)</f>
        <v>1</v>
      </c>
      <c r="AK2894">
        <f>VLOOKUP(D2894,[3]Multipliers!$B:$AT,36)</f>
        <v>1</v>
      </c>
      <c r="AM2894">
        <f t="shared" si="387"/>
        <v>0</v>
      </c>
    </row>
    <row r="2895" spans="1:39">
      <c r="A2895" s="2" t="str">
        <f t="shared" si="381"/>
        <v>BOZHON PRECISION INDUSTRY TECHNOLOGY CO., LTD.V64DPO PRINT HEAD CLEANING FIXTURE</v>
      </c>
      <c r="B2895" s="2" t="str">
        <f t="shared" si="382"/>
        <v>FXT,AE,DPO PRINT HEAD CLEANING FIXTURE,D9X/D4Y,BOZHONRetrofit</v>
      </c>
      <c r="C2895" s="3" t="str">
        <f>_xlfn.CONCAT(G2895,L2895,"New Buy")</f>
        <v>iphoneDPO PRINT HEAD CLEANING FIXTURENew Buy</v>
      </c>
      <c r="D2895" s="39" t="s">
        <v>60</v>
      </c>
      <c r="E2895" s="39" t="s">
        <v>423</v>
      </c>
      <c r="F2895" s="39" t="s">
        <v>40</v>
      </c>
      <c r="G2895" s="39" t="s">
        <v>41</v>
      </c>
      <c r="H2895" s="39" t="s">
        <v>65</v>
      </c>
      <c r="I2895" s="39" t="s">
        <v>43</v>
      </c>
      <c r="J2895" s="39" t="s">
        <v>55</v>
      </c>
      <c r="K2895" s="39" t="s">
        <v>2782</v>
      </c>
      <c r="L2895" s="39" t="s">
        <v>902</v>
      </c>
      <c r="M2895" s="39" t="s">
        <v>2783</v>
      </c>
      <c r="N2895" s="40">
        <v>2891</v>
      </c>
      <c r="O2895" s="26">
        <v>2601.9</v>
      </c>
      <c r="P2895" s="39">
        <v>2</v>
      </c>
      <c r="Q2895" s="39"/>
      <c r="R2895" s="39">
        <v>6</v>
      </c>
      <c r="S2895" s="39"/>
      <c r="T2895" s="39"/>
      <c r="U2895" s="39" t="s">
        <v>374</v>
      </c>
      <c r="V2895" s="39" t="s">
        <v>85</v>
      </c>
      <c r="W2895" s="24">
        <v>2601.9</v>
      </c>
      <c r="X2895" s="41">
        <v>2891</v>
      </c>
      <c r="Y2895" s="42"/>
      <c r="Z2895" s="3">
        <f t="shared" si="383"/>
        <v>5782</v>
      </c>
      <c r="AA2895" s="3">
        <f t="shared" si="384"/>
        <v>5203.8</v>
      </c>
      <c r="AB2895" s="3">
        <f t="shared" si="385"/>
        <v>5203.8</v>
      </c>
      <c r="AC2895">
        <f t="shared" si="386"/>
        <v>578.19999999999982</v>
      </c>
      <c r="AD2895" t="str">
        <f>_xlfn.XLOOKUP(V2895,[2]Index!L:L,[2]Index!M:M)</f>
        <v>CN</v>
      </c>
      <c r="AE2895" s="3" t="s">
        <v>43</v>
      </c>
      <c r="AF2895" t="s">
        <v>52</v>
      </c>
      <c r="AG2895" s="4" t="s">
        <v>53</v>
      </c>
      <c r="AH2895" t="s">
        <v>54</v>
      </c>
      <c r="AJ2895">
        <f>VLOOKUP(D2895,[3]Multipliers!$B:$AT,36)</f>
        <v>1</v>
      </c>
      <c r="AK2895">
        <f>VLOOKUP(D2895,[3]Multipliers!$B:$AT,36)</f>
        <v>1</v>
      </c>
      <c r="AM2895">
        <f t="shared" si="387"/>
        <v>0</v>
      </c>
    </row>
    <row r="2896" spans="1:39">
      <c r="A2896" s="2" t="str">
        <f t="shared" si="381"/>
        <v>BOZHON PRECISION INDUSTRY TECHNOLOGY CO., LTD.V68DPO PRINT HEAD CLEANING FIXTURE</v>
      </c>
      <c r="B2896" s="2" t="str">
        <f t="shared" si="382"/>
        <v>FIXT,AE,DPM PRINT HEAD CLEANING FIXTURE,D2Y/D7X-V68,BOZHON,RETROFIT KITRetrofit</v>
      </c>
      <c r="C2896" s="3" t="str">
        <f>_xlfn.CONCAT(G2896,L2896,"New Buy")</f>
        <v>iphoneDPO PRINT HEAD CLEANING FIXTURENew Buy</v>
      </c>
      <c r="D2896" s="2">
        <v>387070</v>
      </c>
      <c r="E2896" s="2" t="s">
        <v>423</v>
      </c>
      <c r="F2896" s="2" t="s">
        <v>40</v>
      </c>
      <c r="G2896" s="2" t="s">
        <v>41</v>
      </c>
      <c r="H2896" s="2" t="s">
        <v>206</v>
      </c>
      <c r="I2896" s="2" t="s">
        <v>43</v>
      </c>
      <c r="J2896" s="2" t="s">
        <v>181</v>
      </c>
      <c r="K2896" s="2" t="s">
        <v>294</v>
      </c>
      <c r="L2896" s="2" t="s">
        <v>902</v>
      </c>
      <c r="M2896" s="2" t="s">
        <v>2787</v>
      </c>
      <c r="N2896" s="13">
        <v>2891</v>
      </c>
      <c r="O2896" s="2">
        <v>2457.35</v>
      </c>
      <c r="P2896" s="23">
        <v>1</v>
      </c>
      <c r="Q2896" s="2" t="s">
        <v>48</v>
      </c>
      <c r="R2896" s="2">
        <v>6</v>
      </c>
      <c r="S2896" s="2"/>
      <c r="T2896" s="2"/>
      <c r="U2896" s="2" t="s">
        <v>374</v>
      </c>
      <c r="V2896" s="2" t="s">
        <v>85</v>
      </c>
      <c r="W2896" s="23">
        <v>2457.35</v>
      </c>
      <c r="X2896" s="2">
        <v>2891</v>
      </c>
      <c r="Y2896" s="2"/>
      <c r="Z2896" s="3">
        <f t="shared" si="383"/>
        <v>2891</v>
      </c>
      <c r="AA2896" s="3">
        <f t="shared" si="384"/>
        <v>2457.35</v>
      </c>
      <c r="AB2896" s="3">
        <f t="shared" si="385"/>
        <v>2457.35</v>
      </c>
      <c r="AC2896">
        <f t="shared" si="386"/>
        <v>433.65000000000009</v>
      </c>
      <c r="AD2896" t="str">
        <f>_xlfn.XLOOKUP(V2896,[2]Index!L:L,[2]Index!M:M)</f>
        <v>CN</v>
      </c>
      <c r="AE2896" s="3" t="s">
        <v>5821</v>
      </c>
      <c r="AF2896" t="s">
        <v>52</v>
      </c>
      <c r="AG2896" s="3" t="s">
        <v>53</v>
      </c>
      <c r="AH2896" t="s">
        <v>54</v>
      </c>
      <c r="AJ2896">
        <f>VLOOKUP(D2896,[3]Multipliers!$B:$AT,36)</f>
        <v>1</v>
      </c>
      <c r="AK2896">
        <f>VLOOKUP(D2896,[3]Multipliers!$B:$AT,36)</f>
        <v>1</v>
      </c>
      <c r="AM2896">
        <f t="shared" si="387"/>
        <v>0</v>
      </c>
    </row>
    <row r="2897" spans="1:39">
      <c r="A2897" s="2" t="str">
        <f t="shared" si="381"/>
        <v>BOZHON PRECISION INDUSTRY TECHNOLOGY CO., LTD.V68DPO PRINT HEAD CLEANING FIXTURE</v>
      </c>
      <c r="B2897" s="2" t="str">
        <f t="shared" si="382"/>
        <v>FIXT,AE,DPM PRINT HEAD CLEANING FIXTURE,D2Y/D7X-V68,BOZHON,RETROFIT KITRetrofit</v>
      </c>
      <c r="D2897">
        <v>387070</v>
      </c>
      <c r="E2897" t="s">
        <v>423</v>
      </c>
      <c r="F2897" t="s">
        <v>40</v>
      </c>
      <c r="G2897" t="s">
        <v>41</v>
      </c>
      <c r="H2897" t="s">
        <v>206</v>
      </c>
      <c r="I2897" t="s">
        <v>43</v>
      </c>
      <c r="J2897" t="s">
        <v>254</v>
      </c>
      <c r="K2897" t="s">
        <v>294</v>
      </c>
      <c r="L2897" t="s">
        <v>902</v>
      </c>
      <c r="M2897" t="s">
        <v>2787</v>
      </c>
      <c r="N2897" s="98">
        <v>2891</v>
      </c>
      <c r="O2897" s="98">
        <v>2457.35</v>
      </c>
      <c r="P2897">
        <v>1</v>
      </c>
      <c r="Q2897" t="s">
        <v>48</v>
      </c>
      <c r="R2897">
        <v>6</v>
      </c>
      <c r="S2897"/>
      <c r="T2897"/>
      <c r="U2897" t="s">
        <v>374</v>
      </c>
      <c r="V2897" t="s">
        <v>85</v>
      </c>
      <c r="W2897">
        <v>2457.35</v>
      </c>
      <c r="X2897">
        <v>2891</v>
      </c>
      <c r="Y2897" s="99"/>
      <c r="Z2897" s="3">
        <f t="shared" si="383"/>
        <v>2891</v>
      </c>
      <c r="AA2897" s="3">
        <f t="shared" si="384"/>
        <v>2457.35</v>
      </c>
      <c r="AB2897" s="3">
        <f t="shared" si="385"/>
        <v>2457.35</v>
      </c>
      <c r="AC2897">
        <f t="shared" si="386"/>
        <v>433.65000000000009</v>
      </c>
      <c r="AD2897" t="str">
        <f>_xlfn.XLOOKUP(V2897,[2]Index!L:L,[2]Index!M:M)</f>
        <v>CN</v>
      </c>
      <c r="AE2897" s="3" t="s">
        <v>5821</v>
      </c>
      <c r="AF2897" t="s">
        <v>52</v>
      </c>
      <c r="AG2897" t="s">
        <v>53</v>
      </c>
      <c r="AH2897" t="s">
        <v>139</v>
      </c>
      <c r="AJ2897">
        <f>VLOOKUP(D2897,[3]Multipliers!$B:$AT,36)</f>
        <v>1</v>
      </c>
      <c r="AK2897">
        <f>VLOOKUP(D2897,[3]Multipliers!$B:$AT,36)</f>
        <v>1</v>
      </c>
      <c r="AM2897">
        <f t="shared" si="387"/>
        <v>0</v>
      </c>
    </row>
    <row r="2898" spans="1:39">
      <c r="A2898" s="2" t="str">
        <f t="shared" si="381"/>
        <v>BOZHON PRECISION INDUSTRY TECHNOLOGY CO., LTD.V63DPO PRINT HEAD CLEANING FIXTURE</v>
      </c>
      <c r="B2898" s="2" t="str">
        <f t="shared" si="382"/>
        <v>FIXT,AE,DPM PRINT HEAD CLEANING FIXTURE,D2Y/D7X,BOZHONRetrofit</v>
      </c>
      <c r="D2898" t="s">
        <v>60</v>
      </c>
      <c r="E2898" t="s">
        <v>423</v>
      </c>
      <c r="F2898" t="s">
        <v>40</v>
      </c>
      <c r="G2898" t="s">
        <v>41</v>
      </c>
      <c r="H2898" t="s">
        <v>42</v>
      </c>
      <c r="I2898" t="s">
        <v>43</v>
      </c>
      <c r="J2898" t="s">
        <v>55</v>
      </c>
      <c r="K2898" t="s">
        <v>2782</v>
      </c>
      <c r="L2898" t="s">
        <v>902</v>
      </c>
      <c r="M2898" t="s">
        <v>2790</v>
      </c>
      <c r="N2898" s="98">
        <v>2891</v>
      </c>
      <c r="O2898" s="98">
        <v>2601.9</v>
      </c>
      <c r="P2898">
        <v>1</v>
      </c>
      <c r="R2898">
        <v>6</v>
      </c>
      <c r="S2898"/>
      <c r="T2898"/>
      <c r="U2898" t="s">
        <v>374</v>
      </c>
      <c r="V2898" t="s">
        <v>146</v>
      </c>
      <c r="W2898">
        <v>2601.9</v>
      </c>
      <c r="X2898">
        <v>2891</v>
      </c>
      <c r="Y2898" s="99"/>
      <c r="Z2898" s="3">
        <f t="shared" si="383"/>
        <v>2891</v>
      </c>
      <c r="AA2898" s="3">
        <f t="shared" si="384"/>
        <v>2601.9</v>
      </c>
      <c r="AB2898" s="3">
        <f t="shared" si="385"/>
        <v>2601.9</v>
      </c>
      <c r="AC2898">
        <f t="shared" si="386"/>
        <v>289.09999999999991</v>
      </c>
      <c r="AD2898" t="str">
        <f>_xlfn.XLOOKUP(V2898,[2]Index!L:L,[2]Index!M:M)</f>
        <v>CN</v>
      </c>
      <c r="AE2898" s="3" t="s">
        <v>43</v>
      </c>
      <c r="AF2898" t="s">
        <v>52</v>
      </c>
      <c r="AG2898" t="s">
        <v>53</v>
      </c>
      <c r="AH2898" t="s">
        <v>54</v>
      </c>
      <c r="AJ2898">
        <f>VLOOKUP(D2898,[3]Multipliers!$B:$AT,36)</f>
        <v>1</v>
      </c>
      <c r="AK2898">
        <f>VLOOKUP(D2898,[3]Multipliers!$B:$AT,36)</f>
        <v>1</v>
      </c>
      <c r="AM2898">
        <f t="shared" si="387"/>
        <v>0</v>
      </c>
    </row>
    <row r="2899" spans="1:39">
      <c r="A2899" s="2" t="str">
        <f t="shared" si="381"/>
        <v>BOZHON PRECISION INDUSTRY TECHNOLOGY CO., LTD.V63DPO PRINT HEAD CLEANING FIXTURE</v>
      </c>
      <c r="B2899" s="2" t="str">
        <f t="shared" si="382"/>
        <v>FIXT,AE,DPM PRINT HEAD CLEANING FIXTURE,D2Y/D7X,BOZHONRetrofit</v>
      </c>
      <c r="C2899" s="3" t="str">
        <f>_xlfn.CONCAT(G2899,L2899,"New Buy")</f>
        <v>iphoneDPO PRINT HEAD CLEANING FIXTURENew Buy</v>
      </c>
      <c r="D2899" s="2" t="s">
        <v>60</v>
      </c>
      <c r="E2899" s="2" t="s">
        <v>423</v>
      </c>
      <c r="F2899" s="2" t="s">
        <v>40</v>
      </c>
      <c r="G2899" s="2" t="s">
        <v>41</v>
      </c>
      <c r="H2899" s="2" t="s">
        <v>42</v>
      </c>
      <c r="I2899" s="2" t="s">
        <v>43</v>
      </c>
      <c r="J2899" s="2" t="s">
        <v>181</v>
      </c>
      <c r="K2899" s="2" t="s">
        <v>2791</v>
      </c>
      <c r="L2899" s="2" t="s">
        <v>902</v>
      </c>
      <c r="M2899" s="2" t="s">
        <v>2790</v>
      </c>
      <c r="N2899" s="13">
        <v>2891</v>
      </c>
      <c r="O2899" s="2">
        <v>2601.9</v>
      </c>
      <c r="P2899" s="2">
        <v>1</v>
      </c>
      <c r="Q2899" s="2"/>
      <c r="R2899" s="2">
        <v>6</v>
      </c>
      <c r="S2899" s="2"/>
      <c r="T2899" s="2"/>
      <c r="U2899" s="2" t="s">
        <v>374</v>
      </c>
      <c r="V2899" s="2" t="s">
        <v>146</v>
      </c>
      <c r="W2899" s="2">
        <v>2601.9</v>
      </c>
      <c r="X2899" s="2">
        <v>2891</v>
      </c>
      <c r="Y2899" s="2"/>
      <c r="Z2899" s="3">
        <f t="shared" si="383"/>
        <v>2891</v>
      </c>
      <c r="AA2899" s="3">
        <f t="shared" si="384"/>
        <v>2601.9</v>
      </c>
      <c r="AB2899" s="3">
        <f t="shared" si="385"/>
        <v>2601.9</v>
      </c>
      <c r="AC2899">
        <f t="shared" si="386"/>
        <v>289.09999999999991</v>
      </c>
      <c r="AD2899" t="str">
        <f>_xlfn.XLOOKUP(V2899,[2]Index!L:L,[2]Index!M:M)</f>
        <v>CN</v>
      </c>
      <c r="AE2899" s="3" t="s">
        <v>43</v>
      </c>
      <c r="AF2899" t="s">
        <v>52</v>
      </c>
      <c r="AG2899" s="4" t="s">
        <v>53</v>
      </c>
      <c r="AH2899" t="s">
        <v>54</v>
      </c>
      <c r="AJ2899">
        <f>VLOOKUP(D2899,[3]Multipliers!$B:$AT,36)</f>
        <v>1</v>
      </c>
      <c r="AK2899">
        <f>VLOOKUP(D2899,[3]Multipliers!$B:$AT,36)</f>
        <v>1</v>
      </c>
      <c r="AM2899">
        <f t="shared" si="387"/>
        <v>0</v>
      </c>
    </row>
    <row r="2900" spans="1:39">
      <c r="A2900" s="2" t="str">
        <f t="shared" si="381"/>
        <v>BOZHON PRECISION INDUSTRY TECHNOLOGY CO., LTD.V68DPO PRINT HEAD CLEANING FIXTURE</v>
      </c>
      <c r="B2900" s="2" t="str">
        <f t="shared" si="382"/>
        <v>FIXT,AE,DPO PRINT HEAD CLEANING FIXTURE,D2Y/D7X-V68,BOZHON,RETROFIT KITRetrofit</v>
      </c>
      <c r="D2900">
        <v>387072</v>
      </c>
      <c r="E2900" t="s">
        <v>423</v>
      </c>
      <c r="F2900" t="s">
        <v>40</v>
      </c>
      <c r="G2900" t="s">
        <v>41</v>
      </c>
      <c r="H2900" t="s">
        <v>206</v>
      </c>
      <c r="I2900" t="s">
        <v>43</v>
      </c>
      <c r="J2900" t="s">
        <v>181</v>
      </c>
      <c r="K2900" t="s">
        <v>294</v>
      </c>
      <c r="L2900" t="s">
        <v>902</v>
      </c>
      <c r="M2900" t="s">
        <v>2792</v>
      </c>
      <c r="N2900" s="18">
        <v>2891</v>
      </c>
      <c r="O2900" s="98">
        <v>2457.35</v>
      </c>
      <c r="P2900">
        <v>1</v>
      </c>
      <c r="Q2900" t="s">
        <v>48</v>
      </c>
      <c r="R2900">
        <v>6</v>
      </c>
      <c r="S2900"/>
      <c r="T2900"/>
      <c r="U2900" t="s">
        <v>374</v>
      </c>
      <c r="V2900" t="s">
        <v>146</v>
      </c>
      <c r="W2900" s="98">
        <v>2457.35</v>
      </c>
      <c r="X2900" s="98">
        <v>2891</v>
      </c>
      <c r="Z2900" s="3">
        <f t="shared" si="383"/>
        <v>2891</v>
      </c>
      <c r="AA2900" s="3">
        <f t="shared" si="384"/>
        <v>2457.35</v>
      </c>
      <c r="AB2900" s="3">
        <f t="shared" si="385"/>
        <v>2457.35</v>
      </c>
      <c r="AC2900">
        <f t="shared" si="386"/>
        <v>433.65000000000009</v>
      </c>
      <c r="AD2900" t="str">
        <f>_xlfn.XLOOKUP(V2900,[2]Index!L:L,[2]Index!M:M)</f>
        <v>CN</v>
      </c>
      <c r="AE2900" s="3" t="s">
        <v>5821</v>
      </c>
      <c r="AF2900" t="s">
        <v>52</v>
      </c>
      <c r="AG2900" s="4" t="s">
        <v>53</v>
      </c>
      <c r="AH2900" t="s">
        <v>54</v>
      </c>
      <c r="AJ2900">
        <f>VLOOKUP(D2900,[3]Multipliers!$B:$AT,36)</f>
        <v>1</v>
      </c>
      <c r="AK2900">
        <f>VLOOKUP(D2900,[3]Multipliers!$B:$AT,36)</f>
        <v>1</v>
      </c>
      <c r="AM2900">
        <f t="shared" si="387"/>
        <v>0</v>
      </c>
    </row>
    <row r="2901" spans="1:39">
      <c r="A2901" s="2" t="str">
        <f t="shared" si="381"/>
        <v>BOZHON PRECISION INDUSTRY TECHNOLOGY CO., LTD.V63SHUTTLE N</v>
      </c>
      <c r="B2901" s="2" t="str">
        <f t="shared" si="382"/>
        <v>EQP,AE,INLINE SHUTLE N(INLINE SHUTTLE),D9X/D4Y-V6X,BOZHON,RETROFIT KITRetrofit</v>
      </c>
      <c r="D2901">
        <v>386969</v>
      </c>
      <c r="E2901" t="s">
        <v>423</v>
      </c>
      <c r="F2901" t="s">
        <v>40</v>
      </c>
      <c r="G2901" t="s">
        <v>41</v>
      </c>
      <c r="H2901" t="s">
        <v>42</v>
      </c>
      <c r="I2901" t="s">
        <v>43</v>
      </c>
      <c r="J2901" t="s">
        <v>111</v>
      </c>
      <c r="K2901" t="s">
        <v>294</v>
      </c>
      <c r="L2901" t="s">
        <v>1978</v>
      </c>
      <c r="M2901" t="s">
        <v>2793</v>
      </c>
      <c r="N2901" s="18">
        <v>2761.85</v>
      </c>
      <c r="O2901" s="98">
        <v>2485.665</v>
      </c>
      <c r="P2901">
        <v>28</v>
      </c>
      <c r="Q2901" t="s">
        <v>70</v>
      </c>
      <c r="R2901">
        <v>9</v>
      </c>
      <c r="S2901"/>
      <c r="T2901" t="s">
        <v>60</v>
      </c>
      <c r="U2901" t="s">
        <v>374</v>
      </c>
      <c r="V2901" t="s">
        <v>85</v>
      </c>
      <c r="W2901" s="98">
        <v>2485.67</v>
      </c>
      <c r="X2901" s="98">
        <v>2761.85</v>
      </c>
      <c r="Z2901" s="3">
        <f t="shared" si="383"/>
        <v>77331.8</v>
      </c>
      <c r="AA2901" s="3">
        <f t="shared" si="384"/>
        <v>69598.760000000009</v>
      </c>
      <c r="AB2901" s="3">
        <f t="shared" si="385"/>
        <v>69598.62</v>
      </c>
      <c r="AC2901">
        <f t="shared" si="386"/>
        <v>7733.1800000000076</v>
      </c>
      <c r="AD2901" t="str">
        <f>_xlfn.XLOOKUP(V2901,[2]Index!L:L,[2]Index!M:M)</f>
        <v>CN</v>
      </c>
      <c r="AE2901" s="3" t="s">
        <v>5821</v>
      </c>
      <c r="AF2901" t="s">
        <v>52</v>
      </c>
      <c r="AG2901" s="4" t="s">
        <v>53</v>
      </c>
      <c r="AH2901" t="s">
        <v>72</v>
      </c>
      <c r="AJ2901">
        <f>VLOOKUP(D2901,[3]Multipliers!$B:$AT,36)</f>
        <v>1</v>
      </c>
      <c r="AK2901">
        <f>VLOOKUP(D2901,[3]Multipliers!$B:$AT,36)</f>
        <v>1</v>
      </c>
      <c r="AM2901">
        <f t="shared" si="387"/>
        <v>0</v>
      </c>
    </row>
    <row r="2902" spans="1:39">
      <c r="A2902" s="2" t="str">
        <f t="shared" si="381"/>
        <v>SHEN ZHEN SAEJONG IND CO., LTDV64BP</v>
      </c>
      <c r="B2902" s="2" t="str">
        <f t="shared" si="382"/>
        <v>EQP,AE,BP,V54-V64,SAEJONG,RETROFIT KITRetrofit</v>
      </c>
      <c r="D2902">
        <v>385082</v>
      </c>
      <c r="E2902" t="s">
        <v>197</v>
      </c>
      <c r="F2902" t="s">
        <v>40</v>
      </c>
      <c r="G2902" t="s">
        <v>41</v>
      </c>
      <c r="H2902" t="s">
        <v>65</v>
      </c>
      <c r="I2902" t="s">
        <v>43</v>
      </c>
      <c r="J2902" t="s">
        <v>66</v>
      </c>
      <c r="K2902" t="s">
        <v>2794</v>
      </c>
      <c r="L2902" t="s">
        <v>1456</v>
      </c>
      <c r="M2902" t="s">
        <v>2795</v>
      </c>
      <c r="N2902" s="18">
        <v>2724.21</v>
      </c>
      <c r="O2902" s="98">
        <v>2720</v>
      </c>
      <c r="P2902">
        <v>1</v>
      </c>
      <c r="Q2902" t="s">
        <v>70</v>
      </c>
      <c r="R2902">
        <v>5</v>
      </c>
      <c r="S2902"/>
      <c r="T2902" t="s">
        <v>60</v>
      </c>
      <c r="U2902" t="s">
        <v>374</v>
      </c>
      <c r="V2902" t="s">
        <v>85</v>
      </c>
      <c r="W2902" s="98"/>
      <c r="X2902" s="98"/>
      <c r="Y2902">
        <v>2100</v>
      </c>
      <c r="Z2902" s="3">
        <f t="shared" si="383"/>
        <v>2724.21</v>
      </c>
      <c r="AA2902" s="3">
        <f t="shared" si="384"/>
        <v>0</v>
      </c>
      <c r="AB2902" s="3">
        <f t="shared" si="385"/>
        <v>2720</v>
      </c>
      <c r="AC2902">
        <f t="shared" si="386"/>
        <v>4.2100000000000364</v>
      </c>
      <c r="AD2902" t="str">
        <f>_xlfn.XLOOKUP(V2902,[2]Index!L:L,[2]Index!M:M)</f>
        <v>CN</v>
      </c>
      <c r="AE2902" s="3" t="s">
        <v>5821</v>
      </c>
      <c r="AF2902" t="s">
        <v>52</v>
      </c>
      <c r="AG2902" s="4" t="s">
        <v>53</v>
      </c>
      <c r="AH2902" t="s">
        <v>72</v>
      </c>
      <c r="AJ2902">
        <f>VLOOKUP(D2902,[3]Multipliers!$B:$AT,36)</f>
        <v>0.59159141148903194</v>
      </c>
      <c r="AK2902">
        <f>VLOOKUP(D2902,[3]Multipliers!$B:$AT,36)</f>
        <v>0.59159141148903194</v>
      </c>
      <c r="AM2902">
        <f t="shared" si="387"/>
        <v>0</v>
      </c>
    </row>
    <row r="2903" spans="1:39">
      <c r="A2903" s="2" t="str">
        <f t="shared" si="381"/>
        <v>SHEN ZHEN SAEJONG IND CO., LTDV63BP</v>
      </c>
      <c r="B2903" s="2" t="str">
        <f t="shared" si="382"/>
        <v>EQP,AE,BP,V53-V63,SAEJONG,RETROFIT KITRetrofit</v>
      </c>
      <c r="D2903">
        <v>384847</v>
      </c>
      <c r="E2903" t="s">
        <v>197</v>
      </c>
      <c r="F2903" t="s">
        <v>40</v>
      </c>
      <c r="G2903" t="s">
        <v>41</v>
      </c>
      <c r="H2903" t="s">
        <v>42</v>
      </c>
      <c r="I2903" t="s">
        <v>43</v>
      </c>
      <c r="J2903" t="s">
        <v>111</v>
      </c>
      <c r="K2903" t="s">
        <v>2796</v>
      </c>
      <c r="L2903" t="s">
        <v>1456</v>
      </c>
      <c r="M2903" t="s">
        <v>2797</v>
      </c>
      <c r="N2903" s="18">
        <v>2500</v>
      </c>
      <c r="O2903" s="98">
        <v>2500</v>
      </c>
      <c r="P2903">
        <v>5</v>
      </c>
      <c r="Q2903" t="s">
        <v>70</v>
      </c>
      <c r="R2903">
        <v>5</v>
      </c>
      <c r="S2903"/>
      <c r="T2903" t="s">
        <v>60</v>
      </c>
      <c r="U2903" t="s">
        <v>374</v>
      </c>
      <c r="V2903" t="s">
        <v>85</v>
      </c>
      <c r="W2903" s="98"/>
      <c r="X2903" s="98"/>
      <c r="Y2903">
        <v>2100</v>
      </c>
      <c r="Z2903" s="3">
        <f t="shared" si="383"/>
        <v>12500</v>
      </c>
      <c r="AA2903" s="3">
        <f t="shared" si="384"/>
        <v>0</v>
      </c>
      <c r="AB2903" s="3">
        <f t="shared" si="385"/>
        <v>12500</v>
      </c>
      <c r="AC2903">
        <f t="shared" si="386"/>
        <v>0</v>
      </c>
      <c r="AD2903" t="str">
        <f>_xlfn.XLOOKUP(V2903,[2]Index!L:L,[2]Index!M:M)</f>
        <v>CN</v>
      </c>
      <c r="AE2903" s="3" t="s">
        <v>5821</v>
      </c>
      <c r="AF2903" t="s">
        <v>52</v>
      </c>
      <c r="AG2903" s="4" t="s">
        <v>53</v>
      </c>
      <c r="AH2903" t="s">
        <v>72</v>
      </c>
      <c r="AJ2903">
        <f>VLOOKUP(D2903,[3]Multipliers!$B:$AT,36)</f>
        <v>0.40566265140629199</v>
      </c>
      <c r="AK2903">
        <f>VLOOKUP(D2903,[3]Multipliers!$B:$AT,36)</f>
        <v>0.40566265140629199</v>
      </c>
      <c r="AM2903">
        <f t="shared" si="387"/>
        <v>0</v>
      </c>
    </row>
    <row r="2904" spans="1:39">
      <c r="A2904" s="2" t="str">
        <f t="shared" si="381"/>
        <v>SHEN ZHEN SAEJONG IND CO., LTDV63BP</v>
      </c>
      <c r="B2904" s="2" t="str">
        <f t="shared" si="382"/>
        <v>EQP,AE,BP,V53-V63,SAEJONG,RETROFIT KITRetrofit</v>
      </c>
      <c r="D2904">
        <v>384847</v>
      </c>
      <c r="E2904" t="s">
        <v>197</v>
      </c>
      <c r="F2904" t="s">
        <v>40</v>
      </c>
      <c r="G2904" t="s">
        <v>41</v>
      </c>
      <c r="H2904" t="s">
        <v>42</v>
      </c>
      <c r="I2904" t="s">
        <v>43</v>
      </c>
      <c r="J2904" t="s">
        <v>111</v>
      </c>
      <c r="K2904" t="s">
        <v>2796</v>
      </c>
      <c r="L2904" t="s">
        <v>1456</v>
      </c>
      <c r="M2904" t="s">
        <v>2797</v>
      </c>
      <c r="N2904" s="18">
        <v>2500</v>
      </c>
      <c r="O2904" s="98">
        <v>2500</v>
      </c>
      <c r="P2904">
        <v>3</v>
      </c>
      <c r="Q2904" t="s">
        <v>70</v>
      </c>
      <c r="R2904">
        <v>5</v>
      </c>
      <c r="S2904"/>
      <c r="T2904" t="s">
        <v>60</v>
      </c>
      <c r="U2904" t="s">
        <v>374</v>
      </c>
      <c r="V2904" t="s">
        <v>146</v>
      </c>
      <c r="W2904" s="98"/>
      <c r="X2904" s="98"/>
      <c r="Y2904">
        <v>2100</v>
      </c>
      <c r="Z2904" s="3">
        <f t="shared" si="383"/>
        <v>7500</v>
      </c>
      <c r="AA2904" s="3">
        <f t="shared" si="384"/>
        <v>0</v>
      </c>
      <c r="AB2904" s="3">
        <f t="shared" si="385"/>
        <v>7500</v>
      </c>
      <c r="AC2904">
        <f t="shared" si="386"/>
        <v>0</v>
      </c>
      <c r="AD2904" t="str">
        <f>_xlfn.XLOOKUP(V2904,[2]Index!L:L,[2]Index!M:M)</f>
        <v>CN</v>
      </c>
      <c r="AE2904" s="3" t="s">
        <v>5821</v>
      </c>
      <c r="AF2904" t="s">
        <v>52</v>
      </c>
      <c r="AG2904" s="4" t="s">
        <v>53</v>
      </c>
      <c r="AH2904" t="s">
        <v>72</v>
      </c>
      <c r="AJ2904">
        <f>VLOOKUP(D2904,[3]Multipliers!$B:$AT,36)</f>
        <v>0.40566265140629199</v>
      </c>
      <c r="AK2904">
        <f>VLOOKUP(D2904,[3]Multipliers!$B:$AT,36)</f>
        <v>0.40566265140629199</v>
      </c>
      <c r="AM2904">
        <f t="shared" si="387"/>
        <v>0</v>
      </c>
    </row>
    <row r="2905" spans="1:39">
      <c r="A2905" s="2" t="str">
        <f t="shared" si="381"/>
        <v>CHENGDU INNOREV INDUSTRIAL CO., LTD.V63OMS-ELM</v>
      </c>
      <c r="B2905" s="2" t="str">
        <f t="shared" si="382"/>
        <v>EQP,AE,OMS-ELM,D93-V63,INNOREV,RETROFIT KITRetrofit</v>
      </c>
      <c r="D2905">
        <v>385605</v>
      </c>
      <c r="E2905" t="s">
        <v>2374</v>
      </c>
      <c r="F2905" t="s">
        <v>40</v>
      </c>
      <c r="G2905" t="s">
        <v>41</v>
      </c>
      <c r="H2905" t="s">
        <v>42</v>
      </c>
      <c r="I2905" t="s">
        <v>43</v>
      </c>
      <c r="J2905" t="s">
        <v>55</v>
      </c>
      <c r="K2905" t="s">
        <v>2798</v>
      </c>
      <c r="L2905" t="s">
        <v>1376</v>
      </c>
      <c r="M2905" t="s">
        <v>2799</v>
      </c>
      <c r="N2905" s="18">
        <v>2356</v>
      </c>
      <c r="O2905" s="98">
        <v>2356</v>
      </c>
      <c r="P2905">
        <v>1</v>
      </c>
      <c r="Q2905" t="s">
        <v>48</v>
      </c>
      <c r="R2905">
        <v>0</v>
      </c>
      <c r="S2905"/>
      <c r="T2905"/>
      <c r="U2905" t="s">
        <v>374</v>
      </c>
      <c r="V2905" t="s">
        <v>51</v>
      </c>
      <c r="W2905" s="98">
        <v>1719.88</v>
      </c>
      <c r="X2905" s="98">
        <v>2356</v>
      </c>
      <c r="Y2905">
        <v>145</v>
      </c>
      <c r="Z2905" s="3">
        <f t="shared" si="383"/>
        <v>2356</v>
      </c>
      <c r="AA2905" s="3">
        <f t="shared" si="384"/>
        <v>1719.88</v>
      </c>
      <c r="AB2905" s="3">
        <f t="shared" si="385"/>
        <v>2356</v>
      </c>
      <c r="AC2905">
        <f t="shared" si="386"/>
        <v>0</v>
      </c>
      <c r="AD2905" t="e">
        <f>_xlfn.XLOOKUP(V2905,[2]Index!L:L,[2]Index!M:M)</f>
        <v>#N/A</v>
      </c>
      <c r="AE2905" s="3" t="s">
        <v>5821</v>
      </c>
      <c r="AF2905" t="s">
        <v>52</v>
      </c>
      <c r="AG2905" s="4" t="s">
        <v>53</v>
      </c>
      <c r="AH2905" t="s">
        <v>54</v>
      </c>
      <c r="AJ2905">
        <f>VLOOKUP(D2905,[3]Multipliers!$B:$AT,36)</f>
        <v>0.45752014758714438</v>
      </c>
      <c r="AK2905">
        <f>VLOOKUP(D2905,[3]Multipliers!$B:$AT,36)</f>
        <v>0.45752014758714438</v>
      </c>
      <c r="AM2905">
        <f t="shared" si="387"/>
        <v>0</v>
      </c>
    </row>
    <row r="2906" spans="1:39">
      <c r="A2906" s="2" t="str">
        <f t="shared" si="381"/>
        <v>CHENGDU INNOREV INDUSTRIAL CO., LTD.V63OMS-EU</v>
      </c>
      <c r="B2906" s="2" t="str">
        <f t="shared" si="382"/>
        <v>EQP,AE,OMS-EU,D93-V63,INNOREV,RETROFIT KITRetrofit</v>
      </c>
      <c r="D2906">
        <v>385608</v>
      </c>
      <c r="E2906" t="s">
        <v>2374</v>
      </c>
      <c r="F2906" t="s">
        <v>40</v>
      </c>
      <c r="G2906" t="s">
        <v>41</v>
      </c>
      <c r="H2906" t="s">
        <v>42</v>
      </c>
      <c r="I2906" t="s">
        <v>43</v>
      </c>
      <c r="J2906" t="s">
        <v>55</v>
      </c>
      <c r="K2906" t="s">
        <v>2800</v>
      </c>
      <c r="L2906" t="s">
        <v>1379</v>
      </c>
      <c r="M2906" t="s">
        <v>2801</v>
      </c>
      <c r="N2906" s="18">
        <v>2356</v>
      </c>
      <c r="O2906" s="98">
        <v>2356</v>
      </c>
      <c r="P2906">
        <v>1</v>
      </c>
      <c r="Q2906" t="s">
        <v>48</v>
      </c>
      <c r="R2906">
        <v>0</v>
      </c>
      <c r="S2906"/>
      <c r="T2906"/>
      <c r="U2906" t="s">
        <v>374</v>
      </c>
      <c r="V2906" t="s">
        <v>51</v>
      </c>
      <c r="W2906" s="98">
        <v>1413.6</v>
      </c>
      <c r="X2906" s="98">
        <v>2356</v>
      </c>
      <c r="Y2906">
        <v>145</v>
      </c>
      <c r="Z2906" s="3">
        <f t="shared" si="383"/>
        <v>2356</v>
      </c>
      <c r="AA2906" s="3">
        <f t="shared" si="384"/>
        <v>1413.6</v>
      </c>
      <c r="AB2906" s="3">
        <f t="shared" si="385"/>
        <v>2356</v>
      </c>
      <c r="AC2906">
        <f t="shared" si="386"/>
        <v>0</v>
      </c>
      <c r="AD2906" t="e">
        <f>_xlfn.XLOOKUP(V2906,[2]Index!L:L,[2]Index!M:M)</f>
        <v>#N/A</v>
      </c>
      <c r="AE2906" s="3" t="s">
        <v>5821</v>
      </c>
      <c r="AF2906" t="s">
        <v>52</v>
      </c>
      <c r="AG2906" s="4" t="s">
        <v>53</v>
      </c>
      <c r="AH2906" t="s">
        <v>54</v>
      </c>
      <c r="AJ2906">
        <f>VLOOKUP(D2906,[3]Multipliers!$B:$AT,36)</f>
        <v>0.45752014758714438</v>
      </c>
      <c r="AK2906">
        <f>VLOOKUP(D2906,[3]Multipliers!$B:$AT,36)</f>
        <v>0.45752014758714438</v>
      </c>
      <c r="AM2906">
        <f t="shared" si="387"/>
        <v>0</v>
      </c>
    </row>
    <row r="2907" spans="1:39">
      <c r="A2907" s="2" t="str">
        <f t="shared" si="381"/>
        <v>CHENGDU INNOREV INDUSTRIAL CO., LTD.V63OMS-ELM</v>
      </c>
      <c r="B2907" s="2" t="str">
        <f t="shared" si="382"/>
        <v>EQP,AE,OMS-ELM,D28-V63,INNOREV,RETROFIT KITRetrofit</v>
      </c>
      <c r="D2907">
        <v>386680</v>
      </c>
      <c r="E2907" t="s">
        <v>2374</v>
      </c>
      <c r="F2907" t="s">
        <v>40</v>
      </c>
      <c r="G2907" t="s">
        <v>41</v>
      </c>
      <c r="H2907" t="s">
        <v>42</v>
      </c>
      <c r="I2907" t="s">
        <v>43</v>
      </c>
      <c r="J2907" t="s">
        <v>784</v>
      </c>
      <c r="K2907" t="s">
        <v>2802</v>
      </c>
      <c r="L2907" t="s">
        <v>1376</v>
      </c>
      <c r="M2907" t="s">
        <v>2803</v>
      </c>
      <c r="N2907" s="18">
        <v>2356</v>
      </c>
      <c r="O2907" s="98">
        <v>2356</v>
      </c>
      <c r="P2907">
        <v>1</v>
      </c>
      <c r="Q2907" t="s">
        <v>48</v>
      </c>
      <c r="R2907">
        <v>0</v>
      </c>
      <c r="S2907"/>
      <c r="T2907"/>
      <c r="U2907" t="s">
        <v>374</v>
      </c>
      <c r="V2907" t="s">
        <v>51</v>
      </c>
      <c r="W2907" s="98">
        <v>1719.88</v>
      </c>
      <c r="X2907" s="98">
        <v>2356</v>
      </c>
      <c r="Y2907">
        <v>145</v>
      </c>
      <c r="Z2907" s="3">
        <f t="shared" si="383"/>
        <v>2356</v>
      </c>
      <c r="AA2907" s="3">
        <f t="shared" si="384"/>
        <v>1719.88</v>
      </c>
      <c r="AB2907" s="3">
        <f t="shared" si="385"/>
        <v>2356</v>
      </c>
      <c r="AC2907">
        <f t="shared" si="386"/>
        <v>0</v>
      </c>
      <c r="AD2907" t="e">
        <f>_xlfn.XLOOKUP(V2907,[2]Index!L:L,[2]Index!M:M)</f>
        <v>#N/A</v>
      </c>
      <c r="AE2907" s="3" t="s">
        <v>5821</v>
      </c>
      <c r="AF2907" t="s">
        <v>52</v>
      </c>
      <c r="AG2907" s="4" t="s">
        <v>53</v>
      </c>
      <c r="AH2907" t="s">
        <v>64</v>
      </c>
      <c r="AJ2907">
        <f>VLOOKUP(D2907,[3]Multipliers!$B:$AT,36)</f>
        <v>0.45752014758714438</v>
      </c>
      <c r="AK2907">
        <f>VLOOKUP(D2907,[3]Multipliers!$B:$AT,36)</f>
        <v>0.45752014758714438</v>
      </c>
      <c r="AM2907">
        <f t="shared" si="387"/>
        <v>0</v>
      </c>
    </row>
    <row r="2908" spans="1:39">
      <c r="A2908" s="2" t="str">
        <f t="shared" si="381"/>
        <v>CHENGDU INNOREV INDUSTRIAL CO., LTD.V64OMS-ELM</v>
      </c>
      <c r="B2908" s="2" t="str">
        <f t="shared" si="382"/>
        <v>EQP,AE,OMS-ELM AUTO(OMS-ELM),D94-V64,INNOREV,RETROFIT KITRetrofit</v>
      </c>
      <c r="C2908" s="3" t="str">
        <f t="shared" ref="C2908:C2922" si="388">_xlfn.CONCAT(G2908,L2908,"New Buy")</f>
        <v>iphoneOMS-ELMNew Buy</v>
      </c>
      <c r="D2908" s="33">
        <v>385883</v>
      </c>
      <c r="E2908" s="33" t="s">
        <v>2374</v>
      </c>
      <c r="F2908" s="33" t="s">
        <v>40</v>
      </c>
      <c r="G2908" s="33" t="s">
        <v>41</v>
      </c>
      <c r="H2908" s="33" t="s">
        <v>65</v>
      </c>
      <c r="I2908" s="33" t="s">
        <v>43</v>
      </c>
      <c r="J2908" s="33" t="s">
        <v>44</v>
      </c>
      <c r="K2908" s="33" t="s">
        <v>2804</v>
      </c>
      <c r="L2908" s="33" t="s">
        <v>1376</v>
      </c>
      <c r="M2908" s="33" t="s">
        <v>2805</v>
      </c>
      <c r="N2908" s="15">
        <v>2356</v>
      </c>
      <c r="O2908" s="26">
        <v>2356</v>
      </c>
      <c r="P2908" s="33">
        <v>1</v>
      </c>
      <c r="Q2908" s="33" t="s">
        <v>48</v>
      </c>
      <c r="R2908" s="34">
        <v>0</v>
      </c>
      <c r="S2908" s="35"/>
      <c r="T2908" s="35"/>
      <c r="U2908" s="33" t="s">
        <v>374</v>
      </c>
      <c r="V2908" s="36" t="s">
        <v>71</v>
      </c>
      <c r="W2908" s="37">
        <v>1719.88</v>
      </c>
      <c r="X2908" s="38">
        <v>2356</v>
      </c>
      <c r="Y2908" s="36">
        <v>145</v>
      </c>
      <c r="Z2908" s="3">
        <f t="shared" si="383"/>
        <v>2356</v>
      </c>
      <c r="AA2908" s="3">
        <f t="shared" si="384"/>
        <v>1719.88</v>
      </c>
      <c r="AB2908" s="3">
        <f t="shared" si="385"/>
        <v>2356</v>
      </c>
      <c r="AC2908">
        <f t="shared" si="386"/>
        <v>0</v>
      </c>
      <c r="AD2908" t="str">
        <f>_xlfn.XLOOKUP(V2908,[2]Index!L:L,[2]Index!M:M)</f>
        <v>CN</v>
      </c>
      <c r="AE2908" s="3" t="s">
        <v>5821</v>
      </c>
      <c r="AF2908" t="s">
        <v>52</v>
      </c>
      <c r="AG2908" s="4" t="s">
        <v>53</v>
      </c>
      <c r="AH2908" t="s">
        <v>54</v>
      </c>
      <c r="AJ2908">
        <f>VLOOKUP(D2908,[3]Multipliers!$B:$AT,36)</f>
        <v>1</v>
      </c>
      <c r="AK2908">
        <f>VLOOKUP(D2908,[3]Multipliers!$B:$AT,36)</f>
        <v>1</v>
      </c>
      <c r="AM2908">
        <f t="shared" si="387"/>
        <v>0</v>
      </c>
    </row>
    <row r="2909" spans="1:39">
      <c r="A2909" s="2" t="str">
        <f t="shared" si="381"/>
        <v>CHENGDU INNOREV INDUSTRIAL CO., LTD.V64OMS-ELM</v>
      </c>
      <c r="B2909" s="2" t="str">
        <f t="shared" si="382"/>
        <v>EQP,AE,OMS-ELM AUTO(OMS-ELM),D48-V64,INNOREV,RETROFIT KITRetrofit</v>
      </c>
      <c r="C2909" s="3" t="str">
        <f t="shared" si="388"/>
        <v>iphoneOMS-ELMNew Buy</v>
      </c>
      <c r="D2909" s="33">
        <v>385882</v>
      </c>
      <c r="E2909" s="33" t="s">
        <v>2374</v>
      </c>
      <c r="F2909" s="33" t="s">
        <v>40</v>
      </c>
      <c r="G2909" s="33" t="s">
        <v>41</v>
      </c>
      <c r="H2909" s="33" t="s">
        <v>65</v>
      </c>
      <c r="I2909" s="33" t="s">
        <v>43</v>
      </c>
      <c r="J2909" s="33" t="s">
        <v>73</v>
      </c>
      <c r="K2909" s="33" t="s">
        <v>2806</v>
      </c>
      <c r="L2909" s="33" t="s">
        <v>1376</v>
      </c>
      <c r="M2909" s="33" t="s">
        <v>2807</v>
      </c>
      <c r="N2909" s="15">
        <v>2356</v>
      </c>
      <c r="O2909" s="26">
        <v>2356</v>
      </c>
      <c r="P2909" s="33">
        <v>1</v>
      </c>
      <c r="Q2909" s="33" t="s">
        <v>48</v>
      </c>
      <c r="R2909" s="34">
        <v>0</v>
      </c>
      <c r="S2909" s="35"/>
      <c r="T2909" s="35"/>
      <c r="U2909" s="33" t="s">
        <v>374</v>
      </c>
      <c r="V2909" s="36" t="s">
        <v>71</v>
      </c>
      <c r="W2909" s="37">
        <v>1719.88</v>
      </c>
      <c r="X2909" s="38">
        <v>2356</v>
      </c>
      <c r="Y2909" s="36">
        <v>145</v>
      </c>
      <c r="Z2909" s="3">
        <f t="shared" si="383"/>
        <v>2356</v>
      </c>
      <c r="AA2909" s="3">
        <f t="shared" si="384"/>
        <v>1719.88</v>
      </c>
      <c r="AB2909" s="3">
        <f t="shared" si="385"/>
        <v>2356</v>
      </c>
      <c r="AC2909">
        <f t="shared" si="386"/>
        <v>0</v>
      </c>
      <c r="AD2909" t="str">
        <f>_xlfn.XLOOKUP(V2909,[2]Index!L:L,[2]Index!M:M)</f>
        <v>CN</v>
      </c>
      <c r="AE2909" s="3" t="s">
        <v>5821</v>
      </c>
      <c r="AF2909" t="s">
        <v>52</v>
      </c>
      <c r="AG2909" s="4" t="s">
        <v>53</v>
      </c>
      <c r="AH2909" t="s">
        <v>54</v>
      </c>
      <c r="AJ2909">
        <f>VLOOKUP(D2909,[3]Multipliers!$B:$AT,36)</f>
        <v>1</v>
      </c>
      <c r="AK2909">
        <f>VLOOKUP(D2909,[3]Multipliers!$B:$AT,36)</f>
        <v>1</v>
      </c>
      <c r="AM2909">
        <f t="shared" si="387"/>
        <v>0</v>
      </c>
    </row>
    <row r="2910" spans="1:39">
      <c r="A2910" s="2" t="str">
        <f t="shared" si="381"/>
        <v>CHENGDU INNOREV INDUSTRIAL CO., LTD.V64OMS-ELM</v>
      </c>
      <c r="B2910" s="2" t="str">
        <f t="shared" si="382"/>
        <v>EQP,AE,OMS-ELM,V53-V64,INNOREV,RETROFIT KITRetrofit</v>
      </c>
      <c r="C2910" s="3" t="str">
        <f t="shared" si="388"/>
        <v>iphoneOMS-ELMNew Buy</v>
      </c>
      <c r="D2910" s="53">
        <v>385886</v>
      </c>
      <c r="E2910" s="53" t="s">
        <v>2374</v>
      </c>
      <c r="F2910" s="53" t="s">
        <v>40</v>
      </c>
      <c r="G2910" s="53" t="s">
        <v>41</v>
      </c>
      <c r="H2910" s="53" t="s">
        <v>65</v>
      </c>
      <c r="I2910" s="53" t="s">
        <v>43</v>
      </c>
      <c r="J2910" s="53" t="s">
        <v>111</v>
      </c>
      <c r="K2910" s="53" t="s">
        <v>2808</v>
      </c>
      <c r="L2910" s="53" t="s">
        <v>1376</v>
      </c>
      <c r="M2910" s="53" t="s">
        <v>2809</v>
      </c>
      <c r="N2910" s="14">
        <v>2356</v>
      </c>
      <c r="O2910" s="26">
        <v>2356</v>
      </c>
      <c r="P2910" s="53">
        <v>1</v>
      </c>
      <c r="Q2910" s="53" t="s">
        <v>70</v>
      </c>
      <c r="R2910" s="53">
        <v>0</v>
      </c>
      <c r="S2910" s="53"/>
      <c r="T2910" s="53"/>
      <c r="U2910" s="53" t="s">
        <v>374</v>
      </c>
      <c r="V2910" s="53" t="s">
        <v>85</v>
      </c>
      <c r="W2910" s="76">
        <v>1719.88</v>
      </c>
      <c r="X2910" s="77">
        <v>2356</v>
      </c>
      <c r="Y2910" s="78">
        <v>145</v>
      </c>
      <c r="Z2910" s="3">
        <f t="shared" si="383"/>
        <v>2356</v>
      </c>
      <c r="AA2910" s="3">
        <f t="shared" si="384"/>
        <v>1719.88</v>
      </c>
      <c r="AB2910" s="3">
        <f t="shared" si="385"/>
        <v>2356</v>
      </c>
      <c r="AC2910">
        <f t="shared" si="386"/>
        <v>0</v>
      </c>
      <c r="AD2910" t="str">
        <f>_xlfn.XLOOKUP(V2910,[2]Index!L:L,[2]Index!M:M)</f>
        <v>CN</v>
      </c>
      <c r="AE2910" s="3" t="s">
        <v>5821</v>
      </c>
      <c r="AF2910" t="s">
        <v>52</v>
      </c>
      <c r="AG2910" s="3" t="s">
        <v>53</v>
      </c>
      <c r="AH2910" t="s">
        <v>72</v>
      </c>
      <c r="AJ2910">
        <f>VLOOKUP(D2910,[3]Multipliers!$B:$AT,36)</f>
        <v>1</v>
      </c>
      <c r="AK2910">
        <f>VLOOKUP(D2910,[3]Multipliers!$B:$AT,36)</f>
        <v>1</v>
      </c>
      <c r="AM2910">
        <f t="shared" si="387"/>
        <v>0</v>
      </c>
    </row>
    <row r="2911" spans="1:39">
      <c r="A2911" s="2" t="str">
        <f t="shared" si="381"/>
        <v>CHENGDU INNOREV INDUSTRIAL CO., LTD.V64OMS-ELM</v>
      </c>
      <c r="B2911" s="2" t="str">
        <f t="shared" si="382"/>
        <v>EQP,AE,OMS-ELM,D94-V64,INNOREV,RETROFIT KITRetrofit</v>
      </c>
      <c r="C2911" s="3" t="str">
        <f t="shared" si="388"/>
        <v>iphoneOMS-ELMNew Buy</v>
      </c>
      <c r="D2911" s="39">
        <v>385885</v>
      </c>
      <c r="E2911" s="39" t="s">
        <v>2374</v>
      </c>
      <c r="F2911" s="39" t="s">
        <v>40</v>
      </c>
      <c r="G2911" s="39" t="s">
        <v>41</v>
      </c>
      <c r="H2911" s="39" t="s">
        <v>65</v>
      </c>
      <c r="I2911" s="39" t="s">
        <v>43</v>
      </c>
      <c r="J2911" s="39" t="s">
        <v>44</v>
      </c>
      <c r="K2911" s="39" t="s">
        <v>2810</v>
      </c>
      <c r="L2911" s="39" t="s">
        <v>1376</v>
      </c>
      <c r="M2911" s="39" t="s">
        <v>2811</v>
      </c>
      <c r="N2911" s="40">
        <v>2356</v>
      </c>
      <c r="O2911" s="26">
        <v>2356</v>
      </c>
      <c r="P2911" s="39">
        <v>1</v>
      </c>
      <c r="Q2911" s="39" t="s">
        <v>48</v>
      </c>
      <c r="R2911" s="39">
        <v>0</v>
      </c>
      <c r="S2911" s="39"/>
      <c r="T2911" s="39"/>
      <c r="U2911" s="39" t="s">
        <v>374</v>
      </c>
      <c r="V2911" s="39" t="s">
        <v>85</v>
      </c>
      <c r="W2911" s="24">
        <v>1719.88</v>
      </c>
      <c r="X2911" s="41">
        <v>2356</v>
      </c>
      <c r="Y2911" s="42">
        <v>145</v>
      </c>
      <c r="Z2911" s="3">
        <f t="shared" si="383"/>
        <v>2356</v>
      </c>
      <c r="AA2911" s="3">
        <f t="shared" si="384"/>
        <v>1719.88</v>
      </c>
      <c r="AB2911" s="3">
        <f t="shared" si="385"/>
        <v>2356</v>
      </c>
      <c r="AC2911">
        <f t="shared" si="386"/>
        <v>0</v>
      </c>
      <c r="AD2911" t="str">
        <f>_xlfn.XLOOKUP(V2911,[2]Index!L:L,[2]Index!M:M)</f>
        <v>CN</v>
      </c>
      <c r="AE2911" s="3" t="s">
        <v>5821</v>
      </c>
      <c r="AF2911" t="s">
        <v>52</v>
      </c>
      <c r="AG2911" s="4" t="s">
        <v>53</v>
      </c>
      <c r="AH2911" t="s">
        <v>54</v>
      </c>
      <c r="AJ2911">
        <f>VLOOKUP(D2911,[3]Multipliers!$B:$AT,36)</f>
        <v>1</v>
      </c>
      <c r="AK2911">
        <f>VLOOKUP(D2911,[3]Multipliers!$B:$AT,36)</f>
        <v>1</v>
      </c>
      <c r="AM2911">
        <f t="shared" si="387"/>
        <v>0</v>
      </c>
    </row>
    <row r="2912" spans="1:39">
      <c r="A2912" s="2" t="str">
        <f t="shared" si="381"/>
        <v>CHENGDU INNOREV INDUSTRIAL CO., LTD.V63OMS-EU</v>
      </c>
      <c r="B2912" s="2" t="str">
        <f t="shared" si="382"/>
        <v>EQP,AE,OMS-EU(OMS),D74-V63,INNOREV,RETROFIT KITRetrofit</v>
      </c>
      <c r="C2912" s="3" t="str">
        <f t="shared" si="388"/>
        <v>iphoneOMS-EUNew Buy</v>
      </c>
      <c r="D2912" s="39">
        <v>386681</v>
      </c>
      <c r="E2912" s="39" t="s">
        <v>2374</v>
      </c>
      <c r="F2912" s="39" t="s">
        <v>40</v>
      </c>
      <c r="G2912" s="39" t="s">
        <v>41</v>
      </c>
      <c r="H2912" s="39" t="s">
        <v>42</v>
      </c>
      <c r="I2912" s="39" t="s">
        <v>43</v>
      </c>
      <c r="J2912" s="39" t="s">
        <v>1095</v>
      </c>
      <c r="K2912" s="39" t="s">
        <v>2812</v>
      </c>
      <c r="L2912" s="39" t="s">
        <v>1379</v>
      </c>
      <c r="M2912" s="39" t="s">
        <v>2813</v>
      </c>
      <c r="N2912" s="40">
        <v>2356</v>
      </c>
      <c r="O2912" s="26">
        <v>2356</v>
      </c>
      <c r="P2912" s="39">
        <v>1</v>
      </c>
      <c r="Q2912" s="39" t="s">
        <v>48</v>
      </c>
      <c r="R2912" s="39">
        <v>0</v>
      </c>
      <c r="S2912" s="39"/>
      <c r="T2912" s="39"/>
      <c r="U2912" s="39" t="s">
        <v>374</v>
      </c>
      <c r="V2912" s="39" t="s">
        <v>146</v>
      </c>
      <c r="W2912" s="24">
        <v>1413.6</v>
      </c>
      <c r="X2912" s="41">
        <v>2356</v>
      </c>
      <c r="Y2912" s="42">
        <v>145</v>
      </c>
      <c r="Z2912" s="3">
        <f t="shared" si="383"/>
        <v>2356</v>
      </c>
      <c r="AA2912" s="3">
        <f t="shared" si="384"/>
        <v>1413.6</v>
      </c>
      <c r="AB2912" s="3">
        <f t="shared" si="385"/>
        <v>2356</v>
      </c>
      <c r="AC2912">
        <f t="shared" si="386"/>
        <v>0</v>
      </c>
      <c r="AD2912" t="str">
        <f>_xlfn.XLOOKUP(V2912,[2]Index!L:L,[2]Index!M:M)</f>
        <v>CN</v>
      </c>
      <c r="AE2912" s="3" t="s">
        <v>5821</v>
      </c>
      <c r="AF2912" t="s">
        <v>52</v>
      </c>
      <c r="AG2912" s="4" t="s">
        <v>53</v>
      </c>
      <c r="AH2912" t="s">
        <v>64</v>
      </c>
      <c r="AJ2912">
        <f>VLOOKUP(D2912,[3]Multipliers!$B:$AT,36)</f>
        <v>0.45752014758714438</v>
      </c>
      <c r="AK2912">
        <f>VLOOKUP(D2912,[3]Multipliers!$B:$AT,36)</f>
        <v>0.45752014758714438</v>
      </c>
      <c r="AM2912">
        <f t="shared" si="387"/>
        <v>0</v>
      </c>
    </row>
    <row r="2913" spans="1:39">
      <c r="A2913" s="2" t="str">
        <f t="shared" si="381"/>
        <v>ITW EAEV64BD</v>
      </c>
      <c r="B2913" s="2" t="str">
        <f t="shared" si="382"/>
        <v>EQP,AE,RIM-BD,D74-V6X,ITW,RETROFIT KITRetrofit</v>
      </c>
      <c r="C2913" s="3" t="str">
        <f t="shared" si="388"/>
        <v>iphoneBDNew Buy</v>
      </c>
      <c r="D2913" s="39">
        <v>386105</v>
      </c>
      <c r="E2913" s="39" t="s">
        <v>286</v>
      </c>
      <c r="F2913" s="39" t="s">
        <v>40</v>
      </c>
      <c r="G2913" s="39" t="s">
        <v>41</v>
      </c>
      <c r="H2913" s="39" t="s">
        <v>65</v>
      </c>
      <c r="I2913" s="39" t="s">
        <v>43</v>
      </c>
      <c r="J2913" s="39" t="s">
        <v>1095</v>
      </c>
      <c r="K2913" s="39" t="s">
        <v>2814</v>
      </c>
      <c r="L2913" s="39" t="s">
        <v>288</v>
      </c>
      <c r="M2913" s="39" t="s">
        <v>2815</v>
      </c>
      <c r="N2913" s="40">
        <v>2234.52</v>
      </c>
      <c r="O2913" s="26">
        <v>2234.52</v>
      </c>
      <c r="P2913" s="39">
        <v>4</v>
      </c>
      <c r="Q2913" s="39" t="s">
        <v>48</v>
      </c>
      <c r="R2913" s="39"/>
      <c r="S2913" s="39"/>
      <c r="T2913" s="39"/>
      <c r="U2913" s="39" t="s">
        <v>192</v>
      </c>
      <c r="V2913" s="39" t="s">
        <v>71</v>
      </c>
      <c r="W2913" s="24">
        <v>1000</v>
      </c>
      <c r="X2913" s="41">
        <v>2234.52</v>
      </c>
      <c r="Y2913" s="42" t="s">
        <v>290</v>
      </c>
      <c r="Z2913" s="3">
        <f t="shared" si="383"/>
        <v>8938.08</v>
      </c>
      <c r="AA2913" s="3">
        <f t="shared" si="384"/>
        <v>4000</v>
      </c>
      <c r="AB2913" s="3">
        <f t="shared" si="385"/>
        <v>8938.08</v>
      </c>
      <c r="AC2913">
        <f t="shared" si="386"/>
        <v>0</v>
      </c>
      <c r="AD2913" t="str">
        <f>_xlfn.XLOOKUP(V2913,[2]Index!L:L,[2]Index!M:M)</f>
        <v>CN</v>
      </c>
      <c r="AE2913" s="3" t="s">
        <v>5821</v>
      </c>
      <c r="AF2913" t="s">
        <v>52</v>
      </c>
      <c r="AG2913" s="4"/>
      <c r="AH2913" t="s">
        <v>64</v>
      </c>
      <c r="AJ2913">
        <f>VLOOKUP(D2913,[3]Multipliers!$B:$AT,36)</f>
        <v>1.8222966816565265</v>
      </c>
      <c r="AK2913">
        <f>VLOOKUP(D2913,[3]Multipliers!$B:$AT,36)</f>
        <v>1.8222966816565265</v>
      </c>
      <c r="AM2913">
        <f t="shared" si="387"/>
        <v>0</v>
      </c>
    </row>
    <row r="2914" spans="1:39">
      <c r="A2914" s="2" t="str">
        <f t="shared" si="381"/>
        <v>ITW EAEV68BD</v>
      </c>
      <c r="B2914" s="2" t="str">
        <f t="shared" si="382"/>
        <v>EQP,AE,RIM-BD,D47-V68,ITW,RETROFIT KITRetrofit</v>
      </c>
      <c r="C2914" s="3" t="str">
        <f t="shared" si="388"/>
        <v>iphoneBDNew Buy</v>
      </c>
      <c r="D2914" s="39">
        <v>386122</v>
      </c>
      <c r="E2914" s="39" t="s">
        <v>286</v>
      </c>
      <c r="F2914" s="39" t="s">
        <v>40</v>
      </c>
      <c r="G2914" s="39" t="s">
        <v>41</v>
      </c>
      <c r="H2914" s="39" t="s">
        <v>206</v>
      </c>
      <c r="I2914" s="39" t="s">
        <v>43</v>
      </c>
      <c r="J2914" s="39" t="s">
        <v>181</v>
      </c>
      <c r="K2914" s="39" t="s">
        <v>2816</v>
      </c>
      <c r="L2914" s="39" t="s">
        <v>288</v>
      </c>
      <c r="M2914" s="39" t="s">
        <v>2817</v>
      </c>
      <c r="N2914" s="40">
        <v>2234.52</v>
      </c>
      <c r="O2914" s="26">
        <v>2234.52</v>
      </c>
      <c r="P2914" s="39">
        <v>9</v>
      </c>
      <c r="Q2914" s="39" t="s">
        <v>48</v>
      </c>
      <c r="R2914" s="39"/>
      <c r="S2914" s="39"/>
      <c r="T2914" s="39"/>
      <c r="U2914" s="39" t="s">
        <v>192</v>
      </c>
      <c r="V2914" s="39" t="s">
        <v>85</v>
      </c>
      <c r="W2914" s="24">
        <v>1000</v>
      </c>
      <c r="X2914" s="41">
        <v>2234.52</v>
      </c>
      <c r="Y2914" s="42" t="s">
        <v>290</v>
      </c>
      <c r="Z2914" s="3">
        <f t="shared" si="383"/>
        <v>20110.68</v>
      </c>
      <c r="AA2914" s="3">
        <f t="shared" si="384"/>
        <v>9000</v>
      </c>
      <c r="AB2914" s="3">
        <f t="shared" si="385"/>
        <v>20110.68</v>
      </c>
      <c r="AC2914">
        <f t="shared" si="386"/>
        <v>0</v>
      </c>
      <c r="AD2914" t="str">
        <f>_xlfn.XLOOKUP(V2914,[2]Index!L:L,[2]Index!M:M)</f>
        <v>CN</v>
      </c>
      <c r="AE2914" s="3" t="s">
        <v>5821</v>
      </c>
      <c r="AF2914" t="s">
        <v>52</v>
      </c>
      <c r="AG2914" s="4"/>
      <c r="AH2914" t="s">
        <v>54</v>
      </c>
      <c r="AJ2914">
        <f>VLOOKUP(D2914,[3]Multipliers!$B:$AT,36)</f>
        <v>1</v>
      </c>
      <c r="AK2914">
        <f>VLOOKUP(D2914,[3]Multipliers!$B:$AT,36)</f>
        <v>1</v>
      </c>
      <c r="AM2914">
        <f t="shared" si="387"/>
        <v>0</v>
      </c>
    </row>
    <row r="2915" spans="1:39">
      <c r="A2915" s="2" t="str">
        <f t="shared" si="381"/>
        <v>ITW EAEV64BD</v>
      </c>
      <c r="B2915" s="2" t="str">
        <f t="shared" si="382"/>
        <v>EQP,AE,RIM-BD,D3Y-V6X,ITW,RETROFIT KITRetrofit</v>
      </c>
      <c r="C2915" s="3" t="str">
        <f t="shared" si="388"/>
        <v>iphoneBDNew Buy</v>
      </c>
      <c r="D2915" s="2">
        <v>384739</v>
      </c>
      <c r="E2915" s="2" t="s">
        <v>286</v>
      </c>
      <c r="F2915" s="2" t="s">
        <v>40</v>
      </c>
      <c r="G2915" s="2" t="s">
        <v>41</v>
      </c>
      <c r="H2915" s="2" t="s">
        <v>65</v>
      </c>
      <c r="I2915" s="2" t="s">
        <v>43</v>
      </c>
      <c r="J2915" s="2" t="s">
        <v>250</v>
      </c>
      <c r="K2915" s="2" t="s">
        <v>2818</v>
      </c>
      <c r="L2915" s="2" t="s">
        <v>288</v>
      </c>
      <c r="M2915" s="2" t="s">
        <v>2819</v>
      </c>
      <c r="N2915" s="13">
        <v>2234.52</v>
      </c>
      <c r="O2915" s="2">
        <v>2234.52</v>
      </c>
      <c r="P2915" s="23">
        <v>7</v>
      </c>
      <c r="Q2915" s="2" t="s">
        <v>48</v>
      </c>
      <c r="R2915" s="2"/>
      <c r="S2915" s="2"/>
      <c r="T2915" s="2"/>
      <c r="U2915" s="2" t="s">
        <v>192</v>
      </c>
      <c r="V2915" s="2" t="s">
        <v>71</v>
      </c>
      <c r="W2915" s="23">
        <v>1000</v>
      </c>
      <c r="X2915" s="2">
        <v>2234.52</v>
      </c>
      <c r="Y2915" s="2" t="s">
        <v>290</v>
      </c>
      <c r="Z2915" s="3">
        <f t="shared" si="383"/>
        <v>15641.64</v>
      </c>
      <c r="AA2915" s="3">
        <f t="shared" si="384"/>
        <v>7000</v>
      </c>
      <c r="AB2915" s="3">
        <f t="shared" si="385"/>
        <v>15641.64</v>
      </c>
      <c r="AC2915">
        <f t="shared" si="386"/>
        <v>0</v>
      </c>
      <c r="AD2915" t="str">
        <f>_xlfn.XLOOKUP(V2915,[2]Index!L:L,[2]Index!M:M)</f>
        <v>CN</v>
      </c>
      <c r="AE2915" s="3" t="s">
        <v>5821</v>
      </c>
      <c r="AF2915" t="s">
        <v>52</v>
      </c>
      <c r="AH2915" t="s">
        <v>139</v>
      </c>
      <c r="AJ2915">
        <f>VLOOKUP(D2915,[3]Multipliers!$B:$AT,36)</f>
        <v>1</v>
      </c>
      <c r="AK2915">
        <f>VLOOKUP(D2915,[3]Multipliers!$B:$AT,36)</f>
        <v>1</v>
      </c>
      <c r="AM2915">
        <f t="shared" si="387"/>
        <v>0</v>
      </c>
    </row>
    <row r="2916" spans="1:39">
      <c r="A2916" s="2" t="str">
        <f t="shared" si="381"/>
        <v>ITW EAEV63BD</v>
      </c>
      <c r="B2916" s="2" t="str">
        <f t="shared" si="382"/>
        <v>EQP,AE,RIM-BD,D3Y-V6X,ITW,RETROFIT KITRetrofit</v>
      </c>
      <c r="C2916" s="3" t="str">
        <f t="shared" si="388"/>
        <v>iphoneBDNew Buy</v>
      </c>
      <c r="D2916" s="2">
        <v>384738</v>
      </c>
      <c r="E2916" s="2" t="s">
        <v>286</v>
      </c>
      <c r="F2916" s="2" t="s">
        <v>40</v>
      </c>
      <c r="G2916" s="2" t="s">
        <v>41</v>
      </c>
      <c r="H2916" s="2" t="s">
        <v>42</v>
      </c>
      <c r="I2916" s="2" t="s">
        <v>43</v>
      </c>
      <c r="J2916" s="2" t="s">
        <v>250</v>
      </c>
      <c r="K2916" s="2" t="s">
        <v>2818</v>
      </c>
      <c r="L2916" s="2" t="s">
        <v>288</v>
      </c>
      <c r="M2916" s="2" t="s">
        <v>2819</v>
      </c>
      <c r="N2916" s="13">
        <v>2234.52</v>
      </c>
      <c r="O2916" s="2">
        <v>2234.52</v>
      </c>
      <c r="P2916" s="23">
        <v>5</v>
      </c>
      <c r="Q2916" s="2" t="s">
        <v>48</v>
      </c>
      <c r="R2916" s="2"/>
      <c r="S2916" s="2"/>
      <c r="T2916" s="2"/>
      <c r="U2916" s="2" t="s">
        <v>192</v>
      </c>
      <c r="V2916" s="2" t="s">
        <v>71</v>
      </c>
      <c r="W2916" s="23">
        <v>1000</v>
      </c>
      <c r="X2916" s="2">
        <v>2234.52</v>
      </c>
      <c r="Y2916" s="2" t="s">
        <v>290</v>
      </c>
      <c r="Z2916" s="3">
        <f t="shared" si="383"/>
        <v>11172.6</v>
      </c>
      <c r="AA2916" s="3">
        <f t="shared" si="384"/>
        <v>5000</v>
      </c>
      <c r="AB2916" s="3">
        <f t="shared" si="385"/>
        <v>11172.6</v>
      </c>
      <c r="AC2916">
        <f t="shared" si="386"/>
        <v>0</v>
      </c>
      <c r="AD2916" t="str">
        <f>_xlfn.XLOOKUP(V2916,[2]Index!L:L,[2]Index!M:M)</f>
        <v>CN</v>
      </c>
      <c r="AE2916" s="3" t="s">
        <v>5821</v>
      </c>
      <c r="AF2916" t="s">
        <v>52</v>
      </c>
      <c r="AH2916" t="s">
        <v>139</v>
      </c>
      <c r="AJ2916">
        <f>VLOOKUP(D2916,[3]Multipliers!$B:$AT,36)</f>
        <v>1</v>
      </c>
      <c r="AK2916">
        <f>VLOOKUP(D2916,[3]Multipliers!$B:$AT,36)</f>
        <v>1</v>
      </c>
      <c r="AM2916">
        <f t="shared" si="387"/>
        <v>0</v>
      </c>
    </row>
    <row r="2917" spans="1:39">
      <c r="A2917" s="2" t="str">
        <f t="shared" si="381"/>
        <v>ITW EAEV68BD</v>
      </c>
      <c r="B2917" s="2" t="str">
        <f t="shared" si="382"/>
        <v>EQP,AE,RIM-BD,D3Y-V68,ITW,RETROFIT KITRetrofit</v>
      </c>
      <c r="C2917" s="3" t="str">
        <f t="shared" si="388"/>
        <v>iphoneBDNew Buy</v>
      </c>
      <c r="D2917" s="2">
        <v>386121</v>
      </c>
      <c r="E2917" s="2" t="s">
        <v>286</v>
      </c>
      <c r="F2917" s="2" t="s">
        <v>40</v>
      </c>
      <c r="G2917" s="2" t="s">
        <v>41</v>
      </c>
      <c r="H2917" s="2" t="s">
        <v>206</v>
      </c>
      <c r="I2917" s="2" t="s">
        <v>43</v>
      </c>
      <c r="J2917" s="2" t="s">
        <v>254</v>
      </c>
      <c r="K2917" s="2" t="s">
        <v>2820</v>
      </c>
      <c r="L2917" s="2" t="s">
        <v>288</v>
      </c>
      <c r="M2917" s="2" t="s">
        <v>2821</v>
      </c>
      <c r="N2917" s="13">
        <v>2234.52</v>
      </c>
      <c r="O2917" s="2">
        <v>2234.52</v>
      </c>
      <c r="P2917" s="23">
        <v>7</v>
      </c>
      <c r="Q2917" s="2" t="s">
        <v>48</v>
      </c>
      <c r="R2917" s="2"/>
      <c r="S2917" s="2"/>
      <c r="T2917" s="2"/>
      <c r="U2917" s="2" t="s">
        <v>192</v>
      </c>
      <c r="V2917" s="2" t="s">
        <v>85</v>
      </c>
      <c r="W2917" s="23">
        <v>1000</v>
      </c>
      <c r="X2917" s="2">
        <v>2234.52</v>
      </c>
      <c r="Y2917" s="2" t="s">
        <v>290</v>
      </c>
      <c r="Z2917" s="3">
        <f t="shared" si="383"/>
        <v>15641.64</v>
      </c>
      <c r="AA2917" s="3">
        <f t="shared" si="384"/>
        <v>7000</v>
      </c>
      <c r="AB2917" s="3">
        <f t="shared" si="385"/>
        <v>15641.64</v>
      </c>
      <c r="AC2917">
        <f t="shared" si="386"/>
        <v>0</v>
      </c>
      <c r="AD2917" t="str">
        <f>_xlfn.XLOOKUP(V2917,[2]Index!L:L,[2]Index!M:M)</f>
        <v>CN</v>
      </c>
      <c r="AE2917" s="3" t="s">
        <v>5821</v>
      </c>
      <c r="AF2917" t="s">
        <v>52</v>
      </c>
      <c r="AH2917" t="s">
        <v>139</v>
      </c>
      <c r="AJ2917">
        <f>VLOOKUP(D2917,[3]Multipliers!$B:$AT,36)</f>
        <v>1</v>
      </c>
      <c r="AK2917">
        <f>VLOOKUP(D2917,[3]Multipliers!$B:$AT,36)</f>
        <v>1</v>
      </c>
      <c r="AM2917">
        <f t="shared" si="387"/>
        <v>0</v>
      </c>
    </row>
    <row r="2918" spans="1:39">
      <c r="A2918" s="2" t="str">
        <f t="shared" si="381"/>
        <v>ITW EAEV63BD</v>
      </c>
      <c r="B2918" s="2" t="str">
        <f t="shared" si="382"/>
        <v>EQP,AE,RIM-BD,D27-V6X,ITW,RETROFIT KITRetrofit</v>
      </c>
      <c r="C2918" s="3" t="str">
        <f t="shared" si="388"/>
        <v>iphoneBDNew Buy</v>
      </c>
      <c r="D2918" s="2">
        <v>386103</v>
      </c>
      <c r="E2918" s="2" t="s">
        <v>286</v>
      </c>
      <c r="F2918" s="2" t="s">
        <v>40</v>
      </c>
      <c r="G2918" s="2" t="s">
        <v>41</v>
      </c>
      <c r="H2918" s="2" t="s">
        <v>42</v>
      </c>
      <c r="I2918" s="2" t="s">
        <v>43</v>
      </c>
      <c r="J2918" s="2" t="s">
        <v>237</v>
      </c>
      <c r="K2918" s="2" t="s">
        <v>2822</v>
      </c>
      <c r="L2918" s="2" t="s">
        <v>288</v>
      </c>
      <c r="M2918" s="2" t="s">
        <v>2823</v>
      </c>
      <c r="N2918" s="13">
        <v>2234.52</v>
      </c>
      <c r="O2918" s="2">
        <v>2234.52</v>
      </c>
      <c r="P2918" s="23">
        <v>10</v>
      </c>
      <c r="Q2918" s="2" t="s">
        <v>48</v>
      </c>
      <c r="R2918" s="2"/>
      <c r="S2918" s="2"/>
      <c r="T2918" s="2"/>
      <c r="U2918" s="2" t="s">
        <v>192</v>
      </c>
      <c r="V2918" s="2" t="s">
        <v>85</v>
      </c>
      <c r="W2918" s="23">
        <v>1000</v>
      </c>
      <c r="X2918" s="2">
        <v>2234.52</v>
      </c>
      <c r="Y2918" s="2" t="s">
        <v>290</v>
      </c>
      <c r="Z2918" s="3">
        <f t="shared" si="383"/>
        <v>22345.200000000001</v>
      </c>
      <c r="AA2918" s="3">
        <f t="shared" si="384"/>
        <v>10000</v>
      </c>
      <c r="AB2918" s="3">
        <f t="shared" si="385"/>
        <v>22345.200000000001</v>
      </c>
      <c r="AC2918">
        <f t="shared" si="386"/>
        <v>0</v>
      </c>
      <c r="AD2918" t="str">
        <f>_xlfn.XLOOKUP(V2918,[2]Index!L:L,[2]Index!M:M)</f>
        <v>CN</v>
      </c>
      <c r="AE2918" s="3" t="s">
        <v>5821</v>
      </c>
      <c r="AF2918" t="s">
        <v>52</v>
      </c>
      <c r="AH2918" t="s">
        <v>64</v>
      </c>
      <c r="AJ2918">
        <f>VLOOKUP(D2918,[3]Multipliers!$B:$AT,36)</f>
        <v>1.8222966816565265</v>
      </c>
      <c r="AK2918">
        <f>VLOOKUP(D2918,[3]Multipliers!$B:$AT,36)</f>
        <v>1.8222966816565265</v>
      </c>
      <c r="AM2918">
        <f t="shared" si="387"/>
        <v>0</v>
      </c>
    </row>
    <row r="2919" spans="1:39">
      <c r="A2919" s="2" t="str">
        <f t="shared" si="381"/>
        <v>ITW EAEV64BD</v>
      </c>
      <c r="B2919" s="2" t="str">
        <f t="shared" si="382"/>
        <v>EQP,AE,RIM-BD,D27-V6X,ITW,RETROFIT KITRetrofit</v>
      </c>
      <c r="C2919" s="3" t="str">
        <f t="shared" si="388"/>
        <v>iphoneBDNew Buy</v>
      </c>
      <c r="D2919" s="2">
        <v>386104</v>
      </c>
      <c r="E2919" s="2" t="s">
        <v>286</v>
      </c>
      <c r="F2919" s="2" t="s">
        <v>40</v>
      </c>
      <c r="G2919" s="2" t="s">
        <v>41</v>
      </c>
      <c r="H2919" s="2" t="s">
        <v>65</v>
      </c>
      <c r="I2919" s="2" t="s">
        <v>43</v>
      </c>
      <c r="J2919" s="2" t="s">
        <v>237</v>
      </c>
      <c r="K2919" s="2" t="s">
        <v>2822</v>
      </c>
      <c r="L2919" s="2" t="s">
        <v>288</v>
      </c>
      <c r="M2919" s="2" t="s">
        <v>2823</v>
      </c>
      <c r="N2919" s="13">
        <v>2234.52</v>
      </c>
      <c r="O2919" s="2">
        <v>2234.52</v>
      </c>
      <c r="P2919" s="23">
        <v>10</v>
      </c>
      <c r="Q2919" s="2" t="s">
        <v>48</v>
      </c>
      <c r="R2919" s="2"/>
      <c r="S2919" s="2"/>
      <c r="T2919" s="2"/>
      <c r="U2919" s="2" t="s">
        <v>192</v>
      </c>
      <c r="V2919" s="2" t="s">
        <v>85</v>
      </c>
      <c r="W2919" s="23">
        <v>1000</v>
      </c>
      <c r="X2919" s="2">
        <v>2234.52</v>
      </c>
      <c r="Y2919" s="2" t="s">
        <v>290</v>
      </c>
      <c r="Z2919" s="3">
        <f t="shared" si="383"/>
        <v>22345.200000000001</v>
      </c>
      <c r="AA2919" s="3">
        <f t="shared" si="384"/>
        <v>10000</v>
      </c>
      <c r="AB2919" s="3">
        <f t="shared" si="385"/>
        <v>22345.200000000001</v>
      </c>
      <c r="AC2919">
        <f t="shared" si="386"/>
        <v>0</v>
      </c>
      <c r="AD2919" t="str">
        <f>_xlfn.XLOOKUP(V2919,[2]Index!L:L,[2]Index!M:M)</f>
        <v>CN</v>
      </c>
      <c r="AE2919" s="3" t="s">
        <v>5821</v>
      </c>
      <c r="AF2919" t="s">
        <v>52</v>
      </c>
      <c r="AH2919" t="s">
        <v>64</v>
      </c>
      <c r="AJ2919">
        <f>VLOOKUP(D2919,[3]Multipliers!$B:$AT,36)</f>
        <v>1.8222966816565265</v>
      </c>
      <c r="AK2919">
        <f>VLOOKUP(D2919,[3]Multipliers!$B:$AT,36)</f>
        <v>1.8222966816565265</v>
      </c>
      <c r="AM2919">
        <f t="shared" si="387"/>
        <v>0</v>
      </c>
    </row>
    <row r="2920" spans="1:39">
      <c r="A2920" s="2" t="str">
        <f t="shared" si="381"/>
        <v>ITW EAEV63BD</v>
      </c>
      <c r="B2920" s="2" t="str">
        <f t="shared" si="382"/>
        <v>EQP,AE,RIM-BD,D27-V6X,ITW,RETROFIT KITRetrofit</v>
      </c>
      <c r="C2920" s="3" t="str">
        <f t="shared" si="388"/>
        <v>iphoneBDNew Buy</v>
      </c>
      <c r="D2920" s="48">
        <v>386103</v>
      </c>
      <c r="E2920" s="48" t="s">
        <v>286</v>
      </c>
      <c r="F2920" s="48" t="s">
        <v>40</v>
      </c>
      <c r="G2920" s="48" t="s">
        <v>41</v>
      </c>
      <c r="H2920" s="48" t="s">
        <v>42</v>
      </c>
      <c r="I2920" s="48" t="s">
        <v>43</v>
      </c>
      <c r="J2920" s="48" t="s">
        <v>237</v>
      </c>
      <c r="K2920" s="48" t="s">
        <v>2822</v>
      </c>
      <c r="L2920" s="48" t="s">
        <v>288</v>
      </c>
      <c r="M2920" s="48" t="s">
        <v>2823</v>
      </c>
      <c r="N2920" s="44">
        <v>2234.52</v>
      </c>
      <c r="O2920" s="26">
        <v>2234.52</v>
      </c>
      <c r="P2920" s="48">
        <v>1</v>
      </c>
      <c r="Q2920" s="48" t="s">
        <v>48</v>
      </c>
      <c r="R2920" s="24"/>
      <c r="S2920" s="24"/>
      <c r="T2920" s="48"/>
      <c r="U2920" s="48" t="s">
        <v>192</v>
      </c>
      <c r="V2920" s="48" t="s">
        <v>146</v>
      </c>
      <c r="W2920" s="50">
        <v>1000</v>
      </c>
      <c r="X2920" s="24">
        <v>2234.52</v>
      </c>
      <c r="Y2920" s="24" t="s">
        <v>290</v>
      </c>
      <c r="Z2920" s="3">
        <f t="shared" si="383"/>
        <v>2234.52</v>
      </c>
      <c r="AA2920" s="3">
        <f t="shared" si="384"/>
        <v>1000</v>
      </c>
      <c r="AB2920" s="3">
        <f t="shared" si="385"/>
        <v>2234.52</v>
      </c>
      <c r="AC2920">
        <f t="shared" si="386"/>
        <v>0</v>
      </c>
      <c r="AD2920" t="str">
        <f>_xlfn.XLOOKUP(V2920,[2]Index!L:L,[2]Index!M:M)</f>
        <v>CN</v>
      </c>
      <c r="AE2920" s="3" t="s">
        <v>5821</v>
      </c>
      <c r="AF2920" t="s">
        <v>52</v>
      </c>
      <c r="AH2920" t="s">
        <v>64</v>
      </c>
      <c r="AJ2920">
        <f>VLOOKUP(D2920,[3]Multipliers!$B:$AT,36)</f>
        <v>1.8222966816565265</v>
      </c>
      <c r="AK2920">
        <f>VLOOKUP(D2920,[3]Multipliers!$B:$AT,36)</f>
        <v>1.8222966816565265</v>
      </c>
      <c r="AM2920">
        <f t="shared" si="387"/>
        <v>0</v>
      </c>
    </row>
    <row r="2921" spans="1:39">
      <c r="A2921" s="2" t="str">
        <f t="shared" si="381"/>
        <v>SECOTEV63RIM-UNLOADER</v>
      </c>
      <c r="B2921" s="2" t="str">
        <f t="shared" si="382"/>
        <v>EQP,AE,RIM-UNLOADER,D3Y/D8X-V6X,SECOTE,RETROFIT KITRetrofit</v>
      </c>
      <c r="C2921" s="3" t="str">
        <f t="shared" si="388"/>
        <v>iphoneRIM-UNLOADERNew Buy</v>
      </c>
      <c r="D2921" s="39">
        <v>384805</v>
      </c>
      <c r="E2921" s="39" t="s">
        <v>409</v>
      </c>
      <c r="F2921" s="39" t="s">
        <v>40</v>
      </c>
      <c r="G2921" s="39" t="s">
        <v>41</v>
      </c>
      <c r="H2921" s="39" t="s">
        <v>42</v>
      </c>
      <c r="I2921" s="39" t="s">
        <v>43</v>
      </c>
      <c r="J2921" s="39" t="s">
        <v>55</v>
      </c>
      <c r="K2921" s="39" t="s">
        <v>2824</v>
      </c>
      <c r="L2921" s="39" t="s">
        <v>2825</v>
      </c>
      <c r="M2921" s="39" t="s">
        <v>2826</v>
      </c>
      <c r="N2921" s="40">
        <v>2115.81</v>
      </c>
      <c r="O2921" s="26">
        <v>2115.81</v>
      </c>
      <c r="P2921" s="39">
        <v>1</v>
      </c>
      <c r="Q2921" s="39" t="s">
        <v>48</v>
      </c>
      <c r="R2921" s="39"/>
      <c r="S2921" s="39"/>
      <c r="T2921" s="39"/>
      <c r="U2921" s="39" t="s">
        <v>192</v>
      </c>
      <c r="V2921" s="39" t="s">
        <v>71</v>
      </c>
      <c r="W2921" s="24">
        <v>2115.81</v>
      </c>
      <c r="X2921" s="41">
        <v>2115.81</v>
      </c>
      <c r="Y2921" s="42">
        <v>1200</v>
      </c>
      <c r="Z2921" s="3">
        <f t="shared" si="383"/>
        <v>2115.81</v>
      </c>
      <c r="AA2921" s="3">
        <f t="shared" si="384"/>
        <v>2115.81</v>
      </c>
      <c r="AB2921" s="3">
        <f t="shared" si="385"/>
        <v>2115.81</v>
      </c>
      <c r="AC2921">
        <f t="shared" si="386"/>
        <v>0</v>
      </c>
      <c r="AD2921" t="str">
        <f>_xlfn.XLOOKUP(V2921,[2]Index!L:L,[2]Index!M:M)</f>
        <v>CN</v>
      </c>
      <c r="AE2921" s="3" t="s">
        <v>5821</v>
      </c>
      <c r="AF2921" t="s">
        <v>52</v>
      </c>
      <c r="AG2921" s="4" t="s">
        <v>53</v>
      </c>
      <c r="AH2921" t="s">
        <v>54</v>
      </c>
      <c r="AJ2921">
        <f>VLOOKUP(D2921,[3]Multipliers!$B:$AT,36)</f>
        <v>1</v>
      </c>
      <c r="AK2921">
        <f>VLOOKUP(D2921,[3]Multipliers!$B:$AT,36)</f>
        <v>1</v>
      </c>
      <c r="AM2921">
        <f t="shared" si="387"/>
        <v>0</v>
      </c>
    </row>
    <row r="2922" spans="1:39">
      <c r="A2922" s="2" t="str">
        <f t="shared" si="381"/>
        <v>SECOTEV63RIM-LOADER</v>
      </c>
      <c r="B2922" s="2" t="str">
        <f t="shared" si="382"/>
        <v>EQP,AE,RIM-LOADER,D3Y/D8X-V6X,SECOTE,RETROFIT KITRetrofit</v>
      </c>
      <c r="C2922" s="3" t="str">
        <f t="shared" si="388"/>
        <v>iphoneRIM-LOADERNew Buy</v>
      </c>
      <c r="D2922" s="39">
        <v>384777</v>
      </c>
      <c r="E2922" s="39" t="s">
        <v>409</v>
      </c>
      <c r="F2922" s="39" t="s">
        <v>40</v>
      </c>
      <c r="G2922" s="39" t="s">
        <v>41</v>
      </c>
      <c r="H2922" s="39" t="s">
        <v>42</v>
      </c>
      <c r="I2922" s="39" t="s">
        <v>43</v>
      </c>
      <c r="J2922" s="39" t="s">
        <v>250</v>
      </c>
      <c r="K2922" s="39" t="s">
        <v>2827</v>
      </c>
      <c r="L2922" s="39" t="s">
        <v>2828</v>
      </c>
      <c r="M2922" s="39" t="s">
        <v>2829</v>
      </c>
      <c r="N2922" s="40">
        <v>2115.81</v>
      </c>
      <c r="O2922" s="26">
        <v>2115.81</v>
      </c>
      <c r="P2922" s="39">
        <v>1</v>
      </c>
      <c r="Q2922" s="39" t="s">
        <v>48</v>
      </c>
      <c r="R2922" s="39"/>
      <c r="S2922" s="39"/>
      <c r="T2922" s="39"/>
      <c r="U2922" s="39" t="s">
        <v>192</v>
      </c>
      <c r="V2922" s="39" t="s">
        <v>71</v>
      </c>
      <c r="W2922" s="24">
        <v>2115.81</v>
      </c>
      <c r="X2922" s="41">
        <v>2115.81</v>
      </c>
      <c r="Y2922" s="42">
        <v>1200</v>
      </c>
      <c r="Z2922" s="3">
        <f t="shared" si="383"/>
        <v>2115.81</v>
      </c>
      <c r="AA2922" s="3">
        <f t="shared" si="384"/>
        <v>2115.81</v>
      </c>
      <c r="AB2922" s="3">
        <f t="shared" si="385"/>
        <v>2115.81</v>
      </c>
      <c r="AC2922">
        <f t="shared" si="386"/>
        <v>0</v>
      </c>
      <c r="AD2922" t="str">
        <f>_xlfn.XLOOKUP(V2922,[2]Index!L:L,[2]Index!M:M)</f>
        <v>CN</v>
      </c>
      <c r="AE2922" s="3" t="s">
        <v>5821</v>
      </c>
      <c r="AF2922" t="s">
        <v>52</v>
      </c>
      <c r="AG2922" s="4" t="s">
        <v>53</v>
      </c>
      <c r="AH2922" t="s">
        <v>139</v>
      </c>
      <c r="AJ2922">
        <f>VLOOKUP(D2922,[3]Multipliers!$B:$AT,36)</f>
        <v>1</v>
      </c>
      <c r="AK2922">
        <f>VLOOKUP(D2922,[3]Multipliers!$B:$AT,36)</f>
        <v>1</v>
      </c>
      <c r="AM2922">
        <f t="shared" si="387"/>
        <v>0</v>
      </c>
    </row>
    <row r="2923" spans="1:39">
      <c r="A2923" s="2" t="str">
        <f t="shared" si="381"/>
        <v>SECOTEV64RIM-LOADER</v>
      </c>
      <c r="B2923" s="2" t="str">
        <f t="shared" si="382"/>
        <v>EQP,AE,RIM-LOADER,D3Y/D8X-V6X,SECOTE,RETROFIT KITRetrofit</v>
      </c>
      <c r="D2923">
        <v>384778</v>
      </c>
      <c r="E2923" t="s">
        <v>409</v>
      </c>
      <c r="F2923" t="s">
        <v>40</v>
      </c>
      <c r="G2923" t="s">
        <v>41</v>
      </c>
      <c r="H2923" t="s">
        <v>65</v>
      </c>
      <c r="I2923" t="s">
        <v>43</v>
      </c>
      <c r="J2923" t="s">
        <v>250</v>
      </c>
      <c r="K2923" t="s">
        <v>2827</v>
      </c>
      <c r="L2923" t="s">
        <v>2828</v>
      </c>
      <c r="M2923" t="s">
        <v>2829</v>
      </c>
      <c r="N2923" s="18">
        <v>2115.81</v>
      </c>
      <c r="O2923" s="98">
        <v>2115.81</v>
      </c>
      <c r="P2923">
        <v>1</v>
      </c>
      <c r="Q2923" t="s">
        <v>48</v>
      </c>
      <c r="S2923"/>
      <c r="T2923"/>
      <c r="U2923" t="s">
        <v>192</v>
      </c>
      <c r="V2923" t="s">
        <v>71</v>
      </c>
      <c r="W2923">
        <v>2115.81</v>
      </c>
      <c r="X2923">
        <v>2115.81</v>
      </c>
      <c r="Y2923">
        <v>1200</v>
      </c>
      <c r="Z2923" s="3">
        <f t="shared" si="383"/>
        <v>2115.81</v>
      </c>
      <c r="AA2923" s="3">
        <f t="shared" si="384"/>
        <v>2115.81</v>
      </c>
      <c r="AB2923" s="3">
        <f t="shared" si="385"/>
        <v>2115.81</v>
      </c>
      <c r="AC2923">
        <f t="shared" si="386"/>
        <v>0</v>
      </c>
      <c r="AD2923" t="str">
        <f>_xlfn.XLOOKUP(V2923,[2]Index!L:L,[2]Index!M:M)</f>
        <v>CN</v>
      </c>
      <c r="AE2923" s="3" t="s">
        <v>5821</v>
      </c>
      <c r="AF2923" t="s">
        <v>52</v>
      </c>
      <c r="AG2923" s="4" t="s">
        <v>53</v>
      </c>
      <c r="AH2923" t="s">
        <v>139</v>
      </c>
      <c r="AJ2923">
        <f>VLOOKUP(D2923,[3]Multipliers!$B:$AT,36)</f>
        <v>1</v>
      </c>
      <c r="AK2923">
        <f>VLOOKUP(D2923,[3]Multipliers!$B:$AT,36)</f>
        <v>1</v>
      </c>
      <c r="AM2923">
        <f t="shared" si="387"/>
        <v>0</v>
      </c>
    </row>
    <row r="2924" spans="1:39">
      <c r="A2924" s="2" t="str">
        <f t="shared" si="381"/>
        <v>SECOTEV64RIM-UNLOADER</v>
      </c>
      <c r="B2924" s="2" t="str">
        <f t="shared" si="382"/>
        <v>EQP,AE,RIM-UNLOADER,D3Y/D8X-V6X,SECOTE,RETROFIT KITRetrofit</v>
      </c>
      <c r="C2924" s="3" t="str">
        <f>_xlfn.CONCAT(G2924,L2924,"New Buy")</f>
        <v>iphoneRIM-UNLOADERNew Buy</v>
      </c>
      <c r="D2924" s="2">
        <v>384806</v>
      </c>
      <c r="E2924" s="2" t="s">
        <v>409</v>
      </c>
      <c r="F2924" s="2" t="s">
        <v>40</v>
      </c>
      <c r="G2924" s="2" t="s">
        <v>41</v>
      </c>
      <c r="H2924" s="2" t="s">
        <v>65</v>
      </c>
      <c r="I2924" s="2" t="s">
        <v>43</v>
      </c>
      <c r="J2924" s="2" t="s">
        <v>250</v>
      </c>
      <c r="K2924" s="2" t="s">
        <v>2824</v>
      </c>
      <c r="L2924" s="2" t="s">
        <v>2825</v>
      </c>
      <c r="M2924" s="2" t="s">
        <v>2826</v>
      </c>
      <c r="N2924" s="13">
        <v>2115.81</v>
      </c>
      <c r="O2924" s="2">
        <v>2115.81</v>
      </c>
      <c r="P2924" s="23">
        <v>1</v>
      </c>
      <c r="Q2924" s="2" t="s">
        <v>48</v>
      </c>
      <c r="R2924" s="2"/>
      <c r="S2924" s="2"/>
      <c r="T2924" s="2"/>
      <c r="U2924" s="2" t="s">
        <v>192</v>
      </c>
      <c r="V2924" s="2" t="s">
        <v>71</v>
      </c>
      <c r="W2924" s="23">
        <v>2115.81</v>
      </c>
      <c r="X2924" s="2">
        <v>2115.81</v>
      </c>
      <c r="Y2924" s="2">
        <v>1200</v>
      </c>
      <c r="Z2924" s="3">
        <f t="shared" si="383"/>
        <v>2115.81</v>
      </c>
      <c r="AA2924" s="3">
        <f t="shared" si="384"/>
        <v>2115.81</v>
      </c>
      <c r="AB2924" s="3">
        <f t="shared" si="385"/>
        <v>2115.81</v>
      </c>
      <c r="AC2924">
        <f t="shared" si="386"/>
        <v>0</v>
      </c>
      <c r="AD2924" t="str">
        <f>_xlfn.XLOOKUP(V2924,[2]Index!L:L,[2]Index!M:M)</f>
        <v>CN</v>
      </c>
      <c r="AE2924" s="3" t="s">
        <v>5821</v>
      </c>
      <c r="AF2924" t="s">
        <v>52</v>
      </c>
      <c r="AG2924" s="3" t="s">
        <v>53</v>
      </c>
      <c r="AH2924" t="s">
        <v>139</v>
      </c>
      <c r="AJ2924">
        <f>VLOOKUP(D2924,[3]Multipliers!$B:$AT,36)</f>
        <v>1</v>
      </c>
      <c r="AK2924">
        <f>VLOOKUP(D2924,[3]Multipliers!$B:$AT,36)</f>
        <v>1</v>
      </c>
      <c r="AM2924">
        <f t="shared" si="387"/>
        <v>0</v>
      </c>
    </row>
    <row r="2925" spans="1:39">
      <c r="A2925" s="2" t="str">
        <f t="shared" si="381"/>
        <v>SECOTEV63RIM-LOADER</v>
      </c>
      <c r="B2925" s="2" t="str">
        <f t="shared" si="382"/>
        <v>EQP,AE,RIM-LOADER,D3Y/D8X-V6X,SECOTE,RETROFIT KITRetrofit</v>
      </c>
      <c r="D2925">
        <v>384777</v>
      </c>
      <c r="E2925" t="s">
        <v>409</v>
      </c>
      <c r="F2925" t="s">
        <v>40</v>
      </c>
      <c r="G2925" t="s">
        <v>41</v>
      </c>
      <c r="H2925" t="s">
        <v>42</v>
      </c>
      <c r="I2925" t="s">
        <v>43</v>
      </c>
      <c r="J2925" t="s">
        <v>231</v>
      </c>
      <c r="K2925" t="s">
        <v>2827</v>
      </c>
      <c r="L2925" t="s">
        <v>2828</v>
      </c>
      <c r="M2925" t="s">
        <v>2829</v>
      </c>
      <c r="N2925" s="18">
        <v>2115.81</v>
      </c>
      <c r="O2925" s="100">
        <v>2115.81</v>
      </c>
      <c r="P2925">
        <v>2</v>
      </c>
      <c r="Q2925" t="s">
        <v>48</v>
      </c>
      <c r="S2925"/>
      <c r="T2925"/>
      <c r="U2925" t="s">
        <v>192</v>
      </c>
      <c r="V2925" t="s">
        <v>71</v>
      </c>
      <c r="W2925" s="100">
        <v>2115.81</v>
      </c>
      <c r="X2925">
        <v>2115.81</v>
      </c>
      <c r="Y2925">
        <v>1200</v>
      </c>
      <c r="Z2925" s="3">
        <f t="shared" si="383"/>
        <v>4231.62</v>
      </c>
      <c r="AA2925" s="3">
        <f t="shared" si="384"/>
        <v>4231.62</v>
      </c>
      <c r="AB2925" s="3">
        <f t="shared" si="385"/>
        <v>4231.62</v>
      </c>
      <c r="AC2925">
        <f t="shared" si="386"/>
        <v>0</v>
      </c>
      <c r="AD2925" t="str">
        <f>_xlfn.XLOOKUP(V2925,[2]Index!L:L,[2]Index!M:M)</f>
        <v>CN</v>
      </c>
      <c r="AE2925" s="3" t="s">
        <v>5821</v>
      </c>
      <c r="AF2925" t="s">
        <v>52</v>
      </c>
      <c r="AG2925" s="4" t="s">
        <v>53</v>
      </c>
      <c r="AH2925" t="s">
        <v>232</v>
      </c>
      <c r="AI2925"/>
      <c r="AJ2925">
        <f>VLOOKUP(D2925,[3]Multipliers!$B:$AT,36)</f>
        <v>1</v>
      </c>
      <c r="AK2925">
        <f>VLOOKUP(D2925,[3]Multipliers!$B:$AT,36)</f>
        <v>1</v>
      </c>
      <c r="AM2925">
        <f t="shared" si="387"/>
        <v>0</v>
      </c>
    </row>
    <row r="2926" spans="1:39">
      <c r="A2926" s="2" t="str">
        <f t="shared" si="381"/>
        <v>SECOTEV63RIM-UNLOADER</v>
      </c>
      <c r="B2926" s="2" t="str">
        <f t="shared" si="382"/>
        <v>EQP,AE,RIM-UNLOADER,D3Y/D8X-V6X,SECOTE,RETROFIT KITRetrofit</v>
      </c>
      <c r="D2926">
        <v>384805</v>
      </c>
      <c r="E2926" t="s">
        <v>409</v>
      </c>
      <c r="F2926" t="s">
        <v>40</v>
      </c>
      <c r="G2926" t="s">
        <v>41</v>
      </c>
      <c r="H2926" t="s">
        <v>42</v>
      </c>
      <c r="I2926" t="s">
        <v>43</v>
      </c>
      <c r="J2926" t="s">
        <v>231</v>
      </c>
      <c r="K2926" t="s">
        <v>2824</v>
      </c>
      <c r="L2926" t="s">
        <v>2825</v>
      </c>
      <c r="M2926" t="s">
        <v>2826</v>
      </c>
      <c r="N2926" s="18">
        <v>2115.81</v>
      </c>
      <c r="O2926" s="100">
        <v>2115.81</v>
      </c>
      <c r="P2926">
        <v>2</v>
      </c>
      <c r="Q2926" t="s">
        <v>48</v>
      </c>
      <c r="S2926"/>
      <c r="T2926"/>
      <c r="U2926" t="s">
        <v>192</v>
      </c>
      <c r="V2926" t="s">
        <v>71</v>
      </c>
      <c r="W2926" s="100">
        <v>2115.81</v>
      </c>
      <c r="X2926">
        <v>2115.81</v>
      </c>
      <c r="Y2926">
        <v>1200</v>
      </c>
      <c r="Z2926" s="3">
        <f t="shared" si="383"/>
        <v>4231.62</v>
      </c>
      <c r="AA2926" s="3">
        <f t="shared" si="384"/>
        <v>4231.62</v>
      </c>
      <c r="AB2926" s="3">
        <f t="shared" si="385"/>
        <v>4231.62</v>
      </c>
      <c r="AC2926">
        <f t="shared" si="386"/>
        <v>0</v>
      </c>
      <c r="AD2926" t="str">
        <f>_xlfn.XLOOKUP(V2926,[2]Index!L:L,[2]Index!M:M)</f>
        <v>CN</v>
      </c>
      <c r="AE2926" s="3" t="s">
        <v>5821</v>
      </c>
      <c r="AF2926" t="s">
        <v>52</v>
      </c>
      <c r="AG2926" s="4" t="s">
        <v>53</v>
      </c>
      <c r="AH2926" t="s">
        <v>232</v>
      </c>
      <c r="AI2926"/>
      <c r="AJ2926">
        <f>VLOOKUP(D2926,[3]Multipliers!$B:$AT,36)</f>
        <v>1</v>
      </c>
      <c r="AK2926">
        <f>VLOOKUP(D2926,[3]Multipliers!$B:$AT,36)</f>
        <v>1</v>
      </c>
      <c r="AM2926">
        <f t="shared" si="387"/>
        <v>0</v>
      </c>
    </row>
    <row r="2927" spans="1:39">
      <c r="A2927" s="2" t="str">
        <f t="shared" si="381"/>
        <v>SECOTEV68RIM-LOADER</v>
      </c>
      <c r="B2927" s="2" t="str">
        <f t="shared" si="382"/>
        <v>EQP,AE,RIM-LOADER,D6X/D1Y-V6X,SECOTE,RETROFIT KITRetrofit</v>
      </c>
      <c r="C2927" s="3" t="str">
        <f t="shared" ref="C2927:C2935" si="389">_xlfn.CONCAT(G2927,L2927,"New Buy")</f>
        <v>iphoneRIM-LOADERNew Buy</v>
      </c>
      <c r="D2927" s="24">
        <v>386112</v>
      </c>
      <c r="E2927" s="24" t="s">
        <v>409</v>
      </c>
      <c r="F2927" s="24" t="s">
        <v>40</v>
      </c>
      <c r="G2927" s="24" t="s">
        <v>41</v>
      </c>
      <c r="H2927" s="24" t="s">
        <v>206</v>
      </c>
      <c r="I2927" s="24" t="s">
        <v>43</v>
      </c>
      <c r="J2927" s="24" t="s">
        <v>181</v>
      </c>
      <c r="K2927" s="24" t="s">
        <v>2830</v>
      </c>
      <c r="L2927" s="24" t="s">
        <v>2828</v>
      </c>
      <c r="M2927" s="24" t="s">
        <v>2831</v>
      </c>
      <c r="N2927" s="65">
        <v>2115.81</v>
      </c>
      <c r="O2927" s="26">
        <v>2115.81</v>
      </c>
      <c r="P2927" s="24">
        <v>2</v>
      </c>
      <c r="Q2927" s="24" t="s">
        <v>48</v>
      </c>
      <c r="R2927" s="24"/>
      <c r="S2927" s="24"/>
      <c r="T2927" s="24"/>
      <c r="U2927" s="24" t="s">
        <v>192</v>
      </c>
      <c r="V2927" s="24" t="s">
        <v>85</v>
      </c>
      <c r="W2927" s="46">
        <v>2115.81</v>
      </c>
      <c r="X2927" s="24">
        <v>2115.81</v>
      </c>
      <c r="Y2927" s="24">
        <v>1200</v>
      </c>
      <c r="Z2927" s="3">
        <f t="shared" si="383"/>
        <v>4231.62</v>
      </c>
      <c r="AA2927" s="3">
        <f t="shared" si="384"/>
        <v>4231.62</v>
      </c>
      <c r="AB2927" s="3">
        <f t="shared" si="385"/>
        <v>4231.62</v>
      </c>
      <c r="AC2927">
        <f t="shared" si="386"/>
        <v>0</v>
      </c>
      <c r="AD2927" t="str">
        <f>_xlfn.XLOOKUP(V2927,[2]Index!L:L,[2]Index!M:M)</f>
        <v>CN</v>
      </c>
      <c r="AE2927" s="3" t="s">
        <v>5821</v>
      </c>
      <c r="AF2927" t="s">
        <v>52</v>
      </c>
      <c r="AG2927" s="4" t="s">
        <v>53</v>
      </c>
      <c r="AH2927" t="s">
        <v>54</v>
      </c>
      <c r="AJ2927">
        <f>VLOOKUP(D2927,[3]Multipliers!$B:$AT,36)</f>
        <v>1</v>
      </c>
      <c r="AK2927">
        <f>VLOOKUP(D2927,[3]Multipliers!$B:$AT,36)</f>
        <v>1</v>
      </c>
      <c r="AM2927">
        <f t="shared" si="387"/>
        <v>0</v>
      </c>
    </row>
    <row r="2928" spans="1:39">
      <c r="A2928" s="2" t="str">
        <f t="shared" si="381"/>
        <v>SECOTEV68RIM-UNLOADER</v>
      </c>
      <c r="B2928" s="2" t="str">
        <f t="shared" si="382"/>
        <v>EQP,AE,RIM-UNLOADER,D6X/D1Y-V6X,SECOTE,RETROFIT KITRetrofit</v>
      </c>
      <c r="C2928" s="3" t="str">
        <f t="shared" si="389"/>
        <v>iphoneRIM-UNLOADERNew Buy</v>
      </c>
      <c r="D2928" s="39">
        <v>386117</v>
      </c>
      <c r="E2928" s="39" t="s">
        <v>409</v>
      </c>
      <c r="F2928" s="39" t="s">
        <v>40</v>
      </c>
      <c r="G2928" s="39" t="s">
        <v>41</v>
      </c>
      <c r="H2928" s="39" t="s">
        <v>206</v>
      </c>
      <c r="I2928" s="39" t="s">
        <v>43</v>
      </c>
      <c r="J2928" s="39" t="s">
        <v>181</v>
      </c>
      <c r="K2928" s="39" t="s">
        <v>2832</v>
      </c>
      <c r="L2928" s="39" t="s">
        <v>2825</v>
      </c>
      <c r="M2928" s="39" t="s">
        <v>2833</v>
      </c>
      <c r="N2928" s="40">
        <v>2115.81</v>
      </c>
      <c r="O2928" s="26">
        <v>2115.81</v>
      </c>
      <c r="P2928" s="39">
        <v>2</v>
      </c>
      <c r="Q2928" s="39" t="s">
        <v>48</v>
      </c>
      <c r="R2928" s="39"/>
      <c r="S2928" s="39"/>
      <c r="T2928" s="39"/>
      <c r="U2928" s="39" t="s">
        <v>192</v>
      </c>
      <c r="V2928" s="39" t="s">
        <v>85</v>
      </c>
      <c r="W2928" s="24">
        <v>2115.81</v>
      </c>
      <c r="X2928" s="41">
        <v>2115.81</v>
      </c>
      <c r="Y2928" s="42">
        <v>1200</v>
      </c>
      <c r="Z2928" s="3">
        <f t="shared" si="383"/>
        <v>4231.62</v>
      </c>
      <c r="AA2928" s="3">
        <f t="shared" si="384"/>
        <v>4231.62</v>
      </c>
      <c r="AB2928" s="3">
        <f t="shared" si="385"/>
        <v>4231.62</v>
      </c>
      <c r="AC2928">
        <f t="shared" si="386"/>
        <v>0</v>
      </c>
      <c r="AD2928" t="str">
        <f>_xlfn.XLOOKUP(V2928,[2]Index!L:L,[2]Index!M:M)</f>
        <v>CN</v>
      </c>
      <c r="AE2928" s="3" t="s">
        <v>5821</v>
      </c>
      <c r="AF2928" t="s">
        <v>52</v>
      </c>
      <c r="AG2928" s="4" t="s">
        <v>53</v>
      </c>
      <c r="AH2928" t="s">
        <v>54</v>
      </c>
      <c r="AJ2928">
        <f>VLOOKUP(D2928,[3]Multipliers!$B:$AT,36)</f>
        <v>1</v>
      </c>
      <c r="AK2928">
        <f>VLOOKUP(D2928,[3]Multipliers!$B:$AT,36)</f>
        <v>1</v>
      </c>
      <c r="AM2928">
        <f t="shared" si="387"/>
        <v>0</v>
      </c>
    </row>
    <row r="2929" spans="1:39">
      <c r="A2929" s="2" t="str">
        <f t="shared" si="381"/>
        <v>SECOTEV68RIM-LOADER</v>
      </c>
      <c r="B2929" s="2" t="str">
        <f t="shared" si="382"/>
        <v>EQP,AE,RIM-LOADER,D6X/D1Y-V6X,SECOTE,RETROFIT KITRetrofit</v>
      </c>
      <c r="C2929" s="3" t="str">
        <f t="shared" si="389"/>
        <v>iphoneRIM-LOADERNew Buy</v>
      </c>
      <c r="D2929" s="39">
        <v>386112</v>
      </c>
      <c r="E2929" s="39" t="s">
        <v>409</v>
      </c>
      <c r="F2929" s="39" t="s">
        <v>40</v>
      </c>
      <c r="G2929" s="39" t="s">
        <v>41</v>
      </c>
      <c r="H2929" s="39" t="s">
        <v>206</v>
      </c>
      <c r="I2929" s="39" t="s">
        <v>43</v>
      </c>
      <c r="J2929" s="39" t="s">
        <v>254</v>
      </c>
      <c r="K2929" s="39" t="s">
        <v>2830</v>
      </c>
      <c r="L2929" s="39" t="s">
        <v>2828</v>
      </c>
      <c r="M2929" s="39" t="s">
        <v>2831</v>
      </c>
      <c r="N2929" s="40">
        <v>2115.81</v>
      </c>
      <c r="O2929" s="26">
        <v>2115.81</v>
      </c>
      <c r="P2929" s="39">
        <v>1</v>
      </c>
      <c r="Q2929" s="39" t="s">
        <v>48</v>
      </c>
      <c r="R2929" s="39"/>
      <c r="S2929" s="39"/>
      <c r="T2929" s="39"/>
      <c r="U2929" s="39" t="s">
        <v>192</v>
      </c>
      <c r="V2929" s="39" t="s">
        <v>85</v>
      </c>
      <c r="W2929" s="24">
        <v>2115.81</v>
      </c>
      <c r="X2929" s="41">
        <v>2115.81</v>
      </c>
      <c r="Y2929" s="42">
        <v>1200</v>
      </c>
      <c r="Z2929" s="3">
        <f t="shared" si="383"/>
        <v>2115.81</v>
      </c>
      <c r="AA2929" s="3">
        <f t="shared" si="384"/>
        <v>2115.81</v>
      </c>
      <c r="AB2929" s="3">
        <f t="shared" si="385"/>
        <v>2115.81</v>
      </c>
      <c r="AC2929">
        <f t="shared" si="386"/>
        <v>0</v>
      </c>
      <c r="AD2929" t="str">
        <f>_xlfn.XLOOKUP(V2929,[2]Index!L:L,[2]Index!M:M)</f>
        <v>CN</v>
      </c>
      <c r="AE2929" s="3" t="s">
        <v>5821</v>
      </c>
      <c r="AF2929" t="s">
        <v>52</v>
      </c>
      <c r="AG2929" s="4" t="s">
        <v>53</v>
      </c>
      <c r="AH2929" t="s">
        <v>139</v>
      </c>
      <c r="AJ2929">
        <f>VLOOKUP(D2929,[3]Multipliers!$B:$AT,36)</f>
        <v>1</v>
      </c>
      <c r="AK2929">
        <f>VLOOKUP(D2929,[3]Multipliers!$B:$AT,36)</f>
        <v>1</v>
      </c>
      <c r="AM2929">
        <f t="shared" si="387"/>
        <v>0</v>
      </c>
    </row>
    <row r="2930" spans="1:39">
      <c r="A2930" s="2" t="str">
        <f t="shared" si="381"/>
        <v>SECOTEV68RIM-UNLOADER</v>
      </c>
      <c r="B2930" s="2" t="str">
        <f t="shared" si="382"/>
        <v>EQP,AE,RIM-UNLOADER,D6X/D1Y-V6X,SECOTE,RETROFIT KITRetrofit</v>
      </c>
      <c r="C2930" s="3" t="str">
        <f t="shared" si="389"/>
        <v>iphoneRIM-UNLOADERNew Buy</v>
      </c>
      <c r="D2930" s="33">
        <v>386117</v>
      </c>
      <c r="E2930" s="33" t="s">
        <v>409</v>
      </c>
      <c r="F2930" s="33" t="s">
        <v>40</v>
      </c>
      <c r="G2930" s="36" t="s">
        <v>41</v>
      </c>
      <c r="H2930" s="33" t="s">
        <v>206</v>
      </c>
      <c r="I2930" s="33" t="s">
        <v>43</v>
      </c>
      <c r="J2930" s="33" t="s">
        <v>254</v>
      </c>
      <c r="K2930" s="33" t="s">
        <v>2832</v>
      </c>
      <c r="L2930" s="33" t="s">
        <v>2825</v>
      </c>
      <c r="M2930" s="33" t="s">
        <v>2833</v>
      </c>
      <c r="N2930" s="15">
        <v>2115.81</v>
      </c>
      <c r="O2930" s="26">
        <v>2115.81</v>
      </c>
      <c r="P2930" s="33">
        <v>1</v>
      </c>
      <c r="Q2930" s="33" t="s">
        <v>48</v>
      </c>
      <c r="R2930" s="34"/>
      <c r="S2930" s="43"/>
      <c r="T2930" s="43"/>
      <c r="U2930" s="36" t="s">
        <v>192</v>
      </c>
      <c r="V2930" s="36" t="s">
        <v>85</v>
      </c>
      <c r="W2930" s="37">
        <v>2115.81</v>
      </c>
      <c r="X2930" s="38">
        <v>2115.81</v>
      </c>
      <c r="Y2930" s="36">
        <v>1200</v>
      </c>
      <c r="Z2930" s="3">
        <f t="shared" si="383"/>
        <v>2115.81</v>
      </c>
      <c r="AA2930" s="3">
        <f t="shared" si="384"/>
        <v>2115.81</v>
      </c>
      <c r="AB2930" s="3">
        <f t="shared" si="385"/>
        <v>2115.81</v>
      </c>
      <c r="AC2930">
        <f t="shared" si="386"/>
        <v>0</v>
      </c>
      <c r="AD2930" t="str">
        <f>_xlfn.XLOOKUP(V2930,[2]Index!L:L,[2]Index!M:M)</f>
        <v>CN</v>
      </c>
      <c r="AE2930" s="3" t="s">
        <v>5821</v>
      </c>
      <c r="AF2930" t="s">
        <v>52</v>
      </c>
      <c r="AG2930" s="4" t="s">
        <v>53</v>
      </c>
      <c r="AH2930" t="s">
        <v>139</v>
      </c>
      <c r="AJ2930">
        <f>VLOOKUP(D2930,[3]Multipliers!$B:$AT,36)</f>
        <v>1</v>
      </c>
      <c r="AK2930">
        <f>VLOOKUP(D2930,[3]Multipliers!$B:$AT,36)</f>
        <v>1</v>
      </c>
      <c r="AM2930">
        <f t="shared" si="387"/>
        <v>0</v>
      </c>
    </row>
    <row r="2931" spans="1:39">
      <c r="A2931" s="2" t="str">
        <f t="shared" si="381"/>
        <v>SECOTEV63RIM-LOADER</v>
      </c>
      <c r="B2931" s="2" t="str">
        <f t="shared" si="382"/>
        <v>EQP,AE,RIM-LOADER,D6X/D1Y-V6X,SECOTE,RETROFIT KITRetrofit</v>
      </c>
      <c r="C2931" s="3" t="str">
        <f t="shared" si="389"/>
        <v>iphoneRIM-LOADERNew Buy</v>
      </c>
      <c r="D2931" s="33">
        <v>386110</v>
      </c>
      <c r="E2931" s="33" t="s">
        <v>409</v>
      </c>
      <c r="F2931" s="33" t="s">
        <v>40</v>
      </c>
      <c r="G2931" s="36" t="s">
        <v>41</v>
      </c>
      <c r="H2931" s="33" t="s">
        <v>42</v>
      </c>
      <c r="I2931" s="33" t="s">
        <v>43</v>
      </c>
      <c r="J2931" s="33" t="s">
        <v>237</v>
      </c>
      <c r="K2931" s="33" t="s">
        <v>2830</v>
      </c>
      <c r="L2931" s="33" t="s">
        <v>2828</v>
      </c>
      <c r="M2931" s="33" t="s">
        <v>2831</v>
      </c>
      <c r="N2931" s="15">
        <v>2115.81</v>
      </c>
      <c r="O2931" s="26">
        <v>2115.81</v>
      </c>
      <c r="P2931" s="33">
        <v>1</v>
      </c>
      <c r="Q2931" s="33" t="s">
        <v>48</v>
      </c>
      <c r="R2931" s="34"/>
      <c r="S2931" s="43"/>
      <c r="T2931" s="43"/>
      <c r="U2931" s="36" t="s">
        <v>192</v>
      </c>
      <c r="V2931" s="36" t="s">
        <v>85</v>
      </c>
      <c r="W2931" s="37">
        <v>2115.81</v>
      </c>
      <c r="X2931" s="38">
        <v>2115.81</v>
      </c>
      <c r="Y2931" s="36">
        <v>1200</v>
      </c>
      <c r="Z2931" s="3">
        <f t="shared" si="383"/>
        <v>2115.81</v>
      </c>
      <c r="AA2931" s="3">
        <f t="shared" si="384"/>
        <v>2115.81</v>
      </c>
      <c r="AB2931" s="3">
        <f t="shared" si="385"/>
        <v>2115.81</v>
      </c>
      <c r="AC2931">
        <f t="shared" si="386"/>
        <v>0</v>
      </c>
      <c r="AD2931" t="str">
        <f>_xlfn.XLOOKUP(V2931,[2]Index!L:L,[2]Index!M:M)</f>
        <v>CN</v>
      </c>
      <c r="AE2931" s="3" t="s">
        <v>5821</v>
      </c>
      <c r="AF2931" t="s">
        <v>52</v>
      </c>
      <c r="AG2931" s="4" t="s">
        <v>53</v>
      </c>
      <c r="AH2931" t="s">
        <v>64</v>
      </c>
      <c r="AJ2931">
        <f>VLOOKUP(D2931,[3]Multipliers!$B:$AT,36)</f>
        <v>1</v>
      </c>
      <c r="AK2931">
        <f>VLOOKUP(D2931,[3]Multipliers!$B:$AT,36)</f>
        <v>1</v>
      </c>
      <c r="AM2931">
        <f t="shared" si="387"/>
        <v>0</v>
      </c>
    </row>
    <row r="2932" spans="1:39">
      <c r="A2932" s="2" t="str">
        <f t="shared" si="381"/>
        <v>SECOTEV64RIM-LOADER</v>
      </c>
      <c r="B2932" s="2" t="str">
        <f t="shared" si="382"/>
        <v>EQP,AE,RIM-LOADER,D6X/D1Y-V6X,SECOTE,RETROFIT KITRetrofit</v>
      </c>
      <c r="C2932" s="3" t="str">
        <f t="shared" si="389"/>
        <v>iphoneRIM-LOADERNew Buy</v>
      </c>
      <c r="D2932" s="33">
        <v>386111</v>
      </c>
      <c r="E2932" s="33" t="s">
        <v>409</v>
      </c>
      <c r="F2932" s="33" t="s">
        <v>40</v>
      </c>
      <c r="G2932" s="36" t="s">
        <v>41</v>
      </c>
      <c r="H2932" s="33" t="s">
        <v>65</v>
      </c>
      <c r="I2932" s="33" t="s">
        <v>43</v>
      </c>
      <c r="J2932" s="33" t="s">
        <v>237</v>
      </c>
      <c r="K2932" s="33" t="s">
        <v>2830</v>
      </c>
      <c r="L2932" s="33" t="s">
        <v>2828</v>
      </c>
      <c r="M2932" s="33" t="s">
        <v>2831</v>
      </c>
      <c r="N2932" s="15">
        <v>2115.81</v>
      </c>
      <c r="O2932" s="26">
        <v>2115.81</v>
      </c>
      <c r="P2932" s="33">
        <v>1</v>
      </c>
      <c r="Q2932" s="33" t="s">
        <v>48</v>
      </c>
      <c r="R2932" s="34"/>
      <c r="S2932" s="43"/>
      <c r="T2932" s="43"/>
      <c r="U2932" s="36" t="s">
        <v>192</v>
      </c>
      <c r="V2932" s="36" t="s">
        <v>85</v>
      </c>
      <c r="W2932" s="37">
        <v>2115.81</v>
      </c>
      <c r="X2932" s="38">
        <v>2115.81</v>
      </c>
      <c r="Y2932" s="36">
        <v>1200</v>
      </c>
      <c r="Z2932" s="3">
        <f t="shared" si="383"/>
        <v>2115.81</v>
      </c>
      <c r="AA2932" s="3">
        <f t="shared" si="384"/>
        <v>2115.81</v>
      </c>
      <c r="AB2932" s="3">
        <f t="shared" si="385"/>
        <v>2115.81</v>
      </c>
      <c r="AC2932">
        <f t="shared" si="386"/>
        <v>0</v>
      </c>
      <c r="AD2932" t="str">
        <f>_xlfn.XLOOKUP(V2932,[2]Index!L:L,[2]Index!M:M)</f>
        <v>CN</v>
      </c>
      <c r="AE2932" s="3" t="s">
        <v>5821</v>
      </c>
      <c r="AF2932" t="s">
        <v>52</v>
      </c>
      <c r="AG2932" s="4" t="s">
        <v>53</v>
      </c>
      <c r="AH2932" t="s">
        <v>64</v>
      </c>
      <c r="AJ2932">
        <f>VLOOKUP(D2932,[3]Multipliers!$B:$AT,36)</f>
        <v>1</v>
      </c>
      <c r="AK2932">
        <f>VLOOKUP(D2932,[3]Multipliers!$B:$AT,36)</f>
        <v>1</v>
      </c>
      <c r="AM2932">
        <f t="shared" si="387"/>
        <v>0</v>
      </c>
    </row>
    <row r="2933" spans="1:39">
      <c r="A2933" s="2" t="str">
        <f t="shared" si="381"/>
        <v>SECOTEV63RIM-UNLOADER</v>
      </c>
      <c r="B2933" s="2" t="str">
        <f t="shared" si="382"/>
        <v>EQP,AE,RIM-UNLOADER,D6X/D1Y-V6X,SECOTE,RETROFIT KITRetrofit</v>
      </c>
      <c r="C2933" s="3" t="str">
        <f t="shared" si="389"/>
        <v>iphoneRIM-UNLOADERNew Buy</v>
      </c>
      <c r="D2933" s="33">
        <v>386115</v>
      </c>
      <c r="E2933" s="33" t="s">
        <v>409</v>
      </c>
      <c r="F2933" s="33" t="s">
        <v>40</v>
      </c>
      <c r="G2933" s="36" t="s">
        <v>41</v>
      </c>
      <c r="H2933" s="33" t="s">
        <v>42</v>
      </c>
      <c r="I2933" s="33" t="s">
        <v>43</v>
      </c>
      <c r="J2933" s="33" t="s">
        <v>237</v>
      </c>
      <c r="K2933" s="33" t="s">
        <v>2832</v>
      </c>
      <c r="L2933" s="33" t="s">
        <v>2825</v>
      </c>
      <c r="M2933" s="33" t="s">
        <v>2833</v>
      </c>
      <c r="N2933" s="15">
        <v>2115.81</v>
      </c>
      <c r="O2933" s="26">
        <v>2115.81</v>
      </c>
      <c r="P2933" s="33">
        <v>1</v>
      </c>
      <c r="Q2933" s="33" t="s">
        <v>48</v>
      </c>
      <c r="R2933" s="34"/>
      <c r="S2933" s="43"/>
      <c r="T2933" s="43"/>
      <c r="U2933" s="36" t="s">
        <v>192</v>
      </c>
      <c r="V2933" s="36" t="s">
        <v>85</v>
      </c>
      <c r="W2933" s="37">
        <v>2115.81</v>
      </c>
      <c r="X2933" s="38">
        <v>2115.81</v>
      </c>
      <c r="Y2933" s="36">
        <v>1200</v>
      </c>
      <c r="Z2933" s="3">
        <f t="shared" si="383"/>
        <v>2115.81</v>
      </c>
      <c r="AA2933" s="3">
        <f t="shared" si="384"/>
        <v>2115.81</v>
      </c>
      <c r="AB2933" s="3">
        <f t="shared" si="385"/>
        <v>2115.81</v>
      </c>
      <c r="AC2933">
        <f t="shared" si="386"/>
        <v>0</v>
      </c>
      <c r="AD2933" t="str">
        <f>_xlfn.XLOOKUP(V2933,[2]Index!L:L,[2]Index!M:M)</f>
        <v>CN</v>
      </c>
      <c r="AE2933" s="3" t="s">
        <v>5821</v>
      </c>
      <c r="AF2933" t="s">
        <v>52</v>
      </c>
      <c r="AG2933" s="4" t="s">
        <v>53</v>
      </c>
      <c r="AH2933" t="s">
        <v>64</v>
      </c>
      <c r="AJ2933">
        <f>VLOOKUP(D2933,[3]Multipliers!$B:$AT,36)</f>
        <v>1</v>
      </c>
      <c r="AK2933">
        <f>VLOOKUP(D2933,[3]Multipliers!$B:$AT,36)</f>
        <v>1</v>
      </c>
      <c r="AM2933">
        <f t="shared" si="387"/>
        <v>0</v>
      </c>
    </row>
    <row r="2934" spans="1:39">
      <c r="A2934" s="2" t="str">
        <f t="shared" si="381"/>
        <v>SECOTEV64RIM-UNLOADER</v>
      </c>
      <c r="B2934" s="2" t="str">
        <f t="shared" si="382"/>
        <v>EQP,AE,RIM-UNLOADER,D6X/D1Y-V6X,SECOTE,RETROFIT KITRetrofit</v>
      </c>
      <c r="C2934" s="3" t="str">
        <f t="shared" si="389"/>
        <v>iphoneRIM-UNLOADERNew Buy</v>
      </c>
      <c r="D2934" s="24">
        <v>386116</v>
      </c>
      <c r="E2934" s="24" t="s">
        <v>409</v>
      </c>
      <c r="F2934" s="24" t="s">
        <v>40</v>
      </c>
      <c r="G2934" s="24" t="s">
        <v>41</v>
      </c>
      <c r="H2934" s="24" t="s">
        <v>65</v>
      </c>
      <c r="I2934" s="24" t="s">
        <v>43</v>
      </c>
      <c r="J2934" s="24" t="s">
        <v>237</v>
      </c>
      <c r="K2934" s="24" t="s">
        <v>2832</v>
      </c>
      <c r="L2934" s="24" t="s">
        <v>2825</v>
      </c>
      <c r="M2934" s="24" t="s">
        <v>2833</v>
      </c>
      <c r="N2934" s="44">
        <v>2115.81</v>
      </c>
      <c r="O2934" s="26">
        <v>2115.81</v>
      </c>
      <c r="P2934" s="24">
        <v>1</v>
      </c>
      <c r="Q2934" s="24" t="s">
        <v>48</v>
      </c>
      <c r="R2934" s="24"/>
      <c r="S2934" s="24"/>
      <c r="T2934" s="24"/>
      <c r="U2934" s="24" t="s">
        <v>192</v>
      </c>
      <c r="V2934" s="24" t="s">
        <v>85</v>
      </c>
      <c r="W2934" s="40">
        <v>2115.81</v>
      </c>
      <c r="X2934" s="53">
        <v>2115.81</v>
      </c>
      <c r="Y2934" s="24">
        <v>1200</v>
      </c>
      <c r="Z2934" s="3">
        <f t="shared" si="383"/>
        <v>2115.81</v>
      </c>
      <c r="AA2934" s="3">
        <f t="shared" si="384"/>
        <v>2115.81</v>
      </c>
      <c r="AB2934" s="3">
        <f t="shared" si="385"/>
        <v>2115.81</v>
      </c>
      <c r="AC2934">
        <f t="shared" si="386"/>
        <v>0</v>
      </c>
      <c r="AD2934" t="str">
        <f>_xlfn.XLOOKUP(V2934,[2]Index!L:L,[2]Index!M:M)</f>
        <v>CN</v>
      </c>
      <c r="AE2934" s="3" t="s">
        <v>5821</v>
      </c>
      <c r="AF2934" t="s">
        <v>52</v>
      </c>
      <c r="AG2934" s="4" t="s">
        <v>53</v>
      </c>
      <c r="AH2934" t="s">
        <v>64</v>
      </c>
      <c r="AJ2934">
        <f>VLOOKUP(D2934,[3]Multipliers!$B:$AT,36)</f>
        <v>1</v>
      </c>
      <c r="AK2934">
        <f>VLOOKUP(D2934,[3]Multipliers!$B:$AT,36)</f>
        <v>1</v>
      </c>
      <c r="AM2934">
        <f t="shared" si="387"/>
        <v>0</v>
      </c>
    </row>
    <row r="2935" spans="1:39">
      <c r="A2935" s="2" t="str">
        <f t="shared" si="381"/>
        <v>BOZHON PRECISION INDUSTRY TECHNOLOGY CO., LTD.V64SHUTTLE R</v>
      </c>
      <c r="B2935" s="2" t="str">
        <f t="shared" si="382"/>
        <v>EQP,AE,INLINE SHUTTLE R,V54-V64,BOZHON,RETROFIT KITRetrofit</v>
      </c>
      <c r="C2935" s="3" t="str">
        <f t="shared" si="389"/>
        <v>iphoneSHUTTLE RNew Buy</v>
      </c>
      <c r="D2935" s="24">
        <v>385862</v>
      </c>
      <c r="E2935" s="24" t="s">
        <v>423</v>
      </c>
      <c r="F2935" s="24" t="s">
        <v>40</v>
      </c>
      <c r="G2935" s="24" t="s">
        <v>41</v>
      </c>
      <c r="H2935" s="24" t="s">
        <v>65</v>
      </c>
      <c r="I2935" s="24" t="s">
        <v>43</v>
      </c>
      <c r="J2935" s="24" t="s">
        <v>66</v>
      </c>
      <c r="K2935" s="24" t="s">
        <v>2834</v>
      </c>
      <c r="L2935" s="24" t="s">
        <v>1992</v>
      </c>
      <c r="M2935" s="24" t="s">
        <v>2835</v>
      </c>
      <c r="N2935" s="44">
        <v>2080</v>
      </c>
      <c r="O2935" s="26">
        <v>1872</v>
      </c>
      <c r="P2935" s="24">
        <v>14</v>
      </c>
      <c r="Q2935" s="24" t="s">
        <v>70</v>
      </c>
      <c r="R2935" s="24">
        <v>9</v>
      </c>
      <c r="S2935" s="24"/>
      <c r="T2935" s="24" t="s">
        <v>60</v>
      </c>
      <c r="U2935" s="24" t="s">
        <v>374</v>
      </c>
      <c r="V2935" s="24" t="s">
        <v>71</v>
      </c>
      <c r="W2935" s="40">
        <v>1872</v>
      </c>
      <c r="X2935" s="53">
        <v>2080</v>
      </c>
      <c r="Y2935" s="24"/>
      <c r="Z2935" s="3">
        <f t="shared" si="383"/>
        <v>29120</v>
      </c>
      <c r="AA2935" s="3">
        <f t="shared" si="384"/>
        <v>26208</v>
      </c>
      <c r="AB2935" s="3">
        <f t="shared" si="385"/>
        <v>26208</v>
      </c>
      <c r="AC2935">
        <f t="shared" si="386"/>
        <v>2912</v>
      </c>
      <c r="AD2935" t="str">
        <f>_xlfn.XLOOKUP(V2935,[2]Index!L:L,[2]Index!M:M)</f>
        <v>CN</v>
      </c>
      <c r="AE2935" s="3" t="s">
        <v>5821</v>
      </c>
      <c r="AF2935" t="s">
        <v>52</v>
      </c>
      <c r="AG2935" s="4" t="s">
        <v>53</v>
      </c>
      <c r="AH2935" t="s">
        <v>72</v>
      </c>
      <c r="AJ2935">
        <f>VLOOKUP(D2935,[3]Multipliers!$B:$AT,36)</f>
        <v>1</v>
      </c>
      <c r="AK2935">
        <f>VLOOKUP(D2935,[3]Multipliers!$B:$AT,36)</f>
        <v>1</v>
      </c>
      <c r="AM2935">
        <f t="shared" si="387"/>
        <v>0</v>
      </c>
    </row>
    <row r="2936" spans="1:39">
      <c r="A2936" s="2" t="str">
        <f t="shared" si="381"/>
        <v>BOZHON PRECISION INDUSTRY TECHNOLOGY CO., LTD.V64INLINE SHUTTLE R</v>
      </c>
      <c r="B2936" s="2" t="str">
        <f t="shared" si="382"/>
        <v>EQP,AE,INLINE SHUTTLE R,V54-V64,BOZHON,RETROFIT KITRetrofit</v>
      </c>
      <c r="D2936">
        <v>385862</v>
      </c>
      <c r="E2936" t="s">
        <v>423</v>
      </c>
      <c r="F2936" t="s">
        <v>40</v>
      </c>
      <c r="G2936" t="s">
        <v>41</v>
      </c>
      <c r="H2936" t="s">
        <v>65</v>
      </c>
      <c r="I2936" t="s">
        <v>43</v>
      </c>
      <c r="J2936" t="s">
        <v>66</v>
      </c>
      <c r="K2936" t="s">
        <v>2834</v>
      </c>
      <c r="L2936" t="s">
        <v>2836</v>
      </c>
      <c r="M2936" t="s">
        <v>2835</v>
      </c>
      <c r="N2936" s="18">
        <v>2080</v>
      </c>
      <c r="O2936" s="98">
        <v>1872</v>
      </c>
      <c r="P2936">
        <v>51</v>
      </c>
      <c r="Q2936" t="s">
        <v>70</v>
      </c>
      <c r="R2936">
        <v>9</v>
      </c>
      <c r="S2936"/>
      <c r="T2936" t="s">
        <v>60</v>
      </c>
      <c r="U2936" t="s">
        <v>374</v>
      </c>
      <c r="V2936" t="s">
        <v>85</v>
      </c>
      <c r="W2936" s="98">
        <v>1872</v>
      </c>
      <c r="X2936" s="98">
        <v>2080</v>
      </c>
      <c r="Z2936" s="3">
        <f t="shared" si="383"/>
        <v>106080</v>
      </c>
      <c r="AA2936" s="3">
        <f t="shared" si="384"/>
        <v>95472</v>
      </c>
      <c r="AB2936" s="3">
        <f t="shared" si="385"/>
        <v>95472</v>
      </c>
      <c r="AC2936">
        <f t="shared" si="386"/>
        <v>10608</v>
      </c>
      <c r="AD2936" t="str">
        <f>_xlfn.XLOOKUP(V2936,[2]Index!L:L,[2]Index!M:M)</f>
        <v>CN</v>
      </c>
      <c r="AE2936" s="3" t="s">
        <v>5821</v>
      </c>
      <c r="AF2936" t="s">
        <v>52</v>
      </c>
      <c r="AG2936" s="4" t="s">
        <v>53</v>
      </c>
      <c r="AH2936" t="s">
        <v>72</v>
      </c>
      <c r="AJ2936">
        <f>VLOOKUP(D2936,[3]Multipliers!$B:$AT,36)</f>
        <v>1</v>
      </c>
      <c r="AK2936">
        <f>VLOOKUP(D2936,[3]Multipliers!$B:$AT,36)</f>
        <v>1</v>
      </c>
      <c r="AM2936">
        <f t="shared" si="387"/>
        <v>0</v>
      </c>
    </row>
    <row r="2937" spans="1:39">
      <c r="A2937" s="2" t="str">
        <f t="shared" si="381"/>
        <v>ITW EAEV63BD</v>
      </c>
      <c r="B2937" s="2" t="str">
        <f t="shared" si="382"/>
        <v>EQP,AE,RIM-BD,D48-V6X,ITW,RETROFIT KITRetrofit</v>
      </c>
      <c r="D2937">
        <v>384740</v>
      </c>
      <c r="E2937" t="s">
        <v>286</v>
      </c>
      <c r="F2937" t="s">
        <v>40</v>
      </c>
      <c r="G2937" t="s">
        <v>41</v>
      </c>
      <c r="H2937" t="s">
        <v>42</v>
      </c>
      <c r="I2937" t="s">
        <v>43</v>
      </c>
      <c r="J2937" t="s">
        <v>73</v>
      </c>
      <c r="K2937" t="s">
        <v>2837</v>
      </c>
      <c r="L2937" t="s">
        <v>288</v>
      </c>
      <c r="M2937" t="s">
        <v>2838</v>
      </c>
      <c r="N2937" s="18">
        <v>2067.12</v>
      </c>
      <c r="O2937" s="98">
        <v>2067.12</v>
      </c>
      <c r="P2937">
        <v>16</v>
      </c>
      <c r="Q2937" t="s">
        <v>48</v>
      </c>
      <c r="S2937"/>
      <c r="T2937"/>
      <c r="U2937" t="s">
        <v>192</v>
      </c>
      <c r="V2937" t="s">
        <v>71</v>
      </c>
      <c r="W2937" s="98">
        <v>1000</v>
      </c>
      <c r="X2937" s="98">
        <v>2067.12</v>
      </c>
      <c r="Y2937" t="s">
        <v>290</v>
      </c>
      <c r="Z2937" s="3">
        <f t="shared" si="383"/>
        <v>33073.919999999998</v>
      </c>
      <c r="AA2937" s="3">
        <f t="shared" si="384"/>
        <v>16000</v>
      </c>
      <c r="AB2937" s="3">
        <f t="shared" si="385"/>
        <v>33073.919999999998</v>
      </c>
      <c r="AC2937">
        <f t="shared" si="386"/>
        <v>0</v>
      </c>
      <c r="AD2937" t="str">
        <f>_xlfn.XLOOKUP(V2937,[2]Index!L:L,[2]Index!M:M)</f>
        <v>CN</v>
      </c>
      <c r="AE2937" s="3" t="s">
        <v>5821</v>
      </c>
      <c r="AF2937" t="s">
        <v>52</v>
      </c>
      <c r="AG2937" s="4"/>
      <c r="AH2937" t="s">
        <v>54</v>
      </c>
      <c r="AJ2937">
        <f>VLOOKUP(D2937,[3]Multipliers!$B:$AT,36)</f>
        <v>1</v>
      </c>
      <c r="AK2937">
        <f>VLOOKUP(D2937,[3]Multipliers!$B:$AT,36)</f>
        <v>1</v>
      </c>
      <c r="AM2937" t="e">
        <f t="shared" si="387"/>
        <v>#DIV/0!</v>
      </c>
    </row>
    <row r="2938" spans="1:39">
      <c r="A2938" s="2" t="str">
        <f t="shared" si="381"/>
        <v>ITW EAEV68BD</v>
      </c>
      <c r="B2938" s="2" t="str">
        <f t="shared" si="382"/>
        <v>EQP,AE,RIM-BD,V57-V68,ITW,RETROFIT KITRetrofit</v>
      </c>
      <c r="D2938">
        <v>386124</v>
      </c>
      <c r="E2938" t="s">
        <v>286</v>
      </c>
      <c r="F2938" t="s">
        <v>40</v>
      </c>
      <c r="G2938" t="s">
        <v>41</v>
      </c>
      <c r="H2938" t="s">
        <v>206</v>
      </c>
      <c r="I2938" t="s">
        <v>43</v>
      </c>
      <c r="J2938" t="s">
        <v>80</v>
      </c>
      <c r="K2938" t="s">
        <v>2839</v>
      </c>
      <c r="L2938" t="s">
        <v>288</v>
      </c>
      <c r="M2938" t="s">
        <v>2840</v>
      </c>
      <c r="N2938" s="18">
        <v>1949</v>
      </c>
      <c r="O2938" s="98">
        <v>1949</v>
      </c>
      <c r="P2938">
        <v>9</v>
      </c>
      <c r="Q2938" t="s">
        <v>70</v>
      </c>
      <c r="S2938"/>
      <c r="T2938"/>
      <c r="U2938" t="s">
        <v>192</v>
      </c>
      <c r="V2938" t="s">
        <v>85</v>
      </c>
      <c r="W2938">
        <v>1000</v>
      </c>
      <c r="X2938">
        <v>1949</v>
      </c>
      <c r="Y2938" t="s">
        <v>290</v>
      </c>
      <c r="Z2938" s="3">
        <f t="shared" si="383"/>
        <v>17541</v>
      </c>
      <c r="AA2938" s="3">
        <f t="shared" si="384"/>
        <v>9000</v>
      </c>
      <c r="AB2938" s="3">
        <f t="shared" si="385"/>
        <v>17541</v>
      </c>
      <c r="AC2938">
        <f t="shared" si="386"/>
        <v>0</v>
      </c>
      <c r="AD2938" t="str">
        <f>_xlfn.XLOOKUP(V2938,[2]Index!L:L,[2]Index!M:M)</f>
        <v>CN</v>
      </c>
      <c r="AE2938" s="3" t="s">
        <v>5821</v>
      </c>
      <c r="AF2938" t="s">
        <v>52</v>
      </c>
      <c r="AG2938" s="4"/>
      <c r="AH2938" t="s">
        <v>72</v>
      </c>
      <c r="AJ2938">
        <f>VLOOKUP(D2938,[3]Multipliers!$B:$AT,36)</f>
        <v>1</v>
      </c>
      <c r="AK2938">
        <f>VLOOKUP(D2938,[3]Multipliers!$B:$AT,36)</f>
        <v>1</v>
      </c>
      <c r="AM2938" t="e">
        <f t="shared" si="387"/>
        <v>#DIV/0!</v>
      </c>
    </row>
    <row r="2939" spans="1:39">
      <c r="A2939" s="2" t="str">
        <f t="shared" si="381"/>
        <v>ITW EAEV68BD</v>
      </c>
      <c r="B2939" s="2" t="str">
        <f t="shared" si="382"/>
        <v>EQP,AE,RIM-BD,V5X-V68,ITW,RETROFIT KITRetrofit</v>
      </c>
      <c r="D2939">
        <v>386123</v>
      </c>
      <c r="E2939" t="s">
        <v>286</v>
      </c>
      <c r="F2939" t="s">
        <v>40</v>
      </c>
      <c r="G2939" t="s">
        <v>41</v>
      </c>
      <c r="H2939" t="s">
        <v>206</v>
      </c>
      <c r="I2939" t="s">
        <v>43</v>
      </c>
      <c r="J2939" t="s">
        <v>66</v>
      </c>
      <c r="K2939" t="s">
        <v>2841</v>
      </c>
      <c r="L2939" t="s">
        <v>288</v>
      </c>
      <c r="M2939" t="s">
        <v>2842</v>
      </c>
      <c r="N2939" s="18">
        <v>1949</v>
      </c>
      <c r="O2939" s="98">
        <v>1949</v>
      </c>
      <c r="P2939">
        <v>21</v>
      </c>
      <c r="Q2939" t="s">
        <v>70</v>
      </c>
      <c r="S2939"/>
      <c r="T2939"/>
      <c r="U2939" t="s">
        <v>192</v>
      </c>
      <c r="V2939" t="s">
        <v>85</v>
      </c>
      <c r="W2939">
        <v>1000</v>
      </c>
      <c r="X2939">
        <v>1949</v>
      </c>
      <c r="Y2939" t="s">
        <v>290</v>
      </c>
      <c r="Z2939" s="3">
        <f t="shared" si="383"/>
        <v>40929</v>
      </c>
      <c r="AA2939" s="3">
        <f t="shared" si="384"/>
        <v>21000</v>
      </c>
      <c r="AB2939" s="3">
        <f t="shared" si="385"/>
        <v>40929</v>
      </c>
      <c r="AC2939">
        <f t="shared" si="386"/>
        <v>0</v>
      </c>
      <c r="AD2939" t="str">
        <f>_xlfn.XLOOKUP(V2939,[2]Index!L:L,[2]Index!M:M)</f>
        <v>CN</v>
      </c>
      <c r="AE2939" s="3" t="s">
        <v>5821</v>
      </c>
      <c r="AF2939" t="s">
        <v>52</v>
      </c>
      <c r="AG2939" s="4"/>
      <c r="AH2939" t="s">
        <v>72</v>
      </c>
      <c r="AJ2939">
        <f>VLOOKUP(D2939,[3]Multipliers!$B:$AT,36)</f>
        <v>1</v>
      </c>
      <c r="AK2939">
        <f>VLOOKUP(D2939,[3]Multipliers!$B:$AT,36)</f>
        <v>1</v>
      </c>
      <c r="AM2939" t="e">
        <f t="shared" si="387"/>
        <v>#DIV/0!</v>
      </c>
    </row>
    <row r="2940" spans="1:39">
      <c r="A2940" s="2" t="str">
        <f t="shared" si="381"/>
        <v>ITW EAEV68BD</v>
      </c>
      <c r="B2940" s="2" t="str">
        <f t="shared" si="382"/>
        <v>EQP,AE,RIM-BD,V5X-V68,ITW,RETROFIT KITRetrofit</v>
      </c>
      <c r="D2940">
        <v>386123</v>
      </c>
      <c r="E2940" t="s">
        <v>286</v>
      </c>
      <c r="F2940" t="s">
        <v>40</v>
      </c>
      <c r="G2940" t="s">
        <v>41</v>
      </c>
      <c r="H2940" t="s">
        <v>206</v>
      </c>
      <c r="I2940" t="s">
        <v>43</v>
      </c>
      <c r="J2940" t="s">
        <v>111</v>
      </c>
      <c r="K2940" t="s">
        <v>2841</v>
      </c>
      <c r="L2940" t="s">
        <v>288</v>
      </c>
      <c r="M2940" t="s">
        <v>2842</v>
      </c>
      <c r="N2940" s="18">
        <v>1949</v>
      </c>
      <c r="O2940" s="98">
        <v>1949</v>
      </c>
      <c r="P2940">
        <v>14</v>
      </c>
      <c r="Q2940" t="s">
        <v>70</v>
      </c>
      <c r="S2940"/>
      <c r="T2940"/>
      <c r="U2940" t="s">
        <v>192</v>
      </c>
      <c r="V2940" t="s">
        <v>146</v>
      </c>
      <c r="W2940">
        <v>1000</v>
      </c>
      <c r="X2940">
        <v>1949</v>
      </c>
      <c r="Y2940" t="s">
        <v>290</v>
      </c>
      <c r="Z2940" s="3">
        <f t="shared" si="383"/>
        <v>27286</v>
      </c>
      <c r="AA2940" s="3">
        <f t="shared" si="384"/>
        <v>14000</v>
      </c>
      <c r="AB2940" s="3">
        <f t="shared" si="385"/>
        <v>27286</v>
      </c>
      <c r="AC2940">
        <f t="shared" si="386"/>
        <v>0</v>
      </c>
      <c r="AD2940" t="str">
        <f>_xlfn.XLOOKUP(V2940,[2]Index!L:L,[2]Index!M:M)</f>
        <v>CN</v>
      </c>
      <c r="AE2940" s="3" t="s">
        <v>5821</v>
      </c>
      <c r="AF2940" t="s">
        <v>52</v>
      </c>
      <c r="AG2940" s="4"/>
      <c r="AH2940" t="s">
        <v>72</v>
      </c>
      <c r="AJ2940">
        <f>VLOOKUP(D2940,[3]Multipliers!$B:$AT,36)</f>
        <v>1</v>
      </c>
      <c r="AK2940">
        <f>VLOOKUP(D2940,[3]Multipliers!$B:$AT,36)</f>
        <v>1</v>
      </c>
      <c r="AM2940" t="e">
        <f t="shared" si="387"/>
        <v>#DIV/0!</v>
      </c>
    </row>
    <row r="2941" spans="1:39">
      <c r="A2941" s="2" t="str">
        <f t="shared" si="381"/>
        <v>ITW EAEV64BD</v>
      </c>
      <c r="B2941" s="2" t="str">
        <f t="shared" si="382"/>
        <v>EQP,AE,RIM-BD,V57-V6X,ITW,RETROFIT KITRetrofit</v>
      </c>
      <c r="D2941">
        <v>384743</v>
      </c>
      <c r="E2941" t="s">
        <v>286</v>
      </c>
      <c r="F2941" t="s">
        <v>40</v>
      </c>
      <c r="G2941" t="s">
        <v>41</v>
      </c>
      <c r="H2941" t="s">
        <v>65</v>
      </c>
      <c r="I2941" t="s">
        <v>43</v>
      </c>
      <c r="J2941" t="s">
        <v>80</v>
      </c>
      <c r="K2941" t="s">
        <v>2843</v>
      </c>
      <c r="L2941" t="s">
        <v>288</v>
      </c>
      <c r="M2941" t="s">
        <v>2844</v>
      </c>
      <c r="N2941" s="18">
        <v>1878.12</v>
      </c>
      <c r="O2941" s="98">
        <v>1878.12</v>
      </c>
      <c r="P2941">
        <v>54</v>
      </c>
      <c r="Q2941" t="s">
        <v>70</v>
      </c>
      <c r="S2941"/>
      <c r="T2941"/>
      <c r="U2941" t="s">
        <v>192</v>
      </c>
      <c r="V2941" t="s">
        <v>71</v>
      </c>
      <c r="W2941">
        <v>1000</v>
      </c>
      <c r="X2941">
        <v>1878.12</v>
      </c>
      <c r="Y2941" t="s">
        <v>290</v>
      </c>
      <c r="Z2941" s="3">
        <f t="shared" si="383"/>
        <v>101418.48</v>
      </c>
      <c r="AA2941" s="3">
        <f t="shared" si="384"/>
        <v>54000</v>
      </c>
      <c r="AB2941" s="3">
        <f t="shared" si="385"/>
        <v>101418.48</v>
      </c>
      <c r="AC2941">
        <f t="shared" si="386"/>
        <v>0</v>
      </c>
      <c r="AD2941" t="str">
        <f>_xlfn.XLOOKUP(V2941,[2]Index!L:L,[2]Index!M:M)</f>
        <v>CN</v>
      </c>
      <c r="AE2941" s="3" t="s">
        <v>5821</v>
      </c>
      <c r="AF2941" t="s">
        <v>52</v>
      </c>
      <c r="AG2941" s="4"/>
      <c r="AH2941" t="s">
        <v>72</v>
      </c>
      <c r="AJ2941">
        <f>VLOOKUP(D2941,[3]Multipliers!$B:$AT,36)</f>
        <v>1</v>
      </c>
      <c r="AK2941">
        <f>VLOOKUP(D2941,[3]Multipliers!$B:$AT,36)</f>
        <v>1</v>
      </c>
      <c r="AM2941" t="e">
        <f t="shared" si="387"/>
        <v>#DIV/0!</v>
      </c>
    </row>
    <row r="2942" spans="1:39">
      <c r="A2942" s="2" t="str">
        <f t="shared" si="381"/>
        <v>ITW EAEV64BD</v>
      </c>
      <c r="B2942" s="2" t="str">
        <f t="shared" si="382"/>
        <v>EQP,AE,RIM-BD,V57-V6X,ITW,RETROFIT KITRetrofit</v>
      </c>
      <c r="D2942">
        <v>384743</v>
      </c>
      <c r="E2942" t="s">
        <v>286</v>
      </c>
      <c r="F2942" t="s">
        <v>40</v>
      </c>
      <c r="G2942" t="s">
        <v>41</v>
      </c>
      <c r="H2942" t="s">
        <v>65</v>
      </c>
      <c r="I2942" t="s">
        <v>43</v>
      </c>
      <c r="J2942" t="s">
        <v>80</v>
      </c>
      <c r="K2942" t="s">
        <v>2843</v>
      </c>
      <c r="L2942" t="s">
        <v>288</v>
      </c>
      <c r="M2942" t="s">
        <v>2844</v>
      </c>
      <c r="N2942" s="18">
        <v>1878.12</v>
      </c>
      <c r="O2942" s="98">
        <v>1878.12</v>
      </c>
      <c r="P2942">
        <v>9</v>
      </c>
      <c r="Q2942" t="s">
        <v>70</v>
      </c>
      <c r="S2942"/>
      <c r="T2942"/>
      <c r="U2942" t="s">
        <v>192</v>
      </c>
      <c r="V2942" t="s">
        <v>85</v>
      </c>
      <c r="W2942">
        <v>1000</v>
      </c>
      <c r="X2942">
        <v>1878.12</v>
      </c>
      <c r="Y2942" t="s">
        <v>290</v>
      </c>
      <c r="Z2942" s="3">
        <f t="shared" si="383"/>
        <v>16903.079999999998</v>
      </c>
      <c r="AA2942" s="3">
        <f t="shared" si="384"/>
        <v>9000</v>
      </c>
      <c r="AB2942" s="3">
        <f t="shared" si="385"/>
        <v>16903.079999999998</v>
      </c>
      <c r="AC2942">
        <f t="shared" si="386"/>
        <v>0</v>
      </c>
      <c r="AD2942" t="str">
        <f>_xlfn.XLOOKUP(V2942,[2]Index!L:L,[2]Index!M:M)</f>
        <v>CN</v>
      </c>
      <c r="AE2942" s="3" t="s">
        <v>5821</v>
      </c>
      <c r="AF2942" t="s">
        <v>52</v>
      </c>
      <c r="AG2942" s="4"/>
      <c r="AH2942" t="s">
        <v>72</v>
      </c>
      <c r="AJ2942">
        <f>VLOOKUP(D2942,[3]Multipliers!$B:$AT,36)</f>
        <v>1</v>
      </c>
      <c r="AK2942">
        <f>VLOOKUP(D2942,[3]Multipliers!$B:$AT,36)</f>
        <v>1</v>
      </c>
      <c r="AM2942" t="e">
        <f t="shared" si="387"/>
        <v>#DIV/0!</v>
      </c>
    </row>
    <row r="2943" spans="1:39">
      <c r="A2943" s="2" t="str">
        <f t="shared" si="381"/>
        <v>BOZHON PRECISION INDUSTRY TECHNOLOGY CO., LTD.V64SHUTTLE 2.0</v>
      </c>
      <c r="B2943" s="2" t="str">
        <f t="shared" si="382"/>
        <v>EQP,AE,INLINE SHUTTLE 2.0,V5X/V57/D23,BOZHONDCO</v>
      </c>
      <c r="C2943" s="3" t="str">
        <f>_xlfn.CONCAT(G2943,L2943,"New Buy")</f>
        <v>iphoneSHUTTLE 2.0New Buy</v>
      </c>
      <c r="D2943" s="39">
        <v>384226</v>
      </c>
      <c r="E2943" s="39" t="s">
        <v>423</v>
      </c>
      <c r="F2943" s="39" t="s">
        <v>40</v>
      </c>
      <c r="G2943" s="39" t="s">
        <v>41</v>
      </c>
      <c r="H2943" s="39" t="s">
        <v>65</v>
      </c>
      <c r="I2943" s="39" t="s">
        <v>193</v>
      </c>
      <c r="J2943" s="39" t="s">
        <v>80</v>
      </c>
      <c r="K2943" s="39" t="s">
        <v>2352</v>
      </c>
      <c r="L2943" s="39" t="s">
        <v>2353</v>
      </c>
      <c r="M2943" s="39" t="s">
        <v>2354</v>
      </c>
      <c r="N2943" s="40">
        <v>1340.86</v>
      </c>
      <c r="O2943" s="26">
        <v>1340</v>
      </c>
      <c r="P2943" s="39">
        <v>20</v>
      </c>
      <c r="Q2943" s="39"/>
      <c r="R2943" s="39"/>
      <c r="S2943" s="39"/>
      <c r="T2943" s="39" t="s">
        <v>60</v>
      </c>
      <c r="U2943" s="39" t="s">
        <v>374</v>
      </c>
      <c r="V2943" s="39" t="s">
        <v>71</v>
      </c>
      <c r="W2943" s="24">
        <v>1206.77</v>
      </c>
      <c r="X2943" s="41">
        <v>8643</v>
      </c>
      <c r="Y2943" s="42"/>
      <c r="Z2943" s="3">
        <f t="shared" si="383"/>
        <v>26817.199999999997</v>
      </c>
      <c r="AA2943" s="3">
        <f t="shared" si="384"/>
        <v>24135.4</v>
      </c>
      <c r="AB2943" s="3">
        <f t="shared" si="385"/>
        <v>26800</v>
      </c>
      <c r="AC2943">
        <f t="shared" si="386"/>
        <v>17.19999999999709</v>
      </c>
      <c r="AD2943" t="str">
        <f>_xlfn.XLOOKUP(V2943,[2]Index!L:L,[2]Index!M:M)</f>
        <v>CN</v>
      </c>
      <c r="AE2943" s="3" t="s">
        <v>43</v>
      </c>
      <c r="AF2943" t="s">
        <v>52</v>
      </c>
      <c r="AG2943" s="4" t="s">
        <v>53</v>
      </c>
      <c r="AJ2943">
        <f>VLOOKUP(D2943,[3]Multipliers!$B:$AT,36)</f>
        <v>1</v>
      </c>
      <c r="AK2943">
        <f>VLOOKUP(D2943,[3]Multipliers!$B:$AT,36)</f>
        <v>1</v>
      </c>
      <c r="AM2943" t="e">
        <f t="shared" si="387"/>
        <v>#DIV/0!</v>
      </c>
    </row>
    <row r="2944" spans="1:39">
      <c r="A2944" s="2" t="str">
        <f t="shared" si="381"/>
        <v>BOZHON PRECISION INDUSTRY TECHNOLOGY CO., LTD.V64SHUTTLE 2.0</v>
      </c>
      <c r="B2944" s="2" t="str">
        <f t="shared" si="382"/>
        <v>EQP,AE,INLINE SHUTTLE 2.0,V5X/V57/D23,BOZHONDCO</v>
      </c>
      <c r="D2944">
        <v>384226</v>
      </c>
      <c r="E2944" t="s">
        <v>423</v>
      </c>
      <c r="F2944" t="s">
        <v>40</v>
      </c>
      <c r="G2944" t="s">
        <v>41</v>
      </c>
      <c r="H2944" t="s">
        <v>65</v>
      </c>
      <c r="I2944" t="s">
        <v>193</v>
      </c>
      <c r="J2944" t="s">
        <v>66</v>
      </c>
      <c r="K2944" t="s">
        <v>2352</v>
      </c>
      <c r="L2944" t="s">
        <v>2353</v>
      </c>
      <c r="M2944" t="s">
        <v>2354</v>
      </c>
      <c r="N2944" s="18">
        <v>1340.86</v>
      </c>
      <c r="O2944" s="98">
        <v>1340</v>
      </c>
      <c r="P2944">
        <v>103</v>
      </c>
      <c r="S2944"/>
      <c r="T2944" t="s">
        <v>60</v>
      </c>
      <c r="U2944" t="s">
        <v>374</v>
      </c>
      <c r="V2944" t="s">
        <v>71</v>
      </c>
      <c r="W2944" s="98">
        <v>1206.77</v>
      </c>
      <c r="X2944">
        <v>8643</v>
      </c>
      <c r="Z2944" s="3">
        <f t="shared" si="383"/>
        <v>138108.57999999999</v>
      </c>
      <c r="AA2944" s="3">
        <f t="shared" si="384"/>
        <v>124297.31</v>
      </c>
      <c r="AB2944" s="3">
        <f t="shared" si="385"/>
        <v>138020</v>
      </c>
      <c r="AC2944">
        <f t="shared" si="386"/>
        <v>88.579999999987194</v>
      </c>
      <c r="AD2944" t="str">
        <f>_xlfn.XLOOKUP(V2944,[2]Index!L:L,[2]Index!M:M)</f>
        <v>CN</v>
      </c>
      <c r="AE2944" s="3" t="s">
        <v>43</v>
      </c>
      <c r="AF2944" t="s">
        <v>52</v>
      </c>
      <c r="AG2944" s="4" t="s">
        <v>53</v>
      </c>
      <c r="AJ2944">
        <f>VLOOKUP(D2944,[3]Multipliers!$B:$AT,36)</f>
        <v>1</v>
      </c>
      <c r="AK2944">
        <f>VLOOKUP(D2944,[3]Multipliers!$B:$AT,36)</f>
        <v>1</v>
      </c>
      <c r="AM2944" t="e">
        <f t="shared" si="387"/>
        <v>#DIV/0!</v>
      </c>
    </row>
    <row r="2945" spans="1:39">
      <c r="A2945" s="2" t="str">
        <f t="shared" si="381"/>
        <v>BOZHON PRECISION INDUSTRY TECHNOLOGY CO., LTD.V64SHUTTLE 2.0</v>
      </c>
      <c r="B2945" s="2" t="str">
        <f t="shared" si="382"/>
        <v>EQP,AE,INLINE SHUTTLE 2.0,V5X/V57/D23,BOZHONDCO</v>
      </c>
      <c r="C2945" s="3" t="str">
        <f>_xlfn.CONCAT(G2945,L2945,"New Buy")</f>
        <v>iphoneSHUTTLE 2.0New Buy</v>
      </c>
      <c r="D2945" s="69">
        <v>384226</v>
      </c>
      <c r="E2945" s="69" t="s">
        <v>423</v>
      </c>
      <c r="F2945" s="69" t="s">
        <v>40</v>
      </c>
      <c r="G2945" s="51" t="s">
        <v>41</v>
      </c>
      <c r="H2945" s="69" t="s">
        <v>65</v>
      </c>
      <c r="I2945" s="69" t="s">
        <v>193</v>
      </c>
      <c r="J2945" s="69" t="s">
        <v>181</v>
      </c>
      <c r="K2945" s="69" t="s">
        <v>2352</v>
      </c>
      <c r="L2945" s="69" t="s">
        <v>2353</v>
      </c>
      <c r="M2945" s="69" t="s">
        <v>2354</v>
      </c>
      <c r="N2945" s="70">
        <v>1340.86</v>
      </c>
      <c r="O2945" s="26">
        <v>1340</v>
      </c>
      <c r="P2945" s="69">
        <v>46</v>
      </c>
      <c r="Q2945" s="69"/>
      <c r="R2945" s="69"/>
      <c r="S2945" s="69"/>
      <c r="T2945" s="51" t="s">
        <v>60</v>
      </c>
      <c r="U2945" s="51" t="s">
        <v>374</v>
      </c>
      <c r="V2945" s="51" t="s">
        <v>71</v>
      </c>
      <c r="W2945" s="71">
        <v>1206.77</v>
      </c>
      <c r="X2945" s="51">
        <v>8643</v>
      </c>
      <c r="Y2945" s="51"/>
      <c r="Z2945" s="3">
        <f t="shared" si="383"/>
        <v>61679.56</v>
      </c>
      <c r="AA2945" s="3">
        <f t="shared" si="384"/>
        <v>55511.42</v>
      </c>
      <c r="AB2945" s="3">
        <f t="shared" si="385"/>
        <v>61640</v>
      </c>
      <c r="AC2945">
        <f t="shared" si="386"/>
        <v>39.559999999997672</v>
      </c>
      <c r="AD2945" t="str">
        <f>_xlfn.XLOOKUP(V2945,[2]Index!L:L,[2]Index!M:M)</f>
        <v>CN</v>
      </c>
      <c r="AE2945" s="3" t="s">
        <v>43</v>
      </c>
      <c r="AF2945" t="s">
        <v>52</v>
      </c>
      <c r="AG2945" s="4" t="s">
        <v>53</v>
      </c>
      <c r="AJ2945">
        <f>VLOOKUP(D2945,[3]Multipliers!$B:$AT,36)</f>
        <v>1</v>
      </c>
      <c r="AK2945">
        <f>VLOOKUP(D2945,[3]Multipliers!$B:$AT,36)</f>
        <v>1</v>
      </c>
      <c r="AM2945" t="e">
        <f t="shared" si="387"/>
        <v>#DIV/0!</v>
      </c>
    </row>
    <row r="2946" spans="1:39">
      <c r="A2946" s="2" t="str">
        <f t="shared" ref="A2946:A3009" si="390">CONCATENATE(E2946,H2946,L2946)</f>
        <v>BOZHON PRECISION INDUSTRY TECHNOLOGY CO., LTD.V64INLINE SHUTTLE</v>
      </c>
      <c r="B2946" s="2" t="str">
        <f t="shared" ref="B2946:B3009" si="391">CONCATENATE(M2946,I2946)</f>
        <v>EQP,AE,INLINE SHUTTLE,D9X/D4Y,BOZHONDCO</v>
      </c>
      <c r="C2946" s="3" t="str">
        <f>_xlfn.CONCAT(G2946,L2946,"New Buy")</f>
        <v>iphoneINLINE SHUTTLENew Buy</v>
      </c>
      <c r="D2946" s="2" t="s">
        <v>60</v>
      </c>
      <c r="E2946" s="2" t="s">
        <v>423</v>
      </c>
      <c r="F2946" s="2" t="s">
        <v>40</v>
      </c>
      <c r="G2946" s="2" t="s">
        <v>41</v>
      </c>
      <c r="H2946" s="2" t="s">
        <v>65</v>
      </c>
      <c r="I2946" s="2" t="s">
        <v>193</v>
      </c>
      <c r="J2946" s="2" t="s">
        <v>80</v>
      </c>
      <c r="K2946" s="2" t="s">
        <v>769</v>
      </c>
      <c r="L2946" s="2" t="s">
        <v>770</v>
      </c>
      <c r="M2946" s="2" t="s">
        <v>771</v>
      </c>
      <c r="N2946" s="13">
        <v>1340.86</v>
      </c>
      <c r="O2946" s="2">
        <v>1340</v>
      </c>
      <c r="P2946" s="2">
        <v>6</v>
      </c>
      <c r="Q2946" s="2"/>
      <c r="R2946" s="2">
        <v>10</v>
      </c>
      <c r="S2946" s="2"/>
      <c r="T2946" s="2" t="s">
        <v>60</v>
      </c>
      <c r="U2946" s="2" t="s">
        <v>374</v>
      </c>
      <c r="V2946" s="2" t="s">
        <v>85</v>
      </c>
      <c r="W2946" s="2">
        <v>1206.77</v>
      </c>
      <c r="X2946" s="2">
        <v>1340.86</v>
      </c>
      <c r="Y2946" s="2"/>
      <c r="Z2946" s="3">
        <f t="shared" ref="Z2946:Z3009" si="392">IFERROR(N2946*P2946,0)</f>
        <v>8045.16</v>
      </c>
      <c r="AA2946" s="3">
        <f t="shared" ref="AA2946:AA3009" si="393">IFERROR(W2946*P2946,0)</f>
        <v>7240.62</v>
      </c>
      <c r="AB2946" s="3">
        <f t="shared" ref="AB2946:AB3009" si="394">IFERROR(O2946*P2946,0)</f>
        <v>8040</v>
      </c>
      <c r="AC2946">
        <f t="shared" ref="AC2946:AC3009" si="395">IF(AB2946=0,0,Z2946-AB2946)</f>
        <v>5.1599999999998545</v>
      </c>
      <c r="AD2946" t="str">
        <f>_xlfn.XLOOKUP(V2946,[2]Index!L:L,[2]Index!M:M)</f>
        <v>CN</v>
      </c>
      <c r="AE2946" s="3" t="s">
        <v>43</v>
      </c>
      <c r="AF2946" t="s">
        <v>52</v>
      </c>
      <c r="AG2946" s="4" t="s">
        <v>53</v>
      </c>
      <c r="AJ2946">
        <f>VLOOKUP(D2946,[3]Multipliers!$B:$AT,36)</f>
        <v>1</v>
      </c>
      <c r="AK2946">
        <f>VLOOKUP(D2946,[3]Multipliers!$B:$AT,36)</f>
        <v>1</v>
      </c>
      <c r="AM2946" t="e">
        <f t="shared" ref="AM2946:AM3009" si="396">IF(AE2952="Retrofit",O2952/AL2952,0)</f>
        <v>#DIV/0!</v>
      </c>
    </row>
    <row r="2947" spans="1:39">
      <c r="A2947" s="2" t="str">
        <f t="shared" si="390"/>
        <v>BOZHON PRECISION INDUSTRY TECHNOLOGY CO., LTD.V64INLINE SHUTTLE</v>
      </c>
      <c r="B2947" s="2" t="str">
        <f t="shared" si="391"/>
        <v>EQP,AE,INLINE SHUTTLE,D9X/D4Y,BOZHONDCO</v>
      </c>
      <c r="C2947" s="3" t="str">
        <f>_xlfn.CONCAT(G2947,L2947,"New Buy")</f>
        <v>iphoneINLINE SHUTTLENew Buy</v>
      </c>
      <c r="D2947" s="2" t="s">
        <v>60</v>
      </c>
      <c r="E2947" s="2" t="s">
        <v>423</v>
      </c>
      <c r="F2947" s="2" t="s">
        <v>40</v>
      </c>
      <c r="G2947" s="2" t="s">
        <v>41</v>
      </c>
      <c r="H2947" s="2" t="s">
        <v>65</v>
      </c>
      <c r="I2947" s="2" t="s">
        <v>193</v>
      </c>
      <c r="J2947" s="2" t="s">
        <v>66</v>
      </c>
      <c r="K2947" s="2" t="s">
        <v>769</v>
      </c>
      <c r="L2947" s="2" t="s">
        <v>770</v>
      </c>
      <c r="M2947" s="2" t="s">
        <v>771</v>
      </c>
      <c r="N2947" s="13">
        <v>1340.86</v>
      </c>
      <c r="O2947" s="2">
        <v>1340</v>
      </c>
      <c r="P2947" s="2">
        <v>141</v>
      </c>
      <c r="Q2947" s="2"/>
      <c r="R2947" s="2">
        <v>10</v>
      </c>
      <c r="S2947" s="2"/>
      <c r="T2947" s="2" t="s">
        <v>60</v>
      </c>
      <c r="U2947" s="2" t="s">
        <v>374</v>
      </c>
      <c r="V2947" s="2" t="s">
        <v>85</v>
      </c>
      <c r="W2947" s="2">
        <v>1206.77</v>
      </c>
      <c r="X2947" s="2">
        <v>1340.86</v>
      </c>
      <c r="Y2947" s="2"/>
      <c r="Z2947" s="3">
        <f t="shared" si="392"/>
        <v>189061.25999999998</v>
      </c>
      <c r="AA2947" s="3">
        <f t="shared" si="393"/>
        <v>170154.57</v>
      </c>
      <c r="AB2947" s="3">
        <f t="shared" si="394"/>
        <v>188940</v>
      </c>
      <c r="AC2947">
        <f t="shared" si="395"/>
        <v>121.25999999998021</v>
      </c>
      <c r="AD2947" t="str">
        <f>_xlfn.XLOOKUP(V2947,[2]Index!L:L,[2]Index!M:M)</f>
        <v>CN</v>
      </c>
      <c r="AE2947" s="3" t="s">
        <v>43</v>
      </c>
      <c r="AF2947" t="s">
        <v>52</v>
      </c>
      <c r="AG2947" s="4" t="s">
        <v>53</v>
      </c>
      <c r="AJ2947">
        <f>VLOOKUP(D2947,[3]Multipliers!$B:$AT,36)</f>
        <v>1</v>
      </c>
      <c r="AK2947">
        <f>VLOOKUP(D2947,[3]Multipliers!$B:$AT,36)</f>
        <v>1</v>
      </c>
      <c r="AM2947" t="e">
        <f t="shared" si="396"/>
        <v>#DIV/0!</v>
      </c>
    </row>
    <row r="2948" spans="1:39">
      <c r="A2948" s="2" t="str">
        <f t="shared" si="390"/>
        <v>BOZHON PRECISION INDUSTRY TECHNOLOGY CO., LTD.V64INLINE SHUTTLE</v>
      </c>
      <c r="B2948" s="2" t="str">
        <f t="shared" si="391"/>
        <v>EQP,AE,INLINE SHUTTLE,D9X/D4Y,BOZHONDCO</v>
      </c>
      <c r="C2948" s="3" t="str">
        <f>_xlfn.CONCAT(G2948,L2948,"New Buy")</f>
        <v>iphoneINLINE SHUTTLENew Buy</v>
      </c>
      <c r="D2948" s="2" t="s">
        <v>60</v>
      </c>
      <c r="E2948" s="2" t="s">
        <v>423</v>
      </c>
      <c r="F2948" s="2" t="s">
        <v>40</v>
      </c>
      <c r="G2948" s="2" t="s">
        <v>41</v>
      </c>
      <c r="H2948" s="2" t="s">
        <v>65</v>
      </c>
      <c r="I2948" s="2" t="s">
        <v>193</v>
      </c>
      <c r="J2948" s="2" t="s">
        <v>111</v>
      </c>
      <c r="K2948" s="2" t="s">
        <v>769</v>
      </c>
      <c r="L2948" s="2" t="s">
        <v>770</v>
      </c>
      <c r="M2948" s="2" t="s">
        <v>771</v>
      </c>
      <c r="N2948" s="13">
        <v>1340.86</v>
      </c>
      <c r="O2948" s="2">
        <v>1340</v>
      </c>
      <c r="P2948" s="2">
        <v>6</v>
      </c>
      <c r="Q2948" s="2"/>
      <c r="R2948" s="2">
        <v>10</v>
      </c>
      <c r="S2948" s="2"/>
      <c r="T2948" s="2" t="s">
        <v>60</v>
      </c>
      <c r="U2948" s="2" t="s">
        <v>374</v>
      </c>
      <c r="V2948" s="2" t="s">
        <v>85</v>
      </c>
      <c r="W2948" s="2">
        <v>1206.77</v>
      </c>
      <c r="X2948" s="2">
        <v>1340.86</v>
      </c>
      <c r="Y2948" s="2"/>
      <c r="Z2948" s="3">
        <f t="shared" si="392"/>
        <v>8045.16</v>
      </c>
      <c r="AA2948" s="3">
        <f t="shared" si="393"/>
        <v>7240.62</v>
      </c>
      <c r="AB2948" s="3">
        <f t="shared" si="394"/>
        <v>8040</v>
      </c>
      <c r="AC2948">
        <f t="shared" si="395"/>
        <v>5.1599999999998545</v>
      </c>
      <c r="AD2948" t="str">
        <f>_xlfn.XLOOKUP(V2948,[2]Index!L:L,[2]Index!M:M)</f>
        <v>CN</v>
      </c>
      <c r="AE2948" s="3" t="s">
        <v>43</v>
      </c>
      <c r="AF2948" t="s">
        <v>52</v>
      </c>
      <c r="AG2948" s="4" t="s">
        <v>53</v>
      </c>
      <c r="AJ2948">
        <f>VLOOKUP(D2948,[3]Multipliers!$B:$AT,36)</f>
        <v>1</v>
      </c>
      <c r="AK2948">
        <f>VLOOKUP(D2948,[3]Multipliers!$B:$AT,36)</f>
        <v>1</v>
      </c>
      <c r="AM2948" t="e">
        <f t="shared" si="396"/>
        <v>#DIV/0!</v>
      </c>
    </row>
    <row r="2949" spans="1:39">
      <c r="A2949" s="2" t="str">
        <f t="shared" si="390"/>
        <v>BOZHON PRECISION INDUSTRY TECHNOLOGY CO., LTD.V64PAM-FIFO</v>
      </c>
      <c r="B2949" s="2" t="str">
        <f t="shared" si="391"/>
        <v>EQP,AE,PAM-FIFO,V5X/V57/D23,BOZHONDCO</v>
      </c>
      <c r="D2949" t="s">
        <v>60</v>
      </c>
      <c r="E2949" t="s">
        <v>423</v>
      </c>
      <c r="F2949" t="s">
        <v>40</v>
      </c>
      <c r="G2949" t="s">
        <v>41</v>
      </c>
      <c r="H2949" t="s">
        <v>65</v>
      </c>
      <c r="I2949" t="s">
        <v>193</v>
      </c>
      <c r="J2949" t="s">
        <v>80</v>
      </c>
      <c r="K2949" t="s">
        <v>2853</v>
      </c>
      <c r="L2949" t="s">
        <v>2637</v>
      </c>
      <c r="M2949" t="s">
        <v>2854</v>
      </c>
      <c r="N2949" s="18">
        <v>1331</v>
      </c>
      <c r="O2949" s="98">
        <v>1331</v>
      </c>
      <c r="P2949">
        <v>4</v>
      </c>
      <c r="S2949"/>
      <c r="T2949"/>
      <c r="U2949" t="s">
        <v>192</v>
      </c>
      <c r="V2949" t="s">
        <v>71</v>
      </c>
      <c r="W2949" s="98">
        <v>1331</v>
      </c>
      <c r="X2949" s="98" t="s">
        <v>2639</v>
      </c>
      <c r="Z2949" s="3">
        <f t="shared" si="392"/>
        <v>5324</v>
      </c>
      <c r="AA2949" s="3">
        <f t="shared" si="393"/>
        <v>5324</v>
      </c>
      <c r="AB2949" s="3">
        <f t="shared" si="394"/>
        <v>5324</v>
      </c>
      <c r="AC2949">
        <f t="shared" si="395"/>
        <v>0</v>
      </c>
      <c r="AD2949" t="str">
        <f>_xlfn.XLOOKUP(V2949,[2]Index!L:L,[2]Index!M:M)</f>
        <v>CN</v>
      </c>
      <c r="AE2949" s="3" t="s">
        <v>43</v>
      </c>
      <c r="AF2949" t="s">
        <v>52</v>
      </c>
      <c r="AG2949" s="4" t="s">
        <v>53</v>
      </c>
      <c r="AH2949" t="s">
        <v>196</v>
      </c>
      <c r="AJ2949">
        <f>VLOOKUP(D2949,[3]Multipliers!$B:$AT,36)</f>
        <v>1</v>
      </c>
      <c r="AK2949">
        <f>VLOOKUP(D2949,[3]Multipliers!$B:$AT,36)</f>
        <v>1</v>
      </c>
      <c r="AM2949" t="e">
        <f t="shared" si="396"/>
        <v>#DIV/0!</v>
      </c>
    </row>
    <row r="2950" spans="1:39">
      <c r="A2950" s="2" t="str">
        <f t="shared" si="390"/>
        <v>BOZHON PRECISION INDUSTRY TECHNOLOGY CO., LTD.V64PAM-FIFO</v>
      </c>
      <c r="B2950" s="2" t="str">
        <f t="shared" si="391"/>
        <v>EQP,AE,PAM-FIFO,V5X/V57/D23,BOZHONDCO</v>
      </c>
      <c r="D2950" t="s">
        <v>60</v>
      </c>
      <c r="E2950" t="s">
        <v>423</v>
      </c>
      <c r="F2950" t="s">
        <v>40</v>
      </c>
      <c r="G2950" t="s">
        <v>41</v>
      </c>
      <c r="H2950" t="s">
        <v>65</v>
      </c>
      <c r="I2950" t="s">
        <v>193</v>
      </c>
      <c r="J2950" t="s">
        <v>66</v>
      </c>
      <c r="K2950" t="s">
        <v>2853</v>
      </c>
      <c r="L2950" t="s">
        <v>2637</v>
      </c>
      <c r="M2950" t="s">
        <v>2854</v>
      </c>
      <c r="N2950" s="18">
        <v>1331</v>
      </c>
      <c r="O2950" s="98">
        <v>1331</v>
      </c>
      <c r="P2950">
        <v>12</v>
      </c>
      <c r="S2950"/>
      <c r="T2950"/>
      <c r="U2950" t="s">
        <v>192</v>
      </c>
      <c r="V2950" t="s">
        <v>71</v>
      </c>
      <c r="W2950" s="98">
        <v>1331</v>
      </c>
      <c r="X2950" s="98" t="s">
        <v>2639</v>
      </c>
      <c r="Z2950" s="3">
        <f t="shared" si="392"/>
        <v>15972</v>
      </c>
      <c r="AA2950" s="3">
        <f t="shared" si="393"/>
        <v>15972</v>
      </c>
      <c r="AB2950" s="3">
        <f t="shared" si="394"/>
        <v>15972</v>
      </c>
      <c r="AC2950">
        <f t="shared" si="395"/>
        <v>0</v>
      </c>
      <c r="AD2950" t="str">
        <f>_xlfn.XLOOKUP(V2950,[2]Index!L:L,[2]Index!M:M)</f>
        <v>CN</v>
      </c>
      <c r="AE2950" s="3" t="s">
        <v>43</v>
      </c>
      <c r="AF2950" t="s">
        <v>52</v>
      </c>
      <c r="AG2950" s="4" t="s">
        <v>53</v>
      </c>
      <c r="AH2950" t="s">
        <v>196</v>
      </c>
      <c r="AJ2950">
        <f>VLOOKUP(D2950,[3]Multipliers!$B:$AT,36)</f>
        <v>1</v>
      </c>
      <c r="AK2950">
        <f>VLOOKUP(D2950,[3]Multipliers!$B:$AT,36)</f>
        <v>1</v>
      </c>
      <c r="AM2950" t="e">
        <f t="shared" si="396"/>
        <v>#DIV/0!</v>
      </c>
    </row>
    <row r="2951" spans="1:39">
      <c r="A2951" s="2" t="str">
        <f t="shared" si="390"/>
        <v>BOZHON PRECISION INDUSTRY TECHNOLOGY CO., LTD.V63PAM-FIFO</v>
      </c>
      <c r="B2951" s="2" t="str">
        <f t="shared" si="391"/>
        <v>EQP,AE,PAM-FIFO,V5X/V57/D23,BOZHONDCO</v>
      </c>
      <c r="D2951" t="s">
        <v>60</v>
      </c>
      <c r="E2951" t="s">
        <v>423</v>
      </c>
      <c r="F2951" t="s">
        <v>40</v>
      </c>
      <c r="G2951" t="s">
        <v>41</v>
      </c>
      <c r="H2951" t="s">
        <v>42</v>
      </c>
      <c r="I2951" t="s">
        <v>193</v>
      </c>
      <c r="J2951" t="s">
        <v>111</v>
      </c>
      <c r="K2951" t="s">
        <v>2853</v>
      </c>
      <c r="L2951" t="s">
        <v>2637</v>
      </c>
      <c r="M2951" t="s">
        <v>2854</v>
      </c>
      <c r="N2951" s="18">
        <v>1331</v>
      </c>
      <c r="O2951" s="98">
        <v>1331</v>
      </c>
      <c r="P2951">
        <v>8</v>
      </c>
      <c r="S2951"/>
      <c r="T2951"/>
      <c r="U2951" t="s">
        <v>192</v>
      </c>
      <c r="V2951" t="s">
        <v>71</v>
      </c>
      <c r="W2951" s="98">
        <v>1331</v>
      </c>
      <c r="X2951" s="98" t="s">
        <v>2639</v>
      </c>
      <c r="Z2951" s="3">
        <f t="shared" si="392"/>
        <v>10648</v>
      </c>
      <c r="AA2951" s="3">
        <f t="shared" si="393"/>
        <v>10648</v>
      </c>
      <c r="AB2951" s="3">
        <f t="shared" si="394"/>
        <v>10648</v>
      </c>
      <c r="AC2951">
        <f t="shared" si="395"/>
        <v>0</v>
      </c>
      <c r="AD2951" t="str">
        <f>_xlfn.XLOOKUP(V2951,[2]Index!L:L,[2]Index!M:M)</f>
        <v>CN</v>
      </c>
      <c r="AE2951" s="3" t="s">
        <v>43</v>
      </c>
      <c r="AF2951" t="s">
        <v>52</v>
      </c>
      <c r="AG2951" s="4" t="s">
        <v>53</v>
      </c>
      <c r="AH2951" t="s">
        <v>196</v>
      </c>
      <c r="AJ2951">
        <f>VLOOKUP(D2951,[3]Multipliers!$B:$AT,36)</f>
        <v>1</v>
      </c>
      <c r="AK2951">
        <f>VLOOKUP(D2951,[3]Multipliers!$B:$AT,36)</f>
        <v>1</v>
      </c>
      <c r="AM2951" t="e">
        <f t="shared" si="396"/>
        <v>#DIV/0!</v>
      </c>
    </row>
    <row r="2952" spans="1:39">
      <c r="A2952" s="2" t="str">
        <f t="shared" si="390"/>
        <v>BOZHON PRECISION INDUSTRY TECHNOLOGY CO., LTD.V64PAM-FIFO</v>
      </c>
      <c r="B2952" s="2" t="str">
        <f t="shared" si="391"/>
        <v>EQP,AE,PAM-FIFO,V5X/V57/D23,BOZHONDCO</v>
      </c>
      <c r="D2952" t="s">
        <v>60</v>
      </c>
      <c r="E2952" t="s">
        <v>423</v>
      </c>
      <c r="F2952" t="s">
        <v>40</v>
      </c>
      <c r="G2952" t="s">
        <v>41</v>
      </c>
      <c r="H2952" t="s">
        <v>65</v>
      </c>
      <c r="I2952" t="s">
        <v>193</v>
      </c>
      <c r="J2952" t="s">
        <v>61</v>
      </c>
      <c r="K2952" t="s">
        <v>2853</v>
      </c>
      <c r="L2952" t="s">
        <v>2637</v>
      </c>
      <c r="M2952" t="s">
        <v>2854</v>
      </c>
      <c r="N2952" s="18">
        <v>1331</v>
      </c>
      <c r="O2952" s="98">
        <v>1331</v>
      </c>
      <c r="P2952">
        <v>4</v>
      </c>
      <c r="S2952"/>
      <c r="T2952"/>
      <c r="U2952" t="s">
        <v>192</v>
      </c>
      <c r="V2952" t="s">
        <v>71</v>
      </c>
      <c r="W2952" s="98">
        <v>1331</v>
      </c>
      <c r="X2952" s="98" t="s">
        <v>2639</v>
      </c>
      <c r="Z2952" s="3">
        <f t="shared" si="392"/>
        <v>5324</v>
      </c>
      <c r="AA2952" s="3">
        <f t="shared" si="393"/>
        <v>5324</v>
      </c>
      <c r="AB2952" s="3">
        <f t="shared" si="394"/>
        <v>5324</v>
      </c>
      <c r="AC2952">
        <f t="shared" si="395"/>
        <v>0</v>
      </c>
      <c r="AD2952" t="str">
        <f>_xlfn.XLOOKUP(V2952,[2]Index!L:L,[2]Index!M:M)</f>
        <v>CN</v>
      </c>
      <c r="AE2952" s="3" t="s">
        <v>43</v>
      </c>
      <c r="AF2952" t="s">
        <v>52</v>
      </c>
      <c r="AG2952" s="4" t="s">
        <v>53</v>
      </c>
      <c r="AH2952" t="s">
        <v>196</v>
      </c>
      <c r="AJ2952">
        <f>VLOOKUP(D2952,[3]Multipliers!$B:$AT,36)</f>
        <v>1</v>
      </c>
      <c r="AK2952">
        <f>VLOOKUP(D2952,[3]Multipliers!$B:$AT,36)</f>
        <v>1</v>
      </c>
      <c r="AM2952" t="e">
        <f t="shared" si="396"/>
        <v>#DIV/0!</v>
      </c>
    </row>
    <row r="2953" spans="1:39">
      <c r="A2953" s="2" t="str">
        <f t="shared" si="390"/>
        <v>BOZHON PRECISION INDUSTRY TECHNOLOGY CO., LTD.V64PAM-FIFO</v>
      </c>
      <c r="B2953" s="2" t="str">
        <f t="shared" si="391"/>
        <v>EQP,AE,PAM-FIFO,V5X/V57/D23,BOZHONDCO</v>
      </c>
      <c r="D2953" t="s">
        <v>60</v>
      </c>
      <c r="E2953" t="s">
        <v>423</v>
      </c>
      <c r="F2953" t="s">
        <v>40</v>
      </c>
      <c r="G2953" t="s">
        <v>41</v>
      </c>
      <c r="H2953" t="s">
        <v>65</v>
      </c>
      <c r="I2953" t="s">
        <v>193</v>
      </c>
      <c r="J2953" t="s">
        <v>66</v>
      </c>
      <c r="K2953" t="s">
        <v>2853</v>
      </c>
      <c r="L2953" t="s">
        <v>2637</v>
      </c>
      <c r="M2953" t="s">
        <v>2854</v>
      </c>
      <c r="N2953" s="18">
        <v>1331</v>
      </c>
      <c r="O2953" s="98">
        <v>1331</v>
      </c>
      <c r="P2953">
        <v>11</v>
      </c>
      <c r="S2953"/>
      <c r="T2953"/>
      <c r="U2953" t="s">
        <v>192</v>
      </c>
      <c r="V2953" t="s">
        <v>85</v>
      </c>
      <c r="W2953" s="98">
        <v>1331</v>
      </c>
      <c r="X2953" s="98" t="s">
        <v>2639</v>
      </c>
      <c r="Z2953" s="3">
        <f t="shared" si="392"/>
        <v>14641</v>
      </c>
      <c r="AA2953" s="3">
        <f t="shared" si="393"/>
        <v>14641</v>
      </c>
      <c r="AB2953" s="3">
        <f t="shared" si="394"/>
        <v>14641</v>
      </c>
      <c r="AC2953">
        <f t="shared" si="395"/>
        <v>0</v>
      </c>
      <c r="AD2953" t="str">
        <f>_xlfn.XLOOKUP(V2953,[2]Index!L:L,[2]Index!M:M)</f>
        <v>CN</v>
      </c>
      <c r="AE2953" s="3" t="s">
        <v>43</v>
      </c>
      <c r="AF2953" t="s">
        <v>52</v>
      </c>
      <c r="AG2953" s="4" t="s">
        <v>53</v>
      </c>
      <c r="AH2953" t="s">
        <v>196</v>
      </c>
      <c r="AJ2953">
        <f>VLOOKUP(D2953,[3]Multipliers!$B:$AT,36)</f>
        <v>1</v>
      </c>
      <c r="AK2953">
        <f>VLOOKUP(D2953,[3]Multipliers!$B:$AT,36)</f>
        <v>1</v>
      </c>
      <c r="AM2953" t="e">
        <f t="shared" si="396"/>
        <v>#DIV/0!</v>
      </c>
    </row>
    <row r="2954" spans="1:39">
      <c r="A2954" s="2" t="str">
        <f t="shared" si="390"/>
        <v>BOZHON PRECISION INDUSTRY TECHNOLOGY CO., LTD.V63PAM-FIFO</v>
      </c>
      <c r="B2954" s="2" t="str">
        <f t="shared" si="391"/>
        <v>EQP,AE,PAM-FIFO,V5X/V57/D23,BOZHONDCO</v>
      </c>
      <c r="D2954" t="s">
        <v>60</v>
      </c>
      <c r="E2954" t="s">
        <v>423</v>
      </c>
      <c r="F2954" t="s">
        <v>40</v>
      </c>
      <c r="G2954" t="s">
        <v>41</v>
      </c>
      <c r="H2954" t="s">
        <v>42</v>
      </c>
      <c r="I2954" t="s">
        <v>193</v>
      </c>
      <c r="J2954" t="s">
        <v>66</v>
      </c>
      <c r="K2954" t="s">
        <v>2853</v>
      </c>
      <c r="L2954" t="s">
        <v>2637</v>
      </c>
      <c r="M2954" t="s">
        <v>2854</v>
      </c>
      <c r="N2954" s="18">
        <v>1331</v>
      </c>
      <c r="O2954" s="98">
        <v>1331</v>
      </c>
      <c r="P2954">
        <v>4</v>
      </c>
      <c r="S2954"/>
      <c r="T2954"/>
      <c r="U2954" t="s">
        <v>192</v>
      </c>
      <c r="V2954" t="s">
        <v>85</v>
      </c>
      <c r="W2954" s="98">
        <v>1331</v>
      </c>
      <c r="X2954" s="98" t="s">
        <v>2639</v>
      </c>
      <c r="Z2954" s="3">
        <f t="shared" si="392"/>
        <v>5324</v>
      </c>
      <c r="AA2954" s="3">
        <f t="shared" si="393"/>
        <v>5324</v>
      </c>
      <c r="AB2954" s="3">
        <f t="shared" si="394"/>
        <v>5324</v>
      </c>
      <c r="AC2954">
        <f t="shared" si="395"/>
        <v>0</v>
      </c>
      <c r="AD2954" t="str">
        <f>_xlfn.XLOOKUP(V2954,[2]Index!L:L,[2]Index!M:M)</f>
        <v>CN</v>
      </c>
      <c r="AE2954" s="3" t="s">
        <v>43</v>
      </c>
      <c r="AF2954" t="s">
        <v>52</v>
      </c>
      <c r="AG2954" s="4" t="s">
        <v>53</v>
      </c>
      <c r="AH2954" t="s">
        <v>196</v>
      </c>
      <c r="AJ2954">
        <f>VLOOKUP(D2954,[3]Multipliers!$B:$AT,36)</f>
        <v>1</v>
      </c>
      <c r="AK2954">
        <f>VLOOKUP(D2954,[3]Multipliers!$B:$AT,36)</f>
        <v>1</v>
      </c>
      <c r="AM2954" t="e">
        <f t="shared" si="396"/>
        <v>#DIV/0!</v>
      </c>
    </row>
    <row r="2955" spans="1:39">
      <c r="A2955" s="2" t="str">
        <f t="shared" si="390"/>
        <v>BOZHON PRECISION INDUSTRY TECHNOLOGY CO., LTD.V63PAM-FIFO</v>
      </c>
      <c r="B2955" s="2" t="str">
        <f t="shared" si="391"/>
        <v>EQP,AE,PAM-FIFO,V5X/V57/D23,BOZHONDCO</v>
      </c>
      <c r="D2955" t="s">
        <v>60</v>
      </c>
      <c r="E2955" t="s">
        <v>423</v>
      </c>
      <c r="F2955" t="s">
        <v>40</v>
      </c>
      <c r="G2955" t="s">
        <v>41</v>
      </c>
      <c r="H2955" t="s">
        <v>42</v>
      </c>
      <c r="I2955" t="s">
        <v>193</v>
      </c>
      <c r="J2955" t="s">
        <v>111</v>
      </c>
      <c r="K2955" t="s">
        <v>2853</v>
      </c>
      <c r="L2955" t="s">
        <v>2637</v>
      </c>
      <c r="M2955" t="s">
        <v>2854</v>
      </c>
      <c r="N2955" s="18">
        <v>1331</v>
      </c>
      <c r="O2955" s="98">
        <v>1331</v>
      </c>
      <c r="P2955">
        <v>6</v>
      </c>
      <c r="S2955"/>
      <c r="T2955"/>
      <c r="U2955" t="s">
        <v>192</v>
      </c>
      <c r="V2955" t="s">
        <v>85</v>
      </c>
      <c r="W2955" s="98">
        <v>1331</v>
      </c>
      <c r="X2955" s="98" t="s">
        <v>2639</v>
      </c>
      <c r="Z2955" s="3">
        <f t="shared" si="392"/>
        <v>7986</v>
      </c>
      <c r="AA2955" s="3">
        <f t="shared" si="393"/>
        <v>7986</v>
      </c>
      <c r="AB2955" s="3">
        <f t="shared" si="394"/>
        <v>7986</v>
      </c>
      <c r="AC2955">
        <f t="shared" si="395"/>
        <v>0</v>
      </c>
      <c r="AD2955" t="str">
        <f>_xlfn.XLOOKUP(V2955,[2]Index!L:L,[2]Index!M:M)</f>
        <v>CN</v>
      </c>
      <c r="AE2955" s="3" t="s">
        <v>43</v>
      </c>
      <c r="AF2955" t="s">
        <v>52</v>
      </c>
      <c r="AG2955" s="4" t="s">
        <v>53</v>
      </c>
      <c r="AH2955" t="s">
        <v>196</v>
      </c>
      <c r="AJ2955">
        <f>VLOOKUP(D2955,[3]Multipliers!$B:$AT,36)</f>
        <v>1</v>
      </c>
      <c r="AK2955">
        <f>VLOOKUP(D2955,[3]Multipliers!$B:$AT,36)</f>
        <v>1</v>
      </c>
      <c r="AM2955" t="e">
        <f t="shared" si="396"/>
        <v>#DIV/0!</v>
      </c>
    </row>
    <row r="2956" spans="1:39">
      <c r="A2956" s="2" t="str">
        <f t="shared" si="390"/>
        <v>BOZHON PRECISION INDUSTRY TECHNOLOGY CO., LTD.V64PAM-FIFO</v>
      </c>
      <c r="B2956" s="2" t="str">
        <f t="shared" si="391"/>
        <v>EQP,AE,PAM-FIFO,V5X/V57/D23,BOZHONDCO</v>
      </c>
      <c r="D2956" t="s">
        <v>60</v>
      </c>
      <c r="E2956" t="s">
        <v>423</v>
      </c>
      <c r="F2956" t="s">
        <v>40</v>
      </c>
      <c r="G2956" t="s">
        <v>41</v>
      </c>
      <c r="H2956" t="s">
        <v>65</v>
      </c>
      <c r="I2956" t="s">
        <v>193</v>
      </c>
      <c r="J2956" t="s">
        <v>111</v>
      </c>
      <c r="K2956" t="s">
        <v>2853</v>
      </c>
      <c r="L2956" t="s">
        <v>2637</v>
      </c>
      <c r="M2956" t="s">
        <v>2854</v>
      </c>
      <c r="N2956" s="18">
        <v>1331</v>
      </c>
      <c r="O2956" s="98">
        <v>1331</v>
      </c>
      <c r="P2956">
        <v>2</v>
      </c>
      <c r="S2956"/>
      <c r="T2956"/>
      <c r="U2956" t="s">
        <v>192</v>
      </c>
      <c r="V2956" t="s">
        <v>85</v>
      </c>
      <c r="W2956" s="98">
        <v>1331</v>
      </c>
      <c r="X2956" s="98" t="s">
        <v>2639</v>
      </c>
      <c r="Z2956" s="3">
        <f t="shared" si="392"/>
        <v>2662</v>
      </c>
      <c r="AA2956" s="3">
        <f t="shared" si="393"/>
        <v>2662</v>
      </c>
      <c r="AB2956" s="3">
        <f t="shared" si="394"/>
        <v>2662</v>
      </c>
      <c r="AC2956">
        <f t="shared" si="395"/>
        <v>0</v>
      </c>
      <c r="AD2956" t="str">
        <f>_xlfn.XLOOKUP(V2956,[2]Index!L:L,[2]Index!M:M)</f>
        <v>CN</v>
      </c>
      <c r="AE2956" s="3" t="s">
        <v>43</v>
      </c>
      <c r="AF2956" t="s">
        <v>52</v>
      </c>
      <c r="AG2956" s="4" t="s">
        <v>53</v>
      </c>
      <c r="AH2956" t="s">
        <v>196</v>
      </c>
      <c r="AJ2956">
        <f>VLOOKUP(D2956,[3]Multipliers!$B:$AT,36)</f>
        <v>1</v>
      </c>
      <c r="AK2956">
        <f>VLOOKUP(D2956,[3]Multipliers!$B:$AT,36)</f>
        <v>1</v>
      </c>
      <c r="AM2956" t="e">
        <f t="shared" si="396"/>
        <v>#DIV/0!</v>
      </c>
    </row>
    <row r="2957" spans="1:39">
      <c r="A2957" s="2" t="str">
        <f t="shared" si="390"/>
        <v>BOZHON PRECISION INDUSTRY TECHNOLOGY CO., LTD.V64PAM-FIFO</v>
      </c>
      <c r="B2957" s="2" t="str">
        <f t="shared" si="391"/>
        <v>EQP,AE,PAM-FIFO,V5X/V57/D23,BOZHONDCO</v>
      </c>
      <c r="D2957" t="s">
        <v>60</v>
      </c>
      <c r="E2957" t="s">
        <v>423</v>
      </c>
      <c r="F2957" t="s">
        <v>40</v>
      </c>
      <c r="G2957" t="s">
        <v>41</v>
      </c>
      <c r="H2957" t="s">
        <v>65</v>
      </c>
      <c r="I2957" t="s">
        <v>193</v>
      </c>
      <c r="J2957" t="s">
        <v>61</v>
      </c>
      <c r="K2957" t="s">
        <v>2853</v>
      </c>
      <c r="L2957" t="s">
        <v>2637</v>
      </c>
      <c r="M2957" t="s">
        <v>2854</v>
      </c>
      <c r="N2957" s="18">
        <v>1331</v>
      </c>
      <c r="O2957" s="98">
        <v>1331</v>
      </c>
      <c r="P2957">
        <v>2</v>
      </c>
      <c r="S2957"/>
      <c r="T2957"/>
      <c r="U2957" t="s">
        <v>192</v>
      </c>
      <c r="V2957" t="s">
        <v>85</v>
      </c>
      <c r="W2957" s="98">
        <v>1331</v>
      </c>
      <c r="X2957" s="98" t="s">
        <v>2639</v>
      </c>
      <c r="Z2957" s="3">
        <f t="shared" si="392"/>
        <v>2662</v>
      </c>
      <c r="AA2957" s="3">
        <f t="shared" si="393"/>
        <v>2662</v>
      </c>
      <c r="AB2957" s="3">
        <f t="shared" si="394"/>
        <v>2662</v>
      </c>
      <c r="AC2957">
        <f t="shared" si="395"/>
        <v>0</v>
      </c>
      <c r="AD2957" t="str">
        <f>_xlfn.XLOOKUP(V2957,[2]Index!L:L,[2]Index!M:M)</f>
        <v>CN</v>
      </c>
      <c r="AE2957" s="3" t="s">
        <v>43</v>
      </c>
      <c r="AF2957" t="s">
        <v>52</v>
      </c>
      <c r="AG2957" s="4" t="s">
        <v>53</v>
      </c>
      <c r="AH2957" t="s">
        <v>196</v>
      </c>
      <c r="AJ2957">
        <f>VLOOKUP(D2957,[3]Multipliers!$B:$AT,36)</f>
        <v>1</v>
      </c>
      <c r="AK2957">
        <f>VLOOKUP(D2957,[3]Multipliers!$B:$AT,36)</f>
        <v>1</v>
      </c>
      <c r="AM2957">
        <f t="shared" si="396"/>
        <v>0</v>
      </c>
    </row>
    <row r="2958" spans="1:39">
      <c r="A2958" s="2" t="str">
        <f t="shared" si="390"/>
        <v>BOZHON PRECISION INDUSTRY TECHNOLOGY CO., LTD.V63PAM-FIFO</v>
      </c>
      <c r="B2958" s="2" t="str">
        <f t="shared" si="391"/>
        <v>EQP,AE,PAM-FIFO,V5X/V57/D23,BOZHONDCO</v>
      </c>
      <c r="C2958" s="3" t="str">
        <f t="shared" ref="C2958:C2970" si="397">_xlfn.CONCAT(G2958,L2958,"New Buy")</f>
        <v>iphonePAM-FIFONew Buy</v>
      </c>
      <c r="D2958" s="2" t="s">
        <v>60</v>
      </c>
      <c r="E2958" s="2" t="s">
        <v>423</v>
      </c>
      <c r="F2958" s="2" t="s">
        <v>40</v>
      </c>
      <c r="G2958" s="2" t="s">
        <v>41</v>
      </c>
      <c r="H2958" s="2" t="s">
        <v>42</v>
      </c>
      <c r="I2958" s="2" t="s">
        <v>193</v>
      </c>
      <c r="J2958" s="2" t="s">
        <v>111</v>
      </c>
      <c r="K2958" s="2" t="s">
        <v>2853</v>
      </c>
      <c r="L2958" s="2" t="s">
        <v>2637</v>
      </c>
      <c r="M2958" s="2" t="s">
        <v>2854</v>
      </c>
      <c r="N2958" s="13">
        <v>1331</v>
      </c>
      <c r="O2958" s="2">
        <v>1331</v>
      </c>
      <c r="P2958" s="23">
        <v>4</v>
      </c>
      <c r="Q2958" s="2"/>
      <c r="R2958" s="2"/>
      <c r="S2958" s="2"/>
      <c r="T2958" s="2"/>
      <c r="U2958" s="2" t="s">
        <v>192</v>
      </c>
      <c r="V2958" s="2" t="s">
        <v>146</v>
      </c>
      <c r="W2958" s="23">
        <v>1331</v>
      </c>
      <c r="X2958" s="2" t="s">
        <v>2639</v>
      </c>
      <c r="Y2958" s="2"/>
      <c r="Z2958" s="3">
        <f t="shared" si="392"/>
        <v>5324</v>
      </c>
      <c r="AA2958" s="3">
        <f t="shared" si="393"/>
        <v>5324</v>
      </c>
      <c r="AB2958" s="3">
        <f t="shared" si="394"/>
        <v>5324</v>
      </c>
      <c r="AC2958">
        <f t="shared" si="395"/>
        <v>0</v>
      </c>
      <c r="AD2958" t="str">
        <f>_xlfn.XLOOKUP(V2958,[2]Index!L:L,[2]Index!M:M)</f>
        <v>CN</v>
      </c>
      <c r="AE2958" s="3" t="s">
        <v>43</v>
      </c>
      <c r="AF2958" t="s">
        <v>52</v>
      </c>
      <c r="AG2958" s="3" t="s">
        <v>53</v>
      </c>
      <c r="AH2958" t="s">
        <v>196</v>
      </c>
      <c r="AJ2958">
        <f>VLOOKUP(D2958,[3]Multipliers!$B:$AT,36)</f>
        <v>1</v>
      </c>
      <c r="AK2958">
        <f>VLOOKUP(D2958,[3]Multipliers!$B:$AT,36)</f>
        <v>1</v>
      </c>
      <c r="AM2958">
        <f t="shared" si="396"/>
        <v>0</v>
      </c>
    </row>
    <row r="2959" spans="1:39">
      <c r="A2959" s="2" t="str">
        <f t="shared" si="390"/>
        <v>BOZHON PRECISION INDUSTRY TECHNOLOGY CO., LTD.V64BUFFER</v>
      </c>
      <c r="B2959" s="2" t="str">
        <f t="shared" si="391"/>
        <v>EQP,AE,INLINE BUFFER,D9X/D4Y,BOZHON,HC-ALDCO</v>
      </c>
      <c r="C2959" s="3" t="str">
        <f t="shared" si="397"/>
        <v>iphoneBUFFERNew Buy</v>
      </c>
      <c r="D2959" s="2" t="s">
        <v>60</v>
      </c>
      <c r="E2959" s="2" t="s">
        <v>423</v>
      </c>
      <c r="F2959" s="2" t="s">
        <v>40</v>
      </c>
      <c r="G2959" s="2" t="s">
        <v>41</v>
      </c>
      <c r="H2959" s="2" t="s">
        <v>65</v>
      </c>
      <c r="I2959" s="2" t="s">
        <v>193</v>
      </c>
      <c r="J2959" s="2" t="s">
        <v>66</v>
      </c>
      <c r="K2959" s="2" t="s">
        <v>2855</v>
      </c>
      <c r="L2959" s="2" t="s">
        <v>2856</v>
      </c>
      <c r="M2959" s="2" t="s">
        <v>2857</v>
      </c>
      <c r="N2959" s="13">
        <v>1220.82</v>
      </c>
      <c r="O2959" s="2">
        <v>1220</v>
      </c>
      <c r="P2959" s="23">
        <v>34</v>
      </c>
      <c r="Q2959" s="2"/>
      <c r="R2959" s="2">
        <v>10</v>
      </c>
      <c r="S2959" s="2"/>
      <c r="T2959" s="2" t="s">
        <v>60</v>
      </c>
      <c r="U2959" s="2" t="s">
        <v>374</v>
      </c>
      <c r="V2959" s="2" t="s">
        <v>71</v>
      </c>
      <c r="W2959" s="23">
        <v>1098.74</v>
      </c>
      <c r="X2959" s="2"/>
      <c r="Y2959" s="2"/>
      <c r="Z2959" s="3">
        <f t="shared" si="392"/>
        <v>41507.879999999997</v>
      </c>
      <c r="AA2959" s="3">
        <f t="shared" si="393"/>
        <v>37357.160000000003</v>
      </c>
      <c r="AB2959" s="3">
        <f t="shared" si="394"/>
        <v>41480</v>
      </c>
      <c r="AC2959">
        <f t="shared" si="395"/>
        <v>27.879999999997381</v>
      </c>
      <c r="AD2959" t="str">
        <f>_xlfn.XLOOKUP(V2959,[2]Index!L:L,[2]Index!M:M)</f>
        <v>CN</v>
      </c>
      <c r="AE2959" s="3" t="s">
        <v>43</v>
      </c>
      <c r="AF2959" t="s">
        <v>52</v>
      </c>
      <c r="AG2959" s="3" t="s">
        <v>53</v>
      </c>
      <c r="AJ2959">
        <f>VLOOKUP(D2959,[3]Multipliers!$B:$AT,36)</f>
        <v>1</v>
      </c>
      <c r="AK2959">
        <f>VLOOKUP(D2959,[3]Multipliers!$B:$AT,36)</f>
        <v>1</v>
      </c>
      <c r="AM2959">
        <f t="shared" si="396"/>
        <v>0</v>
      </c>
    </row>
    <row r="2960" spans="1:39">
      <c r="A2960" s="2" t="str">
        <f t="shared" si="390"/>
        <v>BOZHON PRECISION INDUSTRY TECHNOLOGY CO., LTD.V64INLINE BUFFER</v>
      </c>
      <c r="B2960" s="2" t="str">
        <f t="shared" si="391"/>
        <v>EQP,AE,INLINE BUFFER,D9X/D4Y,BOZHON,HC-ALDCO</v>
      </c>
      <c r="C2960" s="3" t="str">
        <f t="shared" si="397"/>
        <v>iphoneINLINE BUFFERNew Buy</v>
      </c>
      <c r="D2960" s="2" t="s">
        <v>60</v>
      </c>
      <c r="E2960" s="2" t="s">
        <v>423</v>
      </c>
      <c r="F2960" s="2" t="s">
        <v>40</v>
      </c>
      <c r="G2960" s="2" t="s">
        <v>41</v>
      </c>
      <c r="H2960" s="2" t="s">
        <v>65</v>
      </c>
      <c r="I2960" s="2" t="s">
        <v>193</v>
      </c>
      <c r="J2960" s="2" t="s">
        <v>66</v>
      </c>
      <c r="K2960" s="2" t="s">
        <v>2855</v>
      </c>
      <c r="L2960" s="2" t="s">
        <v>2858</v>
      </c>
      <c r="M2960" s="2" t="s">
        <v>2857</v>
      </c>
      <c r="N2960" s="13">
        <v>1220.82</v>
      </c>
      <c r="O2960" s="2">
        <v>1220</v>
      </c>
      <c r="P2960" s="23">
        <v>29</v>
      </c>
      <c r="Q2960" s="2"/>
      <c r="R2960" s="2">
        <v>10</v>
      </c>
      <c r="S2960" s="2"/>
      <c r="T2960" s="2" t="s">
        <v>60</v>
      </c>
      <c r="U2960" s="2" t="s">
        <v>374</v>
      </c>
      <c r="V2960" s="2" t="s">
        <v>71</v>
      </c>
      <c r="W2960" s="23">
        <v>1098.74</v>
      </c>
      <c r="X2960" s="2"/>
      <c r="Y2960" s="2"/>
      <c r="Z2960" s="3">
        <f t="shared" si="392"/>
        <v>35403.78</v>
      </c>
      <c r="AA2960" s="3">
        <f t="shared" si="393"/>
        <v>31863.46</v>
      </c>
      <c r="AB2960" s="3">
        <f t="shared" si="394"/>
        <v>35380</v>
      </c>
      <c r="AC2960">
        <f t="shared" si="395"/>
        <v>23.779999999998836</v>
      </c>
      <c r="AD2960" t="str">
        <f>_xlfn.XLOOKUP(V2960,[2]Index!L:L,[2]Index!M:M)</f>
        <v>CN</v>
      </c>
      <c r="AE2960" s="3" t="s">
        <v>43</v>
      </c>
      <c r="AF2960" t="s">
        <v>52</v>
      </c>
      <c r="AG2960" s="3" t="s">
        <v>53</v>
      </c>
      <c r="AJ2960">
        <f>VLOOKUP(D2960,[3]Multipliers!$B:$AT,36)</f>
        <v>1</v>
      </c>
      <c r="AK2960">
        <f>VLOOKUP(D2960,[3]Multipliers!$B:$AT,36)</f>
        <v>1</v>
      </c>
      <c r="AM2960">
        <f t="shared" si="396"/>
        <v>0</v>
      </c>
    </row>
    <row r="2961" spans="1:39">
      <c r="A2961" s="2" t="str">
        <f t="shared" si="390"/>
        <v>BOZHON PRECISION INDUSTRY TECHNOLOGY CO., LTD.V64INLINE BUFFER</v>
      </c>
      <c r="B2961" s="2" t="str">
        <f t="shared" si="391"/>
        <v>EQP,AE,INLINE BUFFER,D9X/D4Y,BOZHON,HC-ALDCO</v>
      </c>
      <c r="C2961" s="3" t="str">
        <f t="shared" si="397"/>
        <v>iphoneINLINE BUFFERNew Buy</v>
      </c>
      <c r="D2961" s="2" t="s">
        <v>60</v>
      </c>
      <c r="E2961" s="2" t="s">
        <v>423</v>
      </c>
      <c r="F2961" s="2" t="s">
        <v>40</v>
      </c>
      <c r="G2961" s="2" t="s">
        <v>41</v>
      </c>
      <c r="H2961" s="2" t="s">
        <v>65</v>
      </c>
      <c r="I2961" s="2" t="s">
        <v>193</v>
      </c>
      <c r="J2961" s="2" t="s">
        <v>44</v>
      </c>
      <c r="K2961" s="2" t="s">
        <v>2855</v>
      </c>
      <c r="L2961" s="2" t="s">
        <v>2858</v>
      </c>
      <c r="M2961" s="2" t="s">
        <v>2857</v>
      </c>
      <c r="N2961" s="13">
        <v>1220.82</v>
      </c>
      <c r="O2961" s="2">
        <v>1220</v>
      </c>
      <c r="P2961" s="23">
        <v>3</v>
      </c>
      <c r="Q2961" s="2"/>
      <c r="R2961" s="2">
        <v>10</v>
      </c>
      <c r="S2961" s="2"/>
      <c r="T2961" s="2" t="s">
        <v>60</v>
      </c>
      <c r="U2961" s="2" t="s">
        <v>374</v>
      </c>
      <c r="V2961" s="2" t="s">
        <v>71</v>
      </c>
      <c r="W2961" s="23">
        <v>1098.74</v>
      </c>
      <c r="X2961" s="2"/>
      <c r="Y2961" s="2"/>
      <c r="Z2961" s="3">
        <f t="shared" si="392"/>
        <v>3662.46</v>
      </c>
      <c r="AA2961" s="3">
        <f t="shared" si="393"/>
        <v>3296.2200000000003</v>
      </c>
      <c r="AB2961" s="3">
        <f t="shared" si="394"/>
        <v>3660</v>
      </c>
      <c r="AC2961">
        <f t="shared" si="395"/>
        <v>2.4600000000000364</v>
      </c>
      <c r="AD2961" t="str">
        <f>_xlfn.XLOOKUP(V2961,[2]Index!L:L,[2]Index!M:M)</f>
        <v>CN</v>
      </c>
      <c r="AE2961" s="3" t="s">
        <v>43</v>
      </c>
      <c r="AF2961" t="s">
        <v>52</v>
      </c>
      <c r="AG2961" s="3" t="s">
        <v>53</v>
      </c>
      <c r="AJ2961">
        <f>VLOOKUP(D2961,[3]Multipliers!$B:$AT,36)</f>
        <v>1</v>
      </c>
      <c r="AK2961">
        <f>VLOOKUP(D2961,[3]Multipliers!$B:$AT,36)</f>
        <v>1</v>
      </c>
      <c r="AM2961">
        <f t="shared" si="396"/>
        <v>0</v>
      </c>
    </row>
    <row r="2962" spans="1:39">
      <c r="A2962" s="2" t="str">
        <f t="shared" si="390"/>
        <v>BOZHON PRECISION INDUSTRY TECHNOLOGY CO., LTD.V64INLINE BUFFER</v>
      </c>
      <c r="B2962" s="2" t="str">
        <f t="shared" si="391"/>
        <v>EQP,AE,INLINE BUFFER,D9X/D4Y,BOZHON,HC-ALDCO</v>
      </c>
      <c r="C2962" s="3" t="str">
        <f t="shared" si="397"/>
        <v>iphoneINLINE BUFFERNew Buy</v>
      </c>
      <c r="D2962" s="2" t="s">
        <v>60</v>
      </c>
      <c r="E2962" s="2" t="s">
        <v>423</v>
      </c>
      <c r="F2962" s="2" t="s">
        <v>40</v>
      </c>
      <c r="G2962" s="2" t="s">
        <v>41</v>
      </c>
      <c r="H2962" s="2" t="s">
        <v>65</v>
      </c>
      <c r="I2962" s="2" t="s">
        <v>193</v>
      </c>
      <c r="J2962" s="2" t="s">
        <v>181</v>
      </c>
      <c r="K2962" s="2" t="s">
        <v>2855</v>
      </c>
      <c r="L2962" s="2" t="s">
        <v>2858</v>
      </c>
      <c r="M2962" s="2" t="s">
        <v>2857</v>
      </c>
      <c r="N2962" s="13">
        <v>1220.82</v>
      </c>
      <c r="O2962" s="2">
        <v>1220</v>
      </c>
      <c r="P2962" s="23">
        <v>15</v>
      </c>
      <c r="Q2962" s="2"/>
      <c r="R2962" s="2">
        <v>10</v>
      </c>
      <c r="S2962" s="2"/>
      <c r="T2962" s="2" t="s">
        <v>60</v>
      </c>
      <c r="U2962" s="2" t="s">
        <v>374</v>
      </c>
      <c r="V2962" s="2" t="s">
        <v>71</v>
      </c>
      <c r="W2962" s="23">
        <v>1098.74</v>
      </c>
      <c r="X2962" s="2"/>
      <c r="Y2962" s="2"/>
      <c r="Z2962" s="3">
        <f t="shared" si="392"/>
        <v>18312.3</v>
      </c>
      <c r="AA2962" s="3">
        <f t="shared" si="393"/>
        <v>16481.099999999999</v>
      </c>
      <c r="AB2962" s="3">
        <f t="shared" si="394"/>
        <v>18300</v>
      </c>
      <c r="AC2962">
        <f t="shared" si="395"/>
        <v>12.299999999999272</v>
      </c>
      <c r="AD2962" t="str">
        <f>_xlfn.XLOOKUP(V2962,[2]Index!L:L,[2]Index!M:M)</f>
        <v>CN</v>
      </c>
      <c r="AE2962" s="3" t="s">
        <v>43</v>
      </c>
      <c r="AF2962" t="s">
        <v>52</v>
      </c>
      <c r="AG2962" s="3" t="s">
        <v>53</v>
      </c>
      <c r="AJ2962">
        <f>VLOOKUP(D2962,[3]Multipliers!$B:$AT,36)</f>
        <v>1</v>
      </c>
      <c r="AK2962">
        <f>VLOOKUP(D2962,[3]Multipliers!$B:$AT,36)</f>
        <v>1</v>
      </c>
      <c r="AM2962">
        <f t="shared" si="396"/>
        <v>0</v>
      </c>
    </row>
    <row r="2963" spans="1:39">
      <c r="A2963" s="2" t="str">
        <f t="shared" si="390"/>
        <v>SHENZHEN STRONG TECHNOLOGY CO., LTD.V63CVT</v>
      </c>
      <c r="B2963" s="2" t="str">
        <f t="shared" si="391"/>
        <v>EQP,AE,RIM-CVT,D6X/D1Y-V6X,STRONG,RETROFIT KITRetrofit</v>
      </c>
      <c r="C2963" s="3" t="str">
        <f t="shared" si="397"/>
        <v>iphoneCVTNew Buy</v>
      </c>
      <c r="D2963" s="2">
        <v>386106</v>
      </c>
      <c r="E2963" s="2" t="s">
        <v>369</v>
      </c>
      <c r="F2963" s="2" t="s">
        <v>40</v>
      </c>
      <c r="G2963" s="2" t="s">
        <v>41</v>
      </c>
      <c r="H2963" s="2" t="s">
        <v>42</v>
      </c>
      <c r="I2963" s="2" t="s">
        <v>43</v>
      </c>
      <c r="J2963" s="2" t="s">
        <v>55</v>
      </c>
      <c r="K2963" s="2" t="s">
        <v>2859</v>
      </c>
      <c r="L2963" s="2" t="s">
        <v>2673</v>
      </c>
      <c r="M2963" s="2" t="s">
        <v>2860</v>
      </c>
      <c r="N2963" s="13">
        <v>1128</v>
      </c>
      <c r="O2963" s="2">
        <v>1100</v>
      </c>
      <c r="P2963" s="2">
        <v>2</v>
      </c>
      <c r="Q2963" s="2" t="s">
        <v>48</v>
      </c>
      <c r="R2963" s="2">
        <v>4</v>
      </c>
      <c r="S2963" s="2"/>
      <c r="T2963" s="2"/>
      <c r="U2963" s="2" t="s">
        <v>192</v>
      </c>
      <c r="V2963" s="2" t="s">
        <v>71</v>
      </c>
      <c r="W2963" s="2">
        <v>1128</v>
      </c>
      <c r="X2963" s="2">
        <v>1128</v>
      </c>
      <c r="Y2963" s="2">
        <v>0</v>
      </c>
      <c r="Z2963" s="3">
        <f t="shared" si="392"/>
        <v>2256</v>
      </c>
      <c r="AA2963" s="3">
        <f t="shared" si="393"/>
        <v>2256</v>
      </c>
      <c r="AB2963" s="3">
        <f t="shared" si="394"/>
        <v>2200</v>
      </c>
      <c r="AC2963">
        <f t="shared" si="395"/>
        <v>56</v>
      </c>
      <c r="AD2963" t="str">
        <f>_xlfn.XLOOKUP(V2963,[2]Index!L:L,[2]Index!M:M)</f>
        <v>CN</v>
      </c>
      <c r="AE2963" s="3" t="s">
        <v>5821</v>
      </c>
      <c r="AF2963" t="s">
        <v>52</v>
      </c>
      <c r="AG2963" s="4" t="s">
        <v>53</v>
      </c>
      <c r="AH2963" t="s">
        <v>54</v>
      </c>
      <c r="AJ2963">
        <f>VLOOKUP(D2963,[3]Multipliers!$B:$AT,36)</f>
        <v>1</v>
      </c>
      <c r="AK2963">
        <f>VLOOKUP(D2963,[3]Multipliers!$B:$AT,36)</f>
        <v>1</v>
      </c>
      <c r="AM2963">
        <f t="shared" si="396"/>
        <v>0</v>
      </c>
    </row>
    <row r="2964" spans="1:39">
      <c r="A2964" s="2" t="str">
        <f t="shared" si="390"/>
        <v>SHENZHEN STRONG TECHNOLOGY CO., LTD.V64CVT</v>
      </c>
      <c r="B2964" s="2" t="str">
        <f t="shared" si="391"/>
        <v>EQP,AE,RIM-CVT,D6X/D1Y-V6X,STRONG,RETROFIT KITRetrofit</v>
      </c>
      <c r="C2964" s="3" t="str">
        <f t="shared" si="397"/>
        <v>iphoneCVTNew Buy</v>
      </c>
      <c r="D2964" s="2">
        <v>386107</v>
      </c>
      <c r="E2964" s="2" t="s">
        <v>369</v>
      </c>
      <c r="F2964" s="2" t="s">
        <v>40</v>
      </c>
      <c r="G2964" s="2" t="s">
        <v>41</v>
      </c>
      <c r="H2964" s="2" t="s">
        <v>65</v>
      </c>
      <c r="I2964" s="2" t="s">
        <v>43</v>
      </c>
      <c r="J2964" s="2" t="s">
        <v>55</v>
      </c>
      <c r="K2964" s="2" t="s">
        <v>2859</v>
      </c>
      <c r="L2964" s="2" t="s">
        <v>2673</v>
      </c>
      <c r="M2964" s="2" t="s">
        <v>2860</v>
      </c>
      <c r="N2964" s="13">
        <v>1128</v>
      </c>
      <c r="O2964" s="2">
        <v>1100</v>
      </c>
      <c r="P2964" s="2">
        <v>2</v>
      </c>
      <c r="Q2964" s="2" t="s">
        <v>48</v>
      </c>
      <c r="R2964" s="2">
        <v>4</v>
      </c>
      <c r="S2964" s="2"/>
      <c r="T2964" s="2"/>
      <c r="U2964" s="2" t="s">
        <v>192</v>
      </c>
      <c r="V2964" s="2" t="s">
        <v>71</v>
      </c>
      <c r="W2964" s="2">
        <v>1128</v>
      </c>
      <c r="X2964" s="2">
        <v>1128</v>
      </c>
      <c r="Y2964" s="2">
        <v>0</v>
      </c>
      <c r="Z2964" s="3">
        <f t="shared" si="392"/>
        <v>2256</v>
      </c>
      <c r="AA2964" s="3">
        <f t="shared" si="393"/>
        <v>2256</v>
      </c>
      <c r="AB2964" s="3">
        <f t="shared" si="394"/>
        <v>2200</v>
      </c>
      <c r="AC2964">
        <f t="shared" si="395"/>
        <v>56</v>
      </c>
      <c r="AD2964" t="str">
        <f>_xlfn.XLOOKUP(V2964,[2]Index!L:L,[2]Index!M:M)</f>
        <v>CN</v>
      </c>
      <c r="AE2964" s="3" t="s">
        <v>5821</v>
      </c>
      <c r="AF2964" t="s">
        <v>52</v>
      </c>
      <c r="AG2964" s="4" t="s">
        <v>53</v>
      </c>
      <c r="AH2964" t="s">
        <v>54</v>
      </c>
      <c r="AJ2964" t="str">
        <f>VLOOKUP(D2964,[3]Multipliers!$B:$AT,36)</f>
        <v>outlier - Fix</v>
      </c>
      <c r="AK2964" t="str">
        <f>VLOOKUP(D2964,[3]Multipliers!$B:$AT,36)</f>
        <v>outlier - Fix</v>
      </c>
      <c r="AM2964">
        <f t="shared" si="396"/>
        <v>0</v>
      </c>
    </row>
    <row r="2965" spans="1:39">
      <c r="A2965" s="2" t="str">
        <f t="shared" si="390"/>
        <v>SHENZHEN STRONG TECHNOLOGY CO., LTD.V63CVT</v>
      </c>
      <c r="B2965" s="2" t="str">
        <f t="shared" si="391"/>
        <v>EQP,AE,RIM-CVT,D6X/D1Y-V6X,STRONG,RETROFIT KITRetrofit</v>
      </c>
      <c r="C2965" s="3" t="str">
        <f t="shared" si="397"/>
        <v>iphoneCVTNew Buy</v>
      </c>
      <c r="D2965" s="33">
        <v>386106</v>
      </c>
      <c r="E2965" s="33" t="s">
        <v>369</v>
      </c>
      <c r="F2965" s="33" t="s">
        <v>40</v>
      </c>
      <c r="G2965" s="36" t="s">
        <v>41</v>
      </c>
      <c r="H2965" s="33" t="s">
        <v>42</v>
      </c>
      <c r="I2965" s="33" t="s">
        <v>43</v>
      </c>
      <c r="J2965" s="33" t="s">
        <v>231</v>
      </c>
      <c r="K2965" s="33" t="s">
        <v>2859</v>
      </c>
      <c r="L2965" s="33" t="s">
        <v>2673</v>
      </c>
      <c r="M2965" s="33" t="s">
        <v>2860</v>
      </c>
      <c r="N2965" s="15">
        <v>1128</v>
      </c>
      <c r="O2965" s="26">
        <v>1100</v>
      </c>
      <c r="P2965" s="33">
        <v>4</v>
      </c>
      <c r="Q2965" s="33" t="s">
        <v>48</v>
      </c>
      <c r="R2965" s="34">
        <v>4</v>
      </c>
      <c r="S2965" s="43"/>
      <c r="T2965" s="43"/>
      <c r="U2965" s="36" t="s">
        <v>192</v>
      </c>
      <c r="V2965" s="36" t="s">
        <v>71</v>
      </c>
      <c r="W2965" s="37">
        <v>1128</v>
      </c>
      <c r="X2965" s="38">
        <v>1128</v>
      </c>
      <c r="Y2965" s="36">
        <v>0</v>
      </c>
      <c r="Z2965" s="3">
        <f t="shared" si="392"/>
        <v>4512</v>
      </c>
      <c r="AA2965" s="3">
        <f t="shared" si="393"/>
        <v>4512</v>
      </c>
      <c r="AB2965" s="3">
        <f t="shared" si="394"/>
        <v>4400</v>
      </c>
      <c r="AC2965">
        <f t="shared" si="395"/>
        <v>112</v>
      </c>
      <c r="AD2965" t="str">
        <f>_xlfn.XLOOKUP(V2965,[2]Index!L:L,[2]Index!M:M)</f>
        <v>CN</v>
      </c>
      <c r="AE2965" s="3" t="s">
        <v>5821</v>
      </c>
      <c r="AF2965" t="s">
        <v>52</v>
      </c>
      <c r="AG2965" s="4" t="s">
        <v>53</v>
      </c>
      <c r="AH2965" t="s">
        <v>232</v>
      </c>
      <c r="AJ2965">
        <f>VLOOKUP(D2965,[3]Multipliers!$B:$AT,36)</f>
        <v>1</v>
      </c>
      <c r="AK2965">
        <f>VLOOKUP(D2965,[3]Multipliers!$B:$AT,36)</f>
        <v>1</v>
      </c>
      <c r="AM2965" t="e">
        <f t="shared" si="396"/>
        <v>#DIV/0!</v>
      </c>
    </row>
    <row r="2966" spans="1:39">
      <c r="A2966" s="2" t="str">
        <f t="shared" si="390"/>
        <v>SHENZHEN STRONG TECHNOLOGY CO., LTD.V63RIM-INPUT-CONVEYOR</v>
      </c>
      <c r="B2966" s="2" t="str">
        <f t="shared" si="391"/>
        <v>EQP,AE,RIM-INPUT-CONVEYOR(RIM-CONVEYOR),D5X-V6X,STRONG,RETROFIT KITRetrofit</v>
      </c>
      <c r="C2966" s="3" t="str">
        <f t="shared" si="397"/>
        <v>iphoneRIM-INPUT-CONVEYORNew Buy</v>
      </c>
      <c r="D2966" s="2">
        <v>386762</v>
      </c>
      <c r="E2966" s="2" t="s">
        <v>369</v>
      </c>
      <c r="F2966" s="2" t="s">
        <v>40</v>
      </c>
      <c r="G2966" s="2" t="s">
        <v>41</v>
      </c>
      <c r="H2966" s="2" t="s">
        <v>42</v>
      </c>
      <c r="I2966" s="2" t="s">
        <v>43</v>
      </c>
      <c r="J2966" s="2" t="s">
        <v>231</v>
      </c>
      <c r="K2966" s="2" t="s">
        <v>2861</v>
      </c>
      <c r="L2966" s="2" t="s">
        <v>2862</v>
      </c>
      <c r="M2966" s="2" t="s">
        <v>2863</v>
      </c>
      <c r="N2966" s="13">
        <v>1128</v>
      </c>
      <c r="O2966" s="2">
        <v>1100</v>
      </c>
      <c r="P2966" s="23">
        <v>2</v>
      </c>
      <c r="Q2966" s="2" t="s">
        <v>48</v>
      </c>
      <c r="R2966" s="2">
        <v>5</v>
      </c>
      <c r="S2966" s="2"/>
      <c r="T2966" s="2"/>
      <c r="U2966" s="2" t="s">
        <v>192</v>
      </c>
      <c r="V2966" s="2" t="s">
        <v>71</v>
      </c>
      <c r="W2966" s="23">
        <v>500</v>
      </c>
      <c r="X2966" s="2">
        <v>1128</v>
      </c>
      <c r="Y2966" s="2">
        <v>0</v>
      </c>
      <c r="Z2966" s="3">
        <f t="shared" si="392"/>
        <v>2256</v>
      </c>
      <c r="AA2966" s="3">
        <f t="shared" si="393"/>
        <v>1000</v>
      </c>
      <c r="AB2966" s="3">
        <f t="shared" si="394"/>
        <v>2200</v>
      </c>
      <c r="AC2966">
        <f t="shared" si="395"/>
        <v>56</v>
      </c>
      <c r="AD2966" t="str">
        <f>_xlfn.XLOOKUP(V2966,[2]Index!L:L,[2]Index!M:M)</f>
        <v>CN</v>
      </c>
      <c r="AE2966" s="3" t="s">
        <v>5821</v>
      </c>
      <c r="AF2966" t="s">
        <v>52</v>
      </c>
      <c r="AG2966" s="3" t="s">
        <v>53</v>
      </c>
      <c r="AH2966" t="s">
        <v>232</v>
      </c>
      <c r="AJ2966">
        <f>VLOOKUP(D2966,[3]Multipliers!$B:$AT,36)</f>
        <v>1</v>
      </c>
      <c r="AK2966">
        <f>VLOOKUP(D2966,[3]Multipliers!$B:$AT,36)</f>
        <v>1</v>
      </c>
      <c r="AM2966" t="e">
        <f t="shared" si="396"/>
        <v>#DIV/0!</v>
      </c>
    </row>
    <row r="2967" spans="1:39">
      <c r="A2967" s="2" t="str">
        <f t="shared" si="390"/>
        <v>SHENZHEN STRONG TECHNOLOGY CO., LTD.V63RIM-INPUT-CONVEYOR</v>
      </c>
      <c r="B2967" s="2" t="str">
        <f t="shared" si="391"/>
        <v>EQP,AE,RIM-INPUT-CONVEYOR(RIM-CONVEYOR),D53G-V6X,STRONG,RETROFIT KITRetrofit</v>
      </c>
      <c r="C2967" s="3" t="str">
        <f t="shared" si="397"/>
        <v>iphoneRIM-INPUT-CONVEYORNew Buy</v>
      </c>
      <c r="D2967" s="2">
        <v>386761</v>
      </c>
      <c r="E2967" s="2" t="s">
        <v>369</v>
      </c>
      <c r="F2967" s="2" t="s">
        <v>40</v>
      </c>
      <c r="G2967" s="2" t="s">
        <v>41</v>
      </c>
      <c r="H2967" s="2" t="s">
        <v>42</v>
      </c>
      <c r="I2967" s="2" t="s">
        <v>43</v>
      </c>
      <c r="J2967" s="2" t="s">
        <v>272</v>
      </c>
      <c r="K2967" s="2" t="s">
        <v>2864</v>
      </c>
      <c r="L2967" s="2" t="s">
        <v>2862</v>
      </c>
      <c r="M2967" s="2" t="s">
        <v>2865</v>
      </c>
      <c r="N2967" s="13">
        <v>1128</v>
      </c>
      <c r="O2967" s="2">
        <v>1100</v>
      </c>
      <c r="P2967" s="23">
        <v>1</v>
      </c>
      <c r="Q2967" s="2" t="s">
        <v>48</v>
      </c>
      <c r="R2967" s="2">
        <v>5</v>
      </c>
      <c r="S2967" s="2"/>
      <c r="T2967" s="2"/>
      <c r="U2967" s="2" t="s">
        <v>192</v>
      </c>
      <c r="V2967" s="2" t="s">
        <v>85</v>
      </c>
      <c r="W2967" s="23">
        <v>500</v>
      </c>
      <c r="X2967" s="2">
        <v>1128</v>
      </c>
      <c r="Y2967" s="2">
        <v>0</v>
      </c>
      <c r="Z2967" s="3">
        <f t="shared" si="392"/>
        <v>1128</v>
      </c>
      <c r="AA2967" s="3">
        <f t="shared" si="393"/>
        <v>500</v>
      </c>
      <c r="AB2967" s="3">
        <f t="shared" si="394"/>
        <v>1100</v>
      </c>
      <c r="AC2967">
        <f t="shared" si="395"/>
        <v>28</v>
      </c>
      <c r="AD2967" t="str">
        <f>_xlfn.XLOOKUP(V2967,[2]Index!L:L,[2]Index!M:M)</f>
        <v>CN</v>
      </c>
      <c r="AE2967" s="3" t="s">
        <v>5821</v>
      </c>
      <c r="AF2967" t="s">
        <v>52</v>
      </c>
      <c r="AG2967" s="3" t="s">
        <v>53</v>
      </c>
      <c r="AH2967" t="s">
        <v>175</v>
      </c>
      <c r="AJ2967">
        <f>VLOOKUP(D2967,[3]Multipliers!$B:$AT,36)</f>
        <v>1</v>
      </c>
      <c r="AK2967">
        <f>VLOOKUP(D2967,[3]Multipliers!$B:$AT,36)</f>
        <v>1</v>
      </c>
      <c r="AM2967" t="e">
        <f t="shared" si="396"/>
        <v>#DIV/0!</v>
      </c>
    </row>
    <row r="2968" spans="1:39">
      <c r="A2968" s="2" t="str">
        <f t="shared" si="390"/>
        <v>SHENZHEN STRONG TECHNOLOGY CO., LTD.V63RIM-INPUT-CONVEYOR</v>
      </c>
      <c r="B2968" s="2" t="str">
        <f t="shared" si="391"/>
        <v>EQP,AE,RIM-INPUT-CONVEYOR(RIM-CONVEYOR),D53G-V6X,STRONG,RETROFIT KITRetrofit</v>
      </c>
      <c r="C2968" s="3" t="str">
        <f t="shared" si="397"/>
        <v>iphoneRIM-INPUT-CONVEYORNew Buy</v>
      </c>
      <c r="D2968" s="33">
        <v>386761</v>
      </c>
      <c r="E2968" s="33" t="s">
        <v>369</v>
      </c>
      <c r="F2968" s="33" t="s">
        <v>40</v>
      </c>
      <c r="G2968" s="36" t="s">
        <v>41</v>
      </c>
      <c r="H2968" s="33" t="s">
        <v>42</v>
      </c>
      <c r="I2968" s="33" t="s">
        <v>43</v>
      </c>
      <c r="J2968" s="33" t="s">
        <v>272</v>
      </c>
      <c r="K2968" s="33" t="s">
        <v>2864</v>
      </c>
      <c r="L2968" s="33" t="s">
        <v>2862</v>
      </c>
      <c r="M2968" s="33" t="s">
        <v>2865</v>
      </c>
      <c r="N2968" s="15">
        <v>1128</v>
      </c>
      <c r="O2968" s="26">
        <v>1100</v>
      </c>
      <c r="P2968" s="33">
        <v>4</v>
      </c>
      <c r="Q2968" s="33" t="s">
        <v>48</v>
      </c>
      <c r="R2968" s="34">
        <v>5</v>
      </c>
      <c r="S2968" s="43"/>
      <c r="T2968" s="43"/>
      <c r="U2968" s="36" t="s">
        <v>192</v>
      </c>
      <c r="V2968" s="36" t="s">
        <v>146</v>
      </c>
      <c r="W2968" s="37">
        <v>500</v>
      </c>
      <c r="X2968" s="38">
        <v>1128</v>
      </c>
      <c r="Y2968" s="36">
        <v>0</v>
      </c>
      <c r="Z2968" s="3">
        <f t="shared" si="392"/>
        <v>4512</v>
      </c>
      <c r="AA2968" s="3">
        <f t="shared" si="393"/>
        <v>2000</v>
      </c>
      <c r="AB2968" s="3">
        <f t="shared" si="394"/>
        <v>4400</v>
      </c>
      <c r="AC2968">
        <f t="shared" si="395"/>
        <v>112</v>
      </c>
      <c r="AD2968" t="str">
        <f>_xlfn.XLOOKUP(V2968,[2]Index!L:L,[2]Index!M:M)</f>
        <v>CN</v>
      </c>
      <c r="AE2968" s="3" t="s">
        <v>5821</v>
      </c>
      <c r="AF2968" t="s">
        <v>52</v>
      </c>
      <c r="AG2968" s="4" t="s">
        <v>53</v>
      </c>
      <c r="AH2968" t="s">
        <v>175</v>
      </c>
      <c r="AJ2968">
        <f>VLOOKUP(D2968,[3]Multipliers!$B:$AT,36)</f>
        <v>1</v>
      </c>
      <c r="AK2968">
        <f>VLOOKUP(D2968,[3]Multipliers!$B:$AT,36)</f>
        <v>1</v>
      </c>
      <c r="AM2968" t="e">
        <f t="shared" si="396"/>
        <v>#DIV/0!</v>
      </c>
    </row>
    <row r="2969" spans="1:39">
      <c r="A2969" s="2" t="str">
        <f t="shared" si="390"/>
        <v>SHENZHEN STRONG TECHNOLOGY CO., LTD.V68CVT</v>
      </c>
      <c r="B2969" s="2" t="str">
        <f t="shared" si="391"/>
        <v>EQP,AE,RIM-CVT,D6X/D1Y-V6X,STRONG,RETROFIT KITRetrofit</v>
      </c>
      <c r="C2969" s="3" t="str">
        <f t="shared" si="397"/>
        <v>iphoneCVTNew Buy</v>
      </c>
      <c r="D2969" s="33">
        <v>386108</v>
      </c>
      <c r="E2969" s="33" t="s">
        <v>369</v>
      </c>
      <c r="F2969" s="33" t="s">
        <v>40</v>
      </c>
      <c r="G2969" s="36" t="s">
        <v>41</v>
      </c>
      <c r="H2969" s="33" t="s">
        <v>206</v>
      </c>
      <c r="I2969" s="33" t="s">
        <v>43</v>
      </c>
      <c r="J2969" s="33" t="s">
        <v>231</v>
      </c>
      <c r="K2969" s="33" t="s">
        <v>2859</v>
      </c>
      <c r="L2969" s="33" t="s">
        <v>2673</v>
      </c>
      <c r="M2969" s="33" t="s">
        <v>2860</v>
      </c>
      <c r="N2969" s="15">
        <v>1128</v>
      </c>
      <c r="O2969" s="26">
        <v>1100</v>
      </c>
      <c r="P2969" s="33">
        <v>4</v>
      </c>
      <c r="Q2969" s="33" t="s">
        <v>48</v>
      </c>
      <c r="R2969" s="34">
        <v>4</v>
      </c>
      <c r="S2969" s="43"/>
      <c r="T2969" s="43"/>
      <c r="U2969" s="36" t="s">
        <v>192</v>
      </c>
      <c r="V2969" s="36" t="s">
        <v>146</v>
      </c>
      <c r="W2969" s="37">
        <v>1128</v>
      </c>
      <c r="X2969" s="38">
        <v>1128</v>
      </c>
      <c r="Y2969" s="36">
        <v>0</v>
      </c>
      <c r="Z2969" s="3">
        <f t="shared" si="392"/>
        <v>4512</v>
      </c>
      <c r="AA2969" s="3">
        <f t="shared" si="393"/>
        <v>4512</v>
      </c>
      <c r="AB2969" s="3">
        <f t="shared" si="394"/>
        <v>4400</v>
      </c>
      <c r="AC2969">
        <f t="shared" si="395"/>
        <v>112</v>
      </c>
      <c r="AD2969" t="str">
        <f>_xlfn.XLOOKUP(V2969,[2]Index!L:L,[2]Index!M:M)</f>
        <v>CN</v>
      </c>
      <c r="AE2969" s="3" t="s">
        <v>5821</v>
      </c>
      <c r="AF2969" t="s">
        <v>52</v>
      </c>
      <c r="AG2969" s="4" t="s">
        <v>53</v>
      </c>
      <c r="AH2969" t="s">
        <v>232</v>
      </c>
      <c r="AJ2969" t="str">
        <f>VLOOKUP(D2969,[3]Multipliers!$B:$AT,36)</f>
        <v>outlier - Fix</v>
      </c>
      <c r="AK2969" t="str">
        <f>VLOOKUP(D2969,[3]Multipliers!$B:$AT,36)</f>
        <v>outlier - Fix</v>
      </c>
      <c r="AM2969" t="e">
        <f t="shared" si="396"/>
        <v>#DIV/0!</v>
      </c>
    </row>
    <row r="2970" spans="1:39">
      <c r="A2970" s="2" t="str">
        <f t="shared" si="390"/>
        <v>SHENZHEN STRONG TECHNOLOGY CO., LTD.V68RIM-INPUT-CONVEYOR</v>
      </c>
      <c r="B2970" s="2" t="str">
        <f t="shared" si="391"/>
        <v>EQP,AE,RIM-INPUT-CONVEYOR,D53G-V6X,STRONG,RETROFIT KITRetrofit</v>
      </c>
      <c r="C2970" s="3" t="str">
        <f t="shared" si="397"/>
        <v>iphoneRIM-INPUT-CONVEYORNew Buy</v>
      </c>
      <c r="D2970" s="33">
        <v>386847</v>
      </c>
      <c r="E2970" s="33" t="s">
        <v>369</v>
      </c>
      <c r="F2970" s="33" t="s">
        <v>40</v>
      </c>
      <c r="G2970" s="36" t="s">
        <v>41</v>
      </c>
      <c r="H2970" s="33" t="s">
        <v>206</v>
      </c>
      <c r="I2970" s="33" t="s">
        <v>43</v>
      </c>
      <c r="J2970" s="33" t="s">
        <v>231</v>
      </c>
      <c r="K2970" s="33" t="s">
        <v>2866</v>
      </c>
      <c r="L2970" s="33" t="s">
        <v>2862</v>
      </c>
      <c r="M2970" s="33" t="s">
        <v>2867</v>
      </c>
      <c r="N2970" s="15">
        <v>1128</v>
      </c>
      <c r="O2970" s="26">
        <v>1100</v>
      </c>
      <c r="P2970" s="33">
        <v>1</v>
      </c>
      <c r="Q2970" s="33" t="s">
        <v>48</v>
      </c>
      <c r="R2970" s="34">
        <v>5</v>
      </c>
      <c r="S2970" s="43"/>
      <c r="T2970" s="43"/>
      <c r="U2970" s="36" t="s">
        <v>192</v>
      </c>
      <c r="V2970" s="36" t="s">
        <v>146</v>
      </c>
      <c r="W2970" s="37">
        <v>500</v>
      </c>
      <c r="X2970" s="38">
        <v>1128</v>
      </c>
      <c r="Y2970" s="36">
        <v>0</v>
      </c>
      <c r="Z2970" s="3">
        <f t="shared" si="392"/>
        <v>1128</v>
      </c>
      <c r="AA2970" s="3">
        <f t="shared" si="393"/>
        <v>500</v>
      </c>
      <c r="AB2970" s="3">
        <f t="shared" si="394"/>
        <v>1100</v>
      </c>
      <c r="AC2970">
        <f t="shared" si="395"/>
        <v>28</v>
      </c>
      <c r="AD2970" t="str">
        <f>_xlfn.XLOOKUP(V2970,[2]Index!L:L,[2]Index!M:M)</f>
        <v>CN</v>
      </c>
      <c r="AE2970" s="3" t="s">
        <v>5821</v>
      </c>
      <c r="AF2970" t="s">
        <v>52</v>
      </c>
      <c r="AG2970" s="4" t="s">
        <v>53</v>
      </c>
      <c r="AH2970" t="s">
        <v>232</v>
      </c>
      <c r="AJ2970">
        <f>VLOOKUP(D2970,[3]Multipliers!$B:$AT,36)</f>
        <v>1</v>
      </c>
      <c r="AK2970">
        <f>VLOOKUP(D2970,[3]Multipliers!$B:$AT,36)</f>
        <v>1</v>
      </c>
      <c r="AM2970" t="e">
        <f t="shared" si="396"/>
        <v>#DIV/0!</v>
      </c>
    </row>
    <row r="2971" spans="1:39">
      <c r="A2971" s="2" t="str">
        <f t="shared" si="390"/>
        <v>HELLER INDUSTRIES INC.V64PAM-COOLING FIFO</v>
      </c>
      <c r="B2971" s="2" t="str">
        <f t="shared" si="391"/>
        <v>EQP,AE,PAM-COOLING-FIFO,D8X/D3Y,HELLERDCO</v>
      </c>
      <c r="D2971" t="s">
        <v>60</v>
      </c>
      <c r="E2971" t="s">
        <v>211</v>
      </c>
      <c r="F2971" t="s">
        <v>40</v>
      </c>
      <c r="G2971" t="s">
        <v>41</v>
      </c>
      <c r="H2971" t="s">
        <v>65</v>
      </c>
      <c r="I2971" t="s">
        <v>193</v>
      </c>
      <c r="J2971" t="s">
        <v>80</v>
      </c>
      <c r="K2971" t="s">
        <v>2876</v>
      </c>
      <c r="L2971" t="s">
        <v>234</v>
      </c>
      <c r="M2971" t="s">
        <v>2877</v>
      </c>
      <c r="N2971" s="18">
        <v>1024</v>
      </c>
      <c r="O2971" s="98">
        <v>998</v>
      </c>
      <c r="P2971">
        <v>3</v>
      </c>
      <c r="S2971"/>
      <c r="T2971"/>
      <c r="U2971" t="s">
        <v>192</v>
      </c>
      <c r="V2971" t="s">
        <v>71</v>
      </c>
      <c r="W2971" s="98">
        <v>1024</v>
      </c>
      <c r="X2971" t="s">
        <v>2878</v>
      </c>
      <c r="Y2971">
        <v>778</v>
      </c>
      <c r="Z2971" s="3">
        <f t="shared" si="392"/>
        <v>3072</v>
      </c>
      <c r="AA2971" s="3">
        <f t="shared" si="393"/>
        <v>3072</v>
      </c>
      <c r="AB2971" s="3">
        <f t="shared" si="394"/>
        <v>2994</v>
      </c>
      <c r="AC2971">
        <f t="shared" si="395"/>
        <v>78</v>
      </c>
      <c r="AD2971" t="str">
        <f>_xlfn.XLOOKUP(V2971,[2]Index!L:L,[2]Index!M:M)</f>
        <v>CN</v>
      </c>
      <c r="AE2971" s="3" t="s">
        <v>43</v>
      </c>
      <c r="AF2971" t="s">
        <v>52</v>
      </c>
      <c r="AG2971" s="4"/>
      <c r="AH2971" t="s">
        <v>196</v>
      </c>
      <c r="AJ2971">
        <f>VLOOKUP(D2971,[3]Multipliers!$B:$AT,36)</f>
        <v>1</v>
      </c>
      <c r="AK2971">
        <f>VLOOKUP(D2971,[3]Multipliers!$B:$AT,36)</f>
        <v>1</v>
      </c>
      <c r="AM2971" t="e">
        <f t="shared" si="396"/>
        <v>#DIV/0!</v>
      </c>
    </row>
    <row r="2972" spans="1:39">
      <c r="A2972" s="2" t="str">
        <f t="shared" si="390"/>
        <v>HELLER INDUSTRIES INC.V64PAM-COOLING FIFO</v>
      </c>
      <c r="B2972" s="2" t="str">
        <f t="shared" si="391"/>
        <v>EQP,AE,PAM-COOLING-FIFO,D2Y/D7X,HELLERDCO</v>
      </c>
      <c r="D2972" t="s">
        <v>60</v>
      </c>
      <c r="E2972" t="s">
        <v>211</v>
      </c>
      <c r="F2972" t="s">
        <v>40</v>
      </c>
      <c r="G2972" t="s">
        <v>41</v>
      </c>
      <c r="H2972" t="s">
        <v>65</v>
      </c>
      <c r="I2972" t="s">
        <v>193</v>
      </c>
      <c r="J2972" t="s">
        <v>66</v>
      </c>
      <c r="K2972" t="s">
        <v>2879</v>
      </c>
      <c r="L2972" t="s">
        <v>234</v>
      </c>
      <c r="M2972" t="s">
        <v>2880</v>
      </c>
      <c r="N2972" s="18">
        <v>1024</v>
      </c>
      <c r="O2972" s="98">
        <v>998</v>
      </c>
      <c r="P2972">
        <v>14</v>
      </c>
      <c r="S2972"/>
      <c r="T2972"/>
      <c r="U2972" t="s">
        <v>192</v>
      </c>
      <c r="V2972" t="s">
        <v>85</v>
      </c>
      <c r="W2972" s="98">
        <v>1024</v>
      </c>
      <c r="X2972" t="s">
        <v>2878</v>
      </c>
      <c r="Y2972">
        <v>778</v>
      </c>
      <c r="Z2972" s="3">
        <f t="shared" si="392"/>
        <v>14336</v>
      </c>
      <c r="AA2972" s="3">
        <f t="shared" si="393"/>
        <v>14336</v>
      </c>
      <c r="AB2972" s="3">
        <f t="shared" si="394"/>
        <v>13972</v>
      </c>
      <c r="AC2972">
        <f t="shared" si="395"/>
        <v>364</v>
      </c>
      <c r="AD2972" t="str">
        <f>_xlfn.XLOOKUP(V2972,[2]Index!L:L,[2]Index!M:M)</f>
        <v>CN</v>
      </c>
      <c r="AE2972" s="3" t="s">
        <v>43</v>
      </c>
      <c r="AF2972" t="s">
        <v>52</v>
      </c>
      <c r="AG2972" s="4"/>
      <c r="AH2972" t="s">
        <v>196</v>
      </c>
      <c r="AJ2972">
        <f>VLOOKUP(D2972,[3]Multipliers!$B:$AT,36)</f>
        <v>1</v>
      </c>
      <c r="AK2972">
        <f>VLOOKUP(D2972,[3]Multipliers!$B:$AT,36)</f>
        <v>1</v>
      </c>
      <c r="AM2972" t="e">
        <f t="shared" si="396"/>
        <v>#DIV/0!</v>
      </c>
    </row>
    <row r="2973" spans="1:39">
      <c r="A2973" s="2" t="str">
        <f t="shared" si="390"/>
        <v>HELLER INDUSTRIES INC.V64PAM-COOLING FIFO</v>
      </c>
      <c r="B2973" s="2" t="str">
        <f t="shared" si="391"/>
        <v>EQP,AE,PAM-COOLING-FIFO,D2Y/D7X,HELLERDCO</v>
      </c>
      <c r="D2973" t="s">
        <v>60</v>
      </c>
      <c r="E2973" t="s">
        <v>211</v>
      </c>
      <c r="F2973" t="s">
        <v>40</v>
      </c>
      <c r="G2973" t="s">
        <v>41</v>
      </c>
      <c r="H2973" t="s">
        <v>65</v>
      </c>
      <c r="I2973" t="s">
        <v>193</v>
      </c>
      <c r="J2973" t="s">
        <v>66</v>
      </c>
      <c r="K2973" t="s">
        <v>2879</v>
      </c>
      <c r="L2973" t="s">
        <v>234</v>
      </c>
      <c r="M2973" t="s">
        <v>2880</v>
      </c>
      <c r="N2973" s="18">
        <v>1024</v>
      </c>
      <c r="O2973" s="98">
        <v>998</v>
      </c>
      <c r="P2973">
        <v>12</v>
      </c>
      <c r="S2973"/>
      <c r="T2973"/>
      <c r="U2973" t="s">
        <v>192</v>
      </c>
      <c r="V2973" t="s">
        <v>71</v>
      </c>
      <c r="W2973" s="98">
        <v>1024</v>
      </c>
      <c r="X2973" t="s">
        <v>2878</v>
      </c>
      <c r="Y2973">
        <v>778</v>
      </c>
      <c r="Z2973" s="3">
        <f t="shared" si="392"/>
        <v>12288</v>
      </c>
      <c r="AA2973" s="3">
        <f t="shared" si="393"/>
        <v>12288</v>
      </c>
      <c r="AB2973" s="3">
        <f t="shared" si="394"/>
        <v>11976</v>
      </c>
      <c r="AC2973">
        <f t="shared" si="395"/>
        <v>312</v>
      </c>
      <c r="AD2973" t="str">
        <f>_xlfn.XLOOKUP(V2973,[2]Index!L:L,[2]Index!M:M)</f>
        <v>CN</v>
      </c>
      <c r="AE2973" s="3" t="s">
        <v>43</v>
      </c>
      <c r="AF2973" t="s">
        <v>52</v>
      </c>
      <c r="AG2973" s="4"/>
      <c r="AH2973" t="s">
        <v>196</v>
      </c>
      <c r="AJ2973">
        <f>VLOOKUP(D2973,[3]Multipliers!$B:$AT,36)</f>
        <v>1</v>
      </c>
      <c r="AK2973">
        <f>VLOOKUP(D2973,[3]Multipliers!$B:$AT,36)</f>
        <v>1</v>
      </c>
      <c r="AM2973" t="e">
        <f t="shared" si="396"/>
        <v>#DIV/0!</v>
      </c>
    </row>
    <row r="2974" spans="1:39">
      <c r="A2974" s="2" t="str">
        <f t="shared" si="390"/>
        <v>HELLER INDUSTRIES INC.V64PAM-COOLING FIFO</v>
      </c>
      <c r="B2974" s="2" t="str">
        <f t="shared" si="391"/>
        <v>EQP,AE,PAM-COOLING FIFO,D9X/D4Y,HELLERDCO</v>
      </c>
      <c r="D2974" t="s">
        <v>60</v>
      </c>
      <c r="E2974" t="s">
        <v>211</v>
      </c>
      <c r="F2974" t="s">
        <v>40</v>
      </c>
      <c r="G2974" t="s">
        <v>41</v>
      </c>
      <c r="H2974" t="s">
        <v>65</v>
      </c>
      <c r="I2974" t="s">
        <v>193</v>
      </c>
      <c r="J2974" t="s">
        <v>66</v>
      </c>
      <c r="K2974" t="s">
        <v>2881</v>
      </c>
      <c r="L2974" t="s">
        <v>234</v>
      </c>
      <c r="M2974" t="s">
        <v>2882</v>
      </c>
      <c r="N2974" s="18">
        <v>1024</v>
      </c>
      <c r="O2974" s="98">
        <v>998</v>
      </c>
      <c r="P2974">
        <v>12</v>
      </c>
      <c r="S2974"/>
      <c r="T2974"/>
      <c r="U2974" t="s">
        <v>192</v>
      </c>
      <c r="V2974" t="s">
        <v>71</v>
      </c>
      <c r="W2974" s="98">
        <v>1024</v>
      </c>
      <c r="X2974" t="s">
        <v>2878</v>
      </c>
      <c r="Y2974">
        <v>778</v>
      </c>
      <c r="Z2974" s="3">
        <f t="shared" si="392"/>
        <v>12288</v>
      </c>
      <c r="AA2974" s="3">
        <f t="shared" si="393"/>
        <v>12288</v>
      </c>
      <c r="AB2974" s="3">
        <f t="shared" si="394"/>
        <v>11976</v>
      </c>
      <c r="AC2974">
        <f t="shared" si="395"/>
        <v>312</v>
      </c>
      <c r="AD2974" t="str">
        <f>_xlfn.XLOOKUP(V2974,[2]Index!L:L,[2]Index!M:M)</f>
        <v>CN</v>
      </c>
      <c r="AE2974" s="3" t="s">
        <v>43</v>
      </c>
      <c r="AF2974" t="s">
        <v>52</v>
      </c>
      <c r="AG2974" s="4"/>
      <c r="AH2974" t="s">
        <v>196</v>
      </c>
      <c r="AJ2974">
        <f>VLOOKUP(D2974,[3]Multipliers!$B:$AT,36)</f>
        <v>1</v>
      </c>
      <c r="AK2974">
        <f>VLOOKUP(D2974,[3]Multipliers!$B:$AT,36)</f>
        <v>1</v>
      </c>
      <c r="AM2974" t="e">
        <f t="shared" si="396"/>
        <v>#DIV/0!</v>
      </c>
    </row>
    <row r="2975" spans="1:39">
      <c r="A2975" s="2" t="str">
        <f t="shared" si="390"/>
        <v>HELLER INDUSTRIES INC.V63PAM-COOLING FIFO</v>
      </c>
      <c r="B2975" s="2" t="str">
        <f t="shared" si="391"/>
        <v>EQP,AE,PAM-COOLING FIFO,D9X/D4Y,HELLERDCO</v>
      </c>
      <c r="D2975" t="s">
        <v>60</v>
      </c>
      <c r="E2975" t="s">
        <v>211</v>
      </c>
      <c r="F2975" t="s">
        <v>40</v>
      </c>
      <c r="G2975" t="s">
        <v>41</v>
      </c>
      <c r="H2975" t="s">
        <v>42</v>
      </c>
      <c r="I2975" t="s">
        <v>193</v>
      </c>
      <c r="J2975" t="s">
        <v>66</v>
      </c>
      <c r="K2975" t="s">
        <v>2881</v>
      </c>
      <c r="L2975" t="s">
        <v>234</v>
      </c>
      <c r="M2975" t="s">
        <v>2882</v>
      </c>
      <c r="N2975" s="18">
        <v>1024</v>
      </c>
      <c r="O2975" s="98">
        <v>998</v>
      </c>
      <c r="P2975">
        <v>8</v>
      </c>
      <c r="S2975"/>
      <c r="T2975"/>
      <c r="U2975" t="s">
        <v>192</v>
      </c>
      <c r="V2975" t="s">
        <v>85</v>
      </c>
      <c r="W2975" s="98">
        <v>1024</v>
      </c>
      <c r="X2975" t="s">
        <v>2878</v>
      </c>
      <c r="Y2975">
        <v>778</v>
      </c>
      <c r="Z2975" s="3">
        <f t="shared" si="392"/>
        <v>8192</v>
      </c>
      <c r="AA2975" s="3">
        <f t="shared" si="393"/>
        <v>8192</v>
      </c>
      <c r="AB2975" s="3">
        <f t="shared" si="394"/>
        <v>7984</v>
      </c>
      <c r="AC2975">
        <f t="shared" si="395"/>
        <v>208</v>
      </c>
      <c r="AD2975" t="str">
        <f>_xlfn.XLOOKUP(V2975,[2]Index!L:L,[2]Index!M:M)</f>
        <v>CN</v>
      </c>
      <c r="AE2975" s="3" t="s">
        <v>43</v>
      </c>
      <c r="AF2975" t="s">
        <v>52</v>
      </c>
      <c r="AG2975" s="4"/>
      <c r="AH2975" t="s">
        <v>196</v>
      </c>
      <c r="AJ2975">
        <f>VLOOKUP(D2975,[3]Multipliers!$B:$AT,36)</f>
        <v>1</v>
      </c>
      <c r="AK2975">
        <f>VLOOKUP(D2975,[3]Multipliers!$B:$AT,36)</f>
        <v>1</v>
      </c>
      <c r="AM2975" t="e">
        <f t="shared" si="396"/>
        <v>#DIV/0!</v>
      </c>
    </row>
    <row r="2976" spans="1:39">
      <c r="A2976" s="2" t="str">
        <f t="shared" si="390"/>
        <v>HELLER INDUSTRIES INC.V64PAM-COOLING FIFO</v>
      </c>
      <c r="B2976" s="2" t="str">
        <f t="shared" si="391"/>
        <v>EQP,AE,PAM-COOLING FIFO,D9X/D4Y,HELLERDCO</v>
      </c>
      <c r="C2976" s="3" t="str">
        <f>_xlfn.CONCAT(G2976,L2976,"New Buy")</f>
        <v>iphonePAM-COOLING FIFONew Buy</v>
      </c>
      <c r="D2976" s="33" t="s">
        <v>60</v>
      </c>
      <c r="E2976" s="33" t="s">
        <v>211</v>
      </c>
      <c r="F2976" s="33" t="s">
        <v>40</v>
      </c>
      <c r="G2976" s="36" t="s">
        <v>41</v>
      </c>
      <c r="H2976" s="33" t="s">
        <v>65</v>
      </c>
      <c r="I2976" s="33" t="s">
        <v>193</v>
      </c>
      <c r="J2976" s="33" t="s">
        <v>66</v>
      </c>
      <c r="K2976" s="33" t="s">
        <v>2881</v>
      </c>
      <c r="L2976" s="33" t="s">
        <v>234</v>
      </c>
      <c r="M2976" s="33" t="s">
        <v>2882</v>
      </c>
      <c r="N2976" s="15">
        <v>1024</v>
      </c>
      <c r="O2976" s="26">
        <v>998</v>
      </c>
      <c r="P2976" s="33">
        <v>6</v>
      </c>
      <c r="Q2976" s="33"/>
      <c r="R2976" s="34"/>
      <c r="S2976" s="43"/>
      <c r="T2976" s="43"/>
      <c r="U2976" s="36" t="s">
        <v>192</v>
      </c>
      <c r="V2976" s="36" t="s">
        <v>85</v>
      </c>
      <c r="W2976" s="37">
        <v>1024</v>
      </c>
      <c r="X2976" s="38" t="s">
        <v>2878</v>
      </c>
      <c r="Y2976" s="36">
        <v>778</v>
      </c>
      <c r="Z2976" s="3">
        <f t="shared" si="392"/>
        <v>6144</v>
      </c>
      <c r="AA2976" s="3">
        <f t="shared" si="393"/>
        <v>6144</v>
      </c>
      <c r="AB2976" s="3">
        <f t="shared" si="394"/>
        <v>5988</v>
      </c>
      <c r="AC2976">
        <f t="shared" si="395"/>
        <v>156</v>
      </c>
      <c r="AD2976" t="str">
        <f>_xlfn.XLOOKUP(V2976,[2]Index!L:L,[2]Index!M:M)</f>
        <v>CN</v>
      </c>
      <c r="AE2976" s="3" t="s">
        <v>43</v>
      </c>
      <c r="AF2976" t="s">
        <v>52</v>
      </c>
      <c r="AG2976" s="4"/>
      <c r="AH2976" t="s">
        <v>196</v>
      </c>
      <c r="AJ2976">
        <f>VLOOKUP(D2976,[3]Multipliers!$B:$AT,36)</f>
        <v>1</v>
      </c>
      <c r="AK2976">
        <f>VLOOKUP(D2976,[3]Multipliers!$B:$AT,36)</f>
        <v>1</v>
      </c>
      <c r="AM2976" t="e">
        <f t="shared" si="396"/>
        <v>#DIV/0!</v>
      </c>
    </row>
    <row r="2977" spans="1:39">
      <c r="A2977" s="2" t="str">
        <f t="shared" si="390"/>
        <v>HELLER INDUSTRIES INC.V64PAM-COOLING FIFO</v>
      </c>
      <c r="B2977" s="2" t="str">
        <f t="shared" si="391"/>
        <v>EQP,AE,PAM-COOLING-FIFO,D8X/D3Y,HELLERDCO</v>
      </c>
      <c r="C2977" s="3" t="str">
        <f>_xlfn.CONCAT(G2977,L2977,"New Buy")</f>
        <v>iphonePAM-COOLING FIFONew Buy</v>
      </c>
      <c r="D2977" s="2" t="s">
        <v>60</v>
      </c>
      <c r="E2977" s="2" t="s">
        <v>211</v>
      </c>
      <c r="F2977" s="2" t="s">
        <v>40</v>
      </c>
      <c r="G2977" s="2" t="s">
        <v>41</v>
      </c>
      <c r="H2977" s="2" t="s">
        <v>65</v>
      </c>
      <c r="I2977" s="2" t="s">
        <v>193</v>
      </c>
      <c r="J2977" s="2" t="s">
        <v>66</v>
      </c>
      <c r="K2977" s="2" t="s">
        <v>2876</v>
      </c>
      <c r="L2977" s="2" t="s">
        <v>234</v>
      </c>
      <c r="M2977" s="2" t="s">
        <v>2877</v>
      </c>
      <c r="N2977" s="13">
        <v>1024</v>
      </c>
      <c r="O2977" s="2">
        <v>998</v>
      </c>
      <c r="P2977" s="2">
        <v>2</v>
      </c>
      <c r="Q2977" s="2"/>
      <c r="R2977" s="2"/>
      <c r="S2977" s="2"/>
      <c r="T2977" s="2"/>
      <c r="U2977" s="2" t="s">
        <v>192</v>
      </c>
      <c r="V2977" s="2" t="s">
        <v>85</v>
      </c>
      <c r="W2977" s="2">
        <v>1024</v>
      </c>
      <c r="X2977" s="2" t="s">
        <v>2878</v>
      </c>
      <c r="Y2977" s="2">
        <v>778</v>
      </c>
      <c r="Z2977" s="3">
        <f t="shared" si="392"/>
        <v>2048</v>
      </c>
      <c r="AA2977" s="3">
        <f t="shared" si="393"/>
        <v>2048</v>
      </c>
      <c r="AB2977" s="3">
        <f t="shared" si="394"/>
        <v>1996</v>
      </c>
      <c r="AC2977">
        <f t="shared" si="395"/>
        <v>52</v>
      </c>
      <c r="AD2977" t="str">
        <f>_xlfn.XLOOKUP(V2977,[2]Index!L:L,[2]Index!M:M)</f>
        <v>CN</v>
      </c>
      <c r="AE2977" s="3" t="s">
        <v>43</v>
      </c>
      <c r="AF2977" t="s">
        <v>52</v>
      </c>
      <c r="AH2977" t="s">
        <v>196</v>
      </c>
      <c r="AJ2977">
        <f>VLOOKUP(D2977,[3]Multipliers!$B:$AT,36)</f>
        <v>1</v>
      </c>
      <c r="AK2977">
        <f>VLOOKUP(D2977,[3]Multipliers!$B:$AT,36)</f>
        <v>1</v>
      </c>
      <c r="AM2977" t="e">
        <f t="shared" si="396"/>
        <v>#DIV/0!</v>
      </c>
    </row>
    <row r="2978" spans="1:39">
      <c r="A2978" s="2" t="str">
        <f t="shared" si="390"/>
        <v>HELLER INDUSTRIES INC.V63PAM-COOLING FIFO</v>
      </c>
      <c r="B2978" s="2" t="str">
        <f t="shared" si="391"/>
        <v>EQP,AE,PAM-COOLING-FIFO,D2Y/D7X,HELLERDCO</v>
      </c>
      <c r="C2978" s="3" t="str">
        <f>_xlfn.CONCAT(G2978,L2978,"New Buy")</f>
        <v>iphonePAM-COOLING FIFONew Buy</v>
      </c>
      <c r="D2978" s="2" t="s">
        <v>60</v>
      </c>
      <c r="E2978" s="2" t="s">
        <v>211</v>
      </c>
      <c r="F2978" s="2" t="s">
        <v>40</v>
      </c>
      <c r="G2978" s="2" t="s">
        <v>41</v>
      </c>
      <c r="H2978" s="2" t="s">
        <v>42</v>
      </c>
      <c r="I2978" s="2" t="s">
        <v>193</v>
      </c>
      <c r="J2978" s="2" t="s">
        <v>111</v>
      </c>
      <c r="K2978" s="2" t="s">
        <v>2879</v>
      </c>
      <c r="L2978" s="2" t="s">
        <v>234</v>
      </c>
      <c r="M2978" s="2" t="s">
        <v>2880</v>
      </c>
      <c r="N2978" s="13">
        <v>1024</v>
      </c>
      <c r="O2978" s="2">
        <v>998</v>
      </c>
      <c r="P2978" s="23">
        <v>9</v>
      </c>
      <c r="Q2978" s="2"/>
      <c r="R2978" s="2"/>
      <c r="S2978" s="2"/>
      <c r="T2978" s="2"/>
      <c r="U2978" s="2" t="s">
        <v>192</v>
      </c>
      <c r="V2978" s="2" t="s">
        <v>71</v>
      </c>
      <c r="W2978" s="23">
        <v>1024</v>
      </c>
      <c r="X2978" s="2" t="s">
        <v>2878</v>
      </c>
      <c r="Y2978" s="2">
        <v>778</v>
      </c>
      <c r="Z2978" s="3">
        <f t="shared" si="392"/>
        <v>9216</v>
      </c>
      <c r="AA2978" s="3">
        <f t="shared" si="393"/>
        <v>9216</v>
      </c>
      <c r="AB2978" s="3">
        <f t="shared" si="394"/>
        <v>8982</v>
      </c>
      <c r="AC2978">
        <f t="shared" si="395"/>
        <v>234</v>
      </c>
      <c r="AD2978" t="str">
        <f>_xlfn.XLOOKUP(V2978,[2]Index!L:L,[2]Index!M:M)</f>
        <v>CN</v>
      </c>
      <c r="AE2978" s="3" t="s">
        <v>43</v>
      </c>
      <c r="AF2978" t="s">
        <v>52</v>
      </c>
      <c r="AH2978" t="s">
        <v>196</v>
      </c>
      <c r="AJ2978">
        <f>VLOOKUP(D2978,[3]Multipliers!$B:$AT,36)</f>
        <v>1</v>
      </c>
      <c r="AK2978">
        <f>VLOOKUP(D2978,[3]Multipliers!$B:$AT,36)</f>
        <v>1</v>
      </c>
      <c r="AM2978" t="e">
        <f t="shared" si="396"/>
        <v>#DIV/0!</v>
      </c>
    </row>
    <row r="2979" spans="1:39">
      <c r="A2979" s="2" t="str">
        <f t="shared" si="390"/>
        <v>HELLER INDUSTRIES INC.V63PAM-COOLING FIFO</v>
      </c>
      <c r="B2979" s="2" t="str">
        <f t="shared" si="391"/>
        <v>EQP,AE,PAM-COOLING FIFO,D9X/D4Y,HELLERDCO</v>
      </c>
      <c r="C2979" s="3" t="str">
        <f>_xlfn.CONCAT(G2979,L2979,"New Buy")</f>
        <v>iphonePAM-COOLING FIFONew Buy</v>
      </c>
      <c r="D2979" s="2" t="s">
        <v>60</v>
      </c>
      <c r="E2979" s="2" t="s">
        <v>211</v>
      </c>
      <c r="F2979" s="2" t="s">
        <v>40</v>
      </c>
      <c r="G2979" s="2" t="s">
        <v>41</v>
      </c>
      <c r="H2979" s="2" t="s">
        <v>42</v>
      </c>
      <c r="I2979" s="2" t="s">
        <v>193</v>
      </c>
      <c r="J2979" s="2" t="s">
        <v>111</v>
      </c>
      <c r="K2979" s="2" t="s">
        <v>2881</v>
      </c>
      <c r="L2979" s="2" t="s">
        <v>234</v>
      </c>
      <c r="M2979" s="2" t="s">
        <v>2882</v>
      </c>
      <c r="N2979" s="13">
        <v>1024</v>
      </c>
      <c r="O2979" s="2">
        <v>998</v>
      </c>
      <c r="P2979" s="23">
        <v>8</v>
      </c>
      <c r="Q2979" s="2"/>
      <c r="R2979" s="2"/>
      <c r="S2979" s="2"/>
      <c r="T2979" s="2"/>
      <c r="U2979" s="2" t="s">
        <v>192</v>
      </c>
      <c r="V2979" s="2" t="s">
        <v>85</v>
      </c>
      <c r="W2979" s="23">
        <v>1024</v>
      </c>
      <c r="X2979" s="2" t="s">
        <v>2878</v>
      </c>
      <c r="Y2979" s="2">
        <v>778</v>
      </c>
      <c r="Z2979" s="3">
        <f t="shared" si="392"/>
        <v>8192</v>
      </c>
      <c r="AA2979" s="3">
        <f t="shared" si="393"/>
        <v>8192</v>
      </c>
      <c r="AB2979" s="3">
        <f t="shared" si="394"/>
        <v>7984</v>
      </c>
      <c r="AC2979">
        <f t="shared" si="395"/>
        <v>208</v>
      </c>
      <c r="AD2979" t="str">
        <f>_xlfn.XLOOKUP(V2979,[2]Index!L:L,[2]Index!M:M)</f>
        <v>CN</v>
      </c>
      <c r="AE2979" s="3" t="s">
        <v>43</v>
      </c>
      <c r="AF2979" t="s">
        <v>52</v>
      </c>
      <c r="AH2979" t="s">
        <v>196</v>
      </c>
      <c r="AJ2979">
        <f>VLOOKUP(D2979,[3]Multipliers!$B:$AT,36)</f>
        <v>1</v>
      </c>
      <c r="AK2979">
        <f>VLOOKUP(D2979,[3]Multipliers!$B:$AT,36)</f>
        <v>1</v>
      </c>
      <c r="AM2979" t="e">
        <f t="shared" si="396"/>
        <v>#DIV/0!</v>
      </c>
    </row>
    <row r="2980" spans="1:39">
      <c r="A2980" s="2" t="str">
        <f t="shared" si="390"/>
        <v>HELLER INDUSTRIES INC.V63PAM-COOLING FIFO</v>
      </c>
      <c r="B2980" s="2" t="str">
        <f t="shared" si="391"/>
        <v>EQP,AE,PAM-COOLING FIFO,D9X/D4Y,HELLERDCO</v>
      </c>
      <c r="C2980" s="3" t="str">
        <f>_xlfn.CONCAT(G2980,L2980,"New Buy")</f>
        <v>iphonePAM-COOLING FIFONew Buy</v>
      </c>
      <c r="D2980" s="2" t="s">
        <v>60</v>
      </c>
      <c r="E2980" s="2" t="s">
        <v>211</v>
      </c>
      <c r="F2980" s="2" t="s">
        <v>40</v>
      </c>
      <c r="G2980" s="2" t="s">
        <v>41</v>
      </c>
      <c r="H2980" s="2" t="s">
        <v>42</v>
      </c>
      <c r="I2980" s="2" t="s">
        <v>193</v>
      </c>
      <c r="J2980" s="2" t="s">
        <v>111</v>
      </c>
      <c r="K2980" s="2" t="s">
        <v>2883</v>
      </c>
      <c r="L2980" s="2" t="s">
        <v>234</v>
      </c>
      <c r="M2980" s="2" t="s">
        <v>2882</v>
      </c>
      <c r="N2980" s="13">
        <v>1024</v>
      </c>
      <c r="O2980" s="2">
        <v>998</v>
      </c>
      <c r="P2980" s="23">
        <v>8</v>
      </c>
      <c r="Q2980" s="2"/>
      <c r="R2980" s="2"/>
      <c r="S2980" s="2"/>
      <c r="T2980" s="2"/>
      <c r="U2980" s="2" t="s">
        <v>192</v>
      </c>
      <c r="V2980" s="2" t="s">
        <v>146</v>
      </c>
      <c r="W2980" s="23">
        <v>1024</v>
      </c>
      <c r="X2980" s="2" t="s">
        <v>2878</v>
      </c>
      <c r="Y2980" s="2">
        <v>778</v>
      </c>
      <c r="Z2980" s="3">
        <f t="shared" si="392"/>
        <v>8192</v>
      </c>
      <c r="AA2980" s="3">
        <f t="shared" si="393"/>
        <v>8192</v>
      </c>
      <c r="AB2980" s="3">
        <f t="shared" si="394"/>
        <v>7984</v>
      </c>
      <c r="AC2980">
        <f t="shared" si="395"/>
        <v>208</v>
      </c>
      <c r="AD2980" t="str">
        <f>_xlfn.XLOOKUP(V2980,[2]Index!L:L,[2]Index!M:M)</f>
        <v>CN</v>
      </c>
      <c r="AE2980" s="3" t="s">
        <v>43</v>
      </c>
      <c r="AF2980" t="s">
        <v>52</v>
      </c>
      <c r="AH2980" t="s">
        <v>196</v>
      </c>
      <c r="AJ2980">
        <f>VLOOKUP(D2980,[3]Multipliers!$B:$AT,36)</f>
        <v>1</v>
      </c>
      <c r="AK2980">
        <f>VLOOKUP(D2980,[3]Multipliers!$B:$AT,36)</f>
        <v>1</v>
      </c>
      <c r="AM2980" t="e">
        <f t="shared" si="396"/>
        <v>#DIV/0!</v>
      </c>
    </row>
    <row r="2981" spans="1:39">
      <c r="A2981" s="2" t="str">
        <f t="shared" si="390"/>
        <v>HELLER INDUSTRIES INC.V64PAM-COOLING FIFO</v>
      </c>
      <c r="B2981" s="2" t="str">
        <f t="shared" si="391"/>
        <v>EQP,AE,PAM-COOLING-FIFO,D2Y/D7X,HELLERDCO</v>
      </c>
      <c r="D2981" t="s">
        <v>60</v>
      </c>
      <c r="E2981" t="s">
        <v>211</v>
      </c>
      <c r="F2981" t="s">
        <v>40</v>
      </c>
      <c r="G2981" t="s">
        <v>41</v>
      </c>
      <c r="H2981" t="s">
        <v>65</v>
      </c>
      <c r="I2981" t="s">
        <v>193</v>
      </c>
      <c r="J2981" t="s">
        <v>111</v>
      </c>
      <c r="K2981" t="s">
        <v>2879</v>
      </c>
      <c r="L2981" t="s">
        <v>234</v>
      </c>
      <c r="M2981" t="s">
        <v>2880</v>
      </c>
      <c r="N2981" s="98">
        <v>1024</v>
      </c>
      <c r="O2981" s="98">
        <v>998</v>
      </c>
      <c r="P2981">
        <v>4</v>
      </c>
      <c r="S2981"/>
      <c r="T2981"/>
      <c r="U2981" t="s">
        <v>192</v>
      </c>
      <c r="V2981" t="s">
        <v>85</v>
      </c>
      <c r="W2981">
        <v>1024</v>
      </c>
      <c r="X2981" t="s">
        <v>2878</v>
      </c>
      <c r="Y2981" s="99">
        <v>778</v>
      </c>
      <c r="Z2981" s="3">
        <f t="shared" si="392"/>
        <v>4096</v>
      </c>
      <c r="AA2981" s="3">
        <f t="shared" si="393"/>
        <v>4096</v>
      </c>
      <c r="AB2981" s="3">
        <f t="shared" si="394"/>
        <v>3992</v>
      </c>
      <c r="AC2981">
        <f t="shared" si="395"/>
        <v>104</v>
      </c>
      <c r="AD2981" t="str">
        <f>_xlfn.XLOOKUP(V2981,[2]Index!L:L,[2]Index!M:M)</f>
        <v>CN</v>
      </c>
      <c r="AE2981" s="3" t="s">
        <v>43</v>
      </c>
      <c r="AF2981" t="s">
        <v>52</v>
      </c>
      <c r="AG2981"/>
      <c r="AH2981" t="s">
        <v>196</v>
      </c>
      <c r="AJ2981">
        <f>VLOOKUP(D2981,[3]Multipliers!$B:$AT,36)</f>
        <v>1</v>
      </c>
      <c r="AK2981">
        <f>VLOOKUP(D2981,[3]Multipliers!$B:$AT,36)</f>
        <v>1</v>
      </c>
      <c r="AM2981" t="e">
        <f t="shared" si="396"/>
        <v>#DIV/0!</v>
      </c>
    </row>
    <row r="2982" spans="1:39">
      <c r="A2982" s="2" t="str">
        <f t="shared" si="390"/>
        <v>HELLER INDUSTRIES INC.V63PAM-COOLING FIFO</v>
      </c>
      <c r="B2982" s="2" t="str">
        <f t="shared" si="391"/>
        <v>EQP,AE,PAM-COOLING-FIFO,D2Y/D7X,HELLERDCO</v>
      </c>
      <c r="D2982" t="s">
        <v>60</v>
      </c>
      <c r="E2982" t="s">
        <v>211</v>
      </c>
      <c r="F2982" t="s">
        <v>40</v>
      </c>
      <c r="G2982" t="s">
        <v>41</v>
      </c>
      <c r="H2982" t="s">
        <v>42</v>
      </c>
      <c r="I2982" t="s">
        <v>193</v>
      </c>
      <c r="J2982" t="s">
        <v>111</v>
      </c>
      <c r="K2982" t="s">
        <v>2879</v>
      </c>
      <c r="L2982" t="s">
        <v>234</v>
      </c>
      <c r="M2982" t="s">
        <v>2880</v>
      </c>
      <c r="N2982" s="98">
        <v>1024</v>
      </c>
      <c r="O2982" s="98">
        <v>998</v>
      </c>
      <c r="P2982">
        <v>3</v>
      </c>
      <c r="S2982"/>
      <c r="T2982"/>
      <c r="U2982" t="s">
        <v>192</v>
      </c>
      <c r="V2982" t="s">
        <v>85</v>
      </c>
      <c r="W2982">
        <v>1024</v>
      </c>
      <c r="X2982" t="s">
        <v>2878</v>
      </c>
      <c r="Y2982" s="99">
        <v>778</v>
      </c>
      <c r="Z2982" s="3">
        <f t="shared" si="392"/>
        <v>3072</v>
      </c>
      <c r="AA2982" s="3">
        <f t="shared" si="393"/>
        <v>3072</v>
      </c>
      <c r="AB2982" s="3">
        <f t="shared" si="394"/>
        <v>2994</v>
      </c>
      <c r="AC2982">
        <f t="shared" si="395"/>
        <v>78</v>
      </c>
      <c r="AD2982" t="str">
        <f>_xlfn.XLOOKUP(V2982,[2]Index!L:L,[2]Index!M:M)</f>
        <v>CN</v>
      </c>
      <c r="AE2982" s="3" t="s">
        <v>43</v>
      </c>
      <c r="AF2982" t="s">
        <v>52</v>
      </c>
      <c r="AG2982"/>
      <c r="AH2982" t="s">
        <v>196</v>
      </c>
      <c r="AJ2982">
        <f>VLOOKUP(D2982,[3]Multipliers!$B:$AT,36)</f>
        <v>1</v>
      </c>
      <c r="AK2982">
        <f>VLOOKUP(D2982,[3]Multipliers!$B:$AT,36)</f>
        <v>1</v>
      </c>
      <c r="AM2982" t="e">
        <f t="shared" si="396"/>
        <v>#DIV/0!</v>
      </c>
    </row>
    <row r="2983" spans="1:39">
      <c r="A2983" s="2" t="str">
        <f t="shared" si="390"/>
        <v>HELLER INDUSTRIES INC.V63PAM-COOLING FIFO</v>
      </c>
      <c r="B2983" s="2" t="str">
        <f t="shared" si="391"/>
        <v>EQP,AE,PAM-COOLING FIFO,D9X/D4Y,HELLERDCO</v>
      </c>
      <c r="D2983" t="s">
        <v>60</v>
      </c>
      <c r="E2983" t="s">
        <v>211</v>
      </c>
      <c r="F2983" t="s">
        <v>40</v>
      </c>
      <c r="G2983" t="s">
        <v>41</v>
      </c>
      <c r="H2983" t="s">
        <v>42</v>
      </c>
      <c r="I2983" t="s">
        <v>193</v>
      </c>
      <c r="J2983" t="s">
        <v>111</v>
      </c>
      <c r="K2983" t="s">
        <v>2881</v>
      </c>
      <c r="L2983" t="s">
        <v>234</v>
      </c>
      <c r="M2983" t="s">
        <v>2882</v>
      </c>
      <c r="N2983" s="98">
        <v>1024</v>
      </c>
      <c r="O2983" s="98">
        <v>998</v>
      </c>
      <c r="P2983">
        <v>3</v>
      </c>
      <c r="S2983"/>
      <c r="T2983"/>
      <c r="U2983" t="s">
        <v>192</v>
      </c>
      <c r="V2983" t="s">
        <v>71</v>
      </c>
      <c r="W2983">
        <v>1024</v>
      </c>
      <c r="X2983" t="s">
        <v>2878</v>
      </c>
      <c r="Y2983" s="99">
        <v>778</v>
      </c>
      <c r="Z2983" s="3">
        <f t="shared" si="392"/>
        <v>3072</v>
      </c>
      <c r="AA2983" s="3">
        <f t="shared" si="393"/>
        <v>3072</v>
      </c>
      <c r="AB2983" s="3">
        <f t="shared" si="394"/>
        <v>2994</v>
      </c>
      <c r="AC2983">
        <f t="shared" si="395"/>
        <v>78</v>
      </c>
      <c r="AD2983" t="str">
        <f>_xlfn.XLOOKUP(V2983,[2]Index!L:L,[2]Index!M:M)</f>
        <v>CN</v>
      </c>
      <c r="AE2983" s="3" t="s">
        <v>43</v>
      </c>
      <c r="AF2983" t="s">
        <v>52</v>
      </c>
      <c r="AG2983"/>
      <c r="AH2983" t="s">
        <v>196</v>
      </c>
      <c r="AJ2983">
        <f>VLOOKUP(D2983,[3]Multipliers!$B:$AT,36)</f>
        <v>1</v>
      </c>
      <c r="AK2983">
        <f>VLOOKUP(D2983,[3]Multipliers!$B:$AT,36)</f>
        <v>1</v>
      </c>
      <c r="AM2983" t="e">
        <f t="shared" si="396"/>
        <v>#DIV/0!</v>
      </c>
    </row>
    <row r="2984" spans="1:39">
      <c r="A2984" s="2" t="str">
        <f t="shared" si="390"/>
        <v>HELLER INDUSTRIES INC.V63PAM-COOLING FIFO</v>
      </c>
      <c r="B2984" s="2" t="str">
        <f t="shared" si="391"/>
        <v>EQP,AE,PAM-COOLING-FIFO,D8X/D3Y,HELLERDCO</v>
      </c>
      <c r="C2984" s="3" t="str">
        <f t="shared" ref="C2984:C3003" si="398">_xlfn.CONCAT(G2984,L2984,"New Buy")</f>
        <v>iphonePAM-COOLING FIFONew Buy</v>
      </c>
      <c r="D2984" s="2" t="s">
        <v>60</v>
      </c>
      <c r="E2984" s="2" t="s">
        <v>211</v>
      </c>
      <c r="F2984" s="2" t="s">
        <v>40</v>
      </c>
      <c r="G2984" s="2" t="s">
        <v>41</v>
      </c>
      <c r="H2984" s="2" t="s">
        <v>42</v>
      </c>
      <c r="I2984" s="2" t="s">
        <v>193</v>
      </c>
      <c r="J2984" s="2" t="s">
        <v>111</v>
      </c>
      <c r="K2984" s="2" t="s">
        <v>2876</v>
      </c>
      <c r="L2984" s="2" t="s">
        <v>234</v>
      </c>
      <c r="M2984" s="2" t="s">
        <v>2877</v>
      </c>
      <c r="N2984" s="2">
        <v>1024</v>
      </c>
      <c r="O2984" s="2">
        <v>998</v>
      </c>
      <c r="P2984" s="23">
        <v>2</v>
      </c>
      <c r="Q2984" s="2"/>
      <c r="R2984" s="2"/>
      <c r="S2984" s="2"/>
      <c r="T2984" s="2"/>
      <c r="U2984" s="2" t="s">
        <v>192</v>
      </c>
      <c r="V2984" s="2" t="s">
        <v>71</v>
      </c>
      <c r="W2984" s="23">
        <v>1024</v>
      </c>
      <c r="X2984" s="2" t="s">
        <v>2878</v>
      </c>
      <c r="Y2984" s="3">
        <v>778</v>
      </c>
      <c r="Z2984" s="3">
        <f t="shared" si="392"/>
        <v>2048</v>
      </c>
      <c r="AA2984" s="3">
        <f t="shared" si="393"/>
        <v>2048</v>
      </c>
      <c r="AB2984" s="3">
        <f t="shared" si="394"/>
        <v>1996</v>
      </c>
      <c r="AC2984">
        <f t="shared" si="395"/>
        <v>52</v>
      </c>
      <c r="AD2984" t="str">
        <f>_xlfn.XLOOKUP(V2984,[2]Index!L:L,[2]Index!M:M)</f>
        <v>CN</v>
      </c>
      <c r="AE2984" s="3" t="s">
        <v>43</v>
      </c>
      <c r="AF2984" t="s">
        <v>52</v>
      </c>
      <c r="AH2984" t="s">
        <v>196</v>
      </c>
      <c r="AJ2984">
        <f>VLOOKUP(D2984,[3]Multipliers!$B:$AT,36)</f>
        <v>1</v>
      </c>
      <c r="AK2984">
        <f>VLOOKUP(D2984,[3]Multipliers!$B:$AT,36)</f>
        <v>1</v>
      </c>
      <c r="AM2984" t="e">
        <f t="shared" si="396"/>
        <v>#DIV/0!</v>
      </c>
    </row>
    <row r="2985" spans="1:39">
      <c r="A2985" s="2" t="str">
        <f t="shared" si="390"/>
        <v>HELLER INDUSTRIES INC.V64PAM-COOLING FIFO</v>
      </c>
      <c r="B2985" s="2" t="str">
        <f t="shared" si="391"/>
        <v>EQP,AE,PAM-COOLING FIFO,D9X/D4Y,HELLERDCO</v>
      </c>
      <c r="C2985" s="3" t="str">
        <f t="shared" si="398"/>
        <v>iphonePAM-COOLING FIFONew Buy</v>
      </c>
      <c r="D2985" s="24" t="s">
        <v>60</v>
      </c>
      <c r="E2985" s="24" t="s">
        <v>211</v>
      </c>
      <c r="F2985" s="24" t="s">
        <v>40</v>
      </c>
      <c r="G2985" s="24" t="s">
        <v>41</v>
      </c>
      <c r="H2985" s="24" t="s">
        <v>65</v>
      </c>
      <c r="I2985" s="24" t="s">
        <v>193</v>
      </c>
      <c r="J2985" s="24" t="s">
        <v>111</v>
      </c>
      <c r="K2985" s="24" t="s">
        <v>2881</v>
      </c>
      <c r="L2985" s="24" t="s">
        <v>234</v>
      </c>
      <c r="M2985" s="24" t="s">
        <v>2882</v>
      </c>
      <c r="N2985" s="44">
        <v>1024</v>
      </c>
      <c r="O2985" s="26">
        <v>998</v>
      </c>
      <c r="P2985" s="24">
        <v>2</v>
      </c>
      <c r="Q2985" s="24"/>
      <c r="R2985" s="24"/>
      <c r="S2985" s="24"/>
      <c r="T2985" s="24"/>
      <c r="U2985" s="24" t="s">
        <v>192</v>
      </c>
      <c r="V2985" s="24" t="s">
        <v>71</v>
      </c>
      <c r="W2985" s="40">
        <v>1024</v>
      </c>
      <c r="X2985" s="53" t="s">
        <v>2878</v>
      </c>
      <c r="Y2985" s="24">
        <v>778</v>
      </c>
      <c r="Z2985" s="3">
        <f t="shared" si="392"/>
        <v>2048</v>
      </c>
      <c r="AA2985" s="3">
        <f t="shared" si="393"/>
        <v>2048</v>
      </c>
      <c r="AB2985" s="3">
        <f t="shared" si="394"/>
        <v>1996</v>
      </c>
      <c r="AC2985">
        <f t="shared" si="395"/>
        <v>52</v>
      </c>
      <c r="AD2985" t="str">
        <f>_xlfn.XLOOKUP(V2985,[2]Index!L:L,[2]Index!M:M)</f>
        <v>CN</v>
      </c>
      <c r="AE2985" s="3" t="s">
        <v>43</v>
      </c>
      <c r="AF2985" t="s">
        <v>52</v>
      </c>
      <c r="AG2985" s="4"/>
      <c r="AH2985" t="s">
        <v>196</v>
      </c>
      <c r="AJ2985">
        <f>VLOOKUP(D2985,[3]Multipliers!$B:$AT,36)</f>
        <v>1</v>
      </c>
      <c r="AK2985">
        <f>VLOOKUP(D2985,[3]Multipliers!$B:$AT,36)</f>
        <v>1</v>
      </c>
      <c r="AM2985" t="e">
        <f t="shared" si="396"/>
        <v>#DIV/0!</v>
      </c>
    </row>
    <row r="2986" spans="1:39">
      <c r="A2986" s="2" t="str">
        <f t="shared" si="390"/>
        <v>HELLER INDUSTRIES INC.V63PAM-COOLING FIFO</v>
      </c>
      <c r="B2986" s="2" t="str">
        <f t="shared" si="391"/>
        <v>EQP,AE,PAM-COOLING-FIFO,D8X/D3Y,HELLERDCO</v>
      </c>
      <c r="C2986" s="3" t="str">
        <f t="shared" si="398"/>
        <v>iphonePAM-COOLING FIFONew Buy</v>
      </c>
      <c r="D2986" s="24" t="s">
        <v>60</v>
      </c>
      <c r="E2986" s="24" t="s">
        <v>211</v>
      </c>
      <c r="F2986" s="24" t="s">
        <v>40</v>
      </c>
      <c r="G2986" s="24" t="s">
        <v>41</v>
      </c>
      <c r="H2986" s="24" t="s">
        <v>42</v>
      </c>
      <c r="I2986" s="24" t="s">
        <v>193</v>
      </c>
      <c r="J2986" s="24" t="s">
        <v>111</v>
      </c>
      <c r="K2986" s="24" t="s">
        <v>2876</v>
      </c>
      <c r="L2986" s="24" t="s">
        <v>234</v>
      </c>
      <c r="M2986" s="24" t="s">
        <v>2877</v>
      </c>
      <c r="N2986" s="65">
        <v>1024</v>
      </c>
      <c r="O2986" s="26">
        <v>998</v>
      </c>
      <c r="P2986" s="24">
        <v>1</v>
      </c>
      <c r="Q2986" s="24"/>
      <c r="R2986" s="24"/>
      <c r="S2986" s="24"/>
      <c r="T2986" s="24"/>
      <c r="U2986" s="24" t="s">
        <v>192</v>
      </c>
      <c r="V2986" s="24" t="s">
        <v>85</v>
      </c>
      <c r="W2986" s="46">
        <v>1024</v>
      </c>
      <c r="X2986" s="24" t="s">
        <v>2878</v>
      </c>
      <c r="Y2986" s="24">
        <v>778</v>
      </c>
      <c r="Z2986" s="3">
        <f t="shared" si="392"/>
        <v>1024</v>
      </c>
      <c r="AA2986" s="3">
        <f t="shared" si="393"/>
        <v>1024</v>
      </c>
      <c r="AB2986" s="3">
        <f t="shared" si="394"/>
        <v>998</v>
      </c>
      <c r="AC2986">
        <f t="shared" si="395"/>
        <v>26</v>
      </c>
      <c r="AD2986" t="str">
        <f>_xlfn.XLOOKUP(V2986,[2]Index!L:L,[2]Index!M:M)</f>
        <v>CN</v>
      </c>
      <c r="AE2986" s="3" t="s">
        <v>43</v>
      </c>
      <c r="AF2986" t="s">
        <v>52</v>
      </c>
      <c r="AG2986" s="4"/>
      <c r="AH2986" t="s">
        <v>196</v>
      </c>
      <c r="AJ2986">
        <f>VLOOKUP(D2986,[3]Multipliers!$B:$AT,36)</f>
        <v>1</v>
      </c>
      <c r="AK2986">
        <f>VLOOKUP(D2986,[3]Multipliers!$B:$AT,36)</f>
        <v>1</v>
      </c>
      <c r="AM2986" t="e">
        <f t="shared" si="396"/>
        <v>#DIV/0!</v>
      </c>
    </row>
    <row r="2987" spans="1:39">
      <c r="A2987" s="2" t="str">
        <f t="shared" si="390"/>
        <v>HELLER INDUSTRIES INC.V63PAM-COOLING FIFO</v>
      </c>
      <c r="B2987" s="2" t="str">
        <f t="shared" si="391"/>
        <v>EQP,AE,PAM-COOLING FIFO,V5X,HELLERDCO</v>
      </c>
      <c r="C2987" s="3" t="str">
        <f t="shared" si="398"/>
        <v>iphonePAM-COOLING FIFONew Buy</v>
      </c>
      <c r="D2987" s="2" t="s">
        <v>60</v>
      </c>
      <c r="E2987" s="2" t="s">
        <v>211</v>
      </c>
      <c r="F2987" s="2" t="s">
        <v>40</v>
      </c>
      <c r="G2987" s="2" t="s">
        <v>41</v>
      </c>
      <c r="H2987" s="2" t="s">
        <v>42</v>
      </c>
      <c r="I2987" s="2" t="s">
        <v>193</v>
      </c>
      <c r="J2987" s="2" t="s">
        <v>111</v>
      </c>
      <c r="K2987" s="2" t="s">
        <v>2883</v>
      </c>
      <c r="L2987" s="2" t="s">
        <v>234</v>
      </c>
      <c r="M2987" s="2" t="s">
        <v>2884</v>
      </c>
      <c r="N2987" s="13">
        <v>1024</v>
      </c>
      <c r="O2987" s="2">
        <v>998</v>
      </c>
      <c r="P2987" s="2">
        <v>1</v>
      </c>
      <c r="Q2987" s="2"/>
      <c r="R2987" s="2"/>
      <c r="S2987" s="2"/>
      <c r="T2987" s="2"/>
      <c r="U2987" s="2" t="s">
        <v>192</v>
      </c>
      <c r="V2987" s="2" t="s">
        <v>71</v>
      </c>
      <c r="W2987" s="2">
        <v>1024</v>
      </c>
      <c r="X2987" s="2" t="s">
        <v>2878</v>
      </c>
      <c r="Y2987" s="2">
        <v>778</v>
      </c>
      <c r="Z2987" s="3">
        <f t="shared" si="392"/>
        <v>1024</v>
      </c>
      <c r="AA2987" s="3">
        <f t="shared" si="393"/>
        <v>1024</v>
      </c>
      <c r="AB2987" s="3">
        <f t="shared" si="394"/>
        <v>998</v>
      </c>
      <c r="AC2987">
        <f t="shared" si="395"/>
        <v>26</v>
      </c>
      <c r="AD2987" t="str">
        <f>_xlfn.XLOOKUP(V2987,[2]Index!L:L,[2]Index!M:M)</f>
        <v>CN</v>
      </c>
      <c r="AE2987" s="3" t="s">
        <v>43</v>
      </c>
      <c r="AF2987" t="s">
        <v>52</v>
      </c>
      <c r="AG2987" s="4"/>
      <c r="AH2987" t="s">
        <v>196</v>
      </c>
      <c r="AJ2987">
        <f>VLOOKUP(D2987,[3]Multipliers!$B:$AT,36)</f>
        <v>1</v>
      </c>
      <c r="AK2987">
        <f>VLOOKUP(D2987,[3]Multipliers!$B:$AT,36)</f>
        <v>1</v>
      </c>
      <c r="AM2987" t="e">
        <f t="shared" si="396"/>
        <v>#DIV/0!</v>
      </c>
    </row>
    <row r="2988" spans="1:39">
      <c r="A2988" s="2" t="str">
        <f t="shared" si="390"/>
        <v>HELLER INDUSTRIES INC.V63PAM-COOLING FIFO</v>
      </c>
      <c r="B2988" s="2" t="str">
        <f t="shared" si="391"/>
        <v>EQP,AE,PAM-COOLING-FIFO,D2Y/D7X,HELLERDCO</v>
      </c>
      <c r="C2988" s="3" t="str">
        <f t="shared" si="398"/>
        <v>iphonePAM-COOLING FIFONew Buy</v>
      </c>
      <c r="D2988" s="2" t="s">
        <v>60</v>
      </c>
      <c r="E2988" s="2" t="s">
        <v>211</v>
      </c>
      <c r="F2988" s="2" t="s">
        <v>40</v>
      </c>
      <c r="G2988" s="2" t="s">
        <v>41</v>
      </c>
      <c r="H2988" s="2" t="s">
        <v>42</v>
      </c>
      <c r="I2988" s="2" t="s">
        <v>193</v>
      </c>
      <c r="J2988" s="2" t="s">
        <v>181</v>
      </c>
      <c r="K2988" s="2" t="s">
        <v>2879</v>
      </c>
      <c r="L2988" s="2" t="s">
        <v>234</v>
      </c>
      <c r="M2988" s="2" t="s">
        <v>2880</v>
      </c>
      <c r="N2988" s="13">
        <v>1024</v>
      </c>
      <c r="O2988" s="2">
        <v>998</v>
      </c>
      <c r="P2988" s="2">
        <v>2</v>
      </c>
      <c r="Q2988" s="2"/>
      <c r="R2988" s="2"/>
      <c r="S2988" s="2"/>
      <c r="T2988" s="2"/>
      <c r="U2988" s="2" t="s">
        <v>192</v>
      </c>
      <c r="V2988" s="2" t="s">
        <v>85</v>
      </c>
      <c r="W2988" s="2">
        <v>1024</v>
      </c>
      <c r="X2988" s="2" t="s">
        <v>2878</v>
      </c>
      <c r="Y2988" s="2">
        <v>778</v>
      </c>
      <c r="Z2988" s="3">
        <f t="shared" si="392"/>
        <v>2048</v>
      </c>
      <c r="AA2988" s="3">
        <f t="shared" si="393"/>
        <v>2048</v>
      </c>
      <c r="AB2988" s="3">
        <f t="shared" si="394"/>
        <v>1996</v>
      </c>
      <c r="AC2988">
        <f t="shared" si="395"/>
        <v>52</v>
      </c>
      <c r="AD2988" t="str">
        <f>_xlfn.XLOOKUP(V2988,[2]Index!L:L,[2]Index!M:M)</f>
        <v>CN</v>
      </c>
      <c r="AE2988" s="3" t="s">
        <v>43</v>
      </c>
      <c r="AF2988" t="s">
        <v>52</v>
      </c>
      <c r="AG2988" s="4"/>
      <c r="AH2988" t="s">
        <v>196</v>
      </c>
      <c r="AJ2988">
        <f>VLOOKUP(D2988,[3]Multipliers!$B:$AT,36)</f>
        <v>1</v>
      </c>
      <c r="AK2988">
        <f>VLOOKUP(D2988,[3]Multipliers!$B:$AT,36)</f>
        <v>1</v>
      </c>
      <c r="AM2988" t="e">
        <f t="shared" si="396"/>
        <v>#DIV/0!</v>
      </c>
    </row>
    <row r="2989" spans="1:39">
      <c r="A2989" s="2" t="str">
        <f t="shared" si="390"/>
        <v>HELLER INDUSTRIES INC.V64PAM-COOLING FIFO</v>
      </c>
      <c r="B2989" s="2" t="str">
        <f t="shared" si="391"/>
        <v>EQP,AE,PAM-COOLING-FIFO,D2Y/D7X,HELLERDCO</v>
      </c>
      <c r="C2989" s="3" t="str">
        <f t="shared" si="398"/>
        <v>iphonePAM-COOLING FIFONew Buy</v>
      </c>
      <c r="D2989" s="2" t="s">
        <v>60</v>
      </c>
      <c r="E2989" s="2" t="s">
        <v>211</v>
      </c>
      <c r="F2989" s="2" t="s">
        <v>40</v>
      </c>
      <c r="G2989" s="2" t="s">
        <v>41</v>
      </c>
      <c r="H2989" s="2" t="s">
        <v>65</v>
      </c>
      <c r="I2989" s="2" t="s">
        <v>193</v>
      </c>
      <c r="J2989" s="2" t="s">
        <v>181</v>
      </c>
      <c r="K2989" s="2" t="s">
        <v>2879</v>
      </c>
      <c r="L2989" s="2" t="s">
        <v>234</v>
      </c>
      <c r="M2989" s="2" t="s">
        <v>2880</v>
      </c>
      <c r="N2989" s="13">
        <v>1024</v>
      </c>
      <c r="O2989" s="2">
        <v>998</v>
      </c>
      <c r="P2989" s="2">
        <v>1</v>
      </c>
      <c r="Q2989" s="2"/>
      <c r="R2989" s="2"/>
      <c r="S2989" s="2"/>
      <c r="T2989" s="2"/>
      <c r="U2989" s="2" t="s">
        <v>192</v>
      </c>
      <c r="V2989" s="2" t="s">
        <v>71</v>
      </c>
      <c r="W2989" s="2">
        <v>1024</v>
      </c>
      <c r="X2989" s="2" t="s">
        <v>2878</v>
      </c>
      <c r="Y2989" s="2">
        <v>778</v>
      </c>
      <c r="Z2989" s="3">
        <f t="shared" si="392"/>
        <v>1024</v>
      </c>
      <c r="AA2989" s="3">
        <f t="shared" si="393"/>
        <v>1024</v>
      </c>
      <c r="AB2989" s="3">
        <f t="shared" si="394"/>
        <v>998</v>
      </c>
      <c r="AC2989">
        <f t="shared" si="395"/>
        <v>26</v>
      </c>
      <c r="AD2989" t="str">
        <f>_xlfn.XLOOKUP(V2989,[2]Index!L:L,[2]Index!M:M)</f>
        <v>CN</v>
      </c>
      <c r="AE2989" s="3" t="s">
        <v>43</v>
      </c>
      <c r="AF2989" t="s">
        <v>52</v>
      </c>
      <c r="AG2989" s="4"/>
      <c r="AH2989" t="s">
        <v>196</v>
      </c>
      <c r="AJ2989">
        <f>VLOOKUP(D2989,[3]Multipliers!$B:$AT,36)</f>
        <v>1</v>
      </c>
      <c r="AK2989">
        <f>VLOOKUP(D2989,[3]Multipliers!$B:$AT,36)</f>
        <v>1</v>
      </c>
      <c r="AM2989" t="e">
        <f t="shared" si="396"/>
        <v>#DIV/0!</v>
      </c>
    </row>
    <row r="2990" spans="1:39">
      <c r="A2990" s="2" t="str">
        <f t="shared" si="390"/>
        <v>HELLER INDUSTRIES INC.V64PAM-COOLING FIFO</v>
      </c>
      <c r="B2990" s="2" t="str">
        <f t="shared" si="391"/>
        <v>EQP,AE,PAM-COOLING FIFO,D9X/D4Y,HELLERDCO</v>
      </c>
      <c r="C2990" s="3" t="str">
        <f t="shared" si="398"/>
        <v>iphonePAM-COOLING FIFONew Buy</v>
      </c>
      <c r="D2990" s="2" t="s">
        <v>60</v>
      </c>
      <c r="E2990" s="2" t="s">
        <v>211</v>
      </c>
      <c r="F2990" s="2" t="s">
        <v>40</v>
      </c>
      <c r="G2990" s="2" t="s">
        <v>41</v>
      </c>
      <c r="H2990" s="2" t="s">
        <v>65</v>
      </c>
      <c r="I2990" s="2" t="s">
        <v>193</v>
      </c>
      <c r="J2990" s="2" t="s">
        <v>181</v>
      </c>
      <c r="K2990" s="2" t="s">
        <v>2881</v>
      </c>
      <c r="L2990" s="2" t="s">
        <v>234</v>
      </c>
      <c r="M2990" s="2" t="s">
        <v>2882</v>
      </c>
      <c r="N2990" s="13">
        <v>1024</v>
      </c>
      <c r="O2990" s="2">
        <v>998</v>
      </c>
      <c r="P2990" s="2">
        <v>1</v>
      </c>
      <c r="Q2990" s="2"/>
      <c r="R2990" s="2"/>
      <c r="S2990" s="2"/>
      <c r="T2990" s="2"/>
      <c r="U2990" s="2" t="s">
        <v>192</v>
      </c>
      <c r="V2990" s="2" t="s">
        <v>71</v>
      </c>
      <c r="W2990" s="2">
        <v>1024</v>
      </c>
      <c r="X2990" s="2" t="s">
        <v>2878</v>
      </c>
      <c r="Y2990" s="2">
        <v>778</v>
      </c>
      <c r="Z2990" s="3">
        <f t="shared" si="392"/>
        <v>1024</v>
      </c>
      <c r="AA2990" s="3">
        <f t="shared" si="393"/>
        <v>1024</v>
      </c>
      <c r="AB2990" s="3">
        <f t="shared" si="394"/>
        <v>998</v>
      </c>
      <c r="AC2990">
        <f t="shared" si="395"/>
        <v>26</v>
      </c>
      <c r="AD2990" t="str">
        <f>_xlfn.XLOOKUP(V2990,[2]Index!L:L,[2]Index!M:M)</f>
        <v>CN</v>
      </c>
      <c r="AE2990" s="3" t="s">
        <v>43</v>
      </c>
      <c r="AF2990" t="s">
        <v>52</v>
      </c>
      <c r="AG2990" s="4"/>
      <c r="AH2990" t="s">
        <v>196</v>
      </c>
      <c r="AJ2990">
        <f>VLOOKUP(D2990,[3]Multipliers!$B:$AT,36)</f>
        <v>1</v>
      </c>
      <c r="AK2990">
        <f>VLOOKUP(D2990,[3]Multipliers!$B:$AT,36)</f>
        <v>1</v>
      </c>
      <c r="AM2990" t="e">
        <f t="shared" si="396"/>
        <v>#DIV/0!</v>
      </c>
    </row>
    <row r="2991" spans="1:39">
      <c r="A2991" s="2" t="str">
        <f t="shared" si="390"/>
        <v>HELLER INDUSTRIES INC.V64PAM-COOLING FIFO</v>
      </c>
      <c r="B2991" s="2" t="str">
        <f t="shared" si="391"/>
        <v>EQP,AE,PAM-COOLING FIFO,V59,HELLERDCO</v>
      </c>
      <c r="C2991" s="3" t="str">
        <f t="shared" si="398"/>
        <v>iphonePAM-COOLING FIFONew Buy</v>
      </c>
      <c r="D2991" s="2" t="s">
        <v>60</v>
      </c>
      <c r="E2991" s="2" t="s">
        <v>211</v>
      </c>
      <c r="F2991" s="2" t="s">
        <v>40</v>
      </c>
      <c r="G2991" s="2" t="s">
        <v>41</v>
      </c>
      <c r="H2991" s="2" t="s">
        <v>65</v>
      </c>
      <c r="I2991" s="2" t="s">
        <v>193</v>
      </c>
      <c r="J2991" s="2" t="s">
        <v>61</v>
      </c>
      <c r="K2991" s="2" t="s">
        <v>2885</v>
      </c>
      <c r="L2991" s="2" t="s">
        <v>234</v>
      </c>
      <c r="M2991" s="2" t="s">
        <v>2886</v>
      </c>
      <c r="N2991" s="13">
        <v>1024</v>
      </c>
      <c r="O2991" s="2">
        <v>998</v>
      </c>
      <c r="P2991" s="2">
        <v>2</v>
      </c>
      <c r="Q2991" s="2"/>
      <c r="R2991" s="2"/>
      <c r="S2991" s="2"/>
      <c r="T2991" s="2"/>
      <c r="U2991" s="2" t="s">
        <v>192</v>
      </c>
      <c r="V2991" s="2" t="s">
        <v>85</v>
      </c>
      <c r="W2991" s="2">
        <v>1024</v>
      </c>
      <c r="X2991" s="2" t="s">
        <v>2878</v>
      </c>
      <c r="Y2991" s="2">
        <v>778</v>
      </c>
      <c r="Z2991" s="3">
        <f t="shared" si="392"/>
        <v>2048</v>
      </c>
      <c r="AA2991" s="3">
        <f t="shared" si="393"/>
        <v>2048</v>
      </c>
      <c r="AB2991" s="3">
        <f t="shared" si="394"/>
        <v>1996</v>
      </c>
      <c r="AC2991">
        <f t="shared" si="395"/>
        <v>52</v>
      </c>
      <c r="AD2991" t="str">
        <f>_xlfn.XLOOKUP(V2991,[2]Index!L:L,[2]Index!M:M)</f>
        <v>CN</v>
      </c>
      <c r="AE2991" s="3" t="s">
        <v>43</v>
      </c>
      <c r="AF2991" t="s">
        <v>52</v>
      </c>
      <c r="AG2991" s="4"/>
      <c r="AH2991" t="s">
        <v>196</v>
      </c>
      <c r="AJ2991">
        <f>VLOOKUP(D2991,[3]Multipliers!$B:$AT,36)</f>
        <v>1</v>
      </c>
      <c r="AK2991">
        <f>VLOOKUP(D2991,[3]Multipliers!$B:$AT,36)</f>
        <v>1</v>
      </c>
      <c r="AM2991" t="e">
        <f t="shared" si="396"/>
        <v>#DIV/0!</v>
      </c>
    </row>
    <row r="2992" spans="1:39">
      <c r="A2992" s="2" t="str">
        <f t="shared" si="390"/>
        <v>HELLER INDUSTRIES INC.V63PAM-COOLING FIFO</v>
      </c>
      <c r="B2992" s="2" t="str">
        <f t="shared" si="391"/>
        <v>EQP,AE,PAM-COOLING FIFO,D23,HELLERDCO</v>
      </c>
      <c r="C2992" s="3" t="str">
        <f t="shared" si="398"/>
        <v>iphonePAM-COOLING FIFONew Buy</v>
      </c>
      <c r="D2992" s="2" t="s">
        <v>60</v>
      </c>
      <c r="E2992" s="2" t="s">
        <v>211</v>
      </c>
      <c r="F2992" s="2" t="s">
        <v>40</v>
      </c>
      <c r="G2992" s="2" t="s">
        <v>41</v>
      </c>
      <c r="H2992" s="2" t="s">
        <v>42</v>
      </c>
      <c r="I2992" s="2" t="s">
        <v>193</v>
      </c>
      <c r="J2992" s="2" t="s">
        <v>61</v>
      </c>
      <c r="K2992" s="2" t="s">
        <v>2885</v>
      </c>
      <c r="L2992" s="2" t="s">
        <v>234</v>
      </c>
      <c r="M2992" s="2" t="s">
        <v>2887</v>
      </c>
      <c r="N2992" s="13">
        <v>1024</v>
      </c>
      <c r="O2992" s="2">
        <v>998</v>
      </c>
      <c r="P2992" s="2">
        <v>1</v>
      </c>
      <c r="Q2992" s="2"/>
      <c r="R2992" s="2"/>
      <c r="S2992" s="2"/>
      <c r="T2992" s="2"/>
      <c r="U2992" s="2" t="s">
        <v>192</v>
      </c>
      <c r="V2992" s="2" t="s">
        <v>71</v>
      </c>
      <c r="W2992" s="2">
        <v>1024</v>
      </c>
      <c r="X2992" s="2" t="s">
        <v>2878</v>
      </c>
      <c r="Y2992" s="2">
        <v>778</v>
      </c>
      <c r="Z2992" s="3">
        <f t="shared" si="392"/>
        <v>1024</v>
      </c>
      <c r="AA2992" s="3">
        <f t="shared" si="393"/>
        <v>1024</v>
      </c>
      <c r="AB2992" s="3">
        <f t="shared" si="394"/>
        <v>998</v>
      </c>
      <c r="AC2992">
        <f t="shared" si="395"/>
        <v>26</v>
      </c>
      <c r="AD2992" t="str">
        <f>_xlfn.XLOOKUP(V2992,[2]Index!L:L,[2]Index!M:M)</f>
        <v>CN</v>
      </c>
      <c r="AE2992" s="3" t="s">
        <v>43</v>
      </c>
      <c r="AF2992" t="s">
        <v>52</v>
      </c>
      <c r="AG2992" s="4"/>
      <c r="AH2992" t="s">
        <v>196</v>
      </c>
      <c r="AJ2992">
        <f>VLOOKUP(D2992,[3]Multipliers!$B:$AT,36)</f>
        <v>1</v>
      </c>
      <c r="AK2992">
        <f>VLOOKUP(D2992,[3]Multipliers!$B:$AT,36)</f>
        <v>1</v>
      </c>
      <c r="AM2992" t="e">
        <f t="shared" si="396"/>
        <v>#DIV/0!</v>
      </c>
    </row>
    <row r="2993" spans="1:39">
      <c r="A2993" s="2" t="str">
        <f t="shared" si="390"/>
        <v>HELLER INDUSTRIES INC.V64PAM-COOLING FIFO</v>
      </c>
      <c r="B2993" s="2" t="str">
        <f t="shared" si="391"/>
        <v>EQP,AE,PAM-COOLING-FIFO,D2Y/D7X,HELLERDCO</v>
      </c>
      <c r="C2993" s="3" t="str">
        <f t="shared" si="398"/>
        <v>iphonePAM-COOLING FIFONew Buy</v>
      </c>
      <c r="D2993" s="2" t="s">
        <v>60</v>
      </c>
      <c r="E2993" s="2" t="s">
        <v>211</v>
      </c>
      <c r="F2993" s="2" t="s">
        <v>40</v>
      </c>
      <c r="G2993" s="2" t="s">
        <v>41</v>
      </c>
      <c r="H2993" s="2" t="s">
        <v>65</v>
      </c>
      <c r="I2993" s="2" t="s">
        <v>193</v>
      </c>
      <c r="J2993" s="2" t="s">
        <v>61</v>
      </c>
      <c r="K2993" s="2" t="s">
        <v>2879</v>
      </c>
      <c r="L2993" s="2" t="s">
        <v>234</v>
      </c>
      <c r="M2993" s="2" t="s">
        <v>2880</v>
      </c>
      <c r="N2993" s="13">
        <v>1024</v>
      </c>
      <c r="O2993" s="2">
        <v>998</v>
      </c>
      <c r="P2993" s="2">
        <v>1</v>
      </c>
      <c r="Q2993" s="2"/>
      <c r="R2993" s="2"/>
      <c r="S2993" s="2"/>
      <c r="T2993" s="2"/>
      <c r="U2993" s="2" t="s">
        <v>192</v>
      </c>
      <c r="V2993" s="2" t="s">
        <v>71</v>
      </c>
      <c r="W2993" s="2">
        <v>1024</v>
      </c>
      <c r="X2993" s="2" t="s">
        <v>2878</v>
      </c>
      <c r="Y2993" s="2">
        <v>778</v>
      </c>
      <c r="Z2993" s="3">
        <f t="shared" si="392"/>
        <v>1024</v>
      </c>
      <c r="AA2993" s="3">
        <f t="shared" si="393"/>
        <v>1024</v>
      </c>
      <c r="AB2993" s="3">
        <f t="shared" si="394"/>
        <v>998</v>
      </c>
      <c r="AC2993">
        <f t="shared" si="395"/>
        <v>26</v>
      </c>
      <c r="AD2993" t="str">
        <f>_xlfn.XLOOKUP(V2993,[2]Index!L:L,[2]Index!M:M)</f>
        <v>CN</v>
      </c>
      <c r="AE2993" s="3" t="s">
        <v>43</v>
      </c>
      <c r="AF2993" t="s">
        <v>52</v>
      </c>
      <c r="AG2993" s="4"/>
      <c r="AH2993" t="s">
        <v>196</v>
      </c>
      <c r="AJ2993">
        <f>VLOOKUP(D2993,[3]Multipliers!$B:$AT,36)</f>
        <v>1</v>
      </c>
      <c r="AK2993">
        <f>VLOOKUP(D2993,[3]Multipliers!$B:$AT,36)</f>
        <v>1</v>
      </c>
      <c r="AM2993" t="e">
        <f t="shared" si="396"/>
        <v>#DIV/0!</v>
      </c>
    </row>
    <row r="2994" spans="1:39">
      <c r="A2994" s="2" t="str">
        <f t="shared" si="390"/>
        <v>HELLER INDUSTRIES INC.V64PAM-COOLING FIFO</v>
      </c>
      <c r="B2994" s="2" t="str">
        <f t="shared" si="391"/>
        <v>EQP,AE,PAM-COOLING-FIFO,D8X/D3Y,HELLERDCO</v>
      </c>
      <c r="C2994" s="3" t="str">
        <f t="shared" si="398"/>
        <v>iphonePAM-COOLING FIFONew Buy</v>
      </c>
      <c r="D2994" s="2" t="s">
        <v>60</v>
      </c>
      <c r="E2994" s="2" t="s">
        <v>211</v>
      </c>
      <c r="F2994" s="2" t="s">
        <v>40</v>
      </c>
      <c r="G2994" s="2" t="s">
        <v>41</v>
      </c>
      <c r="H2994" s="2" t="s">
        <v>65</v>
      </c>
      <c r="I2994" s="2" t="s">
        <v>193</v>
      </c>
      <c r="J2994" s="2" t="s">
        <v>61</v>
      </c>
      <c r="K2994" s="2" t="s">
        <v>2876</v>
      </c>
      <c r="L2994" s="2" t="s">
        <v>234</v>
      </c>
      <c r="M2994" s="2" t="s">
        <v>2877</v>
      </c>
      <c r="N2994" s="13">
        <v>1024</v>
      </c>
      <c r="O2994" s="2">
        <v>998</v>
      </c>
      <c r="P2994" s="2">
        <v>1</v>
      </c>
      <c r="Q2994" s="2"/>
      <c r="R2994" s="2"/>
      <c r="S2994" s="2"/>
      <c r="T2994" s="2"/>
      <c r="U2994" s="2" t="s">
        <v>192</v>
      </c>
      <c r="V2994" s="2" t="s">
        <v>71</v>
      </c>
      <c r="W2994" s="2">
        <v>1024</v>
      </c>
      <c r="X2994" s="2" t="s">
        <v>2878</v>
      </c>
      <c r="Y2994" s="2">
        <v>778</v>
      </c>
      <c r="Z2994" s="3">
        <f t="shared" si="392"/>
        <v>1024</v>
      </c>
      <c r="AA2994" s="3">
        <f t="shared" si="393"/>
        <v>1024</v>
      </c>
      <c r="AB2994" s="3">
        <f t="shared" si="394"/>
        <v>998</v>
      </c>
      <c r="AC2994">
        <f t="shared" si="395"/>
        <v>26</v>
      </c>
      <c r="AD2994" t="str">
        <f>_xlfn.XLOOKUP(V2994,[2]Index!L:L,[2]Index!M:M)</f>
        <v>CN</v>
      </c>
      <c r="AE2994" s="3" t="s">
        <v>43</v>
      </c>
      <c r="AF2994" t="s">
        <v>52</v>
      </c>
      <c r="AG2994" s="4"/>
      <c r="AH2994" t="s">
        <v>196</v>
      </c>
      <c r="AJ2994">
        <f>VLOOKUP(D2994,[3]Multipliers!$B:$AT,36)</f>
        <v>1</v>
      </c>
      <c r="AK2994">
        <f>VLOOKUP(D2994,[3]Multipliers!$B:$AT,36)</f>
        <v>1</v>
      </c>
      <c r="AM2994" t="e">
        <f t="shared" si="396"/>
        <v>#DIV/0!</v>
      </c>
    </row>
    <row r="2995" spans="1:39">
      <c r="A2995" s="2" t="str">
        <f t="shared" si="390"/>
        <v>HELLER INDUSTRIES INC.V64RIM-FIFO</v>
      </c>
      <c r="B2995" s="2" t="str">
        <f t="shared" si="391"/>
        <v>EQP,AE,RIM COOLING FIFO,HELLERDCO</v>
      </c>
      <c r="C2995" s="3" t="str">
        <f t="shared" si="398"/>
        <v>iphoneRIM-FIFONew Buy</v>
      </c>
      <c r="D2995" s="33" t="s">
        <v>60</v>
      </c>
      <c r="E2995" s="33" t="s">
        <v>211</v>
      </c>
      <c r="F2995" s="33" t="s">
        <v>40</v>
      </c>
      <c r="G2995" s="36" t="s">
        <v>41</v>
      </c>
      <c r="H2995" s="33" t="s">
        <v>65</v>
      </c>
      <c r="I2995" s="33" t="s">
        <v>193</v>
      </c>
      <c r="J2995" s="33" t="s">
        <v>80</v>
      </c>
      <c r="K2995" s="33" t="s">
        <v>2888</v>
      </c>
      <c r="L2995" s="33" t="s">
        <v>2167</v>
      </c>
      <c r="M2995" s="33" t="s">
        <v>2889</v>
      </c>
      <c r="N2995" s="15">
        <v>998</v>
      </c>
      <c r="O2995" s="26">
        <v>998</v>
      </c>
      <c r="P2995" s="33">
        <v>1</v>
      </c>
      <c r="Q2995" s="33"/>
      <c r="R2995" s="34"/>
      <c r="S2995" s="43"/>
      <c r="T2995" s="43"/>
      <c r="U2995" s="36" t="s">
        <v>192</v>
      </c>
      <c r="V2995" s="36" t="s">
        <v>85</v>
      </c>
      <c r="W2995" s="37">
        <v>998</v>
      </c>
      <c r="X2995" s="38" t="s">
        <v>2890</v>
      </c>
      <c r="Y2995" s="36">
        <v>778</v>
      </c>
      <c r="Z2995" s="3">
        <f t="shared" si="392"/>
        <v>998</v>
      </c>
      <c r="AA2995" s="3">
        <f t="shared" si="393"/>
        <v>998</v>
      </c>
      <c r="AB2995" s="3">
        <f t="shared" si="394"/>
        <v>998</v>
      </c>
      <c r="AC2995">
        <f t="shared" si="395"/>
        <v>0</v>
      </c>
      <c r="AD2995" t="str">
        <f>_xlfn.XLOOKUP(V2995,[2]Index!L:L,[2]Index!M:M)</f>
        <v>CN</v>
      </c>
      <c r="AE2995" s="3" t="s">
        <v>43</v>
      </c>
      <c r="AF2995" t="s">
        <v>52</v>
      </c>
      <c r="AG2995" s="4"/>
      <c r="AH2995" t="s">
        <v>196</v>
      </c>
      <c r="AJ2995">
        <f>VLOOKUP(D2995,[3]Multipliers!$B:$AT,36)</f>
        <v>1</v>
      </c>
      <c r="AK2995">
        <f>VLOOKUP(D2995,[3]Multipliers!$B:$AT,36)</f>
        <v>1</v>
      </c>
      <c r="AM2995" t="e">
        <f t="shared" si="396"/>
        <v>#DIV/0!</v>
      </c>
    </row>
    <row r="2996" spans="1:39">
      <c r="A2996" s="2" t="str">
        <f t="shared" si="390"/>
        <v>HELLER INDUSTRIES INC.V64RIM-FIFO</v>
      </c>
      <c r="B2996" s="2" t="str">
        <f t="shared" si="391"/>
        <v>EQP,AE,RIM-FIFO,D3Y/8X,HELLERDCO</v>
      </c>
      <c r="C2996" s="3" t="str">
        <f t="shared" si="398"/>
        <v>iphoneRIM-FIFONew Buy</v>
      </c>
      <c r="D2996" s="33" t="s">
        <v>60</v>
      </c>
      <c r="E2996" s="33" t="s">
        <v>211</v>
      </c>
      <c r="F2996" s="33" t="s">
        <v>40</v>
      </c>
      <c r="G2996" s="36" t="s">
        <v>41</v>
      </c>
      <c r="H2996" s="33" t="s">
        <v>65</v>
      </c>
      <c r="I2996" s="33" t="s">
        <v>193</v>
      </c>
      <c r="J2996" s="33" t="s">
        <v>80</v>
      </c>
      <c r="K2996" s="33" t="s">
        <v>2891</v>
      </c>
      <c r="L2996" s="33" t="s">
        <v>2167</v>
      </c>
      <c r="M2996" s="33" t="s">
        <v>2892</v>
      </c>
      <c r="N2996" s="15">
        <v>998</v>
      </c>
      <c r="O2996" s="26">
        <v>998</v>
      </c>
      <c r="P2996" s="33">
        <v>1</v>
      </c>
      <c r="Q2996" s="33"/>
      <c r="R2996" s="34"/>
      <c r="S2996" s="43"/>
      <c r="T2996" s="43"/>
      <c r="U2996" s="36" t="s">
        <v>192</v>
      </c>
      <c r="V2996" s="36" t="s">
        <v>85</v>
      </c>
      <c r="W2996" s="37">
        <v>998</v>
      </c>
      <c r="X2996" s="38" t="s">
        <v>2890</v>
      </c>
      <c r="Y2996" s="36">
        <v>778</v>
      </c>
      <c r="Z2996" s="3">
        <f t="shared" si="392"/>
        <v>998</v>
      </c>
      <c r="AA2996" s="3">
        <f t="shared" si="393"/>
        <v>998</v>
      </c>
      <c r="AB2996" s="3">
        <f t="shared" si="394"/>
        <v>998</v>
      </c>
      <c r="AC2996">
        <f t="shared" si="395"/>
        <v>0</v>
      </c>
      <c r="AD2996" t="str">
        <f>_xlfn.XLOOKUP(V2996,[2]Index!L:L,[2]Index!M:M)</f>
        <v>CN</v>
      </c>
      <c r="AE2996" s="3" t="s">
        <v>43</v>
      </c>
      <c r="AF2996" t="s">
        <v>52</v>
      </c>
      <c r="AG2996" s="4"/>
      <c r="AH2996" t="s">
        <v>196</v>
      </c>
      <c r="AJ2996">
        <f>VLOOKUP(D2996,[3]Multipliers!$B:$AT,36)</f>
        <v>1</v>
      </c>
      <c r="AK2996">
        <f>VLOOKUP(D2996,[3]Multipliers!$B:$AT,36)</f>
        <v>1</v>
      </c>
      <c r="AM2996" t="e">
        <f t="shared" si="396"/>
        <v>#DIV/0!</v>
      </c>
    </row>
    <row r="2997" spans="1:39">
      <c r="A2997" s="2" t="str">
        <f t="shared" si="390"/>
        <v>HELLER INDUSTRIES INC.V68RIM-FIFO</v>
      </c>
      <c r="B2997" s="2" t="str">
        <f t="shared" si="391"/>
        <v>EQP,AE,RIM COOLING FIFO,HELLERDCO</v>
      </c>
      <c r="C2997" s="3" t="str">
        <f t="shared" si="398"/>
        <v>iphoneRIM-FIFONew Buy</v>
      </c>
      <c r="D2997" s="33" t="s">
        <v>60</v>
      </c>
      <c r="E2997" s="33" t="s">
        <v>211</v>
      </c>
      <c r="F2997" s="33" t="s">
        <v>40</v>
      </c>
      <c r="G2997" s="36" t="s">
        <v>41</v>
      </c>
      <c r="H2997" s="33" t="s">
        <v>206</v>
      </c>
      <c r="I2997" s="33" t="s">
        <v>193</v>
      </c>
      <c r="J2997" s="33" t="s">
        <v>80</v>
      </c>
      <c r="K2997" s="33" t="s">
        <v>2888</v>
      </c>
      <c r="L2997" s="33" t="s">
        <v>2167</v>
      </c>
      <c r="M2997" s="33" t="s">
        <v>2889</v>
      </c>
      <c r="N2997" s="15">
        <v>998</v>
      </c>
      <c r="O2997" s="26">
        <v>998</v>
      </c>
      <c r="P2997" s="33">
        <v>1</v>
      </c>
      <c r="Q2997" s="33"/>
      <c r="R2997" s="34"/>
      <c r="S2997" s="43"/>
      <c r="T2997" s="43"/>
      <c r="U2997" s="36" t="s">
        <v>192</v>
      </c>
      <c r="V2997" s="36" t="s">
        <v>85</v>
      </c>
      <c r="W2997" s="37">
        <v>998</v>
      </c>
      <c r="X2997" s="38" t="s">
        <v>2890</v>
      </c>
      <c r="Y2997" s="36">
        <v>778</v>
      </c>
      <c r="Z2997" s="3">
        <f t="shared" si="392"/>
        <v>998</v>
      </c>
      <c r="AA2997" s="3">
        <f t="shared" si="393"/>
        <v>998</v>
      </c>
      <c r="AB2997" s="3">
        <f t="shared" si="394"/>
        <v>998</v>
      </c>
      <c r="AC2997">
        <f t="shared" si="395"/>
        <v>0</v>
      </c>
      <c r="AD2997" t="str">
        <f>_xlfn.XLOOKUP(V2997,[2]Index!L:L,[2]Index!M:M)</f>
        <v>CN</v>
      </c>
      <c r="AE2997" s="3" t="s">
        <v>43</v>
      </c>
      <c r="AF2997" t="s">
        <v>52</v>
      </c>
      <c r="AG2997" s="4"/>
      <c r="AH2997" t="s">
        <v>196</v>
      </c>
      <c r="AJ2997">
        <f>VLOOKUP(D2997,[3]Multipliers!$B:$AT,36)</f>
        <v>1</v>
      </c>
      <c r="AK2997">
        <f>VLOOKUP(D2997,[3]Multipliers!$B:$AT,36)</f>
        <v>1</v>
      </c>
      <c r="AM2997" t="e">
        <f t="shared" si="396"/>
        <v>#DIV/0!</v>
      </c>
    </row>
    <row r="2998" spans="1:39">
      <c r="A2998" s="2" t="str">
        <f t="shared" si="390"/>
        <v>HELLER INDUSTRIES INC.V64RIM-FIFO</v>
      </c>
      <c r="B2998" s="2" t="str">
        <f t="shared" si="391"/>
        <v>EQP,AE,RIM-FIFO,D6X/1Y,HELLERDCO</v>
      </c>
      <c r="C2998" s="3" t="str">
        <f t="shared" si="398"/>
        <v>iphoneRIM-FIFONew Buy</v>
      </c>
      <c r="D2998" s="36" t="s">
        <v>60</v>
      </c>
      <c r="E2998" s="36" t="s">
        <v>211</v>
      </c>
      <c r="F2998" s="36" t="s">
        <v>40</v>
      </c>
      <c r="G2998" s="36" t="s">
        <v>41</v>
      </c>
      <c r="H2998" s="36" t="s">
        <v>65</v>
      </c>
      <c r="I2998" s="36" t="s">
        <v>193</v>
      </c>
      <c r="J2998" s="36" t="s">
        <v>352</v>
      </c>
      <c r="K2998" s="36" t="s">
        <v>2893</v>
      </c>
      <c r="L2998" s="36" t="s">
        <v>2167</v>
      </c>
      <c r="M2998" s="36" t="s">
        <v>2894</v>
      </c>
      <c r="N2998" s="17">
        <v>998</v>
      </c>
      <c r="O2998" s="26">
        <v>998</v>
      </c>
      <c r="P2998" s="36">
        <v>17</v>
      </c>
      <c r="Q2998" s="36"/>
      <c r="R2998" s="34"/>
      <c r="S2998" s="43"/>
      <c r="T2998" s="43"/>
      <c r="U2998" s="36" t="s">
        <v>192</v>
      </c>
      <c r="V2998" s="36" t="s">
        <v>71</v>
      </c>
      <c r="W2998" s="37">
        <v>998</v>
      </c>
      <c r="X2998" s="38" t="s">
        <v>2890</v>
      </c>
      <c r="Y2998" s="36">
        <v>778</v>
      </c>
      <c r="Z2998" s="3">
        <f t="shared" si="392"/>
        <v>16966</v>
      </c>
      <c r="AA2998" s="3">
        <f t="shared" si="393"/>
        <v>16966</v>
      </c>
      <c r="AB2998" s="3">
        <f t="shared" si="394"/>
        <v>16966</v>
      </c>
      <c r="AC2998">
        <f t="shared" si="395"/>
        <v>0</v>
      </c>
      <c r="AD2998" t="str">
        <f>_xlfn.XLOOKUP(V2998,[2]Index!L:L,[2]Index!M:M)</f>
        <v>CN</v>
      </c>
      <c r="AE2998" s="3" t="s">
        <v>43</v>
      </c>
      <c r="AF2998" t="s">
        <v>52</v>
      </c>
      <c r="AG2998" s="4"/>
      <c r="AH2998" t="s">
        <v>196</v>
      </c>
      <c r="AJ2998">
        <f>VLOOKUP(D2998,[3]Multipliers!$B:$AT,36)</f>
        <v>1</v>
      </c>
      <c r="AK2998">
        <f>VLOOKUP(D2998,[3]Multipliers!$B:$AT,36)</f>
        <v>1</v>
      </c>
      <c r="AM2998" t="e">
        <f t="shared" si="396"/>
        <v>#DIV/0!</v>
      </c>
    </row>
    <row r="2999" spans="1:39">
      <c r="A2999" s="2" t="str">
        <f t="shared" si="390"/>
        <v>HELLER INDUSTRIES INC.V64RIM-FIFO</v>
      </c>
      <c r="B2999" s="2" t="str">
        <f t="shared" si="391"/>
        <v>EQP,AE,RIM-FIFO,D6X/1Y,HELLERDCO</v>
      </c>
      <c r="C2999" s="3" t="str">
        <f t="shared" si="398"/>
        <v>iphoneRIM-FIFONew Buy</v>
      </c>
      <c r="D2999" s="36" t="s">
        <v>60</v>
      </c>
      <c r="E2999" s="36" t="s">
        <v>211</v>
      </c>
      <c r="F2999" s="36" t="s">
        <v>40</v>
      </c>
      <c r="G2999" s="36" t="s">
        <v>41</v>
      </c>
      <c r="H2999" s="36" t="s">
        <v>65</v>
      </c>
      <c r="I2999" s="36" t="s">
        <v>193</v>
      </c>
      <c r="J2999" s="36" t="s">
        <v>66</v>
      </c>
      <c r="K2999" s="36" t="s">
        <v>2893</v>
      </c>
      <c r="L2999" s="36" t="s">
        <v>2167</v>
      </c>
      <c r="M2999" s="36" t="s">
        <v>2894</v>
      </c>
      <c r="N2999" s="17">
        <v>998</v>
      </c>
      <c r="O2999" s="26">
        <v>998</v>
      </c>
      <c r="P2999" s="36">
        <v>7</v>
      </c>
      <c r="Q2999" s="36"/>
      <c r="R2999" s="34"/>
      <c r="S2999" s="43"/>
      <c r="T2999" s="43"/>
      <c r="U2999" s="36" t="s">
        <v>192</v>
      </c>
      <c r="V2999" s="36" t="s">
        <v>85</v>
      </c>
      <c r="W2999" s="37">
        <v>998</v>
      </c>
      <c r="X2999" s="38" t="s">
        <v>2890</v>
      </c>
      <c r="Y2999" s="36">
        <v>778</v>
      </c>
      <c r="Z2999" s="3">
        <f t="shared" si="392"/>
        <v>6986</v>
      </c>
      <c r="AA2999" s="3">
        <f t="shared" si="393"/>
        <v>6986</v>
      </c>
      <c r="AB2999" s="3">
        <f t="shared" si="394"/>
        <v>6986</v>
      </c>
      <c r="AC2999">
        <f t="shared" si="395"/>
        <v>0</v>
      </c>
      <c r="AD2999" t="str">
        <f>_xlfn.XLOOKUP(V2999,[2]Index!L:L,[2]Index!M:M)</f>
        <v>CN</v>
      </c>
      <c r="AE2999" s="3" t="s">
        <v>43</v>
      </c>
      <c r="AF2999" t="s">
        <v>52</v>
      </c>
      <c r="AG2999" s="4"/>
      <c r="AH2999" t="s">
        <v>196</v>
      </c>
      <c r="AJ2999">
        <f>VLOOKUP(D2999,[3]Multipliers!$B:$AT,36)</f>
        <v>1</v>
      </c>
      <c r="AK2999">
        <f>VLOOKUP(D2999,[3]Multipliers!$B:$AT,36)</f>
        <v>1</v>
      </c>
      <c r="AM2999" t="e">
        <f t="shared" si="396"/>
        <v>#DIV/0!</v>
      </c>
    </row>
    <row r="3000" spans="1:39">
      <c r="A3000" s="2" t="str">
        <f t="shared" si="390"/>
        <v>HELLER INDUSTRIES INC.V63RIM-FIFO</v>
      </c>
      <c r="B3000" s="2" t="str">
        <f t="shared" si="391"/>
        <v>EQP,AE,RIM-FIFO,D6X/1Y,HELLERDCO</v>
      </c>
      <c r="C3000" s="3" t="str">
        <f t="shared" si="398"/>
        <v>iphoneRIM-FIFONew Buy</v>
      </c>
      <c r="D3000" s="36" t="s">
        <v>60</v>
      </c>
      <c r="E3000" s="36" t="s">
        <v>211</v>
      </c>
      <c r="F3000" s="36" t="s">
        <v>40</v>
      </c>
      <c r="G3000" s="36" t="s">
        <v>41</v>
      </c>
      <c r="H3000" s="36" t="s">
        <v>42</v>
      </c>
      <c r="I3000" s="36" t="s">
        <v>193</v>
      </c>
      <c r="J3000" s="36" t="s">
        <v>66</v>
      </c>
      <c r="K3000" s="36" t="s">
        <v>2893</v>
      </c>
      <c r="L3000" s="36" t="s">
        <v>2167</v>
      </c>
      <c r="M3000" s="36" t="s">
        <v>2894</v>
      </c>
      <c r="N3000" s="17">
        <v>998</v>
      </c>
      <c r="O3000" s="26">
        <v>998</v>
      </c>
      <c r="P3000" s="36">
        <v>4</v>
      </c>
      <c r="Q3000" s="36"/>
      <c r="R3000" s="34"/>
      <c r="S3000" s="43"/>
      <c r="T3000" s="43"/>
      <c r="U3000" s="36" t="s">
        <v>192</v>
      </c>
      <c r="V3000" s="36" t="s">
        <v>85</v>
      </c>
      <c r="W3000" s="37">
        <v>998</v>
      </c>
      <c r="X3000" s="38" t="s">
        <v>2890</v>
      </c>
      <c r="Y3000" s="36">
        <v>778</v>
      </c>
      <c r="Z3000" s="3">
        <f t="shared" si="392"/>
        <v>3992</v>
      </c>
      <c r="AA3000" s="3">
        <f t="shared" si="393"/>
        <v>3992</v>
      </c>
      <c r="AB3000" s="3">
        <f t="shared" si="394"/>
        <v>3992</v>
      </c>
      <c r="AC3000">
        <f t="shared" si="395"/>
        <v>0</v>
      </c>
      <c r="AD3000" t="str">
        <f>_xlfn.XLOOKUP(V3000,[2]Index!L:L,[2]Index!M:M)</f>
        <v>CN</v>
      </c>
      <c r="AE3000" s="3" t="s">
        <v>43</v>
      </c>
      <c r="AF3000" t="s">
        <v>52</v>
      </c>
      <c r="AG3000" s="4"/>
      <c r="AH3000" t="s">
        <v>196</v>
      </c>
      <c r="AJ3000">
        <f>VLOOKUP(D3000,[3]Multipliers!$B:$AT,36)</f>
        <v>1</v>
      </c>
      <c r="AK3000">
        <f>VLOOKUP(D3000,[3]Multipliers!$B:$AT,36)</f>
        <v>1</v>
      </c>
      <c r="AM3000" t="e">
        <f t="shared" si="396"/>
        <v>#DIV/0!</v>
      </c>
    </row>
    <row r="3001" spans="1:39">
      <c r="A3001" s="2" t="str">
        <f t="shared" si="390"/>
        <v>HELLER INDUSTRIES INC.V68RIM-FIFO</v>
      </c>
      <c r="B3001" s="2" t="str">
        <f t="shared" si="391"/>
        <v>EQP,AE,RIM COOLING FIFO,HELLERDCO</v>
      </c>
      <c r="C3001" s="3" t="str">
        <f t="shared" si="398"/>
        <v>iphoneRIM-FIFONew Buy</v>
      </c>
      <c r="D3001" s="36" t="s">
        <v>60</v>
      </c>
      <c r="E3001" s="36" t="s">
        <v>211</v>
      </c>
      <c r="F3001" s="36" t="s">
        <v>40</v>
      </c>
      <c r="G3001" s="36" t="s">
        <v>41</v>
      </c>
      <c r="H3001" s="36" t="s">
        <v>206</v>
      </c>
      <c r="I3001" s="36" t="s">
        <v>193</v>
      </c>
      <c r="J3001" s="36" t="s">
        <v>66</v>
      </c>
      <c r="K3001" s="36" t="s">
        <v>2888</v>
      </c>
      <c r="L3001" s="36" t="s">
        <v>2167</v>
      </c>
      <c r="M3001" s="36" t="s">
        <v>2889</v>
      </c>
      <c r="N3001" s="17">
        <v>998</v>
      </c>
      <c r="O3001" s="26">
        <v>998</v>
      </c>
      <c r="P3001" s="36">
        <v>1</v>
      </c>
      <c r="Q3001" s="36"/>
      <c r="R3001" s="34"/>
      <c r="S3001" s="43"/>
      <c r="T3001" s="43"/>
      <c r="U3001" s="36" t="s">
        <v>192</v>
      </c>
      <c r="V3001" s="36" t="s">
        <v>85</v>
      </c>
      <c r="W3001" s="37">
        <v>998</v>
      </c>
      <c r="X3001" s="38" t="s">
        <v>2890</v>
      </c>
      <c r="Y3001" s="36">
        <v>778</v>
      </c>
      <c r="Z3001" s="3">
        <f t="shared" si="392"/>
        <v>998</v>
      </c>
      <c r="AA3001" s="3">
        <f t="shared" si="393"/>
        <v>998</v>
      </c>
      <c r="AB3001" s="3">
        <f t="shared" si="394"/>
        <v>998</v>
      </c>
      <c r="AC3001">
        <f t="shared" si="395"/>
        <v>0</v>
      </c>
      <c r="AD3001" t="str">
        <f>_xlfn.XLOOKUP(V3001,[2]Index!L:L,[2]Index!M:M)</f>
        <v>CN</v>
      </c>
      <c r="AE3001" s="3" t="s">
        <v>43</v>
      </c>
      <c r="AF3001" t="s">
        <v>52</v>
      </c>
      <c r="AG3001" s="4"/>
      <c r="AH3001" t="s">
        <v>196</v>
      </c>
      <c r="AJ3001">
        <f>VLOOKUP(D3001,[3]Multipliers!$B:$AT,36)</f>
        <v>1</v>
      </c>
      <c r="AK3001">
        <f>VLOOKUP(D3001,[3]Multipliers!$B:$AT,36)</f>
        <v>1</v>
      </c>
      <c r="AM3001" t="e">
        <f t="shared" si="396"/>
        <v>#DIV/0!</v>
      </c>
    </row>
    <row r="3002" spans="1:39">
      <c r="A3002" s="2" t="str">
        <f t="shared" si="390"/>
        <v>HELLER INDUSTRIES INC.V68RIM-FIFO</v>
      </c>
      <c r="B3002" s="2" t="str">
        <f t="shared" si="391"/>
        <v>EQP,AE,RIM-FIFO,D6X/1Y,HELLERDCO</v>
      </c>
      <c r="C3002" s="3" t="str">
        <f t="shared" si="398"/>
        <v>iphoneRIM-FIFONew Buy</v>
      </c>
      <c r="D3002" s="2" t="s">
        <v>60</v>
      </c>
      <c r="E3002" s="2" t="s">
        <v>211</v>
      </c>
      <c r="F3002" s="2" t="s">
        <v>40</v>
      </c>
      <c r="G3002" s="2" t="s">
        <v>41</v>
      </c>
      <c r="H3002" s="2" t="s">
        <v>206</v>
      </c>
      <c r="I3002" s="2" t="s">
        <v>193</v>
      </c>
      <c r="J3002" s="2" t="s">
        <v>66</v>
      </c>
      <c r="K3002" s="2" t="s">
        <v>2893</v>
      </c>
      <c r="L3002" s="2" t="s">
        <v>2167</v>
      </c>
      <c r="M3002" s="2" t="s">
        <v>2894</v>
      </c>
      <c r="N3002" s="13">
        <v>998</v>
      </c>
      <c r="O3002" s="2">
        <v>998</v>
      </c>
      <c r="P3002" s="23">
        <v>1</v>
      </c>
      <c r="Q3002" s="2"/>
      <c r="R3002" s="2"/>
      <c r="S3002" s="2"/>
      <c r="T3002" s="2"/>
      <c r="U3002" s="2" t="s">
        <v>192</v>
      </c>
      <c r="V3002" s="2" t="s">
        <v>85</v>
      </c>
      <c r="W3002" s="23">
        <v>998</v>
      </c>
      <c r="X3002" s="2" t="s">
        <v>2890</v>
      </c>
      <c r="Y3002" s="2">
        <v>778</v>
      </c>
      <c r="Z3002" s="3">
        <f t="shared" si="392"/>
        <v>998</v>
      </c>
      <c r="AA3002" s="3">
        <f t="shared" si="393"/>
        <v>998</v>
      </c>
      <c r="AB3002" s="3">
        <f t="shared" si="394"/>
        <v>998</v>
      </c>
      <c r="AC3002">
        <f t="shared" si="395"/>
        <v>0</v>
      </c>
      <c r="AD3002" t="str">
        <f>_xlfn.XLOOKUP(V3002,[2]Index!L:L,[2]Index!M:M)</f>
        <v>CN</v>
      </c>
      <c r="AE3002" s="3" t="s">
        <v>43</v>
      </c>
      <c r="AF3002" t="s">
        <v>52</v>
      </c>
      <c r="AH3002" t="s">
        <v>196</v>
      </c>
      <c r="AJ3002">
        <f>VLOOKUP(D3002,[3]Multipliers!$B:$AT,36)</f>
        <v>1</v>
      </c>
      <c r="AK3002">
        <f>VLOOKUP(D3002,[3]Multipliers!$B:$AT,36)</f>
        <v>1</v>
      </c>
      <c r="AM3002" t="e">
        <f t="shared" si="396"/>
        <v>#DIV/0!</v>
      </c>
    </row>
    <row r="3003" spans="1:39">
      <c r="A3003" s="2" t="str">
        <f t="shared" si="390"/>
        <v>HELLER INDUSTRIES INC.V68RIM-FIFO</v>
      </c>
      <c r="B3003" s="2" t="str">
        <f t="shared" si="391"/>
        <v>EQP,AE,RIM-FIFO,D3Y/8X,HELLERDCO</v>
      </c>
      <c r="C3003" s="3" t="str">
        <f t="shared" si="398"/>
        <v>iphoneRIM-FIFONew Buy</v>
      </c>
      <c r="D3003" s="2" t="s">
        <v>60</v>
      </c>
      <c r="E3003" s="2" t="s">
        <v>211</v>
      </c>
      <c r="F3003" s="2" t="s">
        <v>40</v>
      </c>
      <c r="G3003" s="2" t="s">
        <v>41</v>
      </c>
      <c r="H3003" s="2" t="s">
        <v>206</v>
      </c>
      <c r="I3003" s="2" t="s">
        <v>193</v>
      </c>
      <c r="J3003" s="2" t="s">
        <v>66</v>
      </c>
      <c r="K3003" s="2" t="s">
        <v>2891</v>
      </c>
      <c r="L3003" s="2" t="s">
        <v>2167</v>
      </c>
      <c r="M3003" s="2" t="s">
        <v>2892</v>
      </c>
      <c r="N3003" s="13">
        <v>998</v>
      </c>
      <c r="O3003" s="2">
        <v>998</v>
      </c>
      <c r="P3003" s="23">
        <v>1</v>
      </c>
      <c r="Q3003" s="2"/>
      <c r="R3003" s="2"/>
      <c r="S3003" s="2"/>
      <c r="T3003" s="2"/>
      <c r="U3003" s="2" t="s">
        <v>192</v>
      </c>
      <c r="V3003" s="2" t="s">
        <v>85</v>
      </c>
      <c r="W3003" s="23">
        <v>998</v>
      </c>
      <c r="X3003" s="2" t="s">
        <v>2890</v>
      </c>
      <c r="Y3003" s="2">
        <v>778</v>
      </c>
      <c r="Z3003" s="3">
        <f t="shared" si="392"/>
        <v>998</v>
      </c>
      <c r="AA3003" s="3">
        <f t="shared" si="393"/>
        <v>998</v>
      </c>
      <c r="AB3003" s="3">
        <f t="shared" si="394"/>
        <v>998</v>
      </c>
      <c r="AC3003">
        <f t="shared" si="395"/>
        <v>0</v>
      </c>
      <c r="AD3003" t="str">
        <f>_xlfn.XLOOKUP(V3003,[2]Index!L:L,[2]Index!M:M)</f>
        <v>CN</v>
      </c>
      <c r="AE3003" s="3" t="s">
        <v>43</v>
      </c>
      <c r="AF3003" t="s">
        <v>52</v>
      </c>
      <c r="AH3003" t="s">
        <v>196</v>
      </c>
      <c r="AJ3003">
        <f>VLOOKUP(D3003,[3]Multipliers!$B:$AT,36)</f>
        <v>1</v>
      </c>
      <c r="AK3003">
        <f>VLOOKUP(D3003,[3]Multipliers!$B:$AT,36)</f>
        <v>1</v>
      </c>
      <c r="AM3003" t="e">
        <f t="shared" si="396"/>
        <v>#DIV/0!</v>
      </c>
    </row>
    <row r="3004" spans="1:39">
      <c r="A3004" s="2" t="str">
        <f t="shared" si="390"/>
        <v>HELLER INDUSTRIES INC.V63RIM-FIFO</v>
      </c>
      <c r="B3004" s="2" t="str">
        <f t="shared" si="391"/>
        <v>EQP,AE,RIM-FIFO,D6X/1Y,HELLERDCO</v>
      </c>
      <c r="D3004" t="s">
        <v>60</v>
      </c>
      <c r="E3004" t="s">
        <v>211</v>
      </c>
      <c r="F3004" t="s">
        <v>40</v>
      </c>
      <c r="G3004" t="s">
        <v>41</v>
      </c>
      <c r="H3004" t="s">
        <v>42</v>
      </c>
      <c r="I3004" t="s">
        <v>193</v>
      </c>
      <c r="J3004" t="s">
        <v>111</v>
      </c>
      <c r="K3004" t="s">
        <v>2893</v>
      </c>
      <c r="L3004" t="s">
        <v>2167</v>
      </c>
      <c r="M3004" t="s">
        <v>2894</v>
      </c>
      <c r="N3004" s="18">
        <v>998</v>
      </c>
      <c r="O3004" s="98">
        <v>998</v>
      </c>
      <c r="P3004">
        <v>5</v>
      </c>
      <c r="S3004"/>
      <c r="T3004"/>
      <c r="U3004" t="s">
        <v>192</v>
      </c>
      <c r="V3004" t="s">
        <v>71</v>
      </c>
      <c r="W3004" s="98">
        <v>998</v>
      </c>
      <c r="X3004" t="s">
        <v>2890</v>
      </c>
      <c r="Y3004">
        <v>778</v>
      </c>
      <c r="Z3004" s="3">
        <f t="shared" si="392"/>
        <v>4990</v>
      </c>
      <c r="AA3004" s="3">
        <f t="shared" si="393"/>
        <v>4990</v>
      </c>
      <c r="AB3004" s="3">
        <f t="shared" si="394"/>
        <v>4990</v>
      </c>
      <c r="AC3004">
        <f t="shared" si="395"/>
        <v>0</v>
      </c>
      <c r="AD3004" t="str">
        <f>_xlfn.XLOOKUP(V3004,[2]Index!L:L,[2]Index!M:M)</f>
        <v>CN</v>
      </c>
      <c r="AE3004" s="3" t="s">
        <v>43</v>
      </c>
      <c r="AF3004" t="s">
        <v>52</v>
      </c>
      <c r="AG3004" s="4"/>
      <c r="AH3004" t="s">
        <v>196</v>
      </c>
      <c r="AJ3004">
        <f>VLOOKUP(D3004,[3]Multipliers!$B:$AT,36)</f>
        <v>1</v>
      </c>
      <c r="AK3004">
        <f>VLOOKUP(D3004,[3]Multipliers!$B:$AT,36)</f>
        <v>1</v>
      </c>
      <c r="AM3004" t="e">
        <f t="shared" si="396"/>
        <v>#DIV/0!</v>
      </c>
    </row>
    <row r="3005" spans="1:39">
      <c r="A3005" s="2" t="str">
        <f t="shared" si="390"/>
        <v>HELLER INDUSTRIES INC.V63RIM-FIFO</v>
      </c>
      <c r="B3005" s="2" t="str">
        <f t="shared" si="391"/>
        <v>EQP,AE,RIM-FIFO,D3Y/8X,HELLERDCO</v>
      </c>
      <c r="D3005" t="s">
        <v>60</v>
      </c>
      <c r="E3005" t="s">
        <v>211</v>
      </c>
      <c r="F3005" t="s">
        <v>40</v>
      </c>
      <c r="G3005" t="s">
        <v>41</v>
      </c>
      <c r="H3005" t="s">
        <v>42</v>
      </c>
      <c r="I3005" t="s">
        <v>193</v>
      </c>
      <c r="J3005" t="s">
        <v>111</v>
      </c>
      <c r="K3005" t="s">
        <v>2891</v>
      </c>
      <c r="L3005" t="s">
        <v>2167</v>
      </c>
      <c r="M3005" t="s">
        <v>2892</v>
      </c>
      <c r="N3005" s="18">
        <v>998</v>
      </c>
      <c r="O3005" s="98">
        <v>998</v>
      </c>
      <c r="P3005">
        <v>5</v>
      </c>
      <c r="S3005"/>
      <c r="T3005"/>
      <c r="U3005" t="s">
        <v>192</v>
      </c>
      <c r="V3005" t="s">
        <v>85</v>
      </c>
      <c r="W3005" s="98">
        <v>998</v>
      </c>
      <c r="X3005" t="s">
        <v>2890</v>
      </c>
      <c r="Y3005">
        <v>778</v>
      </c>
      <c r="Z3005" s="3">
        <f t="shared" si="392"/>
        <v>4990</v>
      </c>
      <c r="AA3005" s="3">
        <f t="shared" si="393"/>
        <v>4990</v>
      </c>
      <c r="AB3005" s="3">
        <f t="shared" si="394"/>
        <v>4990</v>
      </c>
      <c r="AC3005">
        <f t="shared" si="395"/>
        <v>0</v>
      </c>
      <c r="AD3005" t="str">
        <f>_xlfn.XLOOKUP(V3005,[2]Index!L:L,[2]Index!M:M)</f>
        <v>CN</v>
      </c>
      <c r="AE3005" s="3" t="s">
        <v>43</v>
      </c>
      <c r="AF3005" t="s">
        <v>52</v>
      </c>
      <c r="AG3005" s="4"/>
      <c r="AH3005" t="s">
        <v>196</v>
      </c>
      <c r="AJ3005">
        <f>VLOOKUP(D3005,[3]Multipliers!$B:$AT,36)</f>
        <v>1</v>
      </c>
      <c r="AK3005">
        <f>VLOOKUP(D3005,[3]Multipliers!$B:$AT,36)</f>
        <v>1</v>
      </c>
      <c r="AM3005" t="e">
        <f t="shared" si="396"/>
        <v>#DIV/0!</v>
      </c>
    </row>
    <row r="3006" spans="1:39">
      <c r="A3006" s="2" t="str">
        <f t="shared" si="390"/>
        <v>HELLER INDUSTRIES INC.V63RIM-FIFO</v>
      </c>
      <c r="B3006" s="2" t="str">
        <f t="shared" si="391"/>
        <v>EQP,AE,RIM-FIFO,V5X/V57,HELLERDCO</v>
      </c>
      <c r="C3006" s="3" t="str">
        <f>_xlfn.CONCAT(G3006,L3006,"New Buy")</f>
        <v>iphoneRIM-FIFONew Buy</v>
      </c>
      <c r="D3006" s="48" t="s">
        <v>60</v>
      </c>
      <c r="E3006" s="48" t="s">
        <v>211</v>
      </c>
      <c r="F3006" s="48" t="s">
        <v>40</v>
      </c>
      <c r="G3006" s="48" t="s">
        <v>41</v>
      </c>
      <c r="H3006" s="48" t="s">
        <v>42</v>
      </c>
      <c r="I3006" s="48" t="s">
        <v>193</v>
      </c>
      <c r="J3006" s="48" t="s">
        <v>111</v>
      </c>
      <c r="K3006" s="48" t="s">
        <v>2895</v>
      </c>
      <c r="L3006" s="48" t="s">
        <v>2167</v>
      </c>
      <c r="M3006" s="48" t="s">
        <v>2896</v>
      </c>
      <c r="N3006" s="44">
        <v>998</v>
      </c>
      <c r="O3006" s="26">
        <v>998</v>
      </c>
      <c r="P3006" s="48">
        <v>2</v>
      </c>
      <c r="Q3006" s="48"/>
      <c r="R3006" s="24"/>
      <c r="S3006" s="24"/>
      <c r="T3006" s="48"/>
      <c r="U3006" s="48" t="s">
        <v>192</v>
      </c>
      <c r="V3006" s="48" t="s">
        <v>146</v>
      </c>
      <c r="W3006" s="50">
        <v>998</v>
      </c>
      <c r="X3006" s="24" t="s">
        <v>2890</v>
      </c>
      <c r="Y3006" s="24">
        <v>778</v>
      </c>
      <c r="Z3006" s="3">
        <f t="shared" si="392"/>
        <v>1996</v>
      </c>
      <c r="AA3006" s="3">
        <f t="shared" si="393"/>
        <v>1996</v>
      </c>
      <c r="AB3006" s="3">
        <f t="shared" si="394"/>
        <v>1996</v>
      </c>
      <c r="AC3006">
        <f t="shared" si="395"/>
        <v>0</v>
      </c>
      <c r="AD3006" t="str">
        <f>_xlfn.XLOOKUP(V3006,[2]Index!L:L,[2]Index!M:M)</f>
        <v>CN</v>
      </c>
      <c r="AE3006" s="3" t="s">
        <v>43</v>
      </c>
      <c r="AF3006" t="s">
        <v>52</v>
      </c>
      <c r="AH3006" t="s">
        <v>196</v>
      </c>
      <c r="AJ3006">
        <f>VLOOKUP(D3006,[3]Multipliers!$B:$AT,36)</f>
        <v>1</v>
      </c>
      <c r="AK3006">
        <f>VLOOKUP(D3006,[3]Multipliers!$B:$AT,36)</f>
        <v>1</v>
      </c>
      <c r="AM3006" t="e">
        <f t="shared" si="396"/>
        <v>#DIV/0!</v>
      </c>
    </row>
    <row r="3007" spans="1:39">
      <c r="A3007" s="2" t="str">
        <f t="shared" si="390"/>
        <v>HELLER INDUSTRIES INC.V68RIM-FIFO</v>
      </c>
      <c r="B3007" s="2" t="str">
        <f t="shared" si="391"/>
        <v>EQP,AE,RIM-FIFO,V5X/V57,HELLERDCO</v>
      </c>
      <c r="D3007" t="s">
        <v>60</v>
      </c>
      <c r="E3007" t="s">
        <v>211</v>
      </c>
      <c r="F3007" t="s">
        <v>40</v>
      </c>
      <c r="G3007" t="s">
        <v>41</v>
      </c>
      <c r="H3007" t="s">
        <v>206</v>
      </c>
      <c r="I3007" t="s">
        <v>193</v>
      </c>
      <c r="J3007" t="s">
        <v>111</v>
      </c>
      <c r="K3007" t="s">
        <v>2895</v>
      </c>
      <c r="L3007" t="s">
        <v>2167</v>
      </c>
      <c r="M3007" t="s">
        <v>2896</v>
      </c>
      <c r="N3007" s="18">
        <v>998</v>
      </c>
      <c r="O3007" s="98">
        <v>998</v>
      </c>
      <c r="P3007">
        <v>2</v>
      </c>
      <c r="S3007"/>
      <c r="T3007"/>
      <c r="U3007" t="s">
        <v>192</v>
      </c>
      <c r="V3007" t="s">
        <v>146</v>
      </c>
      <c r="W3007" s="98">
        <v>998</v>
      </c>
      <c r="X3007" t="s">
        <v>2890</v>
      </c>
      <c r="Y3007">
        <v>778</v>
      </c>
      <c r="Z3007" s="3">
        <f t="shared" si="392"/>
        <v>1996</v>
      </c>
      <c r="AA3007" s="3">
        <f t="shared" si="393"/>
        <v>1996</v>
      </c>
      <c r="AB3007" s="3">
        <f t="shared" si="394"/>
        <v>1996</v>
      </c>
      <c r="AC3007">
        <f t="shared" si="395"/>
        <v>0</v>
      </c>
      <c r="AD3007" t="str">
        <f>_xlfn.XLOOKUP(V3007,[2]Index!L:L,[2]Index!M:M)</f>
        <v>CN</v>
      </c>
      <c r="AE3007" s="3" t="s">
        <v>43</v>
      </c>
      <c r="AF3007" t="s">
        <v>52</v>
      </c>
      <c r="AG3007" s="4"/>
      <c r="AH3007" t="s">
        <v>196</v>
      </c>
      <c r="AJ3007">
        <f>VLOOKUP(D3007,[3]Multipliers!$B:$AT,36)</f>
        <v>1</v>
      </c>
      <c r="AK3007">
        <f>VLOOKUP(D3007,[3]Multipliers!$B:$AT,36)</f>
        <v>1</v>
      </c>
      <c r="AM3007" t="e">
        <f t="shared" si="396"/>
        <v>#DIV/0!</v>
      </c>
    </row>
    <row r="3008" spans="1:39">
      <c r="A3008" s="2" t="str">
        <f t="shared" si="390"/>
        <v>HELLER INDUSTRIES INC.V64RIM-FIFO</v>
      </c>
      <c r="B3008" s="2" t="str">
        <f t="shared" si="391"/>
        <v>EQP,AE,RIM COOLING FIFO,HELLERDCO</v>
      </c>
      <c r="D3008" t="s">
        <v>60</v>
      </c>
      <c r="E3008" t="s">
        <v>211</v>
      </c>
      <c r="F3008" t="s">
        <v>40</v>
      </c>
      <c r="G3008" t="s">
        <v>41</v>
      </c>
      <c r="H3008" t="s">
        <v>65</v>
      </c>
      <c r="I3008" t="s">
        <v>193</v>
      </c>
      <c r="J3008" t="s">
        <v>111</v>
      </c>
      <c r="K3008" t="s">
        <v>2888</v>
      </c>
      <c r="L3008" t="s">
        <v>2167</v>
      </c>
      <c r="M3008" t="s">
        <v>2889</v>
      </c>
      <c r="N3008" s="18">
        <v>998</v>
      </c>
      <c r="O3008" s="98">
        <v>998</v>
      </c>
      <c r="P3008">
        <v>1</v>
      </c>
      <c r="S3008"/>
      <c r="T3008"/>
      <c r="U3008" t="s">
        <v>192</v>
      </c>
      <c r="V3008" t="s">
        <v>85</v>
      </c>
      <c r="W3008" s="98">
        <v>998</v>
      </c>
      <c r="X3008" t="s">
        <v>2890</v>
      </c>
      <c r="Y3008">
        <v>778</v>
      </c>
      <c r="Z3008" s="3">
        <f t="shared" si="392"/>
        <v>998</v>
      </c>
      <c r="AA3008" s="3">
        <f t="shared" si="393"/>
        <v>998</v>
      </c>
      <c r="AB3008" s="3">
        <f t="shared" si="394"/>
        <v>998</v>
      </c>
      <c r="AC3008">
        <f t="shared" si="395"/>
        <v>0</v>
      </c>
      <c r="AD3008" t="str">
        <f>_xlfn.XLOOKUP(V3008,[2]Index!L:L,[2]Index!M:M)</f>
        <v>CN</v>
      </c>
      <c r="AE3008" s="3" t="s">
        <v>43</v>
      </c>
      <c r="AF3008" t="s">
        <v>52</v>
      </c>
      <c r="AG3008" s="4"/>
      <c r="AH3008" t="s">
        <v>196</v>
      </c>
      <c r="AJ3008">
        <f>VLOOKUP(D3008,[3]Multipliers!$B:$AT,36)</f>
        <v>1</v>
      </c>
      <c r="AK3008">
        <f>VLOOKUP(D3008,[3]Multipliers!$B:$AT,36)</f>
        <v>1</v>
      </c>
      <c r="AM3008" t="e">
        <f t="shared" si="396"/>
        <v>#DIV/0!</v>
      </c>
    </row>
    <row r="3009" spans="1:39">
      <c r="A3009" s="2" t="str">
        <f t="shared" si="390"/>
        <v>HELLER INDUSTRIES INC.V64RIM-FIFO</v>
      </c>
      <c r="B3009" s="2" t="str">
        <f t="shared" si="391"/>
        <v>EQP,AE,RIM-FIFO,D6X/1Y,HELLERDCO</v>
      </c>
      <c r="D3009" t="s">
        <v>60</v>
      </c>
      <c r="E3009" t="s">
        <v>211</v>
      </c>
      <c r="F3009" t="s">
        <v>40</v>
      </c>
      <c r="G3009" t="s">
        <v>41</v>
      </c>
      <c r="H3009" t="s">
        <v>65</v>
      </c>
      <c r="I3009" t="s">
        <v>193</v>
      </c>
      <c r="J3009" t="s">
        <v>111</v>
      </c>
      <c r="K3009" t="s">
        <v>2893</v>
      </c>
      <c r="L3009" t="s">
        <v>2167</v>
      </c>
      <c r="M3009" t="s">
        <v>2894</v>
      </c>
      <c r="N3009" s="18">
        <v>998</v>
      </c>
      <c r="O3009" s="98">
        <v>998</v>
      </c>
      <c r="P3009">
        <v>1</v>
      </c>
      <c r="S3009"/>
      <c r="T3009"/>
      <c r="U3009" t="s">
        <v>192</v>
      </c>
      <c r="V3009" t="s">
        <v>85</v>
      </c>
      <c r="W3009" s="98">
        <v>998</v>
      </c>
      <c r="X3009" t="s">
        <v>2890</v>
      </c>
      <c r="Y3009">
        <v>778</v>
      </c>
      <c r="Z3009" s="3">
        <f t="shared" si="392"/>
        <v>998</v>
      </c>
      <c r="AA3009" s="3">
        <f t="shared" si="393"/>
        <v>998</v>
      </c>
      <c r="AB3009" s="3">
        <f t="shared" si="394"/>
        <v>998</v>
      </c>
      <c r="AC3009">
        <f t="shared" si="395"/>
        <v>0</v>
      </c>
      <c r="AD3009" t="str">
        <f>_xlfn.XLOOKUP(V3009,[2]Index!L:L,[2]Index!M:M)</f>
        <v>CN</v>
      </c>
      <c r="AE3009" s="3" t="s">
        <v>43</v>
      </c>
      <c r="AF3009" t="s">
        <v>52</v>
      </c>
      <c r="AG3009" s="4"/>
      <c r="AH3009" t="s">
        <v>196</v>
      </c>
      <c r="AJ3009">
        <f>VLOOKUP(D3009,[3]Multipliers!$B:$AT,36)</f>
        <v>1</v>
      </c>
      <c r="AK3009">
        <f>VLOOKUP(D3009,[3]Multipliers!$B:$AT,36)</f>
        <v>1</v>
      </c>
      <c r="AM3009" t="e">
        <f t="shared" si="396"/>
        <v>#DIV/0!</v>
      </c>
    </row>
    <row r="3010" spans="1:39">
      <c r="A3010" s="2" t="str">
        <f t="shared" ref="A3010:A3073" si="399">CONCATENATE(E3010,H3010,L3010)</f>
        <v>HELLER INDUSTRIES INC.V63RIM-FIFO</v>
      </c>
      <c r="B3010" s="2" t="str">
        <f t="shared" ref="B3010:B3073" si="400">CONCATENATE(M3010,I3010)</f>
        <v>EQP,AE,RIM-FIFO,D6X/1Y,HELLERDCO</v>
      </c>
      <c r="D3010" t="s">
        <v>60</v>
      </c>
      <c r="E3010" t="s">
        <v>211</v>
      </c>
      <c r="F3010" t="s">
        <v>40</v>
      </c>
      <c r="G3010" t="s">
        <v>41</v>
      </c>
      <c r="H3010" t="s">
        <v>42</v>
      </c>
      <c r="I3010" t="s">
        <v>193</v>
      </c>
      <c r="J3010" t="s">
        <v>230</v>
      </c>
      <c r="K3010" t="s">
        <v>2893</v>
      </c>
      <c r="L3010" t="s">
        <v>2167</v>
      </c>
      <c r="M3010" t="s">
        <v>2894</v>
      </c>
      <c r="N3010" s="18">
        <v>998</v>
      </c>
      <c r="O3010" s="98">
        <v>998</v>
      </c>
      <c r="P3010">
        <v>2</v>
      </c>
      <c r="S3010"/>
      <c r="T3010"/>
      <c r="U3010" t="s">
        <v>192</v>
      </c>
      <c r="V3010" t="s">
        <v>71</v>
      </c>
      <c r="W3010" s="98">
        <v>998</v>
      </c>
      <c r="X3010" t="s">
        <v>2890</v>
      </c>
      <c r="Y3010">
        <v>778</v>
      </c>
      <c r="Z3010" s="3">
        <f t="shared" ref="Z3010:Z3073" si="401">IFERROR(N3010*P3010,0)</f>
        <v>1996</v>
      </c>
      <c r="AA3010" s="3">
        <f t="shared" ref="AA3010:AA3073" si="402">IFERROR(W3010*P3010,0)</f>
        <v>1996</v>
      </c>
      <c r="AB3010" s="3">
        <f t="shared" ref="AB3010:AB3073" si="403">IFERROR(O3010*P3010,0)</f>
        <v>1996</v>
      </c>
      <c r="AC3010">
        <f t="shared" ref="AC3010:AC3073" si="404">IF(AB3010=0,0,Z3010-AB3010)</f>
        <v>0</v>
      </c>
      <c r="AD3010" t="str">
        <f>_xlfn.XLOOKUP(V3010,[2]Index!L:L,[2]Index!M:M)</f>
        <v>CN</v>
      </c>
      <c r="AE3010" s="3" t="s">
        <v>43</v>
      </c>
      <c r="AF3010" t="s">
        <v>52</v>
      </c>
      <c r="AG3010" s="4"/>
      <c r="AH3010" t="s">
        <v>196</v>
      </c>
      <c r="AJ3010">
        <f>VLOOKUP(D3010,[3]Multipliers!$B:$AT,36)</f>
        <v>1</v>
      </c>
      <c r="AK3010">
        <f>VLOOKUP(D3010,[3]Multipliers!$B:$AT,36)</f>
        <v>1</v>
      </c>
      <c r="AM3010" t="e">
        <f t="shared" ref="AM3010:AM3073" si="405">IF(AE3016="Retrofit",O3016/AL3016,0)</f>
        <v>#DIV/0!</v>
      </c>
    </row>
    <row r="3011" spans="1:39">
      <c r="A3011" s="2" t="str">
        <f t="shared" si="399"/>
        <v>HELLER INDUSTRIES INC.V68RIM-FIFO</v>
      </c>
      <c r="B3011" s="2" t="str">
        <f t="shared" si="400"/>
        <v>EQP,AE,RIM-FIFO,D6X/1Y,HELLERDCO</v>
      </c>
      <c r="D3011" t="s">
        <v>60</v>
      </c>
      <c r="E3011" t="s">
        <v>211</v>
      </c>
      <c r="F3011" t="s">
        <v>40</v>
      </c>
      <c r="G3011" t="s">
        <v>41</v>
      </c>
      <c r="H3011" t="s">
        <v>206</v>
      </c>
      <c r="I3011" t="s">
        <v>193</v>
      </c>
      <c r="J3011" t="s">
        <v>181</v>
      </c>
      <c r="K3011" t="s">
        <v>2893</v>
      </c>
      <c r="L3011" t="s">
        <v>2167</v>
      </c>
      <c r="M3011" t="s">
        <v>2894</v>
      </c>
      <c r="N3011" s="18">
        <v>998</v>
      </c>
      <c r="O3011" s="98">
        <v>998</v>
      </c>
      <c r="P3011">
        <v>2</v>
      </c>
      <c r="S3011"/>
      <c r="T3011"/>
      <c r="U3011" t="s">
        <v>192</v>
      </c>
      <c r="V3011" t="s">
        <v>85</v>
      </c>
      <c r="W3011" s="98">
        <v>998</v>
      </c>
      <c r="X3011" t="s">
        <v>2890</v>
      </c>
      <c r="Y3011">
        <v>778</v>
      </c>
      <c r="Z3011" s="3">
        <f t="shared" si="401"/>
        <v>1996</v>
      </c>
      <c r="AA3011" s="3">
        <f t="shared" si="402"/>
        <v>1996</v>
      </c>
      <c r="AB3011" s="3">
        <f t="shared" si="403"/>
        <v>1996</v>
      </c>
      <c r="AC3011">
        <f t="shared" si="404"/>
        <v>0</v>
      </c>
      <c r="AD3011" t="str">
        <f>_xlfn.XLOOKUP(V3011,[2]Index!L:L,[2]Index!M:M)</f>
        <v>CN</v>
      </c>
      <c r="AE3011" s="3" t="s">
        <v>43</v>
      </c>
      <c r="AF3011" t="s">
        <v>52</v>
      </c>
      <c r="AG3011" s="4"/>
      <c r="AH3011" t="s">
        <v>196</v>
      </c>
      <c r="AJ3011">
        <f>VLOOKUP(D3011,[3]Multipliers!$B:$AT,36)</f>
        <v>1</v>
      </c>
      <c r="AK3011">
        <f>VLOOKUP(D3011,[3]Multipliers!$B:$AT,36)</f>
        <v>1</v>
      </c>
      <c r="AM3011" t="e">
        <f t="shared" si="405"/>
        <v>#DIV/0!</v>
      </c>
    </row>
    <row r="3012" spans="1:39">
      <c r="A3012" s="2" t="str">
        <f t="shared" si="399"/>
        <v>HELLER INDUSTRIES INC.V68RIM-FIFO</v>
      </c>
      <c r="B3012" s="2" t="str">
        <f t="shared" si="400"/>
        <v>EQP,AE,RIM COOLING FIFO,HELLERDCO</v>
      </c>
      <c r="D3012" t="s">
        <v>60</v>
      </c>
      <c r="E3012" t="s">
        <v>211</v>
      </c>
      <c r="F3012" t="s">
        <v>40</v>
      </c>
      <c r="G3012" t="s">
        <v>41</v>
      </c>
      <c r="H3012" t="s">
        <v>206</v>
      </c>
      <c r="I3012" t="s">
        <v>193</v>
      </c>
      <c r="J3012" t="s">
        <v>254</v>
      </c>
      <c r="K3012" t="s">
        <v>2888</v>
      </c>
      <c r="L3012" t="s">
        <v>2167</v>
      </c>
      <c r="M3012" t="s">
        <v>2889</v>
      </c>
      <c r="N3012" s="18">
        <v>998</v>
      </c>
      <c r="O3012" s="98">
        <v>998</v>
      </c>
      <c r="P3012">
        <v>1</v>
      </c>
      <c r="S3012"/>
      <c r="T3012"/>
      <c r="U3012" t="s">
        <v>192</v>
      </c>
      <c r="V3012" t="s">
        <v>85</v>
      </c>
      <c r="W3012" s="98">
        <v>998</v>
      </c>
      <c r="X3012" t="s">
        <v>2890</v>
      </c>
      <c r="Y3012">
        <v>778</v>
      </c>
      <c r="Z3012" s="3">
        <f t="shared" si="401"/>
        <v>998</v>
      </c>
      <c r="AA3012" s="3">
        <f t="shared" si="402"/>
        <v>998</v>
      </c>
      <c r="AB3012" s="3">
        <f t="shared" si="403"/>
        <v>998</v>
      </c>
      <c r="AC3012">
        <f t="shared" si="404"/>
        <v>0</v>
      </c>
      <c r="AD3012" t="str">
        <f>_xlfn.XLOOKUP(V3012,[2]Index!L:L,[2]Index!M:M)</f>
        <v>CN</v>
      </c>
      <c r="AE3012" s="3" t="s">
        <v>43</v>
      </c>
      <c r="AF3012" t="s">
        <v>52</v>
      </c>
      <c r="AG3012" s="4"/>
      <c r="AH3012" t="s">
        <v>196</v>
      </c>
      <c r="AJ3012">
        <f>VLOOKUP(D3012,[3]Multipliers!$B:$AT,36)</f>
        <v>1</v>
      </c>
      <c r="AK3012">
        <f>VLOOKUP(D3012,[3]Multipliers!$B:$AT,36)</f>
        <v>1</v>
      </c>
      <c r="AM3012" t="e">
        <f t="shared" si="405"/>
        <v>#DIV/0!</v>
      </c>
    </row>
    <row r="3013" spans="1:39">
      <c r="A3013" s="2" t="str">
        <f t="shared" si="399"/>
        <v>HELLER INDUSTRIES INC.V63RIM-FIFO</v>
      </c>
      <c r="B3013" s="2" t="str">
        <f t="shared" si="400"/>
        <v>EQP,AE,RIM-FIFO,D6X/1Y,HELLERDCO</v>
      </c>
      <c r="C3013" s="3" t="str">
        <f>_xlfn.CONCAT(G3013,L3013,"New Buy")</f>
        <v>iphoneRIM-FIFONew Buy</v>
      </c>
      <c r="D3013" s="36" t="s">
        <v>60</v>
      </c>
      <c r="E3013" s="36" t="s">
        <v>211</v>
      </c>
      <c r="F3013" s="36" t="s">
        <v>40</v>
      </c>
      <c r="G3013" s="36" t="s">
        <v>41</v>
      </c>
      <c r="H3013" s="36" t="s">
        <v>42</v>
      </c>
      <c r="I3013" s="36" t="s">
        <v>193</v>
      </c>
      <c r="J3013" s="36" t="s">
        <v>237</v>
      </c>
      <c r="K3013" s="36" t="s">
        <v>2893</v>
      </c>
      <c r="L3013" s="36" t="s">
        <v>2167</v>
      </c>
      <c r="M3013" s="36" t="s">
        <v>2894</v>
      </c>
      <c r="N3013" s="15">
        <v>998</v>
      </c>
      <c r="O3013" s="26">
        <v>998</v>
      </c>
      <c r="P3013" s="36">
        <v>1</v>
      </c>
      <c r="Q3013" s="36"/>
      <c r="R3013" s="34"/>
      <c r="S3013" s="43"/>
      <c r="T3013" s="43"/>
      <c r="U3013" s="36" t="s">
        <v>192</v>
      </c>
      <c r="V3013" s="36" t="s">
        <v>85</v>
      </c>
      <c r="W3013" s="37">
        <v>998</v>
      </c>
      <c r="X3013" s="38" t="s">
        <v>2890</v>
      </c>
      <c r="Y3013" s="36">
        <v>778</v>
      </c>
      <c r="Z3013" s="3">
        <f t="shared" si="401"/>
        <v>998</v>
      </c>
      <c r="AA3013" s="3">
        <f t="shared" si="402"/>
        <v>998</v>
      </c>
      <c r="AB3013" s="3">
        <f t="shared" si="403"/>
        <v>998</v>
      </c>
      <c r="AC3013">
        <f t="shared" si="404"/>
        <v>0</v>
      </c>
      <c r="AD3013" t="str">
        <f>_xlfn.XLOOKUP(V3013,[2]Index!L:L,[2]Index!M:M)</f>
        <v>CN</v>
      </c>
      <c r="AE3013" s="3" t="s">
        <v>43</v>
      </c>
      <c r="AF3013" t="s">
        <v>52</v>
      </c>
      <c r="AG3013" s="4"/>
      <c r="AH3013" t="s">
        <v>196</v>
      </c>
      <c r="AJ3013">
        <f>VLOOKUP(D3013,[3]Multipliers!$B:$AT,36)</f>
        <v>1</v>
      </c>
      <c r="AK3013">
        <f>VLOOKUP(D3013,[3]Multipliers!$B:$AT,36)</f>
        <v>1</v>
      </c>
      <c r="AM3013" t="e">
        <f t="shared" si="405"/>
        <v>#DIV/0!</v>
      </c>
    </row>
    <row r="3014" spans="1:39">
      <c r="A3014" s="2" t="str">
        <f t="shared" si="399"/>
        <v>HELLER INDUSTRIES INC.V64RIM-FIFO</v>
      </c>
      <c r="B3014" s="2" t="str">
        <f t="shared" si="400"/>
        <v>EQP,AE,RIM-FIFO,D6X/1Y,HELLERDCO</v>
      </c>
      <c r="C3014" s="3" t="str">
        <f>_xlfn.CONCAT(G3014,L3014,"New Buy")</f>
        <v>iphoneRIM-FIFONew Buy</v>
      </c>
      <c r="D3014" s="36" t="s">
        <v>60</v>
      </c>
      <c r="E3014" s="36" t="s">
        <v>211</v>
      </c>
      <c r="F3014" s="36" t="s">
        <v>40</v>
      </c>
      <c r="G3014" s="36" t="s">
        <v>41</v>
      </c>
      <c r="H3014" s="36" t="s">
        <v>65</v>
      </c>
      <c r="I3014" s="36" t="s">
        <v>193</v>
      </c>
      <c r="J3014" s="36" t="s">
        <v>237</v>
      </c>
      <c r="K3014" s="36" t="s">
        <v>2893</v>
      </c>
      <c r="L3014" s="36" t="s">
        <v>2167</v>
      </c>
      <c r="M3014" s="36" t="s">
        <v>2894</v>
      </c>
      <c r="N3014" s="15">
        <v>998</v>
      </c>
      <c r="O3014" s="26">
        <v>998</v>
      </c>
      <c r="P3014" s="36">
        <v>1</v>
      </c>
      <c r="Q3014" s="36"/>
      <c r="R3014" s="34"/>
      <c r="S3014" s="43"/>
      <c r="T3014" s="43"/>
      <c r="U3014" s="36" t="s">
        <v>192</v>
      </c>
      <c r="V3014" s="36" t="s">
        <v>85</v>
      </c>
      <c r="W3014" s="37">
        <v>998</v>
      </c>
      <c r="X3014" s="38" t="s">
        <v>2890</v>
      </c>
      <c r="Y3014" s="36">
        <v>778</v>
      </c>
      <c r="Z3014" s="3">
        <f t="shared" si="401"/>
        <v>998</v>
      </c>
      <c r="AA3014" s="3">
        <f t="shared" si="402"/>
        <v>998</v>
      </c>
      <c r="AB3014" s="3">
        <f t="shared" si="403"/>
        <v>998</v>
      </c>
      <c r="AC3014">
        <f t="shared" si="404"/>
        <v>0</v>
      </c>
      <c r="AD3014" t="str">
        <f>_xlfn.XLOOKUP(V3014,[2]Index!L:L,[2]Index!M:M)</f>
        <v>CN</v>
      </c>
      <c r="AE3014" s="3" t="s">
        <v>43</v>
      </c>
      <c r="AF3014" t="s">
        <v>52</v>
      </c>
      <c r="AG3014" s="4"/>
      <c r="AH3014" t="s">
        <v>196</v>
      </c>
      <c r="AJ3014">
        <f>VLOOKUP(D3014,[3]Multipliers!$B:$AT,36)</f>
        <v>1</v>
      </c>
      <c r="AK3014">
        <f>VLOOKUP(D3014,[3]Multipliers!$B:$AT,36)</f>
        <v>1</v>
      </c>
      <c r="AM3014" t="e">
        <f t="shared" si="405"/>
        <v>#DIV/0!</v>
      </c>
    </row>
    <row r="3015" spans="1:39">
      <c r="A3015" s="2" t="str">
        <f t="shared" si="399"/>
        <v>HELLER INDUSTRIES INC.V63RIM-FIFO</v>
      </c>
      <c r="B3015" s="2" t="str">
        <f t="shared" si="400"/>
        <v>EQP,AE,RIM-FIFO,D6X/1Y,HELLERDCO</v>
      </c>
      <c r="C3015" s="3" t="str">
        <f>_xlfn.CONCAT(G3015,L3015,"New Buy")</f>
        <v>iphoneRIM-FIFONew Buy</v>
      </c>
      <c r="D3015" s="36" t="s">
        <v>60</v>
      </c>
      <c r="E3015" s="36" t="s">
        <v>211</v>
      </c>
      <c r="F3015" s="36" t="s">
        <v>40</v>
      </c>
      <c r="G3015" s="36" t="s">
        <v>41</v>
      </c>
      <c r="H3015" s="36" t="s">
        <v>42</v>
      </c>
      <c r="I3015" s="36" t="s">
        <v>193</v>
      </c>
      <c r="J3015" s="36" t="s">
        <v>231</v>
      </c>
      <c r="K3015" s="36" t="s">
        <v>2893</v>
      </c>
      <c r="L3015" s="36" t="s">
        <v>2167</v>
      </c>
      <c r="M3015" s="36" t="s">
        <v>2894</v>
      </c>
      <c r="N3015" s="15">
        <v>998</v>
      </c>
      <c r="O3015" s="26">
        <v>998</v>
      </c>
      <c r="P3015" s="36">
        <v>1</v>
      </c>
      <c r="Q3015" s="36"/>
      <c r="R3015" s="34"/>
      <c r="S3015" s="43"/>
      <c r="T3015" s="43"/>
      <c r="U3015" s="36" t="s">
        <v>192</v>
      </c>
      <c r="V3015" s="36" t="s">
        <v>71</v>
      </c>
      <c r="W3015" s="37">
        <v>998</v>
      </c>
      <c r="X3015" s="38" t="s">
        <v>2890</v>
      </c>
      <c r="Y3015" s="36">
        <v>778</v>
      </c>
      <c r="Z3015" s="3">
        <f t="shared" si="401"/>
        <v>998</v>
      </c>
      <c r="AA3015" s="3">
        <f t="shared" si="402"/>
        <v>998</v>
      </c>
      <c r="AB3015" s="3">
        <f t="shared" si="403"/>
        <v>998</v>
      </c>
      <c r="AC3015">
        <f t="shared" si="404"/>
        <v>0</v>
      </c>
      <c r="AD3015" t="str">
        <f>_xlfn.XLOOKUP(V3015,[2]Index!L:L,[2]Index!M:M)</f>
        <v>CN</v>
      </c>
      <c r="AE3015" s="3" t="s">
        <v>43</v>
      </c>
      <c r="AF3015" t="s">
        <v>52</v>
      </c>
      <c r="AG3015" s="4"/>
      <c r="AH3015" t="s">
        <v>196</v>
      </c>
      <c r="AJ3015">
        <f>VLOOKUP(D3015,[3]Multipliers!$B:$AT,36)</f>
        <v>1</v>
      </c>
      <c r="AK3015">
        <f>VLOOKUP(D3015,[3]Multipliers!$B:$AT,36)</f>
        <v>1</v>
      </c>
      <c r="AM3015" t="e">
        <f t="shared" si="405"/>
        <v>#DIV/0!</v>
      </c>
    </row>
    <row r="3016" spans="1:39">
      <c r="A3016" s="2" t="str">
        <f t="shared" si="399"/>
        <v>HELLER INDUSTRIES INC.V64RIM-OVB</v>
      </c>
      <c r="B3016" s="2" t="str">
        <f t="shared" si="400"/>
        <v>EQP,AE,RIM-OVB,D6X/D1Y,HELLERDCO</v>
      </c>
      <c r="C3016" s="3" t="str">
        <f>_xlfn.CONCAT(G3016,L3016,"New Buy")</f>
        <v>iphoneRIM-OVBNew Buy</v>
      </c>
      <c r="D3016" s="36" t="s">
        <v>60</v>
      </c>
      <c r="E3016" s="36" t="s">
        <v>211</v>
      </c>
      <c r="F3016" s="36" t="s">
        <v>40</v>
      </c>
      <c r="G3016" s="36" t="s">
        <v>41</v>
      </c>
      <c r="H3016" s="36" t="s">
        <v>65</v>
      </c>
      <c r="I3016" s="36" t="s">
        <v>193</v>
      </c>
      <c r="J3016" s="36" t="s">
        <v>80</v>
      </c>
      <c r="K3016" s="36" t="s">
        <v>2897</v>
      </c>
      <c r="L3016" s="36" t="s">
        <v>2898</v>
      </c>
      <c r="M3016" s="36" t="s">
        <v>2899</v>
      </c>
      <c r="N3016" s="15">
        <v>911</v>
      </c>
      <c r="O3016" s="26">
        <v>911</v>
      </c>
      <c r="P3016" s="36">
        <v>4</v>
      </c>
      <c r="Q3016" s="36"/>
      <c r="R3016" s="34"/>
      <c r="S3016" s="43"/>
      <c r="T3016" s="43"/>
      <c r="U3016" s="36" t="s">
        <v>192</v>
      </c>
      <c r="V3016" s="36" t="s">
        <v>85</v>
      </c>
      <c r="W3016" s="37">
        <v>911</v>
      </c>
      <c r="X3016" s="38" t="s">
        <v>2900</v>
      </c>
      <c r="Y3016" s="36">
        <v>778</v>
      </c>
      <c r="Z3016" s="3">
        <f t="shared" si="401"/>
        <v>3644</v>
      </c>
      <c r="AA3016" s="3">
        <f t="shared" si="402"/>
        <v>3644</v>
      </c>
      <c r="AB3016" s="3">
        <f t="shared" si="403"/>
        <v>3644</v>
      </c>
      <c r="AC3016">
        <f t="shared" si="404"/>
        <v>0</v>
      </c>
      <c r="AD3016" t="str">
        <f>_xlfn.XLOOKUP(V3016,[2]Index!L:L,[2]Index!M:M)</f>
        <v>CN</v>
      </c>
      <c r="AE3016" s="3" t="s">
        <v>43</v>
      </c>
      <c r="AF3016" t="s">
        <v>52</v>
      </c>
      <c r="AG3016" s="4"/>
      <c r="AH3016" t="s">
        <v>196</v>
      </c>
      <c r="AJ3016">
        <f>VLOOKUP(D3016,[3]Multipliers!$B:$AT,36)</f>
        <v>1</v>
      </c>
      <c r="AK3016">
        <f>VLOOKUP(D3016,[3]Multipliers!$B:$AT,36)</f>
        <v>1</v>
      </c>
      <c r="AM3016" t="e">
        <f t="shared" si="405"/>
        <v>#DIV/0!</v>
      </c>
    </row>
    <row r="3017" spans="1:39">
      <c r="A3017" s="2" t="str">
        <f t="shared" si="399"/>
        <v>HELLER INDUSTRIES INC.V68RIM-OVB</v>
      </c>
      <c r="B3017" s="2" t="str">
        <f t="shared" si="400"/>
        <v>EQP,AE,RIM-OVB,D6X/D1Y,HELLERDCO</v>
      </c>
      <c r="C3017" s="3" t="str">
        <f>_xlfn.CONCAT(G3017,L3017,"New Buy")</f>
        <v>iphoneRIM-OVBNew Buy</v>
      </c>
      <c r="D3017" s="36" t="s">
        <v>60</v>
      </c>
      <c r="E3017" s="36" t="s">
        <v>211</v>
      </c>
      <c r="F3017" s="36" t="s">
        <v>40</v>
      </c>
      <c r="G3017" s="36" t="s">
        <v>41</v>
      </c>
      <c r="H3017" s="36" t="s">
        <v>206</v>
      </c>
      <c r="I3017" s="36" t="s">
        <v>193</v>
      </c>
      <c r="J3017" s="36" t="s">
        <v>80</v>
      </c>
      <c r="K3017" s="36" t="s">
        <v>2897</v>
      </c>
      <c r="L3017" s="36" t="s">
        <v>2898</v>
      </c>
      <c r="M3017" s="36" t="s">
        <v>2899</v>
      </c>
      <c r="N3017" s="15">
        <v>911</v>
      </c>
      <c r="O3017" s="26">
        <v>911</v>
      </c>
      <c r="P3017" s="36">
        <v>2</v>
      </c>
      <c r="Q3017" s="36"/>
      <c r="R3017" s="34"/>
      <c r="S3017" s="43"/>
      <c r="T3017" s="43"/>
      <c r="U3017" s="36" t="s">
        <v>192</v>
      </c>
      <c r="V3017" s="36" t="s">
        <v>85</v>
      </c>
      <c r="W3017" s="37">
        <v>911</v>
      </c>
      <c r="X3017" s="38" t="s">
        <v>2900</v>
      </c>
      <c r="Y3017" s="36">
        <v>778</v>
      </c>
      <c r="Z3017" s="3">
        <f t="shared" si="401"/>
        <v>1822</v>
      </c>
      <c r="AA3017" s="3">
        <f t="shared" si="402"/>
        <v>1822</v>
      </c>
      <c r="AB3017" s="3">
        <f t="shared" si="403"/>
        <v>1822</v>
      </c>
      <c r="AC3017">
        <f t="shared" si="404"/>
        <v>0</v>
      </c>
      <c r="AD3017" t="str">
        <f>_xlfn.XLOOKUP(V3017,[2]Index!L:L,[2]Index!M:M)</f>
        <v>CN</v>
      </c>
      <c r="AE3017" s="3" t="s">
        <v>43</v>
      </c>
      <c r="AF3017" t="s">
        <v>52</v>
      </c>
      <c r="AG3017" s="4"/>
      <c r="AH3017" t="s">
        <v>196</v>
      </c>
      <c r="AJ3017">
        <f>VLOOKUP(D3017,[3]Multipliers!$B:$AT,36)</f>
        <v>1</v>
      </c>
      <c r="AK3017">
        <f>VLOOKUP(D3017,[3]Multipliers!$B:$AT,36)</f>
        <v>1</v>
      </c>
      <c r="AM3017" t="e">
        <f t="shared" si="405"/>
        <v>#DIV/0!</v>
      </c>
    </row>
    <row r="3018" spans="1:39">
      <c r="A3018" s="2" t="str">
        <f t="shared" si="399"/>
        <v>HELLER INDUSTRIES INC.V64OVB</v>
      </c>
      <c r="B3018" s="2" t="str">
        <f t="shared" si="400"/>
        <v>EQP,AE,RIM-OVB,D3Y/8X,HELLERDCO</v>
      </c>
      <c r="D3018" t="s">
        <v>60</v>
      </c>
      <c r="E3018" t="s">
        <v>211</v>
      </c>
      <c r="F3018" t="s">
        <v>40</v>
      </c>
      <c r="G3018" t="s">
        <v>41</v>
      </c>
      <c r="H3018" t="s">
        <v>65</v>
      </c>
      <c r="I3018" t="s">
        <v>193</v>
      </c>
      <c r="J3018" t="s">
        <v>352</v>
      </c>
      <c r="K3018" t="s">
        <v>2901</v>
      </c>
      <c r="L3018" t="s">
        <v>2902</v>
      </c>
      <c r="M3018" t="s">
        <v>2903</v>
      </c>
      <c r="N3018" s="18">
        <v>911</v>
      </c>
      <c r="O3018" s="98">
        <v>911</v>
      </c>
      <c r="P3018">
        <v>55</v>
      </c>
      <c r="S3018"/>
      <c r="T3018"/>
      <c r="U3018" t="s">
        <v>192</v>
      </c>
      <c r="V3018" t="s">
        <v>71</v>
      </c>
      <c r="W3018" s="98">
        <v>911</v>
      </c>
      <c r="X3018" t="s">
        <v>2900</v>
      </c>
      <c r="Y3018">
        <v>778</v>
      </c>
      <c r="Z3018" s="3">
        <f t="shared" si="401"/>
        <v>50105</v>
      </c>
      <c r="AA3018" s="3">
        <f t="shared" si="402"/>
        <v>50105</v>
      </c>
      <c r="AB3018" s="3">
        <f t="shared" si="403"/>
        <v>50105</v>
      </c>
      <c r="AC3018">
        <f t="shared" si="404"/>
        <v>0</v>
      </c>
      <c r="AD3018" t="str">
        <f>_xlfn.XLOOKUP(V3018,[2]Index!L:L,[2]Index!M:M)</f>
        <v>CN</v>
      </c>
      <c r="AE3018" s="3" t="s">
        <v>43</v>
      </c>
      <c r="AF3018" t="s">
        <v>52</v>
      </c>
      <c r="AG3018" s="4"/>
      <c r="AH3018" t="s">
        <v>196</v>
      </c>
      <c r="AJ3018">
        <f>VLOOKUP(D3018,[3]Multipliers!$B:$AT,36)</f>
        <v>1</v>
      </c>
      <c r="AK3018">
        <f>VLOOKUP(D3018,[3]Multipliers!$B:$AT,36)</f>
        <v>1</v>
      </c>
      <c r="AM3018" t="e">
        <f t="shared" si="405"/>
        <v>#DIV/0!</v>
      </c>
    </row>
    <row r="3019" spans="1:39">
      <c r="A3019" s="2" t="str">
        <f t="shared" si="399"/>
        <v>HELLER INDUSTRIES INC.V64RIM-OVB</v>
      </c>
      <c r="B3019" s="2" t="str">
        <f t="shared" si="400"/>
        <v>EQP,AE,RIM-OVB,D6X/D1Y,HELLERDCO</v>
      </c>
      <c r="C3019" s="3" t="str">
        <f t="shared" ref="C3019:C3030" si="406">_xlfn.CONCAT(G3019,L3019,"New Buy")</f>
        <v>iphoneRIM-OVBNew Buy</v>
      </c>
      <c r="D3019" s="2" t="s">
        <v>60</v>
      </c>
      <c r="E3019" s="2" t="s">
        <v>211</v>
      </c>
      <c r="F3019" s="2" t="s">
        <v>40</v>
      </c>
      <c r="G3019" s="2" t="s">
        <v>41</v>
      </c>
      <c r="H3019" s="2" t="s">
        <v>65</v>
      </c>
      <c r="I3019" s="2" t="s">
        <v>193</v>
      </c>
      <c r="J3019" s="2" t="s">
        <v>66</v>
      </c>
      <c r="K3019" s="2" t="s">
        <v>2897</v>
      </c>
      <c r="L3019" s="2" t="s">
        <v>2898</v>
      </c>
      <c r="M3019" s="2" t="s">
        <v>2899</v>
      </c>
      <c r="N3019" s="13">
        <v>911</v>
      </c>
      <c r="O3019" s="2">
        <v>911</v>
      </c>
      <c r="P3019" s="2">
        <v>32</v>
      </c>
      <c r="Q3019" s="2"/>
      <c r="R3019" s="2"/>
      <c r="S3019" s="2"/>
      <c r="T3019" s="2"/>
      <c r="U3019" s="2" t="s">
        <v>192</v>
      </c>
      <c r="V3019" s="2" t="s">
        <v>85</v>
      </c>
      <c r="W3019" s="2">
        <v>911</v>
      </c>
      <c r="X3019" s="2" t="s">
        <v>2900</v>
      </c>
      <c r="Y3019" s="2">
        <v>778</v>
      </c>
      <c r="Z3019" s="3">
        <f t="shared" si="401"/>
        <v>29152</v>
      </c>
      <c r="AA3019" s="3">
        <f t="shared" si="402"/>
        <v>29152</v>
      </c>
      <c r="AB3019" s="3">
        <f t="shared" si="403"/>
        <v>29152</v>
      </c>
      <c r="AC3019">
        <f t="shared" si="404"/>
        <v>0</v>
      </c>
      <c r="AD3019" t="str">
        <f>_xlfn.XLOOKUP(V3019,[2]Index!L:L,[2]Index!M:M)</f>
        <v>CN</v>
      </c>
      <c r="AE3019" s="3" t="s">
        <v>43</v>
      </c>
      <c r="AF3019" t="s">
        <v>52</v>
      </c>
      <c r="AG3019" s="4"/>
      <c r="AH3019" t="s">
        <v>196</v>
      </c>
      <c r="AJ3019">
        <f>VLOOKUP(D3019,[3]Multipliers!$B:$AT,36)</f>
        <v>1</v>
      </c>
      <c r="AK3019">
        <f>VLOOKUP(D3019,[3]Multipliers!$B:$AT,36)</f>
        <v>1</v>
      </c>
      <c r="AM3019" t="e">
        <f t="shared" si="405"/>
        <v>#DIV/0!</v>
      </c>
    </row>
    <row r="3020" spans="1:39">
      <c r="A3020" s="2" t="str">
        <f t="shared" si="399"/>
        <v>HELLER INDUSTRIES INC.V63RIM-OVB</v>
      </c>
      <c r="B3020" s="2" t="str">
        <f t="shared" si="400"/>
        <v>EQP,AE,RIM-OVB,D6X/D1Y,HELLERDCO</v>
      </c>
      <c r="C3020" s="3" t="str">
        <f t="shared" si="406"/>
        <v>iphoneRIM-OVBNew Buy</v>
      </c>
      <c r="D3020" s="2" t="s">
        <v>60</v>
      </c>
      <c r="E3020" s="2" t="s">
        <v>211</v>
      </c>
      <c r="F3020" s="2" t="s">
        <v>40</v>
      </c>
      <c r="G3020" s="2" t="s">
        <v>41</v>
      </c>
      <c r="H3020" s="2" t="s">
        <v>42</v>
      </c>
      <c r="I3020" s="2" t="s">
        <v>193</v>
      </c>
      <c r="J3020" s="2" t="s">
        <v>66</v>
      </c>
      <c r="K3020" s="2" t="s">
        <v>2897</v>
      </c>
      <c r="L3020" s="2" t="s">
        <v>2898</v>
      </c>
      <c r="M3020" s="2" t="s">
        <v>2899</v>
      </c>
      <c r="N3020" s="13">
        <v>911</v>
      </c>
      <c r="O3020" s="2">
        <v>911</v>
      </c>
      <c r="P3020" s="2">
        <v>16</v>
      </c>
      <c r="Q3020" s="2"/>
      <c r="R3020" s="2"/>
      <c r="S3020" s="2"/>
      <c r="T3020" s="2"/>
      <c r="U3020" s="2" t="s">
        <v>192</v>
      </c>
      <c r="V3020" s="2" t="s">
        <v>85</v>
      </c>
      <c r="W3020" s="2">
        <v>911</v>
      </c>
      <c r="X3020" s="2" t="s">
        <v>2900</v>
      </c>
      <c r="Y3020" s="2">
        <v>778</v>
      </c>
      <c r="Z3020" s="3">
        <f t="shared" si="401"/>
        <v>14576</v>
      </c>
      <c r="AA3020" s="3">
        <f t="shared" si="402"/>
        <v>14576</v>
      </c>
      <c r="AB3020" s="3">
        <f t="shared" si="403"/>
        <v>14576</v>
      </c>
      <c r="AC3020">
        <f t="shared" si="404"/>
        <v>0</v>
      </c>
      <c r="AD3020" t="str">
        <f>_xlfn.XLOOKUP(V3020,[2]Index!L:L,[2]Index!M:M)</f>
        <v>CN</v>
      </c>
      <c r="AE3020" s="3" t="s">
        <v>43</v>
      </c>
      <c r="AF3020" t="s">
        <v>52</v>
      </c>
      <c r="AG3020" s="4"/>
      <c r="AH3020" t="s">
        <v>196</v>
      </c>
      <c r="AJ3020">
        <f>VLOOKUP(D3020,[3]Multipliers!$B:$AT,36)</f>
        <v>1</v>
      </c>
      <c r="AK3020">
        <f>VLOOKUP(D3020,[3]Multipliers!$B:$AT,36)</f>
        <v>1</v>
      </c>
      <c r="AM3020" t="e">
        <f t="shared" si="405"/>
        <v>#DIV/0!</v>
      </c>
    </row>
    <row r="3021" spans="1:39">
      <c r="A3021" s="2" t="str">
        <f t="shared" si="399"/>
        <v>HELLER INDUSTRIES INC.V68RIM-OVB</v>
      </c>
      <c r="B3021" s="2" t="str">
        <f t="shared" si="400"/>
        <v>EQP,AE,RIM-OVB,D6X/D1Y,HELLERDCO</v>
      </c>
      <c r="C3021" s="3" t="str">
        <f t="shared" si="406"/>
        <v>iphoneRIM-OVBNew Buy</v>
      </c>
      <c r="D3021" s="2" t="s">
        <v>60</v>
      </c>
      <c r="E3021" s="2" t="s">
        <v>211</v>
      </c>
      <c r="F3021" s="2" t="s">
        <v>40</v>
      </c>
      <c r="G3021" s="2" t="s">
        <v>41</v>
      </c>
      <c r="H3021" s="2" t="s">
        <v>206</v>
      </c>
      <c r="I3021" s="2" t="s">
        <v>193</v>
      </c>
      <c r="J3021" s="2" t="s">
        <v>66</v>
      </c>
      <c r="K3021" s="2" t="s">
        <v>2897</v>
      </c>
      <c r="L3021" s="2" t="s">
        <v>2898</v>
      </c>
      <c r="M3021" s="2" t="s">
        <v>2899</v>
      </c>
      <c r="N3021" s="13">
        <v>911</v>
      </c>
      <c r="O3021" s="2">
        <v>911</v>
      </c>
      <c r="P3021" s="2">
        <v>6</v>
      </c>
      <c r="Q3021" s="2"/>
      <c r="R3021" s="2"/>
      <c r="S3021" s="2"/>
      <c r="T3021" s="2"/>
      <c r="U3021" s="2" t="s">
        <v>192</v>
      </c>
      <c r="V3021" s="2" t="s">
        <v>85</v>
      </c>
      <c r="W3021" s="2">
        <v>911</v>
      </c>
      <c r="X3021" s="2" t="s">
        <v>2900</v>
      </c>
      <c r="Y3021" s="2">
        <v>778</v>
      </c>
      <c r="Z3021" s="3">
        <f t="shared" si="401"/>
        <v>5466</v>
      </c>
      <c r="AA3021" s="3">
        <f t="shared" si="402"/>
        <v>5466</v>
      </c>
      <c r="AB3021" s="3">
        <f t="shared" si="403"/>
        <v>5466</v>
      </c>
      <c r="AC3021">
        <f t="shared" si="404"/>
        <v>0</v>
      </c>
      <c r="AD3021" t="str">
        <f>_xlfn.XLOOKUP(V3021,[2]Index!L:L,[2]Index!M:M)</f>
        <v>CN</v>
      </c>
      <c r="AE3021" s="3" t="s">
        <v>43</v>
      </c>
      <c r="AF3021" t="s">
        <v>52</v>
      </c>
      <c r="AG3021" s="4"/>
      <c r="AH3021" t="s">
        <v>196</v>
      </c>
      <c r="AJ3021">
        <f>VLOOKUP(D3021,[3]Multipliers!$B:$AT,36)</f>
        <v>1</v>
      </c>
      <c r="AK3021">
        <f>VLOOKUP(D3021,[3]Multipliers!$B:$AT,36)</f>
        <v>1</v>
      </c>
      <c r="AM3021" t="e">
        <f t="shared" si="405"/>
        <v>#DIV/0!</v>
      </c>
    </row>
    <row r="3022" spans="1:39">
      <c r="A3022" s="2" t="str">
        <f t="shared" si="399"/>
        <v>HELLER INDUSTRIES INC.V63RIM-OVB</v>
      </c>
      <c r="B3022" s="2" t="str">
        <f t="shared" si="400"/>
        <v>EQP,AE,RIM-OVB,D6X/D1Y,HELLERDCO</v>
      </c>
      <c r="C3022" s="3" t="str">
        <f t="shared" si="406"/>
        <v>iphoneRIM-OVBNew Buy</v>
      </c>
      <c r="D3022" s="2" t="s">
        <v>60</v>
      </c>
      <c r="E3022" s="2" t="s">
        <v>211</v>
      </c>
      <c r="F3022" s="2" t="s">
        <v>40</v>
      </c>
      <c r="G3022" s="2" t="s">
        <v>41</v>
      </c>
      <c r="H3022" s="2" t="s">
        <v>42</v>
      </c>
      <c r="I3022" s="2" t="s">
        <v>193</v>
      </c>
      <c r="J3022" s="2" t="s">
        <v>111</v>
      </c>
      <c r="K3022" s="2" t="s">
        <v>2897</v>
      </c>
      <c r="L3022" s="2" t="s">
        <v>2898</v>
      </c>
      <c r="M3022" s="2" t="s">
        <v>2899</v>
      </c>
      <c r="N3022" s="13">
        <v>911</v>
      </c>
      <c r="O3022" s="2">
        <v>911</v>
      </c>
      <c r="P3022" s="2">
        <v>20</v>
      </c>
      <c r="Q3022" s="2"/>
      <c r="R3022" s="2"/>
      <c r="S3022" s="2"/>
      <c r="T3022" s="2"/>
      <c r="U3022" s="2" t="s">
        <v>192</v>
      </c>
      <c r="V3022" s="2" t="s">
        <v>85</v>
      </c>
      <c r="W3022" s="2">
        <v>911</v>
      </c>
      <c r="X3022" s="2" t="s">
        <v>2900</v>
      </c>
      <c r="Y3022" s="2">
        <v>778</v>
      </c>
      <c r="Z3022" s="3">
        <f t="shared" si="401"/>
        <v>18220</v>
      </c>
      <c r="AA3022" s="3">
        <f t="shared" si="402"/>
        <v>18220</v>
      </c>
      <c r="AB3022" s="3">
        <f t="shared" si="403"/>
        <v>18220</v>
      </c>
      <c r="AC3022">
        <f t="shared" si="404"/>
        <v>0</v>
      </c>
      <c r="AD3022" t="str">
        <f>_xlfn.XLOOKUP(V3022,[2]Index!L:L,[2]Index!M:M)</f>
        <v>CN</v>
      </c>
      <c r="AE3022" s="3" t="s">
        <v>43</v>
      </c>
      <c r="AF3022" t="s">
        <v>52</v>
      </c>
      <c r="AG3022" s="4"/>
      <c r="AH3022" t="s">
        <v>196</v>
      </c>
      <c r="AJ3022">
        <f>VLOOKUP(D3022,[3]Multipliers!$B:$AT,36)</f>
        <v>1</v>
      </c>
      <c r="AK3022">
        <f>VLOOKUP(D3022,[3]Multipliers!$B:$AT,36)</f>
        <v>1</v>
      </c>
      <c r="AM3022" t="e">
        <f t="shared" si="405"/>
        <v>#DIV/0!</v>
      </c>
    </row>
    <row r="3023" spans="1:39">
      <c r="A3023" s="2" t="str">
        <f t="shared" si="399"/>
        <v>HELLER INDUSTRIES INC.V63OVB</v>
      </c>
      <c r="B3023" s="2" t="str">
        <f t="shared" si="400"/>
        <v>EQP,AE,RIM-OVB,D3Y/8X,HELLERDCO</v>
      </c>
      <c r="C3023" s="3" t="str">
        <f t="shared" si="406"/>
        <v>iphoneOVBNew Buy</v>
      </c>
      <c r="D3023" s="2" t="s">
        <v>60</v>
      </c>
      <c r="E3023" s="2" t="s">
        <v>211</v>
      </c>
      <c r="F3023" s="2" t="s">
        <v>40</v>
      </c>
      <c r="G3023" s="2" t="s">
        <v>41</v>
      </c>
      <c r="H3023" s="2" t="s">
        <v>42</v>
      </c>
      <c r="I3023" s="2" t="s">
        <v>193</v>
      </c>
      <c r="J3023" s="2" t="s">
        <v>111</v>
      </c>
      <c r="K3023" s="2" t="s">
        <v>2901</v>
      </c>
      <c r="L3023" s="2" t="s">
        <v>2902</v>
      </c>
      <c r="M3023" s="2" t="s">
        <v>2903</v>
      </c>
      <c r="N3023" s="13">
        <v>911</v>
      </c>
      <c r="O3023" s="2">
        <v>911</v>
      </c>
      <c r="P3023" s="2">
        <v>20</v>
      </c>
      <c r="Q3023" s="2"/>
      <c r="R3023" s="2"/>
      <c r="S3023" s="2"/>
      <c r="T3023" s="2"/>
      <c r="U3023" s="2" t="s">
        <v>192</v>
      </c>
      <c r="V3023" s="2" t="s">
        <v>71</v>
      </c>
      <c r="W3023" s="2">
        <v>911</v>
      </c>
      <c r="X3023" s="2" t="s">
        <v>2900</v>
      </c>
      <c r="Y3023" s="2">
        <v>778</v>
      </c>
      <c r="Z3023" s="3">
        <f t="shared" si="401"/>
        <v>18220</v>
      </c>
      <c r="AA3023" s="3">
        <f t="shared" si="402"/>
        <v>18220</v>
      </c>
      <c r="AB3023" s="3">
        <f t="shared" si="403"/>
        <v>18220</v>
      </c>
      <c r="AC3023">
        <f t="shared" si="404"/>
        <v>0</v>
      </c>
      <c r="AD3023" t="str">
        <f>_xlfn.XLOOKUP(V3023,[2]Index!L:L,[2]Index!M:M)</f>
        <v>CN</v>
      </c>
      <c r="AE3023" s="3" t="s">
        <v>43</v>
      </c>
      <c r="AF3023" t="s">
        <v>52</v>
      </c>
      <c r="AG3023" s="4"/>
      <c r="AH3023" t="s">
        <v>196</v>
      </c>
      <c r="AJ3023">
        <f>VLOOKUP(D3023,[3]Multipliers!$B:$AT,36)</f>
        <v>1</v>
      </c>
      <c r="AK3023">
        <f>VLOOKUP(D3023,[3]Multipliers!$B:$AT,36)</f>
        <v>1</v>
      </c>
      <c r="AM3023" t="e">
        <f t="shared" si="405"/>
        <v>#DIV/0!</v>
      </c>
    </row>
    <row r="3024" spans="1:39">
      <c r="A3024" s="2" t="str">
        <f t="shared" si="399"/>
        <v>HELLER INDUSTRIES INC.V63RIM-OVB</v>
      </c>
      <c r="B3024" s="2" t="str">
        <f t="shared" si="400"/>
        <v>EQP,AE,RIM-OVB,D6X/D1Y,HELLERDCO</v>
      </c>
      <c r="C3024" s="3" t="str">
        <f t="shared" si="406"/>
        <v>iphoneRIM-OVBNew Buy</v>
      </c>
      <c r="D3024" s="2" t="s">
        <v>60</v>
      </c>
      <c r="E3024" s="2" t="s">
        <v>211</v>
      </c>
      <c r="F3024" s="2" t="s">
        <v>40</v>
      </c>
      <c r="G3024" s="2" t="s">
        <v>41</v>
      </c>
      <c r="H3024" s="2" t="s">
        <v>42</v>
      </c>
      <c r="I3024" s="2" t="s">
        <v>193</v>
      </c>
      <c r="J3024" s="2" t="s">
        <v>111</v>
      </c>
      <c r="K3024" s="2" t="s">
        <v>2904</v>
      </c>
      <c r="L3024" s="2" t="s">
        <v>2898</v>
      </c>
      <c r="M3024" s="2" t="s">
        <v>2899</v>
      </c>
      <c r="N3024" s="13">
        <v>911</v>
      </c>
      <c r="O3024" s="2">
        <v>911</v>
      </c>
      <c r="P3024" s="2">
        <v>12</v>
      </c>
      <c r="Q3024" s="2"/>
      <c r="R3024" s="2"/>
      <c r="S3024" s="2"/>
      <c r="T3024" s="2"/>
      <c r="U3024" s="2" t="s">
        <v>192</v>
      </c>
      <c r="V3024" s="2" t="s">
        <v>146</v>
      </c>
      <c r="W3024" s="2">
        <v>911</v>
      </c>
      <c r="X3024" s="2" t="s">
        <v>2900</v>
      </c>
      <c r="Y3024" s="2">
        <v>778</v>
      </c>
      <c r="Z3024" s="3">
        <f t="shared" si="401"/>
        <v>10932</v>
      </c>
      <c r="AA3024" s="3">
        <f t="shared" si="402"/>
        <v>10932</v>
      </c>
      <c r="AB3024" s="3">
        <f t="shared" si="403"/>
        <v>10932</v>
      </c>
      <c r="AC3024">
        <f t="shared" si="404"/>
        <v>0</v>
      </c>
      <c r="AD3024" t="str">
        <f>_xlfn.XLOOKUP(V3024,[2]Index!L:L,[2]Index!M:M)</f>
        <v>CN</v>
      </c>
      <c r="AE3024" s="3" t="s">
        <v>43</v>
      </c>
      <c r="AF3024" t="s">
        <v>52</v>
      </c>
      <c r="AG3024" s="4"/>
      <c r="AH3024" t="s">
        <v>196</v>
      </c>
      <c r="AJ3024">
        <f>VLOOKUP(D3024,[3]Multipliers!$B:$AT,36)</f>
        <v>1</v>
      </c>
      <c r="AK3024">
        <f>VLOOKUP(D3024,[3]Multipliers!$B:$AT,36)</f>
        <v>1</v>
      </c>
      <c r="AM3024" t="e">
        <f t="shared" si="405"/>
        <v>#DIV/0!</v>
      </c>
    </row>
    <row r="3025" spans="1:39">
      <c r="A3025" s="2" t="str">
        <f t="shared" si="399"/>
        <v>HELLER INDUSTRIES INC.V64RIM-OVB</v>
      </c>
      <c r="B3025" s="2" t="str">
        <f t="shared" si="400"/>
        <v>EQP,AE,RIM-OVB,D6X/D1Y,HELLERDCO</v>
      </c>
      <c r="C3025" s="3" t="str">
        <f t="shared" si="406"/>
        <v>iphoneRIM-OVBNew Buy</v>
      </c>
      <c r="D3025" s="2" t="s">
        <v>60</v>
      </c>
      <c r="E3025" s="2" t="s">
        <v>211</v>
      </c>
      <c r="F3025" s="2" t="s">
        <v>40</v>
      </c>
      <c r="G3025" s="2" t="s">
        <v>41</v>
      </c>
      <c r="H3025" s="2" t="s">
        <v>65</v>
      </c>
      <c r="I3025" s="2" t="s">
        <v>193</v>
      </c>
      <c r="J3025" s="2" t="s">
        <v>111</v>
      </c>
      <c r="K3025" s="2" t="s">
        <v>2897</v>
      </c>
      <c r="L3025" s="2" t="s">
        <v>2898</v>
      </c>
      <c r="M3025" s="2" t="s">
        <v>2899</v>
      </c>
      <c r="N3025" s="13">
        <v>911</v>
      </c>
      <c r="O3025" s="2">
        <v>911</v>
      </c>
      <c r="P3025" s="2">
        <v>8</v>
      </c>
      <c r="Q3025" s="2"/>
      <c r="R3025" s="2"/>
      <c r="S3025" s="2"/>
      <c r="T3025" s="2"/>
      <c r="U3025" s="2" t="s">
        <v>192</v>
      </c>
      <c r="V3025" s="2" t="s">
        <v>85</v>
      </c>
      <c r="W3025" s="2">
        <v>911</v>
      </c>
      <c r="X3025" s="2" t="s">
        <v>2900</v>
      </c>
      <c r="Y3025" s="2">
        <v>778</v>
      </c>
      <c r="Z3025" s="3">
        <f t="shared" si="401"/>
        <v>7288</v>
      </c>
      <c r="AA3025" s="3">
        <f t="shared" si="402"/>
        <v>7288</v>
      </c>
      <c r="AB3025" s="3">
        <f t="shared" si="403"/>
        <v>7288</v>
      </c>
      <c r="AC3025">
        <f t="shared" si="404"/>
        <v>0</v>
      </c>
      <c r="AD3025" t="str">
        <f>_xlfn.XLOOKUP(V3025,[2]Index!L:L,[2]Index!M:M)</f>
        <v>CN</v>
      </c>
      <c r="AE3025" s="3" t="s">
        <v>43</v>
      </c>
      <c r="AF3025" t="s">
        <v>52</v>
      </c>
      <c r="AG3025" s="4"/>
      <c r="AH3025" t="s">
        <v>196</v>
      </c>
      <c r="AJ3025">
        <f>VLOOKUP(D3025,[3]Multipliers!$B:$AT,36)</f>
        <v>1</v>
      </c>
      <c r="AK3025">
        <f>VLOOKUP(D3025,[3]Multipliers!$B:$AT,36)</f>
        <v>1</v>
      </c>
      <c r="AM3025" t="e">
        <f t="shared" si="405"/>
        <v>#DIV/0!</v>
      </c>
    </row>
    <row r="3026" spans="1:39">
      <c r="A3026" s="2" t="str">
        <f t="shared" si="399"/>
        <v>HELLER INDUSTRIES INC.V68RIM-OVB</v>
      </c>
      <c r="B3026" s="2" t="str">
        <f t="shared" si="400"/>
        <v>EQP,AE,RIM-OVB,D6X/D1Y,HELLERDCO</v>
      </c>
      <c r="C3026" s="3" t="str">
        <f t="shared" si="406"/>
        <v>iphoneRIM-OVBNew Buy</v>
      </c>
      <c r="D3026" s="2" t="s">
        <v>60</v>
      </c>
      <c r="E3026" s="2" t="s">
        <v>211</v>
      </c>
      <c r="F3026" s="2" t="s">
        <v>40</v>
      </c>
      <c r="G3026" s="2" t="s">
        <v>41</v>
      </c>
      <c r="H3026" s="2" t="s">
        <v>206</v>
      </c>
      <c r="I3026" s="2" t="s">
        <v>193</v>
      </c>
      <c r="J3026" s="2" t="s">
        <v>111</v>
      </c>
      <c r="K3026" s="2" t="s">
        <v>2904</v>
      </c>
      <c r="L3026" s="2" t="s">
        <v>2898</v>
      </c>
      <c r="M3026" s="2" t="s">
        <v>2899</v>
      </c>
      <c r="N3026" s="13">
        <v>911</v>
      </c>
      <c r="O3026" s="2">
        <v>911</v>
      </c>
      <c r="P3026" s="2">
        <v>6</v>
      </c>
      <c r="Q3026" s="2"/>
      <c r="R3026" s="2"/>
      <c r="S3026" s="2"/>
      <c r="T3026" s="2"/>
      <c r="U3026" s="2" t="s">
        <v>192</v>
      </c>
      <c r="V3026" s="2" t="s">
        <v>146</v>
      </c>
      <c r="W3026" s="2">
        <v>911</v>
      </c>
      <c r="X3026" s="2" t="s">
        <v>2900</v>
      </c>
      <c r="Y3026" s="2">
        <v>778</v>
      </c>
      <c r="Z3026" s="3">
        <f t="shared" si="401"/>
        <v>5466</v>
      </c>
      <c r="AA3026" s="3">
        <f t="shared" si="402"/>
        <v>5466</v>
      </c>
      <c r="AB3026" s="3">
        <f t="shared" si="403"/>
        <v>5466</v>
      </c>
      <c r="AC3026">
        <f t="shared" si="404"/>
        <v>0</v>
      </c>
      <c r="AD3026" t="str">
        <f>_xlfn.XLOOKUP(V3026,[2]Index!L:L,[2]Index!M:M)</f>
        <v>CN</v>
      </c>
      <c r="AE3026" s="3" t="s">
        <v>43</v>
      </c>
      <c r="AF3026" t="s">
        <v>52</v>
      </c>
      <c r="AG3026" s="4"/>
      <c r="AH3026" t="s">
        <v>196</v>
      </c>
      <c r="AJ3026">
        <f>VLOOKUP(D3026,[3]Multipliers!$B:$AT,36)</f>
        <v>1</v>
      </c>
      <c r="AK3026">
        <f>VLOOKUP(D3026,[3]Multipliers!$B:$AT,36)</f>
        <v>1</v>
      </c>
      <c r="AM3026" t="e">
        <f t="shared" si="405"/>
        <v>#DIV/0!</v>
      </c>
    </row>
    <row r="3027" spans="1:39">
      <c r="A3027" s="2" t="str">
        <f t="shared" si="399"/>
        <v>HELLER INDUSTRIES INC.V64OVB</v>
      </c>
      <c r="B3027" s="2" t="str">
        <f t="shared" si="400"/>
        <v>EQP,AE,RIM-OVB,D3Y/8X,HELLERDCO</v>
      </c>
      <c r="C3027" s="3" t="str">
        <f t="shared" si="406"/>
        <v>iphoneOVBNew Buy</v>
      </c>
      <c r="D3027" s="2" t="s">
        <v>60</v>
      </c>
      <c r="E3027" s="2" t="s">
        <v>211</v>
      </c>
      <c r="F3027" s="2" t="s">
        <v>40</v>
      </c>
      <c r="G3027" s="2" t="s">
        <v>41</v>
      </c>
      <c r="H3027" s="2" t="s">
        <v>65</v>
      </c>
      <c r="I3027" s="2" t="s">
        <v>193</v>
      </c>
      <c r="J3027" s="2" t="s">
        <v>225</v>
      </c>
      <c r="K3027" s="2" t="s">
        <v>2901</v>
      </c>
      <c r="L3027" s="2" t="s">
        <v>2902</v>
      </c>
      <c r="M3027" s="2" t="s">
        <v>2903</v>
      </c>
      <c r="N3027" s="13">
        <v>911</v>
      </c>
      <c r="O3027" s="2">
        <v>911</v>
      </c>
      <c r="P3027" s="2">
        <v>1</v>
      </c>
      <c r="Q3027" s="2"/>
      <c r="R3027" s="2"/>
      <c r="S3027" s="2"/>
      <c r="T3027" s="2"/>
      <c r="U3027" s="2" t="s">
        <v>192</v>
      </c>
      <c r="V3027" s="2" t="s">
        <v>71</v>
      </c>
      <c r="W3027" s="2">
        <v>911</v>
      </c>
      <c r="X3027" s="2" t="s">
        <v>2900</v>
      </c>
      <c r="Y3027" s="2">
        <v>778</v>
      </c>
      <c r="Z3027" s="3">
        <f t="shared" si="401"/>
        <v>911</v>
      </c>
      <c r="AA3027" s="3">
        <f t="shared" si="402"/>
        <v>911</v>
      </c>
      <c r="AB3027" s="3">
        <f t="shared" si="403"/>
        <v>911</v>
      </c>
      <c r="AC3027">
        <f t="shared" si="404"/>
        <v>0</v>
      </c>
      <c r="AD3027" t="str">
        <f>_xlfn.XLOOKUP(V3027,[2]Index!L:L,[2]Index!M:M)</f>
        <v>CN</v>
      </c>
      <c r="AE3027" s="3" t="s">
        <v>43</v>
      </c>
      <c r="AF3027" t="s">
        <v>52</v>
      </c>
      <c r="AG3027" s="4"/>
      <c r="AH3027" t="s">
        <v>196</v>
      </c>
      <c r="AJ3027">
        <f>VLOOKUP(D3027,[3]Multipliers!$B:$AT,36)</f>
        <v>1</v>
      </c>
      <c r="AK3027">
        <f>VLOOKUP(D3027,[3]Multipliers!$B:$AT,36)</f>
        <v>1</v>
      </c>
      <c r="AM3027" t="e">
        <f t="shared" si="405"/>
        <v>#DIV/0!</v>
      </c>
    </row>
    <row r="3028" spans="1:39">
      <c r="A3028" s="2" t="str">
        <f t="shared" si="399"/>
        <v>HELLER INDUSTRIES INC.V64OVB</v>
      </c>
      <c r="B3028" s="2" t="str">
        <f t="shared" si="400"/>
        <v>EQP,AE,RIM-OVB,D3Y/8X,HELLERDCO</v>
      </c>
      <c r="C3028" s="3" t="str">
        <f t="shared" si="406"/>
        <v>iphoneOVBNew Buy</v>
      </c>
      <c r="D3028" s="2" t="s">
        <v>60</v>
      </c>
      <c r="E3028" s="2" t="s">
        <v>211</v>
      </c>
      <c r="F3028" s="2" t="s">
        <v>40</v>
      </c>
      <c r="G3028" s="2" t="s">
        <v>41</v>
      </c>
      <c r="H3028" s="2" t="s">
        <v>65</v>
      </c>
      <c r="I3028" s="2" t="s">
        <v>193</v>
      </c>
      <c r="J3028" s="2" t="s">
        <v>2905</v>
      </c>
      <c r="K3028" s="2" t="s">
        <v>2901</v>
      </c>
      <c r="L3028" s="2" t="s">
        <v>2902</v>
      </c>
      <c r="M3028" s="2" t="s">
        <v>2903</v>
      </c>
      <c r="N3028" s="13">
        <v>911</v>
      </c>
      <c r="O3028" s="2">
        <v>911</v>
      </c>
      <c r="P3028" s="2">
        <v>12</v>
      </c>
      <c r="Q3028" s="2"/>
      <c r="R3028" s="2"/>
      <c r="S3028" s="2"/>
      <c r="T3028" s="2"/>
      <c r="U3028" s="2" t="s">
        <v>192</v>
      </c>
      <c r="V3028" s="2" t="s">
        <v>71</v>
      </c>
      <c r="W3028" s="2">
        <v>911</v>
      </c>
      <c r="X3028" s="2" t="s">
        <v>2900</v>
      </c>
      <c r="Y3028" s="2">
        <v>778</v>
      </c>
      <c r="Z3028" s="3">
        <f t="shared" si="401"/>
        <v>10932</v>
      </c>
      <c r="AA3028" s="3">
        <f t="shared" si="402"/>
        <v>10932</v>
      </c>
      <c r="AB3028" s="3">
        <f t="shared" si="403"/>
        <v>10932</v>
      </c>
      <c r="AC3028">
        <f t="shared" si="404"/>
        <v>0</v>
      </c>
      <c r="AD3028" t="str">
        <f>_xlfn.XLOOKUP(V3028,[2]Index!L:L,[2]Index!M:M)</f>
        <v>CN</v>
      </c>
      <c r="AE3028" s="3" t="s">
        <v>43</v>
      </c>
      <c r="AF3028" t="s">
        <v>52</v>
      </c>
      <c r="AG3028" s="4"/>
      <c r="AH3028" t="s">
        <v>196</v>
      </c>
      <c r="AJ3028">
        <f>VLOOKUP(D3028,[3]Multipliers!$B:$AT,36)</f>
        <v>1</v>
      </c>
      <c r="AK3028">
        <f>VLOOKUP(D3028,[3]Multipliers!$B:$AT,36)</f>
        <v>1</v>
      </c>
      <c r="AM3028" t="e">
        <f t="shared" si="405"/>
        <v>#DIV/0!</v>
      </c>
    </row>
    <row r="3029" spans="1:39">
      <c r="A3029" s="2" t="str">
        <f t="shared" si="399"/>
        <v>HELLER INDUSTRIES INC.V63RIM-OVB</v>
      </c>
      <c r="B3029" s="2" t="str">
        <f t="shared" si="400"/>
        <v>EQP,AE,RIM-OVB,D6X/D1Y,HELLERDCO</v>
      </c>
      <c r="C3029" s="3" t="str">
        <f t="shared" si="406"/>
        <v>iphoneRIM-OVBNew Buy</v>
      </c>
      <c r="D3029" s="2" t="s">
        <v>60</v>
      </c>
      <c r="E3029" s="2" t="s">
        <v>211</v>
      </c>
      <c r="F3029" s="2" t="s">
        <v>40</v>
      </c>
      <c r="G3029" s="2" t="s">
        <v>41</v>
      </c>
      <c r="H3029" s="2" t="s">
        <v>42</v>
      </c>
      <c r="I3029" s="2" t="s">
        <v>193</v>
      </c>
      <c r="J3029" s="2" t="s">
        <v>1809</v>
      </c>
      <c r="K3029" s="2" t="s">
        <v>2897</v>
      </c>
      <c r="L3029" s="2" t="s">
        <v>2898</v>
      </c>
      <c r="M3029" s="2" t="s">
        <v>2899</v>
      </c>
      <c r="N3029" s="13">
        <v>911</v>
      </c>
      <c r="O3029" s="2">
        <v>911</v>
      </c>
      <c r="P3029" s="2">
        <v>1</v>
      </c>
      <c r="Q3029" s="2"/>
      <c r="R3029" s="2"/>
      <c r="S3029" s="2"/>
      <c r="T3029" s="2"/>
      <c r="U3029" s="2" t="s">
        <v>192</v>
      </c>
      <c r="V3029" s="2" t="s">
        <v>85</v>
      </c>
      <c r="W3029" s="2">
        <v>911</v>
      </c>
      <c r="X3029" s="2" t="s">
        <v>2900</v>
      </c>
      <c r="Y3029" s="2">
        <v>778</v>
      </c>
      <c r="Z3029" s="3">
        <f t="shared" si="401"/>
        <v>911</v>
      </c>
      <c r="AA3029" s="3">
        <f t="shared" si="402"/>
        <v>911</v>
      </c>
      <c r="AB3029" s="3">
        <f t="shared" si="403"/>
        <v>911</v>
      </c>
      <c r="AC3029">
        <f t="shared" si="404"/>
        <v>0</v>
      </c>
      <c r="AD3029" t="str">
        <f>_xlfn.XLOOKUP(V3029,[2]Index!L:L,[2]Index!M:M)</f>
        <v>CN</v>
      </c>
      <c r="AE3029" s="3" t="s">
        <v>43</v>
      </c>
      <c r="AF3029" t="s">
        <v>52</v>
      </c>
      <c r="AG3029" s="4"/>
      <c r="AH3029" t="s">
        <v>196</v>
      </c>
      <c r="AJ3029">
        <f>VLOOKUP(D3029,[3]Multipliers!$B:$AT,36)</f>
        <v>1</v>
      </c>
      <c r="AK3029">
        <f>VLOOKUP(D3029,[3]Multipliers!$B:$AT,36)</f>
        <v>1</v>
      </c>
      <c r="AM3029" t="e">
        <f t="shared" si="405"/>
        <v>#DIV/0!</v>
      </c>
    </row>
    <row r="3030" spans="1:39">
      <c r="A3030" s="2" t="str">
        <f t="shared" si="399"/>
        <v>HELLER INDUSTRIES INC.V64RIM-OVB</v>
      </c>
      <c r="B3030" s="2" t="str">
        <f t="shared" si="400"/>
        <v>EQP,AE,RIM-OVB,D6X/D1Y,HELLERDCO</v>
      </c>
      <c r="C3030" s="3" t="str">
        <f t="shared" si="406"/>
        <v>iphoneRIM-OVBNew Buy</v>
      </c>
      <c r="D3030" s="24" t="s">
        <v>60</v>
      </c>
      <c r="E3030" s="24" t="s">
        <v>211</v>
      </c>
      <c r="F3030" s="24" t="s">
        <v>40</v>
      </c>
      <c r="G3030" s="24" t="s">
        <v>41</v>
      </c>
      <c r="H3030" s="24" t="s">
        <v>65</v>
      </c>
      <c r="I3030" s="24" t="s">
        <v>193</v>
      </c>
      <c r="J3030" s="24" t="s">
        <v>1809</v>
      </c>
      <c r="K3030" s="24" t="s">
        <v>2897</v>
      </c>
      <c r="L3030" s="24" t="s">
        <v>2898</v>
      </c>
      <c r="M3030" s="24" t="s">
        <v>2899</v>
      </c>
      <c r="N3030" s="44">
        <v>911</v>
      </c>
      <c r="O3030" s="26">
        <v>911</v>
      </c>
      <c r="P3030" s="24">
        <v>1</v>
      </c>
      <c r="Q3030" s="24"/>
      <c r="R3030" s="24"/>
      <c r="S3030" s="24"/>
      <c r="T3030" s="24"/>
      <c r="U3030" s="24" t="s">
        <v>192</v>
      </c>
      <c r="V3030" s="24" t="s">
        <v>85</v>
      </c>
      <c r="W3030" s="40">
        <v>911</v>
      </c>
      <c r="X3030" s="53" t="s">
        <v>2900</v>
      </c>
      <c r="Y3030" s="24">
        <v>778</v>
      </c>
      <c r="Z3030" s="3">
        <f t="shared" si="401"/>
        <v>911</v>
      </c>
      <c r="AA3030" s="3">
        <f t="shared" si="402"/>
        <v>911</v>
      </c>
      <c r="AB3030" s="3">
        <f t="shared" si="403"/>
        <v>911</v>
      </c>
      <c r="AC3030">
        <f t="shared" si="404"/>
        <v>0</v>
      </c>
      <c r="AD3030" t="str">
        <f>_xlfn.XLOOKUP(V3030,[2]Index!L:L,[2]Index!M:M)</f>
        <v>CN</v>
      </c>
      <c r="AE3030" s="3" t="s">
        <v>43</v>
      </c>
      <c r="AF3030" t="s">
        <v>52</v>
      </c>
      <c r="AG3030" s="4"/>
      <c r="AH3030" t="s">
        <v>196</v>
      </c>
      <c r="AJ3030">
        <f>VLOOKUP(D3030,[3]Multipliers!$B:$AT,36)</f>
        <v>1</v>
      </c>
      <c r="AK3030">
        <f>VLOOKUP(D3030,[3]Multipliers!$B:$AT,36)</f>
        <v>1</v>
      </c>
      <c r="AM3030" t="e">
        <f t="shared" si="405"/>
        <v>#DIV/0!</v>
      </c>
    </row>
    <row r="3031" spans="1:39">
      <c r="A3031" s="2" t="str">
        <f t="shared" si="399"/>
        <v>HELLER INDUSTRIES INC.V63OVB</v>
      </c>
      <c r="B3031" s="2" t="str">
        <f t="shared" si="400"/>
        <v>EQP,AE,RIM-OVB,D3Y/8X,HELLERDCO</v>
      </c>
      <c r="D3031" t="s">
        <v>60</v>
      </c>
      <c r="E3031" t="s">
        <v>211</v>
      </c>
      <c r="F3031" t="s">
        <v>40</v>
      </c>
      <c r="G3031" t="s">
        <v>41</v>
      </c>
      <c r="H3031" t="s">
        <v>42</v>
      </c>
      <c r="I3031" t="s">
        <v>193</v>
      </c>
      <c r="J3031" t="s">
        <v>73</v>
      </c>
      <c r="K3031" t="s">
        <v>2901</v>
      </c>
      <c r="L3031" t="s">
        <v>2902</v>
      </c>
      <c r="M3031" t="s">
        <v>2903</v>
      </c>
      <c r="N3031" s="18">
        <v>911</v>
      </c>
      <c r="O3031" s="98">
        <v>911</v>
      </c>
      <c r="P3031">
        <v>4</v>
      </c>
      <c r="S3031"/>
      <c r="T3031"/>
      <c r="U3031" t="s">
        <v>192</v>
      </c>
      <c r="V3031" t="s">
        <v>71</v>
      </c>
      <c r="W3031" s="98">
        <v>911</v>
      </c>
      <c r="X3031" t="s">
        <v>2900</v>
      </c>
      <c r="Y3031">
        <v>778</v>
      </c>
      <c r="Z3031" s="3">
        <f t="shared" si="401"/>
        <v>3644</v>
      </c>
      <c r="AA3031" s="3">
        <f t="shared" si="402"/>
        <v>3644</v>
      </c>
      <c r="AB3031" s="3">
        <f t="shared" si="403"/>
        <v>3644</v>
      </c>
      <c r="AC3031">
        <f t="shared" si="404"/>
        <v>0</v>
      </c>
      <c r="AD3031" t="str">
        <f>_xlfn.XLOOKUP(V3031,[2]Index!L:L,[2]Index!M:M)</f>
        <v>CN</v>
      </c>
      <c r="AE3031" s="3" t="s">
        <v>43</v>
      </c>
      <c r="AF3031" t="s">
        <v>52</v>
      </c>
      <c r="AG3031" s="4"/>
      <c r="AH3031" t="s">
        <v>196</v>
      </c>
      <c r="AJ3031">
        <f>VLOOKUP(D3031,[3]Multipliers!$B:$AT,36)</f>
        <v>1</v>
      </c>
      <c r="AK3031">
        <f>VLOOKUP(D3031,[3]Multipliers!$B:$AT,36)</f>
        <v>1</v>
      </c>
      <c r="AM3031" t="e">
        <f t="shared" si="405"/>
        <v>#DIV/0!</v>
      </c>
    </row>
    <row r="3032" spans="1:39">
      <c r="A3032" s="2" t="str">
        <f t="shared" si="399"/>
        <v>HELLER INDUSTRIES INC.V68RIM-OVB</v>
      </c>
      <c r="B3032" s="2" t="str">
        <f t="shared" si="400"/>
        <v>EQP,AE,RIM-OVB,D6X/D1Y,HELLERDCO</v>
      </c>
      <c r="C3032" s="3" t="str">
        <f t="shared" ref="C3032:C3038" si="407">_xlfn.CONCAT(G3032,L3032,"New Buy")</f>
        <v>iphoneRIM-OVBNew Buy</v>
      </c>
      <c r="D3032" s="36" t="s">
        <v>60</v>
      </c>
      <c r="E3032" s="36" t="s">
        <v>211</v>
      </c>
      <c r="F3032" s="36" t="s">
        <v>40</v>
      </c>
      <c r="G3032" s="36" t="s">
        <v>41</v>
      </c>
      <c r="H3032" s="36" t="s">
        <v>206</v>
      </c>
      <c r="I3032" s="36" t="s">
        <v>193</v>
      </c>
      <c r="J3032" s="36" t="s">
        <v>181</v>
      </c>
      <c r="K3032" s="36" t="s">
        <v>2897</v>
      </c>
      <c r="L3032" s="36" t="s">
        <v>2898</v>
      </c>
      <c r="M3032" s="36" t="s">
        <v>2899</v>
      </c>
      <c r="N3032" s="17">
        <v>911</v>
      </c>
      <c r="O3032" s="26">
        <v>911</v>
      </c>
      <c r="P3032" s="36">
        <v>4</v>
      </c>
      <c r="Q3032" s="36"/>
      <c r="R3032" s="34"/>
      <c r="S3032" s="43"/>
      <c r="T3032" s="43"/>
      <c r="U3032" s="36" t="s">
        <v>192</v>
      </c>
      <c r="V3032" s="36" t="s">
        <v>85</v>
      </c>
      <c r="W3032" s="37">
        <v>911</v>
      </c>
      <c r="X3032" s="38" t="s">
        <v>2900</v>
      </c>
      <c r="Y3032" s="36">
        <v>778</v>
      </c>
      <c r="Z3032" s="3">
        <f t="shared" si="401"/>
        <v>3644</v>
      </c>
      <c r="AA3032" s="3">
        <f t="shared" si="402"/>
        <v>3644</v>
      </c>
      <c r="AB3032" s="3">
        <f t="shared" si="403"/>
        <v>3644</v>
      </c>
      <c r="AC3032">
        <f t="shared" si="404"/>
        <v>0</v>
      </c>
      <c r="AD3032" t="str">
        <f>_xlfn.XLOOKUP(V3032,[2]Index!L:L,[2]Index!M:M)</f>
        <v>CN</v>
      </c>
      <c r="AE3032" s="3" t="s">
        <v>43</v>
      </c>
      <c r="AF3032" t="s">
        <v>52</v>
      </c>
      <c r="AG3032" s="4"/>
      <c r="AH3032" t="s">
        <v>196</v>
      </c>
      <c r="AJ3032">
        <f>VLOOKUP(D3032,[3]Multipliers!$B:$AT,36)</f>
        <v>1</v>
      </c>
      <c r="AK3032">
        <f>VLOOKUP(D3032,[3]Multipliers!$B:$AT,36)</f>
        <v>1</v>
      </c>
      <c r="AM3032">
        <f t="shared" si="405"/>
        <v>0</v>
      </c>
    </row>
    <row r="3033" spans="1:39">
      <c r="A3033" s="2" t="str">
        <f t="shared" si="399"/>
        <v>HELLER INDUSTRIES INC.V63OVB</v>
      </c>
      <c r="B3033" s="2" t="str">
        <f t="shared" si="400"/>
        <v>EQP,AE,RIM-OVB,D3Y/8X,HELLERDCO</v>
      </c>
      <c r="C3033" s="3" t="str">
        <f t="shared" si="407"/>
        <v>iphoneOVBNew Buy</v>
      </c>
      <c r="D3033" s="36" t="s">
        <v>60</v>
      </c>
      <c r="E3033" s="36" t="s">
        <v>211</v>
      </c>
      <c r="F3033" s="36" t="s">
        <v>40</v>
      </c>
      <c r="G3033" s="36" t="s">
        <v>41</v>
      </c>
      <c r="H3033" s="36" t="s">
        <v>42</v>
      </c>
      <c r="I3033" s="36" t="s">
        <v>193</v>
      </c>
      <c r="J3033" s="36" t="s">
        <v>250</v>
      </c>
      <c r="K3033" s="36" t="s">
        <v>2901</v>
      </c>
      <c r="L3033" s="36" t="s">
        <v>2902</v>
      </c>
      <c r="M3033" s="36" t="s">
        <v>2903</v>
      </c>
      <c r="N3033" s="17">
        <v>911</v>
      </c>
      <c r="O3033" s="26">
        <v>911</v>
      </c>
      <c r="P3033" s="36">
        <v>3</v>
      </c>
      <c r="Q3033" s="36"/>
      <c r="R3033" s="34"/>
      <c r="S3033" s="43"/>
      <c r="T3033" s="43"/>
      <c r="U3033" s="36" t="s">
        <v>192</v>
      </c>
      <c r="V3033" s="36" t="s">
        <v>71</v>
      </c>
      <c r="W3033" s="37">
        <v>911</v>
      </c>
      <c r="X3033" s="38" t="s">
        <v>2900</v>
      </c>
      <c r="Y3033" s="36">
        <v>778</v>
      </c>
      <c r="Z3033" s="3">
        <f t="shared" si="401"/>
        <v>2733</v>
      </c>
      <c r="AA3033" s="3">
        <f t="shared" si="402"/>
        <v>2733</v>
      </c>
      <c r="AB3033" s="3">
        <f t="shared" si="403"/>
        <v>2733</v>
      </c>
      <c r="AC3033">
        <f t="shared" si="404"/>
        <v>0</v>
      </c>
      <c r="AD3033" t="str">
        <f>_xlfn.XLOOKUP(V3033,[2]Index!L:L,[2]Index!M:M)</f>
        <v>CN</v>
      </c>
      <c r="AE3033" s="3" t="s">
        <v>43</v>
      </c>
      <c r="AF3033" t="s">
        <v>52</v>
      </c>
      <c r="AG3033" s="4"/>
      <c r="AH3033" t="s">
        <v>196</v>
      </c>
      <c r="AJ3033">
        <f>VLOOKUP(D3033,[3]Multipliers!$B:$AT,36)</f>
        <v>1</v>
      </c>
      <c r="AK3033">
        <f>VLOOKUP(D3033,[3]Multipliers!$B:$AT,36)</f>
        <v>1</v>
      </c>
      <c r="AM3033" t="e">
        <f t="shared" si="405"/>
        <v>#DIV/0!</v>
      </c>
    </row>
    <row r="3034" spans="1:39">
      <c r="A3034" s="2" t="str">
        <f t="shared" si="399"/>
        <v>HELLER INDUSTRIES INC.V68RIM-OVB</v>
      </c>
      <c r="B3034" s="2" t="str">
        <f t="shared" si="400"/>
        <v>EQP,AE,RIM-OVB,D6X/D1Y,HELLERDCO</v>
      </c>
      <c r="C3034" s="3" t="str">
        <f t="shared" si="407"/>
        <v>iphoneRIM-OVBNew Buy</v>
      </c>
      <c r="D3034" s="33" t="s">
        <v>60</v>
      </c>
      <c r="E3034" s="33" t="s">
        <v>211</v>
      </c>
      <c r="F3034" s="33" t="s">
        <v>40</v>
      </c>
      <c r="G3034" s="33" t="s">
        <v>41</v>
      </c>
      <c r="H3034" s="33" t="s">
        <v>206</v>
      </c>
      <c r="I3034" s="33" t="s">
        <v>193</v>
      </c>
      <c r="J3034" s="33" t="s">
        <v>254</v>
      </c>
      <c r="K3034" s="33" t="s">
        <v>2897</v>
      </c>
      <c r="L3034" s="33" t="s">
        <v>2898</v>
      </c>
      <c r="M3034" s="33" t="s">
        <v>2899</v>
      </c>
      <c r="N3034" s="15">
        <v>911</v>
      </c>
      <c r="O3034" s="26">
        <v>911</v>
      </c>
      <c r="P3034" s="33">
        <v>2</v>
      </c>
      <c r="Q3034" s="33"/>
      <c r="R3034" s="34"/>
      <c r="S3034" s="35"/>
      <c r="T3034" s="35"/>
      <c r="U3034" s="33" t="s">
        <v>192</v>
      </c>
      <c r="V3034" s="36" t="s">
        <v>85</v>
      </c>
      <c r="W3034" s="37">
        <v>911</v>
      </c>
      <c r="X3034" s="38" t="s">
        <v>2900</v>
      </c>
      <c r="Y3034" s="33">
        <v>778</v>
      </c>
      <c r="Z3034" s="3">
        <f t="shared" si="401"/>
        <v>1822</v>
      </c>
      <c r="AA3034" s="3">
        <f t="shared" si="402"/>
        <v>1822</v>
      </c>
      <c r="AB3034" s="3">
        <f t="shared" si="403"/>
        <v>1822</v>
      </c>
      <c r="AC3034">
        <f t="shared" si="404"/>
        <v>0</v>
      </c>
      <c r="AD3034" t="str">
        <f>_xlfn.XLOOKUP(V3034,[2]Index!L:L,[2]Index!M:M)</f>
        <v>CN</v>
      </c>
      <c r="AE3034" s="3" t="s">
        <v>43</v>
      </c>
      <c r="AF3034" t="s">
        <v>52</v>
      </c>
      <c r="AG3034" s="4"/>
      <c r="AH3034" t="s">
        <v>196</v>
      </c>
      <c r="AJ3034">
        <f>VLOOKUP(D3034,[3]Multipliers!$B:$AT,36)</f>
        <v>1</v>
      </c>
      <c r="AK3034">
        <f>VLOOKUP(D3034,[3]Multipliers!$B:$AT,36)</f>
        <v>1</v>
      </c>
      <c r="AM3034" t="e">
        <f t="shared" si="405"/>
        <v>#DIV/0!</v>
      </c>
    </row>
    <row r="3035" spans="1:39">
      <c r="A3035" s="2" t="str">
        <f t="shared" si="399"/>
        <v>HELLER INDUSTRIES INC.V63RIM-OVB</v>
      </c>
      <c r="B3035" s="2" t="str">
        <f t="shared" si="400"/>
        <v>EQP,AE,RIM-OVB,D6X/D1Y,HELLERDCO</v>
      </c>
      <c r="C3035" s="3" t="str">
        <f t="shared" si="407"/>
        <v>iphoneRIM-OVBNew Buy</v>
      </c>
      <c r="D3035" s="33" t="s">
        <v>60</v>
      </c>
      <c r="E3035" s="33" t="s">
        <v>211</v>
      </c>
      <c r="F3035" s="33" t="s">
        <v>40</v>
      </c>
      <c r="G3035" s="33" t="s">
        <v>41</v>
      </c>
      <c r="H3035" s="33" t="s">
        <v>42</v>
      </c>
      <c r="I3035" s="33" t="s">
        <v>193</v>
      </c>
      <c r="J3035" s="33" t="s">
        <v>237</v>
      </c>
      <c r="K3035" s="33" t="s">
        <v>2897</v>
      </c>
      <c r="L3035" s="33" t="s">
        <v>2898</v>
      </c>
      <c r="M3035" s="33" t="s">
        <v>2899</v>
      </c>
      <c r="N3035" s="15">
        <v>911</v>
      </c>
      <c r="O3035" s="26">
        <v>911</v>
      </c>
      <c r="P3035" s="33">
        <v>3</v>
      </c>
      <c r="Q3035" s="33"/>
      <c r="R3035" s="34"/>
      <c r="S3035" s="35"/>
      <c r="T3035" s="35"/>
      <c r="U3035" s="33" t="s">
        <v>192</v>
      </c>
      <c r="V3035" s="36" t="s">
        <v>85</v>
      </c>
      <c r="W3035" s="37">
        <v>911</v>
      </c>
      <c r="X3035" s="38" t="s">
        <v>2900</v>
      </c>
      <c r="Y3035" s="33">
        <v>778</v>
      </c>
      <c r="Z3035" s="3">
        <f t="shared" si="401"/>
        <v>2733</v>
      </c>
      <c r="AA3035" s="3">
        <f t="shared" si="402"/>
        <v>2733</v>
      </c>
      <c r="AB3035" s="3">
        <f t="shared" si="403"/>
        <v>2733</v>
      </c>
      <c r="AC3035">
        <f t="shared" si="404"/>
        <v>0</v>
      </c>
      <c r="AD3035" t="str">
        <f>_xlfn.XLOOKUP(V3035,[2]Index!L:L,[2]Index!M:M)</f>
        <v>CN</v>
      </c>
      <c r="AE3035" s="3" t="s">
        <v>43</v>
      </c>
      <c r="AF3035" t="s">
        <v>52</v>
      </c>
      <c r="AG3035" s="4"/>
      <c r="AH3035" t="s">
        <v>196</v>
      </c>
      <c r="AJ3035">
        <f>VLOOKUP(D3035,[3]Multipliers!$B:$AT,36)</f>
        <v>1</v>
      </c>
      <c r="AK3035">
        <f>VLOOKUP(D3035,[3]Multipliers!$B:$AT,36)</f>
        <v>1</v>
      </c>
      <c r="AM3035" t="e">
        <f t="shared" si="405"/>
        <v>#DIV/0!</v>
      </c>
    </row>
    <row r="3036" spans="1:39">
      <c r="A3036" s="2" t="str">
        <f t="shared" si="399"/>
        <v>HELLER INDUSTRIES INC.V64RIM-OVB</v>
      </c>
      <c r="B3036" s="2" t="str">
        <f t="shared" si="400"/>
        <v>EQP,AE,RIM-OVB,D6X/D1Y,HELLERDCO</v>
      </c>
      <c r="C3036" s="3" t="str">
        <f t="shared" si="407"/>
        <v>iphoneRIM-OVBNew Buy</v>
      </c>
      <c r="D3036" s="2" t="s">
        <v>60</v>
      </c>
      <c r="E3036" s="2" t="s">
        <v>211</v>
      </c>
      <c r="F3036" s="2" t="s">
        <v>40</v>
      </c>
      <c r="G3036" s="2" t="s">
        <v>41</v>
      </c>
      <c r="H3036" s="2" t="s">
        <v>65</v>
      </c>
      <c r="I3036" s="2" t="s">
        <v>193</v>
      </c>
      <c r="J3036" s="2" t="s">
        <v>237</v>
      </c>
      <c r="K3036" s="2" t="s">
        <v>2897</v>
      </c>
      <c r="L3036" s="2" t="s">
        <v>2898</v>
      </c>
      <c r="M3036" s="2" t="s">
        <v>2899</v>
      </c>
      <c r="N3036" s="13">
        <v>911</v>
      </c>
      <c r="O3036" s="2">
        <v>911</v>
      </c>
      <c r="P3036" s="2">
        <v>3</v>
      </c>
      <c r="Q3036" s="2"/>
      <c r="R3036" s="2"/>
      <c r="S3036" s="2"/>
      <c r="T3036" s="2"/>
      <c r="U3036" s="2" t="s">
        <v>192</v>
      </c>
      <c r="V3036" s="2" t="s">
        <v>85</v>
      </c>
      <c r="W3036" s="2">
        <v>911</v>
      </c>
      <c r="X3036" s="2" t="s">
        <v>2900</v>
      </c>
      <c r="Y3036" s="2">
        <v>778</v>
      </c>
      <c r="Z3036" s="3">
        <f t="shared" si="401"/>
        <v>2733</v>
      </c>
      <c r="AA3036" s="3">
        <f t="shared" si="402"/>
        <v>2733</v>
      </c>
      <c r="AB3036" s="3">
        <f t="shared" si="403"/>
        <v>2733</v>
      </c>
      <c r="AC3036">
        <f t="shared" si="404"/>
        <v>0</v>
      </c>
      <c r="AD3036" t="str">
        <f>_xlfn.XLOOKUP(V3036,[2]Index!L:L,[2]Index!M:M)</f>
        <v>CN</v>
      </c>
      <c r="AE3036" s="3" t="s">
        <v>43</v>
      </c>
      <c r="AF3036" t="s">
        <v>52</v>
      </c>
      <c r="AG3036" s="4"/>
      <c r="AH3036" t="s">
        <v>196</v>
      </c>
      <c r="AJ3036">
        <f>VLOOKUP(D3036,[3]Multipliers!$B:$AT,36)</f>
        <v>1</v>
      </c>
      <c r="AK3036">
        <f>VLOOKUP(D3036,[3]Multipliers!$B:$AT,36)</f>
        <v>1</v>
      </c>
      <c r="AM3036" t="e">
        <f t="shared" si="405"/>
        <v>#DIV/0!</v>
      </c>
    </row>
    <row r="3037" spans="1:39">
      <c r="A3037" s="2" t="str">
        <f t="shared" si="399"/>
        <v>HELLER INDUSTRIES INC.V63OVB</v>
      </c>
      <c r="B3037" s="2" t="str">
        <f t="shared" si="400"/>
        <v>EQP,AE,RIM-OVB,D3Y/8X,HELLERDCO</v>
      </c>
      <c r="C3037" s="3" t="str">
        <f t="shared" si="407"/>
        <v>iphoneOVBNew Buy</v>
      </c>
      <c r="D3037" s="2" t="s">
        <v>60</v>
      </c>
      <c r="E3037" s="2" t="s">
        <v>211</v>
      </c>
      <c r="F3037" s="2" t="s">
        <v>40</v>
      </c>
      <c r="G3037" s="2" t="s">
        <v>41</v>
      </c>
      <c r="H3037" s="2" t="s">
        <v>42</v>
      </c>
      <c r="I3037" s="2" t="s">
        <v>193</v>
      </c>
      <c r="J3037" s="2" t="s">
        <v>231</v>
      </c>
      <c r="K3037" s="2" t="s">
        <v>2901</v>
      </c>
      <c r="L3037" s="2" t="s">
        <v>2902</v>
      </c>
      <c r="M3037" s="2" t="s">
        <v>2903</v>
      </c>
      <c r="N3037" s="13">
        <v>911</v>
      </c>
      <c r="O3037" s="2">
        <v>911</v>
      </c>
      <c r="P3037" s="2">
        <v>5</v>
      </c>
      <c r="Q3037" s="2"/>
      <c r="R3037" s="2"/>
      <c r="S3037" s="2"/>
      <c r="T3037" s="2"/>
      <c r="U3037" s="2" t="s">
        <v>192</v>
      </c>
      <c r="V3037" s="2" t="s">
        <v>71</v>
      </c>
      <c r="W3037" s="2">
        <v>911</v>
      </c>
      <c r="X3037" s="2" t="s">
        <v>2900</v>
      </c>
      <c r="Y3037" s="2">
        <v>778</v>
      </c>
      <c r="Z3037" s="3">
        <f t="shared" si="401"/>
        <v>4555</v>
      </c>
      <c r="AA3037" s="3">
        <f t="shared" si="402"/>
        <v>4555</v>
      </c>
      <c r="AB3037" s="3">
        <f t="shared" si="403"/>
        <v>4555</v>
      </c>
      <c r="AC3037">
        <f t="shared" si="404"/>
        <v>0</v>
      </c>
      <c r="AD3037" t="str">
        <f>_xlfn.XLOOKUP(V3037,[2]Index!L:L,[2]Index!M:M)</f>
        <v>CN</v>
      </c>
      <c r="AE3037" s="3" t="s">
        <v>43</v>
      </c>
      <c r="AF3037" t="s">
        <v>52</v>
      </c>
      <c r="AG3037" s="4"/>
      <c r="AH3037" t="s">
        <v>196</v>
      </c>
      <c r="AJ3037">
        <f>VLOOKUP(D3037,[3]Multipliers!$B:$AT,36)</f>
        <v>1</v>
      </c>
      <c r="AK3037">
        <f>VLOOKUP(D3037,[3]Multipliers!$B:$AT,36)</f>
        <v>1</v>
      </c>
      <c r="AM3037" t="e">
        <f t="shared" si="405"/>
        <v>#DIV/0!</v>
      </c>
    </row>
    <row r="3038" spans="1:39">
      <c r="A3038" s="2" t="str">
        <f t="shared" si="399"/>
        <v>HANGZHOU AMPHENOL PHOENIX TELECOM PARTS CO., LTDV64MIA MASK</v>
      </c>
      <c r="B3038" s="2" t="str">
        <f t="shared" si="400"/>
        <v>FXT,AE,MIA MASK,V54-V64,AMPHENOL,RETROFIT KITRetrofit</v>
      </c>
      <c r="C3038" s="3" t="str">
        <f t="shared" si="407"/>
        <v>iphoneMIA MASKNew Buy</v>
      </c>
      <c r="D3038" s="2">
        <v>387078</v>
      </c>
      <c r="E3038" s="2" t="s">
        <v>384</v>
      </c>
      <c r="F3038" s="2" t="s">
        <v>40</v>
      </c>
      <c r="G3038" s="2" t="s">
        <v>41</v>
      </c>
      <c r="H3038" s="2" t="s">
        <v>65</v>
      </c>
      <c r="I3038" s="2" t="s">
        <v>43</v>
      </c>
      <c r="J3038" s="2" t="s">
        <v>66</v>
      </c>
      <c r="K3038" s="2" t="s">
        <v>294</v>
      </c>
      <c r="L3038" s="2" t="s">
        <v>2914</v>
      </c>
      <c r="M3038" s="2" t="s">
        <v>2916</v>
      </c>
      <c r="N3038" s="13">
        <v>529</v>
      </c>
      <c r="O3038" s="2">
        <v>521</v>
      </c>
      <c r="P3038" s="2">
        <v>877</v>
      </c>
      <c r="Q3038" s="2" t="s">
        <v>70</v>
      </c>
      <c r="R3038" s="2"/>
      <c r="S3038" s="2"/>
      <c r="T3038" s="2"/>
      <c r="U3038" s="2" t="s">
        <v>50</v>
      </c>
      <c r="V3038" s="2" t="s">
        <v>71</v>
      </c>
      <c r="W3038" s="2">
        <v>300</v>
      </c>
      <c r="X3038" s="2"/>
      <c r="Y3038" s="2"/>
      <c r="Z3038" s="3">
        <f t="shared" si="401"/>
        <v>463933</v>
      </c>
      <c r="AA3038" s="3">
        <f t="shared" si="402"/>
        <v>263100</v>
      </c>
      <c r="AB3038" s="3">
        <f t="shared" si="403"/>
        <v>456917</v>
      </c>
      <c r="AC3038">
        <f t="shared" si="404"/>
        <v>7016</v>
      </c>
      <c r="AD3038" t="str">
        <f>_xlfn.XLOOKUP(V3038,[2]Index!L:L,[2]Index!M:M)</f>
        <v>CN</v>
      </c>
      <c r="AE3038" s="3" t="s">
        <v>5821</v>
      </c>
      <c r="AF3038" t="s">
        <v>52</v>
      </c>
      <c r="AG3038" s="4" t="s">
        <v>318</v>
      </c>
      <c r="AH3038" t="s">
        <v>72</v>
      </c>
      <c r="AJ3038">
        <f>VLOOKUP(D3038,[3]Multipliers!$B:$AT,36)</f>
        <v>1</v>
      </c>
      <c r="AK3038">
        <f>VLOOKUP(D3038,[3]Multipliers!$B:$AT,36)</f>
        <v>1</v>
      </c>
      <c r="AM3038" t="e">
        <f t="shared" si="405"/>
        <v>#DIV/0!</v>
      </c>
    </row>
    <row r="3039" spans="1:39">
      <c r="A3039" s="2" t="str">
        <f t="shared" si="399"/>
        <v>HANGZHOU AMPHENOL PHOENIX TELECOM PARTS CO., LTDV64PAM MASK MAGAZINE</v>
      </c>
      <c r="B3039" s="2" t="str">
        <f t="shared" si="400"/>
        <v>FIXT,AE,PAM MASK MAGAZINE,D3X/N84,AMPHENOLDCO</v>
      </c>
      <c r="D3039" t="s">
        <v>60</v>
      </c>
      <c r="E3039" t="s">
        <v>384</v>
      </c>
      <c r="F3039" t="s">
        <v>40</v>
      </c>
      <c r="G3039" t="s">
        <v>41</v>
      </c>
      <c r="H3039" t="s">
        <v>65</v>
      </c>
      <c r="I3039" t="s">
        <v>193</v>
      </c>
      <c r="J3039" t="s">
        <v>80</v>
      </c>
      <c r="K3039" t="s">
        <v>2943</v>
      </c>
      <c r="L3039" t="s">
        <v>2548</v>
      </c>
      <c r="M3039" t="s">
        <v>2944</v>
      </c>
      <c r="N3039" s="18">
        <v>376</v>
      </c>
      <c r="O3039" s="98">
        <v>376</v>
      </c>
      <c r="P3039">
        <v>28</v>
      </c>
      <c r="S3039"/>
      <c r="T3039"/>
      <c r="U3039" t="s">
        <v>192</v>
      </c>
      <c r="V3039" t="s">
        <v>71</v>
      </c>
      <c r="W3039" s="98">
        <v>376</v>
      </c>
      <c r="X3039">
        <v>376</v>
      </c>
      <c r="Y3039">
        <v>0</v>
      </c>
      <c r="Z3039" s="3">
        <f t="shared" si="401"/>
        <v>10528</v>
      </c>
      <c r="AA3039" s="3">
        <f t="shared" si="402"/>
        <v>10528</v>
      </c>
      <c r="AB3039" s="3">
        <f t="shared" si="403"/>
        <v>10528</v>
      </c>
      <c r="AC3039">
        <f t="shared" si="404"/>
        <v>0</v>
      </c>
      <c r="AD3039" t="str">
        <f>_xlfn.XLOOKUP(V3039,[2]Index!L:L,[2]Index!M:M)</f>
        <v>CN</v>
      </c>
      <c r="AE3039" s="3" t="s">
        <v>43</v>
      </c>
      <c r="AF3039" t="s">
        <v>52</v>
      </c>
      <c r="AG3039" s="4" t="s">
        <v>53</v>
      </c>
      <c r="AH3039" t="s">
        <v>196</v>
      </c>
      <c r="AJ3039">
        <f>VLOOKUP(D3039,[3]Multipliers!$B:$AT,36)</f>
        <v>1</v>
      </c>
      <c r="AK3039">
        <f>VLOOKUP(D3039,[3]Multipliers!$B:$AT,36)</f>
        <v>1</v>
      </c>
      <c r="AM3039" t="e">
        <f t="shared" si="405"/>
        <v>#DIV/0!</v>
      </c>
    </row>
    <row r="3040" spans="1:39">
      <c r="A3040" s="2" t="str">
        <f t="shared" si="399"/>
        <v>HANGZHOU AMPHENOL PHOENIX TELECOM PARTS CO., LTDV64PAM MASK MAGAZINE</v>
      </c>
      <c r="B3040" s="2" t="str">
        <f t="shared" si="400"/>
        <v>FIXT,AE,PAM MASK MAGAZINE,D38,AMPHENOLDCO</v>
      </c>
      <c r="D3040" t="s">
        <v>60</v>
      </c>
      <c r="E3040" t="s">
        <v>384</v>
      </c>
      <c r="F3040" t="s">
        <v>40</v>
      </c>
      <c r="G3040" t="s">
        <v>41</v>
      </c>
      <c r="H3040" t="s">
        <v>65</v>
      </c>
      <c r="I3040" t="s">
        <v>193</v>
      </c>
      <c r="J3040" t="s">
        <v>80</v>
      </c>
      <c r="K3040" t="s">
        <v>2945</v>
      </c>
      <c r="L3040" t="s">
        <v>2548</v>
      </c>
      <c r="M3040" t="s">
        <v>2946</v>
      </c>
      <c r="N3040" s="18">
        <v>376</v>
      </c>
      <c r="O3040" s="98">
        <v>376</v>
      </c>
      <c r="P3040">
        <v>17</v>
      </c>
      <c r="S3040"/>
      <c r="T3040"/>
      <c r="U3040" t="s">
        <v>192</v>
      </c>
      <c r="V3040" t="s">
        <v>71</v>
      </c>
      <c r="W3040" s="98">
        <v>376</v>
      </c>
      <c r="X3040">
        <v>376</v>
      </c>
      <c r="Y3040">
        <v>0</v>
      </c>
      <c r="Z3040" s="3">
        <f t="shared" si="401"/>
        <v>6392</v>
      </c>
      <c r="AA3040" s="3">
        <f t="shared" si="402"/>
        <v>6392</v>
      </c>
      <c r="AB3040" s="3">
        <f t="shared" si="403"/>
        <v>6392</v>
      </c>
      <c r="AC3040">
        <f t="shared" si="404"/>
        <v>0</v>
      </c>
      <c r="AD3040" t="str">
        <f>_xlfn.XLOOKUP(V3040,[2]Index!L:L,[2]Index!M:M)</f>
        <v>CN</v>
      </c>
      <c r="AE3040" s="3" t="s">
        <v>43</v>
      </c>
      <c r="AF3040" t="s">
        <v>52</v>
      </c>
      <c r="AG3040" s="4" t="s">
        <v>53</v>
      </c>
      <c r="AH3040" t="s">
        <v>196</v>
      </c>
      <c r="AJ3040">
        <f>VLOOKUP(D3040,[3]Multipliers!$B:$AT,36)</f>
        <v>1</v>
      </c>
      <c r="AK3040">
        <f>VLOOKUP(D3040,[3]Multipliers!$B:$AT,36)</f>
        <v>1</v>
      </c>
      <c r="AM3040" t="e">
        <f t="shared" si="405"/>
        <v>#DIV/0!</v>
      </c>
    </row>
    <row r="3041" spans="1:39">
      <c r="A3041" s="2" t="str">
        <f t="shared" si="399"/>
        <v>HANGZHOU AMPHENOL PHOENIX TELECOM PARTS CO., LTDV64PAM MASK MAGAZINE</v>
      </c>
      <c r="B3041" s="2" t="str">
        <f t="shared" si="400"/>
        <v>FXT,AE,PAM MASK MAGAZINE,D47,AMPHENOLDCO</v>
      </c>
      <c r="D3041" t="s">
        <v>60</v>
      </c>
      <c r="E3041" t="s">
        <v>384</v>
      </c>
      <c r="F3041" t="s">
        <v>40</v>
      </c>
      <c r="G3041" t="s">
        <v>41</v>
      </c>
      <c r="H3041" t="s">
        <v>65</v>
      </c>
      <c r="I3041" t="s">
        <v>193</v>
      </c>
      <c r="J3041" t="s">
        <v>80</v>
      </c>
      <c r="K3041" t="s">
        <v>2947</v>
      </c>
      <c r="L3041" t="s">
        <v>2548</v>
      </c>
      <c r="M3041" t="s">
        <v>2948</v>
      </c>
      <c r="N3041" s="18">
        <v>376</v>
      </c>
      <c r="O3041" s="98">
        <v>376</v>
      </c>
      <c r="P3041">
        <v>14</v>
      </c>
      <c r="S3041"/>
      <c r="T3041"/>
      <c r="U3041" t="s">
        <v>192</v>
      </c>
      <c r="V3041" t="s">
        <v>71</v>
      </c>
      <c r="W3041" s="98">
        <v>376</v>
      </c>
      <c r="X3041">
        <v>376</v>
      </c>
      <c r="Y3041">
        <v>0</v>
      </c>
      <c r="Z3041" s="3">
        <f t="shared" si="401"/>
        <v>5264</v>
      </c>
      <c r="AA3041" s="3">
        <f t="shared" si="402"/>
        <v>5264</v>
      </c>
      <c r="AB3041" s="3">
        <f t="shared" si="403"/>
        <v>5264</v>
      </c>
      <c r="AC3041">
        <f t="shared" si="404"/>
        <v>0</v>
      </c>
      <c r="AD3041" t="str">
        <f>_xlfn.XLOOKUP(V3041,[2]Index!L:L,[2]Index!M:M)</f>
        <v>CN</v>
      </c>
      <c r="AE3041" s="3" t="s">
        <v>43</v>
      </c>
      <c r="AF3041" t="s">
        <v>52</v>
      </c>
      <c r="AG3041" s="4" t="s">
        <v>53</v>
      </c>
      <c r="AH3041" t="s">
        <v>196</v>
      </c>
      <c r="AJ3041">
        <f>VLOOKUP(D3041,[3]Multipliers!$B:$AT,36)</f>
        <v>1</v>
      </c>
      <c r="AK3041">
        <f>VLOOKUP(D3041,[3]Multipliers!$B:$AT,36)</f>
        <v>1</v>
      </c>
      <c r="AM3041" t="e">
        <f t="shared" si="405"/>
        <v>#DIV/0!</v>
      </c>
    </row>
    <row r="3042" spans="1:39">
      <c r="A3042" s="2" t="str">
        <f t="shared" si="399"/>
        <v>HANGZHOU AMPHENOL PHOENIX TELECOM PARTS CO., LTDV64PAM MASK MAGAZINE</v>
      </c>
      <c r="B3042" s="2" t="str">
        <f t="shared" si="400"/>
        <v>FIXT,AE,PAM MASK MAGAZINE,D28,AMPHENOLDCO</v>
      </c>
      <c r="D3042" t="s">
        <v>60</v>
      </c>
      <c r="E3042" t="s">
        <v>384</v>
      </c>
      <c r="F3042" t="s">
        <v>40</v>
      </c>
      <c r="G3042" t="s">
        <v>41</v>
      </c>
      <c r="H3042" t="s">
        <v>65</v>
      </c>
      <c r="I3042" t="s">
        <v>193</v>
      </c>
      <c r="J3042" t="s">
        <v>80</v>
      </c>
      <c r="K3042" t="s">
        <v>2949</v>
      </c>
      <c r="L3042" t="s">
        <v>2548</v>
      </c>
      <c r="M3042" t="s">
        <v>2950</v>
      </c>
      <c r="N3042" s="18">
        <v>376</v>
      </c>
      <c r="O3042" s="98">
        <v>376</v>
      </c>
      <c r="P3042">
        <v>10</v>
      </c>
      <c r="S3042"/>
      <c r="T3042"/>
      <c r="U3042" t="s">
        <v>192</v>
      </c>
      <c r="V3042" t="s">
        <v>71</v>
      </c>
      <c r="W3042" s="98">
        <v>376</v>
      </c>
      <c r="X3042">
        <v>376</v>
      </c>
      <c r="Y3042">
        <v>0</v>
      </c>
      <c r="Z3042" s="3">
        <f t="shared" si="401"/>
        <v>3760</v>
      </c>
      <c r="AA3042" s="3">
        <f t="shared" si="402"/>
        <v>3760</v>
      </c>
      <c r="AB3042" s="3">
        <f t="shared" si="403"/>
        <v>3760</v>
      </c>
      <c r="AC3042">
        <f t="shared" si="404"/>
        <v>0</v>
      </c>
      <c r="AD3042" t="str">
        <f>_xlfn.XLOOKUP(V3042,[2]Index!L:L,[2]Index!M:M)</f>
        <v>CN</v>
      </c>
      <c r="AE3042" s="3" t="s">
        <v>43</v>
      </c>
      <c r="AF3042" t="s">
        <v>52</v>
      </c>
      <c r="AG3042" s="4" t="s">
        <v>53</v>
      </c>
      <c r="AH3042" t="s">
        <v>196</v>
      </c>
      <c r="AJ3042">
        <f>VLOOKUP(D3042,[3]Multipliers!$B:$AT,36)</f>
        <v>1</v>
      </c>
      <c r="AK3042">
        <f>VLOOKUP(D3042,[3]Multipliers!$B:$AT,36)</f>
        <v>1</v>
      </c>
      <c r="AM3042" t="e">
        <f t="shared" si="405"/>
        <v>#DIV/0!</v>
      </c>
    </row>
    <row r="3043" spans="1:39">
      <c r="A3043" s="2" t="str">
        <f t="shared" si="399"/>
        <v>HANGZHOU AMPHENOL PHOENIX TELECOM PARTS CO., LTDV64PAM MASK MAGAZINE</v>
      </c>
      <c r="B3043" s="2" t="str">
        <f t="shared" si="400"/>
        <v>FIXT,AE,PAM MASK MAGAZINE,D3X/N84,AMPHENOLDCO</v>
      </c>
      <c r="D3043" t="s">
        <v>60</v>
      </c>
      <c r="E3043" t="s">
        <v>384</v>
      </c>
      <c r="F3043" t="s">
        <v>40</v>
      </c>
      <c r="G3043" t="s">
        <v>41</v>
      </c>
      <c r="H3043" t="s">
        <v>65</v>
      </c>
      <c r="I3043" t="s">
        <v>193</v>
      </c>
      <c r="J3043" t="s">
        <v>66</v>
      </c>
      <c r="K3043" t="s">
        <v>2943</v>
      </c>
      <c r="L3043" t="s">
        <v>2548</v>
      </c>
      <c r="M3043" t="s">
        <v>2944</v>
      </c>
      <c r="N3043" s="18">
        <v>376</v>
      </c>
      <c r="O3043" s="98">
        <v>376</v>
      </c>
      <c r="P3043">
        <v>62</v>
      </c>
      <c r="S3043"/>
      <c r="T3043"/>
      <c r="U3043" t="s">
        <v>192</v>
      </c>
      <c r="V3043" t="s">
        <v>71</v>
      </c>
      <c r="W3043" s="98">
        <v>376</v>
      </c>
      <c r="X3043">
        <v>376</v>
      </c>
      <c r="Y3043">
        <v>0</v>
      </c>
      <c r="Z3043" s="3">
        <f t="shared" si="401"/>
        <v>23312</v>
      </c>
      <c r="AA3043" s="3">
        <f t="shared" si="402"/>
        <v>23312</v>
      </c>
      <c r="AB3043" s="3">
        <f t="shared" si="403"/>
        <v>23312</v>
      </c>
      <c r="AC3043">
        <f t="shared" si="404"/>
        <v>0</v>
      </c>
      <c r="AD3043" t="str">
        <f>_xlfn.XLOOKUP(V3043,[2]Index!L:L,[2]Index!M:M)</f>
        <v>CN</v>
      </c>
      <c r="AE3043" s="3" t="s">
        <v>43</v>
      </c>
      <c r="AF3043" t="s">
        <v>52</v>
      </c>
      <c r="AG3043" s="4" t="s">
        <v>53</v>
      </c>
      <c r="AH3043" t="s">
        <v>196</v>
      </c>
      <c r="AJ3043">
        <f>VLOOKUP(D3043,[3]Multipliers!$B:$AT,36)</f>
        <v>1</v>
      </c>
      <c r="AK3043">
        <f>VLOOKUP(D3043,[3]Multipliers!$B:$AT,36)</f>
        <v>1</v>
      </c>
      <c r="AM3043" t="e">
        <f t="shared" si="405"/>
        <v>#DIV/0!</v>
      </c>
    </row>
    <row r="3044" spans="1:39">
      <c r="A3044" s="2" t="str">
        <f t="shared" si="399"/>
        <v>HANGZHOU AMPHENOL PHOENIX TELECOM PARTS CO., LTDV64PAM MASK MAGAZINE</v>
      </c>
      <c r="B3044" s="2" t="str">
        <f t="shared" si="400"/>
        <v>FXT,AE,PAM MASK MAGAZINE,V54,AMPHENOLDCO</v>
      </c>
      <c r="D3044" t="s">
        <v>60</v>
      </c>
      <c r="E3044" t="s">
        <v>384</v>
      </c>
      <c r="F3044" t="s">
        <v>40</v>
      </c>
      <c r="G3044" t="s">
        <v>41</v>
      </c>
      <c r="H3044" t="s">
        <v>65</v>
      </c>
      <c r="I3044" t="s">
        <v>193</v>
      </c>
      <c r="J3044" t="s">
        <v>66</v>
      </c>
      <c r="K3044" t="s">
        <v>2951</v>
      </c>
      <c r="L3044" t="s">
        <v>2548</v>
      </c>
      <c r="M3044" t="s">
        <v>2952</v>
      </c>
      <c r="N3044" s="18">
        <v>376</v>
      </c>
      <c r="O3044" s="98">
        <v>376</v>
      </c>
      <c r="P3044">
        <v>60</v>
      </c>
      <c r="S3044"/>
      <c r="T3044"/>
      <c r="U3044" t="s">
        <v>192</v>
      </c>
      <c r="V3044" t="s">
        <v>71</v>
      </c>
      <c r="W3044" s="98">
        <v>376</v>
      </c>
      <c r="X3044">
        <v>376</v>
      </c>
      <c r="Y3044">
        <v>0</v>
      </c>
      <c r="Z3044" s="3">
        <f t="shared" si="401"/>
        <v>22560</v>
      </c>
      <c r="AA3044" s="3">
        <f t="shared" si="402"/>
        <v>22560</v>
      </c>
      <c r="AB3044" s="3">
        <f t="shared" si="403"/>
        <v>22560</v>
      </c>
      <c r="AC3044">
        <f t="shared" si="404"/>
        <v>0</v>
      </c>
      <c r="AD3044" t="str">
        <f>_xlfn.XLOOKUP(V3044,[2]Index!L:L,[2]Index!M:M)</f>
        <v>CN</v>
      </c>
      <c r="AE3044" s="3" t="s">
        <v>43</v>
      </c>
      <c r="AF3044" t="s">
        <v>52</v>
      </c>
      <c r="AG3044" s="4" t="s">
        <v>53</v>
      </c>
      <c r="AH3044" t="s">
        <v>196</v>
      </c>
      <c r="AJ3044">
        <f>VLOOKUP(D3044,[3]Multipliers!$B:$AT,36)</f>
        <v>1</v>
      </c>
      <c r="AK3044">
        <f>VLOOKUP(D3044,[3]Multipliers!$B:$AT,36)</f>
        <v>1</v>
      </c>
      <c r="AM3044" t="e">
        <f t="shared" si="405"/>
        <v>#DIV/0!</v>
      </c>
    </row>
    <row r="3045" spans="1:39">
      <c r="A3045" s="2" t="str">
        <f t="shared" si="399"/>
        <v>HANGZHOU AMPHENOL PHOENIX TELECOM PARTS CO., LTDV64PAM MASK MAGAZINE</v>
      </c>
      <c r="B3045" s="2" t="str">
        <f t="shared" si="400"/>
        <v>FIXT,AE,PAM MASK MAGAZINE,D28,AMPHENOLDCO</v>
      </c>
      <c r="D3045" t="s">
        <v>60</v>
      </c>
      <c r="E3045" t="s">
        <v>384</v>
      </c>
      <c r="F3045" t="s">
        <v>40</v>
      </c>
      <c r="G3045" t="s">
        <v>41</v>
      </c>
      <c r="H3045" t="s">
        <v>65</v>
      </c>
      <c r="I3045" t="s">
        <v>193</v>
      </c>
      <c r="J3045" t="s">
        <v>66</v>
      </c>
      <c r="K3045" t="s">
        <v>2949</v>
      </c>
      <c r="L3045" t="s">
        <v>2548</v>
      </c>
      <c r="M3045" t="s">
        <v>2950</v>
      </c>
      <c r="N3045" s="18">
        <v>376</v>
      </c>
      <c r="O3045" s="98">
        <v>376</v>
      </c>
      <c r="P3045">
        <v>55</v>
      </c>
      <c r="S3045"/>
      <c r="T3045"/>
      <c r="U3045" t="s">
        <v>192</v>
      </c>
      <c r="V3045" t="s">
        <v>71</v>
      </c>
      <c r="W3045" s="98">
        <v>376</v>
      </c>
      <c r="X3045">
        <v>376</v>
      </c>
      <c r="Y3045">
        <v>0</v>
      </c>
      <c r="Z3045" s="3">
        <f t="shared" si="401"/>
        <v>20680</v>
      </c>
      <c r="AA3045" s="3">
        <f t="shared" si="402"/>
        <v>20680</v>
      </c>
      <c r="AB3045" s="3">
        <f t="shared" si="403"/>
        <v>20680</v>
      </c>
      <c r="AC3045">
        <f t="shared" si="404"/>
        <v>0</v>
      </c>
      <c r="AD3045" t="str">
        <f>_xlfn.XLOOKUP(V3045,[2]Index!L:L,[2]Index!M:M)</f>
        <v>CN</v>
      </c>
      <c r="AE3045" s="3" t="s">
        <v>43</v>
      </c>
      <c r="AF3045" t="s">
        <v>52</v>
      </c>
      <c r="AG3045" s="4" t="s">
        <v>53</v>
      </c>
      <c r="AH3045" t="s">
        <v>196</v>
      </c>
      <c r="AJ3045">
        <f>VLOOKUP(D3045,[3]Multipliers!$B:$AT,36)</f>
        <v>1</v>
      </c>
      <c r="AK3045">
        <f>VLOOKUP(D3045,[3]Multipliers!$B:$AT,36)</f>
        <v>1</v>
      </c>
      <c r="AM3045" t="e">
        <f t="shared" si="405"/>
        <v>#DIV/0!</v>
      </c>
    </row>
    <row r="3046" spans="1:39">
      <c r="A3046" s="2" t="str">
        <f t="shared" si="399"/>
        <v>HANGZHOU AMPHENOL PHOENIX TELECOM PARTS CO., LTDV64PAM MASK MAGAZINE</v>
      </c>
      <c r="B3046" s="2" t="str">
        <f t="shared" si="400"/>
        <v>FXT,AE,PAM MASK MAGAZINE,D94,AMPHENOLDCO</v>
      </c>
      <c r="D3046" t="s">
        <v>60</v>
      </c>
      <c r="E3046" t="s">
        <v>384</v>
      </c>
      <c r="F3046" t="s">
        <v>40</v>
      </c>
      <c r="G3046" t="s">
        <v>41</v>
      </c>
      <c r="H3046" t="s">
        <v>65</v>
      </c>
      <c r="I3046" t="s">
        <v>193</v>
      </c>
      <c r="J3046" t="s">
        <v>66</v>
      </c>
      <c r="K3046" t="s">
        <v>2953</v>
      </c>
      <c r="L3046" t="s">
        <v>2548</v>
      </c>
      <c r="M3046" t="s">
        <v>2954</v>
      </c>
      <c r="N3046" s="18">
        <v>376</v>
      </c>
      <c r="O3046" s="98">
        <v>376</v>
      </c>
      <c r="P3046">
        <v>51</v>
      </c>
      <c r="S3046"/>
      <c r="T3046"/>
      <c r="U3046" t="s">
        <v>192</v>
      </c>
      <c r="V3046" t="s">
        <v>71</v>
      </c>
      <c r="W3046" s="98">
        <v>376</v>
      </c>
      <c r="X3046">
        <v>376</v>
      </c>
      <c r="Y3046">
        <v>0</v>
      </c>
      <c r="Z3046" s="3">
        <f t="shared" si="401"/>
        <v>19176</v>
      </c>
      <c r="AA3046" s="3">
        <f t="shared" si="402"/>
        <v>19176</v>
      </c>
      <c r="AB3046" s="3">
        <f t="shared" si="403"/>
        <v>19176</v>
      </c>
      <c r="AC3046">
        <f t="shared" si="404"/>
        <v>0</v>
      </c>
      <c r="AD3046" t="str">
        <f>_xlfn.XLOOKUP(V3046,[2]Index!L:L,[2]Index!M:M)</f>
        <v>CN</v>
      </c>
      <c r="AE3046" s="3" t="s">
        <v>43</v>
      </c>
      <c r="AF3046" t="s">
        <v>52</v>
      </c>
      <c r="AG3046" s="4" t="s">
        <v>53</v>
      </c>
      <c r="AH3046" t="s">
        <v>196</v>
      </c>
      <c r="AJ3046">
        <f>VLOOKUP(D3046,[3]Multipliers!$B:$AT,36)</f>
        <v>1</v>
      </c>
      <c r="AK3046">
        <f>VLOOKUP(D3046,[3]Multipliers!$B:$AT,36)</f>
        <v>1</v>
      </c>
      <c r="AM3046" t="e">
        <f t="shared" si="405"/>
        <v>#DIV/0!</v>
      </c>
    </row>
    <row r="3047" spans="1:39">
      <c r="A3047" s="2" t="str">
        <f t="shared" si="399"/>
        <v>HANGZHOU AMPHENOL PHOENIX TELECOM PARTS CO., LTDV63PAM MASK MAGAZINE</v>
      </c>
      <c r="B3047" s="2" t="str">
        <f t="shared" si="400"/>
        <v>FIXT,AE,PAM MASK MAGAZINE,D3X/N84,AMPHENOLDCO</v>
      </c>
      <c r="D3047" t="s">
        <v>60</v>
      </c>
      <c r="E3047" t="s">
        <v>384</v>
      </c>
      <c r="F3047" t="s">
        <v>40</v>
      </c>
      <c r="G3047" t="s">
        <v>41</v>
      </c>
      <c r="H3047" t="s">
        <v>42</v>
      </c>
      <c r="I3047" t="s">
        <v>193</v>
      </c>
      <c r="J3047" t="s">
        <v>111</v>
      </c>
      <c r="K3047" t="s">
        <v>2943</v>
      </c>
      <c r="L3047" t="s">
        <v>2548</v>
      </c>
      <c r="M3047" t="s">
        <v>2944</v>
      </c>
      <c r="N3047" s="18">
        <v>376</v>
      </c>
      <c r="O3047" s="98">
        <v>376</v>
      </c>
      <c r="P3047">
        <v>113</v>
      </c>
      <c r="S3047"/>
      <c r="T3047"/>
      <c r="U3047" t="s">
        <v>192</v>
      </c>
      <c r="V3047" t="s">
        <v>71</v>
      </c>
      <c r="W3047" s="98">
        <v>376</v>
      </c>
      <c r="X3047">
        <v>376</v>
      </c>
      <c r="Y3047">
        <v>0</v>
      </c>
      <c r="Z3047" s="3">
        <f t="shared" si="401"/>
        <v>42488</v>
      </c>
      <c r="AA3047" s="3">
        <f t="shared" si="402"/>
        <v>42488</v>
      </c>
      <c r="AB3047" s="3">
        <f t="shared" si="403"/>
        <v>42488</v>
      </c>
      <c r="AC3047">
        <f t="shared" si="404"/>
        <v>0</v>
      </c>
      <c r="AD3047" t="str">
        <f>_xlfn.XLOOKUP(V3047,[2]Index!L:L,[2]Index!M:M)</f>
        <v>CN</v>
      </c>
      <c r="AE3047" s="3" t="s">
        <v>43</v>
      </c>
      <c r="AF3047" t="s">
        <v>52</v>
      </c>
      <c r="AG3047" s="4" t="s">
        <v>53</v>
      </c>
      <c r="AH3047" t="s">
        <v>196</v>
      </c>
      <c r="AJ3047">
        <f>VLOOKUP(D3047,[3]Multipliers!$B:$AT,36)</f>
        <v>1</v>
      </c>
      <c r="AK3047">
        <f>VLOOKUP(D3047,[3]Multipliers!$B:$AT,36)</f>
        <v>1</v>
      </c>
      <c r="AM3047" t="e">
        <f t="shared" si="405"/>
        <v>#DIV/0!</v>
      </c>
    </row>
    <row r="3048" spans="1:39">
      <c r="A3048" s="2" t="str">
        <f t="shared" si="399"/>
        <v>HANGZHOU AMPHENOL PHOENIX TELECOM PARTS CO., LTDV64PAM MASK MAGAZINE</v>
      </c>
      <c r="B3048" s="2" t="str">
        <f t="shared" si="400"/>
        <v>FIXT,AE,PAM MASK MAGAZINE,D3X/N84,AMPHENOLDCO</v>
      </c>
      <c r="D3048" t="s">
        <v>60</v>
      </c>
      <c r="E3048" t="s">
        <v>384</v>
      </c>
      <c r="F3048" t="s">
        <v>40</v>
      </c>
      <c r="G3048" t="s">
        <v>41</v>
      </c>
      <c r="H3048" t="s">
        <v>65</v>
      </c>
      <c r="I3048" t="s">
        <v>193</v>
      </c>
      <c r="J3048" t="s">
        <v>111</v>
      </c>
      <c r="K3048" t="s">
        <v>2943</v>
      </c>
      <c r="L3048" t="s">
        <v>2548</v>
      </c>
      <c r="M3048" t="s">
        <v>2944</v>
      </c>
      <c r="N3048" s="18">
        <v>376</v>
      </c>
      <c r="O3048" s="98">
        <v>376</v>
      </c>
      <c r="P3048">
        <v>14</v>
      </c>
      <c r="S3048"/>
      <c r="T3048"/>
      <c r="U3048" t="s">
        <v>192</v>
      </c>
      <c r="V3048" t="s">
        <v>71</v>
      </c>
      <c r="W3048" s="98">
        <v>376</v>
      </c>
      <c r="X3048">
        <v>376</v>
      </c>
      <c r="Y3048">
        <v>0</v>
      </c>
      <c r="Z3048" s="3">
        <f t="shared" si="401"/>
        <v>5264</v>
      </c>
      <c r="AA3048" s="3">
        <f t="shared" si="402"/>
        <v>5264</v>
      </c>
      <c r="AB3048" s="3">
        <f t="shared" si="403"/>
        <v>5264</v>
      </c>
      <c r="AC3048">
        <f t="shared" si="404"/>
        <v>0</v>
      </c>
      <c r="AD3048" t="str">
        <f>_xlfn.XLOOKUP(V3048,[2]Index!L:L,[2]Index!M:M)</f>
        <v>CN</v>
      </c>
      <c r="AE3048" s="3" t="s">
        <v>43</v>
      </c>
      <c r="AF3048" t="s">
        <v>52</v>
      </c>
      <c r="AG3048" s="4" t="s">
        <v>53</v>
      </c>
      <c r="AH3048" t="s">
        <v>196</v>
      </c>
      <c r="AJ3048">
        <f>VLOOKUP(D3048,[3]Multipliers!$B:$AT,36)</f>
        <v>1</v>
      </c>
      <c r="AK3048">
        <f>VLOOKUP(D3048,[3]Multipliers!$B:$AT,36)</f>
        <v>1</v>
      </c>
      <c r="AM3048" t="e">
        <f t="shared" si="405"/>
        <v>#DIV/0!</v>
      </c>
    </row>
    <row r="3049" spans="1:39">
      <c r="A3049" s="2" t="str">
        <f t="shared" si="399"/>
        <v>HANGZHOU AMPHENOL PHOENIX TELECOM PARTS CO., LTDV63PAM MASK MAGAZINE</v>
      </c>
      <c r="B3049" s="2" t="str">
        <f t="shared" si="400"/>
        <v>FIXT,AE,PAM MASK MAGAZINE,D3X/N84,AMPHENOLDCO</v>
      </c>
      <c r="D3049" t="s">
        <v>60</v>
      </c>
      <c r="E3049" t="s">
        <v>384</v>
      </c>
      <c r="F3049" t="s">
        <v>40</v>
      </c>
      <c r="G3049" t="s">
        <v>41</v>
      </c>
      <c r="H3049" t="s">
        <v>42</v>
      </c>
      <c r="I3049" t="s">
        <v>193</v>
      </c>
      <c r="J3049" t="s">
        <v>55</v>
      </c>
      <c r="K3049" t="s">
        <v>2943</v>
      </c>
      <c r="L3049" t="s">
        <v>2548</v>
      </c>
      <c r="M3049" t="s">
        <v>2944</v>
      </c>
      <c r="N3049" s="18">
        <v>376</v>
      </c>
      <c r="O3049" s="98">
        <v>376</v>
      </c>
      <c r="P3049">
        <v>13</v>
      </c>
      <c r="S3049"/>
      <c r="T3049"/>
      <c r="U3049" t="s">
        <v>192</v>
      </c>
      <c r="V3049" t="s">
        <v>71</v>
      </c>
      <c r="W3049" s="98">
        <v>376</v>
      </c>
      <c r="X3049">
        <v>376</v>
      </c>
      <c r="Y3049">
        <v>0</v>
      </c>
      <c r="Z3049" s="3">
        <f t="shared" si="401"/>
        <v>4888</v>
      </c>
      <c r="AA3049" s="3">
        <f t="shared" si="402"/>
        <v>4888</v>
      </c>
      <c r="AB3049" s="3">
        <f t="shared" si="403"/>
        <v>4888</v>
      </c>
      <c r="AC3049">
        <f t="shared" si="404"/>
        <v>0</v>
      </c>
      <c r="AD3049" t="str">
        <f>_xlfn.XLOOKUP(V3049,[2]Index!L:L,[2]Index!M:M)</f>
        <v>CN</v>
      </c>
      <c r="AE3049" s="3" t="s">
        <v>43</v>
      </c>
      <c r="AF3049" t="s">
        <v>52</v>
      </c>
      <c r="AG3049" s="4" t="s">
        <v>53</v>
      </c>
      <c r="AH3049" t="s">
        <v>196</v>
      </c>
      <c r="AJ3049">
        <f>VLOOKUP(D3049,[3]Multipliers!$B:$AT,36)</f>
        <v>1</v>
      </c>
      <c r="AK3049">
        <f>VLOOKUP(D3049,[3]Multipliers!$B:$AT,36)</f>
        <v>1</v>
      </c>
      <c r="AM3049" t="e">
        <f t="shared" si="405"/>
        <v>#DIV/0!</v>
      </c>
    </row>
    <row r="3050" spans="1:39">
      <c r="A3050" s="2" t="str">
        <f t="shared" si="399"/>
        <v>HANGZHOU AMPHENOL PHOENIX TELECOM PARTS CO., LTDV64PAM MASK MAGAZINE</v>
      </c>
      <c r="B3050" s="2" t="str">
        <f t="shared" si="400"/>
        <v>FIXT,AE,PAM MASK MAGAZINE,D3X/N84,AMPHENOLDCO</v>
      </c>
      <c r="D3050" t="s">
        <v>60</v>
      </c>
      <c r="E3050" t="s">
        <v>384</v>
      </c>
      <c r="F3050" t="s">
        <v>40</v>
      </c>
      <c r="G3050" t="s">
        <v>41</v>
      </c>
      <c r="H3050" t="s">
        <v>65</v>
      </c>
      <c r="I3050" t="s">
        <v>193</v>
      </c>
      <c r="J3050" t="s">
        <v>181</v>
      </c>
      <c r="K3050" t="s">
        <v>2943</v>
      </c>
      <c r="L3050" t="s">
        <v>2548</v>
      </c>
      <c r="M3050" t="s">
        <v>2944</v>
      </c>
      <c r="N3050" s="18">
        <v>376</v>
      </c>
      <c r="O3050" s="98">
        <v>376</v>
      </c>
      <c r="P3050">
        <v>28</v>
      </c>
      <c r="S3050"/>
      <c r="T3050"/>
      <c r="U3050" t="s">
        <v>192</v>
      </c>
      <c r="V3050" t="s">
        <v>71</v>
      </c>
      <c r="W3050" s="98">
        <v>376</v>
      </c>
      <c r="X3050">
        <v>376</v>
      </c>
      <c r="Y3050">
        <v>0</v>
      </c>
      <c r="Z3050" s="3">
        <f t="shared" si="401"/>
        <v>10528</v>
      </c>
      <c r="AA3050" s="3">
        <f t="shared" si="402"/>
        <v>10528</v>
      </c>
      <c r="AB3050" s="3">
        <f t="shared" si="403"/>
        <v>10528</v>
      </c>
      <c r="AC3050">
        <f t="shared" si="404"/>
        <v>0</v>
      </c>
      <c r="AD3050" t="str">
        <f>_xlfn.XLOOKUP(V3050,[2]Index!L:L,[2]Index!M:M)</f>
        <v>CN</v>
      </c>
      <c r="AE3050" s="3" t="s">
        <v>43</v>
      </c>
      <c r="AF3050" t="s">
        <v>52</v>
      </c>
      <c r="AG3050" s="4" t="s">
        <v>53</v>
      </c>
      <c r="AH3050" t="s">
        <v>196</v>
      </c>
      <c r="AJ3050">
        <f>VLOOKUP(D3050,[3]Multipliers!$B:$AT,36)</f>
        <v>1</v>
      </c>
      <c r="AK3050">
        <f>VLOOKUP(D3050,[3]Multipliers!$B:$AT,36)</f>
        <v>1</v>
      </c>
      <c r="AM3050" t="e">
        <f t="shared" si="405"/>
        <v>#DIV/0!</v>
      </c>
    </row>
    <row r="3051" spans="1:39">
      <c r="A3051" s="2" t="str">
        <f t="shared" si="399"/>
        <v>HANGZHOU AMPHENOL PHOENIX TELECOM PARTS CO., LTDV64PAM MASK MAGAZINE</v>
      </c>
      <c r="B3051" s="2" t="str">
        <f t="shared" si="400"/>
        <v>FXT,AE,PAM MASK MAGAZINE,V57,AMPHENOLDCO</v>
      </c>
      <c r="D3051" t="s">
        <v>60</v>
      </c>
      <c r="E3051" t="s">
        <v>384</v>
      </c>
      <c r="F3051" t="s">
        <v>40</v>
      </c>
      <c r="G3051" t="s">
        <v>41</v>
      </c>
      <c r="H3051" t="s">
        <v>65</v>
      </c>
      <c r="I3051" t="s">
        <v>193</v>
      </c>
      <c r="J3051" t="s">
        <v>61</v>
      </c>
      <c r="K3051" t="s">
        <v>2955</v>
      </c>
      <c r="L3051" t="s">
        <v>2548</v>
      </c>
      <c r="M3051" t="s">
        <v>2956</v>
      </c>
      <c r="N3051" s="18">
        <v>376</v>
      </c>
      <c r="O3051" s="98">
        <v>376</v>
      </c>
      <c r="P3051">
        <v>26</v>
      </c>
      <c r="S3051"/>
      <c r="T3051"/>
      <c r="U3051" t="s">
        <v>192</v>
      </c>
      <c r="V3051" t="s">
        <v>71</v>
      </c>
      <c r="W3051" s="98">
        <v>376</v>
      </c>
      <c r="X3051">
        <v>376</v>
      </c>
      <c r="Y3051">
        <v>0</v>
      </c>
      <c r="Z3051" s="3">
        <f t="shared" si="401"/>
        <v>9776</v>
      </c>
      <c r="AA3051" s="3">
        <f t="shared" si="402"/>
        <v>9776</v>
      </c>
      <c r="AB3051" s="3">
        <f t="shared" si="403"/>
        <v>9776</v>
      </c>
      <c r="AC3051">
        <f t="shared" si="404"/>
        <v>0</v>
      </c>
      <c r="AD3051" t="str">
        <f>_xlfn.XLOOKUP(V3051,[2]Index!L:L,[2]Index!M:M)</f>
        <v>CN</v>
      </c>
      <c r="AE3051" s="3" t="s">
        <v>43</v>
      </c>
      <c r="AF3051" t="s">
        <v>52</v>
      </c>
      <c r="AG3051" s="4" t="s">
        <v>53</v>
      </c>
      <c r="AH3051" t="s">
        <v>196</v>
      </c>
      <c r="AJ3051">
        <f>VLOOKUP(D3051,[3]Multipliers!$B:$AT,36)</f>
        <v>1</v>
      </c>
      <c r="AK3051">
        <f>VLOOKUP(D3051,[3]Multipliers!$B:$AT,36)</f>
        <v>1</v>
      </c>
      <c r="AM3051" t="e">
        <f t="shared" si="405"/>
        <v>#DIV/0!</v>
      </c>
    </row>
    <row r="3052" spans="1:39">
      <c r="A3052" s="2" t="str">
        <f t="shared" si="399"/>
        <v>HANGZHOU AMPHENOL PHOENIX TELECOM PARTS CO., LTDV64PAM MASK MAGAZINE</v>
      </c>
      <c r="B3052" s="2" t="str">
        <f t="shared" si="400"/>
        <v>FIXT,AE,PAM MASK MAGAZINE,D3X/N84,AMPHENOLDCO</v>
      </c>
      <c r="D3052" t="s">
        <v>60</v>
      </c>
      <c r="E3052" t="s">
        <v>384</v>
      </c>
      <c r="F3052" t="s">
        <v>40</v>
      </c>
      <c r="G3052" t="s">
        <v>41</v>
      </c>
      <c r="H3052" t="s">
        <v>65</v>
      </c>
      <c r="I3052" t="s">
        <v>193</v>
      </c>
      <c r="J3052" t="s">
        <v>61</v>
      </c>
      <c r="K3052" t="s">
        <v>2943</v>
      </c>
      <c r="L3052" t="s">
        <v>2548</v>
      </c>
      <c r="M3052" t="s">
        <v>2944</v>
      </c>
      <c r="N3052" s="18">
        <v>376</v>
      </c>
      <c r="O3052" s="98">
        <v>376</v>
      </c>
      <c r="P3052">
        <v>20</v>
      </c>
      <c r="S3052"/>
      <c r="T3052"/>
      <c r="U3052" t="s">
        <v>192</v>
      </c>
      <c r="V3052" t="s">
        <v>71</v>
      </c>
      <c r="W3052" s="98">
        <v>376</v>
      </c>
      <c r="X3052">
        <v>376</v>
      </c>
      <c r="Y3052">
        <v>0</v>
      </c>
      <c r="Z3052" s="3">
        <f t="shared" si="401"/>
        <v>7520</v>
      </c>
      <c r="AA3052" s="3">
        <f t="shared" si="402"/>
        <v>7520</v>
      </c>
      <c r="AB3052" s="3">
        <f t="shared" si="403"/>
        <v>7520</v>
      </c>
      <c r="AC3052">
        <f t="shared" si="404"/>
        <v>0</v>
      </c>
      <c r="AD3052" t="str">
        <f>_xlfn.XLOOKUP(V3052,[2]Index!L:L,[2]Index!M:M)</f>
        <v>CN</v>
      </c>
      <c r="AE3052" s="3" t="s">
        <v>43</v>
      </c>
      <c r="AF3052" t="s">
        <v>52</v>
      </c>
      <c r="AG3052" s="4" t="s">
        <v>53</v>
      </c>
      <c r="AH3052" t="s">
        <v>196</v>
      </c>
      <c r="AJ3052">
        <f>VLOOKUP(D3052,[3]Multipliers!$B:$AT,36)</f>
        <v>1</v>
      </c>
      <c r="AK3052">
        <f>VLOOKUP(D3052,[3]Multipliers!$B:$AT,36)</f>
        <v>1</v>
      </c>
      <c r="AM3052" t="e">
        <f t="shared" si="405"/>
        <v>#DIV/0!</v>
      </c>
    </row>
    <row r="3053" spans="1:39">
      <c r="A3053" s="2" t="str">
        <f t="shared" si="399"/>
        <v>HANGZHOU AMPHENOL PHOENIX TELECOM PARTS CO., LTDV64PAM PALLET MAGAZINE</v>
      </c>
      <c r="B3053" s="2" t="str">
        <f t="shared" si="400"/>
        <v>FIXT,AE,PAM PALLET MAGAZINE,D28,AMPHENOLDCO</v>
      </c>
      <c r="D3053" t="s">
        <v>60</v>
      </c>
      <c r="E3053" t="s">
        <v>384</v>
      </c>
      <c r="F3053" t="s">
        <v>40</v>
      </c>
      <c r="G3053" t="s">
        <v>41</v>
      </c>
      <c r="H3053" t="s">
        <v>65</v>
      </c>
      <c r="I3053" t="s">
        <v>193</v>
      </c>
      <c r="J3053" t="s">
        <v>80</v>
      </c>
      <c r="K3053" t="s">
        <v>2964</v>
      </c>
      <c r="L3053" t="s">
        <v>2551</v>
      </c>
      <c r="M3053" t="s">
        <v>2965</v>
      </c>
      <c r="N3053" s="18">
        <v>326</v>
      </c>
      <c r="O3053" s="98">
        <v>326</v>
      </c>
      <c r="P3053">
        <v>36</v>
      </c>
      <c r="S3053"/>
      <c r="T3053"/>
      <c r="U3053" t="s">
        <v>192</v>
      </c>
      <c r="V3053" t="s">
        <v>71</v>
      </c>
      <c r="W3053" s="98">
        <v>326</v>
      </c>
      <c r="X3053">
        <v>326</v>
      </c>
      <c r="Y3053">
        <v>0</v>
      </c>
      <c r="Z3053" s="3">
        <f t="shared" si="401"/>
        <v>11736</v>
      </c>
      <c r="AA3053" s="3">
        <f t="shared" si="402"/>
        <v>11736</v>
      </c>
      <c r="AB3053" s="3">
        <f t="shared" si="403"/>
        <v>11736</v>
      </c>
      <c r="AC3053">
        <f t="shared" si="404"/>
        <v>0</v>
      </c>
      <c r="AD3053" t="str">
        <f>_xlfn.XLOOKUP(V3053,[2]Index!L:L,[2]Index!M:M)</f>
        <v>CN</v>
      </c>
      <c r="AE3053" s="3" t="s">
        <v>43</v>
      </c>
      <c r="AF3053" t="s">
        <v>52</v>
      </c>
      <c r="AG3053" s="4" t="s">
        <v>53</v>
      </c>
      <c r="AH3053" t="s">
        <v>196</v>
      </c>
      <c r="AJ3053">
        <f>VLOOKUP(D3053,[3]Multipliers!$B:$AT,36)</f>
        <v>1</v>
      </c>
      <c r="AK3053">
        <f>VLOOKUP(D3053,[3]Multipliers!$B:$AT,36)</f>
        <v>1</v>
      </c>
      <c r="AM3053" t="e">
        <f t="shared" si="405"/>
        <v>#DIV/0!</v>
      </c>
    </row>
    <row r="3054" spans="1:39">
      <c r="A3054" s="2" t="str">
        <f t="shared" si="399"/>
        <v>HANGZHOU AMPHENOL PHOENIX TELECOM PARTS CO., LTDV64PAM PALLET MAGAZINE</v>
      </c>
      <c r="B3054" s="2" t="str">
        <f t="shared" si="400"/>
        <v>FIXT,AE,PAM PALLET MAGAZINE,D38,AMPHENOLDCO</v>
      </c>
      <c r="D3054" t="s">
        <v>60</v>
      </c>
      <c r="E3054" t="s">
        <v>384</v>
      </c>
      <c r="F3054" t="s">
        <v>40</v>
      </c>
      <c r="G3054" t="s">
        <v>41</v>
      </c>
      <c r="H3054" t="s">
        <v>65</v>
      </c>
      <c r="I3054" t="s">
        <v>193</v>
      </c>
      <c r="J3054" t="s">
        <v>80</v>
      </c>
      <c r="K3054" t="s">
        <v>2966</v>
      </c>
      <c r="L3054" t="s">
        <v>2551</v>
      </c>
      <c r="M3054" t="s">
        <v>2967</v>
      </c>
      <c r="N3054" s="18">
        <v>326</v>
      </c>
      <c r="O3054" s="98">
        <v>326</v>
      </c>
      <c r="P3054">
        <v>22</v>
      </c>
      <c r="S3054"/>
      <c r="T3054"/>
      <c r="U3054" t="s">
        <v>192</v>
      </c>
      <c r="V3054" t="s">
        <v>71</v>
      </c>
      <c r="W3054" s="98">
        <v>326</v>
      </c>
      <c r="X3054">
        <v>326</v>
      </c>
      <c r="Y3054">
        <v>0</v>
      </c>
      <c r="Z3054" s="3">
        <f t="shared" si="401"/>
        <v>7172</v>
      </c>
      <c r="AA3054" s="3">
        <f t="shared" si="402"/>
        <v>7172</v>
      </c>
      <c r="AB3054" s="3">
        <f t="shared" si="403"/>
        <v>7172</v>
      </c>
      <c r="AC3054">
        <f t="shared" si="404"/>
        <v>0</v>
      </c>
      <c r="AD3054" t="str">
        <f>_xlfn.XLOOKUP(V3054,[2]Index!L:L,[2]Index!M:M)</f>
        <v>CN</v>
      </c>
      <c r="AE3054" s="3" t="s">
        <v>43</v>
      </c>
      <c r="AF3054" t="s">
        <v>52</v>
      </c>
      <c r="AG3054" s="4" t="s">
        <v>53</v>
      </c>
      <c r="AH3054" t="s">
        <v>196</v>
      </c>
      <c r="AJ3054">
        <f>VLOOKUP(D3054,[3]Multipliers!$B:$AT,36)</f>
        <v>1</v>
      </c>
      <c r="AK3054">
        <f>VLOOKUP(D3054,[3]Multipliers!$B:$AT,36)</f>
        <v>1</v>
      </c>
      <c r="AM3054" t="e">
        <f t="shared" si="405"/>
        <v>#DIV/0!</v>
      </c>
    </row>
    <row r="3055" spans="1:39">
      <c r="A3055" s="2" t="str">
        <f t="shared" si="399"/>
        <v>HANGZHOU AMPHENOL PHOENIX TELECOM PARTS CO., LTDV64PAM PALLET MAGAZINE</v>
      </c>
      <c r="B3055" s="2" t="str">
        <f t="shared" si="400"/>
        <v>FIXT,AE,PAM PALLET MAGAZINE,D3X/N84,AMPHENOLDCO</v>
      </c>
      <c r="D3055" t="s">
        <v>60</v>
      </c>
      <c r="E3055" t="s">
        <v>384</v>
      </c>
      <c r="F3055" t="s">
        <v>40</v>
      </c>
      <c r="G3055" t="s">
        <v>41</v>
      </c>
      <c r="H3055" t="s">
        <v>65</v>
      </c>
      <c r="I3055" t="s">
        <v>193</v>
      </c>
      <c r="J3055" t="s">
        <v>80</v>
      </c>
      <c r="K3055" t="s">
        <v>2968</v>
      </c>
      <c r="L3055" t="s">
        <v>2551</v>
      </c>
      <c r="M3055" t="s">
        <v>2969</v>
      </c>
      <c r="N3055" s="18">
        <v>326</v>
      </c>
      <c r="O3055" s="98">
        <v>326</v>
      </c>
      <c r="P3055">
        <v>20</v>
      </c>
      <c r="S3055"/>
      <c r="T3055"/>
      <c r="U3055" t="s">
        <v>192</v>
      </c>
      <c r="V3055" t="s">
        <v>71</v>
      </c>
      <c r="W3055" s="98">
        <v>326</v>
      </c>
      <c r="X3055">
        <v>326</v>
      </c>
      <c r="Y3055">
        <v>0</v>
      </c>
      <c r="Z3055" s="3">
        <f t="shared" si="401"/>
        <v>6520</v>
      </c>
      <c r="AA3055" s="3">
        <f t="shared" si="402"/>
        <v>6520</v>
      </c>
      <c r="AB3055" s="3">
        <f t="shared" si="403"/>
        <v>6520</v>
      </c>
      <c r="AC3055">
        <f t="shared" si="404"/>
        <v>0</v>
      </c>
      <c r="AD3055" t="str">
        <f>_xlfn.XLOOKUP(V3055,[2]Index!L:L,[2]Index!M:M)</f>
        <v>CN</v>
      </c>
      <c r="AE3055" s="3" t="s">
        <v>43</v>
      </c>
      <c r="AF3055" t="s">
        <v>52</v>
      </c>
      <c r="AG3055" s="4" t="s">
        <v>53</v>
      </c>
      <c r="AH3055" t="s">
        <v>196</v>
      </c>
      <c r="AJ3055">
        <f>VLOOKUP(D3055,[3]Multipliers!$B:$AT,36)</f>
        <v>1</v>
      </c>
      <c r="AK3055">
        <f>VLOOKUP(D3055,[3]Multipliers!$B:$AT,36)</f>
        <v>1</v>
      </c>
      <c r="AM3055" t="e">
        <f t="shared" si="405"/>
        <v>#DIV/0!</v>
      </c>
    </row>
    <row r="3056" spans="1:39">
      <c r="A3056" s="2" t="str">
        <f t="shared" si="399"/>
        <v>HANGZHOU AMPHENOL PHOENIX TELECOM PARTS CO., LTDV64PAM PALLET MAGAZINE</v>
      </c>
      <c r="B3056" s="2" t="str">
        <f t="shared" si="400"/>
        <v>FIXT,AE,PAM PALLET MAGAZINE,D3X/N84,AMPHENOLDCO</v>
      </c>
      <c r="D3056" t="s">
        <v>60</v>
      </c>
      <c r="E3056" t="s">
        <v>384</v>
      </c>
      <c r="F3056" t="s">
        <v>40</v>
      </c>
      <c r="G3056" t="s">
        <v>41</v>
      </c>
      <c r="H3056" t="s">
        <v>65</v>
      </c>
      <c r="I3056" t="s">
        <v>193</v>
      </c>
      <c r="J3056" t="s">
        <v>66</v>
      </c>
      <c r="K3056" t="s">
        <v>2968</v>
      </c>
      <c r="L3056" t="s">
        <v>2551</v>
      </c>
      <c r="M3056" t="s">
        <v>2969</v>
      </c>
      <c r="N3056" s="18">
        <v>326</v>
      </c>
      <c r="O3056" s="98">
        <v>326</v>
      </c>
      <c r="P3056">
        <v>86</v>
      </c>
      <c r="S3056"/>
      <c r="T3056"/>
      <c r="U3056" t="s">
        <v>192</v>
      </c>
      <c r="V3056" t="s">
        <v>71</v>
      </c>
      <c r="W3056" s="98">
        <v>326</v>
      </c>
      <c r="X3056">
        <v>326</v>
      </c>
      <c r="Y3056">
        <v>0</v>
      </c>
      <c r="Z3056" s="3">
        <f t="shared" si="401"/>
        <v>28036</v>
      </c>
      <c r="AA3056" s="3">
        <f t="shared" si="402"/>
        <v>28036</v>
      </c>
      <c r="AB3056" s="3">
        <f t="shared" si="403"/>
        <v>28036</v>
      </c>
      <c r="AC3056">
        <f t="shared" si="404"/>
        <v>0</v>
      </c>
      <c r="AD3056" t="str">
        <f>_xlfn.XLOOKUP(V3056,[2]Index!L:L,[2]Index!M:M)</f>
        <v>CN</v>
      </c>
      <c r="AE3056" s="3" t="s">
        <v>43</v>
      </c>
      <c r="AF3056" t="s">
        <v>52</v>
      </c>
      <c r="AG3056" s="4" t="s">
        <v>53</v>
      </c>
      <c r="AH3056" t="s">
        <v>196</v>
      </c>
      <c r="AJ3056">
        <f>VLOOKUP(D3056,[3]Multipliers!$B:$AT,36)</f>
        <v>1</v>
      </c>
      <c r="AK3056">
        <f>VLOOKUP(D3056,[3]Multipliers!$B:$AT,36)</f>
        <v>1</v>
      </c>
      <c r="AM3056" t="e">
        <f t="shared" si="405"/>
        <v>#DIV/0!</v>
      </c>
    </row>
    <row r="3057" spans="1:39">
      <c r="A3057" s="2" t="str">
        <f t="shared" si="399"/>
        <v>HANGZHOU AMPHENOL PHOENIX TELECOM PARTS CO., LTDV64PAM PALLET MAGAZINE</v>
      </c>
      <c r="B3057" s="2" t="str">
        <f t="shared" si="400"/>
        <v>FXT,AE,PAM PALLET MAGAZINE,D94,AMPHENOLDCO</v>
      </c>
      <c r="D3057" t="s">
        <v>60</v>
      </c>
      <c r="E3057" t="s">
        <v>384</v>
      </c>
      <c r="F3057" t="s">
        <v>40</v>
      </c>
      <c r="G3057" t="s">
        <v>41</v>
      </c>
      <c r="H3057" t="s">
        <v>65</v>
      </c>
      <c r="I3057" t="s">
        <v>193</v>
      </c>
      <c r="J3057" t="s">
        <v>66</v>
      </c>
      <c r="K3057" t="s">
        <v>2970</v>
      </c>
      <c r="L3057" t="s">
        <v>2551</v>
      </c>
      <c r="M3057" t="s">
        <v>2971</v>
      </c>
      <c r="N3057" s="18">
        <v>326</v>
      </c>
      <c r="O3057" s="98">
        <v>326</v>
      </c>
      <c r="P3057">
        <v>37</v>
      </c>
      <c r="S3057"/>
      <c r="T3057"/>
      <c r="U3057" t="s">
        <v>192</v>
      </c>
      <c r="V3057" t="s">
        <v>71</v>
      </c>
      <c r="W3057" s="98">
        <v>326</v>
      </c>
      <c r="X3057">
        <v>326</v>
      </c>
      <c r="Y3057">
        <v>0</v>
      </c>
      <c r="Z3057" s="3">
        <f t="shared" si="401"/>
        <v>12062</v>
      </c>
      <c r="AA3057" s="3">
        <f t="shared" si="402"/>
        <v>12062</v>
      </c>
      <c r="AB3057" s="3">
        <f t="shared" si="403"/>
        <v>12062</v>
      </c>
      <c r="AC3057">
        <f t="shared" si="404"/>
        <v>0</v>
      </c>
      <c r="AD3057" t="str">
        <f>_xlfn.XLOOKUP(V3057,[2]Index!L:L,[2]Index!M:M)</f>
        <v>CN</v>
      </c>
      <c r="AE3057" s="3" t="s">
        <v>43</v>
      </c>
      <c r="AF3057" t="s">
        <v>52</v>
      </c>
      <c r="AG3057" s="4" t="s">
        <v>53</v>
      </c>
      <c r="AH3057" t="s">
        <v>196</v>
      </c>
      <c r="AJ3057">
        <f>VLOOKUP(D3057,[3]Multipliers!$B:$AT,36)</f>
        <v>1</v>
      </c>
      <c r="AK3057">
        <f>VLOOKUP(D3057,[3]Multipliers!$B:$AT,36)</f>
        <v>1</v>
      </c>
      <c r="AM3057" t="e">
        <f t="shared" si="405"/>
        <v>#DIV/0!</v>
      </c>
    </row>
    <row r="3058" spans="1:39">
      <c r="A3058" s="2" t="str">
        <f t="shared" si="399"/>
        <v>HANGZHOU AMPHENOL PHOENIX TELECOM PARTS CO., LTDV64PAM PALLET MAGAZINE</v>
      </c>
      <c r="B3058" s="2" t="str">
        <f t="shared" si="400"/>
        <v>FIXT,AE,PAM PALLET MAGAZINE,D28,AMPHENOLDCO</v>
      </c>
      <c r="D3058" t="s">
        <v>60</v>
      </c>
      <c r="E3058" t="s">
        <v>384</v>
      </c>
      <c r="F3058" t="s">
        <v>40</v>
      </c>
      <c r="G3058" t="s">
        <v>41</v>
      </c>
      <c r="H3058" t="s">
        <v>65</v>
      </c>
      <c r="I3058" t="s">
        <v>193</v>
      </c>
      <c r="J3058" t="s">
        <v>66</v>
      </c>
      <c r="K3058" t="s">
        <v>2964</v>
      </c>
      <c r="L3058" t="s">
        <v>2551</v>
      </c>
      <c r="M3058" t="s">
        <v>2965</v>
      </c>
      <c r="N3058" s="18">
        <v>326</v>
      </c>
      <c r="O3058" s="98">
        <v>326</v>
      </c>
      <c r="P3058">
        <v>30</v>
      </c>
      <c r="S3058"/>
      <c r="T3058"/>
      <c r="U3058" t="s">
        <v>192</v>
      </c>
      <c r="V3058" t="s">
        <v>71</v>
      </c>
      <c r="W3058" s="98">
        <v>326</v>
      </c>
      <c r="X3058">
        <v>326</v>
      </c>
      <c r="Y3058">
        <v>0</v>
      </c>
      <c r="Z3058" s="3">
        <f t="shared" si="401"/>
        <v>9780</v>
      </c>
      <c r="AA3058" s="3">
        <f t="shared" si="402"/>
        <v>9780</v>
      </c>
      <c r="AB3058" s="3">
        <f t="shared" si="403"/>
        <v>9780</v>
      </c>
      <c r="AC3058">
        <f t="shared" si="404"/>
        <v>0</v>
      </c>
      <c r="AD3058" t="str">
        <f>_xlfn.XLOOKUP(V3058,[2]Index!L:L,[2]Index!M:M)</f>
        <v>CN</v>
      </c>
      <c r="AE3058" s="3" t="s">
        <v>43</v>
      </c>
      <c r="AF3058" t="s">
        <v>52</v>
      </c>
      <c r="AG3058" s="4" t="s">
        <v>53</v>
      </c>
      <c r="AH3058" t="s">
        <v>196</v>
      </c>
      <c r="AJ3058">
        <f>VLOOKUP(D3058,[3]Multipliers!$B:$AT,36)</f>
        <v>1</v>
      </c>
      <c r="AK3058">
        <f>VLOOKUP(D3058,[3]Multipliers!$B:$AT,36)</f>
        <v>1</v>
      </c>
      <c r="AM3058" t="e">
        <f t="shared" si="405"/>
        <v>#DIV/0!</v>
      </c>
    </row>
    <row r="3059" spans="1:39">
      <c r="A3059" s="2" t="str">
        <f t="shared" si="399"/>
        <v>HANGZHOU AMPHENOL PHOENIX TELECOM PARTS CO., LTDV64PAM PALLET MAGAZINE</v>
      </c>
      <c r="B3059" s="2" t="str">
        <f t="shared" si="400"/>
        <v>FIXT,AE,PAM PALLET MAGAZINE,D3Y/D8X,AMPHENOLDCO</v>
      </c>
      <c r="D3059" t="s">
        <v>60</v>
      </c>
      <c r="E3059" t="s">
        <v>384</v>
      </c>
      <c r="F3059" t="s">
        <v>40</v>
      </c>
      <c r="G3059" t="s">
        <v>41</v>
      </c>
      <c r="H3059" t="s">
        <v>65</v>
      </c>
      <c r="I3059" t="s">
        <v>193</v>
      </c>
      <c r="J3059" t="s">
        <v>66</v>
      </c>
      <c r="K3059" t="s">
        <v>2972</v>
      </c>
      <c r="L3059" t="s">
        <v>2551</v>
      </c>
      <c r="M3059" t="s">
        <v>2973</v>
      </c>
      <c r="N3059" s="18">
        <v>326</v>
      </c>
      <c r="O3059" s="98">
        <v>326</v>
      </c>
      <c r="P3059">
        <v>3</v>
      </c>
      <c r="S3059"/>
      <c r="T3059"/>
      <c r="U3059" t="s">
        <v>192</v>
      </c>
      <c r="V3059" t="s">
        <v>71</v>
      </c>
      <c r="W3059" s="98">
        <v>326</v>
      </c>
      <c r="X3059">
        <v>326</v>
      </c>
      <c r="Y3059">
        <v>0</v>
      </c>
      <c r="Z3059" s="3">
        <f t="shared" si="401"/>
        <v>978</v>
      </c>
      <c r="AA3059" s="3">
        <f t="shared" si="402"/>
        <v>978</v>
      </c>
      <c r="AB3059" s="3">
        <f t="shared" si="403"/>
        <v>978</v>
      </c>
      <c r="AC3059">
        <f t="shared" si="404"/>
        <v>0</v>
      </c>
      <c r="AD3059" t="str">
        <f>_xlfn.XLOOKUP(V3059,[2]Index!L:L,[2]Index!M:M)</f>
        <v>CN</v>
      </c>
      <c r="AE3059" s="3" t="s">
        <v>43</v>
      </c>
      <c r="AF3059" t="s">
        <v>52</v>
      </c>
      <c r="AG3059" s="4" t="s">
        <v>53</v>
      </c>
      <c r="AH3059" t="s">
        <v>196</v>
      </c>
      <c r="AJ3059">
        <f>VLOOKUP(D3059,[3]Multipliers!$B:$AT,36)</f>
        <v>1</v>
      </c>
      <c r="AK3059">
        <f>VLOOKUP(D3059,[3]Multipliers!$B:$AT,36)</f>
        <v>1</v>
      </c>
      <c r="AM3059" t="e">
        <f t="shared" si="405"/>
        <v>#DIV/0!</v>
      </c>
    </row>
    <row r="3060" spans="1:39">
      <c r="A3060" s="2" t="str">
        <f t="shared" si="399"/>
        <v>HANGZHOU AMPHENOL PHOENIX TELECOM PARTS CO., LTDV63PAM PALLET MAGAZINE</v>
      </c>
      <c r="B3060" s="2" t="str">
        <f t="shared" si="400"/>
        <v>FIXT,AE,PAM PALLET MAGAZINE,D3X/N84,AMPHENOLDCO</v>
      </c>
      <c r="D3060" t="s">
        <v>60</v>
      </c>
      <c r="E3060" t="s">
        <v>384</v>
      </c>
      <c r="F3060" t="s">
        <v>40</v>
      </c>
      <c r="G3060" t="s">
        <v>41</v>
      </c>
      <c r="H3060" t="s">
        <v>42</v>
      </c>
      <c r="I3060" t="s">
        <v>193</v>
      </c>
      <c r="J3060" t="s">
        <v>111</v>
      </c>
      <c r="K3060" t="s">
        <v>2968</v>
      </c>
      <c r="L3060" t="s">
        <v>2551</v>
      </c>
      <c r="M3060" t="s">
        <v>2969</v>
      </c>
      <c r="N3060" s="18">
        <v>326</v>
      </c>
      <c r="O3060" s="98">
        <v>326</v>
      </c>
      <c r="P3060">
        <v>56</v>
      </c>
      <c r="S3060"/>
      <c r="T3060"/>
      <c r="U3060" t="s">
        <v>192</v>
      </c>
      <c r="V3060" t="s">
        <v>71</v>
      </c>
      <c r="W3060" s="98">
        <v>326</v>
      </c>
      <c r="X3060">
        <v>326</v>
      </c>
      <c r="Y3060">
        <v>0</v>
      </c>
      <c r="Z3060" s="3">
        <f t="shared" si="401"/>
        <v>18256</v>
      </c>
      <c r="AA3060" s="3">
        <f t="shared" si="402"/>
        <v>18256</v>
      </c>
      <c r="AB3060" s="3">
        <f t="shared" si="403"/>
        <v>18256</v>
      </c>
      <c r="AC3060">
        <f t="shared" si="404"/>
        <v>0</v>
      </c>
      <c r="AD3060" t="str">
        <f>_xlfn.XLOOKUP(V3060,[2]Index!L:L,[2]Index!M:M)</f>
        <v>CN</v>
      </c>
      <c r="AE3060" s="3" t="s">
        <v>43</v>
      </c>
      <c r="AF3060" t="s">
        <v>52</v>
      </c>
      <c r="AG3060" s="4" t="s">
        <v>53</v>
      </c>
      <c r="AH3060" t="s">
        <v>196</v>
      </c>
      <c r="AJ3060">
        <f>VLOOKUP(D3060,[3]Multipliers!$B:$AT,36)</f>
        <v>1</v>
      </c>
      <c r="AK3060">
        <f>VLOOKUP(D3060,[3]Multipliers!$B:$AT,36)</f>
        <v>1</v>
      </c>
      <c r="AM3060" t="e">
        <f t="shared" si="405"/>
        <v>#DIV/0!</v>
      </c>
    </row>
    <row r="3061" spans="1:39">
      <c r="A3061" s="2" t="str">
        <f t="shared" si="399"/>
        <v>HANGZHOU AMPHENOL PHOENIX TELECOM PARTS CO., LTDV63PAM PALLET MAGAZINE</v>
      </c>
      <c r="B3061" s="2" t="str">
        <f t="shared" si="400"/>
        <v>FXT,AE,PAM PALLET MAGAZINE,V53,AMPHENOLDCO</v>
      </c>
      <c r="D3061" t="s">
        <v>60</v>
      </c>
      <c r="E3061" t="s">
        <v>384</v>
      </c>
      <c r="F3061" t="s">
        <v>40</v>
      </c>
      <c r="G3061" t="s">
        <v>41</v>
      </c>
      <c r="H3061" t="s">
        <v>42</v>
      </c>
      <c r="I3061" t="s">
        <v>193</v>
      </c>
      <c r="J3061" t="s">
        <v>111</v>
      </c>
      <c r="K3061" t="s">
        <v>2974</v>
      </c>
      <c r="L3061" t="s">
        <v>2551</v>
      </c>
      <c r="M3061" t="s">
        <v>2975</v>
      </c>
      <c r="N3061" s="18">
        <v>326</v>
      </c>
      <c r="O3061" s="98">
        <v>326</v>
      </c>
      <c r="P3061">
        <v>30</v>
      </c>
      <c r="S3061"/>
      <c r="T3061"/>
      <c r="U3061" t="s">
        <v>192</v>
      </c>
      <c r="V3061" t="s">
        <v>71</v>
      </c>
      <c r="W3061" s="98">
        <v>326</v>
      </c>
      <c r="X3061">
        <v>326</v>
      </c>
      <c r="Y3061">
        <v>0</v>
      </c>
      <c r="Z3061" s="3">
        <f t="shared" si="401"/>
        <v>9780</v>
      </c>
      <c r="AA3061" s="3">
        <f t="shared" si="402"/>
        <v>9780</v>
      </c>
      <c r="AB3061" s="3">
        <f t="shared" si="403"/>
        <v>9780</v>
      </c>
      <c r="AC3061">
        <f t="shared" si="404"/>
        <v>0</v>
      </c>
      <c r="AD3061" t="str">
        <f>_xlfn.XLOOKUP(V3061,[2]Index!L:L,[2]Index!M:M)</f>
        <v>CN</v>
      </c>
      <c r="AE3061" s="3" t="s">
        <v>43</v>
      </c>
      <c r="AF3061" t="s">
        <v>52</v>
      </c>
      <c r="AG3061" s="4" t="s">
        <v>53</v>
      </c>
      <c r="AH3061" t="s">
        <v>196</v>
      </c>
      <c r="AJ3061">
        <f>VLOOKUP(D3061,[3]Multipliers!$B:$AT,36)</f>
        <v>1</v>
      </c>
      <c r="AK3061">
        <f>VLOOKUP(D3061,[3]Multipliers!$B:$AT,36)</f>
        <v>1</v>
      </c>
      <c r="AM3061" t="e">
        <f t="shared" si="405"/>
        <v>#DIV/0!</v>
      </c>
    </row>
    <row r="3062" spans="1:39">
      <c r="A3062" s="2" t="str">
        <f t="shared" si="399"/>
        <v>HANGZHOU AMPHENOL PHOENIX TELECOM PARTS CO., LTDV64PAM PALLET MAGAZINE</v>
      </c>
      <c r="B3062" s="2" t="str">
        <f t="shared" si="400"/>
        <v>FIXT,AE,PAM PALLET MAGAZINE,D3X/N84,AMPHENOLDCO</v>
      </c>
      <c r="D3062" t="s">
        <v>60</v>
      </c>
      <c r="E3062" t="s">
        <v>384</v>
      </c>
      <c r="F3062" t="s">
        <v>40</v>
      </c>
      <c r="G3062" t="s">
        <v>41</v>
      </c>
      <c r="H3062" t="s">
        <v>65</v>
      </c>
      <c r="I3062" t="s">
        <v>193</v>
      </c>
      <c r="J3062" t="s">
        <v>111</v>
      </c>
      <c r="K3062" t="s">
        <v>2968</v>
      </c>
      <c r="L3062" t="s">
        <v>2551</v>
      </c>
      <c r="M3062" t="s">
        <v>2969</v>
      </c>
      <c r="N3062" s="18">
        <v>326</v>
      </c>
      <c r="O3062" s="98">
        <v>326</v>
      </c>
      <c r="P3062">
        <v>13</v>
      </c>
      <c r="S3062"/>
      <c r="T3062"/>
      <c r="U3062" t="s">
        <v>192</v>
      </c>
      <c r="V3062" t="s">
        <v>71</v>
      </c>
      <c r="W3062" s="98">
        <v>326</v>
      </c>
      <c r="X3062">
        <v>326</v>
      </c>
      <c r="Y3062">
        <v>0</v>
      </c>
      <c r="Z3062" s="3">
        <f t="shared" si="401"/>
        <v>4238</v>
      </c>
      <c r="AA3062" s="3">
        <f t="shared" si="402"/>
        <v>4238</v>
      </c>
      <c r="AB3062" s="3">
        <f t="shared" si="403"/>
        <v>4238</v>
      </c>
      <c r="AC3062">
        <f t="shared" si="404"/>
        <v>0</v>
      </c>
      <c r="AD3062" t="str">
        <f>_xlfn.XLOOKUP(V3062,[2]Index!L:L,[2]Index!M:M)</f>
        <v>CN</v>
      </c>
      <c r="AE3062" s="3" t="s">
        <v>43</v>
      </c>
      <c r="AF3062" t="s">
        <v>52</v>
      </c>
      <c r="AG3062" s="4" t="s">
        <v>53</v>
      </c>
      <c r="AH3062" t="s">
        <v>196</v>
      </c>
      <c r="AJ3062">
        <f>VLOOKUP(D3062,[3]Multipliers!$B:$AT,36)</f>
        <v>1</v>
      </c>
      <c r="AK3062">
        <f>VLOOKUP(D3062,[3]Multipliers!$B:$AT,36)</f>
        <v>1</v>
      </c>
      <c r="AM3062" t="e">
        <f t="shared" si="405"/>
        <v>#DIV/0!</v>
      </c>
    </row>
    <row r="3063" spans="1:39">
      <c r="A3063" s="2" t="str">
        <f t="shared" si="399"/>
        <v>HANGZHOU AMPHENOL PHOENIX TELECOM PARTS CO., LTDV63PAM PALLET MAGAZINE</v>
      </c>
      <c r="B3063" s="2" t="str">
        <f t="shared" si="400"/>
        <v>FIXT,AE,PAM PALLET MAGAZINE,D3X/N84,AMPHENOLDCO</v>
      </c>
      <c r="D3063" t="s">
        <v>60</v>
      </c>
      <c r="E3063" t="s">
        <v>384</v>
      </c>
      <c r="F3063" t="s">
        <v>40</v>
      </c>
      <c r="G3063" t="s">
        <v>41</v>
      </c>
      <c r="H3063" t="s">
        <v>42</v>
      </c>
      <c r="I3063" t="s">
        <v>193</v>
      </c>
      <c r="J3063" t="s">
        <v>55</v>
      </c>
      <c r="K3063" t="s">
        <v>2968</v>
      </c>
      <c r="L3063" t="s">
        <v>2551</v>
      </c>
      <c r="M3063" t="s">
        <v>2969</v>
      </c>
      <c r="N3063" s="18">
        <v>326</v>
      </c>
      <c r="O3063" s="98">
        <v>326</v>
      </c>
      <c r="P3063">
        <v>2</v>
      </c>
      <c r="S3063"/>
      <c r="T3063"/>
      <c r="U3063" t="s">
        <v>192</v>
      </c>
      <c r="V3063" t="s">
        <v>71</v>
      </c>
      <c r="W3063" s="98">
        <v>326</v>
      </c>
      <c r="X3063">
        <v>326</v>
      </c>
      <c r="Y3063">
        <v>0</v>
      </c>
      <c r="Z3063" s="3">
        <f t="shared" si="401"/>
        <v>652</v>
      </c>
      <c r="AA3063" s="3">
        <f t="shared" si="402"/>
        <v>652</v>
      </c>
      <c r="AB3063" s="3">
        <f t="shared" si="403"/>
        <v>652</v>
      </c>
      <c r="AC3063">
        <f t="shared" si="404"/>
        <v>0</v>
      </c>
      <c r="AD3063" t="str">
        <f>_xlfn.XLOOKUP(V3063,[2]Index!L:L,[2]Index!M:M)</f>
        <v>CN</v>
      </c>
      <c r="AE3063" s="3" t="s">
        <v>43</v>
      </c>
      <c r="AF3063" t="s">
        <v>52</v>
      </c>
      <c r="AG3063" s="4" t="s">
        <v>53</v>
      </c>
      <c r="AH3063" t="s">
        <v>196</v>
      </c>
      <c r="AJ3063">
        <f>VLOOKUP(D3063,[3]Multipliers!$B:$AT,36)</f>
        <v>1</v>
      </c>
      <c r="AK3063">
        <f>VLOOKUP(D3063,[3]Multipliers!$B:$AT,36)</f>
        <v>1</v>
      </c>
      <c r="AM3063" t="e">
        <f t="shared" si="405"/>
        <v>#DIV/0!</v>
      </c>
    </row>
    <row r="3064" spans="1:39">
      <c r="A3064" s="2" t="str">
        <f t="shared" si="399"/>
        <v>HANGZHOU AMPHENOL PHOENIX TELECOM PARTS CO., LTDV64PAM PALLET MAGAZINE</v>
      </c>
      <c r="B3064" s="2" t="str">
        <f t="shared" si="400"/>
        <v>FIXT,AE,PAM PALLET MAGAZINE,D3X/N84,AMPHENOLDCO</v>
      </c>
      <c r="C3064" s="3" t="str">
        <f t="shared" ref="C3064:C3072" si="408">_xlfn.CONCAT(G3064,L3064,"New Buy")</f>
        <v>iphonePAM PALLET MAGAZINENew Buy</v>
      </c>
      <c r="D3064" s="33" t="s">
        <v>60</v>
      </c>
      <c r="E3064" s="33" t="s">
        <v>384</v>
      </c>
      <c r="F3064" s="33" t="s">
        <v>40</v>
      </c>
      <c r="G3064" s="33" t="s">
        <v>41</v>
      </c>
      <c r="H3064" s="33" t="s">
        <v>65</v>
      </c>
      <c r="I3064" s="33" t="s">
        <v>193</v>
      </c>
      <c r="J3064" s="33" t="s">
        <v>181</v>
      </c>
      <c r="K3064" s="33" t="s">
        <v>2968</v>
      </c>
      <c r="L3064" s="33" t="s">
        <v>2551</v>
      </c>
      <c r="M3064" s="33" t="s">
        <v>2969</v>
      </c>
      <c r="N3064" s="15">
        <v>326</v>
      </c>
      <c r="O3064" s="26">
        <v>326</v>
      </c>
      <c r="P3064" s="33">
        <v>22</v>
      </c>
      <c r="Q3064" s="33"/>
      <c r="R3064" s="34"/>
      <c r="S3064" s="35"/>
      <c r="T3064" s="35"/>
      <c r="U3064" s="33" t="s">
        <v>192</v>
      </c>
      <c r="V3064" s="36" t="s">
        <v>71</v>
      </c>
      <c r="W3064" s="37">
        <v>326</v>
      </c>
      <c r="X3064" s="38">
        <v>326</v>
      </c>
      <c r="Y3064" s="33">
        <v>0</v>
      </c>
      <c r="Z3064" s="3">
        <f t="shared" si="401"/>
        <v>7172</v>
      </c>
      <c r="AA3064" s="3">
        <f t="shared" si="402"/>
        <v>7172</v>
      </c>
      <c r="AB3064" s="3">
        <f t="shared" si="403"/>
        <v>7172</v>
      </c>
      <c r="AC3064">
        <f t="shared" si="404"/>
        <v>0</v>
      </c>
      <c r="AD3064" t="str">
        <f>_xlfn.XLOOKUP(V3064,[2]Index!L:L,[2]Index!M:M)</f>
        <v>CN</v>
      </c>
      <c r="AE3064" s="3" t="s">
        <v>43</v>
      </c>
      <c r="AF3064" t="s">
        <v>52</v>
      </c>
      <c r="AG3064" s="4" t="s">
        <v>53</v>
      </c>
      <c r="AH3064" t="s">
        <v>196</v>
      </c>
      <c r="AJ3064">
        <f>VLOOKUP(D3064,[3]Multipliers!$B:$AT,36)</f>
        <v>1</v>
      </c>
      <c r="AK3064">
        <f>VLOOKUP(D3064,[3]Multipliers!$B:$AT,36)</f>
        <v>1</v>
      </c>
      <c r="AM3064">
        <f t="shared" si="405"/>
        <v>0</v>
      </c>
    </row>
    <row r="3065" spans="1:39">
      <c r="A3065" s="2" t="str">
        <f t="shared" si="399"/>
        <v>HANGZHOU AMPHENOL PHOENIX TELECOM PARTS CO., LTDV64PAM PALLET MAGAZINE</v>
      </c>
      <c r="B3065" s="2" t="str">
        <f t="shared" si="400"/>
        <v>FXT,AE,PAM PALLET MAGAZINE,V57,AMPHENOLDCO</v>
      </c>
      <c r="C3065" s="3" t="str">
        <f t="shared" si="408"/>
        <v>iphonePAM PALLET MAGAZINENew Buy</v>
      </c>
      <c r="D3065" s="33" t="s">
        <v>60</v>
      </c>
      <c r="E3065" s="33" t="s">
        <v>384</v>
      </c>
      <c r="F3065" s="33" t="s">
        <v>40</v>
      </c>
      <c r="G3065" s="33" t="s">
        <v>41</v>
      </c>
      <c r="H3065" s="33" t="s">
        <v>65</v>
      </c>
      <c r="I3065" s="33" t="s">
        <v>193</v>
      </c>
      <c r="J3065" s="33" t="s">
        <v>61</v>
      </c>
      <c r="K3065" s="33" t="s">
        <v>2976</v>
      </c>
      <c r="L3065" s="33" t="s">
        <v>2551</v>
      </c>
      <c r="M3065" s="33" t="s">
        <v>2977</v>
      </c>
      <c r="N3065" s="15">
        <v>326</v>
      </c>
      <c r="O3065" s="26">
        <v>326</v>
      </c>
      <c r="P3065" s="33">
        <v>34</v>
      </c>
      <c r="Q3065" s="33"/>
      <c r="R3065" s="34"/>
      <c r="S3065" s="35"/>
      <c r="T3065" s="35"/>
      <c r="U3065" s="33" t="s">
        <v>192</v>
      </c>
      <c r="V3065" s="36" t="s">
        <v>71</v>
      </c>
      <c r="W3065" s="37">
        <v>326</v>
      </c>
      <c r="X3065" s="38">
        <v>326</v>
      </c>
      <c r="Y3065" s="33">
        <v>0</v>
      </c>
      <c r="Z3065" s="3">
        <f t="shared" si="401"/>
        <v>11084</v>
      </c>
      <c r="AA3065" s="3">
        <f t="shared" si="402"/>
        <v>11084</v>
      </c>
      <c r="AB3065" s="3">
        <f t="shared" si="403"/>
        <v>11084</v>
      </c>
      <c r="AC3065">
        <f t="shared" si="404"/>
        <v>0</v>
      </c>
      <c r="AD3065" t="str">
        <f>_xlfn.XLOOKUP(V3065,[2]Index!L:L,[2]Index!M:M)</f>
        <v>CN</v>
      </c>
      <c r="AE3065" s="3" t="s">
        <v>43</v>
      </c>
      <c r="AF3065" t="s">
        <v>52</v>
      </c>
      <c r="AG3065" s="4" t="s">
        <v>53</v>
      </c>
      <c r="AH3065" t="s">
        <v>196</v>
      </c>
      <c r="AJ3065">
        <f>VLOOKUP(D3065,[3]Multipliers!$B:$AT,36)</f>
        <v>1</v>
      </c>
      <c r="AK3065">
        <f>VLOOKUP(D3065,[3]Multipliers!$B:$AT,36)</f>
        <v>1</v>
      </c>
      <c r="AM3065">
        <f t="shared" si="405"/>
        <v>0</v>
      </c>
    </row>
    <row r="3066" spans="1:39">
      <c r="A3066" s="2" t="str">
        <f t="shared" si="399"/>
        <v>HANGZHOU AMPHENOL PHOENIX TELECOM PARTS CO., LTDV64PAM PALLET MAGAZINE</v>
      </c>
      <c r="B3066" s="2" t="str">
        <f t="shared" si="400"/>
        <v>FIXT,AE,PAM PALLET MAGAZINE,D3X/N84,AMPHENOLDCO</v>
      </c>
      <c r="C3066" s="3" t="str">
        <f t="shared" si="408"/>
        <v>iphonePAM PALLET MAGAZINENew Buy</v>
      </c>
      <c r="D3066" s="33" t="s">
        <v>60</v>
      </c>
      <c r="E3066" s="33" t="s">
        <v>384</v>
      </c>
      <c r="F3066" s="33" t="s">
        <v>40</v>
      </c>
      <c r="G3066" s="33" t="s">
        <v>41</v>
      </c>
      <c r="H3066" s="33" t="s">
        <v>65</v>
      </c>
      <c r="I3066" s="33" t="s">
        <v>193</v>
      </c>
      <c r="J3066" s="33" t="s">
        <v>61</v>
      </c>
      <c r="K3066" s="33" t="s">
        <v>2968</v>
      </c>
      <c r="L3066" s="33" t="s">
        <v>2551</v>
      </c>
      <c r="M3066" s="33" t="s">
        <v>2969</v>
      </c>
      <c r="N3066" s="15">
        <v>326</v>
      </c>
      <c r="O3066" s="26">
        <v>326</v>
      </c>
      <c r="P3066" s="33">
        <v>18</v>
      </c>
      <c r="Q3066" s="33"/>
      <c r="R3066" s="34"/>
      <c r="S3066" s="35"/>
      <c r="T3066" s="35"/>
      <c r="U3066" s="33" t="s">
        <v>192</v>
      </c>
      <c r="V3066" s="36" t="s">
        <v>71</v>
      </c>
      <c r="W3066" s="37">
        <v>326</v>
      </c>
      <c r="X3066" s="38">
        <v>326</v>
      </c>
      <c r="Y3066" s="33">
        <v>0</v>
      </c>
      <c r="Z3066" s="3">
        <f t="shared" si="401"/>
        <v>5868</v>
      </c>
      <c r="AA3066" s="3">
        <f t="shared" si="402"/>
        <v>5868</v>
      </c>
      <c r="AB3066" s="3">
        <f t="shared" si="403"/>
        <v>5868</v>
      </c>
      <c r="AC3066">
        <f t="shared" si="404"/>
        <v>0</v>
      </c>
      <c r="AD3066" t="str">
        <f>_xlfn.XLOOKUP(V3066,[2]Index!L:L,[2]Index!M:M)</f>
        <v>CN</v>
      </c>
      <c r="AE3066" s="3" t="s">
        <v>43</v>
      </c>
      <c r="AF3066" t="s">
        <v>52</v>
      </c>
      <c r="AG3066" s="4" t="s">
        <v>53</v>
      </c>
      <c r="AH3066" t="s">
        <v>196</v>
      </c>
      <c r="AJ3066">
        <f>VLOOKUP(D3066,[3]Multipliers!$B:$AT,36)</f>
        <v>1</v>
      </c>
      <c r="AK3066">
        <f>VLOOKUP(D3066,[3]Multipliers!$B:$AT,36)</f>
        <v>1</v>
      </c>
      <c r="AM3066">
        <f t="shared" si="405"/>
        <v>0</v>
      </c>
    </row>
    <row r="3067" spans="1:39">
      <c r="A3067" s="2" t="str">
        <f t="shared" si="399"/>
        <v>HANGZHOU AMPHENOL PHOENIX TELECOM PARTS CO., LTDV63PAM PALLET MAGAZINE</v>
      </c>
      <c r="B3067" s="2" t="str">
        <f t="shared" si="400"/>
        <v>FIXT,AE,PAM PALLET MAGAZINE,D38,AMPHENOLDCO</v>
      </c>
      <c r="C3067" s="3" t="str">
        <f t="shared" si="408"/>
        <v>iphonePAM PALLET MAGAZINENew Buy</v>
      </c>
      <c r="D3067" s="33" t="s">
        <v>60</v>
      </c>
      <c r="E3067" s="33" t="s">
        <v>384</v>
      </c>
      <c r="F3067" s="33" t="s">
        <v>40</v>
      </c>
      <c r="G3067" s="33" t="s">
        <v>41</v>
      </c>
      <c r="H3067" s="33" t="s">
        <v>42</v>
      </c>
      <c r="I3067" s="33" t="s">
        <v>193</v>
      </c>
      <c r="J3067" s="33" t="s">
        <v>61</v>
      </c>
      <c r="K3067" s="33" t="s">
        <v>2966</v>
      </c>
      <c r="L3067" s="33" t="s">
        <v>2551</v>
      </c>
      <c r="M3067" s="33" t="s">
        <v>2967</v>
      </c>
      <c r="N3067" s="15">
        <v>326</v>
      </c>
      <c r="O3067" s="26">
        <v>326</v>
      </c>
      <c r="P3067" s="33">
        <v>11</v>
      </c>
      <c r="Q3067" s="33"/>
      <c r="R3067" s="34"/>
      <c r="S3067" s="35"/>
      <c r="T3067" s="35"/>
      <c r="U3067" s="33" t="s">
        <v>192</v>
      </c>
      <c r="V3067" s="36" t="s">
        <v>71</v>
      </c>
      <c r="W3067" s="37">
        <v>326</v>
      </c>
      <c r="X3067" s="38">
        <v>326</v>
      </c>
      <c r="Y3067" s="33">
        <v>0</v>
      </c>
      <c r="Z3067" s="3">
        <f t="shared" si="401"/>
        <v>3586</v>
      </c>
      <c r="AA3067" s="3">
        <f t="shared" si="402"/>
        <v>3586</v>
      </c>
      <c r="AB3067" s="3">
        <f t="shared" si="403"/>
        <v>3586</v>
      </c>
      <c r="AC3067">
        <f t="shared" si="404"/>
        <v>0</v>
      </c>
      <c r="AD3067" t="str">
        <f>_xlfn.XLOOKUP(V3067,[2]Index!L:L,[2]Index!M:M)</f>
        <v>CN</v>
      </c>
      <c r="AE3067" s="3" t="s">
        <v>43</v>
      </c>
      <c r="AF3067" t="s">
        <v>52</v>
      </c>
      <c r="AG3067" s="4" t="s">
        <v>53</v>
      </c>
      <c r="AH3067" t="s">
        <v>196</v>
      </c>
      <c r="AJ3067">
        <f>VLOOKUP(D3067,[3]Multipliers!$B:$AT,36)</f>
        <v>1</v>
      </c>
      <c r="AK3067">
        <f>VLOOKUP(D3067,[3]Multipliers!$B:$AT,36)</f>
        <v>1</v>
      </c>
      <c r="AM3067">
        <f t="shared" si="405"/>
        <v>0</v>
      </c>
    </row>
    <row r="3068" spans="1:39">
      <c r="A3068" s="2" t="str">
        <f t="shared" si="399"/>
        <v>HANGZHOU AMPHENOL PHOENIX TELECOM PARTS CO., LTDV63PAM PALLET MAGAZINE</v>
      </c>
      <c r="B3068" s="2" t="str">
        <f t="shared" si="400"/>
        <v>FIXT,AE,PAM PALLET MAGAZINE,D3X/N84,AMPHENOLDCO</v>
      </c>
      <c r="C3068" s="3" t="str">
        <f t="shared" si="408"/>
        <v>iphonePAM PALLET MAGAZINENew Buy</v>
      </c>
      <c r="D3068" s="36" t="s">
        <v>60</v>
      </c>
      <c r="E3068" s="36" t="s">
        <v>384</v>
      </c>
      <c r="F3068" s="36" t="s">
        <v>40</v>
      </c>
      <c r="G3068" s="36" t="s">
        <v>41</v>
      </c>
      <c r="H3068" s="36" t="s">
        <v>42</v>
      </c>
      <c r="I3068" s="36" t="s">
        <v>193</v>
      </c>
      <c r="J3068" s="36" t="s">
        <v>61</v>
      </c>
      <c r="K3068" s="36" t="s">
        <v>2968</v>
      </c>
      <c r="L3068" s="36" t="s">
        <v>2551</v>
      </c>
      <c r="M3068" s="36" t="s">
        <v>2969</v>
      </c>
      <c r="N3068" s="15">
        <v>326</v>
      </c>
      <c r="O3068" s="26">
        <v>326</v>
      </c>
      <c r="P3068" s="36">
        <v>7</v>
      </c>
      <c r="Q3068" s="36"/>
      <c r="R3068" s="34"/>
      <c r="S3068" s="43"/>
      <c r="T3068" s="43"/>
      <c r="U3068" s="36" t="s">
        <v>192</v>
      </c>
      <c r="V3068" s="36" t="s">
        <v>71</v>
      </c>
      <c r="W3068" s="37">
        <v>326</v>
      </c>
      <c r="X3068" s="38">
        <v>326</v>
      </c>
      <c r="Y3068" s="36">
        <v>0</v>
      </c>
      <c r="Z3068" s="3">
        <f t="shared" si="401"/>
        <v>2282</v>
      </c>
      <c r="AA3068" s="3">
        <f t="shared" si="402"/>
        <v>2282</v>
      </c>
      <c r="AB3068" s="3">
        <f t="shared" si="403"/>
        <v>2282</v>
      </c>
      <c r="AC3068">
        <f t="shared" si="404"/>
        <v>0</v>
      </c>
      <c r="AD3068" t="str">
        <f>_xlfn.XLOOKUP(V3068,[2]Index!L:L,[2]Index!M:M)</f>
        <v>CN</v>
      </c>
      <c r="AE3068" s="3" t="s">
        <v>43</v>
      </c>
      <c r="AF3068" t="s">
        <v>52</v>
      </c>
      <c r="AG3068" s="4" t="s">
        <v>53</v>
      </c>
      <c r="AH3068" t="s">
        <v>196</v>
      </c>
      <c r="AJ3068">
        <f>VLOOKUP(D3068,[3]Multipliers!$B:$AT,36)</f>
        <v>1</v>
      </c>
      <c r="AK3068">
        <f>VLOOKUP(D3068,[3]Multipliers!$B:$AT,36)</f>
        <v>1</v>
      </c>
      <c r="AM3068">
        <f t="shared" si="405"/>
        <v>0</v>
      </c>
    </row>
    <row r="3069" spans="1:39">
      <c r="A3069" s="2" t="str">
        <f t="shared" si="399"/>
        <v>HANGZHOU AMPHENOL PHOENIX TELECOM PARTS CO., LTDV63PAM PALLET MAGAZINE</v>
      </c>
      <c r="B3069" s="2" t="str">
        <f t="shared" si="400"/>
        <v>FIXT,AE,PAM PALLET MAGAZINE,D3X/N84,AMPHENOLDCO</v>
      </c>
      <c r="C3069" s="3" t="str">
        <f t="shared" si="408"/>
        <v>iphonePAM PALLET MAGAZINENew Buy</v>
      </c>
      <c r="D3069" s="36" t="s">
        <v>60</v>
      </c>
      <c r="E3069" s="36" t="s">
        <v>384</v>
      </c>
      <c r="F3069" s="36" t="s">
        <v>40</v>
      </c>
      <c r="G3069" s="36" t="s">
        <v>41</v>
      </c>
      <c r="H3069" s="36" t="s">
        <v>42</v>
      </c>
      <c r="I3069" s="36" t="s">
        <v>193</v>
      </c>
      <c r="J3069" s="36" t="s">
        <v>231</v>
      </c>
      <c r="K3069" s="36" t="s">
        <v>2968</v>
      </c>
      <c r="L3069" s="36" t="s">
        <v>2551</v>
      </c>
      <c r="M3069" s="36" t="s">
        <v>2969</v>
      </c>
      <c r="N3069" s="15">
        <v>326</v>
      </c>
      <c r="O3069" s="26">
        <v>326</v>
      </c>
      <c r="P3069" s="36">
        <v>10</v>
      </c>
      <c r="Q3069" s="36"/>
      <c r="R3069" s="34"/>
      <c r="S3069" s="43"/>
      <c r="T3069" s="43"/>
      <c r="U3069" s="36" t="s">
        <v>192</v>
      </c>
      <c r="V3069" s="36" t="s">
        <v>71</v>
      </c>
      <c r="W3069" s="37">
        <v>326</v>
      </c>
      <c r="X3069" s="38">
        <v>326</v>
      </c>
      <c r="Y3069" s="36">
        <v>0</v>
      </c>
      <c r="Z3069" s="3">
        <f t="shared" si="401"/>
        <v>3260</v>
      </c>
      <c r="AA3069" s="3">
        <f t="shared" si="402"/>
        <v>3260</v>
      </c>
      <c r="AB3069" s="3">
        <f t="shared" si="403"/>
        <v>3260</v>
      </c>
      <c r="AC3069">
        <f t="shared" si="404"/>
        <v>0</v>
      </c>
      <c r="AD3069" t="str">
        <f>_xlfn.XLOOKUP(V3069,[2]Index!L:L,[2]Index!M:M)</f>
        <v>CN</v>
      </c>
      <c r="AE3069" s="3" t="s">
        <v>43</v>
      </c>
      <c r="AF3069" t="s">
        <v>52</v>
      </c>
      <c r="AG3069" s="4" t="s">
        <v>53</v>
      </c>
      <c r="AH3069" t="s">
        <v>196</v>
      </c>
      <c r="AJ3069">
        <f>VLOOKUP(D3069,[3]Multipliers!$B:$AT,36)</f>
        <v>1</v>
      </c>
      <c r="AK3069">
        <f>VLOOKUP(D3069,[3]Multipliers!$B:$AT,36)</f>
        <v>1</v>
      </c>
      <c r="AM3069">
        <f t="shared" si="405"/>
        <v>0</v>
      </c>
    </row>
    <row r="3070" spans="1:39">
      <c r="A3070" s="2" t="str">
        <f t="shared" si="399"/>
        <v>SHEN ZHEN SAEJONG IND CO., LTDV64PAMD2</v>
      </c>
      <c r="B3070" s="2" t="str">
        <f t="shared" si="400"/>
        <v>EQP,AE,PAMD2,V5X-V6X,SAEJONG,RETROFIT KITRetrofit</v>
      </c>
      <c r="C3070" s="3" t="str">
        <f t="shared" si="408"/>
        <v>iphonePAMD2New Buy</v>
      </c>
      <c r="D3070" s="48">
        <v>384718</v>
      </c>
      <c r="E3070" s="48" t="s">
        <v>197</v>
      </c>
      <c r="F3070" s="48" t="s">
        <v>40</v>
      </c>
      <c r="G3070" s="48" t="s">
        <v>41</v>
      </c>
      <c r="H3070" s="48" t="s">
        <v>65</v>
      </c>
      <c r="I3070" s="48" t="s">
        <v>43</v>
      </c>
      <c r="J3070" s="48" t="s">
        <v>66</v>
      </c>
      <c r="K3070" s="48" t="s">
        <v>223</v>
      </c>
      <c r="L3070" s="48" t="s">
        <v>199</v>
      </c>
      <c r="M3070" s="48" t="s">
        <v>224</v>
      </c>
      <c r="N3070" s="44">
        <v>5187.9399999999996</v>
      </c>
      <c r="O3070" s="26">
        <v>5180</v>
      </c>
      <c r="P3070" s="48">
        <v>4</v>
      </c>
      <c r="Q3070" s="48" t="s">
        <v>70</v>
      </c>
      <c r="R3070" s="24"/>
      <c r="S3070" s="24"/>
      <c r="T3070" s="48"/>
      <c r="U3070" s="48" t="s">
        <v>192</v>
      </c>
      <c r="V3070" s="48" t="s">
        <v>71</v>
      </c>
      <c r="W3070" s="50">
        <v>250</v>
      </c>
      <c r="X3070" s="24">
        <v>275</v>
      </c>
      <c r="Y3070" s="24"/>
      <c r="Z3070" s="3">
        <f t="shared" si="401"/>
        <v>20751.759999999998</v>
      </c>
      <c r="AA3070" s="3">
        <f t="shared" si="402"/>
        <v>1000</v>
      </c>
      <c r="AB3070" s="3">
        <f t="shared" si="403"/>
        <v>20720</v>
      </c>
      <c r="AC3070">
        <f t="shared" si="404"/>
        <v>31.759999999998399</v>
      </c>
      <c r="AD3070" t="str">
        <f>_xlfn.XLOOKUP(V3070,[2]Index!L:L,[2]Index!M:M)</f>
        <v>CN</v>
      </c>
      <c r="AE3070" s="3" t="s">
        <v>5821</v>
      </c>
      <c r="AF3070" t="s">
        <v>52</v>
      </c>
      <c r="AG3070" s="3" t="s">
        <v>53</v>
      </c>
      <c r="AH3070" t="s">
        <v>72</v>
      </c>
      <c r="AJ3070">
        <f>VLOOKUP(D3070,[3]Multipliers!$B:$AT,36)</f>
        <v>1.3481425386006984</v>
      </c>
      <c r="AK3070">
        <f>VLOOKUP(D3070,[3]Multipliers!$B:$AT,36)</f>
        <v>1.3481425386006984</v>
      </c>
      <c r="AM3070">
        <f t="shared" si="405"/>
        <v>0</v>
      </c>
    </row>
    <row r="3071" spans="1:39">
      <c r="A3071" s="2" t="str">
        <f t="shared" si="399"/>
        <v>HANGZHOU AMPHENOL PHOENIX TELECOM PARTS CO., LTDV63SGT-FF PALLET</v>
      </c>
      <c r="B3071" s="2" t="str">
        <f t="shared" si="400"/>
        <v>FXT,AE,SGT-FF PALLET,D94-V63,AMPHENOL,RETROFIT KITRetrofit</v>
      </c>
      <c r="C3071" s="3" t="str">
        <f t="shared" si="408"/>
        <v>iphoneSGT-FF PALLETNew Buy</v>
      </c>
      <c r="D3071" s="2">
        <v>385650</v>
      </c>
      <c r="E3071" s="2" t="s">
        <v>384</v>
      </c>
      <c r="F3071" s="2" t="s">
        <v>40</v>
      </c>
      <c r="G3071" s="2" t="s">
        <v>41</v>
      </c>
      <c r="H3071" s="2" t="s">
        <v>42</v>
      </c>
      <c r="I3071" s="2" t="s">
        <v>43</v>
      </c>
      <c r="J3071" s="2" t="s">
        <v>44</v>
      </c>
      <c r="K3071" s="2" t="s">
        <v>3025</v>
      </c>
      <c r="L3071" s="2" t="s">
        <v>2958</v>
      </c>
      <c r="M3071" s="2" t="s">
        <v>3026</v>
      </c>
      <c r="N3071" s="13">
        <v>165</v>
      </c>
      <c r="O3071" s="2">
        <v>165</v>
      </c>
      <c r="P3071" s="2">
        <v>5</v>
      </c>
      <c r="Q3071" s="2" t="s">
        <v>48</v>
      </c>
      <c r="R3071" s="2"/>
      <c r="S3071" s="2"/>
      <c r="T3071" s="2"/>
      <c r="U3071" s="2" t="s">
        <v>374</v>
      </c>
      <c r="V3071" s="2" t="s">
        <v>899</v>
      </c>
      <c r="W3071" s="2">
        <v>94</v>
      </c>
      <c r="X3071" s="2"/>
      <c r="Y3071" s="2"/>
      <c r="Z3071" s="3">
        <f t="shared" si="401"/>
        <v>825</v>
      </c>
      <c r="AA3071" s="3">
        <f t="shared" si="402"/>
        <v>470</v>
      </c>
      <c r="AB3071" s="3">
        <f t="shared" si="403"/>
        <v>825</v>
      </c>
      <c r="AC3071">
        <f t="shared" si="404"/>
        <v>0</v>
      </c>
      <c r="AD3071" t="str">
        <f>_xlfn.XLOOKUP(V3071,[2]Index!L:L,[2]Index!M:M)</f>
        <v>IN</v>
      </c>
      <c r="AE3071" s="3" t="s">
        <v>5821</v>
      </c>
      <c r="AF3071" t="s">
        <v>52</v>
      </c>
      <c r="AG3071" s="4" t="s">
        <v>1663</v>
      </c>
      <c r="AH3071" t="s">
        <v>54</v>
      </c>
      <c r="AJ3071">
        <f>VLOOKUP(D3071,[3]Multipliers!$B:$AT,36)</f>
        <v>1.4410480349344978</v>
      </c>
      <c r="AK3071">
        <f>VLOOKUP(D3071,[3]Multipliers!$B:$AT,36)</f>
        <v>1.4410480349344978</v>
      </c>
      <c r="AM3071">
        <f t="shared" si="405"/>
        <v>0</v>
      </c>
    </row>
    <row r="3072" spans="1:39">
      <c r="A3072" s="2" t="str">
        <f t="shared" si="399"/>
        <v>HANGZHOU AMPHENOL PHOENIX TELECOM PARTS CO., LTDV63BGS PALLET</v>
      </c>
      <c r="B3072" s="2" t="str">
        <f t="shared" si="400"/>
        <v>FXT,AE,BGS PALLET,V53-V63,AMPHENOL,RETROFIT KITRetrofit</v>
      </c>
      <c r="C3072" s="3" t="str">
        <f t="shared" si="408"/>
        <v>iphoneBGS PALLETNew Buy</v>
      </c>
      <c r="D3072" s="2">
        <v>385624</v>
      </c>
      <c r="E3072" s="2" t="s">
        <v>384</v>
      </c>
      <c r="F3072" s="2" t="s">
        <v>40</v>
      </c>
      <c r="G3072" s="2" t="s">
        <v>41</v>
      </c>
      <c r="H3072" s="2" t="s">
        <v>42</v>
      </c>
      <c r="I3072" s="2" t="s">
        <v>43</v>
      </c>
      <c r="J3072" s="2" t="s">
        <v>111</v>
      </c>
      <c r="K3072" s="2" t="s">
        <v>3049</v>
      </c>
      <c r="L3072" s="2" t="s">
        <v>2931</v>
      </c>
      <c r="M3072" s="2" t="s">
        <v>3050</v>
      </c>
      <c r="N3072" s="13">
        <v>116</v>
      </c>
      <c r="O3072" s="2">
        <v>116</v>
      </c>
      <c r="P3072" s="23">
        <v>1932</v>
      </c>
      <c r="Q3072" s="2" t="s">
        <v>70</v>
      </c>
      <c r="R3072" s="2"/>
      <c r="S3072" s="2"/>
      <c r="T3072" s="2"/>
      <c r="U3072" s="2" t="s">
        <v>50</v>
      </c>
      <c r="V3072" s="2" t="s">
        <v>51</v>
      </c>
      <c r="W3072" s="23">
        <v>94</v>
      </c>
      <c r="X3072" s="2"/>
      <c r="Y3072" s="2">
        <v>0</v>
      </c>
      <c r="Z3072" s="3">
        <f t="shared" si="401"/>
        <v>224112</v>
      </c>
      <c r="AA3072" s="3">
        <f t="shared" si="402"/>
        <v>181608</v>
      </c>
      <c r="AB3072" s="3">
        <f t="shared" si="403"/>
        <v>224112</v>
      </c>
      <c r="AC3072">
        <f t="shared" si="404"/>
        <v>0</v>
      </c>
      <c r="AD3072" t="e">
        <f>_xlfn.XLOOKUP(V3072,[2]Index!L:L,[2]Index!M:M)</f>
        <v>#N/A</v>
      </c>
      <c r="AE3072" s="3" t="s">
        <v>5821</v>
      </c>
      <c r="AF3072" t="s">
        <v>52</v>
      </c>
      <c r="AG3072" s="3" t="s">
        <v>318</v>
      </c>
      <c r="AH3072" t="s">
        <v>72</v>
      </c>
      <c r="AJ3072">
        <f>VLOOKUP(D3072,[3]Multipliers!$B:$AT,36)</f>
        <v>1</v>
      </c>
      <c r="AK3072">
        <f>VLOOKUP(D3072,[3]Multipliers!$B:$AT,36)</f>
        <v>1</v>
      </c>
      <c r="AM3072">
        <f t="shared" si="405"/>
        <v>0</v>
      </c>
    </row>
    <row r="3073" spans="1:39">
      <c r="A3073" s="2" t="str">
        <f t="shared" si="399"/>
        <v>HANGZHOU AMPHENOL PHOENIX TELECOM PARTS CO., LTDV63BGS PALLET</v>
      </c>
      <c r="B3073" s="2" t="str">
        <f t="shared" si="400"/>
        <v>FXT,AE,BGS PALLET,D23-V63,AMPHENOL,RETROFIT KITRetrofit</v>
      </c>
      <c r="D3073">
        <v>385625</v>
      </c>
      <c r="E3073" t="s">
        <v>384</v>
      </c>
      <c r="F3073" t="s">
        <v>40</v>
      </c>
      <c r="G3073" t="s">
        <v>41</v>
      </c>
      <c r="H3073" t="s">
        <v>42</v>
      </c>
      <c r="I3073" t="s">
        <v>43</v>
      </c>
      <c r="J3073" t="s">
        <v>61</v>
      </c>
      <c r="K3073" t="s">
        <v>3051</v>
      </c>
      <c r="L3073" t="s">
        <v>2931</v>
      </c>
      <c r="M3073" t="s">
        <v>3052</v>
      </c>
      <c r="N3073" s="18">
        <v>116</v>
      </c>
      <c r="O3073" s="98">
        <v>116</v>
      </c>
      <c r="P3073">
        <v>1288</v>
      </c>
      <c r="Q3073" t="s">
        <v>48</v>
      </c>
      <c r="S3073"/>
      <c r="T3073"/>
      <c r="U3073" t="s">
        <v>50</v>
      </c>
      <c r="V3073" t="s">
        <v>51</v>
      </c>
      <c r="W3073">
        <v>94</v>
      </c>
      <c r="X3073"/>
      <c r="Y3073">
        <v>0</v>
      </c>
      <c r="Z3073" s="3">
        <f t="shared" si="401"/>
        <v>149408</v>
      </c>
      <c r="AA3073" s="3">
        <f t="shared" si="402"/>
        <v>121072</v>
      </c>
      <c r="AB3073" s="3">
        <f t="shared" si="403"/>
        <v>149408</v>
      </c>
      <c r="AC3073">
        <f t="shared" si="404"/>
        <v>0</v>
      </c>
      <c r="AD3073" t="e">
        <f>_xlfn.XLOOKUP(V3073,[2]Index!L:L,[2]Index!M:M)</f>
        <v>#N/A</v>
      </c>
      <c r="AE3073" s="3" t="s">
        <v>5821</v>
      </c>
      <c r="AF3073" t="s">
        <v>52</v>
      </c>
      <c r="AG3073" s="4" t="s">
        <v>318</v>
      </c>
      <c r="AH3073" t="s">
        <v>64</v>
      </c>
      <c r="AJ3073">
        <f>VLOOKUP(D3073,[3]Multipliers!$B:$AT,36)</f>
        <v>1</v>
      </c>
      <c r="AK3073">
        <f>VLOOKUP(D3073,[3]Multipliers!$B:$AT,36)</f>
        <v>1</v>
      </c>
      <c r="AM3073">
        <f t="shared" si="405"/>
        <v>0</v>
      </c>
    </row>
    <row r="3074" spans="1:39">
      <c r="A3074" s="2" t="str">
        <f t="shared" ref="A3074:A3137" si="409">CONCATENATE(E3074,H3074,L3074)</f>
        <v>HANGZHOU AMPHENOL PHOENIX TELECOM PARTS CO., LTDV64BGS PALLET</v>
      </c>
      <c r="B3074" s="2" t="str">
        <f t="shared" ref="B3074:B3137" si="410">CONCATENATE(M3074,I3074)</f>
        <v>FXT,AE,BGS PALLET,V54-V64,AMPHENOL,RETROFIT KITRetrofit</v>
      </c>
      <c r="D3074">
        <v>385910</v>
      </c>
      <c r="E3074" t="s">
        <v>384</v>
      </c>
      <c r="F3074" t="s">
        <v>40</v>
      </c>
      <c r="G3074" t="s">
        <v>41</v>
      </c>
      <c r="H3074" t="s">
        <v>65</v>
      </c>
      <c r="I3074" t="s">
        <v>43</v>
      </c>
      <c r="J3074" t="s">
        <v>66</v>
      </c>
      <c r="K3074" t="s">
        <v>3053</v>
      </c>
      <c r="L3074" t="s">
        <v>2931</v>
      </c>
      <c r="M3074" t="s">
        <v>3054</v>
      </c>
      <c r="N3074" s="18">
        <v>116</v>
      </c>
      <c r="O3074" s="98">
        <v>116</v>
      </c>
      <c r="P3074">
        <v>4719</v>
      </c>
      <c r="Q3074" t="s">
        <v>70</v>
      </c>
      <c r="S3074"/>
      <c r="T3074"/>
      <c r="U3074" t="s">
        <v>50</v>
      </c>
      <c r="V3074" t="s">
        <v>71</v>
      </c>
      <c r="W3074">
        <v>94</v>
      </c>
      <c r="X3074"/>
      <c r="Y3074">
        <v>0</v>
      </c>
      <c r="Z3074" s="3">
        <f t="shared" ref="Z3074:Z3137" si="411">IFERROR(N3074*P3074,0)</f>
        <v>547404</v>
      </c>
      <c r="AA3074" s="3">
        <f t="shared" ref="AA3074:AA3137" si="412">IFERROR(W3074*P3074,0)</f>
        <v>443586</v>
      </c>
      <c r="AB3074" s="3">
        <f t="shared" ref="AB3074:AB3137" si="413">IFERROR(O3074*P3074,0)</f>
        <v>547404</v>
      </c>
      <c r="AC3074">
        <f t="shared" ref="AC3074:AC3137" si="414">IF(AB3074=0,0,Z3074-AB3074)</f>
        <v>0</v>
      </c>
      <c r="AD3074" t="str">
        <f>_xlfn.XLOOKUP(V3074,[2]Index!L:L,[2]Index!M:M)</f>
        <v>CN</v>
      </c>
      <c r="AE3074" s="3" t="s">
        <v>5821</v>
      </c>
      <c r="AF3074" t="s">
        <v>52</v>
      </c>
      <c r="AG3074" s="4" t="s">
        <v>318</v>
      </c>
      <c r="AH3074" t="s">
        <v>72</v>
      </c>
      <c r="AJ3074">
        <f>VLOOKUP(D3074,[3]Multipliers!$B:$AT,36)</f>
        <v>1</v>
      </c>
      <c r="AK3074">
        <f>VLOOKUP(D3074,[3]Multipliers!$B:$AT,36)</f>
        <v>1</v>
      </c>
      <c r="AM3074">
        <f t="shared" ref="AM3074:AM3137" si="415">IF(AE3080="Retrofit",O3080/AL3080,0)</f>
        <v>0</v>
      </c>
    </row>
    <row r="3075" spans="1:39">
      <c r="A3075" s="2" t="str">
        <f t="shared" si="409"/>
        <v>HANGZHOU AMPHENOL PHOENIX TELECOM PARTS CO., LTDV64BGS PALLET</v>
      </c>
      <c r="B3075" s="2" t="str">
        <f t="shared" si="410"/>
        <v>FXT,AE,BGS PALLET,D94-V64,AMPHENOL,RETROFIT KITRetrofit</v>
      </c>
      <c r="C3075" s="3" t="str">
        <f>_xlfn.CONCAT(G3075,L3075,"New Buy")</f>
        <v>iphoneBGS PALLETNew Buy</v>
      </c>
      <c r="D3075" s="36">
        <v>385909</v>
      </c>
      <c r="E3075" s="36" t="s">
        <v>384</v>
      </c>
      <c r="F3075" s="36" t="s">
        <v>40</v>
      </c>
      <c r="G3075" s="36" t="s">
        <v>41</v>
      </c>
      <c r="H3075" s="36" t="s">
        <v>65</v>
      </c>
      <c r="I3075" s="36" t="s">
        <v>43</v>
      </c>
      <c r="J3075" s="36" t="s">
        <v>44</v>
      </c>
      <c r="K3075" s="36" t="s">
        <v>3055</v>
      </c>
      <c r="L3075" s="36" t="s">
        <v>2931</v>
      </c>
      <c r="M3075" s="36" t="s">
        <v>3056</v>
      </c>
      <c r="N3075" s="15">
        <v>116</v>
      </c>
      <c r="O3075" s="26">
        <v>116</v>
      </c>
      <c r="P3075" s="36">
        <v>972</v>
      </c>
      <c r="Q3075" s="36" t="s">
        <v>48</v>
      </c>
      <c r="R3075" s="34"/>
      <c r="S3075" s="43"/>
      <c r="T3075" s="43"/>
      <c r="U3075" s="36" t="s">
        <v>50</v>
      </c>
      <c r="V3075" s="36" t="s">
        <v>71</v>
      </c>
      <c r="W3075" s="37">
        <v>94</v>
      </c>
      <c r="X3075" s="38"/>
      <c r="Y3075" s="36">
        <v>0</v>
      </c>
      <c r="Z3075" s="3">
        <f t="shared" si="411"/>
        <v>112752</v>
      </c>
      <c r="AA3075" s="3">
        <f t="shared" si="412"/>
        <v>91368</v>
      </c>
      <c r="AB3075" s="3">
        <f t="shared" si="413"/>
        <v>112752</v>
      </c>
      <c r="AC3075">
        <f t="shared" si="414"/>
        <v>0</v>
      </c>
      <c r="AD3075" t="str">
        <f>_xlfn.XLOOKUP(V3075,[2]Index!L:L,[2]Index!M:M)</f>
        <v>CN</v>
      </c>
      <c r="AE3075" s="3" t="s">
        <v>5821</v>
      </c>
      <c r="AF3075" t="s">
        <v>52</v>
      </c>
      <c r="AG3075" s="4" t="s">
        <v>318</v>
      </c>
      <c r="AH3075" t="s">
        <v>54</v>
      </c>
      <c r="AJ3075">
        <f>VLOOKUP(D3075,[3]Multipliers!$B:$AT,36)</f>
        <v>1</v>
      </c>
      <c r="AK3075">
        <f>VLOOKUP(D3075,[3]Multipliers!$B:$AT,36)</f>
        <v>1</v>
      </c>
      <c r="AM3075">
        <f t="shared" si="415"/>
        <v>0</v>
      </c>
    </row>
    <row r="3076" spans="1:39">
      <c r="A3076" s="2" t="str">
        <f t="shared" si="409"/>
        <v>HANGZHOU AMPHENOL PHOENIX TELECOM PARTS CO., LTDV63CGS PALLET</v>
      </c>
      <c r="B3076" s="2" t="str">
        <f t="shared" si="410"/>
        <v>FXT,AE,CGS PALLET,V53-V63,AMPHENOL,RETROFIT KITRetrofit</v>
      </c>
      <c r="C3076" s="3" t="str">
        <f>_xlfn.CONCAT(G3076,L3076,"New Buy")</f>
        <v>iphoneCGS PALLETNew Buy</v>
      </c>
      <c r="D3076" s="36">
        <v>385633</v>
      </c>
      <c r="E3076" s="36" t="s">
        <v>384</v>
      </c>
      <c r="F3076" s="36" t="s">
        <v>40</v>
      </c>
      <c r="G3076" s="36" t="s">
        <v>41</v>
      </c>
      <c r="H3076" s="36" t="s">
        <v>42</v>
      </c>
      <c r="I3076" s="36" t="s">
        <v>43</v>
      </c>
      <c r="J3076" s="36" t="s">
        <v>111</v>
      </c>
      <c r="K3076" s="36" t="s">
        <v>3057</v>
      </c>
      <c r="L3076" s="36" t="s">
        <v>2934</v>
      </c>
      <c r="M3076" s="36" t="s">
        <v>3058</v>
      </c>
      <c r="N3076" s="15">
        <v>115</v>
      </c>
      <c r="O3076" s="26">
        <v>115</v>
      </c>
      <c r="P3076" s="36">
        <v>1685</v>
      </c>
      <c r="Q3076" s="36" t="s">
        <v>70</v>
      </c>
      <c r="R3076" s="34"/>
      <c r="S3076" s="43"/>
      <c r="T3076" s="43"/>
      <c r="U3076" s="36" t="s">
        <v>50</v>
      </c>
      <c r="V3076" s="36" t="s">
        <v>51</v>
      </c>
      <c r="W3076" s="37">
        <v>94</v>
      </c>
      <c r="X3076" s="38">
        <v>115</v>
      </c>
      <c r="Y3076" s="36">
        <v>0</v>
      </c>
      <c r="Z3076" s="3">
        <f t="shared" si="411"/>
        <v>193775</v>
      </c>
      <c r="AA3076" s="3">
        <f t="shared" si="412"/>
        <v>158390</v>
      </c>
      <c r="AB3076" s="3">
        <f t="shared" si="413"/>
        <v>193775</v>
      </c>
      <c r="AC3076">
        <f t="shared" si="414"/>
        <v>0</v>
      </c>
      <c r="AD3076" t="e">
        <f>_xlfn.XLOOKUP(V3076,[2]Index!L:L,[2]Index!M:M)</f>
        <v>#N/A</v>
      </c>
      <c r="AE3076" s="3" t="s">
        <v>5821</v>
      </c>
      <c r="AF3076" t="s">
        <v>52</v>
      </c>
      <c r="AG3076" s="4" t="s">
        <v>318</v>
      </c>
      <c r="AH3076" t="s">
        <v>72</v>
      </c>
      <c r="AJ3076">
        <f>VLOOKUP(D3076,[3]Multipliers!$B:$AT,36)</f>
        <v>1</v>
      </c>
      <c r="AK3076">
        <f>VLOOKUP(D3076,[3]Multipliers!$B:$AT,36)</f>
        <v>1</v>
      </c>
      <c r="AM3076">
        <f t="shared" si="415"/>
        <v>0</v>
      </c>
    </row>
    <row r="3077" spans="1:39">
      <c r="A3077" s="2" t="str">
        <f t="shared" si="409"/>
        <v>HANGZHOU AMPHENOL PHOENIX TELECOM PARTS CO., LTDV63CGS PALLET</v>
      </c>
      <c r="B3077" s="2" t="str">
        <f t="shared" si="410"/>
        <v>FXT,AE,CGS PALLET,D93-V63,AMPHENOL,RETROFIT KITRetrofit</v>
      </c>
      <c r="C3077" s="3" t="str">
        <f>_xlfn.CONCAT(G3077,L3077,"New Buy")</f>
        <v>iphoneCGS PALLETNew Buy</v>
      </c>
      <c r="D3077" s="36">
        <v>385632</v>
      </c>
      <c r="E3077" s="36" t="s">
        <v>384</v>
      </c>
      <c r="F3077" s="36" t="s">
        <v>40</v>
      </c>
      <c r="G3077" s="36" t="s">
        <v>41</v>
      </c>
      <c r="H3077" s="36" t="s">
        <v>42</v>
      </c>
      <c r="I3077" s="36" t="s">
        <v>43</v>
      </c>
      <c r="J3077" s="36" t="s">
        <v>55</v>
      </c>
      <c r="K3077" s="36" t="s">
        <v>3059</v>
      </c>
      <c r="L3077" s="36" t="s">
        <v>2934</v>
      </c>
      <c r="M3077" s="36" t="s">
        <v>3060</v>
      </c>
      <c r="N3077" s="15">
        <v>115</v>
      </c>
      <c r="O3077" s="26">
        <v>115</v>
      </c>
      <c r="P3077" s="36">
        <v>277</v>
      </c>
      <c r="Q3077" s="36" t="s">
        <v>48</v>
      </c>
      <c r="R3077" s="34"/>
      <c r="S3077" s="43"/>
      <c r="T3077" s="43"/>
      <c r="U3077" s="36" t="s">
        <v>50</v>
      </c>
      <c r="V3077" s="36" t="s">
        <v>51</v>
      </c>
      <c r="W3077" s="37">
        <v>94</v>
      </c>
      <c r="X3077" s="38">
        <v>115</v>
      </c>
      <c r="Y3077" s="36">
        <v>0</v>
      </c>
      <c r="Z3077" s="3">
        <f t="shared" si="411"/>
        <v>31855</v>
      </c>
      <c r="AA3077" s="3">
        <f t="shared" si="412"/>
        <v>26038</v>
      </c>
      <c r="AB3077" s="3">
        <f t="shared" si="413"/>
        <v>31855</v>
      </c>
      <c r="AC3077">
        <f t="shared" si="414"/>
        <v>0</v>
      </c>
      <c r="AD3077" t="e">
        <f>_xlfn.XLOOKUP(V3077,[2]Index!L:L,[2]Index!M:M)</f>
        <v>#N/A</v>
      </c>
      <c r="AE3077" s="3" t="s">
        <v>5821</v>
      </c>
      <c r="AF3077" t="s">
        <v>52</v>
      </c>
      <c r="AG3077" s="4" t="s">
        <v>318</v>
      </c>
      <c r="AH3077" t="s">
        <v>54</v>
      </c>
      <c r="AJ3077">
        <f>VLOOKUP(D3077,[3]Multipliers!$B:$AT,36)</f>
        <v>1</v>
      </c>
      <c r="AK3077">
        <f>VLOOKUP(D3077,[3]Multipliers!$B:$AT,36)</f>
        <v>1</v>
      </c>
      <c r="AM3077">
        <f t="shared" si="415"/>
        <v>0</v>
      </c>
    </row>
    <row r="3078" spans="1:39">
      <c r="A3078" s="2" t="str">
        <f t="shared" si="409"/>
        <v>HANGZHOU AMPHENOL PHOENIX TELECOM PARTS CO., LTDV63CGS PALLET</v>
      </c>
      <c r="B3078" s="2" t="str">
        <f t="shared" si="410"/>
        <v>FXT,AE,CGS PALLET,D23-V63,AMPHENOL,RETROFIT KITRetrofit</v>
      </c>
      <c r="C3078" s="3" t="str">
        <f>_xlfn.CONCAT(G3078,L3078,"New Buy")</f>
        <v>iphoneCGS PALLETNew Buy</v>
      </c>
      <c r="D3078" s="36">
        <v>385634</v>
      </c>
      <c r="E3078" s="36" t="s">
        <v>384</v>
      </c>
      <c r="F3078" s="36" t="s">
        <v>40</v>
      </c>
      <c r="G3078" s="36" t="s">
        <v>41</v>
      </c>
      <c r="H3078" s="36" t="s">
        <v>42</v>
      </c>
      <c r="I3078" s="36" t="s">
        <v>43</v>
      </c>
      <c r="J3078" s="36" t="s">
        <v>61</v>
      </c>
      <c r="K3078" s="36" t="s">
        <v>3061</v>
      </c>
      <c r="L3078" s="36" t="s">
        <v>2934</v>
      </c>
      <c r="M3078" s="36" t="s">
        <v>3062</v>
      </c>
      <c r="N3078" s="15">
        <v>115</v>
      </c>
      <c r="O3078" s="26">
        <v>115</v>
      </c>
      <c r="P3078" s="36">
        <v>1252</v>
      </c>
      <c r="Q3078" s="36" t="s">
        <v>48</v>
      </c>
      <c r="R3078" s="34"/>
      <c r="S3078" s="43"/>
      <c r="T3078" s="43"/>
      <c r="U3078" s="36" t="s">
        <v>50</v>
      </c>
      <c r="V3078" s="36" t="s">
        <v>51</v>
      </c>
      <c r="W3078" s="37">
        <v>94</v>
      </c>
      <c r="X3078" s="38"/>
      <c r="Y3078" s="36">
        <v>0</v>
      </c>
      <c r="Z3078" s="3">
        <f t="shared" si="411"/>
        <v>143980</v>
      </c>
      <c r="AA3078" s="3">
        <f t="shared" si="412"/>
        <v>117688</v>
      </c>
      <c r="AB3078" s="3">
        <f t="shared" si="413"/>
        <v>143980</v>
      </c>
      <c r="AC3078">
        <f t="shared" si="414"/>
        <v>0</v>
      </c>
      <c r="AD3078" t="e">
        <f>_xlfn.XLOOKUP(V3078,[2]Index!L:L,[2]Index!M:M)</f>
        <v>#N/A</v>
      </c>
      <c r="AE3078" s="3" t="s">
        <v>5821</v>
      </c>
      <c r="AF3078" t="s">
        <v>52</v>
      </c>
      <c r="AG3078" s="4" t="s">
        <v>318</v>
      </c>
      <c r="AH3078" t="s">
        <v>64</v>
      </c>
      <c r="AJ3078">
        <f>VLOOKUP(D3078,[3]Multipliers!$B:$AT,36)</f>
        <v>1</v>
      </c>
      <c r="AK3078">
        <f>VLOOKUP(D3078,[3]Multipliers!$B:$AT,36)</f>
        <v>1</v>
      </c>
      <c r="AM3078">
        <f t="shared" si="415"/>
        <v>0</v>
      </c>
    </row>
    <row r="3079" spans="1:39">
      <c r="A3079" s="2" t="str">
        <f t="shared" si="409"/>
        <v>HANGZHOU AMPHENOL PHOENIX TELECOM PARTS CO., LTDV64CGS PALLET</v>
      </c>
      <c r="B3079" s="2" t="str">
        <f t="shared" si="410"/>
        <v>FXT,AE,CGS PALLET,V54-V64,AMPHENOL,RETROFIT KITRetrofit</v>
      </c>
      <c r="D3079">
        <v>385924</v>
      </c>
      <c r="E3079" t="s">
        <v>384</v>
      </c>
      <c r="F3079" t="s">
        <v>40</v>
      </c>
      <c r="G3079" t="s">
        <v>41</v>
      </c>
      <c r="H3079" t="s">
        <v>65</v>
      </c>
      <c r="I3079" t="s">
        <v>43</v>
      </c>
      <c r="J3079" t="s">
        <v>66</v>
      </c>
      <c r="K3079" t="s">
        <v>3063</v>
      </c>
      <c r="L3079" t="s">
        <v>2934</v>
      </c>
      <c r="M3079" t="s">
        <v>3064</v>
      </c>
      <c r="N3079" s="18">
        <v>115</v>
      </c>
      <c r="O3079" s="98">
        <v>115</v>
      </c>
      <c r="P3079">
        <v>4639</v>
      </c>
      <c r="Q3079" t="s">
        <v>70</v>
      </c>
      <c r="S3079"/>
      <c r="T3079"/>
      <c r="U3079" t="s">
        <v>50</v>
      </c>
      <c r="V3079" t="s">
        <v>71</v>
      </c>
      <c r="W3079">
        <v>94</v>
      </c>
      <c r="X3079">
        <v>118</v>
      </c>
      <c r="Y3079">
        <v>0</v>
      </c>
      <c r="Z3079" s="3">
        <f t="shared" si="411"/>
        <v>533485</v>
      </c>
      <c r="AA3079" s="3">
        <f t="shared" si="412"/>
        <v>436066</v>
      </c>
      <c r="AB3079" s="3">
        <f t="shared" si="413"/>
        <v>533485</v>
      </c>
      <c r="AC3079">
        <f t="shared" si="414"/>
        <v>0</v>
      </c>
      <c r="AD3079" t="str">
        <f>_xlfn.XLOOKUP(V3079,[2]Index!L:L,[2]Index!M:M)</f>
        <v>CN</v>
      </c>
      <c r="AE3079" s="3" t="s">
        <v>5821</v>
      </c>
      <c r="AF3079" t="s">
        <v>52</v>
      </c>
      <c r="AG3079" s="4" t="s">
        <v>318</v>
      </c>
      <c r="AH3079" t="s">
        <v>72</v>
      </c>
      <c r="AJ3079" t="str">
        <f>VLOOKUP(D3079,[3]Multipliers!$B:$AT,36)</f>
        <v>outlier - Fix</v>
      </c>
      <c r="AK3079" t="str">
        <f>VLOOKUP(D3079,[3]Multipliers!$B:$AT,36)</f>
        <v>outlier - Fix</v>
      </c>
      <c r="AM3079" t="e">
        <f t="shared" si="415"/>
        <v>#VALUE!</v>
      </c>
    </row>
    <row r="3080" spans="1:39">
      <c r="A3080" s="2" t="str">
        <f t="shared" si="409"/>
        <v>HANGZHOU AMPHENOL PHOENIX TELECOM PARTS CO., LTDV64SGT-FF PALLET</v>
      </c>
      <c r="B3080" s="2" t="str">
        <f t="shared" si="410"/>
        <v>FXT,AE,SGT-FF PALLET,D94-V64,AMPHENOL,RETROFIT KITRetrofit</v>
      </c>
      <c r="D3080">
        <v>385945</v>
      </c>
      <c r="E3080" t="s">
        <v>384</v>
      </c>
      <c r="F3080" t="s">
        <v>40</v>
      </c>
      <c r="G3080" t="s">
        <v>41</v>
      </c>
      <c r="H3080" t="s">
        <v>65</v>
      </c>
      <c r="I3080" t="s">
        <v>43</v>
      </c>
      <c r="J3080" t="s">
        <v>44</v>
      </c>
      <c r="K3080" t="s">
        <v>3065</v>
      </c>
      <c r="L3080" t="s">
        <v>2958</v>
      </c>
      <c r="M3080" t="s">
        <v>3066</v>
      </c>
      <c r="N3080" s="18">
        <v>115</v>
      </c>
      <c r="O3080" s="98">
        <v>115</v>
      </c>
      <c r="P3080">
        <v>2</v>
      </c>
      <c r="Q3080" t="s">
        <v>48</v>
      </c>
      <c r="S3080"/>
      <c r="T3080"/>
      <c r="U3080" t="s">
        <v>374</v>
      </c>
      <c r="V3080" t="s">
        <v>71</v>
      </c>
      <c r="W3080">
        <v>94</v>
      </c>
      <c r="X3080">
        <v>118</v>
      </c>
      <c r="Y3080">
        <v>0</v>
      </c>
      <c r="Z3080" s="3">
        <f t="shared" si="411"/>
        <v>230</v>
      </c>
      <c r="AA3080" s="3">
        <f t="shared" si="412"/>
        <v>188</v>
      </c>
      <c r="AB3080" s="3">
        <f t="shared" si="413"/>
        <v>230</v>
      </c>
      <c r="AC3080">
        <f t="shared" si="414"/>
        <v>0</v>
      </c>
      <c r="AD3080" t="str">
        <f>_xlfn.XLOOKUP(V3080,[2]Index!L:L,[2]Index!M:M)</f>
        <v>CN</v>
      </c>
      <c r="AE3080" s="3" t="s">
        <v>5821</v>
      </c>
      <c r="AF3080" t="s">
        <v>52</v>
      </c>
      <c r="AG3080" s="4" t="s">
        <v>1663</v>
      </c>
      <c r="AH3080" t="s">
        <v>54</v>
      </c>
      <c r="AJ3080">
        <f>VLOOKUP(D3080,[3]Multipliers!$B:$AT,36)</f>
        <v>1</v>
      </c>
      <c r="AK3080">
        <f>VLOOKUP(D3080,[3]Multipliers!$B:$AT,36)</f>
        <v>1</v>
      </c>
      <c r="AM3080" t="e">
        <f t="shared" si="415"/>
        <v>#VALUE!</v>
      </c>
    </row>
    <row r="3081" spans="1:39">
      <c r="A3081" s="2" t="str">
        <f t="shared" si="409"/>
        <v>HANGZHOU AMPHENOL PHOENIX TELECOM PARTS CO., LTDV64CGS PALLET</v>
      </c>
      <c r="B3081" s="2" t="str">
        <f t="shared" si="410"/>
        <v>FXT,AE,CGS PALLET,D48-V64,AMPHENOL,RETROFIT KITRetrofit</v>
      </c>
      <c r="C3081" s="3" t="str">
        <f>_xlfn.CONCAT(G3081,L3081,"New Buy")</f>
        <v>iphoneCGS PALLETNew Buy</v>
      </c>
      <c r="D3081" s="39">
        <v>385923</v>
      </c>
      <c r="E3081" s="39" t="s">
        <v>384</v>
      </c>
      <c r="F3081" s="39" t="s">
        <v>40</v>
      </c>
      <c r="G3081" s="39" t="s">
        <v>41</v>
      </c>
      <c r="H3081" s="39" t="s">
        <v>65</v>
      </c>
      <c r="I3081" s="39" t="s">
        <v>43</v>
      </c>
      <c r="J3081" s="39" t="s">
        <v>73</v>
      </c>
      <c r="K3081" s="39" t="s">
        <v>3067</v>
      </c>
      <c r="L3081" s="39" t="s">
        <v>2934</v>
      </c>
      <c r="M3081" s="39" t="s">
        <v>3068</v>
      </c>
      <c r="N3081" s="40">
        <v>115</v>
      </c>
      <c r="O3081" s="26">
        <v>115</v>
      </c>
      <c r="P3081" s="39">
        <v>618</v>
      </c>
      <c r="Q3081" s="39" t="s">
        <v>48</v>
      </c>
      <c r="R3081" s="39"/>
      <c r="S3081" s="39"/>
      <c r="T3081" s="39"/>
      <c r="U3081" s="39" t="s">
        <v>50</v>
      </c>
      <c r="V3081" s="39" t="s">
        <v>71</v>
      </c>
      <c r="W3081" s="24">
        <v>94</v>
      </c>
      <c r="X3081" s="41">
        <v>118</v>
      </c>
      <c r="Y3081" s="42">
        <v>0</v>
      </c>
      <c r="Z3081" s="3">
        <f t="shared" si="411"/>
        <v>71070</v>
      </c>
      <c r="AA3081" s="3">
        <f t="shared" si="412"/>
        <v>58092</v>
      </c>
      <c r="AB3081" s="3">
        <f t="shared" si="413"/>
        <v>71070</v>
      </c>
      <c r="AC3081">
        <f t="shared" si="414"/>
        <v>0</v>
      </c>
      <c r="AD3081" t="str">
        <f>_xlfn.XLOOKUP(V3081,[2]Index!L:L,[2]Index!M:M)</f>
        <v>CN</v>
      </c>
      <c r="AE3081" s="3" t="s">
        <v>5821</v>
      </c>
      <c r="AF3081" t="s">
        <v>52</v>
      </c>
      <c r="AG3081" s="4" t="s">
        <v>318</v>
      </c>
      <c r="AH3081" t="s">
        <v>54</v>
      </c>
      <c r="AJ3081">
        <f>VLOOKUP(D3081,[3]Multipliers!$B:$AT,36)</f>
        <v>1</v>
      </c>
      <c r="AK3081">
        <f>VLOOKUP(D3081,[3]Multipliers!$B:$AT,36)</f>
        <v>1</v>
      </c>
      <c r="AM3081">
        <f t="shared" si="415"/>
        <v>0</v>
      </c>
    </row>
    <row r="3082" spans="1:39">
      <c r="A3082" s="2" t="str">
        <f t="shared" si="409"/>
        <v>HANGZHOU AMPHENOL PHOENIX TELECOM PARTS CO., LTDV64SGT-FF PALLET</v>
      </c>
      <c r="B3082" s="2" t="str">
        <f t="shared" si="410"/>
        <v>FXT,AE,SGT-FF PALLET,D94-V64,AMPHENOL,RETROFIT KITRetrofit</v>
      </c>
      <c r="C3082" s="3" t="str">
        <f>_xlfn.CONCAT(G3082,L3082,"New Buy")</f>
        <v>iphoneSGT-FF PALLETNew Buy</v>
      </c>
      <c r="D3082" s="39">
        <v>385945</v>
      </c>
      <c r="E3082" s="39" t="s">
        <v>384</v>
      </c>
      <c r="F3082" s="39" t="s">
        <v>40</v>
      </c>
      <c r="G3082" s="39" t="s">
        <v>41</v>
      </c>
      <c r="H3082" s="39" t="s">
        <v>65</v>
      </c>
      <c r="I3082" s="39" t="s">
        <v>43</v>
      </c>
      <c r="J3082" s="39" t="s">
        <v>44</v>
      </c>
      <c r="K3082" s="39" t="s">
        <v>3065</v>
      </c>
      <c r="L3082" s="39" t="s">
        <v>2958</v>
      </c>
      <c r="M3082" s="39" t="s">
        <v>3066</v>
      </c>
      <c r="N3082" s="40">
        <v>115</v>
      </c>
      <c r="O3082" s="26">
        <v>115</v>
      </c>
      <c r="P3082" s="39">
        <v>2</v>
      </c>
      <c r="Q3082" s="39" t="s">
        <v>48</v>
      </c>
      <c r="R3082" s="39"/>
      <c r="S3082" s="39"/>
      <c r="T3082" s="39"/>
      <c r="U3082" s="39" t="s">
        <v>374</v>
      </c>
      <c r="V3082" s="39" t="s">
        <v>85</v>
      </c>
      <c r="W3082" s="24">
        <v>94</v>
      </c>
      <c r="X3082" s="41">
        <v>118</v>
      </c>
      <c r="Y3082" s="42">
        <v>0</v>
      </c>
      <c r="Z3082" s="3">
        <f t="shared" si="411"/>
        <v>230</v>
      </c>
      <c r="AA3082" s="3">
        <f t="shared" si="412"/>
        <v>188</v>
      </c>
      <c r="AB3082" s="3">
        <f t="shared" si="413"/>
        <v>230</v>
      </c>
      <c r="AC3082">
        <f t="shared" si="414"/>
        <v>0</v>
      </c>
      <c r="AD3082" t="str">
        <f>_xlfn.XLOOKUP(V3082,[2]Index!L:L,[2]Index!M:M)</f>
        <v>CN</v>
      </c>
      <c r="AE3082" s="3" t="s">
        <v>5821</v>
      </c>
      <c r="AF3082" t="s">
        <v>52</v>
      </c>
      <c r="AG3082" s="4" t="s">
        <v>1663</v>
      </c>
      <c r="AH3082" t="s">
        <v>54</v>
      </c>
      <c r="AJ3082">
        <f>VLOOKUP(D3082,[3]Multipliers!$B:$AT,36)</f>
        <v>1</v>
      </c>
      <c r="AK3082">
        <f>VLOOKUP(D3082,[3]Multipliers!$B:$AT,36)</f>
        <v>1</v>
      </c>
      <c r="AM3082">
        <f t="shared" si="415"/>
        <v>0</v>
      </c>
    </row>
    <row r="3083" spans="1:39">
      <c r="A3083" s="2" t="str">
        <f t="shared" si="409"/>
        <v>HANGZHOU AMPHENOL PHOENIX TELECOM PARTS CO., LTDV63SGT-FF PALLET</v>
      </c>
      <c r="B3083" s="2" t="str">
        <f t="shared" si="410"/>
        <v>FXT,AE,SGT-FF PALLET,D93-V63,AMPHENOL,RETROFIT KITRetrofit</v>
      </c>
      <c r="C3083" s="3" t="str">
        <f>_xlfn.CONCAT(G3083,L3083,"New Buy")</f>
        <v>iphoneSGT-FF PALLETNew Buy</v>
      </c>
      <c r="D3083" s="39">
        <v>385649</v>
      </c>
      <c r="E3083" s="39" t="s">
        <v>384</v>
      </c>
      <c r="F3083" s="39" t="s">
        <v>40</v>
      </c>
      <c r="G3083" s="39" t="s">
        <v>41</v>
      </c>
      <c r="H3083" s="39" t="s">
        <v>42</v>
      </c>
      <c r="I3083" s="39" t="s">
        <v>43</v>
      </c>
      <c r="J3083" s="39" t="s">
        <v>55</v>
      </c>
      <c r="K3083" s="39" t="s">
        <v>3071</v>
      </c>
      <c r="L3083" s="39" t="s">
        <v>2958</v>
      </c>
      <c r="M3083" s="39" t="s">
        <v>3072</v>
      </c>
      <c r="N3083" s="40">
        <v>115</v>
      </c>
      <c r="O3083" s="26">
        <v>115</v>
      </c>
      <c r="P3083" s="39">
        <v>2</v>
      </c>
      <c r="Q3083" s="39" t="s">
        <v>48</v>
      </c>
      <c r="R3083" s="39"/>
      <c r="S3083" s="39"/>
      <c r="T3083" s="39"/>
      <c r="U3083" s="39" t="s">
        <v>374</v>
      </c>
      <c r="V3083" s="39" t="s">
        <v>146</v>
      </c>
      <c r="W3083" s="24">
        <v>94</v>
      </c>
      <c r="X3083" s="41">
        <v>118</v>
      </c>
      <c r="Y3083" s="42">
        <v>0</v>
      </c>
      <c r="Z3083" s="3">
        <f t="shared" si="411"/>
        <v>230</v>
      </c>
      <c r="AA3083" s="3">
        <f t="shared" si="412"/>
        <v>188</v>
      </c>
      <c r="AB3083" s="3">
        <f t="shared" si="413"/>
        <v>230</v>
      </c>
      <c r="AC3083">
        <f t="shared" si="414"/>
        <v>0</v>
      </c>
      <c r="AD3083" t="str">
        <f>_xlfn.XLOOKUP(V3083,[2]Index!L:L,[2]Index!M:M)</f>
        <v>CN</v>
      </c>
      <c r="AE3083" s="3" t="s">
        <v>5821</v>
      </c>
      <c r="AF3083" t="s">
        <v>52</v>
      </c>
      <c r="AG3083" s="4" t="s">
        <v>1663</v>
      </c>
      <c r="AH3083" t="s">
        <v>54</v>
      </c>
      <c r="AJ3083">
        <f>VLOOKUP(D3083,[3]Multipliers!$B:$AT,36)</f>
        <v>1.0043668122270741</v>
      </c>
      <c r="AK3083">
        <f>VLOOKUP(D3083,[3]Multipliers!$B:$AT,36)</f>
        <v>1.0043668122270741</v>
      </c>
      <c r="AM3083" t="e">
        <f t="shared" si="415"/>
        <v>#VALUE!</v>
      </c>
    </row>
    <row r="3084" spans="1:39">
      <c r="A3084" s="2" t="str">
        <f t="shared" si="409"/>
        <v>HANGZHOU AMPHENOL PHOENIX TELECOM PARTS CO., LTDV63SGT-FF PALLET</v>
      </c>
      <c r="B3084" s="2" t="str">
        <f t="shared" si="410"/>
        <v>FXT,AE,SGT-FF PALLET,V57-V63,AMPHENOL,RETROFIT KITRetrofit</v>
      </c>
      <c r="C3084" s="3" t="str">
        <f>_xlfn.CONCAT(G3084,L3084,"New Buy")</f>
        <v>iphoneSGT-FF PALLETNew Buy</v>
      </c>
      <c r="D3084" s="39">
        <v>385651</v>
      </c>
      <c r="E3084" s="39" t="s">
        <v>384</v>
      </c>
      <c r="F3084" s="39" t="s">
        <v>40</v>
      </c>
      <c r="G3084" s="39" t="s">
        <v>41</v>
      </c>
      <c r="H3084" s="39" t="s">
        <v>42</v>
      </c>
      <c r="I3084" s="39" t="s">
        <v>43</v>
      </c>
      <c r="J3084" s="39" t="s">
        <v>80</v>
      </c>
      <c r="K3084" s="39" t="s">
        <v>3073</v>
      </c>
      <c r="L3084" s="39" t="s">
        <v>2958</v>
      </c>
      <c r="M3084" s="39" t="s">
        <v>3074</v>
      </c>
      <c r="N3084" s="40">
        <v>114</v>
      </c>
      <c r="O3084" s="26">
        <v>114</v>
      </c>
      <c r="P3084" s="39">
        <v>2</v>
      </c>
      <c r="Q3084" s="39" t="s">
        <v>70</v>
      </c>
      <c r="R3084" s="39"/>
      <c r="S3084" s="39"/>
      <c r="T3084" s="39"/>
      <c r="U3084" s="39" t="s">
        <v>374</v>
      </c>
      <c r="V3084" s="39" t="s">
        <v>85</v>
      </c>
      <c r="W3084" s="24">
        <v>94</v>
      </c>
      <c r="X3084" s="41">
        <v>114</v>
      </c>
      <c r="Y3084" s="42">
        <v>0</v>
      </c>
      <c r="Z3084" s="3">
        <f t="shared" si="411"/>
        <v>228</v>
      </c>
      <c r="AA3084" s="3">
        <f t="shared" si="412"/>
        <v>188</v>
      </c>
      <c r="AB3084" s="3">
        <f t="shared" si="413"/>
        <v>228</v>
      </c>
      <c r="AC3084">
        <f t="shared" si="414"/>
        <v>0</v>
      </c>
      <c r="AD3084" t="str">
        <f>_xlfn.XLOOKUP(V3084,[2]Index!L:L,[2]Index!M:M)</f>
        <v>CN</v>
      </c>
      <c r="AE3084" s="3" t="s">
        <v>5821</v>
      </c>
      <c r="AF3084" t="s">
        <v>52</v>
      </c>
      <c r="AG3084" s="4" t="s">
        <v>1663</v>
      </c>
      <c r="AH3084" t="s">
        <v>72</v>
      </c>
      <c r="AJ3084">
        <f>VLOOKUP(D3084,[3]Multipliers!$B:$AT,36)</f>
        <v>0.99563318777292575</v>
      </c>
      <c r="AK3084">
        <f>VLOOKUP(D3084,[3]Multipliers!$B:$AT,36)</f>
        <v>0.99563318777292575</v>
      </c>
      <c r="AM3084" t="e">
        <f t="shared" si="415"/>
        <v>#VALUE!</v>
      </c>
    </row>
    <row r="3085" spans="1:39">
      <c r="A3085" s="2" t="str">
        <f t="shared" si="409"/>
        <v>BOZHON PRECISION INDUSTRY TECHNOLOGY CO., LTD.V63DPO PEEL TEST FIXTURE</v>
      </c>
      <c r="B3085" s="2" t="str">
        <f t="shared" si="410"/>
        <v>FIXT,AE,DPM PEEL TEST FIXTURE,D3Y/D8X,BOZHONDCO</v>
      </c>
      <c r="C3085" s="3" t="str">
        <f>_xlfn.CONCAT(G3085,L3085,"New Buy")</f>
        <v>iphoneDPO PEEL TEST FIXTURENew Buy</v>
      </c>
      <c r="D3085" s="2" t="s">
        <v>60</v>
      </c>
      <c r="E3085" s="2" t="s">
        <v>423</v>
      </c>
      <c r="F3085" s="2" t="s">
        <v>40</v>
      </c>
      <c r="G3085" s="2" t="s">
        <v>41</v>
      </c>
      <c r="H3085" s="2" t="s">
        <v>42</v>
      </c>
      <c r="I3085" s="2" t="s">
        <v>193</v>
      </c>
      <c r="J3085" s="2" t="s">
        <v>111</v>
      </c>
      <c r="K3085" s="2" t="s">
        <v>2521</v>
      </c>
      <c r="L3085" s="2" t="s">
        <v>2210</v>
      </c>
      <c r="M3085" s="2" t="s">
        <v>2522</v>
      </c>
      <c r="N3085" s="13" t="s">
        <v>193</v>
      </c>
      <c r="O3085" s="2" t="s">
        <v>193</v>
      </c>
      <c r="P3085" s="23">
        <v>4</v>
      </c>
      <c r="Q3085" s="2"/>
      <c r="R3085" s="2">
        <v>6</v>
      </c>
      <c r="S3085" s="2"/>
      <c r="T3085" s="2"/>
      <c r="U3085" s="2" t="s">
        <v>374</v>
      </c>
      <c r="V3085" s="2" t="s">
        <v>51</v>
      </c>
      <c r="W3085" s="23"/>
      <c r="X3085" s="2" t="s">
        <v>3215</v>
      </c>
      <c r="Y3085" s="2"/>
      <c r="Z3085" s="3">
        <f t="shared" si="411"/>
        <v>0</v>
      </c>
      <c r="AA3085" s="3">
        <f t="shared" si="412"/>
        <v>0</v>
      </c>
      <c r="AB3085" s="3">
        <f t="shared" si="413"/>
        <v>0</v>
      </c>
      <c r="AC3085">
        <f t="shared" si="414"/>
        <v>0</v>
      </c>
      <c r="AD3085" t="e">
        <f>_xlfn.XLOOKUP(V3085,[2]Index!L:L,[2]Index!M:M)</f>
        <v>#N/A</v>
      </c>
      <c r="AE3085" s="3" t="s">
        <v>43</v>
      </c>
      <c r="AF3085" t="s">
        <v>52</v>
      </c>
      <c r="AG3085" s="3" t="s">
        <v>53</v>
      </c>
      <c r="AJ3085">
        <f>VLOOKUP(D3085,[3]Multipliers!$B:$AT,36)</f>
        <v>1</v>
      </c>
      <c r="AK3085">
        <f>VLOOKUP(D3085,[3]Multipliers!$B:$AT,36)</f>
        <v>1</v>
      </c>
      <c r="AM3085" t="e">
        <f t="shared" si="415"/>
        <v>#VALUE!</v>
      </c>
    </row>
    <row r="3086" spans="1:39">
      <c r="A3086" s="2" t="str">
        <f t="shared" si="409"/>
        <v>BOZHON PRECISION INDUSTRY TECHNOLOGY CO., LTD.V63DPO PEEL TEST FIXTURE</v>
      </c>
      <c r="B3086" s="2" t="str">
        <f t="shared" si="410"/>
        <v>FIXT,AE,DPM PEEL TEST FIXTURE,D3Y/D8X,BOZHONDCO</v>
      </c>
      <c r="D3086" t="s">
        <v>60</v>
      </c>
      <c r="E3086" t="s">
        <v>423</v>
      </c>
      <c r="F3086" t="s">
        <v>40</v>
      </c>
      <c r="G3086" t="s">
        <v>41</v>
      </c>
      <c r="H3086" t="s">
        <v>42</v>
      </c>
      <c r="I3086" t="s">
        <v>193</v>
      </c>
      <c r="J3086" t="s">
        <v>55</v>
      </c>
      <c r="K3086" t="s">
        <v>2521</v>
      </c>
      <c r="L3086" t="s">
        <v>2210</v>
      </c>
      <c r="M3086" t="s">
        <v>2522</v>
      </c>
      <c r="N3086" s="18" t="s">
        <v>193</v>
      </c>
      <c r="O3086" s="98" t="s">
        <v>193</v>
      </c>
      <c r="P3086">
        <v>2</v>
      </c>
      <c r="R3086">
        <v>6</v>
      </c>
      <c r="S3086"/>
      <c r="T3086"/>
      <c r="U3086" t="s">
        <v>374</v>
      </c>
      <c r="V3086" t="s">
        <v>51</v>
      </c>
      <c r="X3086" t="s">
        <v>3215</v>
      </c>
      <c r="Z3086" s="3">
        <f t="shared" si="411"/>
        <v>0</v>
      </c>
      <c r="AA3086" s="3">
        <f t="shared" si="412"/>
        <v>0</v>
      </c>
      <c r="AB3086" s="3">
        <f t="shared" si="413"/>
        <v>0</v>
      </c>
      <c r="AC3086">
        <f t="shared" si="414"/>
        <v>0</v>
      </c>
      <c r="AD3086" t="e">
        <f>_xlfn.XLOOKUP(V3086,[2]Index!L:L,[2]Index!M:M)</f>
        <v>#N/A</v>
      </c>
      <c r="AE3086" s="3" t="s">
        <v>43</v>
      </c>
      <c r="AF3086" t="s">
        <v>52</v>
      </c>
      <c r="AG3086" s="4" t="s">
        <v>53</v>
      </c>
      <c r="AJ3086">
        <f>VLOOKUP(D3086,[3]Multipliers!$B:$AT,36)</f>
        <v>1</v>
      </c>
      <c r="AK3086">
        <f>VLOOKUP(D3086,[3]Multipliers!$B:$AT,36)</f>
        <v>1</v>
      </c>
      <c r="AM3086" t="e">
        <f t="shared" si="415"/>
        <v>#VALUE!</v>
      </c>
    </row>
    <row r="3087" spans="1:39">
      <c r="A3087" s="2" t="str">
        <f t="shared" si="409"/>
        <v>CHENGDU INNOREV INDUSTRIAL CO., LTD.V63OMS-ELM</v>
      </c>
      <c r="B3087" s="2" t="str">
        <f t="shared" si="410"/>
        <v>EQP,AE,OMS-ELM,V53-V63,INNOREV,RETROFIT KITRetrofit</v>
      </c>
      <c r="D3087">
        <v>385606</v>
      </c>
      <c r="E3087" t="s">
        <v>2374</v>
      </c>
      <c r="F3087" t="s">
        <v>40</v>
      </c>
      <c r="G3087" t="s">
        <v>41</v>
      </c>
      <c r="H3087" t="s">
        <v>42</v>
      </c>
      <c r="I3087" t="s">
        <v>43</v>
      </c>
      <c r="J3087" t="s">
        <v>111</v>
      </c>
      <c r="K3087" t="s">
        <v>3216</v>
      </c>
      <c r="L3087" t="s">
        <v>1376</v>
      </c>
      <c r="M3087" t="s">
        <v>3217</v>
      </c>
      <c r="N3087" s="18">
        <v>0</v>
      </c>
      <c r="O3087" s="98">
        <v>0</v>
      </c>
      <c r="P3087">
        <v>2</v>
      </c>
      <c r="Q3087" t="s">
        <v>70</v>
      </c>
      <c r="R3087">
        <v>0</v>
      </c>
      <c r="S3087"/>
      <c r="T3087"/>
      <c r="U3087" t="s">
        <v>374</v>
      </c>
      <c r="V3087" t="s">
        <v>51</v>
      </c>
      <c r="X3087">
        <v>2356</v>
      </c>
      <c r="Y3087">
        <v>145</v>
      </c>
      <c r="Z3087" s="3">
        <f t="shared" si="411"/>
        <v>0</v>
      </c>
      <c r="AA3087" s="3">
        <f t="shared" si="412"/>
        <v>0</v>
      </c>
      <c r="AB3087" s="3">
        <f t="shared" si="413"/>
        <v>0</v>
      </c>
      <c r="AC3087">
        <f t="shared" si="414"/>
        <v>0</v>
      </c>
      <c r="AD3087" t="e">
        <f>_xlfn.XLOOKUP(V3087,[2]Index!L:L,[2]Index!M:M)</f>
        <v>#N/A</v>
      </c>
      <c r="AE3087" s="3" t="s">
        <v>5821</v>
      </c>
      <c r="AF3087" t="s">
        <v>52</v>
      </c>
      <c r="AG3087" s="4" t="s">
        <v>53</v>
      </c>
      <c r="AH3087" t="s">
        <v>72</v>
      </c>
      <c r="AJ3087">
        <f>VLOOKUP(D3087,[3]Multipliers!$B:$AT,36)</f>
        <v>0.45752014758714438</v>
      </c>
      <c r="AK3087">
        <f>VLOOKUP(D3087,[3]Multipliers!$B:$AT,36)</f>
        <v>0.45752014758714438</v>
      </c>
      <c r="AM3087" t="e">
        <f t="shared" si="415"/>
        <v>#VALUE!</v>
      </c>
    </row>
    <row r="3088" spans="1:39">
      <c r="A3088" s="2" t="str">
        <f t="shared" si="409"/>
        <v>CHENGDU INNOREV INDUSTRIAL CO., LTD.V63OMS-EU</v>
      </c>
      <c r="B3088" s="2" t="str">
        <f t="shared" si="410"/>
        <v>EQP,AE,OMS-EU,V53-V63,INNOREV,RETROFIT KITRetrofit</v>
      </c>
      <c r="D3088">
        <v>385609</v>
      </c>
      <c r="E3088" t="s">
        <v>2374</v>
      </c>
      <c r="F3088" t="s">
        <v>40</v>
      </c>
      <c r="G3088" t="s">
        <v>41</v>
      </c>
      <c r="H3088" t="s">
        <v>42</v>
      </c>
      <c r="I3088" t="s">
        <v>43</v>
      </c>
      <c r="J3088" t="s">
        <v>111</v>
      </c>
      <c r="K3088" t="s">
        <v>3218</v>
      </c>
      <c r="L3088" t="s">
        <v>1379</v>
      </c>
      <c r="M3088" t="s">
        <v>3219</v>
      </c>
      <c r="N3088" s="18">
        <v>0</v>
      </c>
      <c r="O3088" s="98">
        <v>0</v>
      </c>
      <c r="P3088">
        <v>1</v>
      </c>
      <c r="Q3088" t="s">
        <v>70</v>
      </c>
      <c r="R3088">
        <v>0</v>
      </c>
      <c r="S3088"/>
      <c r="T3088"/>
      <c r="U3088" t="s">
        <v>374</v>
      </c>
      <c r="V3088" t="s">
        <v>51</v>
      </c>
      <c r="X3088">
        <v>2356</v>
      </c>
      <c r="Y3088">
        <v>145</v>
      </c>
      <c r="Z3088" s="3">
        <f t="shared" si="411"/>
        <v>0</v>
      </c>
      <c r="AA3088" s="3">
        <f t="shared" si="412"/>
        <v>0</v>
      </c>
      <c r="AB3088" s="3">
        <f t="shared" si="413"/>
        <v>0</v>
      </c>
      <c r="AC3088">
        <f t="shared" si="414"/>
        <v>0</v>
      </c>
      <c r="AD3088" t="e">
        <f>_xlfn.XLOOKUP(V3088,[2]Index!L:L,[2]Index!M:M)</f>
        <v>#N/A</v>
      </c>
      <c r="AE3088" s="3" t="s">
        <v>5821</v>
      </c>
      <c r="AF3088" t="s">
        <v>52</v>
      </c>
      <c r="AG3088" s="4" t="s">
        <v>53</v>
      </c>
      <c r="AH3088" t="s">
        <v>72</v>
      </c>
      <c r="AJ3088">
        <f>VLOOKUP(D3088,[3]Multipliers!$B:$AT,36)</f>
        <v>0.45752014758714438</v>
      </c>
      <c r="AK3088">
        <f>VLOOKUP(D3088,[3]Multipliers!$B:$AT,36)</f>
        <v>0.45752014758714438</v>
      </c>
      <c r="AM3088" t="e">
        <f t="shared" si="415"/>
        <v>#VALUE!</v>
      </c>
    </row>
    <row r="3089" spans="1:39">
      <c r="A3089" s="2" t="str">
        <f t="shared" si="409"/>
        <v>BOZHON PRECISION INDUSTRY TECHNOLOGY CO., LTD.V63OUTA PALLET</v>
      </c>
      <c r="B3089" s="2" t="str">
        <f t="shared" si="410"/>
        <v>FIXT,AE,OUTA PALLET,D53,BZDCO</v>
      </c>
      <c r="C3089" s="3" t="str">
        <f>_xlfn.CONCAT(G3089,L3089,"New Buy")</f>
        <v>iphoneOUTA PALLETNew Buy</v>
      </c>
      <c r="D3089" s="48" t="s">
        <v>60</v>
      </c>
      <c r="E3089" s="48" t="s">
        <v>423</v>
      </c>
      <c r="F3089" s="48" t="s">
        <v>40</v>
      </c>
      <c r="G3089" s="48" t="s">
        <v>41</v>
      </c>
      <c r="H3089" s="48" t="s">
        <v>42</v>
      </c>
      <c r="I3089" s="48" t="s">
        <v>193</v>
      </c>
      <c r="J3089" s="48" t="s">
        <v>111</v>
      </c>
      <c r="K3089" s="48" t="s">
        <v>3220</v>
      </c>
      <c r="L3089" s="48" t="s">
        <v>3221</v>
      </c>
      <c r="M3089" s="48" t="s">
        <v>3222</v>
      </c>
      <c r="N3089" s="44" t="s">
        <v>193</v>
      </c>
      <c r="O3089" s="26" t="s">
        <v>193</v>
      </c>
      <c r="P3089" s="48">
        <v>44</v>
      </c>
      <c r="Q3089" s="48"/>
      <c r="R3089" s="24">
        <v>6</v>
      </c>
      <c r="S3089" s="24"/>
      <c r="T3089" s="48"/>
      <c r="U3089" s="48" t="s">
        <v>374</v>
      </c>
      <c r="V3089" s="48" t="s">
        <v>51</v>
      </c>
      <c r="W3089" s="50"/>
      <c r="X3089" s="24"/>
      <c r="Y3089" s="24"/>
      <c r="Z3089" s="3">
        <f t="shared" si="411"/>
        <v>0</v>
      </c>
      <c r="AA3089" s="3">
        <f t="shared" si="412"/>
        <v>0</v>
      </c>
      <c r="AB3089" s="3">
        <f t="shared" si="413"/>
        <v>0</v>
      </c>
      <c r="AC3089">
        <f t="shared" si="414"/>
        <v>0</v>
      </c>
      <c r="AD3089" t="e">
        <f>_xlfn.XLOOKUP(V3089,[2]Index!L:L,[2]Index!M:M)</f>
        <v>#N/A</v>
      </c>
      <c r="AE3089" s="3" t="s">
        <v>43</v>
      </c>
      <c r="AF3089" t="s">
        <v>52</v>
      </c>
      <c r="AG3089" s="3" t="s">
        <v>53</v>
      </c>
      <c r="AJ3089">
        <f>VLOOKUP(D3089,[3]Multipliers!$B:$AT,36)</f>
        <v>1</v>
      </c>
      <c r="AK3089">
        <f>VLOOKUP(D3089,[3]Multipliers!$B:$AT,36)</f>
        <v>1</v>
      </c>
      <c r="AM3089" t="e">
        <f t="shared" si="415"/>
        <v>#VALUE!</v>
      </c>
    </row>
    <row r="3090" spans="1:39">
      <c r="A3090" s="2" t="str">
        <f t="shared" si="409"/>
        <v>BOZHON PRECISION INDUSTRY TECHNOLOGY CO., LTD.V63OUTA PALLET</v>
      </c>
      <c r="B3090" s="2" t="str">
        <f t="shared" si="410"/>
        <v>FIXT,AE,OUTA PALLET,D52,BOZHONDCO</v>
      </c>
      <c r="D3090" t="s">
        <v>60</v>
      </c>
      <c r="E3090" t="s">
        <v>423</v>
      </c>
      <c r="F3090" t="s">
        <v>40</v>
      </c>
      <c r="G3090" t="s">
        <v>41</v>
      </c>
      <c r="H3090" t="s">
        <v>42</v>
      </c>
      <c r="I3090" t="s">
        <v>193</v>
      </c>
      <c r="J3090" t="s">
        <v>111</v>
      </c>
      <c r="K3090" t="s">
        <v>3223</v>
      </c>
      <c r="L3090" t="s">
        <v>3221</v>
      </c>
      <c r="M3090" t="s">
        <v>3224</v>
      </c>
      <c r="N3090" s="18" t="s">
        <v>193</v>
      </c>
      <c r="O3090" s="100" t="s">
        <v>193</v>
      </c>
      <c r="P3090">
        <v>48</v>
      </c>
      <c r="R3090">
        <v>6</v>
      </c>
      <c r="S3090"/>
      <c r="T3090"/>
      <c r="U3090" t="s">
        <v>374</v>
      </c>
      <c r="V3090" t="s">
        <v>51</v>
      </c>
      <c r="W3090" s="100"/>
      <c r="X3090"/>
      <c r="Z3090" s="3">
        <f t="shared" si="411"/>
        <v>0</v>
      </c>
      <c r="AA3090" s="3">
        <f t="shared" si="412"/>
        <v>0</v>
      </c>
      <c r="AB3090" s="3">
        <f t="shared" si="413"/>
        <v>0</v>
      </c>
      <c r="AC3090">
        <f t="shared" si="414"/>
        <v>0</v>
      </c>
      <c r="AD3090" t="e">
        <f>_xlfn.XLOOKUP(V3090,[2]Index!L:L,[2]Index!M:M)</f>
        <v>#N/A</v>
      </c>
      <c r="AE3090" s="3" t="s">
        <v>43</v>
      </c>
      <c r="AF3090" t="s">
        <v>52</v>
      </c>
      <c r="AG3090" s="4" t="s">
        <v>53</v>
      </c>
      <c r="AI3090"/>
      <c r="AJ3090">
        <f>VLOOKUP(D3090,[3]Multipliers!$B:$AT,36)</f>
        <v>1</v>
      </c>
      <c r="AK3090">
        <f>VLOOKUP(D3090,[3]Multipliers!$B:$AT,36)</f>
        <v>1</v>
      </c>
      <c r="AM3090">
        <f t="shared" si="415"/>
        <v>0</v>
      </c>
    </row>
    <row r="3091" spans="1:39">
      <c r="A3091" s="2" t="str">
        <f t="shared" si="409"/>
        <v>BOZHON PRECISION INDUSTRY TECHNOLOGY CO., LTD.V63OUTA PALLET</v>
      </c>
      <c r="B3091" s="2" t="str">
        <f t="shared" si="410"/>
        <v>FIXT,AE,OUTA PALLET,D52,BOZHONDCO</v>
      </c>
      <c r="D3091" t="s">
        <v>60</v>
      </c>
      <c r="E3091" t="s">
        <v>423</v>
      </c>
      <c r="F3091" t="s">
        <v>40</v>
      </c>
      <c r="G3091" t="s">
        <v>41</v>
      </c>
      <c r="H3091" t="s">
        <v>42</v>
      </c>
      <c r="I3091" t="s">
        <v>193</v>
      </c>
      <c r="J3091" t="s">
        <v>55</v>
      </c>
      <c r="K3091" t="s">
        <v>3223</v>
      </c>
      <c r="L3091" t="s">
        <v>3221</v>
      </c>
      <c r="M3091" t="s">
        <v>3224</v>
      </c>
      <c r="N3091" s="18" t="s">
        <v>193</v>
      </c>
      <c r="O3091" s="100" t="s">
        <v>193</v>
      </c>
      <c r="P3091">
        <v>10</v>
      </c>
      <c r="R3091">
        <v>6</v>
      </c>
      <c r="S3091"/>
      <c r="T3091"/>
      <c r="U3091" t="s">
        <v>374</v>
      </c>
      <c r="V3091" t="s">
        <v>51</v>
      </c>
      <c r="W3091" s="100"/>
      <c r="X3091"/>
      <c r="Z3091" s="3">
        <f t="shared" si="411"/>
        <v>0</v>
      </c>
      <c r="AA3091" s="3">
        <f t="shared" si="412"/>
        <v>0</v>
      </c>
      <c r="AB3091" s="3">
        <f t="shared" si="413"/>
        <v>0</v>
      </c>
      <c r="AC3091">
        <f t="shared" si="414"/>
        <v>0</v>
      </c>
      <c r="AD3091" t="e">
        <f>_xlfn.XLOOKUP(V3091,[2]Index!L:L,[2]Index!M:M)</f>
        <v>#N/A</v>
      </c>
      <c r="AE3091" s="3" t="s">
        <v>43</v>
      </c>
      <c r="AF3091" t="s">
        <v>52</v>
      </c>
      <c r="AG3091" s="4" t="s">
        <v>53</v>
      </c>
      <c r="AI3091"/>
      <c r="AJ3091">
        <f>VLOOKUP(D3091,[3]Multipliers!$B:$AT,36)</f>
        <v>1</v>
      </c>
      <c r="AK3091">
        <f>VLOOKUP(D3091,[3]Multipliers!$B:$AT,36)</f>
        <v>1</v>
      </c>
      <c r="AM3091">
        <f t="shared" si="415"/>
        <v>0</v>
      </c>
    </row>
    <row r="3092" spans="1:39">
      <c r="A3092" s="2" t="str">
        <f t="shared" si="409"/>
        <v>BOZHON PRECISION INDUSTRY TECHNOLOGY CO., LTD.V63OUTA PALLET</v>
      </c>
      <c r="B3092" s="2" t="str">
        <f t="shared" si="410"/>
        <v>FIXT,AE,OUTA PALLET,D53,BZDCO</v>
      </c>
      <c r="D3092" t="s">
        <v>60</v>
      </c>
      <c r="E3092" t="s">
        <v>423</v>
      </c>
      <c r="F3092" t="s">
        <v>40</v>
      </c>
      <c r="G3092" t="s">
        <v>41</v>
      </c>
      <c r="H3092" t="s">
        <v>42</v>
      </c>
      <c r="I3092" t="s">
        <v>193</v>
      </c>
      <c r="J3092" t="s">
        <v>61</v>
      </c>
      <c r="K3092" t="s">
        <v>3220</v>
      </c>
      <c r="L3092" t="s">
        <v>3221</v>
      </c>
      <c r="M3092" t="s">
        <v>3222</v>
      </c>
      <c r="N3092" s="18" t="s">
        <v>193</v>
      </c>
      <c r="O3092" s="100" t="s">
        <v>193</v>
      </c>
      <c r="P3092">
        <v>100</v>
      </c>
      <c r="R3092">
        <v>6</v>
      </c>
      <c r="S3092"/>
      <c r="T3092"/>
      <c r="U3092" t="s">
        <v>374</v>
      </c>
      <c r="V3092" t="s">
        <v>51</v>
      </c>
      <c r="W3092" s="100"/>
      <c r="X3092"/>
      <c r="Z3092" s="3">
        <f t="shared" si="411"/>
        <v>0</v>
      </c>
      <c r="AA3092" s="3">
        <f t="shared" si="412"/>
        <v>0</v>
      </c>
      <c r="AB3092" s="3">
        <f t="shared" si="413"/>
        <v>0</v>
      </c>
      <c r="AC3092">
        <f t="shared" si="414"/>
        <v>0</v>
      </c>
      <c r="AD3092" t="e">
        <f>_xlfn.XLOOKUP(V3092,[2]Index!L:L,[2]Index!M:M)</f>
        <v>#N/A</v>
      </c>
      <c r="AE3092" s="3" t="s">
        <v>43</v>
      </c>
      <c r="AF3092" t="s">
        <v>52</v>
      </c>
      <c r="AG3092" s="4" t="s">
        <v>53</v>
      </c>
      <c r="AI3092"/>
      <c r="AJ3092">
        <f>VLOOKUP(D3092,[3]Multipliers!$B:$AT,36)</f>
        <v>1</v>
      </c>
      <c r="AK3092">
        <f>VLOOKUP(D3092,[3]Multipliers!$B:$AT,36)</f>
        <v>1</v>
      </c>
      <c r="AM3092" t="e">
        <f t="shared" si="415"/>
        <v>#VALUE!</v>
      </c>
    </row>
    <row r="3093" spans="1:39">
      <c r="A3093" s="2" t="str">
        <f t="shared" si="409"/>
        <v>BOZHON PRECISION INDUSTRY TECHNOLOGY CO., LTD.V63OUTA PALLET</v>
      </c>
      <c r="B3093" s="2" t="str">
        <f t="shared" si="410"/>
        <v>FIXT,AE,OUTA PALLET,D52,BOZHONDCO</v>
      </c>
      <c r="D3093" t="s">
        <v>60</v>
      </c>
      <c r="E3093" t="s">
        <v>423</v>
      </c>
      <c r="F3093" t="s">
        <v>40</v>
      </c>
      <c r="G3093" t="s">
        <v>41</v>
      </c>
      <c r="H3093" t="s">
        <v>42</v>
      </c>
      <c r="I3093" t="s">
        <v>193</v>
      </c>
      <c r="J3093" t="s">
        <v>61</v>
      </c>
      <c r="K3093" t="s">
        <v>3223</v>
      </c>
      <c r="L3093" t="s">
        <v>3221</v>
      </c>
      <c r="M3093" t="s">
        <v>3224</v>
      </c>
      <c r="N3093" s="18" t="s">
        <v>193</v>
      </c>
      <c r="O3093" s="100" t="s">
        <v>193</v>
      </c>
      <c r="P3093">
        <v>86</v>
      </c>
      <c r="R3093">
        <v>6</v>
      </c>
      <c r="S3093"/>
      <c r="T3093"/>
      <c r="U3093" t="s">
        <v>374</v>
      </c>
      <c r="V3093" t="s">
        <v>51</v>
      </c>
      <c r="W3093" s="100"/>
      <c r="X3093"/>
      <c r="Z3093" s="3">
        <f t="shared" si="411"/>
        <v>0</v>
      </c>
      <c r="AA3093" s="3">
        <f t="shared" si="412"/>
        <v>0</v>
      </c>
      <c r="AB3093" s="3">
        <f t="shared" si="413"/>
        <v>0</v>
      </c>
      <c r="AC3093">
        <f t="shared" si="414"/>
        <v>0</v>
      </c>
      <c r="AD3093" t="e">
        <f>_xlfn.XLOOKUP(V3093,[2]Index!L:L,[2]Index!M:M)</f>
        <v>#N/A</v>
      </c>
      <c r="AE3093" s="3" t="s">
        <v>43</v>
      </c>
      <c r="AF3093" t="s">
        <v>52</v>
      </c>
      <c r="AG3093" s="4" t="s">
        <v>53</v>
      </c>
      <c r="AI3093"/>
      <c r="AJ3093">
        <f>VLOOKUP(D3093,[3]Multipliers!$B:$AT,36)</f>
        <v>1</v>
      </c>
      <c r="AK3093">
        <f>VLOOKUP(D3093,[3]Multipliers!$B:$AT,36)</f>
        <v>1</v>
      </c>
      <c r="AM3093" t="e">
        <f t="shared" si="415"/>
        <v>#VALUE!</v>
      </c>
    </row>
    <row r="3094" spans="1:39">
      <c r="A3094" s="2" t="str">
        <f t="shared" si="409"/>
        <v>BOZHON PRECISION INDUSTRY TECHNOLOGY CO., LTD.V64DPO PEEL TEST FIXTURE</v>
      </c>
      <c r="B3094" s="2" t="str">
        <f t="shared" si="410"/>
        <v>FIXT,AE,DPM PEEL TEST FIXTURE,D3Y/D8X,BOZHONDCO</v>
      </c>
      <c r="D3094" t="s">
        <v>60</v>
      </c>
      <c r="E3094" t="s">
        <v>423</v>
      </c>
      <c r="F3094" t="s">
        <v>40</v>
      </c>
      <c r="G3094" t="s">
        <v>41</v>
      </c>
      <c r="H3094" t="s">
        <v>65</v>
      </c>
      <c r="I3094" t="s">
        <v>193</v>
      </c>
      <c r="J3094" t="s">
        <v>66</v>
      </c>
      <c r="K3094" t="s">
        <v>2521</v>
      </c>
      <c r="L3094" t="s">
        <v>2210</v>
      </c>
      <c r="M3094" t="s">
        <v>2522</v>
      </c>
      <c r="N3094" s="18" t="s">
        <v>193</v>
      </c>
      <c r="O3094" s="100" t="s">
        <v>193</v>
      </c>
      <c r="P3094">
        <v>7</v>
      </c>
      <c r="R3094">
        <v>6</v>
      </c>
      <c r="S3094"/>
      <c r="T3094"/>
      <c r="U3094" t="s">
        <v>374</v>
      </c>
      <c r="V3094" t="s">
        <v>71</v>
      </c>
      <c r="W3094" s="100"/>
      <c r="X3094" t="s">
        <v>3215</v>
      </c>
      <c r="Z3094" s="3">
        <f t="shared" si="411"/>
        <v>0</v>
      </c>
      <c r="AA3094" s="3">
        <f t="shared" si="412"/>
        <v>0</v>
      </c>
      <c r="AB3094" s="3">
        <f t="shared" si="413"/>
        <v>0</v>
      </c>
      <c r="AC3094">
        <f t="shared" si="414"/>
        <v>0</v>
      </c>
      <c r="AD3094" t="str">
        <f>_xlfn.XLOOKUP(V3094,[2]Index!L:L,[2]Index!M:M)</f>
        <v>CN</v>
      </c>
      <c r="AE3094" s="3" t="s">
        <v>43</v>
      </c>
      <c r="AF3094" t="s">
        <v>52</v>
      </c>
      <c r="AG3094" s="4" t="s">
        <v>53</v>
      </c>
      <c r="AI3094"/>
      <c r="AJ3094">
        <f>VLOOKUP(D3094,[3]Multipliers!$B:$AT,36)</f>
        <v>1</v>
      </c>
      <c r="AK3094">
        <f>VLOOKUP(D3094,[3]Multipliers!$B:$AT,36)</f>
        <v>1</v>
      </c>
      <c r="AM3094" t="e">
        <f t="shared" si="415"/>
        <v>#VALUE!</v>
      </c>
    </row>
    <row r="3095" spans="1:39">
      <c r="A3095" s="2" t="str">
        <f t="shared" si="409"/>
        <v>BOZHON PRECISION INDUSTRY TECHNOLOGY CO., LTD.V64DPO PEEL TEST FIXTURE</v>
      </c>
      <c r="B3095" s="2" t="str">
        <f t="shared" si="410"/>
        <v> FXT,AE,DPO PEEL TEST FIXTURE,D9X/D4Y,BOZHONDCO</v>
      </c>
      <c r="C3095" s="3" t="str">
        <f>_xlfn.CONCAT(G3095,L3095,"New Buy")</f>
        <v>iphoneDPO PEEL TEST FIXTURENew Buy</v>
      </c>
      <c r="D3095" s="33" t="s">
        <v>60</v>
      </c>
      <c r="E3095" s="33" t="s">
        <v>423</v>
      </c>
      <c r="F3095" s="33" t="s">
        <v>40</v>
      </c>
      <c r="G3095" s="33" t="s">
        <v>41</v>
      </c>
      <c r="H3095" s="33" t="s">
        <v>65</v>
      </c>
      <c r="I3095" s="33" t="s">
        <v>193</v>
      </c>
      <c r="J3095" s="33" t="s">
        <v>73</v>
      </c>
      <c r="K3095" s="33" t="s">
        <v>3225</v>
      </c>
      <c r="L3095" s="33" t="s">
        <v>2210</v>
      </c>
      <c r="M3095" s="33" t="s">
        <v>3226</v>
      </c>
      <c r="N3095" s="15" t="s">
        <v>193</v>
      </c>
      <c r="O3095" s="26" t="s">
        <v>193</v>
      </c>
      <c r="P3095" s="33">
        <v>2</v>
      </c>
      <c r="Q3095" s="33"/>
      <c r="R3095" s="34">
        <v>6</v>
      </c>
      <c r="S3095" s="35"/>
      <c r="T3095" s="35"/>
      <c r="U3095" s="33" t="s">
        <v>374</v>
      </c>
      <c r="V3095" s="36" t="s">
        <v>71</v>
      </c>
      <c r="W3095" s="37"/>
      <c r="X3095" s="38" t="s">
        <v>3215</v>
      </c>
      <c r="Y3095" s="33"/>
      <c r="Z3095" s="3">
        <f t="shared" si="411"/>
        <v>0</v>
      </c>
      <c r="AA3095" s="3">
        <f t="shared" si="412"/>
        <v>0</v>
      </c>
      <c r="AB3095" s="3">
        <f t="shared" si="413"/>
        <v>0</v>
      </c>
      <c r="AC3095">
        <f t="shared" si="414"/>
        <v>0</v>
      </c>
      <c r="AD3095" t="str">
        <f>_xlfn.XLOOKUP(V3095,[2]Index!L:L,[2]Index!M:M)</f>
        <v>CN</v>
      </c>
      <c r="AE3095" s="3" t="s">
        <v>43</v>
      </c>
      <c r="AF3095" t="s">
        <v>52</v>
      </c>
      <c r="AG3095" s="4" t="s">
        <v>53</v>
      </c>
      <c r="AJ3095">
        <f>VLOOKUP(D3095,[3]Multipliers!$B:$AT,36)</f>
        <v>1</v>
      </c>
      <c r="AK3095">
        <f>VLOOKUP(D3095,[3]Multipliers!$B:$AT,36)</f>
        <v>1</v>
      </c>
      <c r="AM3095" t="e">
        <f t="shared" si="415"/>
        <v>#VALUE!</v>
      </c>
    </row>
    <row r="3096" spans="1:39">
      <c r="A3096" s="2" t="str">
        <f t="shared" si="409"/>
        <v>CHENGDU INNOREV INDUSTRIAL CO., LTD.V64OMS-ELM</v>
      </c>
      <c r="B3096" s="2" t="str">
        <f t="shared" si="410"/>
        <v>EQP,AE,OMS-ELM AUTO,V54-V64,INNOREV,RETROFIT KITRetrofit</v>
      </c>
      <c r="C3096" s="3" t="str">
        <f>_xlfn.CONCAT(G3096,L3096,"New Buy")</f>
        <v>iphoneOMS-ELMNew Buy</v>
      </c>
      <c r="D3096" s="39">
        <v>385884</v>
      </c>
      <c r="E3096" s="39" t="s">
        <v>2374</v>
      </c>
      <c r="F3096" s="39" t="s">
        <v>40</v>
      </c>
      <c r="G3096" s="39" t="s">
        <v>41</v>
      </c>
      <c r="H3096" s="39" t="s">
        <v>65</v>
      </c>
      <c r="I3096" s="39" t="s">
        <v>43</v>
      </c>
      <c r="J3096" s="39" t="s">
        <v>66</v>
      </c>
      <c r="K3096" s="39" t="s">
        <v>3227</v>
      </c>
      <c r="L3096" s="39" t="s">
        <v>1376</v>
      </c>
      <c r="M3096" s="39" t="s">
        <v>3228</v>
      </c>
      <c r="N3096" s="40">
        <v>0</v>
      </c>
      <c r="O3096" s="26">
        <v>0</v>
      </c>
      <c r="P3096" s="39">
        <v>6</v>
      </c>
      <c r="Q3096" s="39" t="s">
        <v>70</v>
      </c>
      <c r="R3096" s="39">
        <v>0</v>
      </c>
      <c r="S3096" s="39"/>
      <c r="T3096" s="39"/>
      <c r="U3096" s="39" t="s">
        <v>374</v>
      </c>
      <c r="V3096" s="39" t="s">
        <v>71</v>
      </c>
      <c r="W3096" s="24"/>
      <c r="X3096" s="41">
        <v>2356</v>
      </c>
      <c r="Y3096" s="42">
        <v>145</v>
      </c>
      <c r="Z3096" s="3">
        <f t="shared" si="411"/>
        <v>0</v>
      </c>
      <c r="AA3096" s="3">
        <f t="shared" si="412"/>
        <v>0</v>
      </c>
      <c r="AB3096" s="3">
        <f t="shared" si="413"/>
        <v>0</v>
      </c>
      <c r="AC3096">
        <f t="shared" si="414"/>
        <v>0</v>
      </c>
      <c r="AD3096" t="str">
        <f>_xlfn.XLOOKUP(V3096,[2]Index!L:L,[2]Index!M:M)</f>
        <v>CN</v>
      </c>
      <c r="AE3096" s="3" t="s">
        <v>5821</v>
      </c>
      <c r="AF3096" t="s">
        <v>52</v>
      </c>
      <c r="AG3096" s="4" t="s">
        <v>53</v>
      </c>
      <c r="AH3096" t="s">
        <v>72</v>
      </c>
      <c r="AJ3096">
        <f>VLOOKUP(D3096,[3]Multipliers!$B:$AT,36)</f>
        <v>1</v>
      </c>
      <c r="AK3096">
        <f>VLOOKUP(D3096,[3]Multipliers!$B:$AT,36)</f>
        <v>1</v>
      </c>
      <c r="AM3096" t="e">
        <f t="shared" si="415"/>
        <v>#VALUE!</v>
      </c>
    </row>
    <row r="3097" spans="1:39">
      <c r="A3097" s="2" t="str">
        <f t="shared" si="409"/>
        <v>CHENGDU INNOREV INDUSTRIAL CO., LTD.V64OMS-EU</v>
      </c>
      <c r="B3097" s="2" t="str">
        <f t="shared" si="410"/>
        <v>EQP,AE,OMS-EU AUTO,V54-V64,INNOREV,RETROFIT KITRetrofit</v>
      </c>
      <c r="C3097" s="3" t="str">
        <f>_xlfn.CONCAT(G3097,L3097,"New Buy")</f>
        <v>iphoneOMS-EUNew Buy</v>
      </c>
      <c r="D3097" s="39">
        <v>385888</v>
      </c>
      <c r="E3097" s="39" t="s">
        <v>2374</v>
      </c>
      <c r="F3097" s="39" t="s">
        <v>40</v>
      </c>
      <c r="G3097" s="39" t="s">
        <v>41</v>
      </c>
      <c r="H3097" s="39" t="s">
        <v>65</v>
      </c>
      <c r="I3097" s="39" t="s">
        <v>43</v>
      </c>
      <c r="J3097" s="39" t="s">
        <v>66</v>
      </c>
      <c r="K3097" s="39" t="s">
        <v>3229</v>
      </c>
      <c r="L3097" s="39" t="s">
        <v>1379</v>
      </c>
      <c r="M3097" s="39" t="s">
        <v>3230</v>
      </c>
      <c r="N3097" s="40">
        <v>0</v>
      </c>
      <c r="O3097" s="26">
        <v>0</v>
      </c>
      <c r="P3097" s="39">
        <v>4</v>
      </c>
      <c r="Q3097" s="39" t="s">
        <v>70</v>
      </c>
      <c r="R3097" s="39">
        <v>0</v>
      </c>
      <c r="S3097" s="39"/>
      <c r="T3097" s="39"/>
      <c r="U3097" s="39" t="s">
        <v>374</v>
      </c>
      <c r="V3097" s="39" t="s">
        <v>71</v>
      </c>
      <c r="W3097" s="24"/>
      <c r="X3097" s="41">
        <v>2356</v>
      </c>
      <c r="Y3097" s="42">
        <v>145</v>
      </c>
      <c r="Z3097" s="3">
        <f t="shared" si="411"/>
        <v>0</v>
      </c>
      <c r="AA3097" s="3">
        <f t="shared" si="412"/>
        <v>0</v>
      </c>
      <c r="AB3097" s="3">
        <f t="shared" si="413"/>
        <v>0</v>
      </c>
      <c r="AC3097">
        <f t="shared" si="414"/>
        <v>0</v>
      </c>
      <c r="AD3097" t="str">
        <f>_xlfn.XLOOKUP(V3097,[2]Index!L:L,[2]Index!M:M)</f>
        <v>CN</v>
      </c>
      <c r="AE3097" s="3" t="s">
        <v>5821</v>
      </c>
      <c r="AF3097" t="s">
        <v>52</v>
      </c>
      <c r="AG3097" s="4" t="s">
        <v>53</v>
      </c>
      <c r="AH3097" t="s">
        <v>72</v>
      </c>
      <c r="AJ3097">
        <f>VLOOKUP(D3097,[3]Multipliers!$B:$AT,36)</f>
        <v>1</v>
      </c>
      <c r="AK3097">
        <f>VLOOKUP(D3097,[3]Multipliers!$B:$AT,36)</f>
        <v>1</v>
      </c>
      <c r="AM3097" t="e">
        <f t="shared" si="415"/>
        <v>#VALUE!</v>
      </c>
    </row>
    <row r="3098" spans="1:39">
      <c r="A3098" s="2" t="str">
        <f t="shared" si="409"/>
        <v>BOZHON PRECISION INDUSTRY TECHNOLOGY CO., LTD.V64OUTA PALLET</v>
      </c>
      <c r="B3098" s="2" t="str">
        <f t="shared" si="410"/>
        <v>FIXT,AE,OUTA PALLET,D53,BZDCO</v>
      </c>
      <c r="C3098" s="3" t="str">
        <f>_xlfn.CONCAT(G3098,L3098,"New Buy")</f>
        <v>iphoneOUTA PALLETNew Buy</v>
      </c>
      <c r="D3098" s="5" t="s">
        <v>60</v>
      </c>
      <c r="E3098" s="5" t="s">
        <v>423</v>
      </c>
      <c r="F3098" s="5" t="s">
        <v>40</v>
      </c>
      <c r="G3098" s="5" t="s">
        <v>41</v>
      </c>
      <c r="H3098" s="5" t="s">
        <v>65</v>
      </c>
      <c r="I3098" s="5" t="s">
        <v>193</v>
      </c>
      <c r="J3098" s="5" t="s">
        <v>80</v>
      </c>
      <c r="K3098" s="5" t="s">
        <v>3220</v>
      </c>
      <c r="L3098" s="5" t="s">
        <v>3221</v>
      </c>
      <c r="M3098" s="5" t="s">
        <v>3222</v>
      </c>
      <c r="N3098" s="29" t="s">
        <v>193</v>
      </c>
      <c r="O3098" s="26" t="s">
        <v>193</v>
      </c>
      <c r="P3098" s="5">
        <v>6</v>
      </c>
      <c r="Q3098" s="5"/>
      <c r="R3098" s="5">
        <v>6</v>
      </c>
      <c r="S3098" s="5"/>
      <c r="T3098" s="5"/>
      <c r="U3098" s="5" t="s">
        <v>374</v>
      </c>
      <c r="V3098" s="5" t="s">
        <v>71</v>
      </c>
      <c r="W3098" s="31"/>
      <c r="X3098" s="32"/>
      <c r="Y3098" s="32"/>
      <c r="Z3098" s="3">
        <f t="shared" si="411"/>
        <v>0</v>
      </c>
      <c r="AA3098" s="3">
        <f t="shared" si="412"/>
        <v>0</v>
      </c>
      <c r="AB3098" s="3">
        <f t="shared" si="413"/>
        <v>0</v>
      </c>
      <c r="AC3098">
        <f t="shared" si="414"/>
        <v>0</v>
      </c>
      <c r="AD3098" t="str">
        <f>_xlfn.XLOOKUP(V3098,[2]Index!L:L,[2]Index!M:M)</f>
        <v>CN</v>
      </c>
      <c r="AE3098" s="3" t="s">
        <v>43</v>
      </c>
      <c r="AF3098" t="s">
        <v>52</v>
      </c>
      <c r="AG3098" s="4" t="s">
        <v>53</v>
      </c>
      <c r="AJ3098">
        <f>VLOOKUP(D3098,[3]Multipliers!$B:$AT,36)</f>
        <v>1</v>
      </c>
      <c r="AK3098">
        <f>VLOOKUP(D3098,[3]Multipliers!$B:$AT,36)</f>
        <v>1</v>
      </c>
      <c r="AM3098" t="e">
        <f t="shared" si="415"/>
        <v>#VALUE!</v>
      </c>
    </row>
    <row r="3099" spans="1:39">
      <c r="A3099" s="2" t="str">
        <f t="shared" si="409"/>
        <v>BOZHON PRECISION INDUSTRY TECHNOLOGY CO., LTD.V64OUTA PALLET</v>
      </c>
      <c r="B3099" s="2" t="str">
        <f t="shared" si="410"/>
        <v>FIXT,AE,OUTA PALLET,D52,BOZHONDCO</v>
      </c>
      <c r="C3099" s="3" t="str">
        <f>_xlfn.CONCAT(G3099,L3099,"New Buy")</f>
        <v>iphoneOUTA PALLETNew Buy</v>
      </c>
      <c r="D3099" s="33" t="s">
        <v>60</v>
      </c>
      <c r="E3099" s="33" t="s">
        <v>423</v>
      </c>
      <c r="F3099" s="33" t="s">
        <v>40</v>
      </c>
      <c r="G3099" s="33" t="s">
        <v>41</v>
      </c>
      <c r="H3099" s="33" t="s">
        <v>65</v>
      </c>
      <c r="I3099" s="33" t="s">
        <v>193</v>
      </c>
      <c r="J3099" s="33" t="s">
        <v>80</v>
      </c>
      <c r="K3099" s="33" t="s">
        <v>3223</v>
      </c>
      <c r="L3099" s="33" t="s">
        <v>3221</v>
      </c>
      <c r="M3099" s="33" t="s">
        <v>3224</v>
      </c>
      <c r="N3099" s="15" t="s">
        <v>193</v>
      </c>
      <c r="O3099" s="26" t="s">
        <v>193</v>
      </c>
      <c r="P3099" s="33">
        <v>72</v>
      </c>
      <c r="Q3099" s="33"/>
      <c r="R3099" s="34">
        <v>6</v>
      </c>
      <c r="S3099" s="35"/>
      <c r="T3099" s="35"/>
      <c r="U3099" s="33" t="s">
        <v>374</v>
      </c>
      <c r="V3099" s="36" t="s">
        <v>71</v>
      </c>
      <c r="W3099" s="37"/>
      <c r="X3099" s="38"/>
      <c r="Y3099" s="33"/>
      <c r="Z3099" s="3">
        <f t="shared" si="411"/>
        <v>0</v>
      </c>
      <c r="AA3099" s="3">
        <f t="shared" si="412"/>
        <v>0</v>
      </c>
      <c r="AB3099" s="3">
        <f t="shared" si="413"/>
        <v>0</v>
      </c>
      <c r="AC3099">
        <f t="shared" si="414"/>
        <v>0</v>
      </c>
      <c r="AD3099" t="str">
        <f>_xlfn.XLOOKUP(V3099,[2]Index!L:L,[2]Index!M:M)</f>
        <v>CN</v>
      </c>
      <c r="AE3099" s="3" t="s">
        <v>43</v>
      </c>
      <c r="AF3099" t="s">
        <v>52</v>
      </c>
      <c r="AG3099" s="4" t="s">
        <v>53</v>
      </c>
      <c r="AJ3099">
        <f>VLOOKUP(D3099,[3]Multipliers!$B:$AT,36)</f>
        <v>1</v>
      </c>
      <c r="AK3099">
        <f>VLOOKUP(D3099,[3]Multipliers!$B:$AT,36)</f>
        <v>1</v>
      </c>
      <c r="AM3099" t="e">
        <f t="shared" si="415"/>
        <v>#VALUE!</v>
      </c>
    </row>
    <row r="3100" spans="1:39">
      <c r="A3100" s="2" t="str">
        <f t="shared" si="409"/>
        <v>BOZHON PRECISION INDUSTRY TECHNOLOGY CO., LTD.V64OUTA PALLET</v>
      </c>
      <c r="B3100" s="2" t="str">
        <f t="shared" si="410"/>
        <v>FIXT,AE,OUTA PALLET,D28,BOZHONDCO</v>
      </c>
      <c r="D3100" t="s">
        <v>60</v>
      </c>
      <c r="E3100" t="s">
        <v>423</v>
      </c>
      <c r="F3100" t="s">
        <v>40</v>
      </c>
      <c r="G3100" t="s">
        <v>41</v>
      </c>
      <c r="H3100" t="s">
        <v>65</v>
      </c>
      <c r="I3100" t="s">
        <v>193</v>
      </c>
      <c r="J3100" t="s">
        <v>80</v>
      </c>
      <c r="K3100" t="s">
        <v>3231</v>
      </c>
      <c r="L3100" t="s">
        <v>3221</v>
      </c>
      <c r="M3100" t="s">
        <v>3232</v>
      </c>
      <c r="N3100" s="18" t="s">
        <v>193</v>
      </c>
      <c r="O3100" s="98" t="s">
        <v>193</v>
      </c>
      <c r="P3100">
        <v>72</v>
      </c>
      <c r="R3100">
        <v>6</v>
      </c>
      <c r="S3100"/>
      <c r="T3100"/>
      <c r="U3100" t="s">
        <v>374</v>
      </c>
      <c r="V3100" t="s">
        <v>71</v>
      </c>
      <c r="W3100" s="98"/>
      <c r="X3100" s="98"/>
      <c r="Z3100" s="3">
        <f t="shared" si="411"/>
        <v>0</v>
      </c>
      <c r="AA3100" s="3">
        <f t="shared" si="412"/>
        <v>0</v>
      </c>
      <c r="AB3100" s="3">
        <f t="shared" si="413"/>
        <v>0</v>
      </c>
      <c r="AC3100">
        <f t="shared" si="414"/>
        <v>0</v>
      </c>
      <c r="AD3100" t="str">
        <f>_xlfn.XLOOKUP(V3100,[2]Index!L:L,[2]Index!M:M)</f>
        <v>CN</v>
      </c>
      <c r="AE3100" s="3" t="s">
        <v>43</v>
      </c>
      <c r="AF3100" t="s">
        <v>52</v>
      </c>
      <c r="AG3100" s="4" t="s">
        <v>53</v>
      </c>
      <c r="AJ3100">
        <f>VLOOKUP(D3100,[3]Multipliers!$B:$AT,36)</f>
        <v>1</v>
      </c>
      <c r="AK3100">
        <f>VLOOKUP(D3100,[3]Multipliers!$B:$AT,36)</f>
        <v>1</v>
      </c>
      <c r="AM3100" t="e">
        <f t="shared" si="415"/>
        <v>#VALUE!</v>
      </c>
    </row>
    <row r="3101" spans="1:39">
      <c r="A3101" s="2" t="str">
        <f t="shared" si="409"/>
        <v>BOZHON PRECISION INDUSTRY TECHNOLOGY CO., LTD.V64OUTA PALLET</v>
      </c>
      <c r="B3101" s="2" t="str">
        <f t="shared" si="410"/>
        <v>FIXT,AE,OUTA PALLET,D38,BOZHONDCO</v>
      </c>
      <c r="C3101" s="3" t="str">
        <f>_xlfn.CONCAT(G3101,L3101,"New Buy")</f>
        <v>iphoneOUTA PALLETNew Buy</v>
      </c>
      <c r="D3101" s="36" t="s">
        <v>60</v>
      </c>
      <c r="E3101" s="36" t="s">
        <v>423</v>
      </c>
      <c r="F3101" s="36" t="s">
        <v>40</v>
      </c>
      <c r="G3101" s="36" t="s">
        <v>41</v>
      </c>
      <c r="H3101" s="36" t="s">
        <v>65</v>
      </c>
      <c r="I3101" s="36" t="s">
        <v>193</v>
      </c>
      <c r="J3101" s="36" t="s">
        <v>80</v>
      </c>
      <c r="K3101" s="36" t="s">
        <v>3233</v>
      </c>
      <c r="L3101" s="36" t="s">
        <v>3221</v>
      </c>
      <c r="M3101" s="36" t="s">
        <v>3234</v>
      </c>
      <c r="N3101" s="15" t="s">
        <v>193</v>
      </c>
      <c r="O3101" s="26" t="s">
        <v>193</v>
      </c>
      <c r="P3101" s="36">
        <v>30</v>
      </c>
      <c r="Q3101" s="36"/>
      <c r="R3101" s="34">
        <v>6</v>
      </c>
      <c r="S3101" s="43"/>
      <c r="T3101" s="43"/>
      <c r="U3101" s="36" t="s">
        <v>374</v>
      </c>
      <c r="V3101" s="36" t="s">
        <v>71</v>
      </c>
      <c r="W3101" s="37"/>
      <c r="X3101" s="38"/>
      <c r="Y3101" s="36"/>
      <c r="Z3101" s="3">
        <f t="shared" si="411"/>
        <v>0</v>
      </c>
      <c r="AA3101" s="3">
        <f t="shared" si="412"/>
        <v>0</v>
      </c>
      <c r="AB3101" s="3">
        <f t="shared" si="413"/>
        <v>0</v>
      </c>
      <c r="AC3101">
        <f t="shared" si="414"/>
        <v>0</v>
      </c>
      <c r="AD3101" t="str">
        <f>_xlfn.XLOOKUP(V3101,[2]Index!L:L,[2]Index!M:M)</f>
        <v>CN</v>
      </c>
      <c r="AE3101" s="3" t="s">
        <v>43</v>
      </c>
      <c r="AF3101" t="s">
        <v>52</v>
      </c>
      <c r="AG3101" s="4" t="s">
        <v>53</v>
      </c>
      <c r="AJ3101">
        <f>VLOOKUP(D3101,[3]Multipliers!$B:$AT,36)</f>
        <v>1</v>
      </c>
      <c r="AK3101">
        <f>VLOOKUP(D3101,[3]Multipliers!$B:$AT,36)</f>
        <v>1</v>
      </c>
      <c r="AM3101" t="e">
        <f t="shared" si="415"/>
        <v>#VALUE!</v>
      </c>
    </row>
    <row r="3102" spans="1:39">
      <c r="A3102" s="2" t="str">
        <f t="shared" si="409"/>
        <v>BOZHON PRECISION INDUSTRY TECHNOLOGY CO., LTD.V64OUTA PALLET</v>
      </c>
      <c r="B3102" s="2" t="str">
        <f t="shared" si="410"/>
        <v>FIXT,AE,OUTA PALLET,D53,BZDCO</v>
      </c>
      <c r="C3102" s="3" t="str">
        <f>_xlfn.CONCAT(G3102,L3102,"New Buy")</f>
        <v>iphoneOUTA PALLETNew Buy</v>
      </c>
      <c r="D3102" s="36" t="s">
        <v>60</v>
      </c>
      <c r="E3102" s="36" t="s">
        <v>423</v>
      </c>
      <c r="F3102" s="36" t="s">
        <v>40</v>
      </c>
      <c r="G3102" s="36" t="s">
        <v>41</v>
      </c>
      <c r="H3102" s="36" t="s">
        <v>65</v>
      </c>
      <c r="I3102" s="36" t="s">
        <v>193</v>
      </c>
      <c r="J3102" s="36" t="s">
        <v>66</v>
      </c>
      <c r="K3102" s="36" t="s">
        <v>3220</v>
      </c>
      <c r="L3102" s="36" t="s">
        <v>3221</v>
      </c>
      <c r="M3102" s="36" t="s">
        <v>3222</v>
      </c>
      <c r="N3102" s="15" t="s">
        <v>193</v>
      </c>
      <c r="O3102" s="26" t="s">
        <v>193</v>
      </c>
      <c r="P3102" s="36">
        <v>66</v>
      </c>
      <c r="Q3102" s="36"/>
      <c r="R3102" s="34">
        <v>6</v>
      </c>
      <c r="S3102" s="43"/>
      <c r="T3102" s="43"/>
      <c r="U3102" s="36" t="s">
        <v>374</v>
      </c>
      <c r="V3102" s="36" t="s">
        <v>71</v>
      </c>
      <c r="W3102" s="37"/>
      <c r="X3102" s="38"/>
      <c r="Y3102" s="36"/>
      <c r="Z3102" s="3">
        <f t="shared" si="411"/>
        <v>0</v>
      </c>
      <c r="AA3102" s="3">
        <f t="shared" si="412"/>
        <v>0</v>
      </c>
      <c r="AB3102" s="3">
        <f t="shared" si="413"/>
        <v>0</v>
      </c>
      <c r="AC3102">
        <f t="shared" si="414"/>
        <v>0</v>
      </c>
      <c r="AD3102" t="str">
        <f>_xlfn.XLOOKUP(V3102,[2]Index!L:L,[2]Index!M:M)</f>
        <v>CN</v>
      </c>
      <c r="AE3102" s="3" t="s">
        <v>43</v>
      </c>
      <c r="AF3102" t="s">
        <v>52</v>
      </c>
      <c r="AG3102" s="4" t="s">
        <v>53</v>
      </c>
      <c r="AJ3102">
        <f>VLOOKUP(D3102,[3]Multipliers!$B:$AT,36)</f>
        <v>1</v>
      </c>
      <c r="AK3102">
        <f>VLOOKUP(D3102,[3]Multipliers!$B:$AT,36)</f>
        <v>1</v>
      </c>
      <c r="AM3102" t="e">
        <f t="shared" si="415"/>
        <v>#VALUE!</v>
      </c>
    </row>
    <row r="3103" spans="1:39">
      <c r="A3103" s="2" t="str">
        <f t="shared" si="409"/>
        <v>BOZHON PRECISION INDUSTRY TECHNOLOGY CO., LTD.V64OUTA PALLET</v>
      </c>
      <c r="B3103" s="2" t="str">
        <f t="shared" si="410"/>
        <v>FIXT,AE,OUTA PALLET,D52,BOZHONDCO</v>
      </c>
      <c r="C3103" s="3" t="str">
        <f>_xlfn.CONCAT(G3103,L3103,"New Buy")</f>
        <v>iphoneOUTA PALLETNew Buy</v>
      </c>
      <c r="D3103" s="36" t="s">
        <v>60</v>
      </c>
      <c r="E3103" s="36" t="s">
        <v>423</v>
      </c>
      <c r="F3103" s="36" t="s">
        <v>40</v>
      </c>
      <c r="G3103" s="36" t="s">
        <v>41</v>
      </c>
      <c r="H3103" s="36" t="s">
        <v>65</v>
      </c>
      <c r="I3103" s="36" t="s">
        <v>193</v>
      </c>
      <c r="J3103" s="36" t="s">
        <v>66</v>
      </c>
      <c r="K3103" s="36" t="s">
        <v>3223</v>
      </c>
      <c r="L3103" s="36" t="s">
        <v>3221</v>
      </c>
      <c r="M3103" s="36" t="s">
        <v>3224</v>
      </c>
      <c r="N3103" s="15" t="s">
        <v>193</v>
      </c>
      <c r="O3103" s="26" t="s">
        <v>193</v>
      </c>
      <c r="P3103" s="36">
        <v>6</v>
      </c>
      <c r="Q3103" s="36"/>
      <c r="R3103" s="34">
        <v>6</v>
      </c>
      <c r="S3103" s="43"/>
      <c r="T3103" s="43"/>
      <c r="U3103" s="36" t="s">
        <v>374</v>
      </c>
      <c r="V3103" s="36" t="s">
        <v>71</v>
      </c>
      <c r="W3103" s="37"/>
      <c r="X3103" s="38"/>
      <c r="Y3103" s="36"/>
      <c r="Z3103" s="3">
        <f t="shared" si="411"/>
        <v>0</v>
      </c>
      <c r="AA3103" s="3">
        <f t="shared" si="412"/>
        <v>0</v>
      </c>
      <c r="AB3103" s="3">
        <f t="shared" si="413"/>
        <v>0</v>
      </c>
      <c r="AC3103">
        <f t="shared" si="414"/>
        <v>0</v>
      </c>
      <c r="AD3103" t="str">
        <f>_xlfn.XLOOKUP(V3103,[2]Index!L:L,[2]Index!M:M)</f>
        <v>CN</v>
      </c>
      <c r="AE3103" s="3" t="s">
        <v>43</v>
      </c>
      <c r="AF3103" t="s">
        <v>52</v>
      </c>
      <c r="AG3103" s="4" t="s">
        <v>53</v>
      </c>
      <c r="AJ3103">
        <f>VLOOKUP(D3103,[3]Multipliers!$B:$AT,36)</f>
        <v>1</v>
      </c>
      <c r="AK3103">
        <f>VLOOKUP(D3103,[3]Multipliers!$B:$AT,36)</f>
        <v>1</v>
      </c>
      <c r="AM3103" t="e">
        <f t="shared" si="415"/>
        <v>#VALUE!</v>
      </c>
    </row>
    <row r="3104" spans="1:39">
      <c r="A3104" s="2" t="str">
        <f t="shared" si="409"/>
        <v>BOZHON PRECISION INDUSTRY TECHNOLOGY CO., LTD.V64OUTA PALLET</v>
      </c>
      <c r="B3104" s="2" t="str">
        <f t="shared" si="410"/>
        <v>FIXT,AE,OUTA PALLET,D28,BOZHONDCO</v>
      </c>
      <c r="D3104" t="s">
        <v>60</v>
      </c>
      <c r="E3104" t="s">
        <v>423</v>
      </c>
      <c r="F3104" t="s">
        <v>40</v>
      </c>
      <c r="G3104" t="s">
        <v>41</v>
      </c>
      <c r="H3104" t="s">
        <v>65</v>
      </c>
      <c r="I3104" t="s">
        <v>193</v>
      </c>
      <c r="J3104" t="s">
        <v>66</v>
      </c>
      <c r="K3104" t="s">
        <v>3231</v>
      </c>
      <c r="L3104" t="s">
        <v>3221</v>
      </c>
      <c r="M3104" t="s">
        <v>3232</v>
      </c>
      <c r="N3104" s="98" t="s">
        <v>193</v>
      </c>
      <c r="O3104" s="98" t="s">
        <v>193</v>
      </c>
      <c r="P3104">
        <v>144</v>
      </c>
      <c r="R3104">
        <v>6</v>
      </c>
      <c r="S3104"/>
      <c r="T3104"/>
      <c r="U3104" t="s">
        <v>374</v>
      </c>
      <c r="V3104" t="s">
        <v>71</v>
      </c>
      <c r="X3104"/>
      <c r="Y3104" s="99"/>
      <c r="Z3104" s="3">
        <f t="shared" si="411"/>
        <v>0</v>
      </c>
      <c r="AA3104" s="3">
        <f t="shared" si="412"/>
        <v>0</v>
      </c>
      <c r="AB3104" s="3">
        <f t="shared" si="413"/>
        <v>0</v>
      </c>
      <c r="AC3104">
        <f t="shared" si="414"/>
        <v>0</v>
      </c>
      <c r="AD3104" t="str">
        <f>_xlfn.XLOOKUP(V3104,[2]Index!L:L,[2]Index!M:M)</f>
        <v>CN</v>
      </c>
      <c r="AE3104" s="3" t="s">
        <v>43</v>
      </c>
      <c r="AF3104" t="s">
        <v>52</v>
      </c>
      <c r="AG3104" t="s">
        <v>53</v>
      </c>
      <c r="AJ3104">
        <f>VLOOKUP(D3104,[3]Multipliers!$B:$AT,36)</f>
        <v>1</v>
      </c>
      <c r="AK3104">
        <f>VLOOKUP(D3104,[3]Multipliers!$B:$AT,36)</f>
        <v>1</v>
      </c>
      <c r="AM3104" t="e">
        <f t="shared" si="415"/>
        <v>#VALUE!</v>
      </c>
    </row>
    <row r="3105" spans="1:39">
      <c r="A3105" s="2" t="str">
        <f t="shared" si="409"/>
        <v>BOZHON PRECISION INDUSTRY TECHNOLOGY CO., LTD.V64OUTA PALLET</v>
      </c>
      <c r="B3105" s="2" t="str">
        <f t="shared" si="410"/>
        <v>FXT,AE,OUTA PALLET,D84,BOZHONDCO</v>
      </c>
      <c r="D3105" t="s">
        <v>60</v>
      </c>
      <c r="E3105" t="s">
        <v>423</v>
      </c>
      <c r="F3105" t="s">
        <v>40</v>
      </c>
      <c r="G3105" t="s">
        <v>41</v>
      </c>
      <c r="H3105" t="s">
        <v>65</v>
      </c>
      <c r="I3105" t="s">
        <v>193</v>
      </c>
      <c r="J3105" t="s">
        <v>66</v>
      </c>
      <c r="K3105" t="s">
        <v>3235</v>
      </c>
      <c r="L3105" t="s">
        <v>3221</v>
      </c>
      <c r="M3105" t="s">
        <v>3236</v>
      </c>
      <c r="N3105" s="98" t="s">
        <v>193</v>
      </c>
      <c r="O3105" s="98" t="s">
        <v>193</v>
      </c>
      <c r="P3105">
        <v>180</v>
      </c>
      <c r="R3105">
        <v>6</v>
      </c>
      <c r="S3105"/>
      <c r="T3105"/>
      <c r="U3105" t="s">
        <v>374</v>
      </c>
      <c r="V3105" t="s">
        <v>71</v>
      </c>
      <c r="X3105"/>
      <c r="Y3105" s="99"/>
      <c r="Z3105" s="3">
        <f t="shared" si="411"/>
        <v>0</v>
      </c>
      <c r="AA3105" s="3">
        <f t="shared" si="412"/>
        <v>0</v>
      </c>
      <c r="AB3105" s="3">
        <f t="shared" si="413"/>
        <v>0</v>
      </c>
      <c r="AC3105">
        <f t="shared" si="414"/>
        <v>0</v>
      </c>
      <c r="AD3105" t="str">
        <f>_xlfn.XLOOKUP(V3105,[2]Index!L:L,[2]Index!M:M)</f>
        <v>CN</v>
      </c>
      <c r="AE3105" s="3" t="s">
        <v>43</v>
      </c>
      <c r="AF3105" t="s">
        <v>52</v>
      </c>
      <c r="AG3105" t="s">
        <v>53</v>
      </c>
      <c r="AJ3105">
        <f>VLOOKUP(D3105,[3]Multipliers!$B:$AT,36)</f>
        <v>1</v>
      </c>
      <c r="AK3105">
        <f>VLOOKUP(D3105,[3]Multipliers!$B:$AT,36)</f>
        <v>1</v>
      </c>
      <c r="AM3105" t="e">
        <f t="shared" si="415"/>
        <v>#VALUE!</v>
      </c>
    </row>
    <row r="3106" spans="1:39">
      <c r="A3106" s="2" t="str">
        <f t="shared" si="409"/>
        <v>BOZHON PRECISION INDUSTRY TECHNOLOGY CO., LTD.V64OUTA PALLET</v>
      </c>
      <c r="B3106" s="2" t="str">
        <f t="shared" si="410"/>
        <v>FIXT,AE,OUTA PALLET,D52,BOZHONDCO</v>
      </c>
      <c r="D3106" t="s">
        <v>60</v>
      </c>
      <c r="E3106" t="s">
        <v>423</v>
      </c>
      <c r="F3106" t="s">
        <v>40</v>
      </c>
      <c r="G3106" t="s">
        <v>41</v>
      </c>
      <c r="H3106" t="s">
        <v>65</v>
      </c>
      <c r="I3106" t="s">
        <v>193</v>
      </c>
      <c r="J3106" t="s">
        <v>181</v>
      </c>
      <c r="K3106" t="s">
        <v>3223</v>
      </c>
      <c r="L3106" t="s">
        <v>3221</v>
      </c>
      <c r="M3106" t="s">
        <v>3224</v>
      </c>
      <c r="N3106" s="98" t="s">
        <v>193</v>
      </c>
      <c r="O3106" s="98" t="s">
        <v>193</v>
      </c>
      <c r="P3106">
        <v>72</v>
      </c>
      <c r="R3106">
        <v>6</v>
      </c>
      <c r="S3106"/>
      <c r="T3106"/>
      <c r="U3106" t="s">
        <v>374</v>
      </c>
      <c r="V3106" t="s">
        <v>71</v>
      </c>
      <c r="X3106"/>
      <c r="Y3106" s="99"/>
      <c r="Z3106" s="3">
        <f t="shared" si="411"/>
        <v>0</v>
      </c>
      <c r="AA3106" s="3">
        <f t="shared" si="412"/>
        <v>0</v>
      </c>
      <c r="AB3106" s="3">
        <f t="shared" si="413"/>
        <v>0</v>
      </c>
      <c r="AC3106">
        <f t="shared" si="414"/>
        <v>0</v>
      </c>
      <c r="AD3106" t="str">
        <f>_xlfn.XLOOKUP(V3106,[2]Index!L:L,[2]Index!M:M)</f>
        <v>CN</v>
      </c>
      <c r="AE3106" s="3" t="s">
        <v>43</v>
      </c>
      <c r="AF3106" t="s">
        <v>52</v>
      </c>
      <c r="AG3106" t="s">
        <v>53</v>
      </c>
      <c r="AJ3106">
        <f>VLOOKUP(D3106,[3]Multipliers!$B:$AT,36)</f>
        <v>1</v>
      </c>
      <c r="AK3106">
        <f>VLOOKUP(D3106,[3]Multipliers!$B:$AT,36)</f>
        <v>1</v>
      </c>
      <c r="AM3106">
        <f t="shared" si="415"/>
        <v>0</v>
      </c>
    </row>
    <row r="3107" spans="1:39">
      <c r="A3107" s="2" t="str">
        <f t="shared" si="409"/>
        <v>BOZHON PRECISION INDUSTRY TECHNOLOGY CO., LTD.V64DPO PEEL TEST FIXTURE</v>
      </c>
      <c r="B3107" s="2" t="str">
        <f t="shared" si="410"/>
        <v>FXT,AE,DPO PEEL TEST FIXTURE,V6X,BOZHONDCO</v>
      </c>
      <c r="C3107" s="3" t="str">
        <f t="shared" ref="C3107:C3112" si="416">_xlfn.CONCAT(G3107,L3107,"New Buy")</f>
        <v>iphoneDPO PEEL TEST FIXTURENew Buy</v>
      </c>
      <c r="D3107" s="79" t="s">
        <v>60</v>
      </c>
      <c r="E3107" s="33" t="s">
        <v>423</v>
      </c>
      <c r="F3107" s="33" t="s">
        <v>40</v>
      </c>
      <c r="G3107" s="33" t="s">
        <v>41</v>
      </c>
      <c r="H3107" s="33" t="s">
        <v>65</v>
      </c>
      <c r="I3107" s="33" t="s">
        <v>193</v>
      </c>
      <c r="J3107" s="33" t="s">
        <v>66</v>
      </c>
      <c r="K3107" s="33" t="s">
        <v>3237</v>
      </c>
      <c r="L3107" s="33" t="s">
        <v>2210</v>
      </c>
      <c r="M3107" s="33" t="s">
        <v>3238</v>
      </c>
      <c r="N3107" s="15" t="s">
        <v>193</v>
      </c>
      <c r="O3107" s="26" t="s">
        <v>193</v>
      </c>
      <c r="P3107" s="33">
        <v>6</v>
      </c>
      <c r="Q3107" s="33"/>
      <c r="R3107" s="34">
        <v>6</v>
      </c>
      <c r="S3107" s="35"/>
      <c r="T3107" s="35"/>
      <c r="U3107" s="33" t="s">
        <v>374</v>
      </c>
      <c r="V3107" s="36" t="s">
        <v>85</v>
      </c>
      <c r="W3107" s="37"/>
      <c r="X3107" s="38" t="s">
        <v>3215</v>
      </c>
      <c r="Y3107" s="33"/>
      <c r="Z3107" s="3">
        <f t="shared" si="411"/>
        <v>0</v>
      </c>
      <c r="AA3107" s="3">
        <f t="shared" si="412"/>
        <v>0</v>
      </c>
      <c r="AB3107" s="3">
        <f t="shared" si="413"/>
        <v>0</v>
      </c>
      <c r="AC3107">
        <f t="shared" si="414"/>
        <v>0</v>
      </c>
      <c r="AD3107" t="str">
        <f>_xlfn.XLOOKUP(V3107,[2]Index!L:L,[2]Index!M:M)</f>
        <v>CN</v>
      </c>
      <c r="AE3107" s="3" t="s">
        <v>43</v>
      </c>
      <c r="AF3107" t="s">
        <v>52</v>
      </c>
      <c r="AG3107" s="4" t="s">
        <v>53</v>
      </c>
      <c r="AJ3107">
        <f>VLOOKUP(D3107,[3]Multipliers!$B:$AT,36)</f>
        <v>1</v>
      </c>
      <c r="AK3107">
        <f>VLOOKUP(D3107,[3]Multipliers!$B:$AT,36)</f>
        <v>1</v>
      </c>
      <c r="AM3107">
        <f t="shared" si="415"/>
        <v>0</v>
      </c>
    </row>
    <row r="3108" spans="1:39">
      <c r="A3108" s="2" t="str">
        <f t="shared" si="409"/>
        <v>BOZHON PRECISION INDUSTRY TECHNOLOGY CO., LTD.V63DPO PEEL TEST FIXTURE</v>
      </c>
      <c r="B3108" s="2" t="str">
        <f t="shared" si="410"/>
        <v>FXT,AE,DPO PEEL TEST FIXTURE,D9X/D4Y,BOZHONDCO</v>
      </c>
      <c r="C3108" s="3" t="str">
        <f t="shared" si="416"/>
        <v>iphoneDPO PEEL TEST FIXTURENew Buy</v>
      </c>
      <c r="D3108" s="79" t="s">
        <v>60</v>
      </c>
      <c r="E3108" s="33" t="s">
        <v>423</v>
      </c>
      <c r="F3108" s="33" t="s">
        <v>40</v>
      </c>
      <c r="G3108" s="33" t="s">
        <v>41</v>
      </c>
      <c r="H3108" s="33" t="s">
        <v>42</v>
      </c>
      <c r="I3108" s="33" t="s">
        <v>193</v>
      </c>
      <c r="J3108" s="33" t="s">
        <v>111</v>
      </c>
      <c r="K3108" s="33" t="s">
        <v>3225</v>
      </c>
      <c r="L3108" s="33" t="s">
        <v>2210</v>
      </c>
      <c r="M3108" s="33" t="s">
        <v>3239</v>
      </c>
      <c r="N3108" s="15" t="s">
        <v>193</v>
      </c>
      <c r="O3108" s="26" t="s">
        <v>193</v>
      </c>
      <c r="P3108" s="33">
        <v>1</v>
      </c>
      <c r="Q3108" s="33"/>
      <c r="R3108" s="34">
        <v>6</v>
      </c>
      <c r="S3108" s="35"/>
      <c r="T3108" s="35"/>
      <c r="U3108" s="33" t="s">
        <v>374</v>
      </c>
      <c r="V3108" s="36" t="s">
        <v>85</v>
      </c>
      <c r="W3108" s="37"/>
      <c r="X3108" s="38" t="s">
        <v>3215</v>
      </c>
      <c r="Y3108" s="33"/>
      <c r="Z3108" s="3">
        <f t="shared" si="411"/>
        <v>0</v>
      </c>
      <c r="AA3108" s="3">
        <f t="shared" si="412"/>
        <v>0</v>
      </c>
      <c r="AB3108" s="3">
        <f t="shared" si="413"/>
        <v>0</v>
      </c>
      <c r="AC3108">
        <f t="shared" si="414"/>
        <v>0</v>
      </c>
      <c r="AD3108" t="str">
        <f>_xlfn.XLOOKUP(V3108,[2]Index!L:L,[2]Index!M:M)</f>
        <v>CN</v>
      </c>
      <c r="AE3108" s="3" t="s">
        <v>43</v>
      </c>
      <c r="AF3108" t="s">
        <v>52</v>
      </c>
      <c r="AG3108" s="4" t="s">
        <v>53</v>
      </c>
      <c r="AJ3108">
        <f>VLOOKUP(D3108,[3]Multipliers!$B:$AT,36)</f>
        <v>1</v>
      </c>
      <c r="AK3108">
        <f>VLOOKUP(D3108,[3]Multipliers!$B:$AT,36)</f>
        <v>1</v>
      </c>
      <c r="AM3108">
        <f t="shared" si="415"/>
        <v>0</v>
      </c>
    </row>
    <row r="3109" spans="1:39">
      <c r="A3109" s="2" t="str">
        <f t="shared" si="409"/>
        <v>BOZHON PRECISION INDUSTRY TECHNOLOGY CO., LTD.V63DPO PEEL TEST FIXTURE</v>
      </c>
      <c r="B3109" s="2" t="str">
        <f t="shared" si="410"/>
        <v>FXT,AE,DPO PEEL TEST FIXTURE,D9X/D4Y,BOZHONDCO</v>
      </c>
      <c r="C3109" s="3" t="str">
        <f t="shared" si="416"/>
        <v>iphoneDPO PEEL TEST FIXTURENew Buy</v>
      </c>
      <c r="D3109" s="79" t="s">
        <v>60</v>
      </c>
      <c r="E3109" s="33" t="s">
        <v>423</v>
      </c>
      <c r="F3109" s="33" t="s">
        <v>40</v>
      </c>
      <c r="G3109" s="33" t="s">
        <v>41</v>
      </c>
      <c r="H3109" s="33" t="s">
        <v>42</v>
      </c>
      <c r="I3109" s="33" t="s">
        <v>193</v>
      </c>
      <c r="J3109" s="33" t="s">
        <v>111</v>
      </c>
      <c r="K3109" s="33" t="s">
        <v>3225</v>
      </c>
      <c r="L3109" s="33" t="s">
        <v>2210</v>
      </c>
      <c r="M3109" s="33" t="s">
        <v>3239</v>
      </c>
      <c r="N3109" s="15" t="s">
        <v>193</v>
      </c>
      <c r="O3109" s="26" t="s">
        <v>193</v>
      </c>
      <c r="P3109" s="33">
        <v>5</v>
      </c>
      <c r="Q3109" s="33"/>
      <c r="R3109" s="34">
        <v>6</v>
      </c>
      <c r="S3109" s="35"/>
      <c r="T3109" s="35"/>
      <c r="U3109" s="33" t="s">
        <v>374</v>
      </c>
      <c r="V3109" s="36" t="s">
        <v>85</v>
      </c>
      <c r="W3109" s="37"/>
      <c r="X3109" s="38" t="s">
        <v>3215</v>
      </c>
      <c r="Y3109" s="33"/>
      <c r="Z3109" s="3">
        <f t="shared" si="411"/>
        <v>0</v>
      </c>
      <c r="AA3109" s="3">
        <f t="shared" si="412"/>
        <v>0</v>
      </c>
      <c r="AB3109" s="3">
        <f t="shared" si="413"/>
        <v>0</v>
      </c>
      <c r="AC3109">
        <f t="shared" si="414"/>
        <v>0</v>
      </c>
      <c r="AD3109" t="str">
        <f>_xlfn.XLOOKUP(V3109,[2]Index!L:L,[2]Index!M:M)</f>
        <v>CN</v>
      </c>
      <c r="AE3109" s="3" t="s">
        <v>43</v>
      </c>
      <c r="AF3109" t="s">
        <v>52</v>
      </c>
      <c r="AG3109" s="4" t="s">
        <v>53</v>
      </c>
      <c r="AJ3109">
        <f>VLOOKUP(D3109,[3]Multipliers!$B:$AT,36)</f>
        <v>1</v>
      </c>
      <c r="AK3109">
        <f>VLOOKUP(D3109,[3]Multipliers!$B:$AT,36)</f>
        <v>1</v>
      </c>
      <c r="AM3109">
        <f t="shared" si="415"/>
        <v>0</v>
      </c>
    </row>
    <row r="3110" spans="1:39">
      <c r="A3110" s="2" t="str">
        <f t="shared" si="409"/>
        <v>BOZHON PRECISION INDUSTRY TECHNOLOGY CO., LTD.V64DPO PEEL TEST FIXTURE</v>
      </c>
      <c r="B3110" s="2" t="str">
        <f t="shared" si="410"/>
        <v>FXT,AE,DPO PEEL TEST FIXTURE,V6X,BOZHONDCO</v>
      </c>
      <c r="C3110" s="3" t="str">
        <f t="shared" si="416"/>
        <v>iphoneDPO PEEL TEST FIXTURENew Buy</v>
      </c>
      <c r="D3110" s="24" t="s">
        <v>60</v>
      </c>
      <c r="E3110" s="24" t="s">
        <v>423</v>
      </c>
      <c r="F3110" s="24" t="s">
        <v>40</v>
      </c>
      <c r="G3110" s="24" t="s">
        <v>41</v>
      </c>
      <c r="H3110" s="24" t="s">
        <v>65</v>
      </c>
      <c r="I3110" s="24" t="s">
        <v>193</v>
      </c>
      <c r="J3110" s="24" t="s">
        <v>111</v>
      </c>
      <c r="K3110" s="24" t="s">
        <v>3237</v>
      </c>
      <c r="L3110" s="24" t="s">
        <v>2210</v>
      </c>
      <c r="M3110" s="24" t="s">
        <v>3238</v>
      </c>
      <c r="N3110" s="44" t="s">
        <v>193</v>
      </c>
      <c r="O3110" s="26" t="s">
        <v>193</v>
      </c>
      <c r="P3110" s="24">
        <v>1</v>
      </c>
      <c r="Q3110" s="24"/>
      <c r="R3110" s="24">
        <v>6</v>
      </c>
      <c r="S3110" s="24"/>
      <c r="T3110" s="24"/>
      <c r="U3110" s="24" t="s">
        <v>374</v>
      </c>
      <c r="V3110" s="24" t="s">
        <v>85</v>
      </c>
      <c r="W3110" s="40"/>
      <c r="X3110" s="53" t="s">
        <v>3215</v>
      </c>
      <c r="Y3110" s="24"/>
      <c r="Z3110" s="3">
        <f t="shared" si="411"/>
        <v>0</v>
      </c>
      <c r="AA3110" s="3">
        <f t="shared" si="412"/>
        <v>0</v>
      </c>
      <c r="AB3110" s="3">
        <f t="shared" si="413"/>
        <v>0</v>
      </c>
      <c r="AC3110">
        <f t="shared" si="414"/>
        <v>0</v>
      </c>
      <c r="AD3110" t="str">
        <f>_xlfn.XLOOKUP(V3110,[2]Index!L:L,[2]Index!M:M)</f>
        <v>CN</v>
      </c>
      <c r="AE3110" s="3" t="s">
        <v>43</v>
      </c>
      <c r="AF3110" t="s">
        <v>52</v>
      </c>
      <c r="AG3110" s="4" t="s">
        <v>53</v>
      </c>
      <c r="AJ3110">
        <f>VLOOKUP(D3110,[3]Multipliers!$B:$AT,36)</f>
        <v>1</v>
      </c>
      <c r="AK3110">
        <f>VLOOKUP(D3110,[3]Multipliers!$B:$AT,36)</f>
        <v>1</v>
      </c>
      <c r="AM3110" t="e">
        <f t="shared" si="415"/>
        <v>#VALUE!</v>
      </c>
    </row>
    <row r="3111" spans="1:39">
      <c r="A3111" s="2" t="str">
        <f t="shared" si="409"/>
        <v>BOZHON PRECISION INDUSTRY TECHNOLOGY CO., LTD.V64DPO PEEL TEST FIXTURE</v>
      </c>
      <c r="B3111" s="2" t="str">
        <f t="shared" si="410"/>
        <v>FXT,AE,DPO PEEL TEST FIXTURE,V6X,BOZHONDCO</v>
      </c>
      <c r="C3111" s="3" t="str">
        <f t="shared" si="416"/>
        <v>iphoneDPO PEEL TEST FIXTURENew Buy</v>
      </c>
      <c r="D3111" s="24" t="s">
        <v>60</v>
      </c>
      <c r="E3111" s="24" t="s">
        <v>423</v>
      </c>
      <c r="F3111" s="24" t="s">
        <v>40</v>
      </c>
      <c r="G3111" s="24" t="s">
        <v>41</v>
      </c>
      <c r="H3111" s="24" t="s">
        <v>65</v>
      </c>
      <c r="I3111" s="24" t="s">
        <v>193</v>
      </c>
      <c r="J3111" s="24" t="s">
        <v>55</v>
      </c>
      <c r="K3111" s="24" t="s">
        <v>3237</v>
      </c>
      <c r="L3111" s="24" t="s">
        <v>2210</v>
      </c>
      <c r="M3111" s="24" t="s">
        <v>3238</v>
      </c>
      <c r="N3111" s="44" t="s">
        <v>193</v>
      </c>
      <c r="O3111" s="26" t="s">
        <v>193</v>
      </c>
      <c r="P3111" s="24">
        <v>2</v>
      </c>
      <c r="Q3111" s="24"/>
      <c r="R3111" s="24">
        <v>6</v>
      </c>
      <c r="S3111" s="24"/>
      <c r="T3111" s="24"/>
      <c r="U3111" s="24" t="s">
        <v>374</v>
      </c>
      <c r="V3111" s="24" t="s">
        <v>85</v>
      </c>
      <c r="W3111" s="40"/>
      <c r="X3111" s="53" t="s">
        <v>3215</v>
      </c>
      <c r="Y3111" s="24"/>
      <c r="Z3111" s="3">
        <f t="shared" si="411"/>
        <v>0</v>
      </c>
      <c r="AA3111" s="3">
        <f t="shared" si="412"/>
        <v>0</v>
      </c>
      <c r="AB3111" s="3">
        <f t="shared" si="413"/>
        <v>0</v>
      </c>
      <c r="AC3111">
        <f t="shared" si="414"/>
        <v>0</v>
      </c>
      <c r="AD3111" t="str">
        <f>_xlfn.XLOOKUP(V3111,[2]Index!L:L,[2]Index!M:M)</f>
        <v>CN</v>
      </c>
      <c r="AE3111" s="3" t="s">
        <v>43</v>
      </c>
      <c r="AF3111" t="s">
        <v>52</v>
      </c>
      <c r="AG3111" s="4" t="s">
        <v>53</v>
      </c>
      <c r="AJ3111">
        <f>VLOOKUP(D3111,[3]Multipliers!$B:$AT,36)</f>
        <v>1</v>
      </c>
      <c r="AK3111">
        <f>VLOOKUP(D3111,[3]Multipliers!$B:$AT,36)</f>
        <v>1</v>
      </c>
      <c r="AM3111" t="e">
        <f t="shared" si="415"/>
        <v>#VALUE!</v>
      </c>
    </row>
    <row r="3112" spans="1:39">
      <c r="A3112" s="2" t="str">
        <f t="shared" si="409"/>
        <v>CHENGDU INNOREV INDUSTRIAL CO., LTD.V64OMS-ELM</v>
      </c>
      <c r="B3112" s="2" t="str">
        <f t="shared" si="410"/>
        <v>EQP,AE,OMS-ELM,V54-V64,INNOREV,RETROFIT KITRetrofit</v>
      </c>
      <c r="C3112" s="3" t="str">
        <f t="shared" si="416"/>
        <v>iphoneOMS-ELMNew Buy</v>
      </c>
      <c r="D3112" s="24">
        <v>385887</v>
      </c>
      <c r="E3112" s="24" t="s">
        <v>2374</v>
      </c>
      <c r="F3112" s="24" t="s">
        <v>40</v>
      </c>
      <c r="G3112" s="24" t="s">
        <v>41</v>
      </c>
      <c r="H3112" s="24" t="s">
        <v>65</v>
      </c>
      <c r="I3112" s="24" t="s">
        <v>43</v>
      </c>
      <c r="J3112" s="24" t="s">
        <v>66</v>
      </c>
      <c r="K3112" s="24" t="s">
        <v>3240</v>
      </c>
      <c r="L3112" s="24" t="s">
        <v>1376</v>
      </c>
      <c r="M3112" s="24" t="s">
        <v>3241</v>
      </c>
      <c r="N3112" s="44">
        <v>0</v>
      </c>
      <c r="O3112" s="26">
        <v>0</v>
      </c>
      <c r="P3112" s="24">
        <v>7</v>
      </c>
      <c r="Q3112" s="24" t="s">
        <v>70</v>
      </c>
      <c r="R3112" s="24">
        <v>0</v>
      </c>
      <c r="S3112" s="24"/>
      <c r="T3112" s="24"/>
      <c r="U3112" s="24" t="s">
        <v>374</v>
      </c>
      <c r="V3112" s="24" t="s">
        <v>85</v>
      </c>
      <c r="W3112" s="40"/>
      <c r="X3112" s="53">
        <v>2356</v>
      </c>
      <c r="Y3112" s="24">
        <v>145</v>
      </c>
      <c r="Z3112" s="3">
        <f t="shared" si="411"/>
        <v>0</v>
      </c>
      <c r="AA3112" s="3">
        <f t="shared" si="412"/>
        <v>0</v>
      </c>
      <c r="AB3112" s="3">
        <f t="shared" si="413"/>
        <v>0</v>
      </c>
      <c r="AC3112">
        <f t="shared" si="414"/>
        <v>0</v>
      </c>
      <c r="AD3112" t="str">
        <f>_xlfn.XLOOKUP(V3112,[2]Index!L:L,[2]Index!M:M)</f>
        <v>CN</v>
      </c>
      <c r="AE3112" s="3" t="s">
        <v>5821</v>
      </c>
      <c r="AF3112" t="s">
        <v>52</v>
      </c>
      <c r="AG3112" s="4" t="s">
        <v>53</v>
      </c>
      <c r="AH3112" t="s">
        <v>72</v>
      </c>
      <c r="AJ3112">
        <f>VLOOKUP(D3112,[3]Multipliers!$B:$AT,36)</f>
        <v>1</v>
      </c>
      <c r="AK3112">
        <f>VLOOKUP(D3112,[3]Multipliers!$B:$AT,36)</f>
        <v>1</v>
      </c>
      <c r="AM3112" t="e">
        <f t="shared" si="415"/>
        <v>#VALUE!</v>
      </c>
    </row>
    <row r="3113" spans="1:39">
      <c r="A3113" s="2" t="str">
        <f t="shared" si="409"/>
        <v>CHENGDU INNOREV INDUSTRIAL CO., LTD.V64OMS-EU</v>
      </c>
      <c r="B3113" s="2" t="str">
        <f t="shared" si="410"/>
        <v>EQP,AE,OMS-EU,V54-V64,INNOREV,RETROFIT KITRetrofit</v>
      </c>
      <c r="D3113">
        <v>385890</v>
      </c>
      <c r="E3113" t="s">
        <v>2374</v>
      </c>
      <c r="F3113" t="s">
        <v>40</v>
      </c>
      <c r="G3113" t="s">
        <v>41</v>
      </c>
      <c r="H3113" t="s">
        <v>65</v>
      </c>
      <c r="I3113" t="s">
        <v>43</v>
      </c>
      <c r="J3113" t="s">
        <v>66</v>
      </c>
      <c r="K3113" t="s">
        <v>3242</v>
      </c>
      <c r="L3113" t="s">
        <v>1379</v>
      </c>
      <c r="M3113" t="s">
        <v>3243</v>
      </c>
      <c r="N3113" s="18">
        <v>0</v>
      </c>
      <c r="O3113" s="98">
        <v>0</v>
      </c>
      <c r="P3113">
        <v>4</v>
      </c>
      <c r="Q3113" t="s">
        <v>70</v>
      </c>
      <c r="R3113">
        <v>0</v>
      </c>
      <c r="S3113"/>
      <c r="T3113"/>
      <c r="U3113" t="s">
        <v>374</v>
      </c>
      <c r="V3113" t="s">
        <v>85</v>
      </c>
      <c r="X3113">
        <v>2356</v>
      </c>
      <c r="Y3113">
        <v>145</v>
      </c>
      <c r="Z3113" s="3">
        <f t="shared" si="411"/>
        <v>0</v>
      </c>
      <c r="AA3113" s="3">
        <f t="shared" si="412"/>
        <v>0</v>
      </c>
      <c r="AB3113" s="3">
        <f t="shared" si="413"/>
        <v>0</v>
      </c>
      <c r="AC3113">
        <f t="shared" si="414"/>
        <v>0</v>
      </c>
      <c r="AD3113" t="str">
        <f>_xlfn.XLOOKUP(V3113,[2]Index!L:L,[2]Index!M:M)</f>
        <v>CN</v>
      </c>
      <c r="AE3113" s="3" t="s">
        <v>5821</v>
      </c>
      <c r="AF3113" t="s">
        <v>52</v>
      </c>
      <c r="AG3113" s="4" t="s">
        <v>53</v>
      </c>
      <c r="AH3113" t="s">
        <v>72</v>
      </c>
      <c r="AJ3113">
        <f>VLOOKUP(D3113,[3]Multipliers!$B:$AT,36)</f>
        <v>1</v>
      </c>
      <c r="AK3113">
        <f>VLOOKUP(D3113,[3]Multipliers!$B:$AT,36)</f>
        <v>1</v>
      </c>
      <c r="AM3113" t="e">
        <f t="shared" si="415"/>
        <v>#VALUE!</v>
      </c>
    </row>
    <row r="3114" spans="1:39">
      <c r="A3114" s="2" t="str">
        <f t="shared" si="409"/>
        <v>CHENGDU INNOREV INDUSTRIAL CO., LTD.V63OMS-ELM</v>
      </c>
      <c r="B3114" s="2" t="str">
        <f t="shared" si="410"/>
        <v>EQP,AE,OMS-ELM,V53-V63,INNOREV,RETROFIT KITRetrofit</v>
      </c>
      <c r="D3114">
        <v>385606</v>
      </c>
      <c r="E3114" t="s">
        <v>2374</v>
      </c>
      <c r="F3114" t="s">
        <v>40</v>
      </c>
      <c r="G3114" t="s">
        <v>41</v>
      </c>
      <c r="H3114" t="s">
        <v>42</v>
      </c>
      <c r="I3114" t="s">
        <v>43</v>
      </c>
      <c r="J3114" t="s">
        <v>111</v>
      </c>
      <c r="K3114" t="s">
        <v>3216</v>
      </c>
      <c r="L3114" t="s">
        <v>1376</v>
      </c>
      <c r="M3114" t="s">
        <v>3217</v>
      </c>
      <c r="N3114" s="18">
        <v>0</v>
      </c>
      <c r="O3114" s="98">
        <v>0</v>
      </c>
      <c r="P3114">
        <v>5</v>
      </c>
      <c r="Q3114" t="s">
        <v>70</v>
      </c>
      <c r="R3114">
        <v>0</v>
      </c>
      <c r="S3114"/>
      <c r="T3114"/>
      <c r="U3114" t="s">
        <v>374</v>
      </c>
      <c r="V3114" t="s">
        <v>85</v>
      </c>
      <c r="X3114">
        <v>2356</v>
      </c>
      <c r="Y3114">
        <v>145</v>
      </c>
      <c r="Z3114" s="3">
        <f t="shared" si="411"/>
        <v>0</v>
      </c>
      <c r="AA3114" s="3">
        <f t="shared" si="412"/>
        <v>0</v>
      </c>
      <c r="AB3114" s="3">
        <f t="shared" si="413"/>
        <v>0</v>
      </c>
      <c r="AC3114">
        <f t="shared" si="414"/>
        <v>0</v>
      </c>
      <c r="AD3114" t="str">
        <f>_xlfn.XLOOKUP(V3114,[2]Index!L:L,[2]Index!M:M)</f>
        <v>CN</v>
      </c>
      <c r="AE3114" s="3" t="s">
        <v>5821</v>
      </c>
      <c r="AF3114" t="s">
        <v>52</v>
      </c>
      <c r="AG3114" s="4" t="s">
        <v>53</v>
      </c>
      <c r="AH3114" t="s">
        <v>72</v>
      </c>
      <c r="AJ3114">
        <f>VLOOKUP(D3114,[3]Multipliers!$B:$AT,36)</f>
        <v>0.45752014758714438</v>
      </c>
      <c r="AK3114">
        <f>VLOOKUP(D3114,[3]Multipliers!$B:$AT,36)</f>
        <v>0.45752014758714438</v>
      </c>
      <c r="AM3114" t="e">
        <f t="shared" si="415"/>
        <v>#VALUE!</v>
      </c>
    </row>
    <row r="3115" spans="1:39">
      <c r="A3115" s="2" t="str">
        <f t="shared" si="409"/>
        <v>CHENGDU INNOREV INDUSTRIAL CO., LTD.V63OMS-EU</v>
      </c>
      <c r="B3115" s="2" t="str">
        <f t="shared" si="410"/>
        <v>EQP,AE,OMS-EU,V53-V63,INNOREV,RETROFIT KITRetrofit</v>
      </c>
      <c r="C3115" s="3" t="str">
        <f t="shared" ref="C3115:C3136" si="417">_xlfn.CONCAT(G3115,L3115,"New Buy")</f>
        <v>iphoneOMS-EUNew Buy</v>
      </c>
      <c r="D3115" s="33">
        <v>385609</v>
      </c>
      <c r="E3115" s="33" t="s">
        <v>2374</v>
      </c>
      <c r="F3115" s="33" t="s">
        <v>40</v>
      </c>
      <c r="G3115" s="33" t="s">
        <v>41</v>
      </c>
      <c r="H3115" s="33" t="s">
        <v>42</v>
      </c>
      <c r="I3115" s="33" t="s">
        <v>43</v>
      </c>
      <c r="J3115" s="33" t="s">
        <v>111</v>
      </c>
      <c r="K3115" s="33" t="s">
        <v>3218</v>
      </c>
      <c r="L3115" s="33" t="s">
        <v>1379</v>
      </c>
      <c r="M3115" s="33" t="s">
        <v>3219</v>
      </c>
      <c r="N3115" s="15">
        <v>0</v>
      </c>
      <c r="O3115" s="26">
        <v>0</v>
      </c>
      <c r="P3115" s="33">
        <v>3</v>
      </c>
      <c r="Q3115" s="33" t="s">
        <v>70</v>
      </c>
      <c r="R3115" s="34">
        <v>0</v>
      </c>
      <c r="S3115" s="35"/>
      <c r="T3115" s="35"/>
      <c r="U3115" s="33" t="s">
        <v>374</v>
      </c>
      <c r="V3115" s="36" t="s">
        <v>85</v>
      </c>
      <c r="W3115" s="37"/>
      <c r="X3115" s="38">
        <v>2356</v>
      </c>
      <c r="Y3115" s="33">
        <v>145</v>
      </c>
      <c r="Z3115" s="3">
        <f t="shared" si="411"/>
        <v>0</v>
      </c>
      <c r="AA3115" s="3">
        <f t="shared" si="412"/>
        <v>0</v>
      </c>
      <c r="AB3115" s="3">
        <f t="shared" si="413"/>
        <v>0</v>
      </c>
      <c r="AC3115">
        <f t="shared" si="414"/>
        <v>0</v>
      </c>
      <c r="AD3115" t="str">
        <f>_xlfn.XLOOKUP(V3115,[2]Index!L:L,[2]Index!M:M)</f>
        <v>CN</v>
      </c>
      <c r="AE3115" s="3" t="s">
        <v>5821</v>
      </c>
      <c r="AF3115" t="s">
        <v>52</v>
      </c>
      <c r="AG3115" s="4" t="s">
        <v>53</v>
      </c>
      <c r="AH3115" t="s">
        <v>72</v>
      </c>
      <c r="AJ3115">
        <f>VLOOKUP(D3115,[3]Multipliers!$B:$AT,36)</f>
        <v>0.45752014758714438</v>
      </c>
      <c r="AK3115">
        <f>VLOOKUP(D3115,[3]Multipliers!$B:$AT,36)</f>
        <v>0.45752014758714438</v>
      </c>
      <c r="AM3115" t="e">
        <f t="shared" si="415"/>
        <v>#VALUE!</v>
      </c>
    </row>
    <row r="3116" spans="1:39">
      <c r="A3116" s="2" t="str">
        <f t="shared" si="409"/>
        <v>BOZHON PRECISION INDUSTRY TECHNOLOGY CO., LTD.V63OUTA PALLET</v>
      </c>
      <c r="B3116" s="2" t="str">
        <f t="shared" si="410"/>
        <v>FIXT,AE,OUTA PALLET,D37,RS TECHDCO</v>
      </c>
      <c r="C3116" s="3" t="str">
        <f t="shared" si="417"/>
        <v>iphoneOUTA PALLETNew Buy</v>
      </c>
      <c r="D3116" s="69" t="s">
        <v>60</v>
      </c>
      <c r="E3116" s="69" t="s">
        <v>423</v>
      </c>
      <c r="F3116" s="69" t="s">
        <v>40</v>
      </c>
      <c r="G3116" s="51" t="s">
        <v>41</v>
      </c>
      <c r="H3116" s="69" t="s">
        <v>42</v>
      </c>
      <c r="I3116" s="69" t="s">
        <v>193</v>
      </c>
      <c r="J3116" s="69" t="s">
        <v>80</v>
      </c>
      <c r="K3116" s="69" t="s">
        <v>3244</v>
      </c>
      <c r="L3116" s="69" t="s">
        <v>3221</v>
      </c>
      <c r="M3116" s="69" t="s">
        <v>3245</v>
      </c>
      <c r="N3116" s="70" t="s">
        <v>193</v>
      </c>
      <c r="O3116" s="26" t="s">
        <v>193</v>
      </c>
      <c r="P3116" s="69">
        <v>36</v>
      </c>
      <c r="Q3116" s="69"/>
      <c r="R3116" s="69">
        <v>6</v>
      </c>
      <c r="S3116" s="69"/>
      <c r="T3116" s="51"/>
      <c r="U3116" s="51" t="s">
        <v>374</v>
      </c>
      <c r="V3116" s="51" t="s">
        <v>85</v>
      </c>
      <c r="W3116" s="71"/>
      <c r="X3116" s="51"/>
      <c r="Y3116" s="51"/>
      <c r="Z3116" s="3">
        <f t="shared" si="411"/>
        <v>0</v>
      </c>
      <c r="AA3116" s="3">
        <f t="shared" si="412"/>
        <v>0</v>
      </c>
      <c r="AB3116" s="3">
        <f t="shared" si="413"/>
        <v>0</v>
      </c>
      <c r="AC3116">
        <f t="shared" si="414"/>
        <v>0</v>
      </c>
      <c r="AD3116" t="str">
        <f>_xlfn.XLOOKUP(V3116,[2]Index!L:L,[2]Index!M:M)</f>
        <v>CN</v>
      </c>
      <c r="AE3116" s="3" t="s">
        <v>43</v>
      </c>
      <c r="AF3116" t="s">
        <v>52</v>
      </c>
      <c r="AG3116" s="4" t="s">
        <v>53</v>
      </c>
      <c r="AJ3116">
        <f>VLOOKUP(D3116,[3]Multipliers!$B:$AT,36)</f>
        <v>1</v>
      </c>
      <c r="AK3116">
        <f>VLOOKUP(D3116,[3]Multipliers!$B:$AT,36)</f>
        <v>1</v>
      </c>
      <c r="AM3116" t="e">
        <f t="shared" si="415"/>
        <v>#VALUE!</v>
      </c>
    </row>
    <row r="3117" spans="1:39">
      <c r="A3117" s="2" t="str">
        <f t="shared" si="409"/>
        <v>BOZHON PRECISION INDUSTRY TECHNOLOGY CO., LTD.V68OUTA PALLET</v>
      </c>
      <c r="B3117" s="2" t="str">
        <f t="shared" si="410"/>
        <v>FXT,AE,OUTA PALLET,V57,RS TECHDCO</v>
      </c>
      <c r="C3117" s="3" t="str">
        <f t="shared" si="417"/>
        <v>iphoneOUTA PALLETNew Buy</v>
      </c>
      <c r="D3117" s="69" t="s">
        <v>60</v>
      </c>
      <c r="E3117" s="69" t="s">
        <v>423</v>
      </c>
      <c r="F3117" s="69" t="s">
        <v>40</v>
      </c>
      <c r="G3117" s="51" t="s">
        <v>41</v>
      </c>
      <c r="H3117" s="69" t="s">
        <v>206</v>
      </c>
      <c r="I3117" s="69" t="s">
        <v>193</v>
      </c>
      <c r="J3117" s="69" t="s">
        <v>80</v>
      </c>
      <c r="K3117" s="69" t="s">
        <v>3244</v>
      </c>
      <c r="L3117" s="69" t="s">
        <v>3221</v>
      </c>
      <c r="M3117" s="69" t="s">
        <v>3246</v>
      </c>
      <c r="N3117" s="70" t="s">
        <v>193</v>
      </c>
      <c r="O3117" s="26" t="s">
        <v>193</v>
      </c>
      <c r="P3117" s="69">
        <v>72</v>
      </c>
      <c r="Q3117" s="69"/>
      <c r="R3117" s="69">
        <v>6</v>
      </c>
      <c r="S3117" s="69"/>
      <c r="T3117" s="51"/>
      <c r="U3117" s="51" t="s">
        <v>374</v>
      </c>
      <c r="V3117" s="51" t="s">
        <v>85</v>
      </c>
      <c r="W3117" s="71"/>
      <c r="X3117" s="51"/>
      <c r="Y3117" s="51"/>
      <c r="Z3117" s="3">
        <f t="shared" si="411"/>
        <v>0</v>
      </c>
      <c r="AA3117" s="3">
        <f t="shared" si="412"/>
        <v>0</v>
      </c>
      <c r="AB3117" s="3">
        <f t="shared" si="413"/>
        <v>0</v>
      </c>
      <c r="AC3117">
        <f t="shared" si="414"/>
        <v>0</v>
      </c>
      <c r="AD3117" t="str">
        <f>_xlfn.XLOOKUP(V3117,[2]Index!L:L,[2]Index!M:M)</f>
        <v>CN</v>
      </c>
      <c r="AE3117" s="3" t="s">
        <v>43</v>
      </c>
      <c r="AF3117" t="s">
        <v>52</v>
      </c>
      <c r="AG3117" s="4" t="s">
        <v>53</v>
      </c>
      <c r="AJ3117">
        <f>VLOOKUP(D3117,[3]Multipliers!$B:$AT,36)</f>
        <v>1</v>
      </c>
      <c r="AK3117">
        <f>VLOOKUP(D3117,[3]Multipliers!$B:$AT,36)</f>
        <v>1</v>
      </c>
      <c r="AM3117" t="e">
        <f t="shared" si="415"/>
        <v>#VALUE!</v>
      </c>
    </row>
    <row r="3118" spans="1:39">
      <c r="A3118" s="2" t="str">
        <f t="shared" si="409"/>
        <v>BOZHON PRECISION INDUSTRY TECHNOLOGY CO., LTD.V63OUTA PALLET</v>
      </c>
      <c r="B3118" s="2" t="str">
        <f t="shared" si="410"/>
        <v>FIXT,AE,OUTA PALLET,D37,BOZHONDCO</v>
      </c>
      <c r="C3118" s="3" t="str">
        <f t="shared" si="417"/>
        <v>iphoneOUTA PALLETNew Buy</v>
      </c>
      <c r="D3118" s="69" t="s">
        <v>60</v>
      </c>
      <c r="E3118" s="69" t="s">
        <v>423</v>
      </c>
      <c r="F3118" s="69" t="s">
        <v>40</v>
      </c>
      <c r="G3118" s="51" t="s">
        <v>41</v>
      </c>
      <c r="H3118" s="69" t="s">
        <v>42</v>
      </c>
      <c r="I3118" s="69" t="s">
        <v>193</v>
      </c>
      <c r="J3118" s="69" t="s">
        <v>66</v>
      </c>
      <c r="K3118" s="69" t="s">
        <v>3247</v>
      </c>
      <c r="L3118" s="69" t="s">
        <v>3221</v>
      </c>
      <c r="M3118" s="69" t="s">
        <v>3248</v>
      </c>
      <c r="N3118" s="70" t="s">
        <v>193</v>
      </c>
      <c r="O3118" s="26" t="s">
        <v>193</v>
      </c>
      <c r="P3118" s="69">
        <v>24</v>
      </c>
      <c r="Q3118" s="69"/>
      <c r="R3118" s="69">
        <v>6</v>
      </c>
      <c r="S3118" s="69"/>
      <c r="T3118" s="51"/>
      <c r="U3118" s="51" t="s">
        <v>374</v>
      </c>
      <c r="V3118" s="51" t="s">
        <v>85</v>
      </c>
      <c r="W3118" s="71"/>
      <c r="X3118" s="51"/>
      <c r="Y3118" s="51"/>
      <c r="Z3118" s="3">
        <f t="shared" si="411"/>
        <v>0</v>
      </c>
      <c r="AA3118" s="3">
        <f t="shared" si="412"/>
        <v>0</v>
      </c>
      <c r="AB3118" s="3">
        <f t="shared" si="413"/>
        <v>0</v>
      </c>
      <c r="AC3118">
        <f t="shared" si="414"/>
        <v>0</v>
      </c>
      <c r="AD3118" t="str">
        <f>_xlfn.XLOOKUP(V3118,[2]Index!L:L,[2]Index!M:M)</f>
        <v>CN</v>
      </c>
      <c r="AE3118" s="3" t="s">
        <v>43</v>
      </c>
      <c r="AF3118" t="s">
        <v>52</v>
      </c>
      <c r="AG3118" s="4" t="s">
        <v>53</v>
      </c>
      <c r="AJ3118">
        <f>VLOOKUP(D3118,[3]Multipliers!$B:$AT,36)</f>
        <v>1</v>
      </c>
      <c r="AK3118">
        <f>VLOOKUP(D3118,[3]Multipliers!$B:$AT,36)</f>
        <v>1</v>
      </c>
      <c r="AM3118" t="e">
        <f t="shared" si="415"/>
        <v>#VALUE!</v>
      </c>
    </row>
    <row r="3119" spans="1:39">
      <c r="A3119" s="2" t="str">
        <f t="shared" si="409"/>
        <v>BOZHON PRECISION INDUSTRY TECHNOLOGY CO., LTD.V64OUTA PALLET</v>
      </c>
      <c r="B3119" s="2" t="str">
        <f t="shared" si="410"/>
        <v>FXT,AE,OUTA PALLET,V54,BOZHONDCO</v>
      </c>
      <c r="C3119" s="3" t="str">
        <f t="shared" si="417"/>
        <v>iphoneOUTA PALLETNew Buy</v>
      </c>
      <c r="D3119" s="69" t="s">
        <v>60</v>
      </c>
      <c r="E3119" s="69" t="s">
        <v>423</v>
      </c>
      <c r="F3119" s="69" t="s">
        <v>40</v>
      </c>
      <c r="G3119" s="51" t="s">
        <v>41</v>
      </c>
      <c r="H3119" s="69" t="s">
        <v>65</v>
      </c>
      <c r="I3119" s="69" t="s">
        <v>193</v>
      </c>
      <c r="J3119" s="69" t="s">
        <v>66</v>
      </c>
      <c r="K3119" s="69" t="s">
        <v>3249</v>
      </c>
      <c r="L3119" s="69" t="s">
        <v>3221</v>
      </c>
      <c r="M3119" s="69" t="s">
        <v>3250</v>
      </c>
      <c r="N3119" s="70" t="s">
        <v>193</v>
      </c>
      <c r="O3119" s="26" t="s">
        <v>193</v>
      </c>
      <c r="P3119" s="69">
        <v>216</v>
      </c>
      <c r="Q3119" s="69"/>
      <c r="R3119" s="69">
        <v>6</v>
      </c>
      <c r="S3119" s="69"/>
      <c r="T3119" s="51"/>
      <c r="U3119" s="51" t="s">
        <v>374</v>
      </c>
      <c r="V3119" s="51" t="s">
        <v>85</v>
      </c>
      <c r="W3119" s="71"/>
      <c r="X3119" s="51"/>
      <c r="Y3119" s="51"/>
      <c r="Z3119" s="3">
        <f t="shared" si="411"/>
        <v>0</v>
      </c>
      <c r="AA3119" s="3">
        <f t="shared" si="412"/>
        <v>0</v>
      </c>
      <c r="AB3119" s="3">
        <f t="shared" si="413"/>
        <v>0</v>
      </c>
      <c r="AC3119">
        <f t="shared" si="414"/>
        <v>0</v>
      </c>
      <c r="AD3119" t="str">
        <f>_xlfn.XLOOKUP(V3119,[2]Index!L:L,[2]Index!M:M)</f>
        <v>CN</v>
      </c>
      <c r="AE3119" s="3" t="s">
        <v>43</v>
      </c>
      <c r="AF3119" t="s">
        <v>52</v>
      </c>
      <c r="AG3119" s="4" t="s">
        <v>53</v>
      </c>
      <c r="AJ3119">
        <f>VLOOKUP(D3119,[3]Multipliers!$B:$AT,36)</f>
        <v>1</v>
      </c>
      <c r="AK3119">
        <f>VLOOKUP(D3119,[3]Multipliers!$B:$AT,36)</f>
        <v>1</v>
      </c>
      <c r="AM3119" t="e">
        <f t="shared" si="415"/>
        <v>#VALUE!</v>
      </c>
    </row>
    <row r="3120" spans="1:39">
      <c r="A3120" s="2" t="str">
        <f t="shared" si="409"/>
        <v>BOZHON PRECISION INDUSTRY TECHNOLOGY CO., LTD.V64OUTA PALLET</v>
      </c>
      <c r="B3120" s="2" t="str">
        <f t="shared" si="410"/>
        <v>FXT,AE,OUTA PALLET,D93,RS TECHDCO</v>
      </c>
      <c r="C3120" s="3" t="str">
        <f t="shared" si="417"/>
        <v>iphoneOUTA PALLETNew Buy</v>
      </c>
      <c r="D3120" s="69" t="s">
        <v>60</v>
      </c>
      <c r="E3120" s="69" t="s">
        <v>423</v>
      </c>
      <c r="F3120" s="69" t="s">
        <v>40</v>
      </c>
      <c r="G3120" s="51" t="s">
        <v>41</v>
      </c>
      <c r="H3120" s="69" t="s">
        <v>65</v>
      </c>
      <c r="I3120" s="69" t="s">
        <v>193</v>
      </c>
      <c r="J3120" s="69" t="s">
        <v>66</v>
      </c>
      <c r="K3120" s="69" t="s">
        <v>3251</v>
      </c>
      <c r="L3120" s="69" t="s">
        <v>3221</v>
      </c>
      <c r="M3120" s="69" t="s">
        <v>3252</v>
      </c>
      <c r="N3120" s="70" t="s">
        <v>193</v>
      </c>
      <c r="O3120" s="26" t="s">
        <v>193</v>
      </c>
      <c r="P3120" s="69">
        <v>240</v>
      </c>
      <c r="Q3120" s="69"/>
      <c r="R3120" s="69">
        <v>6</v>
      </c>
      <c r="S3120" s="69"/>
      <c r="T3120" s="51"/>
      <c r="U3120" s="51" t="s">
        <v>374</v>
      </c>
      <c r="V3120" s="51" t="s">
        <v>85</v>
      </c>
      <c r="W3120" s="71"/>
      <c r="X3120" s="51"/>
      <c r="Y3120" s="51"/>
      <c r="Z3120" s="3">
        <f t="shared" si="411"/>
        <v>0</v>
      </c>
      <c r="AA3120" s="3">
        <f t="shared" si="412"/>
        <v>0</v>
      </c>
      <c r="AB3120" s="3">
        <f t="shared" si="413"/>
        <v>0</v>
      </c>
      <c r="AC3120">
        <f t="shared" si="414"/>
        <v>0</v>
      </c>
      <c r="AD3120" t="str">
        <f>_xlfn.XLOOKUP(V3120,[2]Index!L:L,[2]Index!M:M)</f>
        <v>CN</v>
      </c>
      <c r="AE3120" s="3" t="s">
        <v>43</v>
      </c>
      <c r="AF3120" t="s">
        <v>52</v>
      </c>
      <c r="AG3120" s="4" t="s">
        <v>53</v>
      </c>
      <c r="AJ3120">
        <f>VLOOKUP(D3120,[3]Multipliers!$B:$AT,36)</f>
        <v>1</v>
      </c>
      <c r="AK3120">
        <f>VLOOKUP(D3120,[3]Multipliers!$B:$AT,36)</f>
        <v>1</v>
      </c>
      <c r="AM3120" t="e">
        <f t="shared" si="415"/>
        <v>#VALUE!</v>
      </c>
    </row>
    <row r="3121" spans="1:39">
      <c r="A3121" s="2" t="str">
        <f t="shared" si="409"/>
        <v>BOZHON PRECISION INDUSTRY TECHNOLOGY CO., LTD.V68OUTA PALLET</v>
      </c>
      <c r="B3121" s="2" t="str">
        <f t="shared" si="410"/>
        <v>FIXT,AE,OUTA PALLET,D83,RS TECHDCO</v>
      </c>
      <c r="C3121" s="3" t="str">
        <f t="shared" si="417"/>
        <v>iphoneOUTA PALLETNew Buy</v>
      </c>
      <c r="D3121" s="69" t="s">
        <v>60</v>
      </c>
      <c r="E3121" s="69" t="s">
        <v>423</v>
      </c>
      <c r="F3121" s="69" t="s">
        <v>40</v>
      </c>
      <c r="G3121" s="51" t="s">
        <v>41</v>
      </c>
      <c r="H3121" s="69" t="s">
        <v>206</v>
      </c>
      <c r="I3121" s="69" t="s">
        <v>193</v>
      </c>
      <c r="J3121" s="69" t="s">
        <v>66</v>
      </c>
      <c r="K3121" s="69" t="s">
        <v>3253</v>
      </c>
      <c r="L3121" s="69" t="s">
        <v>3221</v>
      </c>
      <c r="M3121" s="69" t="s">
        <v>3254</v>
      </c>
      <c r="N3121" s="70" t="s">
        <v>193</v>
      </c>
      <c r="O3121" s="26" t="s">
        <v>193</v>
      </c>
      <c r="P3121" s="69">
        <v>24</v>
      </c>
      <c r="Q3121" s="69"/>
      <c r="R3121" s="69">
        <v>6</v>
      </c>
      <c r="S3121" s="69"/>
      <c r="T3121" s="51"/>
      <c r="U3121" s="51" t="s">
        <v>374</v>
      </c>
      <c r="V3121" s="51" t="s">
        <v>85</v>
      </c>
      <c r="W3121" s="71"/>
      <c r="X3121" s="51"/>
      <c r="Y3121" s="51"/>
      <c r="Z3121" s="3">
        <f t="shared" si="411"/>
        <v>0</v>
      </c>
      <c r="AA3121" s="3">
        <f t="shared" si="412"/>
        <v>0</v>
      </c>
      <c r="AB3121" s="3">
        <f t="shared" si="413"/>
        <v>0</v>
      </c>
      <c r="AC3121">
        <f t="shared" si="414"/>
        <v>0</v>
      </c>
      <c r="AD3121" t="str">
        <f>_xlfn.XLOOKUP(V3121,[2]Index!L:L,[2]Index!M:M)</f>
        <v>CN</v>
      </c>
      <c r="AE3121" s="3" t="s">
        <v>43</v>
      </c>
      <c r="AF3121" t="s">
        <v>52</v>
      </c>
      <c r="AG3121" s="4" t="s">
        <v>53</v>
      </c>
      <c r="AJ3121">
        <f>VLOOKUP(D3121,[3]Multipliers!$B:$AT,36)</f>
        <v>1</v>
      </c>
      <c r="AK3121">
        <f>VLOOKUP(D3121,[3]Multipliers!$B:$AT,36)</f>
        <v>1</v>
      </c>
      <c r="AM3121" t="e">
        <f t="shared" si="415"/>
        <v>#VALUE!</v>
      </c>
    </row>
    <row r="3122" spans="1:39">
      <c r="A3122" s="2" t="str">
        <f t="shared" si="409"/>
        <v>BOZHON PRECISION INDUSTRY TECHNOLOGY CO., LTD.V68OUTA PALLET</v>
      </c>
      <c r="B3122" s="2" t="str">
        <f t="shared" si="410"/>
        <v>FIXT,AE,OUTA PALLET,D37,BOZHONDCO</v>
      </c>
      <c r="C3122" s="3" t="str">
        <f t="shared" si="417"/>
        <v>iphoneOUTA PALLETNew Buy</v>
      </c>
      <c r="D3122" s="69" t="s">
        <v>60</v>
      </c>
      <c r="E3122" s="69" t="s">
        <v>423</v>
      </c>
      <c r="F3122" s="69" t="s">
        <v>40</v>
      </c>
      <c r="G3122" s="51" t="s">
        <v>41</v>
      </c>
      <c r="H3122" s="69" t="s">
        <v>206</v>
      </c>
      <c r="I3122" s="69" t="s">
        <v>193</v>
      </c>
      <c r="J3122" s="69" t="s">
        <v>66</v>
      </c>
      <c r="K3122" s="69" t="s">
        <v>3247</v>
      </c>
      <c r="L3122" s="69" t="s">
        <v>3221</v>
      </c>
      <c r="M3122" s="69" t="s">
        <v>3248</v>
      </c>
      <c r="N3122" s="70" t="s">
        <v>193</v>
      </c>
      <c r="O3122" s="26" t="s">
        <v>193</v>
      </c>
      <c r="P3122" s="69">
        <v>12</v>
      </c>
      <c r="Q3122" s="69"/>
      <c r="R3122" s="69">
        <v>6</v>
      </c>
      <c r="S3122" s="69"/>
      <c r="T3122" s="51"/>
      <c r="U3122" s="51" t="s">
        <v>374</v>
      </c>
      <c r="V3122" s="51" t="s">
        <v>85</v>
      </c>
      <c r="W3122" s="71"/>
      <c r="X3122" s="51"/>
      <c r="Y3122" s="51"/>
      <c r="Z3122" s="3">
        <f t="shared" si="411"/>
        <v>0</v>
      </c>
      <c r="AA3122" s="3">
        <f t="shared" si="412"/>
        <v>0</v>
      </c>
      <c r="AB3122" s="3">
        <f t="shared" si="413"/>
        <v>0</v>
      </c>
      <c r="AC3122">
        <f t="shared" si="414"/>
        <v>0</v>
      </c>
      <c r="AD3122" t="str">
        <f>_xlfn.XLOOKUP(V3122,[2]Index!L:L,[2]Index!M:M)</f>
        <v>CN</v>
      </c>
      <c r="AE3122" s="3" t="s">
        <v>43</v>
      </c>
      <c r="AF3122" t="s">
        <v>52</v>
      </c>
      <c r="AG3122" s="4" t="s">
        <v>53</v>
      </c>
      <c r="AJ3122">
        <f>VLOOKUP(D3122,[3]Multipliers!$B:$AT,36)</f>
        <v>1</v>
      </c>
      <c r="AK3122">
        <f>VLOOKUP(D3122,[3]Multipliers!$B:$AT,36)</f>
        <v>1</v>
      </c>
      <c r="AM3122" t="e">
        <f t="shared" si="415"/>
        <v>#VALUE!</v>
      </c>
    </row>
    <row r="3123" spans="1:39">
      <c r="A3123" s="2" t="str">
        <f t="shared" si="409"/>
        <v>BOZHON PRECISION INDUSTRY TECHNOLOGY CO., LTD.V63OUTA PALLET</v>
      </c>
      <c r="B3123" s="2" t="str">
        <f t="shared" si="410"/>
        <v>FXT,AE,OUTA PALLET,D93,BOZHONDCO</v>
      </c>
      <c r="C3123" s="3" t="str">
        <f t="shared" si="417"/>
        <v>iphoneOUTA PALLETNew Buy</v>
      </c>
      <c r="D3123" s="69" t="s">
        <v>60</v>
      </c>
      <c r="E3123" s="69" t="s">
        <v>423</v>
      </c>
      <c r="F3123" s="69" t="s">
        <v>40</v>
      </c>
      <c r="G3123" s="51" t="s">
        <v>41</v>
      </c>
      <c r="H3123" s="69" t="s">
        <v>42</v>
      </c>
      <c r="I3123" s="69" t="s">
        <v>193</v>
      </c>
      <c r="J3123" s="69" t="s">
        <v>111</v>
      </c>
      <c r="K3123" s="69" t="s">
        <v>3255</v>
      </c>
      <c r="L3123" s="69" t="s">
        <v>3221</v>
      </c>
      <c r="M3123" s="69" t="s">
        <v>3256</v>
      </c>
      <c r="N3123" s="70" t="s">
        <v>193</v>
      </c>
      <c r="O3123" s="26" t="s">
        <v>193</v>
      </c>
      <c r="P3123" s="69">
        <v>168</v>
      </c>
      <c r="Q3123" s="69"/>
      <c r="R3123" s="69">
        <v>6</v>
      </c>
      <c r="S3123" s="69"/>
      <c r="T3123" s="51"/>
      <c r="U3123" s="51" t="s">
        <v>374</v>
      </c>
      <c r="V3123" s="51" t="s">
        <v>85</v>
      </c>
      <c r="W3123" s="71"/>
      <c r="X3123" s="51"/>
      <c r="Y3123" s="51"/>
      <c r="Z3123" s="3">
        <f t="shared" si="411"/>
        <v>0</v>
      </c>
      <c r="AA3123" s="3">
        <f t="shared" si="412"/>
        <v>0</v>
      </c>
      <c r="AB3123" s="3">
        <f t="shared" si="413"/>
        <v>0</v>
      </c>
      <c r="AC3123">
        <f t="shared" si="414"/>
        <v>0</v>
      </c>
      <c r="AD3123" t="str">
        <f>_xlfn.XLOOKUP(V3123,[2]Index!L:L,[2]Index!M:M)</f>
        <v>CN</v>
      </c>
      <c r="AE3123" s="3" t="s">
        <v>43</v>
      </c>
      <c r="AF3123" t="s">
        <v>52</v>
      </c>
      <c r="AG3123" s="4" t="s">
        <v>53</v>
      </c>
      <c r="AJ3123">
        <f>VLOOKUP(D3123,[3]Multipliers!$B:$AT,36)</f>
        <v>1</v>
      </c>
      <c r="AK3123">
        <f>VLOOKUP(D3123,[3]Multipliers!$B:$AT,36)</f>
        <v>1</v>
      </c>
      <c r="AM3123" t="e">
        <f t="shared" si="415"/>
        <v>#VALUE!</v>
      </c>
    </row>
    <row r="3124" spans="1:39">
      <c r="A3124" s="2" t="str">
        <f t="shared" si="409"/>
        <v>BOZHON PRECISION INDUSTRY TECHNOLOGY CO., LTD.V63OUTA PALLET</v>
      </c>
      <c r="B3124" s="2" t="str">
        <f t="shared" si="410"/>
        <v>FXT,AE,OUTA PALLET,D93,RS TECHDCO</v>
      </c>
      <c r="C3124" s="3" t="str">
        <f t="shared" si="417"/>
        <v>iphoneOUTA PALLETNew Buy</v>
      </c>
      <c r="D3124" s="69" t="s">
        <v>60</v>
      </c>
      <c r="E3124" s="69" t="s">
        <v>423</v>
      </c>
      <c r="F3124" s="69" t="s">
        <v>40</v>
      </c>
      <c r="G3124" s="51" t="s">
        <v>41</v>
      </c>
      <c r="H3124" s="69" t="s">
        <v>42</v>
      </c>
      <c r="I3124" s="69" t="s">
        <v>193</v>
      </c>
      <c r="J3124" s="69" t="s">
        <v>111</v>
      </c>
      <c r="K3124" s="69" t="s">
        <v>3253</v>
      </c>
      <c r="L3124" s="69" t="s">
        <v>3221</v>
      </c>
      <c r="M3124" s="69" t="s">
        <v>3252</v>
      </c>
      <c r="N3124" s="70" t="s">
        <v>193</v>
      </c>
      <c r="O3124" s="26" t="s">
        <v>193</v>
      </c>
      <c r="P3124" s="69">
        <v>48</v>
      </c>
      <c r="Q3124" s="69"/>
      <c r="R3124" s="69">
        <v>6</v>
      </c>
      <c r="S3124" s="69"/>
      <c r="T3124" s="51"/>
      <c r="U3124" s="51" t="s">
        <v>374</v>
      </c>
      <c r="V3124" s="51" t="s">
        <v>85</v>
      </c>
      <c r="W3124" s="71"/>
      <c r="X3124" s="51"/>
      <c r="Y3124" s="51"/>
      <c r="Z3124" s="3">
        <f t="shared" si="411"/>
        <v>0</v>
      </c>
      <c r="AA3124" s="3">
        <f t="shared" si="412"/>
        <v>0</v>
      </c>
      <c r="AB3124" s="3">
        <f t="shared" si="413"/>
        <v>0</v>
      </c>
      <c r="AC3124">
        <f t="shared" si="414"/>
        <v>0</v>
      </c>
      <c r="AD3124" t="str">
        <f>_xlfn.XLOOKUP(V3124,[2]Index!L:L,[2]Index!M:M)</f>
        <v>CN</v>
      </c>
      <c r="AE3124" s="3" t="s">
        <v>43</v>
      </c>
      <c r="AF3124" t="s">
        <v>52</v>
      </c>
      <c r="AG3124" s="4" t="s">
        <v>53</v>
      </c>
      <c r="AJ3124">
        <f>VLOOKUP(D3124,[3]Multipliers!$B:$AT,36)</f>
        <v>1</v>
      </c>
      <c r="AK3124">
        <f>VLOOKUP(D3124,[3]Multipliers!$B:$AT,36)</f>
        <v>1</v>
      </c>
      <c r="AM3124" t="e">
        <f t="shared" si="415"/>
        <v>#VALUE!</v>
      </c>
    </row>
    <row r="3125" spans="1:39">
      <c r="A3125" s="2" t="str">
        <f t="shared" si="409"/>
        <v>BOZHON PRECISION INDUSTRY TECHNOLOGY CO., LTD.V68OUTA PALLET</v>
      </c>
      <c r="B3125" s="2" t="str">
        <f t="shared" si="410"/>
        <v>FXT,AE,OUTA PALLET,V53,BOZHONDCO</v>
      </c>
      <c r="C3125" s="3" t="str">
        <f t="shared" si="417"/>
        <v>iphoneOUTA PALLETNew Buy</v>
      </c>
      <c r="D3125" s="69" t="s">
        <v>60</v>
      </c>
      <c r="E3125" s="69" t="s">
        <v>423</v>
      </c>
      <c r="F3125" s="69" t="s">
        <v>40</v>
      </c>
      <c r="G3125" s="51" t="s">
        <v>41</v>
      </c>
      <c r="H3125" s="69" t="s">
        <v>206</v>
      </c>
      <c r="I3125" s="69" t="s">
        <v>193</v>
      </c>
      <c r="J3125" s="69" t="s">
        <v>111</v>
      </c>
      <c r="K3125" s="69" t="s">
        <v>3257</v>
      </c>
      <c r="L3125" s="69" t="s">
        <v>3221</v>
      </c>
      <c r="M3125" s="69" t="s">
        <v>3258</v>
      </c>
      <c r="N3125" s="70" t="s">
        <v>193</v>
      </c>
      <c r="O3125" s="26" t="s">
        <v>193</v>
      </c>
      <c r="P3125" s="69">
        <v>36</v>
      </c>
      <c r="Q3125" s="69"/>
      <c r="R3125" s="69">
        <v>6</v>
      </c>
      <c r="S3125" s="69"/>
      <c r="T3125" s="51"/>
      <c r="U3125" s="51" t="s">
        <v>374</v>
      </c>
      <c r="V3125" s="51" t="s">
        <v>85</v>
      </c>
      <c r="W3125" s="71"/>
      <c r="X3125" s="51"/>
      <c r="Y3125" s="51"/>
      <c r="Z3125" s="3">
        <f t="shared" si="411"/>
        <v>0</v>
      </c>
      <c r="AA3125" s="3">
        <f t="shared" si="412"/>
        <v>0</v>
      </c>
      <c r="AB3125" s="3">
        <f t="shared" si="413"/>
        <v>0</v>
      </c>
      <c r="AC3125">
        <f t="shared" si="414"/>
        <v>0</v>
      </c>
      <c r="AD3125" t="str">
        <f>_xlfn.XLOOKUP(V3125,[2]Index!L:L,[2]Index!M:M)</f>
        <v>CN</v>
      </c>
      <c r="AE3125" s="3" t="s">
        <v>43</v>
      </c>
      <c r="AF3125" t="s">
        <v>52</v>
      </c>
      <c r="AG3125" s="4" t="s">
        <v>53</v>
      </c>
      <c r="AJ3125">
        <f>VLOOKUP(D3125,[3]Multipliers!$B:$AT,36)</f>
        <v>1</v>
      </c>
      <c r="AK3125">
        <f>VLOOKUP(D3125,[3]Multipliers!$B:$AT,36)</f>
        <v>1</v>
      </c>
      <c r="AM3125" t="e">
        <f t="shared" si="415"/>
        <v>#VALUE!</v>
      </c>
    </row>
    <row r="3126" spans="1:39">
      <c r="A3126" s="2" t="str">
        <f t="shared" si="409"/>
        <v>BOZHON PRECISION INDUSTRY TECHNOLOGY CO., LTD.V63OUTA PALLET</v>
      </c>
      <c r="B3126" s="2" t="str">
        <f t="shared" si="410"/>
        <v>FIXT,AE,OUTA PALLET,D37,BOZHONDCO</v>
      </c>
      <c r="C3126" s="3" t="str">
        <f t="shared" si="417"/>
        <v>iphoneOUTA PALLETNew Buy</v>
      </c>
      <c r="D3126" s="69" t="s">
        <v>60</v>
      </c>
      <c r="E3126" s="69" t="s">
        <v>423</v>
      </c>
      <c r="F3126" s="69" t="s">
        <v>40</v>
      </c>
      <c r="G3126" s="51" t="s">
        <v>41</v>
      </c>
      <c r="H3126" s="69" t="s">
        <v>42</v>
      </c>
      <c r="I3126" s="69" t="s">
        <v>193</v>
      </c>
      <c r="J3126" s="69" t="s">
        <v>181</v>
      </c>
      <c r="K3126" s="69" t="s">
        <v>3259</v>
      </c>
      <c r="L3126" s="69" t="s">
        <v>3221</v>
      </c>
      <c r="M3126" s="69" t="s">
        <v>3248</v>
      </c>
      <c r="N3126" s="70" t="s">
        <v>193</v>
      </c>
      <c r="O3126" s="26" t="s">
        <v>193</v>
      </c>
      <c r="P3126" s="69">
        <v>24</v>
      </c>
      <c r="Q3126" s="69"/>
      <c r="R3126" s="69">
        <v>6</v>
      </c>
      <c r="S3126" s="69"/>
      <c r="T3126" s="51"/>
      <c r="U3126" s="51" t="s">
        <v>374</v>
      </c>
      <c r="V3126" s="51" t="s">
        <v>85</v>
      </c>
      <c r="W3126" s="71"/>
      <c r="X3126" s="51"/>
      <c r="Y3126" s="51"/>
      <c r="Z3126" s="3">
        <f t="shared" si="411"/>
        <v>0</v>
      </c>
      <c r="AA3126" s="3">
        <f t="shared" si="412"/>
        <v>0</v>
      </c>
      <c r="AB3126" s="3">
        <f t="shared" si="413"/>
        <v>0</v>
      </c>
      <c r="AC3126">
        <f t="shared" si="414"/>
        <v>0</v>
      </c>
      <c r="AD3126" t="str">
        <f>_xlfn.XLOOKUP(V3126,[2]Index!L:L,[2]Index!M:M)</f>
        <v>CN</v>
      </c>
      <c r="AE3126" s="3" t="s">
        <v>43</v>
      </c>
      <c r="AF3126" t="s">
        <v>52</v>
      </c>
      <c r="AG3126" s="4" t="s">
        <v>53</v>
      </c>
      <c r="AJ3126">
        <f>VLOOKUP(D3126,[3]Multipliers!$B:$AT,36)</f>
        <v>1</v>
      </c>
      <c r="AK3126">
        <f>VLOOKUP(D3126,[3]Multipliers!$B:$AT,36)</f>
        <v>1</v>
      </c>
      <c r="AM3126" t="e">
        <f t="shared" si="415"/>
        <v>#VALUE!</v>
      </c>
    </row>
    <row r="3127" spans="1:39">
      <c r="A3127" s="2" t="str">
        <f t="shared" si="409"/>
        <v>BOZHON PRECISION INDUSTRY TECHNOLOGY CO., LTD.V64OUTA PALLET</v>
      </c>
      <c r="B3127" s="2" t="str">
        <f t="shared" si="410"/>
        <v>FIXT,AE,OUTA PALLET,D37,BOZHONDCO</v>
      </c>
      <c r="C3127" s="3" t="str">
        <f t="shared" si="417"/>
        <v>iphoneOUTA PALLETNew Buy</v>
      </c>
      <c r="D3127" s="69" t="s">
        <v>60</v>
      </c>
      <c r="E3127" s="69" t="s">
        <v>423</v>
      </c>
      <c r="F3127" s="69" t="s">
        <v>40</v>
      </c>
      <c r="G3127" s="51" t="s">
        <v>41</v>
      </c>
      <c r="H3127" s="69" t="s">
        <v>65</v>
      </c>
      <c r="I3127" s="69" t="s">
        <v>193</v>
      </c>
      <c r="J3127" s="69" t="s">
        <v>181</v>
      </c>
      <c r="K3127" s="69" t="s">
        <v>3259</v>
      </c>
      <c r="L3127" s="69" t="s">
        <v>3221</v>
      </c>
      <c r="M3127" s="69" t="s">
        <v>3248</v>
      </c>
      <c r="N3127" s="70" t="s">
        <v>193</v>
      </c>
      <c r="O3127" s="26" t="s">
        <v>193</v>
      </c>
      <c r="P3127" s="69">
        <v>12</v>
      </c>
      <c r="Q3127" s="69"/>
      <c r="R3127" s="69">
        <v>6</v>
      </c>
      <c r="S3127" s="69"/>
      <c r="T3127" s="51"/>
      <c r="U3127" s="51" t="s">
        <v>374</v>
      </c>
      <c r="V3127" s="51" t="s">
        <v>85</v>
      </c>
      <c r="W3127" s="71"/>
      <c r="X3127" s="51"/>
      <c r="Y3127" s="51"/>
      <c r="Z3127" s="3">
        <f t="shared" si="411"/>
        <v>0</v>
      </c>
      <c r="AA3127" s="3">
        <f t="shared" si="412"/>
        <v>0</v>
      </c>
      <c r="AB3127" s="3">
        <f t="shared" si="413"/>
        <v>0</v>
      </c>
      <c r="AC3127">
        <f t="shared" si="414"/>
        <v>0</v>
      </c>
      <c r="AD3127" t="str">
        <f>_xlfn.XLOOKUP(V3127,[2]Index!L:L,[2]Index!M:M)</f>
        <v>CN</v>
      </c>
      <c r="AE3127" s="3" t="s">
        <v>43</v>
      </c>
      <c r="AF3127" t="s">
        <v>52</v>
      </c>
      <c r="AG3127" s="4" t="s">
        <v>53</v>
      </c>
      <c r="AJ3127">
        <f>VLOOKUP(D3127,[3]Multipliers!$B:$AT,36)</f>
        <v>1</v>
      </c>
      <c r="AK3127">
        <f>VLOOKUP(D3127,[3]Multipliers!$B:$AT,36)</f>
        <v>1</v>
      </c>
      <c r="AM3127" t="e">
        <f t="shared" si="415"/>
        <v>#VALUE!</v>
      </c>
    </row>
    <row r="3128" spans="1:39">
      <c r="A3128" s="2" t="str">
        <f t="shared" si="409"/>
        <v>BOZHON PRECISION INDUSTRY TECHNOLOGY CO., LTD.V68OUTA PALLET</v>
      </c>
      <c r="B3128" s="2" t="str">
        <f t="shared" si="410"/>
        <v>FIXT,AE,OUTA PALLET,D53,BZDCO</v>
      </c>
      <c r="C3128" s="3" t="str">
        <f t="shared" si="417"/>
        <v>iphoneOUTA PALLETNew Buy</v>
      </c>
      <c r="D3128" s="69" t="s">
        <v>60</v>
      </c>
      <c r="E3128" s="69" t="s">
        <v>423</v>
      </c>
      <c r="F3128" s="69" t="s">
        <v>40</v>
      </c>
      <c r="G3128" s="51" t="s">
        <v>41</v>
      </c>
      <c r="H3128" s="69" t="s">
        <v>206</v>
      </c>
      <c r="I3128" s="69" t="s">
        <v>193</v>
      </c>
      <c r="J3128" s="69" t="s">
        <v>181</v>
      </c>
      <c r="K3128" s="69" t="s">
        <v>3259</v>
      </c>
      <c r="L3128" s="69" t="s">
        <v>3221</v>
      </c>
      <c r="M3128" s="69" t="s">
        <v>3222</v>
      </c>
      <c r="N3128" s="70" t="s">
        <v>193</v>
      </c>
      <c r="O3128" s="26" t="s">
        <v>193</v>
      </c>
      <c r="P3128" s="69">
        <v>48</v>
      </c>
      <c r="Q3128" s="69"/>
      <c r="R3128" s="69">
        <v>6</v>
      </c>
      <c r="S3128" s="69"/>
      <c r="T3128" s="51"/>
      <c r="U3128" s="51" t="s">
        <v>374</v>
      </c>
      <c r="V3128" s="51" t="s">
        <v>85</v>
      </c>
      <c r="W3128" s="71"/>
      <c r="X3128" s="51"/>
      <c r="Y3128" s="51"/>
      <c r="Z3128" s="3">
        <f t="shared" si="411"/>
        <v>0</v>
      </c>
      <c r="AA3128" s="3">
        <f t="shared" si="412"/>
        <v>0</v>
      </c>
      <c r="AB3128" s="3">
        <f t="shared" si="413"/>
        <v>0</v>
      </c>
      <c r="AC3128">
        <f t="shared" si="414"/>
        <v>0</v>
      </c>
      <c r="AD3128" t="str">
        <f>_xlfn.XLOOKUP(V3128,[2]Index!L:L,[2]Index!M:M)</f>
        <v>CN</v>
      </c>
      <c r="AE3128" s="3" t="s">
        <v>43</v>
      </c>
      <c r="AF3128" t="s">
        <v>52</v>
      </c>
      <c r="AG3128" s="4" t="s">
        <v>53</v>
      </c>
      <c r="AJ3128">
        <f>VLOOKUP(D3128,[3]Multipliers!$B:$AT,36)</f>
        <v>1</v>
      </c>
      <c r="AK3128">
        <f>VLOOKUP(D3128,[3]Multipliers!$B:$AT,36)</f>
        <v>1</v>
      </c>
      <c r="AM3128" t="e">
        <f t="shared" si="415"/>
        <v>#VALUE!</v>
      </c>
    </row>
    <row r="3129" spans="1:39">
      <c r="A3129" s="2" t="str">
        <f t="shared" si="409"/>
        <v>BOZHON PRECISION INDUSTRY TECHNOLOGY CO., LTD.V68OUTA PALLET</v>
      </c>
      <c r="B3129" s="2" t="str">
        <f t="shared" si="410"/>
        <v>FIXT,AE,OUTA PALLET,D53,RSDCO</v>
      </c>
      <c r="C3129" s="3" t="str">
        <f t="shared" si="417"/>
        <v>iphoneOUTA PALLETNew Buy</v>
      </c>
      <c r="D3129" s="69" t="s">
        <v>60</v>
      </c>
      <c r="E3129" s="69" t="s">
        <v>423</v>
      </c>
      <c r="F3129" s="69" t="s">
        <v>40</v>
      </c>
      <c r="G3129" s="51" t="s">
        <v>41</v>
      </c>
      <c r="H3129" s="69" t="s">
        <v>206</v>
      </c>
      <c r="I3129" s="69" t="s">
        <v>193</v>
      </c>
      <c r="J3129" s="69" t="s">
        <v>181</v>
      </c>
      <c r="K3129" s="69" t="s">
        <v>3260</v>
      </c>
      <c r="L3129" s="69" t="s">
        <v>3221</v>
      </c>
      <c r="M3129" s="69" t="s">
        <v>3261</v>
      </c>
      <c r="N3129" s="70" t="s">
        <v>193</v>
      </c>
      <c r="O3129" s="26" t="s">
        <v>193</v>
      </c>
      <c r="P3129" s="69">
        <v>24</v>
      </c>
      <c r="Q3129" s="69"/>
      <c r="R3129" s="69">
        <v>6</v>
      </c>
      <c r="S3129" s="69"/>
      <c r="T3129" s="51"/>
      <c r="U3129" s="51" t="s">
        <v>374</v>
      </c>
      <c r="V3129" s="51" t="s">
        <v>85</v>
      </c>
      <c r="W3129" s="71"/>
      <c r="X3129" s="51"/>
      <c r="Y3129" s="51"/>
      <c r="Z3129" s="3">
        <f t="shared" si="411"/>
        <v>0</v>
      </c>
      <c r="AA3129" s="3">
        <f t="shared" si="412"/>
        <v>0</v>
      </c>
      <c r="AB3129" s="3">
        <f t="shared" si="413"/>
        <v>0</v>
      </c>
      <c r="AC3129">
        <f t="shared" si="414"/>
        <v>0</v>
      </c>
      <c r="AD3129" t="str">
        <f>_xlfn.XLOOKUP(V3129,[2]Index!L:L,[2]Index!M:M)</f>
        <v>CN</v>
      </c>
      <c r="AE3129" s="3" t="s">
        <v>43</v>
      </c>
      <c r="AF3129" t="s">
        <v>52</v>
      </c>
      <c r="AG3129" s="4" t="s">
        <v>53</v>
      </c>
      <c r="AJ3129">
        <f>VLOOKUP(D3129,[3]Multipliers!$B:$AT,36)</f>
        <v>1</v>
      </c>
      <c r="AK3129">
        <f>VLOOKUP(D3129,[3]Multipliers!$B:$AT,36)</f>
        <v>1</v>
      </c>
      <c r="AM3129" t="e">
        <f t="shared" si="415"/>
        <v>#VALUE!</v>
      </c>
    </row>
    <row r="3130" spans="1:39">
      <c r="A3130" s="2" t="str">
        <f t="shared" si="409"/>
        <v>BOZHON PRECISION INDUSTRY TECHNOLOGY CO., LTD.V63OUTA PALLET</v>
      </c>
      <c r="B3130" s="2" t="str">
        <f t="shared" si="410"/>
        <v>FIXT,AE,OUTA PALLET,D27,BOZHONDCO</v>
      </c>
      <c r="C3130" s="3" t="str">
        <f t="shared" si="417"/>
        <v>iphoneOUTA PALLETNew Buy</v>
      </c>
      <c r="D3130" s="69" t="s">
        <v>60</v>
      </c>
      <c r="E3130" s="69" t="s">
        <v>423</v>
      </c>
      <c r="F3130" s="69" t="s">
        <v>40</v>
      </c>
      <c r="G3130" s="51" t="s">
        <v>41</v>
      </c>
      <c r="H3130" s="69" t="s">
        <v>42</v>
      </c>
      <c r="I3130" s="69" t="s">
        <v>193</v>
      </c>
      <c r="J3130" s="69" t="s">
        <v>254</v>
      </c>
      <c r="K3130" s="69" t="s">
        <v>3259</v>
      </c>
      <c r="L3130" s="69" t="s">
        <v>3221</v>
      </c>
      <c r="M3130" s="69" t="s">
        <v>3262</v>
      </c>
      <c r="N3130" s="70" t="s">
        <v>193</v>
      </c>
      <c r="O3130" s="26" t="s">
        <v>193</v>
      </c>
      <c r="P3130" s="69">
        <v>36</v>
      </c>
      <c r="Q3130" s="69"/>
      <c r="R3130" s="69">
        <v>6</v>
      </c>
      <c r="S3130" s="69"/>
      <c r="T3130" s="51"/>
      <c r="U3130" s="51" t="s">
        <v>374</v>
      </c>
      <c r="V3130" s="51" t="s">
        <v>85</v>
      </c>
      <c r="W3130" s="71"/>
      <c r="X3130" s="51"/>
      <c r="Y3130" s="51"/>
      <c r="Z3130" s="3">
        <f t="shared" si="411"/>
        <v>0</v>
      </c>
      <c r="AA3130" s="3">
        <f t="shared" si="412"/>
        <v>0</v>
      </c>
      <c r="AB3130" s="3">
        <f t="shared" si="413"/>
        <v>0</v>
      </c>
      <c r="AC3130">
        <f t="shared" si="414"/>
        <v>0</v>
      </c>
      <c r="AD3130" t="str">
        <f>_xlfn.XLOOKUP(V3130,[2]Index!L:L,[2]Index!M:M)</f>
        <v>CN</v>
      </c>
      <c r="AE3130" s="3" t="s">
        <v>43</v>
      </c>
      <c r="AF3130" t="s">
        <v>52</v>
      </c>
      <c r="AG3130" s="4" t="s">
        <v>53</v>
      </c>
      <c r="AJ3130">
        <f>VLOOKUP(D3130,[3]Multipliers!$B:$AT,36)</f>
        <v>1</v>
      </c>
      <c r="AK3130">
        <f>VLOOKUP(D3130,[3]Multipliers!$B:$AT,36)</f>
        <v>1</v>
      </c>
      <c r="AM3130" t="e">
        <f t="shared" si="415"/>
        <v>#VALUE!</v>
      </c>
    </row>
    <row r="3131" spans="1:39">
      <c r="A3131" s="2" t="str">
        <f t="shared" si="409"/>
        <v>BOZHON PRECISION INDUSTRY TECHNOLOGY CO., LTD.V63OUTA PALLET</v>
      </c>
      <c r="B3131" s="2" t="str">
        <f t="shared" si="410"/>
        <v>FXT,AE,OUTA PALLET,D37,RS TECHDCO</v>
      </c>
      <c r="C3131" s="3" t="str">
        <f t="shared" si="417"/>
        <v>iphoneOUTA PALLETNew Buy</v>
      </c>
      <c r="D3131" s="69" t="s">
        <v>60</v>
      </c>
      <c r="E3131" s="69" t="s">
        <v>423</v>
      </c>
      <c r="F3131" s="69" t="s">
        <v>40</v>
      </c>
      <c r="G3131" s="51" t="s">
        <v>41</v>
      </c>
      <c r="H3131" s="69" t="s">
        <v>42</v>
      </c>
      <c r="I3131" s="69" t="s">
        <v>193</v>
      </c>
      <c r="J3131" s="69" t="s">
        <v>254</v>
      </c>
      <c r="K3131" s="69" t="s">
        <v>3260</v>
      </c>
      <c r="L3131" s="69" t="s">
        <v>3221</v>
      </c>
      <c r="M3131" s="69" t="s">
        <v>3263</v>
      </c>
      <c r="N3131" s="70" t="s">
        <v>193</v>
      </c>
      <c r="O3131" s="26" t="s">
        <v>193</v>
      </c>
      <c r="P3131" s="69">
        <v>60</v>
      </c>
      <c r="Q3131" s="69"/>
      <c r="R3131" s="69">
        <v>6</v>
      </c>
      <c r="S3131" s="69"/>
      <c r="T3131" s="51"/>
      <c r="U3131" s="51" t="s">
        <v>374</v>
      </c>
      <c r="V3131" s="51" t="s">
        <v>85</v>
      </c>
      <c r="W3131" s="71"/>
      <c r="X3131" s="51"/>
      <c r="Y3131" s="51"/>
      <c r="Z3131" s="3">
        <f t="shared" si="411"/>
        <v>0</v>
      </c>
      <c r="AA3131" s="3">
        <f t="shared" si="412"/>
        <v>0</v>
      </c>
      <c r="AB3131" s="3">
        <f t="shared" si="413"/>
        <v>0</v>
      </c>
      <c r="AC3131">
        <f t="shared" si="414"/>
        <v>0</v>
      </c>
      <c r="AD3131" t="str">
        <f>_xlfn.XLOOKUP(V3131,[2]Index!L:L,[2]Index!M:M)</f>
        <v>CN</v>
      </c>
      <c r="AE3131" s="3" t="s">
        <v>43</v>
      </c>
      <c r="AF3131" t="s">
        <v>52</v>
      </c>
      <c r="AG3131" s="4" t="s">
        <v>53</v>
      </c>
      <c r="AJ3131">
        <f>VLOOKUP(D3131,[3]Multipliers!$B:$AT,36)</f>
        <v>1</v>
      </c>
      <c r="AK3131">
        <f>VLOOKUP(D3131,[3]Multipliers!$B:$AT,36)</f>
        <v>1</v>
      </c>
      <c r="AM3131" t="e">
        <f t="shared" si="415"/>
        <v>#VALUE!</v>
      </c>
    </row>
    <row r="3132" spans="1:39">
      <c r="A3132" s="2" t="str">
        <f t="shared" si="409"/>
        <v>BOZHON PRECISION INDUSTRY TECHNOLOGY CO., LTD.V68OUTA PALLET</v>
      </c>
      <c r="B3132" s="2" t="str">
        <f t="shared" si="410"/>
        <v>FIXT,AE,OUTA PALLET,D17,BOZHONDCO</v>
      </c>
      <c r="C3132" s="3" t="str">
        <f t="shared" si="417"/>
        <v>iphoneOUTA PALLETNew Buy</v>
      </c>
      <c r="D3132" s="69" t="s">
        <v>60</v>
      </c>
      <c r="E3132" s="69" t="s">
        <v>423</v>
      </c>
      <c r="F3132" s="51" t="s">
        <v>40</v>
      </c>
      <c r="G3132" s="51" t="s">
        <v>41</v>
      </c>
      <c r="H3132" s="69" t="s">
        <v>206</v>
      </c>
      <c r="I3132" s="69" t="s">
        <v>193</v>
      </c>
      <c r="J3132" s="69" t="s">
        <v>231</v>
      </c>
      <c r="K3132" s="69" t="s">
        <v>3264</v>
      </c>
      <c r="L3132" s="69" t="s">
        <v>3221</v>
      </c>
      <c r="M3132" s="69" t="s">
        <v>3265</v>
      </c>
      <c r="N3132" s="56" t="s">
        <v>193</v>
      </c>
      <c r="O3132" s="26" t="s">
        <v>193</v>
      </c>
      <c r="P3132" s="69">
        <v>36</v>
      </c>
      <c r="Q3132" s="69"/>
      <c r="R3132" s="69">
        <v>6</v>
      </c>
      <c r="S3132" s="69"/>
      <c r="T3132" s="51"/>
      <c r="U3132" s="51" t="s">
        <v>374</v>
      </c>
      <c r="V3132" s="51" t="s">
        <v>85</v>
      </c>
      <c r="W3132" s="71"/>
      <c r="X3132" s="51"/>
      <c r="Y3132" s="51"/>
      <c r="Z3132" s="3">
        <f t="shared" si="411"/>
        <v>0</v>
      </c>
      <c r="AA3132" s="3">
        <f t="shared" si="412"/>
        <v>0</v>
      </c>
      <c r="AB3132" s="3">
        <f t="shared" si="413"/>
        <v>0</v>
      </c>
      <c r="AC3132">
        <f t="shared" si="414"/>
        <v>0</v>
      </c>
      <c r="AD3132" t="str">
        <f>_xlfn.XLOOKUP(V3132,[2]Index!L:L,[2]Index!M:M)</f>
        <v>CN</v>
      </c>
      <c r="AE3132" s="3" t="s">
        <v>43</v>
      </c>
      <c r="AF3132" t="s">
        <v>52</v>
      </c>
      <c r="AG3132" s="4" t="s">
        <v>53</v>
      </c>
      <c r="AJ3132">
        <f>VLOOKUP(D3132,[3]Multipliers!$B:$AT,36)</f>
        <v>1</v>
      </c>
      <c r="AK3132">
        <f>VLOOKUP(D3132,[3]Multipliers!$B:$AT,36)</f>
        <v>1</v>
      </c>
      <c r="AM3132">
        <f t="shared" si="415"/>
        <v>0</v>
      </c>
    </row>
    <row r="3133" spans="1:39">
      <c r="A3133" s="2" t="str">
        <f t="shared" si="409"/>
        <v>BOZHON PRECISION INDUSTRY TECHNOLOGY CO., LTD.V63DPO PEEL TEST FIXTURE</v>
      </c>
      <c r="B3133" s="2" t="str">
        <f t="shared" si="410"/>
        <v>FIXT,AE,DPM PEEL TEST FIXTURE,D3Y/D8X,BOZHONDCO</v>
      </c>
      <c r="C3133" s="3" t="str">
        <f t="shared" si="417"/>
        <v>iphoneDPO PEEL TEST FIXTURENew Buy</v>
      </c>
      <c r="D3133" s="69" t="s">
        <v>60</v>
      </c>
      <c r="E3133" s="69" t="s">
        <v>423</v>
      </c>
      <c r="F3133" s="51" t="s">
        <v>40</v>
      </c>
      <c r="G3133" s="51" t="s">
        <v>41</v>
      </c>
      <c r="H3133" s="69" t="s">
        <v>42</v>
      </c>
      <c r="I3133" s="69" t="s">
        <v>193</v>
      </c>
      <c r="J3133" s="69" t="s">
        <v>181</v>
      </c>
      <c r="K3133" s="69" t="s">
        <v>2521</v>
      </c>
      <c r="L3133" s="69" t="s">
        <v>2210</v>
      </c>
      <c r="M3133" s="69" t="s">
        <v>2522</v>
      </c>
      <c r="N3133" s="56" t="s">
        <v>193</v>
      </c>
      <c r="O3133" s="26" t="s">
        <v>193</v>
      </c>
      <c r="P3133" s="69">
        <v>1</v>
      </c>
      <c r="Q3133" s="69"/>
      <c r="R3133" s="69">
        <v>6</v>
      </c>
      <c r="S3133" s="69"/>
      <c r="T3133" s="51"/>
      <c r="U3133" s="51" t="s">
        <v>374</v>
      </c>
      <c r="V3133" s="51" t="s">
        <v>146</v>
      </c>
      <c r="W3133" s="71"/>
      <c r="X3133" s="51" t="s">
        <v>3215</v>
      </c>
      <c r="Y3133" s="51"/>
      <c r="Z3133" s="3">
        <f t="shared" si="411"/>
        <v>0</v>
      </c>
      <c r="AA3133" s="3">
        <f t="shared" si="412"/>
        <v>0</v>
      </c>
      <c r="AB3133" s="3">
        <f t="shared" si="413"/>
        <v>0</v>
      </c>
      <c r="AC3133">
        <f t="shared" si="414"/>
        <v>0</v>
      </c>
      <c r="AD3133" t="str">
        <f>_xlfn.XLOOKUP(V3133,[2]Index!L:L,[2]Index!M:M)</f>
        <v>CN</v>
      </c>
      <c r="AE3133" s="3" t="s">
        <v>43</v>
      </c>
      <c r="AF3133" t="s">
        <v>52</v>
      </c>
      <c r="AG3133" s="4" t="s">
        <v>53</v>
      </c>
      <c r="AJ3133">
        <f>VLOOKUP(D3133,[3]Multipliers!$B:$AT,36)</f>
        <v>1</v>
      </c>
      <c r="AK3133">
        <f>VLOOKUP(D3133,[3]Multipliers!$B:$AT,36)</f>
        <v>1</v>
      </c>
      <c r="AM3133" t="e">
        <f t="shared" si="415"/>
        <v>#VALUE!</v>
      </c>
    </row>
    <row r="3134" spans="1:39">
      <c r="A3134" s="2" t="str">
        <f t="shared" si="409"/>
        <v>BOZHON PRECISION INDUSTRY TECHNOLOGY CO., LTD.V63OUTA PALLET</v>
      </c>
      <c r="B3134" s="2" t="str">
        <f t="shared" si="410"/>
        <v>FIXT,AE,OUTA PALLET,D53,BZDCO</v>
      </c>
      <c r="C3134" s="3" t="str">
        <f t="shared" si="417"/>
        <v>iphoneOUTA PALLETNew Buy</v>
      </c>
      <c r="D3134" s="69" t="s">
        <v>60</v>
      </c>
      <c r="E3134" s="69" t="s">
        <v>423</v>
      </c>
      <c r="F3134" s="51" t="s">
        <v>40</v>
      </c>
      <c r="G3134" s="51" t="s">
        <v>41</v>
      </c>
      <c r="H3134" s="69" t="s">
        <v>42</v>
      </c>
      <c r="I3134" s="69" t="s">
        <v>193</v>
      </c>
      <c r="J3134" s="69" t="s">
        <v>111</v>
      </c>
      <c r="K3134" s="69" t="s">
        <v>3257</v>
      </c>
      <c r="L3134" s="69" t="s">
        <v>3221</v>
      </c>
      <c r="M3134" s="69" t="s">
        <v>3222</v>
      </c>
      <c r="N3134" s="70" t="s">
        <v>193</v>
      </c>
      <c r="O3134" s="26" t="s">
        <v>193</v>
      </c>
      <c r="P3134" s="69">
        <v>72</v>
      </c>
      <c r="Q3134" s="69"/>
      <c r="R3134" s="69">
        <v>6</v>
      </c>
      <c r="S3134" s="69"/>
      <c r="T3134" s="51"/>
      <c r="U3134" s="51" t="s">
        <v>374</v>
      </c>
      <c r="V3134" s="51" t="s">
        <v>146</v>
      </c>
      <c r="W3134" s="71"/>
      <c r="X3134" s="51"/>
      <c r="Y3134" s="51"/>
      <c r="Z3134" s="3">
        <f t="shared" si="411"/>
        <v>0</v>
      </c>
      <c r="AA3134" s="3">
        <f t="shared" si="412"/>
        <v>0</v>
      </c>
      <c r="AB3134" s="3">
        <f t="shared" si="413"/>
        <v>0</v>
      </c>
      <c r="AC3134">
        <f t="shared" si="414"/>
        <v>0</v>
      </c>
      <c r="AD3134" t="str">
        <f>_xlfn.XLOOKUP(V3134,[2]Index!L:L,[2]Index!M:M)</f>
        <v>CN</v>
      </c>
      <c r="AE3134" s="3" t="s">
        <v>43</v>
      </c>
      <c r="AF3134" t="s">
        <v>52</v>
      </c>
      <c r="AG3134" s="4" t="s">
        <v>53</v>
      </c>
      <c r="AJ3134">
        <f>VLOOKUP(D3134,[3]Multipliers!$B:$AT,36)</f>
        <v>1</v>
      </c>
      <c r="AK3134">
        <f>VLOOKUP(D3134,[3]Multipliers!$B:$AT,36)</f>
        <v>1</v>
      </c>
      <c r="AM3134">
        <f t="shared" si="415"/>
        <v>0</v>
      </c>
    </row>
    <row r="3135" spans="1:39">
      <c r="A3135" s="2" t="str">
        <f t="shared" si="409"/>
        <v>BOZHON PRECISION INDUSTRY TECHNOLOGY CO., LTD.V68OUTA PALLET</v>
      </c>
      <c r="B3135" s="2" t="str">
        <f t="shared" si="410"/>
        <v>FIXT,AE,OUTA PALLET,D53,BZDCO</v>
      </c>
      <c r="C3135" s="3" t="str">
        <f t="shared" si="417"/>
        <v>iphoneOUTA PALLETNew Buy</v>
      </c>
      <c r="D3135" s="69" t="s">
        <v>60</v>
      </c>
      <c r="E3135" s="69" t="s">
        <v>423</v>
      </c>
      <c r="F3135" s="69" t="s">
        <v>40</v>
      </c>
      <c r="G3135" s="51" t="s">
        <v>41</v>
      </c>
      <c r="H3135" s="69" t="s">
        <v>206</v>
      </c>
      <c r="I3135" s="69" t="s">
        <v>193</v>
      </c>
      <c r="J3135" s="69" t="s">
        <v>111</v>
      </c>
      <c r="K3135" s="69" t="s">
        <v>3257</v>
      </c>
      <c r="L3135" s="69" t="s">
        <v>3221</v>
      </c>
      <c r="M3135" s="69" t="s">
        <v>3222</v>
      </c>
      <c r="N3135" s="70" t="s">
        <v>193</v>
      </c>
      <c r="O3135" s="26" t="s">
        <v>193</v>
      </c>
      <c r="P3135" s="69">
        <v>96</v>
      </c>
      <c r="Q3135" s="69"/>
      <c r="R3135" s="69">
        <v>6</v>
      </c>
      <c r="S3135" s="69"/>
      <c r="T3135" s="51"/>
      <c r="U3135" s="51" t="s">
        <v>374</v>
      </c>
      <c r="V3135" s="51" t="s">
        <v>146</v>
      </c>
      <c r="W3135" s="71"/>
      <c r="X3135" s="51"/>
      <c r="Y3135" s="51"/>
      <c r="Z3135" s="3">
        <f t="shared" si="411"/>
        <v>0</v>
      </c>
      <c r="AA3135" s="3">
        <f t="shared" si="412"/>
        <v>0</v>
      </c>
      <c r="AB3135" s="3">
        <f t="shared" si="413"/>
        <v>0</v>
      </c>
      <c r="AC3135">
        <f t="shared" si="414"/>
        <v>0</v>
      </c>
      <c r="AD3135" t="str">
        <f>_xlfn.XLOOKUP(V3135,[2]Index!L:L,[2]Index!M:M)</f>
        <v>CN</v>
      </c>
      <c r="AE3135" s="3" t="s">
        <v>43</v>
      </c>
      <c r="AF3135" t="s">
        <v>52</v>
      </c>
      <c r="AG3135" s="4" t="s">
        <v>53</v>
      </c>
      <c r="AJ3135">
        <f>VLOOKUP(D3135,[3]Multipliers!$B:$AT,36)</f>
        <v>1</v>
      </c>
      <c r="AK3135">
        <f>VLOOKUP(D3135,[3]Multipliers!$B:$AT,36)</f>
        <v>1</v>
      </c>
      <c r="AM3135">
        <f t="shared" si="415"/>
        <v>0</v>
      </c>
    </row>
    <row r="3136" spans="1:39">
      <c r="A3136" s="2" t="str">
        <f t="shared" si="409"/>
        <v>BOZHON PRECISION INDUSTRY TECHNOLOGY CO., LTD.V68OUTA PALLET</v>
      </c>
      <c r="B3136" s="2" t="str">
        <f t="shared" si="410"/>
        <v>FIXT,AE,OUTA PALLET,D83,RS TECHDCO</v>
      </c>
      <c r="C3136" s="3" t="str">
        <f t="shared" si="417"/>
        <v>iphoneOUTA PALLETNew Buy</v>
      </c>
      <c r="D3136" s="69" t="s">
        <v>60</v>
      </c>
      <c r="E3136" s="69" t="s">
        <v>423</v>
      </c>
      <c r="F3136" s="69" t="s">
        <v>40</v>
      </c>
      <c r="G3136" s="51" t="s">
        <v>41</v>
      </c>
      <c r="H3136" s="69" t="s">
        <v>206</v>
      </c>
      <c r="I3136" s="69" t="s">
        <v>193</v>
      </c>
      <c r="J3136" s="69" t="s">
        <v>111</v>
      </c>
      <c r="K3136" s="69" t="s">
        <v>3266</v>
      </c>
      <c r="L3136" s="69" t="s">
        <v>3221</v>
      </c>
      <c r="M3136" s="69" t="s">
        <v>3254</v>
      </c>
      <c r="N3136" s="70" t="s">
        <v>193</v>
      </c>
      <c r="O3136" s="26" t="s">
        <v>193</v>
      </c>
      <c r="P3136" s="69">
        <v>12</v>
      </c>
      <c r="Q3136" s="69"/>
      <c r="R3136" s="69">
        <v>6</v>
      </c>
      <c r="S3136" s="69"/>
      <c r="T3136" s="51"/>
      <c r="U3136" s="51" t="s">
        <v>374</v>
      </c>
      <c r="V3136" s="51" t="s">
        <v>146</v>
      </c>
      <c r="W3136" s="71"/>
      <c r="X3136" s="51"/>
      <c r="Y3136" s="51"/>
      <c r="Z3136" s="3">
        <f t="shared" si="411"/>
        <v>0</v>
      </c>
      <c r="AA3136" s="3">
        <f t="shared" si="412"/>
        <v>0</v>
      </c>
      <c r="AB3136" s="3">
        <f t="shared" si="413"/>
        <v>0</v>
      </c>
      <c r="AC3136">
        <f t="shared" si="414"/>
        <v>0</v>
      </c>
      <c r="AD3136" t="str">
        <f>_xlfn.XLOOKUP(V3136,[2]Index!L:L,[2]Index!M:M)</f>
        <v>CN</v>
      </c>
      <c r="AE3136" s="3" t="s">
        <v>43</v>
      </c>
      <c r="AF3136" t="s">
        <v>52</v>
      </c>
      <c r="AG3136" s="4" t="s">
        <v>53</v>
      </c>
      <c r="AJ3136">
        <f>VLOOKUP(D3136,[3]Multipliers!$B:$AT,36)</f>
        <v>1</v>
      </c>
      <c r="AK3136">
        <f>VLOOKUP(D3136,[3]Multipliers!$B:$AT,36)</f>
        <v>1</v>
      </c>
      <c r="AM3136">
        <f t="shared" si="415"/>
        <v>0</v>
      </c>
    </row>
    <row r="3137" spans="1:39">
      <c r="A3137" s="2" t="str">
        <f t="shared" si="409"/>
        <v>BOZHON PRECISION INDUSTRY TECHNOLOGY CO., LTD.V63OUTA PALLET</v>
      </c>
      <c r="B3137" s="2" t="str">
        <f t="shared" si="410"/>
        <v>FIXT,AE,OUTA PALLET,D53,BZDCO</v>
      </c>
      <c r="D3137" t="s">
        <v>60</v>
      </c>
      <c r="E3137" t="s">
        <v>423</v>
      </c>
      <c r="F3137" t="s">
        <v>40</v>
      </c>
      <c r="G3137" t="s">
        <v>41</v>
      </c>
      <c r="H3137" t="s">
        <v>42</v>
      </c>
      <c r="I3137" t="s">
        <v>193</v>
      </c>
      <c r="J3137" t="s">
        <v>61</v>
      </c>
      <c r="K3137" t="s">
        <v>3267</v>
      </c>
      <c r="L3137" t="s">
        <v>3221</v>
      </c>
      <c r="M3137" t="s">
        <v>3222</v>
      </c>
      <c r="N3137" s="18" t="s">
        <v>193</v>
      </c>
      <c r="O3137" s="98" t="s">
        <v>193</v>
      </c>
      <c r="P3137">
        <v>36</v>
      </c>
      <c r="R3137">
        <v>6</v>
      </c>
      <c r="S3137"/>
      <c r="T3137"/>
      <c r="U3137" t="s">
        <v>374</v>
      </c>
      <c r="V3137" t="s">
        <v>146</v>
      </c>
      <c r="X3137"/>
      <c r="Z3137" s="3">
        <f t="shared" si="411"/>
        <v>0</v>
      </c>
      <c r="AA3137" s="3">
        <f t="shared" si="412"/>
        <v>0</v>
      </c>
      <c r="AB3137" s="3">
        <f t="shared" si="413"/>
        <v>0</v>
      </c>
      <c r="AC3137">
        <f t="shared" si="414"/>
        <v>0</v>
      </c>
      <c r="AD3137" t="str">
        <f>_xlfn.XLOOKUP(V3137,[2]Index!L:L,[2]Index!M:M)</f>
        <v>CN</v>
      </c>
      <c r="AE3137" s="3" t="s">
        <v>43</v>
      </c>
      <c r="AF3137" t="s">
        <v>52</v>
      </c>
      <c r="AG3137" s="4" t="s">
        <v>53</v>
      </c>
      <c r="AJ3137">
        <f>VLOOKUP(D3137,[3]Multipliers!$B:$AT,36)</f>
        <v>1</v>
      </c>
      <c r="AK3137">
        <f>VLOOKUP(D3137,[3]Multipliers!$B:$AT,36)</f>
        <v>1</v>
      </c>
      <c r="AM3137">
        <f t="shared" si="415"/>
        <v>0</v>
      </c>
    </row>
    <row r="3138" spans="1:39">
      <c r="A3138" s="2" t="str">
        <f t="shared" ref="A3138:A3201" si="418">CONCATENATE(E3138,H3138,L3138)</f>
        <v>NORDSON ASYMTEKV68ENCAP</v>
      </c>
      <c r="B3138" s="2" t="str">
        <f t="shared" ref="B3138:B3201" si="419">CONCATENATE(M3138,I3138)</f>
        <v>EQP,EQP,DISPENSE,TIM-UF,S2-910,SMALL PITCH,ASYMTEK,RETROFIT KITRetrofit</v>
      </c>
      <c r="C3138" s="3" t="str">
        <f>_xlfn.CONCAT(G3138,L3138,"New Buy")</f>
        <v>iphoneENCAPNew Buy</v>
      </c>
      <c r="D3138" s="39">
        <v>386779</v>
      </c>
      <c r="E3138" s="39" t="s">
        <v>3268</v>
      </c>
      <c r="F3138" s="39" t="s">
        <v>378</v>
      </c>
      <c r="G3138" s="39" t="s">
        <v>41</v>
      </c>
      <c r="H3138" s="39" t="s">
        <v>206</v>
      </c>
      <c r="I3138" s="39" t="s">
        <v>43</v>
      </c>
      <c r="J3138" s="39" t="s">
        <v>66</v>
      </c>
      <c r="K3138" s="39" t="s">
        <v>3269</v>
      </c>
      <c r="L3138" s="39" t="s">
        <v>3270</v>
      </c>
      <c r="M3138" s="39" t="s">
        <v>3271</v>
      </c>
      <c r="N3138" s="40">
        <v>31804</v>
      </c>
      <c r="O3138" s="26">
        <v>31804</v>
      </c>
      <c r="P3138" s="39">
        <v>4</v>
      </c>
      <c r="Q3138" s="39" t="s">
        <v>70</v>
      </c>
      <c r="R3138" s="39"/>
      <c r="S3138" s="39"/>
      <c r="T3138" s="39"/>
      <c r="U3138" s="39" t="s">
        <v>382</v>
      </c>
      <c r="V3138" s="39" t="s">
        <v>3272</v>
      </c>
      <c r="W3138" s="24">
        <v>25443.200000000001</v>
      </c>
      <c r="X3138" s="41"/>
      <c r="Y3138" s="42"/>
      <c r="Z3138" s="3">
        <f t="shared" ref="Z3138:Z3201" si="420">IFERROR(N3138*P3138,0)</f>
        <v>127216</v>
      </c>
      <c r="AA3138" s="3">
        <f t="shared" ref="AA3138:AA3201" si="421">IFERROR(W3138*P3138,0)</f>
        <v>101772.8</v>
      </c>
      <c r="AB3138" s="3">
        <f t="shared" ref="AB3138:AB3201" si="422">IFERROR(O3138*P3138,0)</f>
        <v>127216</v>
      </c>
      <c r="AC3138">
        <f t="shared" ref="AC3138:AC3201" si="423">IF(AB3138=0,0,Z3138-AB3138)</f>
        <v>0</v>
      </c>
      <c r="AD3138" t="str">
        <f>_xlfn.XLOOKUP(V3138,[2]Index!L:L,[2]Index!M:M)</f>
        <v>IN</v>
      </c>
      <c r="AE3138" s="3" t="s">
        <v>5821</v>
      </c>
      <c r="AF3138" t="s">
        <v>52</v>
      </c>
      <c r="AG3138" s="4"/>
      <c r="AH3138" t="s">
        <v>72</v>
      </c>
      <c r="AJ3138">
        <f>VLOOKUP(D3138,[3]Multipliers!$B:$AT,36)</f>
        <v>1</v>
      </c>
      <c r="AK3138">
        <f>VLOOKUP(D3138,[3]Multipliers!$B:$AT,36)</f>
        <v>1</v>
      </c>
      <c r="AM3138">
        <f t="shared" ref="AM3138:AM3201" si="424">IF(AE3144="Retrofit",O3144/AL3144,0)</f>
        <v>0</v>
      </c>
    </row>
    <row r="3139" spans="1:39">
      <c r="A3139" s="2" t="str">
        <f t="shared" si="418"/>
        <v>SFO TECHNOLOGIES PRIVATE LIMITEDV64SPA LOADER/UNLOADER</v>
      </c>
      <c r="B3139" s="2" t="str">
        <f t="shared" si="419"/>
        <v>EQP,AE,SPA-LOADER/UNLOADER,STRONGDCO</v>
      </c>
      <c r="C3139" s="3" t="str">
        <f>_xlfn.CONCAT(G3139,L3139,"New Buy")</f>
        <v>iphoneSPA LOADER/UNLOADERNew Buy</v>
      </c>
      <c r="D3139" s="33">
        <v>386926</v>
      </c>
      <c r="E3139" s="33" t="s">
        <v>935</v>
      </c>
      <c r="F3139" s="33" t="s">
        <v>40</v>
      </c>
      <c r="G3139" s="33" t="s">
        <v>41</v>
      </c>
      <c r="H3139" s="33" t="s">
        <v>65</v>
      </c>
      <c r="I3139" s="33" t="s">
        <v>193</v>
      </c>
      <c r="J3139" s="33" t="s">
        <v>254</v>
      </c>
      <c r="K3139" s="33" t="s">
        <v>370</v>
      </c>
      <c r="L3139" s="33" t="s">
        <v>371</v>
      </c>
      <c r="M3139" s="33" t="s">
        <v>372</v>
      </c>
      <c r="N3139" s="15" t="s">
        <v>193</v>
      </c>
      <c r="O3139" s="26" t="s">
        <v>193</v>
      </c>
      <c r="P3139" s="33">
        <v>6</v>
      </c>
      <c r="Q3139" s="33"/>
      <c r="R3139" s="34"/>
      <c r="S3139" s="35"/>
      <c r="T3139" s="35" t="s">
        <v>60</v>
      </c>
      <c r="U3139" s="33" t="s">
        <v>374</v>
      </c>
      <c r="V3139" s="36" t="s">
        <v>894</v>
      </c>
      <c r="W3139" s="37">
        <v>1755.04</v>
      </c>
      <c r="X3139" s="38"/>
      <c r="Y3139" s="33"/>
      <c r="Z3139" s="3">
        <f t="shared" si="420"/>
        <v>0</v>
      </c>
      <c r="AA3139" s="3">
        <f t="shared" si="421"/>
        <v>10530.24</v>
      </c>
      <c r="AB3139" s="3">
        <f t="shared" si="422"/>
        <v>0</v>
      </c>
      <c r="AC3139">
        <f t="shared" si="423"/>
        <v>0</v>
      </c>
      <c r="AD3139" t="str">
        <f>_xlfn.XLOOKUP(V3139,[2]Index!L:L,[2]Index!M:M)</f>
        <v>IN</v>
      </c>
      <c r="AE3139" s="3" t="s">
        <v>43</v>
      </c>
      <c r="AF3139" t="s">
        <v>52</v>
      </c>
      <c r="AG3139" s="4" t="s">
        <v>895</v>
      </c>
      <c r="AJ3139">
        <f>VLOOKUP(D3139,[3]Multipliers!$B:$AT,36)</f>
        <v>1</v>
      </c>
      <c r="AK3139">
        <f>VLOOKUP(D3139,[3]Multipliers!$B:$AT,36)</f>
        <v>1</v>
      </c>
      <c r="AM3139">
        <f t="shared" si="424"/>
        <v>0</v>
      </c>
    </row>
    <row r="3140" spans="1:39">
      <c r="A3140" s="2" t="str">
        <f t="shared" si="418"/>
        <v>LEMAX TECHNOLOGY PTE. LTD.V64ELM</v>
      </c>
      <c r="B3140" s="2" t="str">
        <f t="shared" si="419"/>
        <v>EQP,AE,ELM,V53-V64,Lemax,RETROFIT KITRetrofit</v>
      </c>
      <c r="C3140" s="3" t="str">
        <f>_xlfn.CONCAT(G3140,L3140,"New Buy")</f>
        <v>iphoneELMNew Buy</v>
      </c>
      <c r="D3140" s="33">
        <v>386956</v>
      </c>
      <c r="E3140" s="33" t="s">
        <v>3276</v>
      </c>
      <c r="F3140" s="33" t="s">
        <v>40</v>
      </c>
      <c r="G3140" s="33" t="s">
        <v>41</v>
      </c>
      <c r="H3140" s="33" t="s">
        <v>65</v>
      </c>
      <c r="I3140" s="33" t="s">
        <v>43</v>
      </c>
      <c r="J3140" s="33" t="s">
        <v>111</v>
      </c>
      <c r="K3140" s="33" t="s">
        <v>294</v>
      </c>
      <c r="L3140" s="33" t="s">
        <v>985</v>
      </c>
      <c r="M3140" s="33" t="s">
        <v>3277</v>
      </c>
      <c r="N3140" s="15">
        <v>33310.54</v>
      </c>
      <c r="O3140" s="26">
        <v>30003</v>
      </c>
      <c r="P3140" s="33">
        <v>2</v>
      </c>
      <c r="Q3140" s="33" t="s">
        <v>70</v>
      </c>
      <c r="R3140" s="34"/>
      <c r="S3140" s="35"/>
      <c r="T3140" s="35"/>
      <c r="U3140" s="33" t="s">
        <v>50</v>
      </c>
      <c r="V3140" s="36" t="s">
        <v>894</v>
      </c>
      <c r="W3140" s="37">
        <v>30003</v>
      </c>
      <c r="X3140" s="38"/>
      <c r="Y3140" s="33"/>
      <c r="Z3140" s="3">
        <f t="shared" si="420"/>
        <v>66621.08</v>
      </c>
      <c r="AA3140" s="3">
        <f t="shared" si="421"/>
        <v>60006</v>
      </c>
      <c r="AB3140" s="3">
        <f t="shared" si="422"/>
        <v>60006</v>
      </c>
      <c r="AC3140">
        <f t="shared" si="423"/>
        <v>6615.0800000000017</v>
      </c>
      <c r="AD3140" t="str">
        <f>_xlfn.XLOOKUP(V3140,[2]Index!L:L,[2]Index!M:M)</f>
        <v>IN</v>
      </c>
      <c r="AE3140" s="3" t="s">
        <v>5821</v>
      </c>
      <c r="AF3140" t="s">
        <v>52</v>
      </c>
      <c r="AG3140" s="4" t="s">
        <v>318</v>
      </c>
      <c r="AH3140" t="s">
        <v>72</v>
      </c>
      <c r="AJ3140">
        <f>VLOOKUP(D3140,[3]Multipliers!$B:$AT,36)</f>
        <v>0.99999412459386483</v>
      </c>
      <c r="AK3140">
        <f>VLOOKUP(D3140,[3]Multipliers!$B:$AT,36)</f>
        <v>0.99999412459386483</v>
      </c>
      <c r="AM3140">
        <f t="shared" si="424"/>
        <v>0</v>
      </c>
    </row>
    <row r="3141" spans="1:39">
      <c r="A3141" s="2" t="str">
        <f t="shared" si="418"/>
        <v>LEMAX TECHNOLOGY PTE. LTD.V63ELM</v>
      </c>
      <c r="B3141" s="2" t="str">
        <f t="shared" si="419"/>
        <v>EQP,AE,ELM,V54-V63,Lemax,RETROFIT KITRetrofit</v>
      </c>
      <c r="D3141">
        <v>386957</v>
      </c>
      <c r="E3141" t="s">
        <v>3276</v>
      </c>
      <c r="F3141" t="s">
        <v>40</v>
      </c>
      <c r="G3141" t="s">
        <v>41</v>
      </c>
      <c r="H3141" t="s">
        <v>42</v>
      </c>
      <c r="I3141" t="s">
        <v>43</v>
      </c>
      <c r="J3141" t="s">
        <v>66</v>
      </c>
      <c r="K3141" t="s">
        <v>294</v>
      </c>
      <c r="L3141" t="s">
        <v>985</v>
      </c>
      <c r="M3141" t="s">
        <v>3278</v>
      </c>
      <c r="N3141" s="18">
        <v>33310.54</v>
      </c>
      <c r="O3141" s="98">
        <v>30003</v>
      </c>
      <c r="P3141">
        <v>13</v>
      </c>
      <c r="Q3141" t="s">
        <v>70</v>
      </c>
      <c r="S3141"/>
      <c r="T3141"/>
      <c r="U3141" t="s">
        <v>50</v>
      </c>
      <c r="V3141" t="s">
        <v>899</v>
      </c>
      <c r="W3141">
        <v>30003</v>
      </c>
      <c r="X3141"/>
      <c r="Z3141" s="3">
        <f t="shared" si="420"/>
        <v>433037.02</v>
      </c>
      <c r="AA3141" s="3">
        <f t="shared" si="421"/>
        <v>390039</v>
      </c>
      <c r="AB3141" s="3">
        <f t="shared" si="422"/>
        <v>390039</v>
      </c>
      <c r="AC3141">
        <f t="shared" si="423"/>
        <v>42998.020000000019</v>
      </c>
      <c r="AD3141" t="str">
        <f>_xlfn.XLOOKUP(V3141,[2]Index!L:L,[2]Index!M:M)</f>
        <v>IN</v>
      </c>
      <c r="AE3141" s="3" t="s">
        <v>5821</v>
      </c>
      <c r="AF3141" t="s">
        <v>52</v>
      </c>
      <c r="AG3141" s="4" t="s">
        <v>318</v>
      </c>
      <c r="AH3141" t="s">
        <v>72</v>
      </c>
      <c r="AJ3141">
        <f>VLOOKUP(D3141,[3]Multipliers!$B:$AT,36)</f>
        <v>0.99999412459386483</v>
      </c>
      <c r="AK3141">
        <f>VLOOKUP(D3141,[3]Multipliers!$B:$AT,36)</f>
        <v>0.99999412459386483</v>
      </c>
      <c r="AM3141">
        <f t="shared" si="424"/>
        <v>0</v>
      </c>
    </row>
    <row r="3142" spans="1:39">
      <c r="A3142" s="2" t="str">
        <f t="shared" si="418"/>
        <v>LEMAX TECHNOLOGY PTE. LTD.V63ELM</v>
      </c>
      <c r="B3142" s="2" t="str">
        <f t="shared" si="419"/>
        <v>EQP,AE,ELM,D27-V63,Lemax,RETROFIT KITRetrofit</v>
      </c>
      <c r="D3142">
        <v>386953</v>
      </c>
      <c r="E3142" t="s">
        <v>3276</v>
      </c>
      <c r="F3142" t="s">
        <v>40</v>
      </c>
      <c r="G3142" t="s">
        <v>41</v>
      </c>
      <c r="H3142" t="s">
        <v>42</v>
      </c>
      <c r="I3142" t="s">
        <v>43</v>
      </c>
      <c r="J3142" t="s">
        <v>237</v>
      </c>
      <c r="K3142" t="s">
        <v>294</v>
      </c>
      <c r="L3142" t="s">
        <v>985</v>
      </c>
      <c r="M3142" t="s">
        <v>3279</v>
      </c>
      <c r="N3142" s="18">
        <v>33310.54</v>
      </c>
      <c r="O3142" s="98">
        <v>30003</v>
      </c>
      <c r="P3142">
        <v>4</v>
      </c>
      <c r="Q3142" t="s">
        <v>48</v>
      </c>
      <c r="S3142"/>
      <c r="T3142"/>
      <c r="U3142" t="s">
        <v>50</v>
      </c>
      <c r="V3142" t="s">
        <v>899</v>
      </c>
      <c r="W3142">
        <v>30003</v>
      </c>
      <c r="X3142"/>
      <c r="Z3142" s="3">
        <f t="shared" si="420"/>
        <v>133242.16</v>
      </c>
      <c r="AA3142" s="3">
        <f t="shared" si="421"/>
        <v>120012</v>
      </c>
      <c r="AB3142" s="3">
        <f t="shared" si="422"/>
        <v>120012</v>
      </c>
      <c r="AC3142">
        <f t="shared" si="423"/>
        <v>13230.160000000003</v>
      </c>
      <c r="AD3142" t="str">
        <f>_xlfn.XLOOKUP(V3142,[2]Index!L:L,[2]Index!M:M)</f>
        <v>IN</v>
      </c>
      <c r="AE3142" s="3" t="s">
        <v>5821</v>
      </c>
      <c r="AF3142" t="s">
        <v>52</v>
      </c>
      <c r="AG3142" s="4" t="s">
        <v>318</v>
      </c>
      <c r="AH3142" t="s">
        <v>64</v>
      </c>
      <c r="AJ3142">
        <f>VLOOKUP(D3142,[3]Multipliers!$B:$AT,36)</f>
        <v>0.99999412459386483</v>
      </c>
      <c r="AK3142">
        <f>VLOOKUP(D3142,[3]Multipliers!$B:$AT,36)</f>
        <v>0.99999412459386483</v>
      </c>
      <c r="AM3142">
        <f t="shared" si="424"/>
        <v>0</v>
      </c>
    </row>
    <row r="3143" spans="1:39">
      <c r="A3143" s="2" t="str">
        <f t="shared" si="418"/>
        <v>LG ELECTRONICSMIM SP-M1S2</v>
      </c>
      <c r="B3143" s="2" t="str">
        <f t="shared" si="419"/>
        <v>EQP,AE,MIM SP-M1S2,V54-V63,LG PRI,RETROFIT KITRetrofit</v>
      </c>
      <c r="C3143" s="3" t="str">
        <f>_xlfn.CONCAT(G3143,L3143,"New Buy")</f>
        <v>iphoneMIM SP-M1S2New Buy</v>
      </c>
      <c r="D3143" s="33"/>
      <c r="E3143" s="33" t="s">
        <v>925</v>
      </c>
      <c r="F3143" s="33" t="s">
        <v>40</v>
      </c>
      <c r="G3143" s="36" t="s">
        <v>41</v>
      </c>
      <c r="H3143" s="33"/>
      <c r="I3143" s="33" t="s">
        <v>43</v>
      </c>
      <c r="J3143" s="33" t="s">
        <v>66</v>
      </c>
      <c r="K3143" s="33"/>
      <c r="L3143" s="33" t="s">
        <v>386</v>
      </c>
      <c r="M3143" s="33" t="s">
        <v>3280</v>
      </c>
      <c r="N3143" s="15">
        <v>213954</v>
      </c>
      <c r="O3143" s="26">
        <v>213954</v>
      </c>
      <c r="P3143" s="33">
        <v>17</v>
      </c>
      <c r="Q3143" s="33" t="s">
        <v>70</v>
      </c>
      <c r="R3143" s="34"/>
      <c r="S3143" s="43"/>
      <c r="T3143" s="43"/>
      <c r="U3143" s="36" t="s">
        <v>382</v>
      </c>
      <c r="V3143" s="36" t="s">
        <v>899</v>
      </c>
      <c r="W3143" s="37">
        <v>138086</v>
      </c>
      <c r="X3143" s="38"/>
      <c r="Y3143" s="36"/>
      <c r="Z3143" s="3">
        <f t="shared" si="420"/>
        <v>3637218</v>
      </c>
      <c r="AA3143" s="3">
        <f t="shared" si="421"/>
        <v>2347462</v>
      </c>
      <c r="AB3143" s="3">
        <f t="shared" si="422"/>
        <v>3637218</v>
      </c>
      <c r="AC3143">
        <f t="shared" si="423"/>
        <v>0</v>
      </c>
      <c r="AD3143" t="str">
        <f>_xlfn.XLOOKUP(V3143,[2]Index!L:L,[2]Index!M:M)</f>
        <v>IN</v>
      </c>
      <c r="AE3143" s="3" t="s">
        <v>5821</v>
      </c>
      <c r="AF3143" t="s">
        <v>52</v>
      </c>
      <c r="AG3143" s="4" t="s">
        <v>318</v>
      </c>
      <c r="AH3143" t="s">
        <v>72</v>
      </c>
      <c r="AJ3143" t="e">
        <f>VLOOKUP(D3143,[3]Multipliers!$B:$AT,36)</f>
        <v>#N/A</v>
      </c>
      <c r="AK3143" t="e">
        <f>VLOOKUP(D3143,[3]Multipliers!$B:$AT,36)</f>
        <v>#N/A</v>
      </c>
      <c r="AM3143">
        <f t="shared" si="424"/>
        <v>0</v>
      </c>
    </row>
    <row r="3144" spans="1:39">
      <c r="A3144" s="2" t="str">
        <f t="shared" si="418"/>
        <v>LG ELECTRONICSBSI2</v>
      </c>
      <c r="B3144" s="2" t="str">
        <f t="shared" si="419"/>
        <v>EQP,AE,BSI2,V54-V63,LG PRI,RETROFIT KITRetrofit</v>
      </c>
      <c r="C3144" s="3" t="str">
        <f>_xlfn.CONCAT(G3144,L3144,"New Buy")</f>
        <v>iphoneBSI2New Buy</v>
      </c>
      <c r="D3144" s="36"/>
      <c r="E3144" s="36" t="s">
        <v>925</v>
      </c>
      <c r="F3144" s="36" t="s">
        <v>40</v>
      </c>
      <c r="G3144" s="36" t="s">
        <v>41</v>
      </c>
      <c r="H3144" s="36"/>
      <c r="I3144" s="36" t="s">
        <v>43</v>
      </c>
      <c r="J3144" s="36" t="s">
        <v>66</v>
      </c>
      <c r="K3144" s="36"/>
      <c r="L3144" s="36" t="s">
        <v>411</v>
      </c>
      <c r="M3144" s="36" t="s">
        <v>3281</v>
      </c>
      <c r="N3144" s="17">
        <v>166480</v>
      </c>
      <c r="O3144" s="26">
        <v>166480</v>
      </c>
      <c r="P3144" s="36">
        <v>16</v>
      </c>
      <c r="Q3144" s="36" t="s">
        <v>70</v>
      </c>
      <c r="R3144" s="34"/>
      <c r="S3144" s="43"/>
      <c r="T3144" s="43"/>
      <c r="U3144" s="36" t="s">
        <v>382</v>
      </c>
      <c r="V3144" s="36" t="s">
        <v>899</v>
      </c>
      <c r="W3144" s="37">
        <v>102750</v>
      </c>
      <c r="X3144" s="38"/>
      <c r="Y3144" s="36"/>
      <c r="Z3144" s="3">
        <f t="shared" si="420"/>
        <v>2663680</v>
      </c>
      <c r="AA3144" s="3">
        <f t="shared" si="421"/>
        <v>1644000</v>
      </c>
      <c r="AB3144" s="3">
        <f t="shared" si="422"/>
        <v>2663680</v>
      </c>
      <c r="AC3144">
        <f t="shared" si="423"/>
        <v>0</v>
      </c>
      <c r="AD3144" t="str">
        <f>_xlfn.XLOOKUP(V3144,[2]Index!L:L,[2]Index!M:M)</f>
        <v>IN</v>
      </c>
      <c r="AE3144" s="3" t="s">
        <v>5821</v>
      </c>
      <c r="AF3144" t="s">
        <v>52</v>
      </c>
      <c r="AG3144" s="4" t="s">
        <v>318</v>
      </c>
      <c r="AH3144" t="s">
        <v>72</v>
      </c>
      <c r="AJ3144" t="e">
        <f>VLOOKUP(D3144,[3]Multipliers!$B:$AT,36)</f>
        <v>#N/A</v>
      </c>
      <c r="AK3144" t="e">
        <f>VLOOKUP(D3144,[3]Multipliers!$B:$AT,36)</f>
        <v>#N/A</v>
      </c>
      <c r="AM3144">
        <f t="shared" si="424"/>
        <v>0</v>
      </c>
    </row>
    <row r="3145" spans="1:39">
      <c r="A3145" s="2" t="str">
        <f t="shared" si="418"/>
        <v>LG ELECTRONICSBSI1</v>
      </c>
      <c r="B3145" s="2" t="str">
        <f t="shared" si="419"/>
        <v>EQP,AE,BSI1,V54-V63,LG PRI,RETROFIT KITRetrofit</v>
      </c>
      <c r="C3145" s="3" t="str">
        <f>_xlfn.CONCAT(G3145,L3145,"New Buy")</f>
        <v>iphoneBSI1New Buy</v>
      </c>
      <c r="D3145" s="36"/>
      <c r="E3145" s="36" t="s">
        <v>925</v>
      </c>
      <c r="F3145" s="36" t="s">
        <v>40</v>
      </c>
      <c r="G3145" s="36" t="s">
        <v>41</v>
      </c>
      <c r="H3145" s="36"/>
      <c r="I3145" s="36" t="s">
        <v>43</v>
      </c>
      <c r="J3145" s="36" t="s">
        <v>66</v>
      </c>
      <c r="K3145" s="36"/>
      <c r="L3145" s="36" t="s">
        <v>498</v>
      </c>
      <c r="M3145" s="36" t="s">
        <v>3282</v>
      </c>
      <c r="N3145" s="17">
        <v>162621</v>
      </c>
      <c r="O3145" s="26">
        <v>162621</v>
      </c>
      <c r="P3145" s="36">
        <v>16</v>
      </c>
      <c r="Q3145" s="36" t="s">
        <v>70</v>
      </c>
      <c r="R3145" s="34"/>
      <c r="S3145" s="43"/>
      <c r="T3145" s="43"/>
      <c r="U3145" s="36" t="s">
        <v>382</v>
      </c>
      <c r="V3145" s="36" t="s">
        <v>899</v>
      </c>
      <c r="W3145" s="37">
        <v>61500</v>
      </c>
      <c r="X3145" s="38"/>
      <c r="Y3145" s="36"/>
      <c r="Z3145" s="3">
        <f t="shared" si="420"/>
        <v>2601936</v>
      </c>
      <c r="AA3145" s="3">
        <f t="shared" si="421"/>
        <v>984000</v>
      </c>
      <c r="AB3145" s="3">
        <f t="shared" si="422"/>
        <v>2601936</v>
      </c>
      <c r="AC3145">
        <f t="shared" si="423"/>
        <v>0</v>
      </c>
      <c r="AD3145" t="str">
        <f>_xlfn.XLOOKUP(V3145,[2]Index!L:L,[2]Index!M:M)</f>
        <v>IN</v>
      </c>
      <c r="AE3145" s="3" t="s">
        <v>5821</v>
      </c>
      <c r="AF3145" t="s">
        <v>52</v>
      </c>
      <c r="AG3145" s="4" t="s">
        <v>318</v>
      </c>
      <c r="AH3145" t="s">
        <v>72</v>
      </c>
      <c r="AJ3145" t="e">
        <f>VLOOKUP(D3145,[3]Multipliers!$B:$AT,36)</f>
        <v>#N/A</v>
      </c>
      <c r="AK3145" t="e">
        <f>VLOOKUP(D3145,[3]Multipliers!$B:$AT,36)</f>
        <v>#N/A</v>
      </c>
      <c r="AM3145">
        <f t="shared" si="424"/>
        <v>0</v>
      </c>
    </row>
    <row r="3146" spans="1:39">
      <c r="A3146" s="2" t="str">
        <f t="shared" si="418"/>
        <v>LG ELECTRONICSBSI-AOI</v>
      </c>
      <c r="B3146" s="2" t="str">
        <f t="shared" si="419"/>
        <v>EQP,AE,BSI-AOI,V54-V63,LG PRI,RETROFIT KITRetrofit</v>
      </c>
      <c r="C3146" s="3" t="str">
        <f>_xlfn.CONCAT(G3146,L3146,"New Buy")</f>
        <v>iphoneBSI-AOINew Buy</v>
      </c>
      <c r="D3146" s="36"/>
      <c r="E3146" s="36" t="s">
        <v>925</v>
      </c>
      <c r="F3146" s="36" t="s">
        <v>40</v>
      </c>
      <c r="G3146" s="36" t="s">
        <v>41</v>
      </c>
      <c r="H3146" s="36"/>
      <c r="I3146" s="36" t="s">
        <v>43</v>
      </c>
      <c r="J3146" s="36" t="s">
        <v>66</v>
      </c>
      <c r="K3146" s="36"/>
      <c r="L3146" s="36" t="s">
        <v>537</v>
      </c>
      <c r="M3146" s="36" t="s">
        <v>3283</v>
      </c>
      <c r="N3146" s="17">
        <v>159411</v>
      </c>
      <c r="O3146" s="26">
        <v>159411</v>
      </c>
      <c r="P3146" s="36">
        <v>16</v>
      </c>
      <c r="Q3146" s="36" t="s">
        <v>70</v>
      </c>
      <c r="R3146" s="34"/>
      <c r="S3146" s="43"/>
      <c r="T3146" s="43"/>
      <c r="U3146" s="36" t="s">
        <v>382</v>
      </c>
      <c r="V3146" s="36" t="s">
        <v>899</v>
      </c>
      <c r="W3146" s="37">
        <v>45000</v>
      </c>
      <c r="X3146" s="38"/>
      <c r="Y3146" s="36"/>
      <c r="Z3146" s="3">
        <f t="shared" si="420"/>
        <v>2550576</v>
      </c>
      <c r="AA3146" s="3">
        <f t="shared" si="421"/>
        <v>720000</v>
      </c>
      <c r="AB3146" s="3">
        <f t="shared" si="422"/>
        <v>2550576</v>
      </c>
      <c r="AC3146">
        <f t="shared" si="423"/>
        <v>0</v>
      </c>
      <c r="AD3146" t="str">
        <f>_xlfn.XLOOKUP(V3146,[2]Index!L:L,[2]Index!M:M)</f>
        <v>IN</v>
      </c>
      <c r="AE3146" s="3" t="s">
        <v>5821</v>
      </c>
      <c r="AF3146" t="s">
        <v>52</v>
      </c>
      <c r="AG3146" s="4" t="s">
        <v>318</v>
      </c>
      <c r="AH3146" t="s">
        <v>72</v>
      </c>
      <c r="AJ3146" t="e">
        <f>VLOOKUP(D3146,[3]Multipliers!$B:$AT,36)</f>
        <v>#N/A</v>
      </c>
      <c r="AK3146" t="e">
        <f>VLOOKUP(D3146,[3]Multipliers!$B:$AT,36)</f>
        <v>#N/A</v>
      </c>
      <c r="AM3146">
        <f t="shared" si="424"/>
        <v>0</v>
      </c>
    </row>
    <row r="3147" spans="1:39">
      <c r="A3147" s="2" t="str">
        <f t="shared" si="418"/>
        <v>LG ELECTRONICSMAM2 SP-S4</v>
      </c>
      <c r="B3147" s="2" t="str">
        <f t="shared" si="419"/>
        <v>EQP,AE,MAM2 SP-S4,V54-V63,LG PRI,RETROFIT KITRetrofit</v>
      </c>
      <c r="C3147" s="3" t="str">
        <f>_xlfn.CONCAT(G3147,L3147,"New Buy")</f>
        <v>iphoneMAM2 SP-S4New Buy</v>
      </c>
      <c r="D3147" s="36"/>
      <c r="E3147" s="36" t="s">
        <v>925</v>
      </c>
      <c r="F3147" s="36" t="s">
        <v>40</v>
      </c>
      <c r="G3147" s="36" t="s">
        <v>41</v>
      </c>
      <c r="H3147" s="36"/>
      <c r="I3147" s="36" t="s">
        <v>43</v>
      </c>
      <c r="J3147" s="36" t="s">
        <v>66</v>
      </c>
      <c r="K3147" s="36"/>
      <c r="L3147" s="36" t="s">
        <v>464</v>
      </c>
      <c r="M3147" s="36" t="s">
        <v>3284</v>
      </c>
      <c r="N3147" s="17">
        <v>133747</v>
      </c>
      <c r="O3147" s="26">
        <v>133747</v>
      </c>
      <c r="P3147" s="36">
        <v>17</v>
      </c>
      <c r="Q3147" s="36" t="s">
        <v>70</v>
      </c>
      <c r="R3147" s="34"/>
      <c r="S3147" s="43"/>
      <c r="T3147" s="43"/>
      <c r="U3147" s="36" t="s">
        <v>382</v>
      </c>
      <c r="V3147" s="36" t="s">
        <v>899</v>
      </c>
      <c r="W3147" s="37">
        <v>95563</v>
      </c>
      <c r="X3147" s="38"/>
      <c r="Y3147" s="36"/>
      <c r="Z3147" s="3">
        <f t="shared" si="420"/>
        <v>2273699</v>
      </c>
      <c r="AA3147" s="3">
        <f t="shared" si="421"/>
        <v>1624571</v>
      </c>
      <c r="AB3147" s="3">
        <f t="shared" si="422"/>
        <v>2273699</v>
      </c>
      <c r="AC3147">
        <f t="shared" si="423"/>
        <v>0</v>
      </c>
      <c r="AD3147" t="str">
        <f>_xlfn.XLOOKUP(V3147,[2]Index!L:L,[2]Index!M:M)</f>
        <v>IN</v>
      </c>
      <c r="AE3147" s="3" t="s">
        <v>5821</v>
      </c>
      <c r="AF3147" t="s">
        <v>52</v>
      </c>
      <c r="AG3147" s="4" t="s">
        <v>318</v>
      </c>
      <c r="AH3147" t="s">
        <v>72</v>
      </c>
      <c r="AJ3147" t="e">
        <f>VLOOKUP(D3147,[3]Multipliers!$B:$AT,36)</f>
        <v>#N/A</v>
      </c>
      <c r="AK3147" t="e">
        <f>VLOOKUP(D3147,[3]Multipliers!$B:$AT,36)</f>
        <v>#N/A</v>
      </c>
      <c r="AM3147">
        <f t="shared" si="424"/>
        <v>0</v>
      </c>
    </row>
    <row r="3148" spans="1:39">
      <c r="A3148" s="2" t="str">
        <f t="shared" si="418"/>
        <v>LG ELECTRONICSMAM1.1 SP-S4</v>
      </c>
      <c r="B3148" s="2" t="str">
        <f t="shared" si="419"/>
        <v>EQP,AE,MAM1.1 SP-S4,V54-V63,LG PRI,RETROFIT KITRetrofit</v>
      </c>
      <c r="E3148" t="s">
        <v>925</v>
      </c>
      <c r="F3148" t="s">
        <v>40</v>
      </c>
      <c r="G3148" t="s">
        <v>41</v>
      </c>
      <c r="I3148" t="s">
        <v>43</v>
      </c>
      <c r="J3148" t="s">
        <v>66</v>
      </c>
      <c r="L3148" t="s">
        <v>431</v>
      </c>
      <c r="M3148" t="s">
        <v>3285</v>
      </c>
      <c r="N3148" s="18">
        <v>128252</v>
      </c>
      <c r="O3148" s="100">
        <v>128252</v>
      </c>
      <c r="P3148">
        <v>17</v>
      </c>
      <c r="Q3148" t="s">
        <v>70</v>
      </c>
      <c r="S3148"/>
      <c r="T3148"/>
      <c r="U3148" t="s">
        <v>382</v>
      </c>
      <c r="V3148" t="s">
        <v>899</v>
      </c>
      <c r="W3148" s="100">
        <v>79606</v>
      </c>
      <c r="X3148"/>
      <c r="Z3148" s="3">
        <f t="shared" si="420"/>
        <v>2180284</v>
      </c>
      <c r="AA3148" s="3">
        <f t="shared" si="421"/>
        <v>1353302</v>
      </c>
      <c r="AB3148" s="3">
        <f t="shared" si="422"/>
        <v>2180284</v>
      </c>
      <c r="AC3148">
        <f t="shared" si="423"/>
        <v>0</v>
      </c>
      <c r="AD3148" t="str">
        <f>_xlfn.XLOOKUP(V3148,[2]Index!L:L,[2]Index!M:M)</f>
        <v>IN</v>
      </c>
      <c r="AE3148" s="3" t="s">
        <v>5821</v>
      </c>
      <c r="AF3148" t="s">
        <v>52</v>
      </c>
      <c r="AG3148" s="4" t="s">
        <v>318</v>
      </c>
      <c r="AH3148" t="s">
        <v>72</v>
      </c>
      <c r="AI3148"/>
      <c r="AJ3148" t="e">
        <f>VLOOKUP(D3148,[3]Multipliers!$B:$AT,36)</f>
        <v>#N/A</v>
      </c>
      <c r="AK3148" t="e">
        <f>VLOOKUP(D3148,[3]Multipliers!$B:$AT,36)</f>
        <v>#N/A</v>
      </c>
      <c r="AL3148" s="3">
        <v>312000</v>
      </c>
      <c r="AM3148">
        <f t="shared" si="424"/>
        <v>0</v>
      </c>
    </row>
    <row r="3149" spans="1:39">
      <c r="A3149" s="2" t="str">
        <f t="shared" si="418"/>
        <v>LG ELECTRONICSMAM1.2 SP-S4</v>
      </c>
      <c r="B3149" s="2" t="str">
        <f t="shared" si="419"/>
        <v>EQP,AE,MAM1.2 SP-S4,V54-V63,LG PRI,RETROFIT KITRetrofit</v>
      </c>
      <c r="E3149" t="s">
        <v>925</v>
      </c>
      <c r="F3149" t="s">
        <v>40</v>
      </c>
      <c r="G3149" t="s">
        <v>41</v>
      </c>
      <c r="I3149" t="s">
        <v>43</v>
      </c>
      <c r="J3149" t="s">
        <v>66</v>
      </c>
      <c r="L3149" t="s">
        <v>427</v>
      </c>
      <c r="M3149" t="s">
        <v>3286</v>
      </c>
      <c r="N3149" s="18">
        <v>128252</v>
      </c>
      <c r="O3149" s="100">
        <v>128252</v>
      </c>
      <c r="P3149">
        <v>17</v>
      </c>
      <c r="Q3149" t="s">
        <v>70</v>
      </c>
      <c r="S3149"/>
      <c r="T3149"/>
      <c r="U3149" t="s">
        <v>382</v>
      </c>
      <c r="V3149" t="s">
        <v>899</v>
      </c>
      <c r="W3149" s="100">
        <v>79606</v>
      </c>
      <c r="X3149"/>
      <c r="Z3149" s="3">
        <f t="shared" si="420"/>
        <v>2180284</v>
      </c>
      <c r="AA3149" s="3">
        <f t="shared" si="421"/>
        <v>1353302</v>
      </c>
      <c r="AB3149" s="3">
        <f t="shared" si="422"/>
        <v>2180284</v>
      </c>
      <c r="AC3149">
        <f t="shared" si="423"/>
        <v>0</v>
      </c>
      <c r="AD3149" t="str">
        <f>_xlfn.XLOOKUP(V3149,[2]Index!L:L,[2]Index!M:M)</f>
        <v>IN</v>
      </c>
      <c r="AE3149" s="3" t="s">
        <v>5821</v>
      </c>
      <c r="AF3149" t="s">
        <v>52</v>
      </c>
      <c r="AG3149" s="4" t="s">
        <v>318</v>
      </c>
      <c r="AH3149" t="s">
        <v>72</v>
      </c>
      <c r="AI3149"/>
      <c r="AJ3149" t="e">
        <f>VLOOKUP(D3149,[3]Multipliers!$B:$AT,36)</f>
        <v>#N/A</v>
      </c>
      <c r="AK3149" t="e">
        <f>VLOOKUP(D3149,[3]Multipliers!$B:$AT,36)</f>
        <v>#N/A</v>
      </c>
      <c r="AL3149" s="3">
        <v>312000</v>
      </c>
      <c r="AM3149">
        <f t="shared" si="424"/>
        <v>0</v>
      </c>
    </row>
    <row r="3150" spans="1:39">
      <c r="A3150" s="2" t="str">
        <f t="shared" si="418"/>
        <v>LG ELECTRONICSMIM SP-M1S2</v>
      </c>
      <c r="B3150" s="2" t="str">
        <f t="shared" si="419"/>
        <v>EQP,AE,MIM SP-M1S2,V53-V64,LG PRI,RETROFIT KITRetrofit</v>
      </c>
      <c r="E3150" t="s">
        <v>925</v>
      </c>
      <c r="F3150" t="s">
        <v>40</v>
      </c>
      <c r="G3150" t="s">
        <v>41</v>
      </c>
      <c r="I3150" t="s">
        <v>43</v>
      </c>
      <c r="J3150" t="s">
        <v>111</v>
      </c>
      <c r="L3150" t="s">
        <v>386</v>
      </c>
      <c r="M3150" t="s">
        <v>3287</v>
      </c>
      <c r="N3150" s="18">
        <v>253029</v>
      </c>
      <c r="O3150" s="100">
        <v>253029</v>
      </c>
      <c r="P3150">
        <v>5</v>
      </c>
      <c r="Q3150" t="s">
        <v>70</v>
      </c>
      <c r="S3150"/>
      <c r="T3150"/>
      <c r="U3150" t="s">
        <v>382</v>
      </c>
      <c r="V3150" t="s">
        <v>894</v>
      </c>
      <c r="W3150" s="100">
        <v>138086</v>
      </c>
      <c r="X3150"/>
      <c r="Z3150" s="3">
        <f t="shared" si="420"/>
        <v>1265145</v>
      </c>
      <c r="AA3150" s="3">
        <f t="shared" si="421"/>
        <v>690430</v>
      </c>
      <c r="AB3150" s="3">
        <f t="shared" si="422"/>
        <v>1265145</v>
      </c>
      <c r="AC3150">
        <f t="shared" si="423"/>
        <v>0</v>
      </c>
      <c r="AD3150" t="str">
        <f>_xlfn.XLOOKUP(V3150,[2]Index!L:L,[2]Index!M:M)</f>
        <v>IN</v>
      </c>
      <c r="AE3150" s="3" t="s">
        <v>5821</v>
      </c>
      <c r="AF3150" t="s">
        <v>52</v>
      </c>
      <c r="AG3150" s="4" t="s">
        <v>318</v>
      </c>
      <c r="AH3150" t="s">
        <v>72</v>
      </c>
      <c r="AI3150"/>
      <c r="AJ3150" t="e">
        <f>VLOOKUP(D3150,[3]Multipliers!$B:$AT,36)</f>
        <v>#N/A</v>
      </c>
      <c r="AK3150" t="e">
        <f>VLOOKUP(D3150,[3]Multipliers!$B:$AT,36)</f>
        <v>#N/A</v>
      </c>
      <c r="AM3150">
        <f t="shared" si="424"/>
        <v>0</v>
      </c>
    </row>
    <row r="3151" spans="1:39">
      <c r="A3151" s="2" t="str">
        <f t="shared" si="418"/>
        <v>LG ELECTRONICSBSI2</v>
      </c>
      <c r="B3151" s="2" t="str">
        <f t="shared" si="419"/>
        <v>EQP,AE,BSI2,V53-V64,LG PRI,RETROFIT KITRetrofit</v>
      </c>
      <c r="E3151" t="s">
        <v>925</v>
      </c>
      <c r="F3151" t="s">
        <v>40</v>
      </c>
      <c r="G3151" t="s">
        <v>41</v>
      </c>
      <c r="I3151" t="s">
        <v>43</v>
      </c>
      <c r="J3151" t="s">
        <v>111</v>
      </c>
      <c r="L3151" t="s">
        <v>411</v>
      </c>
      <c r="M3151" t="s">
        <v>3288</v>
      </c>
      <c r="N3151" s="18">
        <v>166480</v>
      </c>
      <c r="O3151" s="100">
        <v>166480</v>
      </c>
      <c r="P3151">
        <v>7</v>
      </c>
      <c r="Q3151" t="s">
        <v>70</v>
      </c>
      <c r="S3151"/>
      <c r="T3151"/>
      <c r="U3151" t="s">
        <v>382</v>
      </c>
      <c r="V3151" t="s">
        <v>894</v>
      </c>
      <c r="W3151" s="100">
        <v>102750</v>
      </c>
      <c r="X3151"/>
      <c r="Z3151" s="3">
        <f t="shared" si="420"/>
        <v>1165360</v>
      </c>
      <c r="AA3151" s="3">
        <f t="shared" si="421"/>
        <v>719250</v>
      </c>
      <c r="AB3151" s="3">
        <f t="shared" si="422"/>
        <v>1165360</v>
      </c>
      <c r="AC3151">
        <f t="shared" si="423"/>
        <v>0</v>
      </c>
      <c r="AD3151" t="str">
        <f>_xlfn.XLOOKUP(V3151,[2]Index!L:L,[2]Index!M:M)</f>
        <v>IN</v>
      </c>
      <c r="AE3151" s="3" t="s">
        <v>5821</v>
      </c>
      <c r="AF3151" t="s">
        <v>52</v>
      </c>
      <c r="AG3151" s="4" t="s">
        <v>318</v>
      </c>
      <c r="AH3151" t="s">
        <v>72</v>
      </c>
      <c r="AI3151"/>
      <c r="AJ3151" t="e">
        <f>VLOOKUP(D3151,[3]Multipliers!$B:$AT,36)</f>
        <v>#N/A</v>
      </c>
      <c r="AK3151" t="e">
        <f>VLOOKUP(D3151,[3]Multipliers!$B:$AT,36)</f>
        <v>#N/A</v>
      </c>
      <c r="AM3151">
        <f t="shared" si="424"/>
        <v>0</v>
      </c>
    </row>
    <row r="3152" spans="1:39">
      <c r="A3152" s="2" t="str">
        <f t="shared" si="418"/>
        <v>LG ELECTRONICSBSI1</v>
      </c>
      <c r="B3152" s="2" t="str">
        <f t="shared" si="419"/>
        <v>EQP,AE,BSI1,V53-V64,LG PRI,RETROFIT KITRetrofit</v>
      </c>
      <c r="E3152" t="s">
        <v>925</v>
      </c>
      <c r="F3152" t="s">
        <v>40</v>
      </c>
      <c r="G3152" t="s">
        <v>41</v>
      </c>
      <c r="I3152" t="s">
        <v>43</v>
      </c>
      <c r="J3152" t="s">
        <v>111</v>
      </c>
      <c r="L3152" t="s">
        <v>498</v>
      </c>
      <c r="M3152" t="s">
        <v>3289</v>
      </c>
      <c r="N3152" s="18">
        <v>162621</v>
      </c>
      <c r="O3152" s="100">
        <v>162621</v>
      </c>
      <c r="P3152">
        <v>7</v>
      </c>
      <c r="Q3152" t="s">
        <v>70</v>
      </c>
      <c r="S3152"/>
      <c r="T3152"/>
      <c r="U3152" t="s">
        <v>382</v>
      </c>
      <c r="V3152" t="s">
        <v>894</v>
      </c>
      <c r="W3152" s="100">
        <v>61500</v>
      </c>
      <c r="X3152"/>
      <c r="Z3152" s="3">
        <f t="shared" si="420"/>
        <v>1138347</v>
      </c>
      <c r="AA3152" s="3">
        <f t="shared" si="421"/>
        <v>430500</v>
      </c>
      <c r="AB3152" s="3">
        <f t="shared" si="422"/>
        <v>1138347</v>
      </c>
      <c r="AC3152">
        <f t="shared" si="423"/>
        <v>0</v>
      </c>
      <c r="AD3152" t="str">
        <f>_xlfn.XLOOKUP(V3152,[2]Index!L:L,[2]Index!M:M)</f>
        <v>IN</v>
      </c>
      <c r="AE3152" s="3" t="s">
        <v>5821</v>
      </c>
      <c r="AF3152" t="s">
        <v>52</v>
      </c>
      <c r="AG3152" s="4" t="s">
        <v>318</v>
      </c>
      <c r="AH3152" t="s">
        <v>72</v>
      </c>
      <c r="AI3152"/>
      <c r="AJ3152" t="e">
        <f>VLOOKUP(D3152,[3]Multipliers!$B:$AT,36)</f>
        <v>#N/A</v>
      </c>
      <c r="AK3152" t="e">
        <f>VLOOKUP(D3152,[3]Multipliers!$B:$AT,36)</f>
        <v>#N/A</v>
      </c>
      <c r="AM3152">
        <f t="shared" si="424"/>
        <v>0</v>
      </c>
    </row>
    <row r="3153" spans="1:39">
      <c r="A3153" s="2" t="str">
        <f t="shared" si="418"/>
        <v>LG ELECTRONICSBSI-AOI</v>
      </c>
      <c r="B3153" s="2" t="str">
        <f t="shared" si="419"/>
        <v>EQP,AE,BSI-AOI,V53-V64,LG PRI,RETROFIT KITRetrofit</v>
      </c>
      <c r="E3153" t="s">
        <v>925</v>
      </c>
      <c r="F3153" t="s">
        <v>40</v>
      </c>
      <c r="G3153" t="s">
        <v>41</v>
      </c>
      <c r="I3153" t="s">
        <v>43</v>
      </c>
      <c r="J3153" t="s">
        <v>111</v>
      </c>
      <c r="L3153" t="s">
        <v>537</v>
      </c>
      <c r="M3153" t="s">
        <v>3290</v>
      </c>
      <c r="N3153" s="18">
        <v>159411</v>
      </c>
      <c r="O3153" s="100">
        <v>159411</v>
      </c>
      <c r="P3153">
        <v>7</v>
      </c>
      <c r="Q3153" t="s">
        <v>70</v>
      </c>
      <c r="S3153"/>
      <c r="T3153"/>
      <c r="U3153" t="s">
        <v>382</v>
      </c>
      <c r="V3153" t="s">
        <v>894</v>
      </c>
      <c r="W3153" s="100">
        <v>45000</v>
      </c>
      <c r="X3153"/>
      <c r="Z3153" s="3">
        <f t="shared" si="420"/>
        <v>1115877</v>
      </c>
      <c r="AA3153" s="3">
        <f t="shared" si="421"/>
        <v>315000</v>
      </c>
      <c r="AB3153" s="3">
        <f t="shared" si="422"/>
        <v>1115877</v>
      </c>
      <c r="AC3153">
        <f t="shared" si="423"/>
        <v>0</v>
      </c>
      <c r="AD3153" t="str">
        <f>_xlfn.XLOOKUP(V3153,[2]Index!L:L,[2]Index!M:M)</f>
        <v>IN</v>
      </c>
      <c r="AE3153" s="3" t="s">
        <v>5821</v>
      </c>
      <c r="AF3153" t="s">
        <v>52</v>
      </c>
      <c r="AG3153" s="4" t="s">
        <v>318</v>
      </c>
      <c r="AH3153" t="s">
        <v>72</v>
      </c>
      <c r="AI3153"/>
      <c r="AJ3153" t="e">
        <f>VLOOKUP(D3153,[3]Multipliers!$B:$AT,36)</f>
        <v>#N/A</v>
      </c>
      <c r="AK3153" t="e">
        <f>VLOOKUP(D3153,[3]Multipliers!$B:$AT,36)</f>
        <v>#N/A</v>
      </c>
      <c r="AM3153">
        <f t="shared" si="424"/>
        <v>0</v>
      </c>
    </row>
    <row r="3154" spans="1:39">
      <c r="A3154" s="2" t="str">
        <f t="shared" si="418"/>
        <v>LG ELECTRONICSMAM2 SP-S4</v>
      </c>
      <c r="B3154" s="2" t="str">
        <f t="shared" si="419"/>
        <v>EQP,AE,MAM2 SP-S4,V53-V64,LG PRI,RETROFIT KITRetrofit</v>
      </c>
      <c r="E3154" t="s">
        <v>925</v>
      </c>
      <c r="F3154" t="s">
        <v>40</v>
      </c>
      <c r="G3154" t="s">
        <v>41</v>
      </c>
      <c r="I3154" t="s">
        <v>43</v>
      </c>
      <c r="J3154" t="s">
        <v>111</v>
      </c>
      <c r="L3154" t="s">
        <v>464</v>
      </c>
      <c r="M3154" t="s">
        <v>3291</v>
      </c>
      <c r="N3154" s="18">
        <v>159610</v>
      </c>
      <c r="O3154" s="100">
        <v>159610</v>
      </c>
      <c r="P3154">
        <v>5</v>
      </c>
      <c r="Q3154" t="s">
        <v>70</v>
      </c>
      <c r="S3154"/>
      <c r="T3154"/>
      <c r="U3154" t="s">
        <v>382</v>
      </c>
      <c r="V3154" t="s">
        <v>894</v>
      </c>
      <c r="W3154" s="100">
        <v>95563</v>
      </c>
      <c r="X3154"/>
      <c r="Z3154" s="3">
        <f t="shared" si="420"/>
        <v>798050</v>
      </c>
      <c r="AA3154" s="3">
        <f t="shared" si="421"/>
        <v>477815</v>
      </c>
      <c r="AB3154" s="3">
        <f t="shared" si="422"/>
        <v>798050</v>
      </c>
      <c r="AC3154">
        <f t="shared" si="423"/>
        <v>0</v>
      </c>
      <c r="AD3154" t="str">
        <f>_xlfn.XLOOKUP(V3154,[2]Index!L:L,[2]Index!M:M)</f>
        <v>IN</v>
      </c>
      <c r="AE3154" s="3" t="s">
        <v>5821</v>
      </c>
      <c r="AF3154" t="s">
        <v>52</v>
      </c>
      <c r="AG3154" s="4" t="s">
        <v>318</v>
      </c>
      <c r="AH3154" t="s">
        <v>72</v>
      </c>
      <c r="AI3154"/>
      <c r="AJ3154" t="e">
        <f>VLOOKUP(D3154,[3]Multipliers!$B:$AT,36)</f>
        <v>#N/A</v>
      </c>
      <c r="AK3154" t="e">
        <f>VLOOKUP(D3154,[3]Multipliers!$B:$AT,36)</f>
        <v>#N/A</v>
      </c>
      <c r="AM3154">
        <f t="shared" si="424"/>
        <v>0</v>
      </c>
    </row>
    <row r="3155" spans="1:39">
      <c r="A3155" s="2" t="str">
        <f t="shared" si="418"/>
        <v>LG ELECTRONICSMAM1.1 SP-S4</v>
      </c>
      <c r="B3155" s="2" t="str">
        <f t="shared" si="419"/>
        <v>EQP,AE,MAM1.1 SP-S4,V53-V64,LG PRI,RETROFIT KITRetrofit</v>
      </c>
      <c r="E3155" t="s">
        <v>925</v>
      </c>
      <c r="F3155" t="s">
        <v>40</v>
      </c>
      <c r="G3155" t="s">
        <v>41</v>
      </c>
      <c r="I3155" t="s">
        <v>43</v>
      </c>
      <c r="J3155" t="s">
        <v>111</v>
      </c>
      <c r="L3155" t="s">
        <v>431</v>
      </c>
      <c r="M3155" t="s">
        <v>3292</v>
      </c>
      <c r="N3155" s="18">
        <v>154362</v>
      </c>
      <c r="O3155" s="100">
        <v>154362</v>
      </c>
      <c r="P3155">
        <v>5</v>
      </c>
      <c r="Q3155" t="s">
        <v>70</v>
      </c>
      <c r="S3155"/>
      <c r="T3155"/>
      <c r="U3155" t="s">
        <v>382</v>
      </c>
      <c r="V3155" t="s">
        <v>894</v>
      </c>
      <c r="W3155" s="100">
        <v>79606</v>
      </c>
      <c r="X3155"/>
      <c r="Z3155" s="3">
        <f t="shared" si="420"/>
        <v>771810</v>
      </c>
      <c r="AA3155" s="3">
        <f t="shared" si="421"/>
        <v>398030</v>
      </c>
      <c r="AB3155" s="3">
        <f t="shared" si="422"/>
        <v>771810</v>
      </c>
      <c r="AC3155">
        <f t="shared" si="423"/>
        <v>0</v>
      </c>
      <c r="AD3155" t="str">
        <f>_xlfn.XLOOKUP(V3155,[2]Index!L:L,[2]Index!M:M)</f>
        <v>IN</v>
      </c>
      <c r="AE3155" s="3" t="s">
        <v>5821</v>
      </c>
      <c r="AF3155" t="s">
        <v>52</v>
      </c>
      <c r="AG3155" s="4" t="s">
        <v>318</v>
      </c>
      <c r="AH3155" t="s">
        <v>72</v>
      </c>
      <c r="AI3155"/>
      <c r="AJ3155" t="e">
        <f>VLOOKUP(D3155,[3]Multipliers!$B:$AT,36)</f>
        <v>#N/A</v>
      </c>
      <c r="AK3155" t="e">
        <f>VLOOKUP(D3155,[3]Multipliers!$B:$AT,36)</f>
        <v>#N/A</v>
      </c>
      <c r="AL3155" s="3">
        <v>312000</v>
      </c>
      <c r="AM3155">
        <f t="shared" si="424"/>
        <v>0</v>
      </c>
    </row>
    <row r="3156" spans="1:39">
      <c r="A3156" s="2" t="str">
        <f t="shared" si="418"/>
        <v>LG ELECTRONICSMAM1.2 SP-S4</v>
      </c>
      <c r="B3156" s="2" t="str">
        <f t="shared" si="419"/>
        <v>EQP,AE,MAM1.2 SP-S4,V53-V64,LG PRI,RETROFIT KITRetrofit</v>
      </c>
      <c r="E3156" t="s">
        <v>925</v>
      </c>
      <c r="F3156" t="s">
        <v>40</v>
      </c>
      <c r="G3156" t="s">
        <v>41</v>
      </c>
      <c r="I3156" t="s">
        <v>43</v>
      </c>
      <c r="J3156" t="s">
        <v>111</v>
      </c>
      <c r="L3156" t="s">
        <v>427</v>
      </c>
      <c r="M3156" t="s">
        <v>3293</v>
      </c>
      <c r="N3156" s="18">
        <v>151737</v>
      </c>
      <c r="O3156" s="100">
        <v>151737</v>
      </c>
      <c r="P3156">
        <v>5</v>
      </c>
      <c r="Q3156" t="s">
        <v>70</v>
      </c>
      <c r="S3156"/>
      <c r="T3156"/>
      <c r="U3156" t="s">
        <v>382</v>
      </c>
      <c r="V3156" t="s">
        <v>894</v>
      </c>
      <c r="W3156" s="100">
        <v>79606</v>
      </c>
      <c r="X3156"/>
      <c r="Z3156" s="3">
        <f t="shared" si="420"/>
        <v>758685</v>
      </c>
      <c r="AA3156" s="3">
        <f t="shared" si="421"/>
        <v>398030</v>
      </c>
      <c r="AB3156" s="3">
        <f t="shared" si="422"/>
        <v>758685</v>
      </c>
      <c r="AC3156">
        <f t="shared" si="423"/>
        <v>0</v>
      </c>
      <c r="AD3156" t="str">
        <f>_xlfn.XLOOKUP(V3156,[2]Index!L:L,[2]Index!M:M)</f>
        <v>IN</v>
      </c>
      <c r="AE3156" s="3" t="s">
        <v>5821</v>
      </c>
      <c r="AF3156" t="s">
        <v>52</v>
      </c>
      <c r="AG3156" s="4" t="s">
        <v>318</v>
      </c>
      <c r="AH3156" t="s">
        <v>72</v>
      </c>
      <c r="AI3156"/>
      <c r="AJ3156" t="e">
        <f>VLOOKUP(D3156,[3]Multipliers!$B:$AT,36)</f>
        <v>#N/A</v>
      </c>
      <c r="AK3156" t="e">
        <f>VLOOKUP(D3156,[3]Multipliers!$B:$AT,36)</f>
        <v>#N/A</v>
      </c>
      <c r="AL3156" s="3">
        <v>312000</v>
      </c>
      <c r="AM3156">
        <f t="shared" si="424"/>
        <v>0</v>
      </c>
    </row>
    <row r="3157" spans="1:39">
      <c r="A3157" s="2" t="str">
        <f t="shared" si="418"/>
        <v>NORDSON ASYMTEKV6312F DISPENSING</v>
      </c>
      <c r="B3157" s="2" t="str">
        <f t="shared" si="419"/>
        <v>EQP,DISPENSE,UF-TIM 12F, W/HEATER-2017,SMALL PITCH ,ASYMTEK,RETROFIT KITRetrofit</v>
      </c>
      <c r="D3157">
        <v>386810</v>
      </c>
      <c r="E3157" t="s">
        <v>3268</v>
      </c>
      <c r="F3157" t="s">
        <v>378</v>
      </c>
      <c r="G3157" t="s">
        <v>41</v>
      </c>
      <c r="H3157" t="s">
        <v>42</v>
      </c>
      <c r="I3157" t="s">
        <v>43</v>
      </c>
      <c r="J3157" t="s">
        <v>66</v>
      </c>
      <c r="K3157" t="s">
        <v>3294</v>
      </c>
      <c r="L3157" t="s">
        <v>3295</v>
      </c>
      <c r="M3157" t="s">
        <v>3296</v>
      </c>
      <c r="N3157" s="18">
        <v>16169</v>
      </c>
      <c r="O3157" s="100">
        <v>16169</v>
      </c>
      <c r="P3157">
        <v>5</v>
      </c>
      <c r="Q3157" t="s">
        <v>70</v>
      </c>
      <c r="S3157"/>
      <c r="T3157"/>
      <c r="U3157" t="s">
        <v>382</v>
      </c>
      <c r="V3157" t="s">
        <v>899</v>
      </c>
      <c r="W3157" s="100">
        <v>12534.64</v>
      </c>
      <c r="X3157"/>
      <c r="Z3157" s="3">
        <f t="shared" si="420"/>
        <v>80845</v>
      </c>
      <c r="AA3157" s="3">
        <f t="shared" si="421"/>
        <v>62673.2</v>
      </c>
      <c r="AB3157" s="3">
        <f t="shared" si="422"/>
        <v>80845</v>
      </c>
      <c r="AC3157">
        <f t="shared" si="423"/>
        <v>0</v>
      </c>
      <c r="AD3157" t="str">
        <f>_xlfn.XLOOKUP(V3157,[2]Index!L:L,[2]Index!M:M)</f>
        <v>IN</v>
      </c>
      <c r="AE3157" s="3" t="s">
        <v>5821</v>
      </c>
      <c r="AF3157" t="s">
        <v>52</v>
      </c>
      <c r="AG3157" s="4"/>
      <c r="AH3157" t="s">
        <v>72</v>
      </c>
      <c r="AI3157"/>
      <c r="AJ3157">
        <f>VLOOKUP(D3157,[3]Multipliers!$B:$AT,36)</f>
        <v>0.86869933004083855</v>
      </c>
      <c r="AK3157">
        <f>VLOOKUP(D3157,[3]Multipliers!$B:$AT,36)</f>
        <v>0.86869933004083855</v>
      </c>
      <c r="AM3157" t="e">
        <f t="shared" si="424"/>
        <v>#DIV/0!</v>
      </c>
    </row>
    <row r="3158" spans="1:39">
      <c r="A3158" s="2" t="str">
        <f t="shared" si="418"/>
        <v>NORDSON ASYMTEKV6312F DISPENSING</v>
      </c>
      <c r="B3158" s="2" t="str">
        <f t="shared" si="419"/>
        <v>EQP,DISPENSE,UF-TIM 12F, W/HEATER,DH-2017,SMALL PITCH,ASYMTEK, RETROFIT KITRetrofit</v>
      </c>
      <c r="C3158" s="3" t="str">
        <f>_xlfn.CONCAT(G3158,L3158,"New Buy")</f>
        <v>iphone12F DISPENSINGNew Buy</v>
      </c>
      <c r="D3158" s="33">
        <v>386812</v>
      </c>
      <c r="E3158" s="33" t="s">
        <v>3268</v>
      </c>
      <c r="F3158" s="33" t="s">
        <v>378</v>
      </c>
      <c r="G3158" s="33" t="s">
        <v>41</v>
      </c>
      <c r="H3158" s="33" t="s">
        <v>42</v>
      </c>
      <c r="I3158" s="33" t="s">
        <v>43</v>
      </c>
      <c r="J3158" s="33" t="s">
        <v>66</v>
      </c>
      <c r="K3158" s="33" t="s">
        <v>3297</v>
      </c>
      <c r="L3158" s="33" t="s">
        <v>3295</v>
      </c>
      <c r="M3158" s="33" t="s">
        <v>3298</v>
      </c>
      <c r="N3158" s="15">
        <v>16169</v>
      </c>
      <c r="O3158" s="26">
        <v>16169</v>
      </c>
      <c r="P3158" s="33">
        <v>2</v>
      </c>
      <c r="Q3158" s="33" t="s">
        <v>70</v>
      </c>
      <c r="R3158" s="34"/>
      <c r="S3158" s="35"/>
      <c r="T3158" s="35"/>
      <c r="U3158" s="33" t="s">
        <v>382</v>
      </c>
      <c r="V3158" s="36" t="s">
        <v>899</v>
      </c>
      <c r="W3158" s="37">
        <v>12534.64</v>
      </c>
      <c r="X3158" s="38"/>
      <c r="Y3158" s="33"/>
      <c r="Z3158" s="3">
        <f t="shared" si="420"/>
        <v>32338</v>
      </c>
      <c r="AA3158" s="3">
        <f t="shared" si="421"/>
        <v>25069.279999999999</v>
      </c>
      <c r="AB3158" s="3">
        <f t="shared" si="422"/>
        <v>32338</v>
      </c>
      <c r="AC3158">
        <f t="shared" si="423"/>
        <v>0</v>
      </c>
      <c r="AD3158" t="str">
        <f>_xlfn.XLOOKUP(V3158,[2]Index!L:L,[2]Index!M:M)</f>
        <v>IN</v>
      </c>
      <c r="AE3158" s="3" t="s">
        <v>5821</v>
      </c>
      <c r="AF3158" t="s">
        <v>52</v>
      </c>
      <c r="AG3158" s="4"/>
      <c r="AH3158" t="s">
        <v>72</v>
      </c>
      <c r="AJ3158">
        <f>VLOOKUP(D3158,[3]Multipliers!$B:$AT,36)</f>
        <v>0.86869933004083855</v>
      </c>
      <c r="AK3158">
        <f>VLOOKUP(D3158,[3]Multipliers!$B:$AT,36)</f>
        <v>0.86869933004083855</v>
      </c>
      <c r="AM3158">
        <f t="shared" si="424"/>
        <v>0</v>
      </c>
    </row>
    <row r="3159" spans="1:39">
      <c r="A3159" s="2" t="str">
        <f t="shared" si="418"/>
        <v>NORDSON ASYMTEKV6312F DISPENSING</v>
      </c>
      <c r="B3159" s="2" t="str">
        <f t="shared" si="419"/>
        <v>EQP,DISPENSE,UF-TIM 12F, W/HEATER-2017,SMALL PITCH ,ASYMTEK,RETROFIT KITRetrofit</v>
      </c>
      <c r="C3159" s="3" t="str">
        <f>_xlfn.CONCAT(G3159,L3159,"New Buy")</f>
        <v>iphone12F DISPENSINGNew Buy</v>
      </c>
      <c r="D3159" s="33">
        <v>386810</v>
      </c>
      <c r="E3159" s="33" t="s">
        <v>3268</v>
      </c>
      <c r="F3159" s="33" t="s">
        <v>378</v>
      </c>
      <c r="G3159" s="33" t="s">
        <v>41</v>
      </c>
      <c r="H3159" s="33" t="s">
        <v>42</v>
      </c>
      <c r="I3159" s="33" t="s">
        <v>43</v>
      </c>
      <c r="J3159" s="33" t="s">
        <v>773</v>
      </c>
      <c r="K3159" s="33" t="s">
        <v>3294</v>
      </c>
      <c r="L3159" s="33" t="s">
        <v>3295</v>
      </c>
      <c r="M3159" s="33" t="s">
        <v>3296</v>
      </c>
      <c r="N3159" s="15">
        <v>16169</v>
      </c>
      <c r="O3159" s="26">
        <v>16169</v>
      </c>
      <c r="P3159" s="33">
        <v>1</v>
      </c>
      <c r="Q3159" s="33" t="s">
        <v>48</v>
      </c>
      <c r="R3159" s="34"/>
      <c r="S3159" s="35"/>
      <c r="T3159" s="35"/>
      <c r="U3159" s="33" t="s">
        <v>382</v>
      </c>
      <c r="V3159" s="36" t="s">
        <v>899</v>
      </c>
      <c r="W3159" s="37">
        <v>12534.64</v>
      </c>
      <c r="X3159" s="38"/>
      <c r="Y3159" s="33"/>
      <c r="Z3159" s="3">
        <f t="shared" si="420"/>
        <v>16169</v>
      </c>
      <c r="AA3159" s="3">
        <f t="shared" si="421"/>
        <v>12534.64</v>
      </c>
      <c r="AB3159" s="3">
        <f t="shared" si="422"/>
        <v>16169</v>
      </c>
      <c r="AC3159">
        <f t="shared" si="423"/>
        <v>0</v>
      </c>
      <c r="AD3159" t="str">
        <f>_xlfn.XLOOKUP(V3159,[2]Index!L:L,[2]Index!M:M)</f>
        <v>IN</v>
      </c>
      <c r="AE3159" s="3" t="s">
        <v>5821</v>
      </c>
      <c r="AF3159" t="s">
        <v>52</v>
      </c>
      <c r="AG3159" s="4"/>
      <c r="AJ3159">
        <f>VLOOKUP(D3159,[3]Multipliers!$B:$AT,36)</f>
        <v>0.86869933004083855</v>
      </c>
      <c r="AK3159">
        <f>VLOOKUP(D3159,[3]Multipliers!$B:$AT,36)</f>
        <v>0.86869933004083855</v>
      </c>
      <c r="AM3159">
        <f t="shared" si="424"/>
        <v>0</v>
      </c>
    </row>
    <row r="3160" spans="1:39">
      <c r="A3160" s="2" t="str">
        <f t="shared" si="418"/>
        <v>NORDSON ASYMTEKV6312F DISPENSING</v>
      </c>
      <c r="B3160" s="2" t="str">
        <f t="shared" si="419"/>
        <v>EQP,DISPENSE,UF-TIM 12F, W/HEATER-2017,SMALL PITCH ,ASYMTEK,RETROFIT KITRetrofit</v>
      </c>
      <c r="D3160">
        <v>386810</v>
      </c>
      <c r="E3160" t="s">
        <v>3268</v>
      </c>
      <c r="F3160" t="s">
        <v>378</v>
      </c>
      <c r="G3160" t="s">
        <v>41</v>
      </c>
      <c r="H3160" t="s">
        <v>42</v>
      </c>
      <c r="I3160" t="s">
        <v>43</v>
      </c>
      <c r="J3160" t="s">
        <v>237</v>
      </c>
      <c r="K3160" t="s">
        <v>3294</v>
      </c>
      <c r="L3160" t="s">
        <v>3295</v>
      </c>
      <c r="M3160" t="s">
        <v>3296</v>
      </c>
      <c r="N3160" s="18">
        <v>16169</v>
      </c>
      <c r="O3160" s="98">
        <v>16169</v>
      </c>
      <c r="P3160">
        <v>1</v>
      </c>
      <c r="Q3160" t="s">
        <v>48</v>
      </c>
      <c r="S3160"/>
      <c r="T3160"/>
      <c r="U3160" t="s">
        <v>382</v>
      </c>
      <c r="V3160" t="s">
        <v>899</v>
      </c>
      <c r="W3160">
        <v>12534.64</v>
      </c>
      <c r="X3160"/>
      <c r="Z3160" s="3">
        <f t="shared" si="420"/>
        <v>16169</v>
      </c>
      <c r="AA3160" s="3">
        <f t="shared" si="421"/>
        <v>12534.64</v>
      </c>
      <c r="AB3160" s="3">
        <f t="shared" si="422"/>
        <v>16169</v>
      </c>
      <c r="AC3160">
        <f t="shared" si="423"/>
        <v>0</v>
      </c>
      <c r="AD3160" t="str">
        <f>_xlfn.XLOOKUP(V3160,[2]Index!L:L,[2]Index!M:M)</f>
        <v>IN</v>
      </c>
      <c r="AE3160" s="3" t="s">
        <v>5821</v>
      </c>
      <c r="AF3160" t="s">
        <v>52</v>
      </c>
      <c r="AG3160" s="4"/>
      <c r="AJ3160">
        <f>VLOOKUP(D3160,[3]Multipliers!$B:$AT,36)</f>
        <v>0.86869933004083855</v>
      </c>
      <c r="AK3160">
        <f>VLOOKUP(D3160,[3]Multipliers!$B:$AT,36)</f>
        <v>0.86869933004083855</v>
      </c>
      <c r="AM3160">
        <f t="shared" si="424"/>
        <v>0</v>
      </c>
    </row>
    <row r="3161" spans="1:39">
      <c r="A3161" s="2" t="str">
        <f t="shared" si="418"/>
        <v>LG ELECTRONICSMIM-AOI</v>
      </c>
      <c r="B3161" s="2" t="str">
        <f t="shared" si="419"/>
        <v>EQP,AE,MIM-AOI,V54-V63,LG PRI,RETROFIT KITDCO</v>
      </c>
      <c r="C3161" s="3" t="str">
        <f t="shared" ref="C3161:C3183" si="425">_xlfn.CONCAT(G3161,L3161,"New Buy")</f>
        <v>iphoneMIM-AOINew Buy</v>
      </c>
      <c r="D3161" s="48"/>
      <c r="E3161" s="48" t="s">
        <v>925</v>
      </c>
      <c r="F3161" s="48" t="s">
        <v>40</v>
      </c>
      <c r="G3161" s="48" t="s">
        <v>41</v>
      </c>
      <c r="H3161" s="48"/>
      <c r="I3161" s="48" t="s">
        <v>193</v>
      </c>
      <c r="J3161" s="49" t="s">
        <v>66</v>
      </c>
      <c r="K3161" s="48"/>
      <c r="L3161" s="48" t="s">
        <v>531</v>
      </c>
      <c r="M3161" s="48" t="s">
        <v>3306</v>
      </c>
      <c r="N3161" s="44"/>
      <c r="O3161" s="26"/>
      <c r="P3161" s="48">
        <v>17</v>
      </c>
      <c r="Q3161" s="48" t="s">
        <v>70</v>
      </c>
      <c r="R3161" s="24"/>
      <c r="S3161" s="24"/>
      <c r="T3161" s="49"/>
      <c r="U3161" s="48" t="s">
        <v>382</v>
      </c>
      <c r="V3161" s="48" t="s">
        <v>899</v>
      </c>
      <c r="W3161" s="50"/>
      <c r="X3161" s="24"/>
      <c r="Y3161" s="24"/>
      <c r="Z3161" s="3">
        <f t="shared" si="420"/>
        <v>0</v>
      </c>
      <c r="AA3161" s="3">
        <f t="shared" si="421"/>
        <v>0</v>
      </c>
      <c r="AB3161" s="3">
        <f t="shared" si="422"/>
        <v>0</v>
      </c>
      <c r="AC3161">
        <f t="shared" si="423"/>
        <v>0</v>
      </c>
      <c r="AD3161" t="str">
        <f>_xlfn.XLOOKUP(V3161,[2]Index!L:L,[2]Index!M:M)</f>
        <v>IN</v>
      </c>
      <c r="AE3161" s="3" t="s">
        <v>5821</v>
      </c>
      <c r="AF3161" t="s">
        <v>52</v>
      </c>
      <c r="AG3161" s="3" t="s">
        <v>318</v>
      </c>
      <c r="AH3161" t="s">
        <v>196</v>
      </c>
      <c r="AJ3161" t="e">
        <f>VLOOKUP(D3161,[3]Multipliers!$B:$AT,36)</f>
        <v>#N/A</v>
      </c>
      <c r="AK3161" t="e">
        <f>VLOOKUP(D3161,[3]Multipliers!$B:$AT,36)</f>
        <v>#N/A</v>
      </c>
      <c r="AM3161">
        <f t="shared" si="424"/>
        <v>0</v>
      </c>
    </row>
    <row r="3162" spans="1:39">
      <c r="A3162" s="2" t="str">
        <f t="shared" si="418"/>
        <v>LG ELECTRONICSMIM-AOI</v>
      </c>
      <c r="B3162" s="2" t="str">
        <f t="shared" si="419"/>
        <v>EQP,AE,MIM-AOI,V53-V64,LG PRI,RETROFIT KITDCO</v>
      </c>
      <c r="C3162" s="3" t="str">
        <f t="shared" si="425"/>
        <v>iphoneMIM-AOINew Buy</v>
      </c>
      <c r="D3162" s="48"/>
      <c r="E3162" s="48" t="s">
        <v>925</v>
      </c>
      <c r="F3162" s="48" t="s">
        <v>40</v>
      </c>
      <c r="G3162" s="48" t="s">
        <v>41</v>
      </c>
      <c r="H3162" s="48"/>
      <c r="I3162" s="48" t="s">
        <v>193</v>
      </c>
      <c r="J3162" s="48" t="s">
        <v>111</v>
      </c>
      <c r="K3162" s="48"/>
      <c r="L3162" s="48" t="s">
        <v>531</v>
      </c>
      <c r="M3162" s="48" t="s">
        <v>3307</v>
      </c>
      <c r="N3162" s="44"/>
      <c r="O3162" s="26"/>
      <c r="P3162" s="48">
        <v>5</v>
      </c>
      <c r="Q3162" s="48" t="s">
        <v>70</v>
      </c>
      <c r="R3162" s="24"/>
      <c r="S3162" s="24"/>
      <c r="T3162" s="49"/>
      <c r="U3162" s="48" t="s">
        <v>382</v>
      </c>
      <c r="V3162" s="48" t="s">
        <v>894</v>
      </c>
      <c r="W3162" s="50"/>
      <c r="X3162" s="24"/>
      <c r="Y3162" s="24"/>
      <c r="Z3162" s="3">
        <f t="shared" si="420"/>
        <v>0</v>
      </c>
      <c r="AA3162" s="3">
        <f t="shared" si="421"/>
        <v>0</v>
      </c>
      <c r="AB3162" s="3">
        <f t="shared" si="422"/>
        <v>0</v>
      </c>
      <c r="AC3162">
        <f t="shared" si="423"/>
        <v>0</v>
      </c>
      <c r="AD3162" t="str">
        <f>_xlfn.XLOOKUP(V3162,[2]Index!L:L,[2]Index!M:M)</f>
        <v>IN</v>
      </c>
      <c r="AE3162" s="3" t="s">
        <v>5821</v>
      </c>
      <c r="AF3162" t="s">
        <v>52</v>
      </c>
      <c r="AG3162" s="3" t="s">
        <v>318</v>
      </c>
      <c r="AH3162" t="s">
        <v>196</v>
      </c>
      <c r="AJ3162" t="e">
        <f>VLOOKUP(D3162,[3]Multipliers!$B:$AT,36)</f>
        <v>#N/A</v>
      </c>
      <c r="AK3162" t="e">
        <f>VLOOKUP(D3162,[3]Multipliers!$B:$AT,36)</f>
        <v>#N/A</v>
      </c>
      <c r="AM3162">
        <f t="shared" si="424"/>
        <v>0</v>
      </c>
    </row>
    <row r="3163" spans="1:39">
      <c r="A3163" s="2" t="str">
        <f t="shared" si="418"/>
        <v>LG ELECTRONICSMIM-AOI</v>
      </c>
      <c r="B3163" s="2" t="str">
        <f t="shared" si="419"/>
        <v>EQP,AE,MIM-AOI,V63,LG PRIDCO</v>
      </c>
      <c r="C3163" s="3" t="str">
        <f t="shared" si="425"/>
        <v>iphoneMIM-AOINew Buy</v>
      </c>
      <c r="D3163" s="24"/>
      <c r="E3163" s="24" t="s">
        <v>925</v>
      </c>
      <c r="F3163" s="24" t="s">
        <v>40</v>
      </c>
      <c r="G3163" s="24" t="s">
        <v>41</v>
      </c>
      <c r="H3163" s="24"/>
      <c r="I3163" s="24" t="s">
        <v>193</v>
      </c>
      <c r="J3163" s="24"/>
      <c r="K3163" s="24"/>
      <c r="L3163" s="24" t="s">
        <v>531</v>
      </c>
      <c r="M3163" s="24" t="s">
        <v>3308</v>
      </c>
      <c r="N3163" s="44"/>
      <c r="O3163" s="26"/>
      <c r="P3163" s="24">
        <v>3</v>
      </c>
      <c r="Q3163" s="24" t="s">
        <v>70</v>
      </c>
      <c r="R3163" s="24"/>
      <c r="S3163" s="24"/>
      <c r="T3163" s="24"/>
      <c r="U3163" s="24" t="s">
        <v>382</v>
      </c>
      <c r="V3163" s="24" t="s">
        <v>899</v>
      </c>
      <c r="W3163" s="40"/>
      <c r="X3163" s="53"/>
      <c r="Y3163" s="24"/>
      <c r="Z3163" s="3">
        <f t="shared" si="420"/>
        <v>0</v>
      </c>
      <c r="AA3163" s="3">
        <f t="shared" si="421"/>
        <v>0</v>
      </c>
      <c r="AB3163" s="3">
        <f t="shared" si="422"/>
        <v>0</v>
      </c>
      <c r="AC3163">
        <f t="shared" si="423"/>
        <v>0</v>
      </c>
      <c r="AD3163" t="str">
        <f>_xlfn.XLOOKUP(V3163,[2]Index!L:L,[2]Index!M:M)</f>
        <v>IN</v>
      </c>
      <c r="AE3163" s="3" t="s">
        <v>43</v>
      </c>
      <c r="AF3163" t="s">
        <v>52</v>
      </c>
      <c r="AG3163" s="4" t="s">
        <v>318</v>
      </c>
      <c r="AH3163" t="s">
        <v>196</v>
      </c>
      <c r="AJ3163" t="e">
        <f>VLOOKUP(D3163,[3]Multipliers!$B:$AT,36)</f>
        <v>#N/A</v>
      </c>
      <c r="AK3163" t="e">
        <f>VLOOKUP(D3163,[3]Multipliers!$B:$AT,36)</f>
        <v>#N/A</v>
      </c>
      <c r="AM3163">
        <f t="shared" si="424"/>
        <v>0</v>
      </c>
    </row>
    <row r="3164" spans="1:39">
      <c r="A3164" s="2" t="str">
        <f t="shared" si="418"/>
        <v>NORDSON ASYMTEKV6312F DISPENSING</v>
      </c>
      <c r="B3164" s="2" t="str">
        <f t="shared" si="419"/>
        <v>EQP,DISPENSE,ENCAP-TIM 12F, W/HEATER,S2-910,ASYMTEK ,RETROFIT KITDCO</v>
      </c>
      <c r="C3164" s="3" t="str">
        <f t="shared" si="425"/>
        <v>iphone12F DISPENSINGNew Buy</v>
      </c>
      <c r="D3164" s="2">
        <v>386811</v>
      </c>
      <c r="E3164" s="2" t="s">
        <v>3268</v>
      </c>
      <c r="F3164" s="2" t="s">
        <v>378</v>
      </c>
      <c r="G3164" s="2" t="s">
        <v>41</v>
      </c>
      <c r="H3164" s="2" t="s">
        <v>42</v>
      </c>
      <c r="I3164" s="2" t="s">
        <v>193</v>
      </c>
      <c r="J3164" s="2" t="s">
        <v>66</v>
      </c>
      <c r="K3164" s="2" t="s">
        <v>3309</v>
      </c>
      <c r="L3164" s="2" t="s">
        <v>3295</v>
      </c>
      <c r="M3164" s="2" t="s">
        <v>3310</v>
      </c>
      <c r="N3164" s="13"/>
      <c r="O3164" s="2"/>
      <c r="P3164" s="2">
        <v>2</v>
      </c>
      <c r="Q3164" s="2" t="s">
        <v>70</v>
      </c>
      <c r="R3164" s="2"/>
      <c r="S3164" s="2"/>
      <c r="T3164" s="2"/>
      <c r="U3164" s="2" t="s">
        <v>382</v>
      </c>
      <c r="V3164" s="2" t="s">
        <v>899</v>
      </c>
      <c r="W3164" s="2">
        <v>12534.64</v>
      </c>
      <c r="X3164" s="2"/>
      <c r="Y3164" s="2"/>
      <c r="Z3164" s="3">
        <f t="shared" si="420"/>
        <v>0</v>
      </c>
      <c r="AA3164" s="3">
        <f t="shared" si="421"/>
        <v>25069.279999999999</v>
      </c>
      <c r="AB3164" s="3">
        <f t="shared" si="422"/>
        <v>0</v>
      </c>
      <c r="AC3164">
        <f t="shared" si="423"/>
        <v>0</v>
      </c>
      <c r="AD3164" t="str">
        <f>_xlfn.XLOOKUP(V3164,[2]Index!L:L,[2]Index!M:M)</f>
        <v>IN</v>
      </c>
      <c r="AE3164" s="3" t="s">
        <v>5821</v>
      </c>
      <c r="AF3164" t="s">
        <v>52</v>
      </c>
      <c r="AG3164" s="4"/>
      <c r="AJ3164">
        <f>VLOOKUP(D3164,[3]Multipliers!$B:$AT,36)</f>
        <v>0.86869933004083855</v>
      </c>
      <c r="AK3164">
        <f>VLOOKUP(D3164,[3]Multipliers!$B:$AT,36)</f>
        <v>0.86869933004083855</v>
      </c>
      <c r="AM3164">
        <f t="shared" si="424"/>
        <v>0</v>
      </c>
    </row>
    <row r="3165" spans="1:39">
      <c r="A3165" s="2" t="str">
        <f t="shared" si="418"/>
        <v>NORDSON ASYMTEKV6312F DISPENSING</v>
      </c>
      <c r="B3165" s="2" t="str">
        <f t="shared" si="419"/>
        <v>EQP,DISPENSE,UF-TIM 12F, W/HEATER-2017,SMALL PITCH ,ASYMTEK,RETROFIT KITRetrofit</v>
      </c>
      <c r="C3165" s="3" t="str">
        <f t="shared" si="425"/>
        <v>iphone12F DISPENSINGNew Buy</v>
      </c>
      <c r="D3165" s="2">
        <v>386810</v>
      </c>
      <c r="E3165" s="2" t="s">
        <v>3268</v>
      </c>
      <c r="F3165" s="2" t="s">
        <v>378</v>
      </c>
      <c r="G3165" s="2" t="s">
        <v>41</v>
      </c>
      <c r="H3165" s="2" t="s">
        <v>42</v>
      </c>
      <c r="I3165" s="2" t="s">
        <v>43</v>
      </c>
      <c r="J3165" s="2" t="s">
        <v>231</v>
      </c>
      <c r="K3165" s="2" t="s">
        <v>3294</v>
      </c>
      <c r="L3165" s="2" t="s">
        <v>3295</v>
      </c>
      <c r="M3165" s="2" t="s">
        <v>3296</v>
      </c>
      <c r="N3165" s="13">
        <v>16169</v>
      </c>
      <c r="O3165" s="2">
        <v>16169</v>
      </c>
      <c r="P3165" s="2">
        <v>2</v>
      </c>
      <c r="Q3165" s="2" t="s">
        <v>48</v>
      </c>
      <c r="R3165" s="2"/>
      <c r="S3165" s="2"/>
      <c r="T3165" s="2"/>
      <c r="U3165" s="2" t="s">
        <v>382</v>
      </c>
      <c r="V3165" s="2" t="s">
        <v>899</v>
      </c>
      <c r="W3165" s="2">
        <v>12534.64</v>
      </c>
      <c r="X3165" s="2"/>
      <c r="Y3165" s="2"/>
      <c r="Z3165" s="3">
        <f t="shared" si="420"/>
        <v>32338</v>
      </c>
      <c r="AA3165" s="3">
        <f t="shared" si="421"/>
        <v>25069.279999999999</v>
      </c>
      <c r="AB3165" s="3">
        <f t="shared" si="422"/>
        <v>32338</v>
      </c>
      <c r="AC3165">
        <f t="shared" si="423"/>
        <v>0</v>
      </c>
      <c r="AD3165" t="str">
        <f>_xlfn.XLOOKUP(V3165,[2]Index!L:L,[2]Index!M:M)</f>
        <v>IN</v>
      </c>
      <c r="AE3165" s="3" t="s">
        <v>5821</v>
      </c>
      <c r="AF3165" t="s">
        <v>52</v>
      </c>
      <c r="AG3165" s="4"/>
      <c r="AJ3165">
        <f>VLOOKUP(D3165,[3]Multipliers!$B:$AT,36)</f>
        <v>0.86869933004083855</v>
      </c>
      <c r="AK3165">
        <f>VLOOKUP(D3165,[3]Multipliers!$B:$AT,36)</f>
        <v>0.86869933004083855</v>
      </c>
      <c r="AM3165">
        <f t="shared" si="424"/>
        <v>0</v>
      </c>
    </row>
    <row r="3166" spans="1:39">
      <c r="A3166" s="2" t="str">
        <f t="shared" si="418"/>
        <v>JUSTECH (JIANGSU) PRECISION INDUSTRY CO., LTD.V63FBI</v>
      </c>
      <c r="B3166" s="2" t="str">
        <f t="shared" si="419"/>
        <v>EQP,AE,FBI,V57-V63,JUSTECH,RETROFIT KITRetrofit</v>
      </c>
      <c r="C3166" s="3" t="str">
        <f t="shared" si="425"/>
        <v>iphoneFBINew Buy</v>
      </c>
      <c r="D3166" s="2">
        <v>384867</v>
      </c>
      <c r="E3166" s="2" t="s">
        <v>39</v>
      </c>
      <c r="F3166" s="2" t="s">
        <v>40</v>
      </c>
      <c r="G3166" s="2" t="s">
        <v>41</v>
      </c>
      <c r="H3166" s="2" t="s">
        <v>42</v>
      </c>
      <c r="I3166" s="2" t="s">
        <v>43</v>
      </c>
      <c r="J3166" s="2" t="s">
        <v>80</v>
      </c>
      <c r="K3166" s="2" t="s">
        <v>3316</v>
      </c>
      <c r="L3166" s="2" t="s">
        <v>3317</v>
      </c>
      <c r="M3166" s="2" t="s">
        <v>3318</v>
      </c>
      <c r="N3166" s="13">
        <v>17237.02</v>
      </c>
      <c r="O3166" s="2">
        <v>16379.91</v>
      </c>
      <c r="P3166" s="2">
        <v>1</v>
      </c>
      <c r="Q3166" s="2" t="s">
        <v>70</v>
      </c>
      <c r="R3166" s="2"/>
      <c r="S3166" s="2"/>
      <c r="T3166" s="2" t="s">
        <v>60</v>
      </c>
      <c r="U3166" s="2" t="s">
        <v>374</v>
      </c>
      <c r="V3166" s="2" t="s">
        <v>51</v>
      </c>
      <c r="W3166" s="2">
        <v>13789.616</v>
      </c>
      <c r="X3166" s="2"/>
      <c r="Y3166" s="2">
        <v>850</v>
      </c>
      <c r="Z3166" s="3">
        <f t="shared" si="420"/>
        <v>17237.02</v>
      </c>
      <c r="AA3166" s="3">
        <f t="shared" si="421"/>
        <v>13789.616</v>
      </c>
      <c r="AB3166" s="3">
        <f t="shared" si="422"/>
        <v>16379.91</v>
      </c>
      <c r="AC3166">
        <f t="shared" si="423"/>
        <v>857.11000000000058</v>
      </c>
      <c r="AD3166" t="e">
        <f>_xlfn.XLOOKUP(V3166,[2]Index!L:L,[2]Index!M:M)</f>
        <v>#N/A</v>
      </c>
      <c r="AE3166" s="3" t="s">
        <v>5821</v>
      </c>
      <c r="AF3166" t="s">
        <v>52</v>
      </c>
      <c r="AG3166" s="4" t="s">
        <v>53</v>
      </c>
      <c r="AH3166" t="s">
        <v>72</v>
      </c>
      <c r="AJ3166">
        <f>VLOOKUP(D3166,[3]Multipliers!$B:$AT,36)</f>
        <v>0.85524056077337718</v>
      </c>
      <c r="AK3166">
        <f>VLOOKUP(D3166,[3]Multipliers!$B:$AT,36)</f>
        <v>0.85524056077337718</v>
      </c>
      <c r="AL3166" s="3">
        <v>110688</v>
      </c>
      <c r="AM3166">
        <f t="shared" si="424"/>
        <v>0</v>
      </c>
    </row>
    <row r="3167" spans="1:39">
      <c r="A3167" s="2" t="str">
        <f t="shared" si="418"/>
        <v>JUSTECH (JIANGSU) PRECISION INDUSTRY CO., LTD.V63OIM-AB</v>
      </c>
      <c r="B3167" s="2" t="str">
        <f t="shared" si="419"/>
        <v>EQP,AE,OIM-AB,V53-V63,JUSTECH,RETROFIT KITRetrofit</v>
      </c>
      <c r="C3167" s="3" t="str">
        <f t="shared" si="425"/>
        <v>iphoneOIM-ABNew Buy</v>
      </c>
      <c r="D3167" s="2">
        <v>384869</v>
      </c>
      <c r="E3167" s="2" t="s">
        <v>39</v>
      </c>
      <c r="F3167" s="2" t="s">
        <v>40</v>
      </c>
      <c r="G3167" s="2" t="s">
        <v>41</v>
      </c>
      <c r="H3167" s="2" t="s">
        <v>42</v>
      </c>
      <c r="I3167" s="2" t="s">
        <v>43</v>
      </c>
      <c r="J3167" s="2" t="s">
        <v>111</v>
      </c>
      <c r="K3167" s="2" t="s">
        <v>3319</v>
      </c>
      <c r="L3167" s="2" t="s">
        <v>3320</v>
      </c>
      <c r="M3167" s="2" t="s">
        <v>3321</v>
      </c>
      <c r="N3167" s="13">
        <v>23154.2</v>
      </c>
      <c r="O3167" s="2">
        <v>21062.33</v>
      </c>
      <c r="P3167" s="2">
        <v>3</v>
      </c>
      <c r="Q3167" s="2" t="s">
        <v>70</v>
      </c>
      <c r="R3167" s="2"/>
      <c r="S3167" s="2"/>
      <c r="T3167" s="2" t="s">
        <v>60</v>
      </c>
      <c r="U3167" s="2" t="s">
        <v>374</v>
      </c>
      <c r="V3167" s="2" t="s">
        <v>51</v>
      </c>
      <c r="W3167" s="2">
        <v>16693.118999999999</v>
      </c>
      <c r="X3167" s="2"/>
      <c r="Y3167" s="2">
        <v>850</v>
      </c>
      <c r="Z3167" s="3">
        <f t="shared" si="420"/>
        <v>69462.600000000006</v>
      </c>
      <c r="AA3167" s="3">
        <f t="shared" si="421"/>
        <v>50079.356999999996</v>
      </c>
      <c r="AB3167" s="3">
        <f t="shared" si="422"/>
        <v>63186.990000000005</v>
      </c>
      <c r="AC3167">
        <f t="shared" si="423"/>
        <v>6275.6100000000006</v>
      </c>
      <c r="AD3167" t="e">
        <f>_xlfn.XLOOKUP(V3167,[2]Index!L:L,[2]Index!M:M)</f>
        <v>#N/A</v>
      </c>
      <c r="AE3167" s="3" t="s">
        <v>5821</v>
      </c>
      <c r="AF3167" t="s">
        <v>52</v>
      </c>
      <c r="AG3167" s="4" t="s">
        <v>53</v>
      </c>
      <c r="AH3167" t="s">
        <v>72</v>
      </c>
      <c r="AJ3167">
        <f>VLOOKUP(D3167,[3]Multipliers!$B:$AT,36)</f>
        <v>0.85524056077337718</v>
      </c>
      <c r="AK3167">
        <f>VLOOKUP(D3167,[3]Multipliers!$B:$AT,36)</f>
        <v>0.85524056077337718</v>
      </c>
      <c r="AM3167">
        <f t="shared" si="424"/>
        <v>0</v>
      </c>
    </row>
    <row r="3168" spans="1:39">
      <c r="A3168" s="2" t="str">
        <f t="shared" si="418"/>
        <v>JUSTECH (JIANGSU) PRECISION INDUSTRY CO., LTD.V63FBI</v>
      </c>
      <c r="B3168" s="2" t="str">
        <f t="shared" si="419"/>
        <v>EQP,AE,FBI,V53-V63,JUSTECH,RETROFIT KITRetrofit</v>
      </c>
      <c r="C3168" s="3" t="str">
        <f t="shared" si="425"/>
        <v>iphoneFBINew Buy</v>
      </c>
      <c r="D3168" s="2">
        <v>384866</v>
      </c>
      <c r="E3168" s="2" t="s">
        <v>39</v>
      </c>
      <c r="F3168" s="2" t="s">
        <v>40</v>
      </c>
      <c r="G3168" s="2" t="s">
        <v>41</v>
      </c>
      <c r="H3168" s="2" t="s">
        <v>42</v>
      </c>
      <c r="I3168" s="2" t="s">
        <v>43</v>
      </c>
      <c r="J3168" s="2" t="s">
        <v>111</v>
      </c>
      <c r="K3168" s="2" t="s">
        <v>3322</v>
      </c>
      <c r="L3168" s="2" t="s">
        <v>3317</v>
      </c>
      <c r="M3168" s="2" t="s">
        <v>3323</v>
      </c>
      <c r="N3168" s="13">
        <v>17237.02</v>
      </c>
      <c r="O3168" s="2">
        <v>16379.91</v>
      </c>
      <c r="P3168" s="2">
        <v>15</v>
      </c>
      <c r="Q3168" s="2" t="s">
        <v>70</v>
      </c>
      <c r="R3168" s="2"/>
      <c r="S3168" s="2"/>
      <c r="T3168" s="2" t="s">
        <v>60</v>
      </c>
      <c r="U3168" s="2" t="s">
        <v>374</v>
      </c>
      <c r="V3168" s="2" t="s">
        <v>51</v>
      </c>
      <c r="W3168" s="2">
        <v>13789.616</v>
      </c>
      <c r="X3168" s="2"/>
      <c r="Y3168" s="2">
        <v>850</v>
      </c>
      <c r="Z3168" s="3">
        <f t="shared" si="420"/>
        <v>258555.30000000002</v>
      </c>
      <c r="AA3168" s="3">
        <f t="shared" si="421"/>
        <v>206844.24</v>
      </c>
      <c r="AB3168" s="3">
        <f t="shared" si="422"/>
        <v>245698.65</v>
      </c>
      <c r="AC3168">
        <f t="shared" si="423"/>
        <v>12856.650000000023</v>
      </c>
      <c r="AD3168" t="e">
        <f>_xlfn.XLOOKUP(V3168,[2]Index!L:L,[2]Index!M:M)</f>
        <v>#N/A</v>
      </c>
      <c r="AE3168" s="3" t="s">
        <v>5821</v>
      </c>
      <c r="AF3168" t="s">
        <v>52</v>
      </c>
      <c r="AG3168" s="4" t="s">
        <v>53</v>
      </c>
      <c r="AH3168" t="s">
        <v>72</v>
      </c>
      <c r="AJ3168">
        <f>VLOOKUP(D3168,[3]Multipliers!$B:$AT,36)</f>
        <v>0.85524056077337718</v>
      </c>
      <c r="AK3168">
        <f>VLOOKUP(D3168,[3]Multipliers!$B:$AT,36)</f>
        <v>0.85524056077337718</v>
      </c>
      <c r="AL3168" s="3">
        <v>110688</v>
      </c>
      <c r="AM3168">
        <f t="shared" si="424"/>
        <v>0</v>
      </c>
    </row>
    <row r="3169" spans="1:39">
      <c r="A3169" s="2" t="str">
        <f t="shared" si="418"/>
        <v>JUSTECH (JIANGSU) PRECISION INDUSTRY CO., LTD.V63OIM-HB</v>
      </c>
      <c r="B3169" s="2" t="str">
        <f t="shared" si="419"/>
        <v>EQP,AE,OIM-HB,V53-V63,JUSTECH,RETROFIT KITRetrofit</v>
      </c>
      <c r="C3169" s="3" t="str">
        <f t="shared" si="425"/>
        <v>iphoneOIM-HBNew Buy</v>
      </c>
      <c r="D3169" s="5">
        <v>384873</v>
      </c>
      <c r="E3169" s="5" t="s">
        <v>39</v>
      </c>
      <c r="F3169" s="5" t="s">
        <v>40</v>
      </c>
      <c r="G3169" s="5" t="s">
        <v>41</v>
      </c>
      <c r="H3169" s="5" t="s">
        <v>42</v>
      </c>
      <c r="I3169" s="5" t="s">
        <v>43</v>
      </c>
      <c r="J3169" s="5" t="s">
        <v>111</v>
      </c>
      <c r="K3169" s="5" t="s">
        <v>3324</v>
      </c>
      <c r="L3169" s="5" t="s">
        <v>3325</v>
      </c>
      <c r="M3169" s="5" t="s">
        <v>3326</v>
      </c>
      <c r="N3169" s="29">
        <v>17358.740000000002</v>
      </c>
      <c r="O3169" s="26">
        <v>15440.74</v>
      </c>
      <c r="P3169" s="5">
        <v>3</v>
      </c>
      <c r="Q3169" s="5" t="s">
        <v>70</v>
      </c>
      <c r="R3169" s="5"/>
      <c r="S3169" s="5"/>
      <c r="T3169" s="5" t="s">
        <v>60</v>
      </c>
      <c r="U3169" s="5" t="s">
        <v>374</v>
      </c>
      <c r="V3169" s="5" t="s">
        <v>51</v>
      </c>
      <c r="W3169" s="31">
        <v>11477.205</v>
      </c>
      <c r="X3169" s="32"/>
      <c r="Y3169" s="32">
        <v>850</v>
      </c>
      <c r="Z3169" s="3">
        <f t="shared" si="420"/>
        <v>52076.22</v>
      </c>
      <c r="AA3169" s="3">
        <f t="shared" si="421"/>
        <v>34431.614999999998</v>
      </c>
      <c r="AB3169" s="3">
        <f t="shared" si="422"/>
        <v>46322.22</v>
      </c>
      <c r="AC3169">
        <f t="shared" si="423"/>
        <v>5754</v>
      </c>
      <c r="AD3169" t="e">
        <f>_xlfn.XLOOKUP(V3169,[2]Index!L:L,[2]Index!M:M)</f>
        <v>#N/A</v>
      </c>
      <c r="AE3169" s="3" t="s">
        <v>5821</v>
      </c>
      <c r="AF3169" t="s">
        <v>52</v>
      </c>
      <c r="AG3169" s="4" t="s">
        <v>53</v>
      </c>
      <c r="AH3169" t="s">
        <v>72</v>
      </c>
      <c r="AJ3169">
        <f>VLOOKUP(D3169,[3]Multipliers!$B:$AT,36)</f>
        <v>0.85524056077337718</v>
      </c>
      <c r="AK3169">
        <f>VLOOKUP(D3169,[3]Multipliers!$B:$AT,36)</f>
        <v>0.85524056077337718</v>
      </c>
      <c r="AM3169">
        <f t="shared" si="424"/>
        <v>0</v>
      </c>
    </row>
    <row r="3170" spans="1:39">
      <c r="A3170" s="2" t="str">
        <f t="shared" si="418"/>
        <v>JUSTECH (JIANGSU) PRECISION INDUSTRY CO., LTD.V63OIM-VB</v>
      </c>
      <c r="B3170" s="2" t="str">
        <f t="shared" si="419"/>
        <v>EQP,AE,OIM-VB,V53-V63,JUSTECH,RETROFIT KITRetrofit</v>
      </c>
      <c r="C3170" s="3" t="str">
        <f t="shared" si="425"/>
        <v>iphoneOIM-VBNew Buy</v>
      </c>
      <c r="D3170" s="5">
        <v>384878</v>
      </c>
      <c r="E3170" s="5" t="s">
        <v>39</v>
      </c>
      <c r="F3170" s="5" t="s">
        <v>40</v>
      </c>
      <c r="G3170" s="5" t="s">
        <v>41</v>
      </c>
      <c r="H3170" s="5" t="s">
        <v>42</v>
      </c>
      <c r="I3170" s="5" t="s">
        <v>43</v>
      </c>
      <c r="J3170" s="5" t="s">
        <v>111</v>
      </c>
      <c r="K3170" s="5" t="s">
        <v>3327</v>
      </c>
      <c r="L3170" s="5" t="s">
        <v>3328</v>
      </c>
      <c r="M3170" s="5" t="s">
        <v>3329</v>
      </c>
      <c r="N3170" s="29">
        <v>15581.85</v>
      </c>
      <c r="O3170" s="26">
        <v>13717.15</v>
      </c>
      <c r="P3170" s="5">
        <v>7</v>
      </c>
      <c r="Q3170" s="5" t="s">
        <v>70</v>
      </c>
      <c r="R3170" s="5"/>
      <c r="S3170" s="5"/>
      <c r="T3170" s="5" t="s">
        <v>60</v>
      </c>
      <c r="U3170" s="5" t="s">
        <v>374</v>
      </c>
      <c r="V3170" s="5" t="s">
        <v>51</v>
      </c>
      <c r="W3170" s="31">
        <v>9878.0040000000008</v>
      </c>
      <c r="X3170" s="32"/>
      <c r="Y3170" s="32">
        <v>850</v>
      </c>
      <c r="Z3170" s="3">
        <f t="shared" si="420"/>
        <v>109072.95</v>
      </c>
      <c r="AA3170" s="3">
        <f t="shared" si="421"/>
        <v>69146.028000000006</v>
      </c>
      <c r="AB3170" s="3">
        <f t="shared" si="422"/>
        <v>96020.05</v>
      </c>
      <c r="AC3170">
        <f t="shared" si="423"/>
        <v>13052.899999999994</v>
      </c>
      <c r="AD3170" t="e">
        <f>_xlfn.XLOOKUP(V3170,[2]Index!L:L,[2]Index!M:M)</f>
        <v>#N/A</v>
      </c>
      <c r="AE3170" s="3" t="s">
        <v>5821</v>
      </c>
      <c r="AF3170" t="s">
        <v>52</v>
      </c>
      <c r="AG3170" s="4" t="s">
        <v>53</v>
      </c>
      <c r="AH3170" t="s">
        <v>72</v>
      </c>
      <c r="AJ3170">
        <f>VLOOKUP(D3170,[3]Multipliers!$B:$AT,36)</f>
        <v>0.85524056077337718</v>
      </c>
      <c r="AK3170">
        <f>VLOOKUP(D3170,[3]Multipliers!$B:$AT,36)</f>
        <v>0.85524056077337718</v>
      </c>
      <c r="AM3170">
        <f t="shared" si="424"/>
        <v>0</v>
      </c>
    </row>
    <row r="3171" spans="1:39">
      <c r="A3171" s="2" t="str">
        <f t="shared" si="418"/>
        <v>JUSTECH (JIANGSU) PRECISION INDUSTRY CO., LTD.V63SA-IT-CG</v>
      </c>
      <c r="B3171" s="2" t="str">
        <f t="shared" si="419"/>
        <v>EQP,AE,SA-IT-CG 6-BAY,V53-V63,JUSTECH,RETROFIT KITRetrofit</v>
      </c>
      <c r="C3171" s="3" t="str">
        <f t="shared" si="425"/>
        <v>iphoneSA-IT-CGNew Buy</v>
      </c>
      <c r="D3171" s="5">
        <v>386509</v>
      </c>
      <c r="E3171" s="5" t="s">
        <v>39</v>
      </c>
      <c r="F3171" s="5" t="s">
        <v>40</v>
      </c>
      <c r="G3171" s="5" t="s">
        <v>41</v>
      </c>
      <c r="H3171" s="5" t="s">
        <v>42</v>
      </c>
      <c r="I3171" s="5" t="s">
        <v>43</v>
      </c>
      <c r="J3171" s="5" t="s">
        <v>111</v>
      </c>
      <c r="K3171" s="5" t="s">
        <v>3330</v>
      </c>
      <c r="L3171" s="5" t="s">
        <v>1106</v>
      </c>
      <c r="M3171" s="5" t="s">
        <v>3331</v>
      </c>
      <c r="N3171" s="29">
        <v>13801.08</v>
      </c>
      <c r="O3171" s="26">
        <v>11989.81</v>
      </c>
      <c r="P3171" s="5">
        <v>1</v>
      </c>
      <c r="Q3171" s="5" t="s">
        <v>70</v>
      </c>
      <c r="R3171" s="5"/>
      <c r="S3171" s="5"/>
      <c r="T3171" s="5"/>
      <c r="U3171" s="5" t="s">
        <v>374</v>
      </c>
      <c r="V3171" s="5" t="s">
        <v>51</v>
      </c>
      <c r="W3171" s="31">
        <v>5241.0303000000004</v>
      </c>
      <c r="X3171" s="32"/>
      <c r="Y3171" s="32">
        <v>850</v>
      </c>
      <c r="Z3171" s="3">
        <f t="shared" si="420"/>
        <v>13801.08</v>
      </c>
      <c r="AA3171" s="3">
        <f t="shared" si="421"/>
        <v>5241.0303000000004</v>
      </c>
      <c r="AB3171" s="3">
        <f t="shared" si="422"/>
        <v>11989.81</v>
      </c>
      <c r="AC3171">
        <f t="shared" si="423"/>
        <v>1811.2700000000004</v>
      </c>
      <c r="AD3171" t="e">
        <f>_xlfn.XLOOKUP(V3171,[2]Index!L:L,[2]Index!M:M)</f>
        <v>#N/A</v>
      </c>
      <c r="AE3171" s="3" t="s">
        <v>5821</v>
      </c>
      <c r="AF3171" t="s">
        <v>52</v>
      </c>
      <c r="AG3171" s="4" t="s">
        <v>53</v>
      </c>
      <c r="AH3171" t="s">
        <v>72</v>
      </c>
      <c r="AJ3171">
        <f>VLOOKUP(D3171,[3]Multipliers!$B:$AT,36)</f>
        <v>3.3001637964483548</v>
      </c>
      <c r="AK3171">
        <f>VLOOKUP(D3171,[3]Multipliers!$B:$AT,36)</f>
        <v>3.3001637964483548</v>
      </c>
      <c r="AM3171">
        <f t="shared" si="424"/>
        <v>0</v>
      </c>
    </row>
    <row r="3172" spans="1:39">
      <c r="A3172" s="2" t="str">
        <f t="shared" si="418"/>
        <v>JUSTECH (JIANGSU) PRECISION INDUSTRY CO., LTD.V63SA-IT-CG</v>
      </c>
      <c r="B3172" s="2" t="str">
        <f t="shared" si="419"/>
        <v>EQP,AE,SA-IT-CG 5-BAY,V53-V63,BOZHON,RETROFIT KITRetrofit</v>
      </c>
      <c r="C3172" s="3" t="str">
        <f t="shared" si="425"/>
        <v>iphoneSA-IT-CGNew Buy</v>
      </c>
      <c r="D3172" s="5">
        <v>384829</v>
      </c>
      <c r="E3172" s="5" t="s">
        <v>39</v>
      </c>
      <c r="F3172" s="5" t="s">
        <v>40</v>
      </c>
      <c r="G3172" s="5" t="s">
        <v>41</v>
      </c>
      <c r="H3172" s="5" t="s">
        <v>42</v>
      </c>
      <c r="I3172" s="5" t="s">
        <v>43</v>
      </c>
      <c r="J3172" s="5" t="s">
        <v>111</v>
      </c>
      <c r="K3172" s="5" t="s">
        <v>3332</v>
      </c>
      <c r="L3172" s="5" t="s">
        <v>1106</v>
      </c>
      <c r="M3172" s="5" t="s">
        <v>3333</v>
      </c>
      <c r="N3172" s="29">
        <v>13176.65</v>
      </c>
      <c r="O3172" s="26">
        <v>11384.11</v>
      </c>
      <c r="P3172" s="5">
        <v>3</v>
      </c>
      <c r="Q3172" s="5" t="s">
        <v>70</v>
      </c>
      <c r="R3172" s="5"/>
      <c r="S3172" s="5"/>
      <c r="T3172" s="5"/>
      <c r="U3172" s="5" t="s">
        <v>374</v>
      </c>
      <c r="V3172" s="5" t="s">
        <v>51</v>
      </c>
      <c r="W3172" s="31">
        <v>4885.1052</v>
      </c>
      <c r="X3172" s="32"/>
      <c r="Y3172" s="32">
        <v>850</v>
      </c>
      <c r="Z3172" s="3">
        <f t="shared" si="420"/>
        <v>39529.949999999997</v>
      </c>
      <c r="AA3172" s="3">
        <f t="shared" si="421"/>
        <v>14655.3156</v>
      </c>
      <c r="AB3172" s="3">
        <f t="shared" si="422"/>
        <v>34152.33</v>
      </c>
      <c r="AC3172">
        <f t="shared" si="423"/>
        <v>5377.6199999999953</v>
      </c>
      <c r="AD3172" t="e">
        <f>_xlfn.XLOOKUP(V3172,[2]Index!L:L,[2]Index!M:M)</f>
        <v>#N/A</v>
      </c>
      <c r="AE3172" s="3" t="s">
        <v>5821</v>
      </c>
      <c r="AF3172" t="s">
        <v>52</v>
      </c>
      <c r="AG3172" s="4" t="s">
        <v>53</v>
      </c>
      <c r="AH3172" t="s">
        <v>72</v>
      </c>
      <c r="AJ3172">
        <f>VLOOKUP(D3172,[3]Multipliers!$B:$AT,36)</f>
        <v>0.78560491271928257</v>
      </c>
      <c r="AK3172">
        <f>VLOOKUP(D3172,[3]Multipliers!$B:$AT,36)</f>
        <v>0.78560491271928257</v>
      </c>
      <c r="AM3172">
        <f t="shared" si="424"/>
        <v>0</v>
      </c>
    </row>
    <row r="3173" spans="1:39">
      <c r="A3173" s="2" t="str">
        <f t="shared" si="418"/>
        <v>JUSTECH (JIANGSU) PRECISION INDUSTRY CO., LTD.V63SA-IT-CG</v>
      </c>
      <c r="B3173" s="2" t="str">
        <f t="shared" si="419"/>
        <v>EQP,AE,SA-IT-CG 4-BAY,V53-V63,JUSTECH,RETROFIT KITRetrofit</v>
      </c>
      <c r="C3173" s="3" t="str">
        <f t="shared" si="425"/>
        <v>iphoneSA-IT-CGNew Buy</v>
      </c>
      <c r="D3173">
        <v>384828</v>
      </c>
      <c r="E3173" t="s">
        <v>39</v>
      </c>
      <c r="F3173" t="s">
        <v>40</v>
      </c>
      <c r="G3173" t="s">
        <v>41</v>
      </c>
      <c r="H3173" t="s">
        <v>42</v>
      </c>
      <c r="I3173" t="s">
        <v>43</v>
      </c>
      <c r="J3173" t="s">
        <v>111</v>
      </c>
      <c r="K3173" t="s">
        <v>3334</v>
      </c>
      <c r="L3173" t="s">
        <v>1106</v>
      </c>
      <c r="M3173" t="s">
        <v>3335</v>
      </c>
      <c r="N3173" s="18">
        <v>12018.35</v>
      </c>
      <c r="O3173" s="98">
        <v>10260.56</v>
      </c>
      <c r="P3173">
        <v>8</v>
      </c>
      <c r="Q3173" t="s">
        <v>70</v>
      </c>
      <c r="S3173"/>
      <c r="T3173"/>
      <c r="U3173" t="s">
        <v>374</v>
      </c>
      <c r="V3173" t="s">
        <v>51</v>
      </c>
      <c r="W3173">
        <v>4224.8742000000002</v>
      </c>
      <c r="X3173"/>
      <c r="Y3173">
        <v>850</v>
      </c>
      <c r="Z3173" s="3">
        <f t="shared" si="420"/>
        <v>96146.8</v>
      </c>
      <c r="AA3173" s="3">
        <f t="shared" si="421"/>
        <v>33798.993600000002</v>
      </c>
      <c r="AB3173" s="3">
        <f t="shared" si="422"/>
        <v>82084.479999999996</v>
      </c>
      <c r="AC3173">
        <f t="shared" si="423"/>
        <v>14062.320000000007</v>
      </c>
      <c r="AD3173" t="e">
        <f>_xlfn.XLOOKUP(V3173,[2]Index!L:L,[2]Index!M:M)</f>
        <v>#N/A</v>
      </c>
      <c r="AE3173" s="3" t="s">
        <v>5821</v>
      </c>
      <c r="AF3173" t="s">
        <v>52</v>
      </c>
      <c r="AG3173" s="4" t="s">
        <v>53</v>
      </c>
      <c r="AH3173" t="s">
        <v>72</v>
      </c>
      <c r="AJ3173">
        <f>VLOOKUP(D3173,[3]Multipliers!$B:$AT,36)</f>
        <v>0.78560491271928257</v>
      </c>
      <c r="AK3173">
        <f>VLOOKUP(D3173,[3]Multipliers!$B:$AT,36)</f>
        <v>0.78560491271928257</v>
      </c>
      <c r="AM3173">
        <f t="shared" si="424"/>
        <v>0</v>
      </c>
    </row>
    <row r="3174" spans="1:39">
      <c r="A3174" s="2" t="str">
        <f t="shared" si="418"/>
        <v>JUSTECH (JIANGSU) PRECISION INDUSTRY CO., LTD.V63BP</v>
      </c>
      <c r="B3174" s="2" t="str">
        <f t="shared" si="419"/>
        <v>EQP,AE,BP,D93-V53,JUSTECH,RETROFIT KITRetrofit</v>
      </c>
      <c r="C3174" s="3" t="str">
        <f t="shared" si="425"/>
        <v>iphoneBPNew Buy</v>
      </c>
      <c r="D3174">
        <v>384838</v>
      </c>
      <c r="E3174" t="s">
        <v>39</v>
      </c>
      <c r="F3174" t="s">
        <v>40</v>
      </c>
      <c r="G3174" t="s">
        <v>41</v>
      </c>
      <c r="H3174" t="s">
        <v>42</v>
      </c>
      <c r="I3174" t="s">
        <v>43</v>
      </c>
      <c r="J3174" t="s">
        <v>111</v>
      </c>
      <c r="K3174" t="s">
        <v>3336</v>
      </c>
      <c r="L3174" t="s">
        <v>1456</v>
      </c>
      <c r="M3174" t="s">
        <v>3337</v>
      </c>
      <c r="N3174" s="18">
        <v>2507</v>
      </c>
      <c r="O3174" s="98">
        <v>2507</v>
      </c>
      <c r="P3174">
        <v>1</v>
      </c>
      <c r="Q3174" t="s">
        <v>70</v>
      </c>
      <c r="S3174"/>
      <c r="T3174" t="s">
        <v>60</v>
      </c>
      <c r="U3174" t="s">
        <v>374</v>
      </c>
      <c r="V3174" t="s">
        <v>51</v>
      </c>
      <c r="W3174">
        <v>2005.6</v>
      </c>
      <c r="X3174"/>
      <c r="Y3174">
        <v>850</v>
      </c>
      <c r="Z3174" s="3">
        <f t="shared" si="420"/>
        <v>2507</v>
      </c>
      <c r="AA3174" s="3">
        <f t="shared" si="421"/>
        <v>2005.6</v>
      </c>
      <c r="AB3174" s="3">
        <f t="shared" si="422"/>
        <v>2507</v>
      </c>
      <c r="AC3174">
        <f t="shared" si="423"/>
        <v>0</v>
      </c>
      <c r="AD3174" t="e">
        <f>_xlfn.XLOOKUP(V3174,[2]Index!L:L,[2]Index!M:M)</f>
        <v>#N/A</v>
      </c>
      <c r="AE3174" s="3" t="s">
        <v>5821</v>
      </c>
      <c r="AF3174" t="s">
        <v>52</v>
      </c>
      <c r="AG3174" s="4" t="s">
        <v>53</v>
      </c>
      <c r="AH3174" t="s">
        <v>72</v>
      </c>
      <c r="AJ3174">
        <f>VLOOKUP(D3174,[3]Multipliers!$B:$AT,36)</f>
        <v>0.40566265140629199</v>
      </c>
      <c r="AK3174">
        <f>VLOOKUP(D3174,[3]Multipliers!$B:$AT,36)</f>
        <v>0.40566265140629199</v>
      </c>
      <c r="AM3174">
        <f t="shared" si="424"/>
        <v>0</v>
      </c>
    </row>
    <row r="3175" spans="1:39">
      <c r="A3175" s="2" t="str">
        <f t="shared" si="418"/>
        <v>JUSTECH (JIANGSU) PRECISION INDUSTRY CO., LTD.V63CIM</v>
      </c>
      <c r="B3175" s="2" t="str">
        <f t="shared" si="419"/>
        <v>EQP,AE,CIM(CIM ICT),V53-V63,JUSTECH,RETROFIT KITRetrofit</v>
      </c>
      <c r="C3175" s="3" t="str">
        <f t="shared" si="425"/>
        <v>iphoneCIMNew Buy</v>
      </c>
      <c r="D3175">
        <v>385558</v>
      </c>
      <c r="E3175" t="s">
        <v>39</v>
      </c>
      <c r="F3175" t="s">
        <v>40</v>
      </c>
      <c r="G3175" t="s">
        <v>41</v>
      </c>
      <c r="H3175" t="s">
        <v>42</v>
      </c>
      <c r="I3175" t="s">
        <v>43</v>
      </c>
      <c r="J3175" t="s">
        <v>111</v>
      </c>
      <c r="K3175" t="s">
        <v>3338</v>
      </c>
      <c r="L3175" t="s">
        <v>3339</v>
      </c>
      <c r="M3175" t="s">
        <v>3340</v>
      </c>
      <c r="N3175" s="18">
        <v>13154.93</v>
      </c>
      <c r="O3175" s="98">
        <v>11855</v>
      </c>
      <c r="P3175">
        <v>37</v>
      </c>
      <c r="Q3175" t="s">
        <v>70</v>
      </c>
      <c r="S3175"/>
      <c r="T3175"/>
      <c r="U3175" t="s">
        <v>374</v>
      </c>
      <c r="V3175" t="s">
        <v>51</v>
      </c>
      <c r="W3175">
        <v>7916.9544999999998</v>
      </c>
      <c r="X3175"/>
      <c r="Y3175">
        <v>850</v>
      </c>
      <c r="Z3175" s="3">
        <f t="shared" si="420"/>
        <v>486732.41000000003</v>
      </c>
      <c r="AA3175" s="3">
        <f t="shared" si="421"/>
        <v>292927.31650000002</v>
      </c>
      <c r="AB3175" s="3">
        <f t="shared" si="422"/>
        <v>438635</v>
      </c>
      <c r="AC3175">
        <f t="shared" si="423"/>
        <v>48097.410000000033</v>
      </c>
      <c r="AD3175" t="e">
        <f>_xlfn.XLOOKUP(V3175,[2]Index!L:L,[2]Index!M:M)</f>
        <v>#N/A</v>
      </c>
      <c r="AE3175" s="3" t="s">
        <v>5821</v>
      </c>
      <c r="AF3175" t="s">
        <v>52</v>
      </c>
      <c r="AG3175" s="4" t="s">
        <v>53</v>
      </c>
      <c r="AH3175" t="s">
        <v>72</v>
      </c>
      <c r="AJ3175">
        <f>VLOOKUP(D3175,[3]Multipliers!$B:$AT,36)</f>
        <v>1.2427327229125791</v>
      </c>
      <c r="AK3175">
        <f>VLOOKUP(D3175,[3]Multipliers!$B:$AT,36)</f>
        <v>1.2427327229125791</v>
      </c>
      <c r="AL3175" s="3">
        <v>71549</v>
      </c>
      <c r="AM3175">
        <f t="shared" si="424"/>
        <v>0</v>
      </c>
    </row>
    <row r="3176" spans="1:39">
      <c r="A3176" s="2" t="str">
        <f t="shared" si="418"/>
        <v>SHENZHEN TETE LASER TECHNOLOGY CO., LTD.V63VSAW</v>
      </c>
      <c r="B3176" s="2" t="str">
        <f t="shared" si="419"/>
        <v>EQP,AE,VSAW(VSAW2),D93-V63,TETE,RETROFIT KITRetrofit</v>
      </c>
      <c r="C3176" s="3" t="str">
        <f t="shared" si="425"/>
        <v>iphoneVSAWNew Buy</v>
      </c>
      <c r="D3176">
        <v>387028</v>
      </c>
      <c r="E3176" t="s">
        <v>3341</v>
      </c>
      <c r="F3176" t="s">
        <v>40</v>
      </c>
      <c r="G3176" t="s">
        <v>41</v>
      </c>
      <c r="H3176" t="s">
        <v>42</v>
      </c>
      <c r="I3176" t="s">
        <v>43</v>
      </c>
      <c r="J3176" t="s">
        <v>55</v>
      </c>
      <c r="K3176" t="s">
        <v>294</v>
      </c>
      <c r="L3176" t="s">
        <v>3342</v>
      </c>
      <c r="M3176" t="s">
        <v>3343</v>
      </c>
      <c r="N3176" s="18">
        <v>15991.75</v>
      </c>
      <c r="O3176" s="98">
        <v>13739</v>
      </c>
      <c r="P3176">
        <v>1</v>
      </c>
      <c r="Q3176" t="s">
        <v>48</v>
      </c>
      <c r="S3176"/>
      <c r="T3176"/>
      <c r="U3176" t="s">
        <v>50</v>
      </c>
      <c r="V3176" t="s">
        <v>51</v>
      </c>
      <c r="W3176">
        <v>13739</v>
      </c>
      <c r="X3176" t="s">
        <v>60</v>
      </c>
      <c r="Z3176" s="3">
        <f t="shared" si="420"/>
        <v>15991.75</v>
      </c>
      <c r="AA3176" s="3">
        <f t="shared" si="421"/>
        <v>13739</v>
      </c>
      <c r="AB3176" s="3">
        <f t="shared" si="422"/>
        <v>13739</v>
      </c>
      <c r="AC3176">
        <f t="shared" si="423"/>
        <v>2252.75</v>
      </c>
      <c r="AD3176" t="e">
        <f>_xlfn.XLOOKUP(V3176,[2]Index!L:L,[2]Index!M:M)</f>
        <v>#N/A</v>
      </c>
      <c r="AE3176" s="3" t="s">
        <v>5821</v>
      </c>
      <c r="AF3176" t="s">
        <v>52</v>
      </c>
      <c r="AG3176" s="4" t="s">
        <v>53</v>
      </c>
      <c r="AH3176" t="s">
        <v>54</v>
      </c>
      <c r="AJ3176">
        <f>VLOOKUP(D3176,[3]Multipliers!$B:$AT,36)</f>
        <v>1</v>
      </c>
      <c r="AK3176">
        <f>VLOOKUP(D3176,[3]Multipliers!$B:$AT,36)</f>
        <v>1</v>
      </c>
      <c r="AM3176">
        <f t="shared" si="424"/>
        <v>0</v>
      </c>
    </row>
    <row r="3177" spans="1:39">
      <c r="A3177" s="2" t="str">
        <f t="shared" si="418"/>
        <v>JUSTECH (JIANGSU) PRECISION INDUSTRY CO., LTD.V63OIM-AB</v>
      </c>
      <c r="B3177" s="2" t="str">
        <f t="shared" si="419"/>
        <v>EQP,AE,OIM-AB(OIM-RB),D93-V63,JUSTECH,RETROFIT KITRetrofit</v>
      </c>
      <c r="C3177" s="3" t="str">
        <f t="shared" si="425"/>
        <v>iphoneOIM-ABNew Buy</v>
      </c>
      <c r="D3177">
        <v>384868</v>
      </c>
      <c r="E3177" t="s">
        <v>39</v>
      </c>
      <c r="F3177" t="s">
        <v>40</v>
      </c>
      <c r="G3177" t="s">
        <v>41</v>
      </c>
      <c r="H3177" t="s">
        <v>42</v>
      </c>
      <c r="I3177" t="s">
        <v>43</v>
      </c>
      <c r="J3177" t="s">
        <v>55</v>
      </c>
      <c r="K3177" t="s">
        <v>3344</v>
      </c>
      <c r="L3177" t="s">
        <v>3320</v>
      </c>
      <c r="M3177" t="s">
        <v>3345</v>
      </c>
      <c r="N3177" s="18">
        <v>22188.07</v>
      </c>
      <c r="O3177" s="98">
        <v>20125.189999999999</v>
      </c>
      <c r="P3177">
        <v>1</v>
      </c>
      <c r="Q3177" t="s">
        <v>48</v>
      </c>
      <c r="S3177"/>
      <c r="T3177" t="s">
        <v>60</v>
      </c>
      <c r="U3177" t="s">
        <v>374</v>
      </c>
      <c r="V3177" t="s">
        <v>51</v>
      </c>
      <c r="W3177">
        <v>15823.602000000001</v>
      </c>
      <c r="X3177"/>
      <c r="Y3177">
        <v>850</v>
      </c>
      <c r="Z3177" s="3">
        <f t="shared" si="420"/>
        <v>22188.07</v>
      </c>
      <c r="AA3177" s="3">
        <f t="shared" si="421"/>
        <v>15823.602000000001</v>
      </c>
      <c r="AB3177" s="3">
        <f t="shared" si="422"/>
        <v>20125.189999999999</v>
      </c>
      <c r="AC3177">
        <f t="shared" si="423"/>
        <v>2062.880000000001</v>
      </c>
      <c r="AD3177" t="e">
        <f>_xlfn.XLOOKUP(V3177,[2]Index!L:L,[2]Index!M:M)</f>
        <v>#N/A</v>
      </c>
      <c r="AE3177" s="3" t="s">
        <v>5821</v>
      </c>
      <c r="AF3177" t="s">
        <v>52</v>
      </c>
      <c r="AG3177" s="7" t="s">
        <v>53</v>
      </c>
      <c r="AH3177" t="s">
        <v>54</v>
      </c>
      <c r="AJ3177">
        <f>VLOOKUP(D3177,[3]Multipliers!$B:$AT,36)</f>
        <v>0.85524056077337718</v>
      </c>
      <c r="AK3177">
        <f>VLOOKUP(D3177,[3]Multipliers!$B:$AT,36)</f>
        <v>0.85524056077337718</v>
      </c>
      <c r="AM3177">
        <f t="shared" si="424"/>
        <v>0</v>
      </c>
    </row>
    <row r="3178" spans="1:39">
      <c r="A3178" s="2" t="str">
        <f t="shared" si="418"/>
        <v>JUSTECH (JIANGSU) PRECISION INDUSTRY CO., LTD.V63FBI</v>
      </c>
      <c r="B3178" s="2" t="str">
        <f t="shared" si="419"/>
        <v>EQP,AE,FBI,D93-V63,JUSTECH,RETROFIT KITRetrofit</v>
      </c>
      <c r="C3178" s="3" t="str">
        <f t="shared" si="425"/>
        <v>iphoneFBINew Buy</v>
      </c>
      <c r="D3178">
        <v>384864</v>
      </c>
      <c r="E3178" t="s">
        <v>39</v>
      </c>
      <c r="F3178" t="s">
        <v>40</v>
      </c>
      <c r="G3178" t="s">
        <v>41</v>
      </c>
      <c r="H3178" t="s">
        <v>42</v>
      </c>
      <c r="I3178" t="s">
        <v>43</v>
      </c>
      <c r="J3178" t="s">
        <v>55</v>
      </c>
      <c r="K3178" t="s">
        <v>3346</v>
      </c>
      <c r="L3178" t="s">
        <v>3317</v>
      </c>
      <c r="M3178" t="s">
        <v>3347</v>
      </c>
      <c r="N3178" s="18">
        <v>17237.02</v>
      </c>
      <c r="O3178" s="98">
        <v>16379.91</v>
      </c>
      <c r="P3178">
        <v>1</v>
      </c>
      <c r="Q3178" t="s">
        <v>48</v>
      </c>
      <c r="S3178"/>
      <c r="T3178" t="s">
        <v>60</v>
      </c>
      <c r="U3178" t="s">
        <v>374</v>
      </c>
      <c r="V3178" t="s">
        <v>51</v>
      </c>
      <c r="W3178">
        <v>13789.616</v>
      </c>
      <c r="X3178"/>
      <c r="Y3178">
        <v>850</v>
      </c>
      <c r="Z3178" s="3">
        <f t="shared" si="420"/>
        <v>17237.02</v>
      </c>
      <c r="AA3178" s="3">
        <f t="shared" si="421"/>
        <v>13789.616</v>
      </c>
      <c r="AB3178" s="3">
        <f t="shared" si="422"/>
        <v>16379.91</v>
      </c>
      <c r="AC3178">
        <f t="shared" si="423"/>
        <v>857.11000000000058</v>
      </c>
      <c r="AD3178" t="e">
        <f>_xlfn.XLOOKUP(V3178,[2]Index!L:L,[2]Index!M:M)</f>
        <v>#N/A</v>
      </c>
      <c r="AE3178" s="3" t="s">
        <v>5821</v>
      </c>
      <c r="AF3178" t="s">
        <v>52</v>
      </c>
      <c r="AG3178" s="7" t="s">
        <v>53</v>
      </c>
      <c r="AH3178" t="s">
        <v>54</v>
      </c>
      <c r="AJ3178">
        <f>VLOOKUP(D3178,[3]Multipliers!$B:$AT,36)</f>
        <v>0.85524056077337718</v>
      </c>
      <c r="AK3178">
        <f>VLOOKUP(D3178,[3]Multipliers!$B:$AT,36)</f>
        <v>0.85524056077337718</v>
      </c>
      <c r="AM3178" t="e">
        <f t="shared" si="424"/>
        <v>#DIV/0!</v>
      </c>
    </row>
    <row r="3179" spans="1:39">
      <c r="A3179" s="2" t="str">
        <f t="shared" si="418"/>
        <v>JUSTECH (JIANGSU) PRECISION INDUSTRY CO., LTD.V63OIM-HB</v>
      </c>
      <c r="B3179" s="2" t="str">
        <f t="shared" si="419"/>
        <v>EQP,AE,OIM-HB,D93-V63,JUSTECH,RETROFIT KITRetrofit</v>
      </c>
      <c r="C3179" s="3" t="str">
        <f t="shared" si="425"/>
        <v>iphoneOIM-HBNew Buy</v>
      </c>
      <c r="D3179" s="39">
        <v>384872</v>
      </c>
      <c r="E3179" s="39" t="s">
        <v>39</v>
      </c>
      <c r="F3179" s="39" t="s">
        <v>40</v>
      </c>
      <c r="G3179" s="39" t="s">
        <v>41</v>
      </c>
      <c r="H3179" s="39" t="s">
        <v>42</v>
      </c>
      <c r="I3179" s="39" t="s">
        <v>43</v>
      </c>
      <c r="J3179" s="39" t="s">
        <v>55</v>
      </c>
      <c r="K3179" s="39" t="s">
        <v>3348</v>
      </c>
      <c r="L3179" s="39" t="s">
        <v>3325</v>
      </c>
      <c r="M3179" s="39" t="s">
        <v>3349</v>
      </c>
      <c r="N3179" s="40">
        <v>17352.2</v>
      </c>
      <c r="O3179" s="26">
        <v>15434.39</v>
      </c>
      <c r="P3179" s="39">
        <v>1</v>
      </c>
      <c r="Q3179" s="39" t="s">
        <v>48</v>
      </c>
      <c r="R3179" s="39"/>
      <c r="S3179" s="39"/>
      <c r="T3179" s="39" t="s">
        <v>60</v>
      </c>
      <c r="U3179" s="39" t="s">
        <v>374</v>
      </c>
      <c r="V3179" s="39" t="s">
        <v>51</v>
      </c>
      <c r="W3179" s="24">
        <v>11471.319</v>
      </c>
      <c r="X3179" s="41"/>
      <c r="Y3179" s="42">
        <v>850</v>
      </c>
      <c r="Z3179" s="3">
        <f t="shared" si="420"/>
        <v>17352.2</v>
      </c>
      <c r="AA3179" s="3">
        <f t="shared" si="421"/>
        <v>11471.319</v>
      </c>
      <c r="AB3179" s="3">
        <f t="shared" si="422"/>
        <v>15434.39</v>
      </c>
      <c r="AC3179">
        <f t="shared" si="423"/>
        <v>1917.8100000000013</v>
      </c>
      <c r="AD3179" t="e">
        <f>_xlfn.XLOOKUP(V3179,[2]Index!L:L,[2]Index!M:M)</f>
        <v>#N/A</v>
      </c>
      <c r="AE3179" s="3" t="s">
        <v>5821</v>
      </c>
      <c r="AF3179" t="s">
        <v>52</v>
      </c>
      <c r="AG3179" s="7" t="s">
        <v>53</v>
      </c>
      <c r="AH3179" t="s">
        <v>54</v>
      </c>
      <c r="AJ3179">
        <f>VLOOKUP(D3179,[3]Multipliers!$B:$AT,36)</f>
        <v>0.85524056077337718</v>
      </c>
      <c r="AK3179">
        <f>VLOOKUP(D3179,[3]Multipliers!$B:$AT,36)</f>
        <v>0.85524056077337718</v>
      </c>
      <c r="AM3179" t="e">
        <f t="shared" si="424"/>
        <v>#DIV/0!</v>
      </c>
    </row>
    <row r="3180" spans="1:39">
      <c r="A3180" s="2" t="str">
        <f t="shared" si="418"/>
        <v>JUSTECH (JIANGSU) PRECISION INDUSTRY CO., LTD.V63OIM-VB</v>
      </c>
      <c r="B3180" s="2" t="str">
        <f t="shared" si="419"/>
        <v>EQP,AE,OIM-VB,D93-V63,JUSTECH,RETROFIT KITRetrofit</v>
      </c>
      <c r="C3180" s="3" t="str">
        <f t="shared" si="425"/>
        <v>iphoneOIM-VBNew Buy</v>
      </c>
      <c r="D3180" s="2">
        <v>384876</v>
      </c>
      <c r="E3180" s="2" t="s">
        <v>39</v>
      </c>
      <c r="F3180" s="2" t="s">
        <v>40</v>
      </c>
      <c r="G3180" s="2" t="s">
        <v>41</v>
      </c>
      <c r="H3180" s="2" t="s">
        <v>42</v>
      </c>
      <c r="I3180" s="2" t="s">
        <v>43</v>
      </c>
      <c r="J3180" s="2" t="s">
        <v>55</v>
      </c>
      <c r="K3180" s="2" t="s">
        <v>3350</v>
      </c>
      <c r="L3180" s="2" t="s">
        <v>3328</v>
      </c>
      <c r="M3180" s="2" t="s">
        <v>3351</v>
      </c>
      <c r="N3180" s="13">
        <v>15417.22</v>
      </c>
      <c r="O3180" s="2">
        <v>13557.46</v>
      </c>
      <c r="P3180" s="2">
        <v>1</v>
      </c>
      <c r="Q3180" s="2" t="s">
        <v>48</v>
      </c>
      <c r="R3180" s="2"/>
      <c r="S3180" s="2"/>
      <c r="T3180" s="2" t="s">
        <v>60</v>
      </c>
      <c r="U3180" s="2" t="s">
        <v>374</v>
      </c>
      <c r="V3180" s="2" t="s">
        <v>51</v>
      </c>
      <c r="W3180" s="2">
        <v>9729.8369999999995</v>
      </c>
      <c r="X3180" s="2"/>
      <c r="Y3180" s="2">
        <v>850</v>
      </c>
      <c r="Z3180" s="3">
        <f t="shared" si="420"/>
        <v>15417.22</v>
      </c>
      <c r="AA3180" s="3">
        <f t="shared" si="421"/>
        <v>9729.8369999999995</v>
      </c>
      <c r="AB3180" s="3">
        <f t="shared" si="422"/>
        <v>13557.46</v>
      </c>
      <c r="AC3180">
        <f t="shared" si="423"/>
        <v>1859.7600000000002</v>
      </c>
      <c r="AD3180" t="e">
        <f>_xlfn.XLOOKUP(V3180,[2]Index!L:L,[2]Index!M:M)</f>
        <v>#N/A</v>
      </c>
      <c r="AE3180" s="3" t="s">
        <v>5821</v>
      </c>
      <c r="AF3180" t="s">
        <v>52</v>
      </c>
      <c r="AG3180" s="7" t="s">
        <v>53</v>
      </c>
      <c r="AH3180" t="s">
        <v>54</v>
      </c>
      <c r="AJ3180">
        <f>VLOOKUP(D3180,[3]Multipliers!$B:$AT,36)</f>
        <v>0.85524056077337718</v>
      </c>
      <c r="AK3180">
        <f>VLOOKUP(D3180,[3]Multipliers!$B:$AT,36)</f>
        <v>0.85524056077337718</v>
      </c>
      <c r="AM3180" t="e">
        <f t="shared" si="424"/>
        <v>#DIV/0!</v>
      </c>
    </row>
    <row r="3181" spans="1:39">
      <c r="A3181" s="2" t="str">
        <f t="shared" si="418"/>
        <v>JUSTECH (JIANGSU) PRECISION INDUSTRY CO., LTD.V63CIM</v>
      </c>
      <c r="B3181" s="2" t="str">
        <f t="shared" si="419"/>
        <v>EQP,AE,CIM(CIM ICT),D93-V63,JUSTECH,RETROFIT KITRetrofit</v>
      </c>
      <c r="C3181" s="3" t="str">
        <f t="shared" si="425"/>
        <v>iphoneCIMNew Buy</v>
      </c>
      <c r="D3181" s="2">
        <v>385556</v>
      </c>
      <c r="E3181" s="2" t="s">
        <v>39</v>
      </c>
      <c r="F3181" s="2" t="s">
        <v>40</v>
      </c>
      <c r="G3181" s="2" t="s">
        <v>41</v>
      </c>
      <c r="H3181" s="2" t="s">
        <v>42</v>
      </c>
      <c r="I3181" s="2" t="s">
        <v>43</v>
      </c>
      <c r="J3181" s="2" t="s">
        <v>55</v>
      </c>
      <c r="K3181" s="2" t="s">
        <v>3352</v>
      </c>
      <c r="L3181" s="2" t="s">
        <v>3339</v>
      </c>
      <c r="M3181" s="2" t="s">
        <v>3353</v>
      </c>
      <c r="N3181" s="13">
        <v>24703.72</v>
      </c>
      <c r="O3181" s="2">
        <v>23666.86</v>
      </c>
      <c r="P3181" s="2">
        <v>3</v>
      </c>
      <c r="Q3181" s="2" t="s">
        <v>48</v>
      </c>
      <c r="R3181" s="2"/>
      <c r="S3181" s="2"/>
      <c r="T3181" s="2"/>
      <c r="U3181" s="2" t="s">
        <v>374</v>
      </c>
      <c r="V3181" s="2" t="s">
        <v>51</v>
      </c>
      <c r="W3181" s="2">
        <v>15423.668</v>
      </c>
      <c r="X3181" s="20"/>
      <c r="Y3181" s="2">
        <v>850</v>
      </c>
      <c r="Z3181" s="3">
        <f t="shared" si="420"/>
        <v>74111.16</v>
      </c>
      <c r="AA3181" s="3">
        <f t="shared" si="421"/>
        <v>46271.004000000001</v>
      </c>
      <c r="AB3181" s="3">
        <f t="shared" si="422"/>
        <v>71000.58</v>
      </c>
      <c r="AC3181">
        <f t="shared" si="423"/>
        <v>3110.5800000000017</v>
      </c>
      <c r="AD3181" t="e">
        <f>_xlfn.XLOOKUP(V3181,[2]Index!L:L,[2]Index!M:M)</f>
        <v>#N/A</v>
      </c>
      <c r="AE3181" s="3" t="s">
        <v>5821</v>
      </c>
      <c r="AF3181" t="s">
        <v>52</v>
      </c>
      <c r="AG3181" s="10" t="s">
        <v>53</v>
      </c>
      <c r="AH3181" t="s">
        <v>54</v>
      </c>
      <c r="AJ3181">
        <f>VLOOKUP(D3181,[3]Multipliers!$B:$AT,36)</f>
        <v>1.2427327229125791</v>
      </c>
      <c r="AK3181">
        <f>VLOOKUP(D3181,[3]Multipliers!$B:$AT,36)</f>
        <v>1.2427327229125791</v>
      </c>
      <c r="AM3181" t="e">
        <f t="shared" si="424"/>
        <v>#DIV/0!</v>
      </c>
    </row>
    <row r="3182" spans="1:39">
      <c r="A3182" s="2" t="str">
        <f t="shared" si="418"/>
        <v>JUSTECH (JIANGSU) PRECISION INDUSTRY CO., LTD.V63FBI</v>
      </c>
      <c r="B3182" s="2" t="str">
        <f t="shared" si="419"/>
        <v>EQP,AE,FBI,D48-V63,JUSTECH,RETROFIT KITRetrofit</v>
      </c>
      <c r="C3182" s="3" t="str">
        <f t="shared" si="425"/>
        <v>iphoneFBINew Buy</v>
      </c>
      <c r="D3182" s="2">
        <v>384863</v>
      </c>
      <c r="E3182" s="2" t="s">
        <v>39</v>
      </c>
      <c r="F3182" s="2" t="s">
        <v>40</v>
      </c>
      <c r="G3182" s="2" t="s">
        <v>41</v>
      </c>
      <c r="H3182" s="2" t="s">
        <v>42</v>
      </c>
      <c r="I3182" s="2" t="s">
        <v>43</v>
      </c>
      <c r="J3182" s="2" t="s">
        <v>73</v>
      </c>
      <c r="K3182" s="2" t="s">
        <v>3354</v>
      </c>
      <c r="L3182" s="2" t="s">
        <v>3317</v>
      </c>
      <c r="M3182" s="2" t="s">
        <v>3355</v>
      </c>
      <c r="N3182" s="13">
        <v>17237.02</v>
      </c>
      <c r="O3182" s="2">
        <v>16379.91</v>
      </c>
      <c r="P3182" s="2">
        <v>1</v>
      </c>
      <c r="Q3182" s="2" t="s">
        <v>48</v>
      </c>
      <c r="R3182" s="2"/>
      <c r="S3182" s="2"/>
      <c r="T3182" s="2" t="s">
        <v>60</v>
      </c>
      <c r="U3182" s="2" t="s">
        <v>374</v>
      </c>
      <c r="V3182" s="2" t="s">
        <v>51</v>
      </c>
      <c r="W3182" s="2">
        <v>13789.616</v>
      </c>
      <c r="X3182" s="20"/>
      <c r="Y3182" s="2">
        <v>850</v>
      </c>
      <c r="Z3182" s="3">
        <f t="shared" si="420"/>
        <v>17237.02</v>
      </c>
      <c r="AA3182" s="3">
        <f t="shared" si="421"/>
        <v>13789.616</v>
      </c>
      <c r="AB3182" s="3">
        <f t="shared" si="422"/>
        <v>16379.91</v>
      </c>
      <c r="AC3182">
        <f t="shared" si="423"/>
        <v>857.11000000000058</v>
      </c>
      <c r="AD3182" t="e">
        <f>_xlfn.XLOOKUP(V3182,[2]Index!L:L,[2]Index!M:M)</f>
        <v>#N/A</v>
      </c>
      <c r="AE3182" s="3" t="s">
        <v>5821</v>
      </c>
      <c r="AF3182" t="s">
        <v>52</v>
      </c>
      <c r="AG3182" s="10" t="s">
        <v>53</v>
      </c>
      <c r="AH3182" t="s">
        <v>54</v>
      </c>
      <c r="AJ3182">
        <f>VLOOKUP(D3182,[3]Multipliers!$B:$AT,36)</f>
        <v>0.85524056077337718</v>
      </c>
      <c r="AK3182">
        <f>VLOOKUP(D3182,[3]Multipliers!$B:$AT,36)</f>
        <v>0.85524056077337718</v>
      </c>
      <c r="AM3182">
        <f t="shared" si="424"/>
        <v>0</v>
      </c>
    </row>
    <row r="3183" spans="1:39">
      <c r="A3183" s="2" t="str">
        <f t="shared" si="418"/>
        <v>HGLASER CO., LTD.V63SLAW</v>
      </c>
      <c r="B3183" s="2" t="str">
        <f t="shared" si="419"/>
        <v>EQP,AE,SLAW,D37-V63,HG LASER,RETROFIT KITRetrofit</v>
      </c>
      <c r="C3183" s="3" t="str">
        <f t="shared" si="425"/>
        <v>iphoneSLAWNew Buy</v>
      </c>
      <c r="D3183" s="2">
        <v>385013</v>
      </c>
      <c r="E3183" s="2" t="s">
        <v>566</v>
      </c>
      <c r="F3183" s="2" t="s">
        <v>40</v>
      </c>
      <c r="G3183" s="2" t="s">
        <v>41</v>
      </c>
      <c r="H3183" s="2" t="s">
        <v>42</v>
      </c>
      <c r="I3183" s="2" t="s">
        <v>43</v>
      </c>
      <c r="J3183" s="2" t="s">
        <v>254</v>
      </c>
      <c r="K3183" s="2" t="s">
        <v>3356</v>
      </c>
      <c r="L3183" s="2" t="s">
        <v>3357</v>
      </c>
      <c r="M3183" s="2" t="s">
        <v>3358</v>
      </c>
      <c r="N3183" s="13">
        <v>98575.52</v>
      </c>
      <c r="O3183" s="2">
        <v>59000</v>
      </c>
      <c r="P3183" s="2">
        <v>1</v>
      </c>
      <c r="Q3183" s="2" t="s">
        <v>48</v>
      </c>
      <c r="R3183" s="2">
        <v>6</v>
      </c>
      <c r="S3183" s="2"/>
      <c r="T3183" s="2"/>
      <c r="U3183" s="2" t="s">
        <v>50</v>
      </c>
      <c r="V3183" s="2" t="s">
        <v>51</v>
      </c>
      <c r="W3183" s="2">
        <v>23860.416000000001</v>
      </c>
      <c r="X3183" s="20"/>
      <c r="Y3183" s="2">
        <v>1376</v>
      </c>
      <c r="Z3183" s="3">
        <f t="shared" si="420"/>
        <v>98575.52</v>
      </c>
      <c r="AA3183" s="3">
        <f t="shared" si="421"/>
        <v>23860.416000000001</v>
      </c>
      <c r="AB3183" s="3">
        <f t="shared" si="422"/>
        <v>59000</v>
      </c>
      <c r="AC3183">
        <f t="shared" si="423"/>
        <v>39575.520000000004</v>
      </c>
      <c r="AD3183" t="e">
        <f>_xlfn.XLOOKUP(V3183,[2]Index!L:L,[2]Index!M:M)</f>
        <v>#N/A</v>
      </c>
      <c r="AE3183" s="3" t="s">
        <v>5821</v>
      </c>
      <c r="AF3183" t="s">
        <v>52</v>
      </c>
      <c r="AG3183" s="10" t="s">
        <v>53</v>
      </c>
      <c r="AH3183" t="s">
        <v>139</v>
      </c>
      <c r="AJ3183">
        <f>VLOOKUP(D3183,[3]Multipliers!$B:$AT,36)</f>
        <v>1.7821004621379164</v>
      </c>
      <c r="AK3183">
        <f>VLOOKUP(D3183,[3]Multipliers!$B:$AT,36)</f>
        <v>1.7821004621379164</v>
      </c>
      <c r="AM3183">
        <f t="shared" si="424"/>
        <v>0</v>
      </c>
    </row>
    <row r="3184" spans="1:39">
      <c r="A3184" s="2" t="str">
        <f t="shared" si="418"/>
        <v>SHEN ZHEN SAEJONG IND CO., LTDV63BP TRAYS AB</v>
      </c>
      <c r="B3184" s="2" t="str">
        <f t="shared" si="419"/>
        <v>FXT,AE,BP TRAYS AB,V53,SAEJONGDCO</v>
      </c>
      <c r="D3184" t="s">
        <v>60</v>
      </c>
      <c r="E3184" t="s">
        <v>197</v>
      </c>
      <c r="F3184" t="s">
        <v>40</v>
      </c>
      <c r="G3184" t="s">
        <v>41</v>
      </c>
      <c r="H3184" t="s">
        <v>42</v>
      </c>
      <c r="I3184" t="s">
        <v>193</v>
      </c>
      <c r="J3184" t="s">
        <v>111</v>
      </c>
      <c r="K3184" t="s">
        <v>3359</v>
      </c>
      <c r="L3184" t="s">
        <v>2989</v>
      </c>
      <c r="M3184" t="s">
        <v>3360</v>
      </c>
      <c r="N3184" s="18">
        <v>0</v>
      </c>
      <c r="O3184" s="98">
        <v>0</v>
      </c>
      <c r="P3184">
        <v>101</v>
      </c>
      <c r="S3184"/>
      <c r="T3184" t="s">
        <v>60</v>
      </c>
      <c r="U3184" t="s">
        <v>374</v>
      </c>
      <c r="V3184" t="s">
        <v>51</v>
      </c>
      <c r="W3184" s="98"/>
      <c r="X3184" s="98"/>
      <c r="Z3184" s="3">
        <f t="shared" si="420"/>
        <v>0</v>
      </c>
      <c r="AA3184" s="3">
        <f t="shared" si="421"/>
        <v>0</v>
      </c>
      <c r="AB3184" s="3">
        <f t="shared" si="422"/>
        <v>0</v>
      </c>
      <c r="AC3184">
        <f t="shared" si="423"/>
        <v>0</v>
      </c>
      <c r="AD3184" t="e">
        <f>_xlfn.XLOOKUP(V3184,[2]Index!L:L,[2]Index!M:M)</f>
        <v>#N/A</v>
      </c>
      <c r="AE3184" s="3" t="s">
        <v>43</v>
      </c>
      <c r="AF3184" t="s">
        <v>52</v>
      </c>
      <c r="AG3184" s="7" t="s">
        <v>53</v>
      </c>
      <c r="AJ3184">
        <f>VLOOKUP(D3184,[3]Multipliers!$B:$AT,36)</f>
        <v>1</v>
      </c>
      <c r="AK3184">
        <f>VLOOKUP(D3184,[3]Multipliers!$B:$AT,36)</f>
        <v>1</v>
      </c>
      <c r="AM3184" t="e">
        <f t="shared" si="424"/>
        <v>#VALUE!</v>
      </c>
    </row>
    <row r="3185" spans="1:39">
      <c r="A3185" s="2" t="str">
        <f t="shared" si="418"/>
        <v>SHEN ZHEN SAEJONG IND CO., LTDV63BP TRAYS HB</v>
      </c>
      <c r="B3185" s="2" t="str">
        <f t="shared" si="419"/>
        <v>FXT,AE,BP TRAYS HB,V53,SAEJONGDCO</v>
      </c>
      <c r="C3185" s="3" t="str">
        <f t="shared" ref="C3185:C3191" si="426">_xlfn.CONCAT(G3185,L3185,"New Buy")</f>
        <v>iphoneBP TRAYS HBNew Buy</v>
      </c>
      <c r="D3185" s="24" t="s">
        <v>60</v>
      </c>
      <c r="E3185" s="24" t="s">
        <v>197</v>
      </c>
      <c r="F3185" s="24" t="s">
        <v>40</v>
      </c>
      <c r="G3185" s="24" t="s">
        <v>41</v>
      </c>
      <c r="H3185" s="24" t="s">
        <v>42</v>
      </c>
      <c r="I3185" s="24" t="s">
        <v>193</v>
      </c>
      <c r="J3185" s="24" t="s">
        <v>111</v>
      </c>
      <c r="K3185" s="24" t="s">
        <v>3361</v>
      </c>
      <c r="L3185" s="24" t="s">
        <v>2921</v>
      </c>
      <c r="M3185" s="24" t="s">
        <v>3362</v>
      </c>
      <c r="N3185" s="65">
        <v>0</v>
      </c>
      <c r="O3185" s="26">
        <v>0</v>
      </c>
      <c r="P3185" s="24">
        <v>101</v>
      </c>
      <c r="Q3185" s="24"/>
      <c r="R3185" s="24"/>
      <c r="S3185" s="24"/>
      <c r="T3185" s="24" t="s">
        <v>60</v>
      </c>
      <c r="U3185" s="24" t="s">
        <v>374</v>
      </c>
      <c r="V3185" s="24" t="s">
        <v>51</v>
      </c>
      <c r="W3185" s="46"/>
      <c r="X3185" s="24"/>
      <c r="Y3185" s="24"/>
      <c r="Z3185" s="3">
        <f t="shared" si="420"/>
        <v>0</v>
      </c>
      <c r="AA3185" s="3">
        <f t="shared" si="421"/>
        <v>0</v>
      </c>
      <c r="AB3185" s="3">
        <f t="shared" si="422"/>
        <v>0</v>
      </c>
      <c r="AC3185">
        <f t="shared" si="423"/>
        <v>0</v>
      </c>
      <c r="AD3185" t="e">
        <f>_xlfn.XLOOKUP(V3185,[2]Index!L:L,[2]Index!M:M)</f>
        <v>#N/A</v>
      </c>
      <c r="AE3185" s="3" t="s">
        <v>43</v>
      </c>
      <c r="AF3185" t="s">
        <v>52</v>
      </c>
      <c r="AG3185" s="7" t="s">
        <v>53</v>
      </c>
      <c r="AJ3185">
        <f>VLOOKUP(D3185,[3]Multipliers!$B:$AT,36)</f>
        <v>1</v>
      </c>
      <c r="AK3185">
        <f>VLOOKUP(D3185,[3]Multipliers!$B:$AT,36)</f>
        <v>1</v>
      </c>
      <c r="AM3185">
        <f t="shared" si="424"/>
        <v>0</v>
      </c>
    </row>
    <row r="3186" spans="1:39">
      <c r="A3186" s="2" t="str">
        <f t="shared" si="418"/>
        <v>SHEN ZHEN SAEJONG IND CO., LTDV63BP TRAYS VB</v>
      </c>
      <c r="B3186" s="2" t="str">
        <f t="shared" si="419"/>
        <v>FXT,AE,BP TRAYS VB,V53,SAEJONGDCO</v>
      </c>
      <c r="C3186" s="3" t="str">
        <f t="shared" si="426"/>
        <v>iphoneBP TRAYS VBNew Buy</v>
      </c>
      <c r="D3186" s="24" t="s">
        <v>60</v>
      </c>
      <c r="E3186" s="24" t="s">
        <v>197</v>
      </c>
      <c r="F3186" s="24" t="s">
        <v>40</v>
      </c>
      <c r="G3186" s="24" t="s">
        <v>41</v>
      </c>
      <c r="H3186" s="24" t="s">
        <v>42</v>
      </c>
      <c r="I3186" s="24" t="s">
        <v>193</v>
      </c>
      <c r="J3186" s="24" t="s">
        <v>111</v>
      </c>
      <c r="K3186" s="24" t="s">
        <v>3363</v>
      </c>
      <c r="L3186" s="24" t="s">
        <v>2918</v>
      </c>
      <c r="M3186" s="24" t="s">
        <v>3364</v>
      </c>
      <c r="N3186" s="65">
        <v>0</v>
      </c>
      <c r="O3186" s="26">
        <v>0</v>
      </c>
      <c r="P3186" s="24">
        <v>124</v>
      </c>
      <c r="Q3186" s="24"/>
      <c r="R3186" s="24"/>
      <c r="S3186" s="24"/>
      <c r="T3186" s="24" t="s">
        <v>60</v>
      </c>
      <c r="U3186" s="24" t="s">
        <v>374</v>
      </c>
      <c r="V3186" s="24" t="s">
        <v>51</v>
      </c>
      <c r="W3186" s="46"/>
      <c r="X3186" s="24"/>
      <c r="Y3186" s="24"/>
      <c r="Z3186" s="3">
        <f t="shared" si="420"/>
        <v>0</v>
      </c>
      <c r="AA3186" s="3">
        <f t="shared" si="421"/>
        <v>0</v>
      </c>
      <c r="AB3186" s="3">
        <f t="shared" si="422"/>
        <v>0</v>
      </c>
      <c r="AC3186">
        <f t="shared" si="423"/>
        <v>0</v>
      </c>
      <c r="AD3186" t="e">
        <f>_xlfn.XLOOKUP(V3186,[2]Index!L:L,[2]Index!M:M)</f>
        <v>#N/A</v>
      </c>
      <c r="AE3186" s="3" t="s">
        <v>43</v>
      </c>
      <c r="AF3186" t="s">
        <v>52</v>
      </c>
      <c r="AG3186" s="7" t="s">
        <v>53</v>
      </c>
      <c r="AJ3186">
        <f>VLOOKUP(D3186,[3]Multipliers!$B:$AT,36)</f>
        <v>1</v>
      </c>
      <c r="AK3186">
        <f>VLOOKUP(D3186,[3]Multipliers!$B:$AT,36)</f>
        <v>1</v>
      </c>
      <c r="AM3186">
        <f t="shared" si="424"/>
        <v>0</v>
      </c>
    </row>
    <row r="3187" spans="1:39">
      <c r="A3187" s="2" t="str">
        <f t="shared" si="418"/>
        <v>SHEN ZHEN SAEJONG IND CO., LTDV63BP TRAYS TB</v>
      </c>
      <c r="B3187" s="2" t="str">
        <f t="shared" si="419"/>
        <v>FXT,AE,BP TRAYS TB,V53,SAEJONGDCO</v>
      </c>
      <c r="C3187" s="3" t="str">
        <f t="shared" si="426"/>
        <v>iphoneBP TRAYS TBNew Buy</v>
      </c>
      <c r="D3187" s="24" t="s">
        <v>60</v>
      </c>
      <c r="E3187" s="24" t="s">
        <v>197</v>
      </c>
      <c r="F3187" s="24" t="s">
        <v>40</v>
      </c>
      <c r="G3187" s="24" t="s">
        <v>41</v>
      </c>
      <c r="H3187" s="24" t="s">
        <v>42</v>
      </c>
      <c r="I3187" s="24" t="s">
        <v>193</v>
      </c>
      <c r="J3187" s="24" t="s">
        <v>111</v>
      </c>
      <c r="K3187" s="24" t="s">
        <v>3365</v>
      </c>
      <c r="L3187" s="24" t="s">
        <v>2994</v>
      </c>
      <c r="M3187" s="24" t="s">
        <v>3366</v>
      </c>
      <c r="N3187" s="65">
        <v>0</v>
      </c>
      <c r="O3187" s="26">
        <v>0</v>
      </c>
      <c r="P3187" s="24">
        <v>170</v>
      </c>
      <c r="Q3187" s="24"/>
      <c r="R3187" s="24"/>
      <c r="S3187" s="24"/>
      <c r="T3187" s="24" t="s">
        <v>60</v>
      </c>
      <c r="U3187" s="24" t="s">
        <v>374</v>
      </c>
      <c r="V3187" s="24" t="s">
        <v>51</v>
      </c>
      <c r="W3187" s="46"/>
      <c r="X3187" s="24"/>
      <c r="Y3187" s="24"/>
      <c r="Z3187" s="3">
        <f t="shared" si="420"/>
        <v>0</v>
      </c>
      <c r="AA3187" s="3">
        <f t="shared" si="421"/>
        <v>0</v>
      </c>
      <c r="AB3187" s="3">
        <f t="shared" si="422"/>
        <v>0</v>
      </c>
      <c r="AC3187">
        <f t="shared" si="423"/>
        <v>0</v>
      </c>
      <c r="AD3187" t="e">
        <f>_xlfn.XLOOKUP(V3187,[2]Index!L:L,[2]Index!M:M)</f>
        <v>#N/A</v>
      </c>
      <c r="AE3187" s="3" t="s">
        <v>43</v>
      </c>
      <c r="AF3187" t="s">
        <v>52</v>
      </c>
      <c r="AG3187" s="7" t="s">
        <v>53</v>
      </c>
      <c r="AJ3187">
        <f>VLOOKUP(D3187,[3]Multipliers!$B:$AT,36)</f>
        <v>1</v>
      </c>
      <c r="AK3187">
        <f>VLOOKUP(D3187,[3]Multipliers!$B:$AT,36)</f>
        <v>1</v>
      </c>
      <c r="AM3187">
        <f t="shared" si="424"/>
        <v>0</v>
      </c>
    </row>
    <row r="3188" spans="1:39">
      <c r="A3188" s="2" t="str">
        <f t="shared" si="418"/>
        <v>JUSTECH (JIANGSU) PRECISION INDUSTRY CO., LTD.V63FBI</v>
      </c>
      <c r="B3188" s="2" t="str">
        <f t="shared" si="419"/>
        <v>EQP,AE,FBI,D23-V63,JUSTECH,RETROFIT KITRetrofit</v>
      </c>
      <c r="C3188" s="3" t="str">
        <f t="shared" si="426"/>
        <v>iphoneFBINew Buy</v>
      </c>
      <c r="D3188" s="24">
        <v>384865</v>
      </c>
      <c r="E3188" s="24" t="s">
        <v>39</v>
      </c>
      <c r="F3188" s="24" t="s">
        <v>40</v>
      </c>
      <c r="G3188" s="24" t="s">
        <v>41</v>
      </c>
      <c r="H3188" s="24" t="s">
        <v>42</v>
      </c>
      <c r="I3188" s="24" t="s">
        <v>43</v>
      </c>
      <c r="J3188" s="24" t="s">
        <v>61</v>
      </c>
      <c r="K3188" s="24" t="s">
        <v>3367</v>
      </c>
      <c r="L3188" s="24" t="s">
        <v>3317</v>
      </c>
      <c r="M3188" s="24" t="s">
        <v>3368</v>
      </c>
      <c r="N3188" s="65">
        <v>17237.02</v>
      </c>
      <c r="O3188" s="26">
        <v>16379.91</v>
      </c>
      <c r="P3188" s="24">
        <v>2</v>
      </c>
      <c r="Q3188" s="24" t="s">
        <v>48</v>
      </c>
      <c r="R3188" s="24"/>
      <c r="S3188" s="24"/>
      <c r="T3188" s="24" t="s">
        <v>60</v>
      </c>
      <c r="U3188" s="24" t="s">
        <v>374</v>
      </c>
      <c r="V3188" s="24" t="s">
        <v>51</v>
      </c>
      <c r="W3188" s="46">
        <v>13789.616</v>
      </c>
      <c r="X3188" s="24"/>
      <c r="Y3188" s="24">
        <v>850</v>
      </c>
      <c r="Z3188" s="3">
        <f t="shared" si="420"/>
        <v>34474.04</v>
      </c>
      <c r="AA3188" s="3">
        <f t="shared" si="421"/>
        <v>27579.232</v>
      </c>
      <c r="AB3188" s="3">
        <f t="shared" si="422"/>
        <v>32759.82</v>
      </c>
      <c r="AC3188">
        <f t="shared" si="423"/>
        <v>1714.2200000000012</v>
      </c>
      <c r="AD3188" t="e">
        <f>_xlfn.XLOOKUP(V3188,[2]Index!L:L,[2]Index!M:M)</f>
        <v>#N/A</v>
      </c>
      <c r="AE3188" s="3" t="s">
        <v>5821</v>
      </c>
      <c r="AF3188" t="s">
        <v>52</v>
      </c>
      <c r="AG3188" s="7" t="s">
        <v>53</v>
      </c>
      <c r="AH3188" t="s">
        <v>64</v>
      </c>
      <c r="AJ3188">
        <f>VLOOKUP(D3188,[3]Multipliers!$B:$AT,36)</f>
        <v>0.85524056077337718</v>
      </c>
      <c r="AK3188">
        <f>VLOOKUP(D3188,[3]Multipliers!$B:$AT,36)</f>
        <v>0.85524056077337718</v>
      </c>
      <c r="AM3188">
        <f t="shared" si="424"/>
        <v>0</v>
      </c>
    </row>
    <row r="3189" spans="1:39">
      <c r="A3189" s="2" t="str">
        <f t="shared" si="418"/>
        <v>JUSTECH (JIANGSU) PRECISION INDUSTRY CO., LTD.V64OIM-AB</v>
      </c>
      <c r="B3189" s="2" t="str">
        <f t="shared" si="419"/>
        <v>EQP,AE,OIM-AB,V57-V64,JUSTECH,RETROFIT KITRetrofit</v>
      </c>
      <c r="C3189" s="3" t="str">
        <f t="shared" si="426"/>
        <v>iphoneOIM-ABNew Buy</v>
      </c>
      <c r="D3189" s="24">
        <v>385103</v>
      </c>
      <c r="E3189" s="24" t="s">
        <v>39</v>
      </c>
      <c r="F3189" s="24" t="s">
        <v>40</v>
      </c>
      <c r="G3189" s="24" t="s">
        <v>41</v>
      </c>
      <c r="H3189" s="24" t="s">
        <v>65</v>
      </c>
      <c r="I3189" s="24" t="s">
        <v>43</v>
      </c>
      <c r="J3189" s="24" t="s">
        <v>80</v>
      </c>
      <c r="K3189" s="24" t="s">
        <v>3374</v>
      </c>
      <c r="L3189" s="24" t="s">
        <v>3320</v>
      </c>
      <c r="M3189" s="24" t="s">
        <v>3375</v>
      </c>
      <c r="N3189" s="65">
        <v>23154.2</v>
      </c>
      <c r="O3189" s="26">
        <v>21062.33</v>
      </c>
      <c r="P3189" s="24">
        <v>1</v>
      </c>
      <c r="Q3189" s="24" t="s">
        <v>70</v>
      </c>
      <c r="R3189" s="24"/>
      <c r="S3189" s="24"/>
      <c r="T3189" s="24" t="s">
        <v>60</v>
      </c>
      <c r="U3189" s="24" t="s">
        <v>374</v>
      </c>
      <c r="V3189" s="24" t="s">
        <v>71</v>
      </c>
      <c r="W3189" s="46">
        <v>16693.118999999999</v>
      </c>
      <c r="X3189" s="24"/>
      <c r="Y3189" s="24">
        <v>850</v>
      </c>
      <c r="Z3189" s="3">
        <f t="shared" si="420"/>
        <v>23154.2</v>
      </c>
      <c r="AA3189" s="3">
        <f t="shared" si="421"/>
        <v>16693.118999999999</v>
      </c>
      <c r="AB3189" s="3">
        <f t="shared" si="422"/>
        <v>21062.33</v>
      </c>
      <c r="AC3189">
        <f t="shared" si="423"/>
        <v>2091.869999999999</v>
      </c>
      <c r="AD3189" t="str">
        <f>_xlfn.XLOOKUP(V3189,[2]Index!L:L,[2]Index!M:M)</f>
        <v>CN</v>
      </c>
      <c r="AE3189" s="3" t="s">
        <v>5821</v>
      </c>
      <c r="AF3189" t="s">
        <v>52</v>
      </c>
      <c r="AG3189" s="7" t="s">
        <v>53</v>
      </c>
      <c r="AH3189" t="s">
        <v>72</v>
      </c>
      <c r="AJ3189">
        <f>VLOOKUP(D3189,[3]Multipliers!$B:$AT,36)</f>
        <v>0.4466578158991148</v>
      </c>
      <c r="AK3189">
        <f>VLOOKUP(D3189,[3]Multipliers!$B:$AT,36)</f>
        <v>0.4466578158991148</v>
      </c>
      <c r="AM3189">
        <f t="shared" si="424"/>
        <v>0</v>
      </c>
    </row>
    <row r="3190" spans="1:39">
      <c r="A3190" s="2" t="str">
        <f t="shared" si="418"/>
        <v>SECOTEV64BP</v>
      </c>
      <c r="B3190" s="2" t="str">
        <f t="shared" si="419"/>
        <v>EQP,AE,BP,V54,SECOTEDCO</v>
      </c>
      <c r="C3190" s="3" t="str">
        <f t="shared" si="426"/>
        <v>iphoneBPNew Buy</v>
      </c>
      <c r="D3190" s="2" t="s">
        <v>60</v>
      </c>
      <c r="E3190" s="2" t="s">
        <v>409</v>
      </c>
      <c r="F3190" s="2" t="s">
        <v>40</v>
      </c>
      <c r="G3190" s="2" t="s">
        <v>41</v>
      </c>
      <c r="H3190" s="2" t="s">
        <v>65</v>
      </c>
      <c r="I3190" s="2" t="s">
        <v>193</v>
      </c>
      <c r="J3190" s="2" t="s">
        <v>66</v>
      </c>
      <c r="K3190" s="2" t="s">
        <v>3384</v>
      </c>
      <c r="L3190" s="2" t="s">
        <v>1456</v>
      </c>
      <c r="M3190" s="2" t="s">
        <v>3385</v>
      </c>
      <c r="N3190" s="13" t="s">
        <v>193</v>
      </c>
      <c r="O3190" s="2" t="s">
        <v>193</v>
      </c>
      <c r="P3190" s="2">
        <v>3</v>
      </c>
      <c r="Q3190" s="2"/>
      <c r="R3190" s="2"/>
      <c r="S3190" s="2"/>
      <c r="T3190" s="2" t="s">
        <v>60</v>
      </c>
      <c r="U3190" s="2" t="s">
        <v>374</v>
      </c>
      <c r="V3190" s="2" t="s">
        <v>71</v>
      </c>
      <c r="W3190" s="2" t="s">
        <v>3386</v>
      </c>
      <c r="X3190" s="2"/>
      <c r="Y3190" s="2"/>
      <c r="Z3190" s="3">
        <f t="shared" si="420"/>
        <v>0</v>
      </c>
      <c r="AA3190" s="3">
        <f t="shared" si="421"/>
        <v>0</v>
      </c>
      <c r="AB3190" s="3">
        <f t="shared" si="422"/>
        <v>0</v>
      </c>
      <c r="AC3190">
        <f t="shared" si="423"/>
        <v>0</v>
      </c>
      <c r="AD3190" t="str">
        <f>_xlfn.XLOOKUP(V3190,[2]Index!L:L,[2]Index!M:M)</f>
        <v>CN</v>
      </c>
      <c r="AE3190" s="3" t="s">
        <v>43</v>
      </c>
      <c r="AF3190" t="s">
        <v>52</v>
      </c>
      <c r="AG3190" s="10" t="s">
        <v>53</v>
      </c>
      <c r="AJ3190">
        <f>VLOOKUP(D3190,[3]Multipliers!$B:$AT,36)</f>
        <v>1</v>
      </c>
      <c r="AK3190">
        <f>VLOOKUP(D3190,[3]Multipliers!$B:$AT,36)</f>
        <v>1</v>
      </c>
      <c r="AM3190">
        <f t="shared" si="424"/>
        <v>0</v>
      </c>
    </row>
    <row r="3191" spans="1:39">
      <c r="A3191" s="2" t="str">
        <f t="shared" si="418"/>
        <v>JUSTECH (JIANGSU) PRECISION INDUSTRY CO., LTD.V64FBI</v>
      </c>
      <c r="B3191" s="2" t="str">
        <f t="shared" si="419"/>
        <v>EQP,AE,FBI,V57-V64,JUSTECH,RETROFIT KITRetrofit</v>
      </c>
      <c r="C3191" s="3" t="str">
        <f t="shared" si="426"/>
        <v>iphoneFBINew Buy</v>
      </c>
      <c r="D3191" s="36">
        <v>385096</v>
      </c>
      <c r="E3191" s="36" t="s">
        <v>39</v>
      </c>
      <c r="F3191" s="36" t="s">
        <v>40</v>
      </c>
      <c r="G3191" s="36" t="s">
        <v>41</v>
      </c>
      <c r="H3191" s="36" t="s">
        <v>65</v>
      </c>
      <c r="I3191" s="36" t="s">
        <v>43</v>
      </c>
      <c r="J3191" s="36" t="s">
        <v>80</v>
      </c>
      <c r="K3191" s="36" t="s">
        <v>3387</v>
      </c>
      <c r="L3191" s="36" t="s">
        <v>3317</v>
      </c>
      <c r="M3191" s="36" t="s">
        <v>3388</v>
      </c>
      <c r="N3191" s="15">
        <v>17237.02</v>
      </c>
      <c r="O3191" s="26">
        <v>16379.91</v>
      </c>
      <c r="P3191" s="36">
        <v>8</v>
      </c>
      <c r="Q3191" s="36" t="s">
        <v>70</v>
      </c>
      <c r="R3191" s="34"/>
      <c r="S3191" s="43"/>
      <c r="T3191" s="43" t="s">
        <v>60</v>
      </c>
      <c r="U3191" s="36" t="s">
        <v>374</v>
      </c>
      <c r="V3191" s="36" t="s">
        <v>71</v>
      </c>
      <c r="W3191" s="37">
        <v>13789.616</v>
      </c>
      <c r="X3191" s="38"/>
      <c r="Y3191" s="36">
        <v>850</v>
      </c>
      <c r="Z3191" s="3">
        <f t="shared" si="420"/>
        <v>137896.16</v>
      </c>
      <c r="AA3191" s="3">
        <f t="shared" si="421"/>
        <v>110316.928</v>
      </c>
      <c r="AB3191" s="3">
        <f t="shared" si="422"/>
        <v>131039.28</v>
      </c>
      <c r="AC3191">
        <f t="shared" si="423"/>
        <v>6856.8800000000047</v>
      </c>
      <c r="AD3191" t="str">
        <f>_xlfn.XLOOKUP(V3191,[2]Index!L:L,[2]Index!M:M)</f>
        <v>CN</v>
      </c>
      <c r="AE3191" s="3" t="s">
        <v>5821</v>
      </c>
      <c r="AF3191" t="s">
        <v>52</v>
      </c>
      <c r="AG3191" s="7" t="s">
        <v>53</v>
      </c>
      <c r="AH3191" t="s">
        <v>72</v>
      </c>
      <c r="AJ3191">
        <f>VLOOKUP(D3191,[3]Multipliers!$B:$AT,36)</f>
        <v>0.85524056077337718</v>
      </c>
      <c r="AK3191">
        <f>VLOOKUP(D3191,[3]Multipliers!$B:$AT,36)</f>
        <v>0.85524056077337718</v>
      </c>
      <c r="AL3191" s="3">
        <v>110688</v>
      </c>
      <c r="AM3191">
        <f t="shared" si="424"/>
        <v>0</v>
      </c>
    </row>
    <row r="3192" spans="1:39">
      <c r="A3192" s="2" t="str">
        <f t="shared" si="418"/>
        <v>JUSTECH (JIANGSU) PRECISION INDUSTRY CO., LTD.V64OIM-HB</v>
      </c>
      <c r="B3192" s="2" t="str">
        <f t="shared" si="419"/>
        <v>EQP,AE,OIM-HB,V57-V64,JUSTECH,RETROFIT KITRetrofit</v>
      </c>
      <c r="D3192">
        <v>385107</v>
      </c>
      <c r="E3192" t="s">
        <v>39</v>
      </c>
      <c r="F3192" t="s">
        <v>40</v>
      </c>
      <c r="G3192" t="s">
        <v>41</v>
      </c>
      <c r="H3192" t="s">
        <v>65</v>
      </c>
      <c r="I3192" t="s">
        <v>43</v>
      </c>
      <c r="J3192" t="s">
        <v>80</v>
      </c>
      <c r="K3192" t="s">
        <v>3389</v>
      </c>
      <c r="L3192" t="s">
        <v>3325</v>
      </c>
      <c r="M3192" t="s">
        <v>3390</v>
      </c>
      <c r="N3192" s="98">
        <v>17358.740000000002</v>
      </c>
      <c r="O3192" s="98">
        <v>15440.74</v>
      </c>
      <c r="P3192">
        <v>1</v>
      </c>
      <c r="Q3192" t="s">
        <v>70</v>
      </c>
      <c r="S3192"/>
      <c r="T3192" t="s">
        <v>60</v>
      </c>
      <c r="U3192" t="s">
        <v>374</v>
      </c>
      <c r="V3192" t="s">
        <v>71</v>
      </c>
      <c r="W3192">
        <v>11477.205</v>
      </c>
      <c r="X3192"/>
      <c r="Y3192" s="99">
        <v>850</v>
      </c>
      <c r="Z3192" s="3">
        <f t="shared" si="420"/>
        <v>17358.740000000002</v>
      </c>
      <c r="AA3192" s="3">
        <f t="shared" si="421"/>
        <v>11477.205</v>
      </c>
      <c r="AB3192" s="3">
        <f t="shared" si="422"/>
        <v>15440.74</v>
      </c>
      <c r="AC3192">
        <f t="shared" si="423"/>
        <v>1918.0000000000018</v>
      </c>
      <c r="AD3192" t="str">
        <f>_xlfn.XLOOKUP(V3192,[2]Index!L:L,[2]Index!M:M)</f>
        <v>CN</v>
      </c>
      <c r="AE3192" s="3" t="s">
        <v>5821</v>
      </c>
      <c r="AF3192" t="s">
        <v>52</v>
      </c>
      <c r="AG3192" s="9" t="s">
        <v>53</v>
      </c>
      <c r="AH3192" t="s">
        <v>72</v>
      </c>
      <c r="AJ3192">
        <f>VLOOKUP(D3192,[3]Multipliers!$B:$AT,36)</f>
        <v>0.4466578158991148</v>
      </c>
      <c r="AK3192">
        <f>VLOOKUP(D3192,[3]Multipliers!$B:$AT,36)</f>
        <v>0.4466578158991148</v>
      </c>
      <c r="AM3192">
        <f t="shared" si="424"/>
        <v>0</v>
      </c>
    </row>
    <row r="3193" spans="1:39">
      <c r="A3193" s="2" t="str">
        <f t="shared" si="418"/>
        <v>JUSTECH (JIANGSU) PRECISION INDUSTRY CO., LTD.V64OIM-VB</v>
      </c>
      <c r="B3193" s="2" t="str">
        <f t="shared" si="419"/>
        <v>EQP,AE,OIM-VB,V57-V64,JUSTECH,RETROFIT KITRetrofit</v>
      </c>
      <c r="C3193" s="3" t="str">
        <f t="shared" ref="C3193:C3201" si="427">_xlfn.CONCAT(G3193,L3193,"New Buy")</f>
        <v>iphoneOIM-VBNew Buy</v>
      </c>
      <c r="D3193" s="33">
        <v>385111</v>
      </c>
      <c r="E3193" s="33" t="s">
        <v>39</v>
      </c>
      <c r="F3193" s="33" t="s">
        <v>40</v>
      </c>
      <c r="G3193" s="36" t="s">
        <v>41</v>
      </c>
      <c r="H3193" s="33" t="s">
        <v>65</v>
      </c>
      <c r="I3193" s="33" t="s">
        <v>43</v>
      </c>
      <c r="J3193" s="33" t="s">
        <v>80</v>
      </c>
      <c r="K3193" s="33" t="s">
        <v>3391</v>
      </c>
      <c r="L3193" s="33" t="s">
        <v>3328</v>
      </c>
      <c r="M3193" s="33" t="s">
        <v>3392</v>
      </c>
      <c r="N3193" s="15">
        <v>15581.85</v>
      </c>
      <c r="O3193" s="26">
        <v>13717.15</v>
      </c>
      <c r="P3193" s="33">
        <v>1</v>
      </c>
      <c r="Q3193" s="33" t="s">
        <v>70</v>
      </c>
      <c r="R3193" s="34"/>
      <c r="S3193" s="43"/>
      <c r="T3193" s="43" t="s">
        <v>60</v>
      </c>
      <c r="U3193" s="36" t="s">
        <v>374</v>
      </c>
      <c r="V3193" s="36" t="s">
        <v>71</v>
      </c>
      <c r="W3193" s="37">
        <v>9878.0040000000008</v>
      </c>
      <c r="X3193" s="38"/>
      <c r="Y3193" s="36">
        <v>850</v>
      </c>
      <c r="Z3193" s="3">
        <f t="shared" si="420"/>
        <v>15581.85</v>
      </c>
      <c r="AA3193" s="3">
        <f t="shared" si="421"/>
        <v>9878.0040000000008</v>
      </c>
      <c r="AB3193" s="3">
        <f t="shared" si="422"/>
        <v>13717.15</v>
      </c>
      <c r="AC3193">
        <f t="shared" si="423"/>
        <v>1864.7000000000007</v>
      </c>
      <c r="AD3193" t="str">
        <f>_xlfn.XLOOKUP(V3193,[2]Index!L:L,[2]Index!M:M)</f>
        <v>CN</v>
      </c>
      <c r="AE3193" s="3" t="s">
        <v>5821</v>
      </c>
      <c r="AF3193" t="s">
        <v>52</v>
      </c>
      <c r="AG3193" s="7" t="s">
        <v>53</v>
      </c>
      <c r="AH3193" t="s">
        <v>72</v>
      </c>
      <c r="AJ3193">
        <f>VLOOKUP(D3193,[3]Multipliers!$B:$AT,36)</f>
        <v>0.4466578158991148</v>
      </c>
      <c r="AK3193">
        <f>VLOOKUP(D3193,[3]Multipliers!$B:$AT,36)</f>
        <v>0.4466578158991148</v>
      </c>
      <c r="AM3193">
        <f t="shared" si="424"/>
        <v>0</v>
      </c>
    </row>
    <row r="3194" spans="1:39">
      <c r="A3194" s="2" t="str">
        <f t="shared" si="418"/>
        <v>JUSTECH (JIANGSU) PRECISION INDUSTRY CO., LTD.V64CIM</v>
      </c>
      <c r="B3194" s="2" t="str">
        <f t="shared" si="419"/>
        <v>EQP,AE,CIM,V57-V64,JUSTECH,RETROFIT KITRetrofit</v>
      </c>
      <c r="C3194" s="3" t="str">
        <f t="shared" si="427"/>
        <v>iphoneCIMNew Buy</v>
      </c>
      <c r="D3194" s="33">
        <v>385839</v>
      </c>
      <c r="E3194" s="33" t="s">
        <v>39</v>
      </c>
      <c r="F3194" s="33" t="s">
        <v>40</v>
      </c>
      <c r="G3194" s="36" t="s">
        <v>41</v>
      </c>
      <c r="H3194" s="33" t="s">
        <v>65</v>
      </c>
      <c r="I3194" s="33" t="s">
        <v>43</v>
      </c>
      <c r="J3194" s="33" t="s">
        <v>80</v>
      </c>
      <c r="K3194" s="33" t="s">
        <v>3393</v>
      </c>
      <c r="L3194" s="33" t="s">
        <v>3339</v>
      </c>
      <c r="M3194" s="33" t="s">
        <v>3394</v>
      </c>
      <c r="N3194" s="15">
        <v>23235.97</v>
      </c>
      <c r="O3194" s="26">
        <v>22243.14</v>
      </c>
      <c r="P3194" s="33">
        <v>25</v>
      </c>
      <c r="Q3194" s="33" t="s">
        <v>70</v>
      </c>
      <c r="R3194" s="34"/>
      <c r="S3194" s="43"/>
      <c r="T3194" s="43"/>
      <c r="U3194" s="36" t="s">
        <v>374</v>
      </c>
      <c r="V3194" s="36" t="s">
        <v>71</v>
      </c>
      <c r="W3194" s="37">
        <v>14469.630499999999</v>
      </c>
      <c r="X3194" s="38"/>
      <c r="Y3194" s="36">
        <v>850</v>
      </c>
      <c r="Z3194" s="3">
        <f t="shared" si="420"/>
        <v>580899.25</v>
      </c>
      <c r="AA3194" s="3">
        <f t="shared" si="421"/>
        <v>361740.76249999995</v>
      </c>
      <c r="AB3194" s="3">
        <f t="shared" si="422"/>
        <v>556078.5</v>
      </c>
      <c r="AC3194">
        <f t="shared" si="423"/>
        <v>24820.75</v>
      </c>
      <c r="AD3194" t="str">
        <f>_xlfn.XLOOKUP(V3194,[2]Index!L:L,[2]Index!M:M)</f>
        <v>CN</v>
      </c>
      <c r="AE3194" s="3" t="s">
        <v>5821</v>
      </c>
      <c r="AF3194" t="s">
        <v>52</v>
      </c>
      <c r="AG3194" s="7" t="s">
        <v>53</v>
      </c>
      <c r="AH3194" t="s">
        <v>72</v>
      </c>
      <c r="AJ3194">
        <f>VLOOKUP(D3194,[3]Multipliers!$B:$AT,36)</f>
        <v>1.4741205322231936</v>
      </c>
      <c r="AK3194">
        <f>VLOOKUP(D3194,[3]Multipliers!$B:$AT,36)</f>
        <v>1.4741205322231936</v>
      </c>
      <c r="AL3194" s="3">
        <v>71549</v>
      </c>
      <c r="AM3194">
        <f t="shared" si="424"/>
        <v>0</v>
      </c>
    </row>
    <row r="3195" spans="1:39">
      <c r="A3195" s="2" t="str">
        <f t="shared" si="418"/>
        <v>JUSTECH (JIANGSU) PRECISION INDUSTRY CO., LTD.V64OIM-AB</v>
      </c>
      <c r="B3195" s="2" t="str">
        <f t="shared" si="419"/>
        <v>EQP,AE,OIM-AB,V54-V64,JUSTECH,RETROFIT KITRetrofit</v>
      </c>
      <c r="C3195" s="3" t="str">
        <f t="shared" si="427"/>
        <v>iphoneOIM-ABNew Buy</v>
      </c>
      <c r="D3195" s="33">
        <v>385102</v>
      </c>
      <c r="E3195" s="33" t="s">
        <v>39</v>
      </c>
      <c r="F3195" s="33" t="s">
        <v>40</v>
      </c>
      <c r="G3195" s="33" t="s">
        <v>41</v>
      </c>
      <c r="H3195" s="33" t="s">
        <v>65</v>
      </c>
      <c r="I3195" s="33" t="s">
        <v>43</v>
      </c>
      <c r="J3195" s="33" t="s">
        <v>66</v>
      </c>
      <c r="K3195" s="33" t="s">
        <v>3395</v>
      </c>
      <c r="L3195" s="33" t="s">
        <v>3320</v>
      </c>
      <c r="M3195" s="33" t="s">
        <v>3396</v>
      </c>
      <c r="N3195" s="15">
        <v>23154.2</v>
      </c>
      <c r="O3195" s="26">
        <v>21062.33</v>
      </c>
      <c r="P3195" s="33">
        <v>4</v>
      </c>
      <c r="Q3195" s="33" t="s">
        <v>70</v>
      </c>
      <c r="R3195" s="34"/>
      <c r="S3195" s="35"/>
      <c r="T3195" s="35" t="s">
        <v>60</v>
      </c>
      <c r="U3195" s="33" t="s">
        <v>374</v>
      </c>
      <c r="V3195" s="36" t="s">
        <v>71</v>
      </c>
      <c r="W3195" s="37">
        <v>16693.118999999999</v>
      </c>
      <c r="X3195" s="38"/>
      <c r="Y3195" s="33">
        <v>850</v>
      </c>
      <c r="Z3195" s="3">
        <f t="shared" si="420"/>
        <v>92616.8</v>
      </c>
      <c r="AA3195" s="3">
        <f t="shared" si="421"/>
        <v>66772.475999999995</v>
      </c>
      <c r="AB3195" s="3">
        <f t="shared" si="422"/>
        <v>84249.32</v>
      </c>
      <c r="AC3195">
        <f t="shared" si="423"/>
        <v>8367.4799999999959</v>
      </c>
      <c r="AD3195" t="str">
        <f>_xlfn.XLOOKUP(V3195,[2]Index!L:L,[2]Index!M:M)</f>
        <v>CN</v>
      </c>
      <c r="AE3195" s="3" t="s">
        <v>5821</v>
      </c>
      <c r="AF3195" t="s">
        <v>52</v>
      </c>
      <c r="AG3195" s="7" t="s">
        <v>53</v>
      </c>
      <c r="AH3195" t="s">
        <v>72</v>
      </c>
      <c r="AJ3195">
        <f>VLOOKUP(D3195,[3]Multipliers!$B:$AT,36)</f>
        <v>0.4466578158991148</v>
      </c>
      <c r="AK3195">
        <f>VLOOKUP(D3195,[3]Multipliers!$B:$AT,36)</f>
        <v>0.4466578158991148</v>
      </c>
      <c r="AM3195">
        <f t="shared" si="424"/>
        <v>0</v>
      </c>
    </row>
    <row r="3196" spans="1:39">
      <c r="A3196" s="2" t="str">
        <f t="shared" si="418"/>
        <v>JUSTECH (JIANGSU) PRECISION INDUSTRY CO., LTD.V64FBI</v>
      </c>
      <c r="B3196" s="2" t="str">
        <f t="shared" si="419"/>
        <v>EQP,AE,FBI,V54-V64,JUSTECH,RETROFIT KITRetrofit</v>
      </c>
      <c r="C3196" s="3" t="str">
        <f t="shared" si="427"/>
        <v>iphoneFBINew Buy</v>
      </c>
      <c r="D3196" s="33">
        <v>385095</v>
      </c>
      <c r="E3196" s="33" t="s">
        <v>39</v>
      </c>
      <c r="F3196" s="33" t="s">
        <v>40</v>
      </c>
      <c r="G3196" s="36" t="s">
        <v>41</v>
      </c>
      <c r="H3196" s="33" t="s">
        <v>65</v>
      </c>
      <c r="I3196" s="33" t="s">
        <v>43</v>
      </c>
      <c r="J3196" s="33" t="s">
        <v>66</v>
      </c>
      <c r="K3196" s="33" t="s">
        <v>3397</v>
      </c>
      <c r="L3196" s="33" t="s">
        <v>3317</v>
      </c>
      <c r="M3196" s="33" t="s">
        <v>3398</v>
      </c>
      <c r="N3196" s="15">
        <v>17237.02</v>
      </c>
      <c r="O3196" s="26">
        <v>16379.91</v>
      </c>
      <c r="P3196" s="33">
        <v>29</v>
      </c>
      <c r="Q3196" s="33" t="s">
        <v>70</v>
      </c>
      <c r="R3196" s="34"/>
      <c r="S3196" s="43"/>
      <c r="T3196" s="43" t="s">
        <v>60</v>
      </c>
      <c r="U3196" s="36" t="s">
        <v>374</v>
      </c>
      <c r="V3196" s="36" t="s">
        <v>71</v>
      </c>
      <c r="W3196" s="37">
        <v>13789.616</v>
      </c>
      <c r="X3196" s="38"/>
      <c r="Y3196" s="36">
        <v>850</v>
      </c>
      <c r="Z3196" s="3">
        <f t="shared" si="420"/>
        <v>499873.58</v>
      </c>
      <c r="AA3196" s="3">
        <f t="shared" si="421"/>
        <v>399898.864</v>
      </c>
      <c r="AB3196" s="3">
        <f t="shared" si="422"/>
        <v>475017.39</v>
      </c>
      <c r="AC3196">
        <f t="shared" si="423"/>
        <v>24856.190000000002</v>
      </c>
      <c r="AD3196" t="str">
        <f>_xlfn.XLOOKUP(V3196,[2]Index!L:L,[2]Index!M:M)</f>
        <v>CN</v>
      </c>
      <c r="AE3196" s="3" t="s">
        <v>5821</v>
      </c>
      <c r="AF3196" t="s">
        <v>52</v>
      </c>
      <c r="AG3196" s="7" t="s">
        <v>53</v>
      </c>
      <c r="AH3196" t="s">
        <v>72</v>
      </c>
      <c r="AJ3196">
        <f>VLOOKUP(D3196,[3]Multipliers!$B:$AT,36)</f>
        <v>0.85524056077337718</v>
      </c>
      <c r="AK3196">
        <f>VLOOKUP(D3196,[3]Multipliers!$B:$AT,36)</f>
        <v>0.85524056077337718</v>
      </c>
      <c r="AL3196" s="3">
        <v>110688</v>
      </c>
      <c r="AM3196">
        <f t="shared" si="424"/>
        <v>0</v>
      </c>
    </row>
    <row r="3197" spans="1:39">
      <c r="A3197" s="2" t="str">
        <f t="shared" si="418"/>
        <v>JUSTECH (JIANGSU) PRECISION INDUSTRY CO., LTD.V64OIM-HB</v>
      </c>
      <c r="B3197" s="2" t="str">
        <f t="shared" si="419"/>
        <v>EQP,AE,OIM-HB,V54-V64,JUSTECH,RETROFIT KITRetrofit</v>
      </c>
      <c r="C3197" s="3" t="str">
        <f t="shared" si="427"/>
        <v>iphoneOIM-HBNew Buy</v>
      </c>
      <c r="D3197" s="2">
        <v>385106</v>
      </c>
      <c r="E3197" s="2" t="s">
        <v>39</v>
      </c>
      <c r="F3197" s="2" t="s">
        <v>40</v>
      </c>
      <c r="G3197" s="2" t="s">
        <v>41</v>
      </c>
      <c r="H3197" s="2" t="s">
        <v>65</v>
      </c>
      <c r="I3197" s="2" t="s">
        <v>43</v>
      </c>
      <c r="J3197" s="2" t="s">
        <v>66</v>
      </c>
      <c r="K3197" s="2" t="s">
        <v>3399</v>
      </c>
      <c r="L3197" s="2" t="s">
        <v>3325</v>
      </c>
      <c r="M3197" s="2" t="s">
        <v>3400</v>
      </c>
      <c r="N3197" s="13">
        <v>17358.740000000002</v>
      </c>
      <c r="O3197" s="2">
        <v>15440.74</v>
      </c>
      <c r="P3197" s="2">
        <v>4</v>
      </c>
      <c r="Q3197" s="2" t="s">
        <v>70</v>
      </c>
      <c r="R3197" s="2"/>
      <c r="S3197" s="2"/>
      <c r="T3197" s="2" t="s">
        <v>60</v>
      </c>
      <c r="U3197" s="2" t="s">
        <v>374</v>
      </c>
      <c r="V3197" s="2" t="s">
        <v>71</v>
      </c>
      <c r="W3197" s="2">
        <v>11477.205</v>
      </c>
      <c r="X3197" s="2"/>
      <c r="Y3197" s="2">
        <v>850</v>
      </c>
      <c r="Z3197" s="3">
        <f t="shared" si="420"/>
        <v>69434.960000000006</v>
      </c>
      <c r="AA3197" s="3">
        <f t="shared" si="421"/>
        <v>45908.82</v>
      </c>
      <c r="AB3197" s="3">
        <f t="shared" si="422"/>
        <v>61762.96</v>
      </c>
      <c r="AC3197">
        <f t="shared" si="423"/>
        <v>7672.0000000000073</v>
      </c>
      <c r="AD3197" t="str">
        <f>_xlfn.XLOOKUP(V3197,[2]Index!L:L,[2]Index!M:M)</f>
        <v>CN</v>
      </c>
      <c r="AE3197" s="3" t="s">
        <v>5821</v>
      </c>
      <c r="AF3197" t="s">
        <v>52</v>
      </c>
      <c r="AG3197" s="7" t="s">
        <v>53</v>
      </c>
      <c r="AH3197" t="s">
        <v>72</v>
      </c>
      <c r="AJ3197">
        <f>VLOOKUP(D3197,[3]Multipliers!$B:$AT,36)</f>
        <v>0.4466578158991148</v>
      </c>
      <c r="AK3197">
        <f>VLOOKUP(D3197,[3]Multipliers!$B:$AT,36)</f>
        <v>0.4466578158991148</v>
      </c>
      <c r="AM3197">
        <f t="shared" si="424"/>
        <v>0</v>
      </c>
    </row>
    <row r="3198" spans="1:39">
      <c r="A3198" s="2" t="str">
        <f t="shared" si="418"/>
        <v>JUSTECH (JIANGSU) PRECISION INDUSTRY CO., LTD.V64SPA4</v>
      </c>
      <c r="B3198" s="2" t="str">
        <f t="shared" si="419"/>
        <v>EQP,AE,SPA4,V54-V64,JUSTECH,RETROFIT KITRetrofit</v>
      </c>
      <c r="C3198" s="3" t="str">
        <f t="shared" si="427"/>
        <v>iphoneSPA4New Buy</v>
      </c>
      <c r="D3198" s="2">
        <v>386411</v>
      </c>
      <c r="E3198" s="2" t="s">
        <v>39</v>
      </c>
      <c r="F3198" s="2" t="s">
        <v>40</v>
      </c>
      <c r="G3198" s="2" t="s">
        <v>41</v>
      </c>
      <c r="H3198" s="2" t="s">
        <v>65</v>
      </c>
      <c r="I3198" s="2" t="s">
        <v>43</v>
      </c>
      <c r="J3198" s="2" t="s">
        <v>66</v>
      </c>
      <c r="K3198" s="2" t="s">
        <v>3401</v>
      </c>
      <c r="L3198" s="2" t="s">
        <v>1028</v>
      </c>
      <c r="M3198" s="2" t="s">
        <v>3402</v>
      </c>
      <c r="N3198" s="13">
        <v>16858.61</v>
      </c>
      <c r="O3198" s="2">
        <v>14955.61</v>
      </c>
      <c r="P3198" s="2">
        <v>2</v>
      </c>
      <c r="Q3198" s="2" t="s">
        <v>70</v>
      </c>
      <c r="R3198" s="2"/>
      <c r="S3198" s="2"/>
      <c r="T3198" s="2" t="s">
        <v>1028</v>
      </c>
      <c r="U3198" s="2" t="s">
        <v>374</v>
      </c>
      <c r="V3198" s="2" t="s">
        <v>71</v>
      </c>
      <c r="W3198" s="2">
        <v>7351.3919999999998</v>
      </c>
      <c r="X3198" s="2"/>
      <c r="Y3198" s="2">
        <v>850</v>
      </c>
      <c r="Z3198" s="3">
        <f t="shared" si="420"/>
        <v>33717.22</v>
      </c>
      <c r="AA3198" s="3">
        <f t="shared" si="421"/>
        <v>14702.784</v>
      </c>
      <c r="AB3198" s="3">
        <f t="shared" si="422"/>
        <v>29911.22</v>
      </c>
      <c r="AC3198">
        <f t="shared" si="423"/>
        <v>3806</v>
      </c>
      <c r="AD3198" t="str">
        <f>_xlfn.XLOOKUP(V3198,[2]Index!L:L,[2]Index!M:M)</f>
        <v>CN</v>
      </c>
      <c r="AE3198" s="3" t="s">
        <v>5821</v>
      </c>
      <c r="AF3198" t="s">
        <v>52</v>
      </c>
      <c r="AG3198" s="7" t="s">
        <v>53</v>
      </c>
      <c r="AH3198" t="s">
        <v>72</v>
      </c>
      <c r="AJ3198">
        <f>VLOOKUP(D3198,[3]Multipliers!$B:$AT,36)</f>
        <v>1.1348011682767918</v>
      </c>
      <c r="AK3198">
        <f>VLOOKUP(D3198,[3]Multipliers!$B:$AT,36)</f>
        <v>1.1348011682767918</v>
      </c>
      <c r="AM3198">
        <f t="shared" si="424"/>
        <v>0</v>
      </c>
    </row>
    <row r="3199" spans="1:39">
      <c r="A3199" s="2" t="str">
        <f t="shared" si="418"/>
        <v>JUSTECH (JIANGSU) PRECISION INDUSTRY CO., LTD.V64SPA1</v>
      </c>
      <c r="B3199" s="2" t="str">
        <f t="shared" si="419"/>
        <v>EQP,AE,SPA1 PLUS,V54-V64,JUSTECH,RETROFIT KITRetrofit</v>
      </c>
      <c r="C3199" s="3" t="str">
        <f t="shared" si="427"/>
        <v>iphoneSPA1New Buy</v>
      </c>
      <c r="D3199" s="2">
        <v>386158</v>
      </c>
      <c r="E3199" s="2" t="s">
        <v>39</v>
      </c>
      <c r="F3199" s="2" t="s">
        <v>40</v>
      </c>
      <c r="G3199" s="2" t="s">
        <v>41</v>
      </c>
      <c r="H3199" s="2" t="s">
        <v>65</v>
      </c>
      <c r="I3199" s="2" t="s">
        <v>43</v>
      </c>
      <c r="J3199" s="2" t="s">
        <v>66</v>
      </c>
      <c r="K3199" s="2" t="s">
        <v>3403</v>
      </c>
      <c r="L3199" s="2" t="s">
        <v>1021</v>
      </c>
      <c r="M3199" s="2" t="s">
        <v>3404</v>
      </c>
      <c r="N3199" s="13">
        <v>16858.61</v>
      </c>
      <c r="O3199" s="2">
        <v>14955.61</v>
      </c>
      <c r="P3199" s="2">
        <v>1</v>
      </c>
      <c r="Q3199" s="2" t="s">
        <v>70</v>
      </c>
      <c r="R3199" s="2"/>
      <c r="S3199" s="2"/>
      <c r="T3199" s="2" t="s">
        <v>2425</v>
      </c>
      <c r="U3199" s="2" t="s">
        <v>374</v>
      </c>
      <c r="V3199" s="2" t="s">
        <v>71</v>
      </c>
      <c r="W3199" s="2">
        <v>7351.3919999999998</v>
      </c>
      <c r="X3199" s="2"/>
      <c r="Y3199" s="2">
        <v>850</v>
      </c>
      <c r="Z3199" s="3">
        <f t="shared" si="420"/>
        <v>16858.61</v>
      </c>
      <c r="AA3199" s="3">
        <f t="shared" si="421"/>
        <v>7351.3919999999998</v>
      </c>
      <c r="AB3199" s="3">
        <f t="shared" si="422"/>
        <v>14955.61</v>
      </c>
      <c r="AC3199">
        <f t="shared" si="423"/>
        <v>1903</v>
      </c>
      <c r="AD3199" t="str">
        <f>_xlfn.XLOOKUP(V3199,[2]Index!L:L,[2]Index!M:M)</f>
        <v>CN</v>
      </c>
      <c r="AE3199" s="3" t="s">
        <v>5821</v>
      </c>
      <c r="AF3199" t="s">
        <v>52</v>
      </c>
      <c r="AG3199" s="7" t="s">
        <v>53</v>
      </c>
      <c r="AH3199" t="s">
        <v>72</v>
      </c>
      <c r="AJ3199">
        <f>VLOOKUP(D3199,[3]Multipliers!$B:$AT,36)</f>
        <v>1</v>
      </c>
      <c r="AK3199">
        <f>VLOOKUP(D3199,[3]Multipliers!$B:$AT,36)</f>
        <v>1</v>
      </c>
      <c r="AM3199">
        <f t="shared" si="424"/>
        <v>0</v>
      </c>
    </row>
    <row r="3200" spans="1:39">
      <c r="A3200" s="2" t="str">
        <f t="shared" si="418"/>
        <v>JUSTECH (JIANGSU) PRECISION INDUSTRY CO., LTD.V64SPA2</v>
      </c>
      <c r="B3200" s="2" t="str">
        <f t="shared" si="419"/>
        <v>EQP,AE,SPA2 PLUS,V54-V64,JUSTECH,RETROFIT KITRetrofit</v>
      </c>
      <c r="C3200" s="3" t="str">
        <f t="shared" si="427"/>
        <v>iphoneSPA2New Buy</v>
      </c>
      <c r="D3200" s="33">
        <v>386162</v>
      </c>
      <c r="E3200" s="33" t="s">
        <v>39</v>
      </c>
      <c r="F3200" s="33" t="s">
        <v>40</v>
      </c>
      <c r="G3200" s="33" t="s">
        <v>41</v>
      </c>
      <c r="H3200" s="33" t="s">
        <v>65</v>
      </c>
      <c r="I3200" s="33" t="s">
        <v>43</v>
      </c>
      <c r="J3200" s="33" t="s">
        <v>66</v>
      </c>
      <c r="K3200" s="33" t="s">
        <v>3405</v>
      </c>
      <c r="L3200" s="33" t="s">
        <v>1025</v>
      </c>
      <c r="M3200" s="33" t="s">
        <v>3406</v>
      </c>
      <c r="N3200" s="15">
        <v>16858.61</v>
      </c>
      <c r="O3200" s="26">
        <v>14955.61</v>
      </c>
      <c r="P3200" s="33">
        <v>1</v>
      </c>
      <c r="Q3200" s="33" t="s">
        <v>70</v>
      </c>
      <c r="R3200" s="34"/>
      <c r="S3200" s="35"/>
      <c r="T3200" s="35" t="s">
        <v>2428</v>
      </c>
      <c r="U3200" s="33" t="s">
        <v>374</v>
      </c>
      <c r="V3200" s="36" t="s">
        <v>71</v>
      </c>
      <c r="W3200" s="37">
        <v>7351.3919999999998</v>
      </c>
      <c r="X3200" s="38"/>
      <c r="Y3200" s="33">
        <v>850</v>
      </c>
      <c r="Z3200" s="3">
        <f t="shared" si="420"/>
        <v>16858.61</v>
      </c>
      <c r="AA3200" s="3">
        <f t="shared" si="421"/>
        <v>7351.3919999999998</v>
      </c>
      <c r="AB3200" s="3">
        <f t="shared" si="422"/>
        <v>14955.61</v>
      </c>
      <c r="AC3200">
        <f t="shared" si="423"/>
        <v>1903</v>
      </c>
      <c r="AD3200" t="str">
        <f>_xlfn.XLOOKUP(V3200,[2]Index!L:L,[2]Index!M:M)</f>
        <v>CN</v>
      </c>
      <c r="AE3200" s="3" t="s">
        <v>5821</v>
      </c>
      <c r="AF3200" t="s">
        <v>52</v>
      </c>
      <c r="AG3200" s="7" t="s">
        <v>53</v>
      </c>
      <c r="AH3200" t="s">
        <v>72</v>
      </c>
      <c r="AJ3200">
        <f>VLOOKUP(D3200,[3]Multipliers!$B:$AT,36)</f>
        <v>0.96832646242556519</v>
      </c>
      <c r="AK3200">
        <f>VLOOKUP(D3200,[3]Multipliers!$B:$AT,36)</f>
        <v>0.96832646242556519</v>
      </c>
      <c r="AM3200">
        <f t="shared" si="424"/>
        <v>0</v>
      </c>
    </row>
    <row r="3201" spans="1:39">
      <c r="A3201" s="2" t="str">
        <f t="shared" si="418"/>
        <v>JUSTECH (JIANGSU) PRECISION INDUSTRY CO., LTD.V64OIM-VB</v>
      </c>
      <c r="B3201" s="2" t="str">
        <f t="shared" si="419"/>
        <v>EQP,AE,OIM-VB,V54-V64,JUSTECH,RETROFIT KITRetrofit</v>
      </c>
      <c r="C3201" s="3" t="str">
        <f t="shared" si="427"/>
        <v>iphoneOIM-VBNew Buy</v>
      </c>
      <c r="D3201" s="33">
        <v>385110</v>
      </c>
      <c r="E3201" s="33" t="s">
        <v>39</v>
      </c>
      <c r="F3201" s="33" t="s">
        <v>40</v>
      </c>
      <c r="G3201" s="33" t="s">
        <v>41</v>
      </c>
      <c r="H3201" s="33" t="s">
        <v>65</v>
      </c>
      <c r="I3201" s="33" t="s">
        <v>43</v>
      </c>
      <c r="J3201" s="33" t="s">
        <v>66</v>
      </c>
      <c r="K3201" s="33" t="s">
        <v>3407</v>
      </c>
      <c r="L3201" s="33" t="s">
        <v>3328</v>
      </c>
      <c r="M3201" s="33" t="s">
        <v>3408</v>
      </c>
      <c r="N3201" s="15">
        <v>15581.85</v>
      </c>
      <c r="O3201" s="26">
        <v>13717.15</v>
      </c>
      <c r="P3201" s="33">
        <v>8</v>
      </c>
      <c r="Q3201" s="33" t="s">
        <v>70</v>
      </c>
      <c r="R3201" s="34"/>
      <c r="S3201" s="35"/>
      <c r="T3201" s="35" t="s">
        <v>60</v>
      </c>
      <c r="U3201" s="33" t="s">
        <v>374</v>
      </c>
      <c r="V3201" s="36" t="s">
        <v>71</v>
      </c>
      <c r="W3201" s="37">
        <v>9878.0040000000008</v>
      </c>
      <c r="X3201" s="38"/>
      <c r="Y3201" s="33">
        <v>850</v>
      </c>
      <c r="Z3201" s="3">
        <f t="shared" si="420"/>
        <v>124654.8</v>
      </c>
      <c r="AA3201" s="3">
        <f t="shared" si="421"/>
        <v>79024.032000000007</v>
      </c>
      <c r="AB3201" s="3">
        <f t="shared" si="422"/>
        <v>109737.2</v>
      </c>
      <c r="AC3201">
        <f t="shared" si="423"/>
        <v>14917.600000000006</v>
      </c>
      <c r="AD3201" t="str">
        <f>_xlfn.XLOOKUP(V3201,[2]Index!L:L,[2]Index!M:M)</f>
        <v>CN</v>
      </c>
      <c r="AE3201" s="3" t="s">
        <v>5821</v>
      </c>
      <c r="AF3201" t="s">
        <v>52</v>
      </c>
      <c r="AG3201" s="7" t="s">
        <v>53</v>
      </c>
      <c r="AH3201" t="s">
        <v>72</v>
      </c>
      <c r="AJ3201">
        <f>VLOOKUP(D3201,[3]Multipliers!$B:$AT,36)</f>
        <v>0.4466578158991148</v>
      </c>
      <c r="AK3201">
        <f>VLOOKUP(D3201,[3]Multipliers!$B:$AT,36)</f>
        <v>0.4466578158991148</v>
      </c>
      <c r="AM3201">
        <f t="shared" si="424"/>
        <v>0</v>
      </c>
    </row>
    <row r="3202" spans="1:39">
      <c r="A3202" s="2" t="str">
        <f t="shared" ref="A3202:A3265" si="428">CONCATENATE(E3202,H3202,L3202)</f>
        <v>JUSTECH (JIANGSU) PRECISION INDUSTRY CO., LTD.V64IT-REP</v>
      </c>
      <c r="B3202" s="2" t="str">
        <f t="shared" ref="B3202:B3265" si="429">CONCATENATE(M3202,I3202)</f>
        <v>EQP,AE,IT-REP SINGLE,V54-V64,JUSTECH,RETROFIT KITRetrofit</v>
      </c>
      <c r="D3202">
        <v>385142</v>
      </c>
      <c r="E3202" t="s">
        <v>39</v>
      </c>
      <c r="F3202" t="s">
        <v>40</v>
      </c>
      <c r="G3202" t="s">
        <v>41</v>
      </c>
      <c r="H3202" t="s">
        <v>65</v>
      </c>
      <c r="I3202" t="s">
        <v>43</v>
      </c>
      <c r="J3202" t="s">
        <v>66</v>
      </c>
      <c r="K3202" t="s">
        <v>3409</v>
      </c>
      <c r="L3202" t="s">
        <v>937</v>
      </c>
      <c r="M3202" t="s">
        <v>3410</v>
      </c>
      <c r="N3202" s="18">
        <v>14689.54</v>
      </c>
      <c r="O3202" s="98">
        <v>12851.61</v>
      </c>
      <c r="P3202">
        <v>4</v>
      </c>
      <c r="Q3202" t="s">
        <v>70</v>
      </c>
      <c r="S3202"/>
      <c r="T3202" t="s">
        <v>84</v>
      </c>
      <c r="U3202" t="s">
        <v>374</v>
      </c>
      <c r="V3202" t="s">
        <v>71</v>
      </c>
      <c r="W3202">
        <v>6554.1125000000002</v>
      </c>
      <c r="X3202"/>
      <c r="Y3202">
        <v>850</v>
      </c>
      <c r="Z3202" s="3">
        <f t="shared" ref="Z3202:Z3265" si="430">IFERROR(N3202*P3202,0)</f>
        <v>58758.16</v>
      </c>
      <c r="AA3202" s="3">
        <f t="shared" ref="AA3202:AA3265" si="431">IFERROR(W3202*P3202,0)</f>
        <v>26216.45</v>
      </c>
      <c r="AB3202" s="3">
        <f t="shared" ref="AB3202:AB3265" si="432">IFERROR(O3202*P3202,0)</f>
        <v>51406.44</v>
      </c>
      <c r="AC3202">
        <f t="shared" ref="AC3202:AC3265" si="433">IF(AB3202=0,0,Z3202-AB3202)</f>
        <v>7351.7200000000012</v>
      </c>
      <c r="AD3202" t="str">
        <f>_xlfn.XLOOKUP(V3202,[2]Index!L:L,[2]Index!M:M)</f>
        <v>CN</v>
      </c>
      <c r="AE3202" s="3" t="s">
        <v>5821</v>
      </c>
      <c r="AF3202" t="s">
        <v>52</v>
      </c>
      <c r="AG3202" s="7" t="s">
        <v>53</v>
      </c>
      <c r="AH3202" t="s">
        <v>72</v>
      </c>
      <c r="AJ3202">
        <f>VLOOKUP(D3202,[3]Multipliers!$B:$AT,36)</f>
        <v>0.5288646013394861</v>
      </c>
      <c r="AK3202">
        <f>VLOOKUP(D3202,[3]Multipliers!$B:$AT,36)</f>
        <v>0.5288646013394861</v>
      </c>
      <c r="AM3202">
        <f t="shared" ref="AM3202:AM3265" si="434">IF(AE3208="Retrofit",O3208/AL3208,0)</f>
        <v>0</v>
      </c>
    </row>
    <row r="3203" spans="1:39">
      <c r="A3203" s="2" t="str">
        <f t="shared" si="428"/>
        <v>JUSTECH (JIANGSU) PRECISION INDUSTRY CO., LTD.V64CIM</v>
      </c>
      <c r="B3203" s="2" t="str">
        <f t="shared" si="429"/>
        <v>EQP,AE,CIM(CIM ICT),V54-V64,JUSTECH,RETROFIT KITRetrofit</v>
      </c>
      <c r="D3203">
        <v>385838</v>
      </c>
      <c r="E3203" t="s">
        <v>39</v>
      </c>
      <c r="F3203" t="s">
        <v>40</v>
      </c>
      <c r="G3203" t="s">
        <v>41</v>
      </c>
      <c r="H3203" t="s">
        <v>65</v>
      </c>
      <c r="I3203" t="s">
        <v>43</v>
      </c>
      <c r="J3203" t="s">
        <v>66</v>
      </c>
      <c r="K3203" t="s">
        <v>3411</v>
      </c>
      <c r="L3203" t="s">
        <v>3339</v>
      </c>
      <c r="M3203" t="s">
        <v>3412</v>
      </c>
      <c r="N3203" s="18">
        <v>13154.93</v>
      </c>
      <c r="O3203" s="98">
        <v>11855</v>
      </c>
      <c r="P3203">
        <v>45</v>
      </c>
      <c r="Q3203" t="s">
        <v>70</v>
      </c>
      <c r="S3203"/>
      <c r="T3203"/>
      <c r="U3203" t="s">
        <v>374</v>
      </c>
      <c r="V3203" t="s">
        <v>71</v>
      </c>
      <c r="W3203">
        <v>7916.9544999999998</v>
      </c>
      <c r="X3203"/>
      <c r="Y3203">
        <v>850</v>
      </c>
      <c r="Z3203" s="3">
        <f t="shared" si="430"/>
        <v>591971.85</v>
      </c>
      <c r="AA3203" s="3">
        <f t="shared" si="431"/>
        <v>356262.95250000001</v>
      </c>
      <c r="AB3203" s="3">
        <f t="shared" si="432"/>
        <v>533475</v>
      </c>
      <c r="AC3203">
        <f t="shared" si="433"/>
        <v>58496.849999999977</v>
      </c>
      <c r="AD3203" t="str">
        <f>_xlfn.XLOOKUP(V3203,[2]Index!L:L,[2]Index!M:M)</f>
        <v>CN</v>
      </c>
      <c r="AE3203" s="3" t="s">
        <v>5821</v>
      </c>
      <c r="AF3203" t="s">
        <v>52</v>
      </c>
      <c r="AG3203" s="7" t="s">
        <v>53</v>
      </c>
      <c r="AH3203" t="s">
        <v>72</v>
      </c>
      <c r="AJ3203">
        <f>VLOOKUP(D3203,[3]Multipliers!$B:$AT,36)</f>
        <v>1.4741205322231936</v>
      </c>
      <c r="AK3203">
        <f>VLOOKUP(D3203,[3]Multipliers!$B:$AT,36)</f>
        <v>1.4741205322231936</v>
      </c>
      <c r="AL3203" s="3">
        <v>71549</v>
      </c>
      <c r="AM3203">
        <f t="shared" si="434"/>
        <v>0</v>
      </c>
    </row>
    <row r="3204" spans="1:39">
      <c r="A3204" s="2" t="str">
        <f t="shared" si="428"/>
        <v>JUSTECH (JIANGSU) PRECISION INDUSTRY CO., LTD.V64CIM</v>
      </c>
      <c r="B3204" s="2" t="str">
        <f t="shared" si="429"/>
        <v>EQP,AE,CIM IXMATION(CIM IXMATION ICT),V54-V64,JUSTECH,RETROFIT KITRetrofit</v>
      </c>
      <c r="D3204">
        <v>385066</v>
      </c>
      <c r="E3204" t="s">
        <v>39</v>
      </c>
      <c r="F3204" t="s">
        <v>40</v>
      </c>
      <c r="G3204" t="s">
        <v>41</v>
      </c>
      <c r="H3204" t="s">
        <v>65</v>
      </c>
      <c r="I3204" t="s">
        <v>43</v>
      </c>
      <c r="J3204" t="s">
        <v>66</v>
      </c>
      <c r="K3204" t="s">
        <v>3413</v>
      </c>
      <c r="L3204" t="s">
        <v>3339</v>
      </c>
      <c r="M3204" t="s">
        <v>3414</v>
      </c>
      <c r="N3204" s="18">
        <v>13154.93</v>
      </c>
      <c r="O3204" s="98">
        <v>11855</v>
      </c>
      <c r="P3204">
        <v>10</v>
      </c>
      <c r="Q3204" t="s">
        <v>70</v>
      </c>
      <c r="S3204"/>
      <c r="T3204" t="s">
        <v>3415</v>
      </c>
      <c r="U3204" t="s">
        <v>374</v>
      </c>
      <c r="V3204" t="s">
        <v>71</v>
      </c>
      <c r="W3204">
        <v>7916.9544999999998</v>
      </c>
      <c r="X3204"/>
      <c r="Y3204">
        <v>850</v>
      </c>
      <c r="Z3204" s="3">
        <f t="shared" si="430"/>
        <v>131549.29999999999</v>
      </c>
      <c r="AA3204" s="3">
        <f t="shared" si="431"/>
        <v>79169.544999999998</v>
      </c>
      <c r="AB3204" s="3">
        <f t="shared" si="432"/>
        <v>118550</v>
      </c>
      <c r="AC3204">
        <f t="shared" si="433"/>
        <v>12999.299999999988</v>
      </c>
      <c r="AD3204" t="str">
        <f>_xlfn.XLOOKUP(V3204,[2]Index!L:L,[2]Index!M:M)</f>
        <v>CN</v>
      </c>
      <c r="AE3204" s="3" t="s">
        <v>5821</v>
      </c>
      <c r="AF3204" t="s">
        <v>52</v>
      </c>
      <c r="AG3204" s="7" t="s">
        <v>53</v>
      </c>
      <c r="AH3204" t="s">
        <v>72</v>
      </c>
      <c r="AJ3204">
        <f>VLOOKUP(D3204,[3]Multipliers!$B:$AT,36)</f>
        <v>0.83274874649247899</v>
      </c>
      <c r="AK3204">
        <f>VLOOKUP(D3204,[3]Multipliers!$B:$AT,36)</f>
        <v>0.83274874649247899</v>
      </c>
      <c r="AL3204" s="3">
        <v>71549</v>
      </c>
      <c r="AM3204">
        <f t="shared" si="434"/>
        <v>0</v>
      </c>
    </row>
    <row r="3205" spans="1:39">
      <c r="A3205" s="2" t="str">
        <f t="shared" si="428"/>
        <v>JUSTECH (JIANGSU) PRECISION INDUSTRY CO., LTD.V64FBI</v>
      </c>
      <c r="B3205" s="2" t="str">
        <f t="shared" si="429"/>
        <v>EQP,AE,FBI,V53-V64,JUSTECH,RETROFIT KITRetrofit</v>
      </c>
      <c r="D3205">
        <v>385094</v>
      </c>
      <c r="E3205" t="s">
        <v>39</v>
      </c>
      <c r="F3205" t="s">
        <v>40</v>
      </c>
      <c r="G3205" t="s">
        <v>41</v>
      </c>
      <c r="H3205" t="s">
        <v>65</v>
      </c>
      <c r="I3205" t="s">
        <v>43</v>
      </c>
      <c r="J3205" t="s">
        <v>111</v>
      </c>
      <c r="K3205" t="s">
        <v>3416</v>
      </c>
      <c r="L3205" t="s">
        <v>3317</v>
      </c>
      <c r="M3205" t="s">
        <v>3417</v>
      </c>
      <c r="N3205" s="18">
        <v>17237.02</v>
      </c>
      <c r="O3205" s="98">
        <v>16379.91</v>
      </c>
      <c r="P3205">
        <v>5</v>
      </c>
      <c r="Q3205" t="s">
        <v>70</v>
      </c>
      <c r="S3205"/>
      <c r="T3205" t="s">
        <v>60</v>
      </c>
      <c r="U3205" t="s">
        <v>374</v>
      </c>
      <c r="V3205" t="s">
        <v>71</v>
      </c>
      <c r="W3205">
        <v>13789.616</v>
      </c>
      <c r="X3205"/>
      <c r="Y3205">
        <v>850</v>
      </c>
      <c r="Z3205" s="3">
        <f t="shared" si="430"/>
        <v>86185.1</v>
      </c>
      <c r="AA3205" s="3">
        <f t="shared" si="431"/>
        <v>68948.08</v>
      </c>
      <c r="AB3205" s="3">
        <f t="shared" si="432"/>
        <v>81899.55</v>
      </c>
      <c r="AC3205">
        <f t="shared" si="433"/>
        <v>4285.5500000000029</v>
      </c>
      <c r="AD3205" t="str">
        <f>_xlfn.XLOOKUP(V3205,[2]Index!L:L,[2]Index!M:M)</f>
        <v>CN</v>
      </c>
      <c r="AE3205" s="3" t="s">
        <v>5821</v>
      </c>
      <c r="AF3205" t="s">
        <v>52</v>
      </c>
      <c r="AG3205" s="7" t="s">
        <v>53</v>
      </c>
      <c r="AH3205" t="s">
        <v>72</v>
      </c>
      <c r="AJ3205">
        <f>VLOOKUP(D3205,[3]Multipliers!$B:$AT,36)</f>
        <v>0.85524056077337718</v>
      </c>
      <c r="AK3205">
        <f>VLOOKUP(D3205,[3]Multipliers!$B:$AT,36)</f>
        <v>0.85524056077337718</v>
      </c>
      <c r="AL3205" s="3">
        <v>110688</v>
      </c>
      <c r="AM3205">
        <f t="shared" si="434"/>
        <v>0</v>
      </c>
    </row>
    <row r="3206" spans="1:39">
      <c r="A3206" s="2" t="str">
        <f t="shared" si="428"/>
        <v>SHENZHEN TETE LASER TECHNOLOGY CO., LTD.V64BFLC</v>
      </c>
      <c r="B3206" s="2" t="str">
        <f t="shared" si="429"/>
        <v>EQP,AE,BFLC,V57-V64,TETE,RETROFIT KITRetrofit</v>
      </c>
      <c r="D3206">
        <v>385709</v>
      </c>
      <c r="E3206" t="s">
        <v>3341</v>
      </c>
      <c r="F3206" t="s">
        <v>40</v>
      </c>
      <c r="G3206" t="s">
        <v>41</v>
      </c>
      <c r="H3206" t="s">
        <v>65</v>
      </c>
      <c r="I3206" t="s">
        <v>43</v>
      </c>
      <c r="J3206" t="s">
        <v>80</v>
      </c>
      <c r="K3206" t="s">
        <v>3418</v>
      </c>
      <c r="L3206" t="s">
        <v>3372</v>
      </c>
      <c r="M3206" t="s">
        <v>3419</v>
      </c>
      <c r="N3206" s="18">
        <v>10314</v>
      </c>
      <c r="O3206" s="98">
        <v>9282</v>
      </c>
      <c r="P3206">
        <v>5</v>
      </c>
      <c r="Q3206" t="s">
        <v>70</v>
      </c>
      <c r="S3206"/>
      <c r="T3206"/>
      <c r="U3206" t="s">
        <v>50</v>
      </c>
      <c r="V3206" t="s">
        <v>71</v>
      </c>
      <c r="W3206">
        <v>9282</v>
      </c>
      <c r="X3206" t="s">
        <v>60</v>
      </c>
      <c r="Z3206" s="3">
        <f t="shared" si="430"/>
        <v>51570</v>
      </c>
      <c r="AA3206" s="3">
        <f t="shared" si="431"/>
        <v>46410</v>
      </c>
      <c r="AB3206" s="3">
        <f t="shared" si="432"/>
        <v>46410</v>
      </c>
      <c r="AC3206">
        <f t="shared" si="433"/>
        <v>5160</v>
      </c>
      <c r="AD3206" t="str">
        <f>_xlfn.XLOOKUP(V3206,[2]Index!L:L,[2]Index!M:M)</f>
        <v>CN</v>
      </c>
      <c r="AE3206" s="3" t="s">
        <v>5821</v>
      </c>
      <c r="AF3206" t="s">
        <v>52</v>
      </c>
      <c r="AG3206" s="7" t="s">
        <v>53</v>
      </c>
      <c r="AH3206" t="s">
        <v>72</v>
      </c>
      <c r="AJ3206">
        <f>VLOOKUP(D3206,[3]Multipliers!$B:$AT,36)</f>
        <v>0.91137842818596304</v>
      </c>
      <c r="AK3206">
        <f>VLOOKUP(D3206,[3]Multipliers!$B:$AT,36)</f>
        <v>0.91137842818596304</v>
      </c>
      <c r="AM3206">
        <f t="shared" si="434"/>
        <v>0</v>
      </c>
    </row>
    <row r="3207" spans="1:39">
      <c r="A3207" s="2" t="str">
        <f t="shared" si="428"/>
        <v>HGLASER CO., LTD.V64PAMW</v>
      </c>
      <c r="B3207" s="2" t="str">
        <f t="shared" si="429"/>
        <v>EQP,AE,PAMW,V57-V6X,HG LASER,RETROFIT KITRetrofit</v>
      </c>
      <c r="C3207" s="3" t="str">
        <f>_xlfn.CONCAT(G3207,L3207,"New Buy")</f>
        <v>iphonePAMWNew Buy</v>
      </c>
      <c r="D3207" s="5">
        <v>385438</v>
      </c>
      <c r="E3207" s="5" t="s">
        <v>566</v>
      </c>
      <c r="F3207" s="5" t="s">
        <v>40</v>
      </c>
      <c r="G3207" s="5" t="s">
        <v>41</v>
      </c>
      <c r="H3207" s="5" t="s">
        <v>65</v>
      </c>
      <c r="I3207" s="5" t="s">
        <v>43</v>
      </c>
      <c r="J3207" s="5" t="s">
        <v>80</v>
      </c>
      <c r="K3207" s="5" t="s">
        <v>3420</v>
      </c>
      <c r="L3207" s="5" t="s">
        <v>1112</v>
      </c>
      <c r="M3207" s="5" t="s">
        <v>3421</v>
      </c>
      <c r="N3207" s="29">
        <v>35110.9</v>
      </c>
      <c r="O3207" s="26">
        <v>34800</v>
      </c>
      <c r="P3207" s="5">
        <v>6</v>
      </c>
      <c r="Q3207" s="5" t="s">
        <v>70</v>
      </c>
      <c r="R3207" s="5">
        <v>6</v>
      </c>
      <c r="S3207" s="5"/>
      <c r="T3207" s="5"/>
      <c r="U3207" s="5" t="s">
        <v>50</v>
      </c>
      <c r="V3207" s="5" t="s">
        <v>71</v>
      </c>
      <c r="W3207" s="31">
        <v>13921.4</v>
      </c>
      <c r="X3207" s="32"/>
      <c r="Y3207" s="32">
        <v>1376</v>
      </c>
      <c r="Z3207" s="3">
        <f t="shared" si="430"/>
        <v>210665.40000000002</v>
      </c>
      <c r="AA3207" s="3">
        <f t="shared" si="431"/>
        <v>83528.399999999994</v>
      </c>
      <c r="AB3207" s="3">
        <f t="shared" si="432"/>
        <v>208800</v>
      </c>
      <c r="AC3207">
        <f t="shared" si="433"/>
        <v>1865.4000000000233</v>
      </c>
      <c r="AD3207" t="str">
        <f>_xlfn.XLOOKUP(V3207,[2]Index!L:L,[2]Index!M:M)</f>
        <v>CN</v>
      </c>
      <c r="AE3207" s="3" t="s">
        <v>5821</v>
      </c>
      <c r="AF3207" t="s">
        <v>52</v>
      </c>
      <c r="AG3207" s="7" t="s">
        <v>53</v>
      </c>
      <c r="AH3207" t="s">
        <v>72</v>
      </c>
      <c r="AJ3207">
        <f>VLOOKUP(D3207,[3]Multipliers!$B:$AT,36)</f>
        <v>1.1293018123996041</v>
      </c>
      <c r="AK3207">
        <f>VLOOKUP(D3207,[3]Multipliers!$B:$AT,36)</f>
        <v>1.1293018123996041</v>
      </c>
      <c r="AL3207" s="3">
        <v>75220</v>
      </c>
      <c r="AM3207">
        <f t="shared" si="434"/>
        <v>0</v>
      </c>
    </row>
    <row r="3208" spans="1:39">
      <c r="A3208" s="2" t="str">
        <f t="shared" si="428"/>
        <v>HGLASER CO., LTD.V64SLAW</v>
      </c>
      <c r="B3208" s="2" t="str">
        <f t="shared" si="429"/>
        <v>EQP,AE,SLAW,V57-V64,HG LASER,RETROFIT KITRetrofit</v>
      </c>
      <c r="C3208" s="3" t="str">
        <f>_xlfn.CONCAT(G3208,L3208,"New Buy")</f>
        <v>iphoneSLAWNew Buy</v>
      </c>
      <c r="D3208" s="5">
        <v>385286</v>
      </c>
      <c r="E3208" s="5" t="s">
        <v>566</v>
      </c>
      <c r="F3208" s="5" t="s">
        <v>40</v>
      </c>
      <c r="G3208" s="5" t="s">
        <v>41</v>
      </c>
      <c r="H3208" s="5" t="s">
        <v>65</v>
      </c>
      <c r="I3208" s="5" t="s">
        <v>43</v>
      </c>
      <c r="J3208" s="5" t="s">
        <v>80</v>
      </c>
      <c r="K3208" s="5" t="s">
        <v>3422</v>
      </c>
      <c r="L3208" s="5" t="s">
        <v>3357</v>
      </c>
      <c r="M3208" s="5" t="s">
        <v>3423</v>
      </c>
      <c r="N3208" s="29">
        <v>98575.52</v>
      </c>
      <c r="O3208" s="26">
        <v>59000</v>
      </c>
      <c r="P3208" s="5">
        <v>2</v>
      </c>
      <c r="Q3208" s="5" t="s">
        <v>70</v>
      </c>
      <c r="R3208" s="5">
        <v>6</v>
      </c>
      <c r="S3208" s="5"/>
      <c r="T3208" s="5"/>
      <c r="U3208" s="5" t="s">
        <v>50</v>
      </c>
      <c r="V3208" s="5" t="s">
        <v>71</v>
      </c>
      <c r="W3208" s="31">
        <v>7214.3</v>
      </c>
      <c r="X3208" s="32"/>
      <c r="Y3208" s="32">
        <v>1376</v>
      </c>
      <c r="Z3208" s="3">
        <f t="shared" si="430"/>
        <v>197151.04</v>
      </c>
      <c r="AA3208" s="3">
        <f t="shared" si="431"/>
        <v>14428.6</v>
      </c>
      <c r="AB3208" s="3">
        <f t="shared" si="432"/>
        <v>118000</v>
      </c>
      <c r="AC3208">
        <f t="shared" si="433"/>
        <v>79151.040000000008</v>
      </c>
      <c r="AD3208" t="str">
        <f>_xlfn.XLOOKUP(V3208,[2]Index!L:L,[2]Index!M:M)</f>
        <v>CN</v>
      </c>
      <c r="AE3208" s="3" t="s">
        <v>5821</v>
      </c>
      <c r="AF3208" t="s">
        <v>52</v>
      </c>
      <c r="AG3208" s="7" t="s">
        <v>53</v>
      </c>
      <c r="AH3208" t="s">
        <v>72</v>
      </c>
      <c r="AJ3208">
        <f>VLOOKUP(D3208,[3]Multipliers!$B:$AT,36)</f>
        <v>1.7555866337370192</v>
      </c>
      <c r="AK3208">
        <f>VLOOKUP(D3208,[3]Multipliers!$B:$AT,36)</f>
        <v>1.7555866337370192</v>
      </c>
      <c r="AM3208">
        <f t="shared" si="434"/>
        <v>0</v>
      </c>
    </row>
    <row r="3209" spans="1:39">
      <c r="A3209" s="2" t="str">
        <f t="shared" si="428"/>
        <v>SHENZHEN TETE LASER TECHNOLOGY CO., LTD.V64SRLS</v>
      </c>
      <c r="B3209" s="2" t="str">
        <f t="shared" si="429"/>
        <v>EQP,AE,SRLS,V57-V64,TETE,RETROFIT KITRetrofit</v>
      </c>
      <c r="C3209" s="3" t="str">
        <f>_xlfn.CONCAT(G3209,L3209,"New Buy")</f>
        <v>iphoneSRLSNew Buy</v>
      </c>
      <c r="D3209" s="36">
        <v>385819</v>
      </c>
      <c r="E3209" s="36" t="s">
        <v>3341</v>
      </c>
      <c r="F3209" s="36" t="s">
        <v>40</v>
      </c>
      <c r="G3209" s="36" t="s">
        <v>41</v>
      </c>
      <c r="H3209" s="36" t="s">
        <v>65</v>
      </c>
      <c r="I3209" s="36" t="s">
        <v>43</v>
      </c>
      <c r="J3209" s="36" t="s">
        <v>80</v>
      </c>
      <c r="K3209" s="36" t="s">
        <v>3424</v>
      </c>
      <c r="L3209" s="36" t="s">
        <v>3425</v>
      </c>
      <c r="M3209" s="36" t="s">
        <v>3426</v>
      </c>
      <c r="N3209" s="15">
        <v>4951</v>
      </c>
      <c r="O3209" s="26">
        <v>4703</v>
      </c>
      <c r="P3209" s="36">
        <v>9</v>
      </c>
      <c r="Q3209" s="36" t="s">
        <v>70</v>
      </c>
      <c r="R3209" s="34"/>
      <c r="S3209" s="43"/>
      <c r="T3209" s="43"/>
      <c r="U3209" s="36" t="s">
        <v>50</v>
      </c>
      <c r="V3209" s="36" t="s">
        <v>71</v>
      </c>
      <c r="W3209" s="37">
        <v>4703</v>
      </c>
      <c r="X3209" s="38" t="s">
        <v>60</v>
      </c>
      <c r="Y3209" s="36"/>
      <c r="Z3209" s="3">
        <f t="shared" si="430"/>
        <v>44559</v>
      </c>
      <c r="AA3209" s="3">
        <f t="shared" si="431"/>
        <v>42327</v>
      </c>
      <c r="AB3209" s="3">
        <f t="shared" si="432"/>
        <v>42327</v>
      </c>
      <c r="AC3209">
        <f t="shared" si="433"/>
        <v>2232</v>
      </c>
      <c r="AD3209" t="str">
        <f>_xlfn.XLOOKUP(V3209,[2]Index!L:L,[2]Index!M:M)</f>
        <v>CN</v>
      </c>
      <c r="AE3209" s="3" t="s">
        <v>5821</v>
      </c>
      <c r="AF3209" t="s">
        <v>52</v>
      </c>
      <c r="AG3209" s="7" t="s">
        <v>53</v>
      </c>
      <c r="AH3209" t="s">
        <v>72</v>
      </c>
      <c r="AJ3209">
        <f>VLOOKUP(D3209,[3]Multipliers!$B:$AT,36)</f>
        <v>1.098496224961478</v>
      </c>
      <c r="AK3209">
        <f>VLOOKUP(D3209,[3]Multipliers!$B:$AT,36)</f>
        <v>1.098496224961478</v>
      </c>
      <c r="AM3209">
        <f t="shared" si="434"/>
        <v>0</v>
      </c>
    </row>
    <row r="3210" spans="1:39">
      <c r="A3210" s="2" t="str">
        <f t="shared" si="428"/>
        <v>SHENZHEN TETE LASER TECHNOLOGY CO., LTD.V64BFLC</v>
      </c>
      <c r="B3210" s="2" t="str">
        <f t="shared" si="429"/>
        <v>EQP,AE,BFLC,V54-V64,TETE,RETROFIT KITRetrofit</v>
      </c>
      <c r="C3210" s="3" t="str">
        <f>_xlfn.CONCAT(G3210,L3210,"New Buy")</f>
        <v>iphoneBFLCNew Buy</v>
      </c>
      <c r="D3210" s="36">
        <v>385708</v>
      </c>
      <c r="E3210" s="36" t="s">
        <v>3341</v>
      </c>
      <c r="F3210" s="36" t="s">
        <v>40</v>
      </c>
      <c r="G3210" s="36" t="s">
        <v>41</v>
      </c>
      <c r="H3210" s="36" t="s">
        <v>65</v>
      </c>
      <c r="I3210" s="36" t="s">
        <v>43</v>
      </c>
      <c r="J3210" s="36" t="s">
        <v>66</v>
      </c>
      <c r="K3210" s="36" t="s">
        <v>3427</v>
      </c>
      <c r="L3210" s="36" t="s">
        <v>3372</v>
      </c>
      <c r="M3210" s="36" t="s">
        <v>3428</v>
      </c>
      <c r="N3210" s="15">
        <v>10314</v>
      </c>
      <c r="O3210" s="26">
        <v>9282</v>
      </c>
      <c r="P3210" s="36">
        <v>12</v>
      </c>
      <c r="Q3210" s="36" t="s">
        <v>70</v>
      </c>
      <c r="R3210" s="34"/>
      <c r="S3210" s="43"/>
      <c r="T3210" s="43"/>
      <c r="U3210" s="36" t="s">
        <v>50</v>
      </c>
      <c r="V3210" s="36" t="s">
        <v>71</v>
      </c>
      <c r="W3210" s="37">
        <v>9282</v>
      </c>
      <c r="X3210" s="38" t="s">
        <v>60</v>
      </c>
      <c r="Y3210" s="36"/>
      <c r="Z3210" s="3">
        <f t="shared" si="430"/>
        <v>123768</v>
      </c>
      <c r="AA3210" s="3">
        <f t="shared" si="431"/>
        <v>111384</v>
      </c>
      <c r="AB3210" s="3">
        <f t="shared" si="432"/>
        <v>111384</v>
      </c>
      <c r="AC3210">
        <f t="shared" si="433"/>
        <v>12384</v>
      </c>
      <c r="AD3210" t="str">
        <f>_xlfn.XLOOKUP(V3210,[2]Index!L:L,[2]Index!M:M)</f>
        <v>CN</v>
      </c>
      <c r="AE3210" s="3" t="s">
        <v>5821</v>
      </c>
      <c r="AF3210" t="s">
        <v>52</v>
      </c>
      <c r="AG3210" s="7" t="s">
        <v>53</v>
      </c>
      <c r="AH3210" t="s">
        <v>72</v>
      </c>
      <c r="AJ3210">
        <f>VLOOKUP(D3210,[3]Multipliers!$B:$AT,36)</f>
        <v>0.91137842818596304</v>
      </c>
      <c r="AK3210">
        <f>VLOOKUP(D3210,[3]Multipliers!$B:$AT,36)</f>
        <v>0.91137842818596304</v>
      </c>
      <c r="AM3210">
        <f t="shared" si="434"/>
        <v>0</v>
      </c>
    </row>
    <row r="3211" spans="1:39">
      <c r="A3211" s="2" t="str">
        <f t="shared" si="428"/>
        <v>HGLASER CO., LTD.V64PAMW</v>
      </c>
      <c r="B3211" s="2" t="str">
        <f t="shared" si="429"/>
        <v>EQP,AE,PAMW,V5X-V6X,HG LASER,RETROFIT KITRetrofit</v>
      </c>
      <c r="D3211">
        <v>385437</v>
      </c>
      <c r="E3211" t="s">
        <v>566</v>
      </c>
      <c r="F3211" t="s">
        <v>40</v>
      </c>
      <c r="G3211" t="s">
        <v>41</v>
      </c>
      <c r="H3211" t="s">
        <v>65</v>
      </c>
      <c r="I3211" t="s">
        <v>43</v>
      </c>
      <c r="J3211" t="s">
        <v>66</v>
      </c>
      <c r="K3211" t="s">
        <v>3429</v>
      </c>
      <c r="L3211" t="s">
        <v>1112</v>
      </c>
      <c r="M3211" t="s">
        <v>3430</v>
      </c>
      <c r="N3211" s="98">
        <v>35110.9</v>
      </c>
      <c r="O3211" s="98">
        <v>34800</v>
      </c>
      <c r="P3211">
        <v>24</v>
      </c>
      <c r="Q3211" t="s">
        <v>70</v>
      </c>
      <c r="R3211">
        <v>6</v>
      </c>
      <c r="S3211"/>
      <c r="T3211"/>
      <c r="U3211" t="s">
        <v>50</v>
      </c>
      <c r="V3211" t="s">
        <v>71</v>
      </c>
      <c r="W3211">
        <v>13921.4</v>
      </c>
      <c r="X3211"/>
      <c r="Y3211" s="99">
        <v>1376</v>
      </c>
      <c r="Z3211" s="3">
        <f t="shared" si="430"/>
        <v>842661.60000000009</v>
      </c>
      <c r="AA3211" s="3">
        <f t="shared" si="431"/>
        <v>334113.59999999998</v>
      </c>
      <c r="AB3211" s="3">
        <f t="shared" si="432"/>
        <v>835200</v>
      </c>
      <c r="AC3211">
        <f t="shared" si="433"/>
        <v>7461.6000000000931</v>
      </c>
      <c r="AD3211" t="str">
        <f>_xlfn.XLOOKUP(V3211,[2]Index!L:L,[2]Index!M:M)</f>
        <v>CN</v>
      </c>
      <c r="AE3211" s="3" t="s">
        <v>5821</v>
      </c>
      <c r="AF3211" t="s">
        <v>52</v>
      </c>
      <c r="AG3211" s="9" t="s">
        <v>53</v>
      </c>
      <c r="AH3211" t="s">
        <v>72</v>
      </c>
      <c r="AJ3211">
        <f>VLOOKUP(D3211,[3]Multipliers!$B:$AT,36)</f>
        <v>1.1293018123996041</v>
      </c>
      <c r="AK3211">
        <f>VLOOKUP(D3211,[3]Multipliers!$B:$AT,36)</f>
        <v>1.1293018123996041</v>
      </c>
      <c r="AL3211" s="3">
        <v>61000</v>
      </c>
      <c r="AM3211">
        <f t="shared" si="434"/>
        <v>0</v>
      </c>
    </row>
    <row r="3212" spans="1:39">
      <c r="A3212" s="2" t="str">
        <f t="shared" si="428"/>
        <v>SHENZHEN TETE LASER TECHNOLOGY CO., LTD.V64SRLS</v>
      </c>
      <c r="B3212" s="2" t="str">
        <f t="shared" si="429"/>
        <v>EQP,AE,SRLS,V54-V64,TETE,RETROFIT KITRetrofit</v>
      </c>
      <c r="C3212" s="3" t="str">
        <f t="shared" ref="C3212:C3224" si="435">_xlfn.CONCAT(G3212,L3212,"New Buy")</f>
        <v>iphoneSRLSNew Buy</v>
      </c>
      <c r="D3212" s="2">
        <v>385818</v>
      </c>
      <c r="E3212" s="2" t="s">
        <v>3341</v>
      </c>
      <c r="F3212" s="2" t="s">
        <v>40</v>
      </c>
      <c r="G3212" s="2" t="s">
        <v>41</v>
      </c>
      <c r="H3212" s="2" t="s">
        <v>65</v>
      </c>
      <c r="I3212" s="2" t="s">
        <v>43</v>
      </c>
      <c r="J3212" s="2" t="s">
        <v>66</v>
      </c>
      <c r="K3212" s="2" t="s">
        <v>3431</v>
      </c>
      <c r="L3212" s="2" t="s">
        <v>3425</v>
      </c>
      <c r="M3212" s="2" t="s">
        <v>3432</v>
      </c>
      <c r="N3212" s="13">
        <v>4951</v>
      </c>
      <c r="O3212" s="2">
        <v>4703</v>
      </c>
      <c r="P3212" s="23">
        <v>12</v>
      </c>
      <c r="Q3212" s="2" t="s">
        <v>70</v>
      </c>
      <c r="R3212" s="2"/>
      <c r="S3212" s="2"/>
      <c r="T3212" s="2"/>
      <c r="U3212" s="2" t="s">
        <v>50</v>
      </c>
      <c r="V3212" s="2" t="s">
        <v>71</v>
      </c>
      <c r="W3212" s="23">
        <v>4703</v>
      </c>
      <c r="X3212" s="2" t="s">
        <v>60</v>
      </c>
      <c r="Y3212" s="2"/>
      <c r="Z3212" s="3">
        <f t="shared" si="430"/>
        <v>59412</v>
      </c>
      <c r="AA3212" s="3">
        <f t="shared" si="431"/>
        <v>56436</v>
      </c>
      <c r="AB3212" s="3">
        <f t="shared" si="432"/>
        <v>56436</v>
      </c>
      <c r="AC3212">
        <f t="shared" si="433"/>
        <v>2976</v>
      </c>
      <c r="AD3212" t="str">
        <f>_xlfn.XLOOKUP(V3212,[2]Index!L:L,[2]Index!M:M)</f>
        <v>CN</v>
      </c>
      <c r="AE3212" s="3" t="s">
        <v>5821</v>
      </c>
      <c r="AF3212" t="s">
        <v>52</v>
      </c>
      <c r="AG3212" s="10" t="s">
        <v>53</v>
      </c>
      <c r="AH3212" t="s">
        <v>72</v>
      </c>
      <c r="AJ3212">
        <f>VLOOKUP(D3212,[3]Multipliers!$B:$AT,36)</f>
        <v>1.098496224961478</v>
      </c>
      <c r="AK3212">
        <f>VLOOKUP(D3212,[3]Multipliers!$B:$AT,36)</f>
        <v>1.098496224961478</v>
      </c>
      <c r="AM3212">
        <f t="shared" si="434"/>
        <v>0</v>
      </c>
    </row>
    <row r="3213" spans="1:39">
      <c r="A3213" s="2" t="str">
        <f t="shared" si="428"/>
        <v>HGLASER CO., LTD.V63PAMW</v>
      </c>
      <c r="B3213" s="2" t="str">
        <f t="shared" si="429"/>
        <v>EQP,AE,PAMW,V5X-V6X,HG LASER,RETROFIT KITRetrofit</v>
      </c>
      <c r="C3213" s="3" t="str">
        <f t="shared" si="435"/>
        <v>iphonePAMWNew Buy</v>
      </c>
      <c r="D3213" s="2">
        <v>385436</v>
      </c>
      <c r="E3213" s="2" t="s">
        <v>566</v>
      </c>
      <c r="F3213" s="2" t="s">
        <v>40</v>
      </c>
      <c r="G3213" s="2" t="s">
        <v>41</v>
      </c>
      <c r="H3213" s="2" t="s">
        <v>42</v>
      </c>
      <c r="I3213" s="2" t="s">
        <v>43</v>
      </c>
      <c r="J3213" s="2" t="s">
        <v>111</v>
      </c>
      <c r="K3213" s="2" t="s">
        <v>3429</v>
      </c>
      <c r="L3213" s="2" t="s">
        <v>1112</v>
      </c>
      <c r="M3213" s="2" t="s">
        <v>3430</v>
      </c>
      <c r="N3213" s="13">
        <v>35110.9</v>
      </c>
      <c r="O3213" s="2">
        <v>34800</v>
      </c>
      <c r="P3213" s="23">
        <v>16</v>
      </c>
      <c r="Q3213" s="2" t="s">
        <v>70</v>
      </c>
      <c r="R3213" s="2">
        <v>6</v>
      </c>
      <c r="S3213" s="2"/>
      <c r="T3213" s="2"/>
      <c r="U3213" s="2" t="s">
        <v>50</v>
      </c>
      <c r="V3213" s="2" t="s">
        <v>71</v>
      </c>
      <c r="W3213" s="23">
        <v>13921.4</v>
      </c>
      <c r="X3213" s="2"/>
      <c r="Y3213" s="2">
        <v>1376</v>
      </c>
      <c r="Z3213" s="3">
        <f t="shared" si="430"/>
        <v>561774.4</v>
      </c>
      <c r="AA3213" s="3">
        <f t="shared" si="431"/>
        <v>222742.39999999999</v>
      </c>
      <c r="AB3213" s="3">
        <f t="shared" si="432"/>
        <v>556800</v>
      </c>
      <c r="AC3213">
        <f t="shared" si="433"/>
        <v>4974.4000000000233</v>
      </c>
      <c r="AD3213" t="str">
        <f>_xlfn.XLOOKUP(V3213,[2]Index!L:L,[2]Index!M:M)</f>
        <v>CN</v>
      </c>
      <c r="AE3213" s="3" t="s">
        <v>5821</v>
      </c>
      <c r="AF3213" t="s">
        <v>52</v>
      </c>
      <c r="AG3213" s="10" t="s">
        <v>53</v>
      </c>
      <c r="AH3213" t="s">
        <v>72</v>
      </c>
      <c r="AJ3213">
        <f>VLOOKUP(D3213,[3]Multipliers!$B:$AT,36)</f>
        <v>1.1293018123996041</v>
      </c>
      <c r="AK3213">
        <f>VLOOKUP(D3213,[3]Multipliers!$B:$AT,36)</f>
        <v>1.1293018123996041</v>
      </c>
      <c r="AL3213" s="3">
        <v>61000</v>
      </c>
      <c r="AM3213">
        <f t="shared" si="434"/>
        <v>0</v>
      </c>
    </row>
    <row r="3214" spans="1:39">
      <c r="A3214" s="2" t="str">
        <f t="shared" si="428"/>
        <v>HGLASER CO., LTD.V64PAMW</v>
      </c>
      <c r="B3214" s="2" t="str">
        <f t="shared" si="429"/>
        <v>EQP,AE,PAMW,V5X-V6X,HG LASER,RETROFIT KITRetrofit</v>
      </c>
      <c r="C3214" s="3" t="str">
        <f t="shared" si="435"/>
        <v>iphonePAMWNew Buy</v>
      </c>
      <c r="D3214" s="2">
        <v>385437</v>
      </c>
      <c r="E3214" s="2" t="s">
        <v>566</v>
      </c>
      <c r="F3214" s="2" t="s">
        <v>40</v>
      </c>
      <c r="G3214" s="2" t="s">
        <v>41</v>
      </c>
      <c r="H3214" s="2" t="s">
        <v>65</v>
      </c>
      <c r="I3214" s="2" t="s">
        <v>43</v>
      </c>
      <c r="J3214" s="2" t="s">
        <v>111</v>
      </c>
      <c r="K3214" s="2" t="s">
        <v>3429</v>
      </c>
      <c r="L3214" s="2" t="s">
        <v>1112</v>
      </c>
      <c r="M3214" s="2" t="s">
        <v>3430</v>
      </c>
      <c r="N3214" s="13">
        <v>35110.9</v>
      </c>
      <c r="O3214" s="2">
        <v>34800</v>
      </c>
      <c r="P3214" s="23">
        <v>2</v>
      </c>
      <c r="Q3214" s="2" t="s">
        <v>70</v>
      </c>
      <c r="R3214" s="2">
        <v>6</v>
      </c>
      <c r="S3214" s="2"/>
      <c r="T3214" s="2"/>
      <c r="U3214" s="2" t="s">
        <v>50</v>
      </c>
      <c r="V3214" s="2" t="s">
        <v>71</v>
      </c>
      <c r="W3214" s="23">
        <v>13921.4</v>
      </c>
      <c r="X3214" s="2"/>
      <c r="Y3214" s="2">
        <v>1376</v>
      </c>
      <c r="Z3214" s="3">
        <f t="shared" si="430"/>
        <v>70221.8</v>
      </c>
      <c r="AA3214" s="3">
        <f t="shared" si="431"/>
        <v>27842.799999999999</v>
      </c>
      <c r="AB3214" s="3">
        <f t="shared" si="432"/>
        <v>69600</v>
      </c>
      <c r="AC3214">
        <f t="shared" si="433"/>
        <v>621.80000000000291</v>
      </c>
      <c r="AD3214" t="str">
        <f>_xlfn.XLOOKUP(V3214,[2]Index!L:L,[2]Index!M:M)</f>
        <v>CN</v>
      </c>
      <c r="AE3214" s="3" t="s">
        <v>5821</v>
      </c>
      <c r="AF3214" t="s">
        <v>52</v>
      </c>
      <c r="AG3214" s="10" t="s">
        <v>53</v>
      </c>
      <c r="AH3214" t="s">
        <v>72</v>
      </c>
      <c r="AJ3214">
        <f>VLOOKUP(D3214,[3]Multipliers!$B:$AT,36)</f>
        <v>1.1293018123996041</v>
      </c>
      <c r="AK3214">
        <f>VLOOKUP(D3214,[3]Multipliers!$B:$AT,36)</f>
        <v>1.1293018123996041</v>
      </c>
      <c r="AL3214" s="3">
        <v>61000</v>
      </c>
      <c r="AM3214">
        <f t="shared" si="434"/>
        <v>0</v>
      </c>
    </row>
    <row r="3215" spans="1:39">
      <c r="A3215" s="2" t="str">
        <f t="shared" si="428"/>
        <v>SHENZHEN TETE LASER TECHNOLOGY CO., LTD.V64SRLS</v>
      </c>
      <c r="B3215" s="2" t="str">
        <f t="shared" si="429"/>
        <v>EQP,AE,SRLS,N104-V64,TETE,RETROFIT KITRetrofit</v>
      </c>
      <c r="C3215" s="3" t="str">
        <f t="shared" si="435"/>
        <v>iphoneSRLSNew Buy</v>
      </c>
      <c r="D3215" s="2">
        <v>386555</v>
      </c>
      <c r="E3215" s="2" t="s">
        <v>3341</v>
      </c>
      <c r="F3215" s="2" t="s">
        <v>40</v>
      </c>
      <c r="G3215" s="2" t="s">
        <v>41</v>
      </c>
      <c r="H3215" s="2" t="s">
        <v>65</v>
      </c>
      <c r="I3215" s="2" t="s">
        <v>43</v>
      </c>
      <c r="J3215" s="2" t="s">
        <v>773</v>
      </c>
      <c r="K3215" s="2" t="s">
        <v>3433</v>
      </c>
      <c r="L3215" s="2" t="s">
        <v>3425</v>
      </c>
      <c r="M3215" s="2" t="s">
        <v>3434</v>
      </c>
      <c r="N3215" s="13">
        <v>8807.4699999999993</v>
      </c>
      <c r="O3215" s="2">
        <v>7926</v>
      </c>
      <c r="P3215" s="23">
        <v>1</v>
      </c>
      <c r="Q3215" s="2" t="s">
        <v>48</v>
      </c>
      <c r="R3215" s="2"/>
      <c r="S3215" s="2"/>
      <c r="T3215" s="2"/>
      <c r="U3215" s="2" t="s">
        <v>50</v>
      </c>
      <c r="V3215" s="2" t="s">
        <v>71</v>
      </c>
      <c r="W3215" s="23">
        <v>7926</v>
      </c>
      <c r="X3215" s="2" t="s">
        <v>60</v>
      </c>
      <c r="Y3215" s="2"/>
      <c r="Z3215" s="3">
        <f t="shared" si="430"/>
        <v>8807.4699999999993</v>
      </c>
      <c r="AA3215" s="3">
        <f t="shared" si="431"/>
        <v>7926</v>
      </c>
      <c r="AB3215" s="3">
        <f t="shared" si="432"/>
        <v>7926</v>
      </c>
      <c r="AC3215">
        <f t="shared" si="433"/>
        <v>881.46999999999935</v>
      </c>
      <c r="AD3215" t="str">
        <f>_xlfn.XLOOKUP(V3215,[2]Index!L:L,[2]Index!M:M)</f>
        <v>CN</v>
      </c>
      <c r="AE3215" s="3" t="s">
        <v>5821</v>
      </c>
      <c r="AF3215" t="s">
        <v>52</v>
      </c>
      <c r="AG3215" s="10" t="s">
        <v>53</v>
      </c>
      <c r="AH3215" t="s">
        <v>3435</v>
      </c>
      <c r="AJ3215">
        <f>VLOOKUP(D3215,[3]Multipliers!$B:$AT,36)</f>
        <v>4.2645069236541717</v>
      </c>
      <c r="AK3215">
        <f>VLOOKUP(D3215,[3]Multipliers!$B:$AT,36)</f>
        <v>4.2645069236541717</v>
      </c>
      <c r="AM3215">
        <f t="shared" si="434"/>
        <v>0</v>
      </c>
    </row>
    <row r="3216" spans="1:39">
      <c r="A3216" s="2" t="str">
        <f t="shared" si="428"/>
        <v>SHENZHEN TETE LASER TECHNOLOGY CO., LTD.V64SRLS</v>
      </c>
      <c r="B3216" s="2" t="str">
        <f t="shared" si="429"/>
        <v>EQP,AE,SRLS,D84-V64,TETE,RETROFIT KITRetrofit</v>
      </c>
      <c r="C3216" s="3" t="str">
        <f t="shared" si="435"/>
        <v>iphoneSRLSNew Buy</v>
      </c>
      <c r="D3216" s="2">
        <v>385814</v>
      </c>
      <c r="E3216" s="2" t="s">
        <v>3341</v>
      </c>
      <c r="F3216" s="2" t="s">
        <v>40</v>
      </c>
      <c r="G3216" s="2" t="s">
        <v>41</v>
      </c>
      <c r="H3216" s="2" t="s">
        <v>65</v>
      </c>
      <c r="I3216" s="2" t="s">
        <v>43</v>
      </c>
      <c r="J3216" s="2" t="s">
        <v>1809</v>
      </c>
      <c r="K3216" s="2" t="s">
        <v>3436</v>
      </c>
      <c r="L3216" s="2" t="s">
        <v>3425</v>
      </c>
      <c r="M3216" s="2" t="s">
        <v>3437</v>
      </c>
      <c r="N3216" s="13">
        <v>8807.4699999999993</v>
      </c>
      <c r="O3216" s="2">
        <v>7926</v>
      </c>
      <c r="P3216" s="23">
        <v>1</v>
      </c>
      <c r="Q3216" s="2" t="s">
        <v>48</v>
      </c>
      <c r="R3216" s="2"/>
      <c r="S3216" s="2"/>
      <c r="T3216" s="2"/>
      <c r="U3216" s="2" t="s">
        <v>50</v>
      </c>
      <c r="V3216" s="2" t="s">
        <v>71</v>
      </c>
      <c r="W3216" s="23">
        <v>7926</v>
      </c>
      <c r="X3216" s="2" t="s">
        <v>60</v>
      </c>
      <c r="Y3216" s="2"/>
      <c r="Z3216" s="3">
        <f t="shared" si="430"/>
        <v>8807.4699999999993</v>
      </c>
      <c r="AA3216" s="3">
        <f t="shared" si="431"/>
        <v>7926</v>
      </c>
      <c r="AB3216" s="3">
        <f t="shared" si="432"/>
        <v>7926</v>
      </c>
      <c r="AC3216">
        <f t="shared" si="433"/>
        <v>881.46999999999935</v>
      </c>
      <c r="AD3216" t="str">
        <f>_xlfn.XLOOKUP(V3216,[2]Index!L:L,[2]Index!M:M)</f>
        <v>CN</v>
      </c>
      <c r="AE3216" s="3" t="s">
        <v>5821</v>
      </c>
      <c r="AF3216" t="s">
        <v>52</v>
      </c>
      <c r="AG3216" s="10" t="s">
        <v>53</v>
      </c>
      <c r="AH3216" t="s">
        <v>139</v>
      </c>
      <c r="AJ3216">
        <f>VLOOKUP(D3216,[3]Multipliers!$B:$AT,36)</f>
        <v>1.098496224961478</v>
      </c>
      <c r="AK3216">
        <f>VLOOKUP(D3216,[3]Multipliers!$B:$AT,36)</f>
        <v>1.098496224961478</v>
      </c>
      <c r="AM3216">
        <f t="shared" si="434"/>
        <v>0</v>
      </c>
    </row>
    <row r="3217" spans="1:39">
      <c r="A3217" s="2" t="str">
        <f t="shared" si="428"/>
        <v>HGLASER CO., LTD.V64PAMW</v>
      </c>
      <c r="B3217" s="2" t="str">
        <f t="shared" si="429"/>
        <v>EQP,AE,PAMW,D47-V6X,HG LASER,RETROFIT KITRetrofit</v>
      </c>
      <c r="C3217" s="3" t="str">
        <f t="shared" si="435"/>
        <v>iphonePAMWNew Buy</v>
      </c>
      <c r="D3217" s="2">
        <v>385434</v>
      </c>
      <c r="E3217" s="2" t="s">
        <v>566</v>
      </c>
      <c r="F3217" s="2" t="s">
        <v>40</v>
      </c>
      <c r="G3217" s="2" t="s">
        <v>41</v>
      </c>
      <c r="H3217" s="2" t="s">
        <v>65</v>
      </c>
      <c r="I3217" s="2" t="s">
        <v>43</v>
      </c>
      <c r="J3217" s="2" t="s">
        <v>181</v>
      </c>
      <c r="K3217" s="2" t="s">
        <v>3438</v>
      </c>
      <c r="L3217" s="2" t="s">
        <v>1112</v>
      </c>
      <c r="M3217" s="2" t="s">
        <v>3439</v>
      </c>
      <c r="N3217" s="13">
        <v>39110.9</v>
      </c>
      <c r="O3217" s="2">
        <v>37800</v>
      </c>
      <c r="P3217" s="23">
        <v>4</v>
      </c>
      <c r="Q3217" s="2" t="s">
        <v>48</v>
      </c>
      <c r="R3217" s="2">
        <v>6</v>
      </c>
      <c r="S3217" s="2"/>
      <c r="T3217" s="2"/>
      <c r="U3217" s="2" t="s">
        <v>50</v>
      </c>
      <c r="V3217" s="2" t="s">
        <v>71</v>
      </c>
      <c r="W3217" s="23">
        <v>13921.4</v>
      </c>
      <c r="X3217" s="2"/>
      <c r="Y3217" s="2">
        <v>1376</v>
      </c>
      <c r="Z3217" s="3">
        <f t="shared" si="430"/>
        <v>156443.6</v>
      </c>
      <c r="AA3217" s="3">
        <f t="shared" si="431"/>
        <v>55685.599999999999</v>
      </c>
      <c r="AB3217" s="3">
        <f t="shared" si="432"/>
        <v>151200</v>
      </c>
      <c r="AC3217">
        <f t="shared" si="433"/>
        <v>5243.6000000000058</v>
      </c>
      <c r="AD3217" t="str">
        <f>_xlfn.XLOOKUP(V3217,[2]Index!L:L,[2]Index!M:M)</f>
        <v>CN</v>
      </c>
      <c r="AE3217" s="3" t="s">
        <v>5821</v>
      </c>
      <c r="AF3217" t="s">
        <v>52</v>
      </c>
      <c r="AG3217" s="10" t="s">
        <v>53</v>
      </c>
      <c r="AH3217" t="s">
        <v>54</v>
      </c>
      <c r="AJ3217">
        <f>VLOOKUP(D3217,[3]Multipliers!$B:$AT,36)</f>
        <v>1.2266554169168113</v>
      </c>
      <c r="AK3217">
        <f>VLOOKUP(D3217,[3]Multipliers!$B:$AT,36)</f>
        <v>1.2266554169168113</v>
      </c>
      <c r="AM3217">
        <f t="shared" si="434"/>
        <v>0</v>
      </c>
    </row>
    <row r="3218" spans="1:39">
      <c r="A3218" s="2" t="str">
        <f t="shared" si="428"/>
        <v>JUSTECH (JIANGSU) PRECISION INDUSTRY CO., LTD.V64OIM-AB</v>
      </c>
      <c r="B3218" s="2" t="str">
        <f t="shared" si="429"/>
        <v>EQP,AE,OIM-AB(OIM-RB),D47-V64,JUSTECH,RETROFIT KITRetrofit</v>
      </c>
      <c r="C3218" s="3" t="str">
        <f t="shared" si="435"/>
        <v>iphoneOIM-ABNew Buy</v>
      </c>
      <c r="D3218" s="2">
        <v>385100</v>
      </c>
      <c r="E3218" s="2" t="s">
        <v>39</v>
      </c>
      <c r="F3218" s="2" t="s">
        <v>40</v>
      </c>
      <c r="G3218" s="2" t="s">
        <v>41</v>
      </c>
      <c r="H3218" s="2" t="s">
        <v>65</v>
      </c>
      <c r="I3218" s="2" t="s">
        <v>43</v>
      </c>
      <c r="J3218" s="2" t="s">
        <v>181</v>
      </c>
      <c r="K3218" s="2" t="s">
        <v>3440</v>
      </c>
      <c r="L3218" s="2" t="s">
        <v>3320</v>
      </c>
      <c r="M3218" s="2" t="s">
        <v>3441</v>
      </c>
      <c r="N3218" s="13">
        <v>22188.07</v>
      </c>
      <c r="O3218" s="2">
        <v>20125.189999999999</v>
      </c>
      <c r="P3218" s="23">
        <v>1</v>
      </c>
      <c r="Q3218" s="2" t="s">
        <v>48</v>
      </c>
      <c r="R3218" s="2"/>
      <c r="S3218" s="2"/>
      <c r="T3218" s="2" t="s">
        <v>60</v>
      </c>
      <c r="U3218" s="2" t="s">
        <v>374</v>
      </c>
      <c r="V3218" s="2" t="s">
        <v>71</v>
      </c>
      <c r="W3218" s="23">
        <v>15823.602000000001</v>
      </c>
      <c r="X3218" s="2"/>
      <c r="Y3218" s="2">
        <v>850</v>
      </c>
      <c r="Z3218" s="3">
        <f t="shared" si="430"/>
        <v>22188.07</v>
      </c>
      <c r="AA3218" s="3">
        <f t="shared" si="431"/>
        <v>15823.602000000001</v>
      </c>
      <c r="AB3218" s="3">
        <f t="shared" si="432"/>
        <v>20125.189999999999</v>
      </c>
      <c r="AC3218">
        <f t="shared" si="433"/>
        <v>2062.880000000001</v>
      </c>
      <c r="AD3218" t="str">
        <f>_xlfn.XLOOKUP(V3218,[2]Index!L:L,[2]Index!M:M)</f>
        <v>CN</v>
      </c>
      <c r="AE3218" s="3" t="s">
        <v>5821</v>
      </c>
      <c r="AF3218" t="s">
        <v>52</v>
      </c>
      <c r="AG3218" s="10" t="s">
        <v>53</v>
      </c>
      <c r="AH3218" t="s">
        <v>54</v>
      </c>
      <c r="AJ3218">
        <f>VLOOKUP(D3218,[3]Multipliers!$B:$AT,36)</f>
        <v>0.4466578158991148</v>
      </c>
      <c r="AK3218">
        <f>VLOOKUP(D3218,[3]Multipliers!$B:$AT,36)</f>
        <v>0.4466578158991148</v>
      </c>
      <c r="AM3218">
        <f t="shared" si="434"/>
        <v>0</v>
      </c>
    </row>
    <row r="3219" spans="1:39">
      <c r="A3219" s="2" t="str">
        <f t="shared" si="428"/>
        <v>JUSTECH (JIANGSU) PRECISION INDUSTRY CO., LTD.V64FBI</v>
      </c>
      <c r="B3219" s="2" t="str">
        <f t="shared" si="429"/>
        <v>EQP,AE,FBI,D47-V64,JUSTECH,RETROFIT KITRetrofit</v>
      </c>
      <c r="C3219" s="3" t="str">
        <f t="shared" si="435"/>
        <v>iphoneFBINew Buy</v>
      </c>
      <c r="D3219" s="2">
        <v>385093</v>
      </c>
      <c r="E3219" s="2" t="s">
        <v>39</v>
      </c>
      <c r="F3219" s="2" t="s">
        <v>40</v>
      </c>
      <c r="G3219" s="2" t="s">
        <v>41</v>
      </c>
      <c r="H3219" s="2" t="s">
        <v>65</v>
      </c>
      <c r="I3219" s="2" t="s">
        <v>43</v>
      </c>
      <c r="J3219" s="2" t="s">
        <v>181</v>
      </c>
      <c r="K3219" s="2" t="s">
        <v>3442</v>
      </c>
      <c r="L3219" s="2" t="s">
        <v>3317</v>
      </c>
      <c r="M3219" s="2" t="s">
        <v>3443</v>
      </c>
      <c r="N3219" s="13">
        <v>17237.02</v>
      </c>
      <c r="O3219" s="2">
        <v>16379.91</v>
      </c>
      <c r="P3219" s="23">
        <v>4</v>
      </c>
      <c r="Q3219" s="2" t="s">
        <v>48</v>
      </c>
      <c r="R3219" s="2"/>
      <c r="S3219" s="2"/>
      <c r="T3219" s="2" t="s">
        <v>60</v>
      </c>
      <c r="U3219" s="2" t="s">
        <v>374</v>
      </c>
      <c r="V3219" s="2" t="s">
        <v>71</v>
      </c>
      <c r="W3219" s="23">
        <v>13789.616</v>
      </c>
      <c r="X3219" s="2"/>
      <c r="Y3219" s="2">
        <v>850</v>
      </c>
      <c r="Z3219" s="3">
        <f t="shared" si="430"/>
        <v>68948.08</v>
      </c>
      <c r="AA3219" s="3">
        <f t="shared" si="431"/>
        <v>55158.464</v>
      </c>
      <c r="AB3219" s="3">
        <f t="shared" si="432"/>
        <v>65519.64</v>
      </c>
      <c r="AC3219">
        <f t="shared" si="433"/>
        <v>3428.4400000000023</v>
      </c>
      <c r="AD3219" t="str">
        <f>_xlfn.XLOOKUP(V3219,[2]Index!L:L,[2]Index!M:M)</f>
        <v>CN</v>
      </c>
      <c r="AE3219" s="3" t="s">
        <v>5821</v>
      </c>
      <c r="AF3219" t="s">
        <v>52</v>
      </c>
      <c r="AG3219" s="10" t="s">
        <v>53</v>
      </c>
      <c r="AH3219" t="s">
        <v>54</v>
      </c>
      <c r="AJ3219">
        <f>VLOOKUP(D3219,[3]Multipliers!$B:$AT,36)</f>
        <v>0.85524056077337718</v>
      </c>
      <c r="AK3219">
        <f>VLOOKUP(D3219,[3]Multipliers!$B:$AT,36)</f>
        <v>0.85524056077337718</v>
      </c>
      <c r="AM3219">
        <f t="shared" si="434"/>
        <v>0</v>
      </c>
    </row>
    <row r="3220" spans="1:39">
      <c r="A3220" s="2" t="str">
        <f t="shared" si="428"/>
        <v>JUSTECH (JIANGSU) PRECISION INDUSTRY CO., LTD.V64OIM-HB</v>
      </c>
      <c r="B3220" s="2" t="str">
        <f t="shared" si="429"/>
        <v>EQP,AE,OIM-HB,D47-V64,JUSTECH,RETROFIT KITRetrofit</v>
      </c>
      <c r="C3220" s="3" t="str">
        <f t="shared" si="435"/>
        <v>iphoneOIM-HBNew Buy</v>
      </c>
      <c r="D3220" s="2">
        <v>385104</v>
      </c>
      <c r="E3220" s="2" t="s">
        <v>39</v>
      </c>
      <c r="F3220" s="2" t="s">
        <v>40</v>
      </c>
      <c r="G3220" s="2" t="s">
        <v>41</v>
      </c>
      <c r="H3220" s="2" t="s">
        <v>65</v>
      </c>
      <c r="I3220" s="2" t="s">
        <v>43</v>
      </c>
      <c r="J3220" s="2" t="s">
        <v>181</v>
      </c>
      <c r="K3220" s="2" t="s">
        <v>3444</v>
      </c>
      <c r="L3220" s="2" t="s">
        <v>3325</v>
      </c>
      <c r="M3220" s="2" t="s">
        <v>3445</v>
      </c>
      <c r="N3220" s="13">
        <v>17352.2</v>
      </c>
      <c r="O3220" s="2">
        <v>15434.39</v>
      </c>
      <c r="P3220" s="23">
        <v>1</v>
      </c>
      <c r="Q3220" s="2" t="s">
        <v>48</v>
      </c>
      <c r="R3220" s="2"/>
      <c r="S3220" s="2"/>
      <c r="T3220" s="2" t="s">
        <v>60</v>
      </c>
      <c r="U3220" s="2" t="s">
        <v>374</v>
      </c>
      <c r="V3220" s="2" t="s">
        <v>71</v>
      </c>
      <c r="W3220" s="23">
        <v>11471.319</v>
      </c>
      <c r="X3220" s="2"/>
      <c r="Y3220" s="2">
        <v>850</v>
      </c>
      <c r="Z3220" s="3">
        <f t="shared" si="430"/>
        <v>17352.2</v>
      </c>
      <c r="AA3220" s="3">
        <f t="shared" si="431"/>
        <v>11471.319</v>
      </c>
      <c r="AB3220" s="3">
        <f t="shared" si="432"/>
        <v>15434.39</v>
      </c>
      <c r="AC3220">
        <f t="shared" si="433"/>
        <v>1917.8100000000013</v>
      </c>
      <c r="AD3220" t="str">
        <f>_xlfn.XLOOKUP(V3220,[2]Index!L:L,[2]Index!M:M)</f>
        <v>CN</v>
      </c>
      <c r="AE3220" s="3" t="s">
        <v>5821</v>
      </c>
      <c r="AF3220" t="s">
        <v>52</v>
      </c>
      <c r="AG3220" s="10" t="s">
        <v>53</v>
      </c>
      <c r="AH3220" t="s">
        <v>54</v>
      </c>
      <c r="AJ3220">
        <f>VLOOKUP(D3220,[3]Multipliers!$B:$AT,36)</f>
        <v>0.4466578158991148</v>
      </c>
      <c r="AK3220">
        <f>VLOOKUP(D3220,[3]Multipliers!$B:$AT,36)</f>
        <v>0.4466578158991148</v>
      </c>
      <c r="AM3220">
        <f t="shared" si="434"/>
        <v>0</v>
      </c>
    </row>
    <row r="3221" spans="1:39">
      <c r="A3221" s="2" t="str">
        <f t="shared" si="428"/>
        <v>JUSTECH (JIANGSU) PRECISION INDUSTRY CO., LTD.V64OIM-VB</v>
      </c>
      <c r="B3221" s="2" t="str">
        <f t="shared" si="429"/>
        <v>EQP,AE,OIM-VB,D47-V64,JUSTECH,RETROFIT KITRetrofit</v>
      </c>
      <c r="C3221" s="3" t="str">
        <f t="shared" si="435"/>
        <v>iphoneOIM-VBNew Buy</v>
      </c>
      <c r="D3221" s="2">
        <v>385108</v>
      </c>
      <c r="E3221" s="2" t="s">
        <v>39</v>
      </c>
      <c r="F3221" s="2" t="s">
        <v>40</v>
      </c>
      <c r="G3221" s="2" t="s">
        <v>41</v>
      </c>
      <c r="H3221" s="2" t="s">
        <v>65</v>
      </c>
      <c r="I3221" s="2" t="s">
        <v>43</v>
      </c>
      <c r="J3221" s="2" t="s">
        <v>181</v>
      </c>
      <c r="K3221" s="2" t="s">
        <v>3446</v>
      </c>
      <c r="L3221" s="2" t="s">
        <v>3328</v>
      </c>
      <c r="M3221" s="2" t="s">
        <v>3447</v>
      </c>
      <c r="N3221" s="13">
        <v>15417.22</v>
      </c>
      <c r="O3221" s="2">
        <v>13557.46</v>
      </c>
      <c r="P3221" s="23">
        <v>1</v>
      </c>
      <c r="Q3221" s="2" t="s">
        <v>48</v>
      </c>
      <c r="R3221" s="2"/>
      <c r="S3221" s="2"/>
      <c r="T3221" s="2" t="s">
        <v>60</v>
      </c>
      <c r="U3221" s="2" t="s">
        <v>374</v>
      </c>
      <c r="V3221" s="2" t="s">
        <v>71</v>
      </c>
      <c r="W3221" s="23">
        <v>9729.8369999999995</v>
      </c>
      <c r="X3221" s="2"/>
      <c r="Y3221" s="2">
        <v>850</v>
      </c>
      <c r="Z3221" s="3">
        <f t="shared" si="430"/>
        <v>15417.22</v>
      </c>
      <c r="AA3221" s="3">
        <f t="shared" si="431"/>
        <v>9729.8369999999995</v>
      </c>
      <c r="AB3221" s="3">
        <f t="shared" si="432"/>
        <v>13557.46</v>
      </c>
      <c r="AC3221">
        <f t="shared" si="433"/>
        <v>1859.7600000000002</v>
      </c>
      <c r="AD3221" t="str">
        <f>_xlfn.XLOOKUP(V3221,[2]Index!L:L,[2]Index!M:M)</f>
        <v>CN</v>
      </c>
      <c r="AE3221" s="3" t="s">
        <v>5821</v>
      </c>
      <c r="AF3221" t="s">
        <v>52</v>
      </c>
      <c r="AG3221" s="10" t="s">
        <v>53</v>
      </c>
      <c r="AH3221" t="s">
        <v>54</v>
      </c>
      <c r="AJ3221">
        <f>VLOOKUP(D3221,[3]Multipliers!$B:$AT,36)</f>
        <v>0.4466578158991148</v>
      </c>
      <c r="AK3221">
        <f>VLOOKUP(D3221,[3]Multipliers!$B:$AT,36)</f>
        <v>0.4466578158991148</v>
      </c>
      <c r="AM3221">
        <f t="shared" si="434"/>
        <v>0</v>
      </c>
    </row>
    <row r="3222" spans="1:39">
      <c r="A3222" s="2" t="str">
        <f t="shared" si="428"/>
        <v>SHENZHEN TETE LASER TECHNOLOGY CO., LTD.V64SRLS</v>
      </c>
      <c r="B3222" s="2" t="str">
        <f t="shared" si="429"/>
        <v>EQP,AE,SRLS,D47-V64,TETE,RETROFIT KITRetrofit</v>
      </c>
      <c r="C3222" s="3" t="str">
        <f t="shared" si="435"/>
        <v>iphoneSRLSNew Buy</v>
      </c>
      <c r="D3222" s="2">
        <v>385816</v>
      </c>
      <c r="E3222" s="2" t="s">
        <v>3341</v>
      </c>
      <c r="F3222" s="2" t="s">
        <v>40</v>
      </c>
      <c r="G3222" s="2" t="s">
        <v>41</v>
      </c>
      <c r="H3222" s="2" t="s">
        <v>65</v>
      </c>
      <c r="I3222" s="2" t="s">
        <v>43</v>
      </c>
      <c r="J3222" s="2" t="s">
        <v>181</v>
      </c>
      <c r="K3222" s="2" t="s">
        <v>3448</v>
      </c>
      <c r="L3222" s="2" t="s">
        <v>3425</v>
      </c>
      <c r="M3222" s="2" t="s">
        <v>3449</v>
      </c>
      <c r="N3222" s="13">
        <v>8500.5400000000009</v>
      </c>
      <c r="O3222" s="2">
        <v>7650</v>
      </c>
      <c r="P3222" s="23">
        <v>3</v>
      </c>
      <c r="Q3222" s="2" t="s">
        <v>48</v>
      </c>
      <c r="R3222" s="2"/>
      <c r="S3222" s="2"/>
      <c r="T3222" s="2"/>
      <c r="U3222" s="2" t="s">
        <v>50</v>
      </c>
      <c r="V3222" s="2" t="s">
        <v>71</v>
      </c>
      <c r="W3222" s="23">
        <v>7650</v>
      </c>
      <c r="X3222" s="2" t="s">
        <v>60</v>
      </c>
      <c r="Y3222" s="2"/>
      <c r="Z3222" s="3">
        <f t="shared" si="430"/>
        <v>25501.620000000003</v>
      </c>
      <c r="AA3222" s="3">
        <f t="shared" si="431"/>
        <v>22950</v>
      </c>
      <c r="AB3222" s="3">
        <f t="shared" si="432"/>
        <v>22950</v>
      </c>
      <c r="AC3222">
        <f t="shared" si="433"/>
        <v>2551.6200000000026</v>
      </c>
      <c r="AD3222" t="str">
        <f>_xlfn.XLOOKUP(V3222,[2]Index!L:L,[2]Index!M:M)</f>
        <v>CN</v>
      </c>
      <c r="AE3222" s="3" t="s">
        <v>5821</v>
      </c>
      <c r="AF3222" t="s">
        <v>52</v>
      </c>
      <c r="AG3222" s="10" t="s">
        <v>53</v>
      </c>
      <c r="AH3222" t="s">
        <v>54</v>
      </c>
      <c r="AJ3222">
        <f>VLOOKUP(D3222,[3]Multipliers!$B:$AT,36)</f>
        <v>1.098496224961478</v>
      </c>
      <c r="AK3222">
        <f>VLOOKUP(D3222,[3]Multipliers!$B:$AT,36)</f>
        <v>1.098496224961478</v>
      </c>
      <c r="AM3222">
        <f t="shared" si="434"/>
        <v>0</v>
      </c>
    </row>
    <row r="3223" spans="1:39">
      <c r="A3223" s="2" t="str">
        <f t="shared" si="428"/>
        <v>JUSTECH (JIANGSU) PRECISION INDUSTRY CO., LTD.V64CIM</v>
      </c>
      <c r="B3223" s="2" t="str">
        <f t="shared" si="429"/>
        <v>EQP,AE,CIM(CIM ICT),D47-V64,JUSTECH,RETROFIT KITRetrofit</v>
      </c>
      <c r="C3223" s="3" t="str">
        <f t="shared" si="435"/>
        <v>iphoneCIMNew Buy</v>
      </c>
      <c r="D3223" s="33">
        <v>385836</v>
      </c>
      <c r="E3223" s="33" t="s">
        <v>39</v>
      </c>
      <c r="F3223" s="33" t="s">
        <v>40</v>
      </c>
      <c r="G3223" s="33" t="s">
        <v>41</v>
      </c>
      <c r="H3223" s="33" t="s">
        <v>65</v>
      </c>
      <c r="I3223" s="33" t="s">
        <v>43</v>
      </c>
      <c r="J3223" s="33" t="s">
        <v>181</v>
      </c>
      <c r="K3223" s="33" t="s">
        <v>3450</v>
      </c>
      <c r="L3223" s="33" t="s">
        <v>3339</v>
      </c>
      <c r="M3223" s="33" t="s">
        <v>3451</v>
      </c>
      <c r="N3223" s="15">
        <v>25147.55</v>
      </c>
      <c r="O3223" s="26">
        <v>24097.37</v>
      </c>
      <c r="P3223" s="33">
        <v>10</v>
      </c>
      <c r="Q3223" s="33" t="s">
        <v>48</v>
      </c>
      <c r="R3223" s="34"/>
      <c r="S3223" s="35"/>
      <c r="T3223" s="35"/>
      <c r="U3223" s="33" t="s">
        <v>374</v>
      </c>
      <c r="V3223" s="36" t="s">
        <v>71</v>
      </c>
      <c r="W3223" s="37">
        <v>15712.157499999999</v>
      </c>
      <c r="X3223" s="38"/>
      <c r="Y3223" s="33">
        <v>850</v>
      </c>
      <c r="Z3223" s="3">
        <f t="shared" si="430"/>
        <v>251475.5</v>
      </c>
      <c r="AA3223" s="3">
        <f t="shared" si="431"/>
        <v>157121.57499999998</v>
      </c>
      <c r="AB3223" s="3">
        <f t="shared" si="432"/>
        <v>240973.69999999998</v>
      </c>
      <c r="AC3223">
        <f t="shared" si="433"/>
        <v>10501.800000000017</v>
      </c>
      <c r="AD3223" t="str">
        <f>_xlfn.XLOOKUP(V3223,[2]Index!L:L,[2]Index!M:M)</f>
        <v>CN</v>
      </c>
      <c r="AE3223" s="3" t="s">
        <v>5821</v>
      </c>
      <c r="AF3223" t="s">
        <v>52</v>
      </c>
      <c r="AG3223" s="7" t="s">
        <v>53</v>
      </c>
      <c r="AH3223" t="s">
        <v>54</v>
      </c>
      <c r="AJ3223">
        <f>VLOOKUP(D3223,[3]Multipliers!$B:$AT,36)</f>
        <v>1.4741205322231936</v>
      </c>
      <c r="AK3223">
        <f>VLOOKUP(D3223,[3]Multipliers!$B:$AT,36)</f>
        <v>1.4741205322231936</v>
      </c>
      <c r="AM3223">
        <f t="shared" si="434"/>
        <v>0</v>
      </c>
    </row>
    <row r="3224" spans="1:39">
      <c r="A3224" s="2" t="str">
        <f t="shared" si="428"/>
        <v>SHENZHEN TETE LASER TECHNOLOGY CO., LTD.V64SRLS</v>
      </c>
      <c r="B3224" s="2" t="str">
        <f t="shared" si="429"/>
        <v>EQP,AE,SRLS,D38-V64,TETE,RETROFIT KITRetrofit</v>
      </c>
      <c r="C3224" s="3" t="str">
        <f t="shared" si="435"/>
        <v>iphoneSRLSNew Buy</v>
      </c>
      <c r="D3224" s="33">
        <v>385815</v>
      </c>
      <c r="E3224" s="33" t="s">
        <v>3341</v>
      </c>
      <c r="F3224" s="33" t="s">
        <v>40</v>
      </c>
      <c r="G3224" s="33" t="s">
        <v>41</v>
      </c>
      <c r="H3224" s="33" t="s">
        <v>65</v>
      </c>
      <c r="I3224" s="33" t="s">
        <v>43</v>
      </c>
      <c r="J3224" s="33" t="s">
        <v>250</v>
      </c>
      <c r="K3224" s="33" t="s">
        <v>3452</v>
      </c>
      <c r="L3224" s="33" t="s">
        <v>3425</v>
      </c>
      <c r="M3224" s="33" t="s">
        <v>3453</v>
      </c>
      <c r="N3224" s="15">
        <v>8807.4699999999993</v>
      </c>
      <c r="O3224" s="26">
        <v>7926</v>
      </c>
      <c r="P3224" s="33">
        <v>1</v>
      </c>
      <c r="Q3224" s="33" t="s">
        <v>48</v>
      </c>
      <c r="R3224" s="34"/>
      <c r="S3224" s="35"/>
      <c r="T3224" s="35"/>
      <c r="U3224" s="33" t="s">
        <v>50</v>
      </c>
      <c r="V3224" s="36" t="s">
        <v>71</v>
      </c>
      <c r="W3224" s="37">
        <v>7926</v>
      </c>
      <c r="X3224" s="38" t="s">
        <v>60</v>
      </c>
      <c r="Y3224" s="33"/>
      <c r="Z3224" s="3">
        <f t="shared" si="430"/>
        <v>8807.4699999999993</v>
      </c>
      <c r="AA3224" s="3">
        <f t="shared" si="431"/>
        <v>7926</v>
      </c>
      <c r="AB3224" s="3">
        <f t="shared" si="432"/>
        <v>7926</v>
      </c>
      <c r="AC3224">
        <f t="shared" si="433"/>
        <v>881.46999999999935</v>
      </c>
      <c r="AD3224" t="str">
        <f>_xlfn.XLOOKUP(V3224,[2]Index!L:L,[2]Index!M:M)</f>
        <v>CN</v>
      </c>
      <c r="AE3224" s="3" t="s">
        <v>5821</v>
      </c>
      <c r="AF3224" t="s">
        <v>52</v>
      </c>
      <c r="AG3224" s="7" t="s">
        <v>53</v>
      </c>
      <c r="AH3224" t="s">
        <v>139</v>
      </c>
      <c r="AJ3224">
        <f>VLOOKUP(D3224,[3]Multipliers!$B:$AT,36)</f>
        <v>1.098496224961478</v>
      </c>
      <c r="AK3224">
        <f>VLOOKUP(D3224,[3]Multipliers!$B:$AT,36)</f>
        <v>1.098496224961478</v>
      </c>
      <c r="AM3224">
        <f t="shared" si="434"/>
        <v>0</v>
      </c>
    </row>
    <row r="3225" spans="1:39">
      <c r="A3225" s="2" t="str">
        <f t="shared" si="428"/>
        <v>JUSTECH (JIANGSU) PRECISION INDUSTRY CO., LTD.V64SA-IT-CG</v>
      </c>
      <c r="B3225" s="2" t="str">
        <f t="shared" si="429"/>
        <v>EQP,AE,SA-IT-CG 7-BAY(SA-IT-CG 4-BAY),D28-V64,JUSTECH,RETROFIT KITRetrofit</v>
      </c>
      <c r="D3225">
        <v>386556</v>
      </c>
      <c r="E3225" t="s">
        <v>39</v>
      </c>
      <c r="F3225" t="s">
        <v>40</v>
      </c>
      <c r="G3225" t="s">
        <v>41</v>
      </c>
      <c r="H3225" t="s">
        <v>65</v>
      </c>
      <c r="I3225" t="s">
        <v>43</v>
      </c>
      <c r="J3225" t="s">
        <v>784</v>
      </c>
      <c r="K3225" t="s">
        <v>3454</v>
      </c>
      <c r="L3225" t="s">
        <v>1106</v>
      </c>
      <c r="M3225" t="s">
        <v>3455</v>
      </c>
      <c r="N3225" s="18">
        <v>55523.24</v>
      </c>
      <c r="O3225" s="98">
        <v>52460.3</v>
      </c>
      <c r="P3225">
        <v>1</v>
      </c>
      <c r="Q3225" t="s">
        <v>48</v>
      </c>
      <c r="S3225"/>
      <c r="T3225"/>
      <c r="U3225" t="s">
        <v>374</v>
      </c>
      <c r="V3225" t="s">
        <v>71</v>
      </c>
      <c r="W3225">
        <v>40733.56</v>
      </c>
      <c r="X3225"/>
      <c r="Y3225">
        <v>850</v>
      </c>
      <c r="Z3225" s="3">
        <f t="shared" si="430"/>
        <v>55523.24</v>
      </c>
      <c r="AA3225" s="3">
        <f t="shared" si="431"/>
        <v>40733.56</v>
      </c>
      <c r="AB3225" s="3">
        <f t="shared" si="432"/>
        <v>52460.3</v>
      </c>
      <c r="AC3225">
        <f t="shared" si="433"/>
        <v>3062.9399999999951</v>
      </c>
      <c r="AD3225" t="str">
        <f>_xlfn.XLOOKUP(V3225,[2]Index!L:L,[2]Index!M:M)</f>
        <v>CN</v>
      </c>
      <c r="AE3225" s="3" t="s">
        <v>5821</v>
      </c>
      <c r="AF3225" t="s">
        <v>52</v>
      </c>
      <c r="AG3225" s="7" t="s">
        <v>53</v>
      </c>
      <c r="AH3225" t="s">
        <v>64</v>
      </c>
      <c r="AJ3225">
        <f>VLOOKUP(D3225,[3]Multipliers!$B:$AT,36)</f>
        <v>4.2645069236541717</v>
      </c>
      <c r="AK3225">
        <f>VLOOKUP(D3225,[3]Multipliers!$B:$AT,36)</f>
        <v>4.2645069236541717</v>
      </c>
      <c r="AM3225">
        <f t="shared" si="434"/>
        <v>0</v>
      </c>
    </row>
    <row r="3226" spans="1:39">
      <c r="A3226" s="2" t="str">
        <f t="shared" si="428"/>
        <v>HGLASER CO., LTD.V64PAMW</v>
      </c>
      <c r="B3226" s="2" t="str">
        <f t="shared" si="429"/>
        <v>EQP,AE,PAMW,V57-V6X,HG LASER,RETROFIT KITRetrofit</v>
      </c>
      <c r="D3226">
        <v>385438</v>
      </c>
      <c r="E3226" t="s">
        <v>566</v>
      </c>
      <c r="F3226" t="s">
        <v>40</v>
      </c>
      <c r="G3226" t="s">
        <v>41</v>
      </c>
      <c r="H3226" t="s">
        <v>65</v>
      </c>
      <c r="I3226" t="s">
        <v>43</v>
      </c>
      <c r="J3226" t="s">
        <v>61</v>
      </c>
      <c r="K3226" t="s">
        <v>3420</v>
      </c>
      <c r="L3226" t="s">
        <v>1112</v>
      </c>
      <c r="M3226" t="s">
        <v>3421</v>
      </c>
      <c r="N3226" s="18">
        <v>35110.9</v>
      </c>
      <c r="O3226" s="98">
        <v>34800</v>
      </c>
      <c r="P3226">
        <v>4</v>
      </c>
      <c r="Q3226" t="s">
        <v>48</v>
      </c>
      <c r="R3226">
        <v>6</v>
      </c>
      <c r="S3226"/>
      <c r="T3226"/>
      <c r="U3226" t="s">
        <v>50</v>
      </c>
      <c r="V3226" t="s">
        <v>71</v>
      </c>
      <c r="W3226">
        <v>13921.4</v>
      </c>
      <c r="X3226"/>
      <c r="Y3226">
        <v>1376</v>
      </c>
      <c r="Z3226" s="3">
        <f t="shared" si="430"/>
        <v>140443.6</v>
      </c>
      <c r="AA3226" s="3">
        <f t="shared" si="431"/>
        <v>55685.599999999999</v>
      </c>
      <c r="AB3226" s="3">
        <f t="shared" si="432"/>
        <v>139200</v>
      </c>
      <c r="AC3226">
        <f t="shared" si="433"/>
        <v>1243.6000000000058</v>
      </c>
      <c r="AD3226" t="str">
        <f>_xlfn.XLOOKUP(V3226,[2]Index!L:L,[2]Index!M:M)</f>
        <v>CN</v>
      </c>
      <c r="AE3226" s="3" t="s">
        <v>5821</v>
      </c>
      <c r="AF3226" t="s">
        <v>52</v>
      </c>
      <c r="AG3226" s="7" t="s">
        <v>53</v>
      </c>
      <c r="AH3226" t="s">
        <v>64</v>
      </c>
      <c r="AJ3226">
        <f>VLOOKUP(D3226,[3]Multipliers!$B:$AT,36)</f>
        <v>1.1293018123996041</v>
      </c>
      <c r="AK3226">
        <f>VLOOKUP(D3226,[3]Multipliers!$B:$AT,36)</f>
        <v>1.1293018123996041</v>
      </c>
      <c r="AM3226">
        <f t="shared" si="434"/>
        <v>0</v>
      </c>
    </row>
    <row r="3227" spans="1:39">
      <c r="A3227" s="2" t="str">
        <f t="shared" si="428"/>
        <v>JUSTECH (JIANGSU) PRECISION INDUSTRY CO., LTD.V64SA-IT-CG</v>
      </c>
      <c r="B3227" s="2" t="str">
        <f t="shared" si="429"/>
        <v>EQP,AE,SA-IT-CG 8-BAY(SA-IT-CG 4-BAY),D17-V64,JUSTECH,RETROFIT KITRetrofit</v>
      </c>
      <c r="D3227">
        <v>386557</v>
      </c>
      <c r="E3227" t="s">
        <v>39</v>
      </c>
      <c r="F3227" t="s">
        <v>40</v>
      </c>
      <c r="G3227" t="s">
        <v>41</v>
      </c>
      <c r="H3227" t="s">
        <v>65</v>
      </c>
      <c r="I3227" t="s">
        <v>43</v>
      </c>
      <c r="J3227" t="s">
        <v>231</v>
      </c>
      <c r="K3227" t="s">
        <v>3456</v>
      </c>
      <c r="L3227" t="s">
        <v>1106</v>
      </c>
      <c r="M3227" t="s">
        <v>3457</v>
      </c>
      <c r="N3227" s="18">
        <v>66941.039999999994</v>
      </c>
      <c r="O3227" s="98">
        <v>63535.57</v>
      </c>
      <c r="P3227">
        <v>6</v>
      </c>
      <c r="Q3227" t="s">
        <v>48</v>
      </c>
      <c r="S3227"/>
      <c r="T3227"/>
      <c r="U3227" t="s">
        <v>374</v>
      </c>
      <c r="V3227" t="s">
        <v>71</v>
      </c>
      <c r="W3227">
        <v>49867.8</v>
      </c>
      <c r="X3227"/>
      <c r="Y3227">
        <v>850</v>
      </c>
      <c r="Z3227" s="3">
        <f t="shared" si="430"/>
        <v>401646.24</v>
      </c>
      <c r="AA3227" s="3">
        <f t="shared" si="431"/>
        <v>299206.80000000005</v>
      </c>
      <c r="AB3227" s="3">
        <f t="shared" si="432"/>
        <v>381213.42</v>
      </c>
      <c r="AC3227">
        <f t="shared" si="433"/>
        <v>20432.820000000007</v>
      </c>
      <c r="AD3227" t="str">
        <f>_xlfn.XLOOKUP(V3227,[2]Index!L:L,[2]Index!M:M)</f>
        <v>CN</v>
      </c>
      <c r="AE3227" s="3" t="s">
        <v>5821</v>
      </c>
      <c r="AF3227" t="s">
        <v>52</v>
      </c>
      <c r="AG3227" s="7" t="s">
        <v>53</v>
      </c>
      <c r="AH3227" t="s">
        <v>232</v>
      </c>
      <c r="AJ3227">
        <f>VLOOKUP(D3227,[3]Multipliers!$B:$AT,36)</f>
        <v>4.2645069236541717</v>
      </c>
      <c r="AK3227">
        <f>VLOOKUP(D3227,[3]Multipliers!$B:$AT,36)</f>
        <v>4.2645069236541717</v>
      </c>
      <c r="AM3227">
        <f t="shared" si="434"/>
        <v>0</v>
      </c>
    </row>
    <row r="3228" spans="1:39">
      <c r="A3228" s="2" t="str">
        <f t="shared" si="428"/>
        <v>SHENZHEN TETE LASER TECHNOLOGY CO., LTD.V63BFLC</v>
      </c>
      <c r="B3228" s="2" t="str">
        <f t="shared" si="429"/>
        <v>EQP,AE,BFLC,V53-V63,TETE,RETROFIT KITRetrofit</v>
      </c>
      <c r="D3228">
        <v>385475</v>
      </c>
      <c r="E3228" t="s">
        <v>3341</v>
      </c>
      <c r="F3228" t="s">
        <v>40</v>
      </c>
      <c r="G3228" t="s">
        <v>41</v>
      </c>
      <c r="H3228" t="s">
        <v>42</v>
      </c>
      <c r="I3228" t="s">
        <v>43</v>
      </c>
      <c r="J3228" t="s">
        <v>111</v>
      </c>
      <c r="K3228" t="s">
        <v>3458</v>
      </c>
      <c r="L3228" t="s">
        <v>3372</v>
      </c>
      <c r="M3228" t="s">
        <v>3459</v>
      </c>
      <c r="N3228" s="18">
        <v>10314</v>
      </c>
      <c r="O3228" s="98">
        <v>9282</v>
      </c>
      <c r="P3228">
        <v>8</v>
      </c>
      <c r="Q3228" t="s">
        <v>70</v>
      </c>
      <c r="S3228"/>
      <c r="T3228"/>
      <c r="U3228" t="s">
        <v>50</v>
      </c>
      <c r="V3228" t="s">
        <v>3460</v>
      </c>
      <c r="W3228">
        <v>9282</v>
      </c>
      <c r="X3228" t="s">
        <v>60</v>
      </c>
      <c r="Z3228" s="3">
        <f t="shared" si="430"/>
        <v>82512</v>
      </c>
      <c r="AA3228" s="3">
        <f t="shared" si="431"/>
        <v>74256</v>
      </c>
      <c r="AB3228" s="3">
        <f t="shared" si="432"/>
        <v>74256</v>
      </c>
      <c r="AC3228">
        <f t="shared" si="433"/>
        <v>8256</v>
      </c>
      <c r="AD3228" t="str">
        <f>_xlfn.XLOOKUP(V3228,[2]Index!L:L,[2]Index!M:M)</f>
        <v>CN</v>
      </c>
      <c r="AE3228" s="3" t="s">
        <v>5821</v>
      </c>
      <c r="AF3228" t="s">
        <v>52</v>
      </c>
      <c r="AG3228" s="7" t="s">
        <v>53</v>
      </c>
      <c r="AH3228" t="s">
        <v>72</v>
      </c>
      <c r="AJ3228">
        <f>VLOOKUP(D3228,[3]Multipliers!$B:$AT,36)</f>
        <v>1</v>
      </c>
      <c r="AK3228">
        <f>VLOOKUP(D3228,[3]Multipliers!$B:$AT,36)</f>
        <v>1</v>
      </c>
      <c r="AM3228">
        <f t="shared" si="434"/>
        <v>0</v>
      </c>
    </row>
    <row r="3229" spans="1:39">
      <c r="A3229" s="2" t="str">
        <f t="shared" si="428"/>
        <v>SHENZHEN TETE LASER TECHNOLOGY CO., LTD.V63SRLS</v>
      </c>
      <c r="B3229" s="2" t="str">
        <f t="shared" si="429"/>
        <v>EQP,AE,SRLS,V53-V63,TETE,RETROFIT KITRetrofit</v>
      </c>
      <c r="D3229">
        <v>385542</v>
      </c>
      <c r="E3229" t="s">
        <v>3341</v>
      </c>
      <c r="F3229" t="s">
        <v>40</v>
      </c>
      <c r="G3229" t="s">
        <v>41</v>
      </c>
      <c r="H3229" t="s">
        <v>42</v>
      </c>
      <c r="I3229" t="s">
        <v>43</v>
      </c>
      <c r="J3229" t="s">
        <v>111</v>
      </c>
      <c r="K3229" t="s">
        <v>3461</v>
      </c>
      <c r="L3229" t="s">
        <v>3425</v>
      </c>
      <c r="M3229" t="s">
        <v>3462</v>
      </c>
      <c r="N3229" s="18">
        <v>4951</v>
      </c>
      <c r="O3229" s="98">
        <v>4703</v>
      </c>
      <c r="P3229">
        <v>9</v>
      </c>
      <c r="Q3229" t="s">
        <v>70</v>
      </c>
      <c r="S3229"/>
      <c r="T3229"/>
      <c r="U3229" t="s">
        <v>50</v>
      </c>
      <c r="V3229" t="s">
        <v>3460</v>
      </c>
      <c r="W3229">
        <v>4703</v>
      </c>
      <c r="X3229" t="s">
        <v>60</v>
      </c>
      <c r="Z3229" s="3">
        <f t="shared" si="430"/>
        <v>44559</v>
      </c>
      <c r="AA3229" s="3">
        <f t="shared" si="431"/>
        <v>42327</v>
      </c>
      <c r="AB3229" s="3">
        <f t="shared" si="432"/>
        <v>42327</v>
      </c>
      <c r="AC3229">
        <f t="shared" si="433"/>
        <v>2232</v>
      </c>
      <c r="AD3229" t="str">
        <f>_xlfn.XLOOKUP(V3229,[2]Index!L:L,[2]Index!M:M)</f>
        <v>CN</v>
      </c>
      <c r="AE3229" s="3" t="s">
        <v>5821</v>
      </c>
      <c r="AF3229" t="s">
        <v>52</v>
      </c>
      <c r="AG3229" s="7" t="s">
        <v>53</v>
      </c>
      <c r="AH3229" t="s">
        <v>72</v>
      </c>
      <c r="AJ3229">
        <f>VLOOKUP(D3229,[3]Multipliers!$B:$AT,36)</f>
        <v>1.3851029871286311</v>
      </c>
      <c r="AK3229">
        <f>VLOOKUP(D3229,[3]Multipliers!$B:$AT,36)</f>
        <v>1.3851029871286311</v>
      </c>
      <c r="AM3229">
        <f t="shared" si="434"/>
        <v>0</v>
      </c>
    </row>
    <row r="3230" spans="1:39">
      <c r="A3230" s="2" t="str">
        <f t="shared" si="428"/>
        <v>SHENZHEN TETE LASER TECHNOLOGY CO., LTD.V63BFLC</v>
      </c>
      <c r="B3230" s="2" t="str">
        <f t="shared" si="429"/>
        <v>EQP,AE,BFLC,D93-V63,TETE,RETROFIT KITRetrofit</v>
      </c>
      <c r="C3230" s="3" t="str">
        <f>_xlfn.CONCAT(G3230,L3230,"New Buy")</f>
        <v>iphoneBFLCNew Buy</v>
      </c>
      <c r="D3230" s="39">
        <v>385474</v>
      </c>
      <c r="E3230" s="39" t="s">
        <v>3341</v>
      </c>
      <c r="F3230" s="39" t="s">
        <v>40</v>
      </c>
      <c r="G3230" s="39" t="s">
        <v>41</v>
      </c>
      <c r="H3230" s="39" t="s">
        <v>42</v>
      </c>
      <c r="I3230" s="39" t="s">
        <v>43</v>
      </c>
      <c r="J3230" s="39" t="s">
        <v>55</v>
      </c>
      <c r="K3230" s="39" t="s">
        <v>3463</v>
      </c>
      <c r="L3230" s="39" t="s">
        <v>3372</v>
      </c>
      <c r="M3230" s="39" t="s">
        <v>3464</v>
      </c>
      <c r="N3230" s="40">
        <v>10314</v>
      </c>
      <c r="O3230" s="26">
        <v>9282</v>
      </c>
      <c r="P3230" s="39">
        <v>1</v>
      </c>
      <c r="Q3230" s="39" t="s">
        <v>48</v>
      </c>
      <c r="R3230" s="39"/>
      <c r="S3230" s="39"/>
      <c r="T3230" s="39"/>
      <c r="U3230" s="39" t="s">
        <v>50</v>
      </c>
      <c r="V3230" s="39" t="s">
        <v>3460</v>
      </c>
      <c r="W3230" s="24">
        <v>9282</v>
      </c>
      <c r="X3230" s="41" t="s">
        <v>60</v>
      </c>
      <c r="Y3230" s="42"/>
      <c r="Z3230" s="3">
        <f t="shared" si="430"/>
        <v>10314</v>
      </c>
      <c r="AA3230" s="3">
        <f t="shared" si="431"/>
        <v>9282</v>
      </c>
      <c r="AB3230" s="3">
        <f t="shared" si="432"/>
        <v>9282</v>
      </c>
      <c r="AC3230">
        <f t="shared" si="433"/>
        <v>1032</v>
      </c>
      <c r="AD3230" t="str">
        <f>_xlfn.XLOOKUP(V3230,[2]Index!L:L,[2]Index!M:M)</f>
        <v>CN</v>
      </c>
      <c r="AE3230" s="3" t="s">
        <v>5821</v>
      </c>
      <c r="AF3230" t="s">
        <v>52</v>
      </c>
      <c r="AG3230" s="7" t="s">
        <v>53</v>
      </c>
      <c r="AH3230" t="s">
        <v>54</v>
      </c>
      <c r="AJ3230">
        <f>VLOOKUP(D3230,[3]Multipliers!$B:$AT,36)</f>
        <v>1</v>
      </c>
      <c r="AK3230">
        <f>VLOOKUP(D3230,[3]Multipliers!$B:$AT,36)</f>
        <v>1</v>
      </c>
      <c r="AM3230">
        <f t="shared" si="434"/>
        <v>0</v>
      </c>
    </row>
    <row r="3231" spans="1:39">
      <c r="A3231" s="2" t="str">
        <f t="shared" si="428"/>
        <v>SHENZHEN TETE LASER TECHNOLOGY CO., LTD.V63SRLS</v>
      </c>
      <c r="B3231" s="2" t="str">
        <f t="shared" si="429"/>
        <v>EQP,AE,SRLS,D37-V63,TETE,RETROFIT KITRetrofit</v>
      </c>
      <c r="C3231" s="3" t="str">
        <f>_xlfn.CONCAT(G3231,L3231,"New Buy")</f>
        <v>iphoneSRLSNew Buy</v>
      </c>
      <c r="D3231" s="39">
        <v>385541</v>
      </c>
      <c r="E3231" s="39" t="s">
        <v>3341</v>
      </c>
      <c r="F3231" s="39" t="s">
        <v>40</v>
      </c>
      <c r="G3231" s="39" t="s">
        <v>41</v>
      </c>
      <c r="H3231" s="39" t="s">
        <v>42</v>
      </c>
      <c r="I3231" s="39" t="s">
        <v>43</v>
      </c>
      <c r="J3231" s="39" t="s">
        <v>254</v>
      </c>
      <c r="K3231" s="39" t="s">
        <v>3465</v>
      </c>
      <c r="L3231" s="39" t="s">
        <v>3425</v>
      </c>
      <c r="M3231" s="39" t="s">
        <v>3466</v>
      </c>
      <c r="N3231" s="40">
        <v>8500.5400000000009</v>
      </c>
      <c r="O3231" s="26">
        <v>7650</v>
      </c>
      <c r="P3231" s="39">
        <v>3</v>
      </c>
      <c r="Q3231" s="39" t="s">
        <v>48</v>
      </c>
      <c r="R3231" s="39"/>
      <c r="S3231" s="39"/>
      <c r="T3231" s="39"/>
      <c r="U3231" s="39" t="s">
        <v>50</v>
      </c>
      <c r="V3231" s="39" t="s">
        <v>3460</v>
      </c>
      <c r="W3231" s="24">
        <v>7650</v>
      </c>
      <c r="X3231" s="41" t="s">
        <v>60</v>
      </c>
      <c r="Y3231" s="42"/>
      <c r="Z3231" s="3">
        <f t="shared" si="430"/>
        <v>25501.620000000003</v>
      </c>
      <c r="AA3231" s="3">
        <f t="shared" si="431"/>
        <v>22950</v>
      </c>
      <c r="AB3231" s="3">
        <f t="shared" si="432"/>
        <v>22950</v>
      </c>
      <c r="AC3231">
        <f t="shared" si="433"/>
        <v>2551.6200000000026</v>
      </c>
      <c r="AD3231" t="str">
        <f>_xlfn.XLOOKUP(V3231,[2]Index!L:L,[2]Index!M:M)</f>
        <v>CN</v>
      </c>
      <c r="AE3231" s="3" t="s">
        <v>5821</v>
      </c>
      <c r="AF3231" t="s">
        <v>52</v>
      </c>
      <c r="AG3231" s="7" t="s">
        <v>53</v>
      </c>
      <c r="AH3231" t="s">
        <v>139</v>
      </c>
      <c r="AJ3231">
        <f>VLOOKUP(D3231,[3]Multipliers!$B:$AT,36)</f>
        <v>1.3851029871286311</v>
      </c>
      <c r="AK3231">
        <f>VLOOKUP(D3231,[3]Multipliers!$B:$AT,36)</f>
        <v>1.3851029871286311</v>
      </c>
      <c r="AM3231">
        <f t="shared" si="434"/>
        <v>0</v>
      </c>
    </row>
    <row r="3232" spans="1:39">
      <c r="A3232" s="2" t="str">
        <f t="shared" si="428"/>
        <v>JUSTECH (JIANGSU) PRECISION INDUSTRY CO., LTD.V68OIM-VB</v>
      </c>
      <c r="B3232" s="2" t="str">
        <f t="shared" si="429"/>
        <v>EQP,AE,OIM-VB,V57-V68,JUSTECH,RETROFIT KITRetrofit</v>
      </c>
      <c r="D3232">
        <v>386279</v>
      </c>
      <c r="E3232" t="s">
        <v>39</v>
      </c>
      <c r="F3232" t="s">
        <v>40</v>
      </c>
      <c r="G3232" t="s">
        <v>41</v>
      </c>
      <c r="H3232" t="s">
        <v>206</v>
      </c>
      <c r="I3232" t="s">
        <v>43</v>
      </c>
      <c r="J3232" t="s">
        <v>80</v>
      </c>
      <c r="K3232" t="s">
        <v>3491</v>
      </c>
      <c r="L3232" t="s">
        <v>3328</v>
      </c>
      <c r="M3232" t="s">
        <v>3492</v>
      </c>
      <c r="N3232" s="98">
        <v>45523.56</v>
      </c>
      <c r="O3232" s="98">
        <v>42760.61</v>
      </c>
      <c r="P3232">
        <v>1</v>
      </c>
      <c r="Q3232" t="s">
        <v>70</v>
      </c>
      <c r="S3232"/>
      <c r="T3232" t="s">
        <v>60</v>
      </c>
      <c r="U3232" t="s">
        <v>374</v>
      </c>
      <c r="V3232" t="s">
        <v>85</v>
      </c>
      <c r="W3232">
        <v>36825.542999999998</v>
      </c>
      <c r="X3232"/>
      <c r="Y3232" s="99">
        <v>850</v>
      </c>
      <c r="Z3232" s="3">
        <f t="shared" si="430"/>
        <v>45523.56</v>
      </c>
      <c r="AA3232" s="3">
        <f t="shared" si="431"/>
        <v>36825.542999999998</v>
      </c>
      <c r="AB3232" s="3">
        <f t="shared" si="432"/>
        <v>42760.61</v>
      </c>
      <c r="AC3232">
        <f t="shared" si="433"/>
        <v>2762.9499999999971</v>
      </c>
      <c r="AD3232" t="str">
        <f>_xlfn.XLOOKUP(V3232,[2]Index!L:L,[2]Index!M:M)</f>
        <v>CN</v>
      </c>
      <c r="AE3232" s="3" t="s">
        <v>5821</v>
      </c>
      <c r="AF3232" t="s">
        <v>52</v>
      </c>
      <c r="AG3232" s="9" t="s">
        <v>53</v>
      </c>
      <c r="AH3232" t="s">
        <v>72</v>
      </c>
      <c r="AJ3232">
        <f>VLOOKUP(D3232,[3]Multipliers!$B:$AT,36)</f>
        <v>1</v>
      </c>
      <c r="AK3232">
        <f>VLOOKUP(D3232,[3]Multipliers!$B:$AT,36)</f>
        <v>1</v>
      </c>
      <c r="AM3232">
        <f t="shared" si="434"/>
        <v>0</v>
      </c>
    </row>
    <row r="3233" spans="1:39">
      <c r="A3233" s="2" t="str">
        <f t="shared" si="428"/>
        <v>JUSTECH (JIANGSU) PRECISION INDUSTRY CO., LTD.V68FBI</v>
      </c>
      <c r="B3233" s="2" t="str">
        <f t="shared" si="429"/>
        <v>EQP,AE,FBI,V57-V68,JUSTECH,RETROFIT KITRetrofit</v>
      </c>
      <c r="C3233" s="3" t="str">
        <f>_xlfn.CONCAT(G3233,L3233,"New Buy")</f>
        <v>iphoneFBINew Buy</v>
      </c>
      <c r="D3233">
        <v>386273</v>
      </c>
      <c r="E3233" t="s">
        <v>39</v>
      </c>
      <c r="F3233" t="s">
        <v>40</v>
      </c>
      <c r="G3233" t="s">
        <v>41</v>
      </c>
      <c r="H3233" t="s">
        <v>206</v>
      </c>
      <c r="I3233" t="s">
        <v>43</v>
      </c>
      <c r="J3233" t="s">
        <v>80</v>
      </c>
      <c r="K3233" t="s">
        <v>3493</v>
      </c>
      <c r="L3233" t="s">
        <v>3317</v>
      </c>
      <c r="M3233" t="s">
        <v>3494</v>
      </c>
      <c r="N3233" s="18">
        <v>37293.949999999997</v>
      </c>
      <c r="O3233" s="98">
        <v>35175.129999999997</v>
      </c>
      <c r="P3233">
        <v>10</v>
      </c>
      <c r="Q3233" t="s">
        <v>70</v>
      </c>
      <c r="S3233"/>
      <c r="T3233" t="s">
        <v>60</v>
      </c>
      <c r="U3233" t="s">
        <v>374</v>
      </c>
      <c r="V3233" t="s">
        <v>85</v>
      </c>
      <c r="W3233">
        <v>29835.16</v>
      </c>
      <c r="X3233"/>
      <c r="Y3233">
        <v>850</v>
      </c>
      <c r="Z3233" s="3">
        <f t="shared" si="430"/>
        <v>372939.5</v>
      </c>
      <c r="AA3233" s="3">
        <f t="shared" si="431"/>
        <v>298351.59999999998</v>
      </c>
      <c r="AB3233" s="3">
        <f t="shared" si="432"/>
        <v>351751.3</v>
      </c>
      <c r="AC3233">
        <f t="shared" si="433"/>
        <v>21188.200000000012</v>
      </c>
      <c r="AD3233" t="str">
        <f>_xlfn.XLOOKUP(V3233,[2]Index!L:L,[2]Index!M:M)</f>
        <v>CN</v>
      </c>
      <c r="AE3233" s="3" t="s">
        <v>5821</v>
      </c>
      <c r="AF3233" t="s">
        <v>52</v>
      </c>
      <c r="AG3233" s="7" t="s">
        <v>53</v>
      </c>
      <c r="AH3233" t="s">
        <v>72</v>
      </c>
      <c r="AJ3233">
        <f>VLOOKUP(D3233,[3]Multipliers!$B:$AT,36)</f>
        <v>1</v>
      </c>
      <c r="AK3233">
        <f>VLOOKUP(D3233,[3]Multipliers!$B:$AT,36)</f>
        <v>1</v>
      </c>
      <c r="AL3233" s="3">
        <v>110688</v>
      </c>
      <c r="AM3233">
        <f t="shared" si="434"/>
        <v>0</v>
      </c>
    </row>
    <row r="3234" spans="1:39">
      <c r="A3234" s="2" t="str">
        <f t="shared" si="428"/>
        <v>JUSTECH (JIANGSU) PRECISION INDUSTRY CO., LTD.V63OIM-AB</v>
      </c>
      <c r="B3234" s="2" t="str">
        <f t="shared" si="429"/>
        <v>EQP,AE,OIM-AB,V57-V63,JUSTECH,RETROFIT KITRetrofit</v>
      </c>
      <c r="D3234">
        <v>384871</v>
      </c>
      <c r="E3234" t="s">
        <v>39</v>
      </c>
      <c r="F3234" t="s">
        <v>40</v>
      </c>
      <c r="G3234" t="s">
        <v>41</v>
      </c>
      <c r="H3234" t="s">
        <v>42</v>
      </c>
      <c r="I3234" t="s">
        <v>43</v>
      </c>
      <c r="J3234" t="s">
        <v>80</v>
      </c>
      <c r="K3234" t="s">
        <v>3508</v>
      </c>
      <c r="L3234" t="s">
        <v>3320</v>
      </c>
      <c r="M3234" t="s">
        <v>3509</v>
      </c>
      <c r="N3234" s="18">
        <v>23154.2</v>
      </c>
      <c r="O3234" s="100">
        <v>21062.33</v>
      </c>
      <c r="P3234">
        <v>1</v>
      </c>
      <c r="Q3234" t="s">
        <v>70</v>
      </c>
      <c r="S3234"/>
      <c r="T3234" t="s">
        <v>60</v>
      </c>
      <c r="U3234" t="s">
        <v>374</v>
      </c>
      <c r="V3234" t="s">
        <v>85</v>
      </c>
      <c r="W3234" s="100">
        <v>16693.118999999999</v>
      </c>
      <c r="X3234"/>
      <c r="Y3234">
        <v>850</v>
      </c>
      <c r="Z3234" s="3">
        <f t="shared" si="430"/>
        <v>23154.2</v>
      </c>
      <c r="AA3234" s="3">
        <f t="shared" si="431"/>
        <v>16693.118999999999</v>
      </c>
      <c r="AB3234" s="3">
        <f t="shared" si="432"/>
        <v>21062.33</v>
      </c>
      <c r="AC3234">
        <f t="shared" si="433"/>
        <v>2091.869999999999</v>
      </c>
      <c r="AD3234" t="str">
        <f>_xlfn.XLOOKUP(V3234,[2]Index!L:L,[2]Index!M:M)</f>
        <v>CN</v>
      </c>
      <c r="AE3234" s="3" t="s">
        <v>5821</v>
      </c>
      <c r="AF3234" t="s">
        <v>52</v>
      </c>
      <c r="AG3234" s="7" t="s">
        <v>53</v>
      </c>
      <c r="AH3234" t="s">
        <v>72</v>
      </c>
      <c r="AI3234"/>
      <c r="AJ3234">
        <f>VLOOKUP(D3234,[3]Multipliers!$B:$AT,36)</f>
        <v>0.85524056077337718</v>
      </c>
      <c r="AK3234">
        <f>VLOOKUP(D3234,[3]Multipliers!$B:$AT,36)</f>
        <v>0.85524056077337718</v>
      </c>
      <c r="AM3234">
        <f t="shared" si="434"/>
        <v>0</v>
      </c>
    </row>
    <row r="3235" spans="1:39">
      <c r="A3235" s="2" t="str">
        <f t="shared" si="428"/>
        <v>JUSTECH (JIANGSU) PRECISION INDUSTRY CO., LTD.V63FBI</v>
      </c>
      <c r="B3235" s="2" t="str">
        <f t="shared" si="429"/>
        <v>EQP,AE,FBI,V57-V63,JUSTECH,RETROFIT KITRetrofit</v>
      </c>
      <c r="C3235" s="3" t="str">
        <f t="shared" ref="C3235:C3288" si="436">_xlfn.CONCAT(G3235,L3235,"New Buy")</f>
        <v>iphoneFBINew Buy</v>
      </c>
      <c r="D3235" s="2">
        <v>384867</v>
      </c>
      <c r="E3235" s="2" t="s">
        <v>39</v>
      </c>
      <c r="F3235" s="2" t="s">
        <v>40</v>
      </c>
      <c r="G3235" s="2" t="s">
        <v>41</v>
      </c>
      <c r="H3235" s="2" t="s">
        <v>42</v>
      </c>
      <c r="I3235" s="2" t="s">
        <v>43</v>
      </c>
      <c r="J3235" s="2" t="s">
        <v>80</v>
      </c>
      <c r="K3235" s="2" t="s">
        <v>3316</v>
      </c>
      <c r="L3235" s="2" t="s">
        <v>3317</v>
      </c>
      <c r="M3235" s="2" t="s">
        <v>3318</v>
      </c>
      <c r="N3235" s="13">
        <v>17237.02</v>
      </c>
      <c r="O3235" s="2">
        <v>16379.91</v>
      </c>
      <c r="P3235" s="2">
        <v>2</v>
      </c>
      <c r="Q3235" s="2" t="s">
        <v>70</v>
      </c>
      <c r="R3235" s="2"/>
      <c r="S3235" s="2"/>
      <c r="T3235" s="2" t="s">
        <v>60</v>
      </c>
      <c r="U3235" s="2" t="s">
        <v>374</v>
      </c>
      <c r="V3235" s="2" t="s">
        <v>85</v>
      </c>
      <c r="W3235" s="2">
        <v>13789.616</v>
      </c>
      <c r="X3235" s="2"/>
      <c r="Y3235" s="2">
        <v>850</v>
      </c>
      <c r="Z3235" s="3">
        <f t="shared" si="430"/>
        <v>34474.04</v>
      </c>
      <c r="AA3235" s="3">
        <f t="shared" si="431"/>
        <v>27579.232</v>
      </c>
      <c r="AB3235" s="3">
        <f t="shared" si="432"/>
        <v>32759.82</v>
      </c>
      <c r="AC3235">
        <f t="shared" si="433"/>
        <v>1714.2200000000012</v>
      </c>
      <c r="AD3235" t="str">
        <f>_xlfn.XLOOKUP(V3235,[2]Index!L:L,[2]Index!M:M)</f>
        <v>CN</v>
      </c>
      <c r="AE3235" s="3" t="s">
        <v>5821</v>
      </c>
      <c r="AF3235" t="s">
        <v>52</v>
      </c>
      <c r="AG3235" s="7" t="s">
        <v>53</v>
      </c>
      <c r="AH3235" t="s">
        <v>72</v>
      </c>
      <c r="AJ3235">
        <f>VLOOKUP(D3235,[3]Multipliers!$B:$AT,36)</f>
        <v>0.85524056077337718</v>
      </c>
      <c r="AK3235">
        <f>VLOOKUP(D3235,[3]Multipliers!$B:$AT,36)</f>
        <v>0.85524056077337718</v>
      </c>
      <c r="AL3235" s="3">
        <v>110688</v>
      </c>
      <c r="AM3235">
        <f t="shared" si="434"/>
        <v>0</v>
      </c>
    </row>
    <row r="3236" spans="1:39">
      <c r="A3236" s="2" t="str">
        <f t="shared" si="428"/>
        <v>JUSTECH (JIANGSU) PRECISION INDUSTRY CO., LTD.V63OIM-HB</v>
      </c>
      <c r="B3236" s="2" t="str">
        <f t="shared" si="429"/>
        <v>EQP,AE,OIM-HB,V57-V63,JUSTECH,RETROFIT KITRetrofit</v>
      </c>
      <c r="C3236" s="3" t="str">
        <f t="shared" si="436"/>
        <v>iphoneOIM-HBNew Buy</v>
      </c>
      <c r="D3236" s="2">
        <v>384875</v>
      </c>
      <c r="E3236" s="2" t="s">
        <v>39</v>
      </c>
      <c r="F3236" s="2" t="s">
        <v>40</v>
      </c>
      <c r="G3236" s="2" t="s">
        <v>41</v>
      </c>
      <c r="H3236" s="2" t="s">
        <v>42</v>
      </c>
      <c r="I3236" s="2" t="s">
        <v>43</v>
      </c>
      <c r="J3236" s="2" t="s">
        <v>80</v>
      </c>
      <c r="K3236" s="2" t="s">
        <v>3510</v>
      </c>
      <c r="L3236" s="2" t="s">
        <v>3325</v>
      </c>
      <c r="M3236" s="2" t="s">
        <v>3511</v>
      </c>
      <c r="N3236" s="13">
        <v>17358.740000000002</v>
      </c>
      <c r="O3236" s="2">
        <v>15440.74</v>
      </c>
      <c r="P3236" s="2">
        <v>1</v>
      </c>
      <c r="Q3236" s="2" t="s">
        <v>70</v>
      </c>
      <c r="R3236" s="2"/>
      <c r="S3236" s="2"/>
      <c r="T3236" s="2" t="s">
        <v>60</v>
      </c>
      <c r="U3236" s="2" t="s">
        <v>374</v>
      </c>
      <c r="V3236" s="2" t="s">
        <v>85</v>
      </c>
      <c r="W3236" s="2">
        <v>11477.205</v>
      </c>
      <c r="X3236" s="2"/>
      <c r="Y3236" s="2">
        <v>850</v>
      </c>
      <c r="Z3236" s="3">
        <f t="shared" si="430"/>
        <v>17358.740000000002</v>
      </c>
      <c r="AA3236" s="3">
        <f t="shared" si="431"/>
        <v>11477.205</v>
      </c>
      <c r="AB3236" s="3">
        <f t="shared" si="432"/>
        <v>15440.74</v>
      </c>
      <c r="AC3236">
        <f t="shared" si="433"/>
        <v>1918.0000000000018</v>
      </c>
      <c r="AD3236" t="str">
        <f>_xlfn.XLOOKUP(V3236,[2]Index!L:L,[2]Index!M:M)</f>
        <v>CN</v>
      </c>
      <c r="AE3236" s="3" t="s">
        <v>5821</v>
      </c>
      <c r="AF3236" t="s">
        <v>52</v>
      </c>
      <c r="AG3236" s="7" t="s">
        <v>53</v>
      </c>
      <c r="AH3236" t="s">
        <v>72</v>
      </c>
      <c r="AJ3236">
        <f>VLOOKUP(D3236,[3]Multipliers!$B:$AT,36)</f>
        <v>0.85524056077337718</v>
      </c>
      <c r="AK3236">
        <f>VLOOKUP(D3236,[3]Multipliers!$B:$AT,36)</f>
        <v>0.85524056077337718</v>
      </c>
      <c r="AM3236">
        <f t="shared" si="434"/>
        <v>0</v>
      </c>
    </row>
    <row r="3237" spans="1:39">
      <c r="A3237" s="2" t="str">
        <f t="shared" si="428"/>
        <v>JUSTECH (JIANGSU) PRECISION INDUSTRY CO., LTD.V63OIM-VB</v>
      </c>
      <c r="B3237" s="2" t="str">
        <f t="shared" si="429"/>
        <v>EQP,AE,OIM-VB,V57-V63,JUSTECH,RETROFIT KITRetrofit</v>
      </c>
      <c r="C3237" s="3" t="str">
        <f t="shared" si="436"/>
        <v>iphoneOIM-VBNew Buy</v>
      </c>
      <c r="D3237" s="2">
        <v>384879</v>
      </c>
      <c r="E3237" s="2" t="s">
        <v>39</v>
      </c>
      <c r="F3237" s="2" t="s">
        <v>40</v>
      </c>
      <c r="G3237" s="2" t="s">
        <v>41</v>
      </c>
      <c r="H3237" s="2" t="s">
        <v>42</v>
      </c>
      <c r="I3237" s="2" t="s">
        <v>43</v>
      </c>
      <c r="J3237" s="2" t="s">
        <v>80</v>
      </c>
      <c r="K3237" s="2" t="s">
        <v>3512</v>
      </c>
      <c r="L3237" s="2" t="s">
        <v>3328</v>
      </c>
      <c r="M3237" s="2" t="s">
        <v>3513</v>
      </c>
      <c r="N3237" s="13">
        <v>15581.85</v>
      </c>
      <c r="O3237" s="2">
        <v>13717.15</v>
      </c>
      <c r="P3237" s="2">
        <v>1</v>
      </c>
      <c r="Q3237" s="2" t="s">
        <v>70</v>
      </c>
      <c r="R3237" s="2"/>
      <c r="S3237" s="2"/>
      <c r="T3237" s="2" t="s">
        <v>60</v>
      </c>
      <c r="U3237" s="2" t="s">
        <v>374</v>
      </c>
      <c r="V3237" s="2" t="s">
        <v>85</v>
      </c>
      <c r="W3237" s="2">
        <v>9878.0040000000008</v>
      </c>
      <c r="X3237" s="2"/>
      <c r="Y3237" s="2">
        <v>850</v>
      </c>
      <c r="Z3237" s="3">
        <f t="shared" si="430"/>
        <v>15581.85</v>
      </c>
      <c r="AA3237" s="3">
        <f t="shared" si="431"/>
        <v>9878.0040000000008</v>
      </c>
      <c r="AB3237" s="3">
        <f t="shared" si="432"/>
        <v>13717.15</v>
      </c>
      <c r="AC3237">
        <f t="shared" si="433"/>
        <v>1864.7000000000007</v>
      </c>
      <c r="AD3237" t="str">
        <f>_xlfn.XLOOKUP(V3237,[2]Index!L:L,[2]Index!M:M)</f>
        <v>CN</v>
      </c>
      <c r="AE3237" s="3" t="s">
        <v>5821</v>
      </c>
      <c r="AF3237" t="s">
        <v>52</v>
      </c>
      <c r="AG3237" s="7" t="s">
        <v>53</v>
      </c>
      <c r="AH3237" t="s">
        <v>72</v>
      </c>
      <c r="AJ3237">
        <f>VLOOKUP(D3237,[3]Multipliers!$B:$AT,36)</f>
        <v>0.85524056077337718</v>
      </c>
      <c r="AK3237">
        <f>VLOOKUP(D3237,[3]Multipliers!$B:$AT,36)</f>
        <v>0.85524056077337718</v>
      </c>
      <c r="AM3237">
        <f t="shared" si="434"/>
        <v>0</v>
      </c>
    </row>
    <row r="3238" spans="1:39">
      <c r="A3238" s="2" t="str">
        <f t="shared" si="428"/>
        <v>JUSTECH (JIANGSU) PRECISION INDUSTRY CO., LTD.V68BP</v>
      </c>
      <c r="B3238" s="2" t="str">
        <f t="shared" si="429"/>
        <v>EQP,AE,BP,V57-V68,JUSTECH,RETROFIT KITRetrofit</v>
      </c>
      <c r="C3238" s="3" t="str">
        <f t="shared" si="436"/>
        <v>iphoneBPNew Buy</v>
      </c>
      <c r="D3238" s="2">
        <v>386258</v>
      </c>
      <c r="E3238" s="2" t="s">
        <v>39</v>
      </c>
      <c r="F3238" s="2" t="s">
        <v>40</v>
      </c>
      <c r="G3238" s="2" t="s">
        <v>41</v>
      </c>
      <c r="H3238" s="2" t="s">
        <v>206</v>
      </c>
      <c r="I3238" s="2" t="s">
        <v>43</v>
      </c>
      <c r="J3238" s="2" t="s">
        <v>80</v>
      </c>
      <c r="K3238" s="2" t="s">
        <v>3514</v>
      </c>
      <c r="L3238" s="2" t="s">
        <v>1456</v>
      </c>
      <c r="M3238" s="2" t="s">
        <v>3515</v>
      </c>
      <c r="N3238" s="13">
        <v>9738.1299999999992</v>
      </c>
      <c r="O3238" s="2">
        <v>9075.99</v>
      </c>
      <c r="P3238" s="2">
        <v>4</v>
      </c>
      <c r="Q3238" s="2" t="s">
        <v>70</v>
      </c>
      <c r="R3238" s="2"/>
      <c r="S3238" s="2"/>
      <c r="T3238" s="2" t="s">
        <v>60</v>
      </c>
      <c r="U3238" s="2" t="s">
        <v>374</v>
      </c>
      <c r="V3238" s="2" t="s">
        <v>85</v>
      </c>
      <c r="W3238" s="2">
        <v>7790.5039999999999</v>
      </c>
      <c r="X3238" s="2"/>
      <c r="Y3238" s="2">
        <v>850</v>
      </c>
      <c r="Z3238" s="3">
        <f t="shared" si="430"/>
        <v>38952.519999999997</v>
      </c>
      <c r="AA3238" s="3">
        <f t="shared" si="431"/>
        <v>31162.016</v>
      </c>
      <c r="AB3238" s="3">
        <f t="shared" si="432"/>
        <v>36303.96</v>
      </c>
      <c r="AC3238">
        <f t="shared" si="433"/>
        <v>2648.5599999999977</v>
      </c>
      <c r="AD3238" t="str">
        <f>_xlfn.XLOOKUP(V3238,[2]Index!L:L,[2]Index!M:M)</f>
        <v>CN</v>
      </c>
      <c r="AE3238" s="3" t="s">
        <v>5821</v>
      </c>
      <c r="AF3238" t="s">
        <v>52</v>
      </c>
      <c r="AG3238" s="7" t="s">
        <v>53</v>
      </c>
      <c r="AH3238" t="s">
        <v>72</v>
      </c>
      <c r="AJ3238">
        <f>VLOOKUP(D3238,[3]Multipliers!$B:$AT,36)</f>
        <v>1</v>
      </c>
      <c r="AK3238">
        <f>VLOOKUP(D3238,[3]Multipliers!$B:$AT,36)</f>
        <v>1</v>
      </c>
      <c r="AM3238">
        <f t="shared" si="434"/>
        <v>0</v>
      </c>
    </row>
    <row r="3239" spans="1:39">
      <c r="A3239" s="2" t="str">
        <f t="shared" si="428"/>
        <v>JUSTECH (JIANGSU) PRECISION INDUSTRY CO., LTD.V63CIM</v>
      </c>
      <c r="B3239" s="2" t="str">
        <f t="shared" si="429"/>
        <v>EQP,AE,CIM IXMATION,V57-V63,JUSTECH,RETROFIT KITRetrofit</v>
      </c>
      <c r="C3239" s="3" t="str">
        <f t="shared" si="436"/>
        <v>iphoneCIMNew Buy</v>
      </c>
      <c r="D3239" s="2">
        <v>384821</v>
      </c>
      <c r="E3239" s="2" t="s">
        <v>39</v>
      </c>
      <c r="F3239" s="2" t="s">
        <v>40</v>
      </c>
      <c r="G3239" s="2" t="s">
        <v>41</v>
      </c>
      <c r="H3239" s="2" t="s">
        <v>42</v>
      </c>
      <c r="I3239" s="2" t="s">
        <v>43</v>
      </c>
      <c r="J3239" s="2" t="s">
        <v>80</v>
      </c>
      <c r="K3239" s="2" t="s">
        <v>3516</v>
      </c>
      <c r="L3239" s="2" t="s">
        <v>3339</v>
      </c>
      <c r="M3239" s="2" t="s">
        <v>3517</v>
      </c>
      <c r="N3239" s="13">
        <v>26679.79</v>
      </c>
      <c r="O3239" s="2">
        <v>25583.65</v>
      </c>
      <c r="P3239" s="2">
        <v>5</v>
      </c>
      <c r="Q3239" s="2" t="s">
        <v>70</v>
      </c>
      <c r="R3239" s="2"/>
      <c r="S3239" s="2"/>
      <c r="T3239" s="2" t="s">
        <v>3518</v>
      </c>
      <c r="U3239" s="2" t="s">
        <v>374</v>
      </c>
      <c r="V3239" s="2" t="s">
        <v>85</v>
      </c>
      <c r="W3239" s="2">
        <v>16708.113499999999</v>
      </c>
      <c r="X3239" s="2"/>
      <c r="Y3239" s="2">
        <v>850</v>
      </c>
      <c r="Z3239" s="3">
        <f t="shared" si="430"/>
        <v>133398.95000000001</v>
      </c>
      <c r="AA3239" s="3">
        <f t="shared" si="431"/>
        <v>83540.567500000005</v>
      </c>
      <c r="AB3239" s="3">
        <f t="shared" si="432"/>
        <v>127918.25</v>
      </c>
      <c r="AC3239">
        <f t="shared" si="433"/>
        <v>5480.7000000000116</v>
      </c>
      <c r="AD3239" t="str">
        <f>_xlfn.XLOOKUP(V3239,[2]Index!L:L,[2]Index!M:M)</f>
        <v>CN</v>
      </c>
      <c r="AE3239" s="3" t="s">
        <v>5821</v>
      </c>
      <c r="AF3239" t="s">
        <v>52</v>
      </c>
      <c r="AG3239" s="7" t="s">
        <v>53</v>
      </c>
      <c r="AH3239" t="s">
        <v>72</v>
      </c>
      <c r="AJ3239">
        <f>VLOOKUP(D3239,[3]Multipliers!$B:$AT,36)</f>
        <v>1.3685415304120341</v>
      </c>
      <c r="AK3239">
        <f>VLOOKUP(D3239,[3]Multipliers!$B:$AT,36)</f>
        <v>1.3685415304120341</v>
      </c>
      <c r="AL3239" s="3">
        <v>71549</v>
      </c>
      <c r="AM3239">
        <f t="shared" si="434"/>
        <v>0</v>
      </c>
    </row>
    <row r="3240" spans="1:39">
      <c r="A3240" s="2" t="str">
        <f t="shared" si="428"/>
        <v>JUSTECH (JIANGSU) PRECISION INDUSTRY CO., LTD.V68CIM</v>
      </c>
      <c r="B3240" s="2" t="str">
        <f t="shared" si="429"/>
        <v>EQP,AE,CIM IXMATION,V57-V68,JUSTECH,RETROFIT KITRetrofit</v>
      </c>
      <c r="C3240" s="3" t="str">
        <f t="shared" si="436"/>
        <v>iphoneCIMNew Buy</v>
      </c>
      <c r="D3240" s="2">
        <v>386241</v>
      </c>
      <c r="E3240" s="2" t="s">
        <v>39</v>
      </c>
      <c r="F3240" s="2" t="s">
        <v>40</v>
      </c>
      <c r="G3240" s="2" t="s">
        <v>41</v>
      </c>
      <c r="H3240" s="2" t="s">
        <v>206</v>
      </c>
      <c r="I3240" s="2" t="s">
        <v>43</v>
      </c>
      <c r="J3240" s="2" t="s">
        <v>80</v>
      </c>
      <c r="K3240" s="2" t="s">
        <v>3519</v>
      </c>
      <c r="L3240" s="2" t="s">
        <v>3339</v>
      </c>
      <c r="M3240" s="2" t="s">
        <v>3520</v>
      </c>
      <c r="N3240" s="13">
        <v>26659.93</v>
      </c>
      <c r="O3240" s="2">
        <v>25564.38</v>
      </c>
      <c r="P3240" s="2">
        <v>13</v>
      </c>
      <c r="Q3240" s="2" t="s">
        <v>70</v>
      </c>
      <c r="R3240" s="2"/>
      <c r="S3240" s="2"/>
      <c r="T3240" s="2" t="s">
        <v>3415</v>
      </c>
      <c r="U3240" s="2" t="s">
        <v>374</v>
      </c>
      <c r="V3240" s="2" t="s">
        <v>85</v>
      </c>
      <c r="W3240" s="2">
        <v>16695.2045</v>
      </c>
      <c r="X3240" s="2"/>
      <c r="Y3240" s="2">
        <v>850</v>
      </c>
      <c r="Z3240" s="3">
        <f t="shared" si="430"/>
        <v>346579.09</v>
      </c>
      <c r="AA3240" s="3">
        <f t="shared" si="431"/>
        <v>217037.65849999999</v>
      </c>
      <c r="AB3240" s="3">
        <f t="shared" si="432"/>
        <v>332336.94</v>
      </c>
      <c r="AC3240">
        <f t="shared" si="433"/>
        <v>14242.150000000023</v>
      </c>
      <c r="AD3240" t="str">
        <f>_xlfn.XLOOKUP(V3240,[2]Index!L:L,[2]Index!M:M)</f>
        <v>CN</v>
      </c>
      <c r="AE3240" s="3" t="s">
        <v>5821</v>
      </c>
      <c r="AF3240" t="s">
        <v>52</v>
      </c>
      <c r="AG3240" s="7" t="s">
        <v>53</v>
      </c>
      <c r="AH3240" t="s">
        <v>72</v>
      </c>
      <c r="AJ3240">
        <f>VLOOKUP(D3240,[3]Multipliers!$B:$AT,36)</f>
        <v>0.95795611961345095</v>
      </c>
      <c r="AK3240">
        <f>VLOOKUP(D3240,[3]Multipliers!$B:$AT,36)</f>
        <v>0.95795611961345095</v>
      </c>
      <c r="AL3240" s="3">
        <v>71549</v>
      </c>
      <c r="AM3240">
        <f t="shared" si="434"/>
        <v>0</v>
      </c>
    </row>
    <row r="3241" spans="1:39">
      <c r="A3241" s="2" t="str">
        <f t="shared" si="428"/>
        <v>JUSTECH (JIANGSU) PRECISION INDUSTRY CO., LTD.V68CIM</v>
      </c>
      <c r="B3241" s="2" t="str">
        <f t="shared" si="429"/>
        <v>EQP,AE,CIM,V57-V68,JUSTECH,RETROFIT KITRetrofit</v>
      </c>
      <c r="C3241" s="3" t="str">
        <f t="shared" si="436"/>
        <v>iphoneCIMNew Buy</v>
      </c>
      <c r="D3241" s="2">
        <v>386245</v>
      </c>
      <c r="E3241" s="2" t="s">
        <v>39</v>
      </c>
      <c r="F3241" s="2" t="s">
        <v>40</v>
      </c>
      <c r="G3241" s="2" t="s">
        <v>41</v>
      </c>
      <c r="H3241" s="2" t="s">
        <v>206</v>
      </c>
      <c r="I3241" s="2" t="s">
        <v>43</v>
      </c>
      <c r="J3241" s="2" t="s">
        <v>80</v>
      </c>
      <c r="K3241" s="2" t="s">
        <v>3521</v>
      </c>
      <c r="L3241" s="2" t="s">
        <v>3339</v>
      </c>
      <c r="M3241" s="2" t="s">
        <v>3522</v>
      </c>
      <c r="N3241" s="13">
        <v>26659.93</v>
      </c>
      <c r="O3241" s="2">
        <v>25564.38</v>
      </c>
      <c r="P3241" s="2">
        <v>1</v>
      </c>
      <c r="Q3241" s="2" t="s">
        <v>70</v>
      </c>
      <c r="R3241" s="2"/>
      <c r="S3241" s="2"/>
      <c r="T3241" s="2"/>
      <c r="U3241" s="2" t="s">
        <v>374</v>
      </c>
      <c r="V3241" s="2" t="s">
        <v>85</v>
      </c>
      <c r="W3241" s="2">
        <v>16695.2045</v>
      </c>
      <c r="X3241" s="2"/>
      <c r="Y3241" s="2">
        <v>850</v>
      </c>
      <c r="Z3241" s="3">
        <f t="shared" si="430"/>
        <v>26659.93</v>
      </c>
      <c r="AA3241" s="3">
        <f t="shared" si="431"/>
        <v>16695.2045</v>
      </c>
      <c r="AB3241" s="3">
        <f t="shared" si="432"/>
        <v>25564.38</v>
      </c>
      <c r="AC3241">
        <f t="shared" si="433"/>
        <v>1095.5499999999993</v>
      </c>
      <c r="AD3241" t="str">
        <f>_xlfn.XLOOKUP(V3241,[2]Index!L:L,[2]Index!M:M)</f>
        <v>CN</v>
      </c>
      <c r="AE3241" s="3" t="s">
        <v>5821</v>
      </c>
      <c r="AF3241" t="s">
        <v>52</v>
      </c>
      <c r="AG3241" s="7" t="s">
        <v>53</v>
      </c>
      <c r="AH3241" t="s">
        <v>72</v>
      </c>
      <c r="AJ3241">
        <f>VLOOKUP(D3241,[3]Multipliers!$B:$AT,36)</f>
        <v>0.95795611961345095</v>
      </c>
      <c r="AK3241">
        <f>VLOOKUP(D3241,[3]Multipliers!$B:$AT,36)</f>
        <v>0.95795611961345095</v>
      </c>
      <c r="AL3241" s="3">
        <v>71549</v>
      </c>
      <c r="AM3241">
        <f t="shared" si="434"/>
        <v>0</v>
      </c>
    </row>
    <row r="3242" spans="1:39">
      <c r="A3242" s="2" t="str">
        <f t="shared" si="428"/>
        <v>TAOWINE INDUSTRIAL CO., LTD.V68PSF</v>
      </c>
      <c r="B3242" s="2" t="str">
        <f t="shared" si="429"/>
        <v>EQP,AE,PSF,V54-V68,TAOWINE,RETROFIT KITRetrofit</v>
      </c>
      <c r="C3242" s="3" t="str">
        <f t="shared" si="436"/>
        <v>iphonePSFNew Buy</v>
      </c>
      <c r="D3242" s="2">
        <v>387016</v>
      </c>
      <c r="E3242" s="2" t="s">
        <v>1187</v>
      </c>
      <c r="F3242" s="2" t="s">
        <v>40</v>
      </c>
      <c r="G3242" s="2" t="s">
        <v>41</v>
      </c>
      <c r="H3242" s="2" t="s">
        <v>206</v>
      </c>
      <c r="I3242" s="2" t="s">
        <v>43</v>
      </c>
      <c r="J3242" s="2" t="s">
        <v>66</v>
      </c>
      <c r="K3242" s="2" t="s">
        <v>294</v>
      </c>
      <c r="L3242" s="2" t="s">
        <v>1205</v>
      </c>
      <c r="M3242" s="2" t="s">
        <v>3523</v>
      </c>
      <c r="N3242" s="13" t="s">
        <v>893</v>
      </c>
      <c r="O3242" s="2" t="s">
        <v>893</v>
      </c>
      <c r="P3242" s="2">
        <v>10</v>
      </c>
      <c r="Q3242" s="2" t="s">
        <v>70</v>
      </c>
      <c r="R3242" s="2"/>
      <c r="S3242" s="2"/>
      <c r="T3242" s="2"/>
      <c r="U3242" s="2" t="s">
        <v>374</v>
      </c>
      <c r="V3242" s="2" t="s">
        <v>85</v>
      </c>
      <c r="W3242" s="2" t="s">
        <v>3497</v>
      </c>
      <c r="X3242" s="2"/>
      <c r="Y3242" s="2"/>
      <c r="Z3242" s="3">
        <f t="shared" si="430"/>
        <v>0</v>
      </c>
      <c r="AA3242" s="3">
        <f t="shared" si="431"/>
        <v>0</v>
      </c>
      <c r="AB3242" s="3">
        <f t="shared" si="432"/>
        <v>0</v>
      </c>
      <c r="AC3242">
        <f t="shared" si="433"/>
        <v>0</v>
      </c>
      <c r="AD3242" t="str">
        <f>_xlfn.XLOOKUP(V3242,[2]Index!L:L,[2]Index!M:M)</f>
        <v>CN</v>
      </c>
      <c r="AE3242" s="3" t="s">
        <v>5821</v>
      </c>
      <c r="AF3242" t="s">
        <v>52</v>
      </c>
      <c r="AG3242" s="7" t="s">
        <v>53</v>
      </c>
      <c r="AH3242" t="s">
        <v>72</v>
      </c>
      <c r="AJ3242">
        <f>VLOOKUP(D3242,[3]Multipliers!$B:$AT,36)</f>
        <v>0.81702390030990901</v>
      </c>
      <c r="AK3242">
        <f>VLOOKUP(D3242,[3]Multipliers!$B:$AT,36)</f>
        <v>0.81702390030990901</v>
      </c>
      <c r="AM3242">
        <f t="shared" si="434"/>
        <v>0</v>
      </c>
    </row>
    <row r="3243" spans="1:39">
      <c r="A3243" s="2" t="str">
        <f t="shared" si="428"/>
        <v>JUSTECH (JIANGSU) PRECISION INDUSTRY CO., LTD.V68OIM-VB</v>
      </c>
      <c r="B3243" s="2" t="str">
        <f t="shared" si="429"/>
        <v>EQP,AE,OIM-VB,V54-V68,JUSTECH,RETROFIT KITRetrofit</v>
      </c>
      <c r="C3243" s="3" t="str">
        <f t="shared" si="436"/>
        <v>iphoneOIM-VBNew Buy</v>
      </c>
      <c r="D3243" s="2">
        <v>386278</v>
      </c>
      <c r="E3243" s="2" t="s">
        <v>39</v>
      </c>
      <c r="F3243" s="2" t="s">
        <v>40</v>
      </c>
      <c r="G3243" s="2" t="s">
        <v>41</v>
      </c>
      <c r="H3243" s="2" t="s">
        <v>206</v>
      </c>
      <c r="I3243" s="2" t="s">
        <v>43</v>
      </c>
      <c r="J3243" s="2" t="s">
        <v>66</v>
      </c>
      <c r="K3243" s="2" t="s">
        <v>3524</v>
      </c>
      <c r="L3243" s="2" t="s">
        <v>3328</v>
      </c>
      <c r="M3243" s="2" t="s">
        <v>3525</v>
      </c>
      <c r="N3243" s="13">
        <v>45523.56</v>
      </c>
      <c r="O3243" s="2">
        <v>42760.61</v>
      </c>
      <c r="P3243" s="2">
        <v>2</v>
      </c>
      <c r="Q3243" s="2" t="s">
        <v>70</v>
      </c>
      <c r="R3243" s="2"/>
      <c r="S3243" s="2"/>
      <c r="T3243" s="2" t="s">
        <v>60</v>
      </c>
      <c r="U3243" s="2" t="s">
        <v>374</v>
      </c>
      <c r="V3243" s="2" t="s">
        <v>85</v>
      </c>
      <c r="W3243" s="2">
        <v>36825.542999999998</v>
      </c>
      <c r="X3243" s="2"/>
      <c r="Y3243" s="2">
        <v>850</v>
      </c>
      <c r="Z3243" s="3">
        <f t="shared" si="430"/>
        <v>91047.12</v>
      </c>
      <c r="AA3243" s="3">
        <f t="shared" si="431"/>
        <v>73651.085999999996</v>
      </c>
      <c r="AB3243" s="3">
        <f t="shared" si="432"/>
        <v>85521.22</v>
      </c>
      <c r="AC3243">
        <f t="shared" si="433"/>
        <v>5525.8999999999942</v>
      </c>
      <c r="AD3243" t="str">
        <f>_xlfn.XLOOKUP(V3243,[2]Index!L:L,[2]Index!M:M)</f>
        <v>CN</v>
      </c>
      <c r="AE3243" s="3" t="s">
        <v>5821</v>
      </c>
      <c r="AF3243" t="s">
        <v>52</v>
      </c>
      <c r="AG3243" s="10" t="s">
        <v>53</v>
      </c>
      <c r="AH3243" t="s">
        <v>72</v>
      </c>
      <c r="AJ3243">
        <f>VLOOKUP(D3243,[3]Multipliers!$B:$AT,36)</f>
        <v>1</v>
      </c>
      <c r="AK3243">
        <f>VLOOKUP(D3243,[3]Multipliers!$B:$AT,36)</f>
        <v>1</v>
      </c>
      <c r="AM3243">
        <f t="shared" si="434"/>
        <v>0</v>
      </c>
    </row>
    <row r="3244" spans="1:39">
      <c r="A3244" s="2" t="str">
        <f t="shared" si="428"/>
        <v>JUSTECH (JIANGSU) PRECISION INDUSTRY CO., LTD.V68FBI</v>
      </c>
      <c r="B3244" s="2" t="str">
        <f t="shared" si="429"/>
        <v>EQP,AE,FBI,V54-V68,JUSTECH,RETROFIT KITRetrofit</v>
      </c>
      <c r="C3244" s="3" t="str">
        <f t="shared" si="436"/>
        <v>iphoneFBINew Buy</v>
      </c>
      <c r="D3244" s="2">
        <v>386272</v>
      </c>
      <c r="E3244" s="2" t="s">
        <v>39</v>
      </c>
      <c r="F3244" s="2" t="s">
        <v>40</v>
      </c>
      <c r="G3244" s="2" t="s">
        <v>41</v>
      </c>
      <c r="H3244" s="2" t="s">
        <v>206</v>
      </c>
      <c r="I3244" s="2" t="s">
        <v>43</v>
      </c>
      <c r="J3244" s="2" t="s">
        <v>66</v>
      </c>
      <c r="K3244" s="2" t="s">
        <v>3526</v>
      </c>
      <c r="L3244" s="2" t="s">
        <v>3317</v>
      </c>
      <c r="M3244" s="2" t="s">
        <v>3527</v>
      </c>
      <c r="N3244" s="13">
        <v>37293.949999999997</v>
      </c>
      <c r="O3244" s="2">
        <v>35175.129999999997</v>
      </c>
      <c r="P3244" s="2">
        <v>2</v>
      </c>
      <c r="Q3244" s="2" t="s">
        <v>70</v>
      </c>
      <c r="R3244" s="2"/>
      <c r="S3244" s="2"/>
      <c r="T3244" s="2" t="s">
        <v>60</v>
      </c>
      <c r="U3244" s="2" t="s">
        <v>374</v>
      </c>
      <c r="V3244" s="2" t="s">
        <v>85</v>
      </c>
      <c r="W3244" s="2">
        <v>29835.16</v>
      </c>
      <c r="X3244" s="2"/>
      <c r="Y3244" s="2">
        <v>850</v>
      </c>
      <c r="Z3244" s="3">
        <f t="shared" si="430"/>
        <v>74587.899999999994</v>
      </c>
      <c r="AA3244" s="3">
        <f t="shared" si="431"/>
        <v>59670.32</v>
      </c>
      <c r="AB3244" s="3">
        <f t="shared" si="432"/>
        <v>70350.259999999995</v>
      </c>
      <c r="AC3244">
        <f t="shared" si="433"/>
        <v>4237.6399999999994</v>
      </c>
      <c r="AD3244" t="str">
        <f>_xlfn.XLOOKUP(V3244,[2]Index!L:L,[2]Index!M:M)</f>
        <v>CN</v>
      </c>
      <c r="AE3244" s="3" t="s">
        <v>5821</v>
      </c>
      <c r="AF3244" t="s">
        <v>52</v>
      </c>
      <c r="AG3244" s="10" t="s">
        <v>53</v>
      </c>
      <c r="AH3244" t="s">
        <v>72</v>
      </c>
      <c r="AJ3244">
        <f>VLOOKUP(D3244,[3]Multipliers!$B:$AT,36)</f>
        <v>1</v>
      </c>
      <c r="AK3244">
        <f>VLOOKUP(D3244,[3]Multipliers!$B:$AT,36)</f>
        <v>1</v>
      </c>
      <c r="AL3244" s="3">
        <v>110688</v>
      </c>
      <c r="AM3244">
        <f t="shared" si="434"/>
        <v>0</v>
      </c>
    </row>
    <row r="3245" spans="1:39">
      <c r="A3245" s="2" t="str">
        <f t="shared" si="428"/>
        <v>JUSTECH (JIANGSU) PRECISION INDUSTRY CO., LTD.V63SA-IT-CG</v>
      </c>
      <c r="B3245" s="2" t="str">
        <f t="shared" si="429"/>
        <v>EQP,AE,SA-IT-CG 8-BAY,V54-V63,JUSTECH,RETROFIT KITRetrofit</v>
      </c>
      <c r="C3245" s="3" t="str">
        <f t="shared" si="436"/>
        <v>iphoneSA-IT-CGNew Buy</v>
      </c>
      <c r="D3245" s="2">
        <v>385574</v>
      </c>
      <c r="E3245" s="2" t="s">
        <v>39</v>
      </c>
      <c r="F3245" s="2" t="s">
        <v>40</v>
      </c>
      <c r="G3245" s="2" t="s">
        <v>41</v>
      </c>
      <c r="H3245" s="2" t="s">
        <v>42</v>
      </c>
      <c r="I3245" s="2" t="s">
        <v>43</v>
      </c>
      <c r="J3245" s="2" t="s">
        <v>66</v>
      </c>
      <c r="K3245" s="2" t="s">
        <v>3528</v>
      </c>
      <c r="L3245" s="2" t="s">
        <v>1106</v>
      </c>
      <c r="M3245" s="2" t="s">
        <v>3529</v>
      </c>
      <c r="N3245" s="13">
        <v>27640.86</v>
      </c>
      <c r="O3245" s="2">
        <v>25414.39</v>
      </c>
      <c r="P3245" s="2">
        <v>1</v>
      </c>
      <c r="Q3245" s="2" t="s">
        <v>70</v>
      </c>
      <c r="R3245" s="2"/>
      <c r="S3245" s="2"/>
      <c r="T3245" s="2" t="s">
        <v>49</v>
      </c>
      <c r="U3245" s="2" t="s">
        <v>374</v>
      </c>
      <c r="V3245" s="2" t="s">
        <v>85</v>
      </c>
      <c r="W3245" s="2">
        <v>13129.704900000001</v>
      </c>
      <c r="X3245" s="2"/>
      <c r="Y3245" s="2">
        <v>850</v>
      </c>
      <c r="Z3245" s="3">
        <f t="shared" si="430"/>
        <v>27640.86</v>
      </c>
      <c r="AA3245" s="3">
        <f t="shared" si="431"/>
        <v>13129.704900000001</v>
      </c>
      <c r="AB3245" s="3">
        <f t="shared" si="432"/>
        <v>25414.39</v>
      </c>
      <c r="AC3245">
        <f t="shared" si="433"/>
        <v>2226.4700000000012</v>
      </c>
      <c r="AD3245" t="str">
        <f>_xlfn.XLOOKUP(V3245,[2]Index!L:L,[2]Index!M:M)</f>
        <v>CN</v>
      </c>
      <c r="AE3245" s="3" t="s">
        <v>5821</v>
      </c>
      <c r="AF3245" t="s">
        <v>52</v>
      </c>
      <c r="AG3245" s="10" t="s">
        <v>53</v>
      </c>
      <c r="AH3245" t="s">
        <v>72</v>
      </c>
      <c r="AJ3245">
        <f>VLOOKUP(D3245,[3]Multipliers!$B:$AT,36)</f>
        <v>1.3557702622717802</v>
      </c>
      <c r="AK3245">
        <f>VLOOKUP(D3245,[3]Multipliers!$B:$AT,36)</f>
        <v>1.3557702622717802</v>
      </c>
      <c r="AM3245">
        <f t="shared" si="434"/>
        <v>0</v>
      </c>
    </row>
    <row r="3246" spans="1:39">
      <c r="A3246" s="2" t="str">
        <f t="shared" si="428"/>
        <v>JUSTECH (JIANGSU) PRECISION INDUSTRY CO., LTD.V63SA-IT-CG</v>
      </c>
      <c r="B3246" s="2" t="str">
        <f t="shared" si="429"/>
        <v>EQP,AE,SA-IT-CG 7-BAY,V54-V63,JUSTECH,RETROFIT KITRetrofit</v>
      </c>
      <c r="C3246" s="3" t="str">
        <f t="shared" si="436"/>
        <v>iphoneSA-IT-CGNew Buy</v>
      </c>
      <c r="D3246" s="2">
        <v>385571</v>
      </c>
      <c r="E3246" s="2" t="s">
        <v>39</v>
      </c>
      <c r="F3246" s="2" t="s">
        <v>40</v>
      </c>
      <c r="G3246" s="2" t="s">
        <v>41</v>
      </c>
      <c r="H3246" s="2" t="s">
        <v>42</v>
      </c>
      <c r="I3246" s="2" t="s">
        <v>43</v>
      </c>
      <c r="J3246" s="2" t="s">
        <v>66</v>
      </c>
      <c r="K3246" s="2" t="s">
        <v>3530</v>
      </c>
      <c r="L3246" s="2" t="s">
        <v>1106</v>
      </c>
      <c r="M3246" s="2" t="s">
        <v>3531</v>
      </c>
      <c r="N3246" s="13">
        <v>24943.05</v>
      </c>
      <c r="O3246" s="2">
        <v>22797.52</v>
      </c>
      <c r="P3246" s="2">
        <v>1</v>
      </c>
      <c r="Q3246" s="2" t="s">
        <v>70</v>
      </c>
      <c r="R3246" s="2"/>
      <c r="S3246" s="2"/>
      <c r="T3246" s="2" t="s">
        <v>1148</v>
      </c>
      <c r="U3246" s="2" t="s">
        <v>374</v>
      </c>
      <c r="V3246" s="2" t="s">
        <v>85</v>
      </c>
      <c r="W3246" s="2">
        <v>11591.9532</v>
      </c>
      <c r="X3246" s="2"/>
      <c r="Y3246" s="2">
        <v>850</v>
      </c>
      <c r="Z3246" s="3">
        <f t="shared" si="430"/>
        <v>24943.05</v>
      </c>
      <c r="AA3246" s="3">
        <f t="shared" si="431"/>
        <v>11591.9532</v>
      </c>
      <c r="AB3246" s="3">
        <f t="shared" si="432"/>
        <v>22797.52</v>
      </c>
      <c r="AC3246">
        <f t="shared" si="433"/>
        <v>2145.5299999999988</v>
      </c>
      <c r="AD3246" t="str">
        <f>_xlfn.XLOOKUP(V3246,[2]Index!L:L,[2]Index!M:M)</f>
        <v>CN</v>
      </c>
      <c r="AE3246" s="3" t="s">
        <v>5821</v>
      </c>
      <c r="AF3246" t="s">
        <v>52</v>
      </c>
      <c r="AG3246" s="10" t="s">
        <v>53</v>
      </c>
      <c r="AH3246" t="s">
        <v>72</v>
      </c>
      <c r="AJ3246">
        <f>VLOOKUP(D3246,[3]Multipliers!$B:$AT,36)</f>
        <v>1.2143950872807174</v>
      </c>
      <c r="AK3246">
        <f>VLOOKUP(D3246,[3]Multipliers!$B:$AT,36)</f>
        <v>1.2143950872807174</v>
      </c>
      <c r="AM3246">
        <f t="shared" si="434"/>
        <v>0</v>
      </c>
    </row>
    <row r="3247" spans="1:39">
      <c r="A3247" s="2" t="str">
        <f t="shared" si="428"/>
        <v>JUSTECH (JIANGSU) PRECISION INDUSTRY CO., LTD.V64OIM-AB</v>
      </c>
      <c r="B3247" s="2" t="str">
        <f t="shared" si="429"/>
        <v>EQP,AE,OIM-AB,V54-V64,JUSTECH,RETROFIT KITRetrofit</v>
      </c>
      <c r="C3247" s="3" t="str">
        <f t="shared" si="436"/>
        <v>iphoneOIM-ABNew Buy</v>
      </c>
      <c r="D3247" s="2">
        <v>385102</v>
      </c>
      <c r="E3247" s="2" t="s">
        <v>39</v>
      </c>
      <c r="F3247" s="2" t="s">
        <v>40</v>
      </c>
      <c r="G3247" s="2" t="s">
        <v>41</v>
      </c>
      <c r="H3247" s="2" t="s">
        <v>65</v>
      </c>
      <c r="I3247" s="2" t="s">
        <v>43</v>
      </c>
      <c r="J3247" s="2" t="s">
        <v>66</v>
      </c>
      <c r="K3247" s="2" t="s">
        <v>3395</v>
      </c>
      <c r="L3247" s="2" t="s">
        <v>3320</v>
      </c>
      <c r="M3247" s="2" t="s">
        <v>3396</v>
      </c>
      <c r="N3247" s="13">
        <v>23154.2</v>
      </c>
      <c r="O3247" s="2">
        <v>21062.33</v>
      </c>
      <c r="P3247" s="2">
        <v>4</v>
      </c>
      <c r="Q3247" s="2" t="s">
        <v>70</v>
      </c>
      <c r="R3247" s="2"/>
      <c r="S3247" s="2"/>
      <c r="T3247" s="2" t="s">
        <v>60</v>
      </c>
      <c r="U3247" s="2" t="s">
        <v>374</v>
      </c>
      <c r="V3247" s="2" t="s">
        <v>85</v>
      </c>
      <c r="W3247" s="2">
        <v>16693.118999999999</v>
      </c>
      <c r="X3247" s="2"/>
      <c r="Y3247" s="2">
        <v>850</v>
      </c>
      <c r="Z3247" s="3">
        <f t="shared" si="430"/>
        <v>92616.8</v>
      </c>
      <c r="AA3247" s="3">
        <f t="shared" si="431"/>
        <v>66772.475999999995</v>
      </c>
      <c r="AB3247" s="3">
        <f t="shared" si="432"/>
        <v>84249.32</v>
      </c>
      <c r="AC3247">
        <f t="shared" si="433"/>
        <v>8367.4799999999959</v>
      </c>
      <c r="AD3247" t="str">
        <f>_xlfn.XLOOKUP(V3247,[2]Index!L:L,[2]Index!M:M)</f>
        <v>CN</v>
      </c>
      <c r="AE3247" s="3" t="s">
        <v>5821</v>
      </c>
      <c r="AF3247" t="s">
        <v>52</v>
      </c>
      <c r="AG3247" s="10" t="s">
        <v>53</v>
      </c>
      <c r="AH3247" t="s">
        <v>72</v>
      </c>
      <c r="AJ3247">
        <f>VLOOKUP(D3247,[3]Multipliers!$B:$AT,36)</f>
        <v>0.4466578158991148</v>
      </c>
      <c r="AK3247">
        <f>VLOOKUP(D3247,[3]Multipliers!$B:$AT,36)</f>
        <v>0.4466578158991148</v>
      </c>
      <c r="AM3247">
        <f t="shared" si="434"/>
        <v>0</v>
      </c>
    </row>
    <row r="3248" spans="1:39">
      <c r="A3248" s="2" t="str">
        <f t="shared" si="428"/>
        <v>JUSTECH (JIANGSU) PRECISION INDUSTRY CO., LTD.V63OIM-AB</v>
      </c>
      <c r="B3248" s="2" t="str">
        <f t="shared" si="429"/>
        <v>EQP,AE,OIM-AB,V54-V63,JUSTECH,RETROFIT KITRetrofit</v>
      </c>
      <c r="C3248" s="3" t="str">
        <f t="shared" si="436"/>
        <v>iphoneOIM-ABNew Buy</v>
      </c>
      <c r="D3248" s="2">
        <v>384870</v>
      </c>
      <c r="E3248" s="2" t="s">
        <v>39</v>
      </c>
      <c r="F3248" s="2" t="s">
        <v>40</v>
      </c>
      <c r="G3248" s="2" t="s">
        <v>41</v>
      </c>
      <c r="H3248" s="2" t="s">
        <v>42</v>
      </c>
      <c r="I3248" s="2" t="s">
        <v>43</v>
      </c>
      <c r="J3248" s="2" t="s">
        <v>66</v>
      </c>
      <c r="K3248" s="2" t="s">
        <v>3532</v>
      </c>
      <c r="L3248" s="2" t="s">
        <v>3320</v>
      </c>
      <c r="M3248" s="2" t="s">
        <v>3533</v>
      </c>
      <c r="N3248" s="13">
        <v>23154.2</v>
      </c>
      <c r="O3248" s="2">
        <v>21062.33</v>
      </c>
      <c r="P3248" s="2">
        <v>1</v>
      </c>
      <c r="Q3248" s="2" t="s">
        <v>70</v>
      </c>
      <c r="R3248" s="2"/>
      <c r="S3248" s="2"/>
      <c r="T3248" s="2" t="s">
        <v>60</v>
      </c>
      <c r="U3248" s="2" t="s">
        <v>374</v>
      </c>
      <c r="V3248" s="2" t="s">
        <v>85</v>
      </c>
      <c r="W3248" s="2">
        <v>16693.118999999999</v>
      </c>
      <c r="X3248" s="2"/>
      <c r="Y3248" s="2">
        <v>850</v>
      </c>
      <c r="Z3248" s="3">
        <f t="shared" si="430"/>
        <v>23154.2</v>
      </c>
      <c r="AA3248" s="3">
        <f t="shared" si="431"/>
        <v>16693.118999999999</v>
      </c>
      <c r="AB3248" s="3">
        <f t="shared" si="432"/>
        <v>21062.33</v>
      </c>
      <c r="AC3248">
        <f t="shared" si="433"/>
        <v>2091.869999999999</v>
      </c>
      <c r="AD3248" t="str">
        <f>_xlfn.XLOOKUP(V3248,[2]Index!L:L,[2]Index!M:M)</f>
        <v>CN</v>
      </c>
      <c r="AE3248" s="3" t="s">
        <v>5821</v>
      </c>
      <c r="AF3248" t="s">
        <v>52</v>
      </c>
      <c r="AG3248" s="10" t="s">
        <v>53</v>
      </c>
      <c r="AH3248" t="s">
        <v>72</v>
      </c>
      <c r="AJ3248">
        <f>VLOOKUP(D3248,[3]Multipliers!$B:$AT,36)</f>
        <v>0.85524056077337718</v>
      </c>
      <c r="AK3248">
        <f>VLOOKUP(D3248,[3]Multipliers!$B:$AT,36)</f>
        <v>0.85524056077337718</v>
      </c>
      <c r="AM3248">
        <f t="shared" si="434"/>
        <v>0</v>
      </c>
    </row>
    <row r="3249" spans="1:39">
      <c r="A3249" s="2" t="str">
        <f t="shared" si="428"/>
        <v>JUSTECH (JIANGSU) PRECISION INDUSTRY CO., LTD.V64IT-REP</v>
      </c>
      <c r="B3249" s="2" t="str">
        <f t="shared" si="429"/>
        <v>EQP,AE,IT-REP DOUBLE,V54-V64,JUSTECH,RETROFIT KITRetrofit</v>
      </c>
      <c r="C3249" s="3" t="str">
        <f t="shared" si="436"/>
        <v>iphoneIT-REPNew Buy</v>
      </c>
      <c r="D3249" s="2">
        <v>385138</v>
      </c>
      <c r="E3249" s="2" t="s">
        <v>39</v>
      </c>
      <c r="F3249" s="2" t="s">
        <v>40</v>
      </c>
      <c r="G3249" s="2" t="s">
        <v>41</v>
      </c>
      <c r="H3249" s="2" t="s">
        <v>65</v>
      </c>
      <c r="I3249" s="2" t="s">
        <v>43</v>
      </c>
      <c r="J3249" s="2" t="s">
        <v>66</v>
      </c>
      <c r="K3249" s="2" t="s">
        <v>3534</v>
      </c>
      <c r="L3249" s="2" t="s">
        <v>937</v>
      </c>
      <c r="M3249" s="2" t="s">
        <v>3535</v>
      </c>
      <c r="N3249" s="13">
        <v>18780.21</v>
      </c>
      <c r="O3249" s="2">
        <v>16819.560000000001</v>
      </c>
      <c r="P3249" s="2">
        <v>1</v>
      </c>
      <c r="Q3249" s="2" t="s">
        <v>70</v>
      </c>
      <c r="R3249" s="2"/>
      <c r="S3249" s="2"/>
      <c r="T3249" s="2" t="s">
        <v>138</v>
      </c>
      <c r="U3249" s="2" t="s">
        <v>374</v>
      </c>
      <c r="V3249" s="2" t="s">
        <v>85</v>
      </c>
      <c r="W3249" s="2">
        <v>9213.0480000000007</v>
      </c>
      <c r="X3249" s="2"/>
      <c r="Y3249" s="2">
        <v>850</v>
      </c>
      <c r="Z3249" s="3">
        <f t="shared" si="430"/>
        <v>18780.21</v>
      </c>
      <c r="AA3249" s="3">
        <f t="shared" si="431"/>
        <v>9213.0480000000007</v>
      </c>
      <c r="AB3249" s="3">
        <f t="shared" si="432"/>
        <v>16819.560000000001</v>
      </c>
      <c r="AC3249">
        <f t="shared" si="433"/>
        <v>1960.6499999999978</v>
      </c>
      <c r="AD3249" t="str">
        <f>_xlfn.XLOOKUP(V3249,[2]Index!L:L,[2]Index!M:M)</f>
        <v>CN</v>
      </c>
      <c r="AE3249" s="3" t="s">
        <v>5821</v>
      </c>
      <c r="AF3249" t="s">
        <v>52</v>
      </c>
      <c r="AG3249" s="10" t="s">
        <v>53</v>
      </c>
      <c r="AH3249" t="s">
        <v>72</v>
      </c>
      <c r="AJ3249">
        <f>VLOOKUP(D3249,[3]Multipliers!$B:$AT,36)</f>
        <v>0.78464147242306481</v>
      </c>
      <c r="AK3249">
        <f>VLOOKUP(D3249,[3]Multipliers!$B:$AT,36)</f>
        <v>0.78464147242306481</v>
      </c>
      <c r="AM3249">
        <f t="shared" si="434"/>
        <v>0</v>
      </c>
    </row>
    <row r="3250" spans="1:39">
      <c r="A3250" s="2" t="str">
        <f t="shared" si="428"/>
        <v>JUSTECH (JIANGSU) PRECISION INDUSTRY CO., LTD.V64FBI</v>
      </c>
      <c r="B3250" s="2" t="str">
        <f t="shared" si="429"/>
        <v>EQP,AE,FBI,V54-V64,JUSTECH,RETROFIT KITRetrofit</v>
      </c>
      <c r="C3250" s="3" t="str">
        <f t="shared" si="436"/>
        <v>iphoneFBINew Buy</v>
      </c>
      <c r="D3250" s="2">
        <v>385095</v>
      </c>
      <c r="E3250" s="2" t="s">
        <v>39</v>
      </c>
      <c r="F3250" s="2" t="s">
        <v>40</v>
      </c>
      <c r="G3250" s="2" t="s">
        <v>41</v>
      </c>
      <c r="H3250" s="2" t="s">
        <v>65</v>
      </c>
      <c r="I3250" s="2" t="s">
        <v>43</v>
      </c>
      <c r="J3250" s="2" t="s">
        <v>66</v>
      </c>
      <c r="K3250" s="2" t="s">
        <v>3397</v>
      </c>
      <c r="L3250" s="2" t="s">
        <v>3317</v>
      </c>
      <c r="M3250" s="2" t="s">
        <v>3398</v>
      </c>
      <c r="N3250" s="13">
        <v>17237.02</v>
      </c>
      <c r="O3250" s="2">
        <v>16379.91</v>
      </c>
      <c r="P3250" s="2">
        <v>34</v>
      </c>
      <c r="Q3250" s="2" t="s">
        <v>70</v>
      </c>
      <c r="R3250" s="2"/>
      <c r="S3250" s="2"/>
      <c r="T3250" s="2" t="s">
        <v>60</v>
      </c>
      <c r="U3250" s="2" t="s">
        <v>374</v>
      </c>
      <c r="V3250" s="2" t="s">
        <v>85</v>
      </c>
      <c r="W3250" s="2">
        <v>13789.616</v>
      </c>
      <c r="X3250" s="2"/>
      <c r="Y3250" s="2">
        <v>850</v>
      </c>
      <c r="Z3250" s="3">
        <f t="shared" si="430"/>
        <v>586058.68000000005</v>
      </c>
      <c r="AA3250" s="3">
        <f t="shared" si="431"/>
        <v>468846.94400000002</v>
      </c>
      <c r="AB3250" s="3">
        <f t="shared" si="432"/>
        <v>556916.93999999994</v>
      </c>
      <c r="AC3250">
        <f t="shared" si="433"/>
        <v>29141.740000000107</v>
      </c>
      <c r="AD3250" t="str">
        <f>_xlfn.XLOOKUP(V3250,[2]Index!L:L,[2]Index!M:M)</f>
        <v>CN</v>
      </c>
      <c r="AE3250" s="3" t="s">
        <v>5821</v>
      </c>
      <c r="AF3250" t="s">
        <v>52</v>
      </c>
      <c r="AG3250" s="10" t="s">
        <v>53</v>
      </c>
      <c r="AH3250" t="s">
        <v>72</v>
      </c>
      <c r="AJ3250">
        <f>VLOOKUP(D3250,[3]Multipliers!$B:$AT,36)</f>
        <v>0.85524056077337718</v>
      </c>
      <c r="AK3250">
        <f>VLOOKUP(D3250,[3]Multipliers!$B:$AT,36)</f>
        <v>0.85524056077337718</v>
      </c>
      <c r="AL3250" s="3">
        <v>110688</v>
      </c>
      <c r="AM3250">
        <f t="shared" si="434"/>
        <v>0</v>
      </c>
    </row>
    <row r="3251" spans="1:39">
      <c r="A3251" s="2" t="str">
        <f t="shared" si="428"/>
        <v>JUSTECH (JIANGSU) PRECISION INDUSTRY CO., LTD.V64OIM-HB</v>
      </c>
      <c r="B3251" s="2" t="str">
        <f t="shared" si="429"/>
        <v>EQP,AE,OIM-HB,V54-V64,JUSTECH,RETROFIT KITRetrofit</v>
      </c>
      <c r="C3251" s="3" t="str">
        <f t="shared" si="436"/>
        <v>iphoneOIM-HBNew Buy</v>
      </c>
      <c r="D3251">
        <v>385106</v>
      </c>
      <c r="E3251" t="s">
        <v>39</v>
      </c>
      <c r="F3251" t="s">
        <v>40</v>
      </c>
      <c r="G3251" t="s">
        <v>41</v>
      </c>
      <c r="H3251" t="s">
        <v>65</v>
      </c>
      <c r="I3251" t="s">
        <v>43</v>
      </c>
      <c r="J3251" t="s">
        <v>66</v>
      </c>
      <c r="K3251" t="s">
        <v>3399</v>
      </c>
      <c r="L3251" t="s">
        <v>3325</v>
      </c>
      <c r="M3251" t="s">
        <v>3400</v>
      </c>
      <c r="N3251" s="18">
        <v>17358.740000000002</v>
      </c>
      <c r="O3251" s="98">
        <v>15440.74</v>
      </c>
      <c r="P3251">
        <v>4</v>
      </c>
      <c r="Q3251" t="s">
        <v>70</v>
      </c>
      <c r="S3251"/>
      <c r="T3251" t="s">
        <v>60</v>
      </c>
      <c r="U3251" t="s">
        <v>374</v>
      </c>
      <c r="V3251" t="s">
        <v>85</v>
      </c>
      <c r="W3251">
        <v>11477.205</v>
      </c>
      <c r="X3251"/>
      <c r="Y3251">
        <v>850</v>
      </c>
      <c r="Z3251" s="3">
        <f t="shared" si="430"/>
        <v>69434.960000000006</v>
      </c>
      <c r="AA3251" s="3">
        <f t="shared" si="431"/>
        <v>45908.82</v>
      </c>
      <c r="AB3251" s="3">
        <f t="shared" si="432"/>
        <v>61762.96</v>
      </c>
      <c r="AC3251">
        <f t="shared" si="433"/>
        <v>7672.0000000000073</v>
      </c>
      <c r="AD3251" t="str">
        <f>_xlfn.XLOOKUP(V3251,[2]Index!L:L,[2]Index!M:M)</f>
        <v>CN</v>
      </c>
      <c r="AE3251" s="3" t="s">
        <v>5821</v>
      </c>
      <c r="AF3251" t="s">
        <v>52</v>
      </c>
      <c r="AG3251" s="7" t="s">
        <v>53</v>
      </c>
      <c r="AH3251" t="s">
        <v>72</v>
      </c>
      <c r="AJ3251">
        <f>VLOOKUP(D3251,[3]Multipliers!$B:$AT,36)</f>
        <v>0.4466578158991148</v>
      </c>
      <c r="AK3251">
        <f>VLOOKUP(D3251,[3]Multipliers!$B:$AT,36)</f>
        <v>0.4466578158991148</v>
      </c>
      <c r="AM3251">
        <f t="shared" si="434"/>
        <v>0</v>
      </c>
    </row>
    <row r="3252" spans="1:39">
      <c r="A3252" s="2" t="str">
        <f t="shared" si="428"/>
        <v>JUSTECH (JIANGSU) PRECISION INDUSTRY CO., LTD.V63OIM-HB</v>
      </c>
      <c r="B3252" s="2" t="str">
        <f t="shared" si="429"/>
        <v>EQP,AE,OIM-HB,V54-V63,JUSTECH,RETROFIT KITRetrofit</v>
      </c>
      <c r="C3252" s="3" t="str">
        <f t="shared" si="436"/>
        <v>iphoneOIM-HBNew Buy</v>
      </c>
      <c r="D3252">
        <v>384874</v>
      </c>
      <c r="E3252" t="s">
        <v>39</v>
      </c>
      <c r="F3252" t="s">
        <v>40</v>
      </c>
      <c r="G3252" t="s">
        <v>41</v>
      </c>
      <c r="H3252" t="s">
        <v>42</v>
      </c>
      <c r="I3252" t="s">
        <v>43</v>
      </c>
      <c r="J3252" t="s">
        <v>66</v>
      </c>
      <c r="K3252" t="s">
        <v>3536</v>
      </c>
      <c r="L3252" t="s">
        <v>3325</v>
      </c>
      <c r="M3252" t="s">
        <v>3537</v>
      </c>
      <c r="N3252" s="18">
        <v>17358.740000000002</v>
      </c>
      <c r="O3252" s="98">
        <v>15440.74</v>
      </c>
      <c r="P3252">
        <v>1</v>
      </c>
      <c r="Q3252" t="s">
        <v>70</v>
      </c>
      <c r="S3252"/>
      <c r="T3252" t="s">
        <v>60</v>
      </c>
      <c r="U3252" t="s">
        <v>374</v>
      </c>
      <c r="V3252" t="s">
        <v>85</v>
      </c>
      <c r="W3252">
        <v>11477.205</v>
      </c>
      <c r="X3252"/>
      <c r="Y3252">
        <v>850</v>
      </c>
      <c r="Z3252" s="3">
        <f t="shared" si="430"/>
        <v>17358.740000000002</v>
      </c>
      <c r="AA3252" s="3">
        <f t="shared" si="431"/>
        <v>11477.205</v>
      </c>
      <c r="AB3252" s="3">
        <f t="shared" si="432"/>
        <v>15440.74</v>
      </c>
      <c r="AC3252">
        <f t="shared" si="433"/>
        <v>1918.0000000000018</v>
      </c>
      <c r="AD3252" t="str">
        <f>_xlfn.XLOOKUP(V3252,[2]Index!L:L,[2]Index!M:M)</f>
        <v>CN</v>
      </c>
      <c r="AE3252" s="3" t="s">
        <v>5821</v>
      </c>
      <c r="AF3252" t="s">
        <v>52</v>
      </c>
      <c r="AG3252" s="7" t="s">
        <v>53</v>
      </c>
      <c r="AH3252" t="s">
        <v>72</v>
      </c>
      <c r="AJ3252">
        <f>VLOOKUP(D3252,[3]Multipliers!$B:$AT,36)</f>
        <v>0.85524056077337718</v>
      </c>
      <c r="AK3252">
        <f>VLOOKUP(D3252,[3]Multipliers!$B:$AT,36)</f>
        <v>0.85524056077337718</v>
      </c>
      <c r="AM3252">
        <f t="shared" si="434"/>
        <v>0</v>
      </c>
    </row>
    <row r="3253" spans="1:39">
      <c r="A3253" s="2" t="str">
        <f t="shared" si="428"/>
        <v>JUSTECH (JIANGSU) PRECISION INDUSTRY CO., LTD.V64SPA1</v>
      </c>
      <c r="B3253" s="2" t="str">
        <f t="shared" si="429"/>
        <v>EQP,AE,SPA1,V54-V64,JUSTECH,RETROFIT KITRetrofit</v>
      </c>
      <c r="C3253" s="3" t="str">
        <f t="shared" si="436"/>
        <v>iphoneSPA1New Buy</v>
      </c>
      <c r="D3253">
        <v>386159</v>
      </c>
      <c r="E3253" t="s">
        <v>39</v>
      </c>
      <c r="F3253" t="s">
        <v>40</v>
      </c>
      <c r="G3253" t="s">
        <v>41</v>
      </c>
      <c r="H3253" t="s">
        <v>65</v>
      </c>
      <c r="I3253" t="s">
        <v>43</v>
      </c>
      <c r="J3253" t="s">
        <v>66</v>
      </c>
      <c r="K3253" t="s">
        <v>3538</v>
      </c>
      <c r="L3253" t="s">
        <v>1021</v>
      </c>
      <c r="M3253" t="s">
        <v>3539</v>
      </c>
      <c r="N3253" s="18">
        <v>16858.61</v>
      </c>
      <c r="O3253" s="98">
        <v>14955.61</v>
      </c>
      <c r="P3253">
        <v>3</v>
      </c>
      <c r="Q3253" t="s">
        <v>70</v>
      </c>
      <c r="S3253"/>
      <c r="T3253" t="s">
        <v>60</v>
      </c>
      <c r="U3253" t="s">
        <v>374</v>
      </c>
      <c r="V3253" t="s">
        <v>85</v>
      </c>
      <c r="W3253">
        <v>7351.3919999999998</v>
      </c>
      <c r="X3253"/>
      <c r="Y3253">
        <v>850</v>
      </c>
      <c r="Z3253" s="3">
        <f t="shared" si="430"/>
        <v>50575.83</v>
      </c>
      <c r="AA3253" s="3">
        <f t="shared" si="431"/>
        <v>22054.175999999999</v>
      </c>
      <c r="AB3253" s="3">
        <f t="shared" si="432"/>
        <v>44866.83</v>
      </c>
      <c r="AC3253">
        <f t="shared" si="433"/>
        <v>5709</v>
      </c>
      <c r="AD3253" t="str">
        <f>_xlfn.XLOOKUP(V3253,[2]Index!L:L,[2]Index!M:M)</f>
        <v>CN</v>
      </c>
      <c r="AE3253" s="3" t="s">
        <v>5821</v>
      </c>
      <c r="AF3253" t="s">
        <v>52</v>
      </c>
      <c r="AG3253" s="7" t="s">
        <v>53</v>
      </c>
      <c r="AH3253" t="s">
        <v>72</v>
      </c>
      <c r="AJ3253">
        <f>VLOOKUP(D3253,[3]Multipliers!$B:$AT,36)</f>
        <v>1</v>
      </c>
      <c r="AK3253">
        <f>VLOOKUP(D3253,[3]Multipliers!$B:$AT,36)</f>
        <v>1</v>
      </c>
      <c r="AM3253">
        <f t="shared" si="434"/>
        <v>0</v>
      </c>
    </row>
    <row r="3254" spans="1:39">
      <c r="A3254" s="2" t="str">
        <f t="shared" si="428"/>
        <v>JUSTECH (JIANGSU) PRECISION INDUSTRY CO., LTD.V64SPA2</v>
      </c>
      <c r="B3254" s="2" t="str">
        <f t="shared" si="429"/>
        <v>EQP,AE,SPA2,V54-V64,JUSTECH,RETROFIT KITRetrofit</v>
      </c>
      <c r="C3254" s="3" t="str">
        <f t="shared" si="436"/>
        <v>iphoneSPA2New Buy</v>
      </c>
      <c r="D3254" s="2">
        <v>386163</v>
      </c>
      <c r="E3254" s="2" t="s">
        <v>39</v>
      </c>
      <c r="F3254" s="2" t="s">
        <v>40</v>
      </c>
      <c r="G3254" s="2" t="s">
        <v>41</v>
      </c>
      <c r="H3254" s="2" t="s">
        <v>65</v>
      </c>
      <c r="I3254" s="2" t="s">
        <v>43</v>
      </c>
      <c r="J3254" s="2" t="s">
        <v>66</v>
      </c>
      <c r="K3254" s="2" t="s">
        <v>3540</v>
      </c>
      <c r="L3254" s="2" t="s">
        <v>1025</v>
      </c>
      <c r="M3254" s="2" t="s">
        <v>3541</v>
      </c>
      <c r="N3254" s="13">
        <v>16858.61</v>
      </c>
      <c r="O3254" s="2">
        <v>14955.61</v>
      </c>
      <c r="P3254" s="2">
        <v>3</v>
      </c>
      <c r="Q3254" s="2" t="s">
        <v>70</v>
      </c>
      <c r="R3254" s="2"/>
      <c r="S3254" s="2"/>
      <c r="T3254" s="2" t="s">
        <v>60</v>
      </c>
      <c r="U3254" s="2" t="s">
        <v>374</v>
      </c>
      <c r="V3254" s="2" t="s">
        <v>85</v>
      </c>
      <c r="W3254" s="2">
        <v>7351.3919999999998</v>
      </c>
      <c r="X3254" s="20"/>
      <c r="Y3254" s="2">
        <v>850</v>
      </c>
      <c r="Z3254" s="3">
        <f t="shared" si="430"/>
        <v>50575.83</v>
      </c>
      <c r="AA3254" s="3">
        <f t="shared" si="431"/>
        <v>22054.175999999999</v>
      </c>
      <c r="AB3254" s="3">
        <f t="shared" si="432"/>
        <v>44866.83</v>
      </c>
      <c r="AC3254">
        <f t="shared" si="433"/>
        <v>5709</v>
      </c>
      <c r="AD3254" t="str">
        <f>_xlfn.XLOOKUP(V3254,[2]Index!L:L,[2]Index!M:M)</f>
        <v>CN</v>
      </c>
      <c r="AE3254" s="3" t="s">
        <v>5821</v>
      </c>
      <c r="AF3254" t="s">
        <v>52</v>
      </c>
      <c r="AG3254" s="10" t="s">
        <v>53</v>
      </c>
      <c r="AH3254" t="s">
        <v>72</v>
      </c>
      <c r="AJ3254">
        <f>VLOOKUP(D3254,[3]Multipliers!$B:$AT,36)</f>
        <v>0.96832646242556519</v>
      </c>
      <c r="AK3254">
        <f>VLOOKUP(D3254,[3]Multipliers!$B:$AT,36)</f>
        <v>0.96832646242556519</v>
      </c>
      <c r="AM3254">
        <f t="shared" si="434"/>
        <v>0</v>
      </c>
    </row>
    <row r="3255" spans="1:39">
      <c r="A3255" s="2" t="str">
        <f t="shared" si="428"/>
        <v>JUSTECH (JIANGSU) PRECISION INDUSTRY CO., LTD.V64SPA4</v>
      </c>
      <c r="B3255" s="2" t="str">
        <f t="shared" si="429"/>
        <v>EQP,AE,SPA4,V54-V64,JUSTECH,RETROFIT KITRetrofit</v>
      </c>
      <c r="C3255" s="3" t="str">
        <f t="shared" si="436"/>
        <v>iphoneSPA4New Buy</v>
      </c>
      <c r="D3255" s="2">
        <v>386411</v>
      </c>
      <c r="E3255" s="2" t="s">
        <v>39</v>
      </c>
      <c r="F3255" s="2" t="s">
        <v>40</v>
      </c>
      <c r="G3255" s="2" t="s">
        <v>41</v>
      </c>
      <c r="H3255" s="2" t="s">
        <v>65</v>
      </c>
      <c r="I3255" s="2" t="s">
        <v>43</v>
      </c>
      <c r="J3255" s="2" t="s">
        <v>66</v>
      </c>
      <c r="K3255" s="2" t="s">
        <v>3401</v>
      </c>
      <c r="L3255" s="2" t="s">
        <v>1028</v>
      </c>
      <c r="M3255" s="2" t="s">
        <v>3402</v>
      </c>
      <c r="N3255" s="13">
        <v>16858.61</v>
      </c>
      <c r="O3255" s="2">
        <v>14955.61</v>
      </c>
      <c r="P3255" s="2">
        <v>2</v>
      </c>
      <c r="Q3255" s="2" t="s">
        <v>70</v>
      </c>
      <c r="R3255" s="2"/>
      <c r="S3255" s="2"/>
      <c r="T3255" s="2" t="s">
        <v>60</v>
      </c>
      <c r="U3255" s="2" t="s">
        <v>374</v>
      </c>
      <c r="V3255" s="2" t="s">
        <v>85</v>
      </c>
      <c r="W3255" s="2">
        <v>7351.3919999999998</v>
      </c>
      <c r="X3255" s="20"/>
      <c r="Y3255" s="2">
        <v>850</v>
      </c>
      <c r="Z3255" s="3">
        <f t="shared" si="430"/>
        <v>33717.22</v>
      </c>
      <c r="AA3255" s="3">
        <f t="shared" si="431"/>
        <v>14702.784</v>
      </c>
      <c r="AB3255" s="3">
        <f t="shared" si="432"/>
        <v>29911.22</v>
      </c>
      <c r="AC3255">
        <f t="shared" si="433"/>
        <v>3806</v>
      </c>
      <c r="AD3255" t="str">
        <f>_xlfn.XLOOKUP(V3255,[2]Index!L:L,[2]Index!M:M)</f>
        <v>CN</v>
      </c>
      <c r="AE3255" s="3" t="s">
        <v>5821</v>
      </c>
      <c r="AF3255" t="s">
        <v>52</v>
      </c>
      <c r="AG3255" s="10" t="s">
        <v>53</v>
      </c>
      <c r="AH3255" t="s">
        <v>72</v>
      </c>
      <c r="AJ3255">
        <f>VLOOKUP(D3255,[3]Multipliers!$B:$AT,36)</f>
        <v>1.1348011682767918</v>
      </c>
      <c r="AK3255">
        <f>VLOOKUP(D3255,[3]Multipliers!$B:$AT,36)</f>
        <v>1.1348011682767918</v>
      </c>
      <c r="AM3255">
        <f t="shared" si="434"/>
        <v>0</v>
      </c>
    </row>
    <row r="3256" spans="1:39">
      <c r="A3256" s="2" t="str">
        <f t="shared" si="428"/>
        <v>JUSTECH (JIANGSU) PRECISION INDUSTRY CO., LTD.V64OIM-VB</v>
      </c>
      <c r="B3256" s="2" t="str">
        <f t="shared" si="429"/>
        <v>EQP,AE,OIM-VB,V54-V64,JUSTECH,RETROFIT KITRetrofit</v>
      </c>
      <c r="C3256" s="3" t="str">
        <f t="shared" si="436"/>
        <v>iphoneOIM-VBNew Buy</v>
      </c>
      <c r="D3256" s="33">
        <v>385110</v>
      </c>
      <c r="E3256" s="33" t="s">
        <v>39</v>
      </c>
      <c r="F3256" s="33" t="s">
        <v>40</v>
      </c>
      <c r="G3256" s="33" t="s">
        <v>41</v>
      </c>
      <c r="H3256" s="33" t="s">
        <v>65</v>
      </c>
      <c r="I3256" s="33" t="s">
        <v>43</v>
      </c>
      <c r="J3256" s="33" t="s">
        <v>66</v>
      </c>
      <c r="K3256" s="33" t="s">
        <v>3407</v>
      </c>
      <c r="L3256" s="33" t="s">
        <v>3328</v>
      </c>
      <c r="M3256" s="33" t="s">
        <v>3408</v>
      </c>
      <c r="N3256" s="15">
        <v>15581.85</v>
      </c>
      <c r="O3256" s="26">
        <v>13717.15</v>
      </c>
      <c r="P3256" s="33">
        <v>9</v>
      </c>
      <c r="Q3256" s="33" t="s">
        <v>70</v>
      </c>
      <c r="R3256" s="34"/>
      <c r="S3256" s="35"/>
      <c r="T3256" s="35" t="s">
        <v>60</v>
      </c>
      <c r="U3256" s="33" t="s">
        <v>374</v>
      </c>
      <c r="V3256" s="36" t="s">
        <v>85</v>
      </c>
      <c r="W3256" s="37">
        <v>9878.0040000000008</v>
      </c>
      <c r="X3256" s="38"/>
      <c r="Y3256" s="33">
        <v>850</v>
      </c>
      <c r="Z3256" s="3">
        <f t="shared" si="430"/>
        <v>140236.65</v>
      </c>
      <c r="AA3256" s="3">
        <f t="shared" si="431"/>
        <v>88902.036000000007</v>
      </c>
      <c r="AB3256" s="3">
        <f t="shared" si="432"/>
        <v>123454.34999999999</v>
      </c>
      <c r="AC3256">
        <f t="shared" si="433"/>
        <v>16782.300000000003</v>
      </c>
      <c r="AD3256" t="str">
        <f>_xlfn.XLOOKUP(V3256,[2]Index!L:L,[2]Index!M:M)</f>
        <v>CN</v>
      </c>
      <c r="AE3256" s="3" t="s">
        <v>5821</v>
      </c>
      <c r="AF3256" t="s">
        <v>52</v>
      </c>
      <c r="AG3256" s="7" t="s">
        <v>53</v>
      </c>
      <c r="AH3256" t="s">
        <v>72</v>
      </c>
      <c r="AJ3256">
        <f>VLOOKUP(D3256,[3]Multipliers!$B:$AT,36)</f>
        <v>0.4466578158991148</v>
      </c>
      <c r="AK3256">
        <f>VLOOKUP(D3256,[3]Multipliers!$B:$AT,36)</f>
        <v>0.4466578158991148</v>
      </c>
      <c r="AM3256">
        <f t="shared" si="434"/>
        <v>0</v>
      </c>
    </row>
    <row r="3257" spans="1:39">
      <c r="A3257" s="2" t="str">
        <f t="shared" si="428"/>
        <v>JUSTECH (JIANGSU) PRECISION INDUSTRY CO., LTD.V64SA-IT-CG</v>
      </c>
      <c r="B3257" s="2" t="str">
        <f t="shared" si="429"/>
        <v>EQP,AE,SA-IT-CG 8-BAY,V54-V64,JUSTECH,RETROFIT KITRetrofit</v>
      </c>
      <c r="C3257" s="3" t="str">
        <f t="shared" si="436"/>
        <v>iphoneSA-IT-CGNew Buy</v>
      </c>
      <c r="D3257" s="33">
        <v>385851</v>
      </c>
      <c r="E3257" s="33" t="s">
        <v>39</v>
      </c>
      <c r="F3257" s="33" t="s">
        <v>40</v>
      </c>
      <c r="G3257" s="33" t="s">
        <v>41</v>
      </c>
      <c r="H3257" s="33" t="s">
        <v>65</v>
      </c>
      <c r="I3257" s="33" t="s">
        <v>43</v>
      </c>
      <c r="J3257" s="33" t="s">
        <v>66</v>
      </c>
      <c r="K3257" s="33" t="s">
        <v>3542</v>
      </c>
      <c r="L3257" s="33" t="s">
        <v>1106</v>
      </c>
      <c r="M3257" s="33" t="s">
        <v>3543</v>
      </c>
      <c r="N3257" s="15">
        <v>15057.44</v>
      </c>
      <c r="O3257" s="26">
        <v>13208.48</v>
      </c>
      <c r="P3257" s="33">
        <v>7</v>
      </c>
      <c r="Q3257" s="33" t="s">
        <v>70</v>
      </c>
      <c r="R3257" s="34"/>
      <c r="S3257" s="35"/>
      <c r="T3257" s="35" t="s">
        <v>49</v>
      </c>
      <c r="U3257" s="33" t="s">
        <v>374</v>
      </c>
      <c r="V3257" s="36" t="s">
        <v>85</v>
      </c>
      <c r="W3257" s="37">
        <v>5957.1554999999998</v>
      </c>
      <c r="X3257" s="38"/>
      <c r="Y3257" s="33">
        <v>850</v>
      </c>
      <c r="Z3257" s="3">
        <f t="shared" si="430"/>
        <v>105402.08</v>
      </c>
      <c r="AA3257" s="3">
        <f t="shared" si="431"/>
        <v>41700.088499999998</v>
      </c>
      <c r="AB3257" s="3">
        <f t="shared" si="432"/>
        <v>92459.36</v>
      </c>
      <c r="AC3257">
        <f t="shared" si="433"/>
        <v>12942.720000000001</v>
      </c>
      <c r="AD3257" t="str">
        <f>_xlfn.XLOOKUP(V3257,[2]Index!L:L,[2]Index!M:M)</f>
        <v>CN</v>
      </c>
      <c r="AE3257" s="3" t="s">
        <v>5821</v>
      </c>
      <c r="AF3257" t="s">
        <v>52</v>
      </c>
      <c r="AG3257" s="7" t="s">
        <v>53</v>
      </c>
      <c r="AH3257" t="s">
        <v>72</v>
      </c>
      <c r="AJ3257" t="str">
        <f>VLOOKUP(D3257,[3]Multipliers!$B:$AT,36)</f>
        <v>Cancelled for ASM</v>
      </c>
      <c r="AK3257" t="str">
        <f>VLOOKUP(D3257,[3]Multipliers!$B:$AT,36)</f>
        <v>Cancelled for ASM</v>
      </c>
      <c r="AM3257">
        <f t="shared" si="434"/>
        <v>0</v>
      </c>
    </row>
    <row r="3258" spans="1:39">
      <c r="A3258" s="2" t="str">
        <f t="shared" si="428"/>
        <v>JUSTECH (JIANGSU) PRECISION INDUSTRY CO., LTD.V64SA-IT-CG</v>
      </c>
      <c r="B3258" s="2" t="str">
        <f t="shared" si="429"/>
        <v>EQP,AE,SA-IT-CG 7-BAY,V54-V64,JUSTECH,RETROFIT KITRetrofit</v>
      </c>
      <c r="C3258" s="3" t="str">
        <f t="shared" si="436"/>
        <v>iphoneSA-IT-CGNew Buy</v>
      </c>
      <c r="D3258" s="79">
        <v>385849</v>
      </c>
      <c r="E3258" s="33" t="s">
        <v>39</v>
      </c>
      <c r="F3258" s="33" t="s">
        <v>40</v>
      </c>
      <c r="G3258" s="33" t="s">
        <v>41</v>
      </c>
      <c r="H3258" s="33" t="s">
        <v>65</v>
      </c>
      <c r="I3258" s="33" t="s">
        <v>43</v>
      </c>
      <c r="J3258" s="33" t="s">
        <v>66</v>
      </c>
      <c r="K3258" s="33" t="s">
        <v>3544</v>
      </c>
      <c r="L3258" s="33" t="s">
        <v>1106</v>
      </c>
      <c r="M3258" s="33" t="s">
        <v>3545</v>
      </c>
      <c r="N3258" s="15">
        <v>14424.11</v>
      </c>
      <c r="O3258" s="26">
        <v>12594.15</v>
      </c>
      <c r="P3258" s="33">
        <v>6</v>
      </c>
      <c r="Q3258" s="33" t="s">
        <v>70</v>
      </c>
      <c r="R3258" s="34"/>
      <c r="S3258" s="35"/>
      <c r="T3258" s="35" t="s">
        <v>1148</v>
      </c>
      <c r="U3258" s="33" t="s">
        <v>374</v>
      </c>
      <c r="V3258" s="36" t="s">
        <v>85</v>
      </c>
      <c r="W3258" s="37">
        <v>5596.1574000000001</v>
      </c>
      <c r="X3258" s="38"/>
      <c r="Y3258" s="33">
        <v>850</v>
      </c>
      <c r="Z3258" s="3">
        <f t="shared" si="430"/>
        <v>86544.66</v>
      </c>
      <c r="AA3258" s="3">
        <f t="shared" si="431"/>
        <v>33576.9444</v>
      </c>
      <c r="AB3258" s="3">
        <f t="shared" si="432"/>
        <v>75564.899999999994</v>
      </c>
      <c r="AC3258">
        <f t="shared" si="433"/>
        <v>10979.760000000009</v>
      </c>
      <c r="AD3258" t="str">
        <f>_xlfn.XLOOKUP(V3258,[2]Index!L:L,[2]Index!M:M)</f>
        <v>CN</v>
      </c>
      <c r="AE3258" s="3" t="s">
        <v>5821</v>
      </c>
      <c r="AF3258" t="s">
        <v>52</v>
      </c>
      <c r="AG3258" s="7" t="s">
        <v>53</v>
      </c>
      <c r="AH3258" t="s">
        <v>72</v>
      </c>
      <c r="AJ3258" t="str">
        <f>VLOOKUP(D3258,[3]Multipliers!$B:$AT,36)</f>
        <v>Cancelled for ASM</v>
      </c>
      <c r="AK3258" t="str">
        <f>VLOOKUP(D3258,[3]Multipliers!$B:$AT,36)</f>
        <v>Cancelled for ASM</v>
      </c>
      <c r="AM3258">
        <f t="shared" si="434"/>
        <v>0</v>
      </c>
    </row>
    <row r="3259" spans="1:39">
      <c r="A3259" s="2" t="str">
        <f t="shared" si="428"/>
        <v>JUSTECH (JIANGSU) PRECISION INDUSTRY CO., LTD.V68BP</v>
      </c>
      <c r="B3259" s="2" t="str">
        <f t="shared" si="429"/>
        <v>EQP,AE,BP,V54-V68,JUSTECH,RETROFIT KITRetrofit</v>
      </c>
      <c r="C3259" s="3" t="str">
        <f t="shared" si="436"/>
        <v>iphoneBPNew Buy</v>
      </c>
      <c r="D3259" s="33">
        <v>386257</v>
      </c>
      <c r="E3259" s="33" t="s">
        <v>39</v>
      </c>
      <c r="F3259" s="33" t="s">
        <v>40</v>
      </c>
      <c r="G3259" s="36" t="s">
        <v>41</v>
      </c>
      <c r="H3259" s="33" t="s">
        <v>206</v>
      </c>
      <c r="I3259" s="33" t="s">
        <v>43</v>
      </c>
      <c r="J3259" s="33" t="s">
        <v>66</v>
      </c>
      <c r="K3259" s="33" t="s">
        <v>3546</v>
      </c>
      <c r="L3259" s="33" t="s">
        <v>1456</v>
      </c>
      <c r="M3259" s="33" t="s">
        <v>3547</v>
      </c>
      <c r="N3259" s="15">
        <v>9738.1299999999992</v>
      </c>
      <c r="O3259" s="26">
        <v>9075.99</v>
      </c>
      <c r="P3259" s="33">
        <v>1</v>
      </c>
      <c r="Q3259" s="33" t="s">
        <v>70</v>
      </c>
      <c r="R3259" s="34"/>
      <c r="S3259" s="43"/>
      <c r="T3259" s="43" t="s">
        <v>60</v>
      </c>
      <c r="U3259" s="36" t="s">
        <v>374</v>
      </c>
      <c r="V3259" s="36" t="s">
        <v>85</v>
      </c>
      <c r="W3259" s="37">
        <v>7790.5039999999999</v>
      </c>
      <c r="X3259" s="38"/>
      <c r="Y3259" s="36">
        <v>850</v>
      </c>
      <c r="Z3259" s="3">
        <f t="shared" si="430"/>
        <v>9738.1299999999992</v>
      </c>
      <c r="AA3259" s="3">
        <f t="shared" si="431"/>
        <v>7790.5039999999999</v>
      </c>
      <c r="AB3259" s="3">
        <f t="shared" si="432"/>
        <v>9075.99</v>
      </c>
      <c r="AC3259">
        <f t="shared" si="433"/>
        <v>662.13999999999942</v>
      </c>
      <c r="AD3259" t="str">
        <f>_xlfn.XLOOKUP(V3259,[2]Index!L:L,[2]Index!M:M)</f>
        <v>CN</v>
      </c>
      <c r="AE3259" s="3" t="s">
        <v>5821</v>
      </c>
      <c r="AF3259" t="s">
        <v>52</v>
      </c>
      <c r="AG3259" s="7" t="s">
        <v>53</v>
      </c>
      <c r="AH3259" t="s">
        <v>72</v>
      </c>
      <c r="AJ3259">
        <f>VLOOKUP(D3259,[3]Multipliers!$B:$AT,36)</f>
        <v>1</v>
      </c>
      <c r="AK3259">
        <f>VLOOKUP(D3259,[3]Multipliers!$B:$AT,36)</f>
        <v>1</v>
      </c>
      <c r="AM3259">
        <f t="shared" si="434"/>
        <v>0</v>
      </c>
    </row>
    <row r="3260" spans="1:39">
      <c r="A3260" s="2" t="str">
        <f t="shared" si="428"/>
        <v>JUSTECH (JIANGSU) PRECISION INDUSTRY CO., LTD.V64BP</v>
      </c>
      <c r="B3260" s="2" t="str">
        <f t="shared" si="429"/>
        <v>EQP,AE,BP,V54-V64,JUSTECH,RETROFIT KITRetrofit</v>
      </c>
      <c r="C3260" s="3" t="str">
        <f t="shared" si="436"/>
        <v>iphoneBPNew Buy</v>
      </c>
      <c r="D3260" s="2">
        <v>385079</v>
      </c>
      <c r="E3260" s="2" t="s">
        <v>39</v>
      </c>
      <c r="F3260" s="2" t="s">
        <v>40</v>
      </c>
      <c r="G3260" s="2" t="s">
        <v>41</v>
      </c>
      <c r="H3260" s="2" t="s">
        <v>65</v>
      </c>
      <c r="I3260" s="2" t="s">
        <v>43</v>
      </c>
      <c r="J3260" s="2" t="s">
        <v>66</v>
      </c>
      <c r="K3260" s="2" t="s">
        <v>3548</v>
      </c>
      <c r="L3260" s="2" t="s">
        <v>1456</v>
      </c>
      <c r="M3260" s="2" t="s">
        <v>3549</v>
      </c>
      <c r="N3260" s="13">
        <v>2507</v>
      </c>
      <c r="O3260" s="2">
        <v>2507</v>
      </c>
      <c r="P3260" s="23">
        <v>4</v>
      </c>
      <c r="Q3260" s="2" t="s">
        <v>70</v>
      </c>
      <c r="R3260" s="2"/>
      <c r="S3260" s="2"/>
      <c r="T3260" s="2" t="s">
        <v>60</v>
      </c>
      <c r="U3260" s="2" t="s">
        <v>374</v>
      </c>
      <c r="V3260" s="2" t="s">
        <v>85</v>
      </c>
      <c r="W3260" s="23">
        <v>6037.24</v>
      </c>
      <c r="X3260" s="2"/>
      <c r="Y3260" s="2">
        <v>850</v>
      </c>
      <c r="Z3260" s="3">
        <f t="shared" si="430"/>
        <v>10028</v>
      </c>
      <c r="AA3260" s="3">
        <f t="shared" si="431"/>
        <v>24148.959999999999</v>
      </c>
      <c r="AB3260" s="3">
        <f t="shared" si="432"/>
        <v>10028</v>
      </c>
      <c r="AC3260">
        <f t="shared" si="433"/>
        <v>0</v>
      </c>
      <c r="AD3260" t="str">
        <f>_xlfn.XLOOKUP(V3260,[2]Index!L:L,[2]Index!M:M)</f>
        <v>CN</v>
      </c>
      <c r="AE3260" s="3" t="s">
        <v>5821</v>
      </c>
      <c r="AF3260" t="s">
        <v>52</v>
      </c>
      <c r="AG3260" s="10" t="s">
        <v>53</v>
      </c>
      <c r="AH3260" t="s">
        <v>72</v>
      </c>
      <c r="AJ3260">
        <f>VLOOKUP(D3260,[3]Multipliers!$B:$AT,36)</f>
        <v>0.59159141148903194</v>
      </c>
      <c r="AK3260">
        <f>VLOOKUP(D3260,[3]Multipliers!$B:$AT,36)</f>
        <v>0.59159141148903194</v>
      </c>
      <c r="AM3260">
        <f t="shared" si="434"/>
        <v>0</v>
      </c>
    </row>
    <row r="3261" spans="1:39">
      <c r="A3261" s="2" t="str">
        <f t="shared" si="428"/>
        <v>JUSTECH (JIANGSU) PRECISION INDUSTRY CO., LTD.V63CIM</v>
      </c>
      <c r="B3261" s="2" t="str">
        <f t="shared" si="429"/>
        <v>EQP,AE,CIM IXMATION(CIM IXMATION FX),V54-V63,JUSTECH,RETROFIT KITRetrofit</v>
      </c>
      <c r="C3261" s="3" t="str">
        <f t="shared" si="436"/>
        <v>iphoneCIMNew Buy</v>
      </c>
      <c r="D3261" s="36">
        <v>384820</v>
      </c>
      <c r="E3261" s="36" t="s">
        <v>39</v>
      </c>
      <c r="F3261" s="36" t="s">
        <v>40</v>
      </c>
      <c r="G3261" s="36" t="s">
        <v>41</v>
      </c>
      <c r="H3261" s="36" t="s">
        <v>42</v>
      </c>
      <c r="I3261" s="36" t="s">
        <v>43</v>
      </c>
      <c r="J3261" s="36" t="s">
        <v>66</v>
      </c>
      <c r="K3261" s="36" t="s">
        <v>3550</v>
      </c>
      <c r="L3261" s="36" t="s">
        <v>3339</v>
      </c>
      <c r="M3261" s="36" t="s">
        <v>3551</v>
      </c>
      <c r="N3261" s="17">
        <v>21049.09</v>
      </c>
      <c r="O3261" s="26">
        <v>20121.87</v>
      </c>
      <c r="P3261" s="36">
        <v>2</v>
      </c>
      <c r="Q3261" s="36" t="s">
        <v>70</v>
      </c>
      <c r="R3261" s="34"/>
      <c r="S3261" s="43"/>
      <c r="T3261" s="43" t="s">
        <v>3415</v>
      </c>
      <c r="U3261" s="36" t="s">
        <v>374</v>
      </c>
      <c r="V3261" s="36" t="s">
        <v>85</v>
      </c>
      <c r="W3261" s="37">
        <v>13048.1585</v>
      </c>
      <c r="X3261" s="38"/>
      <c r="Y3261" s="36">
        <v>850</v>
      </c>
      <c r="Z3261" s="3">
        <f t="shared" si="430"/>
        <v>42098.18</v>
      </c>
      <c r="AA3261" s="3">
        <f t="shared" si="431"/>
        <v>26096.316999999999</v>
      </c>
      <c r="AB3261" s="3">
        <f t="shared" si="432"/>
        <v>40243.74</v>
      </c>
      <c r="AC3261">
        <f t="shared" si="433"/>
        <v>1854.4400000000023</v>
      </c>
      <c r="AD3261" t="str">
        <f>_xlfn.XLOOKUP(V3261,[2]Index!L:L,[2]Index!M:M)</f>
        <v>CN</v>
      </c>
      <c r="AE3261" s="3" t="s">
        <v>5821</v>
      </c>
      <c r="AF3261" t="s">
        <v>52</v>
      </c>
      <c r="AG3261" s="7" t="s">
        <v>53</v>
      </c>
      <c r="AH3261" t="s">
        <v>72</v>
      </c>
      <c r="AJ3261">
        <f>VLOOKUP(D3261,[3]Multipliers!$B:$AT,36)</f>
        <v>1.3685415304120341</v>
      </c>
      <c r="AK3261">
        <f>VLOOKUP(D3261,[3]Multipliers!$B:$AT,36)</f>
        <v>1.3685415304120341</v>
      </c>
      <c r="AL3261" s="3">
        <v>71549</v>
      </c>
      <c r="AM3261">
        <f t="shared" si="434"/>
        <v>0</v>
      </c>
    </row>
    <row r="3262" spans="1:39">
      <c r="A3262" s="2" t="str">
        <f t="shared" si="428"/>
        <v>JUSTECH (JIANGSU) PRECISION INDUSTRY CO., LTD.V68CIM</v>
      </c>
      <c r="B3262" s="2" t="str">
        <f t="shared" si="429"/>
        <v>EQP,AE,CIM(CIM FX),V54-V68,JUSTECH,RETROFIT KITRetrofit</v>
      </c>
      <c r="C3262" s="3" t="str">
        <f t="shared" si="436"/>
        <v>iphoneCIMNew Buy</v>
      </c>
      <c r="D3262" s="36">
        <v>386244</v>
      </c>
      <c r="E3262" s="36" t="s">
        <v>39</v>
      </c>
      <c r="F3262" s="36" t="s">
        <v>40</v>
      </c>
      <c r="G3262" s="36" t="s">
        <v>41</v>
      </c>
      <c r="H3262" s="36" t="s">
        <v>206</v>
      </c>
      <c r="I3262" s="36" t="s">
        <v>43</v>
      </c>
      <c r="J3262" s="36" t="s">
        <v>66</v>
      </c>
      <c r="K3262" s="36" t="s">
        <v>3552</v>
      </c>
      <c r="L3262" s="36" t="s">
        <v>3339</v>
      </c>
      <c r="M3262" s="36" t="s">
        <v>3553</v>
      </c>
      <c r="N3262" s="17">
        <v>19215.72</v>
      </c>
      <c r="O3262" s="26">
        <v>18343.5</v>
      </c>
      <c r="P3262" s="36">
        <v>4</v>
      </c>
      <c r="Q3262" s="36" t="s">
        <v>70</v>
      </c>
      <c r="R3262" s="34"/>
      <c r="S3262" s="43"/>
      <c r="T3262" s="43"/>
      <c r="U3262" s="36" t="s">
        <v>374</v>
      </c>
      <c r="V3262" s="36" t="s">
        <v>85</v>
      </c>
      <c r="W3262" s="37">
        <v>11856.468000000001</v>
      </c>
      <c r="X3262" s="38"/>
      <c r="Y3262" s="36">
        <v>850</v>
      </c>
      <c r="Z3262" s="3">
        <f t="shared" si="430"/>
        <v>76862.880000000005</v>
      </c>
      <c r="AA3262" s="3">
        <f t="shared" si="431"/>
        <v>47425.872000000003</v>
      </c>
      <c r="AB3262" s="3">
        <f t="shared" si="432"/>
        <v>73374</v>
      </c>
      <c r="AC3262">
        <f t="shared" si="433"/>
        <v>3488.8800000000047</v>
      </c>
      <c r="AD3262" t="str">
        <f>_xlfn.XLOOKUP(V3262,[2]Index!L:L,[2]Index!M:M)</f>
        <v>CN</v>
      </c>
      <c r="AE3262" s="3" t="s">
        <v>5821</v>
      </c>
      <c r="AF3262" t="s">
        <v>52</v>
      </c>
      <c r="AG3262" s="7" t="s">
        <v>53</v>
      </c>
      <c r="AH3262" t="s">
        <v>72</v>
      </c>
      <c r="AJ3262">
        <f>VLOOKUP(D3262,[3]Multipliers!$B:$AT,36)</f>
        <v>0.95795611961345095</v>
      </c>
      <c r="AK3262">
        <f>VLOOKUP(D3262,[3]Multipliers!$B:$AT,36)</f>
        <v>0.95795611961345095</v>
      </c>
      <c r="AL3262" s="3">
        <v>71549</v>
      </c>
      <c r="AM3262">
        <f t="shared" si="434"/>
        <v>0</v>
      </c>
    </row>
    <row r="3263" spans="1:39">
      <c r="A3263" s="2" t="str">
        <f t="shared" si="428"/>
        <v>JUSTECH (JIANGSU) PRECISION INDUSTRY CO., LTD.V68CIM</v>
      </c>
      <c r="B3263" s="2" t="str">
        <f t="shared" si="429"/>
        <v>EQP,AE,CIM IXMATION(CIM IXMATION FX),V54-V68,JUSTECH,RETROFIT KITRetrofit</v>
      </c>
      <c r="C3263" s="3" t="str">
        <f t="shared" si="436"/>
        <v>iphoneCIMNew Buy</v>
      </c>
      <c r="D3263" s="36">
        <v>386240</v>
      </c>
      <c r="E3263" s="36" t="s">
        <v>39</v>
      </c>
      <c r="F3263" s="36" t="s">
        <v>40</v>
      </c>
      <c r="G3263" s="36" t="s">
        <v>41</v>
      </c>
      <c r="H3263" s="36" t="s">
        <v>206</v>
      </c>
      <c r="I3263" s="36" t="s">
        <v>43</v>
      </c>
      <c r="J3263" s="36" t="s">
        <v>66</v>
      </c>
      <c r="K3263" s="36" t="s">
        <v>3554</v>
      </c>
      <c r="L3263" s="36" t="s">
        <v>3339</v>
      </c>
      <c r="M3263" s="36" t="s">
        <v>3555</v>
      </c>
      <c r="N3263" s="15">
        <v>19215.72</v>
      </c>
      <c r="O3263" s="26">
        <v>18343.5</v>
      </c>
      <c r="P3263" s="36">
        <v>1</v>
      </c>
      <c r="Q3263" s="36" t="s">
        <v>70</v>
      </c>
      <c r="R3263" s="34"/>
      <c r="S3263" s="43"/>
      <c r="T3263" s="43" t="s">
        <v>3415</v>
      </c>
      <c r="U3263" s="36" t="s">
        <v>374</v>
      </c>
      <c r="V3263" s="36" t="s">
        <v>85</v>
      </c>
      <c r="W3263" s="37">
        <v>11856.468000000001</v>
      </c>
      <c r="X3263" s="38"/>
      <c r="Y3263" s="36">
        <v>850</v>
      </c>
      <c r="Z3263" s="3">
        <f t="shared" si="430"/>
        <v>19215.72</v>
      </c>
      <c r="AA3263" s="3">
        <f t="shared" si="431"/>
        <v>11856.468000000001</v>
      </c>
      <c r="AB3263" s="3">
        <f t="shared" si="432"/>
        <v>18343.5</v>
      </c>
      <c r="AC3263">
        <f t="shared" si="433"/>
        <v>872.22000000000116</v>
      </c>
      <c r="AD3263" t="str">
        <f>_xlfn.XLOOKUP(V3263,[2]Index!L:L,[2]Index!M:M)</f>
        <v>CN</v>
      </c>
      <c r="AE3263" s="3" t="s">
        <v>5821</v>
      </c>
      <c r="AF3263" t="s">
        <v>52</v>
      </c>
      <c r="AG3263" s="7" t="s">
        <v>53</v>
      </c>
      <c r="AH3263" t="s">
        <v>72</v>
      </c>
      <c r="AJ3263">
        <f>VLOOKUP(D3263,[3]Multipliers!$B:$AT,36)</f>
        <v>0.95795611961345095</v>
      </c>
      <c r="AK3263">
        <f>VLOOKUP(D3263,[3]Multipliers!$B:$AT,36)</f>
        <v>0.95795611961345095</v>
      </c>
      <c r="AL3263" s="3">
        <v>71549</v>
      </c>
      <c r="AM3263">
        <f t="shared" si="434"/>
        <v>0</v>
      </c>
    </row>
    <row r="3264" spans="1:39">
      <c r="A3264" s="2" t="str">
        <f t="shared" si="428"/>
        <v>JUSTECH (JIANGSU) PRECISION INDUSTRY CO., LTD.V64CIM</v>
      </c>
      <c r="B3264" s="2" t="str">
        <f t="shared" si="429"/>
        <v>EQP,AE,CIM(CIM FX),V54-V64,JUSTECH,RETROFIT KITRetrofit</v>
      </c>
      <c r="C3264" s="3" t="str">
        <f t="shared" si="436"/>
        <v>iphoneCIMNew Buy</v>
      </c>
      <c r="D3264" s="36">
        <v>385837</v>
      </c>
      <c r="E3264" s="36" t="s">
        <v>39</v>
      </c>
      <c r="F3264" s="36" t="s">
        <v>40</v>
      </c>
      <c r="G3264" s="36" t="s">
        <v>41</v>
      </c>
      <c r="H3264" s="36" t="s">
        <v>65</v>
      </c>
      <c r="I3264" s="36" t="s">
        <v>43</v>
      </c>
      <c r="J3264" s="36" t="s">
        <v>66</v>
      </c>
      <c r="K3264" s="36" t="s">
        <v>3556</v>
      </c>
      <c r="L3264" s="36" t="s">
        <v>3339</v>
      </c>
      <c r="M3264" s="36" t="s">
        <v>3557</v>
      </c>
      <c r="N3264" s="15">
        <v>13154.93</v>
      </c>
      <c r="O3264" s="26">
        <v>11855</v>
      </c>
      <c r="P3264" s="36">
        <v>33</v>
      </c>
      <c r="Q3264" s="36" t="s">
        <v>70</v>
      </c>
      <c r="R3264" s="34"/>
      <c r="S3264" s="43"/>
      <c r="T3264" s="43"/>
      <c r="U3264" s="36" t="s">
        <v>374</v>
      </c>
      <c r="V3264" s="36" t="s">
        <v>85</v>
      </c>
      <c r="W3264" s="37">
        <v>7916.9544999999998</v>
      </c>
      <c r="X3264" s="38"/>
      <c r="Y3264" s="36">
        <v>850</v>
      </c>
      <c r="Z3264" s="3">
        <f t="shared" si="430"/>
        <v>434112.69</v>
      </c>
      <c r="AA3264" s="3">
        <f t="shared" si="431"/>
        <v>261259.49849999999</v>
      </c>
      <c r="AB3264" s="3">
        <f t="shared" si="432"/>
        <v>391215</v>
      </c>
      <c r="AC3264">
        <f t="shared" si="433"/>
        <v>42897.69</v>
      </c>
      <c r="AD3264" t="str">
        <f>_xlfn.XLOOKUP(V3264,[2]Index!L:L,[2]Index!M:M)</f>
        <v>CN</v>
      </c>
      <c r="AE3264" s="3" t="s">
        <v>5821</v>
      </c>
      <c r="AF3264" t="s">
        <v>52</v>
      </c>
      <c r="AG3264" s="7" t="s">
        <v>53</v>
      </c>
      <c r="AH3264" t="s">
        <v>72</v>
      </c>
      <c r="AJ3264">
        <f>VLOOKUP(D3264,[3]Multipliers!$B:$AT,36)</f>
        <v>1.4741205322231936</v>
      </c>
      <c r="AK3264">
        <f>VLOOKUP(D3264,[3]Multipliers!$B:$AT,36)</f>
        <v>1.4741205322231936</v>
      </c>
      <c r="AL3264" s="3">
        <v>71549</v>
      </c>
      <c r="AM3264">
        <f t="shared" si="434"/>
        <v>0</v>
      </c>
    </row>
    <row r="3265" spans="1:39">
      <c r="A3265" s="2" t="str">
        <f t="shared" si="428"/>
        <v>JUSTECH (JIANGSU) PRECISION INDUSTRY CO., LTD.V64CIM</v>
      </c>
      <c r="B3265" s="2" t="str">
        <f t="shared" si="429"/>
        <v>EQP,AE,CIM IXMATION(CIM IXMATION FX),V54-V64,JUSTECH,RETROFIT KITRetrofit</v>
      </c>
      <c r="C3265" s="3" t="str">
        <f t="shared" si="436"/>
        <v>iphoneCIMNew Buy</v>
      </c>
      <c r="D3265" s="36">
        <v>385065</v>
      </c>
      <c r="E3265" s="36" t="s">
        <v>39</v>
      </c>
      <c r="F3265" s="36" t="s">
        <v>40</v>
      </c>
      <c r="G3265" s="36" t="s">
        <v>41</v>
      </c>
      <c r="H3265" s="36" t="s">
        <v>65</v>
      </c>
      <c r="I3265" s="36" t="s">
        <v>43</v>
      </c>
      <c r="J3265" s="36" t="s">
        <v>66</v>
      </c>
      <c r="K3265" s="36" t="s">
        <v>3558</v>
      </c>
      <c r="L3265" s="36" t="s">
        <v>3339</v>
      </c>
      <c r="M3265" s="36" t="s">
        <v>3559</v>
      </c>
      <c r="N3265" s="17">
        <v>13154.93</v>
      </c>
      <c r="O3265" s="26">
        <v>11855</v>
      </c>
      <c r="P3265" s="36">
        <v>32</v>
      </c>
      <c r="Q3265" s="36" t="s">
        <v>70</v>
      </c>
      <c r="R3265" s="34"/>
      <c r="S3265" s="43"/>
      <c r="T3265" s="43" t="s">
        <v>3415</v>
      </c>
      <c r="U3265" s="36" t="s">
        <v>374</v>
      </c>
      <c r="V3265" s="36" t="s">
        <v>85</v>
      </c>
      <c r="W3265" s="37">
        <v>7916.9544999999998</v>
      </c>
      <c r="X3265" s="38"/>
      <c r="Y3265" s="36">
        <v>850</v>
      </c>
      <c r="Z3265" s="3">
        <f t="shared" si="430"/>
        <v>420957.76</v>
      </c>
      <c r="AA3265" s="3">
        <f t="shared" si="431"/>
        <v>253342.54399999999</v>
      </c>
      <c r="AB3265" s="3">
        <f t="shared" si="432"/>
        <v>379360</v>
      </c>
      <c r="AC3265">
        <f t="shared" si="433"/>
        <v>41597.760000000009</v>
      </c>
      <c r="AD3265" t="str">
        <f>_xlfn.XLOOKUP(V3265,[2]Index!L:L,[2]Index!M:M)</f>
        <v>CN</v>
      </c>
      <c r="AE3265" s="3" t="s">
        <v>5821</v>
      </c>
      <c r="AF3265" t="s">
        <v>52</v>
      </c>
      <c r="AG3265" s="7" t="s">
        <v>53</v>
      </c>
      <c r="AH3265" t="s">
        <v>72</v>
      </c>
      <c r="AJ3265">
        <f>VLOOKUP(D3265,[3]Multipliers!$B:$AT,36)</f>
        <v>0.83274874649247899</v>
      </c>
      <c r="AK3265">
        <f>VLOOKUP(D3265,[3]Multipliers!$B:$AT,36)</f>
        <v>0.83274874649247899</v>
      </c>
      <c r="AL3265" s="3">
        <v>71549</v>
      </c>
      <c r="AM3265">
        <f t="shared" si="434"/>
        <v>0</v>
      </c>
    </row>
    <row r="3266" spans="1:39">
      <c r="A3266" s="2" t="str">
        <f t="shared" ref="A3266:A3329" si="437">CONCATENATE(E3266,H3266,L3266)</f>
        <v>TAOWINE INDUSTRIAL CO., LTD.V68PSF</v>
      </c>
      <c r="B3266" s="2" t="str">
        <f t="shared" ref="B3266:B3329" si="438">CONCATENATE(M3266,I3266)</f>
        <v>EQP,AE,PSF,V53-V68,TAOWINE,RETROFIT KITRetrofit</v>
      </c>
      <c r="C3266" s="3" t="str">
        <f t="shared" si="436"/>
        <v>iphonePSFNew Buy</v>
      </c>
      <c r="D3266" s="33">
        <v>386748</v>
      </c>
      <c r="E3266" s="33" t="s">
        <v>1187</v>
      </c>
      <c r="F3266" s="33" t="s">
        <v>40</v>
      </c>
      <c r="G3266" s="33" t="s">
        <v>41</v>
      </c>
      <c r="H3266" s="33" t="s">
        <v>206</v>
      </c>
      <c r="I3266" s="33" t="s">
        <v>43</v>
      </c>
      <c r="J3266" s="33" t="s">
        <v>111</v>
      </c>
      <c r="K3266" s="33" t="s">
        <v>3560</v>
      </c>
      <c r="L3266" s="33" t="s">
        <v>1205</v>
      </c>
      <c r="M3266" s="33" t="s">
        <v>3561</v>
      </c>
      <c r="N3266" s="15" t="s">
        <v>893</v>
      </c>
      <c r="O3266" s="26" t="s">
        <v>893</v>
      </c>
      <c r="P3266" s="33">
        <v>6</v>
      </c>
      <c r="Q3266" s="33" t="s">
        <v>70</v>
      </c>
      <c r="R3266" s="34"/>
      <c r="S3266" s="35"/>
      <c r="T3266" s="35"/>
      <c r="U3266" s="33" t="s">
        <v>374</v>
      </c>
      <c r="V3266" s="36" t="s">
        <v>85</v>
      </c>
      <c r="W3266" s="37" t="s">
        <v>3497</v>
      </c>
      <c r="X3266" s="38"/>
      <c r="Y3266" s="33"/>
      <c r="Z3266" s="3">
        <f t="shared" ref="Z3266:Z3329" si="439">IFERROR(N3266*P3266,0)</f>
        <v>0</v>
      </c>
      <c r="AA3266" s="3">
        <f t="shared" ref="AA3266:AA3329" si="440">IFERROR(W3266*P3266,0)</f>
        <v>0</v>
      </c>
      <c r="AB3266" s="3">
        <f t="shared" ref="AB3266:AB3329" si="441">IFERROR(O3266*P3266,0)</f>
        <v>0</v>
      </c>
      <c r="AC3266">
        <f t="shared" ref="AC3266:AC3329" si="442">IF(AB3266=0,0,Z3266-AB3266)</f>
        <v>0</v>
      </c>
      <c r="AD3266" t="str">
        <f>_xlfn.XLOOKUP(V3266,[2]Index!L:L,[2]Index!M:M)</f>
        <v>CN</v>
      </c>
      <c r="AE3266" s="3" t="s">
        <v>5821</v>
      </c>
      <c r="AF3266" t="s">
        <v>52</v>
      </c>
      <c r="AG3266" s="4" t="s">
        <v>53</v>
      </c>
      <c r="AH3266" t="s">
        <v>72</v>
      </c>
      <c r="AJ3266">
        <f>VLOOKUP(D3266,[3]Multipliers!$B:$AT,36)</f>
        <v>1</v>
      </c>
      <c r="AK3266">
        <f>VLOOKUP(D3266,[3]Multipliers!$B:$AT,36)</f>
        <v>1</v>
      </c>
      <c r="AM3266">
        <f t="shared" ref="AM3266:AM3329" si="443">IF(AE3272="Retrofit",O3272/AL3272,0)</f>
        <v>0</v>
      </c>
    </row>
    <row r="3267" spans="1:39">
      <c r="A3267" s="2" t="str">
        <f t="shared" si="437"/>
        <v>JUSTECH (JIANGSU) PRECISION INDUSTRY CO., LTD.V63OIM-AB</v>
      </c>
      <c r="B3267" s="2" t="str">
        <f t="shared" si="438"/>
        <v>EQP,AE,OIM-AB,V53-V63,JUSTECH,RETROFIT KITRetrofit</v>
      </c>
      <c r="C3267" s="3" t="str">
        <f t="shared" si="436"/>
        <v>iphoneOIM-ABNew Buy</v>
      </c>
      <c r="D3267" s="36">
        <v>384869</v>
      </c>
      <c r="E3267" s="36" t="s">
        <v>39</v>
      </c>
      <c r="F3267" s="36" t="s">
        <v>40</v>
      </c>
      <c r="G3267" s="36" t="s">
        <v>41</v>
      </c>
      <c r="H3267" s="36" t="s">
        <v>42</v>
      </c>
      <c r="I3267" s="36" t="s">
        <v>43</v>
      </c>
      <c r="J3267" s="36" t="s">
        <v>111</v>
      </c>
      <c r="K3267" s="36" t="s">
        <v>3319</v>
      </c>
      <c r="L3267" s="36" t="s">
        <v>3320</v>
      </c>
      <c r="M3267" s="36" t="s">
        <v>3321</v>
      </c>
      <c r="N3267" s="17">
        <v>23154.2</v>
      </c>
      <c r="O3267" s="26">
        <v>21062.33</v>
      </c>
      <c r="P3267" s="36">
        <v>3</v>
      </c>
      <c r="Q3267" s="36" t="s">
        <v>70</v>
      </c>
      <c r="R3267" s="34"/>
      <c r="S3267" s="43"/>
      <c r="T3267" s="43" t="s">
        <v>60</v>
      </c>
      <c r="U3267" s="36" t="s">
        <v>374</v>
      </c>
      <c r="V3267" s="36" t="s">
        <v>85</v>
      </c>
      <c r="W3267" s="37">
        <v>16693.118999999999</v>
      </c>
      <c r="X3267" s="38"/>
      <c r="Y3267" s="36">
        <v>850</v>
      </c>
      <c r="Z3267" s="3">
        <f t="shared" si="439"/>
        <v>69462.600000000006</v>
      </c>
      <c r="AA3267" s="3">
        <f t="shared" si="440"/>
        <v>50079.356999999996</v>
      </c>
      <c r="AB3267" s="3">
        <f t="shared" si="441"/>
        <v>63186.990000000005</v>
      </c>
      <c r="AC3267">
        <f t="shared" si="442"/>
        <v>6275.6100000000006</v>
      </c>
      <c r="AD3267" t="str">
        <f>_xlfn.XLOOKUP(V3267,[2]Index!L:L,[2]Index!M:M)</f>
        <v>CN</v>
      </c>
      <c r="AE3267" s="3" t="s">
        <v>5821</v>
      </c>
      <c r="AF3267" t="s">
        <v>52</v>
      </c>
      <c r="AG3267" s="4" t="s">
        <v>53</v>
      </c>
      <c r="AH3267" t="s">
        <v>72</v>
      </c>
      <c r="AJ3267">
        <f>VLOOKUP(D3267,[3]Multipliers!$B:$AT,36)</f>
        <v>0.85524056077337718</v>
      </c>
      <c r="AK3267">
        <f>VLOOKUP(D3267,[3]Multipliers!$B:$AT,36)</f>
        <v>0.85524056077337718</v>
      </c>
      <c r="AM3267">
        <f t="shared" si="443"/>
        <v>0</v>
      </c>
    </row>
    <row r="3268" spans="1:39">
      <c r="A3268" s="2" t="str">
        <f t="shared" si="437"/>
        <v>JUSTECH (JIANGSU) PRECISION INDUSTRY CO., LTD.V63IT-REP</v>
      </c>
      <c r="B3268" s="2" t="str">
        <f t="shared" si="438"/>
        <v>EQP,AE,IT-REP DOUBLE,V53-V63,JUSTECH,RETROFIT KITRetrofit</v>
      </c>
      <c r="C3268" s="3" t="str">
        <f t="shared" si="436"/>
        <v>iphoneIT-REPNew Buy</v>
      </c>
      <c r="D3268" s="36">
        <v>384896</v>
      </c>
      <c r="E3268" s="36" t="s">
        <v>39</v>
      </c>
      <c r="F3268" s="36" t="s">
        <v>40</v>
      </c>
      <c r="G3268" s="36" t="s">
        <v>41</v>
      </c>
      <c r="H3268" s="36" t="s">
        <v>42</v>
      </c>
      <c r="I3268" s="36" t="s">
        <v>43</v>
      </c>
      <c r="J3268" s="36" t="s">
        <v>111</v>
      </c>
      <c r="K3268" s="36" t="s">
        <v>3562</v>
      </c>
      <c r="L3268" s="36" t="s">
        <v>937</v>
      </c>
      <c r="M3268" s="36" t="s">
        <v>3563</v>
      </c>
      <c r="N3268" s="15">
        <v>18780.21</v>
      </c>
      <c r="O3268" s="26">
        <v>16819.560000000001</v>
      </c>
      <c r="P3268" s="36">
        <v>1</v>
      </c>
      <c r="Q3268" s="36" t="s">
        <v>70</v>
      </c>
      <c r="R3268" s="34"/>
      <c r="S3268" s="43"/>
      <c r="T3268" s="43" t="s">
        <v>138</v>
      </c>
      <c r="U3268" s="36" t="s">
        <v>374</v>
      </c>
      <c r="V3268" s="36" t="s">
        <v>85</v>
      </c>
      <c r="W3268" s="37">
        <v>9213.0480000000007</v>
      </c>
      <c r="X3268" s="38"/>
      <c r="Y3268" s="36">
        <v>850</v>
      </c>
      <c r="Z3268" s="3">
        <f t="shared" si="439"/>
        <v>18780.21</v>
      </c>
      <c r="AA3268" s="3">
        <f t="shared" si="440"/>
        <v>9213.0480000000007</v>
      </c>
      <c r="AB3268" s="3">
        <f t="shared" si="441"/>
        <v>16819.560000000001</v>
      </c>
      <c r="AC3268">
        <f t="shared" si="442"/>
        <v>1960.6499999999978</v>
      </c>
      <c r="AD3268" t="str">
        <f>_xlfn.XLOOKUP(V3268,[2]Index!L:L,[2]Index!M:M)</f>
        <v>CN</v>
      </c>
      <c r="AE3268" s="3" t="s">
        <v>5821</v>
      </c>
      <c r="AF3268" t="s">
        <v>52</v>
      </c>
      <c r="AG3268" s="7" t="s">
        <v>53</v>
      </c>
      <c r="AH3268" t="s">
        <v>72</v>
      </c>
      <c r="AJ3268">
        <f>VLOOKUP(D3268,[3]Multipliers!$B:$AT,36)</f>
        <v>1.1543618240404265</v>
      </c>
      <c r="AK3268">
        <f>VLOOKUP(D3268,[3]Multipliers!$B:$AT,36)</f>
        <v>1.1543618240404265</v>
      </c>
      <c r="AM3268">
        <f t="shared" si="443"/>
        <v>0</v>
      </c>
    </row>
    <row r="3269" spans="1:39">
      <c r="A3269" s="2" t="str">
        <f t="shared" si="437"/>
        <v>JUSTECH (JIANGSU) PRECISION INDUSTRY CO., LTD.V63FBI</v>
      </c>
      <c r="B3269" s="2" t="str">
        <f t="shared" si="438"/>
        <v>EQP,AE,FBI,V53-V63,JUSTECH,RETROFIT KITRetrofit</v>
      </c>
      <c r="C3269" s="3" t="str">
        <f t="shared" si="436"/>
        <v>iphoneFBINew Buy</v>
      </c>
      <c r="D3269" s="36">
        <v>384866</v>
      </c>
      <c r="E3269" s="36" t="s">
        <v>39</v>
      </c>
      <c r="F3269" s="36" t="s">
        <v>40</v>
      </c>
      <c r="G3269" s="36" t="s">
        <v>41</v>
      </c>
      <c r="H3269" s="36" t="s">
        <v>42</v>
      </c>
      <c r="I3269" s="36" t="s">
        <v>43</v>
      </c>
      <c r="J3269" s="36" t="s">
        <v>111</v>
      </c>
      <c r="K3269" s="36" t="s">
        <v>3322</v>
      </c>
      <c r="L3269" s="36" t="s">
        <v>3317</v>
      </c>
      <c r="M3269" s="36" t="s">
        <v>3323</v>
      </c>
      <c r="N3269" s="17">
        <v>17237.02</v>
      </c>
      <c r="O3269" s="26">
        <v>16379.91</v>
      </c>
      <c r="P3269" s="36">
        <v>20</v>
      </c>
      <c r="Q3269" s="36" t="s">
        <v>70</v>
      </c>
      <c r="R3269" s="34"/>
      <c r="S3269" s="43"/>
      <c r="T3269" s="43" t="s">
        <v>60</v>
      </c>
      <c r="U3269" s="36" t="s">
        <v>374</v>
      </c>
      <c r="V3269" s="36" t="s">
        <v>85</v>
      </c>
      <c r="W3269" s="37">
        <v>13789.616</v>
      </c>
      <c r="X3269" s="38"/>
      <c r="Y3269" s="36">
        <v>850</v>
      </c>
      <c r="Z3269" s="3">
        <f t="shared" si="439"/>
        <v>344740.4</v>
      </c>
      <c r="AA3269" s="3">
        <f t="shared" si="440"/>
        <v>275792.32</v>
      </c>
      <c r="AB3269" s="3">
        <f t="shared" si="441"/>
        <v>327598.2</v>
      </c>
      <c r="AC3269">
        <f t="shared" si="442"/>
        <v>17142.200000000012</v>
      </c>
      <c r="AD3269" t="str">
        <f>_xlfn.XLOOKUP(V3269,[2]Index!L:L,[2]Index!M:M)</f>
        <v>CN</v>
      </c>
      <c r="AE3269" s="3" t="s">
        <v>5821</v>
      </c>
      <c r="AF3269" t="s">
        <v>52</v>
      </c>
      <c r="AG3269" s="7" t="s">
        <v>53</v>
      </c>
      <c r="AH3269" t="s">
        <v>72</v>
      </c>
      <c r="AJ3269">
        <f>VLOOKUP(D3269,[3]Multipliers!$B:$AT,36)</f>
        <v>0.85524056077337718</v>
      </c>
      <c r="AK3269">
        <f>VLOOKUP(D3269,[3]Multipliers!$B:$AT,36)</f>
        <v>0.85524056077337718</v>
      </c>
      <c r="AL3269" s="3">
        <v>110688</v>
      </c>
      <c r="AM3269">
        <f t="shared" si="443"/>
        <v>0</v>
      </c>
    </row>
    <row r="3270" spans="1:39">
      <c r="A3270" s="2" t="str">
        <f t="shared" si="437"/>
        <v>JUSTECH (JIANGSU) PRECISION INDUSTRY CO., LTD.V63OIM-HB</v>
      </c>
      <c r="B3270" s="2" t="str">
        <f t="shared" si="438"/>
        <v>EQP,AE,OIM-HB,V53-V63,JUSTECH,RETROFIT KITRetrofit</v>
      </c>
      <c r="C3270" s="3" t="str">
        <f t="shared" si="436"/>
        <v>iphoneOIM-HBNew Buy</v>
      </c>
      <c r="D3270" s="36">
        <v>384873</v>
      </c>
      <c r="E3270" s="36" t="s">
        <v>39</v>
      </c>
      <c r="F3270" s="36" t="s">
        <v>40</v>
      </c>
      <c r="G3270" s="36" t="s">
        <v>41</v>
      </c>
      <c r="H3270" s="36" t="s">
        <v>42</v>
      </c>
      <c r="I3270" s="36" t="s">
        <v>43</v>
      </c>
      <c r="J3270" s="36" t="s">
        <v>111</v>
      </c>
      <c r="K3270" s="36" t="s">
        <v>3324</v>
      </c>
      <c r="L3270" s="36" t="s">
        <v>3325</v>
      </c>
      <c r="M3270" s="36" t="s">
        <v>3326</v>
      </c>
      <c r="N3270" s="17">
        <v>17358.740000000002</v>
      </c>
      <c r="O3270" s="26">
        <v>15440.74</v>
      </c>
      <c r="P3270" s="36">
        <v>3</v>
      </c>
      <c r="Q3270" s="36" t="s">
        <v>70</v>
      </c>
      <c r="R3270" s="34"/>
      <c r="S3270" s="43"/>
      <c r="T3270" s="43" t="s">
        <v>60</v>
      </c>
      <c r="U3270" s="36" t="s">
        <v>374</v>
      </c>
      <c r="V3270" s="36" t="s">
        <v>85</v>
      </c>
      <c r="W3270" s="37">
        <v>11477.205</v>
      </c>
      <c r="X3270" s="38"/>
      <c r="Y3270" s="36">
        <v>850</v>
      </c>
      <c r="Z3270" s="3">
        <f t="shared" si="439"/>
        <v>52076.22</v>
      </c>
      <c r="AA3270" s="3">
        <f t="shared" si="440"/>
        <v>34431.614999999998</v>
      </c>
      <c r="AB3270" s="3">
        <f t="shared" si="441"/>
        <v>46322.22</v>
      </c>
      <c r="AC3270">
        <f t="shared" si="442"/>
        <v>5754</v>
      </c>
      <c r="AD3270" t="str">
        <f>_xlfn.XLOOKUP(V3270,[2]Index!L:L,[2]Index!M:M)</f>
        <v>CN</v>
      </c>
      <c r="AE3270" s="3" t="s">
        <v>5821</v>
      </c>
      <c r="AF3270" t="s">
        <v>52</v>
      </c>
      <c r="AG3270" s="4" t="s">
        <v>53</v>
      </c>
      <c r="AH3270" t="s">
        <v>72</v>
      </c>
      <c r="AJ3270">
        <f>VLOOKUP(D3270,[3]Multipliers!$B:$AT,36)</f>
        <v>0.85524056077337718</v>
      </c>
      <c r="AK3270">
        <f>VLOOKUP(D3270,[3]Multipliers!$B:$AT,36)</f>
        <v>0.85524056077337718</v>
      </c>
      <c r="AM3270">
        <f t="shared" si="443"/>
        <v>0</v>
      </c>
    </row>
    <row r="3271" spans="1:39">
      <c r="A3271" s="2" t="str">
        <f t="shared" si="437"/>
        <v>JUSTECH (JIANGSU) PRECISION INDUSTRY CO., LTD.V63OIM-VB</v>
      </c>
      <c r="B3271" s="2" t="str">
        <f t="shared" si="438"/>
        <v>EQP,AE,OIM-VB,V53-V63,JUSTECH,RETROFIT KITRetrofit</v>
      </c>
      <c r="C3271" s="3" t="str">
        <f t="shared" si="436"/>
        <v>iphoneOIM-VBNew Buy</v>
      </c>
      <c r="D3271" s="33">
        <v>384878</v>
      </c>
      <c r="E3271" s="33" t="s">
        <v>39</v>
      </c>
      <c r="F3271" s="33" t="s">
        <v>40</v>
      </c>
      <c r="G3271" s="33" t="s">
        <v>41</v>
      </c>
      <c r="H3271" s="33" t="s">
        <v>42</v>
      </c>
      <c r="I3271" s="33" t="s">
        <v>43</v>
      </c>
      <c r="J3271" s="33" t="s">
        <v>111</v>
      </c>
      <c r="K3271" s="33" t="s">
        <v>3327</v>
      </c>
      <c r="L3271" s="33" t="s">
        <v>3328</v>
      </c>
      <c r="M3271" s="33" t="s">
        <v>3329</v>
      </c>
      <c r="N3271" s="15">
        <v>15581.85</v>
      </c>
      <c r="O3271" s="26">
        <v>13717.15</v>
      </c>
      <c r="P3271" s="33">
        <v>6</v>
      </c>
      <c r="Q3271" s="33" t="s">
        <v>70</v>
      </c>
      <c r="R3271" s="34"/>
      <c r="S3271" s="35"/>
      <c r="T3271" s="35" t="s">
        <v>60</v>
      </c>
      <c r="U3271" s="33" t="s">
        <v>374</v>
      </c>
      <c r="V3271" s="36" t="s">
        <v>85</v>
      </c>
      <c r="W3271" s="37">
        <v>9878.0040000000008</v>
      </c>
      <c r="X3271" s="38"/>
      <c r="Y3271" s="33">
        <v>850</v>
      </c>
      <c r="Z3271" s="3">
        <f t="shared" si="439"/>
        <v>93491.1</v>
      </c>
      <c r="AA3271" s="3">
        <f t="shared" si="440"/>
        <v>59268.024000000005</v>
      </c>
      <c r="AB3271" s="3">
        <f t="shared" si="441"/>
        <v>82302.899999999994</v>
      </c>
      <c r="AC3271">
        <f t="shared" si="442"/>
        <v>11188.200000000012</v>
      </c>
      <c r="AD3271" t="str">
        <f>_xlfn.XLOOKUP(V3271,[2]Index!L:L,[2]Index!M:M)</f>
        <v>CN</v>
      </c>
      <c r="AE3271" s="3" t="s">
        <v>5821</v>
      </c>
      <c r="AF3271" t="s">
        <v>52</v>
      </c>
      <c r="AG3271" s="4" t="s">
        <v>53</v>
      </c>
      <c r="AH3271" t="s">
        <v>72</v>
      </c>
      <c r="AJ3271">
        <f>VLOOKUP(D3271,[3]Multipliers!$B:$AT,36)</f>
        <v>0.85524056077337718</v>
      </c>
      <c r="AK3271">
        <f>VLOOKUP(D3271,[3]Multipliers!$B:$AT,36)</f>
        <v>0.85524056077337718</v>
      </c>
      <c r="AM3271">
        <f t="shared" si="443"/>
        <v>0</v>
      </c>
    </row>
    <row r="3272" spans="1:39">
      <c r="A3272" s="2" t="str">
        <f t="shared" si="437"/>
        <v>JUSTECH (JIANGSU) PRECISION INDUSTRY CO., LTD.V64OIM-VB</v>
      </c>
      <c r="B3272" s="2" t="str">
        <f t="shared" si="438"/>
        <v>EQP,AE,OIM-VB,V53-V64,JUSTECH,RETROFIT KITRetrofit</v>
      </c>
      <c r="C3272" s="3" t="str">
        <f t="shared" si="436"/>
        <v>iphoneOIM-VBNew Buy</v>
      </c>
      <c r="D3272" s="36">
        <v>385109</v>
      </c>
      <c r="E3272" s="36" t="s">
        <v>39</v>
      </c>
      <c r="F3272" s="36" t="s">
        <v>40</v>
      </c>
      <c r="G3272" s="36" t="s">
        <v>41</v>
      </c>
      <c r="H3272" s="36" t="s">
        <v>65</v>
      </c>
      <c r="I3272" s="36" t="s">
        <v>43</v>
      </c>
      <c r="J3272" s="36" t="s">
        <v>111</v>
      </c>
      <c r="K3272" s="36" t="s">
        <v>3564</v>
      </c>
      <c r="L3272" s="36" t="s">
        <v>3328</v>
      </c>
      <c r="M3272" s="36" t="s">
        <v>3565</v>
      </c>
      <c r="N3272" s="17">
        <v>15581.85</v>
      </c>
      <c r="O3272" s="26">
        <v>13717.15</v>
      </c>
      <c r="P3272" s="36">
        <v>1</v>
      </c>
      <c r="Q3272" s="36" t="s">
        <v>70</v>
      </c>
      <c r="R3272" s="34"/>
      <c r="S3272" s="43"/>
      <c r="T3272" s="43" t="s">
        <v>60</v>
      </c>
      <c r="U3272" s="36" t="s">
        <v>374</v>
      </c>
      <c r="V3272" s="36" t="s">
        <v>85</v>
      </c>
      <c r="W3272" s="37">
        <v>9878.0040000000008</v>
      </c>
      <c r="X3272" s="38"/>
      <c r="Y3272" s="36">
        <v>850</v>
      </c>
      <c r="Z3272" s="3">
        <f t="shared" si="439"/>
        <v>15581.85</v>
      </c>
      <c r="AA3272" s="3">
        <f t="shared" si="440"/>
        <v>9878.0040000000008</v>
      </c>
      <c r="AB3272" s="3">
        <f t="shared" si="441"/>
        <v>13717.15</v>
      </c>
      <c r="AC3272">
        <f t="shared" si="442"/>
        <v>1864.7000000000007</v>
      </c>
      <c r="AD3272" t="str">
        <f>_xlfn.XLOOKUP(V3272,[2]Index!L:L,[2]Index!M:M)</f>
        <v>CN</v>
      </c>
      <c r="AE3272" s="3" t="s">
        <v>5821</v>
      </c>
      <c r="AF3272" t="s">
        <v>52</v>
      </c>
      <c r="AG3272" s="7" t="s">
        <v>53</v>
      </c>
      <c r="AH3272" t="s">
        <v>72</v>
      </c>
      <c r="AJ3272">
        <f>VLOOKUP(D3272,[3]Multipliers!$B:$AT,36)</f>
        <v>0.4466578158991148</v>
      </c>
      <c r="AK3272">
        <f>VLOOKUP(D3272,[3]Multipliers!$B:$AT,36)</f>
        <v>0.4466578158991148</v>
      </c>
      <c r="AM3272">
        <f t="shared" si="443"/>
        <v>0</v>
      </c>
    </row>
    <row r="3273" spans="1:39">
      <c r="A3273" s="2" t="str">
        <f t="shared" si="437"/>
        <v>JUSTECH (JIANGSU) PRECISION INDUSTRY CO., LTD.V63SA-IT-CG</v>
      </c>
      <c r="B3273" s="2" t="str">
        <f t="shared" si="438"/>
        <v>EQP,AE,SA-IT-CG 8-BAY,V53-V63,JUSTECH,RETROFIT KITRetrofit</v>
      </c>
      <c r="C3273" s="3" t="str">
        <f t="shared" si="436"/>
        <v>iphoneSA-IT-CGNew Buy</v>
      </c>
      <c r="D3273" s="36">
        <v>385573</v>
      </c>
      <c r="E3273" s="36" t="s">
        <v>39</v>
      </c>
      <c r="F3273" s="36" t="s">
        <v>40</v>
      </c>
      <c r="G3273" s="36" t="s">
        <v>41</v>
      </c>
      <c r="H3273" s="36" t="s">
        <v>42</v>
      </c>
      <c r="I3273" s="36" t="s">
        <v>43</v>
      </c>
      <c r="J3273" s="36" t="s">
        <v>111</v>
      </c>
      <c r="K3273" s="36" t="s">
        <v>3566</v>
      </c>
      <c r="L3273" s="36" t="s">
        <v>1106</v>
      </c>
      <c r="M3273" s="36" t="s">
        <v>3567</v>
      </c>
      <c r="N3273" s="17">
        <v>15057.44</v>
      </c>
      <c r="O3273" s="26">
        <v>13208.48</v>
      </c>
      <c r="P3273" s="36">
        <v>2</v>
      </c>
      <c r="Q3273" s="36" t="s">
        <v>70</v>
      </c>
      <c r="R3273" s="34"/>
      <c r="S3273" s="43"/>
      <c r="T3273" s="43" t="s">
        <v>49</v>
      </c>
      <c r="U3273" s="36" t="s">
        <v>374</v>
      </c>
      <c r="V3273" s="36" t="s">
        <v>85</v>
      </c>
      <c r="W3273" s="37">
        <v>5957.1554999999998</v>
      </c>
      <c r="X3273" s="38"/>
      <c r="Y3273" s="36">
        <v>850</v>
      </c>
      <c r="Z3273" s="3">
        <f t="shared" si="439"/>
        <v>30114.880000000001</v>
      </c>
      <c r="AA3273" s="3">
        <f t="shared" si="440"/>
        <v>11914.311</v>
      </c>
      <c r="AB3273" s="3">
        <f t="shared" si="441"/>
        <v>26416.959999999999</v>
      </c>
      <c r="AC3273">
        <f t="shared" si="442"/>
        <v>3697.9200000000019</v>
      </c>
      <c r="AD3273" t="str">
        <f>_xlfn.XLOOKUP(V3273,[2]Index!L:L,[2]Index!M:M)</f>
        <v>CN</v>
      </c>
      <c r="AE3273" s="3" t="s">
        <v>5821</v>
      </c>
      <c r="AF3273" t="s">
        <v>52</v>
      </c>
      <c r="AG3273" s="7" t="s">
        <v>53</v>
      </c>
      <c r="AH3273" t="s">
        <v>72</v>
      </c>
      <c r="AJ3273">
        <f>VLOOKUP(D3273,[3]Multipliers!$B:$AT,36)</f>
        <v>1.3557702622717802</v>
      </c>
      <c r="AK3273">
        <f>VLOOKUP(D3273,[3]Multipliers!$B:$AT,36)</f>
        <v>1.3557702622717802</v>
      </c>
      <c r="AM3273">
        <f t="shared" si="443"/>
        <v>0</v>
      </c>
    </row>
    <row r="3274" spans="1:39">
      <c r="A3274" s="2" t="str">
        <f t="shared" si="437"/>
        <v>JUSTECH (JIANGSU) PRECISION INDUSTRY CO., LTD.V63SA-IT-CG</v>
      </c>
      <c r="B3274" s="2" t="str">
        <f t="shared" si="438"/>
        <v>EQP,AE,SA-IT-CG 7-BAY,V53-V63,JUSTECH,RETROFIT KITRetrofit</v>
      </c>
      <c r="C3274" s="3" t="str">
        <f t="shared" si="436"/>
        <v>iphoneSA-IT-CGNew Buy</v>
      </c>
      <c r="D3274" s="36">
        <v>385570</v>
      </c>
      <c r="E3274" s="36" t="s">
        <v>39</v>
      </c>
      <c r="F3274" s="36" t="s">
        <v>40</v>
      </c>
      <c r="G3274" s="36" t="s">
        <v>41</v>
      </c>
      <c r="H3274" s="36" t="s">
        <v>42</v>
      </c>
      <c r="I3274" s="36" t="s">
        <v>43</v>
      </c>
      <c r="J3274" s="36" t="s">
        <v>111</v>
      </c>
      <c r="K3274" s="36" t="s">
        <v>3568</v>
      </c>
      <c r="L3274" s="36" t="s">
        <v>1106</v>
      </c>
      <c r="M3274" s="36" t="s">
        <v>3569</v>
      </c>
      <c r="N3274" s="17">
        <v>14424.11</v>
      </c>
      <c r="O3274" s="26">
        <v>12594.15</v>
      </c>
      <c r="P3274" s="36">
        <v>6</v>
      </c>
      <c r="Q3274" s="36" t="s">
        <v>70</v>
      </c>
      <c r="R3274" s="34"/>
      <c r="S3274" s="43"/>
      <c r="T3274" s="43" t="s">
        <v>1148</v>
      </c>
      <c r="U3274" s="36" t="s">
        <v>374</v>
      </c>
      <c r="V3274" s="36" t="s">
        <v>85</v>
      </c>
      <c r="W3274" s="37">
        <v>5596.1574000000001</v>
      </c>
      <c r="X3274" s="38"/>
      <c r="Y3274" s="36">
        <v>850</v>
      </c>
      <c r="Z3274" s="3">
        <f t="shared" si="439"/>
        <v>86544.66</v>
      </c>
      <c r="AA3274" s="3">
        <f t="shared" si="440"/>
        <v>33576.9444</v>
      </c>
      <c r="AB3274" s="3">
        <f t="shared" si="441"/>
        <v>75564.899999999994</v>
      </c>
      <c r="AC3274">
        <f t="shared" si="442"/>
        <v>10979.760000000009</v>
      </c>
      <c r="AD3274" t="str">
        <f>_xlfn.XLOOKUP(V3274,[2]Index!L:L,[2]Index!M:M)</f>
        <v>CN</v>
      </c>
      <c r="AE3274" s="3" t="s">
        <v>5821</v>
      </c>
      <c r="AF3274" t="s">
        <v>52</v>
      </c>
      <c r="AG3274" s="7" t="s">
        <v>53</v>
      </c>
      <c r="AH3274" t="s">
        <v>72</v>
      </c>
      <c r="AJ3274">
        <f>VLOOKUP(D3274,[3]Multipliers!$B:$AT,36)</f>
        <v>1.2143950872807174</v>
      </c>
      <c r="AK3274">
        <f>VLOOKUP(D3274,[3]Multipliers!$B:$AT,36)</f>
        <v>1.2143950872807174</v>
      </c>
      <c r="AM3274">
        <f t="shared" si="443"/>
        <v>0</v>
      </c>
    </row>
    <row r="3275" spans="1:39">
      <c r="A3275" s="2" t="str">
        <f t="shared" si="437"/>
        <v>JUSTECH (JIANGSU) PRECISION INDUSTRY CO., LTD.V68BP</v>
      </c>
      <c r="B3275" s="2" t="str">
        <f t="shared" si="438"/>
        <v>EQP,AE,BP,V53-V68,JUSTECH,RETROFIT KITRetrofit</v>
      </c>
      <c r="C3275" s="3" t="str">
        <f t="shared" si="436"/>
        <v>iphoneBPNew Buy</v>
      </c>
      <c r="D3275" s="33">
        <v>386256</v>
      </c>
      <c r="E3275" s="33" t="s">
        <v>39</v>
      </c>
      <c r="F3275" s="33" t="s">
        <v>40</v>
      </c>
      <c r="G3275" s="33" t="s">
        <v>41</v>
      </c>
      <c r="H3275" s="33" t="s">
        <v>206</v>
      </c>
      <c r="I3275" s="33" t="s">
        <v>43</v>
      </c>
      <c r="J3275" s="33" t="s">
        <v>111</v>
      </c>
      <c r="K3275" s="33" t="s">
        <v>3570</v>
      </c>
      <c r="L3275" s="33" t="s">
        <v>1456</v>
      </c>
      <c r="M3275" s="33" t="s">
        <v>3571</v>
      </c>
      <c r="N3275" s="15">
        <v>9738.1299999999992</v>
      </c>
      <c r="O3275" s="26">
        <v>9075.99</v>
      </c>
      <c r="P3275" s="33">
        <v>3</v>
      </c>
      <c r="Q3275" s="33" t="s">
        <v>70</v>
      </c>
      <c r="R3275" s="34"/>
      <c r="S3275" s="35"/>
      <c r="T3275" s="35" t="s">
        <v>60</v>
      </c>
      <c r="U3275" s="33" t="s">
        <v>374</v>
      </c>
      <c r="V3275" s="36" t="s">
        <v>85</v>
      </c>
      <c r="W3275" s="37">
        <v>7790.5039999999999</v>
      </c>
      <c r="X3275" s="38"/>
      <c r="Y3275" s="33">
        <v>850</v>
      </c>
      <c r="Z3275" s="3">
        <f t="shared" si="439"/>
        <v>29214.39</v>
      </c>
      <c r="AA3275" s="3">
        <f t="shared" si="440"/>
        <v>23371.511999999999</v>
      </c>
      <c r="AB3275" s="3">
        <f t="shared" si="441"/>
        <v>27227.97</v>
      </c>
      <c r="AC3275">
        <f t="shared" si="442"/>
        <v>1986.4199999999983</v>
      </c>
      <c r="AD3275" t="str">
        <f>_xlfn.XLOOKUP(V3275,[2]Index!L:L,[2]Index!M:M)</f>
        <v>CN</v>
      </c>
      <c r="AE3275" s="3" t="s">
        <v>5821</v>
      </c>
      <c r="AF3275" t="s">
        <v>52</v>
      </c>
      <c r="AG3275" s="7" t="s">
        <v>53</v>
      </c>
      <c r="AH3275" t="s">
        <v>72</v>
      </c>
      <c r="AJ3275">
        <f>VLOOKUP(D3275,[3]Multipliers!$B:$AT,36)</f>
        <v>1</v>
      </c>
      <c r="AK3275">
        <f>VLOOKUP(D3275,[3]Multipliers!$B:$AT,36)</f>
        <v>1</v>
      </c>
      <c r="AM3275">
        <f t="shared" si="443"/>
        <v>0</v>
      </c>
    </row>
    <row r="3276" spans="1:39">
      <c r="A3276" s="2" t="str">
        <f t="shared" si="437"/>
        <v>JUSTECH (JIANGSU) PRECISION INDUSTRY CO., LTD.V63BP</v>
      </c>
      <c r="B3276" s="2" t="str">
        <f t="shared" si="438"/>
        <v>EQP,AE,BP,V53-V63,JUSTECH,RETROFIT KITRetrofit</v>
      </c>
      <c r="C3276" s="3" t="str">
        <f t="shared" si="436"/>
        <v>iphoneBPNew Buy</v>
      </c>
      <c r="D3276" s="36">
        <v>384839</v>
      </c>
      <c r="E3276" s="36" t="s">
        <v>39</v>
      </c>
      <c r="F3276" s="36" t="s">
        <v>40</v>
      </c>
      <c r="G3276" s="36" t="s">
        <v>41</v>
      </c>
      <c r="H3276" s="36" t="s">
        <v>42</v>
      </c>
      <c r="I3276" s="36" t="s">
        <v>43</v>
      </c>
      <c r="J3276" s="36" t="s">
        <v>111</v>
      </c>
      <c r="K3276" s="36" t="s">
        <v>3572</v>
      </c>
      <c r="L3276" s="36" t="s">
        <v>1456</v>
      </c>
      <c r="M3276" s="36" t="s">
        <v>3573</v>
      </c>
      <c r="N3276" s="17">
        <v>2507</v>
      </c>
      <c r="O3276" s="26">
        <v>2507</v>
      </c>
      <c r="P3276" s="36">
        <v>1</v>
      </c>
      <c r="Q3276" s="36" t="s">
        <v>70</v>
      </c>
      <c r="R3276" s="34"/>
      <c r="S3276" s="43"/>
      <c r="T3276" s="43" t="s">
        <v>60</v>
      </c>
      <c r="U3276" s="36" t="s">
        <v>374</v>
      </c>
      <c r="V3276" s="36" t="s">
        <v>85</v>
      </c>
      <c r="W3276" s="37">
        <v>6037.24</v>
      </c>
      <c r="X3276" s="38"/>
      <c r="Y3276" s="36">
        <v>850</v>
      </c>
      <c r="Z3276" s="3">
        <f t="shared" si="439"/>
        <v>2507</v>
      </c>
      <c r="AA3276" s="3">
        <f t="shared" si="440"/>
        <v>6037.24</v>
      </c>
      <c r="AB3276" s="3">
        <f t="shared" si="441"/>
        <v>2507</v>
      </c>
      <c r="AC3276">
        <f t="shared" si="442"/>
        <v>0</v>
      </c>
      <c r="AD3276" t="str">
        <f>_xlfn.XLOOKUP(V3276,[2]Index!L:L,[2]Index!M:M)</f>
        <v>CN</v>
      </c>
      <c r="AE3276" s="3" t="s">
        <v>5821</v>
      </c>
      <c r="AF3276" t="s">
        <v>52</v>
      </c>
      <c r="AG3276" s="7" t="s">
        <v>53</v>
      </c>
      <c r="AH3276" t="s">
        <v>72</v>
      </c>
      <c r="AJ3276">
        <f>VLOOKUP(D3276,[3]Multipliers!$B:$AT,36)</f>
        <v>0.40566265140629199</v>
      </c>
      <c r="AK3276">
        <f>VLOOKUP(D3276,[3]Multipliers!$B:$AT,36)</f>
        <v>0.40566265140629199</v>
      </c>
      <c r="AM3276">
        <f t="shared" si="443"/>
        <v>0</v>
      </c>
    </row>
    <row r="3277" spans="1:39">
      <c r="A3277" s="2" t="str">
        <f t="shared" si="437"/>
        <v>JUSTECH (JIANGSU) PRECISION INDUSTRY CO., LTD.V68CIM</v>
      </c>
      <c r="B3277" s="2" t="str">
        <f t="shared" si="438"/>
        <v>EQP,AE,CIM IXMATION(CIM IXMATION FX),V53-V68,JUSTECH,RETROFIT KITRetrofit</v>
      </c>
      <c r="C3277" s="3" t="str">
        <f t="shared" si="436"/>
        <v>iphoneCIMNew Buy</v>
      </c>
      <c r="D3277" s="33">
        <v>386239</v>
      </c>
      <c r="E3277" s="33" t="s">
        <v>39</v>
      </c>
      <c r="F3277" s="33" t="s">
        <v>40</v>
      </c>
      <c r="G3277" s="33" t="s">
        <v>41</v>
      </c>
      <c r="H3277" s="33" t="s">
        <v>206</v>
      </c>
      <c r="I3277" s="33" t="s">
        <v>43</v>
      </c>
      <c r="J3277" s="33" t="s">
        <v>111</v>
      </c>
      <c r="K3277" s="33" t="s">
        <v>3574</v>
      </c>
      <c r="L3277" s="33" t="s">
        <v>3339</v>
      </c>
      <c r="M3277" s="33" t="s">
        <v>3575</v>
      </c>
      <c r="N3277" s="15">
        <v>16799.84</v>
      </c>
      <c r="O3277" s="26">
        <v>15960</v>
      </c>
      <c r="P3277" s="33">
        <v>3</v>
      </c>
      <c r="Q3277" s="33" t="s">
        <v>70</v>
      </c>
      <c r="R3277" s="34"/>
      <c r="S3277" s="35"/>
      <c r="T3277" s="35" t="s">
        <v>3415</v>
      </c>
      <c r="U3277" s="33" t="s">
        <v>374</v>
      </c>
      <c r="V3277" s="36" t="s">
        <v>85</v>
      </c>
      <c r="W3277" s="37">
        <v>10286.146000000001</v>
      </c>
      <c r="X3277" s="38"/>
      <c r="Y3277" s="33">
        <v>850</v>
      </c>
      <c r="Z3277" s="3">
        <f t="shared" si="439"/>
        <v>50399.520000000004</v>
      </c>
      <c r="AA3277" s="3">
        <f t="shared" si="440"/>
        <v>30858.438000000002</v>
      </c>
      <c r="AB3277" s="3">
        <f t="shared" si="441"/>
        <v>47880</v>
      </c>
      <c r="AC3277">
        <f t="shared" si="442"/>
        <v>2519.5200000000041</v>
      </c>
      <c r="AD3277" t="str">
        <f>_xlfn.XLOOKUP(V3277,[2]Index!L:L,[2]Index!M:M)</f>
        <v>CN</v>
      </c>
      <c r="AE3277" s="3" t="s">
        <v>5821</v>
      </c>
      <c r="AF3277" t="s">
        <v>52</v>
      </c>
      <c r="AG3277" s="7" t="s">
        <v>53</v>
      </c>
      <c r="AH3277" t="s">
        <v>72</v>
      </c>
      <c r="AJ3277">
        <f>VLOOKUP(D3277,[3]Multipliers!$B:$AT,36)</f>
        <v>0.95795611961345095</v>
      </c>
      <c r="AK3277">
        <f>VLOOKUP(D3277,[3]Multipliers!$B:$AT,36)</f>
        <v>0.95795611961345095</v>
      </c>
      <c r="AL3277" s="3">
        <v>71549</v>
      </c>
      <c r="AM3277">
        <f t="shared" si="443"/>
        <v>0</v>
      </c>
    </row>
    <row r="3278" spans="1:39">
      <c r="A3278" s="2" t="str">
        <f t="shared" si="437"/>
        <v>JUSTECH (JIANGSU) PRECISION INDUSTRY CO., LTD.V68CIM</v>
      </c>
      <c r="B3278" s="2" t="str">
        <f t="shared" si="438"/>
        <v>EQP,AE,CIM(CIM FX),V53-V68,JUSTECH,RETROFIT KITRetrofit</v>
      </c>
      <c r="C3278" s="3" t="str">
        <f t="shared" si="436"/>
        <v>iphoneCIMNew Buy</v>
      </c>
      <c r="D3278" s="36">
        <v>386243</v>
      </c>
      <c r="E3278" s="36" t="s">
        <v>39</v>
      </c>
      <c r="F3278" s="36" t="s">
        <v>40</v>
      </c>
      <c r="G3278" s="36" t="s">
        <v>41</v>
      </c>
      <c r="H3278" s="36" t="s">
        <v>206</v>
      </c>
      <c r="I3278" s="36" t="s">
        <v>43</v>
      </c>
      <c r="J3278" s="36" t="s">
        <v>111</v>
      </c>
      <c r="K3278" s="36" t="s">
        <v>3576</v>
      </c>
      <c r="L3278" s="36" t="s">
        <v>3339</v>
      </c>
      <c r="M3278" s="36" t="s">
        <v>3577</v>
      </c>
      <c r="N3278" s="15">
        <v>16799.84</v>
      </c>
      <c r="O3278" s="26">
        <v>15960</v>
      </c>
      <c r="P3278" s="36">
        <v>2</v>
      </c>
      <c r="Q3278" s="36" t="s">
        <v>70</v>
      </c>
      <c r="R3278" s="34"/>
      <c r="S3278" s="43"/>
      <c r="T3278" s="43"/>
      <c r="U3278" s="36" t="s">
        <v>374</v>
      </c>
      <c r="V3278" s="36" t="s">
        <v>85</v>
      </c>
      <c r="W3278" s="37">
        <v>10286.146000000001</v>
      </c>
      <c r="X3278" s="38"/>
      <c r="Y3278" s="36">
        <v>850</v>
      </c>
      <c r="Z3278" s="3">
        <f t="shared" si="439"/>
        <v>33599.68</v>
      </c>
      <c r="AA3278" s="3">
        <f t="shared" si="440"/>
        <v>20572.292000000001</v>
      </c>
      <c r="AB3278" s="3">
        <f t="shared" si="441"/>
        <v>31920</v>
      </c>
      <c r="AC3278">
        <f t="shared" si="442"/>
        <v>1679.6800000000003</v>
      </c>
      <c r="AD3278" t="str">
        <f>_xlfn.XLOOKUP(V3278,[2]Index!L:L,[2]Index!M:M)</f>
        <v>CN</v>
      </c>
      <c r="AE3278" s="3" t="s">
        <v>5821</v>
      </c>
      <c r="AF3278" t="s">
        <v>52</v>
      </c>
      <c r="AG3278" s="7" t="s">
        <v>53</v>
      </c>
      <c r="AH3278" t="s">
        <v>72</v>
      </c>
      <c r="AJ3278">
        <f>VLOOKUP(D3278,[3]Multipliers!$B:$AT,36)</f>
        <v>0.95795611961345095</v>
      </c>
      <c r="AK3278">
        <f>VLOOKUP(D3278,[3]Multipliers!$B:$AT,36)</f>
        <v>0.95795611961345095</v>
      </c>
      <c r="AL3278" s="3">
        <v>71549</v>
      </c>
      <c r="AM3278">
        <f t="shared" si="443"/>
        <v>0</v>
      </c>
    </row>
    <row r="3279" spans="1:39">
      <c r="A3279" s="2" t="str">
        <f t="shared" si="437"/>
        <v>JUSTECH (JIANGSU) PRECISION INDUSTRY CO., LTD.V63CIM</v>
      </c>
      <c r="B3279" s="2" t="str">
        <f t="shared" si="438"/>
        <v>EQP,AE,CIM(CIM FX),V53-V63,JUSTECH,RETROFIT KITRetrofit</v>
      </c>
      <c r="C3279" s="3" t="str">
        <f t="shared" si="436"/>
        <v>iphoneCIMNew Buy</v>
      </c>
      <c r="D3279" s="2">
        <v>385557</v>
      </c>
      <c r="E3279" s="2" t="s">
        <v>39</v>
      </c>
      <c r="F3279" s="2" t="s">
        <v>40</v>
      </c>
      <c r="G3279" s="2" t="s">
        <v>41</v>
      </c>
      <c r="H3279" s="2" t="s">
        <v>42</v>
      </c>
      <c r="I3279" s="2" t="s">
        <v>43</v>
      </c>
      <c r="J3279" s="2" t="s">
        <v>111</v>
      </c>
      <c r="K3279" s="2" t="s">
        <v>3578</v>
      </c>
      <c r="L3279" s="2" t="s">
        <v>3339</v>
      </c>
      <c r="M3279" s="2" t="s">
        <v>3579</v>
      </c>
      <c r="N3279" s="13">
        <v>13154.93</v>
      </c>
      <c r="O3279" s="2">
        <v>11855</v>
      </c>
      <c r="P3279" s="23">
        <v>15</v>
      </c>
      <c r="Q3279" s="2" t="s">
        <v>70</v>
      </c>
      <c r="R3279" s="2"/>
      <c r="S3279" s="2"/>
      <c r="T3279" s="2"/>
      <c r="U3279" s="2" t="s">
        <v>374</v>
      </c>
      <c r="V3279" s="2" t="s">
        <v>85</v>
      </c>
      <c r="W3279" s="23">
        <v>7916.9544999999998</v>
      </c>
      <c r="X3279" s="2"/>
      <c r="Y3279" s="2">
        <v>850</v>
      </c>
      <c r="Z3279" s="3">
        <f t="shared" si="439"/>
        <v>197323.95</v>
      </c>
      <c r="AA3279" s="3">
        <f t="shared" si="440"/>
        <v>118754.3175</v>
      </c>
      <c r="AB3279" s="3">
        <f t="shared" si="441"/>
        <v>177825</v>
      </c>
      <c r="AC3279">
        <f t="shared" si="442"/>
        <v>19498.950000000012</v>
      </c>
      <c r="AD3279" t="str">
        <f>_xlfn.XLOOKUP(V3279,[2]Index!L:L,[2]Index!M:M)</f>
        <v>CN</v>
      </c>
      <c r="AE3279" s="3" t="s">
        <v>5821</v>
      </c>
      <c r="AF3279" t="s">
        <v>52</v>
      </c>
      <c r="AG3279" s="10" t="s">
        <v>53</v>
      </c>
      <c r="AH3279" t="s">
        <v>72</v>
      </c>
      <c r="AJ3279">
        <f>VLOOKUP(D3279,[3]Multipliers!$B:$AT,36)</f>
        <v>1.2427327229125791</v>
      </c>
      <c r="AK3279">
        <f>VLOOKUP(D3279,[3]Multipliers!$B:$AT,36)</f>
        <v>1.2427327229125791</v>
      </c>
      <c r="AL3279" s="3">
        <v>71549</v>
      </c>
      <c r="AM3279">
        <f t="shared" si="443"/>
        <v>0</v>
      </c>
    </row>
    <row r="3280" spans="1:39">
      <c r="A3280" s="2" t="str">
        <f t="shared" si="437"/>
        <v>JUSTECH (JIANGSU) PRECISION INDUSTRY CO., LTD.V63CIM</v>
      </c>
      <c r="B3280" s="2" t="str">
        <f t="shared" si="438"/>
        <v>EQP,AE,CIM IXMATION(CIM IXMATION FX),V53-V63,JUSTECH,RETROFIT KITRetrofit</v>
      </c>
      <c r="C3280" s="3" t="str">
        <f t="shared" si="436"/>
        <v>iphoneCIMNew Buy</v>
      </c>
      <c r="D3280" s="2">
        <v>384819</v>
      </c>
      <c r="E3280" s="2" t="s">
        <v>39</v>
      </c>
      <c r="F3280" s="2" t="s">
        <v>40</v>
      </c>
      <c r="G3280" s="2" t="s">
        <v>41</v>
      </c>
      <c r="H3280" s="2" t="s">
        <v>42</v>
      </c>
      <c r="I3280" s="2" t="s">
        <v>43</v>
      </c>
      <c r="J3280" s="2" t="s">
        <v>111</v>
      </c>
      <c r="K3280" s="2" t="s">
        <v>3580</v>
      </c>
      <c r="L3280" s="2" t="s">
        <v>3339</v>
      </c>
      <c r="M3280" s="2" t="s">
        <v>3581</v>
      </c>
      <c r="N3280" s="13">
        <v>13154.93</v>
      </c>
      <c r="O3280" s="2">
        <v>11855</v>
      </c>
      <c r="P3280" s="23">
        <v>15</v>
      </c>
      <c r="Q3280" s="2" t="s">
        <v>70</v>
      </c>
      <c r="R3280" s="2"/>
      <c r="S3280" s="2"/>
      <c r="T3280" s="2" t="s">
        <v>3415</v>
      </c>
      <c r="U3280" s="2" t="s">
        <v>374</v>
      </c>
      <c r="V3280" s="2" t="s">
        <v>85</v>
      </c>
      <c r="W3280" s="23">
        <v>7916.9544999999998</v>
      </c>
      <c r="X3280" s="2"/>
      <c r="Y3280" s="2">
        <v>850</v>
      </c>
      <c r="Z3280" s="3">
        <f t="shared" si="439"/>
        <v>197323.95</v>
      </c>
      <c r="AA3280" s="3">
        <f t="shared" si="440"/>
        <v>118754.3175</v>
      </c>
      <c r="AB3280" s="3">
        <f t="shared" si="441"/>
        <v>177825</v>
      </c>
      <c r="AC3280">
        <f t="shared" si="442"/>
        <v>19498.950000000012</v>
      </c>
      <c r="AD3280" t="str">
        <f>_xlfn.XLOOKUP(V3280,[2]Index!L:L,[2]Index!M:M)</f>
        <v>CN</v>
      </c>
      <c r="AE3280" s="3" t="s">
        <v>5821</v>
      </c>
      <c r="AF3280" t="s">
        <v>52</v>
      </c>
      <c r="AG3280" s="10" t="s">
        <v>53</v>
      </c>
      <c r="AH3280" t="s">
        <v>72</v>
      </c>
      <c r="AJ3280">
        <f>VLOOKUP(D3280,[3]Multipliers!$B:$AT,36)</f>
        <v>1.3685415304120341</v>
      </c>
      <c r="AK3280">
        <f>VLOOKUP(D3280,[3]Multipliers!$B:$AT,36)</f>
        <v>1.3685415304120341</v>
      </c>
      <c r="AL3280" s="3">
        <v>71549</v>
      </c>
      <c r="AM3280">
        <f t="shared" si="443"/>
        <v>0</v>
      </c>
    </row>
    <row r="3281" spans="1:39">
      <c r="A3281" s="2" t="str">
        <f t="shared" si="437"/>
        <v>JUSTECH (JIANGSU) PRECISION INDUSTRY CO., LTD.V63CIM</v>
      </c>
      <c r="B3281" s="2" t="str">
        <f t="shared" si="438"/>
        <v>EQP,AE,CIM IXMATION(CIM IXMATION FX),V53-V63,JUSTECH,RETROFIT KITRetrofit</v>
      </c>
      <c r="C3281" s="3" t="str">
        <f t="shared" si="436"/>
        <v>iphoneCIMNew Buy</v>
      </c>
      <c r="D3281" s="2">
        <v>384819</v>
      </c>
      <c r="E3281" s="2" t="s">
        <v>39</v>
      </c>
      <c r="F3281" s="2" t="s">
        <v>40</v>
      </c>
      <c r="G3281" s="2" t="s">
        <v>41</v>
      </c>
      <c r="H3281" s="2" t="s">
        <v>42</v>
      </c>
      <c r="I3281" s="2" t="s">
        <v>43</v>
      </c>
      <c r="J3281" s="2" t="s">
        <v>111</v>
      </c>
      <c r="K3281" s="2" t="s">
        <v>3580</v>
      </c>
      <c r="L3281" s="2" t="s">
        <v>3339</v>
      </c>
      <c r="M3281" s="2" t="s">
        <v>3581</v>
      </c>
      <c r="N3281" s="13">
        <v>13154.93</v>
      </c>
      <c r="O3281" s="2">
        <v>11855</v>
      </c>
      <c r="P3281" s="23">
        <v>2</v>
      </c>
      <c r="Q3281" s="2" t="s">
        <v>70</v>
      </c>
      <c r="R3281" s="2"/>
      <c r="S3281" s="2"/>
      <c r="T3281" s="2" t="s">
        <v>3518</v>
      </c>
      <c r="U3281" s="2" t="s">
        <v>374</v>
      </c>
      <c r="V3281" s="2" t="s">
        <v>85</v>
      </c>
      <c r="W3281" s="23">
        <v>7916.9544999999998</v>
      </c>
      <c r="X3281" s="2"/>
      <c r="Y3281" s="2">
        <v>850</v>
      </c>
      <c r="Z3281" s="3">
        <f t="shared" si="439"/>
        <v>26309.86</v>
      </c>
      <c r="AA3281" s="3">
        <f t="shared" si="440"/>
        <v>15833.909</v>
      </c>
      <c r="AB3281" s="3">
        <f t="shared" si="441"/>
        <v>23710</v>
      </c>
      <c r="AC3281">
        <f t="shared" si="442"/>
        <v>2599.8600000000006</v>
      </c>
      <c r="AD3281" t="str">
        <f>_xlfn.XLOOKUP(V3281,[2]Index!L:L,[2]Index!M:M)</f>
        <v>CN</v>
      </c>
      <c r="AE3281" s="3" t="s">
        <v>5821</v>
      </c>
      <c r="AF3281" t="s">
        <v>52</v>
      </c>
      <c r="AG3281" s="10" t="s">
        <v>53</v>
      </c>
      <c r="AH3281" t="s">
        <v>72</v>
      </c>
      <c r="AJ3281">
        <f>VLOOKUP(D3281,[3]Multipliers!$B:$AT,36)</f>
        <v>1.3685415304120341</v>
      </c>
      <c r="AK3281">
        <f>VLOOKUP(D3281,[3]Multipliers!$B:$AT,36)</f>
        <v>1.3685415304120341</v>
      </c>
      <c r="AL3281" s="3">
        <v>71549</v>
      </c>
      <c r="AM3281">
        <f t="shared" si="443"/>
        <v>0</v>
      </c>
    </row>
    <row r="3282" spans="1:39">
      <c r="A3282" s="2" t="str">
        <f t="shared" si="437"/>
        <v>SHENZHEN TETE LASER TECHNOLOGY CO., LTD.V64BFLC</v>
      </c>
      <c r="B3282" s="2" t="str">
        <f t="shared" si="438"/>
        <v>EQP,AE,BFLC,V57-V64,TETE,RETROFIT KITRetrofit</v>
      </c>
      <c r="C3282" s="3" t="str">
        <f t="shared" si="436"/>
        <v>iphoneBFLCNew Buy</v>
      </c>
      <c r="D3282" s="2">
        <v>385709</v>
      </c>
      <c r="E3282" s="2" t="s">
        <v>3341</v>
      </c>
      <c r="F3282" s="2" t="s">
        <v>40</v>
      </c>
      <c r="G3282" s="2" t="s">
        <v>41</v>
      </c>
      <c r="H3282" s="2" t="s">
        <v>65</v>
      </c>
      <c r="I3282" s="2" t="s">
        <v>43</v>
      </c>
      <c r="J3282" s="2" t="s">
        <v>80</v>
      </c>
      <c r="K3282" s="2" t="s">
        <v>3418</v>
      </c>
      <c r="L3282" s="2" t="s">
        <v>3372</v>
      </c>
      <c r="M3282" s="2" t="s">
        <v>3419</v>
      </c>
      <c r="N3282" s="13">
        <v>10314</v>
      </c>
      <c r="O3282" s="2">
        <v>9282</v>
      </c>
      <c r="P3282" s="23">
        <v>1</v>
      </c>
      <c r="Q3282" s="2" t="s">
        <v>70</v>
      </c>
      <c r="R3282" s="2"/>
      <c r="S3282" s="2"/>
      <c r="T3282" s="2"/>
      <c r="U3282" s="2" t="s">
        <v>50</v>
      </c>
      <c r="V3282" s="2" t="s">
        <v>85</v>
      </c>
      <c r="W3282" s="23">
        <v>9282</v>
      </c>
      <c r="X3282" s="2" t="s">
        <v>60</v>
      </c>
      <c r="Y3282" s="2"/>
      <c r="Z3282" s="3">
        <f t="shared" si="439"/>
        <v>10314</v>
      </c>
      <c r="AA3282" s="3">
        <f t="shared" si="440"/>
        <v>9282</v>
      </c>
      <c r="AB3282" s="3">
        <f t="shared" si="441"/>
        <v>9282</v>
      </c>
      <c r="AC3282">
        <f t="shared" si="442"/>
        <v>1032</v>
      </c>
      <c r="AD3282" t="str">
        <f>_xlfn.XLOOKUP(V3282,[2]Index!L:L,[2]Index!M:M)</f>
        <v>CN</v>
      </c>
      <c r="AE3282" s="3" t="s">
        <v>5821</v>
      </c>
      <c r="AF3282" t="s">
        <v>52</v>
      </c>
      <c r="AG3282" s="10" t="s">
        <v>53</v>
      </c>
      <c r="AH3282" t="s">
        <v>72</v>
      </c>
      <c r="AJ3282">
        <f>VLOOKUP(D3282,[3]Multipliers!$B:$AT,36)</f>
        <v>0.91137842818596304</v>
      </c>
      <c r="AK3282">
        <f>VLOOKUP(D3282,[3]Multipliers!$B:$AT,36)</f>
        <v>0.91137842818596304</v>
      </c>
      <c r="AM3282">
        <f t="shared" si="443"/>
        <v>0</v>
      </c>
    </row>
    <row r="3283" spans="1:39">
      <c r="A3283" s="2" t="str">
        <f t="shared" si="437"/>
        <v>HGLASER CO., LTD.V63SLAW</v>
      </c>
      <c r="B3283" s="2" t="str">
        <f t="shared" si="438"/>
        <v>EQP,AE,SLAW,V57-V63,HG LASER,RETROFIT KITRetrofit</v>
      </c>
      <c r="C3283" s="3" t="str">
        <f t="shared" si="436"/>
        <v>iphoneSLAWNew Buy</v>
      </c>
      <c r="D3283" s="2">
        <v>385015</v>
      </c>
      <c r="E3283" s="2" t="s">
        <v>566</v>
      </c>
      <c r="F3283" s="2" t="s">
        <v>40</v>
      </c>
      <c r="G3283" s="2" t="s">
        <v>41</v>
      </c>
      <c r="H3283" s="2" t="s">
        <v>42</v>
      </c>
      <c r="I3283" s="2" t="s">
        <v>43</v>
      </c>
      <c r="J3283" s="2" t="s">
        <v>80</v>
      </c>
      <c r="K3283" s="2" t="s">
        <v>3582</v>
      </c>
      <c r="L3283" s="2" t="s">
        <v>3357</v>
      </c>
      <c r="M3283" s="2" t="s">
        <v>3583</v>
      </c>
      <c r="N3283" s="13">
        <v>98575.52</v>
      </c>
      <c r="O3283" s="2">
        <v>59000</v>
      </c>
      <c r="P3283" s="23">
        <v>2</v>
      </c>
      <c r="Q3283" s="2" t="s">
        <v>70</v>
      </c>
      <c r="R3283" s="2">
        <v>6</v>
      </c>
      <c r="S3283" s="2"/>
      <c r="T3283" s="2"/>
      <c r="U3283" s="2" t="s">
        <v>50</v>
      </c>
      <c r="V3283" s="2" t="s">
        <v>85</v>
      </c>
      <c r="W3283" s="23">
        <v>7214.3</v>
      </c>
      <c r="X3283" s="2"/>
      <c r="Y3283" s="2">
        <v>1376</v>
      </c>
      <c r="Z3283" s="3">
        <f t="shared" si="439"/>
        <v>197151.04</v>
      </c>
      <c r="AA3283" s="3">
        <f t="shared" si="440"/>
        <v>14428.6</v>
      </c>
      <c r="AB3283" s="3">
        <f t="shared" si="441"/>
        <v>118000</v>
      </c>
      <c r="AC3283">
        <f t="shared" si="442"/>
        <v>79151.040000000008</v>
      </c>
      <c r="AD3283" t="str">
        <f>_xlfn.XLOOKUP(V3283,[2]Index!L:L,[2]Index!M:M)</f>
        <v>CN</v>
      </c>
      <c r="AE3283" s="3" t="s">
        <v>5821</v>
      </c>
      <c r="AF3283" t="s">
        <v>52</v>
      </c>
      <c r="AG3283" s="10" t="s">
        <v>53</v>
      </c>
      <c r="AH3283" t="s">
        <v>72</v>
      </c>
      <c r="AJ3283">
        <f>VLOOKUP(D3283,[3]Multipliers!$B:$AT,36)</f>
        <v>1.7821004621379164</v>
      </c>
      <c r="AK3283">
        <f>VLOOKUP(D3283,[3]Multipliers!$B:$AT,36)</f>
        <v>1.7821004621379164</v>
      </c>
      <c r="AM3283">
        <f t="shared" si="443"/>
        <v>0</v>
      </c>
    </row>
    <row r="3284" spans="1:39">
      <c r="A3284" s="2" t="str">
        <f t="shared" si="437"/>
        <v>HGLASER CO., LTD.V64SLAW</v>
      </c>
      <c r="B3284" s="2" t="str">
        <f t="shared" si="438"/>
        <v>EQP,AE,SLAW,V57-V64,HG LASER,RETROFIT KITRetrofit</v>
      </c>
      <c r="C3284" s="3" t="str">
        <f t="shared" si="436"/>
        <v>iphoneSLAWNew Buy</v>
      </c>
      <c r="D3284" s="2">
        <v>385286</v>
      </c>
      <c r="E3284" s="2" t="s">
        <v>566</v>
      </c>
      <c r="F3284" s="2" t="s">
        <v>40</v>
      </c>
      <c r="G3284" s="2" t="s">
        <v>41</v>
      </c>
      <c r="H3284" s="2" t="s">
        <v>65</v>
      </c>
      <c r="I3284" s="2" t="s">
        <v>43</v>
      </c>
      <c r="J3284" s="2" t="s">
        <v>80</v>
      </c>
      <c r="K3284" s="2" t="s">
        <v>3422</v>
      </c>
      <c r="L3284" s="2" t="s">
        <v>3357</v>
      </c>
      <c r="M3284" s="2" t="s">
        <v>3423</v>
      </c>
      <c r="N3284" s="13">
        <v>98575.52</v>
      </c>
      <c r="O3284" s="2">
        <v>59000</v>
      </c>
      <c r="P3284" s="23">
        <v>1</v>
      </c>
      <c r="Q3284" s="2" t="s">
        <v>70</v>
      </c>
      <c r="R3284" s="2">
        <v>6</v>
      </c>
      <c r="S3284" s="2"/>
      <c r="T3284" s="2"/>
      <c r="U3284" s="2" t="s">
        <v>50</v>
      </c>
      <c r="V3284" s="2" t="s">
        <v>85</v>
      </c>
      <c r="W3284" s="23">
        <v>7214.3</v>
      </c>
      <c r="X3284" s="2"/>
      <c r="Y3284" s="2">
        <v>1376</v>
      </c>
      <c r="Z3284" s="3">
        <f t="shared" si="439"/>
        <v>98575.52</v>
      </c>
      <c r="AA3284" s="3">
        <f t="shared" si="440"/>
        <v>7214.3</v>
      </c>
      <c r="AB3284" s="3">
        <f t="shared" si="441"/>
        <v>59000</v>
      </c>
      <c r="AC3284">
        <f t="shared" si="442"/>
        <v>39575.520000000004</v>
      </c>
      <c r="AD3284" t="str">
        <f>_xlfn.XLOOKUP(V3284,[2]Index!L:L,[2]Index!M:M)</f>
        <v>CN</v>
      </c>
      <c r="AE3284" s="3" t="s">
        <v>5821</v>
      </c>
      <c r="AF3284" t="s">
        <v>52</v>
      </c>
      <c r="AG3284" s="10" t="s">
        <v>53</v>
      </c>
      <c r="AH3284" t="s">
        <v>72</v>
      </c>
      <c r="AJ3284">
        <f>VLOOKUP(D3284,[3]Multipliers!$B:$AT,36)</f>
        <v>1.7555866337370192</v>
      </c>
      <c r="AK3284">
        <f>VLOOKUP(D3284,[3]Multipliers!$B:$AT,36)</f>
        <v>1.7555866337370192</v>
      </c>
      <c r="AM3284">
        <f t="shared" si="443"/>
        <v>0</v>
      </c>
    </row>
    <row r="3285" spans="1:39">
      <c r="A3285" s="2" t="str">
        <f t="shared" si="437"/>
        <v>HGLASER CO., LTD.V63FBW</v>
      </c>
      <c r="B3285" s="2" t="str">
        <f t="shared" si="438"/>
        <v>EQP,AE,FBW(RFW),V57-V63,HG LASER,RETROFIT KITRetrofit</v>
      </c>
      <c r="C3285" s="3" t="str">
        <f t="shared" si="436"/>
        <v>iphoneFBWNew Buy</v>
      </c>
      <c r="D3285" s="2">
        <v>385489</v>
      </c>
      <c r="E3285" s="2" t="s">
        <v>566</v>
      </c>
      <c r="F3285" s="2" t="s">
        <v>40</v>
      </c>
      <c r="G3285" s="2" t="s">
        <v>41</v>
      </c>
      <c r="H3285" s="2" t="s">
        <v>42</v>
      </c>
      <c r="I3285" s="2" t="s">
        <v>43</v>
      </c>
      <c r="J3285" s="2" t="s">
        <v>80</v>
      </c>
      <c r="K3285" s="2" t="s">
        <v>3584</v>
      </c>
      <c r="L3285" s="2" t="s">
        <v>3487</v>
      </c>
      <c r="M3285" s="2" t="s">
        <v>3585</v>
      </c>
      <c r="N3285" s="13">
        <v>26878.799999999999</v>
      </c>
      <c r="O3285" s="2">
        <v>22300</v>
      </c>
      <c r="P3285" s="23">
        <v>1</v>
      </c>
      <c r="Q3285" s="2" t="s">
        <v>70</v>
      </c>
      <c r="R3285" s="2">
        <v>6</v>
      </c>
      <c r="S3285" s="2"/>
      <c r="T3285" s="2"/>
      <c r="U3285" s="2" t="s">
        <v>50</v>
      </c>
      <c r="V3285" s="2" t="s">
        <v>85</v>
      </c>
      <c r="W3285" s="23">
        <v>22300</v>
      </c>
      <c r="X3285" s="2"/>
      <c r="Y3285" s="2">
        <v>1376</v>
      </c>
      <c r="Z3285" s="3">
        <f t="shared" si="439"/>
        <v>26878.799999999999</v>
      </c>
      <c r="AA3285" s="3">
        <f t="shared" si="440"/>
        <v>22300</v>
      </c>
      <c r="AB3285" s="3">
        <f t="shared" si="441"/>
        <v>22300</v>
      </c>
      <c r="AC3285">
        <f t="shared" si="442"/>
        <v>4578.7999999999993</v>
      </c>
      <c r="AD3285" t="str">
        <f>_xlfn.XLOOKUP(V3285,[2]Index!L:L,[2]Index!M:M)</f>
        <v>CN</v>
      </c>
      <c r="AE3285" s="3" t="s">
        <v>5821</v>
      </c>
      <c r="AF3285" t="s">
        <v>52</v>
      </c>
      <c r="AG3285" s="10" t="s">
        <v>53</v>
      </c>
      <c r="AH3285" t="s">
        <v>72</v>
      </c>
      <c r="AJ3285">
        <f>VLOOKUP(D3285,[3]Multipliers!$B:$AT,36)</f>
        <v>1.3123965090017453</v>
      </c>
      <c r="AK3285">
        <f>VLOOKUP(D3285,[3]Multipliers!$B:$AT,36)</f>
        <v>1.3123965090017453</v>
      </c>
      <c r="AM3285">
        <f t="shared" si="443"/>
        <v>0</v>
      </c>
    </row>
    <row r="3286" spans="1:39">
      <c r="A3286" s="2" t="str">
        <f t="shared" si="437"/>
        <v>HGLASER CO., LTD.V64FBW</v>
      </c>
      <c r="B3286" s="2" t="str">
        <f t="shared" si="438"/>
        <v>EQP,AE,FBW,V57-V64,HG LASER,RETROFIT KITRetrofit</v>
      </c>
      <c r="C3286" s="3" t="str">
        <f t="shared" si="436"/>
        <v>iphoneFBWNew Buy</v>
      </c>
      <c r="D3286" s="2">
        <v>385731</v>
      </c>
      <c r="E3286" s="2" t="s">
        <v>566</v>
      </c>
      <c r="F3286" s="2" t="s">
        <v>40</v>
      </c>
      <c r="G3286" s="2" t="s">
        <v>41</v>
      </c>
      <c r="H3286" s="2" t="s">
        <v>65</v>
      </c>
      <c r="I3286" s="2" t="s">
        <v>43</v>
      </c>
      <c r="J3286" s="2" t="s">
        <v>80</v>
      </c>
      <c r="K3286" s="2" t="s">
        <v>3586</v>
      </c>
      <c r="L3286" s="2" t="s">
        <v>3487</v>
      </c>
      <c r="M3286" s="2" t="s">
        <v>3587</v>
      </c>
      <c r="N3286" s="13">
        <v>12699.6</v>
      </c>
      <c r="O3286" s="2">
        <v>11683.632</v>
      </c>
      <c r="P3286" s="23">
        <v>1</v>
      </c>
      <c r="Q3286" s="2" t="s">
        <v>70</v>
      </c>
      <c r="R3286" s="2">
        <v>6</v>
      </c>
      <c r="S3286" s="2"/>
      <c r="T3286" s="2"/>
      <c r="U3286" s="2" t="s">
        <v>50</v>
      </c>
      <c r="V3286" s="2" t="s">
        <v>85</v>
      </c>
      <c r="W3286" s="23">
        <v>11683.632</v>
      </c>
      <c r="X3286" s="2"/>
      <c r="Y3286" s="2">
        <v>1376</v>
      </c>
      <c r="Z3286" s="3">
        <f t="shared" si="439"/>
        <v>12699.6</v>
      </c>
      <c r="AA3286" s="3">
        <f t="shared" si="440"/>
        <v>11683.632</v>
      </c>
      <c r="AB3286" s="3">
        <f t="shared" si="441"/>
        <v>11683.632</v>
      </c>
      <c r="AC3286">
        <f t="shared" si="442"/>
        <v>1015.9680000000008</v>
      </c>
      <c r="AD3286" t="str">
        <f>_xlfn.XLOOKUP(V3286,[2]Index!L:L,[2]Index!M:M)</f>
        <v>CN</v>
      </c>
      <c r="AE3286" s="3" t="s">
        <v>5821</v>
      </c>
      <c r="AF3286" t="s">
        <v>52</v>
      </c>
      <c r="AG3286" s="10" t="s">
        <v>53</v>
      </c>
      <c r="AH3286" t="s">
        <v>72</v>
      </c>
      <c r="AJ3286">
        <f>VLOOKUP(D3286,[3]Multipliers!$B:$AT,36)</f>
        <v>0.88237163954330944</v>
      </c>
      <c r="AK3286">
        <f>VLOOKUP(D3286,[3]Multipliers!$B:$AT,36)</f>
        <v>0.88237163954330944</v>
      </c>
      <c r="AM3286">
        <f t="shared" si="443"/>
        <v>0</v>
      </c>
    </row>
    <row r="3287" spans="1:39">
      <c r="A3287" s="2" t="str">
        <f t="shared" si="437"/>
        <v>HGLASER CO., LTD.V64LFW</v>
      </c>
      <c r="B3287" s="2" t="str">
        <f t="shared" si="438"/>
        <v>EQP,AE,LFW,V57-V64,HG LASER,RETROFIT KITRetrofit</v>
      </c>
      <c r="C3287" s="3" t="str">
        <f t="shared" si="436"/>
        <v>iphoneLFWNew Buy</v>
      </c>
      <c r="D3287" s="2">
        <v>385738</v>
      </c>
      <c r="E3287" s="2" t="s">
        <v>566</v>
      </c>
      <c r="F3287" s="2" t="s">
        <v>40</v>
      </c>
      <c r="G3287" s="2" t="s">
        <v>41</v>
      </c>
      <c r="H3287" s="2" t="s">
        <v>65</v>
      </c>
      <c r="I3287" s="2" t="s">
        <v>43</v>
      </c>
      <c r="J3287" s="2" t="s">
        <v>80</v>
      </c>
      <c r="K3287" s="2" t="s">
        <v>3588</v>
      </c>
      <c r="L3287" s="2" t="s">
        <v>3483</v>
      </c>
      <c r="M3287" s="2" t="s">
        <v>3589</v>
      </c>
      <c r="N3287" s="13">
        <v>12699.6</v>
      </c>
      <c r="O3287" s="2">
        <v>11683.632</v>
      </c>
      <c r="P3287" s="23">
        <v>1</v>
      </c>
      <c r="Q3287" s="2" t="s">
        <v>70</v>
      </c>
      <c r="R3287" s="2">
        <v>6</v>
      </c>
      <c r="S3287" s="2"/>
      <c r="T3287" s="2"/>
      <c r="U3287" s="2" t="s">
        <v>50</v>
      </c>
      <c r="V3287" s="2" t="s">
        <v>85</v>
      </c>
      <c r="W3287" s="23">
        <v>11683.632</v>
      </c>
      <c r="X3287" s="2"/>
      <c r="Y3287" s="2">
        <v>1376</v>
      </c>
      <c r="Z3287" s="3">
        <f t="shared" si="439"/>
        <v>12699.6</v>
      </c>
      <c r="AA3287" s="3">
        <f t="shared" si="440"/>
        <v>11683.632</v>
      </c>
      <c r="AB3287" s="3">
        <f t="shared" si="441"/>
        <v>11683.632</v>
      </c>
      <c r="AC3287">
        <f t="shared" si="442"/>
        <v>1015.9680000000008</v>
      </c>
      <c r="AD3287" t="str">
        <f>_xlfn.XLOOKUP(V3287,[2]Index!L:L,[2]Index!M:M)</f>
        <v>CN</v>
      </c>
      <c r="AE3287" s="3" t="s">
        <v>5821</v>
      </c>
      <c r="AF3287" t="s">
        <v>52</v>
      </c>
      <c r="AG3287" s="10" t="s">
        <v>53</v>
      </c>
      <c r="AH3287" t="s">
        <v>72</v>
      </c>
      <c r="AJ3287">
        <f>VLOOKUP(D3287,[3]Multipliers!$B:$AT,36)</f>
        <v>0.48333364773349019</v>
      </c>
      <c r="AK3287">
        <f>VLOOKUP(D3287,[3]Multipliers!$B:$AT,36)</f>
        <v>0.48333364773349019</v>
      </c>
      <c r="AM3287">
        <f t="shared" si="443"/>
        <v>0</v>
      </c>
    </row>
    <row r="3288" spans="1:39">
      <c r="A3288" s="2" t="str">
        <f t="shared" si="437"/>
        <v>HAN'S LASER TECHNOLOGY CO., LTD.V63BCW</v>
      </c>
      <c r="B3288" s="2" t="str">
        <f t="shared" si="438"/>
        <v>EQP,AE,BCW,V57-V63,HANS,RETROFIT KITRetrofit</v>
      </c>
      <c r="C3288" s="3" t="str">
        <f t="shared" si="436"/>
        <v>iphoneBCWNew Buy</v>
      </c>
      <c r="D3288" s="79">
        <v>384837</v>
      </c>
      <c r="E3288" s="33" t="s">
        <v>3590</v>
      </c>
      <c r="F3288" s="33" t="s">
        <v>40</v>
      </c>
      <c r="G3288" s="33" t="s">
        <v>41</v>
      </c>
      <c r="H3288" s="33" t="s">
        <v>42</v>
      </c>
      <c r="I3288" s="33" t="s">
        <v>43</v>
      </c>
      <c r="J3288" s="33" t="s">
        <v>80</v>
      </c>
      <c r="K3288" s="33" t="s">
        <v>3591</v>
      </c>
      <c r="L3288" s="33" t="s">
        <v>975</v>
      </c>
      <c r="M3288" s="33" t="s">
        <v>3592</v>
      </c>
      <c r="N3288" s="15">
        <v>38706</v>
      </c>
      <c r="O3288" s="26">
        <v>29300</v>
      </c>
      <c r="P3288" s="33">
        <v>10</v>
      </c>
      <c r="Q3288" s="33" t="s">
        <v>70</v>
      </c>
      <c r="R3288" s="34"/>
      <c r="S3288" s="35"/>
      <c r="T3288" s="35" t="s">
        <v>60</v>
      </c>
      <c r="U3288" s="33" t="s">
        <v>50</v>
      </c>
      <c r="V3288" s="36" t="s">
        <v>85</v>
      </c>
      <c r="W3288" s="37">
        <v>29300</v>
      </c>
      <c r="X3288" s="38"/>
      <c r="Y3288" s="33"/>
      <c r="Z3288" s="3">
        <f t="shared" si="439"/>
        <v>387060</v>
      </c>
      <c r="AA3288" s="3">
        <f t="shared" si="440"/>
        <v>293000</v>
      </c>
      <c r="AB3288" s="3">
        <f t="shared" si="441"/>
        <v>293000</v>
      </c>
      <c r="AC3288">
        <f t="shared" si="442"/>
        <v>94060</v>
      </c>
      <c r="AD3288" t="str">
        <f>_xlfn.XLOOKUP(V3288,[2]Index!L:L,[2]Index!M:M)</f>
        <v>CN</v>
      </c>
      <c r="AE3288" s="3" t="s">
        <v>5821</v>
      </c>
      <c r="AF3288" t="s">
        <v>52</v>
      </c>
      <c r="AG3288" s="7" t="s">
        <v>53</v>
      </c>
      <c r="AH3288" t="s">
        <v>72</v>
      </c>
      <c r="AJ3288">
        <f>VLOOKUP(D3288,[3]Multipliers!$B:$AT,36)</f>
        <v>0.40566265140629199</v>
      </c>
      <c r="AK3288">
        <f>VLOOKUP(D3288,[3]Multipliers!$B:$AT,36)</f>
        <v>0.40566265140629199</v>
      </c>
      <c r="AL3288" s="3">
        <v>168592</v>
      </c>
      <c r="AM3288">
        <f t="shared" si="443"/>
        <v>0</v>
      </c>
    </row>
    <row r="3289" spans="1:39">
      <c r="A3289" s="2" t="str">
        <f t="shared" si="437"/>
        <v>HAN'S LASER TECHNOLOGY CO., LTD.V632D LASER</v>
      </c>
      <c r="B3289" s="2" t="str">
        <f t="shared" si="438"/>
        <v>EQP,AE,HSG 2D LASER,V57-V63,HANS,RETROFIT KITRetrofit</v>
      </c>
      <c r="D3289">
        <v>384887</v>
      </c>
      <c r="E3289" t="s">
        <v>3590</v>
      </c>
      <c r="F3289" t="s">
        <v>40</v>
      </c>
      <c r="G3289" t="s">
        <v>41</v>
      </c>
      <c r="H3289" t="s">
        <v>42</v>
      </c>
      <c r="I3289" t="s">
        <v>43</v>
      </c>
      <c r="J3289" t="s">
        <v>80</v>
      </c>
      <c r="K3289" t="s">
        <v>3593</v>
      </c>
      <c r="L3289" t="s">
        <v>3594</v>
      </c>
      <c r="M3289" t="s">
        <v>3595</v>
      </c>
      <c r="N3289" s="18">
        <v>2362</v>
      </c>
      <c r="O3289" s="100">
        <v>2362</v>
      </c>
      <c r="P3289">
        <v>1</v>
      </c>
      <c r="Q3289" t="s">
        <v>70</v>
      </c>
      <c r="S3289"/>
      <c r="T3289"/>
      <c r="U3289" t="s">
        <v>50</v>
      </c>
      <c r="V3289" t="s">
        <v>85</v>
      </c>
      <c r="W3289" s="100">
        <v>2220.2799999999997</v>
      </c>
      <c r="X3289"/>
      <c r="Z3289" s="3">
        <f t="shared" si="439"/>
        <v>2362</v>
      </c>
      <c r="AA3289" s="3">
        <f t="shared" si="440"/>
        <v>2220.2799999999997</v>
      </c>
      <c r="AB3289" s="3">
        <f t="shared" si="441"/>
        <v>2362</v>
      </c>
      <c r="AC3289">
        <f t="shared" si="442"/>
        <v>0</v>
      </c>
      <c r="AD3289" t="str">
        <f>_xlfn.XLOOKUP(V3289,[2]Index!L:L,[2]Index!M:M)</f>
        <v>CN</v>
      </c>
      <c r="AE3289" s="3" t="s">
        <v>5821</v>
      </c>
      <c r="AF3289" t="s">
        <v>52</v>
      </c>
      <c r="AG3289" s="7" t="s">
        <v>53</v>
      </c>
      <c r="AH3289" t="s">
        <v>72</v>
      </c>
      <c r="AI3289"/>
      <c r="AJ3289">
        <f>VLOOKUP(D3289,[3]Multipliers!$B:$AT,36)</f>
        <v>1.044776119402985</v>
      </c>
      <c r="AK3289">
        <f>VLOOKUP(D3289,[3]Multipliers!$B:$AT,36)</f>
        <v>1.044776119402985</v>
      </c>
      <c r="AM3289">
        <f t="shared" si="443"/>
        <v>0</v>
      </c>
    </row>
    <row r="3290" spans="1:39">
      <c r="A3290" s="2" t="str">
        <f t="shared" si="437"/>
        <v>HGLASER CO., LTD.V64SRLS</v>
      </c>
      <c r="B3290" s="2" t="str">
        <f t="shared" si="438"/>
        <v>EQP,AE,SRLS,V57-V64,HG LASER,RETROFIT KITRetrofit</v>
      </c>
      <c r="D3290">
        <v>385813</v>
      </c>
      <c r="E3290" t="s">
        <v>566</v>
      </c>
      <c r="F3290" t="s">
        <v>40</v>
      </c>
      <c r="G3290" t="s">
        <v>41</v>
      </c>
      <c r="H3290" t="s">
        <v>65</v>
      </c>
      <c r="I3290" t="s">
        <v>43</v>
      </c>
      <c r="J3290" t="s">
        <v>80</v>
      </c>
      <c r="K3290" t="s">
        <v>3596</v>
      </c>
      <c r="L3290" t="s">
        <v>3425</v>
      </c>
      <c r="M3290" t="s">
        <v>3597</v>
      </c>
      <c r="N3290" s="18">
        <v>10789.02</v>
      </c>
      <c r="O3290" s="100">
        <v>8555.0885999999991</v>
      </c>
      <c r="P3290">
        <v>3</v>
      </c>
      <c r="Q3290" t="s">
        <v>70</v>
      </c>
      <c r="R3290">
        <v>6</v>
      </c>
      <c r="S3290"/>
      <c r="T3290"/>
      <c r="U3290" t="s">
        <v>50</v>
      </c>
      <c r="V3290" t="s">
        <v>85</v>
      </c>
      <c r="W3290" s="100">
        <v>8555.0885999999991</v>
      </c>
      <c r="X3290"/>
      <c r="Y3290">
        <v>1376</v>
      </c>
      <c r="Z3290" s="3">
        <f t="shared" si="439"/>
        <v>32367.06</v>
      </c>
      <c r="AA3290" s="3">
        <f t="shared" si="440"/>
        <v>25665.265799999997</v>
      </c>
      <c r="AB3290" s="3">
        <f t="shared" si="441"/>
        <v>25665.265799999997</v>
      </c>
      <c r="AC3290">
        <f t="shared" si="442"/>
        <v>6701.7942000000039</v>
      </c>
      <c r="AD3290" t="str">
        <f>_xlfn.XLOOKUP(V3290,[2]Index!L:L,[2]Index!M:M)</f>
        <v>CN</v>
      </c>
      <c r="AE3290" s="3" t="s">
        <v>5821</v>
      </c>
      <c r="AF3290" t="s">
        <v>52</v>
      </c>
      <c r="AG3290" s="7" t="s">
        <v>53</v>
      </c>
      <c r="AH3290" t="s">
        <v>72</v>
      </c>
      <c r="AI3290"/>
      <c r="AJ3290">
        <f>VLOOKUP(D3290,[3]Multipliers!$B:$AT,36)</f>
        <v>1.098496224961478</v>
      </c>
      <c r="AK3290">
        <f>VLOOKUP(D3290,[3]Multipliers!$B:$AT,36)</f>
        <v>1.098496224961478</v>
      </c>
      <c r="AM3290">
        <f t="shared" si="443"/>
        <v>0</v>
      </c>
    </row>
    <row r="3291" spans="1:39">
      <c r="A3291" s="2" t="str">
        <f t="shared" si="437"/>
        <v>HGLASER CO., LTD.V63RBW</v>
      </c>
      <c r="B3291" s="2" t="str">
        <f t="shared" si="438"/>
        <v>EQP,AE,RBW,V57-V63,HG LASER,RETROFIT KITRetrofit</v>
      </c>
      <c r="D3291">
        <v>385498</v>
      </c>
      <c r="E3291" t="s">
        <v>566</v>
      </c>
      <c r="F3291" t="s">
        <v>40</v>
      </c>
      <c r="G3291" t="s">
        <v>41</v>
      </c>
      <c r="H3291" t="s">
        <v>42</v>
      </c>
      <c r="I3291" t="s">
        <v>43</v>
      </c>
      <c r="J3291" t="s">
        <v>80</v>
      </c>
      <c r="K3291" t="s">
        <v>3598</v>
      </c>
      <c r="L3291" t="s">
        <v>3599</v>
      </c>
      <c r="M3291" t="s">
        <v>3600</v>
      </c>
      <c r="N3291" s="18">
        <v>12699.6</v>
      </c>
      <c r="O3291" s="100">
        <v>11683.632</v>
      </c>
      <c r="P3291">
        <v>1</v>
      </c>
      <c r="Q3291" t="s">
        <v>70</v>
      </c>
      <c r="R3291">
        <v>6</v>
      </c>
      <c r="S3291"/>
      <c r="T3291"/>
      <c r="U3291" t="s">
        <v>50</v>
      </c>
      <c r="V3291" t="s">
        <v>85</v>
      </c>
      <c r="W3291" s="100">
        <v>11683.632</v>
      </c>
      <c r="X3291"/>
      <c r="Y3291">
        <v>1376</v>
      </c>
      <c r="Z3291" s="3">
        <f t="shared" si="439"/>
        <v>12699.6</v>
      </c>
      <c r="AA3291" s="3">
        <f t="shared" si="440"/>
        <v>11683.632</v>
      </c>
      <c r="AB3291" s="3">
        <f t="shared" si="441"/>
        <v>11683.632</v>
      </c>
      <c r="AC3291">
        <f t="shared" si="442"/>
        <v>1015.9680000000008</v>
      </c>
      <c r="AD3291" t="str">
        <f>_xlfn.XLOOKUP(V3291,[2]Index!L:L,[2]Index!M:M)</f>
        <v>CN</v>
      </c>
      <c r="AE3291" s="3" t="s">
        <v>5821</v>
      </c>
      <c r="AF3291" t="s">
        <v>52</v>
      </c>
      <c r="AG3291" s="7" t="s">
        <v>53</v>
      </c>
      <c r="AH3291" t="s">
        <v>72</v>
      </c>
      <c r="AI3291"/>
      <c r="AJ3291">
        <f>VLOOKUP(D3291,[3]Multipliers!$B:$AT,36)</f>
        <v>1</v>
      </c>
      <c r="AK3291">
        <f>VLOOKUP(D3291,[3]Multipliers!$B:$AT,36)</f>
        <v>1</v>
      </c>
      <c r="AM3291">
        <f t="shared" si="443"/>
        <v>0</v>
      </c>
    </row>
    <row r="3292" spans="1:39">
      <c r="A3292" s="2" t="str">
        <f t="shared" si="437"/>
        <v>HGLASER CO., LTD.V64RBW</v>
      </c>
      <c r="B3292" s="2" t="str">
        <f t="shared" si="438"/>
        <v>EQP,AE,RBW,V57-V64,HG LASER,RETROFIT KITRetrofit</v>
      </c>
      <c r="D3292">
        <v>385742</v>
      </c>
      <c r="E3292" t="s">
        <v>566</v>
      </c>
      <c r="F3292" t="s">
        <v>40</v>
      </c>
      <c r="G3292" t="s">
        <v>41</v>
      </c>
      <c r="H3292" t="s">
        <v>65</v>
      </c>
      <c r="I3292" t="s">
        <v>43</v>
      </c>
      <c r="J3292" t="s">
        <v>80</v>
      </c>
      <c r="K3292" t="s">
        <v>3601</v>
      </c>
      <c r="L3292" t="s">
        <v>3599</v>
      </c>
      <c r="M3292" t="s">
        <v>3602</v>
      </c>
      <c r="N3292" s="18">
        <v>12699.6</v>
      </c>
      <c r="O3292" s="100">
        <v>11683.632</v>
      </c>
      <c r="P3292">
        <v>1</v>
      </c>
      <c r="Q3292" t="s">
        <v>70</v>
      </c>
      <c r="R3292">
        <v>6</v>
      </c>
      <c r="S3292"/>
      <c r="T3292"/>
      <c r="U3292" t="s">
        <v>50</v>
      </c>
      <c r="V3292" t="s">
        <v>85</v>
      </c>
      <c r="W3292" s="100">
        <v>11683.632</v>
      </c>
      <c r="X3292"/>
      <c r="Y3292">
        <v>1376</v>
      </c>
      <c r="Z3292" s="3">
        <f t="shared" si="439"/>
        <v>12699.6</v>
      </c>
      <c r="AA3292" s="3">
        <f t="shared" si="440"/>
        <v>11683.632</v>
      </c>
      <c r="AB3292" s="3">
        <f t="shared" si="441"/>
        <v>11683.632</v>
      </c>
      <c r="AC3292">
        <f t="shared" si="442"/>
        <v>1015.9680000000008</v>
      </c>
      <c r="AD3292" t="str">
        <f>_xlfn.XLOOKUP(V3292,[2]Index!L:L,[2]Index!M:M)</f>
        <v>CN</v>
      </c>
      <c r="AE3292" s="3" t="s">
        <v>5821</v>
      </c>
      <c r="AF3292" t="s">
        <v>52</v>
      </c>
      <c r="AG3292" s="7" t="s">
        <v>53</v>
      </c>
      <c r="AH3292" t="s">
        <v>72</v>
      </c>
      <c r="AI3292"/>
      <c r="AJ3292">
        <f>VLOOKUP(D3292,[3]Multipliers!$B:$AT,36)</f>
        <v>0.35467479995638368</v>
      </c>
      <c r="AK3292">
        <f>VLOOKUP(D3292,[3]Multipliers!$B:$AT,36)</f>
        <v>0.35467479995638368</v>
      </c>
      <c r="AM3292">
        <f t="shared" si="443"/>
        <v>0</v>
      </c>
    </row>
    <row r="3293" spans="1:39">
      <c r="A3293" s="2" t="str">
        <f t="shared" si="437"/>
        <v>SHENZHEN TETE LASER TECHNOLOGY CO., LTD.V64BFLC</v>
      </c>
      <c r="B3293" s="2" t="str">
        <f t="shared" si="438"/>
        <v>EQP,AE,BFLC,V54-V64,TETE,RETROFIT KITRetrofit</v>
      </c>
      <c r="D3293">
        <v>385708</v>
      </c>
      <c r="E3293" t="s">
        <v>3341</v>
      </c>
      <c r="F3293" t="s">
        <v>40</v>
      </c>
      <c r="G3293" t="s">
        <v>41</v>
      </c>
      <c r="H3293" t="s">
        <v>65</v>
      </c>
      <c r="I3293" t="s">
        <v>43</v>
      </c>
      <c r="J3293" t="s">
        <v>66</v>
      </c>
      <c r="K3293" t="s">
        <v>3427</v>
      </c>
      <c r="L3293" t="s">
        <v>3372</v>
      </c>
      <c r="M3293" t="s">
        <v>3428</v>
      </c>
      <c r="N3293" s="18">
        <v>10314</v>
      </c>
      <c r="O3293" s="100">
        <v>9282</v>
      </c>
      <c r="P3293">
        <v>9</v>
      </c>
      <c r="Q3293" t="s">
        <v>70</v>
      </c>
      <c r="S3293"/>
      <c r="T3293"/>
      <c r="U3293" t="s">
        <v>50</v>
      </c>
      <c r="V3293" t="s">
        <v>85</v>
      </c>
      <c r="W3293" s="100">
        <v>9282</v>
      </c>
      <c r="X3293" t="s">
        <v>60</v>
      </c>
      <c r="Z3293" s="3">
        <f t="shared" si="439"/>
        <v>92826</v>
      </c>
      <c r="AA3293" s="3">
        <f t="shared" si="440"/>
        <v>83538</v>
      </c>
      <c r="AB3293" s="3">
        <f t="shared" si="441"/>
        <v>83538</v>
      </c>
      <c r="AC3293">
        <f t="shared" si="442"/>
        <v>9288</v>
      </c>
      <c r="AD3293" t="str">
        <f>_xlfn.XLOOKUP(V3293,[2]Index!L:L,[2]Index!M:M)</f>
        <v>CN</v>
      </c>
      <c r="AE3293" s="3" t="s">
        <v>5821</v>
      </c>
      <c r="AF3293" t="s">
        <v>52</v>
      </c>
      <c r="AG3293" s="7" t="s">
        <v>53</v>
      </c>
      <c r="AH3293" t="s">
        <v>72</v>
      </c>
      <c r="AI3293"/>
      <c r="AJ3293">
        <f>VLOOKUP(D3293,[3]Multipliers!$B:$AT,36)</f>
        <v>0.91137842818596304</v>
      </c>
      <c r="AK3293">
        <f>VLOOKUP(D3293,[3]Multipliers!$B:$AT,36)</f>
        <v>0.91137842818596304</v>
      </c>
      <c r="AM3293">
        <f t="shared" si="443"/>
        <v>0</v>
      </c>
    </row>
    <row r="3294" spans="1:39">
      <c r="A3294" s="2" t="str">
        <f t="shared" si="437"/>
        <v>SHENZHEN TETE LASER TECHNOLOGY CO., LTD.V63BFLC</v>
      </c>
      <c r="B3294" s="2" t="str">
        <f t="shared" si="438"/>
        <v>EQP,AE,BFLC,V54-V63,TETE,RETROFIT KITRetrofit</v>
      </c>
      <c r="D3294">
        <v>385476</v>
      </c>
      <c r="E3294" t="s">
        <v>3341</v>
      </c>
      <c r="F3294" t="s">
        <v>40</v>
      </c>
      <c r="G3294" t="s">
        <v>41</v>
      </c>
      <c r="H3294" t="s">
        <v>42</v>
      </c>
      <c r="I3294" t="s">
        <v>43</v>
      </c>
      <c r="J3294" t="s">
        <v>66</v>
      </c>
      <c r="K3294" t="s">
        <v>3603</v>
      </c>
      <c r="L3294" t="s">
        <v>3372</v>
      </c>
      <c r="M3294" t="s">
        <v>3604</v>
      </c>
      <c r="N3294" s="18">
        <v>10314</v>
      </c>
      <c r="O3294" s="100">
        <v>9282</v>
      </c>
      <c r="P3294">
        <v>5</v>
      </c>
      <c r="Q3294" t="s">
        <v>70</v>
      </c>
      <c r="S3294"/>
      <c r="T3294"/>
      <c r="U3294" t="s">
        <v>50</v>
      </c>
      <c r="V3294" t="s">
        <v>85</v>
      </c>
      <c r="W3294" s="100">
        <v>9282</v>
      </c>
      <c r="X3294" t="s">
        <v>60</v>
      </c>
      <c r="Z3294" s="3">
        <f t="shared" si="439"/>
        <v>51570</v>
      </c>
      <c r="AA3294" s="3">
        <f t="shared" si="440"/>
        <v>46410</v>
      </c>
      <c r="AB3294" s="3">
        <f t="shared" si="441"/>
        <v>46410</v>
      </c>
      <c r="AC3294">
        <f t="shared" si="442"/>
        <v>5160</v>
      </c>
      <c r="AD3294" t="str">
        <f>_xlfn.XLOOKUP(V3294,[2]Index!L:L,[2]Index!M:M)</f>
        <v>CN</v>
      </c>
      <c r="AE3294" s="3" t="s">
        <v>5821</v>
      </c>
      <c r="AF3294" t="s">
        <v>52</v>
      </c>
      <c r="AG3294" s="7" t="s">
        <v>53</v>
      </c>
      <c r="AH3294" t="s">
        <v>72</v>
      </c>
      <c r="AI3294"/>
      <c r="AJ3294">
        <f>VLOOKUP(D3294,[3]Multipliers!$B:$AT,36)</f>
        <v>1</v>
      </c>
      <c r="AK3294">
        <f>VLOOKUP(D3294,[3]Multipliers!$B:$AT,36)</f>
        <v>1</v>
      </c>
      <c r="AM3294">
        <f t="shared" si="443"/>
        <v>0</v>
      </c>
    </row>
    <row r="3295" spans="1:39">
      <c r="A3295" s="2" t="str">
        <f t="shared" si="437"/>
        <v>SHENZHEN TETE LASER TECHNOLOGY CO., LTD.V63SLAW</v>
      </c>
      <c r="B3295" s="2" t="str">
        <f t="shared" si="438"/>
        <v>EQP,AE,SLAW,V54-V63,TETE,RETROFIT KITRetrofit</v>
      </c>
      <c r="D3295">
        <v>385017</v>
      </c>
      <c r="E3295" t="s">
        <v>3341</v>
      </c>
      <c r="F3295" t="s">
        <v>40</v>
      </c>
      <c r="G3295" t="s">
        <v>41</v>
      </c>
      <c r="H3295" t="s">
        <v>42</v>
      </c>
      <c r="I3295" t="s">
        <v>43</v>
      </c>
      <c r="J3295" t="s">
        <v>66</v>
      </c>
      <c r="K3295" t="s">
        <v>3605</v>
      </c>
      <c r="L3295" t="s">
        <v>3357</v>
      </c>
      <c r="M3295" t="s">
        <v>3606</v>
      </c>
      <c r="N3295" s="18">
        <v>7594</v>
      </c>
      <c r="O3295" s="100">
        <v>7214</v>
      </c>
      <c r="P3295">
        <v>2</v>
      </c>
      <c r="Q3295" t="s">
        <v>70</v>
      </c>
      <c r="S3295"/>
      <c r="T3295"/>
      <c r="U3295" t="s">
        <v>50</v>
      </c>
      <c r="V3295" t="s">
        <v>85</v>
      </c>
      <c r="W3295" s="100">
        <v>7214</v>
      </c>
      <c r="X3295" t="s">
        <v>60</v>
      </c>
      <c r="Z3295" s="3">
        <f t="shared" si="439"/>
        <v>15188</v>
      </c>
      <c r="AA3295" s="3">
        <f t="shared" si="440"/>
        <v>14428</v>
      </c>
      <c r="AB3295" s="3">
        <f t="shared" si="441"/>
        <v>14428</v>
      </c>
      <c r="AC3295">
        <f t="shared" si="442"/>
        <v>760</v>
      </c>
      <c r="AD3295" t="str">
        <f>_xlfn.XLOOKUP(V3295,[2]Index!L:L,[2]Index!M:M)</f>
        <v>CN</v>
      </c>
      <c r="AE3295" s="3" t="s">
        <v>5821</v>
      </c>
      <c r="AF3295" t="s">
        <v>52</v>
      </c>
      <c r="AG3295" s="7" t="s">
        <v>53</v>
      </c>
      <c r="AH3295" t="s">
        <v>72</v>
      </c>
      <c r="AI3295"/>
      <c r="AJ3295">
        <f>VLOOKUP(D3295,[3]Multipliers!$B:$AT,36)</f>
        <v>1.7821004621379164</v>
      </c>
      <c r="AK3295">
        <f>VLOOKUP(D3295,[3]Multipliers!$B:$AT,36)</f>
        <v>1.7821004621379164</v>
      </c>
      <c r="AM3295">
        <f t="shared" si="443"/>
        <v>0</v>
      </c>
    </row>
    <row r="3296" spans="1:39">
      <c r="A3296" s="2" t="str">
        <f t="shared" si="437"/>
        <v>SHENZHEN TETE LASER TECHNOLOGY CO., LTD.V64SLAW</v>
      </c>
      <c r="B3296" s="2" t="str">
        <f t="shared" si="438"/>
        <v>EQP,AE,SLAW,V54-V64,TETE,RETROFIT KITRetrofit</v>
      </c>
      <c r="D3296">
        <v>385287</v>
      </c>
      <c r="E3296" t="s">
        <v>3341</v>
      </c>
      <c r="F3296" t="s">
        <v>40</v>
      </c>
      <c r="G3296" t="s">
        <v>41</v>
      </c>
      <c r="H3296" t="s">
        <v>65</v>
      </c>
      <c r="I3296" t="s">
        <v>43</v>
      </c>
      <c r="J3296" t="s">
        <v>66</v>
      </c>
      <c r="K3296" t="s">
        <v>3607</v>
      </c>
      <c r="L3296" t="s">
        <v>3357</v>
      </c>
      <c r="M3296" t="s">
        <v>3608</v>
      </c>
      <c r="N3296" s="18">
        <v>7594</v>
      </c>
      <c r="O3296" s="100">
        <v>7214</v>
      </c>
      <c r="P3296">
        <v>1</v>
      </c>
      <c r="Q3296" t="s">
        <v>70</v>
      </c>
      <c r="S3296"/>
      <c r="T3296"/>
      <c r="U3296" t="s">
        <v>50</v>
      </c>
      <c r="V3296" t="s">
        <v>85</v>
      </c>
      <c r="W3296" s="100">
        <v>7214</v>
      </c>
      <c r="X3296" t="s">
        <v>60</v>
      </c>
      <c r="Z3296" s="3">
        <f t="shared" si="439"/>
        <v>7594</v>
      </c>
      <c r="AA3296" s="3">
        <f t="shared" si="440"/>
        <v>7214</v>
      </c>
      <c r="AB3296" s="3">
        <f t="shared" si="441"/>
        <v>7214</v>
      </c>
      <c r="AC3296">
        <f t="shared" si="442"/>
        <v>380</v>
      </c>
      <c r="AD3296" t="str">
        <f>_xlfn.XLOOKUP(V3296,[2]Index!L:L,[2]Index!M:M)</f>
        <v>CN</v>
      </c>
      <c r="AE3296" s="3" t="s">
        <v>5821</v>
      </c>
      <c r="AF3296" t="s">
        <v>52</v>
      </c>
      <c r="AG3296" s="7" t="s">
        <v>53</v>
      </c>
      <c r="AH3296" t="s">
        <v>72</v>
      </c>
      <c r="AI3296"/>
      <c r="AJ3296">
        <f>VLOOKUP(D3296,[3]Multipliers!$B:$AT,36)</f>
        <v>1.7555866337370192</v>
      </c>
      <c r="AK3296">
        <f>VLOOKUP(D3296,[3]Multipliers!$B:$AT,36)</f>
        <v>1.7555866337370192</v>
      </c>
      <c r="AM3296">
        <f t="shared" si="443"/>
        <v>0</v>
      </c>
    </row>
    <row r="3297" spans="1:39">
      <c r="A3297" s="2" t="str">
        <f t="shared" si="437"/>
        <v>HGLASER CO., LTD.V64PAMW</v>
      </c>
      <c r="B3297" s="2" t="str">
        <f t="shared" si="438"/>
        <v>EQP,AE,PAMW,V5X-V6X,HG LASER,RETROFIT KITRetrofit</v>
      </c>
      <c r="D3297">
        <v>385437</v>
      </c>
      <c r="E3297" t="s">
        <v>566</v>
      </c>
      <c r="F3297" t="s">
        <v>40</v>
      </c>
      <c r="G3297" t="s">
        <v>41</v>
      </c>
      <c r="H3297" t="s">
        <v>65</v>
      </c>
      <c r="I3297" t="s">
        <v>43</v>
      </c>
      <c r="J3297" t="s">
        <v>66</v>
      </c>
      <c r="K3297" t="s">
        <v>3429</v>
      </c>
      <c r="L3297" t="s">
        <v>1112</v>
      </c>
      <c r="M3297" t="s">
        <v>3430</v>
      </c>
      <c r="N3297" s="18">
        <v>35110.9</v>
      </c>
      <c r="O3297" s="98">
        <v>34800</v>
      </c>
      <c r="P3297">
        <v>22</v>
      </c>
      <c r="Q3297" t="s">
        <v>70</v>
      </c>
      <c r="R3297">
        <v>6</v>
      </c>
      <c r="S3297"/>
      <c r="T3297"/>
      <c r="U3297" t="s">
        <v>50</v>
      </c>
      <c r="V3297" t="s">
        <v>85</v>
      </c>
      <c r="W3297">
        <v>13921.4</v>
      </c>
      <c r="X3297"/>
      <c r="Y3297">
        <v>1376</v>
      </c>
      <c r="Z3297" s="3">
        <f t="shared" si="439"/>
        <v>772439.8</v>
      </c>
      <c r="AA3297" s="3">
        <f t="shared" si="440"/>
        <v>306270.8</v>
      </c>
      <c r="AB3297" s="3">
        <f t="shared" si="441"/>
        <v>765600</v>
      </c>
      <c r="AC3297">
        <f t="shared" si="442"/>
        <v>6839.8000000000466</v>
      </c>
      <c r="AD3297" t="str">
        <f>_xlfn.XLOOKUP(V3297,[2]Index!L:L,[2]Index!M:M)</f>
        <v>CN</v>
      </c>
      <c r="AE3297" s="3" t="s">
        <v>5821</v>
      </c>
      <c r="AF3297" t="s">
        <v>52</v>
      </c>
      <c r="AG3297" s="7" t="s">
        <v>53</v>
      </c>
      <c r="AH3297" t="s">
        <v>72</v>
      </c>
      <c r="AJ3297">
        <f>VLOOKUP(D3297,[3]Multipliers!$B:$AT,36)</f>
        <v>1.1293018123996041</v>
      </c>
      <c r="AK3297">
        <f>VLOOKUP(D3297,[3]Multipliers!$B:$AT,36)</f>
        <v>1.1293018123996041</v>
      </c>
      <c r="AL3297" s="3">
        <v>61000</v>
      </c>
      <c r="AM3297">
        <f t="shared" si="443"/>
        <v>0</v>
      </c>
    </row>
    <row r="3298" spans="1:39">
      <c r="A3298" s="2" t="str">
        <f t="shared" si="437"/>
        <v>HGLASER CO., LTD.V63PAMW</v>
      </c>
      <c r="B3298" s="2" t="str">
        <f t="shared" si="438"/>
        <v>EQP,AE,PAMW,V5X-V6X,HG LASER,RETROFIT KITRetrofit</v>
      </c>
      <c r="D3298">
        <v>385436</v>
      </c>
      <c r="E3298" t="s">
        <v>566</v>
      </c>
      <c r="F3298" t="s">
        <v>40</v>
      </c>
      <c r="G3298" t="s">
        <v>41</v>
      </c>
      <c r="H3298" t="s">
        <v>42</v>
      </c>
      <c r="I3298" t="s">
        <v>43</v>
      </c>
      <c r="J3298" t="s">
        <v>66</v>
      </c>
      <c r="K3298" t="s">
        <v>3429</v>
      </c>
      <c r="L3298" t="s">
        <v>1112</v>
      </c>
      <c r="M3298" t="s">
        <v>3430</v>
      </c>
      <c r="N3298" s="18">
        <v>35110.9</v>
      </c>
      <c r="O3298" s="98">
        <v>34800</v>
      </c>
      <c r="P3298">
        <v>6</v>
      </c>
      <c r="Q3298" t="s">
        <v>70</v>
      </c>
      <c r="R3298">
        <v>6</v>
      </c>
      <c r="S3298"/>
      <c r="T3298"/>
      <c r="U3298" t="s">
        <v>50</v>
      </c>
      <c r="V3298" t="s">
        <v>85</v>
      </c>
      <c r="W3298">
        <v>13921.4</v>
      </c>
      <c r="X3298"/>
      <c r="Y3298">
        <v>1376</v>
      </c>
      <c r="Z3298" s="3">
        <f t="shared" si="439"/>
        <v>210665.40000000002</v>
      </c>
      <c r="AA3298" s="3">
        <f t="shared" si="440"/>
        <v>83528.399999999994</v>
      </c>
      <c r="AB3298" s="3">
        <f t="shared" si="441"/>
        <v>208800</v>
      </c>
      <c r="AC3298">
        <f t="shared" si="442"/>
        <v>1865.4000000000233</v>
      </c>
      <c r="AD3298" t="str">
        <f>_xlfn.XLOOKUP(V3298,[2]Index!L:L,[2]Index!M:M)</f>
        <v>CN</v>
      </c>
      <c r="AE3298" s="3" t="s">
        <v>5821</v>
      </c>
      <c r="AF3298" t="s">
        <v>52</v>
      </c>
      <c r="AG3298" s="7" t="s">
        <v>53</v>
      </c>
      <c r="AH3298" t="s">
        <v>72</v>
      </c>
      <c r="AJ3298">
        <f>VLOOKUP(D3298,[3]Multipliers!$B:$AT,36)</f>
        <v>1.1293018123996041</v>
      </c>
      <c r="AK3298">
        <f>VLOOKUP(D3298,[3]Multipliers!$B:$AT,36)</f>
        <v>1.1293018123996041</v>
      </c>
      <c r="AL3298" s="3">
        <v>61000</v>
      </c>
      <c r="AM3298">
        <f t="shared" si="443"/>
        <v>0</v>
      </c>
    </row>
    <row r="3299" spans="1:39">
      <c r="A3299" s="2" t="str">
        <f t="shared" si="437"/>
        <v>HGLASER CO., LTD.V64ELM</v>
      </c>
      <c r="B3299" s="2" t="str">
        <f t="shared" si="438"/>
        <v>EQP,AE,ELM,V54-V64,HG LASER,RETROFIT KITRetrofit</v>
      </c>
      <c r="D3299">
        <v>385153</v>
      </c>
      <c r="E3299" t="s">
        <v>566</v>
      </c>
      <c r="F3299" t="s">
        <v>40</v>
      </c>
      <c r="G3299" t="s">
        <v>41</v>
      </c>
      <c r="H3299" t="s">
        <v>65</v>
      </c>
      <c r="I3299" t="s">
        <v>43</v>
      </c>
      <c r="J3299" t="s">
        <v>66</v>
      </c>
      <c r="K3299" t="s">
        <v>3609</v>
      </c>
      <c r="L3299" t="s">
        <v>985</v>
      </c>
      <c r="M3299" t="s">
        <v>3610</v>
      </c>
      <c r="N3299" s="18">
        <v>10808.9</v>
      </c>
      <c r="O3299" s="98">
        <v>8766</v>
      </c>
      <c r="P3299">
        <v>11</v>
      </c>
      <c r="Q3299" t="s">
        <v>70</v>
      </c>
      <c r="R3299">
        <v>6</v>
      </c>
      <c r="S3299"/>
      <c r="T3299"/>
      <c r="U3299" t="s">
        <v>50</v>
      </c>
      <c r="V3299" t="s">
        <v>85</v>
      </c>
      <c r="W3299">
        <v>8766</v>
      </c>
      <c r="X3299"/>
      <c r="Y3299">
        <v>1376</v>
      </c>
      <c r="Z3299" s="3">
        <f t="shared" si="439"/>
        <v>118897.9</v>
      </c>
      <c r="AA3299" s="3">
        <f t="shared" si="440"/>
        <v>96426</v>
      </c>
      <c r="AB3299" s="3">
        <f t="shared" si="441"/>
        <v>96426</v>
      </c>
      <c r="AC3299">
        <f t="shared" si="442"/>
        <v>22471.899999999994</v>
      </c>
      <c r="AD3299" t="str">
        <f>_xlfn.XLOOKUP(V3299,[2]Index!L:L,[2]Index!M:M)</f>
        <v>CN</v>
      </c>
      <c r="AE3299" s="3" t="s">
        <v>5821</v>
      </c>
      <c r="AF3299" t="s">
        <v>52</v>
      </c>
      <c r="AG3299" s="7" t="s">
        <v>53</v>
      </c>
      <c r="AH3299" t="s">
        <v>72</v>
      </c>
      <c r="AJ3299">
        <f>VLOOKUP(D3299,[3]Multipliers!$B:$AT,36)</f>
        <v>0.75653749892120481</v>
      </c>
      <c r="AK3299">
        <f>VLOOKUP(D3299,[3]Multipliers!$B:$AT,36)</f>
        <v>0.75653749892120481</v>
      </c>
      <c r="AM3299">
        <f t="shared" si="443"/>
        <v>0</v>
      </c>
    </row>
    <row r="3300" spans="1:39">
      <c r="A3300" s="2" t="str">
        <f t="shared" si="437"/>
        <v>HGLASER CO., LTD.V64SLAW</v>
      </c>
      <c r="B3300" s="2" t="str">
        <f t="shared" si="438"/>
        <v>EQP,AE,SLAW,V54-V64,HG LASER,RETROFIT KITRetrofit</v>
      </c>
      <c r="D3300">
        <v>385285</v>
      </c>
      <c r="E3300" t="s">
        <v>566</v>
      </c>
      <c r="F3300" t="s">
        <v>40</v>
      </c>
      <c r="G3300" t="s">
        <v>41</v>
      </c>
      <c r="H3300" t="s">
        <v>65</v>
      </c>
      <c r="I3300" t="s">
        <v>43</v>
      </c>
      <c r="J3300" t="s">
        <v>66</v>
      </c>
      <c r="K3300" t="s">
        <v>3611</v>
      </c>
      <c r="L3300" t="s">
        <v>3357</v>
      </c>
      <c r="M3300" t="s">
        <v>3612</v>
      </c>
      <c r="N3300" s="18">
        <v>34022</v>
      </c>
      <c r="O3300" s="98">
        <v>23860</v>
      </c>
      <c r="P3300">
        <v>3</v>
      </c>
      <c r="Q3300" t="s">
        <v>70</v>
      </c>
      <c r="R3300">
        <v>6</v>
      </c>
      <c r="S3300"/>
      <c r="T3300"/>
      <c r="U3300" t="s">
        <v>50</v>
      </c>
      <c r="V3300" t="s">
        <v>85</v>
      </c>
      <c r="W3300">
        <v>23860</v>
      </c>
      <c r="X3300"/>
      <c r="Y3300">
        <v>1376</v>
      </c>
      <c r="Z3300" s="3">
        <f t="shared" si="439"/>
        <v>102066</v>
      </c>
      <c r="AA3300" s="3">
        <f t="shared" si="440"/>
        <v>71580</v>
      </c>
      <c r="AB3300" s="3">
        <f t="shared" si="441"/>
        <v>71580</v>
      </c>
      <c r="AC3300">
        <f t="shared" si="442"/>
        <v>30486</v>
      </c>
      <c r="AD3300" t="str">
        <f>_xlfn.XLOOKUP(V3300,[2]Index!L:L,[2]Index!M:M)</f>
        <v>CN</v>
      </c>
      <c r="AE3300" s="3" t="s">
        <v>5821</v>
      </c>
      <c r="AF3300" t="s">
        <v>52</v>
      </c>
      <c r="AG3300" s="7" t="s">
        <v>53</v>
      </c>
      <c r="AH3300" t="s">
        <v>72</v>
      </c>
      <c r="AJ3300">
        <f>VLOOKUP(D3300,[3]Multipliers!$B:$AT,36)</f>
        <v>0.70997113696551317</v>
      </c>
      <c r="AK3300">
        <f>VLOOKUP(D3300,[3]Multipliers!$B:$AT,36)</f>
        <v>0.70997113696551317</v>
      </c>
      <c r="AM3300">
        <f t="shared" si="443"/>
        <v>0</v>
      </c>
    </row>
    <row r="3301" spans="1:39">
      <c r="A3301" s="2" t="str">
        <f t="shared" si="437"/>
        <v>HGLASER CO., LTD.V64HAL-UV</v>
      </c>
      <c r="B3301" s="2" t="str">
        <f t="shared" si="438"/>
        <v>EQP,AE,HAL-UV AUTO,V54-V64,HG LASER,RETROFIT KITRetrofit</v>
      </c>
      <c r="C3301" s="3" t="str">
        <f t="shared" ref="C3301:C3330" si="444">_xlfn.CONCAT(G3301,L3301,"New Buy")</f>
        <v>iphoneHAL-UVNew Buy</v>
      </c>
      <c r="D3301" s="33">
        <v>385155</v>
      </c>
      <c r="E3301" s="33" t="s">
        <v>566</v>
      </c>
      <c r="F3301" s="33" t="s">
        <v>40</v>
      </c>
      <c r="G3301" s="33" t="s">
        <v>41</v>
      </c>
      <c r="H3301" s="33" t="s">
        <v>65</v>
      </c>
      <c r="I3301" s="33" t="s">
        <v>43</v>
      </c>
      <c r="J3301" s="33" t="s">
        <v>66</v>
      </c>
      <c r="K3301" s="33" t="s">
        <v>3613</v>
      </c>
      <c r="L3301" s="33" t="s">
        <v>944</v>
      </c>
      <c r="M3301" s="33" t="s">
        <v>3614</v>
      </c>
      <c r="N3301" s="15">
        <v>10086.9</v>
      </c>
      <c r="O3301" s="26">
        <v>8775.6029999999992</v>
      </c>
      <c r="P3301" s="33">
        <v>6</v>
      </c>
      <c r="Q3301" s="33" t="s">
        <v>70</v>
      </c>
      <c r="R3301" s="34">
        <v>6</v>
      </c>
      <c r="S3301" s="35"/>
      <c r="T3301" s="35" t="s">
        <v>3615</v>
      </c>
      <c r="U3301" s="33" t="s">
        <v>50</v>
      </c>
      <c r="V3301" s="36" t="s">
        <v>85</v>
      </c>
      <c r="W3301" s="37">
        <v>8775.6029999999992</v>
      </c>
      <c r="X3301" s="38"/>
      <c r="Y3301" s="33">
        <v>1376</v>
      </c>
      <c r="Z3301" s="3">
        <f t="shared" si="439"/>
        <v>60521.399999999994</v>
      </c>
      <c r="AA3301" s="3">
        <f t="shared" si="440"/>
        <v>52653.617999999995</v>
      </c>
      <c r="AB3301" s="3">
        <f t="shared" si="441"/>
        <v>52653.617999999995</v>
      </c>
      <c r="AC3301">
        <f t="shared" si="442"/>
        <v>7867.7819999999992</v>
      </c>
      <c r="AD3301" t="str">
        <f>_xlfn.XLOOKUP(V3301,[2]Index!L:L,[2]Index!M:M)</f>
        <v>CN</v>
      </c>
      <c r="AE3301" s="3" t="s">
        <v>5821</v>
      </c>
      <c r="AF3301" t="s">
        <v>52</v>
      </c>
      <c r="AG3301" s="7" t="s">
        <v>53</v>
      </c>
      <c r="AH3301" t="s">
        <v>72</v>
      </c>
      <c r="AJ3301">
        <f>VLOOKUP(D3301,[3]Multipliers!$B:$AT,36)</f>
        <v>0.69439316640635584</v>
      </c>
      <c r="AK3301">
        <f>VLOOKUP(D3301,[3]Multipliers!$B:$AT,36)</f>
        <v>0.69439316640635584</v>
      </c>
      <c r="AM3301">
        <f t="shared" si="443"/>
        <v>0</v>
      </c>
    </row>
    <row r="3302" spans="1:39">
      <c r="A3302" s="2" t="str">
        <f t="shared" si="437"/>
        <v>HGLASER CO., LTD.V64HAL-UV</v>
      </c>
      <c r="B3302" s="2" t="str">
        <f t="shared" si="438"/>
        <v>EQP,AE,HAL-UV,V54-V64,HG LASER,RETROFIT KITRetrofit</v>
      </c>
      <c r="C3302" s="3" t="str">
        <f t="shared" si="444"/>
        <v>iphoneHAL-UVNew Buy</v>
      </c>
      <c r="D3302" s="48">
        <v>385159</v>
      </c>
      <c r="E3302" s="48" t="s">
        <v>566</v>
      </c>
      <c r="F3302" s="48" t="s">
        <v>40</v>
      </c>
      <c r="G3302" s="48" t="s">
        <v>41</v>
      </c>
      <c r="H3302" s="48" t="s">
        <v>65</v>
      </c>
      <c r="I3302" s="48" t="s">
        <v>43</v>
      </c>
      <c r="J3302" s="49" t="s">
        <v>66</v>
      </c>
      <c r="K3302" s="48" t="s">
        <v>3616</v>
      </c>
      <c r="L3302" s="48" t="s">
        <v>944</v>
      </c>
      <c r="M3302" s="48" t="s">
        <v>3617</v>
      </c>
      <c r="N3302" s="44">
        <v>9279.9</v>
      </c>
      <c r="O3302" s="26">
        <v>8775.6029999999992</v>
      </c>
      <c r="P3302" s="48">
        <v>6</v>
      </c>
      <c r="Q3302" s="48" t="s">
        <v>70</v>
      </c>
      <c r="R3302" s="24">
        <v>6</v>
      </c>
      <c r="S3302" s="24"/>
      <c r="T3302" s="49"/>
      <c r="U3302" s="48" t="s">
        <v>50</v>
      </c>
      <c r="V3302" s="48" t="s">
        <v>85</v>
      </c>
      <c r="W3302" s="50">
        <v>8775.6029999999992</v>
      </c>
      <c r="X3302" s="24"/>
      <c r="Y3302" s="24">
        <v>1376</v>
      </c>
      <c r="Z3302" s="3">
        <f t="shared" si="439"/>
        <v>55679.399999999994</v>
      </c>
      <c r="AA3302" s="3">
        <f t="shared" si="440"/>
        <v>52653.617999999995</v>
      </c>
      <c r="AB3302" s="3">
        <f t="shared" si="441"/>
        <v>52653.617999999995</v>
      </c>
      <c r="AC3302">
        <f t="shared" si="442"/>
        <v>3025.7819999999992</v>
      </c>
      <c r="AD3302" t="str">
        <f>_xlfn.XLOOKUP(V3302,[2]Index!L:L,[2]Index!M:M)</f>
        <v>CN</v>
      </c>
      <c r="AE3302" s="3" t="s">
        <v>5821</v>
      </c>
      <c r="AF3302" t="s">
        <v>52</v>
      </c>
      <c r="AG3302" s="10" t="s">
        <v>53</v>
      </c>
      <c r="AH3302" t="s">
        <v>72</v>
      </c>
      <c r="AJ3302">
        <f>VLOOKUP(D3302,[3]Multipliers!$B:$AT,36)</f>
        <v>0.69439316640635584</v>
      </c>
      <c r="AK3302">
        <f>VLOOKUP(D3302,[3]Multipliers!$B:$AT,36)</f>
        <v>0.69439316640635584</v>
      </c>
      <c r="AM3302">
        <f t="shared" si="443"/>
        <v>0</v>
      </c>
    </row>
    <row r="3303" spans="1:39">
      <c r="A3303" s="2" t="str">
        <f t="shared" si="437"/>
        <v>HGLASER CO., LTD.V64FBW</v>
      </c>
      <c r="B3303" s="2" t="str">
        <f t="shared" si="438"/>
        <v>EQP,AE,FBW,V54-V64,HG LASER,RETROFIT KITRetrofit</v>
      </c>
      <c r="C3303" s="3" t="str">
        <f t="shared" si="444"/>
        <v>iphoneFBWNew Buy</v>
      </c>
      <c r="D3303" s="33">
        <v>385730</v>
      </c>
      <c r="E3303" s="33" t="s">
        <v>566</v>
      </c>
      <c r="F3303" s="33" t="s">
        <v>40</v>
      </c>
      <c r="G3303" s="33" t="s">
        <v>41</v>
      </c>
      <c r="H3303" s="33" t="s">
        <v>65</v>
      </c>
      <c r="I3303" s="33" t="s">
        <v>43</v>
      </c>
      <c r="J3303" s="33" t="s">
        <v>66</v>
      </c>
      <c r="K3303" s="33" t="s">
        <v>3618</v>
      </c>
      <c r="L3303" s="33" t="s">
        <v>3487</v>
      </c>
      <c r="M3303" s="33" t="s">
        <v>3619</v>
      </c>
      <c r="N3303" s="15">
        <v>12699.6</v>
      </c>
      <c r="O3303" s="26">
        <v>11683.632</v>
      </c>
      <c r="P3303" s="33">
        <v>4</v>
      </c>
      <c r="Q3303" s="33" t="s">
        <v>70</v>
      </c>
      <c r="R3303" s="34">
        <v>6</v>
      </c>
      <c r="S3303" s="35"/>
      <c r="T3303" s="35"/>
      <c r="U3303" s="33" t="s">
        <v>50</v>
      </c>
      <c r="V3303" s="36" t="s">
        <v>85</v>
      </c>
      <c r="W3303" s="37">
        <v>11683.632</v>
      </c>
      <c r="X3303" s="38"/>
      <c r="Y3303" s="33">
        <v>1376</v>
      </c>
      <c r="Z3303" s="3">
        <f t="shared" si="439"/>
        <v>50798.400000000001</v>
      </c>
      <c r="AA3303" s="3">
        <f t="shared" si="440"/>
        <v>46734.527999999998</v>
      </c>
      <c r="AB3303" s="3">
        <f t="shared" si="441"/>
        <v>46734.527999999998</v>
      </c>
      <c r="AC3303">
        <f t="shared" si="442"/>
        <v>4063.872000000003</v>
      </c>
      <c r="AD3303" t="str">
        <f>_xlfn.XLOOKUP(V3303,[2]Index!L:L,[2]Index!M:M)</f>
        <v>CN</v>
      </c>
      <c r="AE3303" s="3" t="s">
        <v>5821</v>
      </c>
      <c r="AF3303" t="s">
        <v>52</v>
      </c>
      <c r="AG3303" s="7" t="s">
        <v>53</v>
      </c>
      <c r="AH3303" t="s">
        <v>72</v>
      </c>
      <c r="AJ3303">
        <f>VLOOKUP(D3303,[3]Multipliers!$B:$AT,36)</f>
        <v>0.88237163954330944</v>
      </c>
      <c r="AK3303">
        <f>VLOOKUP(D3303,[3]Multipliers!$B:$AT,36)</f>
        <v>0.88237163954330944</v>
      </c>
      <c r="AM3303">
        <f t="shared" si="443"/>
        <v>0</v>
      </c>
    </row>
    <row r="3304" spans="1:39">
      <c r="A3304" s="2" t="str">
        <f t="shared" si="437"/>
        <v>HGLASER CO., LTD.V64LFW</v>
      </c>
      <c r="B3304" s="2" t="str">
        <f t="shared" si="438"/>
        <v>EQP,AE,LFW,V54-V64,HG LASER,RETROFIT KITRetrofit</v>
      </c>
      <c r="C3304" s="3" t="str">
        <f t="shared" si="444"/>
        <v>iphoneLFWNew Buy</v>
      </c>
      <c r="D3304" s="33">
        <v>385737</v>
      </c>
      <c r="E3304" s="33" t="s">
        <v>566</v>
      </c>
      <c r="F3304" s="33" t="s">
        <v>40</v>
      </c>
      <c r="G3304" s="33" t="s">
        <v>41</v>
      </c>
      <c r="H3304" s="33" t="s">
        <v>65</v>
      </c>
      <c r="I3304" s="33" t="s">
        <v>43</v>
      </c>
      <c r="J3304" s="33" t="s">
        <v>66</v>
      </c>
      <c r="K3304" s="33" t="s">
        <v>3620</v>
      </c>
      <c r="L3304" s="33" t="s">
        <v>3483</v>
      </c>
      <c r="M3304" s="33" t="s">
        <v>3621</v>
      </c>
      <c r="N3304" s="15">
        <v>12699.6</v>
      </c>
      <c r="O3304" s="26">
        <v>11683.632</v>
      </c>
      <c r="P3304" s="33">
        <v>4</v>
      </c>
      <c r="Q3304" s="33" t="s">
        <v>70</v>
      </c>
      <c r="R3304" s="34">
        <v>6</v>
      </c>
      <c r="S3304" s="35"/>
      <c r="T3304" s="35"/>
      <c r="U3304" s="33" t="s">
        <v>50</v>
      </c>
      <c r="V3304" s="36" t="s">
        <v>85</v>
      </c>
      <c r="W3304" s="37">
        <v>11683.632</v>
      </c>
      <c r="X3304" s="38"/>
      <c r="Y3304" s="33">
        <v>1376</v>
      </c>
      <c r="Z3304" s="3">
        <f t="shared" si="439"/>
        <v>50798.400000000001</v>
      </c>
      <c r="AA3304" s="3">
        <f t="shared" si="440"/>
        <v>46734.527999999998</v>
      </c>
      <c r="AB3304" s="3">
        <f t="shared" si="441"/>
        <v>46734.527999999998</v>
      </c>
      <c r="AC3304">
        <f t="shared" si="442"/>
        <v>4063.872000000003</v>
      </c>
      <c r="AD3304" t="str">
        <f>_xlfn.XLOOKUP(V3304,[2]Index!L:L,[2]Index!M:M)</f>
        <v>CN</v>
      </c>
      <c r="AE3304" s="3" t="s">
        <v>5821</v>
      </c>
      <c r="AF3304" t="s">
        <v>52</v>
      </c>
      <c r="AG3304" s="7" t="s">
        <v>53</v>
      </c>
      <c r="AH3304" t="s">
        <v>72</v>
      </c>
      <c r="AJ3304">
        <f>VLOOKUP(D3304,[3]Multipliers!$B:$AT,36)</f>
        <v>0.48333364773349019</v>
      </c>
      <c r="AK3304">
        <f>VLOOKUP(D3304,[3]Multipliers!$B:$AT,36)</f>
        <v>0.48333364773349019</v>
      </c>
      <c r="AM3304">
        <f t="shared" si="443"/>
        <v>0</v>
      </c>
    </row>
    <row r="3305" spans="1:39">
      <c r="A3305" s="2" t="str">
        <f t="shared" si="437"/>
        <v>HGLASER CO., LTD.V64ELM</v>
      </c>
      <c r="B3305" s="2" t="str">
        <f t="shared" si="438"/>
        <v>EQP,AE,ELM AUTO,V54-V64,HG LASER,RETROFIT KITRetrofit</v>
      </c>
      <c r="C3305" s="3" t="str">
        <f t="shared" si="444"/>
        <v>iphoneELMNew Buy</v>
      </c>
      <c r="D3305" s="5">
        <v>385148</v>
      </c>
      <c r="E3305" s="5" t="s">
        <v>566</v>
      </c>
      <c r="F3305" s="5" t="s">
        <v>40</v>
      </c>
      <c r="G3305" s="5" t="s">
        <v>41</v>
      </c>
      <c r="H3305" s="5" t="s">
        <v>65</v>
      </c>
      <c r="I3305" s="5" t="s">
        <v>43</v>
      </c>
      <c r="J3305" s="5" t="s">
        <v>66</v>
      </c>
      <c r="K3305" s="5" t="s">
        <v>3622</v>
      </c>
      <c r="L3305" s="5" t="s">
        <v>985</v>
      </c>
      <c r="M3305" s="5" t="s">
        <v>3623</v>
      </c>
      <c r="N3305" s="29">
        <v>11600.9</v>
      </c>
      <c r="O3305" s="26">
        <v>8766</v>
      </c>
      <c r="P3305" s="5">
        <v>4</v>
      </c>
      <c r="Q3305" s="5" t="s">
        <v>70</v>
      </c>
      <c r="R3305" s="5">
        <v>6</v>
      </c>
      <c r="S3305" s="5"/>
      <c r="T3305" s="5" t="s">
        <v>3615</v>
      </c>
      <c r="U3305" s="5" t="s">
        <v>50</v>
      </c>
      <c r="V3305" s="5" t="s">
        <v>85</v>
      </c>
      <c r="W3305" s="31">
        <v>8766</v>
      </c>
      <c r="X3305" s="32"/>
      <c r="Y3305" s="32">
        <v>1376</v>
      </c>
      <c r="Z3305" s="3">
        <f t="shared" si="439"/>
        <v>46403.6</v>
      </c>
      <c r="AA3305" s="3">
        <f t="shared" si="440"/>
        <v>35064</v>
      </c>
      <c r="AB3305" s="3">
        <f t="shared" si="441"/>
        <v>35064</v>
      </c>
      <c r="AC3305">
        <f t="shared" si="442"/>
        <v>11339.599999999999</v>
      </c>
      <c r="AD3305" t="str">
        <f>_xlfn.XLOOKUP(V3305,[2]Index!L:L,[2]Index!M:M)</f>
        <v>CN</v>
      </c>
      <c r="AE3305" s="3" t="s">
        <v>5821</v>
      </c>
      <c r="AF3305" t="s">
        <v>52</v>
      </c>
      <c r="AG3305" s="7" t="s">
        <v>53</v>
      </c>
      <c r="AH3305" t="s">
        <v>72</v>
      </c>
      <c r="AJ3305">
        <f>VLOOKUP(D3305,[3]Multipliers!$B:$AT,36)</f>
        <v>0.75653749892120481</v>
      </c>
      <c r="AK3305">
        <f>VLOOKUP(D3305,[3]Multipliers!$B:$AT,36)</f>
        <v>0.75653749892120481</v>
      </c>
      <c r="AM3305">
        <f t="shared" si="443"/>
        <v>0</v>
      </c>
    </row>
    <row r="3306" spans="1:39">
      <c r="A3306" s="2" t="str">
        <f t="shared" si="437"/>
        <v>HGLASER CO., LTD.V68LFW</v>
      </c>
      <c r="B3306" s="2" t="str">
        <f t="shared" si="438"/>
        <v>EQP,AE,LFW,V54-V68,HG LASER,RETROFIT KITRetrofit</v>
      </c>
      <c r="C3306" s="3" t="str">
        <f t="shared" si="444"/>
        <v>iphoneLFWNew Buy</v>
      </c>
      <c r="D3306" s="5">
        <v>386187</v>
      </c>
      <c r="E3306" s="5" t="s">
        <v>566</v>
      </c>
      <c r="F3306" s="5" t="s">
        <v>40</v>
      </c>
      <c r="G3306" s="5" t="s">
        <v>41</v>
      </c>
      <c r="H3306" s="5" t="s">
        <v>206</v>
      </c>
      <c r="I3306" s="5" t="s">
        <v>43</v>
      </c>
      <c r="J3306" s="5" t="s">
        <v>66</v>
      </c>
      <c r="K3306" s="5" t="s">
        <v>3624</v>
      </c>
      <c r="L3306" s="5" t="s">
        <v>3483</v>
      </c>
      <c r="M3306" s="5" t="s">
        <v>3625</v>
      </c>
      <c r="N3306" s="29">
        <v>33430</v>
      </c>
      <c r="O3306" s="26">
        <v>28055</v>
      </c>
      <c r="P3306" s="69">
        <v>1</v>
      </c>
      <c r="Q3306" s="5" t="s">
        <v>70</v>
      </c>
      <c r="R3306" s="5">
        <v>6</v>
      </c>
      <c r="S3306" s="5"/>
      <c r="T3306" s="5"/>
      <c r="U3306" s="5" t="s">
        <v>50</v>
      </c>
      <c r="V3306" s="5" t="s">
        <v>85</v>
      </c>
      <c r="W3306" s="31">
        <v>28055</v>
      </c>
      <c r="X3306" s="32"/>
      <c r="Y3306" s="32">
        <v>1376</v>
      </c>
      <c r="Z3306" s="3">
        <f t="shared" si="439"/>
        <v>33430</v>
      </c>
      <c r="AA3306" s="3">
        <f t="shared" si="440"/>
        <v>28055</v>
      </c>
      <c r="AB3306" s="3">
        <f t="shared" si="441"/>
        <v>28055</v>
      </c>
      <c r="AC3306">
        <f t="shared" si="442"/>
        <v>5375</v>
      </c>
      <c r="AD3306" t="str">
        <f>_xlfn.XLOOKUP(V3306,[2]Index!L:L,[2]Index!M:M)</f>
        <v>CN</v>
      </c>
      <c r="AE3306" s="3" t="s">
        <v>5821</v>
      </c>
      <c r="AF3306" t="s">
        <v>52</v>
      </c>
      <c r="AG3306" s="7" t="s">
        <v>53</v>
      </c>
      <c r="AH3306" t="s">
        <v>72</v>
      </c>
      <c r="AJ3306">
        <f>VLOOKUP(D3306,[3]Multipliers!$B:$AT,36)</f>
        <v>0.92086562353319612</v>
      </c>
      <c r="AK3306">
        <f>VLOOKUP(D3306,[3]Multipliers!$B:$AT,36)</f>
        <v>0.92086562353319612</v>
      </c>
      <c r="AM3306">
        <f t="shared" si="443"/>
        <v>0</v>
      </c>
    </row>
    <row r="3307" spans="1:39">
      <c r="A3307" s="2" t="str">
        <f t="shared" si="437"/>
        <v>HGLASER CO., LTD.V68RFW</v>
      </c>
      <c r="B3307" s="2" t="str">
        <f t="shared" si="438"/>
        <v>EQP,AE,RFW,V54-V68,HG LASER,RETROFIT KITRetrofit</v>
      </c>
      <c r="C3307" s="3" t="str">
        <f t="shared" si="444"/>
        <v>iphoneRFWNew Buy</v>
      </c>
      <c r="D3307" s="33">
        <v>386188</v>
      </c>
      <c r="E3307" s="33" t="s">
        <v>566</v>
      </c>
      <c r="F3307" s="33" t="s">
        <v>40</v>
      </c>
      <c r="G3307" s="33" t="s">
        <v>41</v>
      </c>
      <c r="H3307" s="33" t="s">
        <v>206</v>
      </c>
      <c r="I3307" s="33" t="s">
        <v>43</v>
      </c>
      <c r="J3307" s="33" t="s">
        <v>66</v>
      </c>
      <c r="K3307" s="33" t="s">
        <v>3626</v>
      </c>
      <c r="L3307" s="33" t="s">
        <v>3627</v>
      </c>
      <c r="M3307" s="33" t="s">
        <v>3628</v>
      </c>
      <c r="N3307" s="15">
        <v>33430</v>
      </c>
      <c r="O3307" s="26">
        <v>28055</v>
      </c>
      <c r="P3307" s="33">
        <v>1</v>
      </c>
      <c r="Q3307" s="33" t="s">
        <v>70</v>
      </c>
      <c r="R3307" s="34">
        <v>6</v>
      </c>
      <c r="S3307" s="35"/>
      <c r="T3307" s="35"/>
      <c r="U3307" s="33" t="s">
        <v>50</v>
      </c>
      <c r="V3307" s="36" t="s">
        <v>85</v>
      </c>
      <c r="W3307" s="37">
        <v>11683.632</v>
      </c>
      <c r="X3307" s="38"/>
      <c r="Y3307" s="33">
        <v>1376</v>
      </c>
      <c r="Z3307" s="3">
        <f t="shared" si="439"/>
        <v>33430</v>
      </c>
      <c r="AA3307" s="3">
        <f t="shared" si="440"/>
        <v>11683.632</v>
      </c>
      <c r="AB3307" s="3">
        <f t="shared" si="441"/>
        <v>28055</v>
      </c>
      <c r="AC3307">
        <f t="shared" si="442"/>
        <v>5375</v>
      </c>
      <c r="AD3307" t="str">
        <f>_xlfn.XLOOKUP(V3307,[2]Index!L:L,[2]Index!M:M)</f>
        <v>CN</v>
      </c>
      <c r="AE3307" s="3" t="s">
        <v>5821</v>
      </c>
      <c r="AF3307" t="s">
        <v>52</v>
      </c>
      <c r="AG3307" s="7" t="s">
        <v>53</v>
      </c>
      <c r="AH3307" t="s">
        <v>72</v>
      </c>
      <c r="AJ3307">
        <f>VLOOKUP(D3307,[3]Multipliers!$B:$AT,36)</f>
        <v>0.92086562353319612</v>
      </c>
      <c r="AK3307">
        <f>VLOOKUP(D3307,[3]Multipliers!$B:$AT,36)</f>
        <v>0.92086562353319612</v>
      </c>
      <c r="AM3307">
        <f t="shared" si="443"/>
        <v>0</v>
      </c>
    </row>
    <row r="3308" spans="1:39">
      <c r="A3308" s="2" t="str">
        <f t="shared" si="437"/>
        <v>HGLASER CO., LTD.V68RFW</v>
      </c>
      <c r="B3308" s="2" t="str">
        <f t="shared" si="438"/>
        <v>EQP,AE,RFW(RBW),V54-V68,HG LASER,RETROFIT KITRetrofit</v>
      </c>
      <c r="C3308" s="3" t="str">
        <f t="shared" si="444"/>
        <v>iphoneRFWNew Buy</v>
      </c>
      <c r="D3308" s="33">
        <v>386571</v>
      </c>
      <c r="E3308" s="33" t="s">
        <v>566</v>
      </c>
      <c r="F3308" s="33" t="s">
        <v>40</v>
      </c>
      <c r="G3308" s="33" t="s">
        <v>41</v>
      </c>
      <c r="H3308" s="33" t="s">
        <v>206</v>
      </c>
      <c r="I3308" s="33" t="s">
        <v>43</v>
      </c>
      <c r="J3308" s="33" t="s">
        <v>66</v>
      </c>
      <c r="K3308" s="33" t="s">
        <v>3629</v>
      </c>
      <c r="L3308" s="33" t="s">
        <v>3627</v>
      </c>
      <c r="M3308" s="33" t="s">
        <v>3630</v>
      </c>
      <c r="N3308" s="15">
        <v>33429.599999999999</v>
      </c>
      <c r="O3308" s="26">
        <v>28055</v>
      </c>
      <c r="P3308" s="33">
        <v>1</v>
      </c>
      <c r="Q3308" s="33" t="s">
        <v>70</v>
      </c>
      <c r="R3308" s="34">
        <v>6</v>
      </c>
      <c r="S3308" s="35"/>
      <c r="T3308" s="35"/>
      <c r="U3308" s="33" t="s">
        <v>50</v>
      </c>
      <c r="V3308" s="36" t="s">
        <v>85</v>
      </c>
      <c r="W3308" s="37">
        <v>26743.679999999898</v>
      </c>
      <c r="X3308" s="38"/>
      <c r="Y3308" s="33">
        <v>1376</v>
      </c>
      <c r="Z3308" s="3">
        <f t="shared" si="439"/>
        <v>33429.599999999999</v>
      </c>
      <c r="AA3308" s="3">
        <f t="shared" si="440"/>
        <v>26743.679999999898</v>
      </c>
      <c r="AB3308" s="3">
        <f t="shared" si="441"/>
        <v>28055</v>
      </c>
      <c r="AC3308">
        <f t="shared" si="442"/>
        <v>5374.5999999999985</v>
      </c>
      <c r="AD3308" t="str">
        <f>_xlfn.XLOOKUP(V3308,[2]Index!L:L,[2]Index!M:M)</f>
        <v>CN</v>
      </c>
      <c r="AE3308" s="3" t="s">
        <v>5821</v>
      </c>
      <c r="AF3308" t="s">
        <v>52</v>
      </c>
      <c r="AG3308" s="7" t="s">
        <v>53</v>
      </c>
      <c r="AH3308" t="s">
        <v>72</v>
      </c>
      <c r="AJ3308">
        <f>VLOOKUP(D3308,[3]Multipliers!$B:$AT,36)</f>
        <v>0.92086562353319612</v>
      </c>
      <c r="AK3308">
        <f>VLOOKUP(D3308,[3]Multipliers!$B:$AT,36)</f>
        <v>0.92086562353319612</v>
      </c>
      <c r="AM3308">
        <f t="shared" si="443"/>
        <v>0</v>
      </c>
    </row>
    <row r="3309" spans="1:39">
      <c r="A3309" s="2" t="str">
        <f t="shared" si="437"/>
        <v>HGLASER CO., LTD.V68ELM</v>
      </c>
      <c r="B3309" s="2" t="str">
        <f t="shared" si="438"/>
        <v>EQP,AE,ELM,V54-V68,HG LASER,RETROFIT KITRetrofit</v>
      </c>
      <c r="C3309" s="3" t="str">
        <f t="shared" si="444"/>
        <v>iphoneELMNew Buy</v>
      </c>
      <c r="D3309" s="33">
        <v>386958</v>
      </c>
      <c r="E3309" s="33" t="s">
        <v>566</v>
      </c>
      <c r="F3309" s="33" t="s">
        <v>40</v>
      </c>
      <c r="G3309" s="33" t="s">
        <v>41</v>
      </c>
      <c r="H3309" s="33" t="s">
        <v>206</v>
      </c>
      <c r="I3309" s="33" t="s">
        <v>43</v>
      </c>
      <c r="J3309" s="33" t="s">
        <v>66</v>
      </c>
      <c r="K3309" s="33" t="s">
        <v>294</v>
      </c>
      <c r="L3309" s="33" t="s">
        <v>985</v>
      </c>
      <c r="M3309" s="33" t="s">
        <v>3631</v>
      </c>
      <c r="N3309" s="15">
        <v>29266.9</v>
      </c>
      <c r="O3309" s="26">
        <v>22126</v>
      </c>
      <c r="P3309" s="33">
        <v>1</v>
      </c>
      <c r="Q3309" s="33" t="s">
        <v>70</v>
      </c>
      <c r="R3309" s="34">
        <v>6</v>
      </c>
      <c r="S3309" s="35"/>
      <c r="T3309" s="35"/>
      <c r="U3309" s="33" t="s">
        <v>50</v>
      </c>
      <c r="V3309" s="36" t="s">
        <v>85</v>
      </c>
      <c r="W3309" s="37">
        <v>22126</v>
      </c>
      <c r="X3309" s="38"/>
      <c r="Y3309" s="33">
        <v>1376</v>
      </c>
      <c r="Z3309" s="3">
        <f t="shared" si="439"/>
        <v>29266.9</v>
      </c>
      <c r="AA3309" s="3">
        <f t="shared" si="440"/>
        <v>22126</v>
      </c>
      <c r="AB3309" s="3">
        <f t="shared" si="441"/>
        <v>22126</v>
      </c>
      <c r="AC3309">
        <f t="shared" si="442"/>
        <v>7140.9000000000015</v>
      </c>
      <c r="AD3309" t="str">
        <f>_xlfn.XLOOKUP(V3309,[2]Index!L:L,[2]Index!M:M)</f>
        <v>CN</v>
      </c>
      <c r="AE3309" s="3" t="s">
        <v>5821</v>
      </c>
      <c r="AF3309" t="s">
        <v>52</v>
      </c>
      <c r="AG3309" s="7" t="s">
        <v>53</v>
      </c>
      <c r="AH3309" t="s">
        <v>72</v>
      </c>
      <c r="AJ3309">
        <f>VLOOKUP(D3309,[3]Multipliers!$B:$AT,36)</f>
        <v>0.99999412459386483</v>
      </c>
      <c r="AK3309">
        <f>VLOOKUP(D3309,[3]Multipliers!$B:$AT,36)</f>
        <v>0.99999412459386483</v>
      </c>
      <c r="AM3309">
        <f t="shared" si="443"/>
        <v>0</v>
      </c>
    </row>
    <row r="3310" spans="1:39">
      <c r="A3310" s="2" t="str">
        <f t="shared" si="437"/>
        <v>HGLASER CO., LTD.V63FBW</v>
      </c>
      <c r="B3310" s="2" t="str">
        <f t="shared" si="438"/>
        <v>EQP,AE,FBW,V54-V63,HG LASER,RETROFIT KITRetrofit</v>
      </c>
      <c r="C3310" s="3" t="str">
        <f t="shared" si="444"/>
        <v>iphoneFBWNew Buy</v>
      </c>
      <c r="D3310" s="33">
        <v>385487</v>
      </c>
      <c r="E3310" s="33" t="s">
        <v>566</v>
      </c>
      <c r="F3310" s="33" t="s">
        <v>40</v>
      </c>
      <c r="G3310" s="33" t="s">
        <v>41</v>
      </c>
      <c r="H3310" s="33" t="s">
        <v>42</v>
      </c>
      <c r="I3310" s="33" t="s">
        <v>43</v>
      </c>
      <c r="J3310" s="33" t="s">
        <v>66</v>
      </c>
      <c r="K3310" s="33" t="s">
        <v>3632</v>
      </c>
      <c r="L3310" s="33" t="s">
        <v>3487</v>
      </c>
      <c r="M3310" s="33" t="s">
        <v>3633</v>
      </c>
      <c r="N3310" s="15">
        <v>12699.6</v>
      </c>
      <c r="O3310" s="26">
        <v>11683.632</v>
      </c>
      <c r="P3310" s="33">
        <v>2</v>
      </c>
      <c r="Q3310" s="33" t="s">
        <v>70</v>
      </c>
      <c r="R3310" s="34">
        <v>6</v>
      </c>
      <c r="S3310" s="35"/>
      <c r="T3310" s="35"/>
      <c r="U3310" s="33" t="s">
        <v>50</v>
      </c>
      <c r="V3310" s="36" t="s">
        <v>85</v>
      </c>
      <c r="W3310" s="37">
        <v>11683.632</v>
      </c>
      <c r="X3310" s="38"/>
      <c r="Y3310" s="33">
        <v>1376</v>
      </c>
      <c r="Z3310" s="3">
        <f t="shared" si="439"/>
        <v>25399.200000000001</v>
      </c>
      <c r="AA3310" s="3">
        <f t="shared" si="440"/>
        <v>23367.263999999999</v>
      </c>
      <c r="AB3310" s="3">
        <f t="shared" si="441"/>
        <v>23367.263999999999</v>
      </c>
      <c r="AC3310">
        <f t="shared" si="442"/>
        <v>2031.9360000000015</v>
      </c>
      <c r="AD3310" t="str">
        <f>_xlfn.XLOOKUP(V3310,[2]Index!L:L,[2]Index!M:M)</f>
        <v>CN</v>
      </c>
      <c r="AE3310" s="3" t="s">
        <v>5821</v>
      </c>
      <c r="AF3310" t="s">
        <v>52</v>
      </c>
      <c r="AG3310" s="7" t="s">
        <v>53</v>
      </c>
      <c r="AH3310" t="s">
        <v>72</v>
      </c>
      <c r="AJ3310">
        <f>VLOOKUP(D3310,[3]Multipliers!$B:$AT,36)</f>
        <v>0.68760349099825468</v>
      </c>
      <c r="AK3310">
        <f>VLOOKUP(D3310,[3]Multipliers!$B:$AT,36)</f>
        <v>0.68760349099825468</v>
      </c>
      <c r="AM3310">
        <f t="shared" si="443"/>
        <v>0</v>
      </c>
    </row>
    <row r="3311" spans="1:39">
      <c r="A3311" s="2" t="str">
        <f t="shared" si="437"/>
        <v>HGLASER CO., LTD.V63LFW</v>
      </c>
      <c r="B3311" s="2" t="str">
        <f t="shared" si="438"/>
        <v>EQP,AE,LFW,V54-V63,HG LASER,RETROFIT KITRetrofit</v>
      </c>
      <c r="C3311" s="3" t="str">
        <f t="shared" si="444"/>
        <v>iphoneLFWNew Buy</v>
      </c>
      <c r="D3311" s="33">
        <v>385493</v>
      </c>
      <c r="E3311" s="33" t="s">
        <v>566</v>
      </c>
      <c r="F3311" s="33" t="s">
        <v>40</v>
      </c>
      <c r="G3311" s="33" t="s">
        <v>41</v>
      </c>
      <c r="H3311" s="33" t="s">
        <v>42</v>
      </c>
      <c r="I3311" s="33" t="s">
        <v>43</v>
      </c>
      <c r="J3311" s="33" t="s">
        <v>66</v>
      </c>
      <c r="K3311" s="33" t="s">
        <v>3634</v>
      </c>
      <c r="L3311" s="33" t="s">
        <v>3483</v>
      </c>
      <c r="M3311" s="33" t="s">
        <v>3635</v>
      </c>
      <c r="N3311" s="15">
        <v>12699.6</v>
      </c>
      <c r="O3311" s="26">
        <v>11683.632</v>
      </c>
      <c r="P3311" s="33">
        <v>2</v>
      </c>
      <c r="Q3311" s="33" t="s">
        <v>70</v>
      </c>
      <c r="R3311" s="34">
        <v>6</v>
      </c>
      <c r="S3311" s="35"/>
      <c r="T3311" s="35"/>
      <c r="U3311" s="33" t="s">
        <v>50</v>
      </c>
      <c r="V3311" s="36" t="s">
        <v>85</v>
      </c>
      <c r="W3311" s="37">
        <v>11683.632</v>
      </c>
      <c r="X3311" s="38"/>
      <c r="Y3311" s="33">
        <v>1376</v>
      </c>
      <c r="Z3311" s="3">
        <f t="shared" si="439"/>
        <v>25399.200000000001</v>
      </c>
      <c r="AA3311" s="3">
        <f t="shared" si="440"/>
        <v>23367.263999999999</v>
      </c>
      <c r="AB3311" s="3">
        <f t="shared" si="441"/>
        <v>23367.263999999999</v>
      </c>
      <c r="AC3311">
        <f t="shared" si="442"/>
        <v>2031.9360000000015</v>
      </c>
      <c r="AD3311" t="str">
        <f>_xlfn.XLOOKUP(V3311,[2]Index!L:L,[2]Index!M:M)</f>
        <v>CN</v>
      </c>
      <c r="AE3311" s="3" t="s">
        <v>5821</v>
      </c>
      <c r="AF3311" t="s">
        <v>52</v>
      </c>
      <c r="AG3311" s="7" t="s">
        <v>53</v>
      </c>
      <c r="AH3311" t="s">
        <v>72</v>
      </c>
      <c r="AJ3311">
        <f>VLOOKUP(D3311,[3]Multipliers!$B:$AT,36)</f>
        <v>1</v>
      </c>
      <c r="AK3311">
        <f>VLOOKUP(D3311,[3]Multipliers!$B:$AT,36)</f>
        <v>1</v>
      </c>
      <c r="AM3311">
        <f t="shared" si="443"/>
        <v>0</v>
      </c>
    </row>
    <row r="3312" spans="1:39">
      <c r="A3312" s="2" t="str">
        <f t="shared" si="437"/>
        <v>HGLASER CO., LTD.V68FBW</v>
      </c>
      <c r="B3312" s="2" t="str">
        <f t="shared" si="438"/>
        <v>EQP,AE,FBW,V54-V68,HG LASER,RETROFIT KITRetrofit</v>
      </c>
      <c r="C3312" s="3" t="str">
        <f t="shared" si="444"/>
        <v>iphoneFBWNew Buy</v>
      </c>
      <c r="D3312" s="33">
        <v>386182</v>
      </c>
      <c r="E3312" s="33" t="s">
        <v>566</v>
      </c>
      <c r="F3312" s="33" t="s">
        <v>40</v>
      </c>
      <c r="G3312" s="33" t="s">
        <v>41</v>
      </c>
      <c r="H3312" s="33" t="s">
        <v>206</v>
      </c>
      <c r="I3312" s="33" t="s">
        <v>43</v>
      </c>
      <c r="J3312" s="33" t="s">
        <v>66</v>
      </c>
      <c r="K3312" s="33" t="s">
        <v>3636</v>
      </c>
      <c r="L3312" s="33" t="s">
        <v>3487</v>
      </c>
      <c r="M3312" s="33" t="s">
        <v>3637</v>
      </c>
      <c r="N3312" s="15">
        <v>16085.55</v>
      </c>
      <c r="O3312" s="26">
        <v>14798.7059999999</v>
      </c>
      <c r="P3312" s="33">
        <v>1</v>
      </c>
      <c r="Q3312" s="33" t="s">
        <v>70</v>
      </c>
      <c r="R3312" s="34">
        <v>6</v>
      </c>
      <c r="S3312" s="35"/>
      <c r="T3312" s="35"/>
      <c r="U3312" s="33" t="s">
        <v>50</v>
      </c>
      <c r="V3312" s="36" t="s">
        <v>85</v>
      </c>
      <c r="W3312" s="37">
        <v>14798.7059999999</v>
      </c>
      <c r="X3312" s="38"/>
      <c r="Y3312" s="33">
        <v>1376</v>
      </c>
      <c r="Z3312" s="3">
        <f t="shared" si="439"/>
        <v>16085.55</v>
      </c>
      <c r="AA3312" s="3">
        <f t="shared" si="440"/>
        <v>14798.7059999999</v>
      </c>
      <c r="AB3312" s="3">
        <f t="shared" si="441"/>
        <v>14798.7059999999</v>
      </c>
      <c r="AC3312">
        <f t="shared" si="442"/>
        <v>1286.8440000000992</v>
      </c>
      <c r="AD3312" t="str">
        <f>_xlfn.XLOOKUP(V3312,[2]Index!L:L,[2]Index!M:M)</f>
        <v>CN</v>
      </c>
      <c r="AE3312" s="3" t="s">
        <v>5821</v>
      </c>
      <c r="AF3312" t="s">
        <v>52</v>
      </c>
      <c r="AG3312" s="7" t="s">
        <v>53</v>
      </c>
      <c r="AH3312" t="s">
        <v>72</v>
      </c>
      <c r="AJ3312">
        <f>VLOOKUP(D3312,[3]Multipliers!$B:$AT,36)</f>
        <v>0.84701914482162732</v>
      </c>
      <c r="AK3312">
        <f>VLOOKUP(D3312,[3]Multipliers!$B:$AT,36)</f>
        <v>0.84701914482162732</v>
      </c>
      <c r="AM3312">
        <f t="shared" si="443"/>
        <v>0</v>
      </c>
    </row>
    <row r="3313" spans="1:39">
      <c r="A3313" s="2" t="str">
        <f t="shared" si="437"/>
        <v>HGLASER CO., LTD.V64RFW</v>
      </c>
      <c r="B3313" s="2" t="str">
        <f t="shared" si="438"/>
        <v>EQP,AE,RFW,V54-V64,HG LASER,RETROFIT KITRetrofit</v>
      </c>
      <c r="C3313" s="3" t="str">
        <f t="shared" si="444"/>
        <v>iphoneRFWNew Buy</v>
      </c>
      <c r="D3313" s="33">
        <v>385748</v>
      </c>
      <c r="E3313" s="33" t="s">
        <v>566</v>
      </c>
      <c r="F3313" s="33" t="s">
        <v>40</v>
      </c>
      <c r="G3313" s="33" t="s">
        <v>41</v>
      </c>
      <c r="H3313" s="33" t="s">
        <v>65</v>
      </c>
      <c r="I3313" s="33" t="s">
        <v>43</v>
      </c>
      <c r="J3313" s="33" t="s">
        <v>66</v>
      </c>
      <c r="K3313" s="33" t="s">
        <v>3638</v>
      </c>
      <c r="L3313" s="33" t="s">
        <v>3627</v>
      </c>
      <c r="M3313" s="33" t="s">
        <v>3639</v>
      </c>
      <c r="N3313" s="15">
        <v>12699.6</v>
      </c>
      <c r="O3313" s="26">
        <v>11683.632</v>
      </c>
      <c r="P3313" s="33">
        <v>1</v>
      </c>
      <c r="Q3313" s="33" t="s">
        <v>70</v>
      </c>
      <c r="R3313" s="34">
        <v>6</v>
      </c>
      <c r="S3313" s="35"/>
      <c r="T3313" s="35"/>
      <c r="U3313" s="33" t="s">
        <v>50</v>
      </c>
      <c r="V3313" s="36" t="s">
        <v>85</v>
      </c>
      <c r="W3313" s="37">
        <v>11683.632</v>
      </c>
      <c r="X3313" s="38"/>
      <c r="Y3313" s="33">
        <v>1376</v>
      </c>
      <c r="Z3313" s="3">
        <f t="shared" si="439"/>
        <v>12699.6</v>
      </c>
      <c r="AA3313" s="3">
        <f t="shared" si="440"/>
        <v>11683.632</v>
      </c>
      <c r="AB3313" s="3">
        <f t="shared" si="441"/>
        <v>11683.632</v>
      </c>
      <c r="AC3313">
        <f t="shared" si="442"/>
        <v>1015.9680000000008</v>
      </c>
      <c r="AD3313" t="str">
        <f>_xlfn.XLOOKUP(V3313,[2]Index!L:L,[2]Index!M:M)</f>
        <v>CN</v>
      </c>
      <c r="AE3313" s="3" t="s">
        <v>5821</v>
      </c>
      <c r="AF3313" t="s">
        <v>52</v>
      </c>
      <c r="AG3313" s="7"/>
      <c r="AH3313" t="s">
        <v>72</v>
      </c>
      <c r="AJ3313">
        <f>VLOOKUP(D3313,[3]Multipliers!$B:$AT,36)</f>
        <v>0.35467479995638368</v>
      </c>
      <c r="AK3313">
        <f>VLOOKUP(D3313,[3]Multipliers!$B:$AT,36)</f>
        <v>0.35467479995638368</v>
      </c>
      <c r="AM3313">
        <f t="shared" si="443"/>
        <v>0</v>
      </c>
    </row>
    <row r="3314" spans="1:39">
      <c r="A3314" s="2" t="str">
        <f t="shared" si="437"/>
        <v>HGLASER CO., LTD.V642D LASER</v>
      </c>
      <c r="B3314" s="2" t="str">
        <f t="shared" si="438"/>
        <v>EQP,AE,HSG 2D LASER,V54-V64,HG LASER,RETROFIT KITRetrofit</v>
      </c>
      <c r="C3314" s="3" t="str">
        <f t="shared" si="444"/>
        <v>iphone2D LASERNew Buy</v>
      </c>
      <c r="D3314" s="33">
        <v>385131</v>
      </c>
      <c r="E3314" s="33" t="s">
        <v>566</v>
      </c>
      <c r="F3314" s="33" t="s">
        <v>40</v>
      </c>
      <c r="G3314" s="33" t="s">
        <v>41</v>
      </c>
      <c r="H3314" s="33" t="s">
        <v>65</v>
      </c>
      <c r="I3314" s="33" t="s">
        <v>43</v>
      </c>
      <c r="J3314" s="33" t="s">
        <v>66</v>
      </c>
      <c r="K3314" s="33" t="s">
        <v>3640</v>
      </c>
      <c r="L3314" s="33" t="s">
        <v>3594</v>
      </c>
      <c r="M3314" s="33" t="s">
        <v>3641</v>
      </c>
      <c r="N3314" s="15">
        <v>8665</v>
      </c>
      <c r="O3314" s="26">
        <v>7885.15</v>
      </c>
      <c r="P3314" s="33">
        <v>1</v>
      </c>
      <c r="Q3314" s="33" t="s">
        <v>70</v>
      </c>
      <c r="R3314" s="34">
        <v>6</v>
      </c>
      <c r="S3314" s="35"/>
      <c r="T3314" s="35"/>
      <c r="U3314" s="33" t="s">
        <v>50</v>
      </c>
      <c r="V3314" s="36" t="s">
        <v>85</v>
      </c>
      <c r="W3314" s="37">
        <v>7885.15</v>
      </c>
      <c r="X3314" s="38"/>
      <c r="Y3314" s="33">
        <v>1376</v>
      </c>
      <c r="Z3314" s="3">
        <f t="shared" si="439"/>
        <v>8665</v>
      </c>
      <c r="AA3314" s="3">
        <f t="shared" si="440"/>
        <v>7885.15</v>
      </c>
      <c r="AB3314" s="3">
        <f t="shared" si="441"/>
        <v>7885.15</v>
      </c>
      <c r="AC3314">
        <f t="shared" si="442"/>
        <v>779.85000000000036</v>
      </c>
      <c r="AD3314" t="str">
        <f>_xlfn.XLOOKUP(V3314,[2]Index!L:L,[2]Index!M:M)</f>
        <v>CN</v>
      </c>
      <c r="AE3314" s="3" t="s">
        <v>5821</v>
      </c>
      <c r="AF3314" t="s">
        <v>52</v>
      </c>
      <c r="AG3314" s="7"/>
      <c r="AH3314" t="s">
        <v>72</v>
      </c>
      <c r="AJ3314">
        <f>VLOOKUP(D3314,[3]Multipliers!$B:$AT,36)</f>
        <v>1.5389937689991846</v>
      </c>
      <c r="AK3314">
        <f>VLOOKUP(D3314,[3]Multipliers!$B:$AT,36)</f>
        <v>1.5389937689991846</v>
      </c>
      <c r="AM3314">
        <f t="shared" si="443"/>
        <v>0</v>
      </c>
    </row>
    <row r="3315" spans="1:39">
      <c r="A3315" s="2" t="str">
        <f t="shared" si="437"/>
        <v>HAN'S LASER TECHNOLOGY CO., LTD.V64BCW</v>
      </c>
      <c r="B3315" s="2" t="str">
        <f t="shared" si="438"/>
        <v>EQP,AE,BCW,V54-V64,HANS,RETROFIT KITRetrofit</v>
      </c>
      <c r="C3315" s="3" t="str">
        <f t="shared" si="444"/>
        <v>iphoneBCWNew Buy</v>
      </c>
      <c r="D3315" s="33">
        <v>385077</v>
      </c>
      <c r="E3315" s="33" t="s">
        <v>3590</v>
      </c>
      <c r="F3315" s="33" t="s">
        <v>40</v>
      </c>
      <c r="G3315" s="33" t="s">
        <v>41</v>
      </c>
      <c r="H3315" s="33" t="s">
        <v>65</v>
      </c>
      <c r="I3315" s="33" t="s">
        <v>43</v>
      </c>
      <c r="J3315" s="33" t="s">
        <v>66</v>
      </c>
      <c r="K3315" s="33" t="s">
        <v>3642</v>
      </c>
      <c r="L3315" s="33" t="s">
        <v>975</v>
      </c>
      <c r="M3315" s="33" t="s">
        <v>3643</v>
      </c>
      <c r="N3315" s="15">
        <v>26424</v>
      </c>
      <c r="O3315" s="26">
        <v>20739.560000000001</v>
      </c>
      <c r="P3315" s="33">
        <v>34</v>
      </c>
      <c r="Q3315" s="33" t="s">
        <v>70</v>
      </c>
      <c r="R3315" s="34"/>
      <c r="S3315" s="35"/>
      <c r="T3315" s="35" t="s">
        <v>60</v>
      </c>
      <c r="U3315" s="33" t="s">
        <v>50</v>
      </c>
      <c r="V3315" s="36" t="s">
        <v>85</v>
      </c>
      <c r="W3315" s="37">
        <v>20739.560000000001</v>
      </c>
      <c r="X3315" s="38"/>
      <c r="Y3315" s="33"/>
      <c r="Z3315" s="3">
        <f t="shared" si="439"/>
        <v>898416</v>
      </c>
      <c r="AA3315" s="3">
        <f t="shared" si="440"/>
        <v>705145.04</v>
      </c>
      <c r="AB3315" s="3">
        <f t="shared" si="441"/>
        <v>705145.04</v>
      </c>
      <c r="AC3315">
        <f t="shared" si="442"/>
        <v>193270.95999999996</v>
      </c>
      <c r="AD3315" t="str">
        <f>_xlfn.XLOOKUP(V3315,[2]Index!L:L,[2]Index!M:M)</f>
        <v>CN</v>
      </c>
      <c r="AE3315" s="3" t="s">
        <v>5821</v>
      </c>
      <c r="AF3315" t="s">
        <v>52</v>
      </c>
      <c r="AG3315" s="7"/>
      <c r="AH3315" t="s">
        <v>72</v>
      </c>
      <c r="AJ3315">
        <f>VLOOKUP(D3315,[3]Multipliers!$B:$AT,36)</f>
        <v>0.59159141148903194</v>
      </c>
      <c r="AK3315">
        <f>VLOOKUP(D3315,[3]Multipliers!$B:$AT,36)</f>
        <v>0.59159141148903194</v>
      </c>
      <c r="AL3315" s="3">
        <v>168592</v>
      </c>
      <c r="AM3315">
        <f t="shared" si="443"/>
        <v>0</v>
      </c>
    </row>
    <row r="3316" spans="1:39">
      <c r="A3316" s="2" t="str">
        <f t="shared" si="437"/>
        <v>HAN'S LASER TECHNOLOGY CO., LTD.V64ELM</v>
      </c>
      <c r="B3316" s="2" t="str">
        <f t="shared" si="438"/>
        <v>EQP,AE,ELM,V54-V64,HANS,RETROFIT KITRetrofit</v>
      </c>
      <c r="C3316" s="3" t="str">
        <f t="shared" si="444"/>
        <v>iphoneELMNew Buy</v>
      </c>
      <c r="D3316" s="33">
        <v>385881</v>
      </c>
      <c r="E3316" s="33" t="s">
        <v>3590</v>
      </c>
      <c r="F3316" s="33" t="s">
        <v>40</v>
      </c>
      <c r="G3316" s="33" t="s">
        <v>41</v>
      </c>
      <c r="H3316" s="33" t="s">
        <v>65</v>
      </c>
      <c r="I3316" s="33" t="s">
        <v>43</v>
      </c>
      <c r="J3316" s="33" t="s">
        <v>66</v>
      </c>
      <c r="K3316" s="33" t="s">
        <v>3644</v>
      </c>
      <c r="L3316" s="33" t="s">
        <v>985</v>
      </c>
      <c r="M3316" s="33" t="s">
        <v>3645</v>
      </c>
      <c r="N3316" s="15">
        <v>13900</v>
      </c>
      <c r="O3316" s="26">
        <v>10386</v>
      </c>
      <c r="P3316" s="33">
        <v>11</v>
      </c>
      <c r="Q3316" s="33" t="s">
        <v>70</v>
      </c>
      <c r="R3316" s="34"/>
      <c r="S3316" s="35"/>
      <c r="T3316" s="35"/>
      <c r="U3316" s="33" t="s">
        <v>50</v>
      </c>
      <c r="V3316" s="36" t="s">
        <v>85</v>
      </c>
      <c r="W3316" s="37">
        <v>10386.35</v>
      </c>
      <c r="X3316" s="38"/>
      <c r="Y3316" s="33"/>
      <c r="Z3316" s="3">
        <f t="shared" si="439"/>
        <v>152900</v>
      </c>
      <c r="AA3316" s="3">
        <f t="shared" si="440"/>
        <v>114249.85</v>
      </c>
      <c r="AB3316" s="3">
        <f t="shared" si="441"/>
        <v>114246</v>
      </c>
      <c r="AC3316">
        <f t="shared" si="442"/>
        <v>38654</v>
      </c>
      <c r="AD3316" t="str">
        <f>_xlfn.XLOOKUP(V3316,[2]Index!L:L,[2]Index!M:M)</f>
        <v>CN</v>
      </c>
      <c r="AE3316" s="3" t="s">
        <v>5821</v>
      </c>
      <c r="AF3316" t="s">
        <v>52</v>
      </c>
      <c r="AG3316" s="7" t="s">
        <v>53</v>
      </c>
      <c r="AH3316" t="s">
        <v>72</v>
      </c>
      <c r="AJ3316">
        <f>VLOOKUP(D3316,[3]Multipliers!$B:$AT,36)</f>
        <v>0.97849651890367495</v>
      </c>
      <c r="AK3316">
        <f>VLOOKUP(D3316,[3]Multipliers!$B:$AT,36)</f>
        <v>0.97849651890367495</v>
      </c>
      <c r="AM3316">
        <f t="shared" si="443"/>
        <v>0</v>
      </c>
    </row>
    <row r="3317" spans="1:39">
      <c r="A3317" s="2" t="str">
        <f t="shared" si="437"/>
        <v>SHENZHEN TETE LASER TECHNOLOGY CO., LTD.V64SRLS</v>
      </c>
      <c r="B3317" s="2" t="str">
        <f t="shared" si="438"/>
        <v>EQP,AE,SRLS,V54-V64,TETE,RETROFIT KITRetrofit</v>
      </c>
      <c r="C3317" s="3" t="str">
        <f t="shared" si="444"/>
        <v>iphoneSRLSNew Buy</v>
      </c>
      <c r="D3317" s="2">
        <v>385818</v>
      </c>
      <c r="E3317" s="2" t="s">
        <v>3341</v>
      </c>
      <c r="F3317" s="2" t="s">
        <v>40</v>
      </c>
      <c r="G3317" s="2" t="s">
        <v>41</v>
      </c>
      <c r="H3317" s="2" t="s">
        <v>65</v>
      </c>
      <c r="I3317" s="2" t="s">
        <v>43</v>
      </c>
      <c r="J3317" s="2" t="s">
        <v>66</v>
      </c>
      <c r="K3317" s="2" t="s">
        <v>3431</v>
      </c>
      <c r="L3317" s="2" t="s">
        <v>3425</v>
      </c>
      <c r="M3317" s="2" t="s">
        <v>3432</v>
      </c>
      <c r="N3317" s="13">
        <v>4951</v>
      </c>
      <c r="O3317" s="2">
        <v>4703</v>
      </c>
      <c r="P3317" s="23">
        <v>9</v>
      </c>
      <c r="Q3317" s="2" t="s">
        <v>70</v>
      </c>
      <c r="R3317" s="2"/>
      <c r="S3317" s="2"/>
      <c r="T3317" s="2"/>
      <c r="U3317" s="2" t="s">
        <v>50</v>
      </c>
      <c r="V3317" s="2" t="s">
        <v>85</v>
      </c>
      <c r="W3317" s="23">
        <v>4703</v>
      </c>
      <c r="X3317" s="2" t="s">
        <v>60</v>
      </c>
      <c r="Y3317" s="2"/>
      <c r="Z3317" s="3">
        <f t="shared" si="439"/>
        <v>44559</v>
      </c>
      <c r="AA3317" s="3">
        <f t="shared" si="440"/>
        <v>42327</v>
      </c>
      <c r="AB3317" s="3">
        <f t="shared" si="441"/>
        <v>42327</v>
      </c>
      <c r="AC3317">
        <f t="shared" si="442"/>
        <v>2232</v>
      </c>
      <c r="AD3317" t="str">
        <f>_xlfn.XLOOKUP(V3317,[2]Index!L:L,[2]Index!M:M)</f>
        <v>CN</v>
      </c>
      <c r="AE3317" s="3" t="s">
        <v>5821</v>
      </c>
      <c r="AF3317" t="s">
        <v>52</v>
      </c>
      <c r="AG3317" s="10" t="s">
        <v>53</v>
      </c>
      <c r="AH3317" t="s">
        <v>72</v>
      </c>
      <c r="AJ3317">
        <f>VLOOKUP(D3317,[3]Multipliers!$B:$AT,36)</f>
        <v>1.098496224961478</v>
      </c>
      <c r="AK3317">
        <f>VLOOKUP(D3317,[3]Multipliers!$B:$AT,36)</f>
        <v>1.098496224961478</v>
      </c>
      <c r="AM3317">
        <f t="shared" si="443"/>
        <v>0</v>
      </c>
    </row>
    <row r="3318" spans="1:39">
      <c r="A3318" s="2" t="str">
        <f t="shared" si="437"/>
        <v>SHENZHEN TETE LASER TECHNOLOGY CO., LTD.V63SRLS</v>
      </c>
      <c r="B3318" s="2" t="str">
        <f t="shared" si="438"/>
        <v>EQP,AE,SRLS,V54-V63,TETE,RETROFIT KITRetrofit</v>
      </c>
      <c r="C3318" s="3" t="str">
        <f t="shared" si="444"/>
        <v>iphoneSRLSNew Buy</v>
      </c>
      <c r="D3318" s="2">
        <v>385543</v>
      </c>
      <c r="E3318" s="2" t="s">
        <v>3341</v>
      </c>
      <c r="F3318" s="2" t="s">
        <v>40</v>
      </c>
      <c r="G3318" s="2" t="s">
        <v>41</v>
      </c>
      <c r="H3318" s="2" t="s">
        <v>42</v>
      </c>
      <c r="I3318" s="2" t="s">
        <v>43</v>
      </c>
      <c r="J3318" s="2" t="s">
        <v>66</v>
      </c>
      <c r="K3318" s="2" t="s">
        <v>3646</v>
      </c>
      <c r="L3318" s="2" t="s">
        <v>3425</v>
      </c>
      <c r="M3318" s="2" t="s">
        <v>3647</v>
      </c>
      <c r="N3318" s="13">
        <v>4951</v>
      </c>
      <c r="O3318" s="2">
        <v>4703</v>
      </c>
      <c r="P3318" s="23">
        <v>3</v>
      </c>
      <c r="Q3318" s="2" t="s">
        <v>70</v>
      </c>
      <c r="R3318" s="2"/>
      <c r="S3318" s="2"/>
      <c r="T3318" s="2"/>
      <c r="U3318" s="2" t="s">
        <v>50</v>
      </c>
      <c r="V3318" s="2" t="s">
        <v>85</v>
      </c>
      <c r="W3318" s="23">
        <v>4703</v>
      </c>
      <c r="X3318" s="2" t="s">
        <v>60</v>
      </c>
      <c r="Y3318" s="2"/>
      <c r="Z3318" s="3">
        <f t="shared" si="439"/>
        <v>14853</v>
      </c>
      <c r="AA3318" s="3">
        <f t="shared" si="440"/>
        <v>14109</v>
      </c>
      <c r="AB3318" s="3">
        <f t="shared" si="441"/>
        <v>14109</v>
      </c>
      <c r="AC3318">
        <f t="shared" si="442"/>
        <v>744</v>
      </c>
      <c r="AD3318" t="str">
        <f>_xlfn.XLOOKUP(V3318,[2]Index!L:L,[2]Index!M:M)</f>
        <v>CN</v>
      </c>
      <c r="AE3318" s="3" t="s">
        <v>5821</v>
      </c>
      <c r="AF3318" t="s">
        <v>52</v>
      </c>
      <c r="AG3318" s="10" t="s">
        <v>53</v>
      </c>
      <c r="AH3318" t="s">
        <v>72</v>
      </c>
      <c r="AJ3318">
        <f>VLOOKUP(D3318,[3]Multipliers!$B:$AT,36)</f>
        <v>1.3851029871286311</v>
      </c>
      <c r="AK3318">
        <f>VLOOKUP(D3318,[3]Multipliers!$B:$AT,36)</f>
        <v>1.3851029871286311</v>
      </c>
      <c r="AM3318">
        <f t="shared" si="443"/>
        <v>0</v>
      </c>
    </row>
    <row r="3319" spans="1:39">
      <c r="A3319" s="2" t="str">
        <f t="shared" si="437"/>
        <v>HGLASER CO., LTD.V63SRLS</v>
      </c>
      <c r="B3319" s="2" t="str">
        <f t="shared" si="438"/>
        <v>EQP,AE,SRLS,V54-V63,HG LASER,RETROFIT KITRetrofit</v>
      </c>
      <c r="C3319" s="3" t="str">
        <f t="shared" si="444"/>
        <v>iphoneSRLSNew Buy</v>
      </c>
      <c r="D3319" s="2">
        <v>385540</v>
      </c>
      <c r="E3319" s="2" t="s">
        <v>566</v>
      </c>
      <c r="F3319" s="2" t="s">
        <v>40</v>
      </c>
      <c r="G3319" s="2" t="s">
        <v>41</v>
      </c>
      <c r="H3319" s="2" t="s">
        <v>42</v>
      </c>
      <c r="I3319" s="2" t="s">
        <v>43</v>
      </c>
      <c r="J3319" s="2" t="s">
        <v>66</v>
      </c>
      <c r="K3319" s="2" t="s">
        <v>3648</v>
      </c>
      <c r="L3319" s="2" t="s">
        <v>3425</v>
      </c>
      <c r="M3319" s="2" t="s">
        <v>3649</v>
      </c>
      <c r="N3319" s="13">
        <v>9199.02</v>
      </c>
      <c r="O3319" s="2">
        <v>8555.0885999999991</v>
      </c>
      <c r="P3319" s="23">
        <v>6</v>
      </c>
      <c r="Q3319" s="2" t="s">
        <v>70</v>
      </c>
      <c r="R3319" s="2">
        <v>6</v>
      </c>
      <c r="S3319" s="2"/>
      <c r="T3319" s="2"/>
      <c r="U3319" s="2" t="s">
        <v>50</v>
      </c>
      <c r="V3319" s="2" t="s">
        <v>85</v>
      </c>
      <c r="W3319" s="23">
        <v>8555.0885999999991</v>
      </c>
      <c r="X3319" s="2"/>
      <c r="Y3319" s="2">
        <v>1376</v>
      </c>
      <c r="Z3319" s="3">
        <f t="shared" si="439"/>
        <v>55194.12</v>
      </c>
      <c r="AA3319" s="3">
        <f t="shared" si="440"/>
        <v>51330.531599999995</v>
      </c>
      <c r="AB3319" s="3">
        <f t="shared" si="441"/>
        <v>51330.531599999995</v>
      </c>
      <c r="AC3319">
        <f t="shared" si="442"/>
        <v>3863.5884000000078</v>
      </c>
      <c r="AD3319" t="str">
        <f>_xlfn.XLOOKUP(V3319,[2]Index!L:L,[2]Index!M:M)</f>
        <v>CN</v>
      </c>
      <c r="AE3319" s="3" t="s">
        <v>5821</v>
      </c>
      <c r="AF3319" t="s">
        <v>52</v>
      </c>
      <c r="AG3319" s="10" t="s">
        <v>53</v>
      </c>
      <c r="AH3319" t="s">
        <v>72</v>
      </c>
      <c r="AJ3319">
        <f>VLOOKUP(D3319,[3]Multipliers!$B:$AT,36)</f>
        <v>1.3851029871286311</v>
      </c>
      <c r="AK3319">
        <f>VLOOKUP(D3319,[3]Multipliers!$B:$AT,36)</f>
        <v>1.3851029871286311</v>
      </c>
      <c r="AM3319">
        <f t="shared" si="443"/>
        <v>0</v>
      </c>
    </row>
    <row r="3320" spans="1:39">
      <c r="A3320" s="2" t="str">
        <f t="shared" si="437"/>
        <v>HGLASER CO., LTD.V64RBW</v>
      </c>
      <c r="B3320" s="2" t="str">
        <f t="shared" si="438"/>
        <v>EQP,AE,RBW,V54-V64,HG LASER,RETROFIT KITRetrofit</v>
      </c>
      <c r="C3320" s="3" t="str">
        <f t="shared" si="444"/>
        <v>iphoneRBWNew Buy</v>
      </c>
      <c r="D3320" s="2">
        <v>385741</v>
      </c>
      <c r="E3320" s="2" t="s">
        <v>566</v>
      </c>
      <c r="F3320" s="2" t="s">
        <v>40</v>
      </c>
      <c r="G3320" s="2" t="s">
        <v>41</v>
      </c>
      <c r="H3320" s="2" t="s">
        <v>65</v>
      </c>
      <c r="I3320" s="2" t="s">
        <v>43</v>
      </c>
      <c r="J3320" s="2" t="s">
        <v>66</v>
      </c>
      <c r="K3320" s="2" t="s">
        <v>3650</v>
      </c>
      <c r="L3320" s="2" t="s">
        <v>3599</v>
      </c>
      <c r="M3320" s="2" t="s">
        <v>3651</v>
      </c>
      <c r="N3320" s="13">
        <v>12699.6</v>
      </c>
      <c r="O3320" s="2">
        <v>11683.632</v>
      </c>
      <c r="P3320" s="23">
        <v>4</v>
      </c>
      <c r="Q3320" s="2" t="s">
        <v>70</v>
      </c>
      <c r="R3320" s="2">
        <v>6</v>
      </c>
      <c r="S3320" s="2"/>
      <c r="T3320" s="2"/>
      <c r="U3320" s="2" t="s">
        <v>50</v>
      </c>
      <c r="V3320" s="2" t="s">
        <v>85</v>
      </c>
      <c r="W3320" s="23">
        <v>11683.632</v>
      </c>
      <c r="X3320" s="2"/>
      <c r="Y3320" s="2">
        <v>1376</v>
      </c>
      <c r="Z3320" s="3">
        <f t="shared" si="439"/>
        <v>50798.400000000001</v>
      </c>
      <c r="AA3320" s="3">
        <f t="shared" si="440"/>
        <v>46734.527999999998</v>
      </c>
      <c r="AB3320" s="3">
        <f t="shared" si="441"/>
        <v>46734.527999999998</v>
      </c>
      <c r="AC3320">
        <f t="shared" si="442"/>
        <v>4063.872000000003</v>
      </c>
      <c r="AD3320" t="str">
        <f>_xlfn.XLOOKUP(V3320,[2]Index!L:L,[2]Index!M:M)</f>
        <v>CN</v>
      </c>
      <c r="AE3320" s="3" t="s">
        <v>5821</v>
      </c>
      <c r="AF3320" t="s">
        <v>52</v>
      </c>
      <c r="AG3320" s="10" t="s">
        <v>53</v>
      </c>
      <c r="AH3320" t="s">
        <v>72</v>
      </c>
      <c r="AJ3320">
        <f>VLOOKUP(D3320,[3]Multipliers!$B:$AT,36)</f>
        <v>0.35467479995638368</v>
      </c>
      <c r="AK3320">
        <f>VLOOKUP(D3320,[3]Multipliers!$B:$AT,36)</f>
        <v>0.35467479995638368</v>
      </c>
      <c r="AM3320">
        <f t="shared" si="443"/>
        <v>0</v>
      </c>
    </row>
    <row r="3321" spans="1:39">
      <c r="A3321" s="2" t="str">
        <f t="shared" si="437"/>
        <v>HGLASER CO., LTD.V64SRLS</v>
      </c>
      <c r="B3321" s="2" t="str">
        <f t="shared" si="438"/>
        <v>EQP,AE,SRLS,V54-V64,HG LASER,RETROFIT KITRetrofit</v>
      </c>
      <c r="C3321" s="3" t="str">
        <f t="shared" si="444"/>
        <v>iphoneSRLSNew Buy</v>
      </c>
      <c r="D3321" s="2">
        <v>385812</v>
      </c>
      <c r="E3321" s="2" t="s">
        <v>566</v>
      </c>
      <c r="F3321" s="2" t="s">
        <v>40</v>
      </c>
      <c r="G3321" s="2" t="s">
        <v>41</v>
      </c>
      <c r="H3321" s="2" t="s">
        <v>65</v>
      </c>
      <c r="I3321" s="2" t="s">
        <v>43</v>
      </c>
      <c r="J3321" s="2" t="s">
        <v>66</v>
      </c>
      <c r="K3321" s="2" t="s">
        <v>3652</v>
      </c>
      <c r="L3321" s="2" t="s">
        <v>3425</v>
      </c>
      <c r="M3321" s="2" t="s">
        <v>3653</v>
      </c>
      <c r="N3321" s="13">
        <v>9199.02</v>
      </c>
      <c r="O3321" s="2">
        <v>8555.0885999999991</v>
      </c>
      <c r="P3321" s="23">
        <v>3</v>
      </c>
      <c r="Q3321" s="2" t="s">
        <v>70</v>
      </c>
      <c r="R3321" s="2">
        <v>6</v>
      </c>
      <c r="S3321" s="2"/>
      <c r="T3321" s="2"/>
      <c r="U3321" s="2" t="s">
        <v>50</v>
      </c>
      <c r="V3321" s="2" t="s">
        <v>85</v>
      </c>
      <c r="W3321" s="23">
        <v>8555.0885999999991</v>
      </c>
      <c r="X3321" s="2"/>
      <c r="Y3321" s="2">
        <v>1376</v>
      </c>
      <c r="Z3321" s="3">
        <f t="shared" si="439"/>
        <v>27597.06</v>
      </c>
      <c r="AA3321" s="3">
        <f t="shared" si="440"/>
        <v>25665.265799999997</v>
      </c>
      <c r="AB3321" s="3">
        <f t="shared" si="441"/>
        <v>25665.265799999997</v>
      </c>
      <c r="AC3321">
        <f t="shared" si="442"/>
        <v>1931.7942000000039</v>
      </c>
      <c r="AD3321" t="str">
        <f>_xlfn.XLOOKUP(V3321,[2]Index!L:L,[2]Index!M:M)</f>
        <v>CN</v>
      </c>
      <c r="AE3321" s="3" t="s">
        <v>5821</v>
      </c>
      <c r="AF3321" t="s">
        <v>52</v>
      </c>
      <c r="AG3321" s="10" t="s">
        <v>53</v>
      </c>
      <c r="AH3321" t="s">
        <v>72</v>
      </c>
      <c r="AJ3321">
        <f>VLOOKUP(D3321,[3]Multipliers!$B:$AT,36)</f>
        <v>1.098496224961478</v>
      </c>
      <c r="AK3321">
        <f>VLOOKUP(D3321,[3]Multipliers!$B:$AT,36)</f>
        <v>1.098496224961478</v>
      </c>
      <c r="AM3321">
        <f t="shared" si="443"/>
        <v>0</v>
      </c>
    </row>
    <row r="3322" spans="1:39">
      <c r="A3322" s="2" t="str">
        <f t="shared" si="437"/>
        <v>HGLASER CO., LTD.V63RBW</v>
      </c>
      <c r="B3322" s="2" t="str">
        <f t="shared" si="438"/>
        <v>EQP,AE,RBW,V54-V63,HG LASER,RETROFIT KITRetrofit</v>
      </c>
      <c r="C3322" s="3" t="str">
        <f t="shared" si="444"/>
        <v>iphoneRBWNew Buy</v>
      </c>
      <c r="D3322" s="2">
        <v>385497</v>
      </c>
      <c r="E3322" s="2" t="s">
        <v>566</v>
      </c>
      <c r="F3322" s="2" t="s">
        <v>40</v>
      </c>
      <c r="G3322" s="2" t="s">
        <v>41</v>
      </c>
      <c r="H3322" s="2" t="s">
        <v>42</v>
      </c>
      <c r="I3322" s="2" t="s">
        <v>43</v>
      </c>
      <c r="J3322" s="2" t="s">
        <v>66</v>
      </c>
      <c r="K3322" s="2" t="s">
        <v>3654</v>
      </c>
      <c r="L3322" s="2" t="s">
        <v>3599</v>
      </c>
      <c r="M3322" s="2" t="s">
        <v>3655</v>
      </c>
      <c r="N3322" s="13">
        <v>12699.6</v>
      </c>
      <c r="O3322" s="2">
        <v>11683.632</v>
      </c>
      <c r="P3322" s="23">
        <v>2</v>
      </c>
      <c r="Q3322" s="2" t="s">
        <v>70</v>
      </c>
      <c r="R3322" s="2">
        <v>6</v>
      </c>
      <c r="S3322" s="2"/>
      <c r="T3322" s="2"/>
      <c r="U3322" s="2" t="s">
        <v>50</v>
      </c>
      <c r="V3322" s="2" t="s">
        <v>85</v>
      </c>
      <c r="W3322" s="23">
        <v>11683.632</v>
      </c>
      <c r="X3322" s="2"/>
      <c r="Y3322" s="2">
        <v>1376</v>
      </c>
      <c r="Z3322" s="3">
        <f t="shared" si="439"/>
        <v>25399.200000000001</v>
      </c>
      <c r="AA3322" s="3">
        <f t="shared" si="440"/>
        <v>23367.263999999999</v>
      </c>
      <c r="AB3322" s="3">
        <f t="shared" si="441"/>
        <v>23367.263999999999</v>
      </c>
      <c r="AC3322">
        <f t="shared" si="442"/>
        <v>2031.9360000000015</v>
      </c>
      <c r="AD3322" t="str">
        <f>_xlfn.XLOOKUP(V3322,[2]Index!L:L,[2]Index!M:M)</f>
        <v>CN</v>
      </c>
      <c r="AE3322" s="3" t="s">
        <v>5821</v>
      </c>
      <c r="AF3322" t="s">
        <v>52</v>
      </c>
      <c r="AG3322" s="10" t="s">
        <v>53</v>
      </c>
      <c r="AH3322" t="s">
        <v>72</v>
      </c>
      <c r="AJ3322">
        <f>VLOOKUP(D3322,[3]Multipliers!$B:$AT,36)</f>
        <v>1</v>
      </c>
      <c r="AK3322">
        <f>VLOOKUP(D3322,[3]Multipliers!$B:$AT,36)</f>
        <v>1</v>
      </c>
      <c r="AM3322">
        <f t="shared" si="443"/>
        <v>0</v>
      </c>
    </row>
    <row r="3323" spans="1:39">
      <c r="A3323" s="2" t="str">
        <f t="shared" si="437"/>
        <v>ALLEGRO TECHNOLOGY LIMITEDV64STOM</v>
      </c>
      <c r="B3323" s="2" t="str">
        <f t="shared" si="438"/>
        <v>EQP,AE,STOM,V54-V64,ALLEGRO TECH,RETROFIT KITRetrofit</v>
      </c>
      <c r="C3323" s="3" t="str">
        <f t="shared" si="444"/>
        <v>iphoneSTOMNew Buy</v>
      </c>
      <c r="D3323" s="33">
        <v>385275</v>
      </c>
      <c r="E3323" s="33" t="s">
        <v>3311</v>
      </c>
      <c r="F3323" s="33" t="s">
        <v>40</v>
      </c>
      <c r="G3323" s="33" t="s">
        <v>41</v>
      </c>
      <c r="H3323" s="33" t="s">
        <v>65</v>
      </c>
      <c r="I3323" s="33" t="s">
        <v>43</v>
      </c>
      <c r="J3323" s="33" t="s">
        <v>66</v>
      </c>
      <c r="K3323" s="33" t="s">
        <v>3656</v>
      </c>
      <c r="L3323" s="33" t="s">
        <v>3657</v>
      </c>
      <c r="M3323" s="33" t="s">
        <v>3658</v>
      </c>
      <c r="N3323" s="15">
        <v>3334</v>
      </c>
      <c r="O3323" s="26">
        <v>3216</v>
      </c>
      <c r="P3323" s="33">
        <v>106</v>
      </c>
      <c r="Q3323" s="33" t="s">
        <v>70</v>
      </c>
      <c r="R3323" s="34">
        <v>9</v>
      </c>
      <c r="S3323" s="35" t="s">
        <v>3312</v>
      </c>
      <c r="T3323" s="35" t="s">
        <v>3312</v>
      </c>
      <c r="U3323" s="33" t="s">
        <v>50</v>
      </c>
      <c r="V3323" s="36" t="s">
        <v>85</v>
      </c>
      <c r="W3323" s="37">
        <v>3067.28</v>
      </c>
      <c r="X3323" s="38">
        <v>4751</v>
      </c>
      <c r="Y3323" s="33">
        <v>938</v>
      </c>
      <c r="Z3323" s="3">
        <f t="shared" si="439"/>
        <v>353404</v>
      </c>
      <c r="AA3323" s="3">
        <f t="shared" si="440"/>
        <v>325131.68</v>
      </c>
      <c r="AB3323" s="3">
        <f t="shared" si="441"/>
        <v>340896</v>
      </c>
      <c r="AC3323">
        <f t="shared" si="442"/>
        <v>12508</v>
      </c>
      <c r="AD3323" t="str">
        <f>_xlfn.XLOOKUP(V3323,[2]Index!L:L,[2]Index!M:M)</f>
        <v>CN</v>
      </c>
      <c r="AE3323" s="3" t="s">
        <v>5821</v>
      </c>
      <c r="AF3323" t="s">
        <v>52</v>
      </c>
      <c r="AG3323" s="7" t="s">
        <v>53</v>
      </c>
      <c r="AH3323" t="s">
        <v>72</v>
      </c>
      <c r="AJ3323" t="e">
        <f>VLOOKUP(D3323,[3]Multipliers!$B:$AT,36)</f>
        <v>#VALUE!</v>
      </c>
      <c r="AK3323" t="e">
        <f>VLOOKUP(D3323,[3]Multipliers!$B:$AT,36)</f>
        <v>#VALUE!</v>
      </c>
      <c r="AL3323" s="3">
        <v>67879</v>
      </c>
      <c r="AM3323">
        <f t="shared" si="443"/>
        <v>0</v>
      </c>
    </row>
    <row r="3324" spans="1:39">
      <c r="A3324" s="2" t="str">
        <f t="shared" si="437"/>
        <v>ALLEGRO TECHNOLOGY LIMITEDV64STOM</v>
      </c>
      <c r="B3324" s="2" t="str">
        <f t="shared" si="438"/>
        <v>EQP,AE,STOM,V54-V64,ALLEGRO TECH,RETROFIT KITRetrofit</v>
      </c>
      <c r="C3324" s="3" t="str">
        <f t="shared" si="444"/>
        <v>iphoneSTOMNew Buy</v>
      </c>
      <c r="D3324" s="2">
        <v>385275</v>
      </c>
      <c r="E3324" s="2" t="s">
        <v>3311</v>
      </c>
      <c r="F3324" s="2" t="s">
        <v>40</v>
      </c>
      <c r="G3324" s="2" t="s">
        <v>41</v>
      </c>
      <c r="H3324" s="2" t="s">
        <v>65</v>
      </c>
      <c r="I3324" s="2" t="s">
        <v>43</v>
      </c>
      <c r="J3324" s="2" t="s">
        <v>66</v>
      </c>
      <c r="K3324" s="2" t="s">
        <v>3656</v>
      </c>
      <c r="L3324" s="2" t="s">
        <v>3657</v>
      </c>
      <c r="M3324" s="2" t="s">
        <v>3658</v>
      </c>
      <c r="N3324" s="13">
        <v>3334</v>
      </c>
      <c r="O3324" s="2">
        <v>3216</v>
      </c>
      <c r="P3324" s="23">
        <v>106</v>
      </c>
      <c r="Q3324" s="2" t="s">
        <v>70</v>
      </c>
      <c r="R3324" s="2">
        <v>9</v>
      </c>
      <c r="S3324" s="2" t="s">
        <v>3312</v>
      </c>
      <c r="T3324" s="2" t="s">
        <v>3312</v>
      </c>
      <c r="U3324" s="2" t="s">
        <v>50</v>
      </c>
      <c r="V3324" s="2" t="s">
        <v>85</v>
      </c>
      <c r="W3324" s="23">
        <v>3067.28</v>
      </c>
      <c r="X3324" s="2">
        <v>4751</v>
      </c>
      <c r="Y3324" s="2">
        <v>938</v>
      </c>
      <c r="Z3324" s="3">
        <f t="shared" si="439"/>
        <v>353404</v>
      </c>
      <c r="AA3324" s="3">
        <f t="shared" si="440"/>
        <v>325131.68</v>
      </c>
      <c r="AB3324" s="3">
        <f t="shared" si="441"/>
        <v>340896</v>
      </c>
      <c r="AC3324">
        <f t="shared" si="442"/>
        <v>12508</v>
      </c>
      <c r="AD3324" t="str">
        <f>_xlfn.XLOOKUP(V3324,[2]Index!L:L,[2]Index!M:M)</f>
        <v>CN</v>
      </c>
      <c r="AE3324" s="3" t="s">
        <v>5821</v>
      </c>
      <c r="AF3324" t="s">
        <v>52</v>
      </c>
      <c r="AG3324" s="10" t="s">
        <v>53</v>
      </c>
      <c r="AH3324" t="s">
        <v>72</v>
      </c>
      <c r="AJ3324" t="e">
        <f>VLOOKUP(D3324,[3]Multipliers!$B:$AT,36)</f>
        <v>#VALUE!</v>
      </c>
      <c r="AK3324" t="e">
        <f>VLOOKUP(D3324,[3]Multipliers!$B:$AT,36)</f>
        <v>#VALUE!</v>
      </c>
      <c r="AL3324" s="3">
        <v>67879</v>
      </c>
      <c r="AM3324">
        <f t="shared" si="443"/>
        <v>0</v>
      </c>
    </row>
    <row r="3325" spans="1:39">
      <c r="A3325" s="2" t="str">
        <f t="shared" si="437"/>
        <v>SHENZHEN TETE LASER TECHNOLOGY CO., LTD.V63BFLC</v>
      </c>
      <c r="B3325" s="2" t="str">
        <f t="shared" si="438"/>
        <v>EQP,AE,BFLC,V53-V63,TETE,RETROFIT KITRetrofit</v>
      </c>
      <c r="C3325" s="3" t="str">
        <f t="shared" si="444"/>
        <v>iphoneBFLCNew Buy</v>
      </c>
      <c r="D3325" s="2">
        <v>385475</v>
      </c>
      <c r="E3325" s="2" t="s">
        <v>3341</v>
      </c>
      <c r="F3325" s="2" t="s">
        <v>40</v>
      </c>
      <c r="G3325" s="2" t="s">
        <v>41</v>
      </c>
      <c r="H3325" s="2" t="s">
        <v>42</v>
      </c>
      <c r="I3325" s="2" t="s">
        <v>43</v>
      </c>
      <c r="J3325" s="2" t="s">
        <v>111</v>
      </c>
      <c r="K3325" s="2" t="s">
        <v>3458</v>
      </c>
      <c r="L3325" s="2" t="s">
        <v>3372</v>
      </c>
      <c r="M3325" s="2" t="s">
        <v>3459</v>
      </c>
      <c r="N3325" s="13">
        <v>10314</v>
      </c>
      <c r="O3325" s="2">
        <v>9282</v>
      </c>
      <c r="P3325" s="23">
        <v>7</v>
      </c>
      <c r="Q3325" s="2" t="s">
        <v>70</v>
      </c>
      <c r="R3325" s="2"/>
      <c r="S3325" s="2"/>
      <c r="T3325" s="2"/>
      <c r="U3325" s="2" t="s">
        <v>50</v>
      </c>
      <c r="V3325" s="2" t="s">
        <v>85</v>
      </c>
      <c r="W3325" s="23">
        <v>9282</v>
      </c>
      <c r="X3325" s="2" t="s">
        <v>60</v>
      </c>
      <c r="Y3325" s="2"/>
      <c r="Z3325" s="3">
        <f t="shared" si="439"/>
        <v>72198</v>
      </c>
      <c r="AA3325" s="3">
        <f t="shared" si="440"/>
        <v>64974</v>
      </c>
      <c r="AB3325" s="3">
        <f t="shared" si="441"/>
        <v>64974</v>
      </c>
      <c r="AC3325">
        <f t="shared" si="442"/>
        <v>7224</v>
      </c>
      <c r="AD3325" t="str">
        <f>_xlfn.XLOOKUP(V3325,[2]Index!L:L,[2]Index!M:M)</f>
        <v>CN</v>
      </c>
      <c r="AE3325" s="3" t="s">
        <v>5821</v>
      </c>
      <c r="AF3325" t="s">
        <v>52</v>
      </c>
      <c r="AG3325" s="10" t="s">
        <v>53</v>
      </c>
      <c r="AH3325" t="s">
        <v>72</v>
      </c>
      <c r="AJ3325">
        <f>VLOOKUP(D3325,[3]Multipliers!$B:$AT,36)</f>
        <v>1</v>
      </c>
      <c r="AK3325">
        <f>VLOOKUP(D3325,[3]Multipliers!$B:$AT,36)</f>
        <v>1</v>
      </c>
      <c r="AM3325">
        <f t="shared" si="443"/>
        <v>0</v>
      </c>
    </row>
    <row r="3326" spans="1:39">
      <c r="A3326" s="2" t="str">
        <f t="shared" si="437"/>
        <v>SHENZHEN TETE LASER TECHNOLOGY CO., LTD.V64BFLC</v>
      </c>
      <c r="B3326" s="2" t="str">
        <f t="shared" si="438"/>
        <v>EQP,AE,BFLC,V53-V64,TETE,RETROFIT KITRetrofit</v>
      </c>
      <c r="C3326" s="3" t="str">
        <f t="shared" si="444"/>
        <v>iphoneBFLCNew Buy</v>
      </c>
      <c r="D3326" s="2">
        <v>385707</v>
      </c>
      <c r="E3326" s="2" t="s">
        <v>3341</v>
      </c>
      <c r="F3326" s="2" t="s">
        <v>40</v>
      </c>
      <c r="G3326" s="2" t="s">
        <v>41</v>
      </c>
      <c r="H3326" s="2" t="s">
        <v>65</v>
      </c>
      <c r="I3326" s="2" t="s">
        <v>43</v>
      </c>
      <c r="J3326" s="2" t="s">
        <v>111</v>
      </c>
      <c r="K3326" s="2" t="s">
        <v>3659</v>
      </c>
      <c r="L3326" s="2" t="s">
        <v>3372</v>
      </c>
      <c r="M3326" s="2" t="s">
        <v>3660</v>
      </c>
      <c r="N3326" s="13">
        <v>10314</v>
      </c>
      <c r="O3326" s="2">
        <v>9282</v>
      </c>
      <c r="P3326" s="23">
        <v>1</v>
      </c>
      <c r="Q3326" s="2" t="s">
        <v>70</v>
      </c>
      <c r="R3326" s="2"/>
      <c r="S3326" s="2"/>
      <c r="T3326" s="2"/>
      <c r="U3326" s="2" t="s">
        <v>50</v>
      </c>
      <c r="V3326" s="2" t="s">
        <v>85</v>
      </c>
      <c r="W3326" s="23">
        <v>9282</v>
      </c>
      <c r="X3326" s="2" t="s">
        <v>60</v>
      </c>
      <c r="Y3326" s="2"/>
      <c r="Z3326" s="3">
        <f t="shared" si="439"/>
        <v>10314</v>
      </c>
      <c r="AA3326" s="3">
        <f t="shared" si="440"/>
        <v>9282</v>
      </c>
      <c r="AB3326" s="3">
        <f t="shared" si="441"/>
        <v>9282</v>
      </c>
      <c r="AC3326">
        <f t="shared" si="442"/>
        <v>1032</v>
      </c>
      <c r="AD3326" t="str">
        <f>_xlfn.XLOOKUP(V3326,[2]Index!L:L,[2]Index!M:M)</f>
        <v>CN</v>
      </c>
      <c r="AE3326" s="3" t="s">
        <v>5821</v>
      </c>
      <c r="AF3326" t="s">
        <v>52</v>
      </c>
      <c r="AG3326" s="10" t="s">
        <v>53</v>
      </c>
      <c r="AH3326" t="s">
        <v>72</v>
      </c>
      <c r="AJ3326">
        <f>VLOOKUP(D3326,[3]Multipliers!$B:$AT,36)</f>
        <v>0.91137842818596304</v>
      </c>
      <c r="AK3326">
        <f>VLOOKUP(D3326,[3]Multipliers!$B:$AT,36)</f>
        <v>0.91137842818596304</v>
      </c>
      <c r="AM3326">
        <f t="shared" si="443"/>
        <v>0</v>
      </c>
    </row>
    <row r="3327" spans="1:39">
      <c r="A3327" s="2" t="str">
        <f t="shared" si="437"/>
        <v>HGLASER CO., LTD.V63PAMW</v>
      </c>
      <c r="B3327" s="2" t="str">
        <f t="shared" si="438"/>
        <v>EQP,AE,PAMW,V5X-V6X,HG LASER,RETROFIT KITRetrofit</v>
      </c>
      <c r="C3327" s="3" t="str">
        <f t="shared" si="444"/>
        <v>iphonePAMWNew Buy</v>
      </c>
      <c r="D3327" s="2">
        <v>385436</v>
      </c>
      <c r="E3327" s="2" t="s">
        <v>566</v>
      </c>
      <c r="F3327" s="2" t="s">
        <v>40</v>
      </c>
      <c r="G3327" s="2" t="s">
        <v>41</v>
      </c>
      <c r="H3327" s="2" t="s">
        <v>42</v>
      </c>
      <c r="I3327" s="2" t="s">
        <v>43</v>
      </c>
      <c r="J3327" s="2" t="s">
        <v>111</v>
      </c>
      <c r="K3327" s="2" t="s">
        <v>3429</v>
      </c>
      <c r="L3327" s="2" t="s">
        <v>1112</v>
      </c>
      <c r="M3327" s="2" t="s">
        <v>3430</v>
      </c>
      <c r="N3327" s="13">
        <v>35110.9</v>
      </c>
      <c r="O3327" s="2">
        <v>34800</v>
      </c>
      <c r="P3327" s="23">
        <v>12</v>
      </c>
      <c r="Q3327" s="2" t="s">
        <v>70</v>
      </c>
      <c r="R3327" s="2">
        <v>6</v>
      </c>
      <c r="S3327" s="2"/>
      <c r="T3327" s="2"/>
      <c r="U3327" s="2" t="s">
        <v>50</v>
      </c>
      <c r="V3327" s="2" t="s">
        <v>85</v>
      </c>
      <c r="W3327" s="23">
        <v>13921.4</v>
      </c>
      <c r="X3327" s="2"/>
      <c r="Y3327" s="2">
        <v>1376</v>
      </c>
      <c r="Z3327" s="3">
        <f t="shared" si="439"/>
        <v>421330.80000000005</v>
      </c>
      <c r="AA3327" s="3">
        <f t="shared" si="440"/>
        <v>167056.79999999999</v>
      </c>
      <c r="AB3327" s="3">
        <f t="shared" si="441"/>
        <v>417600</v>
      </c>
      <c r="AC3327">
        <f t="shared" si="442"/>
        <v>3730.8000000000466</v>
      </c>
      <c r="AD3327" t="str">
        <f>_xlfn.XLOOKUP(V3327,[2]Index!L:L,[2]Index!M:M)</f>
        <v>CN</v>
      </c>
      <c r="AE3327" s="3" t="s">
        <v>5821</v>
      </c>
      <c r="AF3327" t="s">
        <v>52</v>
      </c>
      <c r="AG3327" s="10" t="s">
        <v>53</v>
      </c>
      <c r="AH3327" t="s">
        <v>72</v>
      </c>
      <c r="AJ3327">
        <f>VLOOKUP(D3327,[3]Multipliers!$B:$AT,36)</f>
        <v>1.1293018123996041</v>
      </c>
      <c r="AK3327">
        <f>VLOOKUP(D3327,[3]Multipliers!$B:$AT,36)</f>
        <v>1.1293018123996041</v>
      </c>
      <c r="AL3327" s="3">
        <v>61000</v>
      </c>
      <c r="AM3327">
        <f t="shared" si="443"/>
        <v>0</v>
      </c>
    </row>
    <row r="3328" spans="1:39">
      <c r="A3328" s="2" t="str">
        <f t="shared" si="437"/>
        <v>HGLASER CO., LTD.V64PAMW</v>
      </c>
      <c r="B3328" s="2" t="str">
        <f t="shared" si="438"/>
        <v>EQP,AE,PAMW,V5X-V6X,HG LASER,RETROFIT KITRetrofit</v>
      </c>
      <c r="C3328" s="3" t="str">
        <f t="shared" si="444"/>
        <v>iphonePAMWNew Buy</v>
      </c>
      <c r="D3328" s="5">
        <v>385437</v>
      </c>
      <c r="E3328" s="5" t="s">
        <v>566</v>
      </c>
      <c r="F3328" s="5" t="s">
        <v>40</v>
      </c>
      <c r="G3328" s="5" t="s">
        <v>41</v>
      </c>
      <c r="H3328" s="5" t="s">
        <v>65</v>
      </c>
      <c r="I3328" s="5" t="s">
        <v>43</v>
      </c>
      <c r="J3328" s="5" t="s">
        <v>111</v>
      </c>
      <c r="K3328" s="5" t="s">
        <v>3429</v>
      </c>
      <c r="L3328" s="5" t="s">
        <v>1112</v>
      </c>
      <c r="M3328" s="5" t="s">
        <v>3430</v>
      </c>
      <c r="N3328" s="29">
        <v>35110.9</v>
      </c>
      <c r="O3328" s="26">
        <v>34800</v>
      </c>
      <c r="P3328" s="5">
        <v>4</v>
      </c>
      <c r="Q3328" s="5" t="s">
        <v>70</v>
      </c>
      <c r="R3328" s="5">
        <v>6</v>
      </c>
      <c r="S3328" s="5"/>
      <c r="T3328" s="5"/>
      <c r="U3328" s="5" t="s">
        <v>50</v>
      </c>
      <c r="V3328" s="5" t="s">
        <v>85</v>
      </c>
      <c r="W3328" s="31">
        <v>13921.4</v>
      </c>
      <c r="X3328" s="32"/>
      <c r="Y3328" s="32">
        <v>1376</v>
      </c>
      <c r="Z3328" s="3">
        <f t="shared" si="439"/>
        <v>140443.6</v>
      </c>
      <c r="AA3328" s="3">
        <f t="shared" si="440"/>
        <v>55685.599999999999</v>
      </c>
      <c r="AB3328" s="3">
        <f t="shared" si="441"/>
        <v>139200</v>
      </c>
      <c r="AC3328">
        <f t="shared" si="442"/>
        <v>1243.6000000000058</v>
      </c>
      <c r="AD3328" t="str">
        <f>_xlfn.XLOOKUP(V3328,[2]Index!L:L,[2]Index!M:M)</f>
        <v>CN</v>
      </c>
      <c r="AE3328" s="3" t="s">
        <v>5821</v>
      </c>
      <c r="AF3328" t="s">
        <v>52</v>
      </c>
      <c r="AG3328" s="7" t="s">
        <v>53</v>
      </c>
      <c r="AH3328" t="s">
        <v>72</v>
      </c>
      <c r="AJ3328">
        <f>VLOOKUP(D3328,[3]Multipliers!$B:$AT,36)</f>
        <v>1.1293018123996041</v>
      </c>
      <c r="AK3328">
        <f>VLOOKUP(D3328,[3]Multipliers!$B:$AT,36)</f>
        <v>1.1293018123996041</v>
      </c>
      <c r="AL3328" s="3">
        <v>61000</v>
      </c>
      <c r="AM3328">
        <f t="shared" si="443"/>
        <v>0</v>
      </c>
    </row>
    <row r="3329" spans="1:39">
      <c r="A3329" s="2" t="str">
        <f t="shared" si="437"/>
        <v>HGLASER CO., LTD.V63ELM</v>
      </c>
      <c r="B3329" s="2" t="str">
        <f t="shared" si="438"/>
        <v>EQP,AE,ELM,V53-V63,HG LASER,RETROFIT KITRetrofit</v>
      </c>
      <c r="C3329" s="3" t="str">
        <f t="shared" si="444"/>
        <v>iphoneELMNew Buy</v>
      </c>
      <c r="D3329" s="2">
        <v>384907</v>
      </c>
      <c r="E3329" s="2" t="s">
        <v>566</v>
      </c>
      <c r="F3329" s="2" t="s">
        <v>40</v>
      </c>
      <c r="G3329" s="2" t="s">
        <v>41</v>
      </c>
      <c r="H3329" s="2" t="s">
        <v>42</v>
      </c>
      <c r="I3329" s="2" t="s">
        <v>43</v>
      </c>
      <c r="J3329" s="2" t="s">
        <v>111</v>
      </c>
      <c r="K3329" s="2" t="s">
        <v>3661</v>
      </c>
      <c r="L3329" s="2" t="s">
        <v>985</v>
      </c>
      <c r="M3329" s="2" t="s">
        <v>3662</v>
      </c>
      <c r="N3329" s="13">
        <v>10808.9</v>
      </c>
      <c r="O3329" s="2">
        <v>8766</v>
      </c>
      <c r="P3329" s="23">
        <v>8</v>
      </c>
      <c r="Q3329" s="2" t="s">
        <v>70</v>
      </c>
      <c r="R3329" s="2">
        <v>6</v>
      </c>
      <c r="S3329" s="2"/>
      <c r="T3329" s="2"/>
      <c r="U3329" s="2" t="s">
        <v>50</v>
      </c>
      <c r="V3329" s="2" t="s">
        <v>85</v>
      </c>
      <c r="W3329" s="23">
        <v>8766</v>
      </c>
      <c r="X3329" s="2"/>
      <c r="Y3329" s="2">
        <v>1376</v>
      </c>
      <c r="Z3329" s="3">
        <f t="shared" si="439"/>
        <v>86471.2</v>
      </c>
      <c r="AA3329" s="3">
        <f t="shared" si="440"/>
        <v>70128</v>
      </c>
      <c r="AB3329" s="3">
        <f t="shared" si="441"/>
        <v>70128</v>
      </c>
      <c r="AC3329">
        <f t="shared" si="442"/>
        <v>16343.199999999997</v>
      </c>
      <c r="AD3329" t="str">
        <f>_xlfn.XLOOKUP(V3329,[2]Index!L:L,[2]Index!M:M)</f>
        <v>CN</v>
      </c>
      <c r="AE3329" s="3" t="s">
        <v>5821</v>
      </c>
      <c r="AF3329" t="s">
        <v>52</v>
      </c>
      <c r="AG3329" s="10"/>
      <c r="AH3329" t="s">
        <v>72</v>
      </c>
      <c r="AJ3329">
        <f>VLOOKUP(D3329,[3]Multipliers!$B:$AT,36)</f>
        <v>0.75653749892120481</v>
      </c>
      <c r="AK3329">
        <f>VLOOKUP(D3329,[3]Multipliers!$B:$AT,36)</f>
        <v>0.75653749892120481</v>
      </c>
      <c r="AM3329">
        <f t="shared" si="443"/>
        <v>0</v>
      </c>
    </row>
    <row r="3330" spans="1:39">
      <c r="A3330" s="2" t="str">
        <f t="shared" ref="A3330:A3393" si="445">CONCATENATE(E3330,H3330,L3330)</f>
        <v>HGLASER CO., LTD.V63HAL-UV</v>
      </c>
      <c r="B3330" s="2" t="str">
        <f t="shared" ref="B3330:B3393" si="446">CONCATENATE(M3330,I3330)</f>
        <v>EQP,AE,HAL-UV,V53-V63,HG LASER,RETROFIT KITRetrofit</v>
      </c>
      <c r="C3330" s="3" t="str">
        <f t="shared" si="444"/>
        <v>iphoneHAL-UVNew Buy</v>
      </c>
      <c r="D3330" s="2">
        <v>384913</v>
      </c>
      <c r="E3330" s="2" t="s">
        <v>566</v>
      </c>
      <c r="F3330" s="2" t="s">
        <v>40</v>
      </c>
      <c r="G3330" s="2" t="s">
        <v>41</v>
      </c>
      <c r="H3330" s="2" t="s">
        <v>42</v>
      </c>
      <c r="I3330" s="2" t="s">
        <v>43</v>
      </c>
      <c r="J3330" s="2" t="s">
        <v>111</v>
      </c>
      <c r="K3330" s="2" t="s">
        <v>3663</v>
      </c>
      <c r="L3330" s="2" t="s">
        <v>944</v>
      </c>
      <c r="M3330" s="2" t="s">
        <v>3664</v>
      </c>
      <c r="N3330" s="13">
        <v>9279.9</v>
      </c>
      <c r="O3330" s="2">
        <v>8775.6029999999992</v>
      </c>
      <c r="P3330" s="23">
        <v>9</v>
      </c>
      <c r="Q3330" s="2" t="s">
        <v>70</v>
      </c>
      <c r="R3330" s="2">
        <v>6</v>
      </c>
      <c r="S3330" s="2"/>
      <c r="T3330" s="2"/>
      <c r="U3330" s="2" t="s">
        <v>50</v>
      </c>
      <c r="V3330" s="2" t="s">
        <v>85</v>
      </c>
      <c r="W3330" s="23">
        <v>8775.6029999999992</v>
      </c>
      <c r="X3330" s="2"/>
      <c r="Y3330" s="2">
        <v>1376</v>
      </c>
      <c r="Z3330" s="3">
        <f t="shared" ref="Z3330:Z3393" si="447">IFERROR(N3330*P3330,0)</f>
        <v>83519.099999999991</v>
      </c>
      <c r="AA3330" s="3">
        <f t="shared" ref="AA3330:AA3393" si="448">IFERROR(W3330*P3330,0)</f>
        <v>78980.426999999996</v>
      </c>
      <c r="AB3330" s="3">
        <f t="shared" ref="AB3330:AB3393" si="449">IFERROR(O3330*P3330,0)</f>
        <v>78980.426999999996</v>
      </c>
      <c r="AC3330">
        <f t="shared" ref="AC3330:AC3393" si="450">IF(AB3330=0,0,Z3330-AB3330)</f>
        <v>4538.6729999999952</v>
      </c>
      <c r="AD3330" t="str">
        <f>_xlfn.XLOOKUP(V3330,[2]Index!L:L,[2]Index!M:M)</f>
        <v>CN</v>
      </c>
      <c r="AE3330" s="3" t="s">
        <v>5821</v>
      </c>
      <c r="AF3330" t="s">
        <v>52</v>
      </c>
      <c r="AG3330" s="10"/>
      <c r="AH3330" t="s">
        <v>72</v>
      </c>
      <c r="AJ3330">
        <f>VLOOKUP(D3330,[3]Multipliers!$B:$AT,36)</f>
        <v>0.7563983998554048</v>
      </c>
      <c r="AK3330">
        <f>VLOOKUP(D3330,[3]Multipliers!$B:$AT,36)</f>
        <v>0.7563983998554048</v>
      </c>
      <c r="AM3330">
        <f t="shared" ref="AM3330:AM3393" si="451">IF(AE3336="Retrofit",O3336/AL3336,0)</f>
        <v>0</v>
      </c>
    </row>
    <row r="3331" spans="1:39">
      <c r="A3331" s="2" t="str">
        <f t="shared" si="445"/>
        <v>HGLASER CO., LTD.V63SLAW</v>
      </c>
      <c r="B3331" s="2" t="str">
        <f t="shared" si="446"/>
        <v>EQP,AE,SLAW,V53-V63,HG LASER,RETROFIT KITRetrofit</v>
      </c>
      <c r="D3331">
        <v>385014</v>
      </c>
      <c r="E3331" t="s">
        <v>566</v>
      </c>
      <c r="F3331" t="s">
        <v>40</v>
      </c>
      <c r="G3331" t="s">
        <v>41</v>
      </c>
      <c r="H3331" t="s">
        <v>42</v>
      </c>
      <c r="I3331" t="s">
        <v>43</v>
      </c>
      <c r="J3331" t="s">
        <v>111</v>
      </c>
      <c r="K3331" t="s">
        <v>3356</v>
      </c>
      <c r="L3331" t="s">
        <v>3357</v>
      </c>
      <c r="M3331" t="s">
        <v>3665</v>
      </c>
      <c r="N3331" s="18">
        <v>34022</v>
      </c>
      <c r="O3331" s="98">
        <v>23860.416000000001</v>
      </c>
      <c r="P3331">
        <v>2</v>
      </c>
      <c r="Q3331" t="s">
        <v>70</v>
      </c>
      <c r="R3331">
        <v>6</v>
      </c>
      <c r="S3331"/>
      <c r="T3331"/>
      <c r="U3331" t="s">
        <v>50</v>
      </c>
      <c r="V3331" t="s">
        <v>85</v>
      </c>
      <c r="W3331" s="98">
        <v>23860.416000000001</v>
      </c>
      <c r="X3331" s="98"/>
      <c r="Y3331">
        <v>1376</v>
      </c>
      <c r="Z3331" s="3">
        <f t="shared" si="447"/>
        <v>68044</v>
      </c>
      <c r="AA3331" s="3">
        <f t="shared" si="448"/>
        <v>47720.832000000002</v>
      </c>
      <c r="AB3331" s="3">
        <f t="shared" si="449"/>
        <v>47720.832000000002</v>
      </c>
      <c r="AC3331">
        <f t="shared" si="450"/>
        <v>20323.167999999998</v>
      </c>
      <c r="AD3331" t="str">
        <f>_xlfn.XLOOKUP(V3331,[2]Index!L:L,[2]Index!M:M)</f>
        <v>CN</v>
      </c>
      <c r="AE3331" s="3" t="s">
        <v>5821</v>
      </c>
      <c r="AF3331" t="s">
        <v>52</v>
      </c>
      <c r="AG3331" s="7"/>
      <c r="AH3331" t="s">
        <v>72</v>
      </c>
      <c r="AJ3331">
        <f>VLOOKUP(D3331,[3]Multipliers!$B:$AT,36)</f>
        <v>0.72070607424411759</v>
      </c>
      <c r="AK3331">
        <f>VLOOKUP(D3331,[3]Multipliers!$B:$AT,36)</f>
        <v>0.72070607424411759</v>
      </c>
      <c r="AM3331">
        <f t="shared" si="451"/>
        <v>0</v>
      </c>
    </row>
    <row r="3332" spans="1:39">
      <c r="A3332" s="2" t="str">
        <f t="shared" si="445"/>
        <v>HGLASER CO., LTD.V68ELM</v>
      </c>
      <c r="B3332" s="2" t="str">
        <f t="shared" si="446"/>
        <v>EQP,AE,ELM,V53-V68,HG LASER,RETROFIT KITRetrofit</v>
      </c>
      <c r="D3332">
        <v>386742</v>
      </c>
      <c r="E3332" t="s">
        <v>566</v>
      </c>
      <c r="F3332" t="s">
        <v>40</v>
      </c>
      <c r="G3332" t="s">
        <v>41</v>
      </c>
      <c r="H3332" t="s">
        <v>206</v>
      </c>
      <c r="I3332" t="s">
        <v>43</v>
      </c>
      <c r="J3332" t="s">
        <v>111</v>
      </c>
      <c r="K3332" t="s">
        <v>3666</v>
      </c>
      <c r="L3332" t="s">
        <v>985</v>
      </c>
      <c r="M3332" t="s">
        <v>3667</v>
      </c>
      <c r="N3332" s="18">
        <v>29266.9</v>
      </c>
      <c r="O3332" s="98">
        <v>22126.26</v>
      </c>
      <c r="P3332">
        <v>2</v>
      </c>
      <c r="Q3332" t="s">
        <v>70</v>
      </c>
      <c r="R3332">
        <v>6</v>
      </c>
      <c r="S3332"/>
      <c r="T3332"/>
      <c r="U3332" t="s">
        <v>50</v>
      </c>
      <c r="V3332" t="s">
        <v>85</v>
      </c>
      <c r="W3332" s="98">
        <v>22126.26</v>
      </c>
      <c r="X3332" s="98"/>
      <c r="Y3332">
        <v>1376</v>
      </c>
      <c r="Z3332" s="3">
        <f t="shared" si="447"/>
        <v>58533.8</v>
      </c>
      <c r="AA3332" s="3">
        <f t="shared" si="448"/>
        <v>44252.52</v>
      </c>
      <c r="AB3332" s="3">
        <f t="shared" si="449"/>
        <v>44252.52</v>
      </c>
      <c r="AC3332">
        <f t="shared" si="450"/>
        <v>14281.280000000006</v>
      </c>
      <c r="AD3332" t="str">
        <f>_xlfn.XLOOKUP(V3332,[2]Index!L:L,[2]Index!M:M)</f>
        <v>CN</v>
      </c>
      <c r="AE3332" s="3" t="s">
        <v>5821</v>
      </c>
      <c r="AF3332" t="s">
        <v>52</v>
      </c>
      <c r="AG3332" s="7"/>
      <c r="AH3332" t="s">
        <v>72</v>
      </c>
      <c r="AJ3332">
        <f>VLOOKUP(D3332,[3]Multipliers!$B:$AT,36)</f>
        <v>1.0000058754061352</v>
      </c>
      <c r="AK3332">
        <f>VLOOKUP(D3332,[3]Multipliers!$B:$AT,36)</f>
        <v>1.0000058754061352</v>
      </c>
      <c r="AM3332">
        <f t="shared" si="451"/>
        <v>0</v>
      </c>
    </row>
    <row r="3333" spans="1:39">
      <c r="A3333" s="2" t="str">
        <f t="shared" si="445"/>
        <v>HGLASER CO., LTD.V64HAL-UV</v>
      </c>
      <c r="B3333" s="2" t="str">
        <f t="shared" si="446"/>
        <v>EQP,AE,HAL-UV,V53-V64,HG LASER,RETROFIT KITRetrofit</v>
      </c>
      <c r="D3333">
        <v>385158</v>
      </c>
      <c r="E3333" t="s">
        <v>566</v>
      </c>
      <c r="F3333" t="s">
        <v>40</v>
      </c>
      <c r="G3333" t="s">
        <v>41</v>
      </c>
      <c r="H3333" t="s">
        <v>65</v>
      </c>
      <c r="I3333" t="s">
        <v>43</v>
      </c>
      <c r="J3333" t="s">
        <v>111</v>
      </c>
      <c r="K3333" t="s">
        <v>3668</v>
      </c>
      <c r="L3333" t="s">
        <v>944</v>
      </c>
      <c r="M3333" t="s">
        <v>3669</v>
      </c>
      <c r="N3333" s="18">
        <v>14367.9</v>
      </c>
      <c r="O3333" s="98">
        <v>13000</v>
      </c>
      <c r="P3333">
        <v>3</v>
      </c>
      <c r="Q3333" t="s">
        <v>70</v>
      </c>
      <c r="R3333">
        <v>6</v>
      </c>
      <c r="S3333"/>
      <c r="T3333"/>
      <c r="U3333" t="s">
        <v>50</v>
      </c>
      <c r="V3333" t="s">
        <v>85</v>
      </c>
      <c r="W3333" s="98">
        <v>8775.6029999999992</v>
      </c>
      <c r="X3333" s="98"/>
      <c r="Y3333">
        <v>1376</v>
      </c>
      <c r="Z3333" s="3">
        <f t="shared" si="447"/>
        <v>43103.7</v>
      </c>
      <c r="AA3333" s="3">
        <f t="shared" si="448"/>
        <v>26326.808999999997</v>
      </c>
      <c r="AB3333" s="3">
        <f t="shared" si="449"/>
        <v>39000</v>
      </c>
      <c r="AC3333">
        <f t="shared" si="450"/>
        <v>4103.6999999999971</v>
      </c>
      <c r="AD3333" t="str">
        <f>_xlfn.XLOOKUP(V3333,[2]Index!L:L,[2]Index!M:M)</f>
        <v>CN</v>
      </c>
      <c r="AE3333" s="3" t="s">
        <v>5821</v>
      </c>
      <c r="AF3333" t="s">
        <v>52</v>
      </c>
      <c r="AG3333" s="7" t="s">
        <v>53</v>
      </c>
      <c r="AH3333" t="s">
        <v>72</v>
      </c>
      <c r="AJ3333">
        <f>VLOOKUP(D3333,[3]Multipliers!$B:$AT,36)</f>
        <v>1.0286599294980228</v>
      </c>
      <c r="AK3333">
        <f>VLOOKUP(D3333,[3]Multipliers!$B:$AT,36)</f>
        <v>1.0286599294980228</v>
      </c>
      <c r="AM3333">
        <f t="shared" si="451"/>
        <v>0</v>
      </c>
    </row>
    <row r="3334" spans="1:39">
      <c r="A3334" s="2" t="str">
        <f t="shared" si="445"/>
        <v>HGLASER CO., LTD.V63FBW</v>
      </c>
      <c r="B3334" s="2" t="str">
        <f t="shared" si="446"/>
        <v>EQP,AE,FBW,V53-V63,HG LASER,RETROFIT KITRetrofit</v>
      </c>
      <c r="D3334">
        <v>385486</v>
      </c>
      <c r="E3334" t="s">
        <v>566</v>
      </c>
      <c r="F3334" t="s">
        <v>40</v>
      </c>
      <c r="G3334" t="s">
        <v>41</v>
      </c>
      <c r="H3334" t="s">
        <v>42</v>
      </c>
      <c r="I3334" t="s">
        <v>43</v>
      </c>
      <c r="J3334" t="s">
        <v>111</v>
      </c>
      <c r="K3334" t="s">
        <v>3670</v>
      </c>
      <c r="L3334" t="s">
        <v>3487</v>
      </c>
      <c r="M3334" t="s">
        <v>3671</v>
      </c>
      <c r="N3334" s="18">
        <v>12699.6</v>
      </c>
      <c r="O3334" s="98">
        <v>11683.632</v>
      </c>
      <c r="P3334">
        <v>3</v>
      </c>
      <c r="Q3334" t="s">
        <v>70</v>
      </c>
      <c r="R3334">
        <v>6</v>
      </c>
      <c r="S3334"/>
      <c r="T3334"/>
      <c r="U3334" t="s">
        <v>50</v>
      </c>
      <c r="V3334" t="s">
        <v>85</v>
      </c>
      <c r="W3334" s="98">
        <v>11683.632</v>
      </c>
      <c r="X3334" s="98"/>
      <c r="Y3334">
        <v>1376</v>
      </c>
      <c r="Z3334" s="3">
        <f t="shared" si="447"/>
        <v>38098.800000000003</v>
      </c>
      <c r="AA3334" s="3">
        <f t="shared" si="448"/>
        <v>35050.896000000001</v>
      </c>
      <c r="AB3334" s="3">
        <f t="shared" si="449"/>
        <v>35050.896000000001</v>
      </c>
      <c r="AC3334">
        <f t="shared" si="450"/>
        <v>3047.9040000000023</v>
      </c>
      <c r="AD3334" t="str">
        <f>_xlfn.XLOOKUP(V3334,[2]Index!L:L,[2]Index!M:M)</f>
        <v>CN</v>
      </c>
      <c r="AE3334" s="3" t="s">
        <v>5821</v>
      </c>
      <c r="AF3334" t="s">
        <v>52</v>
      </c>
      <c r="AG3334" s="7"/>
      <c r="AH3334" t="s">
        <v>72</v>
      </c>
      <c r="AJ3334">
        <f>VLOOKUP(D3334,[3]Multipliers!$B:$AT,36)</f>
        <v>0.68760349099825468</v>
      </c>
      <c r="AK3334">
        <f>VLOOKUP(D3334,[3]Multipliers!$B:$AT,36)</f>
        <v>0.68760349099825468</v>
      </c>
      <c r="AM3334">
        <f t="shared" si="451"/>
        <v>0</v>
      </c>
    </row>
    <row r="3335" spans="1:39">
      <c r="A3335" s="2" t="str">
        <f t="shared" si="445"/>
        <v>HGLASER CO., LTD.V63LFW</v>
      </c>
      <c r="B3335" s="2" t="str">
        <f t="shared" si="446"/>
        <v>EQP,AE,LFW,V53-V63,HG LASER,RETROFIT KITRetrofit</v>
      </c>
      <c r="D3335">
        <v>385492</v>
      </c>
      <c r="E3335" t="s">
        <v>566</v>
      </c>
      <c r="F3335" t="s">
        <v>40</v>
      </c>
      <c r="G3335" t="s">
        <v>41</v>
      </c>
      <c r="H3335" t="s">
        <v>42</v>
      </c>
      <c r="I3335" t="s">
        <v>43</v>
      </c>
      <c r="J3335" t="s">
        <v>111</v>
      </c>
      <c r="K3335" t="s">
        <v>3672</v>
      </c>
      <c r="L3335" t="s">
        <v>3483</v>
      </c>
      <c r="M3335" t="s">
        <v>3673</v>
      </c>
      <c r="N3335" s="18">
        <v>12699.6</v>
      </c>
      <c r="O3335" s="98">
        <v>11683.632</v>
      </c>
      <c r="P3335">
        <v>3</v>
      </c>
      <c r="Q3335" t="s">
        <v>70</v>
      </c>
      <c r="R3335">
        <v>6</v>
      </c>
      <c r="S3335"/>
      <c r="T3335"/>
      <c r="U3335" t="s">
        <v>50</v>
      </c>
      <c r="V3335" t="s">
        <v>85</v>
      </c>
      <c r="W3335" s="98">
        <v>11683.632</v>
      </c>
      <c r="X3335" s="98"/>
      <c r="Y3335">
        <v>1376</v>
      </c>
      <c r="Z3335" s="3">
        <f t="shared" si="447"/>
        <v>38098.800000000003</v>
      </c>
      <c r="AA3335" s="3">
        <f t="shared" si="448"/>
        <v>35050.896000000001</v>
      </c>
      <c r="AB3335" s="3">
        <f t="shared" si="449"/>
        <v>35050.896000000001</v>
      </c>
      <c r="AC3335">
        <f t="shared" si="450"/>
        <v>3047.9040000000023</v>
      </c>
      <c r="AD3335" t="str">
        <f>_xlfn.XLOOKUP(V3335,[2]Index!L:L,[2]Index!M:M)</f>
        <v>CN</v>
      </c>
      <c r="AE3335" s="3" t="s">
        <v>5821</v>
      </c>
      <c r="AF3335" t="s">
        <v>52</v>
      </c>
      <c r="AG3335" s="7"/>
      <c r="AH3335" t="s">
        <v>72</v>
      </c>
      <c r="AJ3335">
        <f>VLOOKUP(D3335,[3]Multipliers!$B:$AT,36)</f>
        <v>1</v>
      </c>
      <c r="AK3335">
        <f>VLOOKUP(D3335,[3]Multipliers!$B:$AT,36)</f>
        <v>1</v>
      </c>
      <c r="AM3335">
        <f t="shared" si="451"/>
        <v>0</v>
      </c>
    </row>
    <row r="3336" spans="1:39">
      <c r="A3336" s="2" t="str">
        <f t="shared" si="445"/>
        <v>HGLASER CO., LTD.V64ELM</v>
      </c>
      <c r="B3336" s="2" t="str">
        <f t="shared" si="446"/>
        <v>EQP,AE,ELM,V53-V64,HG LASER,RETROFIT KITRetrofit</v>
      </c>
      <c r="D3336">
        <v>385152</v>
      </c>
      <c r="E3336" t="s">
        <v>566</v>
      </c>
      <c r="F3336" t="s">
        <v>40</v>
      </c>
      <c r="G3336" t="s">
        <v>41</v>
      </c>
      <c r="H3336" t="s">
        <v>65</v>
      </c>
      <c r="I3336" t="s">
        <v>43</v>
      </c>
      <c r="J3336" t="s">
        <v>111</v>
      </c>
      <c r="K3336" t="s">
        <v>3674</v>
      </c>
      <c r="L3336" t="s">
        <v>985</v>
      </c>
      <c r="M3336" t="s">
        <v>3675</v>
      </c>
      <c r="N3336" s="18">
        <v>10808.9</v>
      </c>
      <c r="O3336" s="98">
        <v>8766</v>
      </c>
      <c r="P3336">
        <v>3</v>
      </c>
      <c r="Q3336" t="s">
        <v>70</v>
      </c>
      <c r="R3336">
        <v>6</v>
      </c>
      <c r="S3336"/>
      <c r="T3336"/>
      <c r="U3336" t="s">
        <v>50</v>
      </c>
      <c r="V3336" t="s">
        <v>85</v>
      </c>
      <c r="W3336" s="98">
        <v>8766</v>
      </c>
      <c r="X3336" s="98"/>
      <c r="Y3336">
        <v>1376</v>
      </c>
      <c r="Z3336" s="3">
        <f t="shared" si="447"/>
        <v>32426.699999999997</v>
      </c>
      <c r="AA3336" s="3">
        <f t="shared" si="448"/>
        <v>26298</v>
      </c>
      <c r="AB3336" s="3">
        <f t="shared" si="449"/>
        <v>26298</v>
      </c>
      <c r="AC3336">
        <f t="shared" si="450"/>
        <v>6128.6999999999971</v>
      </c>
      <c r="AD3336" t="str">
        <f>_xlfn.XLOOKUP(V3336,[2]Index!L:L,[2]Index!M:M)</f>
        <v>CN</v>
      </c>
      <c r="AE3336" s="3" t="s">
        <v>5821</v>
      </c>
      <c r="AF3336" t="s">
        <v>52</v>
      </c>
      <c r="AG3336" s="7"/>
      <c r="AH3336" t="s">
        <v>72</v>
      </c>
      <c r="AJ3336">
        <f>VLOOKUP(D3336,[3]Multipliers!$B:$AT,36)</f>
        <v>0.75653749892120481</v>
      </c>
      <c r="AK3336">
        <f>VLOOKUP(D3336,[3]Multipliers!$B:$AT,36)</f>
        <v>0.75653749892120481</v>
      </c>
      <c r="AM3336">
        <f t="shared" si="451"/>
        <v>0</v>
      </c>
    </row>
    <row r="3337" spans="1:39">
      <c r="A3337" s="2" t="str">
        <f t="shared" si="445"/>
        <v>HGLASER CO., LTD.V682D LASER</v>
      </c>
      <c r="B3337" s="2" t="str">
        <f t="shared" si="446"/>
        <v>EQP,AE,2D LASER,V53-V68,HG LASER,RETROFIT KITRetrofit</v>
      </c>
      <c r="D3337">
        <v>386932</v>
      </c>
      <c r="E3337" t="s">
        <v>566</v>
      </c>
      <c r="F3337" t="s">
        <v>40</v>
      </c>
      <c r="G3337" t="s">
        <v>41</v>
      </c>
      <c r="H3337" t="s">
        <v>206</v>
      </c>
      <c r="I3337" t="s">
        <v>43</v>
      </c>
      <c r="J3337" t="s">
        <v>111</v>
      </c>
      <c r="K3337" t="s">
        <v>294</v>
      </c>
      <c r="L3337" t="s">
        <v>3594</v>
      </c>
      <c r="M3337" t="s">
        <v>3676</v>
      </c>
      <c r="N3337" s="18">
        <v>17765</v>
      </c>
      <c r="O3337" s="98">
        <v>13739.28</v>
      </c>
      <c r="P3337">
        <v>1</v>
      </c>
      <c r="Q3337" t="s">
        <v>70</v>
      </c>
      <c r="R3337">
        <v>6</v>
      </c>
      <c r="S3337"/>
      <c r="T3337"/>
      <c r="U3337" t="s">
        <v>50</v>
      </c>
      <c r="V3337" t="s">
        <v>85</v>
      </c>
      <c r="W3337" s="98">
        <v>13739.28</v>
      </c>
      <c r="X3337" s="98"/>
      <c r="Y3337">
        <v>1376</v>
      </c>
      <c r="Z3337" s="3">
        <f t="shared" si="447"/>
        <v>17765</v>
      </c>
      <c r="AA3337" s="3">
        <f t="shared" si="448"/>
        <v>13739.28</v>
      </c>
      <c r="AB3337" s="3">
        <f t="shared" si="449"/>
        <v>13739.28</v>
      </c>
      <c r="AC3337">
        <f t="shared" si="450"/>
        <v>4025.7199999999993</v>
      </c>
      <c r="AD3337" t="str">
        <f>_xlfn.XLOOKUP(V3337,[2]Index!L:L,[2]Index!M:M)</f>
        <v>CN</v>
      </c>
      <c r="AE3337" s="3" t="s">
        <v>5821</v>
      </c>
      <c r="AF3337" t="s">
        <v>52</v>
      </c>
      <c r="AG3337" s="7"/>
      <c r="AH3337" t="s">
        <v>72</v>
      </c>
      <c r="AJ3337">
        <f>VLOOKUP(D3337,[3]Multipliers!$B:$AT,36)</f>
        <v>1</v>
      </c>
      <c r="AK3337">
        <f>VLOOKUP(D3337,[3]Multipliers!$B:$AT,36)</f>
        <v>1</v>
      </c>
      <c r="AM3337">
        <f t="shared" si="451"/>
        <v>0</v>
      </c>
    </row>
    <row r="3338" spans="1:39">
      <c r="A3338" s="2" t="str">
        <f t="shared" si="445"/>
        <v>HGLASER CO., LTD.V64FBW</v>
      </c>
      <c r="B3338" s="2" t="str">
        <f t="shared" si="446"/>
        <v>EQP,AE,FBW,V53-V64,HG LASER,RETROFIT KITRetrofit</v>
      </c>
      <c r="D3338">
        <v>385729</v>
      </c>
      <c r="E3338" t="s">
        <v>566</v>
      </c>
      <c r="F3338" t="s">
        <v>40</v>
      </c>
      <c r="G3338" t="s">
        <v>41</v>
      </c>
      <c r="H3338" t="s">
        <v>65</v>
      </c>
      <c r="I3338" t="s">
        <v>43</v>
      </c>
      <c r="J3338" t="s">
        <v>111</v>
      </c>
      <c r="K3338" t="s">
        <v>3677</v>
      </c>
      <c r="L3338" t="s">
        <v>3487</v>
      </c>
      <c r="M3338" t="s">
        <v>3678</v>
      </c>
      <c r="N3338" s="18">
        <v>12699.6</v>
      </c>
      <c r="O3338" s="98">
        <v>11683.632</v>
      </c>
      <c r="P3338">
        <v>1</v>
      </c>
      <c r="Q3338" t="s">
        <v>70</v>
      </c>
      <c r="R3338">
        <v>6</v>
      </c>
      <c r="S3338"/>
      <c r="T3338"/>
      <c r="U3338" t="s">
        <v>50</v>
      </c>
      <c r="V3338" t="s">
        <v>85</v>
      </c>
      <c r="W3338" s="98">
        <v>11683.632</v>
      </c>
      <c r="X3338" s="98"/>
      <c r="Y3338">
        <v>1376</v>
      </c>
      <c r="Z3338" s="3">
        <f t="shared" si="447"/>
        <v>12699.6</v>
      </c>
      <c r="AA3338" s="3">
        <f t="shared" si="448"/>
        <v>11683.632</v>
      </c>
      <c r="AB3338" s="3">
        <f t="shared" si="449"/>
        <v>11683.632</v>
      </c>
      <c r="AC3338">
        <f t="shared" si="450"/>
        <v>1015.9680000000008</v>
      </c>
      <c r="AD3338" t="str">
        <f>_xlfn.XLOOKUP(V3338,[2]Index!L:L,[2]Index!M:M)</f>
        <v>CN</v>
      </c>
      <c r="AE3338" s="3" t="s">
        <v>5821</v>
      </c>
      <c r="AF3338" t="s">
        <v>52</v>
      </c>
      <c r="AG3338" s="7"/>
      <c r="AH3338" t="s">
        <v>72</v>
      </c>
      <c r="AJ3338">
        <f>VLOOKUP(D3338,[3]Multipliers!$B:$AT,36)</f>
        <v>0.88237163954330944</v>
      </c>
      <c r="AK3338">
        <f>VLOOKUP(D3338,[3]Multipliers!$B:$AT,36)</f>
        <v>0.88237163954330944</v>
      </c>
      <c r="AM3338">
        <f t="shared" si="451"/>
        <v>0</v>
      </c>
    </row>
    <row r="3339" spans="1:39">
      <c r="A3339" s="2" t="str">
        <f t="shared" si="445"/>
        <v>HGLASER CO., LTD.V64LFW</v>
      </c>
      <c r="B3339" s="2" t="str">
        <f t="shared" si="446"/>
        <v>EQP,AE,LFW,V53-V64,HG LASER,RETROFIT KITRetrofit</v>
      </c>
      <c r="C3339" s="3" t="str">
        <f t="shared" ref="C3339:C3353" si="452">_xlfn.CONCAT(G3339,L3339,"New Buy")</f>
        <v>iphoneLFWNew Buy</v>
      </c>
      <c r="D3339" s="2">
        <v>385736</v>
      </c>
      <c r="E3339" s="2" t="s">
        <v>566</v>
      </c>
      <c r="F3339" s="2" t="s">
        <v>40</v>
      </c>
      <c r="G3339" s="2" t="s">
        <v>41</v>
      </c>
      <c r="H3339" s="2" t="s">
        <v>65</v>
      </c>
      <c r="I3339" s="2" t="s">
        <v>43</v>
      </c>
      <c r="J3339" s="2" t="s">
        <v>111</v>
      </c>
      <c r="K3339" s="2" t="s">
        <v>3679</v>
      </c>
      <c r="L3339" s="2" t="s">
        <v>3483</v>
      </c>
      <c r="M3339" s="2" t="s">
        <v>3680</v>
      </c>
      <c r="N3339" s="13">
        <v>12699.6</v>
      </c>
      <c r="O3339" s="2">
        <v>11683.632</v>
      </c>
      <c r="P3339" s="2">
        <v>1</v>
      </c>
      <c r="Q3339" s="2" t="s">
        <v>70</v>
      </c>
      <c r="R3339" s="2">
        <v>6</v>
      </c>
      <c r="S3339" s="2"/>
      <c r="T3339" s="2"/>
      <c r="U3339" s="2" t="s">
        <v>50</v>
      </c>
      <c r="V3339" s="2" t="s">
        <v>85</v>
      </c>
      <c r="W3339" s="18">
        <v>11683.632</v>
      </c>
      <c r="X3339"/>
      <c r="Y3339">
        <v>1376</v>
      </c>
      <c r="Z3339" s="3">
        <f t="shared" si="447"/>
        <v>12699.6</v>
      </c>
      <c r="AA3339" s="3">
        <f t="shared" si="448"/>
        <v>11683.632</v>
      </c>
      <c r="AB3339" s="3">
        <f t="shared" si="449"/>
        <v>11683.632</v>
      </c>
      <c r="AC3339">
        <f t="shared" si="450"/>
        <v>1015.9680000000008</v>
      </c>
      <c r="AD3339" t="str">
        <f>_xlfn.XLOOKUP(V3339,[2]Index!L:L,[2]Index!M:M)</f>
        <v>CN</v>
      </c>
      <c r="AE3339" s="3" t="s">
        <v>5821</v>
      </c>
      <c r="AF3339" t="s">
        <v>52</v>
      </c>
      <c r="AG3339" s="7"/>
      <c r="AH3339" t="s">
        <v>72</v>
      </c>
      <c r="AJ3339">
        <f>VLOOKUP(D3339,[3]Multipliers!$B:$AT,36)</f>
        <v>0.48333364773349019</v>
      </c>
      <c r="AK3339">
        <f>VLOOKUP(D3339,[3]Multipliers!$B:$AT,36)</f>
        <v>0.48333364773349019</v>
      </c>
      <c r="AM3339">
        <f t="shared" si="451"/>
        <v>0</v>
      </c>
    </row>
    <row r="3340" spans="1:39">
      <c r="A3340" s="2" t="str">
        <f t="shared" si="445"/>
        <v>HAN'S LASER TECHNOLOGY CO., LTD.V63BCW</v>
      </c>
      <c r="B3340" s="2" t="str">
        <f t="shared" si="446"/>
        <v>EQP,AE,BCW,V53-V63,HANS,RETROFIT KITRetrofit</v>
      </c>
      <c r="C3340" s="3" t="str">
        <f t="shared" si="452"/>
        <v>iphoneBCWNew Buy</v>
      </c>
      <c r="D3340" s="5">
        <v>384836</v>
      </c>
      <c r="E3340" s="5" t="s">
        <v>3590</v>
      </c>
      <c r="F3340" s="5" t="s">
        <v>40</v>
      </c>
      <c r="G3340" s="5" t="s">
        <v>41</v>
      </c>
      <c r="H3340" s="5" t="s">
        <v>42</v>
      </c>
      <c r="I3340" s="5" t="s">
        <v>43</v>
      </c>
      <c r="J3340" s="5" t="s">
        <v>111</v>
      </c>
      <c r="K3340" s="5" t="s">
        <v>3681</v>
      </c>
      <c r="L3340" s="5" t="s">
        <v>975</v>
      </c>
      <c r="M3340" s="5" t="s">
        <v>3682</v>
      </c>
      <c r="N3340" s="29">
        <v>26424</v>
      </c>
      <c r="O3340" s="26">
        <v>20739.560000000001</v>
      </c>
      <c r="P3340" s="5">
        <v>9</v>
      </c>
      <c r="Q3340" s="5" t="s">
        <v>70</v>
      </c>
      <c r="R3340" s="5"/>
      <c r="S3340" s="5"/>
      <c r="T3340" s="5" t="s">
        <v>60</v>
      </c>
      <c r="U3340" s="5" t="s">
        <v>50</v>
      </c>
      <c r="V3340" s="5" t="s">
        <v>85</v>
      </c>
      <c r="W3340" s="31">
        <v>20739.560000000001</v>
      </c>
      <c r="X3340" s="32"/>
      <c r="Y3340" s="32"/>
      <c r="Z3340" s="3">
        <f t="shared" si="447"/>
        <v>237816</v>
      </c>
      <c r="AA3340" s="3">
        <f t="shared" si="448"/>
        <v>186656.04</v>
      </c>
      <c r="AB3340" s="3">
        <f t="shared" si="449"/>
        <v>186656.04</v>
      </c>
      <c r="AC3340">
        <f t="shared" si="450"/>
        <v>51159.959999999992</v>
      </c>
      <c r="AD3340" t="str">
        <f>_xlfn.XLOOKUP(V3340,[2]Index!L:L,[2]Index!M:M)</f>
        <v>CN</v>
      </c>
      <c r="AE3340" s="3" t="s">
        <v>5821</v>
      </c>
      <c r="AF3340" t="s">
        <v>52</v>
      </c>
      <c r="AG3340" s="7"/>
      <c r="AH3340" t="s">
        <v>72</v>
      </c>
      <c r="AJ3340">
        <f>VLOOKUP(D3340,[3]Multipliers!$B:$AT,36)</f>
        <v>0.40566265140629199</v>
      </c>
      <c r="AK3340">
        <f>VLOOKUP(D3340,[3]Multipliers!$B:$AT,36)</f>
        <v>0.40566265140629199</v>
      </c>
      <c r="AL3340" s="3">
        <v>168592</v>
      </c>
      <c r="AM3340">
        <f t="shared" si="451"/>
        <v>0</v>
      </c>
    </row>
    <row r="3341" spans="1:39">
      <c r="A3341" s="2" t="str">
        <f t="shared" si="445"/>
        <v>HAN'S LASER TECHNOLOGY CO., LTD.V63ELM</v>
      </c>
      <c r="B3341" s="2" t="str">
        <f t="shared" si="446"/>
        <v>EQP,AE,ELM,V53-V63,HANS,RETROFIT KITRetrofit</v>
      </c>
      <c r="C3341" s="3" t="str">
        <f t="shared" si="452"/>
        <v>iphoneELMNew Buy</v>
      </c>
      <c r="D3341" s="5">
        <v>385604</v>
      </c>
      <c r="E3341" s="5" t="s">
        <v>3590</v>
      </c>
      <c r="F3341" s="5" t="s">
        <v>40</v>
      </c>
      <c r="G3341" s="5" t="s">
        <v>41</v>
      </c>
      <c r="H3341" s="5" t="s">
        <v>42</v>
      </c>
      <c r="I3341" s="5" t="s">
        <v>43</v>
      </c>
      <c r="J3341" s="5" t="s">
        <v>111</v>
      </c>
      <c r="K3341" s="5" t="s">
        <v>3683</v>
      </c>
      <c r="L3341" s="5" t="s">
        <v>985</v>
      </c>
      <c r="M3341" s="5" t="s">
        <v>3684</v>
      </c>
      <c r="N3341" s="29">
        <v>13900</v>
      </c>
      <c r="O3341" s="26">
        <v>10386</v>
      </c>
      <c r="P3341" s="5">
        <v>8</v>
      </c>
      <c r="Q3341" s="5" t="s">
        <v>70</v>
      </c>
      <c r="R3341" s="5"/>
      <c r="S3341" s="5"/>
      <c r="T3341" s="5"/>
      <c r="U3341" s="5" t="s">
        <v>50</v>
      </c>
      <c r="V3341" s="5" t="s">
        <v>85</v>
      </c>
      <c r="W3341" s="31">
        <v>10386.35</v>
      </c>
      <c r="X3341" s="32"/>
      <c r="Y3341" s="32"/>
      <c r="Z3341" s="3">
        <f t="shared" si="447"/>
        <v>111200</v>
      </c>
      <c r="AA3341" s="3">
        <f t="shared" si="448"/>
        <v>83090.8</v>
      </c>
      <c r="AB3341" s="3">
        <f t="shared" si="449"/>
        <v>83088</v>
      </c>
      <c r="AC3341">
        <f t="shared" si="450"/>
        <v>28112</v>
      </c>
      <c r="AD3341" t="str">
        <f>_xlfn.XLOOKUP(V3341,[2]Index!L:L,[2]Index!M:M)</f>
        <v>CN</v>
      </c>
      <c r="AE3341" s="3" t="s">
        <v>5821</v>
      </c>
      <c r="AF3341" t="s">
        <v>52</v>
      </c>
      <c r="AG3341" s="7" t="s">
        <v>53</v>
      </c>
      <c r="AH3341" t="s">
        <v>72</v>
      </c>
      <c r="AJ3341">
        <f>VLOOKUP(D3341,[3]Multipliers!$B:$AT,36)</f>
        <v>0.97849651890367495</v>
      </c>
      <c r="AK3341">
        <f>VLOOKUP(D3341,[3]Multipliers!$B:$AT,36)</f>
        <v>0.97849651890367495</v>
      </c>
      <c r="AM3341">
        <f t="shared" si="451"/>
        <v>0</v>
      </c>
    </row>
    <row r="3342" spans="1:39">
      <c r="A3342" s="2" t="str">
        <f t="shared" si="445"/>
        <v>HAN'S LASER TECHNOLOGY CO., LTD.V64ELM</v>
      </c>
      <c r="B3342" s="2" t="str">
        <f t="shared" si="446"/>
        <v>EQP,AE,ELM,V53-V64,HANS,RETROFIT KITRetrofit</v>
      </c>
      <c r="C3342" s="3" t="str">
        <f t="shared" si="452"/>
        <v>iphoneELMNew Buy</v>
      </c>
      <c r="D3342" s="2">
        <v>385375</v>
      </c>
      <c r="E3342" s="2" t="s">
        <v>3590</v>
      </c>
      <c r="F3342" s="2" t="s">
        <v>40</v>
      </c>
      <c r="G3342" s="2" t="s">
        <v>41</v>
      </c>
      <c r="H3342" s="2" t="s">
        <v>65</v>
      </c>
      <c r="I3342" s="2" t="s">
        <v>43</v>
      </c>
      <c r="J3342" s="2" t="s">
        <v>111</v>
      </c>
      <c r="K3342" s="2" t="s">
        <v>3685</v>
      </c>
      <c r="L3342" s="2" t="s">
        <v>985</v>
      </c>
      <c r="M3342" s="2" t="s">
        <v>3686</v>
      </c>
      <c r="N3342" s="13">
        <v>13900</v>
      </c>
      <c r="O3342" s="2">
        <v>10386</v>
      </c>
      <c r="P3342" s="2">
        <v>1</v>
      </c>
      <c r="Q3342" s="2" t="s">
        <v>70</v>
      </c>
      <c r="R3342" s="2"/>
      <c r="S3342" s="2"/>
      <c r="T3342" s="2"/>
      <c r="U3342" s="2" t="s">
        <v>50</v>
      </c>
      <c r="V3342" s="2" t="s">
        <v>85</v>
      </c>
      <c r="W3342" s="2">
        <v>10386.35</v>
      </c>
      <c r="X3342" s="2"/>
      <c r="Y3342" s="2"/>
      <c r="Z3342" s="3">
        <f t="shared" si="447"/>
        <v>13900</v>
      </c>
      <c r="AA3342" s="3">
        <f t="shared" si="448"/>
        <v>10386.35</v>
      </c>
      <c r="AB3342" s="3">
        <f t="shared" si="449"/>
        <v>10386</v>
      </c>
      <c r="AC3342">
        <f t="shared" si="450"/>
        <v>3514</v>
      </c>
      <c r="AD3342" t="str">
        <f>_xlfn.XLOOKUP(V3342,[2]Index!L:L,[2]Index!M:M)</f>
        <v>CN</v>
      </c>
      <c r="AE3342" s="3" t="s">
        <v>5821</v>
      </c>
      <c r="AF3342" t="s">
        <v>52</v>
      </c>
      <c r="AG3342" s="10" t="s">
        <v>53</v>
      </c>
      <c r="AH3342" t="s">
        <v>72</v>
      </c>
      <c r="AJ3342">
        <f>VLOOKUP(D3342,[3]Multipliers!$B:$AT,36)</f>
        <v>6.816574569886404</v>
      </c>
      <c r="AK3342">
        <f>VLOOKUP(D3342,[3]Multipliers!$B:$AT,36)</f>
        <v>6.816574569886404</v>
      </c>
      <c r="AM3342">
        <f t="shared" si="451"/>
        <v>0</v>
      </c>
    </row>
    <row r="3343" spans="1:39">
      <c r="A3343" s="2" t="str">
        <f t="shared" si="445"/>
        <v>SHENZHEN TETE LASER TECHNOLOGY CO., LTD.V63SRLS</v>
      </c>
      <c r="B3343" s="2" t="str">
        <f t="shared" si="446"/>
        <v>EQP,AE,SRLS,V53-V63,TETE,RETROFIT KITRetrofit</v>
      </c>
      <c r="C3343" s="3" t="str">
        <f t="shared" si="452"/>
        <v>iphoneSRLSNew Buy</v>
      </c>
      <c r="D3343" s="2">
        <v>385542</v>
      </c>
      <c r="E3343" s="2" t="s">
        <v>3341</v>
      </c>
      <c r="F3343" s="2" t="s">
        <v>40</v>
      </c>
      <c r="G3343" s="2" t="s">
        <v>41</v>
      </c>
      <c r="H3343" s="2" t="s">
        <v>42</v>
      </c>
      <c r="I3343" s="2" t="s">
        <v>43</v>
      </c>
      <c r="J3343" s="2" t="s">
        <v>111</v>
      </c>
      <c r="K3343" s="2" t="s">
        <v>3461</v>
      </c>
      <c r="L3343" s="2" t="s">
        <v>3425</v>
      </c>
      <c r="M3343" s="2" t="s">
        <v>3462</v>
      </c>
      <c r="N3343" s="13">
        <v>4951</v>
      </c>
      <c r="O3343" s="2">
        <v>4703</v>
      </c>
      <c r="P3343" s="2">
        <v>6</v>
      </c>
      <c r="Q3343" s="2" t="s">
        <v>70</v>
      </c>
      <c r="R3343" s="2"/>
      <c r="S3343" s="2"/>
      <c r="T3343" s="2"/>
      <c r="U3343" s="2" t="s">
        <v>50</v>
      </c>
      <c r="V3343" s="2" t="s">
        <v>85</v>
      </c>
      <c r="W3343" s="2">
        <v>4703</v>
      </c>
      <c r="X3343" s="2" t="s">
        <v>60</v>
      </c>
      <c r="Y3343" s="2"/>
      <c r="Z3343" s="3">
        <f t="shared" si="447"/>
        <v>29706</v>
      </c>
      <c r="AA3343" s="3">
        <f t="shared" si="448"/>
        <v>28218</v>
      </c>
      <c r="AB3343" s="3">
        <f t="shared" si="449"/>
        <v>28218</v>
      </c>
      <c r="AC3343">
        <f t="shared" si="450"/>
        <v>1488</v>
      </c>
      <c r="AD3343" t="str">
        <f>_xlfn.XLOOKUP(V3343,[2]Index!L:L,[2]Index!M:M)</f>
        <v>CN</v>
      </c>
      <c r="AE3343" s="3" t="s">
        <v>5821</v>
      </c>
      <c r="AF3343" t="s">
        <v>52</v>
      </c>
      <c r="AG3343" s="10" t="s">
        <v>53</v>
      </c>
      <c r="AH3343" t="s">
        <v>72</v>
      </c>
      <c r="AJ3343">
        <f>VLOOKUP(D3343,[3]Multipliers!$B:$AT,36)</f>
        <v>1.3851029871286311</v>
      </c>
      <c r="AK3343">
        <f>VLOOKUP(D3343,[3]Multipliers!$B:$AT,36)</f>
        <v>1.3851029871286311</v>
      </c>
      <c r="AM3343">
        <f t="shared" si="451"/>
        <v>0</v>
      </c>
    </row>
    <row r="3344" spans="1:39">
      <c r="A3344" s="2" t="str">
        <f t="shared" si="445"/>
        <v>HGLASER CO., LTD.V63SRLS</v>
      </c>
      <c r="B3344" s="2" t="str">
        <f t="shared" si="446"/>
        <v>EQP,AE,SRLS,V53-V63,HG LASER,RETROFIT KITRetrofit</v>
      </c>
      <c r="C3344" s="3" t="str">
        <f t="shared" si="452"/>
        <v>iphoneSRLSNew Buy</v>
      </c>
      <c r="D3344" s="2">
        <v>385539</v>
      </c>
      <c r="E3344" s="2" t="s">
        <v>566</v>
      </c>
      <c r="F3344" s="2" t="s">
        <v>40</v>
      </c>
      <c r="G3344" s="2" t="s">
        <v>41</v>
      </c>
      <c r="H3344" s="2" t="s">
        <v>42</v>
      </c>
      <c r="I3344" s="2" t="s">
        <v>43</v>
      </c>
      <c r="J3344" s="2" t="s">
        <v>111</v>
      </c>
      <c r="K3344" s="2" t="s">
        <v>3687</v>
      </c>
      <c r="L3344" s="2" t="s">
        <v>3425</v>
      </c>
      <c r="M3344" s="2" t="s">
        <v>3688</v>
      </c>
      <c r="N3344" s="13">
        <v>9199.02</v>
      </c>
      <c r="O3344" s="2">
        <v>8555.0885999999991</v>
      </c>
      <c r="P3344" s="2">
        <v>6</v>
      </c>
      <c r="Q3344" s="2" t="s">
        <v>70</v>
      </c>
      <c r="R3344" s="2">
        <v>6</v>
      </c>
      <c r="S3344" s="2"/>
      <c r="T3344" s="2"/>
      <c r="U3344" s="2" t="s">
        <v>50</v>
      </c>
      <c r="V3344" s="2" t="s">
        <v>85</v>
      </c>
      <c r="W3344" s="2">
        <v>8555.0885999999991</v>
      </c>
      <c r="X3344" s="2"/>
      <c r="Y3344" s="2">
        <v>1376</v>
      </c>
      <c r="Z3344" s="3">
        <f t="shared" si="447"/>
        <v>55194.12</v>
      </c>
      <c r="AA3344" s="3">
        <f t="shared" si="448"/>
        <v>51330.531599999995</v>
      </c>
      <c r="AB3344" s="3">
        <f t="shared" si="449"/>
        <v>51330.531599999995</v>
      </c>
      <c r="AC3344">
        <f t="shared" si="450"/>
        <v>3863.5884000000078</v>
      </c>
      <c r="AD3344" t="str">
        <f>_xlfn.XLOOKUP(V3344,[2]Index!L:L,[2]Index!M:M)</f>
        <v>CN</v>
      </c>
      <c r="AE3344" s="3" t="s">
        <v>5821</v>
      </c>
      <c r="AF3344" t="s">
        <v>52</v>
      </c>
      <c r="AG3344" s="10"/>
      <c r="AH3344" t="s">
        <v>72</v>
      </c>
      <c r="AJ3344">
        <f>VLOOKUP(D3344,[3]Multipliers!$B:$AT,36)</f>
        <v>1.3851029871286311</v>
      </c>
      <c r="AK3344">
        <f>VLOOKUP(D3344,[3]Multipliers!$B:$AT,36)</f>
        <v>1.3851029871286311</v>
      </c>
      <c r="AM3344">
        <f t="shared" si="451"/>
        <v>0</v>
      </c>
    </row>
    <row r="3345" spans="1:39">
      <c r="A3345" s="2" t="str">
        <f t="shared" si="445"/>
        <v>HGLASER CO., LTD.V63RBW</v>
      </c>
      <c r="B3345" s="2" t="str">
        <f t="shared" si="446"/>
        <v>EQP,AE,RBW,V53-V63,HG LASER,RETROFIT KITRetrofit</v>
      </c>
      <c r="C3345" s="3" t="str">
        <f t="shared" si="452"/>
        <v>iphoneRBWNew Buy</v>
      </c>
      <c r="D3345" s="2">
        <v>385496</v>
      </c>
      <c r="E3345" s="2" t="s">
        <v>566</v>
      </c>
      <c r="F3345" s="2" t="s">
        <v>40</v>
      </c>
      <c r="G3345" s="2" t="s">
        <v>41</v>
      </c>
      <c r="H3345" s="2" t="s">
        <v>42</v>
      </c>
      <c r="I3345" s="2" t="s">
        <v>43</v>
      </c>
      <c r="J3345" s="2" t="s">
        <v>111</v>
      </c>
      <c r="K3345" s="2" t="s">
        <v>3689</v>
      </c>
      <c r="L3345" s="2" t="s">
        <v>3599</v>
      </c>
      <c r="M3345" s="2" t="s">
        <v>3690</v>
      </c>
      <c r="N3345" s="13">
        <v>12699.6</v>
      </c>
      <c r="O3345" s="2">
        <v>11683.632</v>
      </c>
      <c r="P3345" s="2">
        <v>3</v>
      </c>
      <c r="Q3345" s="2" t="s">
        <v>70</v>
      </c>
      <c r="R3345" s="2">
        <v>6</v>
      </c>
      <c r="S3345" s="2"/>
      <c r="T3345" s="2"/>
      <c r="U3345" s="2" t="s">
        <v>50</v>
      </c>
      <c r="V3345" s="2" t="s">
        <v>85</v>
      </c>
      <c r="W3345" s="2">
        <v>11683.632</v>
      </c>
      <c r="X3345" s="2"/>
      <c r="Y3345" s="2">
        <v>1376</v>
      </c>
      <c r="Z3345" s="3">
        <f t="shared" si="447"/>
        <v>38098.800000000003</v>
      </c>
      <c r="AA3345" s="3">
        <f t="shared" si="448"/>
        <v>35050.896000000001</v>
      </c>
      <c r="AB3345" s="3">
        <f t="shared" si="449"/>
        <v>35050.896000000001</v>
      </c>
      <c r="AC3345">
        <f t="shared" si="450"/>
        <v>3047.9040000000023</v>
      </c>
      <c r="AD3345" t="str">
        <f>_xlfn.XLOOKUP(V3345,[2]Index!L:L,[2]Index!M:M)</f>
        <v>CN</v>
      </c>
      <c r="AE3345" s="3" t="s">
        <v>5821</v>
      </c>
      <c r="AF3345" t="s">
        <v>52</v>
      </c>
      <c r="AG3345" s="10"/>
      <c r="AH3345" t="s">
        <v>72</v>
      </c>
      <c r="AJ3345">
        <f>VLOOKUP(D3345,[3]Multipliers!$B:$AT,36)</f>
        <v>1</v>
      </c>
      <c r="AK3345">
        <f>VLOOKUP(D3345,[3]Multipliers!$B:$AT,36)</f>
        <v>1</v>
      </c>
      <c r="AM3345">
        <f t="shared" si="451"/>
        <v>0</v>
      </c>
    </row>
    <row r="3346" spans="1:39">
      <c r="A3346" s="2" t="str">
        <f t="shared" si="445"/>
        <v>HGLASER CO., LTD.V64SRLS</v>
      </c>
      <c r="B3346" s="2" t="str">
        <f t="shared" si="446"/>
        <v>EQP,AE,SRLS,V53-V64,HG LASER,RETROFIT KITRetrofit</v>
      </c>
      <c r="C3346" s="3" t="str">
        <f t="shared" si="452"/>
        <v>iphoneSRLSNew Buy</v>
      </c>
      <c r="D3346" s="2">
        <v>385811</v>
      </c>
      <c r="E3346" s="2" t="s">
        <v>566</v>
      </c>
      <c r="F3346" s="2" t="s">
        <v>40</v>
      </c>
      <c r="G3346" s="2" t="s">
        <v>41</v>
      </c>
      <c r="H3346" s="2" t="s">
        <v>65</v>
      </c>
      <c r="I3346" s="2" t="s">
        <v>43</v>
      </c>
      <c r="J3346" s="2" t="s">
        <v>111</v>
      </c>
      <c r="K3346" s="2" t="s">
        <v>3691</v>
      </c>
      <c r="L3346" s="2" t="s">
        <v>3425</v>
      </c>
      <c r="M3346" s="2" t="s">
        <v>3692</v>
      </c>
      <c r="N3346" s="13">
        <v>9199.02</v>
      </c>
      <c r="O3346" s="2">
        <v>8555.0885999999991</v>
      </c>
      <c r="P3346" s="2">
        <v>3</v>
      </c>
      <c r="Q3346" s="2" t="s">
        <v>70</v>
      </c>
      <c r="R3346" s="2">
        <v>6</v>
      </c>
      <c r="S3346" s="2"/>
      <c r="T3346" s="2"/>
      <c r="U3346" s="2" t="s">
        <v>50</v>
      </c>
      <c r="V3346" s="2" t="s">
        <v>85</v>
      </c>
      <c r="W3346" s="2">
        <v>8555.0885999999991</v>
      </c>
      <c r="X3346" s="2"/>
      <c r="Y3346" s="2">
        <v>1376</v>
      </c>
      <c r="Z3346" s="3">
        <f t="shared" si="447"/>
        <v>27597.06</v>
      </c>
      <c r="AA3346" s="3">
        <f t="shared" si="448"/>
        <v>25665.265799999997</v>
      </c>
      <c r="AB3346" s="3">
        <f t="shared" si="449"/>
        <v>25665.265799999997</v>
      </c>
      <c r="AC3346">
        <f t="shared" si="450"/>
        <v>1931.7942000000039</v>
      </c>
      <c r="AD3346" t="str">
        <f>_xlfn.XLOOKUP(V3346,[2]Index!L:L,[2]Index!M:M)</f>
        <v>CN</v>
      </c>
      <c r="AE3346" s="3" t="s">
        <v>5821</v>
      </c>
      <c r="AF3346" t="s">
        <v>52</v>
      </c>
      <c r="AG3346" s="10"/>
      <c r="AH3346" t="s">
        <v>72</v>
      </c>
      <c r="AJ3346">
        <f>VLOOKUP(D3346,[3]Multipliers!$B:$AT,36)</f>
        <v>1.098496224961478</v>
      </c>
      <c r="AK3346">
        <f>VLOOKUP(D3346,[3]Multipliers!$B:$AT,36)</f>
        <v>1.098496224961478</v>
      </c>
      <c r="AM3346">
        <f t="shared" si="451"/>
        <v>0</v>
      </c>
    </row>
    <row r="3347" spans="1:39">
      <c r="A3347" s="2" t="str">
        <f t="shared" si="445"/>
        <v>HGLASER CO., LTD.V64RBW</v>
      </c>
      <c r="B3347" s="2" t="str">
        <f t="shared" si="446"/>
        <v>EQP,AE,RBW,V53-V64,HG LASER,RETROFIT KITRetrofit</v>
      </c>
      <c r="C3347" s="3" t="str">
        <f t="shared" si="452"/>
        <v>iphoneRBWNew Buy</v>
      </c>
      <c r="D3347" s="2">
        <v>385740</v>
      </c>
      <c r="E3347" s="2" t="s">
        <v>566</v>
      </c>
      <c r="F3347" s="2" t="s">
        <v>40</v>
      </c>
      <c r="G3347" s="2" t="s">
        <v>41</v>
      </c>
      <c r="H3347" s="2" t="s">
        <v>65</v>
      </c>
      <c r="I3347" s="2" t="s">
        <v>43</v>
      </c>
      <c r="J3347" s="2" t="s">
        <v>111</v>
      </c>
      <c r="K3347" s="2" t="s">
        <v>3693</v>
      </c>
      <c r="L3347" s="2" t="s">
        <v>3599</v>
      </c>
      <c r="M3347" s="2" t="s">
        <v>3694</v>
      </c>
      <c r="N3347" s="13">
        <v>12699.6</v>
      </c>
      <c r="O3347" s="2">
        <v>11683.632</v>
      </c>
      <c r="P3347" s="2">
        <v>1</v>
      </c>
      <c r="Q3347" s="2" t="s">
        <v>70</v>
      </c>
      <c r="R3347" s="2">
        <v>6</v>
      </c>
      <c r="S3347" s="2"/>
      <c r="T3347" s="2"/>
      <c r="U3347" s="2" t="s">
        <v>50</v>
      </c>
      <c r="V3347" s="2" t="s">
        <v>85</v>
      </c>
      <c r="W3347" s="2">
        <v>11683.632</v>
      </c>
      <c r="X3347" s="2"/>
      <c r="Y3347" s="2">
        <v>1376</v>
      </c>
      <c r="Z3347" s="3">
        <f t="shared" si="447"/>
        <v>12699.6</v>
      </c>
      <c r="AA3347" s="3">
        <f t="shared" si="448"/>
        <v>11683.632</v>
      </c>
      <c r="AB3347" s="3">
        <f t="shared" si="449"/>
        <v>11683.632</v>
      </c>
      <c r="AC3347">
        <f t="shared" si="450"/>
        <v>1015.9680000000008</v>
      </c>
      <c r="AD3347" t="str">
        <f>_xlfn.XLOOKUP(V3347,[2]Index!L:L,[2]Index!M:M)</f>
        <v>CN</v>
      </c>
      <c r="AE3347" s="3" t="s">
        <v>5821</v>
      </c>
      <c r="AF3347" t="s">
        <v>52</v>
      </c>
      <c r="AG3347" s="10"/>
      <c r="AH3347" t="s">
        <v>72</v>
      </c>
      <c r="AJ3347">
        <f>VLOOKUP(D3347,[3]Multipliers!$B:$AT,36)</f>
        <v>0.35467479995638368</v>
      </c>
      <c r="AK3347">
        <f>VLOOKUP(D3347,[3]Multipliers!$B:$AT,36)</f>
        <v>0.35467479995638368</v>
      </c>
      <c r="AM3347">
        <f t="shared" si="451"/>
        <v>0</v>
      </c>
    </row>
    <row r="3348" spans="1:39">
      <c r="A3348" s="2" t="str">
        <f t="shared" si="445"/>
        <v>ALLEGRO TECHNOLOGY LIMITEDV63STOM</v>
      </c>
      <c r="B3348" s="2" t="str">
        <f t="shared" si="446"/>
        <v>EQP,AE,STOM,V53-V63,ALLEGRO TECH,RETROFIT KITRetrofit</v>
      </c>
      <c r="C3348" s="3" t="str">
        <f t="shared" si="452"/>
        <v>iphoneSTOMNew Buy</v>
      </c>
      <c r="D3348" s="2">
        <v>385008</v>
      </c>
      <c r="E3348" s="2" t="s">
        <v>3311</v>
      </c>
      <c r="F3348" s="2" t="s">
        <v>40</v>
      </c>
      <c r="G3348" s="2" t="s">
        <v>41</v>
      </c>
      <c r="H3348" s="2" t="s">
        <v>42</v>
      </c>
      <c r="I3348" s="2" t="s">
        <v>43</v>
      </c>
      <c r="J3348" s="2" t="s">
        <v>111</v>
      </c>
      <c r="K3348" s="2" t="s">
        <v>3695</v>
      </c>
      <c r="L3348" s="2" t="s">
        <v>3657</v>
      </c>
      <c r="M3348" s="2" t="s">
        <v>3696</v>
      </c>
      <c r="N3348" s="13">
        <v>3334</v>
      </c>
      <c r="O3348" s="2">
        <v>3216</v>
      </c>
      <c r="P3348" s="2">
        <v>57</v>
      </c>
      <c r="Q3348" s="2" t="s">
        <v>70</v>
      </c>
      <c r="R3348" s="2">
        <v>9</v>
      </c>
      <c r="S3348" s="2" t="s">
        <v>3312</v>
      </c>
      <c r="T3348" s="2" t="s">
        <v>3312</v>
      </c>
      <c r="U3348" s="2" t="s">
        <v>50</v>
      </c>
      <c r="V3348" s="2" t="s">
        <v>85</v>
      </c>
      <c r="W3348" s="2">
        <v>3067.28</v>
      </c>
      <c r="X3348" s="2">
        <v>4751</v>
      </c>
      <c r="Y3348" s="2">
        <v>938</v>
      </c>
      <c r="Z3348" s="3">
        <f t="shared" si="447"/>
        <v>190038</v>
      </c>
      <c r="AA3348" s="3">
        <f t="shared" si="448"/>
        <v>174834.96000000002</v>
      </c>
      <c r="AB3348" s="3">
        <f t="shared" si="449"/>
        <v>183312</v>
      </c>
      <c r="AC3348">
        <f t="shared" si="450"/>
        <v>6726</v>
      </c>
      <c r="AD3348" t="str">
        <f>_xlfn.XLOOKUP(V3348,[2]Index!L:L,[2]Index!M:M)</f>
        <v>CN</v>
      </c>
      <c r="AE3348" s="3" t="s">
        <v>5821</v>
      </c>
      <c r="AF3348" t="s">
        <v>52</v>
      </c>
      <c r="AG3348" s="10" t="s">
        <v>53</v>
      </c>
      <c r="AH3348" t="s">
        <v>72</v>
      </c>
      <c r="AJ3348" t="e">
        <f>VLOOKUP(D3348,[3]Multipliers!$B:$AT,36)</f>
        <v>#VALUE!</v>
      </c>
      <c r="AK3348" t="e">
        <f>VLOOKUP(D3348,[3]Multipliers!$B:$AT,36)</f>
        <v>#VALUE!</v>
      </c>
      <c r="AL3348" s="3">
        <v>67879</v>
      </c>
      <c r="AM3348">
        <f t="shared" si="451"/>
        <v>0</v>
      </c>
    </row>
    <row r="3349" spans="1:39">
      <c r="A3349" s="2" t="str">
        <f t="shared" si="445"/>
        <v>ALLEGRO TECHNOLOGY LIMITEDV63STOM</v>
      </c>
      <c r="B3349" s="2" t="str">
        <f t="shared" si="446"/>
        <v>EQP,AE,STOM,V53-V63,ALLEGRO TECH,RETROFIT KITRetrofit</v>
      </c>
      <c r="C3349" s="3" t="str">
        <f t="shared" si="452"/>
        <v>iphoneSTOMNew Buy</v>
      </c>
      <c r="D3349" s="2">
        <v>385008</v>
      </c>
      <c r="E3349" s="2" t="s">
        <v>3311</v>
      </c>
      <c r="F3349" s="2" t="s">
        <v>40</v>
      </c>
      <c r="G3349" s="2" t="s">
        <v>41</v>
      </c>
      <c r="H3349" s="2" t="s">
        <v>42</v>
      </c>
      <c r="I3349" s="2" t="s">
        <v>43</v>
      </c>
      <c r="J3349" s="2" t="s">
        <v>111</v>
      </c>
      <c r="K3349" s="2" t="s">
        <v>3695</v>
      </c>
      <c r="L3349" s="2" t="s">
        <v>3657</v>
      </c>
      <c r="M3349" s="2" t="s">
        <v>3696</v>
      </c>
      <c r="N3349" s="13">
        <v>3334</v>
      </c>
      <c r="O3349" s="2">
        <v>3216</v>
      </c>
      <c r="P3349" s="2">
        <v>57</v>
      </c>
      <c r="Q3349" s="2" t="s">
        <v>70</v>
      </c>
      <c r="R3349" s="2">
        <v>9</v>
      </c>
      <c r="S3349" s="2" t="s">
        <v>3312</v>
      </c>
      <c r="T3349" s="2" t="s">
        <v>3312</v>
      </c>
      <c r="U3349" s="2" t="s">
        <v>50</v>
      </c>
      <c r="V3349" s="2" t="s">
        <v>85</v>
      </c>
      <c r="W3349" s="2">
        <v>3067.28</v>
      </c>
      <c r="X3349" s="2">
        <v>4751</v>
      </c>
      <c r="Y3349" s="2">
        <v>938</v>
      </c>
      <c r="Z3349" s="3">
        <f t="shared" si="447"/>
        <v>190038</v>
      </c>
      <c r="AA3349" s="3">
        <f t="shared" si="448"/>
        <v>174834.96000000002</v>
      </c>
      <c r="AB3349" s="3">
        <f t="shared" si="449"/>
        <v>183312</v>
      </c>
      <c r="AC3349">
        <f t="shared" si="450"/>
        <v>6726</v>
      </c>
      <c r="AD3349" t="str">
        <f>_xlfn.XLOOKUP(V3349,[2]Index!L:L,[2]Index!M:M)</f>
        <v>CN</v>
      </c>
      <c r="AE3349" s="3" t="s">
        <v>5821</v>
      </c>
      <c r="AF3349" t="s">
        <v>52</v>
      </c>
      <c r="AG3349" s="10" t="s">
        <v>53</v>
      </c>
      <c r="AH3349" t="s">
        <v>72</v>
      </c>
      <c r="AJ3349" t="e">
        <f>VLOOKUP(D3349,[3]Multipliers!$B:$AT,36)</f>
        <v>#VALUE!</v>
      </c>
      <c r="AK3349" t="e">
        <f>VLOOKUP(D3349,[3]Multipliers!$B:$AT,36)</f>
        <v>#VALUE!</v>
      </c>
      <c r="AL3349" s="3">
        <v>67879</v>
      </c>
      <c r="AM3349">
        <f t="shared" si="451"/>
        <v>0</v>
      </c>
    </row>
    <row r="3350" spans="1:39">
      <c r="A3350" s="2" t="str">
        <f t="shared" si="445"/>
        <v>ALLEGRO TECHNOLOGY LIMITEDV64STOM</v>
      </c>
      <c r="B3350" s="2" t="str">
        <f t="shared" si="446"/>
        <v>EQP,AE,STOM,V53-V64,ALLEGRO TECH,RETROFIT KITRetrofit</v>
      </c>
      <c r="C3350" s="3" t="str">
        <f t="shared" si="452"/>
        <v>iphoneSTOMNew Buy</v>
      </c>
      <c r="D3350" s="2">
        <v>385274</v>
      </c>
      <c r="E3350" s="2" t="s">
        <v>3311</v>
      </c>
      <c r="F3350" s="2" t="s">
        <v>40</v>
      </c>
      <c r="G3350" s="2" t="s">
        <v>41</v>
      </c>
      <c r="H3350" s="2" t="s">
        <v>65</v>
      </c>
      <c r="I3350" s="2" t="s">
        <v>43</v>
      </c>
      <c r="J3350" s="2" t="s">
        <v>111</v>
      </c>
      <c r="K3350" s="2" t="s">
        <v>3697</v>
      </c>
      <c r="L3350" s="2" t="s">
        <v>3657</v>
      </c>
      <c r="M3350" s="2" t="s">
        <v>3698</v>
      </c>
      <c r="N3350" s="13">
        <v>3334</v>
      </c>
      <c r="O3350" s="2">
        <v>3216</v>
      </c>
      <c r="P3350" s="2">
        <v>14</v>
      </c>
      <c r="Q3350" s="2" t="s">
        <v>70</v>
      </c>
      <c r="R3350" s="2">
        <v>9</v>
      </c>
      <c r="S3350" s="2" t="s">
        <v>3312</v>
      </c>
      <c r="T3350" s="2" t="s">
        <v>3312</v>
      </c>
      <c r="U3350" s="2" t="s">
        <v>50</v>
      </c>
      <c r="V3350" s="2" t="s">
        <v>85</v>
      </c>
      <c r="W3350" s="2">
        <v>3067.28</v>
      </c>
      <c r="X3350" s="2">
        <v>4751</v>
      </c>
      <c r="Y3350" s="2">
        <v>938</v>
      </c>
      <c r="Z3350" s="3">
        <f t="shared" si="447"/>
        <v>46676</v>
      </c>
      <c r="AA3350" s="3">
        <f t="shared" si="448"/>
        <v>42941.920000000006</v>
      </c>
      <c r="AB3350" s="3">
        <f t="shared" si="449"/>
        <v>45024</v>
      </c>
      <c r="AC3350">
        <f t="shared" si="450"/>
        <v>1652</v>
      </c>
      <c r="AD3350" t="str">
        <f>_xlfn.XLOOKUP(V3350,[2]Index!L:L,[2]Index!M:M)</f>
        <v>CN</v>
      </c>
      <c r="AE3350" s="3" t="s">
        <v>5821</v>
      </c>
      <c r="AF3350" t="s">
        <v>52</v>
      </c>
      <c r="AG3350" s="10" t="s">
        <v>53</v>
      </c>
      <c r="AH3350" t="s">
        <v>72</v>
      </c>
      <c r="AJ3350" t="e">
        <f>VLOOKUP(D3350,[3]Multipliers!$B:$AT,36)</f>
        <v>#VALUE!</v>
      </c>
      <c r="AK3350" t="e">
        <f>VLOOKUP(D3350,[3]Multipliers!$B:$AT,36)</f>
        <v>#VALUE!</v>
      </c>
      <c r="AL3350" s="3">
        <v>67879</v>
      </c>
      <c r="AM3350">
        <f t="shared" si="451"/>
        <v>0</v>
      </c>
    </row>
    <row r="3351" spans="1:39">
      <c r="A3351" s="2" t="str">
        <f t="shared" si="445"/>
        <v>ALLEGRO TECHNOLOGY LIMITEDV64STOM</v>
      </c>
      <c r="B3351" s="2" t="str">
        <f t="shared" si="446"/>
        <v>EQP,AE,STOM,V53-V64,ALLEGRO TECH,RETROFIT KITRetrofit</v>
      </c>
      <c r="C3351" s="3" t="str">
        <f t="shared" si="452"/>
        <v>iphoneSTOMNew Buy</v>
      </c>
      <c r="D3351" s="36">
        <v>385274</v>
      </c>
      <c r="E3351" s="36" t="s">
        <v>3311</v>
      </c>
      <c r="F3351" s="36" t="s">
        <v>40</v>
      </c>
      <c r="G3351" s="36" t="s">
        <v>41</v>
      </c>
      <c r="H3351" s="36" t="s">
        <v>65</v>
      </c>
      <c r="I3351" s="36" t="s">
        <v>43</v>
      </c>
      <c r="J3351" s="36" t="s">
        <v>111</v>
      </c>
      <c r="K3351" s="36" t="s">
        <v>3697</v>
      </c>
      <c r="L3351" s="36" t="s">
        <v>3657</v>
      </c>
      <c r="M3351" s="36" t="s">
        <v>3698</v>
      </c>
      <c r="N3351" s="15">
        <v>3334</v>
      </c>
      <c r="O3351" s="26">
        <v>3216</v>
      </c>
      <c r="P3351" s="36">
        <v>14</v>
      </c>
      <c r="Q3351" s="36" t="s">
        <v>70</v>
      </c>
      <c r="R3351" s="34">
        <v>9</v>
      </c>
      <c r="S3351" s="43" t="s">
        <v>3312</v>
      </c>
      <c r="T3351" s="43" t="s">
        <v>3312</v>
      </c>
      <c r="U3351" s="36" t="s">
        <v>50</v>
      </c>
      <c r="V3351" s="36" t="s">
        <v>85</v>
      </c>
      <c r="W3351" s="37">
        <v>3067.28</v>
      </c>
      <c r="X3351" s="38">
        <v>4751</v>
      </c>
      <c r="Y3351" s="36">
        <v>938</v>
      </c>
      <c r="Z3351" s="3">
        <f t="shared" si="447"/>
        <v>46676</v>
      </c>
      <c r="AA3351" s="3">
        <f t="shared" si="448"/>
        <v>42941.920000000006</v>
      </c>
      <c r="AB3351" s="3">
        <f t="shared" si="449"/>
        <v>45024</v>
      </c>
      <c r="AC3351">
        <f t="shared" si="450"/>
        <v>1652</v>
      </c>
      <c r="AD3351" t="str">
        <f>_xlfn.XLOOKUP(V3351,[2]Index!L:L,[2]Index!M:M)</f>
        <v>CN</v>
      </c>
      <c r="AE3351" s="3" t="s">
        <v>5821</v>
      </c>
      <c r="AF3351" t="s">
        <v>52</v>
      </c>
      <c r="AG3351" s="7" t="s">
        <v>53</v>
      </c>
      <c r="AH3351" t="s">
        <v>72</v>
      </c>
      <c r="AJ3351" t="e">
        <f>VLOOKUP(D3351,[3]Multipliers!$B:$AT,36)</f>
        <v>#VALUE!</v>
      </c>
      <c r="AK3351" t="e">
        <f>VLOOKUP(D3351,[3]Multipliers!$B:$AT,36)</f>
        <v>#VALUE!</v>
      </c>
      <c r="AL3351" s="3">
        <v>67879</v>
      </c>
      <c r="AM3351">
        <f t="shared" si="451"/>
        <v>0</v>
      </c>
    </row>
    <row r="3352" spans="1:39">
      <c r="A3352" s="2" t="str">
        <f t="shared" si="445"/>
        <v>JUSTECH (JIANGSU) PRECISION INDUSTRY CO., LTD.V63OIM-VB</v>
      </c>
      <c r="B3352" s="2" t="str">
        <f t="shared" si="446"/>
        <v>EQP,AE,OIM-VB,V59-V63,JUSTECH,RETROFIT KITRetrofit</v>
      </c>
      <c r="C3352" s="3" t="str">
        <f t="shared" si="452"/>
        <v>iphoneOIM-VBNew Buy</v>
      </c>
      <c r="D3352" s="36">
        <v>384877</v>
      </c>
      <c r="E3352" s="36" t="s">
        <v>39</v>
      </c>
      <c r="F3352" s="36" t="s">
        <v>40</v>
      </c>
      <c r="G3352" s="36" t="s">
        <v>41</v>
      </c>
      <c r="H3352" s="36" t="s">
        <v>42</v>
      </c>
      <c r="I3352" s="36" t="s">
        <v>43</v>
      </c>
      <c r="J3352" s="36" t="s">
        <v>3699</v>
      </c>
      <c r="K3352" s="36" t="s">
        <v>3700</v>
      </c>
      <c r="L3352" s="36" t="s">
        <v>3328</v>
      </c>
      <c r="M3352" s="36" t="s">
        <v>3701</v>
      </c>
      <c r="N3352" s="15">
        <v>15417.22</v>
      </c>
      <c r="O3352" s="26">
        <v>13557.46</v>
      </c>
      <c r="P3352" s="36">
        <v>2</v>
      </c>
      <c r="Q3352" s="36" t="s">
        <v>48</v>
      </c>
      <c r="R3352" s="34"/>
      <c r="S3352" s="43"/>
      <c r="T3352" s="43" t="s">
        <v>60</v>
      </c>
      <c r="U3352" s="36" t="s">
        <v>374</v>
      </c>
      <c r="V3352" s="36" t="s">
        <v>85</v>
      </c>
      <c r="W3352" s="37">
        <v>9729.8369999999995</v>
      </c>
      <c r="X3352" s="38"/>
      <c r="Y3352" s="36">
        <v>850</v>
      </c>
      <c r="Z3352" s="3">
        <f t="shared" si="447"/>
        <v>30834.44</v>
      </c>
      <c r="AA3352" s="3">
        <f t="shared" si="448"/>
        <v>19459.673999999999</v>
      </c>
      <c r="AB3352" s="3">
        <f t="shared" si="449"/>
        <v>27114.92</v>
      </c>
      <c r="AC3352">
        <f t="shared" si="450"/>
        <v>3719.5200000000004</v>
      </c>
      <c r="AD3352" t="str">
        <f>_xlfn.XLOOKUP(V3352,[2]Index!L:L,[2]Index!M:M)</f>
        <v>CN</v>
      </c>
      <c r="AE3352" s="3" t="s">
        <v>5821</v>
      </c>
      <c r="AF3352" t="s">
        <v>52</v>
      </c>
      <c r="AG3352" s="4" t="s">
        <v>53</v>
      </c>
      <c r="AH3352" t="s">
        <v>54</v>
      </c>
      <c r="AJ3352">
        <f>VLOOKUP(D3352,[3]Multipliers!$B:$AT,36)</f>
        <v>0.85524056077337718</v>
      </c>
      <c r="AK3352">
        <f>VLOOKUP(D3352,[3]Multipliers!$B:$AT,36)</f>
        <v>0.85524056077337718</v>
      </c>
      <c r="AM3352">
        <f t="shared" si="451"/>
        <v>0</v>
      </c>
    </row>
    <row r="3353" spans="1:39">
      <c r="A3353" s="2" t="str">
        <f t="shared" si="445"/>
        <v>HGLASER CO., LTD.V68HAL-UV</v>
      </c>
      <c r="B3353" s="2" t="str">
        <f t="shared" si="446"/>
        <v>EQP,AE,HAL-UV,D94-V68,HG LASER,RETROFIT KITRetrofit</v>
      </c>
      <c r="C3353" s="3" t="str">
        <f t="shared" si="452"/>
        <v>iphoneHAL-UVNew Buy</v>
      </c>
      <c r="D3353" s="36">
        <v>386967</v>
      </c>
      <c r="E3353" s="36" t="s">
        <v>566</v>
      </c>
      <c r="F3353" s="36" t="s">
        <v>40</v>
      </c>
      <c r="G3353" s="36" t="s">
        <v>41</v>
      </c>
      <c r="H3353" s="36" t="s">
        <v>206</v>
      </c>
      <c r="I3353" s="36" t="s">
        <v>43</v>
      </c>
      <c r="J3353" s="36" t="s">
        <v>44</v>
      </c>
      <c r="K3353" s="36" t="s">
        <v>294</v>
      </c>
      <c r="L3353" s="36" t="s">
        <v>944</v>
      </c>
      <c r="M3353" s="36" t="s">
        <v>3702</v>
      </c>
      <c r="N3353" s="15">
        <v>44255</v>
      </c>
      <c r="O3353" s="26">
        <v>38000</v>
      </c>
      <c r="P3353" s="36">
        <v>1</v>
      </c>
      <c r="Q3353" s="36" t="s">
        <v>48</v>
      </c>
      <c r="R3353" s="34">
        <v>6</v>
      </c>
      <c r="S3353" s="43"/>
      <c r="T3353" s="43"/>
      <c r="U3353" s="36" t="s">
        <v>50</v>
      </c>
      <c r="V3353" s="36" t="s">
        <v>85</v>
      </c>
      <c r="W3353" s="37">
        <v>32600</v>
      </c>
      <c r="X3353" s="38"/>
      <c r="Y3353" s="36">
        <v>1376</v>
      </c>
      <c r="Z3353" s="3">
        <f t="shared" si="447"/>
        <v>44255</v>
      </c>
      <c r="AA3353" s="3">
        <f t="shared" si="448"/>
        <v>32600</v>
      </c>
      <c r="AB3353" s="3">
        <f t="shared" si="449"/>
        <v>38000</v>
      </c>
      <c r="AC3353">
        <f t="shared" si="450"/>
        <v>6255</v>
      </c>
      <c r="AD3353" t="str">
        <f>_xlfn.XLOOKUP(V3353,[2]Index!L:L,[2]Index!M:M)</f>
        <v>CN</v>
      </c>
      <c r="AE3353" s="3" t="s">
        <v>5821</v>
      </c>
      <c r="AF3353" t="s">
        <v>52</v>
      </c>
      <c r="AG3353" s="4" t="s">
        <v>53</v>
      </c>
      <c r="AH3353" t="s">
        <v>54</v>
      </c>
      <c r="AJ3353">
        <f>VLOOKUP(D3353,[3]Multipliers!$B:$AT,36)</f>
        <v>1</v>
      </c>
      <c r="AK3353">
        <f>VLOOKUP(D3353,[3]Multipliers!$B:$AT,36)</f>
        <v>1</v>
      </c>
      <c r="AM3353">
        <f t="shared" si="451"/>
        <v>0</v>
      </c>
    </row>
    <row r="3354" spans="1:39">
      <c r="A3354" s="2" t="str">
        <f t="shared" si="445"/>
        <v>TAOWINE INDUSTRIAL CO., LTD.V68PSF</v>
      </c>
      <c r="B3354" s="2" t="str">
        <f t="shared" si="446"/>
        <v>EQP,AE,PSF,D94-V68,TAOWINE,RETROFIT KITRetrofit</v>
      </c>
      <c r="D3354">
        <v>387015</v>
      </c>
      <c r="E3354" t="s">
        <v>1187</v>
      </c>
      <c r="F3354" t="s">
        <v>40</v>
      </c>
      <c r="G3354" t="s">
        <v>41</v>
      </c>
      <c r="H3354" t="s">
        <v>206</v>
      </c>
      <c r="I3354" t="s">
        <v>43</v>
      </c>
      <c r="J3354" t="s">
        <v>44</v>
      </c>
      <c r="K3354" t="s">
        <v>294</v>
      </c>
      <c r="L3354" t="s">
        <v>1205</v>
      </c>
      <c r="M3354" t="s">
        <v>3703</v>
      </c>
      <c r="N3354" s="18" t="s">
        <v>893</v>
      </c>
      <c r="O3354" s="98" t="s">
        <v>893</v>
      </c>
      <c r="P3354">
        <v>8</v>
      </c>
      <c r="Q3354" t="s">
        <v>48</v>
      </c>
      <c r="S3354"/>
      <c r="T3354"/>
      <c r="U3354" t="s">
        <v>374</v>
      </c>
      <c r="V3354" t="s">
        <v>85</v>
      </c>
      <c r="W3354" s="98" t="s">
        <v>3497</v>
      </c>
      <c r="X3354"/>
      <c r="Z3354" s="3">
        <f t="shared" si="447"/>
        <v>0</v>
      </c>
      <c r="AA3354" s="3">
        <f t="shared" si="448"/>
        <v>0</v>
      </c>
      <c r="AB3354" s="3">
        <f t="shared" si="449"/>
        <v>0</v>
      </c>
      <c r="AC3354">
        <f t="shared" si="450"/>
        <v>0</v>
      </c>
      <c r="AD3354" t="str">
        <f>_xlfn.XLOOKUP(V3354,[2]Index!L:L,[2]Index!M:M)</f>
        <v>CN</v>
      </c>
      <c r="AE3354" s="3" t="s">
        <v>5821</v>
      </c>
      <c r="AF3354" t="s">
        <v>52</v>
      </c>
      <c r="AG3354" s="7" t="s">
        <v>53</v>
      </c>
      <c r="AH3354" t="s">
        <v>54</v>
      </c>
      <c r="AJ3354">
        <f>VLOOKUP(D3354,[3]Multipliers!$B:$AT,36)</f>
        <v>0.81702390030990901</v>
      </c>
      <c r="AK3354">
        <f>VLOOKUP(D3354,[3]Multipliers!$B:$AT,36)</f>
        <v>0.81702390030990901</v>
      </c>
      <c r="AM3354">
        <f t="shared" si="451"/>
        <v>0</v>
      </c>
    </row>
    <row r="3355" spans="1:39">
      <c r="A3355" s="2" t="str">
        <f t="shared" si="445"/>
        <v>JUSTECH (JIANGSU) PRECISION INDUSTRY CO., LTD.V64OIM-AB</v>
      </c>
      <c r="B3355" s="2" t="str">
        <f t="shared" si="446"/>
        <v>EQP,AE,OIM-AB(OIM-RB),D94-V64,JUSTECH,RETROFIT KITRetrofit</v>
      </c>
      <c r="D3355">
        <v>385101</v>
      </c>
      <c r="E3355" t="s">
        <v>39</v>
      </c>
      <c r="F3355" t="s">
        <v>40</v>
      </c>
      <c r="G3355" t="s">
        <v>41</v>
      </c>
      <c r="H3355" t="s">
        <v>65</v>
      </c>
      <c r="I3355" t="s">
        <v>43</v>
      </c>
      <c r="J3355" t="s">
        <v>44</v>
      </c>
      <c r="K3355" t="s">
        <v>3704</v>
      </c>
      <c r="L3355" t="s">
        <v>3320</v>
      </c>
      <c r="M3355" t="s">
        <v>3705</v>
      </c>
      <c r="N3355" s="18">
        <v>22188.07</v>
      </c>
      <c r="O3355" s="98">
        <v>20125.189999999999</v>
      </c>
      <c r="P3355">
        <v>1</v>
      </c>
      <c r="Q3355" t="s">
        <v>48</v>
      </c>
      <c r="S3355"/>
      <c r="T3355" t="s">
        <v>60</v>
      </c>
      <c r="U3355" t="s">
        <v>374</v>
      </c>
      <c r="V3355" t="s">
        <v>85</v>
      </c>
      <c r="W3355" s="98">
        <v>15823.602000000001</v>
      </c>
      <c r="X3355"/>
      <c r="Y3355">
        <v>850</v>
      </c>
      <c r="Z3355" s="3">
        <f t="shared" si="447"/>
        <v>22188.07</v>
      </c>
      <c r="AA3355" s="3">
        <f t="shared" si="448"/>
        <v>15823.602000000001</v>
      </c>
      <c r="AB3355" s="3">
        <f t="shared" si="449"/>
        <v>20125.189999999999</v>
      </c>
      <c r="AC3355">
        <f t="shared" si="450"/>
        <v>2062.880000000001</v>
      </c>
      <c r="AD3355" t="str">
        <f>_xlfn.XLOOKUP(V3355,[2]Index!L:L,[2]Index!M:M)</f>
        <v>CN</v>
      </c>
      <c r="AE3355" s="3" t="s">
        <v>5821</v>
      </c>
      <c r="AF3355" t="s">
        <v>52</v>
      </c>
      <c r="AG3355" s="7" t="s">
        <v>53</v>
      </c>
      <c r="AH3355" t="s">
        <v>54</v>
      </c>
      <c r="AJ3355">
        <f>VLOOKUP(D3355,[3]Multipliers!$B:$AT,36)</f>
        <v>0.4466578158991148</v>
      </c>
      <c r="AK3355">
        <f>VLOOKUP(D3355,[3]Multipliers!$B:$AT,36)</f>
        <v>0.4466578158991148</v>
      </c>
      <c r="AM3355">
        <f t="shared" si="451"/>
        <v>0</v>
      </c>
    </row>
    <row r="3356" spans="1:39">
      <c r="A3356" s="2" t="str">
        <f t="shared" si="445"/>
        <v>JUSTECH (JIANGSU) PRECISION INDUSTRY CO., LTD.V64OIM-HB</v>
      </c>
      <c r="B3356" s="2" t="str">
        <f t="shared" si="446"/>
        <v>EQP,AE,OIM-HB,D94-V64,JUSTECH,RETROFIT KITRetrofit</v>
      </c>
      <c r="D3356">
        <v>385105</v>
      </c>
      <c r="E3356" t="s">
        <v>39</v>
      </c>
      <c r="F3356" t="s">
        <v>40</v>
      </c>
      <c r="G3356" t="s">
        <v>41</v>
      </c>
      <c r="H3356" t="s">
        <v>65</v>
      </c>
      <c r="I3356" t="s">
        <v>43</v>
      </c>
      <c r="J3356" t="s">
        <v>44</v>
      </c>
      <c r="K3356" t="s">
        <v>3706</v>
      </c>
      <c r="L3356" t="s">
        <v>3325</v>
      </c>
      <c r="M3356" t="s">
        <v>3707</v>
      </c>
      <c r="N3356" s="18">
        <v>17352.2</v>
      </c>
      <c r="O3356" s="98">
        <v>15434.39</v>
      </c>
      <c r="P3356">
        <v>1</v>
      </c>
      <c r="Q3356" t="s">
        <v>48</v>
      </c>
      <c r="S3356"/>
      <c r="T3356" t="s">
        <v>60</v>
      </c>
      <c r="U3356" t="s">
        <v>374</v>
      </c>
      <c r="V3356" t="s">
        <v>85</v>
      </c>
      <c r="W3356" s="98">
        <v>11471.319</v>
      </c>
      <c r="X3356"/>
      <c r="Y3356">
        <v>850</v>
      </c>
      <c r="Z3356" s="3">
        <f t="shared" si="447"/>
        <v>17352.2</v>
      </c>
      <c r="AA3356" s="3">
        <f t="shared" si="448"/>
        <v>11471.319</v>
      </c>
      <c r="AB3356" s="3">
        <f t="shared" si="449"/>
        <v>15434.39</v>
      </c>
      <c r="AC3356">
        <f t="shared" si="450"/>
        <v>1917.8100000000013</v>
      </c>
      <c r="AD3356" t="str">
        <f>_xlfn.XLOOKUP(V3356,[2]Index!L:L,[2]Index!M:M)</f>
        <v>CN</v>
      </c>
      <c r="AE3356" s="3" t="s">
        <v>5821</v>
      </c>
      <c r="AF3356" t="s">
        <v>52</v>
      </c>
      <c r="AG3356" s="7" t="s">
        <v>53</v>
      </c>
      <c r="AH3356" t="s">
        <v>54</v>
      </c>
      <c r="AJ3356">
        <f>VLOOKUP(D3356,[3]Multipliers!$B:$AT,36)</f>
        <v>0.4466578158991148</v>
      </c>
      <c r="AK3356">
        <f>VLOOKUP(D3356,[3]Multipliers!$B:$AT,36)</f>
        <v>0.4466578158991148</v>
      </c>
      <c r="AM3356">
        <f t="shared" si="451"/>
        <v>0</v>
      </c>
    </row>
    <row r="3357" spans="1:39">
      <c r="A3357" s="2" t="str">
        <f t="shared" si="445"/>
        <v>SHENZHEN TETE LASER TECHNOLOGY CO., LTD.V63VSAW</v>
      </c>
      <c r="B3357" s="2" t="str">
        <f t="shared" si="446"/>
        <v>EQP,AE,VSAW(VSAW1),D93-V63,TETE,RETROFIT KITRetrofit</v>
      </c>
      <c r="D3357">
        <v>387026</v>
      </c>
      <c r="E3357" t="s">
        <v>3341</v>
      </c>
      <c r="F3357" t="s">
        <v>40</v>
      </c>
      <c r="G3357" t="s">
        <v>41</v>
      </c>
      <c r="H3357" t="s">
        <v>42</v>
      </c>
      <c r="I3357" t="s">
        <v>43</v>
      </c>
      <c r="J3357" t="s">
        <v>55</v>
      </c>
      <c r="K3357" t="s">
        <v>294</v>
      </c>
      <c r="L3357" t="s">
        <v>3342</v>
      </c>
      <c r="M3357" t="s">
        <v>3708</v>
      </c>
      <c r="N3357" s="18">
        <v>15991.75</v>
      </c>
      <c r="O3357" s="98">
        <v>13739</v>
      </c>
      <c r="P3357">
        <v>6</v>
      </c>
      <c r="Q3357" t="s">
        <v>48</v>
      </c>
      <c r="S3357"/>
      <c r="T3357"/>
      <c r="U3357" t="s">
        <v>50</v>
      </c>
      <c r="V3357" t="s">
        <v>85</v>
      </c>
      <c r="W3357" s="98">
        <v>13739</v>
      </c>
      <c r="X3357" t="s">
        <v>60</v>
      </c>
      <c r="Z3357" s="3">
        <f t="shared" si="447"/>
        <v>95950.5</v>
      </c>
      <c r="AA3357" s="3">
        <f t="shared" si="448"/>
        <v>82434</v>
      </c>
      <c r="AB3357" s="3">
        <f t="shared" si="449"/>
        <v>82434</v>
      </c>
      <c r="AC3357">
        <f t="shared" si="450"/>
        <v>13516.5</v>
      </c>
      <c r="AD3357" t="str">
        <f>_xlfn.XLOOKUP(V3357,[2]Index!L:L,[2]Index!M:M)</f>
        <v>CN</v>
      </c>
      <c r="AE3357" s="3" t="s">
        <v>5821</v>
      </c>
      <c r="AF3357" t="s">
        <v>52</v>
      </c>
      <c r="AG3357" s="7" t="s">
        <v>53</v>
      </c>
      <c r="AH3357" t="s">
        <v>54</v>
      </c>
      <c r="AJ3357">
        <f>VLOOKUP(D3357,[3]Multipliers!$B:$AT,36)</f>
        <v>1</v>
      </c>
      <c r="AK3357">
        <f>VLOOKUP(D3357,[3]Multipliers!$B:$AT,36)</f>
        <v>1</v>
      </c>
      <c r="AM3357">
        <f t="shared" si="451"/>
        <v>0</v>
      </c>
    </row>
    <row r="3358" spans="1:39">
      <c r="A3358" s="2" t="str">
        <f t="shared" si="445"/>
        <v>JUSTECH (JIANGSU) PRECISION INDUSTRY CO., LTD.V63CIM</v>
      </c>
      <c r="B3358" s="2" t="str">
        <f t="shared" si="446"/>
        <v>EQP,AE,CIM IXMATION(CIM IXMATION FX),D93-V63,JUSTECH,RETROFIT KITRetrofit</v>
      </c>
      <c r="D3358">
        <v>384817</v>
      </c>
      <c r="E3358" t="s">
        <v>39</v>
      </c>
      <c r="F3358" t="s">
        <v>40</v>
      </c>
      <c r="G3358" t="s">
        <v>41</v>
      </c>
      <c r="H3358" t="s">
        <v>42</v>
      </c>
      <c r="I3358" t="s">
        <v>43</v>
      </c>
      <c r="J3358" t="s">
        <v>55</v>
      </c>
      <c r="K3358" t="s">
        <v>3709</v>
      </c>
      <c r="L3358" t="s">
        <v>3339</v>
      </c>
      <c r="M3358" t="s">
        <v>3710</v>
      </c>
      <c r="N3358" s="18">
        <v>24703.72</v>
      </c>
      <c r="O3358" s="98">
        <v>23666.86</v>
      </c>
      <c r="P3358">
        <v>2</v>
      </c>
      <c r="Q3358" t="s">
        <v>48</v>
      </c>
      <c r="S3358"/>
      <c r="T3358" t="s">
        <v>3415</v>
      </c>
      <c r="U3358" t="s">
        <v>374</v>
      </c>
      <c r="V3358" t="s">
        <v>85</v>
      </c>
      <c r="W3358" s="98">
        <v>15423.668</v>
      </c>
      <c r="X3358"/>
      <c r="Y3358">
        <v>850</v>
      </c>
      <c r="Z3358" s="3">
        <f t="shared" si="447"/>
        <v>49407.44</v>
      </c>
      <c r="AA3358" s="3">
        <f t="shared" si="448"/>
        <v>30847.335999999999</v>
      </c>
      <c r="AB3358" s="3">
        <f t="shared" si="449"/>
        <v>47333.72</v>
      </c>
      <c r="AC3358">
        <f t="shared" si="450"/>
        <v>2073.7200000000012</v>
      </c>
      <c r="AD3358" t="str">
        <f>_xlfn.XLOOKUP(V3358,[2]Index!L:L,[2]Index!M:M)</f>
        <v>CN</v>
      </c>
      <c r="AE3358" s="3" t="s">
        <v>5821</v>
      </c>
      <c r="AF3358" t="s">
        <v>52</v>
      </c>
      <c r="AG3358" s="7" t="s">
        <v>53</v>
      </c>
      <c r="AH3358" t="s">
        <v>54</v>
      </c>
      <c r="AJ3358">
        <f>VLOOKUP(D3358,[3]Multipliers!$B:$AT,36)</f>
        <v>1.3685415304120341</v>
      </c>
      <c r="AK3358">
        <f>VLOOKUP(D3358,[3]Multipliers!$B:$AT,36)</f>
        <v>1.3685415304120341</v>
      </c>
      <c r="AM3358">
        <f t="shared" si="451"/>
        <v>0</v>
      </c>
    </row>
    <row r="3359" spans="1:39">
      <c r="A3359" s="2" t="str">
        <f t="shared" si="445"/>
        <v>HGLASER CO., LTD.V64PAMW</v>
      </c>
      <c r="B3359" s="2" t="str">
        <f t="shared" si="446"/>
        <v>EQP,AE,PAMW,D7X-V6X,HG LASER,RETROFIT KITRetrofit</v>
      </c>
      <c r="D3359">
        <v>386096</v>
      </c>
      <c r="E3359" t="s">
        <v>566</v>
      </c>
      <c r="F3359" t="s">
        <v>40</v>
      </c>
      <c r="G3359" t="s">
        <v>41</v>
      </c>
      <c r="H3359" t="s">
        <v>65</v>
      </c>
      <c r="I3359" t="s">
        <v>43</v>
      </c>
      <c r="J3359" t="s">
        <v>1622</v>
      </c>
      <c r="K3359" t="s">
        <v>3711</v>
      </c>
      <c r="L3359" t="s">
        <v>1112</v>
      </c>
      <c r="M3359" t="s">
        <v>3712</v>
      </c>
      <c r="N3359" s="18">
        <v>41810.9</v>
      </c>
      <c r="O3359" s="98">
        <v>39800</v>
      </c>
      <c r="P3359">
        <v>1</v>
      </c>
      <c r="Q3359" t="s">
        <v>48</v>
      </c>
      <c r="R3359">
        <v>6</v>
      </c>
      <c r="S3359"/>
      <c r="T3359"/>
      <c r="U3359" t="s">
        <v>50</v>
      </c>
      <c r="V3359" t="s">
        <v>85</v>
      </c>
      <c r="W3359" s="98">
        <v>33866.828999999998</v>
      </c>
      <c r="X3359"/>
      <c r="Y3359">
        <v>1376</v>
      </c>
      <c r="Z3359" s="3">
        <f t="shared" si="447"/>
        <v>41810.9</v>
      </c>
      <c r="AA3359" s="3">
        <f t="shared" si="448"/>
        <v>33866.828999999998</v>
      </c>
      <c r="AB3359" s="3">
        <f t="shared" si="449"/>
        <v>39800</v>
      </c>
      <c r="AC3359">
        <f t="shared" si="450"/>
        <v>2010.9000000000015</v>
      </c>
      <c r="AD3359" t="str">
        <f>_xlfn.XLOOKUP(V3359,[2]Index!L:L,[2]Index!M:M)</f>
        <v>CN</v>
      </c>
      <c r="AE3359" s="3" t="s">
        <v>5821</v>
      </c>
      <c r="AF3359" t="s">
        <v>52</v>
      </c>
      <c r="AG3359" s="7" t="s">
        <v>53</v>
      </c>
      <c r="AH3359" t="s">
        <v>64</v>
      </c>
      <c r="AJ3359">
        <f>VLOOKUP(D3359,[3]Multipliers!$B:$AT,36)</f>
        <v>1.2915578199282829</v>
      </c>
      <c r="AK3359">
        <f>VLOOKUP(D3359,[3]Multipliers!$B:$AT,36)</f>
        <v>1.2915578199282829</v>
      </c>
      <c r="AM3359">
        <f t="shared" si="451"/>
        <v>0</v>
      </c>
    </row>
    <row r="3360" spans="1:39">
      <c r="A3360" s="2" t="str">
        <f t="shared" si="445"/>
        <v>HGLASER CO., LTD.V63PAMW</v>
      </c>
      <c r="B3360" s="2" t="str">
        <f t="shared" si="446"/>
        <v>EQP,AE,PAMW,D53-V6X,HG LASER,RETROFIT KITRetrofit</v>
      </c>
      <c r="D3360">
        <v>386093</v>
      </c>
      <c r="E3360" t="s">
        <v>566</v>
      </c>
      <c r="F3360" t="s">
        <v>40</v>
      </c>
      <c r="G3360" t="s">
        <v>41</v>
      </c>
      <c r="H3360" t="s">
        <v>42</v>
      </c>
      <c r="I3360" t="s">
        <v>43</v>
      </c>
      <c r="J3360" t="s">
        <v>272</v>
      </c>
      <c r="K3360" t="s">
        <v>3713</v>
      </c>
      <c r="L3360" t="s">
        <v>1112</v>
      </c>
      <c r="M3360" t="s">
        <v>3714</v>
      </c>
      <c r="N3360" s="98">
        <v>41810.9</v>
      </c>
      <c r="O3360" s="98">
        <v>39800</v>
      </c>
      <c r="P3360">
        <v>3</v>
      </c>
      <c r="Q3360" t="s">
        <v>48</v>
      </c>
      <c r="R3360">
        <v>6</v>
      </c>
      <c r="S3360"/>
      <c r="T3360"/>
      <c r="U3360" t="s">
        <v>50</v>
      </c>
      <c r="V3360" t="s">
        <v>85</v>
      </c>
      <c r="W3360">
        <v>33866.828999999998</v>
      </c>
      <c r="X3360"/>
      <c r="Y3360" s="99">
        <v>1376</v>
      </c>
      <c r="Z3360" s="3">
        <f t="shared" si="447"/>
        <v>125432.70000000001</v>
      </c>
      <c r="AA3360" s="3">
        <f t="shared" si="448"/>
        <v>101600.48699999999</v>
      </c>
      <c r="AB3360" s="3">
        <f t="shared" si="449"/>
        <v>119400</v>
      </c>
      <c r="AC3360">
        <f t="shared" si="450"/>
        <v>6032.7000000000116</v>
      </c>
      <c r="AD3360" t="str">
        <f>_xlfn.XLOOKUP(V3360,[2]Index!L:L,[2]Index!M:M)</f>
        <v>CN</v>
      </c>
      <c r="AE3360" s="3" t="s">
        <v>5821</v>
      </c>
      <c r="AF3360" t="s">
        <v>52</v>
      </c>
      <c r="AG3360" s="9" t="s">
        <v>53</v>
      </c>
      <c r="AH3360" t="s">
        <v>175</v>
      </c>
      <c r="AJ3360" t="str">
        <f>VLOOKUP(D3360,[3]Multipliers!$B:$AT,36)</f>
        <v>outlier - Fix</v>
      </c>
      <c r="AK3360" t="str">
        <f>VLOOKUP(D3360,[3]Multipliers!$B:$AT,36)</f>
        <v>outlier - Fix</v>
      </c>
      <c r="AM3360">
        <f t="shared" si="451"/>
        <v>0</v>
      </c>
    </row>
    <row r="3361" spans="1:39">
      <c r="A3361" s="2" t="str">
        <f t="shared" si="445"/>
        <v>SHENZHEN TETE LASER TECHNOLOGY CO., LTD.V64BFLC</v>
      </c>
      <c r="B3361" s="2" t="str">
        <f t="shared" si="446"/>
        <v>EQP,AE,BFLC,D47-V64,TETE,RETROFIT KITRetrofit</v>
      </c>
      <c r="C3361" s="3" t="str">
        <f t="shared" ref="C3361:C3370" si="453">_xlfn.CONCAT(G3361,L3361,"New Buy")</f>
        <v>iphoneBFLCNew Buy</v>
      </c>
      <c r="D3361" s="2">
        <v>385705</v>
      </c>
      <c r="E3361" s="2" t="s">
        <v>3341</v>
      </c>
      <c r="F3361" s="2" t="s">
        <v>40</v>
      </c>
      <c r="G3361" s="2" t="s">
        <v>41</v>
      </c>
      <c r="H3361" s="2" t="s">
        <v>65</v>
      </c>
      <c r="I3361" s="2" t="s">
        <v>43</v>
      </c>
      <c r="J3361" s="2" t="s">
        <v>181</v>
      </c>
      <c r="K3361" s="2" t="s">
        <v>3715</v>
      </c>
      <c r="L3361" s="2" t="s">
        <v>3372</v>
      </c>
      <c r="M3361" s="2" t="s">
        <v>3716</v>
      </c>
      <c r="N3361" s="13">
        <v>10314</v>
      </c>
      <c r="O3361" s="2">
        <v>9282</v>
      </c>
      <c r="P3361" s="23">
        <v>1</v>
      </c>
      <c r="Q3361" s="2" t="s">
        <v>48</v>
      </c>
      <c r="R3361" s="2"/>
      <c r="S3361" s="2"/>
      <c r="T3361" s="2"/>
      <c r="U3361" s="2" t="s">
        <v>50</v>
      </c>
      <c r="V3361" s="2" t="s">
        <v>85</v>
      </c>
      <c r="W3361" s="23">
        <v>9282</v>
      </c>
      <c r="X3361" s="2" t="s">
        <v>60</v>
      </c>
      <c r="Y3361" s="2"/>
      <c r="Z3361" s="3">
        <f t="shared" si="447"/>
        <v>10314</v>
      </c>
      <c r="AA3361" s="3">
        <f t="shared" si="448"/>
        <v>9282</v>
      </c>
      <c r="AB3361" s="3">
        <f t="shared" si="449"/>
        <v>9282</v>
      </c>
      <c r="AC3361">
        <f t="shared" si="450"/>
        <v>1032</v>
      </c>
      <c r="AD3361" t="str">
        <f>_xlfn.XLOOKUP(V3361,[2]Index!L:L,[2]Index!M:M)</f>
        <v>CN</v>
      </c>
      <c r="AE3361" s="3" t="s">
        <v>5821</v>
      </c>
      <c r="AF3361" t="s">
        <v>52</v>
      </c>
      <c r="AG3361" s="3" t="s">
        <v>53</v>
      </c>
      <c r="AH3361" t="s">
        <v>54</v>
      </c>
      <c r="AJ3361">
        <f>VLOOKUP(D3361,[3]Multipliers!$B:$AT,36)</f>
        <v>0.91137842818596304</v>
      </c>
      <c r="AK3361">
        <f>VLOOKUP(D3361,[3]Multipliers!$B:$AT,36)</f>
        <v>0.91137842818596304</v>
      </c>
      <c r="AM3361">
        <f t="shared" si="451"/>
        <v>0</v>
      </c>
    </row>
    <row r="3362" spans="1:39">
      <c r="A3362" s="2" t="str">
        <f t="shared" si="445"/>
        <v>HGLASER CO., LTD.V64SLAW</v>
      </c>
      <c r="B3362" s="2" t="str">
        <f t="shared" si="446"/>
        <v>EQP,AE,SLAW,D47-V64,HG LASER,RETROFIT KITRetrofit</v>
      </c>
      <c r="C3362" s="3" t="str">
        <f t="shared" si="453"/>
        <v>iphoneSLAWNew Buy</v>
      </c>
      <c r="D3362" s="2">
        <v>385282</v>
      </c>
      <c r="E3362" s="2" t="s">
        <v>566</v>
      </c>
      <c r="F3362" s="2" t="s">
        <v>40</v>
      </c>
      <c r="G3362" s="2" t="s">
        <v>41</v>
      </c>
      <c r="H3362" s="2" t="s">
        <v>65</v>
      </c>
      <c r="I3362" s="2" t="s">
        <v>43</v>
      </c>
      <c r="J3362" s="2" t="s">
        <v>181</v>
      </c>
      <c r="K3362" s="2" t="s">
        <v>3717</v>
      </c>
      <c r="L3362" s="2" t="s">
        <v>3357</v>
      </c>
      <c r="M3362" s="2" t="s">
        <v>3718</v>
      </c>
      <c r="N3362" s="13">
        <v>98575.52</v>
      </c>
      <c r="O3362" s="2">
        <v>60000</v>
      </c>
      <c r="P3362" s="23">
        <v>2</v>
      </c>
      <c r="Q3362" s="2" t="s">
        <v>48</v>
      </c>
      <c r="R3362" s="2">
        <v>6</v>
      </c>
      <c r="S3362" s="2"/>
      <c r="T3362" s="2"/>
      <c r="U3362" s="2" t="s">
        <v>50</v>
      </c>
      <c r="V3362" s="2" t="s">
        <v>85</v>
      </c>
      <c r="W3362" s="23">
        <v>23860.416000000001</v>
      </c>
      <c r="X3362" s="2"/>
      <c r="Y3362" s="2">
        <v>1376</v>
      </c>
      <c r="Z3362" s="3">
        <f t="shared" si="447"/>
        <v>197151.04</v>
      </c>
      <c r="AA3362" s="3">
        <f t="shared" si="448"/>
        <v>47720.832000000002</v>
      </c>
      <c r="AB3362" s="3">
        <f t="shared" si="449"/>
        <v>120000</v>
      </c>
      <c r="AC3362">
        <f t="shared" si="450"/>
        <v>77151.040000000008</v>
      </c>
      <c r="AD3362" t="str">
        <f>_xlfn.XLOOKUP(V3362,[2]Index!L:L,[2]Index!M:M)</f>
        <v>CN</v>
      </c>
      <c r="AE3362" s="3" t="s">
        <v>5821</v>
      </c>
      <c r="AF3362" t="s">
        <v>52</v>
      </c>
      <c r="AG3362" s="3" t="s">
        <v>53</v>
      </c>
      <c r="AH3362" t="s">
        <v>54</v>
      </c>
      <c r="AJ3362">
        <f>VLOOKUP(D3362,[3]Multipliers!$B:$AT,36)</f>
        <v>1.7853423393935788</v>
      </c>
      <c r="AK3362">
        <f>VLOOKUP(D3362,[3]Multipliers!$B:$AT,36)</f>
        <v>1.7853423393935788</v>
      </c>
      <c r="AM3362">
        <f t="shared" si="451"/>
        <v>0</v>
      </c>
    </row>
    <row r="3363" spans="1:39">
      <c r="A3363" s="2" t="str">
        <f t="shared" si="445"/>
        <v>HGLASER CO., LTD.V63PAMW</v>
      </c>
      <c r="B3363" s="2" t="str">
        <f t="shared" si="446"/>
        <v>EQP,AE,PAMW,D47-V6X,HG LASER,RETROFIT KITRetrofit</v>
      </c>
      <c r="C3363" s="3" t="str">
        <f t="shared" si="453"/>
        <v>iphonePAMWNew Buy</v>
      </c>
      <c r="D3363" s="2">
        <v>385433</v>
      </c>
      <c r="E3363" s="2" t="s">
        <v>566</v>
      </c>
      <c r="F3363" s="2" t="s">
        <v>40</v>
      </c>
      <c r="G3363" s="2" t="s">
        <v>41</v>
      </c>
      <c r="H3363" s="2" t="s">
        <v>42</v>
      </c>
      <c r="I3363" s="2" t="s">
        <v>43</v>
      </c>
      <c r="J3363" s="2" t="s">
        <v>181</v>
      </c>
      <c r="K3363" s="2" t="s">
        <v>3438</v>
      </c>
      <c r="L3363" s="2" t="s">
        <v>1112</v>
      </c>
      <c r="M3363" s="2" t="s">
        <v>3439</v>
      </c>
      <c r="N3363" s="13">
        <v>39110.9</v>
      </c>
      <c r="O3363" s="2">
        <v>37800</v>
      </c>
      <c r="P3363" s="23">
        <v>4</v>
      </c>
      <c r="Q3363" s="2" t="s">
        <v>48</v>
      </c>
      <c r="R3363" s="2">
        <v>6</v>
      </c>
      <c r="S3363" s="2"/>
      <c r="T3363" s="2"/>
      <c r="U3363" s="2" t="s">
        <v>50</v>
      </c>
      <c r="V3363" s="2" t="s">
        <v>85</v>
      </c>
      <c r="W3363" s="23">
        <v>13921.4</v>
      </c>
      <c r="X3363" s="2"/>
      <c r="Y3363" s="2">
        <v>1376</v>
      </c>
      <c r="Z3363" s="3">
        <f t="shared" si="447"/>
        <v>156443.6</v>
      </c>
      <c r="AA3363" s="3">
        <f t="shared" si="448"/>
        <v>55685.599999999999</v>
      </c>
      <c r="AB3363" s="3">
        <f t="shared" si="449"/>
        <v>151200</v>
      </c>
      <c r="AC3363">
        <f t="shared" si="450"/>
        <v>5243.6000000000058</v>
      </c>
      <c r="AD3363" t="str">
        <f>_xlfn.XLOOKUP(V3363,[2]Index!L:L,[2]Index!M:M)</f>
        <v>CN</v>
      </c>
      <c r="AE3363" s="3" t="s">
        <v>5821</v>
      </c>
      <c r="AF3363" t="s">
        <v>52</v>
      </c>
      <c r="AG3363" s="3" t="s">
        <v>53</v>
      </c>
      <c r="AH3363" t="s">
        <v>54</v>
      </c>
      <c r="AJ3363">
        <f>VLOOKUP(D3363,[3]Multipliers!$B:$AT,36)</f>
        <v>1.2266554169168113</v>
      </c>
      <c r="AK3363">
        <f>VLOOKUP(D3363,[3]Multipliers!$B:$AT,36)</f>
        <v>1.2266554169168113</v>
      </c>
      <c r="AM3363">
        <f t="shared" si="451"/>
        <v>0</v>
      </c>
    </row>
    <row r="3364" spans="1:39">
      <c r="A3364" s="2" t="str">
        <f t="shared" si="445"/>
        <v>HGLASER CO., LTD.V68LFW</v>
      </c>
      <c r="B3364" s="2" t="str">
        <f t="shared" si="446"/>
        <v>EQP,AE,LFW,D47-V68,HG LASER,RETROFIT KITRetrofit</v>
      </c>
      <c r="C3364" s="3" t="str">
        <f t="shared" si="453"/>
        <v>iphoneLFWNew Buy</v>
      </c>
      <c r="D3364" s="2">
        <v>386185</v>
      </c>
      <c r="E3364" s="2" t="s">
        <v>566</v>
      </c>
      <c r="F3364" s="2" t="s">
        <v>40</v>
      </c>
      <c r="G3364" s="2" t="s">
        <v>41</v>
      </c>
      <c r="H3364" s="2" t="s">
        <v>206</v>
      </c>
      <c r="I3364" s="2" t="s">
        <v>43</v>
      </c>
      <c r="J3364" s="2" t="s">
        <v>181</v>
      </c>
      <c r="K3364" s="2" t="s">
        <v>3719</v>
      </c>
      <c r="L3364" s="2" t="s">
        <v>3483</v>
      </c>
      <c r="M3364" s="2" t="s">
        <v>3720</v>
      </c>
      <c r="N3364" s="13">
        <v>41096</v>
      </c>
      <c r="O3364" s="2">
        <v>32876.800000000003</v>
      </c>
      <c r="P3364" s="23">
        <v>2</v>
      </c>
      <c r="Q3364" s="2" t="s">
        <v>48</v>
      </c>
      <c r="R3364" s="2">
        <v>6</v>
      </c>
      <c r="S3364" s="2"/>
      <c r="T3364" s="2"/>
      <c r="U3364" s="2" t="s">
        <v>50</v>
      </c>
      <c r="V3364" s="2" t="s">
        <v>85</v>
      </c>
      <c r="W3364" s="23">
        <v>32876.800000000003</v>
      </c>
      <c r="X3364" s="2"/>
      <c r="Y3364" s="2">
        <v>1376</v>
      </c>
      <c r="Z3364" s="3">
        <f t="shared" si="447"/>
        <v>82192</v>
      </c>
      <c r="AA3364" s="3">
        <f t="shared" si="448"/>
        <v>65753.600000000006</v>
      </c>
      <c r="AB3364" s="3">
        <f t="shared" si="449"/>
        <v>65753.600000000006</v>
      </c>
      <c r="AC3364">
        <f t="shared" si="450"/>
        <v>16438.399999999994</v>
      </c>
      <c r="AD3364" t="str">
        <f>_xlfn.XLOOKUP(V3364,[2]Index!L:L,[2]Index!M:M)</f>
        <v>CN</v>
      </c>
      <c r="AE3364" s="3" t="s">
        <v>5821</v>
      </c>
      <c r="AF3364" t="s">
        <v>52</v>
      </c>
      <c r="AG3364" s="3" t="s">
        <v>53</v>
      </c>
      <c r="AH3364" t="s">
        <v>54</v>
      </c>
      <c r="AJ3364">
        <f>VLOOKUP(D3364,[3]Multipliers!$B:$AT,36)</f>
        <v>1.079134376466804</v>
      </c>
      <c r="AK3364">
        <f>VLOOKUP(D3364,[3]Multipliers!$B:$AT,36)</f>
        <v>1.079134376466804</v>
      </c>
      <c r="AM3364">
        <f t="shared" si="451"/>
        <v>0</v>
      </c>
    </row>
    <row r="3365" spans="1:39">
      <c r="A3365" s="2" t="str">
        <f t="shared" si="445"/>
        <v>HGLASER CO., LTD.V68RFW</v>
      </c>
      <c r="B3365" s="2" t="str">
        <f t="shared" si="446"/>
        <v>EQP,AE,RFW(RBW),D47-V68,HG LASER,RETROFIT KITRetrofit</v>
      </c>
      <c r="C3365" s="3" t="str">
        <f t="shared" si="453"/>
        <v>iphoneRFWNew Buy</v>
      </c>
      <c r="D3365" s="2">
        <v>386570</v>
      </c>
      <c r="E3365" s="2" t="s">
        <v>566</v>
      </c>
      <c r="F3365" s="2" t="s">
        <v>40</v>
      </c>
      <c r="G3365" s="2" t="s">
        <v>41</v>
      </c>
      <c r="H3365" s="2" t="s">
        <v>206</v>
      </c>
      <c r="I3365" s="2" t="s">
        <v>43</v>
      </c>
      <c r="J3365" s="2" t="s">
        <v>181</v>
      </c>
      <c r="K3365" s="2" t="s">
        <v>3721</v>
      </c>
      <c r="L3365" s="2" t="s">
        <v>3627</v>
      </c>
      <c r="M3365" s="2" t="s">
        <v>3722</v>
      </c>
      <c r="N3365" s="13">
        <v>41096</v>
      </c>
      <c r="O3365" s="2">
        <v>32876.800000000003</v>
      </c>
      <c r="P3365" s="23">
        <v>2</v>
      </c>
      <c r="Q3365" s="2" t="s">
        <v>48</v>
      </c>
      <c r="R3365" s="2">
        <v>6</v>
      </c>
      <c r="S3365" s="2"/>
      <c r="T3365" s="2"/>
      <c r="U3365" s="2" t="s">
        <v>50</v>
      </c>
      <c r="V3365" s="2" t="s">
        <v>85</v>
      </c>
      <c r="W3365" s="23">
        <v>32876.800000000003</v>
      </c>
      <c r="X3365" s="2"/>
      <c r="Y3365" s="2">
        <v>1376</v>
      </c>
      <c r="Z3365" s="3">
        <f t="shared" si="447"/>
        <v>82192</v>
      </c>
      <c r="AA3365" s="3">
        <f t="shared" si="448"/>
        <v>65753.600000000006</v>
      </c>
      <c r="AB3365" s="3">
        <f t="shared" si="449"/>
        <v>65753.600000000006</v>
      </c>
      <c r="AC3365">
        <f t="shared" si="450"/>
        <v>16438.399999999994</v>
      </c>
      <c r="AD3365" t="str">
        <f>_xlfn.XLOOKUP(V3365,[2]Index!L:L,[2]Index!M:M)</f>
        <v>CN</v>
      </c>
      <c r="AE3365" s="3" t="s">
        <v>5821</v>
      </c>
      <c r="AF3365" t="s">
        <v>52</v>
      </c>
      <c r="AG3365" s="10" t="s">
        <v>53</v>
      </c>
      <c r="AH3365" t="s">
        <v>54</v>
      </c>
      <c r="AJ3365">
        <f>VLOOKUP(D3365,[3]Multipliers!$B:$AT,36)</f>
        <v>1.079134376466804</v>
      </c>
      <c r="AK3365">
        <f>VLOOKUP(D3365,[3]Multipliers!$B:$AT,36)</f>
        <v>1.079134376466804</v>
      </c>
      <c r="AM3365">
        <f t="shared" si="451"/>
        <v>0</v>
      </c>
    </row>
    <row r="3366" spans="1:39">
      <c r="A3366" s="2" t="str">
        <f t="shared" si="445"/>
        <v>HGLASER CO., LTD.V68ELM</v>
      </c>
      <c r="B3366" s="2" t="str">
        <f t="shared" si="446"/>
        <v>EQP,AE,ELM(ELM AUTO),D47-V68,HG LASER,RETROFIT KITRetrofit</v>
      </c>
      <c r="C3366" s="3" t="str">
        <f t="shared" si="453"/>
        <v>iphoneELMNew Buy</v>
      </c>
      <c r="D3366" s="2">
        <v>386952</v>
      </c>
      <c r="E3366" s="2" t="s">
        <v>566</v>
      </c>
      <c r="F3366" s="2" t="s">
        <v>40</v>
      </c>
      <c r="G3366" s="2" t="s">
        <v>41</v>
      </c>
      <c r="H3366" s="2" t="s">
        <v>206</v>
      </c>
      <c r="I3366" s="2" t="s">
        <v>43</v>
      </c>
      <c r="J3366" s="2" t="s">
        <v>181</v>
      </c>
      <c r="K3366" s="2" t="s">
        <v>294</v>
      </c>
      <c r="L3366" s="2" t="s">
        <v>985</v>
      </c>
      <c r="M3366" s="2" t="s">
        <v>3723</v>
      </c>
      <c r="N3366" s="13">
        <v>29266.9</v>
      </c>
      <c r="O3366" s="2">
        <v>22126</v>
      </c>
      <c r="P3366" s="23">
        <v>2</v>
      </c>
      <c r="Q3366" s="2" t="s">
        <v>48</v>
      </c>
      <c r="R3366" s="2">
        <v>6</v>
      </c>
      <c r="S3366" s="2"/>
      <c r="T3366" s="2"/>
      <c r="U3366" s="2" t="s">
        <v>50</v>
      </c>
      <c r="V3366" s="2" t="s">
        <v>85</v>
      </c>
      <c r="W3366" s="23">
        <v>22126</v>
      </c>
      <c r="X3366" s="2"/>
      <c r="Y3366" s="2">
        <v>1376</v>
      </c>
      <c r="Z3366" s="3">
        <f t="shared" si="447"/>
        <v>58533.8</v>
      </c>
      <c r="AA3366" s="3">
        <f t="shared" si="448"/>
        <v>44252</v>
      </c>
      <c r="AB3366" s="3">
        <f t="shared" si="449"/>
        <v>44252</v>
      </c>
      <c r="AC3366">
        <f t="shared" si="450"/>
        <v>14281.800000000003</v>
      </c>
      <c r="AD3366" t="str">
        <f>_xlfn.XLOOKUP(V3366,[2]Index!L:L,[2]Index!M:M)</f>
        <v>CN</v>
      </c>
      <c r="AE3366" s="3" t="s">
        <v>5821</v>
      </c>
      <c r="AF3366" t="s">
        <v>52</v>
      </c>
      <c r="AG3366" s="10" t="s">
        <v>53</v>
      </c>
      <c r="AH3366" t="s">
        <v>54</v>
      </c>
      <c r="AJ3366">
        <f>VLOOKUP(D3366,[3]Multipliers!$B:$AT,36)</f>
        <v>0.99999412459386483</v>
      </c>
      <c r="AK3366">
        <f>VLOOKUP(D3366,[3]Multipliers!$B:$AT,36)</f>
        <v>0.99999412459386483</v>
      </c>
      <c r="AM3366">
        <f t="shared" si="451"/>
        <v>0</v>
      </c>
    </row>
    <row r="3367" spans="1:39">
      <c r="A3367" s="2" t="str">
        <f t="shared" si="445"/>
        <v>HGLASER CO., LTD.V68FBW</v>
      </c>
      <c r="B3367" s="2" t="str">
        <f t="shared" si="446"/>
        <v>EQP,AE,FBW,D47-V68,HG LASER,RETROFIT KITRetrofit</v>
      </c>
      <c r="C3367" s="3" t="str">
        <f t="shared" si="453"/>
        <v>iphoneFBWNew Buy</v>
      </c>
      <c r="D3367" s="2">
        <v>386180</v>
      </c>
      <c r="E3367" s="2" t="s">
        <v>566</v>
      </c>
      <c r="F3367" s="2" t="s">
        <v>40</v>
      </c>
      <c r="G3367" s="2" t="s">
        <v>41</v>
      </c>
      <c r="H3367" s="2" t="s">
        <v>206</v>
      </c>
      <c r="I3367" s="2" t="s">
        <v>43</v>
      </c>
      <c r="J3367" s="2" t="s">
        <v>181</v>
      </c>
      <c r="K3367" s="2" t="s">
        <v>3724</v>
      </c>
      <c r="L3367" s="2" t="s">
        <v>3487</v>
      </c>
      <c r="M3367" s="2" t="s">
        <v>3725</v>
      </c>
      <c r="N3367" s="13">
        <v>21896</v>
      </c>
      <c r="O3367" s="2">
        <v>20144.32</v>
      </c>
      <c r="P3367" s="23">
        <v>2</v>
      </c>
      <c r="Q3367" s="2" t="s">
        <v>48</v>
      </c>
      <c r="R3367" s="2">
        <v>6</v>
      </c>
      <c r="S3367" s="2"/>
      <c r="T3367" s="2"/>
      <c r="U3367" s="2" t="s">
        <v>50</v>
      </c>
      <c r="V3367" s="2" t="s">
        <v>85</v>
      </c>
      <c r="W3367" s="23">
        <v>20144.32</v>
      </c>
      <c r="X3367" s="2"/>
      <c r="Y3367" s="2">
        <v>1376</v>
      </c>
      <c r="Z3367" s="3">
        <f t="shared" si="447"/>
        <v>43792</v>
      </c>
      <c r="AA3367" s="3">
        <f t="shared" si="448"/>
        <v>40288.639999999999</v>
      </c>
      <c r="AB3367" s="3">
        <f t="shared" si="449"/>
        <v>40288.639999999999</v>
      </c>
      <c r="AC3367">
        <f t="shared" si="450"/>
        <v>3503.3600000000006</v>
      </c>
      <c r="AD3367" t="str">
        <f>_xlfn.XLOOKUP(V3367,[2]Index!L:L,[2]Index!M:M)</f>
        <v>CN</v>
      </c>
      <c r="AE3367" s="3" t="s">
        <v>5821</v>
      </c>
      <c r="AF3367" t="s">
        <v>52</v>
      </c>
      <c r="AG3367" s="3" t="s">
        <v>53</v>
      </c>
      <c r="AH3367" t="s">
        <v>54</v>
      </c>
      <c r="AJ3367">
        <f>VLOOKUP(D3367,[3]Multipliers!$B:$AT,36)</f>
        <v>1.1529808551783729</v>
      </c>
      <c r="AK3367">
        <f>VLOOKUP(D3367,[3]Multipliers!$B:$AT,36)</f>
        <v>1.1529808551783729</v>
      </c>
      <c r="AM3367" t="e">
        <f t="shared" si="451"/>
        <v>#DIV/0!</v>
      </c>
    </row>
    <row r="3368" spans="1:39">
      <c r="A3368" s="2" t="str">
        <f t="shared" si="445"/>
        <v>HGLASER CO., LTD.V68ELM</v>
      </c>
      <c r="B3368" s="2" t="str">
        <f t="shared" si="446"/>
        <v>EQP,AE,ELM,D47-V68,HG LASER,RETROFIT KITRetrofit</v>
      </c>
      <c r="C3368" s="3" t="str">
        <f t="shared" si="453"/>
        <v>iphoneELMNew Buy</v>
      </c>
      <c r="D3368" s="2">
        <v>386955</v>
      </c>
      <c r="E3368" s="2" t="s">
        <v>566</v>
      </c>
      <c r="F3368" s="2" t="s">
        <v>40</v>
      </c>
      <c r="G3368" s="2" t="s">
        <v>41</v>
      </c>
      <c r="H3368" s="2" t="s">
        <v>206</v>
      </c>
      <c r="I3368" s="2" t="s">
        <v>43</v>
      </c>
      <c r="J3368" s="2" t="s">
        <v>181</v>
      </c>
      <c r="K3368" s="2" t="s">
        <v>294</v>
      </c>
      <c r="L3368" s="2" t="s">
        <v>985</v>
      </c>
      <c r="M3368" s="2" t="s">
        <v>3726</v>
      </c>
      <c r="N3368" s="13">
        <v>29266.9</v>
      </c>
      <c r="O3368" s="2">
        <v>22126</v>
      </c>
      <c r="P3368" s="23">
        <v>1</v>
      </c>
      <c r="Q3368" s="2" t="s">
        <v>48</v>
      </c>
      <c r="R3368" s="2">
        <v>6</v>
      </c>
      <c r="S3368" s="2"/>
      <c r="T3368" s="2"/>
      <c r="U3368" s="2" t="s">
        <v>50</v>
      </c>
      <c r="V3368" s="2" t="s">
        <v>85</v>
      </c>
      <c r="W3368" s="23">
        <v>22126</v>
      </c>
      <c r="X3368" s="2"/>
      <c r="Y3368" s="2">
        <v>1376</v>
      </c>
      <c r="Z3368" s="3">
        <f t="shared" si="447"/>
        <v>29266.9</v>
      </c>
      <c r="AA3368" s="3">
        <f t="shared" si="448"/>
        <v>22126</v>
      </c>
      <c r="AB3368" s="3">
        <f t="shared" si="449"/>
        <v>22126</v>
      </c>
      <c r="AC3368">
        <f t="shared" si="450"/>
        <v>7140.9000000000015</v>
      </c>
      <c r="AD3368" t="str">
        <f>_xlfn.XLOOKUP(V3368,[2]Index!L:L,[2]Index!M:M)</f>
        <v>CN</v>
      </c>
      <c r="AE3368" s="3" t="s">
        <v>5821</v>
      </c>
      <c r="AF3368" t="s">
        <v>52</v>
      </c>
      <c r="AG3368" s="3" t="s">
        <v>53</v>
      </c>
      <c r="AH3368" t="s">
        <v>54</v>
      </c>
      <c r="AJ3368">
        <f>VLOOKUP(D3368,[3]Multipliers!$B:$AT,36)</f>
        <v>0.99999412459386483</v>
      </c>
      <c r="AK3368">
        <f>VLOOKUP(D3368,[3]Multipliers!$B:$AT,36)</f>
        <v>0.99999412459386483</v>
      </c>
      <c r="AM3368">
        <f t="shared" si="451"/>
        <v>0</v>
      </c>
    </row>
    <row r="3369" spans="1:39">
      <c r="A3369" s="2" t="str">
        <f t="shared" si="445"/>
        <v>HAN'S LASER TECHNOLOGY CO., LTD.V63BCW</v>
      </c>
      <c r="B3369" s="2" t="str">
        <f t="shared" si="446"/>
        <v>EQP,AE,BCW,D47-V63,HANS,RETROFIT KITRetrofit</v>
      </c>
      <c r="C3369" s="3" t="str">
        <f t="shared" si="453"/>
        <v>iphoneBCWNew Buy</v>
      </c>
      <c r="D3369" s="2">
        <v>384833</v>
      </c>
      <c r="E3369" s="2" t="s">
        <v>3590</v>
      </c>
      <c r="F3369" s="2" t="s">
        <v>40</v>
      </c>
      <c r="G3369" s="2" t="s">
        <v>41</v>
      </c>
      <c r="H3369" s="2" t="s">
        <v>42</v>
      </c>
      <c r="I3369" s="2" t="s">
        <v>43</v>
      </c>
      <c r="J3369" s="2" t="s">
        <v>181</v>
      </c>
      <c r="K3369" s="2" t="s">
        <v>3727</v>
      </c>
      <c r="L3369" s="2" t="s">
        <v>975</v>
      </c>
      <c r="M3369" s="2" t="s">
        <v>3728</v>
      </c>
      <c r="N3369" s="13">
        <v>38706</v>
      </c>
      <c r="O3369" s="2">
        <v>33984.35</v>
      </c>
      <c r="P3369" s="23">
        <v>4</v>
      </c>
      <c r="Q3369" s="2" t="s">
        <v>48</v>
      </c>
      <c r="R3369" s="2"/>
      <c r="S3369" s="2"/>
      <c r="T3369" s="2" t="s">
        <v>60</v>
      </c>
      <c r="U3369" s="2" t="s">
        <v>50</v>
      </c>
      <c r="V3369" s="2" t="s">
        <v>85</v>
      </c>
      <c r="W3369" s="23">
        <v>33984.35</v>
      </c>
      <c r="X3369" s="2"/>
      <c r="Y3369" s="2"/>
      <c r="Z3369" s="3">
        <f t="shared" si="447"/>
        <v>154824</v>
      </c>
      <c r="AA3369" s="3">
        <f t="shared" si="448"/>
        <v>135937.4</v>
      </c>
      <c r="AB3369" s="3">
        <f t="shared" si="449"/>
        <v>135937.4</v>
      </c>
      <c r="AC3369">
        <f t="shared" si="450"/>
        <v>18886.600000000006</v>
      </c>
      <c r="AD3369" t="str">
        <f>_xlfn.XLOOKUP(V3369,[2]Index!L:L,[2]Index!M:M)</f>
        <v>CN</v>
      </c>
      <c r="AE3369" s="3" t="s">
        <v>5821</v>
      </c>
      <c r="AF3369" t="s">
        <v>52</v>
      </c>
      <c r="AG3369" s="3" t="s">
        <v>53</v>
      </c>
      <c r="AH3369" t="s">
        <v>54</v>
      </c>
      <c r="AJ3369">
        <f>VLOOKUP(D3369,[3]Multipliers!$B:$AT,36)</f>
        <v>0.40566265140629199</v>
      </c>
      <c r="AK3369">
        <f>VLOOKUP(D3369,[3]Multipliers!$B:$AT,36)</f>
        <v>0.40566265140629199</v>
      </c>
      <c r="AL3369" s="3">
        <v>168592</v>
      </c>
      <c r="AM3369">
        <f t="shared" si="451"/>
        <v>0</v>
      </c>
    </row>
    <row r="3370" spans="1:39">
      <c r="A3370" s="2" t="str">
        <f t="shared" si="445"/>
        <v>TAOWINE INDUSTRIAL CO., LTD.V68PSF</v>
      </c>
      <c r="B3370" s="2" t="str">
        <f t="shared" si="446"/>
        <v>EQP,AE,PSF,D47-V68,TAOWINE,RETROFIT KITRetrofit</v>
      </c>
      <c r="C3370" s="3" t="str">
        <f t="shared" si="453"/>
        <v>iphonePSFNew Buy</v>
      </c>
      <c r="D3370" s="2">
        <v>387014</v>
      </c>
      <c r="E3370" s="2" t="s">
        <v>1187</v>
      </c>
      <c r="F3370" s="2" t="s">
        <v>40</v>
      </c>
      <c r="G3370" s="2" t="s">
        <v>41</v>
      </c>
      <c r="H3370" s="2" t="s">
        <v>206</v>
      </c>
      <c r="I3370" s="2" t="s">
        <v>43</v>
      </c>
      <c r="J3370" s="2" t="s">
        <v>181</v>
      </c>
      <c r="K3370" s="2" t="s">
        <v>294</v>
      </c>
      <c r="L3370" s="2" t="s">
        <v>1205</v>
      </c>
      <c r="M3370" s="2" t="s">
        <v>3729</v>
      </c>
      <c r="N3370" s="13" t="s">
        <v>893</v>
      </c>
      <c r="O3370" s="2" t="s">
        <v>893</v>
      </c>
      <c r="P3370" s="23">
        <v>1</v>
      </c>
      <c r="Q3370" s="2" t="s">
        <v>48</v>
      </c>
      <c r="R3370" s="2"/>
      <c r="S3370" s="2"/>
      <c r="T3370" s="2"/>
      <c r="U3370" s="2" t="s">
        <v>374</v>
      </c>
      <c r="V3370" s="2" t="s">
        <v>85</v>
      </c>
      <c r="W3370" s="23" t="s">
        <v>3497</v>
      </c>
      <c r="X3370" s="2"/>
      <c r="Y3370" s="2"/>
      <c r="Z3370" s="3">
        <f t="shared" si="447"/>
        <v>0</v>
      </c>
      <c r="AA3370" s="3">
        <f t="shared" si="448"/>
        <v>0</v>
      </c>
      <c r="AB3370" s="3">
        <f t="shared" si="449"/>
        <v>0</v>
      </c>
      <c r="AC3370">
        <f t="shared" si="450"/>
        <v>0</v>
      </c>
      <c r="AD3370" t="str">
        <f>_xlfn.XLOOKUP(V3370,[2]Index!L:L,[2]Index!M:M)</f>
        <v>CN</v>
      </c>
      <c r="AE3370" s="3" t="s">
        <v>5821</v>
      </c>
      <c r="AF3370" t="s">
        <v>52</v>
      </c>
      <c r="AG3370" s="3" t="s">
        <v>53</v>
      </c>
      <c r="AH3370" t="s">
        <v>54</v>
      </c>
      <c r="AJ3370">
        <f>VLOOKUP(D3370,[3]Multipliers!$B:$AT,36)</f>
        <v>0.81702390030990901</v>
      </c>
      <c r="AK3370">
        <f>VLOOKUP(D3370,[3]Multipliers!$B:$AT,36)</f>
        <v>0.81702390030990901</v>
      </c>
      <c r="AM3370">
        <f t="shared" si="451"/>
        <v>0</v>
      </c>
    </row>
    <row r="3371" spans="1:39">
      <c r="A3371" s="2" t="str">
        <f t="shared" si="445"/>
        <v>JUSTECH (JIANGSU) PRECISION INDUSTRY CO., LTD.V68OIM-VB</v>
      </c>
      <c r="B3371" s="2" t="str">
        <f t="shared" si="446"/>
        <v>EQP,AE,OIM-VB,D47-V68,JUSTECH,RETROFIT KITRetrofit</v>
      </c>
      <c r="D3371">
        <v>386275</v>
      </c>
      <c r="E3371" t="s">
        <v>39</v>
      </c>
      <c r="F3371" t="s">
        <v>40</v>
      </c>
      <c r="G3371" t="s">
        <v>41</v>
      </c>
      <c r="H3371" t="s">
        <v>206</v>
      </c>
      <c r="I3371" t="s">
        <v>43</v>
      </c>
      <c r="J3371" t="s">
        <v>181</v>
      </c>
      <c r="K3371" t="s">
        <v>3730</v>
      </c>
      <c r="L3371" t="s">
        <v>3328</v>
      </c>
      <c r="M3371" t="s">
        <v>3731</v>
      </c>
      <c r="N3371" s="18">
        <v>45449.41</v>
      </c>
      <c r="O3371" s="98">
        <v>42688.69</v>
      </c>
      <c r="P3371">
        <v>1</v>
      </c>
      <c r="Q3371" t="s">
        <v>48</v>
      </c>
      <c r="S3371"/>
      <c r="T3371" t="s">
        <v>60</v>
      </c>
      <c r="U3371" t="s">
        <v>374</v>
      </c>
      <c r="V3371" t="s">
        <v>85</v>
      </c>
      <c r="W3371">
        <v>36758.807999999997</v>
      </c>
      <c r="X3371"/>
      <c r="Y3371">
        <v>850</v>
      </c>
      <c r="Z3371" s="3">
        <f t="shared" si="447"/>
        <v>45449.41</v>
      </c>
      <c r="AA3371" s="3">
        <f t="shared" si="448"/>
        <v>36758.807999999997</v>
      </c>
      <c r="AB3371" s="3">
        <f t="shared" si="449"/>
        <v>42688.69</v>
      </c>
      <c r="AC3371">
        <f t="shared" si="450"/>
        <v>2760.7200000000012</v>
      </c>
      <c r="AD3371" t="str">
        <f>_xlfn.XLOOKUP(V3371,[2]Index!L:L,[2]Index!M:M)</f>
        <v>CN</v>
      </c>
      <c r="AE3371" s="3" t="s">
        <v>5821</v>
      </c>
      <c r="AF3371" t="s">
        <v>52</v>
      </c>
      <c r="AG3371" s="4" t="s">
        <v>53</v>
      </c>
      <c r="AH3371" t="s">
        <v>54</v>
      </c>
      <c r="AJ3371">
        <f>VLOOKUP(D3371,[3]Multipliers!$B:$AT,36)</f>
        <v>1</v>
      </c>
      <c r="AK3371">
        <f>VLOOKUP(D3371,[3]Multipliers!$B:$AT,36)</f>
        <v>1</v>
      </c>
      <c r="AM3371">
        <f t="shared" si="451"/>
        <v>0</v>
      </c>
    </row>
    <row r="3372" spans="1:39">
      <c r="A3372" s="2" t="str">
        <f t="shared" si="445"/>
        <v>JUSTECH (JIANGSU) PRECISION INDUSTRY CO., LTD.V68FBI</v>
      </c>
      <c r="B3372" s="2" t="str">
        <f t="shared" si="446"/>
        <v>EQP,AE,FBI,D47-V68,JUSTECH,RETROFIT KITRetrofit</v>
      </c>
      <c r="D3372">
        <v>386269</v>
      </c>
      <c r="E3372" t="s">
        <v>39</v>
      </c>
      <c r="F3372" t="s">
        <v>40</v>
      </c>
      <c r="G3372" t="s">
        <v>41</v>
      </c>
      <c r="H3372" t="s">
        <v>206</v>
      </c>
      <c r="I3372" t="s">
        <v>43</v>
      </c>
      <c r="J3372" t="s">
        <v>181</v>
      </c>
      <c r="K3372" t="s">
        <v>3732</v>
      </c>
      <c r="L3372" t="s">
        <v>3317</v>
      </c>
      <c r="M3372" t="s">
        <v>3733</v>
      </c>
      <c r="N3372" s="18">
        <v>37293.949999999997</v>
      </c>
      <c r="O3372" s="98">
        <v>35175.129999999997</v>
      </c>
      <c r="P3372">
        <v>6</v>
      </c>
      <c r="Q3372" t="s">
        <v>48</v>
      </c>
      <c r="S3372"/>
      <c r="T3372" t="s">
        <v>60</v>
      </c>
      <c r="U3372" t="s">
        <v>374</v>
      </c>
      <c r="V3372" t="s">
        <v>85</v>
      </c>
      <c r="W3372">
        <v>29835.16</v>
      </c>
      <c r="X3372"/>
      <c r="Y3372">
        <v>850</v>
      </c>
      <c r="Z3372" s="3">
        <f t="shared" si="447"/>
        <v>223763.69999999998</v>
      </c>
      <c r="AA3372" s="3">
        <f t="shared" si="448"/>
        <v>179010.96</v>
      </c>
      <c r="AB3372" s="3">
        <f t="shared" si="449"/>
        <v>211050.77999999997</v>
      </c>
      <c r="AC3372">
        <f t="shared" si="450"/>
        <v>12712.920000000013</v>
      </c>
      <c r="AD3372" t="str">
        <f>_xlfn.XLOOKUP(V3372,[2]Index!L:L,[2]Index!M:M)</f>
        <v>CN</v>
      </c>
      <c r="AE3372" s="3" t="s">
        <v>5821</v>
      </c>
      <c r="AF3372" t="s">
        <v>52</v>
      </c>
      <c r="AG3372" s="4" t="s">
        <v>53</v>
      </c>
      <c r="AH3372" t="s">
        <v>54</v>
      </c>
      <c r="AJ3372">
        <f>VLOOKUP(D3372,[3]Multipliers!$B:$AT,36)</f>
        <v>1</v>
      </c>
      <c r="AK3372">
        <f>VLOOKUP(D3372,[3]Multipliers!$B:$AT,36)</f>
        <v>1</v>
      </c>
      <c r="AM3372">
        <f t="shared" si="451"/>
        <v>0</v>
      </c>
    </row>
    <row r="3373" spans="1:39">
      <c r="A3373" s="2" t="str">
        <f t="shared" si="445"/>
        <v>JUSTECH (JIANGSU) PRECISION INDUSTRY CO., LTD.V68FBI2</v>
      </c>
      <c r="B3373" s="2" t="str">
        <f t="shared" si="446"/>
        <v>EQP,AE,FBI2(FBI),D47-V68,JUSTECHRetrofit</v>
      </c>
      <c r="D3373">
        <v>386896</v>
      </c>
      <c r="E3373" t="s">
        <v>39</v>
      </c>
      <c r="F3373" t="s">
        <v>40</v>
      </c>
      <c r="G3373" t="s">
        <v>41</v>
      </c>
      <c r="H3373" t="s">
        <v>206</v>
      </c>
      <c r="I3373" t="s">
        <v>43</v>
      </c>
      <c r="J3373" t="s">
        <v>181</v>
      </c>
      <c r="K3373" t="s">
        <v>3734</v>
      </c>
      <c r="L3373" t="s">
        <v>3735</v>
      </c>
      <c r="M3373" t="s">
        <v>3736</v>
      </c>
      <c r="N3373" s="18">
        <v>37293.949999999997</v>
      </c>
      <c r="O3373" s="98">
        <v>35175.129999999997</v>
      </c>
      <c r="P3373">
        <v>2</v>
      </c>
      <c r="Q3373" t="s">
        <v>48</v>
      </c>
      <c r="S3373"/>
      <c r="T3373" t="s">
        <v>60</v>
      </c>
      <c r="U3373" t="s">
        <v>374</v>
      </c>
      <c r="V3373" t="s">
        <v>85</v>
      </c>
      <c r="W3373">
        <v>29835.16</v>
      </c>
      <c r="X3373"/>
      <c r="Y3373">
        <v>850</v>
      </c>
      <c r="Z3373" s="3">
        <f t="shared" si="447"/>
        <v>74587.899999999994</v>
      </c>
      <c r="AA3373" s="3">
        <f t="shared" si="448"/>
        <v>59670.32</v>
      </c>
      <c r="AB3373" s="3">
        <f t="shared" si="449"/>
        <v>70350.259999999995</v>
      </c>
      <c r="AC3373">
        <f t="shared" si="450"/>
        <v>4237.6399999999994</v>
      </c>
      <c r="AD3373" t="str">
        <f>_xlfn.XLOOKUP(V3373,[2]Index!L:L,[2]Index!M:M)</f>
        <v>CN</v>
      </c>
      <c r="AE3373" s="3" t="s">
        <v>43</v>
      </c>
      <c r="AF3373" t="s">
        <v>52</v>
      </c>
      <c r="AG3373" s="4" t="s">
        <v>53</v>
      </c>
      <c r="AH3373" t="s">
        <v>54</v>
      </c>
      <c r="AJ3373">
        <f>VLOOKUP(D3373,[3]Multipliers!$B:$AT,36)</f>
        <v>2.0599549899834688</v>
      </c>
      <c r="AK3373">
        <f>VLOOKUP(D3373,[3]Multipliers!$B:$AT,36)</f>
        <v>2.0599549899834688</v>
      </c>
      <c r="AM3373">
        <f t="shared" si="451"/>
        <v>0</v>
      </c>
    </row>
    <row r="3374" spans="1:39">
      <c r="A3374" s="2" t="str">
        <f t="shared" si="445"/>
        <v>JUSTECH (JIANGSU) PRECISION INDUSTRY CO., LTD.V63CIM</v>
      </c>
      <c r="B3374" s="2" t="str">
        <f t="shared" si="446"/>
        <v>EQP,AE,CIM(CIM FX),D47-V63,JUSTECH,RETROFIT KITRetrofit</v>
      </c>
      <c r="D3374">
        <v>385555</v>
      </c>
      <c r="E3374" t="s">
        <v>39</v>
      </c>
      <c r="F3374" t="s">
        <v>40</v>
      </c>
      <c r="G3374" t="s">
        <v>41</v>
      </c>
      <c r="H3374" t="s">
        <v>42</v>
      </c>
      <c r="I3374" t="s">
        <v>43</v>
      </c>
      <c r="J3374" t="s">
        <v>181</v>
      </c>
      <c r="K3374" t="s">
        <v>3737</v>
      </c>
      <c r="L3374" t="s">
        <v>3339</v>
      </c>
      <c r="M3374" t="s">
        <v>3738</v>
      </c>
      <c r="N3374" s="18">
        <v>28479.22</v>
      </c>
      <c r="O3374" s="98">
        <v>27329.09</v>
      </c>
      <c r="P3374">
        <v>5</v>
      </c>
      <c r="Q3374" t="s">
        <v>48</v>
      </c>
      <c r="S3374"/>
      <c r="T3374"/>
      <c r="U3374" t="s">
        <v>374</v>
      </c>
      <c r="V3374" t="s">
        <v>85</v>
      </c>
      <c r="W3374" s="98">
        <v>17877.742999999999</v>
      </c>
      <c r="X3374" s="98"/>
      <c r="Y3374">
        <v>850</v>
      </c>
      <c r="Z3374" s="3">
        <f t="shared" si="447"/>
        <v>142396.1</v>
      </c>
      <c r="AA3374" s="3">
        <f t="shared" si="448"/>
        <v>89388.714999999997</v>
      </c>
      <c r="AB3374" s="3">
        <f t="shared" si="449"/>
        <v>136645.45000000001</v>
      </c>
      <c r="AC3374">
        <f t="shared" si="450"/>
        <v>5750.6499999999942</v>
      </c>
      <c r="AD3374" t="str">
        <f>_xlfn.XLOOKUP(V3374,[2]Index!L:L,[2]Index!M:M)</f>
        <v>CN</v>
      </c>
      <c r="AE3374" s="3" t="s">
        <v>5821</v>
      </c>
      <c r="AF3374" t="s">
        <v>52</v>
      </c>
      <c r="AG3374" s="4" t="s">
        <v>53</v>
      </c>
      <c r="AH3374" t="s">
        <v>54</v>
      </c>
      <c r="AJ3374">
        <f>VLOOKUP(D3374,[3]Multipliers!$B:$AT,36)</f>
        <v>1.2427327229125791</v>
      </c>
      <c r="AK3374">
        <f>VLOOKUP(D3374,[3]Multipliers!$B:$AT,36)</f>
        <v>1.2427327229125791</v>
      </c>
      <c r="AM3374">
        <f t="shared" si="451"/>
        <v>0</v>
      </c>
    </row>
    <row r="3375" spans="1:39">
      <c r="A3375" s="2" t="str">
        <f t="shared" si="445"/>
        <v>JUSTECH (JIANGSU) PRECISION INDUSTRY CO., LTD.V68CIM</v>
      </c>
      <c r="B3375" s="2" t="str">
        <f t="shared" si="446"/>
        <v>EQP,AE,CIM(CIM FX),D47-V68,JUSTECH,RETROFIT KITRetrofit</v>
      </c>
      <c r="D3375">
        <v>386242</v>
      </c>
      <c r="E3375" t="s">
        <v>39</v>
      </c>
      <c r="F3375" t="s">
        <v>40</v>
      </c>
      <c r="G3375" t="s">
        <v>41</v>
      </c>
      <c r="H3375" t="s">
        <v>206</v>
      </c>
      <c r="I3375" t="s">
        <v>43</v>
      </c>
      <c r="J3375" t="s">
        <v>181</v>
      </c>
      <c r="K3375" t="s">
        <v>3739</v>
      </c>
      <c r="L3375" t="s">
        <v>3339</v>
      </c>
      <c r="M3375" t="s">
        <v>3740</v>
      </c>
      <c r="N3375" s="18">
        <v>25072.29</v>
      </c>
      <c r="O3375" s="98">
        <v>24747.29</v>
      </c>
      <c r="P3375">
        <v>5</v>
      </c>
      <c r="Q3375" t="s">
        <v>48</v>
      </c>
      <c r="S3375"/>
      <c r="T3375"/>
      <c r="U3375" t="s">
        <v>374</v>
      </c>
      <c r="V3375" t="s">
        <v>85</v>
      </c>
      <c r="W3375" s="98">
        <v>15663.238499999999</v>
      </c>
      <c r="X3375" s="98"/>
      <c r="Y3375">
        <v>850</v>
      </c>
      <c r="Z3375" s="3">
        <f t="shared" si="447"/>
        <v>125361.45000000001</v>
      </c>
      <c r="AA3375" s="3">
        <f t="shared" si="448"/>
        <v>78316.192500000005</v>
      </c>
      <c r="AB3375" s="3">
        <f t="shared" si="449"/>
        <v>123736.45000000001</v>
      </c>
      <c r="AC3375">
        <f t="shared" si="450"/>
        <v>1625</v>
      </c>
      <c r="AD3375" t="str">
        <f>_xlfn.XLOOKUP(V3375,[2]Index!L:L,[2]Index!M:M)</f>
        <v>CN</v>
      </c>
      <c r="AE3375" s="3" t="s">
        <v>5821</v>
      </c>
      <c r="AF3375" t="s">
        <v>52</v>
      </c>
      <c r="AG3375" s="4" t="s">
        <v>53</v>
      </c>
      <c r="AH3375" t="s">
        <v>54</v>
      </c>
      <c r="AJ3375">
        <f>VLOOKUP(D3375,[3]Multipliers!$B:$AT,36)</f>
        <v>0.95795611961345095</v>
      </c>
      <c r="AK3375">
        <f>VLOOKUP(D3375,[3]Multipliers!$B:$AT,36)</f>
        <v>0.95795611961345095</v>
      </c>
      <c r="AM3375">
        <f t="shared" si="451"/>
        <v>0</v>
      </c>
    </row>
    <row r="3376" spans="1:39">
      <c r="A3376" s="2" t="str">
        <f t="shared" si="445"/>
        <v>JUSTECH (JIANGSU) PRECISION INDUSTRY CO., LTD.V68CIM</v>
      </c>
      <c r="B3376" s="2" t="str">
        <f t="shared" si="446"/>
        <v>EQP,AE,CIM IXMATION(CIM IXMATION FX),D47-V68,JUSTECH,RETROFIT KITRetrofit</v>
      </c>
      <c r="D3376">
        <v>386238</v>
      </c>
      <c r="E3376" t="s">
        <v>39</v>
      </c>
      <c r="F3376" t="s">
        <v>40</v>
      </c>
      <c r="G3376" t="s">
        <v>41</v>
      </c>
      <c r="H3376" t="s">
        <v>206</v>
      </c>
      <c r="I3376" t="s">
        <v>43</v>
      </c>
      <c r="J3376" t="s">
        <v>181</v>
      </c>
      <c r="K3376" t="s">
        <v>3741</v>
      </c>
      <c r="L3376" t="s">
        <v>3339</v>
      </c>
      <c r="M3376" t="s">
        <v>3742</v>
      </c>
      <c r="N3376" s="18">
        <v>25072.29</v>
      </c>
      <c r="O3376" s="98">
        <v>24747.29</v>
      </c>
      <c r="P3376">
        <v>5</v>
      </c>
      <c r="Q3376" t="s">
        <v>48</v>
      </c>
      <c r="S3376"/>
      <c r="T3376" t="s">
        <v>3415</v>
      </c>
      <c r="U3376" t="s">
        <v>374</v>
      </c>
      <c r="V3376" t="s">
        <v>85</v>
      </c>
      <c r="W3376" s="98">
        <v>15663.238499999999</v>
      </c>
      <c r="X3376" s="98"/>
      <c r="Y3376">
        <v>850</v>
      </c>
      <c r="Z3376" s="3">
        <f t="shared" si="447"/>
        <v>125361.45000000001</v>
      </c>
      <c r="AA3376" s="3">
        <f t="shared" si="448"/>
        <v>78316.192500000005</v>
      </c>
      <c r="AB3376" s="3">
        <f t="shared" si="449"/>
        <v>123736.45000000001</v>
      </c>
      <c r="AC3376">
        <f t="shared" si="450"/>
        <v>1625</v>
      </c>
      <c r="AD3376" t="str">
        <f>_xlfn.XLOOKUP(V3376,[2]Index!L:L,[2]Index!M:M)</f>
        <v>CN</v>
      </c>
      <c r="AE3376" s="3" t="s">
        <v>5821</v>
      </c>
      <c r="AF3376" t="s">
        <v>52</v>
      </c>
      <c r="AG3376" s="4" t="s">
        <v>53</v>
      </c>
      <c r="AH3376" t="s">
        <v>54</v>
      </c>
      <c r="AJ3376">
        <f>VLOOKUP(D3376,[3]Multipliers!$B:$AT,36)</f>
        <v>0.95795611961345095</v>
      </c>
      <c r="AK3376">
        <f>VLOOKUP(D3376,[3]Multipliers!$B:$AT,36)</f>
        <v>0.95795611961345095</v>
      </c>
      <c r="AM3376">
        <f t="shared" si="451"/>
        <v>0</v>
      </c>
    </row>
    <row r="3377" spans="1:39">
      <c r="A3377" s="2" t="str">
        <f t="shared" si="445"/>
        <v>HGLASER CO., LTD.V68ELM</v>
      </c>
      <c r="B3377" s="2" t="str">
        <f t="shared" si="446"/>
        <v>EQP,AE,ELM,D37-V68,HG LASER,RETROFIT KITRetrofit</v>
      </c>
      <c r="D3377">
        <v>386954</v>
      </c>
      <c r="E3377" t="s">
        <v>566</v>
      </c>
      <c r="F3377" t="s">
        <v>40</v>
      </c>
      <c r="G3377" t="s">
        <v>41</v>
      </c>
      <c r="H3377" t="s">
        <v>206</v>
      </c>
      <c r="I3377" t="s">
        <v>43</v>
      </c>
      <c r="J3377" t="s">
        <v>254</v>
      </c>
      <c r="K3377" t="s">
        <v>294</v>
      </c>
      <c r="L3377" t="s">
        <v>985</v>
      </c>
      <c r="M3377" t="s">
        <v>3743</v>
      </c>
      <c r="N3377" s="18">
        <v>66870</v>
      </c>
      <c r="O3377" s="98">
        <v>49660</v>
      </c>
      <c r="P3377">
        <v>2</v>
      </c>
      <c r="Q3377" t="s">
        <v>48</v>
      </c>
      <c r="R3377">
        <v>6</v>
      </c>
      <c r="S3377"/>
      <c r="T3377"/>
      <c r="U3377" t="s">
        <v>50</v>
      </c>
      <c r="V3377" t="s">
        <v>85</v>
      </c>
      <c r="W3377" s="98">
        <v>49660</v>
      </c>
      <c r="X3377" s="98"/>
      <c r="Y3377">
        <v>1376</v>
      </c>
      <c r="Z3377" s="3">
        <f t="shared" si="447"/>
        <v>133740</v>
      </c>
      <c r="AA3377" s="3">
        <f t="shared" si="448"/>
        <v>99320</v>
      </c>
      <c r="AB3377" s="3">
        <f t="shared" si="449"/>
        <v>99320</v>
      </c>
      <c r="AC3377">
        <f t="shared" si="450"/>
        <v>34420</v>
      </c>
      <c r="AD3377" t="str">
        <f>_xlfn.XLOOKUP(V3377,[2]Index!L:L,[2]Index!M:M)</f>
        <v>CN</v>
      </c>
      <c r="AE3377" s="3" t="s">
        <v>5821</v>
      </c>
      <c r="AF3377" t="s">
        <v>52</v>
      </c>
      <c r="AG3377" s="4" t="s">
        <v>53</v>
      </c>
      <c r="AH3377" t="s">
        <v>139</v>
      </c>
      <c r="AJ3377">
        <f>VLOOKUP(D3377,[3]Multipliers!$B:$AT,36)</f>
        <v>2.244405144505619</v>
      </c>
      <c r="AK3377">
        <f>VLOOKUP(D3377,[3]Multipliers!$B:$AT,36)</f>
        <v>2.244405144505619</v>
      </c>
      <c r="AM3377">
        <f t="shared" si="451"/>
        <v>0</v>
      </c>
    </row>
    <row r="3378" spans="1:39">
      <c r="A3378" s="2" t="str">
        <f t="shared" si="445"/>
        <v>TAOWINE INDUSTRIAL CO., LTD.V68PSF</v>
      </c>
      <c r="B3378" s="2" t="str">
        <f t="shared" si="446"/>
        <v>EQP,AE,PSF,D37-V68,TAOWINE,RETROFIT KITRetrofit</v>
      </c>
      <c r="D3378">
        <v>386746</v>
      </c>
      <c r="E3378" t="s">
        <v>1187</v>
      </c>
      <c r="F3378" t="s">
        <v>40</v>
      </c>
      <c r="G3378" t="s">
        <v>41</v>
      </c>
      <c r="H3378" t="s">
        <v>206</v>
      </c>
      <c r="I3378" t="s">
        <v>43</v>
      </c>
      <c r="J3378" t="s">
        <v>254</v>
      </c>
      <c r="K3378" t="s">
        <v>3744</v>
      </c>
      <c r="L3378" t="s">
        <v>1205</v>
      </c>
      <c r="M3378" t="s">
        <v>3745</v>
      </c>
      <c r="N3378" s="18" t="s">
        <v>893</v>
      </c>
      <c r="O3378" s="98" t="s">
        <v>893</v>
      </c>
      <c r="P3378">
        <v>6</v>
      </c>
      <c r="Q3378" t="s">
        <v>48</v>
      </c>
      <c r="S3378"/>
      <c r="T3378"/>
      <c r="U3378" t="s">
        <v>374</v>
      </c>
      <c r="V3378" t="s">
        <v>85</v>
      </c>
      <c r="W3378" s="98" t="s">
        <v>3497</v>
      </c>
      <c r="X3378" s="98"/>
      <c r="Z3378" s="3">
        <f t="shared" si="447"/>
        <v>0</v>
      </c>
      <c r="AA3378" s="3">
        <f t="shared" si="448"/>
        <v>0</v>
      </c>
      <c r="AB3378" s="3">
        <f t="shared" si="449"/>
        <v>0</v>
      </c>
      <c r="AC3378">
        <f t="shared" si="450"/>
        <v>0</v>
      </c>
      <c r="AD3378" t="str">
        <f>_xlfn.XLOOKUP(V3378,[2]Index!L:L,[2]Index!M:M)</f>
        <v>CN</v>
      </c>
      <c r="AE3378" s="3" t="s">
        <v>5821</v>
      </c>
      <c r="AF3378" t="s">
        <v>52</v>
      </c>
      <c r="AG3378" s="7" t="s">
        <v>53</v>
      </c>
      <c r="AH3378" t="s">
        <v>139</v>
      </c>
      <c r="AJ3378">
        <f>VLOOKUP(D3378,[3]Multipliers!$B:$AT,36)</f>
        <v>1</v>
      </c>
      <c r="AK3378">
        <f>VLOOKUP(D3378,[3]Multipliers!$B:$AT,36)</f>
        <v>1</v>
      </c>
      <c r="AM3378">
        <f t="shared" si="451"/>
        <v>0</v>
      </c>
    </row>
    <row r="3379" spans="1:39">
      <c r="A3379" s="2" t="str">
        <f t="shared" si="445"/>
        <v>JUSTECH (JIANGSU) PRECISION INDUSTRY CO., LTD.V68OIM-VB</v>
      </c>
      <c r="B3379" s="2" t="str">
        <f t="shared" si="446"/>
        <v>EQP,AE,OIM-VB,D37-V68,JUSTECH,RETROFIT KITRetrofit</v>
      </c>
      <c r="D3379">
        <v>386274</v>
      </c>
      <c r="E3379" t="s">
        <v>39</v>
      </c>
      <c r="F3379" t="s">
        <v>40</v>
      </c>
      <c r="G3379" t="s">
        <v>41</v>
      </c>
      <c r="H3379" t="s">
        <v>206</v>
      </c>
      <c r="I3379" t="s">
        <v>43</v>
      </c>
      <c r="J3379" t="s">
        <v>254</v>
      </c>
      <c r="K3379" t="s">
        <v>3746</v>
      </c>
      <c r="L3379" t="s">
        <v>3328</v>
      </c>
      <c r="M3379" t="s">
        <v>3747</v>
      </c>
      <c r="N3379" s="18">
        <v>45449.41</v>
      </c>
      <c r="O3379" s="98">
        <v>42688.69</v>
      </c>
      <c r="P3379">
        <v>2</v>
      </c>
      <c r="Q3379" t="s">
        <v>48</v>
      </c>
      <c r="S3379"/>
      <c r="T3379" t="s">
        <v>60</v>
      </c>
      <c r="U3379" t="s">
        <v>374</v>
      </c>
      <c r="V3379" t="s">
        <v>85</v>
      </c>
      <c r="W3379" s="98">
        <v>36758.807999999997</v>
      </c>
      <c r="X3379" s="98"/>
      <c r="Y3379">
        <v>850</v>
      </c>
      <c r="Z3379" s="3">
        <f t="shared" si="447"/>
        <v>90898.82</v>
      </c>
      <c r="AA3379" s="3">
        <f t="shared" si="448"/>
        <v>73517.615999999995</v>
      </c>
      <c r="AB3379" s="3">
        <f t="shared" si="449"/>
        <v>85377.38</v>
      </c>
      <c r="AC3379">
        <f t="shared" si="450"/>
        <v>5521.4400000000023</v>
      </c>
      <c r="AD3379" t="str">
        <f>_xlfn.XLOOKUP(V3379,[2]Index!L:L,[2]Index!M:M)</f>
        <v>CN</v>
      </c>
      <c r="AE3379" s="3" t="s">
        <v>5821</v>
      </c>
      <c r="AF3379" t="s">
        <v>52</v>
      </c>
      <c r="AG3379" s="7" t="s">
        <v>53</v>
      </c>
      <c r="AH3379" t="s">
        <v>139</v>
      </c>
      <c r="AJ3379">
        <f>VLOOKUP(D3379,[3]Multipliers!$B:$AT,36)</f>
        <v>1</v>
      </c>
      <c r="AK3379">
        <f>VLOOKUP(D3379,[3]Multipliers!$B:$AT,36)</f>
        <v>1</v>
      </c>
      <c r="AM3379">
        <f t="shared" si="451"/>
        <v>0</v>
      </c>
    </row>
    <row r="3380" spans="1:39">
      <c r="A3380" s="2" t="str">
        <f t="shared" si="445"/>
        <v>JUSTECH (JIANGSU) PRECISION INDUSTRY CO., LTD.V68CIM</v>
      </c>
      <c r="B3380" s="2" t="str">
        <f t="shared" si="446"/>
        <v>EQP,AE,CIM IXM(CIM IXM-AUTO/LEGACY-ICT),D37-V63,JST,RETROFIT KITRetrofit</v>
      </c>
      <c r="D3380">
        <v>384816</v>
      </c>
      <c r="E3380" t="s">
        <v>39</v>
      </c>
      <c r="F3380" t="s">
        <v>40</v>
      </c>
      <c r="G3380" t="s">
        <v>41</v>
      </c>
      <c r="H3380" t="s">
        <v>206</v>
      </c>
      <c r="I3380" t="s">
        <v>43</v>
      </c>
      <c r="J3380" t="s">
        <v>254</v>
      </c>
      <c r="K3380" t="s">
        <v>3748</v>
      </c>
      <c r="L3380" t="s">
        <v>3339</v>
      </c>
      <c r="M3380" t="s">
        <v>3749</v>
      </c>
      <c r="N3380" s="18">
        <v>28479.52</v>
      </c>
      <c r="O3380" s="98">
        <v>27329.38</v>
      </c>
      <c r="P3380">
        <v>1</v>
      </c>
      <c r="Q3380" t="s">
        <v>48</v>
      </c>
      <c r="S3380"/>
      <c r="T3380" t="s">
        <v>3750</v>
      </c>
      <c r="U3380" t="s">
        <v>374</v>
      </c>
      <c r="V3380" t="s">
        <v>85</v>
      </c>
      <c r="W3380" s="98">
        <v>17877.937999999998</v>
      </c>
      <c r="X3380" s="98"/>
      <c r="Y3380">
        <v>850</v>
      </c>
      <c r="Z3380" s="3">
        <f t="shared" si="447"/>
        <v>28479.52</v>
      </c>
      <c r="AA3380" s="3">
        <f t="shared" si="448"/>
        <v>17877.937999999998</v>
      </c>
      <c r="AB3380" s="3">
        <f t="shared" si="449"/>
        <v>27329.38</v>
      </c>
      <c r="AC3380">
        <f t="shared" si="450"/>
        <v>1150.1399999999994</v>
      </c>
      <c r="AD3380" t="str">
        <f>_xlfn.XLOOKUP(V3380,[2]Index!L:L,[2]Index!M:M)</f>
        <v>CN</v>
      </c>
      <c r="AE3380" s="3" t="s">
        <v>5821</v>
      </c>
      <c r="AF3380" t="s">
        <v>52</v>
      </c>
      <c r="AG3380" s="7" t="s">
        <v>53</v>
      </c>
      <c r="AH3380" t="s">
        <v>139</v>
      </c>
      <c r="AJ3380">
        <f>VLOOKUP(D3380,[3]Multipliers!$B:$AT,36)</f>
        <v>1.3685415304120341</v>
      </c>
      <c r="AK3380">
        <f>VLOOKUP(D3380,[3]Multipliers!$B:$AT,36)</f>
        <v>1.3685415304120341</v>
      </c>
      <c r="AM3380">
        <f t="shared" si="451"/>
        <v>0</v>
      </c>
    </row>
    <row r="3381" spans="1:39">
      <c r="A3381" s="2" t="str">
        <f t="shared" si="445"/>
        <v>JUSTECH (JIANGSU) PRECISION INDUSTRY CO., LTD.V63CIM</v>
      </c>
      <c r="B3381" s="2" t="str">
        <f t="shared" si="446"/>
        <v>EQP,AE,CIM(CIM AUTO/LEGACY-ICT),D37-V63,JUSTECH,RETROFIT KITRetrofit</v>
      </c>
      <c r="D3381">
        <v>385554</v>
      </c>
      <c r="E3381" t="s">
        <v>39</v>
      </c>
      <c r="F3381" t="s">
        <v>40</v>
      </c>
      <c r="G3381" t="s">
        <v>41</v>
      </c>
      <c r="H3381" t="s">
        <v>42</v>
      </c>
      <c r="I3381" t="s">
        <v>43</v>
      </c>
      <c r="J3381" t="s">
        <v>254</v>
      </c>
      <c r="K3381" t="s">
        <v>3751</v>
      </c>
      <c r="L3381" t="s">
        <v>3339</v>
      </c>
      <c r="M3381" t="s">
        <v>3752</v>
      </c>
      <c r="N3381" s="18">
        <v>28479.52</v>
      </c>
      <c r="O3381" s="98">
        <v>27329.38</v>
      </c>
      <c r="P3381">
        <v>5</v>
      </c>
      <c r="Q3381" t="s">
        <v>48</v>
      </c>
      <c r="S3381"/>
      <c r="T3381"/>
      <c r="U3381" t="s">
        <v>374</v>
      </c>
      <c r="V3381" t="s">
        <v>85</v>
      </c>
      <c r="W3381" s="98">
        <v>17877.937999999998</v>
      </c>
      <c r="X3381" s="98"/>
      <c r="Y3381">
        <v>850</v>
      </c>
      <c r="Z3381" s="3">
        <f t="shared" si="447"/>
        <v>142397.6</v>
      </c>
      <c r="AA3381" s="3">
        <f t="shared" si="448"/>
        <v>89389.689999999988</v>
      </c>
      <c r="AB3381" s="3">
        <f t="shared" si="449"/>
        <v>136646.9</v>
      </c>
      <c r="AC3381">
        <f t="shared" si="450"/>
        <v>5750.7000000000116</v>
      </c>
      <c r="AD3381" t="str">
        <f>_xlfn.XLOOKUP(V3381,[2]Index!L:L,[2]Index!M:M)</f>
        <v>CN</v>
      </c>
      <c r="AE3381" s="3" t="s">
        <v>5821</v>
      </c>
      <c r="AF3381" t="s">
        <v>52</v>
      </c>
      <c r="AG3381" s="7" t="s">
        <v>53</v>
      </c>
      <c r="AH3381" t="s">
        <v>139</v>
      </c>
      <c r="AJ3381">
        <f>VLOOKUP(D3381,[3]Multipliers!$B:$AT,36)</f>
        <v>1.2427327229125791</v>
      </c>
      <c r="AK3381">
        <f>VLOOKUP(D3381,[3]Multipliers!$B:$AT,36)</f>
        <v>1.2427327229125791</v>
      </c>
      <c r="AM3381">
        <f t="shared" si="451"/>
        <v>0</v>
      </c>
    </row>
    <row r="3382" spans="1:39">
      <c r="A3382" s="2" t="str">
        <f t="shared" si="445"/>
        <v>JUSTECH (JIANGSU) PRECISION INDUSTRY CO., LTD.V63CIM</v>
      </c>
      <c r="B3382" s="2" t="str">
        <f t="shared" si="446"/>
        <v>EQP,AE,CIM IXM(CIM IXM-AUTO/LEGACY-ICT),D37-V63,JST,RETROFIT KITRetrofit</v>
      </c>
      <c r="D3382">
        <v>384815</v>
      </c>
      <c r="E3382" t="s">
        <v>39</v>
      </c>
      <c r="F3382" t="s">
        <v>40</v>
      </c>
      <c r="G3382" t="s">
        <v>41</v>
      </c>
      <c r="H3382" t="s">
        <v>42</v>
      </c>
      <c r="I3382" t="s">
        <v>43</v>
      </c>
      <c r="J3382" t="s">
        <v>254</v>
      </c>
      <c r="K3382" t="s">
        <v>3748</v>
      </c>
      <c r="L3382" t="s">
        <v>3339</v>
      </c>
      <c r="M3382" t="s">
        <v>3749</v>
      </c>
      <c r="N3382" s="18">
        <v>28479.52</v>
      </c>
      <c r="O3382" s="98">
        <v>27329.38</v>
      </c>
      <c r="P3382">
        <v>4</v>
      </c>
      <c r="Q3382" t="s">
        <v>48</v>
      </c>
      <c r="S3382"/>
      <c r="T3382" t="s">
        <v>3415</v>
      </c>
      <c r="U3382" t="s">
        <v>374</v>
      </c>
      <c r="V3382" t="s">
        <v>85</v>
      </c>
      <c r="W3382">
        <v>17877.937999999998</v>
      </c>
      <c r="X3382"/>
      <c r="Y3382">
        <v>850</v>
      </c>
      <c r="Z3382" s="3">
        <f t="shared" si="447"/>
        <v>113918.08</v>
      </c>
      <c r="AA3382" s="3">
        <f t="shared" si="448"/>
        <v>71511.751999999993</v>
      </c>
      <c r="AB3382" s="3">
        <f t="shared" si="449"/>
        <v>109317.52</v>
      </c>
      <c r="AC3382">
        <f t="shared" si="450"/>
        <v>4600.5599999999977</v>
      </c>
      <c r="AD3382" t="str">
        <f>_xlfn.XLOOKUP(V3382,[2]Index!L:L,[2]Index!M:M)</f>
        <v>CN</v>
      </c>
      <c r="AE3382" s="3" t="s">
        <v>5821</v>
      </c>
      <c r="AF3382" t="s">
        <v>52</v>
      </c>
      <c r="AG3382" s="4" t="s">
        <v>53</v>
      </c>
      <c r="AH3382" t="s">
        <v>139</v>
      </c>
      <c r="AJ3382">
        <f>VLOOKUP(D3382,[3]Multipliers!$B:$AT,36)</f>
        <v>1.3685415304120341</v>
      </c>
      <c r="AK3382">
        <f>VLOOKUP(D3382,[3]Multipliers!$B:$AT,36)</f>
        <v>1.3685415304120341</v>
      </c>
      <c r="AM3382">
        <f t="shared" si="451"/>
        <v>0</v>
      </c>
    </row>
    <row r="3383" spans="1:39">
      <c r="A3383" s="2" t="str">
        <f t="shared" si="445"/>
        <v>TAOWINE INDUSTRIAL CO., LTD.V68PSF</v>
      </c>
      <c r="B3383" s="2" t="str">
        <f t="shared" si="446"/>
        <v>EQP,AE,PSF,D27-V68,TAOWINE,RETROFIT KITRetrofit</v>
      </c>
      <c r="C3383" s="3" t="str">
        <f t="shared" ref="C3383:C3389" si="454">_xlfn.CONCAT(G3383,L3383,"New Buy")</f>
        <v>iphonePSFNew Buy</v>
      </c>
      <c r="D3383">
        <v>387013</v>
      </c>
      <c r="E3383" t="s">
        <v>1187</v>
      </c>
      <c r="F3383" t="s">
        <v>40</v>
      </c>
      <c r="G3383" t="s">
        <v>41</v>
      </c>
      <c r="H3383" t="s">
        <v>206</v>
      </c>
      <c r="I3383" t="s">
        <v>43</v>
      </c>
      <c r="J3383" t="s">
        <v>237</v>
      </c>
      <c r="K3383" t="s">
        <v>294</v>
      </c>
      <c r="L3383" t="s">
        <v>1205</v>
      </c>
      <c r="M3383" t="s">
        <v>3753</v>
      </c>
      <c r="N3383" s="18" t="s">
        <v>893</v>
      </c>
      <c r="O3383" s="98" t="s">
        <v>893</v>
      </c>
      <c r="P3383">
        <v>1</v>
      </c>
      <c r="Q3383" t="s">
        <v>48</v>
      </c>
      <c r="S3383"/>
      <c r="T3383"/>
      <c r="U3383" t="s">
        <v>374</v>
      </c>
      <c r="V3383" t="s">
        <v>85</v>
      </c>
      <c r="W3383" t="s">
        <v>3497</v>
      </c>
      <c r="X3383"/>
      <c r="Z3383" s="3">
        <f t="shared" si="447"/>
        <v>0</v>
      </c>
      <c r="AA3383" s="3">
        <f t="shared" si="448"/>
        <v>0</v>
      </c>
      <c r="AB3383" s="3">
        <f t="shared" si="449"/>
        <v>0</v>
      </c>
      <c r="AC3383">
        <f t="shared" si="450"/>
        <v>0</v>
      </c>
      <c r="AD3383" t="str">
        <f>_xlfn.XLOOKUP(V3383,[2]Index!L:L,[2]Index!M:M)</f>
        <v>CN</v>
      </c>
      <c r="AE3383" s="3" t="s">
        <v>5821</v>
      </c>
      <c r="AF3383" t="s">
        <v>52</v>
      </c>
      <c r="AG3383" s="4" t="s">
        <v>53</v>
      </c>
      <c r="AH3383" t="s">
        <v>64</v>
      </c>
      <c r="AJ3383">
        <f>VLOOKUP(D3383,[3]Multipliers!$B:$AT,36)</f>
        <v>0.81702390030990901</v>
      </c>
      <c r="AK3383">
        <f>VLOOKUP(D3383,[3]Multipliers!$B:$AT,36)</f>
        <v>0.81702390030990901</v>
      </c>
      <c r="AM3383">
        <f t="shared" si="451"/>
        <v>0</v>
      </c>
    </row>
    <row r="3384" spans="1:39">
      <c r="A3384" s="2" t="str">
        <f t="shared" si="445"/>
        <v>TAOWINE INDUSTRIAL CO., LTD.V68PSF</v>
      </c>
      <c r="B3384" s="2" t="str">
        <f t="shared" si="446"/>
        <v>EQP,AE,PSF,D27-V68,TAOWINE,RETROFIT KITRetrofit</v>
      </c>
      <c r="C3384" s="3" t="str">
        <f t="shared" si="454"/>
        <v>iphonePSFNew Buy</v>
      </c>
      <c r="D3384">
        <v>387013</v>
      </c>
      <c r="E3384" t="s">
        <v>1187</v>
      </c>
      <c r="F3384" t="s">
        <v>40</v>
      </c>
      <c r="G3384" t="s">
        <v>41</v>
      </c>
      <c r="H3384" t="s">
        <v>206</v>
      </c>
      <c r="I3384" t="s">
        <v>43</v>
      </c>
      <c r="J3384" t="s">
        <v>237</v>
      </c>
      <c r="K3384" t="s">
        <v>294</v>
      </c>
      <c r="L3384" t="s">
        <v>1205</v>
      </c>
      <c r="M3384" t="s">
        <v>3753</v>
      </c>
      <c r="N3384" s="18" t="s">
        <v>893</v>
      </c>
      <c r="O3384" s="98" t="s">
        <v>893</v>
      </c>
      <c r="P3384">
        <v>3</v>
      </c>
      <c r="Q3384" t="s">
        <v>48</v>
      </c>
      <c r="S3384"/>
      <c r="T3384"/>
      <c r="U3384" t="s">
        <v>374</v>
      </c>
      <c r="V3384" t="s">
        <v>85</v>
      </c>
      <c r="W3384" t="s">
        <v>3497</v>
      </c>
      <c r="X3384"/>
      <c r="Z3384" s="3">
        <f t="shared" si="447"/>
        <v>0</v>
      </c>
      <c r="AA3384" s="3">
        <f t="shared" si="448"/>
        <v>0</v>
      </c>
      <c r="AB3384" s="3">
        <f t="shared" si="449"/>
        <v>0</v>
      </c>
      <c r="AC3384">
        <f t="shared" si="450"/>
        <v>0</v>
      </c>
      <c r="AD3384" t="str">
        <f>_xlfn.XLOOKUP(V3384,[2]Index!L:L,[2]Index!M:M)</f>
        <v>CN</v>
      </c>
      <c r="AE3384" s="3" t="s">
        <v>5821</v>
      </c>
      <c r="AF3384" t="s">
        <v>52</v>
      </c>
      <c r="AG3384" s="4" t="s">
        <v>53</v>
      </c>
      <c r="AH3384" t="s">
        <v>64</v>
      </c>
      <c r="AJ3384">
        <f>VLOOKUP(D3384,[3]Multipliers!$B:$AT,36)</f>
        <v>0.81702390030990901</v>
      </c>
      <c r="AK3384">
        <f>VLOOKUP(D3384,[3]Multipliers!$B:$AT,36)</f>
        <v>0.81702390030990901</v>
      </c>
      <c r="AM3384">
        <f t="shared" si="451"/>
        <v>0</v>
      </c>
    </row>
    <row r="3385" spans="1:39">
      <c r="A3385" s="2" t="str">
        <f t="shared" si="445"/>
        <v>SHENZHEN TETE LASER TECHNOLOGY CO., LTD.V64BFLC</v>
      </c>
      <c r="B3385" s="2" t="str">
        <f t="shared" si="446"/>
        <v>EQP,AE,BFLC,D23-V64,TETE,RETROFIT KITRetrofit</v>
      </c>
      <c r="C3385" s="3" t="str">
        <f t="shared" si="454"/>
        <v>iphoneBFLCNew Buy</v>
      </c>
      <c r="D3385">
        <v>385706</v>
      </c>
      <c r="E3385" t="s">
        <v>3341</v>
      </c>
      <c r="F3385" t="s">
        <v>40</v>
      </c>
      <c r="G3385" t="s">
        <v>41</v>
      </c>
      <c r="H3385" t="s">
        <v>65</v>
      </c>
      <c r="I3385" t="s">
        <v>43</v>
      </c>
      <c r="J3385" t="s">
        <v>61</v>
      </c>
      <c r="K3385" t="s">
        <v>3754</v>
      </c>
      <c r="L3385" t="s">
        <v>3372</v>
      </c>
      <c r="M3385" t="s">
        <v>3755</v>
      </c>
      <c r="N3385" s="18">
        <v>10314</v>
      </c>
      <c r="O3385" s="98">
        <v>9282</v>
      </c>
      <c r="P3385">
        <v>2</v>
      </c>
      <c r="Q3385" t="s">
        <v>48</v>
      </c>
      <c r="S3385"/>
      <c r="T3385"/>
      <c r="U3385" t="s">
        <v>50</v>
      </c>
      <c r="V3385" t="s">
        <v>85</v>
      </c>
      <c r="W3385">
        <v>9282</v>
      </c>
      <c r="X3385" t="s">
        <v>60</v>
      </c>
      <c r="Z3385" s="3">
        <f t="shared" si="447"/>
        <v>20628</v>
      </c>
      <c r="AA3385" s="3">
        <f t="shared" si="448"/>
        <v>18564</v>
      </c>
      <c r="AB3385" s="3">
        <f t="shared" si="449"/>
        <v>18564</v>
      </c>
      <c r="AC3385">
        <f t="shared" si="450"/>
        <v>2064</v>
      </c>
      <c r="AD3385" t="str">
        <f>_xlfn.XLOOKUP(V3385,[2]Index!L:L,[2]Index!M:M)</f>
        <v>CN</v>
      </c>
      <c r="AE3385" s="3" t="s">
        <v>5821</v>
      </c>
      <c r="AF3385" t="s">
        <v>52</v>
      </c>
      <c r="AG3385" s="7" t="s">
        <v>53</v>
      </c>
      <c r="AH3385" t="s">
        <v>64</v>
      </c>
      <c r="AJ3385">
        <f>VLOOKUP(D3385,[3]Multipliers!$B:$AT,36)</f>
        <v>0.91137842818596304</v>
      </c>
      <c r="AK3385">
        <f>VLOOKUP(D3385,[3]Multipliers!$B:$AT,36)</f>
        <v>0.91137842818596304</v>
      </c>
      <c r="AM3385">
        <f t="shared" si="451"/>
        <v>0</v>
      </c>
    </row>
    <row r="3386" spans="1:39">
      <c r="A3386" s="2" t="str">
        <f t="shared" si="445"/>
        <v>HGLASER CO., LTD.V64PAMW</v>
      </c>
      <c r="B3386" s="2" t="str">
        <f t="shared" si="446"/>
        <v>EQP,AE,PAMW,D23-V6X,HG LASER,RETROFIT KITRetrofit</v>
      </c>
      <c r="C3386" s="3" t="str">
        <f t="shared" si="454"/>
        <v>iphonePAMWNew Buy</v>
      </c>
      <c r="D3386" s="33">
        <v>385435</v>
      </c>
      <c r="E3386" s="33" t="s">
        <v>566</v>
      </c>
      <c r="F3386" s="33" t="s">
        <v>40</v>
      </c>
      <c r="G3386" s="36" t="s">
        <v>41</v>
      </c>
      <c r="H3386" s="33" t="s">
        <v>65</v>
      </c>
      <c r="I3386" s="33" t="s">
        <v>43</v>
      </c>
      <c r="J3386" s="33" t="s">
        <v>61</v>
      </c>
      <c r="K3386" s="33" t="s">
        <v>3756</v>
      </c>
      <c r="L3386" s="33" t="s">
        <v>1112</v>
      </c>
      <c r="M3386" s="33" t="s">
        <v>3757</v>
      </c>
      <c r="N3386" s="15">
        <v>35110.9</v>
      </c>
      <c r="O3386" s="26">
        <v>34800</v>
      </c>
      <c r="P3386" s="33">
        <v>4</v>
      </c>
      <c r="Q3386" s="33" t="s">
        <v>48</v>
      </c>
      <c r="R3386" s="34">
        <v>6</v>
      </c>
      <c r="S3386" s="43"/>
      <c r="T3386" s="43"/>
      <c r="U3386" s="36" t="s">
        <v>50</v>
      </c>
      <c r="V3386" s="36" t="s">
        <v>85</v>
      </c>
      <c r="W3386" s="37">
        <v>13921.4</v>
      </c>
      <c r="X3386" s="38"/>
      <c r="Y3386" s="36">
        <v>1376</v>
      </c>
      <c r="Z3386" s="3">
        <f t="shared" si="447"/>
        <v>140443.6</v>
      </c>
      <c r="AA3386" s="3">
        <f t="shared" si="448"/>
        <v>55685.599999999999</v>
      </c>
      <c r="AB3386" s="3">
        <f t="shared" si="449"/>
        <v>139200</v>
      </c>
      <c r="AC3386">
        <f t="shared" si="450"/>
        <v>1243.6000000000058</v>
      </c>
      <c r="AD3386" t="str">
        <f>_xlfn.XLOOKUP(V3386,[2]Index!L:L,[2]Index!M:M)</f>
        <v>CN</v>
      </c>
      <c r="AE3386" s="3" t="s">
        <v>5821</v>
      </c>
      <c r="AF3386" t="s">
        <v>52</v>
      </c>
      <c r="AG3386" s="7" t="s">
        <v>53</v>
      </c>
      <c r="AH3386" t="s">
        <v>64</v>
      </c>
      <c r="AJ3386">
        <f>VLOOKUP(D3386,[3]Multipliers!$B:$AT,36)</f>
        <v>1.1293018123996041</v>
      </c>
      <c r="AK3386">
        <f>VLOOKUP(D3386,[3]Multipliers!$B:$AT,36)</f>
        <v>1.1293018123996041</v>
      </c>
      <c r="AM3386">
        <f t="shared" si="451"/>
        <v>0</v>
      </c>
    </row>
    <row r="3387" spans="1:39">
      <c r="A3387" s="2" t="str">
        <f t="shared" si="445"/>
        <v>HGLASER CO., LTD.V64LFW</v>
      </c>
      <c r="B3387" s="2" t="str">
        <f t="shared" si="446"/>
        <v>EQP,AE,LFW,D23-V64,HG LASER,RETROFIT KITRetrofit</v>
      </c>
      <c r="C3387" s="3" t="str">
        <f t="shared" si="454"/>
        <v>iphoneLFWNew Buy</v>
      </c>
      <c r="D3387" s="33">
        <v>385735</v>
      </c>
      <c r="E3387" s="33" t="s">
        <v>566</v>
      </c>
      <c r="F3387" s="33" t="s">
        <v>40</v>
      </c>
      <c r="G3387" s="36" t="s">
        <v>41</v>
      </c>
      <c r="H3387" s="33" t="s">
        <v>65</v>
      </c>
      <c r="I3387" s="33" t="s">
        <v>43</v>
      </c>
      <c r="J3387" s="33" t="s">
        <v>61</v>
      </c>
      <c r="K3387" s="33" t="s">
        <v>3758</v>
      </c>
      <c r="L3387" s="33" t="s">
        <v>3483</v>
      </c>
      <c r="M3387" s="33" t="s">
        <v>3759</v>
      </c>
      <c r="N3387" s="15">
        <v>23419.599999999999</v>
      </c>
      <c r="O3387" s="26">
        <v>21546.031999999901</v>
      </c>
      <c r="P3387" s="33">
        <v>1</v>
      </c>
      <c r="Q3387" s="33" t="s">
        <v>48</v>
      </c>
      <c r="R3387" s="34">
        <v>6</v>
      </c>
      <c r="S3387" s="43"/>
      <c r="T3387" s="43"/>
      <c r="U3387" s="36" t="s">
        <v>50</v>
      </c>
      <c r="V3387" s="36" t="s">
        <v>85</v>
      </c>
      <c r="W3387" s="37">
        <v>21546.031999999901</v>
      </c>
      <c r="X3387" s="38"/>
      <c r="Y3387" s="36">
        <v>1376</v>
      </c>
      <c r="Z3387" s="3">
        <f t="shared" si="447"/>
        <v>23419.599999999999</v>
      </c>
      <c r="AA3387" s="3">
        <f t="shared" si="448"/>
        <v>21546.031999999901</v>
      </c>
      <c r="AB3387" s="3">
        <f t="shared" si="449"/>
        <v>21546.031999999901</v>
      </c>
      <c r="AC3387">
        <f t="shared" si="450"/>
        <v>1873.5680000000975</v>
      </c>
      <c r="AD3387" t="str">
        <f>_xlfn.XLOOKUP(V3387,[2]Index!L:L,[2]Index!M:M)</f>
        <v>CN</v>
      </c>
      <c r="AE3387" s="3" t="s">
        <v>5821</v>
      </c>
      <c r="AF3387" t="s">
        <v>52</v>
      </c>
      <c r="AG3387" s="4" t="s">
        <v>53</v>
      </c>
      <c r="AH3387" t="s">
        <v>64</v>
      </c>
      <c r="AJ3387">
        <f>VLOOKUP(D3387,[3]Multipliers!$B:$AT,36)</f>
        <v>0.89132576588705126</v>
      </c>
      <c r="AK3387">
        <f>VLOOKUP(D3387,[3]Multipliers!$B:$AT,36)</f>
        <v>0.89132576588705126</v>
      </c>
      <c r="AM3387">
        <f t="shared" si="451"/>
        <v>0</v>
      </c>
    </row>
    <row r="3388" spans="1:39">
      <c r="A3388" s="2" t="str">
        <f t="shared" si="445"/>
        <v>HGLASER CO., LTD.V64ELM</v>
      </c>
      <c r="B3388" s="2" t="str">
        <f t="shared" si="446"/>
        <v>EQP,AE,ELM,D23-V64,HG LASER,RETROFIT KITRetrofit</v>
      </c>
      <c r="C3388" s="3" t="str">
        <f t="shared" si="454"/>
        <v>iphoneELMNew Buy</v>
      </c>
      <c r="D3388" s="33">
        <v>385151</v>
      </c>
      <c r="E3388" s="33" t="s">
        <v>566</v>
      </c>
      <c r="F3388" s="33" t="s">
        <v>40</v>
      </c>
      <c r="G3388" s="36" t="s">
        <v>41</v>
      </c>
      <c r="H3388" s="33" t="s">
        <v>65</v>
      </c>
      <c r="I3388" s="33" t="s">
        <v>43</v>
      </c>
      <c r="J3388" s="33" t="s">
        <v>61</v>
      </c>
      <c r="K3388" s="33" t="s">
        <v>3760</v>
      </c>
      <c r="L3388" s="33" t="s">
        <v>985</v>
      </c>
      <c r="M3388" s="33" t="s">
        <v>3761</v>
      </c>
      <c r="N3388" s="15">
        <v>10808.9</v>
      </c>
      <c r="O3388" s="26">
        <v>8766</v>
      </c>
      <c r="P3388" s="33">
        <v>2</v>
      </c>
      <c r="Q3388" s="33" t="s">
        <v>48</v>
      </c>
      <c r="R3388" s="34">
        <v>6</v>
      </c>
      <c r="S3388" s="43"/>
      <c r="T3388" s="43"/>
      <c r="U3388" s="36" t="s">
        <v>50</v>
      </c>
      <c r="V3388" s="36" t="s">
        <v>85</v>
      </c>
      <c r="W3388" s="37">
        <v>8766</v>
      </c>
      <c r="X3388" s="38"/>
      <c r="Y3388" s="36">
        <v>1376</v>
      </c>
      <c r="Z3388" s="3">
        <f t="shared" si="447"/>
        <v>21617.8</v>
      </c>
      <c r="AA3388" s="3">
        <f t="shared" si="448"/>
        <v>17532</v>
      </c>
      <c r="AB3388" s="3">
        <f t="shared" si="449"/>
        <v>17532</v>
      </c>
      <c r="AC3388">
        <f t="shared" si="450"/>
        <v>4085.7999999999993</v>
      </c>
      <c r="AD3388" t="str">
        <f>_xlfn.XLOOKUP(V3388,[2]Index!L:L,[2]Index!M:M)</f>
        <v>CN</v>
      </c>
      <c r="AE3388" s="3" t="s">
        <v>5821</v>
      </c>
      <c r="AF3388" t="s">
        <v>52</v>
      </c>
      <c r="AG3388" s="5" t="s">
        <v>53</v>
      </c>
      <c r="AH3388" t="s">
        <v>64</v>
      </c>
      <c r="AJ3388">
        <f>VLOOKUP(D3388,[3]Multipliers!$B:$AT,36)</f>
        <v>0.75653749892120481</v>
      </c>
      <c r="AK3388">
        <f>VLOOKUP(D3388,[3]Multipliers!$B:$AT,36)</f>
        <v>0.75653749892120481</v>
      </c>
      <c r="AM3388">
        <f t="shared" si="451"/>
        <v>0</v>
      </c>
    </row>
    <row r="3389" spans="1:39">
      <c r="A3389" s="2" t="str">
        <f t="shared" si="445"/>
        <v>HGLASER CO., LTD.V64FBW</v>
      </c>
      <c r="B3389" s="2" t="str">
        <f t="shared" si="446"/>
        <v>EQP,AE,FBW,D23-V64,HG LASER,RETROFIT KITRetrofit</v>
      </c>
      <c r="C3389" s="3" t="str">
        <f t="shared" si="454"/>
        <v>iphoneFBWNew Buy</v>
      </c>
      <c r="D3389" s="33">
        <v>385728</v>
      </c>
      <c r="E3389" s="33" t="s">
        <v>566</v>
      </c>
      <c r="F3389" s="33" t="s">
        <v>40</v>
      </c>
      <c r="G3389" s="36" t="s">
        <v>41</v>
      </c>
      <c r="H3389" s="33" t="s">
        <v>65</v>
      </c>
      <c r="I3389" s="33" t="s">
        <v>43</v>
      </c>
      <c r="J3389" s="33" t="s">
        <v>61</v>
      </c>
      <c r="K3389" s="33" t="s">
        <v>3762</v>
      </c>
      <c r="L3389" s="33" t="s">
        <v>3487</v>
      </c>
      <c r="M3389" s="33" t="s">
        <v>3763</v>
      </c>
      <c r="N3389" s="15">
        <v>16085.55</v>
      </c>
      <c r="O3389" s="26">
        <v>14798.7059999999</v>
      </c>
      <c r="P3389" s="33">
        <v>1</v>
      </c>
      <c r="Q3389" s="33" t="s">
        <v>48</v>
      </c>
      <c r="R3389" s="34">
        <v>6</v>
      </c>
      <c r="S3389" s="43"/>
      <c r="T3389" s="43"/>
      <c r="U3389" s="36" t="s">
        <v>50</v>
      </c>
      <c r="V3389" s="36" t="s">
        <v>85</v>
      </c>
      <c r="W3389" s="37">
        <v>14798.7059999999</v>
      </c>
      <c r="X3389" s="38"/>
      <c r="Y3389" s="36">
        <v>1376</v>
      </c>
      <c r="Z3389" s="3">
        <f t="shared" si="447"/>
        <v>16085.55</v>
      </c>
      <c r="AA3389" s="3">
        <f t="shared" si="448"/>
        <v>14798.7059999999</v>
      </c>
      <c r="AB3389" s="3">
        <f t="shared" si="449"/>
        <v>14798.7059999999</v>
      </c>
      <c r="AC3389">
        <f t="shared" si="450"/>
        <v>1286.8440000000992</v>
      </c>
      <c r="AD3389" t="str">
        <f>_xlfn.XLOOKUP(V3389,[2]Index!L:L,[2]Index!M:M)</f>
        <v>CN</v>
      </c>
      <c r="AE3389" s="3" t="s">
        <v>5821</v>
      </c>
      <c r="AF3389" t="s">
        <v>52</v>
      </c>
      <c r="AG3389" s="8" t="s">
        <v>53</v>
      </c>
      <c r="AH3389" t="s">
        <v>64</v>
      </c>
      <c r="AJ3389">
        <f>VLOOKUP(D3389,[3]Multipliers!$B:$AT,36)</f>
        <v>1.1176283604566903</v>
      </c>
      <c r="AK3389">
        <f>VLOOKUP(D3389,[3]Multipliers!$B:$AT,36)</f>
        <v>1.1176283604566903</v>
      </c>
      <c r="AM3389">
        <f t="shared" si="451"/>
        <v>0</v>
      </c>
    </row>
    <row r="3390" spans="1:39">
      <c r="A3390" s="2" t="str">
        <f t="shared" si="445"/>
        <v>HAN'S LASER TECHNOLOGY CO., LTD.V64ELM</v>
      </c>
      <c r="B3390" s="2" t="str">
        <f t="shared" si="446"/>
        <v>EQP,AE,ELM,D23-V64,HANS,RETROFIT KITRetrofit</v>
      </c>
      <c r="D3390">
        <v>385880</v>
      </c>
      <c r="E3390" t="s">
        <v>3590</v>
      </c>
      <c r="F3390" t="s">
        <v>40</v>
      </c>
      <c r="G3390" t="s">
        <v>41</v>
      </c>
      <c r="H3390" t="s">
        <v>65</v>
      </c>
      <c r="I3390" t="s">
        <v>43</v>
      </c>
      <c r="J3390" t="s">
        <v>61</v>
      </c>
      <c r="K3390" t="s">
        <v>3764</v>
      </c>
      <c r="L3390" t="s">
        <v>985</v>
      </c>
      <c r="M3390" t="s">
        <v>3765</v>
      </c>
      <c r="N3390" s="18">
        <v>14100</v>
      </c>
      <c r="O3390" s="98">
        <v>12788</v>
      </c>
      <c r="P3390">
        <v>2</v>
      </c>
      <c r="Q3390" t="s">
        <v>48</v>
      </c>
      <c r="S3390"/>
      <c r="T3390"/>
      <c r="U3390" t="s">
        <v>50</v>
      </c>
      <c r="V3390" t="s">
        <v>85</v>
      </c>
      <c r="W3390">
        <v>12788</v>
      </c>
      <c r="X3390"/>
      <c r="Z3390" s="3">
        <f t="shared" si="447"/>
        <v>28200</v>
      </c>
      <c r="AA3390" s="3">
        <f t="shared" si="448"/>
        <v>25576</v>
      </c>
      <c r="AB3390" s="3">
        <f t="shared" si="449"/>
        <v>25576</v>
      </c>
      <c r="AC3390">
        <f t="shared" si="450"/>
        <v>2624</v>
      </c>
      <c r="AD3390" t="str">
        <f>_xlfn.XLOOKUP(V3390,[2]Index!L:L,[2]Index!M:M)</f>
        <v>CN</v>
      </c>
      <c r="AE3390" s="3" t="s">
        <v>5821</v>
      </c>
      <c r="AF3390" t="s">
        <v>52</v>
      </c>
      <c r="AG3390" s="7" t="s">
        <v>53</v>
      </c>
      <c r="AH3390" t="s">
        <v>64</v>
      </c>
      <c r="AJ3390">
        <f>VLOOKUP(D3390,[3]Multipliers!$B:$AT,36)</f>
        <v>0.97849651890367495</v>
      </c>
      <c r="AK3390">
        <f>VLOOKUP(D3390,[3]Multipliers!$B:$AT,36)</f>
        <v>0.97849651890367495</v>
      </c>
      <c r="AM3390">
        <f t="shared" si="451"/>
        <v>0</v>
      </c>
    </row>
    <row r="3391" spans="1:39">
      <c r="A3391" s="2" t="str">
        <f t="shared" si="445"/>
        <v>SHENZHEN TETE LASER TECHNOLOGY CO., LTD.V64SRLS</v>
      </c>
      <c r="B3391" s="2" t="str">
        <f t="shared" si="446"/>
        <v>EQP,AE,SRLS,D23-V64,TETE,RETROFIT KITRetrofit</v>
      </c>
      <c r="C3391" s="3" t="str">
        <f t="shared" ref="C3391:C3396" si="455">_xlfn.CONCAT(G3391,L3391,"New Buy")</f>
        <v>iphoneSRLSNew Buy</v>
      </c>
      <c r="D3391" s="24">
        <v>385817</v>
      </c>
      <c r="E3391" s="24" t="s">
        <v>3341</v>
      </c>
      <c r="F3391" s="24" t="s">
        <v>40</v>
      </c>
      <c r="G3391" s="24" t="s">
        <v>41</v>
      </c>
      <c r="H3391" s="24" t="s">
        <v>65</v>
      </c>
      <c r="I3391" s="24" t="s">
        <v>43</v>
      </c>
      <c r="J3391" s="24" t="s">
        <v>61</v>
      </c>
      <c r="K3391" s="24" t="s">
        <v>3766</v>
      </c>
      <c r="L3391" s="24" t="s">
        <v>3425</v>
      </c>
      <c r="M3391" s="24" t="s">
        <v>3767</v>
      </c>
      <c r="N3391" s="65">
        <v>4951</v>
      </c>
      <c r="O3391" s="26">
        <v>4703</v>
      </c>
      <c r="P3391" s="24">
        <v>6</v>
      </c>
      <c r="Q3391" s="24" t="s">
        <v>48</v>
      </c>
      <c r="R3391" s="24"/>
      <c r="S3391" s="24"/>
      <c r="T3391" s="24"/>
      <c r="U3391" s="24" t="s">
        <v>50</v>
      </c>
      <c r="V3391" s="24" t="s">
        <v>85</v>
      </c>
      <c r="W3391" s="46">
        <v>4703</v>
      </c>
      <c r="X3391" s="24" t="s">
        <v>60</v>
      </c>
      <c r="Y3391" s="24"/>
      <c r="Z3391" s="3">
        <f t="shared" si="447"/>
        <v>29706</v>
      </c>
      <c r="AA3391" s="3">
        <f t="shared" si="448"/>
        <v>28218</v>
      </c>
      <c r="AB3391" s="3">
        <f t="shared" si="449"/>
        <v>28218</v>
      </c>
      <c r="AC3391">
        <f t="shared" si="450"/>
        <v>1488</v>
      </c>
      <c r="AD3391" t="str">
        <f>_xlfn.XLOOKUP(V3391,[2]Index!L:L,[2]Index!M:M)</f>
        <v>CN</v>
      </c>
      <c r="AE3391" s="3" t="s">
        <v>5821</v>
      </c>
      <c r="AF3391" t="s">
        <v>52</v>
      </c>
      <c r="AG3391" s="7" t="s">
        <v>53</v>
      </c>
      <c r="AH3391" t="s">
        <v>64</v>
      </c>
      <c r="AJ3391">
        <f>VLOOKUP(D3391,[3]Multipliers!$B:$AT,36)</f>
        <v>1.098496224961478</v>
      </c>
      <c r="AK3391">
        <f>VLOOKUP(D3391,[3]Multipliers!$B:$AT,36)</f>
        <v>1.098496224961478</v>
      </c>
      <c r="AM3391">
        <f t="shared" si="451"/>
        <v>0</v>
      </c>
    </row>
    <row r="3392" spans="1:39">
      <c r="A3392" s="2" t="str">
        <f t="shared" si="445"/>
        <v>HGLASER CO., LTD.V64SRLS</v>
      </c>
      <c r="B3392" s="2" t="str">
        <f t="shared" si="446"/>
        <v>EQP,AE,SRLS,D23-V64,HG LASER,RETROFIT KITRetrofit</v>
      </c>
      <c r="C3392" s="3" t="str">
        <f t="shared" si="455"/>
        <v>iphoneSRLSNew Buy</v>
      </c>
      <c r="D3392" s="24">
        <v>385810</v>
      </c>
      <c r="E3392" s="24" t="s">
        <v>566</v>
      </c>
      <c r="F3392" s="24" t="s">
        <v>40</v>
      </c>
      <c r="G3392" s="24" t="s">
        <v>41</v>
      </c>
      <c r="H3392" s="24" t="s">
        <v>65</v>
      </c>
      <c r="I3392" s="24" t="s">
        <v>43</v>
      </c>
      <c r="J3392" s="24" t="s">
        <v>61</v>
      </c>
      <c r="K3392" s="24" t="s">
        <v>3768</v>
      </c>
      <c r="L3392" s="24" t="s">
        <v>3425</v>
      </c>
      <c r="M3392" s="24" t="s">
        <v>3769</v>
      </c>
      <c r="N3392" s="65">
        <v>9199.02</v>
      </c>
      <c r="O3392" s="26">
        <v>8555.0885999999991</v>
      </c>
      <c r="P3392" s="24">
        <v>2</v>
      </c>
      <c r="Q3392" s="24" t="s">
        <v>48</v>
      </c>
      <c r="R3392" s="24">
        <v>6</v>
      </c>
      <c r="S3392" s="24"/>
      <c r="T3392" s="24"/>
      <c r="U3392" s="24" t="s">
        <v>50</v>
      </c>
      <c r="V3392" s="24" t="s">
        <v>85</v>
      </c>
      <c r="W3392" s="46">
        <v>8555.0885999999991</v>
      </c>
      <c r="X3392" s="24"/>
      <c r="Y3392" s="24">
        <v>1376</v>
      </c>
      <c r="Z3392" s="3">
        <f t="shared" si="447"/>
        <v>18398.04</v>
      </c>
      <c r="AA3392" s="3">
        <f t="shared" si="448"/>
        <v>17110.177199999998</v>
      </c>
      <c r="AB3392" s="3">
        <f t="shared" si="449"/>
        <v>17110.177199999998</v>
      </c>
      <c r="AC3392">
        <f t="shared" si="450"/>
        <v>1287.8628000000026</v>
      </c>
      <c r="AD3392" t="str">
        <f>_xlfn.XLOOKUP(V3392,[2]Index!L:L,[2]Index!M:M)</f>
        <v>CN</v>
      </c>
      <c r="AE3392" s="3" t="s">
        <v>5821</v>
      </c>
      <c r="AF3392" t="s">
        <v>52</v>
      </c>
      <c r="AG3392" s="7" t="s">
        <v>53</v>
      </c>
      <c r="AH3392" t="s">
        <v>64</v>
      </c>
      <c r="AJ3392">
        <f>VLOOKUP(D3392,[3]Multipliers!$B:$AT,36)</f>
        <v>1.098496224961478</v>
      </c>
      <c r="AK3392">
        <f>VLOOKUP(D3392,[3]Multipliers!$B:$AT,36)</f>
        <v>1.098496224961478</v>
      </c>
      <c r="AM3392">
        <f t="shared" si="451"/>
        <v>0</v>
      </c>
    </row>
    <row r="3393" spans="1:39">
      <c r="A3393" s="2" t="str">
        <f t="shared" si="445"/>
        <v>HGLASER CO., LTD.V64RBW</v>
      </c>
      <c r="B3393" s="2" t="str">
        <f t="shared" si="446"/>
        <v>EQP,AE,RBW,D23-V64,HG LASER,RETROFIT KITRetrofit</v>
      </c>
      <c r="C3393" s="3" t="str">
        <f t="shared" si="455"/>
        <v>iphoneRBWNew Buy</v>
      </c>
      <c r="D3393" s="24">
        <v>385739</v>
      </c>
      <c r="E3393" s="24" t="s">
        <v>566</v>
      </c>
      <c r="F3393" s="24" t="s">
        <v>40</v>
      </c>
      <c r="G3393" s="24" t="s">
        <v>41</v>
      </c>
      <c r="H3393" s="24" t="s">
        <v>65</v>
      </c>
      <c r="I3393" s="24" t="s">
        <v>43</v>
      </c>
      <c r="J3393" s="24" t="s">
        <v>61</v>
      </c>
      <c r="K3393" s="24" t="s">
        <v>3770</v>
      </c>
      <c r="L3393" s="24" t="s">
        <v>3599</v>
      </c>
      <c r="M3393" s="24" t="s">
        <v>3771</v>
      </c>
      <c r="N3393" s="65">
        <v>12699.6</v>
      </c>
      <c r="O3393" s="26">
        <v>11683.632</v>
      </c>
      <c r="P3393" s="24">
        <v>1</v>
      </c>
      <c r="Q3393" s="24" t="s">
        <v>48</v>
      </c>
      <c r="R3393" s="24">
        <v>6</v>
      </c>
      <c r="S3393" s="24"/>
      <c r="T3393" s="24"/>
      <c r="U3393" s="24" t="s">
        <v>50</v>
      </c>
      <c r="V3393" s="24" t="s">
        <v>85</v>
      </c>
      <c r="W3393" s="46">
        <v>11683.632</v>
      </c>
      <c r="X3393" s="24"/>
      <c r="Y3393" s="24">
        <v>1376</v>
      </c>
      <c r="Z3393" s="3">
        <f t="shared" si="447"/>
        <v>12699.6</v>
      </c>
      <c r="AA3393" s="3">
        <f t="shared" si="448"/>
        <v>11683.632</v>
      </c>
      <c r="AB3393" s="3">
        <f t="shared" si="449"/>
        <v>11683.632</v>
      </c>
      <c r="AC3393">
        <f t="shared" si="450"/>
        <v>1015.9680000000008</v>
      </c>
      <c r="AD3393" t="str">
        <f>_xlfn.XLOOKUP(V3393,[2]Index!L:L,[2]Index!M:M)</f>
        <v>CN</v>
      </c>
      <c r="AE3393" s="3" t="s">
        <v>5821</v>
      </c>
      <c r="AF3393" t="s">
        <v>52</v>
      </c>
      <c r="AG3393" s="4" t="s">
        <v>53</v>
      </c>
      <c r="AH3393" t="s">
        <v>64</v>
      </c>
      <c r="AJ3393">
        <f>VLOOKUP(D3393,[3]Multipliers!$B:$AT,36)</f>
        <v>0.35467479995638368</v>
      </c>
      <c r="AK3393">
        <f>VLOOKUP(D3393,[3]Multipliers!$B:$AT,36)</f>
        <v>0.35467479995638368</v>
      </c>
      <c r="AM3393">
        <f t="shared" si="451"/>
        <v>0</v>
      </c>
    </row>
    <row r="3394" spans="1:39">
      <c r="A3394" s="2" t="str">
        <f t="shared" ref="A3394:A3457" si="456">CONCATENATE(E3394,H3394,L3394)</f>
        <v>HGLASER CO., LTD.V63PAMW</v>
      </c>
      <c r="B3394" s="2" t="str">
        <f t="shared" ref="B3394:B3457" si="457">CONCATENATE(M3394,I3394)</f>
        <v>EQP,AE,PAMW,D17-V6X,HG LASER,RETROFIT KITRetrofit</v>
      </c>
      <c r="C3394" s="3" t="str">
        <f t="shared" si="455"/>
        <v>iphonePAMWNew Buy</v>
      </c>
      <c r="D3394" s="24">
        <v>386094</v>
      </c>
      <c r="E3394" s="24" t="s">
        <v>566</v>
      </c>
      <c r="F3394" s="24" t="s">
        <v>40</v>
      </c>
      <c r="G3394" s="24" t="s">
        <v>41</v>
      </c>
      <c r="H3394" s="24" t="s">
        <v>42</v>
      </c>
      <c r="I3394" s="24" t="s">
        <v>43</v>
      </c>
      <c r="J3394" s="24" t="s">
        <v>231</v>
      </c>
      <c r="K3394" s="24" t="s">
        <v>3772</v>
      </c>
      <c r="L3394" s="24" t="s">
        <v>1112</v>
      </c>
      <c r="M3394" s="24" t="s">
        <v>3773</v>
      </c>
      <c r="N3394" s="65">
        <v>41810.9</v>
      </c>
      <c r="O3394" s="26">
        <v>39800</v>
      </c>
      <c r="P3394" s="24">
        <v>3</v>
      </c>
      <c r="Q3394" s="24" t="s">
        <v>48</v>
      </c>
      <c r="R3394" s="24">
        <v>6</v>
      </c>
      <c r="S3394" s="24"/>
      <c r="T3394" s="24"/>
      <c r="U3394" s="24" t="s">
        <v>50</v>
      </c>
      <c r="V3394" s="24" t="s">
        <v>85</v>
      </c>
      <c r="W3394" s="46">
        <v>33866.828999999998</v>
      </c>
      <c r="X3394" s="24"/>
      <c r="Y3394" s="24">
        <v>1376</v>
      </c>
      <c r="Z3394" s="3">
        <f t="shared" ref="Z3394:Z3457" si="458">IFERROR(N3394*P3394,0)</f>
        <v>125432.70000000001</v>
      </c>
      <c r="AA3394" s="3">
        <f t="shared" ref="AA3394:AA3457" si="459">IFERROR(W3394*P3394,0)</f>
        <v>101600.48699999999</v>
      </c>
      <c r="AB3394" s="3">
        <f t="shared" ref="AB3394:AB3457" si="460">IFERROR(O3394*P3394,0)</f>
        <v>119400</v>
      </c>
      <c r="AC3394">
        <f t="shared" ref="AC3394:AC3457" si="461">IF(AB3394=0,0,Z3394-AB3394)</f>
        <v>6032.7000000000116</v>
      </c>
      <c r="AD3394" t="str">
        <f>_xlfn.XLOOKUP(V3394,[2]Index!L:L,[2]Index!M:M)</f>
        <v>CN</v>
      </c>
      <c r="AE3394" s="3" t="s">
        <v>5821</v>
      </c>
      <c r="AF3394" t="s">
        <v>52</v>
      </c>
      <c r="AG3394" s="4" t="s">
        <v>53</v>
      </c>
      <c r="AH3394" t="s">
        <v>232</v>
      </c>
      <c r="AJ3394">
        <f>VLOOKUP(D3394,[3]Multipliers!$B:$AT,36)</f>
        <v>1.2915578199282829</v>
      </c>
      <c r="AK3394">
        <f>VLOOKUP(D3394,[3]Multipliers!$B:$AT,36)</f>
        <v>1.2915578199282829</v>
      </c>
      <c r="AM3394">
        <f t="shared" ref="AM3394:AM3457" si="462">IF(AE3400="Retrofit",O3400/AL3400,0)</f>
        <v>0</v>
      </c>
    </row>
    <row r="3395" spans="1:39">
      <c r="A3395" s="2" t="str">
        <f t="shared" si="456"/>
        <v>TAOWINE INDUSTRIAL CO., LTD.V68PSF</v>
      </c>
      <c r="B3395" s="2" t="str">
        <f t="shared" si="457"/>
        <v>EQP,AE,PSF,D17-V68,TAOWINE,RETROFIT KITRetrofit</v>
      </c>
      <c r="C3395" s="3" t="str">
        <f t="shared" si="455"/>
        <v>iphonePSFNew Buy</v>
      </c>
      <c r="D3395" s="24">
        <v>387012</v>
      </c>
      <c r="E3395" s="24" t="s">
        <v>1187</v>
      </c>
      <c r="F3395" s="24" t="s">
        <v>40</v>
      </c>
      <c r="G3395" s="24" t="s">
        <v>41</v>
      </c>
      <c r="H3395" s="24" t="s">
        <v>206</v>
      </c>
      <c r="I3395" s="24" t="s">
        <v>43</v>
      </c>
      <c r="J3395" s="24" t="s">
        <v>231</v>
      </c>
      <c r="K3395" s="24" t="s">
        <v>294</v>
      </c>
      <c r="L3395" s="24" t="s">
        <v>1205</v>
      </c>
      <c r="M3395" s="24" t="s">
        <v>3774</v>
      </c>
      <c r="N3395" s="65" t="s">
        <v>893</v>
      </c>
      <c r="O3395" s="26" t="s">
        <v>893</v>
      </c>
      <c r="P3395" s="24">
        <v>10</v>
      </c>
      <c r="Q3395" s="24" t="s">
        <v>48</v>
      </c>
      <c r="R3395" s="24"/>
      <c r="S3395" s="24"/>
      <c r="T3395" s="24"/>
      <c r="U3395" s="24" t="s">
        <v>374</v>
      </c>
      <c r="V3395" s="24" t="s">
        <v>85</v>
      </c>
      <c r="W3395" s="46" t="s">
        <v>3497</v>
      </c>
      <c r="X3395" s="24"/>
      <c r="Y3395" s="24"/>
      <c r="Z3395" s="3">
        <f t="shared" si="458"/>
        <v>0</v>
      </c>
      <c r="AA3395" s="3">
        <f t="shared" si="459"/>
        <v>0</v>
      </c>
      <c r="AB3395" s="3">
        <f t="shared" si="460"/>
        <v>0</v>
      </c>
      <c r="AC3395">
        <f t="shared" si="461"/>
        <v>0</v>
      </c>
      <c r="AD3395" t="str">
        <f>_xlfn.XLOOKUP(V3395,[2]Index!L:L,[2]Index!M:M)</f>
        <v>CN</v>
      </c>
      <c r="AE3395" s="3" t="s">
        <v>5821</v>
      </c>
      <c r="AF3395" t="s">
        <v>52</v>
      </c>
      <c r="AG3395" s="4" t="s">
        <v>53</v>
      </c>
      <c r="AH3395" t="s">
        <v>232</v>
      </c>
      <c r="AJ3395">
        <f>VLOOKUP(D3395,[3]Multipliers!$B:$AT,36)</f>
        <v>0.81702390030990901</v>
      </c>
      <c r="AK3395">
        <f>VLOOKUP(D3395,[3]Multipliers!$B:$AT,36)</f>
        <v>0.81702390030990901</v>
      </c>
      <c r="AM3395">
        <f t="shared" si="462"/>
        <v>0</v>
      </c>
    </row>
    <row r="3396" spans="1:39">
      <c r="A3396" s="2" t="str">
        <f t="shared" si="456"/>
        <v>TAOWINE INDUSTRIAL CO., LTD.V68PSF</v>
      </c>
      <c r="B3396" s="2" t="str">
        <f t="shared" si="457"/>
        <v>EQP,AE,PSF,V53-V68,TAOWINE,RETROFIT KITRetrofit</v>
      </c>
      <c r="C3396" s="3" t="str">
        <f t="shared" si="455"/>
        <v>iphonePSFNew Buy</v>
      </c>
      <c r="D3396" s="2">
        <v>386748</v>
      </c>
      <c r="E3396" s="2" t="s">
        <v>1187</v>
      </c>
      <c r="F3396" s="2" t="s">
        <v>40</v>
      </c>
      <c r="G3396" s="2" t="s">
        <v>41</v>
      </c>
      <c r="H3396" s="2" t="s">
        <v>206</v>
      </c>
      <c r="I3396" s="2" t="s">
        <v>43</v>
      </c>
      <c r="J3396" s="2" t="s">
        <v>111</v>
      </c>
      <c r="K3396" s="2" t="s">
        <v>3560</v>
      </c>
      <c r="L3396" s="2" t="s">
        <v>1205</v>
      </c>
      <c r="M3396" s="2" t="s">
        <v>3561</v>
      </c>
      <c r="N3396" s="13" t="s">
        <v>893</v>
      </c>
      <c r="O3396" s="2" t="s">
        <v>893</v>
      </c>
      <c r="P3396" s="2">
        <v>17</v>
      </c>
      <c r="Q3396" s="2" t="s">
        <v>70</v>
      </c>
      <c r="R3396" s="2"/>
      <c r="S3396" s="2"/>
      <c r="T3396" s="2"/>
      <c r="U3396" s="2" t="s">
        <v>374</v>
      </c>
      <c r="V3396" s="2" t="s">
        <v>146</v>
      </c>
      <c r="W3396" s="2" t="s">
        <v>3497</v>
      </c>
      <c r="X3396" s="2"/>
      <c r="Y3396" s="2"/>
      <c r="Z3396" s="3">
        <f t="shared" si="458"/>
        <v>0</v>
      </c>
      <c r="AA3396" s="3">
        <f t="shared" si="459"/>
        <v>0</v>
      </c>
      <c r="AB3396" s="3">
        <f t="shared" si="460"/>
        <v>0</v>
      </c>
      <c r="AC3396">
        <f t="shared" si="461"/>
        <v>0</v>
      </c>
      <c r="AD3396" t="str">
        <f>_xlfn.XLOOKUP(V3396,[2]Index!L:L,[2]Index!M:M)</f>
        <v>CN</v>
      </c>
      <c r="AE3396" s="3" t="s">
        <v>5821</v>
      </c>
      <c r="AF3396" t="s">
        <v>52</v>
      </c>
      <c r="AG3396" s="7" t="s">
        <v>53</v>
      </c>
      <c r="AH3396" t="s">
        <v>72</v>
      </c>
      <c r="AJ3396">
        <f>VLOOKUP(D3396,[3]Multipliers!$B:$AT,36)</f>
        <v>1</v>
      </c>
      <c r="AK3396">
        <f>VLOOKUP(D3396,[3]Multipliers!$B:$AT,36)</f>
        <v>1</v>
      </c>
      <c r="AM3396">
        <f t="shared" si="462"/>
        <v>0</v>
      </c>
    </row>
    <row r="3397" spans="1:39">
      <c r="A3397" s="2" t="str">
        <f t="shared" si="456"/>
        <v>JUSTECH (JIANGSU) PRECISION INDUSTRY CO., LTD.V68OIM-VB</v>
      </c>
      <c r="B3397" s="2" t="str">
        <f t="shared" si="457"/>
        <v>EQP,AE,OIM-VB,V53-V68,JUSTECH,RETROFIT KITRetrofit</v>
      </c>
      <c r="D3397">
        <v>386277</v>
      </c>
      <c r="E3397" t="s">
        <v>39</v>
      </c>
      <c r="F3397" t="s">
        <v>40</v>
      </c>
      <c r="G3397" t="s">
        <v>41</v>
      </c>
      <c r="H3397" t="s">
        <v>206</v>
      </c>
      <c r="I3397" t="s">
        <v>43</v>
      </c>
      <c r="J3397" t="s">
        <v>111</v>
      </c>
      <c r="K3397" t="s">
        <v>3785</v>
      </c>
      <c r="L3397" t="s">
        <v>3328</v>
      </c>
      <c r="M3397" t="s">
        <v>3786</v>
      </c>
      <c r="N3397" s="18">
        <v>45523.56</v>
      </c>
      <c r="O3397" s="98">
        <v>42760.61</v>
      </c>
      <c r="P3397">
        <v>2</v>
      </c>
      <c r="Q3397" t="s">
        <v>70</v>
      </c>
      <c r="S3397"/>
      <c r="T3397" t="s">
        <v>60</v>
      </c>
      <c r="U3397" t="s">
        <v>374</v>
      </c>
      <c r="V3397" t="s">
        <v>146</v>
      </c>
      <c r="W3397" s="98">
        <v>36825.542999999998</v>
      </c>
      <c r="X3397"/>
      <c r="Y3397">
        <v>850</v>
      </c>
      <c r="Z3397" s="3">
        <f t="shared" si="458"/>
        <v>91047.12</v>
      </c>
      <c r="AA3397" s="3">
        <f t="shared" si="459"/>
        <v>73651.085999999996</v>
      </c>
      <c r="AB3397" s="3">
        <f t="shared" si="460"/>
        <v>85521.22</v>
      </c>
      <c r="AC3397">
        <f t="shared" si="461"/>
        <v>5525.8999999999942</v>
      </c>
      <c r="AD3397" t="str">
        <f>_xlfn.XLOOKUP(V3397,[2]Index!L:L,[2]Index!M:M)</f>
        <v>CN</v>
      </c>
      <c r="AE3397" s="3" t="s">
        <v>5821</v>
      </c>
      <c r="AF3397" t="s">
        <v>52</v>
      </c>
      <c r="AG3397" s="7" t="s">
        <v>53</v>
      </c>
      <c r="AH3397" t="s">
        <v>72</v>
      </c>
      <c r="AJ3397">
        <f>VLOOKUP(D3397,[3]Multipliers!$B:$AT,36)</f>
        <v>1</v>
      </c>
      <c r="AK3397">
        <f>VLOOKUP(D3397,[3]Multipliers!$B:$AT,36)</f>
        <v>1</v>
      </c>
      <c r="AM3397">
        <f t="shared" si="462"/>
        <v>0</v>
      </c>
    </row>
    <row r="3398" spans="1:39">
      <c r="A3398" s="2" t="str">
        <f t="shared" si="456"/>
        <v>JUSTECH (JIANGSU) PRECISION INDUSTRY CO., LTD.V68FBI</v>
      </c>
      <c r="B3398" s="2" t="str">
        <f t="shared" si="457"/>
        <v>EQP,AE,FBI,V53-V68,JUSTECH,RETROFIT KITRetrofit</v>
      </c>
      <c r="C3398" s="3" t="str">
        <f>_xlfn.CONCAT(G3398,L3398,"New Buy")</f>
        <v>iphoneFBINew Buy</v>
      </c>
      <c r="D3398" s="2">
        <v>386271</v>
      </c>
      <c r="E3398" s="2" t="s">
        <v>39</v>
      </c>
      <c r="F3398" s="2" t="s">
        <v>40</v>
      </c>
      <c r="G3398" s="2" t="s">
        <v>41</v>
      </c>
      <c r="H3398" s="2" t="s">
        <v>206</v>
      </c>
      <c r="I3398" s="2" t="s">
        <v>43</v>
      </c>
      <c r="J3398" s="2" t="s">
        <v>111</v>
      </c>
      <c r="K3398" s="2" t="s">
        <v>3787</v>
      </c>
      <c r="L3398" s="2" t="s">
        <v>3317</v>
      </c>
      <c r="M3398" s="2" t="s">
        <v>3788</v>
      </c>
      <c r="N3398" s="13">
        <v>37293.949999999997</v>
      </c>
      <c r="O3398" s="2">
        <v>35175.129999999997</v>
      </c>
      <c r="P3398" s="2">
        <v>6</v>
      </c>
      <c r="Q3398" s="2" t="s">
        <v>70</v>
      </c>
      <c r="R3398" s="2"/>
      <c r="S3398" s="2"/>
      <c r="T3398" s="2" t="s">
        <v>60</v>
      </c>
      <c r="U3398" s="2" t="s">
        <v>374</v>
      </c>
      <c r="V3398" s="2" t="s">
        <v>146</v>
      </c>
      <c r="W3398" s="18">
        <v>29835.16</v>
      </c>
      <c r="X3398"/>
      <c r="Y3398">
        <v>850</v>
      </c>
      <c r="Z3398" s="3">
        <f t="shared" si="458"/>
        <v>223763.69999999998</v>
      </c>
      <c r="AA3398" s="3">
        <f t="shared" si="459"/>
        <v>179010.96</v>
      </c>
      <c r="AB3398" s="3">
        <f t="shared" si="460"/>
        <v>211050.77999999997</v>
      </c>
      <c r="AC3398">
        <f t="shared" si="461"/>
        <v>12712.920000000013</v>
      </c>
      <c r="AD3398" t="str">
        <f>_xlfn.XLOOKUP(V3398,[2]Index!L:L,[2]Index!M:M)</f>
        <v>CN</v>
      </c>
      <c r="AE3398" s="3" t="s">
        <v>5821</v>
      </c>
      <c r="AF3398" t="s">
        <v>52</v>
      </c>
      <c r="AG3398" s="7" t="s">
        <v>53</v>
      </c>
      <c r="AH3398" t="s">
        <v>72</v>
      </c>
      <c r="AJ3398">
        <f>VLOOKUP(D3398,[3]Multipliers!$B:$AT,36)</f>
        <v>1</v>
      </c>
      <c r="AK3398">
        <f>VLOOKUP(D3398,[3]Multipliers!$B:$AT,36)</f>
        <v>1</v>
      </c>
      <c r="AL3398" s="3">
        <v>110688</v>
      </c>
      <c r="AM3398">
        <f t="shared" si="462"/>
        <v>0</v>
      </c>
    </row>
    <row r="3399" spans="1:39">
      <c r="A3399" s="2" t="str">
        <f t="shared" si="456"/>
        <v>JUSTECH (JIANGSU) PRECISION INDUSTRY CO., LTD.V63OIM-AB</v>
      </c>
      <c r="B3399" s="2" t="str">
        <f t="shared" si="457"/>
        <v>EQP,AE,OIM-AB,V53-V63,JUSTECH,RETROFIT KITRetrofit</v>
      </c>
      <c r="C3399" s="3" t="str">
        <f>_xlfn.CONCAT(G3399,L3399,"New Buy")</f>
        <v>iphoneOIM-ABNew Buy</v>
      </c>
      <c r="D3399" s="39">
        <v>384869</v>
      </c>
      <c r="E3399" s="39" t="s">
        <v>39</v>
      </c>
      <c r="F3399" s="39" t="s">
        <v>40</v>
      </c>
      <c r="G3399" s="39" t="s">
        <v>41</v>
      </c>
      <c r="H3399" s="39" t="s">
        <v>42</v>
      </c>
      <c r="I3399" s="39" t="s">
        <v>43</v>
      </c>
      <c r="J3399" s="39" t="s">
        <v>111</v>
      </c>
      <c r="K3399" s="39" t="s">
        <v>3319</v>
      </c>
      <c r="L3399" s="39" t="s">
        <v>3320</v>
      </c>
      <c r="M3399" s="39" t="s">
        <v>3321</v>
      </c>
      <c r="N3399" s="40">
        <v>23154.2</v>
      </c>
      <c r="O3399" s="26">
        <v>21062.33</v>
      </c>
      <c r="P3399" s="39">
        <v>2</v>
      </c>
      <c r="Q3399" s="39" t="s">
        <v>70</v>
      </c>
      <c r="R3399" s="39"/>
      <c r="S3399" s="39"/>
      <c r="T3399" s="39" t="s">
        <v>60</v>
      </c>
      <c r="U3399" s="39" t="s">
        <v>374</v>
      </c>
      <c r="V3399" s="39" t="s">
        <v>146</v>
      </c>
      <c r="W3399" s="24">
        <v>16693.118999999999</v>
      </c>
      <c r="X3399" s="41"/>
      <c r="Y3399" s="42">
        <v>850</v>
      </c>
      <c r="Z3399" s="3">
        <f t="shared" si="458"/>
        <v>46308.4</v>
      </c>
      <c r="AA3399" s="3">
        <f t="shared" si="459"/>
        <v>33386.237999999998</v>
      </c>
      <c r="AB3399" s="3">
        <f t="shared" si="460"/>
        <v>42124.66</v>
      </c>
      <c r="AC3399">
        <f t="shared" si="461"/>
        <v>4183.739999999998</v>
      </c>
      <c r="AD3399" t="str">
        <f>_xlfn.XLOOKUP(V3399,[2]Index!L:L,[2]Index!M:M)</f>
        <v>CN</v>
      </c>
      <c r="AE3399" s="3" t="s">
        <v>5821</v>
      </c>
      <c r="AF3399" t="s">
        <v>52</v>
      </c>
      <c r="AG3399" s="4" t="s">
        <v>53</v>
      </c>
      <c r="AH3399" t="s">
        <v>72</v>
      </c>
      <c r="AJ3399">
        <f>VLOOKUP(D3399,[3]Multipliers!$B:$AT,36)</f>
        <v>0.85524056077337718</v>
      </c>
      <c r="AK3399">
        <f>VLOOKUP(D3399,[3]Multipliers!$B:$AT,36)</f>
        <v>0.85524056077337718</v>
      </c>
      <c r="AM3399">
        <f t="shared" si="462"/>
        <v>0</v>
      </c>
    </row>
    <row r="3400" spans="1:39">
      <c r="A3400" s="2" t="str">
        <f t="shared" si="456"/>
        <v>JUSTECH (JIANGSU) PRECISION INDUSTRY CO., LTD.V63FBI</v>
      </c>
      <c r="B3400" s="2" t="str">
        <f t="shared" si="457"/>
        <v>EQP,AE,FBI,V53-V63,JUSTECH,RETROFIT KITRetrofit</v>
      </c>
      <c r="C3400" s="3" t="str">
        <f>_xlfn.CONCAT(G3400,L3400,"New Buy")</f>
        <v>iphoneFBINew Buy</v>
      </c>
      <c r="D3400" s="39">
        <v>384866</v>
      </c>
      <c r="E3400" s="39" t="s">
        <v>39</v>
      </c>
      <c r="F3400" s="39" t="s">
        <v>40</v>
      </c>
      <c r="G3400" s="39" t="s">
        <v>41</v>
      </c>
      <c r="H3400" s="39" t="s">
        <v>42</v>
      </c>
      <c r="I3400" s="39" t="s">
        <v>43</v>
      </c>
      <c r="J3400" s="39" t="s">
        <v>111</v>
      </c>
      <c r="K3400" s="39" t="s">
        <v>3322</v>
      </c>
      <c r="L3400" s="39" t="s">
        <v>3317</v>
      </c>
      <c r="M3400" s="39" t="s">
        <v>3323</v>
      </c>
      <c r="N3400" s="40">
        <v>17237.02</v>
      </c>
      <c r="O3400" s="26">
        <v>16379.91</v>
      </c>
      <c r="P3400" s="39">
        <v>8</v>
      </c>
      <c r="Q3400" s="39" t="s">
        <v>70</v>
      </c>
      <c r="R3400" s="39"/>
      <c r="S3400" s="39"/>
      <c r="T3400" s="39" t="s">
        <v>60</v>
      </c>
      <c r="U3400" s="39" t="s">
        <v>374</v>
      </c>
      <c r="V3400" s="39" t="s">
        <v>146</v>
      </c>
      <c r="W3400" s="24">
        <v>13789.616</v>
      </c>
      <c r="X3400" s="41"/>
      <c r="Y3400" s="42">
        <v>850</v>
      </c>
      <c r="Z3400" s="3">
        <f t="shared" si="458"/>
        <v>137896.16</v>
      </c>
      <c r="AA3400" s="3">
        <f t="shared" si="459"/>
        <v>110316.928</v>
      </c>
      <c r="AB3400" s="3">
        <f t="shared" si="460"/>
        <v>131039.28</v>
      </c>
      <c r="AC3400">
        <f t="shared" si="461"/>
        <v>6856.8800000000047</v>
      </c>
      <c r="AD3400" t="str">
        <f>_xlfn.XLOOKUP(V3400,[2]Index!L:L,[2]Index!M:M)</f>
        <v>CN</v>
      </c>
      <c r="AE3400" s="3" t="s">
        <v>5821</v>
      </c>
      <c r="AF3400" t="s">
        <v>52</v>
      </c>
      <c r="AG3400" s="7" t="s">
        <v>53</v>
      </c>
      <c r="AH3400" t="s">
        <v>72</v>
      </c>
      <c r="AJ3400">
        <f>VLOOKUP(D3400,[3]Multipliers!$B:$AT,36)</f>
        <v>0.85524056077337718</v>
      </c>
      <c r="AK3400">
        <f>VLOOKUP(D3400,[3]Multipliers!$B:$AT,36)</f>
        <v>0.85524056077337718</v>
      </c>
      <c r="AL3400" s="3">
        <v>110688</v>
      </c>
      <c r="AM3400">
        <f t="shared" si="462"/>
        <v>0</v>
      </c>
    </row>
    <row r="3401" spans="1:39">
      <c r="A3401" s="2" t="str">
        <f t="shared" si="456"/>
        <v>JUSTECH (JIANGSU) PRECISION INDUSTRY CO., LTD.V63OIM-HB</v>
      </c>
      <c r="B3401" s="2" t="str">
        <f t="shared" si="457"/>
        <v>EQP,AE,OIM-HB,V53-V63,JUSTECH,RETROFIT KITRetrofit</v>
      </c>
      <c r="C3401" s="3" t="str">
        <f>_xlfn.CONCAT(G3401,L3401,"New Buy")</f>
        <v>iphoneOIM-HBNew Buy</v>
      </c>
      <c r="D3401" s="39">
        <v>384873</v>
      </c>
      <c r="E3401" s="39" t="s">
        <v>39</v>
      </c>
      <c r="F3401" s="39" t="s">
        <v>40</v>
      </c>
      <c r="G3401" s="39" t="s">
        <v>41</v>
      </c>
      <c r="H3401" s="39" t="s">
        <v>42</v>
      </c>
      <c r="I3401" s="39" t="s">
        <v>43</v>
      </c>
      <c r="J3401" s="39" t="s">
        <v>111</v>
      </c>
      <c r="K3401" s="39" t="s">
        <v>3324</v>
      </c>
      <c r="L3401" s="39" t="s">
        <v>3325</v>
      </c>
      <c r="M3401" s="39" t="s">
        <v>3326</v>
      </c>
      <c r="N3401" s="40">
        <v>17358.740000000002</v>
      </c>
      <c r="O3401" s="26">
        <v>15440.74</v>
      </c>
      <c r="P3401" s="39">
        <v>2</v>
      </c>
      <c r="Q3401" s="39" t="s">
        <v>70</v>
      </c>
      <c r="R3401" s="39"/>
      <c r="S3401" s="39"/>
      <c r="T3401" s="39" t="s">
        <v>60</v>
      </c>
      <c r="U3401" s="39" t="s">
        <v>374</v>
      </c>
      <c r="V3401" s="39" t="s">
        <v>146</v>
      </c>
      <c r="W3401" s="24">
        <v>11477.205</v>
      </c>
      <c r="X3401" s="41"/>
      <c r="Y3401" s="42">
        <v>850</v>
      </c>
      <c r="Z3401" s="3">
        <f t="shared" si="458"/>
        <v>34717.480000000003</v>
      </c>
      <c r="AA3401" s="3">
        <f t="shared" si="459"/>
        <v>22954.41</v>
      </c>
      <c r="AB3401" s="3">
        <f t="shared" si="460"/>
        <v>30881.48</v>
      </c>
      <c r="AC3401">
        <f t="shared" si="461"/>
        <v>3836.0000000000036</v>
      </c>
      <c r="AD3401" t="str">
        <f>_xlfn.XLOOKUP(V3401,[2]Index!L:L,[2]Index!M:M)</f>
        <v>CN</v>
      </c>
      <c r="AE3401" s="3" t="s">
        <v>5821</v>
      </c>
      <c r="AF3401" t="s">
        <v>52</v>
      </c>
      <c r="AG3401" s="7" t="s">
        <v>53</v>
      </c>
      <c r="AH3401" t="s">
        <v>72</v>
      </c>
      <c r="AJ3401">
        <f>VLOOKUP(D3401,[3]Multipliers!$B:$AT,36)</f>
        <v>0.85524056077337718</v>
      </c>
      <c r="AK3401">
        <f>VLOOKUP(D3401,[3]Multipliers!$B:$AT,36)</f>
        <v>0.85524056077337718</v>
      </c>
      <c r="AM3401">
        <f t="shared" si="462"/>
        <v>0</v>
      </c>
    </row>
    <row r="3402" spans="1:39">
      <c r="A3402" s="2" t="str">
        <f t="shared" si="456"/>
        <v>JUSTECH (JIANGSU) PRECISION INDUSTRY CO., LTD.V63OIM-VB</v>
      </c>
      <c r="B3402" s="2" t="str">
        <f t="shared" si="457"/>
        <v>EQP,AE,OIM-VB,V53-V63,JUSTECH,RETROFIT KITRetrofit</v>
      </c>
      <c r="D3402">
        <v>384878</v>
      </c>
      <c r="E3402" t="s">
        <v>39</v>
      </c>
      <c r="F3402" t="s">
        <v>40</v>
      </c>
      <c r="G3402" t="s">
        <v>41</v>
      </c>
      <c r="H3402" t="s">
        <v>42</v>
      </c>
      <c r="I3402" t="s">
        <v>43</v>
      </c>
      <c r="J3402" t="s">
        <v>111</v>
      </c>
      <c r="K3402" t="s">
        <v>3327</v>
      </c>
      <c r="L3402" t="s">
        <v>3328</v>
      </c>
      <c r="M3402" t="s">
        <v>3329</v>
      </c>
      <c r="N3402" s="18">
        <v>15581.85</v>
      </c>
      <c r="O3402" s="98">
        <v>13717.15</v>
      </c>
      <c r="P3402">
        <v>3</v>
      </c>
      <c r="Q3402" t="s">
        <v>70</v>
      </c>
      <c r="S3402"/>
      <c r="T3402" t="s">
        <v>60</v>
      </c>
      <c r="U3402" t="s">
        <v>374</v>
      </c>
      <c r="V3402" t="s">
        <v>146</v>
      </c>
      <c r="W3402">
        <v>9878.0040000000008</v>
      </c>
      <c r="X3402"/>
      <c r="Y3402">
        <v>850</v>
      </c>
      <c r="Z3402" s="3">
        <f t="shared" si="458"/>
        <v>46745.55</v>
      </c>
      <c r="AA3402" s="3">
        <f t="shared" si="459"/>
        <v>29634.012000000002</v>
      </c>
      <c r="AB3402" s="3">
        <f t="shared" si="460"/>
        <v>41151.449999999997</v>
      </c>
      <c r="AC3402">
        <f t="shared" si="461"/>
        <v>5594.1000000000058</v>
      </c>
      <c r="AD3402" t="str">
        <f>_xlfn.XLOOKUP(V3402,[2]Index!L:L,[2]Index!M:M)</f>
        <v>CN</v>
      </c>
      <c r="AE3402" s="3" t="s">
        <v>5821</v>
      </c>
      <c r="AF3402" t="s">
        <v>52</v>
      </c>
      <c r="AG3402" s="4" t="s">
        <v>53</v>
      </c>
      <c r="AH3402" t="s">
        <v>72</v>
      </c>
      <c r="AJ3402">
        <f>VLOOKUP(D3402,[3]Multipliers!$B:$AT,36)</f>
        <v>0.85524056077337718</v>
      </c>
      <c r="AK3402">
        <f>VLOOKUP(D3402,[3]Multipliers!$B:$AT,36)</f>
        <v>0.85524056077337718</v>
      </c>
      <c r="AM3402">
        <f t="shared" si="462"/>
        <v>0</v>
      </c>
    </row>
    <row r="3403" spans="1:39">
      <c r="A3403" s="2" t="str">
        <f t="shared" si="456"/>
        <v>JUSTECH (JIANGSU) PRECISION INDUSTRY CO., LTD.V68CIM</v>
      </c>
      <c r="B3403" s="2" t="str">
        <f t="shared" si="457"/>
        <v>EQP,AE,CIM IXMATION(CIM IXMATION FX),V53-V68,JUSTECH,RETROFIT KITRetrofit</v>
      </c>
      <c r="D3403">
        <v>386239</v>
      </c>
      <c r="E3403" t="s">
        <v>39</v>
      </c>
      <c r="F3403" t="s">
        <v>40</v>
      </c>
      <c r="G3403" t="s">
        <v>41</v>
      </c>
      <c r="H3403" t="s">
        <v>206</v>
      </c>
      <c r="I3403" t="s">
        <v>43</v>
      </c>
      <c r="J3403" t="s">
        <v>111</v>
      </c>
      <c r="K3403" t="s">
        <v>3574</v>
      </c>
      <c r="L3403" t="s">
        <v>3339</v>
      </c>
      <c r="M3403" t="s">
        <v>3575</v>
      </c>
      <c r="N3403" s="18">
        <v>16799.84</v>
      </c>
      <c r="O3403" s="98">
        <v>15960</v>
      </c>
      <c r="P3403">
        <v>10</v>
      </c>
      <c r="Q3403" t="s">
        <v>70</v>
      </c>
      <c r="S3403"/>
      <c r="T3403" t="s">
        <v>3415</v>
      </c>
      <c r="U3403" t="s">
        <v>374</v>
      </c>
      <c r="V3403" t="s">
        <v>146</v>
      </c>
      <c r="W3403">
        <v>10286.146000000001</v>
      </c>
      <c r="X3403"/>
      <c r="Y3403">
        <v>850</v>
      </c>
      <c r="Z3403" s="3">
        <f t="shared" si="458"/>
        <v>167998.4</v>
      </c>
      <c r="AA3403" s="3">
        <f t="shared" si="459"/>
        <v>102861.46</v>
      </c>
      <c r="AB3403" s="3">
        <f t="shared" si="460"/>
        <v>159600</v>
      </c>
      <c r="AC3403">
        <f t="shared" si="461"/>
        <v>8398.3999999999942</v>
      </c>
      <c r="AD3403" t="str">
        <f>_xlfn.XLOOKUP(V3403,[2]Index!L:L,[2]Index!M:M)</f>
        <v>CN</v>
      </c>
      <c r="AE3403" s="3" t="s">
        <v>5821</v>
      </c>
      <c r="AF3403" t="s">
        <v>52</v>
      </c>
      <c r="AG3403" s="4" t="s">
        <v>53</v>
      </c>
      <c r="AH3403" t="s">
        <v>72</v>
      </c>
      <c r="AJ3403">
        <f>VLOOKUP(D3403,[3]Multipliers!$B:$AT,36)</f>
        <v>0.95795611961345095</v>
      </c>
      <c r="AK3403">
        <f>VLOOKUP(D3403,[3]Multipliers!$B:$AT,36)</f>
        <v>0.95795611961345095</v>
      </c>
      <c r="AL3403" s="3">
        <v>71549</v>
      </c>
      <c r="AM3403">
        <f t="shared" si="462"/>
        <v>0</v>
      </c>
    </row>
    <row r="3404" spans="1:39">
      <c r="A3404" s="2" t="str">
        <f t="shared" si="456"/>
        <v>JUSTECH (JIANGSU) PRECISION INDUSTRY CO., LTD.V68CIM</v>
      </c>
      <c r="B3404" s="2" t="str">
        <f t="shared" si="457"/>
        <v>EQP,AE,CIM(CIM FX),V53-V68,JUSTECH,RETROFIT KITRetrofit</v>
      </c>
      <c r="D3404">
        <v>386243</v>
      </c>
      <c r="E3404" t="s">
        <v>39</v>
      </c>
      <c r="F3404" t="s">
        <v>40</v>
      </c>
      <c r="G3404" t="s">
        <v>41</v>
      </c>
      <c r="H3404" t="s">
        <v>206</v>
      </c>
      <c r="I3404" t="s">
        <v>43</v>
      </c>
      <c r="J3404" t="s">
        <v>111</v>
      </c>
      <c r="K3404" t="s">
        <v>3576</v>
      </c>
      <c r="L3404" t="s">
        <v>3339</v>
      </c>
      <c r="M3404" t="s">
        <v>3577</v>
      </c>
      <c r="N3404" s="18">
        <v>16799.84</v>
      </c>
      <c r="O3404" s="98">
        <v>15960</v>
      </c>
      <c r="P3404">
        <v>5</v>
      </c>
      <c r="Q3404" t="s">
        <v>70</v>
      </c>
      <c r="S3404"/>
      <c r="T3404" t="s">
        <v>2092</v>
      </c>
      <c r="U3404" t="s">
        <v>374</v>
      </c>
      <c r="V3404" t="s">
        <v>146</v>
      </c>
      <c r="W3404">
        <v>10286.146000000001</v>
      </c>
      <c r="X3404"/>
      <c r="Y3404">
        <v>850</v>
      </c>
      <c r="Z3404" s="3">
        <f t="shared" si="458"/>
        <v>83999.2</v>
      </c>
      <c r="AA3404" s="3">
        <f t="shared" si="459"/>
        <v>51430.73</v>
      </c>
      <c r="AB3404" s="3">
        <f t="shared" si="460"/>
        <v>79800</v>
      </c>
      <c r="AC3404">
        <f t="shared" si="461"/>
        <v>4199.1999999999971</v>
      </c>
      <c r="AD3404" t="str">
        <f>_xlfn.XLOOKUP(V3404,[2]Index!L:L,[2]Index!M:M)</f>
        <v>CN</v>
      </c>
      <c r="AE3404" s="3" t="s">
        <v>5821</v>
      </c>
      <c r="AF3404" t="s">
        <v>52</v>
      </c>
      <c r="AG3404" s="4" t="s">
        <v>53</v>
      </c>
      <c r="AH3404" t="s">
        <v>72</v>
      </c>
      <c r="AJ3404">
        <f>VLOOKUP(D3404,[3]Multipliers!$B:$AT,36)</f>
        <v>0.95795611961345095</v>
      </c>
      <c r="AK3404">
        <f>VLOOKUP(D3404,[3]Multipliers!$B:$AT,36)</f>
        <v>0.95795611961345095</v>
      </c>
      <c r="AL3404" s="3">
        <v>71549</v>
      </c>
      <c r="AM3404">
        <f t="shared" si="462"/>
        <v>0</v>
      </c>
    </row>
    <row r="3405" spans="1:39">
      <c r="A3405" s="2" t="str">
        <f t="shared" si="456"/>
        <v>JUSTECH (JIANGSU) PRECISION INDUSTRY CO., LTD.V63CIM</v>
      </c>
      <c r="B3405" s="2" t="str">
        <f t="shared" si="457"/>
        <v>EQP,AE,CIM(CIM FX),V53-V63,JUSTECH,RETROFIT KITRetrofit</v>
      </c>
      <c r="D3405">
        <v>385557</v>
      </c>
      <c r="E3405" t="s">
        <v>39</v>
      </c>
      <c r="F3405" t="s">
        <v>40</v>
      </c>
      <c r="G3405" t="s">
        <v>41</v>
      </c>
      <c r="H3405" t="s">
        <v>42</v>
      </c>
      <c r="I3405" t="s">
        <v>43</v>
      </c>
      <c r="J3405" t="s">
        <v>111</v>
      </c>
      <c r="K3405" t="s">
        <v>3578</v>
      </c>
      <c r="L3405" t="s">
        <v>3339</v>
      </c>
      <c r="M3405" t="s">
        <v>3579</v>
      </c>
      <c r="N3405" s="18">
        <v>13154.93</v>
      </c>
      <c r="O3405" s="98">
        <v>11855</v>
      </c>
      <c r="P3405">
        <v>7</v>
      </c>
      <c r="Q3405" t="s">
        <v>70</v>
      </c>
      <c r="S3405"/>
      <c r="T3405" t="s">
        <v>2092</v>
      </c>
      <c r="U3405" t="s">
        <v>374</v>
      </c>
      <c r="V3405" t="s">
        <v>146</v>
      </c>
      <c r="W3405">
        <v>7916.9544999999998</v>
      </c>
      <c r="X3405"/>
      <c r="Y3405">
        <v>850</v>
      </c>
      <c r="Z3405" s="3">
        <f t="shared" si="458"/>
        <v>92084.510000000009</v>
      </c>
      <c r="AA3405" s="3">
        <f t="shared" si="459"/>
        <v>55418.681499999999</v>
      </c>
      <c r="AB3405" s="3">
        <f t="shared" si="460"/>
        <v>82985</v>
      </c>
      <c r="AC3405">
        <f t="shared" si="461"/>
        <v>9099.5100000000093</v>
      </c>
      <c r="AD3405" t="str">
        <f>_xlfn.XLOOKUP(V3405,[2]Index!L:L,[2]Index!M:M)</f>
        <v>CN</v>
      </c>
      <c r="AE3405" s="3" t="s">
        <v>5821</v>
      </c>
      <c r="AF3405" t="s">
        <v>52</v>
      </c>
      <c r="AG3405" s="7" t="s">
        <v>53</v>
      </c>
      <c r="AH3405" t="s">
        <v>72</v>
      </c>
      <c r="AJ3405">
        <f>VLOOKUP(D3405,[3]Multipliers!$B:$AT,36)</f>
        <v>1.2427327229125791</v>
      </c>
      <c r="AK3405">
        <f>VLOOKUP(D3405,[3]Multipliers!$B:$AT,36)</f>
        <v>1.2427327229125791</v>
      </c>
      <c r="AL3405" s="3">
        <v>71549</v>
      </c>
      <c r="AM3405">
        <f t="shared" si="462"/>
        <v>0</v>
      </c>
    </row>
    <row r="3406" spans="1:39">
      <c r="A3406" s="2" t="str">
        <f t="shared" si="456"/>
        <v>JUSTECH (JIANGSU) PRECISION INDUSTRY CO., LTD.V63CIM</v>
      </c>
      <c r="B3406" s="2" t="str">
        <f t="shared" si="457"/>
        <v>EQP,AE,CIM IXMATION(CIM IXMATION FX),V53-V63,JUSTECH,RETROFIT KITRetrofit</v>
      </c>
      <c r="D3406">
        <v>384819</v>
      </c>
      <c r="E3406" t="s">
        <v>39</v>
      </c>
      <c r="F3406" t="s">
        <v>40</v>
      </c>
      <c r="G3406" t="s">
        <v>41</v>
      </c>
      <c r="H3406" t="s">
        <v>42</v>
      </c>
      <c r="I3406" t="s">
        <v>43</v>
      </c>
      <c r="J3406" t="s">
        <v>111</v>
      </c>
      <c r="K3406" t="s">
        <v>3580</v>
      </c>
      <c r="L3406" t="s">
        <v>3339</v>
      </c>
      <c r="M3406" t="s">
        <v>3581</v>
      </c>
      <c r="N3406" s="18">
        <v>13154.93</v>
      </c>
      <c r="O3406" s="98">
        <v>11855</v>
      </c>
      <c r="P3406">
        <v>3</v>
      </c>
      <c r="Q3406" t="s">
        <v>70</v>
      </c>
      <c r="S3406"/>
      <c r="T3406" t="s">
        <v>3750</v>
      </c>
      <c r="U3406" t="s">
        <v>374</v>
      </c>
      <c r="V3406" t="s">
        <v>146</v>
      </c>
      <c r="W3406">
        <v>7916.9544999999998</v>
      </c>
      <c r="X3406"/>
      <c r="Y3406">
        <v>850</v>
      </c>
      <c r="Z3406" s="3">
        <f t="shared" si="458"/>
        <v>39464.79</v>
      </c>
      <c r="AA3406" s="3">
        <f t="shared" si="459"/>
        <v>23750.863499999999</v>
      </c>
      <c r="AB3406" s="3">
        <f t="shared" si="460"/>
        <v>35565</v>
      </c>
      <c r="AC3406">
        <f t="shared" si="461"/>
        <v>3899.7900000000009</v>
      </c>
      <c r="AD3406" t="str">
        <f>_xlfn.XLOOKUP(V3406,[2]Index!L:L,[2]Index!M:M)</f>
        <v>CN</v>
      </c>
      <c r="AE3406" s="3" t="s">
        <v>5821</v>
      </c>
      <c r="AF3406" t="s">
        <v>52</v>
      </c>
      <c r="AG3406" s="7" t="s">
        <v>53</v>
      </c>
      <c r="AH3406" t="s">
        <v>72</v>
      </c>
      <c r="AJ3406">
        <f>VLOOKUP(D3406,[3]Multipliers!$B:$AT,36)</f>
        <v>1.3685415304120341</v>
      </c>
      <c r="AK3406">
        <f>VLOOKUP(D3406,[3]Multipliers!$B:$AT,36)</f>
        <v>1.3685415304120341</v>
      </c>
      <c r="AL3406" s="3">
        <v>71549</v>
      </c>
      <c r="AM3406">
        <f t="shared" si="462"/>
        <v>0</v>
      </c>
    </row>
    <row r="3407" spans="1:39">
      <c r="A3407" s="2" t="str">
        <f t="shared" si="456"/>
        <v>SHENZHEN TETE LASER TECHNOLOGY CO., LTD.V63BFLC</v>
      </c>
      <c r="B3407" s="2" t="str">
        <f t="shared" si="457"/>
        <v>EQP,AE,BFLC,V53-V63,TETE,RETROFIT KITRetrofit</v>
      </c>
      <c r="D3407">
        <v>385475</v>
      </c>
      <c r="E3407" t="s">
        <v>3341</v>
      </c>
      <c r="F3407" t="s">
        <v>40</v>
      </c>
      <c r="G3407" t="s">
        <v>41</v>
      </c>
      <c r="H3407" t="s">
        <v>42</v>
      </c>
      <c r="I3407" t="s">
        <v>43</v>
      </c>
      <c r="J3407" t="s">
        <v>111</v>
      </c>
      <c r="K3407" t="s">
        <v>3458</v>
      </c>
      <c r="L3407" t="s">
        <v>3372</v>
      </c>
      <c r="M3407" t="s">
        <v>3459</v>
      </c>
      <c r="N3407" s="18">
        <v>10314</v>
      </c>
      <c r="O3407" s="98">
        <v>9282</v>
      </c>
      <c r="P3407">
        <v>4</v>
      </c>
      <c r="Q3407" t="s">
        <v>70</v>
      </c>
      <c r="S3407"/>
      <c r="T3407"/>
      <c r="U3407" t="s">
        <v>50</v>
      </c>
      <c r="V3407" t="s">
        <v>146</v>
      </c>
      <c r="W3407">
        <v>9282</v>
      </c>
      <c r="X3407" t="s">
        <v>60</v>
      </c>
      <c r="Z3407" s="3">
        <f t="shared" si="458"/>
        <v>41256</v>
      </c>
      <c r="AA3407" s="3">
        <f t="shared" si="459"/>
        <v>37128</v>
      </c>
      <c r="AB3407" s="3">
        <f t="shared" si="460"/>
        <v>37128</v>
      </c>
      <c r="AC3407">
        <f t="shared" si="461"/>
        <v>4128</v>
      </c>
      <c r="AD3407" t="str">
        <f>_xlfn.XLOOKUP(V3407,[2]Index!L:L,[2]Index!M:M)</f>
        <v>CN</v>
      </c>
      <c r="AE3407" s="3" t="s">
        <v>5821</v>
      </c>
      <c r="AF3407" t="s">
        <v>52</v>
      </c>
      <c r="AG3407" s="4" t="s">
        <v>53</v>
      </c>
      <c r="AH3407" t="s">
        <v>72</v>
      </c>
      <c r="AJ3407">
        <f>VLOOKUP(D3407,[3]Multipliers!$B:$AT,36)</f>
        <v>1</v>
      </c>
      <c r="AK3407">
        <f>VLOOKUP(D3407,[3]Multipliers!$B:$AT,36)</f>
        <v>1</v>
      </c>
      <c r="AM3407">
        <f t="shared" si="462"/>
        <v>0</v>
      </c>
    </row>
    <row r="3408" spans="1:39">
      <c r="A3408" s="2" t="str">
        <f t="shared" si="456"/>
        <v>SHENZHEN TETE LASER TECHNOLOGY CO., LTD.V63SLAW</v>
      </c>
      <c r="B3408" s="2" t="str">
        <f t="shared" si="457"/>
        <v>EQP,AE,SLAW,V53-V63,TETE,RETROFIT KITRetrofit</v>
      </c>
      <c r="D3408">
        <v>385016</v>
      </c>
      <c r="E3408" t="s">
        <v>3341</v>
      </c>
      <c r="F3408" t="s">
        <v>40</v>
      </c>
      <c r="G3408" t="s">
        <v>41</v>
      </c>
      <c r="H3408" t="s">
        <v>42</v>
      </c>
      <c r="I3408" t="s">
        <v>43</v>
      </c>
      <c r="J3408" t="s">
        <v>111</v>
      </c>
      <c r="K3408" t="s">
        <v>3789</v>
      </c>
      <c r="L3408" t="s">
        <v>3357</v>
      </c>
      <c r="M3408" t="s">
        <v>3790</v>
      </c>
      <c r="N3408" s="18">
        <v>7594</v>
      </c>
      <c r="O3408" s="98">
        <v>7214</v>
      </c>
      <c r="P3408">
        <v>1</v>
      </c>
      <c r="Q3408" t="s">
        <v>70</v>
      </c>
      <c r="S3408"/>
      <c r="T3408"/>
      <c r="U3408" t="s">
        <v>50</v>
      </c>
      <c r="V3408" t="s">
        <v>146</v>
      </c>
      <c r="W3408">
        <v>7214</v>
      </c>
      <c r="X3408" t="s">
        <v>60</v>
      </c>
      <c r="Z3408" s="3">
        <f t="shared" si="458"/>
        <v>7594</v>
      </c>
      <c r="AA3408" s="3">
        <f t="shared" si="459"/>
        <v>7214</v>
      </c>
      <c r="AB3408" s="3">
        <f t="shared" si="460"/>
        <v>7214</v>
      </c>
      <c r="AC3408">
        <f t="shared" si="461"/>
        <v>380</v>
      </c>
      <c r="AD3408" t="str">
        <f>_xlfn.XLOOKUP(V3408,[2]Index!L:L,[2]Index!M:M)</f>
        <v>CN</v>
      </c>
      <c r="AE3408" s="3" t="s">
        <v>5821</v>
      </c>
      <c r="AF3408" t="s">
        <v>52</v>
      </c>
      <c r="AG3408" s="4" t="s">
        <v>53</v>
      </c>
      <c r="AH3408" t="s">
        <v>72</v>
      </c>
      <c r="AJ3408">
        <f>VLOOKUP(D3408,[3]Multipliers!$B:$AT,36)</f>
        <v>1.7821004621379164</v>
      </c>
      <c r="AK3408">
        <f>VLOOKUP(D3408,[3]Multipliers!$B:$AT,36)</f>
        <v>1.7821004621379164</v>
      </c>
      <c r="AM3408">
        <f t="shared" si="462"/>
        <v>0</v>
      </c>
    </row>
    <row r="3409" spans="1:39">
      <c r="A3409" s="2" t="str">
        <f t="shared" si="456"/>
        <v>HGLASER CO., LTD.V63PAMW</v>
      </c>
      <c r="B3409" s="2" t="str">
        <f t="shared" si="457"/>
        <v>EQP,AE,PAMW,V5X-V6X,HG LASER,RETROFIT KITRetrofit</v>
      </c>
      <c r="C3409" s="3" t="str">
        <f>_xlfn.CONCAT(G3409,L3409,"New Buy")</f>
        <v>iphonePAMWNew Buy</v>
      </c>
      <c r="D3409" s="2">
        <v>385436</v>
      </c>
      <c r="E3409" s="2" t="s">
        <v>566</v>
      </c>
      <c r="F3409" s="2" t="s">
        <v>40</v>
      </c>
      <c r="G3409" s="2" t="s">
        <v>41</v>
      </c>
      <c r="H3409" s="2" t="s">
        <v>42</v>
      </c>
      <c r="I3409" s="2" t="s">
        <v>43</v>
      </c>
      <c r="J3409" s="2" t="s">
        <v>111</v>
      </c>
      <c r="K3409" s="2" t="s">
        <v>3429</v>
      </c>
      <c r="L3409" s="2" t="s">
        <v>1112</v>
      </c>
      <c r="M3409" s="2" t="s">
        <v>3430</v>
      </c>
      <c r="N3409" s="13">
        <v>35110.9</v>
      </c>
      <c r="O3409" s="2">
        <v>34800</v>
      </c>
      <c r="P3409" s="2">
        <v>8</v>
      </c>
      <c r="Q3409" s="2" t="s">
        <v>70</v>
      </c>
      <c r="R3409" s="2">
        <v>6</v>
      </c>
      <c r="S3409" s="2"/>
      <c r="T3409" s="2"/>
      <c r="U3409" s="2" t="s">
        <v>50</v>
      </c>
      <c r="V3409" s="2" t="s">
        <v>146</v>
      </c>
      <c r="W3409" s="18">
        <v>13921.4</v>
      </c>
      <c r="X3409"/>
      <c r="Y3409">
        <v>1376</v>
      </c>
      <c r="Z3409" s="3">
        <f t="shared" si="458"/>
        <v>280887.2</v>
      </c>
      <c r="AA3409" s="3">
        <f t="shared" si="459"/>
        <v>111371.2</v>
      </c>
      <c r="AB3409" s="3">
        <f t="shared" si="460"/>
        <v>278400</v>
      </c>
      <c r="AC3409">
        <f t="shared" si="461"/>
        <v>2487.2000000000116</v>
      </c>
      <c r="AD3409" t="str">
        <f>_xlfn.XLOOKUP(V3409,[2]Index!L:L,[2]Index!M:M)</f>
        <v>CN</v>
      </c>
      <c r="AE3409" s="3" t="s">
        <v>5821</v>
      </c>
      <c r="AF3409" t="s">
        <v>52</v>
      </c>
      <c r="AG3409" s="4" t="s">
        <v>53</v>
      </c>
      <c r="AH3409" t="s">
        <v>72</v>
      </c>
      <c r="AJ3409">
        <f>VLOOKUP(D3409,[3]Multipliers!$B:$AT,36)</f>
        <v>1.1293018123996041</v>
      </c>
      <c r="AK3409">
        <f>VLOOKUP(D3409,[3]Multipliers!$B:$AT,36)</f>
        <v>1.1293018123996041</v>
      </c>
      <c r="AL3409" s="3">
        <v>61000</v>
      </c>
      <c r="AM3409">
        <f t="shared" si="462"/>
        <v>0</v>
      </c>
    </row>
    <row r="3410" spans="1:39">
      <c r="A3410" s="2" t="str">
        <f t="shared" si="456"/>
        <v>HGLASER CO., LTD.V68ELM</v>
      </c>
      <c r="B3410" s="2" t="str">
        <f t="shared" si="457"/>
        <v>EQP,AE,ELM,V53-V68,HG LASER,RETROFIT KITRetrofit</v>
      </c>
      <c r="D3410">
        <v>386742</v>
      </c>
      <c r="E3410" t="s">
        <v>566</v>
      </c>
      <c r="F3410" t="s">
        <v>40</v>
      </c>
      <c r="G3410" t="s">
        <v>41</v>
      </c>
      <c r="H3410" t="s">
        <v>206</v>
      </c>
      <c r="I3410" t="s">
        <v>43</v>
      </c>
      <c r="J3410" t="s">
        <v>111</v>
      </c>
      <c r="K3410" t="s">
        <v>3666</v>
      </c>
      <c r="L3410" t="s">
        <v>985</v>
      </c>
      <c r="M3410" t="s">
        <v>3667</v>
      </c>
      <c r="N3410" s="18">
        <v>29266.9</v>
      </c>
      <c r="O3410" s="98">
        <v>22126.26</v>
      </c>
      <c r="P3410">
        <v>5</v>
      </c>
      <c r="Q3410" t="s">
        <v>70</v>
      </c>
      <c r="R3410">
        <v>6</v>
      </c>
      <c r="S3410"/>
      <c r="T3410"/>
      <c r="U3410" t="s">
        <v>50</v>
      </c>
      <c r="V3410" t="s">
        <v>146</v>
      </c>
      <c r="W3410">
        <v>22126.26</v>
      </c>
      <c r="X3410"/>
      <c r="Y3410">
        <v>1376</v>
      </c>
      <c r="Z3410" s="3">
        <f t="shared" si="458"/>
        <v>146334.5</v>
      </c>
      <c r="AA3410" s="3">
        <f t="shared" si="459"/>
        <v>110631.29999999999</v>
      </c>
      <c r="AB3410" s="3">
        <f t="shared" si="460"/>
        <v>110631.29999999999</v>
      </c>
      <c r="AC3410">
        <f t="shared" si="461"/>
        <v>35703.200000000012</v>
      </c>
      <c r="AD3410" t="str">
        <f>_xlfn.XLOOKUP(V3410,[2]Index!L:L,[2]Index!M:M)</f>
        <v>CN</v>
      </c>
      <c r="AE3410" s="3" t="s">
        <v>5821</v>
      </c>
      <c r="AF3410" t="s">
        <v>52</v>
      </c>
      <c r="AG3410" s="7"/>
      <c r="AH3410" t="s">
        <v>72</v>
      </c>
      <c r="AJ3410">
        <f>VLOOKUP(D3410,[3]Multipliers!$B:$AT,36)</f>
        <v>1.0000058754061352</v>
      </c>
      <c r="AK3410">
        <f>VLOOKUP(D3410,[3]Multipliers!$B:$AT,36)</f>
        <v>1.0000058754061352</v>
      </c>
      <c r="AM3410">
        <f t="shared" si="462"/>
        <v>0</v>
      </c>
    </row>
    <row r="3411" spans="1:39">
      <c r="A3411" s="2" t="str">
        <f t="shared" si="456"/>
        <v>HGLASER CO., LTD.V63HAL-UV</v>
      </c>
      <c r="B3411" s="2" t="str">
        <f t="shared" si="457"/>
        <v>EQP,AE,HAL-UV AUTO,V53-V63,HG LASER,RETROFIT KITRetrofit</v>
      </c>
      <c r="D3411">
        <v>384908</v>
      </c>
      <c r="E3411" t="s">
        <v>566</v>
      </c>
      <c r="F3411" t="s">
        <v>40</v>
      </c>
      <c r="G3411" t="s">
        <v>41</v>
      </c>
      <c r="H3411" t="s">
        <v>42</v>
      </c>
      <c r="I3411" t="s">
        <v>43</v>
      </c>
      <c r="J3411" t="s">
        <v>111</v>
      </c>
      <c r="K3411" t="s">
        <v>3791</v>
      </c>
      <c r="L3411" t="s">
        <v>944</v>
      </c>
      <c r="M3411" t="s">
        <v>3792</v>
      </c>
      <c r="N3411" s="98">
        <v>10086.9</v>
      </c>
      <c r="O3411" s="98">
        <v>8775.6029999999992</v>
      </c>
      <c r="P3411">
        <v>6</v>
      </c>
      <c r="Q3411" t="s">
        <v>70</v>
      </c>
      <c r="R3411">
        <v>6</v>
      </c>
      <c r="S3411"/>
      <c r="T3411" t="s">
        <v>3615</v>
      </c>
      <c r="U3411" t="s">
        <v>50</v>
      </c>
      <c r="V3411" t="s">
        <v>146</v>
      </c>
      <c r="W3411">
        <v>8775.6029999999992</v>
      </c>
      <c r="X3411"/>
      <c r="Y3411" s="98">
        <v>1376</v>
      </c>
      <c r="Z3411" s="3">
        <f t="shared" si="458"/>
        <v>60521.399999999994</v>
      </c>
      <c r="AA3411" s="3">
        <f t="shared" si="459"/>
        <v>52653.617999999995</v>
      </c>
      <c r="AB3411" s="3">
        <f t="shared" si="460"/>
        <v>52653.617999999995</v>
      </c>
      <c r="AC3411">
        <f t="shared" si="461"/>
        <v>7867.7819999999992</v>
      </c>
      <c r="AD3411" t="str">
        <f>_xlfn.XLOOKUP(V3411,[2]Index!L:L,[2]Index!M:M)</f>
        <v>CN</v>
      </c>
      <c r="AE3411" s="3" t="s">
        <v>5821</v>
      </c>
      <c r="AF3411" t="s">
        <v>52</v>
      </c>
      <c r="AG3411" s="7"/>
      <c r="AH3411" t="s">
        <v>72</v>
      </c>
      <c r="AJ3411">
        <f>VLOOKUP(D3411,[3]Multipliers!$B:$AT,36)</f>
        <v>0.7563983998554048</v>
      </c>
      <c r="AK3411">
        <f>VLOOKUP(D3411,[3]Multipliers!$B:$AT,36)</f>
        <v>0.7563983998554048</v>
      </c>
      <c r="AM3411">
        <f t="shared" si="462"/>
        <v>0</v>
      </c>
    </row>
    <row r="3412" spans="1:39">
      <c r="A3412" s="2" t="str">
        <f t="shared" si="456"/>
        <v>HGLASER CO., LTD.V68ELM</v>
      </c>
      <c r="B3412" s="2" t="str">
        <f t="shared" si="457"/>
        <v>EQP,AE,ELM(ELM AUTO),V53-V68,HG LASER,RETROFIT KITRetrofit</v>
      </c>
      <c r="C3412" s="3" t="str">
        <f>_xlfn.CONCAT(G3412,L3412,"New Buy")</f>
        <v>iphoneELMNew Buy</v>
      </c>
      <c r="D3412" s="33">
        <v>386741</v>
      </c>
      <c r="E3412" s="33" t="s">
        <v>566</v>
      </c>
      <c r="F3412" s="33" t="s">
        <v>40</v>
      </c>
      <c r="G3412" s="33" t="s">
        <v>41</v>
      </c>
      <c r="H3412" s="33" t="s">
        <v>206</v>
      </c>
      <c r="I3412" s="33" t="s">
        <v>43</v>
      </c>
      <c r="J3412" s="33" t="s">
        <v>111</v>
      </c>
      <c r="K3412" s="33" t="s">
        <v>3793</v>
      </c>
      <c r="L3412" s="33" t="s">
        <v>985</v>
      </c>
      <c r="M3412" s="33" t="s">
        <v>3794</v>
      </c>
      <c r="N3412" s="15">
        <v>29266.9</v>
      </c>
      <c r="O3412" s="26">
        <v>22126.26</v>
      </c>
      <c r="P3412" s="33">
        <v>2</v>
      </c>
      <c r="Q3412" s="33" t="s">
        <v>70</v>
      </c>
      <c r="R3412" s="34">
        <v>6</v>
      </c>
      <c r="S3412" s="35"/>
      <c r="T3412" s="35"/>
      <c r="U3412" s="33" t="s">
        <v>50</v>
      </c>
      <c r="V3412" s="36" t="s">
        <v>146</v>
      </c>
      <c r="W3412" s="37">
        <v>22126.26</v>
      </c>
      <c r="X3412" s="38"/>
      <c r="Y3412" s="33">
        <v>1376</v>
      </c>
      <c r="Z3412" s="3">
        <f t="shared" si="458"/>
        <v>58533.8</v>
      </c>
      <c r="AA3412" s="3">
        <f t="shared" si="459"/>
        <v>44252.52</v>
      </c>
      <c r="AB3412" s="3">
        <f t="shared" si="460"/>
        <v>44252.52</v>
      </c>
      <c r="AC3412">
        <f t="shared" si="461"/>
        <v>14281.280000000006</v>
      </c>
      <c r="AD3412" t="str">
        <f>_xlfn.XLOOKUP(V3412,[2]Index!L:L,[2]Index!M:M)</f>
        <v>CN</v>
      </c>
      <c r="AE3412" s="3" t="s">
        <v>5821</v>
      </c>
      <c r="AF3412" t="s">
        <v>52</v>
      </c>
      <c r="AG3412" s="7"/>
      <c r="AH3412" t="s">
        <v>72</v>
      </c>
      <c r="AJ3412">
        <f>VLOOKUP(D3412,[3]Multipliers!$B:$AT,36)</f>
        <v>1.0000058754061352</v>
      </c>
      <c r="AK3412">
        <f>VLOOKUP(D3412,[3]Multipliers!$B:$AT,36)</f>
        <v>1.0000058754061352</v>
      </c>
      <c r="AM3412">
        <f t="shared" si="462"/>
        <v>0</v>
      </c>
    </row>
    <row r="3413" spans="1:39">
      <c r="A3413" s="2" t="str">
        <f t="shared" si="456"/>
        <v>HGLASER CO., LTD.V68VSAW</v>
      </c>
      <c r="B3413" s="2" t="str">
        <f t="shared" si="457"/>
        <v>EQP,AE,VSAW(SLAW),V53-V68,HG LASER,RETROFIT KITRetrofit</v>
      </c>
      <c r="D3413">
        <v>387025</v>
      </c>
      <c r="E3413" t="s">
        <v>566</v>
      </c>
      <c r="F3413" t="s">
        <v>40</v>
      </c>
      <c r="G3413" t="s">
        <v>41</v>
      </c>
      <c r="H3413" t="s">
        <v>206</v>
      </c>
      <c r="I3413" t="s">
        <v>43</v>
      </c>
      <c r="J3413" t="s">
        <v>111</v>
      </c>
      <c r="K3413" t="s">
        <v>294</v>
      </c>
      <c r="L3413" t="s">
        <v>3342</v>
      </c>
      <c r="M3413" t="s">
        <v>3795</v>
      </c>
      <c r="N3413" s="98">
        <v>54078</v>
      </c>
      <c r="O3413" s="98">
        <v>47400</v>
      </c>
      <c r="P3413">
        <v>1</v>
      </c>
      <c r="Q3413" t="s">
        <v>70</v>
      </c>
      <c r="R3413">
        <v>6</v>
      </c>
      <c r="S3413"/>
      <c r="T3413"/>
      <c r="U3413" t="s">
        <v>50</v>
      </c>
      <c r="V3413" t="s">
        <v>146</v>
      </c>
      <c r="W3413" s="98">
        <v>47400</v>
      </c>
      <c r="X3413"/>
      <c r="Y3413">
        <v>1376</v>
      </c>
      <c r="Z3413" s="3">
        <f t="shared" si="458"/>
        <v>54078</v>
      </c>
      <c r="AA3413" s="3">
        <f t="shared" si="459"/>
        <v>47400</v>
      </c>
      <c r="AB3413" s="3">
        <f t="shared" si="460"/>
        <v>47400</v>
      </c>
      <c r="AC3413">
        <f t="shared" si="461"/>
        <v>6678</v>
      </c>
      <c r="AD3413" t="str">
        <f>_xlfn.XLOOKUP(V3413,[2]Index!L:L,[2]Index!M:M)</f>
        <v>CN</v>
      </c>
      <c r="AE3413" s="3" t="s">
        <v>5821</v>
      </c>
      <c r="AF3413" t="s">
        <v>52</v>
      </c>
      <c r="AG3413" s="7"/>
      <c r="AH3413" t="s">
        <v>72</v>
      </c>
      <c r="AJ3413">
        <f>VLOOKUP(D3413,[3]Multipliers!$B:$AT,36)</f>
        <v>1</v>
      </c>
      <c r="AK3413">
        <f>VLOOKUP(D3413,[3]Multipliers!$B:$AT,36)</f>
        <v>1</v>
      </c>
      <c r="AM3413">
        <f t="shared" si="462"/>
        <v>0</v>
      </c>
    </row>
    <row r="3414" spans="1:39">
      <c r="A3414" s="2" t="str">
        <f t="shared" si="456"/>
        <v>HGLASER CO., LTD.V63SLAW</v>
      </c>
      <c r="B3414" s="2" t="str">
        <f t="shared" si="457"/>
        <v>EQP,AE,SLAW,V53-V63,HG LASER,RETROFIT KITRetrofit</v>
      </c>
      <c r="D3414">
        <v>385014</v>
      </c>
      <c r="E3414" t="s">
        <v>566</v>
      </c>
      <c r="F3414" t="s">
        <v>40</v>
      </c>
      <c r="G3414" t="s">
        <v>41</v>
      </c>
      <c r="H3414" t="s">
        <v>42</v>
      </c>
      <c r="I3414" t="s">
        <v>43</v>
      </c>
      <c r="J3414" t="s">
        <v>111</v>
      </c>
      <c r="K3414" t="s">
        <v>3356</v>
      </c>
      <c r="L3414" t="s">
        <v>3357</v>
      </c>
      <c r="M3414" t="s">
        <v>3665</v>
      </c>
      <c r="N3414" s="98">
        <v>34022</v>
      </c>
      <c r="O3414" s="98">
        <v>23860.416000000001</v>
      </c>
      <c r="P3414">
        <v>1</v>
      </c>
      <c r="Q3414" t="s">
        <v>70</v>
      </c>
      <c r="R3414">
        <v>6</v>
      </c>
      <c r="S3414"/>
      <c r="T3414"/>
      <c r="U3414" t="s">
        <v>50</v>
      </c>
      <c r="V3414" t="s">
        <v>146</v>
      </c>
      <c r="W3414" s="98">
        <v>23860.416000000001</v>
      </c>
      <c r="X3414"/>
      <c r="Y3414">
        <v>1376</v>
      </c>
      <c r="Z3414" s="3">
        <f t="shared" si="458"/>
        <v>34022</v>
      </c>
      <c r="AA3414" s="3">
        <f t="shared" si="459"/>
        <v>23860.416000000001</v>
      </c>
      <c r="AB3414" s="3">
        <f t="shared" si="460"/>
        <v>23860.416000000001</v>
      </c>
      <c r="AC3414">
        <f t="shared" si="461"/>
        <v>10161.583999999999</v>
      </c>
      <c r="AD3414" t="str">
        <f>_xlfn.XLOOKUP(V3414,[2]Index!L:L,[2]Index!M:M)</f>
        <v>CN</v>
      </c>
      <c r="AE3414" s="3" t="s">
        <v>5821</v>
      </c>
      <c r="AF3414" t="s">
        <v>52</v>
      </c>
      <c r="AG3414" s="7"/>
      <c r="AH3414" t="s">
        <v>72</v>
      </c>
      <c r="AJ3414">
        <f>VLOOKUP(D3414,[3]Multipliers!$B:$AT,36)</f>
        <v>0.72070607424411759</v>
      </c>
      <c r="AK3414">
        <f>VLOOKUP(D3414,[3]Multipliers!$B:$AT,36)</f>
        <v>0.72070607424411759</v>
      </c>
      <c r="AM3414">
        <f t="shared" si="462"/>
        <v>0</v>
      </c>
    </row>
    <row r="3415" spans="1:39">
      <c r="A3415" s="2" t="str">
        <f t="shared" si="456"/>
        <v>HGLASER CO., LTD.V68LFW</v>
      </c>
      <c r="B3415" s="2" t="str">
        <f t="shared" si="457"/>
        <v>EQP,AE,LFW,V53-V68,HG LASER,RETROFIT KITRetrofit</v>
      </c>
      <c r="D3415">
        <v>386186</v>
      </c>
      <c r="E3415" t="s">
        <v>566</v>
      </c>
      <c r="F3415" t="s">
        <v>40</v>
      </c>
      <c r="G3415" t="s">
        <v>41</v>
      </c>
      <c r="H3415" t="s">
        <v>206</v>
      </c>
      <c r="I3415" t="s">
        <v>43</v>
      </c>
      <c r="J3415" t="s">
        <v>111</v>
      </c>
      <c r="K3415" t="s">
        <v>3796</v>
      </c>
      <c r="L3415" t="s">
        <v>3483</v>
      </c>
      <c r="M3415" t="s">
        <v>3797</v>
      </c>
      <c r="N3415" s="98">
        <v>33430</v>
      </c>
      <c r="O3415" s="98">
        <v>28055</v>
      </c>
      <c r="P3415">
        <v>1</v>
      </c>
      <c r="Q3415" t="s">
        <v>70</v>
      </c>
      <c r="R3415">
        <v>6</v>
      </c>
      <c r="S3415"/>
      <c r="T3415"/>
      <c r="U3415" t="s">
        <v>50</v>
      </c>
      <c r="V3415" t="s">
        <v>146</v>
      </c>
      <c r="W3415" s="98">
        <v>28055</v>
      </c>
      <c r="X3415"/>
      <c r="Y3415">
        <v>1376</v>
      </c>
      <c r="Z3415" s="3">
        <f t="shared" si="458"/>
        <v>33430</v>
      </c>
      <c r="AA3415" s="3">
        <f t="shared" si="459"/>
        <v>28055</v>
      </c>
      <c r="AB3415" s="3">
        <f t="shared" si="460"/>
        <v>28055</v>
      </c>
      <c r="AC3415">
        <f t="shared" si="461"/>
        <v>5375</v>
      </c>
      <c r="AD3415" t="str">
        <f>_xlfn.XLOOKUP(V3415,[2]Index!L:L,[2]Index!M:M)</f>
        <v>CN</v>
      </c>
      <c r="AE3415" s="3" t="s">
        <v>5821</v>
      </c>
      <c r="AF3415" t="s">
        <v>52</v>
      </c>
      <c r="AG3415" s="7"/>
      <c r="AH3415" t="s">
        <v>72</v>
      </c>
      <c r="AJ3415">
        <f>VLOOKUP(D3415,[3]Multipliers!$B:$AT,36)</f>
        <v>0.92086562353319612</v>
      </c>
      <c r="AK3415">
        <f>VLOOKUP(D3415,[3]Multipliers!$B:$AT,36)</f>
        <v>0.92086562353319612</v>
      </c>
      <c r="AM3415">
        <f t="shared" si="462"/>
        <v>0</v>
      </c>
    </row>
    <row r="3416" spans="1:39">
      <c r="A3416" s="2" t="str">
        <f t="shared" si="456"/>
        <v>HGLASER CO., LTD.V68RFW</v>
      </c>
      <c r="B3416" s="2" t="str">
        <f t="shared" si="457"/>
        <v>EQP,AE,RFW(RBW),V53-V68,HG LASER,RETROFIT KITRetrofit</v>
      </c>
      <c r="D3416">
        <v>386721</v>
      </c>
      <c r="E3416" t="s">
        <v>566</v>
      </c>
      <c r="F3416" t="s">
        <v>40</v>
      </c>
      <c r="G3416" t="s">
        <v>41</v>
      </c>
      <c r="H3416" t="s">
        <v>206</v>
      </c>
      <c r="I3416" t="s">
        <v>43</v>
      </c>
      <c r="J3416" t="s">
        <v>111</v>
      </c>
      <c r="K3416" t="s">
        <v>3798</v>
      </c>
      <c r="L3416" t="s">
        <v>3627</v>
      </c>
      <c r="M3416" t="s">
        <v>3799</v>
      </c>
      <c r="N3416" s="98">
        <v>33429.599999999999</v>
      </c>
      <c r="O3416" s="98">
        <v>28055</v>
      </c>
      <c r="P3416">
        <v>1</v>
      </c>
      <c r="Q3416" t="s">
        <v>70</v>
      </c>
      <c r="R3416">
        <v>6</v>
      </c>
      <c r="S3416"/>
      <c r="T3416"/>
      <c r="U3416" t="s">
        <v>50</v>
      </c>
      <c r="V3416" t="s">
        <v>146</v>
      </c>
      <c r="W3416" s="98">
        <v>26743.679999999898</v>
      </c>
      <c r="X3416"/>
      <c r="Y3416">
        <v>1376</v>
      </c>
      <c r="Z3416" s="3">
        <f t="shared" si="458"/>
        <v>33429.599999999999</v>
      </c>
      <c r="AA3416" s="3">
        <f t="shared" si="459"/>
        <v>26743.679999999898</v>
      </c>
      <c r="AB3416" s="3">
        <f t="shared" si="460"/>
        <v>28055</v>
      </c>
      <c r="AC3416">
        <f t="shared" si="461"/>
        <v>5374.5999999999985</v>
      </c>
      <c r="AD3416" t="str">
        <f>_xlfn.XLOOKUP(V3416,[2]Index!L:L,[2]Index!M:M)</f>
        <v>CN</v>
      </c>
      <c r="AE3416" s="3" t="s">
        <v>5821</v>
      </c>
      <c r="AF3416" t="s">
        <v>52</v>
      </c>
      <c r="AG3416" s="7" t="s">
        <v>53</v>
      </c>
      <c r="AH3416" t="s">
        <v>72</v>
      </c>
      <c r="AJ3416">
        <f>VLOOKUP(D3416,[3]Multipliers!$B:$AT,36)</f>
        <v>0.92086562353319612</v>
      </c>
      <c r="AK3416">
        <f>VLOOKUP(D3416,[3]Multipliers!$B:$AT,36)</f>
        <v>0.92086562353319612</v>
      </c>
      <c r="AM3416">
        <f t="shared" si="462"/>
        <v>0</v>
      </c>
    </row>
    <row r="3417" spans="1:39">
      <c r="A3417" s="2" t="str">
        <f t="shared" si="456"/>
        <v>HGLASER CO., LTD.V63FBW</v>
      </c>
      <c r="B3417" s="2" t="str">
        <f t="shared" si="457"/>
        <v>EQP,AE,FBW,V53-V63,HG LASER,RETROFIT KITRetrofit</v>
      </c>
      <c r="D3417">
        <v>385486</v>
      </c>
      <c r="E3417" t="s">
        <v>566</v>
      </c>
      <c r="F3417" t="s">
        <v>40</v>
      </c>
      <c r="G3417" t="s">
        <v>41</v>
      </c>
      <c r="H3417" t="s">
        <v>42</v>
      </c>
      <c r="I3417" t="s">
        <v>43</v>
      </c>
      <c r="J3417" t="s">
        <v>111</v>
      </c>
      <c r="K3417" t="s">
        <v>3670</v>
      </c>
      <c r="L3417" t="s">
        <v>3487</v>
      </c>
      <c r="M3417" t="s">
        <v>3671</v>
      </c>
      <c r="N3417" s="98">
        <v>12699.6</v>
      </c>
      <c r="O3417" s="98">
        <v>11683.632</v>
      </c>
      <c r="P3417">
        <v>2</v>
      </c>
      <c r="Q3417" t="s">
        <v>70</v>
      </c>
      <c r="R3417">
        <v>6</v>
      </c>
      <c r="S3417"/>
      <c r="T3417"/>
      <c r="U3417" t="s">
        <v>50</v>
      </c>
      <c r="V3417" t="s">
        <v>146</v>
      </c>
      <c r="W3417" s="98">
        <v>11683.632</v>
      </c>
      <c r="X3417"/>
      <c r="Y3417">
        <v>1376</v>
      </c>
      <c r="Z3417" s="3">
        <f t="shared" si="458"/>
        <v>25399.200000000001</v>
      </c>
      <c r="AA3417" s="3">
        <f t="shared" si="459"/>
        <v>23367.263999999999</v>
      </c>
      <c r="AB3417" s="3">
        <f t="shared" si="460"/>
        <v>23367.263999999999</v>
      </c>
      <c r="AC3417">
        <f t="shared" si="461"/>
        <v>2031.9360000000015</v>
      </c>
      <c r="AD3417" t="str">
        <f>_xlfn.XLOOKUP(V3417,[2]Index!L:L,[2]Index!M:M)</f>
        <v>CN</v>
      </c>
      <c r="AE3417" s="3" t="s">
        <v>5821</v>
      </c>
      <c r="AF3417" t="s">
        <v>52</v>
      </c>
      <c r="AG3417" s="7"/>
      <c r="AH3417" t="s">
        <v>72</v>
      </c>
      <c r="AJ3417">
        <f>VLOOKUP(D3417,[3]Multipliers!$B:$AT,36)</f>
        <v>0.68760349099825468</v>
      </c>
      <c r="AK3417">
        <f>VLOOKUP(D3417,[3]Multipliers!$B:$AT,36)</f>
        <v>0.68760349099825468</v>
      </c>
      <c r="AM3417">
        <f t="shared" si="462"/>
        <v>0</v>
      </c>
    </row>
    <row r="3418" spans="1:39">
      <c r="A3418" s="2" t="str">
        <f t="shared" si="456"/>
        <v>HGLASER CO., LTD.V63LFW</v>
      </c>
      <c r="B3418" s="2" t="str">
        <f t="shared" si="457"/>
        <v>EQP,AE,LFW,V53-V63,HG LASER,RETROFIT KITRetrofit</v>
      </c>
      <c r="D3418">
        <v>385492</v>
      </c>
      <c r="E3418" t="s">
        <v>566</v>
      </c>
      <c r="F3418" t="s">
        <v>40</v>
      </c>
      <c r="G3418" t="s">
        <v>41</v>
      </c>
      <c r="H3418" t="s">
        <v>42</v>
      </c>
      <c r="I3418" t="s">
        <v>43</v>
      </c>
      <c r="J3418" t="s">
        <v>111</v>
      </c>
      <c r="K3418" t="s">
        <v>3672</v>
      </c>
      <c r="L3418" t="s">
        <v>3483</v>
      </c>
      <c r="M3418" t="s">
        <v>3673</v>
      </c>
      <c r="N3418" s="98">
        <v>12699.6</v>
      </c>
      <c r="O3418" s="98">
        <v>11683.632</v>
      </c>
      <c r="P3418">
        <v>2</v>
      </c>
      <c r="Q3418" t="s">
        <v>70</v>
      </c>
      <c r="R3418">
        <v>6</v>
      </c>
      <c r="S3418"/>
      <c r="T3418"/>
      <c r="U3418" t="s">
        <v>50</v>
      </c>
      <c r="V3418" t="s">
        <v>146</v>
      </c>
      <c r="W3418" s="98">
        <v>11683.632</v>
      </c>
      <c r="X3418"/>
      <c r="Y3418">
        <v>1376</v>
      </c>
      <c r="Z3418" s="3">
        <f t="shared" si="458"/>
        <v>25399.200000000001</v>
      </c>
      <c r="AA3418" s="3">
        <f t="shared" si="459"/>
        <v>23367.263999999999</v>
      </c>
      <c r="AB3418" s="3">
        <f t="shared" si="460"/>
        <v>23367.263999999999</v>
      </c>
      <c r="AC3418">
        <f t="shared" si="461"/>
        <v>2031.9360000000015</v>
      </c>
      <c r="AD3418" t="str">
        <f>_xlfn.XLOOKUP(V3418,[2]Index!L:L,[2]Index!M:M)</f>
        <v>CN</v>
      </c>
      <c r="AE3418" s="3" t="s">
        <v>5821</v>
      </c>
      <c r="AF3418" t="s">
        <v>52</v>
      </c>
      <c r="AG3418" s="4"/>
      <c r="AH3418" t="s">
        <v>72</v>
      </c>
      <c r="AJ3418">
        <f>VLOOKUP(D3418,[3]Multipliers!$B:$AT,36)</f>
        <v>1</v>
      </c>
      <c r="AK3418">
        <f>VLOOKUP(D3418,[3]Multipliers!$B:$AT,36)</f>
        <v>1</v>
      </c>
      <c r="AM3418">
        <f t="shared" si="462"/>
        <v>0</v>
      </c>
    </row>
    <row r="3419" spans="1:39">
      <c r="A3419" s="2" t="str">
        <f t="shared" si="456"/>
        <v>HGLASER CO., LTD.V63ELM</v>
      </c>
      <c r="B3419" s="2" t="str">
        <f t="shared" si="457"/>
        <v>EQP,AE,ELM,V53-V63,HG LASER,RETROFIT KITRetrofit</v>
      </c>
      <c r="D3419">
        <v>384907</v>
      </c>
      <c r="E3419" t="s">
        <v>566</v>
      </c>
      <c r="F3419" t="s">
        <v>40</v>
      </c>
      <c r="G3419" t="s">
        <v>41</v>
      </c>
      <c r="H3419" t="s">
        <v>42</v>
      </c>
      <c r="I3419" t="s">
        <v>43</v>
      </c>
      <c r="J3419" t="s">
        <v>111</v>
      </c>
      <c r="K3419" t="s">
        <v>3661</v>
      </c>
      <c r="L3419" t="s">
        <v>985</v>
      </c>
      <c r="M3419" t="s">
        <v>3662</v>
      </c>
      <c r="N3419" s="18">
        <v>10808.9</v>
      </c>
      <c r="O3419" s="98">
        <v>8766</v>
      </c>
      <c r="P3419">
        <v>2</v>
      </c>
      <c r="Q3419" t="s">
        <v>70</v>
      </c>
      <c r="R3419">
        <v>6</v>
      </c>
      <c r="S3419"/>
      <c r="T3419"/>
      <c r="U3419" t="s">
        <v>50</v>
      </c>
      <c r="V3419" t="s">
        <v>146</v>
      </c>
      <c r="W3419">
        <v>8766</v>
      </c>
      <c r="X3419"/>
      <c r="Y3419">
        <v>1376</v>
      </c>
      <c r="Z3419" s="3">
        <f t="shared" si="458"/>
        <v>21617.8</v>
      </c>
      <c r="AA3419" s="3">
        <f t="shared" si="459"/>
        <v>17532</v>
      </c>
      <c r="AB3419" s="3">
        <f t="shared" si="460"/>
        <v>17532</v>
      </c>
      <c r="AC3419">
        <f t="shared" si="461"/>
        <v>4085.7999999999993</v>
      </c>
      <c r="AD3419" t="str">
        <f>_xlfn.XLOOKUP(V3419,[2]Index!L:L,[2]Index!M:M)</f>
        <v>CN</v>
      </c>
      <c r="AE3419" s="3" t="s">
        <v>5821</v>
      </c>
      <c r="AF3419" t="s">
        <v>52</v>
      </c>
      <c r="AG3419" s="4"/>
      <c r="AH3419" t="s">
        <v>72</v>
      </c>
      <c r="AJ3419">
        <f>VLOOKUP(D3419,[3]Multipliers!$B:$AT,36)</f>
        <v>0.75653749892120481</v>
      </c>
      <c r="AK3419">
        <f>VLOOKUP(D3419,[3]Multipliers!$B:$AT,36)</f>
        <v>0.75653749892120481</v>
      </c>
      <c r="AM3419">
        <f t="shared" si="462"/>
        <v>0</v>
      </c>
    </row>
    <row r="3420" spans="1:39">
      <c r="A3420" s="2" t="str">
        <f t="shared" si="456"/>
        <v>HGLASER CO., LTD.V68FBW</v>
      </c>
      <c r="B3420" s="2" t="str">
        <f t="shared" si="457"/>
        <v>EQP,AE,FBW,V53-V68,HG LASER,RETROFIT KITRetrofit</v>
      </c>
      <c r="C3420" s="3" t="str">
        <f t="shared" ref="C3420:C3471" si="463">_xlfn.CONCAT(G3420,L3420,"New Buy")</f>
        <v>iphoneFBWNew Buy</v>
      </c>
      <c r="D3420" s="33">
        <v>386181</v>
      </c>
      <c r="E3420" s="33" t="s">
        <v>566</v>
      </c>
      <c r="F3420" s="33" t="s">
        <v>40</v>
      </c>
      <c r="G3420" s="33" t="s">
        <v>41</v>
      </c>
      <c r="H3420" s="33" t="s">
        <v>206</v>
      </c>
      <c r="I3420" s="33" t="s">
        <v>43</v>
      </c>
      <c r="J3420" s="33" t="s">
        <v>111</v>
      </c>
      <c r="K3420" s="33" t="s">
        <v>3800</v>
      </c>
      <c r="L3420" s="33" t="s">
        <v>3487</v>
      </c>
      <c r="M3420" s="33" t="s">
        <v>3801</v>
      </c>
      <c r="N3420" s="15">
        <v>16085.55</v>
      </c>
      <c r="O3420" s="26">
        <v>14798.7059999999</v>
      </c>
      <c r="P3420" s="33">
        <v>1</v>
      </c>
      <c r="Q3420" s="33" t="s">
        <v>70</v>
      </c>
      <c r="R3420" s="34">
        <v>6</v>
      </c>
      <c r="S3420" s="35"/>
      <c r="T3420" s="35"/>
      <c r="U3420" s="33" t="s">
        <v>50</v>
      </c>
      <c r="V3420" s="36" t="s">
        <v>146</v>
      </c>
      <c r="W3420" s="37">
        <v>14798.7059999999</v>
      </c>
      <c r="X3420" s="38"/>
      <c r="Y3420" s="33">
        <v>1376</v>
      </c>
      <c r="Z3420" s="3">
        <f t="shared" si="458"/>
        <v>16085.55</v>
      </c>
      <c r="AA3420" s="3">
        <f t="shared" si="459"/>
        <v>14798.7059999999</v>
      </c>
      <c r="AB3420" s="3">
        <f t="shared" si="460"/>
        <v>14798.7059999999</v>
      </c>
      <c r="AC3420">
        <f t="shared" si="461"/>
        <v>1286.8440000000992</v>
      </c>
      <c r="AD3420" t="str">
        <f>_xlfn.XLOOKUP(V3420,[2]Index!L:L,[2]Index!M:M)</f>
        <v>CN</v>
      </c>
      <c r="AE3420" s="3" t="s">
        <v>5821</v>
      </c>
      <c r="AF3420" t="s">
        <v>52</v>
      </c>
      <c r="AG3420" s="4"/>
      <c r="AH3420" t="s">
        <v>72</v>
      </c>
      <c r="AJ3420">
        <f>VLOOKUP(D3420,[3]Multipliers!$B:$AT,36)</f>
        <v>0.84701914482162732</v>
      </c>
      <c r="AK3420">
        <f>VLOOKUP(D3420,[3]Multipliers!$B:$AT,36)</f>
        <v>0.84701914482162732</v>
      </c>
      <c r="AM3420">
        <f t="shared" si="462"/>
        <v>0</v>
      </c>
    </row>
    <row r="3421" spans="1:39">
      <c r="A3421" s="2" t="str">
        <f t="shared" si="456"/>
        <v>HAN'S LASER TECHNOLOGY CO., LTD.V63BCW</v>
      </c>
      <c r="B3421" s="2" t="str">
        <f t="shared" si="457"/>
        <v>EQP,AE,BCW,V53-V63,HANS,RETROFIT KITRetrofit</v>
      </c>
      <c r="C3421" s="3" t="str">
        <f t="shared" si="463"/>
        <v>iphoneBCWNew Buy</v>
      </c>
      <c r="D3421" s="33">
        <v>384836</v>
      </c>
      <c r="E3421" s="33" t="s">
        <v>3590</v>
      </c>
      <c r="F3421" s="33" t="s">
        <v>40</v>
      </c>
      <c r="G3421" s="33" t="s">
        <v>41</v>
      </c>
      <c r="H3421" s="33" t="s">
        <v>42</v>
      </c>
      <c r="I3421" s="33" t="s">
        <v>43</v>
      </c>
      <c r="J3421" s="33" t="s">
        <v>111</v>
      </c>
      <c r="K3421" s="33" t="s">
        <v>3681</v>
      </c>
      <c r="L3421" s="33" t="s">
        <v>975</v>
      </c>
      <c r="M3421" s="33" t="s">
        <v>3682</v>
      </c>
      <c r="N3421" s="15">
        <v>26424</v>
      </c>
      <c r="O3421" s="26">
        <v>20739.560000000001</v>
      </c>
      <c r="P3421" s="33">
        <v>8</v>
      </c>
      <c r="Q3421" s="33" t="s">
        <v>70</v>
      </c>
      <c r="R3421" s="34"/>
      <c r="S3421" s="35"/>
      <c r="T3421" s="35" t="s">
        <v>60</v>
      </c>
      <c r="U3421" s="33" t="s">
        <v>50</v>
      </c>
      <c r="V3421" s="36" t="s">
        <v>146</v>
      </c>
      <c r="W3421" s="37">
        <v>20739.560000000001</v>
      </c>
      <c r="X3421" s="38"/>
      <c r="Y3421" s="33"/>
      <c r="Z3421" s="3">
        <f t="shared" si="458"/>
        <v>211392</v>
      </c>
      <c r="AA3421" s="3">
        <f t="shared" si="459"/>
        <v>165916.48000000001</v>
      </c>
      <c r="AB3421" s="3">
        <f t="shared" si="460"/>
        <v>165916.48000000001</v>
      </c>
      <c r="AC3421">
        <f t="shared" si="461"/>
        <v>45475.51999999999</v>
      </c>
      <c r="AD3421" t="str">
        <f>_xlfn.XLOOKUP(V3421,[2]Index!L:L,[2]Index!M:M)</f>
        <v>CN</v>
      </c>
      <c r="AE3421" s="3" t="s">
        <v>5821</v>
      </c>
      <c r="AF3421" t="s">
        <v>52</v>
      </c>
      <c r="AG3421" s="4"/>
      <c r="AH3421" t="s">
        <v>72</v>
      </c>
      <c r="AJ3421">
        <f>VLOOKUP(D3421,[3]Multipliers!$B:$AT,36)</f>
        <v>0.40566265140629199</v>
      </c>
      <c r="AK3421">
        <f>VLOOKUP(D3421,[3]Multipliers!$B:$AT,36)</f>
        <v>0.40566265140629199</v>
      </c>
      <c r="AL3421" s="3">
        <v>168592</v>
      </c>
      <c r="AM3421">
        <f t="shared" si="462"/>
        <v>0</v>
      </c>
    </row>
    <row r="3422" spans="1:39">
      <c r="A3422" s="2" t="str">
        <f t="shared" si="456"/>
        <v>HAN'S LASER TECHNOLOGY CO., LTD.V63ELM</v>
      </c>
      <c r="B3422" s="2" t="str">
        <f t="shared" si="457"/>
        <v>EQP,AE,ELM AUTO,V53-V63,HANS,RETROFIT KITRetrofit</v>
      </c>
      <c r="C3422" s="3" t="str">
        <f t="shared" si="463"/>
        <v>iphoneELMNew Buy</v>
      </c>
      <c r="D3422" s="33">
        <v>385599</v>
      </c>
      <c r="E3422" s="33" t="s">
        <v>3590</v>
      </c>
      <c r="F3422" s="33" t="s">
        <v>40</v>
      </c>
      <c r="G3422" s="33" t="s">
        <v>41</v>
      </c>
      <c r="H3422" s="33" t="s">
        <v>42</v>
      </c>
      <c r="I3422" s="33" t="s">
        <v>43</v>
      </c>
      <c r="J3422" s="33" t="s">
        <v>111</v>
      </c>
      <c r="K3422" s="33" t="s">
        <v>3802</v>
      </c>
      <c r="L3422" s="33" t="s">
        <v>985</v>
      </c>
      <c r="M3422" s="33" t="s">
        <v>3803</v>
      </c>
      <c r="N3422" s="15">
        <v>13900</v>
      </c>
      <c r="O3422" s="26">
        <v>10386</v>
      </c>
      <c r="P3422" s="33">
        <v>2</v>
      </c>
      <c r="Q3422" s="33" t="s">
        <v>70</v>
      </c>
      <c r="R3422" s="34"/>
      <c r="S3422" s="35"/>
      <c r="T3422" s="35" t="s">
        <v>3615</v>
      </c>
      <c r="U3422" s="33" t="s">
        <v>50</v>
      </c>
      <c r="V3422" s="36" t="s">
        <v>146</v>
      </c>
      <c r="W3422" s="37">
        <v>10386.35</v>
      </c>
      <c r="X3422" s="38"/>
      <c r="Y3422" s="33"/>
      <c r="Z3422" s="3">
        <f t="shared" si="458"/>
        <v>27800</v>
      </c>
      <c r="AA3422" s="3">
        <f t="shared" si="459"/>
        <v>20772.7</v>
      </c>
      <c r="AB3422" s="3">
        <f t="shared" si="460"/>
        <v>20772</v>
      </c>
      <c r="AC3422">
        <f t="shared" si="461"/>
        <v>7028</v>
      </c>
      <c r="AD3422" t="str">
        <f>_xlfn.XLOOKUP(V3422,[2]Index!L:L,[2]Index!M:M)</f>
        <v>CN</v>
      </c>
      <c r="AE3422" s="3" t="s">
        <v>5821</v>
      </c>
      <c r="AF3422" t="s">
        <v>52</v>
      </c>
      <c r="AG3422" s="4" t="s">
        <v>53</v>
      </c>
      <c r="AH3422" t="s">
        <v>72</v>
      </c>
      <c r="AJ3422">
        <f>VLOOKUP(D3422,[3]Multipliers!$B:$AT,36)</f>
        <v>0.97849651890367495</v>
      </c>
      <c r="AK3422">
        <f>VLOOKUP(D3422,[3]Multipliers!$B:$AT,36)</f>
        <v>0.97849651890367495</v>
      </c>
      <c r="AM3422">
        <f t="shared" si="462"/>
        <v>0</v>
      </c>
    </row>
    <row r="3423" spans="1:39">
      <c r="A3423" s="2" t="str">
        <f t="shared" si="456"/>
        <v>HAN'S LASER TECHNOLOGY CO., LTD.V63ELM</v>
      </c>
      <c r="B3423" s="2" t="str">
        <f t="shared" si="457"/>
        <v>EQP,AE,ELM,V53-V63,HANS,RETROFIT KITRetrofit</v>
      </c>
      <c r="C3423" s="3" t="str">
        <f t="shared" si="463"/>
        <v>iphoneELMNew Buy</v>
      </c>
      <c r="D3423" s="33">
        <v>385604</v>
      </c>
      <c r="E3423" s="33" t="s">
        <v>3590</v>
      </c>
      <c r="F3423" s="33" t="s">
        <v>40</v>
      </c>
      <c r="G3423" s="33" t="s">
        <v>41</v>
      </c>
      <c r="H3423" s="33" t="s">
        <v>42</v>
      </c>
      <c r="I3423" s="33" t="s">
        <v>43</v>
      </c>
      <c r="J3423" s="33" t="s">
        <v>111</v>
      </c>
      <c r="K3423" s="33" t="s">
        <v>3683</v>
      </c>
      <c r="L3423" s="33" t="s">
        <v>985</v>
      </c>
      <c r="M3423" s="33" t="s">
        <v>3684</v>
      </c>
      <c r="N3423" s="15">
        <v>13900</v>
      </c>
      <c r="O3423" s="26">
        <v>10386</v>
      </c>
      <c r="P3423" s="33">
        <v>1</v>
      </c>
      <c r="Q3423" s="33" t="s">
        <v>70</v>
      </c>
      <c r="R3423" s="34"/>
      <c r="S3423" s="35"/>
      <c r="T3423" s="35"/>
      <c r="U3423" s="33" t="s">
        <v>50</v>
      </c>
      <c r="V3423" s="36" t="s">
        <v>146</v>
      </c>
      <c r="W3423" s="37">
        <v>10386.35</v>
      </c>
      <c r="X3423" s="38"/>
      <c r="Y3423" s="33"/>
      <c r="Z3423" s="3">
        <f t="shared" si="458"/>
        <v>13900</v>
      </c>
      <c r="AA3423" s="3">
        <f t="shared" si="459"/>
        <v>10386.35</v>
      </c>
      <c r="AB3423" s="3">
        <f t="shared" si="460"/>
        <v>10386</v>
      </c>
      <c r="AC3423">
        <f t="shared" si="461"/>
        <v>3514</v>
      </c>
      <c r="AD3423" t="str">
        <f>_xlfn.XLOOKUP(V3423,[2]Index!L:L,[2]Index!M:M)</f>
        <v>CN</v>
      </c>
      <c r="AE3423" s="3" t="s">
        <v>5821</v>
      </c>
      <c r="AF3423" t="s">
        <v>52</v>
      </c>
      <c r="AG3423" s="7" t="s">
        <v>53</v>
      </c>
      <c r="AH3423" t="s">
        <v>72</v>
      </c>
      <c r="AJ3423">
        <f>VLOOKUP(D3423,[3]Multipliers!$B:$AT,36)</f>
        <v>0.97849651890367495</v>
      </c>
      <c r="AK3423">
        <f>VLOOKUP(D3423,[3]Multipliers!$B:$AT,36)</f>
        <v>0.97849651890367495</v>
      </c>
      <c r="AM3423">
        <f t="shared" si="462"/>
        <v>0</v>
      </c>
    </row>
    <row r="3424" spans="1:39">
      <c r="A3424" s="2" t="str">
        <f t="shared" si="456"/>
        <v>SHENZHEN TETE LASER TECHNOLOGY CO., LTD.V63SRLS</v>
      </c>
      <c r="B3424" s="2" t="str">
        <f t="shared" si="457"/>
        <v>EQP,AE,SRLS,V53-V63,TETE,RETROFIT KITRetrofit</v>
      </c>
      <c r="C3424" s="3" t="str">
        <f t="shared" si="463"/>
        <v>iphoneSRLSNew Buy</v>
      </c>
      <c r="D3424" s="33">
        <v>385542</v>
      </c>
      <c r="E3424" s="33" t="s">
        <v>3341</v>
      </c>
      <c r="F3424" s="33" t="s">
        <v>40</v>
      </c>
      <c r="G3424" s="33" t="s">
        <v>41</v>
      </c>
      <c r="H3424" s="33" t="s">
        <v>42</v>
      </c>
      <c r="I3424" s="33" t="s">
        <v>43</v>
      </c>
      <c r="J3424" s="33" t="s">
        <v>111</v>
      </c>
      <c r="K3424" s="33" t="s">
        <v>3461</v>
      </c>
      <c r="L3424" s="33" t="s">
        <v>3425</v>
      </c>
      <c r="M3424" s="33" t="s">
        <v>3462</v>
      </c>
      <c r="N3424" s="15">
        <v>4951</v>
      </c>
      <c r="O3424" s="26">
        <v>4703</v>
      </c>
      <c r="P3424" s="33">
        <v>3</v>
      </c>
      <c r="Q3424" s="33" t="s">
        <v>70</v>
      </c>
      <c r="R3424" s="34"/>
      <c r="S3424" s="35"/>
      <c r="T3424" s="35"/>
      <c r="U3424" s="33" t="s">
        <v>50</v>
      </c>
      <c r="V3424" s="36" t="s">
        <v>146</v>
      </c>
      <c r="W3424" s="37">
        <v>4703</v>
      </c>
      <c r="X3424" s="38" t="s">
        <v>60</v>
      </c>
      <c r="Y3424" s="33"/>
      <c r="Z3424" s="3">
        <f t="shared" si="458"/>
        <v>14853</v>
      </c>
      <c r="AA3424" s="3">
        <f t="shared" si="459"/>
        <v>14109</v>
      </c>
      <c r="AB3424" s="3">
        <f t="shared" si="460"/>
        <v>14109</v>
      </c>
      <c r="AC3424">
        <f t="shared" si="461"/>
        <v>744</v>
      </c>
      <c r="AD3424" t="str">
        <f>_xlfn.XLOOKUP(V3424,[2]Index!L:L,[2]Index!M:M)</f>
        <v>CN</v>
      </c>
      <c r="AE3424" s="3" t="s">
        <v>5821</v>
      </c>
      <c r="AF3424" t="s">
        <v>52</v>
      </c>
      <c r="AG3424" s="7" t="s">
        <v>53</v>
      </c>
      <c r="AH3424" t="s">
        <v>72</v>
      </c>
      <c r="AJ3424">
        <f>VLOOKUP(D3424,[3]Multipliers!$B:$AT,36)</f>
        <v>1.3851029871286311</v>
      </c>
      <c r="AK3424">
        <f>VLOOKUP(D3424,[3]Multipliers!$B:$AT,36)</f>
        <v>1.3851029871286311</v>
      </c>
      <c r="AM3424">
        <f t="shared" si="462"/>
        <v>0</v>
      </c>
    </row>
    <row r="3425" spans="1:39">
      <c r="A3425" s="2" t="str">
        <f t="shared" si="456"/>
        <v>HGLASER CO., LTD.V63SRLS</v>
      </c>
      <c r="B3425" s="2" t="str">
        <f t="shared" si="457"/>
        <v>EQP,AE,SRLS,V53-V63,HG LASER,RETROFIT KITRetrofit</v>
      </c>
      <c r="C3425" s="3" t="str">
        <f t="shared" si="463"/>
        <v>iphoneSRLSNew Buy</v>
      </c>
      <c r="D3425" s="33">
        <v>385539</v>
      </c>
      <c r="E3425" s="33" t="s">
        <v>566</v>
      </c>
      <c r="F3425" s="33" t="s">
        <v>40</v>
      </c>
      <c r="G3425" s="33" t="s">
        <v>41</v>
      </c>
      <c r="H3425" s="33" t="s">
        <v>42</v>
      </c>
      <c r="I3425" s="33" t="s">
        <v>43</v>
      </c>
      <c r="J3425" s="33" t="s">
        <v>111</v>
      </c>
      <c r="K3425" s="33" t="s">
        <v>3687</v>
      </c>
      <c r="L3425" s="33" t="s">
        <v>3425</v>
      </c>
      <c r="M3425" s="33" t="s">
        <v>3688</v>
      </c>
      <c r="N3425" s="15">
        <v>9199.02</v>
      </c>
      <c r="O3425" s="26">
        <v>8555.0885999999991</v>
      </c>
      <c r="P3425" s="33">
        <v>3</v>
      </c>
      <c r="Q3425" s="33" t="s">
        <v>70</v>
      </c>
      <c r="R3425" s="34">
        <v>6</v>
      </c>
      <c r="S3425" s="35"/>
      <c r="T3425" s="35"/>
      <c r="U3425" s="33" t="s">
        <v>50</v>
      </c>
      <c r="V3425" s="36" t="s">
        <v>146</v>
      </c>
      <c r="W3425" s="37">
        <v>8555.0885999999991</v>
      </c>
      <c r="X3425" s="38"/>
      <c r="Y3425" s="33">
        <v>1376</v>
      </c>
      <c r="Z3425" s="3">
        <f t="shared" si="458"/>
        <v>27597.06</v>
      </c>
      <c r="AA3425" s="3">
        <f t="shared" si="459"/>
        <v>25665.265799999997</v>
      </c>
      <c r="AB3425" s="3">
        <f t="shared" si="460"/>
        <v>25665.265799999997</v>
      </c>
      <c r="AC3425">
        <f t="shared" si="461"/>
        <v>1931.7942000000039</v>
      </c>
      <c r="AD3425" t="str">
        <f>_xlfn.XLOOKUP(V3425,[2]Index!L:L,[2]Index!M:M)</f>
        <v>CN</v>
      </c>
      <c r="AE3425" s="3" t="s">
        <v>5821</v>
      </c>
      <c r="AF3425" t="s">
        <v>52</v>
      </c>
      <c r="AG3425" s="4"/>
      <c r="AH3425" t="s">
        <v>72</v>
      </c>
      <c r="AJ3425">
        <f>VLOOKUP(D3425,[3]Multipliers!$B:$AT,36)</f>
        <v>1.3851029871286311</v>
      </c>
      <c r="AK3425">
        <f>VLOOKUP(D3425,[3]Multipliers!$B:$AT,36)</f>
        <v>1.3851029871286311</v>
      </c>
      <c r="AM3425">
        <f t="shared" si="462"/>
        <v>0</v>
      </c>
    </row>
    <row r="3426" spans="1:39">
      <c r="A3426" s="2" t="str">
        <f t="shared" si="456"/>
        <v>HGLASER CO., LTD.V63RBW</v>
      </c>
      <c r="B3426" s="2" t="str">
        <f t="shared" si="457"/>
        <v>EQP,AE,RBW,V53-V63,HG LASER,RETROFIT KITRetrofit</v>
      </c>
      <c r="C3426" s="3" t="str">
        <f t="shared" si="463"/>
        <v>iphoneRBWNew Buy</v>
      </c>
      <c r="D3426" s="33">
        <v>385496</v>
      </c>
      <c r="E3426" s="33" t="s">
        <v>566</v>
      </c>
      <c r="F3426" s="33" t="s">
        <v>40</v>
      </c>
      <c r="G3426" s="33" t="s">
        <v>41</v>
      </c>
      <c r="H3426" s="33" t="s">
        <v>42</v>
      </c>
      <c r="I3426" s="33" t="s">
        <v>43</v>
      </c>
      <c r="J3426" s="33" t="s">
        <v>111</v>
      </c>
      <c r="K3426" s="33" t="s">
        <v>3689</v>
      </c>
      <c r="L3426" s="33" t="s">
        <v>3599</v>
      </c>
      <c r="M3426" s="33" t="s">
        <v>3690</v>
      </c>
      <c r="N3426" s="15">
        <v>12699.6</v>
      </c>
      <c r="O3426" s="26">
        <v>11683.632</v>
      </c>
      <c r="P3426" s="33">
        <v>2</v>
      </c>
      <c r="Q3426" s="33" t="s">
        <v>70</v>
      </c>
      <c r="R3426" s="34">
        <v>6</v>
      </c>
      <c r="S3426" s="35"/>
      <c r="T3426" s="35"/>
      <c r="U3426" s="33" t="s">
        <v>50</v>
      </c>
      <c r="V3426" s="36" t="s">
        <v>146</v>
      </c>
      <c r="W3426" s="37">
        <v>11683.632</v>
      </c>
      <c r="X3426" s="38"/>
      <c r="Y3426" s="33">
        <v>1376</v>
      </c>
      <c r="Z3426" s="3">
        <f t="shared" si="458"/>
        <v>25399.200000000001</v>
      </c>
      <c r="AA3426" s="3">
        <f t="shared" si="459"/>
        <v>23367.263999999999</v>
      </c>
      <c r="AB3426" s="3">
        <f t="shared" si="460"/>
        <v>23367.263999999999</v>
      </c>
      <c r="AC3426">
        <f t="shared" si="461"/>
        <v>2031.9360000000015</v>
      </c>
      <c r="AD3426" t="str">
        <f>_xlfn.XLOOKUP(V3426,[2]Index!L:L,[2]Index!M:M)</f>
        <v>CN</v>
      </c>
      <c r="AE3426" s="3" t="s">
        <v>5821</v>
      </c>
      <c r="AF3426" t="s">
        <v>52</v>
      </c>
      <c r="AG3426" s="4"/>
      <c r="AH3426" t="s">
        <v>72</v>
      </c>
      <c r="AJ3426">
        <f>VLOOKUP(D3426,[3]Multipliers!$B:$AT,36)</f>
        <v>1</v>
      </c>
      <c r="AK3426">
        <f>VLOOKUP(D3426,[3]Multipliers!$B:$AT,36)</f>
        <v>1</v>
      </c>
      <c r="AM3426">
        <f t="shared" si="462"/>
        <v>0</v>
      </c>
    </row>
    <row r="3427" spans="1:39">
      <c r="A3427" s="2" t="str">
        <f t="shared" si="456"/>
        <v>ALLEGRO TECHNOLOGY LIMITEDV63STOM</v>
      </c>
      <c r="B3427" s="2" t="str">
        <f t="shared" si="457"/>
        <v>EQP,AE,STOM,V53-V63,ALLEGRO TECH,RETROFIT KITRetrofit</v>
      </c>
      <c r="C3427" s="3" t="str">
        <f t="shared" si="463"/>
        <v>iphoneSTOMNew Buy</v>
      </c>
      <c r="D3427" s="33">
        <v>385008</v>
      </c>
      <c r="E3427" s="33" t="s">
        <v>3311</v>
      </c>
      <c r="F3427" s="33" t="s">
        <v>40</v>
      </c>
      <c r="G3427" s="33" t="s">
        <v>41</v>
      </c>
      <c r="H3427" s="33" t="s">
        <v>42</v>
      </c>
      <c r="I3427" s="33" t="s">
        <v>43</v>
      </c>
      <c r="J3427" s="33" t="s">
        <v>111</v>
      </c>
      <c r="K3427" s="33" t="s">
        <v>3695</v>
      </c>
      <c r="L3427" s="33" t="s">
        <v>3657</v>
      </c>
      <c r="M3427" s="33" t="s">
        <v>3696</v>
      </c>
      <c r="N3427" s="15">
        <v>3334</v>
      </c>
      <c r="O3427" s="26">
        <v>3216</v>
      </c>
      <c r="P3427" s="33">
        <v>30</v>
      </c>
      <c r="Q3427" s="33" t="s">
        <v>70</v>
      </c>
      <c r="R3427" s="34">
        <v>9</v>
      </c>
      <c r="S3427" s="35" t="s">
        <v>3312</v>
      </c>
      <c r="T3427" s="35" t="s">
        <v>3312</v>
      </c>
      <c r="U3427" s="33" t="s">
        <v>50</v>
      </c>
      <c r="V3427" s="36" t="s">
        <v>146</v>
      </c>
      <c r="W3427" s="37">
        <v>3067.28</v>
      </c>
      <c r="X3427" s="38">
        <v>4751</v>
      </c>
      <c r="Y3427" s="33">
        <v>938</v>
      </c>
      <c r="Z3427" s="3">
        <f t="shared" si="458"/>
        <v>100020</v>
      </c>
      <c r="AA3427" s="3">
        <f t="shared" si="459"/>
        <v>92018.400000000009</v>
      </c>
      <c r="AB3427" s="3">
        <f t="shared" si="460"/>
        <v>96480</v>
      </c>
      <c r="AC3427">
        <f t="shared" si="461"/>
        <v>3540</v>
      </c>
      <c r="AD3427" t="str">
        <f>_xlfn.XLOOKUP(V3427,[2]Index!L:L,[2]Index!M:M)</f>
        <v>CN</v>
      </c>
      <c r="AE3427" s="3" t="s">
        <v>5821</v>
      </c>
      <c r="AF3427" t="s">
        <v>52</v>
      </c>
      <c r="AG3427" s="7" t="s">
        <v>53</v>
      </c>
      <c r="AH3427" t="s">
        <v>72</v>
      </c>
      <c r="AJ3427" t="e">
        <f>VLOOKUP(D3427,[3]Multipliers!$B:$AT,36)</f>
        <v>#VALUE!</v>
      </c>
      <c r="AK3427" t="e">
        <f>VLOOKUP(D3427,[3]Multipliers!$B:$AT,36)</f>
        <v>#VALUE!</v>
      </c>
      <c r="AL3427" s="3">
        <v>67879</v>
      </c>
      <c r="AM3427">
        <f t="shared" si="462"/>
        <v>0</v>
      </c>
    </row>
    <row r="3428" spans="1:39">
      <c r="A3428" s="2" t="str">
        <f t="shared" si="456"/>
        <v>ALLEGRO TECHNOLOGY LIMITEDV63STOM</v>
      </c>
      <c r="B3428" s="2" t="str">
        <f t="shared" si="457"/>
        <v>EQP,AE,STOM,V53-V63,ALLEGRO TECH,RETROFIT KITRetrofit</v>
      </c>
      <c r="C3428" s="3" t="str">
        <f t="shared" si="463"/>
        <v>iphoneSTOMNew Buy</v>
      </c>
      <c r="D3428" s="33">
        <v>385008</v>
      </c>
      <c r="E3428" s="33" t="s">
        <v>3311</v>
      </c>
      <c r="F3428" s="33" t="s">
        <v>40</v>
      </c>
      <c r="G3428" s="33" t="s">
        <v>41</v>
      </c>
      <c r="H3428" s="33" t="s">
        <v>42</v>
      </c>
      <c r="I3428" s="33" t="s">
        <v>43</v>
      </c>
      <c r="J3428" s="33" t="s">
        <v>111</v>
      </c>
      <c r="K3428" s="33" t="s">
        <v>3695</v>
      </c>
      <c r="L3428" s="33" t="s">
        <v>3657</v>
      </c>
      <c r="M3428" s="33" t="s">
        <v>3696</v>
      </c>
      <c r="N3428" s="15">
        <v>3334</v>
      </c>
      <c r="O3428" s="26">
        <v>3216</v>
      </c>
      <c r="P3428" s="33">
        <v>30</v>
      </c>
      <c r="Q3428" s="33" t="s">
        <v>70</v>
      </c>
      <c r="R3428" s="34">
        <v>9</v>
      </c>
      <c r="S3428" s="35" t="s">
        <v>3312</v>
      </c>
      <c r="T3428" s="35" t="s">
        <v>3312</v>
      </c>
      <c r="U3428" s="33" t="s">
        <v>50</v>
      </c>
      <c r="V3428" s="36" t="s">
        <v>146</v>
      </c>
      <c r="W3428" s="37">
        <v>3067.28</v>
      </c>
      <c r="X3428" s="38">
        <v>4751</v>
      </c>
      <c r="Y3428" s="33">
        <v>938</v>
      </c>
      <c r="Z3428" s="3">
        <f t="shared" si="458"/>
        <v>100020</v>
      </c>
      <c r="AA3428" s="3">
        <f t="shared" si="459"/>
        <v>92018.400000000009</v>
      </c>
      <c r="AB3428" s="3">
        <f t="shared" si="460"/>
        <v>96480</v>
      </c>
      <c r="AC3428">
        <f t="shared" si="461"/>
        <v>3540</v>
      </c>
      <c r="AD3428" t="str">
        <f>_xlfn.XLOOKUP(V3428,[2]Index!L:L,[2]Index!M:M)</f>
        <v>CN</v>
      </c>
      <c r="AE3428" s="3" t="s">
        <v>5821</v>
      </c>
      <c r="AF3428" t="s">
        <v>52</v>
      </c>
      <c r="AG3428" s="7" t="s">
        <v>53</v>
      </c>
      <c r="AH3428" t="s">
        <v>72</v>
      </c>
      <c r="AJ3428" t="e">
        <f>VLOOKUP(D3428,[3]Multipliers!$B:$AT,36)</f>
        <v>#VALUE!</v>
      </c>
      <c r="AK3428" t="e">
        <f>VLOOKUP(D3428,[3]Multipliers!$B:$AT,36)</f>
        <v>#VALUE!</v>
      </c>
      <c r="AL3428" s="3">
        <v>67879</v>
      </c>
      <c r="AM3428">
        <f t="shared" si="462"/>
        <v>0</v>
      </c>
    </row>
    <row r="3429" spans="1:39">
      <c r="A3429" s="2" t="str">
        <f t="shared" si="456"/>
        <v>HGLASER CO., LTD.V63PAMW</v>
      </c>
      <c r="B3429" s="2" t="str">
        <f t="shared" si="457"/>
        <v>EQP,AE,PAMW,N104-V6X,HG LASER,RETROFIT KITRetrofit</v>
      </c>
      <c r="C3429" s="3" t="str">
        <f t="shared" si="463"/>
        <v>iphonePAMWNew Buy</v>
      </c>
      <c r="D3429" s="33">
        <v>386097</v>
      </c>
      <c r="E3429" s="33" t="s">
        <v>566</v>
      </c>
      <c r="F3429" s="33" t="s">
        <v>40</v>
      </c>
      <c r="G3429" s="33" t="s">
        <v>41</v>
      </c>
      <c r="H3429" s="33" t="s">
        <v>42</v>
      </c>
      <c r="I3429" s="33" t="s">
        <v>43</v>
      </c>
      <c r="J3429" s="33" t="s">
        <v>773</v>
      </c>
      <c r="K3429" s="33" t="s">
        <v>3804</v>
      </c>
      <c r="L3429" s="33" t="s">
        <v>1112</v>
      </c>
      <c r="M3429" s="33" t="s">
        <v>3805</v>
      </c>
      <c r="N3429" s="15">
        <v>41810.9</v>
      </c>
      <c r="O3429" s="26">
        <v>39800</v>
      </c>
      <c r="P3429" s="33">
        <v>4</v>
      </c>
      <c r="Q3429" s="33" t="s">
        <v>48</v>
      </c>
      <c r="R3429" s="34">
        <v>6</v>
      </c>
      <c r="S3429" s="35"/>
      <c r="T3429" s="35"/>
      <c r="U3429" s="33" t="s">
        <v>50</v>
      </c>
      <c r="V3429" s="36" t="s">
        <v>146</v>
      </c>
      <c r="W3429" s="37">
        <v>33866.828999999998</v>
      </c>
      <c r="X3429" s="38"/>
      <c r="Y3429" s="33">
        <v>1376</v>
      </c>
      <c r="Z3429" s="3">
        <f t="shared" si="458"/>
        <v>167243.6</v>
      </c>
      <c r="AA3429" s="3">
        <f t="shared" si="459"/>
        <v>135467.31599999999</v>
      </c>
      <c r="AB3429" s="3">
        <f t="shared" si="460"/>
        <v>159200</v>
      </c>
      <c r="AC3429">
        <f t="shared" si="461"/>
        <v>8043.6000000000058</v>
      </c>
      <c r="AD3429" t="str">
        <f>_xlfn.XLOOKUP(V3429,[2]Index!L:L,[2]Index!M:M)</f>
        <v>CN</v>
      </c>
      <c r="AE3429" s="3" t="s">
        <v>5821</v>
      </c>
      <c r="AF3429" t="s">
        <v>52</v>
      </c>
      <c r="AG3429" s="7" t="s">
        <v>53</v>
      </c>
      <c r="AH3429" t="s">
        <v>3435</v>
      </c>
      <c r="AJ3429">
        <f>VLOOKUP(D3429,[3]Multipliers!$B:$AT,36)</f>
        <v>1.2915578199282829</v>
      </c>
      <c r="AK3429">
        <f>VLOOKUP(D3429,[3]Multipliers!$B:$AT,36)</f>
        <v>1.2915578199282829</v>
      </c>
      <c r="AM3429">
        <f t="shared" si="462"/>
        <v>0</v>
      </c>
    </row>
    <row r="3430" spans="1:39">
      <c r="A3430" s="2" t="str">
        <f t="shared" si="456"/>
        <v>HAN'S LASER TECHNOLOGY CO., LTD.V63ELM</v>
      </c>
      <c r="B3430" s="2" t="str">
        <f t="shared" si="457"/>
        <v>EQP,AE,ELM AUTO(ELM),D94-V63,HANS,RETROFIT KITRetrofit</v>
      </c>
      <c r="C3430" s="3" t="str">
        <f t="shared" si="463"/>
        <v>iphoneELMNew Buy</v>
      </c>
      <c r="D3430" s="2">
        <v>385598</v>
      </c>
      <c r="E3430" s="2" t="s">
        <v>3590</v>
      </c>
      <c r="F3430" s="2" t="s">
        <v>40</v>
      </c>
      <c r="G3430" s="2" t="s">
        <v>41</v>
      </c>
      <c r="H3430" s="2" t="s">
        <v>42</v>
      </c>
      <c r="I3430" s="2" t="s">
        <v>43</v>
      </c>
      <c r="J3430" s="2" t="s">
        <v>44</v>
      </c>
      <c r="K3430" s="2" t="s">
        <v>3806</v>
      </c>
      <c r="L3430" s="2" t="s">
        <v>985</v>
      </c>
      <c r="M3430" s="2" t="s">
        <v>3807</v>
      </c>
      <c r="N3430" s="13">
        <v>13900</v>
      </c>
      <c r="O3430" s="2">
        <v>12788</v>
      </c>
      <c r="P3430" s="2">
        <v>2</v>
      </c>
      <c r="Q3430" s="2" t="s">
        <v>48</v>
      </c>
      <c r="R3430" s="2"/>
      <c r="S3430" s="2"/>
      <c r="T3430" s="2" t="s">
        <v>3615</v>
      </c>
      <c r="U3430" s="2" t="s">
        <v>50</v>
      </c>
      <c r="V3430" s="2" t="s">
        <v>146</v>
      </c>
      <c r="W3430" s="2">
        <v>12788</v>
      </c>
      <c r="X3430" s="2"/>
      <c r="Y3430" s="2"/>
      <c r="Z3430" s="3">
        <f t="shared" si="458"/>
        <v>27800</v>
      </c>
      <c r="AA3430" s="3">
        <f t="shared" si="459"/>
        <v>25576</v>
      </c>
      <c r="AB3430" s="3">
        <f t="shared" si="460"/>
        <v>25576</v>
      </c>
      <c r="AC3430">
        <f t="shared" si="461"/>
        <v>2224</v>
      </c>
      <c r="AD3430" t="str">
        <f>_xlfn.XLOOKUP(V3430,[2]Index!L:L,[2]Index!M:M)</f>
        <v>CN</v>
      </c>
      <c r="AE3430" s="3" t="s">
        <v>5821</v>
      </c>
      <c r="AF3430" t="s">
        <v>52</v>
      </c>
      <c r="AG3430" s="7" t="s">
        <v>53</v>
      </c>
      <c r="AH3430" t="s">
        <v>54</v>
      </c>
      <c r="AJ3430">
        <f>VLOOKUP(D3430,[3]Multipliers!$B:$AT,36)</f>
        <v>0.97849651890367495</v>
      </c>
      <c r="AK3430">
        <f>VLOOKUP(D3430,[3]Multipliers!$B:$AT,36)</f>
        <v>0.97849651890367495</v>
      </c>
      <c r="AM3430">
        <f t="shared" si="462"/>
        <v>0</v>
      </c>
    </row>
    <row r="3431" spans="1:39">
      <c r="A3431" s="2" t="str">
        <f t="shared" si="456"/>
        <v>TAOWINE INDUSTRIAL CO., LTD.V68PSF</v>
      </c>
      <c r="B3431" s="2" t="str">
        <f t="shared" si="457"/>
        <v>EQP,AE,PSF,D94-V68,TAOWINE,RETROFIT KITRetrofit</v>
      </c>
      <c r="C3431" s="3" t="str">
        <f t="shared" si="463"/>
        <v>iphonePSFNew Buy</v>
      </c>
      <c r="D3431" s="2">
        <v>387015</v>
      </c>
      <c r="E3431" s="2" t="s">
        <v>1187</v>
      </c>
      <c r="F3431" s="2" t="s">
        <v>40</v>
      </c>
      <c r="G3431" s="2" t="s">
        <v>41</v>
      </c>
      <c r="H3431" s="2" t="s">
        <v>206</v>
      </c>
      <c r="I3431" s="2" t="s">
        <v>43</v>
      </c>
      <c r="J3431" s="2" t="s">
        <v>44</v>
      </c>
      <c r="K3431" s="2" t="s">
        <v>294</v>
      </c>
      <c r="L3431" s="2" t="s">
        <v>1205</v>
      </c>
      <c r="M3431" s="2" t="s">
        <v>3703</v>
      </c>
      <c r="N3431" s="13" t="s">
        <v>893</v>
      </c>
      <c r="O3431" s="2" t="s">
        <v>893</v>
      </c>
      <c r="P3431" s="2">
        <v>6</v>
      </c>
      <c r="Q3431" s="2" t="s">
        <v>48</v>
      </c>
      <c r="R3431" s="2"/>
      <c r="S3431" s="2"/>
      <c r="T3431" s="2"/>
      <c r="U3431" s="2" t="s">
        <v>374</v>
      </c>
      <c r="V3431" s="2" t="s">
        <v>146</v>
      </c>
      <c r="W3431" s="2" t="s">
        <v>3497</v>
      </c>
      <c r="X3431" s="2"/>
      <c r="Y3431" s="2"/>
      <c r="Z3431" s="3">
        <f t="shared" si="458"/>
        <v>0</v>
      </c>
      <c r="AA3431" s="3">
        <f t="shared" si="459"/>
        <v>0</v>
      </c>
      <c r="AB3431" s="3">
        <f t="shared" si="460"/>
        <v>0</v>
      </c>
      <c r="AC3431">
        <f t="shared" si="461"/>
        <v>0</v>
      </c>
      <c r="AD3431" t="str">
        <f>_xlfn.XLOOKUP(V3431,[2]Index!L:L,[2]Index!M:M)</f>
        <v>CN</v>
      </c>
      <c r="AE3431" s="3" t="s">
        <v>5821</v>
      </c>
      <c r="AF3431" t="s">
        <v>52</v>
      </c>
      <c r="AG3431" s="7" t="s">
        <v>53</v>
      </c>
      <c r="AH3431" t="s">
        <v>54</v>
      </c>
      <c r="AJ3431">
        <f>VLOOKUP(D3431,[3]Multipliers!$B:$AT,36)</f>
        <v>0.81702390030990901</v>
      </c>
      <c r="AK3431">
        <f>VLOOKUP(D3431,[3]Multipliers!$B:$AT,36)</f>
        <v>0.81702390030990901</v>
      </c>
      <c r="AM3431">
        <f t="shared" si="462"/>
        <v>0</v>
      </c>
    </row>
    <row r="3432" spans="1:39">
      <c r="A3432" s="2" t="str">
        <f t="shared" si="456"/>
        <v>JUSTECH (JIANGSU) PRECISION INDUSTRY CO., LTD.V68OIM-VB</v>
      </c>
      <c r="B3432" s="2" t="str">
        <f t="shared" si="457"/>
        <v>EQP,AE,OIM-VB,D94-V68,JUSTECH,RETROFIT KITRetrofit</v>
      </c>
      <c r="C3432" s="3" t="str">
        <f t="shared" si="463"/>
        <v>iphoneOIM-VBNew Buy</v>
      </c>
      <c r="D3432" s="2">
        <v>386276</v>
      </c>
      <c r="E3432" s="2" t="s">
        <v>39</v>
      </c>
      <c r="F3432" s="2" t="s">
        <v>40</v>
      </c>
      <c r="G3432" s="2" t="s">
        <v>41</v>
      </c>
      <c r="H3432" s="2" t="s">
        <v>206</v>
      </c>
      <c r="I3432" s="2" t="s">
        <v>43</v>
      </c>
      <c r="J3432" s="2" t="s">
        <v>44</v>
      </c>
      <c r="K3432" s="2" t="s">
        <v>3808</v>
      </c>
      <c r="L3432" s="2" t="s">
        <v>3328</v>
      </c>
      <c r="M3432" s="2" t="s">
        <v>3809</v>
      </c>
      <c r="N3432" s="13">
        <v>45449.41</v>
      </c>
      <c r="O3432" s="2">
        <v>42688.69</v>
      </c>
      <c r="P3432" s="2">
        <v>1</v>
      </c>
      <c r="Q3432" s="2" t="s">
        <v>48</v>
      </c>
      <c r="R3432" s="2"/>
      <c r="S3432" s="2"/>
      <c r="T3432" s="2" t="s">
        <v>60</v>
      </c>
      <c r="U3432" s="2" t="s">
        <v>374</v>
      </c>
      <c r="V3432" s="2" t="s">
        <v>146</v>
      </c>
      <c r="W3432" s="2">
        <v>36758.807999999997</v>
      </c>
      <c r="X3432" s="2"/>
      <c r="Y3432" s="2">
        <v>850</v>
      </c>
      <c r="Z3432" s="3">
        <f t="shared" si="458"/>
        <v>45449.41</v>
      </c>
      <c r="AA3432" s="3">
        <f t="shared" si="459"/>
        <v>36758.807999999997</v>
      </c>
      <c r="AB3432" s="3">
        <f t="shared" si="460"/>
        <v>42688.69</v>
      </c>
      <c r="AC3432">
        <f t="shared" si="461"/>
        <v>2760.7200000000012</v>
      </c>
      <c r="AD3432" t="str">
        <f>_xlfn.XLOOKUP(V3432,[2]Index!L:L,[2]Index!M:M)</f>
        <v>CN</v>
      </c>
      <c r="AE3432" s="3" t="s">
        <v>5821</v>
      </c>
      <c r="AF3432" t="s">
        <v>52</v>
      </c>
      <c r="AG3432" s="7" t="s">
        <v>53</v>
      </c>
      <c r="AH3432" t="s">
        <v>54</v>
      </c>
      <c r="AJ3432">
        <f>VLOOKUP(D3432,[3]Multipliers!$B:$AT,36)</f>
        <v>1</v>
      </c>
      <c r="AK3432">
        <f>VLOOKUP(D3432,[3]Multipliers!$B:$AT,36)</f>
        <v>1</v>
      </c>
      <c r="AM3432">
        <f t="shared" si="462"/>
        <v>0</v>
      </c>
    </row>
    <row r="3433" spans="1:39">
      <c r="A3433" s="2" t="str">
        <f t="shared" si="456"/>
        <v>JUSTECH (JIANGSU) PRECISION INDUSTRY CO., LTD.V68FBI</v>
      </c>
      <c r="B3433" s="2" t="str">
        <f t="shared" si="457"/>
        <v>EQP,AE,FBI,D94-V68,JUSTECH,RETROFIT KITRetrofit</v>
      </c>
      <c r="C3433" s="3" t="str">
        <f t="shared" si="463"/>
        <v>iphoneFBINew Buy</v>
      </c>
      <c r="D3433" s="2">
        <v>386270</v>
      </c>
      <c r="E3433" s="2" t="s">
        <v>39</v>
      </c>
      <c r="F3433" s="2" t="s">
        <v>40</v>
      </c>
      <c r="G3433" s="2" t="s">
        <v>41</v>
      </c>
      <c r="H3433" s="2" t="s">
        <v>206</v>
      </c>
      <c r="I3433" s="2" t="s">
        <v>43</v>
      </c>
      <c r="J3433" s="2" t="s">
        <v>44</v>
      </c>
      <c r="K3433" s="2" t="s">
        <v>3810</v>
      </c>
      <c r="L3433" s="2" t="s">
        <v>3317</v>
      </c>
      <c r="M3433" s="2" t="s">
        <v>3811</v>
      </c>
      <c r="N3433" s="13">
        <v>37293.949999999997</v>
      </c>
      <c r="O3433" s="2">
        <v>35175.129999999997</v>
      </c>
      <c r="P3433" s="2">
        <v>2</v>
      </c>
      <c r="Q3433" s="2" t="s">
        <v>48</v>
      </c>
      <c r="R3433" s="2"/>
      <c r="S3433" s="2"/>
      <c r="T3433" s="2" t="s">
        <v>60</v>
      </c>
      <c r="U3433" s="2" t="s">
        <v>374</v>
      </c>
      <c r="V3433" s="2" t="s">
        <v>146</v>
      </c>
      <c r="W3433" s="2">
        <v>29835.16</v>
      </c>
      <c r="X3433" s="2"/>
      <c r="Y3433" s="2">
        <v>850</v>
      </c>
      <c r="Z3433" s="3">
        <f t="shared" si="458"/>
        <v>74587.899999999994</v>
      </c>
      <c r="AA3433" s="3">
        <f t="shared" si="459"/>
        <v>59670.32</v>
      </c>
      <c r="AB3433" s="3">
        <f t="shared" si="460"/>
        <v>70350.259999999995</v>
      </c>
      <c r="AC3433">
        <f t="shared" si="461"/>
        <v>4237.6399999999994</v>
      </c>
      <c r="AD3433" t="str">
        <f>_xlfn.XLOOKUP(V3433,[2]Index!L:L,[2]Index!M:M)</f>
        <v>CN</v>
      </c>
      <c r="AE3433" s="3" t="s">
        <v>5821</v>
      </c>
      <c r="AF3433" t="s">
        <v>52</v>
      </c>
      <c r="AG3433" s="7" t="s">
        <v>53</v>
      </c>
      <c r="AH3433" t="s">
        <v>54</v>
      </c>
      <c r="AJ3433">
        <f>VLOOKUP(D3433,[3]Multipliers!$B:$AT,36)</f>
        <v>1</v>
      </c>
      <c r="AK3433">
        <f>VLOOKUP(D3433,[3]Multipliers!$B:$AT,36)</f>
        <v>1</v>
      </c>
      <c r="AM3433">
        <f t="shared" si="462"/>
        <v>0</v>
      </c>
    </row>
    <row r="3434" spans="1:39">
      <c r="A3434" s="2" t="str">
        <f t="shared" si="456"/>
        <v>SHENZHEN TETE LASER TECHNOLOGY CO., LTD.V63VSAW</v>
      </c>
      <c r="B3434" s="2" t="str">
        <f t="shared" si="457"/>
        <v>EQP,AE,VSAW(VSAW1),D93-V63,TETE,RETROFIT KITRetrofit</v>
      </c>
      <c r="C3434" s="3" t="str">
        <f t="shared" si="463"/>
        <v>iphoneVSAWNew Buy</v>
      </c>
      <c r="D3434" s="2">
        <v>387026</v>
      </c>
      <c r="E3434" s="2" t="s">
        <v>3341</v>
      </c>
      <c r="F3434" s="2" t="s">
        <v>40</v>
      </c>
      <c r="G3434" s="2" t="s">
        <v>41</v>
      </c>
      <c r="H3434" s="2" t="s">
        <v>42</v>
      </c>
      <c r="I3434" s="2" t="s">
        <v>43</v>
      </c>
      <c r="J3434" s="2" t="s">
        <v>55</v>
      </c>
      <c r="K3434" s="2" t="s">
        <v>294</v>
      </c>
      <c r="L3434" s="2" t="s">
        <v>3342</v>
      </c>
      <c r="M3434" s="2" t="s">
        <v>3708</v>
      </c>
      <c r="N3434" s="13">
        <v>15991.75</v>
      </c>
      <c r="O3434" s="2">
        <v>13739</v>
      </c>
      <c r="P3434" s="2">
        <v>2</v>
      </c>
      <c r="Q3434" s="2" t="s">
        <v>48</v>
      </c>
      <c r="R3434" s="2"/>
      <c r="S3434" s="2"/>
      <c r="T3434" s="2"/>
      <c r="U3434" s="2" t="s">
        <v>50</v>
      </c>
      <c r="V3434" s="2" t="s">
        <v>146</v>
      </c>
      <c r="W3434" s="2">
        <v>13739</v>
      </c>
      <c r="X3434" s="2" t="s">
        <v>60</v>
      </c>
      <c r="Y3434" s="2"/>
      <c r="Z3434" s="3">
        <f t="shared" si="458"/>
        <v>31983.5</v>
      </c>
      <c r="AA3434" s="3">
        <f t="shared" si="459"/>
        <v>27478</v>
      </c>
      <c r="AB3434" s="3">
        <f t="shared" si="460"/>
        <v>27478</v>
      </c>
      <c r="AC3434">
        <f t="shared" si="461"/>
        <v>4505.5</v>
      </c>
      <c r="AD3434" t="str">
        <f>_xlfn.XLOOKUP(V3434,[2]Index!L:L,[2]Index!M:M)</f>
        <v>CN</v>
      </c>
      <c r="AE3434" s="3" t="s">
        <v>5821</v>
      </c>
      <c r="AF3434" t="s">
        <v>52</v>
      </c>
      <c r="AG3434" s="7" t="s">
        <v>53</v>
      </c>
      <c r="AH3434" t="s">
        <v>54</v>
      </c>
      <c r="AJ3434">
        <f>VLOOKUP(D3434,[3]Multipliers!$B:$AT,36)</f>
        <v>1</v>
      </c>
      <c r="AK3434">
        <f>VLOOKUP(D3434,[3]Multipliers!$B:$AT,36)</f>
        <v>1</v>
      </c>
      <c r="AM3434">
        <f t="shared" si="462"/>
        <v>0</v>
      </c>
    </row>
    <row r="3435" spans="1:39">
      <c r="A3435" s="2" t="str">
        <f t="shared" si="456"/>
        <v>TAOWINE INDUSTRIAL CO., LTD.V68PSF</v>
      </c>
      <c r="B3435" s="2" t="str">
        <f t="shared" si="457"/>
        <v>EQP,AE,PSF,D93-V68,TAOWINE,RETROFIT KITRetrofit</v>
      </c>
      <c r="C3435" s="3" t="str">
        <f t="shared" si="463"/>
        <v>iphonePSFNew Buy</v>
      </c>
      <c r="D3435">
        <v>386747</v>
      </c>
      <c r="E3435" t="s">
        <v>1187</v>
      </c>
      <c r="F3435" t="s">
        <v>40</v>
      </c>
      <c r="G3435" t="s">
        <v>41</v>
      </c>
      <c r="H3435" t="s">
        <v>206</v>
      </c>
      <c r="I3435" t="s">
        <v>43</v>
      </c>
      <c r="J3435" t="s">
        <v>55</v>
      </c>
      <c r="K3435" t="s">
        <v>3812</v>
      </c>
      <c r="L3435" t="s">
        <v>1205</v>
      </c>
      <c r="M3435" t="s">
        <v>3813</v>
      </c>
      <c r="N3435" s="18" t="s">
        <v>893</v>
      </c>
      <c r="O3435" s="98" t="s">
        <v>893</v>
      </c>
      <c r="P3435">
        <v>1</v>
      </c>
      <c r="Q3435" t="s">
        <v>48</v>
      </c>
      <c r="S3435"/>
      <c r="T3435"/>
      <c r="U3435" t="s">
        <v>374</v>
      </c>
      <c r="V3435" t="s">
        <v>146</v>
      </c>
      <c r="W3435" t="s">
        <v>3497</v>
      </c>
      <c r="X3435"/>
      <c r="Z3435" s="3">
        <f t="shared" si="458"/>
        <v>0</v>
      </c>
      <c r="AA3435" s="3">
        <f t="shared" si="459"/>
        <v>0</v>
      </c>
      <c r="AB3435" s="3">
        <f t="shared" si="460"/>
        <v>0</v>
      </c>
      <c r="AC3435">
        <f t="shared" si="461"/>
        <v>0</v>
      </c>
      <c r="AD3435" t="str">
        <f>_xlfn.XLOOKUP(V3435,[2]Index!L:L,[2]Index!M:M)</f>
        <v>CN</v>
      </c>
      <c r="AE3435" s="3" t="s">
        <v>5821</v>
      </c>
      <c r="AF3435" t="s">
        <v>52</v>
      </c>
      <c r="AG3435" s="7" t="s">
        <v>53</v>
      </c>
      <c r="AH3435" t="s">
        <v>54</v>
      </c>
      <c r="AJ3435">
        <f>VLOOKUP(D3435,[3]Multipliers!$B:$AT,36)</f>
        <v>1</v>
      </c>
      <c r="AK3435">
        <f>VLOOKUP(D3435,[3]Multipliers!$B:$AT,36)</f>
        <v>1</v>
      </c>
      <c r="AM3435">
        <f t="shared" si="462"/>
        <v>0</v>
      </c>
    </row>
    <row r="3436" spans="1:39">
      <c r="A3436" s="2" t="str">
        <f t="shared" si="456"/>
        <v>TAOWINE INDUSTRIAL CO., LTD.V68PSF</v>
      </c>
      <c r="B3436" s="2" t="str">
        <f t="shared" si="457"/>
        <v>EQP,AE,PSF,D93-V68,TAOWINE,RETROFIT KITRetrofit</v>
      </c>
      <c r="C3436" s="3" t="str">
        <f t="shared" si="463"/>
        <v>iphonePSFNew Buy</v>
      </c>
      <c r="D3436">
        <v>386747</v>
      </c>
      <c r="E3436" t="s">
        <v>1187</v>
      </c>
      <c r="F3436" t="s">
        <v>40</v>
      </c>
      <c r="G3436" t="s">
        <v>41</v>
      </c>
      <c r="H3436" t="s">
        <v>206</v>
      </c>
      <c r="I3436" t="s">
        <v>43</v>
      </c>
      <c r="J3436" t="s">
        <v>55</v>
      </c>
      <c r="K3436" t="s">
        <v>3812</v>
      </c>
      <c r="L3436" t="s">
        <v>1205</v>
      </c>
      <c r="M3436" t="s">
        <v>3813</v>
      </c>
      <c r="N3436" s="18" t="s">
        <v>893</v>
      </c>
      <c r="O3436" s="98" t="s">
        <v>893</v>
      </c>
      <c r="P3436">
        <v>5</v>
      </c>
      <c r="Q3436" t="s">
        <v>48</v>
      </c>
      <c r="S3436"/>
      <c r="T3436"/>
      <c r="U3436" t="s">
        <v>374</v>
      </c>
      <c r="V3436" t="s">
        <v>146</v>
      </c>
      <c r="W3436" t="s">
        <v>3497</v>
      </c>
      <c r="X3436"/>
      <c r="Z3436" s="3">
        <f t="shared" si="458"/>
        <v>0</v>
      </c>
      <c r="AA3436" s="3">
        <f t="shared" si="459"/>
        <v>0</v>
      </c>
      <c r="AB3436" s="3">
        <f t="shared" si="460"/>
        <v>0</v>
      </c>
      <c r="AC3436">
        <f t="shared" si="461"/>
        <v>0</v>
      </c>
      <c r="AD3436" t="str">
        <f>_xlfn.XLOOKUP(V3436,[2]Index!L:L,[2]Index!M:M)</f>
        <v>CN</v>
      </c>
      <c r="AE3436" s="3" t="s">
        <v>5821</v>
      </c>
      <c r="AF3436" t="s">
        <v>52</v>
      </c>
      <c r="AG3436" s="7" t="s">
        <v>53</v>
      </c>
      <c r="AH3436" t="s">
        <v>54</v>
      </c>
      <c r="AJ3436">
        <f>VLOOKUP(D3436,[3]Multipliers!$B:$AT,36)</f>
        <v>1</v>
      </c>
      <c r="AK3436">
        <f>VLOOKUP(D3436,[3]Multipliers!$B:$AT,36)</f>
        <v>1</v>
      </c>
      <c r="AM3436">
        <f t="shared" si="462"/>
        <v>0</v>
      </c>
    </row>
    <row r="3437" spans="1:39">
      <c r="A3437" s="2" t="str">
        <f t="shared" si="456"/>
        <v>TAOWINE INDUSTRIAL CO., LTD.V68PSF</v>
      </c>
      <c r="B3437" s="2" t="str">
        <f t="shared" si="457"/>
        <v>EQP,AE,PSF,D74-V68,TAOWINE,RETROFIT KITRetrofit</v>
      </c>
      <c r="C3437" s="3" t="str">
        <f t="shared" si="463"/>
        <v>iphonePSFNew Buy</v>
      </c>
      <c r="D3437">
        <v>386745</v>
      </c>
      <c r="E3437" t="s">
        <v>1187</v>
      </c>
      <c r="F3437" t="s">
        <v>40</v>
      </c>
      <c r="G3437" t="s">
        <v>41</v>
      </c>
      <c r="H3437" t="s">
        <v>206</v>
      </c>
      <c r="I3437" t="s">
        <v>43</v>
      </c>
      <c r="J3437" t="s">
        <v>1095</v>
      </c>
      <c r="K3437" t="s">
        <v>3814</v>
      </c>
      <c r="L3437" t="s">
        <v>1205</v>
      </c>
      <c r="M3437" t="s">
        <v>3815</v>
      </c>
      <c r="N3437" s="18" t="s">
        <v>893</v>
      </c>
      <c r="O3437" s="98" t="s">
        <v>893</v>
      </c>
      <c r="P3437">
        <v>1</v>
      </c>
      <c r="Q3437" t="s">
        <v>48</v>
      </c>
      <c r="S3437"/>
      <c r="T3437"/>
      <c r="U3437" t="s">
        <v>374</v>
      </c>
      <c r="V3437" t="s">
        <v>146</v>
      </c>
      <c r="W3437" t="s">
        <v>3497</v>
      </c>
      <c r="X3437"/>
      <c r="Z3437" s="3">
        <f t="shared" si="458"/>
        <v>0</v>
      </c>
      <c r="AA3437" s="3">
        <f t="shared" si="459"/>
        <v>0</v>
      </c>
      <c r="AB3437" s="3">
        <f t="shared" si="460"/>
        <v>0</v>
      </c>
      <c r="AC3437">
        <f t="shared" si="461"/>
        <v>0</v>
      </c>
      <c r="AD3437" t="str">
        <f>_xlfn.XLOOKUP(V3437,[2]Index!L:L,[2]Index!M:M)</f>
        <v>CN</v>
      </c>
      <c r="AE3437" s="3" t="s">
        <v>5821</v>
      </c>
      <c r="AF3437" t="s">
        <v>52</v>
      </c>
      <c r="AG3437" s="4" t="s">
        <v>53</v>
      </c>
      <c r="AH3437" t="s">
        <v>64</v>
      </c>
      <c r="AJ3437">
        <f>VLOOKUP(D3437,[3]Multipliers!$B:$AT,36)</f>
        <v>1</v>
      </c>
      <c r="AK3437">
        <f>VLOOKUP(D3437,[3]Multipliers!$B:$AT,36)</f>
        <v>1</v>
      </c>
      <c r="AM3437" t="e">
        <f t="shared" si="462"/>
        <v>#DIV/0!</v>
      </c>
    </row>
    <row r="3438" spans="1:39">
      <c r="A3438" s="2" t="str">
        <f t="shared" si="456"/>
        <v>HGLASER CO., LTD.V68ELM</v>
      </c>
      <c r="B3438" s="2" t="str">
        <f t="shared" si="457"/>
        <v>EQP,AE,ELM,D37-V68,HG LASER,RETROFIT KITRetrofit</v>
      </c>
      <c r="C3438" s="3" t="str">
        <f t="shared" si="463"/>
        <v>iphoneELMNew Buy</v>
      </c>
      <c r="D3438">
        <v>386954</v>
      </c>
      <c r="E3438" t="s">
        <v>566</v>
      </c>
      <c r="F3438" t="s">
        <v>40</v>
      </c>
      <c r="G3438" t="s">
        <v>41</v>
      </c>
      <c r="H3438" t="s">
        <v>206</v>
      </c>
      <c r="I3438" t="s">
        <v>43</v>
      </c>
      <c r="J3438" t="s">
        <v>254</v>
      </c>
      <c r="K3438" t="s">
        <v>294</v>
      </c>
      <c r="L3438" t="s">
        <v>985</v>
      </c>
      <c r="M3438" t="s">
        <v>3743</v>
      </c>
      <c r="N3438" s="18">
        <v>66870</v>
      </c>
      <c r="O3438" s="98">
        <v>49660</v>
      </c>
      <c r="P3438">
        <v>1</v>
      </c>
      <c r="Q3438" t="s">
        <v>48</v>
      </c>
      <c r="R3438">
        <v>6</v>
      </c>
      <c r="S3438"/>
      <c r="T3438"/>
      <c r="U3438" t="s">
        <v>50</v>
      </c>
      <c r="V3438" t="s">
        <v>146</v>
      </c>
      <c r="W3438">
        <v>49660</v>
      </c>
      <c r="X3438"/>
      <c r="Y3438">
        <v>1376</v>
      </c>
      <c r="Z3438" s="3">
        <f t="shared" si="458"/>
        <v>66870</v>
      </c>
      <c r="AA3438" s="3">
        <f t="shared" si="459"/>
        <v>49660</v>
      </c>
      <c r="AB3438" s="3">
        <f t="shared" si="460"/>
        <v>49660</v>
      </c>
      <c r="AC3438">
        <f t="shared" si="461"/>
        <v>17210</v>
      </c>
      <c r="AD3438" t="str">
        <f>_xlfn.XLOOKUP(V3438,[2]Index!L:L,[2]Index!M:M)</f>
        <v>CN</v>
      </c>
      <c r="AE3438" s="3" t="s">
        <v>5821</v>
      </c>
      <c r="AF3438" t="s">
        <v>52</v>
      </c>
      <c r="AG3438" s="4" t="s">
        <v>53</v>
      </c>
      <c r="AH3438" t="s">
        <v>139</v>
      </c>
      <c r="AJ3438">
        <f>VLOOKUP(D3438,[3]Multipliers!$B:$AT,36)</f>
        <v>2.244405144505619</v>
      </c>
      <c r="AK3438">
        <f>VLOOKUP(D3438,[3]Multipliers!$B:$AT,36)</f>
        <v>2.244405144505619</v>
      </c>
      <c r="AM3438">
        <f t="shared" si="462"/>
        <v>0</v>
      </c>
    </row>
    <row r="3439" spans="1:39">
      <c r="A3439" s="2" t="str">
        <f t="shared" si="456"/>
        <v>HAN'S LASER TECHNOLOGY CO., LTD.V63ELM</v>
      </c>
      <c r="B3439" s="2" t="str">
        <f t="shared" si="457"/>
        <v>EQP,AE,ELM,D37-V63,HANS,RETROFIT KITRetrofit</v>
      </c>
      <c r="C3439" s="3" t="str">
        <f t="shared" si="463"/>
        <v>iphoneELMNew Buy</v>
      </c>
      <c r="D3439">
        <v>385600</v>
      </c>
      <c r="E3439" t="s">
        <v>3590</v>
      </c>
      <c r="F3439" t="s">
        <v>40</v>
      </c>
      <c r="G3439" t="s">
        <v>41</v>
      </c>
      <c r="H3439" t="s">
        <v>42</v>
      </c>
      <c r="I3439" t="s">
        <v>43</v>
      </c>
      <c r="J3439" t="s">
        <v>254</v>
      </c>
      <c r="K3439" t="s">
        <v>3816</v>
      </c>
      <c r="L3439" t="s">
        <v>985</v>
      </c>
      <c r="M3439" t="s">
        <v>3817</v>
      </c>
      <c r="N3439" s="18">
        <v>13900</v>
      </c>
      <c r="O3439" s="98">
        <v>12788</v>
      </c>
      <c r="P3439">
        <v>1</v>
      </c>
      <c r="Q3439" t="s">
        <v>48</v>
      </c>
      <c r="S3439"/>
      <c r="T3439"/>
      <c r="U3439" t="s">
        <v>50</v>
      </c>
      <c r="V3439" t="s">
        <v>146</v>
      </c>
      <c r="W3439">
        <v>12788</v>
      </c>
      <c r="X3439"/>
      <c r="Z3439" s="3">
        <f t="shared" si="458"/>
        <v>13900</v>
      </c>
      <c r="AA3439" s="3">
        <f t="shared" si="459"/>
        <v>12788</v>
      </c>
      <c r="AB3439" s="3">
        <f t="shared" si="460"/>
        <v>12788</v>
      </c>
      <c r="AC3439">
        <f t="shared" si="461"/>
        <v>1112</v>
      </c>
      <c r="AD3439" t="str">
        <f>_xlfn.XLOOKUP(V3439,[2]Index!L:L,[2]Index!M:M)</f>
        <v>CN</v>
      </c>
      <c r="AE3439" s="3" t="s">
        <v>5821</v>
      </c>
      <c r="AF3439" t="s">
        <v>52</v>
      </c>
      <c r="AG3439" s="4" t="s">
        <v>53</v>
      </c>
      <c r="AH3439" t="s">
        <v>139</v>
      </c>
      <c r="AJ3439">
        <f>VLOOKUP(D3439,[3]Multipliers!$B:$AT,36)</f>
        <v>0.97849651890367495</v>
      </c>
      <c r="AK3439">
        <f>VLOOKUP(D3439,[3]Multipliers!$B:$AT,36)</f>
        <v>0.97849651890367495</v>
      </c>
      <c r="AM3439">
        <f t="shared" si="462"/>
        <v>0</v>
      </c>
    </row>
    <row r="3440" spans="1:39">
      <c r="A3440" s="2" t="str">
        <f t="shared" si="456"/>
        <v>TAOWINE INDUSTRIAL CO., LTD.V68PSF</v>
      </c>
      <c r="B3440" s="2" t="str">
        <f t="shared" si="457"/>
        <v>EQP,AE,PSF,D37-V68,TAOWINE,RETROFIT KITRetrofit</v>
      </c>
      <c r="C3440" s="3" t="str">
        <f t="shared" si="463"/>
        <v>iphonePSFNew Buy</v>
      </c>
      <c r="D3440">
        <v>386746</v>
      </c>
      <c r="E3440" t="s">
        <v>1187</v>
      </c>
      <c r="F3440" t="s">
        <v>40</v>
      </c>
      <c r="G3440" t="s">
        <v>41</v>
      </c>
      <c r="H3440" t="s">
        <v>206</v>
      </c>
      <c r="I3440" t="s">
        <v>43</v>
      </c>
      <c r="J3440" t="s">
        <v>254</v>
      </c>
      <c r="K3440" t="s">
        <v>3744</v>
      </c>
      <c r="L3440" t="s">
        <v>1205</v>
      </c>
      <c r="M3440" t="s">
        <v>3745</v>
      </c>
      <c r="N3440" s="18" t="s">
        <v>893</v>
      </c>
      <c r="O3440" s="98" t="s">
        <v>893</v>
      </c>
      <c r="P3440">
        <v>2</v>
      </c>
      <c r="Q3440" t="s">
        <v>48</v>
      </c>
      <c r="S3440"/>
      <c r="T3440"/>
      <c r="U3440" t="s">
        <v>374</v>
      </c>
      <c r="V3440" t="s">
        <v>146</v>
      </c>
      <c r="W3440" t="s">
        <v>3497</v>
      </c>
      <c r="X3440"/>
      <c r="Z3440" s="3">
        <f t="shared" si="458"/>
        <v>0</v>
      </c>
      <c r="AA3440" s="3">
        <f t="shared" si="459"/>
        <v>0</v>
      </c>
      <c r="AB3440" s="3">
        <f t="shared" si="460"/>
        <v>0</v>
      </c>
      <c r="AC3440">
        <f t="shared" si="461"/>
        <v>0</v>
      </c>
      <c r="AD3440" t="str">
        <f>_xlfn.XLOOKUP(V3440,[2]Index!L:L,[2]Index!M:M)</f>
        <v>CN</v>
      </c>
      <c r="AE3440" s="3" t="s">
        <v>5821</v>
      </c>
      <c r="AF3440" t="s">
        <v>52</v>
      </c>
      <c r="AG3440" s="4" t="s">
        <v>53</v>
      </c>
      <c r="AH3440" t="s">
        <v>139</v>
      </c>
      <c r="AJ3440">
        <f>VLOOKUP(D3440,[3]Multipliers!$B:$AT,36)</f>
        <v>1</v>
      </c>
      <c r="AK3440">
        <f>VLOOKUP(D3440,[3]Multipliers!$B:$AT,36)</f>
        <v>1</v>
      </c>
      <c r="AM3440">
        <f t="shared" si="462"/>
        <v>0</v>
      </c>
    </row>
    <row r="3441" spans="1:39">
      <c r="A3441" s="2" t="str">
        <f t="shared" si="456"/>
        <v>TAOWINE INDUSTRIAL CO., LTD.V68PSF</v>
      </c>
      <c r="B3441" s="2" t="str">
        <f t="shared" si="457"/>
        <v>EQP,AE,PSF,D37-V68,TAOWINE,RETROFIT KITRetrofit</v>
      </c>
      <c r="C3441" s="3" t="str">
        <f t="shared" si="463"/>
        <v>iphonePSFNew Buy</v>
      </c>
      <c r="D3441" s="33">
        <v>386746</v>
      </c>
      <c r="E3441" s="33" t="s">
        <v>1187</v>
      </c>
      <c r="F3441" s="33" t="s">
        <v>40</v>
      </c>
      <c r="G3441" s="33" t="s">
        <v>41</v>
      </c>
      <c r="H3441" s="33" t="s">
        <v>206</v>
      </c>
      <c r="I3441" s="33" t="s">
        <v>43</v>
      </c>
      <c r="J3441" s="33" t="s">
        <v>254</v>
      </c>
      <c r="K3441" s="33" t="s">
        <v>3744</v>
      </c>
      <c r="L3441" s="33" t="s">
        <v>1205</v>
      </c>
      <c r="M3441" s="33" t="s">
        <v>3745</v>
      </c>
      <c r="N3441" s="15" t="s">
        <v>893</v>
      </c>
      <c r="O3441" s="26" t="s">
        <v>893</v>
      </c>
      <c r="P3441" s="33">
        <v>8</v>
      </c>
      <c r="Q3441" s="33" t="s">
        <v>48</v>
      </c>
      <c r="R3441" s="34"/>
      <c r="S3441" s="35"/>
      <c r="T3441" s="35"/>
      <c r="U3441" s="33" t="s">
        <v>374</v>
      </c>
      <c r="V3441" s="36" t="s">
        <v>146</v>
      </c>
      <c r="W3441" s="37" t="s">
        <v>3497</v>
      </c>
      <c r="X3441" s="38"/>
      <c r="Y3441" s="33"/>
      <c r="Z3441" s="3">
        <f t="shared" si="458"/>
        <v>0</v>
      </c>
      <c r="AA3441" s="3">
        <f t="shared" si="459"/>
        <v>0</v>
      </c>
      <c r="AB3441" s="3">
        <f t="shared" si="460"/>
        <v>0</v>
      </c>
      <c r="AC3441">
        <f t="shared" si="461"/>
        <v>0</v>
      </c>
      <c r="AD3441" t="str">
        <f>_xlfn.XLOOKUP(V3441,[2]Index!L:L,[2]Index!M:M)</f>
        <v>CN</v>
      </c>
      <c r="AE3441" s="3" t="s">
        <v>5821</v>
      </c>
      <c r="AF3441" t="s">
        <v>52</v>
      </c>
      <c r="AG3441" s="4" t="s">
        <v>53</v>
      </c>
      <c r="AH3441" t="s">
        <v>139</v>
      </c>
      <c r="AJ3441">
        <f>VLOOKUP(D3441,[3]Multipliers!$B:$AT,36)</f>
        <v>1</v>
      </c>
      <c r="AK3441">
        <f>VLOOKUP(D3441,[3]Multipliers!$B:$AT,36)</f>
        <v>1</v>
      </c>
      <c r="AM3441">
        <f t="shared" si="462"/>
        <v>0</v>
      </c>
    </row>
    <row r="3442" spans="1:39">
      <c r="A3442" s="2" t="str">
        <f t="shared" si="456"/>
        <v>JUSTECH (JIANGSU) PRECISION INDUSTRY CO., LTD.V63CIM</v>
      </c>
      <c r="B3442" s="2" t="str">
        <f t="shared" si="457"/>
        <v>EQP,AE,CIM IXMATION(CIM IXMATION ICT),D23-V63,JUSTECH,RETROFIT KITRetrofit</v>
      </c>
      <c r="C3442" s="3" t="str">
        <f t="shared" si="463"/>
        <v>iphoneCIMNew Buy</v>
      </c>
      <c r="D3442" s="33">
        <v>384818</v>
      </c>
      <c r="E3442" s="33" t="s">
        <v>39</v>
      </c>
      <c r="F3442" s="33" t="s">
        <v>40</v>
      </c>
      <c r="G3442" s="33" t="s">
        <v>41</v>
      </c>
      <c r="H3442" s="33" t="s">
        <v>42</v>
      </c>
      <c r="I3442" s="33" t="s">
        <v>43</v>
      </c>
      <c r="J3442" s="33" t="s">
        <v>61</v>
      </c>
      <c r="K3442" s="33" t="s">
        <v>3818</v>
      </c>
      <c r="L3442" s="33" t="s">
        <v>3339</v>
      </c>
      <c r="M3442" s="33" t="s">
        <v>3819</v>
      </c>
      <c r="N3442" s="15">
        <v>26303.58</v>
      </c>
      <c r="O3442" s="26">
        <v>25218.720000000001</v>
      </c>
      <c r="P3442" s="33">
        <v>5</v>
      </c>
      <c r="Q3442" s="33" t="s">
        <v>48</v>
      </c>
      <c r="R3442" s="34"/>
      <c r="S3442" s="35"/>
      <c r="T3442" s="35" t="s">
        <v>3518</v>
      </c>
      <c r="U3442" s="33" t="s">
        <v>374</v>
      </c>
      <c r="V3442" s="36" t="s">
        <v>146</v>
      </c>
      <c r="W3442" s="37">
        <v>16463.577000000001</v>
      </c>
      <c r="X3442" s="38"/>
      <c r="Y3442" s="33">
        <v>850</v>
      </c>
      <c r="Z3442" s="3">
        <f t="shared" si="458"/>
        <v>131517.90000000002</v>
      </c>
      <c r="AA3442" s="3">
        <f t="shared" si="459"/>
        <v>82317.885000000009</v>
      </c>
      <c r="AB3442" s="3">
        <f t="shared" si="460"/>
        <v>126093.6</v>
      </c>
      <c r="AC3442">
        <f t="shared" si="461"/>
        <v>5424.3000000000175</v>
      </c>
      <c r="AD3442" t="str">
        <f>_xlfn.XLOOKUP(V3442,[2]Index!L:L,[2]Index!M:M)</f>
        <v>CN</v>
      </c>
      <c r="AE3442" s="3" t="s">
        <v>5821</v>
      </c>
      <c r="AF3442" t="s">
        <v>52</v>
      </c>
      <c r="AG3442" s="7" t="s">
        <v>53</v>
      </c>
      <c r="AH3442" t="s">
        <v>64</v>
      </c>
      <c r="AJ3442">
        <f>VLOOKUP(D3442,[3]Multipliers!$B:$AT,36)</f>
        <v>1.3685415304120341</v>
      </c>
      <c r="AK3442">
        <f>VLOOKUP(D3442,[3]Multipliers!$B:$AT,36)</f>
        <v>1.3685415304120341</v>
      </c>
      <c r="AM3442">
        <f t="shared" si="462"/>
        <v>0</v>
      </c>
    </row>
    <row r="3443" spans="1:39">
      <c r="A3443" s="2" t="str">
        <f t="shared" si="456"/>
        <v>NORDSON ASYMTEKV64UF</v>
      </c>
      <c r="B3443" s="2" t="str">
        <f t="shared" si="457"/>
        <v>EQP,DISPENSE,ASYMTEK UF,DH-2017,SMALL PITCHRetrofit</v>
      </c>
      <c r="C3443" s="3" t="str">
        <f t="shared" si="463"/>
        <v>iphoneUFNew Buy</v>
      </c>
      <c r="D3443" s="2">
        <v>387036</v>
      </c>
      <c r="E3443" s="2" t="s">
        <v>3268</v>
      </c>
      <c r="F3443" s="2" t="s">
        <v>378</v>
      </c>
      <c r="G3443" s="2" t="s">
        <v>41</v>
      </c>
      <c r="H3443" s="2" t="s">
        <v>65</v>
      </c>
      <c r="I3443" s="2" t="s">
        <v>43</v>
      </c>
      <c r="J3443" s="2" t="s">
        <v>66</v>
      </c>
      <c r="K3443" s="2" t="s">
        <v>294</v>
      </c>
      <c r="L3443" s="2" t="s">
        <v>584</v>
      </c>
      <c r="M3443" s="2" t="s">
        <v>3833</v>
      </c>
      <c r="N3443" s="13">
        <v>21550</v>
      </c>
      <c r="O3443" s="2">
        <v>21550</v>
      </c>
      <c r="P3443" s="2">
        <v>2</v>
      </c>
      <c r="Q3443" s="2" t="s">
        <v>70</v>
      </c>
      <c r="R3443" s="2"/>
      <c r="S3443" s="2"/>
      <c r="T3443" s="2"/>
      <c r="U3443" s="2" t="s">
        <v>382</v>
      </c>
      <c r="V3443" s="2" t="s">
        <v>1209</v>
      </c>
      <c r="W3443" s="2">
        <v>18400</v>
      </c>
      <c r="X3443" s="2"/>
      <c r="Y3443" s="2"/>
      <c r="Z3443" s="3">
        <f t="shared" si="458"/>
        <v>43100</v>
      </c>
      <c r="AA3443" s="3">
        <f t="shared" si="459"/>
        <v>36800</v>
      </c>
      <c r="AB3443" s="3">
        <f t="shared" si="460"/>
        <v>43100</v>
      </c>
      <c r="AC3443">
        <f t="shared" si="461"/>
        <v>0</v>
      </c>
      <c r="AD3443" t="str">
        <f>_xlfn.XLOOKUP(V3443,[2]Index!L:L,[2]Index!M:M)</f>
        <v>CN</v>
      </c>
      <c r="AE3443" s="3" t="s">
        <v>43</v>
      </c>
      <c r="AF3443" t="s">
        <v>52</v>
      </c>
      <c r="AG3443" s="10"/>
      <c r="AH3443" t="s">
        <v>72</v>
      </c>
      <c r="AJ3443">
        <f>VLOOKUP(D3443,[3]Multipliers!$B:$AT,36)</f>
        <v>1</v>
      </c>
      <c r="AK3443">
        <f>VLOOKUP(D3443,[3]Multipliers!$B:$AT,36)</f>
        <v>1</v>
      </c>
      <c r="AM3443">
        <f t="shared" si="462"/>
        <v>0</v>
      </c>
    </row>
    <row r="3444" spans="1:39">
      <c r="A3444" s="2" t="str">
        <f t="shared" si="456"/>
        <v>HGLASER CO., LTD.V64LFW</v>
      </c>
      <c r="B3444" s="2" t="str">
        <f t="shared" si="457"/>
        <v>EQP,AE,FBW(LFW),V57-V64,HG LASER,RETROFIT KITRetrofit</v>
      </c>
      <c r="C3444" s="3" t="str">
        <f t="shared" si="463"/>
        <v>iphoneLFWNew Buy</v>
      </c>
      <c r="D3444" s="2">
        <v>385732</v>
      </c>
      <c r="E3444" s="2" t="s">
        <v>566</v>
      </c>
      <c r="F3444" s="2" t="s">
        <v>40</v>
      </c>
      <c r="G3444" s="2" t="s">
        <v>41</v>
      </c>
      <c r="H3444" s="2" t="s">
        <v>65</v>
      </c>
      <c r="I3444" s="2" t="s">
        <v>43</v>
      </c>
      <c r="J3444" s="2" t="s">
        <v>80</v>
      </c>
      <c r="K3444" s="2" t="s">
        <v>3834</v>
      </c>
      <c r="L3444" s="2" t="s">
        <v>3483</v>
      </c>
      <c r="M3444" s="2" t="s">
        <v>3835</v>
      </c>
      <c r="N3444" s="13">
        <v>31648.799999999999</v>
      </c>
      <c r="O3444" s="2">
        <v>26800</v>
      </c>
      <c r="P3444" s="2">
        <v>3</v>
      </c>
      <c r="Q3444" s="2" t="s">
        <v>70</v>
      </c>
      <c r="R3444" s="2">
        <v>6</v>
      </c>
      <c r="S3444" s="2"/>
      <c r="T3444" s="2"/>
      <c r="U3444" s="2" t="s">
        <v>50</v>
      </c>
      <c r="V3444" s="2" t="s">
        <v>71</v>
      </c>
      <c r="W3444" s="2">
        <v>26800</v>
      </c>
      <c r="X3444" s="2"/>
      <c r="Y3444" s="2">
        <v>1376</v>
      </c>
      <c r="Z3444" s="3">
        <f t="shared" si="458"/>
        <v>94946.4</v>
      </c>
      <c r="AA3444" s="3">
        <f t="shared" si="459"/>
        <v>80400</v>
      </c>
      <c r="AB3444" s="3">
        <f t="shared" si="460"/>
        <v>80400</v>
      </c>
      <c r="AC3444">
        <f t="shared" si="461"/>
        <v>14546.399999999994</v>
      </c>
      <c r="AD3444" t="str">
        <f>_xlfn.XLOOKUP(V3444,[2]Index!L:L,[2]Index!M:M)</f>
        <v>CN</v>
      </c>
      <c r="AE3444" s="3" t="s">
        <v>5821</v>
      </c>
      <c r="AF3444" t="s">
        <v>52</v>
      </c>
      <c r="AG3444" s="3" t="s">
        <v>53</v>
      </c>
      <c r="AH3444" t="s">
        <v>72</v>
      </c>
      <c r="AJ3444">
        <f>VLOOKUP(D3444,[3]Multipliers!$B:$AT,36)</f>
        <v>1.1086742341129485</v>
      </c>
      <c r="AK3444">
        <f>VLOOKUP(D3444,[3]Multipliers!$B:$AT,36)</f>
        <v>1.1086742341129485</v>
      </c>
      <c r="AM3444">
        <f t="shared" si="462"/>
        <v>0</v>
      </c>
    </row>
    <row r="3445" spans="1:39">
      <c r="A3445" s="2" t="str">
        <f t="shared" si="456"/>
        <v>HGLASER CO., LTD.V64FBW</v>
      </c>
      <c r="B3445" s="2" t="str">
        <f t="shared" si="457"/>
        <v>EQP,AE,FBW,V57-V64,HG LASER,RETROFIT KITRetrofit</v>
      </c>
      <c r="C3445" s="3" t="str">
        <f t="shared" si="463"/>
        <v>iphoneFBWNew Buy</v>
      </c>
      <c r="D3445" s="2">
        <v>385731</v>
      </c>
      <c r="E3445" s="2" t="s">
        <v>566</v>
      </c>
      <c r="F3445" s="2" t="s">
        <v>40</v>
      </c>
      <c r="G3445" s="2" t="s">
        <v>41</v>
      </c>
      <c r="H3445" s="2" t="s">
        <v>65</v>
      </c>
      <c r="I3445" s="2" t="s">
        <v>43</v>
      </c>
      <c r="J3445" s="2" t="s">
        <v>80</v>
      </c>
      <c r="K3445" s="2" t="s">
        <v>3586</v>
      </c>
      <c r="L3445" s="2" t="s">
        <v>3487</v>
      </c>
      <c r="M3445" s="2" t="s">
        <v>3587</v>
      </c>
      <c r="N3445" s="13">
        <v>12699.6</v>
      </c>
      <c r="O3445" s="2">
        <v>11683.632</v>
      </c>
      <c r="P3445" s="2">
        <v>3</v>
      </c>
      <c r="Q3445" s="2" t="s">
        <v>70</v>
      </c>
      <c r="R3445" s="2">
        <v>6</v>
      </c>
      <c r="S3445" s="2"/>
      <c r="T3445" s="2"/>
      <c r="U3445" s="2" t="s">
        <v>50</v>
      </c>
      <c r="V3445" s="2" t="s">
        <v>71</v>
      </c>
      <c r="W3445" s="2">
        <v>11683.632</v>
      </c>
      <c r="X3445" s="2"/>
      <c r="Y3445" s="2">
        <v>1376</v>
      </c>
      <c r="Z3445" s="3">
        <f t="shared" si="458"/>
        <v>38098.800000000003</v>
      </c>
      <c r="AA3445" s="3">
        <f t="shared" si="459"/>
        <v>35050.896000000001</v>
      </c>
      <c r="AB3445" s="3">
        <f t="shared" si="460"/>
        <v>35050.896000000001</v>
      </c>
      <c r="AC3445">
        <f t="shared" si="461"/>
        <v>3047.9040000000023</v>
      </c>
      <c r="AD3445" t="str">
        <f>_xlfn.XLOOKUP(V3445,[2]Index!L:L,[2]Index!M:M)</f>
        <v>CN</v>
      </c>
      <c r="AE3445" s="3" t="s">
        <v>5821</v>
      </c>
      <c r="AF3445" t="s">
        <v>52</v>
      </c>
      <c r="AG3445" s="3" t="s">
        <v>53</v>
      </c>
      <c r="AH3445" t="s">
        <v>72</v>
      </c>
      <c r="AJ3445">
        <f>VLOOKUP(D3445,[3]Multipliers!$B:$AT,36)</f>
        <v>0.88237163954330944</v>
      </c>
      <c r="AK3445">
        <f>VLOOKUP(D3445,[3]Multipliers!$B:$AT,36)</f>
        <v>0.88237163954330944</v>
      </c>
      <c r="AM3445">
        <f t="shared" si="462"/>
        <v>0</v>
      </c>
    </row>
    <row r="3446" spans="1:39">
      <c r="A3446" s="2" t="str">
        <f t="shared" si="456"/>
        <v>HGLASER CO., LTD.V63FBW</v>
      </c>
      <c r="B3446" s="2" t="str">
        <f t="shared" si="457"/>
        <v>EQP,AE,FBW,V57-V63,HG LASER,RETROFIT KITRetrofit</v>
      </c>
      <c r="C3446" s="3" t="str">
        <f t="shared" si="463"/>
        <v>iphoneFBWNew Buy</v>
      </c>
      <c r="D3446" s="2">
        <v>385488</v>
      </c>
      <c r="E3446" s="2" t="s">
        <v>566</v>
      </c>
      <c r="F3446" s="2" t="s">
        <v>40</v>
      </c>
      <c r="G3446" s="2" t="s">
        <v>41</v>
      </c>
      <c r="H3446" s="2" t="s">
        <v>42</v>
      </c>
      <c r="I3446" s="2" t="s">
        <v>43</v>
      </c>
      <c r="J3446" s="2" t="s">
        <v>80</v>
      </c>
      <c r="K3446" s="2" t="s">
        <v>3836</v>
      </c>
      <c r="L3446" s="2" t="s">
        <v>3487</v>
      </c>
      <c r="M3446" s="2" t="s">
        <v>3837</v>
      </c>
      <c r="N3446" s="13">
        <v>12699.6</v>
      </c>
      <c r="O3446" s="2">
        <v>11683.632</v>
      </c>
      <c r="P3446" s="2">
        <v>1</v>
      </c>
      <c r="Q3446" s="2" t="s">
        <v>70</v>
      </c>
      <c r="R3446" s="2">
        <v>6</v>
      </c>
      <c r="S3446" s="2"/>
      <c r="T3446" s="2" t="s">
        <v>3838</v>
      </c>
      <c r="U3446" s="2" t="s">
        <v>50</v>
      </c>
      <c r="V3446" s="2" t="s">
        <v>3460</v>
      </c>
      <c r="W3446" s="2">
        <v>11683.632</v>
      </c>
      <c r="X3446" s="2"/>
      <c r="Y3446" s="2">
        <v>1376</v>
      </c>
      <c r="Z3446" s="3">
        <f t="shared" si="458"/>
        <v>12699.6</v>
      </c>
      <c r="AA3446" s="3">
        <f t="shared" si="459"/>
        <v>11683.632</v>
      </c>
      <c r="AB3446" s="3">
        <f t="shared" si="460"/>
        <v>11683.632</v>
      </c>
      <c r="AC3446">
        <f t="shared" si="461"/>
        <v>1015.9680000000008</v>
      </c>
      <c r="AD3446" t="str">
        <f>_xlfn.XLOOKUP(V3446,[2]Index!L:L,[2]Index!M:M)</f>
        <v>CN</v>
      </c>
      <c r="AE3446" s="3" t="s">
        <v>5821</v>
      </c>
      <c r="AF3446" t="s">
        <v>52</v>
      </c>
      <c r="AG3446" s="3" t="s">
        <v>53</v>
      </c>
      <c r="AH3446" t="s">
        <v>72</v>
      </c>
      <c r="AJ3446">
        <f>VLOOKUP(D3446,[3]Multipliers!$B:$AT,36)</f>
        <v>0.68760349099825468</v>
      </c>
      <c r="AK3446">
        <f>VLOOKUP(D3446,[3]Multipliers!$B:$AT,36)</f>
        <v>0.68760349099825468</v>
      </c>
      <c r="AM3446">
        <f t="shared" si="462"/>
        <v>0</v>
      </c>
    </row>
    <row r="3447" spans="1:39">
      <c r="A3447" s="2" t="str">
        <f t="shared" si="456"/>
        <v>HGLASER CO., LTD.V63LFW</v>
      </c>
      <c r="B3447" s="2" t="str">
        <f t="shared" si="457"/>
        <v>EQP,AE,LFW,V57-V63,HG LASER,RETROFIT KITRetrofit</v>
      </c>
      <c r="C3447" s="3" t="str">
        <f t="shared" si="463"/>
        <v>iphoneLFWNew Buy</v>
      </c>
      <c r="D3447" s="2">
        <v>385494</v>
      </c>
      <c r="E3447" s="2" t="s">
        <v>566</v>
      </c>
      <c r="F3447" s="2" t="s">
        <v>40</v>
      </c>
      <c r="G3447" s="2" t="s">
        <v>41</v>
      </c>
      <c r="H3447" s="2" t="s">
        <v>42</v>
      </c>
      <c r="I3447" s="2" t="s">
        <v>43</v>
      </c>
      <c r="J3447" s="2" t="s">
        <v>80</v>
      </c>
      <c r="K3447" s="2" t="s">
        <v>3839</v>
      </c>
      <c r="L3447" s="2" t="s">
        <v>3483</v>
      </c>
      <c r="M3447" s="2" t="s">
        <v>3840</v>
      </c>
      <c r="N3447" s="13">
        <v>12699.6</v>
      </c>
      <c r="O3447" s="2">
        <v>11683.632</v>
      </c>
      <c r="P3447" s="2">
        <v>1</v>
      </c>
      <c r="Q3447" s="2" t="s">
        <v>70</v>
      </c>
      <c r="R3447" s="2">
        <v>6</v>
      </c>
      <c r="S3447" s="2"/>
      <c r="T3447" s="2" t="s">
        <v>3838</v>
      </c>
      <c r="U3447" s="2" t="s">
        <v>50</v>
      </c>
      <c r="V3447" s="2" t="s">
        <v>3460</v>
      </c>
      <c r="W3447" s="2">
        <v>11683.632</v>
      </c>
      <c r="X3447" s="2"/>
      <c r="Y3447" s="2">
        <v>1376</v>
      </c>
      <c r="Z3447" s="3">
        <f t="shared" si="458"/>
        <v>12699.6</v>
      </c>
      <c r="AA3447" s="3">
        <f t="shared" si="459"/>
        <v>11683.632</v>
      </c>
      <c r="AB3447" s="3">
        <f t="shared" si="460"/>
        <v>11683.632</v>
      </c>
      <c r="AC3447">
        <f t="shared" si="461"/>
        <v>1015.9680000000008</v>
      </c>
      <c r="AD3447" t="str">
        <f>_xlfn.XLOOKUP(V3447,[2]Index!L:L,[2]Index!M:M)</f>
        <v>CN</v>
      </c>
      <c r="AE3447" s="3" t="s">
        <v>5821</v>
      </c>
      <c r="AF3447" t="s">
        <v>52</v>
      </c>
      <c r="AG3447" s="10" t="s">
        <v>53</v>
      </c>
      <c r="AH3447" t="s">
        <v>72</v>
      </c>
      <c r="AJ3447">
        <f>VLOOKUP(D3447,[3]Multipliers!$B:$AT,36)</f>
        <v>1</v>
      </c>
      <c r="AK3447">
        <f>VLOOKUP(D3447,[3]Multipliers!$B:$AT,36)</f>
        <v>1</v>
      </c>
      <c r="AM3447">
        <f t="shared" si="462"/>
        <v>0</v>
      </c>
    </row>
    <row r="3448" spans="1:39">
      <c r="A3448" s="2" t="str">
        <f t="shared" si="456"/>
        <v>HGLASER CO., LTD.V63RFW</v>
      </c>
      <c r="B3448" s="2" t="str">
        <f t="shared" si="457"/>
        <v>EQP,AE,RFW,V57-V63,HG LASER,RETROFIT KITRetrofit</v>
      </c>
      <c r="C3448" s="3" t="str">
        <f t="shared" si="463"/>
        <v>iphoneRFWNew Buy</v>
      </c>
      <c r="D3448" s="2">
        <v>385504</v>
      </c>
      <c r="E3448" s="2" t="s">
        <v>566</v>
      </c>
      <c r="F3448" s="2" t="s">
        <v>40</v>
      </c>
      <c r="G3448" s="2" t="s">
        <v>41</v>
      </c>
      <c r="H3448" s="2" t="s">
        <v>42</v>
      </c>
      <c r="I3448" s="2" t="s">
        <v>43</v>
      </c>
      <c r="J3448" s="2" t="s">
        <v>80</v>
      </c>
      <c r="K3448" s="2" t="s">
        <v>3841</v>
      </c>
      <c r="L3448" s="2" t="s">
        <v>3627</v>
      </c>
      <c r="M3448" s="2" t="s">
        <v>3842</v>
      </c>
      <c r="N3448" s="13">
        <v>12699.6</v>
      </c>
      <c r="O3448" s="2">
        <v>11683.632</v>
      </c>
      <c r="P3448" s="2">
        <v>1</v>
      </c>
      <c r="Q3448" s="2" t="s">
        <v>70</v>
      </c>
      <c r="R3448" s="2">
        <v>6</v>
      </c>
      <c r="S3448" s="2"/>
      <c r="T3448" s="2" t="s">
        <v>3838</v>
      </c>
      <c r="U3448" s="2" t="s">
        <v>50</v>
      </c>
      <c r="V3448" s="2" t="s">
        <v>3460</v>
      </c>
      <c r="W3448" s="2">
        <v>11683.632</v>
      </c>
      <c r="X3448" s="2"/>
      <c r="Y3448" s="2">
        <v>1376</v>
      </c>
      <c r="Z3448" s="3">
        <f t="shared" si="458"/>
        <v>12699.6</v>
      </c>
      <c r="AA3448" s="3">
        <f t="shared" si="459"/>
        <v>11683.632</v>
      </c>
      <c r="AB3448" s="3">
        <f t="shared" si="460"/>
        <v>11683.632</v>
      </c>
      <c r="AC3448">
        <f t="shared" si="461"/>
        <v>1015.9680000000008</v>
      </c>
      <c r="AD3448" t="str">
        <f>_xlfn.XLOOKUP(V3448,[2]Index!L:L,[2]Index!M:M)</f>
        <v>CN</v>
      </c>
      <c r="AE3448" s="3" t="s">
        <v>5821</v>
      </c>
      <c r="AF3448" t="s">
        <v>52</v>
      </c>
      <c r="AG3448" s="10" t="s">
        <v>53</v>
      </c>
      <c r="AH3448" t="s">
        <v>72</v>
      </c>
      <c r="AJ3448">
        <f>VLOOKUP(D3448,[3]Multipliers!$B:$AT,36)</f>
        <v>1</v>
      </c>
      <c r="AK3448">
        <f>VLOOKUP(D3448,[3]Multipliers!$B:$AT,36)</f>
        <v>1</v>
      </c>
      <c r="AM3448">
        <f t="shared" si="462"/>
        <v>0</v>
      </c>
    </row>
    <row r="3449" spans="1:39">
      <c r="A3449" s="2" t="str">
        <f t="shared" si="456"/>
        <v>HGLASER CO., LTD.V64RFW</v>
      </c>
      <c r="B3449" s="2" t="str">
        <f t="shared" si="457"/>
        <v>EQP,AE,RFW,V57-V64,HG LASER,RETROFIT KITRetrofit</v>
      </c>
      <c r="C3449" s="3" t="str">
        <f t="shared" si="463"/>
        <v>iphoneRFWNew Buy</v>
      </c>
      <c r="D3449" s="2">
        <v>385749</v>
      </c>
      <c r="E3449" s="2" t="s">
        <v>566</v>
      </c>
      <c r="F3449" s="2" t="s">
        <v>40</v>
      </c>
      <c r="G3449" s="2" t="s">
        <v>41</v>
      </c>
      <c r="H3449" s="2" t="s">
        <v>65</v>
      </c>
      <c r="I3449" s="2" t="s">
        <v>43</v>
      </c>
      <c r="J3449" s="2" t="s">
        <v>80</v>
      </c>
      <c r="K3449" s="2" t="s">
        <v>3843</v>
      </c>
      <c r="L3449" s="2" t="s">
        <v>3627</v>
      </c>
      <c r="M3449" s="2" t="s">
        <v>3844</v>
      </c>
      <c r="N3449" s="13">
        <v>12699.6</v>
      </c>
      <c r="O3449" s="2">
        <v>11683.632</v>
      </c>
      <c r="P3449" s="2">
        <v>1</v>
      </c>
      <c r="Q3449" s="2" t="s">
        <v>70</v>
      </c>
      <c r="R3449" s="2">
        <v>6</v>
      </c>
      <c r="S3449" s="2"/>
      <c r="T3449" s="2"/>
      <c r="U3449" s="2" t="s">
        <v>50</v>
      </c>
      <c r="V3449" s="2" t="s">
        <v>71</v>
      </c>
      <c r="W3449" s="2">
        <v>11683.632</v>
      </c>
      <c r="X3449" s="2"/>
      <c r="Y3449" s="2">
        <v>1376</v>
      </c>
      <c r="Z3449" s="3">
        <f t="shared" si="458"/>
        <v>12699.6</v>
      </c>
      <c r="AA3449" s="3">
        <f t="shared" si="459"/>
        <v>11683.632</v>
      </c>
      <c r="AB3449" s="3">
        <f t="shared" si="460"/>
        <v>11683.632</v>
      </c>
      <c r="AC3449">
        <f t="shared" si="461"/>
        <v>1015.9680000000008</v>
      </c>
      <c r="AD3449" t="str">
        <f>_xlfn.XLOOKUP(V3449,[2]Index!L:L,[2]Index!M:M)</f>
        <v>CN</v>
      </c>
      <c r="AE3449" s="3" t="s">
        <v>5821</v>
      </c>
      <c r="AF3449" t="s">
        <v>52</v>
      </c>
      <c r="AG3449" s="10" t="s">
        <v>53</v>
      </c>
      <c r="AH3449" t="s">
        <v>72</v>
      </c>
      <c r="AJ3449">
        <f>VLOOKUP(D3449,[3]Multipliers!$B:$AT,36)</f>
        <v>0.35467479995638368</v>
      </c>
      <c r="AK3449">
        <f>VLOOKUP(D3449,[3]Multipliers!$B:$AT,36)</f>
        <v>0.35467479995638368</v>
      </c>
      <c r="AM3449">
        <f t="shared" si="462"/>
        <v>0</v>
      </c>
    </row>
    <row r="3450" spans="1:39">
      <c r="A3450" s="2" t="str">
        <f t="shared" si="456"/>
        <v>HAN'S LASER TECHNOLOGY CO., LTD.V64BCW</v>
      </c>
      <c r="B3450" s="2" t="str">
        <f t="shared" si="457"/>
        <v>EQP,AE,BCW,V57-V64,HANS,RETROFIT KITRetrofit</v>
      </c>
      <c r="C3450" s="3" t="str">
        <f t="shared" si="463"/>
        <v>iphoneBCWNew Buy</v>
      </c>
      <c r="D3450" s="2">
        <v>385078</v>
      </c>
      <c r="E3450" s="2" t="s">
        <v>3590</v>
      </c>
      <c r="F3450" s="2" t="s">
        <v>40</v>
      </c>
      <c r="G3450" s="2" t="s">
        <v>41</v>
      </c>
      <c r="H3450" s="2" t="s">
        <v>65</v>
      </c>
      <c r="I3450" s="2" t="s">
        <v>43</v>
      </c>
      <c r="J3450" s="2" t="s">
        <v>80</v>
      </c>
      <c r="K3450" s="2" t="s">
        <v>3845</v>
      </c>
      <c r="L3450" s="2" t="s">
        <v>975</v>
      </c>
      <c r="M3450" s="2" t="s">
        <v>3846</v>
      </c>
      <c r="N3450" s="13">
        <v>38706</v>
      </c>
      <c r="O3450" s="2">
        <v>29300</v>
      </c>
      <c r="P3450" s="2">
        <v>6</v>
      </c>
      <c r="Q3450" s="2" t="s">
        <v>70</v>
      </c>
      <c r="R3450" s="2"/>
      <c r="S3450" s="2"/>
      <c r="T3450" s="2" t="s">
        <v>60</v>
      </c>
      <c r="U3450" s="2" t="s">
        <v>50</v>
      </c>
      <c r="V3450" s="2" t="s">
        <v>71</v>
      </c>
      <c r="W3450" s="2">
        <v>29300</v>
      </c>
      <c r="X3450" s="2"/>
      <c r="Y3450" s="2"/>
      <c r="Z3450" s="3">
        <f t="shared" si="458"/>
        <v>232236</v>
      </c>
      <c r="AA3450" s="3">
        <f t="shared" si="459"/>
        <v>175800</v>
      </c>
      <c r="AB3450" s="3">
        <f t="shared" si="460"/>
        <v>175800</v>
      </c>
      <c r="AC3450">
        <f t="shared" si="461"/>
        <v>56436</v>
      </c>
      <c r="AD3450" t="str">
        <f>_xlfn.XLOOKUP(V3450,[2]Index!L:L,[2]Index!M:M)</f>
        <v>CN</v>
      </c>
      <c r="AE3450" s="3" t="s">
        <v>5821</v>
      </c>
      <c r="AF3450" t="s">
        <v>52</v>
      </c>
      <c r="AG3450" s="10" t="s">
        <v>53</v>
      </c>
      <c r="AH3450" t="s">
        <v>72</v>
      </c>
      <c r="AJ3450">
        <f>VLOOKUP(D3450,[3]Multipliers!$B:$AT,36)</f>
        <v>0.59159141148903194</v>
      </c>
      <c r="AK3450">
        <f>VLOOKUP(D3450,[3]Multipliers!$B:$AT,36)</f>
        <v>0.59159141148903194</v>
      </c>
      <c r="AL3450" s="3">
        <v>168592</v>
      </c>
      <c r="AM3450">
        <f t="shared" si="462"/>
        <v>0</v>
      </c>
    </row>
    <row r="3451" spans="1:39">
      <c r="A3451" s="2" t="str">
        <f t="shared" si="456"/>
        <v>HGLASER CO., LTD.V64RBW</v>
      </c>
      <c r="B3451" s="2" t="str">
        <f t="shared" si="457"/>
        <v>EQP,AE,RBW,V57-V64,HG LASER,RETROFIT KITRetrofit</v>
      </c>
      <c r="C3451" s="3" t="str">
        <f t="shared" si="463"/>
        <v>iphoneRBWNew Buy</v>
      </c>
      <c r="D3451" s="2">
        <v>385742</v>
      </c>
      <c r="E3451" s="2" t="s">
        <v>566</v>
      </c>
      <c r="F3451" s="2" t="s">
        <v>40</v>
      </c>
      <c r="G3451" s="2" t="s">
        <v>41</v>
      </c>
      <c r="H3451" s="2" t="s">
        <v>65</v>
      </c>
      <c r="I3451" s="2" t="s">
        <v>43</v>
      </c>
      <c r="J3451" s="2" t="s">
        <v>80</v>
      </c>
      <c r="K3451" s="2" t="s">
        <v>3601</v>
      </c>
      <c r="L3451" s="2" t="s">
        <v>3599</v>
      </c>
      <c r="M3451" s="2" t="s">
        <v>3602</v>
      </c>
      <c r="N3451" s="13">
        <v>12699.6</v>
      </c>
      <c r="O3451" s="2">
        <v>11683.632</v>
      </c>
      <c r="P3451" s="2">
        <v>3</v>
      </c>
      <c r="Q3451" s="2" t="s">
        <v>70</v>
      </c>
      <c r="R3451" s="2">
        <v>6</v>
      </c>
      <c r="S3451" s="2"/>
      <c r="T3451" s="2"/>
      <c r="U3451" s="2" t="s">
        <v>50</v>
      </c>
      <c r="V3451" s="2" t="s">
        <v>71</v>
      </c>
      <c r="W3451" s="2">
        <v>11683.632</v>
      </c>
      <c r="X3451" s="2"/>
      <c r="Y3451" s="2">
        <v>1376</v>
      </c>
      <c r="Z3451" s="3">
        <f t="shared" si="458"/>
        <v>38098.800000000003</v>
      </c>
      <c r="AA3451" s="3">
        <f t="shared" si="459"/>
        <v>35050.896000000001</v>
      </c>
      <c r="AB3451" s="3">
        <f t="shared" si="460"/>
        <v>35050.896000000001</v>
      </c>
      <c r="AC3451">
        <f t="shared" si="461"/>
        <v>3047.9040000000023</v>
      </c>
      <c r="AD3451" t="str">
        <f>_xlfn.XLOOKUP(V3451,[2]Index!L:L,[2]Index!M:M)</f>
        <v>CN</v>
      </c>
      <c r="AE3451" s="3" t="s">
        <v>5821</v>
      </c>
      <c r="AF3451" t="s">
        <v>52</v>
      </c>
      <c r="AG3451" s="3" t="s">
        <v>53</v>
      </c>
      <c r="AH3451" t="s">
        <v>72</v>
      </c>
      <c r="AJ3451">
        <f>VLOOKUP(D3451,[3]Multipliers!$B:$AT,36)</f>
        <v>0.35467479995638368</v>
      </c>
      <c r="AK3451">
        <f>VLOOKUP(D3451,[3]Multipliers!$B:$AT,36)</f>
        <v>0.35467479995638368</v>
      </c>
      <c r="AM3451">
        <f t="shared" si="462"/>
        <v>0</v>
      </c>
    </row>
    <row r="3452" spans="1:39">
      <c r="A3452" s="2" t="str">
        <f t="shared" si="456"/>
        <v>HGLASER CO., LTD.V63RBW</v>
      </c>
      <c r="B3452" s="2" t="str">
        <f t="shared" si="457"/>
        <v>EQP,AE,RBW,V57-V63,HG LASER,RETROFIT KITRetrofit</v>
      </c>
      <c r="C3452" s="3" t="str">
        <f t="shared" si="463"/>
        <v>iphoneRBWNew Buy</v>
      </c>
      <c r="D3452" s="2">
        <v>385498</v>
      </c>
      <c r="E3452" s="2" t="s">
        <v>566</v>
      </c>
      <c r="F3452" s="2" t="s">
        <v>40</v>
      </c>
      <c r="G3452" s="2" t="s">
        <v>41</v>
      </c>
      <c r="H3452" s="2" t="s">
        <v>42</v>
      </c>
      <c r="I3452" s="2" t="s">
        <v>43</v>
      </c>
      <c r="J3452" s="2" t="s">
        <v>80</v>
      </c>
      <c r="K3452" s="2" t="s">
        <v>3598</v>
      </c>
      <c r="L3452" s="2" t="s">
        <v>3599</v>
      </c>
      <c r="M3452" s="2" t="s">
        <v>3600</v>
      </c>
      <c r="N3452" s="13">
        <v>12699.6</v>
      </c>
      <c r="O3452" s="2">
        <v>11683.632</v>
      </c>
      <c r="P3452" s="2">
        <v>1</v>
      </c>
      <c r="Q3452" s="2" t="s">
        <v>70</v>
      </c>
      <c r="R3452" s="2">
        <v>6</v>
      </c>
      <c r="S3452" s="2"/>
      <c r="T3452" s="2" t="s">
        <v>3838</v>
      </c>
      <c r="U3452" s="2" t="s">
        <v>50</v>
      </c>
      <c r="V3452" s="2" t="s">
        <v>3460</v>
      </c>
      <c r="W3452" s="2">
        <v>11683.632</v>
      </c>
      <c r="X3452" s="2"/>
      <c r="Y3452" s="2">
        <v>1376</v>
      </c>
      <c r="Z3452" s="3">
        <f t="shared" si="458"/>
        <v>12699.6</v>
      </c>
      <c r="AA3452" s="3">
        <f t="shared" si="459"/>
        <v>11683.632</v>
      </c>
      <c r="AB3452" s="3">
        <f t="shared" si="460"/>
        <v>11683.632</v>
      </c>
      <c r="AC3452">
        <f t="shared" si="461"/>
        <v>1015.9680000000008</v>
      </c>
      <c r="AD3452" t="str">
        <f>_xlfn.XLOOKUP(V3452,[2]Index!L:L,[2]Index!M:M)</f>
        <v>CN</v>
      </c>
      <c r="AE3452" s="3" t="s">
        <v>5821</v>
      </c>
      <c r="AF3452" t="s">
        <v>52</v>
      </c>
      <c r="AG3452" s="3" t="s">
        <v>53</v>
      </c>
      <c r="AH3452" t="s">
        <v>72</v>
      </c>
      <c r="AJ3452">
        <f>VLOOKUP(D3452,[3]Multipliers!$B:$AT,36)</f>
        <v>1</v>
      </c>
      <c r="AK3452">
        <f>VLOOKUP(D3452,[3]Multipliers!$B:$AT,36)</f>
        <v>1</v>
      </c>
      <c r="AM3452">
        <f t="shared" si="462"/>
        <v>0</v>
      </c>
    </row>
    <row r="3453" spans="1:39">
      <c r="A3453" s="2" t="str">
        <f t="shared" si="456"/>
        <v>ALLEGRO TECHNOLOGY LIMITEDV64STOM</v>
      </c>
      <c r="B3453" s="2" t="str">
        <f t="shared" si="457"/>
        <v>EQP,AE,STOM,V57-V64,ALLEGRO TECH,RETROFIT KITRetrofit</v>
      </c>
      <c r="C3453" s="3" t="str">
        <f t="shared" si="463"/>
        <v>iphoneSTOMNew Buy</v>
      </c>
      <c r="D3453" s="2">
        <v>385276</v>
      </c>
      <c r="E3453" s="2" t="s">
        <v>3311</v>
      </c>
      <c r="F3453" s="2" t="s">
        <v>40</v>
      </c>
      <c r="G3453" s="2" t="s">
        <v>41</v>
      </c>
      <c r="H3453" s="2" t="s">
        <v>65</v>
      </c>
      <c r="I3453" s="2" t="s">
        <v>43</v>
      </c>
      <c r="J3453" s="2" t="s">
        <v>80</v>
      </c>
      <c r="K3453" s="2" t="s">
        <v>3847</v>
      </c>
      <c r="L3453" s="2" t="s">
        <v>3657</v>
      </c>
      <c r="M3453" s="2" t="s">
        <v>3848</v>
      </c>
      <c r="N3453" s="13">
        <v>3334</v>
      </c>
      <c r="O3453" s="2">
        <v>3216</v>
      </c>
      <c r="P3453" s="2">
        <v>2</v>
      </c>
      <c r="Q3453" s="2" t="s">
        <v>70</v>
      </c>
      <c r="R3453" s="2">
        <v>9</v>
      </c>
      <c r="S3453" s="2" t="s">
        <v>3312</v>
      </c>
      <c r="T3453" s="2" t="s">
        <v>3312</v>
      </c>
      <c r="U3453" s="2" t="s">
        <v>50</v>
      </c>
      <c r="V3453" s="2" t="s">
        <v>71</v>
      </c>
      <c r="W3453" s="2">
        <v>3067.28</v>
      </c>
      <c r="X3453" s="2">
        <v>4751</v>
      </c>
      <c r="Y3453" s="2">
        <v>938</v>
      </c>
      <c r="Z3453" s="3">
        <f t="shared" si="458"/>
        <v>6668</v>
      </c>
      <c r="AA3453" s="3">
        <f t="shared" si="459"/>
        <v>6134.56</v>
      </c>
      <c r="AB3453" s="3">
        <f t="shared" si="460"/>
        <v>6432</v>
      </c>
      <c r="AC3453">
        <f t="shared" si="461"/>
        <v>236</v>
      </c>
      <c r="AD3453" t="str">
        <f>_xlfn.XLOOKUP(V3453,[2]Index!L:L,[2]Index!M:M)</f>
        <v>CN</v>
      </c>
      <c r="AE3453" s="3" t="s">
        <v>5821</v>
      </c>
      <c r="AF3453" t="s">
        <v>52</v>
      </c>
      <c r="AG3453" s="10" t="s">
        <v>53</v>
      </c>
      <c r="AH3453" t="s">
        <v>72</v>
      </c>
      <c r="AJ3453" t="e">
        <f>VLOOKUP(D3453,[3]Multipliers!$B:$AT,36)</f>
        <v>#VALUE!</v>
      </c>
      <c r="AK3453" t="e">
        <f>VLOOKUP(D3453,[3]Multipliers!$B:$AT,36)</f>
        <v>#VALUE!</v>
      </c>
      <c r="AL3453" s="3">
        <v>67879</v>
      </c>
      <c r="AM3453">
        <f t="shared" si="462"/>
        <v>0</v>
      </c>
    </row>
    <row r="3454" spans="1:39">
      <c r="A3454" s="2" t="str">
        <f t="shared" si="456"/>
        <v>ALLEGRO TECHNOLOGY LIMITEDV64STOM</v>
      </c>
      <c r="B3454" s="2" t="str">
        <f t="shared" si="457"/>
        <v>EQP,AE,STOM,V57-V64,ALLEGRO TECH,RETROFIT KITRetrofit</v>
      </c>
      <c r="C3454" s="3" t="str">
        <f t="shared" si="463"/>
        <v>iphoneSTOMNew Buy</v>
      </c>
      <c r="D3454" s="2">
        <v>385276</v>
      </c>
      <c r="E3454" s="2" t="s">
        <v>3311</v>
      </c>
      <c r="F3454" s="2" t="s">
        <v>40</v>
      </c>
      <c r="G3454" s="2" t="s">
        <v>41</v>
      </c>
      <c r="H3454" s="2" t="s">
        <v>65</v>
      </c>
      <c r="I3454" s="2" t="s">
        <v>43</v>
      </c>
      <c r="J3454" s="2" t="s">
        <v>80</v>
      </c>
      <c r="K3454" s="2" t="s">
        <v>3847</v>
      </c>
      <c r="L3454" s="2" t="s">
        <v>3657</v>
      </c>
      <c r="M3454" s="2" t="s">
        <v>3848</v>
      </c>
      <c r="N3454" s="13">
        <v>3334</v>
      </c>
      <c r="O3454" s="2">
        <v>3216</v>
      </c>
      <c r="P3454" s="2">
        <v>2</v>
      </c>
      <c r="Q3454" s="2" t="s">
        <v>70</v>
      </c>
      <c r="R3454" s="2">
        <v>9</v>
      </c>
      <c r="S3454" s="2" t="s">
        <v>3312</v>
      </c>
      <c r="T3454" s="2" t="s">
        <v>3312</v>
      </c>
      <c r="U3454" s="2" t="s">
        <v>50</v>
      </c>
      <c r="V3454" s="2" t="s">
        <v>71</v>
      </c>
      <c r="W3454" s="2">
        <v>3067.28</v>
      </c>
      <c r="X3454" s="2">
        <v>4751</v>
      </c>
      <c r="Y3454" s="2">
        <v>938</v>
      </c>
      <c r="Z3454" s="3">
        <f t="shared" si="458"/>
        <v>6668</v>
      </c>
      <c r="AA3454" s="3">
        <f t="shared" si="459"/>
        <v>6134.56</v>
      </c>
      <c r="AB3454" s="3">
        <f t="shared" si="460"/>
        <v>6432</v>
      </c>
      <c r="AC3454">
        <f t="shared" si="461"/>
        <v>236</v>
      </c>
      <c r="AD3454" t="str">
        <f>_xlfn.XLOOKUP(V3454,[2]Index!L:L,[2]Index!M:M)</f>
        <v>CN</v>
      </c>
      <c r="AE3454" s="3" t="s">
        <v>5821</v>
      </c>
      <c r="AF3454" t="s">
        <v>52</v>
      </c>
      <c r="AG3454" s="10" t="s">
        <v>53</v>
      </c>
      <c r="AH3454" t="s">
        <v>72</v>
      </c>
      <c r="AJ3454" t="e">
        <f>VLOOKUP(D3454,[3]Multipliers!$B:$AT,36)</f>
        <v>#VALUE!</v>
      </c>
      <c r="AK3454" t="e">
        <f>VLOOKUP(D3454,[3]Multipliers!$B:$AT,36)</f>
        <v>#VALUE!</v>
      </c>
      <c r="AL3454" s="3">
        <v>67879</v>
      </c>
      <c r="AM3454">
        <f t="shared" si="462"/>
        <v>0</v>
      </c>
    </row>
    <row r="3455" spans="1:39">
      <c r="A3455" s="2" t="str">
        <f t="shared" si="456"/>
        <v>HGLASER CO., LTD.V64SLAW</v>
      </c>
      <c r="B3455" s="2" t="str">
        <f t="shared" si="457"/>
        <v>EQP,AE,SLAW,V54-V64,HG LASER,RETROFIT KITRetrofit</v>
      </c>
      <c r="C3455" s="3" t="str">
        <f t="shared" si="463"/>
        <v>iphoneSLAWNew Buy</v>
      </c>
      <c r="D3455" s="2">
        <v>385285</v>
      </c>
      <c r="E3455" s="2" t="s">
        <v>566</v>
      </c>
      <c r="F3455" s="2" t="s">
        <v>40</v>
      </c>
      <c r="G3455" s="2" t="s">
        <v>41</v>
      </c>
      <c r="H3455" s="2" t="s">
        <v>65</v>
      </c>
      <c r="I3455" s="2" t="s">
        <v>43</v>
      </c>
      <c r="J3455" s="2" t="s">
        <v>66</v>
      </c>
      <c r="K3455" s="2" t="s">
        <v>3611</v>
      </c>
      <c r="L3455" s="2" t="s">
        <v>3357</v>
      </c>
      <c r="M3455" s="2" t="s">
        <v>3612</v>
      </c>
      <c r="N3455" s="13">
        <v>34022</v>
      </c>
      <c r="O3455" s="2">
        <v>23860</v>
      </c>
      <c r="P3455" s="2">
        <v>5</v>
      </c>
      <c r="Q3455" s="2" t="s">
        <v>70</v>
      </c>
      <c r="R3455" s="2">
        <v>6</v>
      </c>
      <c r="S3455" s="2"/>
      <c r="T3455" s="2"/>
      <c r="U3455" s="2" t="s">
        <v>50</v>
      </c>
      <c r="V3455" s="2" t="s">
        <v>71</v>
      </c>
      <c r="W3455" s="2">
        <v>23860</v>
      </c>
      <c r="X3455" s="2"/>
      <c r="Y3455" s="2">
        <v>1376</v>
      </c>
      <c r="Z3455" s="3">
        <f t="shared" si="458"/>
        <v>170110</v>
      </c>
      <c r="AA3455" s="3">
        <f t="shared" si="459"/>
        <v>119300</v>
      </c>
      <c r="AB3455" s="3">
        <f t="shared" si="460"/>
        <v>119300</v>
      </c>
      <c r="AC3455">
        <f t="shared" si="461"/>
        <v>50810</v>
      </c>
      <c r="AD3455" t="str">
        <f>_xlfn.XLOOKUP(V3455,[2]Index!L:L,[2]Index!M:M)</f>
        <v>CN</v>
      </c>
      <c r="AE3455" s="3" t="s">
        <v>5821</v>
      </c>
      <c r="AF3455" t="s">
        <v>52</v>
      </c>
      <c r="AG3455" s="10" t="s">
        <v>53</v>
      </c>
      <c r="AH3455" t="s">
        <v>72</v>
      </c>
      <c r="AJ3455">
        <f>VLOOKUP(D3455,[3]Multipliers!$B:$AT,36)</f>
        <v>0.70997113696551317</v>
      </c>
      <c r="AK3455">
        <f>VLOOKUP(D3455,[3]Multipliers!$B:$AT,36)</f>
        <v>0.70997113696551317</v>
      </c>
      <c r="AM3455">
        <f t="shared" si="462"/>
        <v>0</v>
      </c>
    </row>
    <row r="3456" spans="1:39">
      <c r="A3456" s="2" t="str">
        <f t="shared" si="456"/>
        <v>HGLASER CO., LTD.V64ELM</v>
      </c>
      <c r="B3456" s="2" t="str">
        <f t="shared" si="457"/>
        <v>EQP,AE,ELM AUTO,V54-V64,HG LASER,RETROFIT KITRetrofit</v>
      </c>
      <c r="C3456" s="3" t="str">
        <f t="shared" si="463"/>
        <v>iphoneELMNew Buy</v>
      </c>
      <c r="D3456" s="2">
        <v>385148</v>
      </c>
      <c r="E3456" s="2" t="s">
        <v>566</v>
      </c>
      <c r="F3456" s="2" t="s">
        <v>40</v>
      </c>
      <c r="G3456" s="2" t="s">
        <v>41</v>
      </c>
      <c r="H3456" s="2" t="s">
        <v>65</v>
      </c>
      <c r="I3456" s="2" t="s">
        <v>43</v>
      </c>
      <c r="J3456" s="2" t="s">
        <v>66</v>
      </c>
      <c r="K3456" s="2" t="s">
        <v>3622</v>
      </c>
      <c r="L3456" s="2" t="s">
        <v>985</v>
      </c>
      <c r="M3456" s="2" t="s">
        <v>3623</v>
      </c>
      <c r="N3456" s="13">
        <v>11600.9</v>
      </c>
      <c r="O3456" s="2">
        <v>8766</v>
      </c>
      <c r="P3456" s="2">
        <v>10</v>
      </c>
      <c r="Q3456" s="2" t="s">
        <v>70</v>
      </c>
      <c r="R3456" s="2">
        <v>6</v>
      </c>
      <c r="S3456" s="2"/>
      <c r="T3456" s="2" t="s">
        <v>3838</v>
      </c>
      <c r="U3456" s="2" t="s">
        <v>50</v>
      </c>
      <c r="V3456" s="2" t="s">
        <v>71</v>
      </c>
      <c r="W3456" s="2">
        <v>8766</v>
      </c>
      <c r="X3456" s="2"/>
      <c r="Y3456" s="2">
        <v>1376</v>
      </c>
      <c r="Z3456" s="3">
        <f t="shared" si="458"/>
        <v>116009</v>
      </c>
      <c r="AA3456" s="3">
        <f t="shared" si="459"/>
        <v>87660</v>
      </c>
      <c r="AB3456" s="3">
        <f t="shared" si="460"/>
        <v>87660</v>
      </c>
      <c r="AC3456">
        <f t="shared" si="461"/>
        <v>28349</v>
      </c>
      <c r="AD3456" t="str">
        <f>_xlfn.XLOOKUP(V3456,[2]Index!L:L,[2]Index!M:M)</f>
        <v>CN</v>
      </c>
      <c r="AE3456" s="3" t="s">
        <v>5821</v>
      </c>
      <c r="AF3456" t="s">
        <v>52</v>
      </c>
      <c r="AG3456" s="10" t="s">
        <v>53</v>
      </c>
      <c r="AH3456" t="s">
        <v>72</v>
      </c>
      <c r="AJ3456">
        <f>VLOOKUP(D3456,[3]Multipliers!$B:$AT,36)</f>
        <v>0.75653749892120481</v>
      </c>
      <c r="AK3456">
        <f>VLOOKUP(D3456,[3]Multipliers!$B:$AT,36)</f>
        <v>0.75653749892120481</v>
      </c>
      <c r="AM3456">
        <f t="shared" si="462"/>
        <v>0</v>
      </c>
    </row>
    <row r="3457" spans="1:39">
      <c r="A3457" s="2" t="str">
        <f t="shared" si="456"/>
        <v>HGLASER CO., LTD.V64HAL-UV</v>
      </c>
      <c r="B3457" s="2" t="str">
        <f t="shared" si="457"/>
        <v>EQP,AE,HAL-UV AUTO,V54-V64,HG LASER,RETROFIT KITRetrofit</v>
      </c>
      <c r="C3457" s="3" t="str">
        <f t="shared" si="463"/>
        <v>iphoneHAL-UVNew Buy</v>
      </c>
      <c r="D3457" s="2">
        <v>385155</v>
      </c>
      <c r="E3457" s="2" t="s">
        <v>566</v>
      </c>
      <c r="F3457" s="2" t="s">
        <v>40</v>
      </c>
      <c r="G3457" s="2" t="s">
        <v>41</v>
      </c>
      <c r="H3457" s="2" t="s">
        <v>65</v>
      </c>
      <c r="I3457" s="2" t="s">
        <v>43</v>
      </c>
      <c r="J3457" s="2" t="s">
        <v>66</v>
      </c>
      <c r="K3457" s="2" t="s">
        <v>3613</v>
      </c>
      <c r="L3457" s="2" t="s">
        <v>944</v>
      </c>
      <c r="M3457" s="2" t="s">
        <v>3614</v>
      </c>
      <c r="N3457" s="13">
        <v>10086.9</v>
      </c>
      <c r="O3457" s="2">
        <v>8775.6029999999992</v>
      </c>
      <c r="P3457" s="2">
        <v>9</v>
      </c>
      <c r="Q3457" s="2" t="s">
        <v>70</v>
      </c>
      <c r="R3457" s="2">
        <v>6</v>
      </c>
      <c r="S3457" s="2"/>
      <c r="T3457" s="2" t="s">
        <v>3838</v>
      </c>
      <c r="U3457" s="2" t="s">
        <v>50</v>
      </c>
      <c r="V3457" s="2" t="s">
        <v>71</v>
      </c>
      <c r="W3457" s="2">
        <v>8775.6029999999992</v>
      </c>
      <c r="X3457" s="2"/>
      <c r="Y3457" s="2">
        <v>1376</v>
      </c>
      <c r="Z3457" s="3">
        <f t="shared" si="458"/>
        <v>90782.099999999991</v>
      </c>
      <c r="AA3457" s="3">
        <f t="shared" si="459"/>
        <v>78980.426999999996</v>
      </c>
      <c r="AB3457" s="3">
        <f t="shared" si="460"/>
        <v>78980.426999999996</v>
      </c>
      <c r="AC3457">
        <f t="shared" si="461"/>
        <v>11801.672999999995</v>
      </c>
      <c r="AD3457" t="str">
        <f>_xlfn.XLOOKUP(V3457,[2]Index!L:L,[2]Index!M:M)</f>
        <v>CN</v>
      </c>
      <c r="AE3457" s="3" t="s">
        <v>5821</v>
      </c>
      <c r="AF3457" t="s">
        <v>52</v>
      </c>
      <c r="AG3457" s="10" t="s">
        <v>53</v>
      </c>
      <c r="AH3457" t="s">
        <v>72</v>
      </c>
      <c r="AJ3457">
        <f>VLOOKUP(D3457,[3]Multipliers!$B:$AT,36)</f>
        <v>0.69439316640635584</v>
      </c>
      <c r="AK3457">
        <f>VLOOKUP(D3457,[3]Multipliers!$B:$AT,36)</f>
        <v>0.69439316640635584</v>
      </c>
      <c r="AM3457">
        <f t="shared" si="462"/>
        <v>0</v>
      </c>
    </row>
    <row r="3458" spans="1:39">
      <c r="A3458" s="2" t="str">
        <f t="shared" ref="A3458:A3521" si="464">CONCATENATE(E3458,H3458,L3458)</f>
        <v>HGLASER CO., LTD.V64FBW</v>
      </c>
      <c r="B3458" s="2" t="str">
        <f t="shared" ref="B3458:B3521" si="465">CONCATENATE(M3458,I3458)</f>
        <v>EQP,AE,FBW,V54-V64,HG LASER,RETROFIT KITRetrofit</v>
      </c>
      <c r="C3458" s="3" t="str">
        <f t="shared" si="463"/>
        <v>iphoneFBWNew Buy</v>
      </c>
      <c r="D3458" s="2">
        <v>385730</v>
      </c>
      <c r="E3458" s="2" t="s">
        <v>566</v>
      </c>
      <c r="F3458" s="2" t="s">
        <v>40</v>
      </c>
      <c r="G3458" s="2" t="s">
        <v>41</v>
      </c>
      <c r="H3458" s="2" t="s">
        <v>65</v>
      </c>
      <c r="I3458" s="2" t="s">
        <v>43</v>
      </c>
      <c r="J3458" s="2" t="s">
        <v>66</v>
      </c>
      <c r="K3458" s="2" t="s">
        <v>3618</v>
      </c>
      <c r="L3458" s="2" t="s">
        <v>3487</v>
      </c>
      <c r="M3458" s="2" t="s">
        <v>3619</v>
      </c>
      <c r="N3458" s="13">
        <v>12699.6</v>
      </c>
      <c r="O3458" s="2">
        <v>11683.632</v>
      </c>
      <c r="P3458" s="2">
        <v>6</v>
      </c>
      <c r="Q3458" s="2" t="s">
        <v>70</v>
      </c>
      <c r="R3458" s="2">
        <v>6</v>
      </c>
      <c r="S3458" s="2"/>
      <c r="T3458" s="2"/>
      <c r="U3458" s="2" t="s">
        <v>50</v>
      </c>
      <c r="V3458" s="2" t="s">
        <v>71</v>
      </c>
      <c r="W3458" s="2">
        <v>11683.632</v>
      </c>
      <c r="X3458" s="2"/>
      <c r="Y3458" s="2">
        <v>1376</v>
      </c>
      <c r="Z3458" s="3">
        <f t="shared" ref="Z3458:Z3521" si="466">IFERROR(N3458*P3458,0)</f>
        <v>76197.600000000006</v>
      </c>
      <c r="AA3458" s="3">
        <f t="shared" ref="AA3458:AA3521" si="467">IFERROR(W3458*P3458,0)</f>
        <v>70101.792000000001</v>
      </c>
      <c r="AB3458" s="3">
        <f t="shared" ref="AB3458:AB3521" si="468">IFERROR(O3458*P3458,0)</f>
        <v>70101.792000000001</v>
      </c>
      <c r="AC3458">
        <f t="shared" ref="AC3458:AC3521" si="469">IF(AB3458=0,0,Z3458-AB3458)</f>
        <v>6095.8080000000045</v>
      </c>
      <c r="AD3458" t="str">
        <f>_xlfn.XLOOKUP(V3458,[2]Index!L:L,[2]Index!M:M)</f>
        <v>CN</v>
      </c>
      <c r="AE3458" s="3" t="s">
        <v>5821</v>
      </c>
      <c r="AF3458" t="s">
        <v>52</v>
      </c>
      <c r="AG3458" s="10" t="s">
        <v>53</v>
      </c>
      <c r="AH3458" t="s">
        <v>72</v>
      </c>
      <c r="AJ3458">
        <f>VLOOKUP(D3458,[3]Multipliers!$B:$AT,36)</f>
        <v>0.88237163954330944</v>
      </c>
      <c r="AK3458">
        <f>VLOOKUP(D3458,[3]Multipliers!$B:$AT,36)</f>
        <v>0.88237163954330944</v>
      </c>
      <c r="AM3458">
        <f t="shared" ref="AM3458:AM3521" si="470">IF(AE3464="Retrofit",O3464/AL3464,0)</f>
        <v>0</v>
      </c>
    </row>
    <row r="3459" spans="1:39">
      <c r="A3459" s="2" t="str">
        <f t="shared" si="464"/>
        <v>HGLASER CO., LTD.V64LFW</v>
      </c>
      <c r="B3459" s="2" t="str">
        <f t="shared" si="465"/>
        <v>EQP,AE,LFW,V54-V64,HG LASER,RETROFIT KITRetrofit</v>
      </c>
      <c r="C3459" s="3" t="str">
        <f t="shared" si="463"/>
        <v>iphoneLFWNew Buy</v>
      </c>
      <c r="D3459" s="2">
        <v>385737</v>
      </c>
      <c r="E3459" s="2" t="s">
        <v>566</v>
      </c>
      <c r="F3459" s="2" t="s">
        <v>40</v>
      </c>
      <c r="G3459" s="2" t="s">
        <v>41</v>
      </c>
      <c r="H3459" s="2" t="s">
        <v>65</v>
      </c>
      <c r="I3459" s="2" t="s">
        <v>43</v>
      </c>
      <c r="J3459" s="2" t="s">
        <v>66</v>
      </c>
      <c r="K3459" s="2" t="s">
        <v>3620</v>
      </c>
      <c r="L3459" s="2" t="s">
        <v>3483</v>
      </c>
      <c r="M3459" s="2" t="s">
        <v>3621</v>
      </c>
      <c r="N3459" s="13">
        <v>12699.6</v>
      </c>
      <c r="O3459" s="2">
        <v>11683.632</v>
      </c>
      <c r="P3459" s="2">
        <v>6</v>
      </c>
      <c r="Q3459" s="2" t="s">
        <v>70</v>
      </c>
      <c r="R3459" s="2">
        <v>6</v>
      </c>
      <c r="S3459" s="2"/>
      <c r="T3459" s="2"/>
      <c r="U3459" s="2" t="s">
        <v>50</v>
      </c>
      <c r="V3459" s="2" t="s">
        <v>71</v>
      </c>
      <c r="W3459" s="2">
        <v>11683.632</v>
      </c>
      <c r="X3459" s="2"/>
      <c r="Y3459" s="2">
        <v>1376</v>
      </c>
      <c r="Z3459" s="3">
        <f t="shared" si="466"/>
        <v>76197.600000000006</v>
      </c>
      <c r="AA3459" s="3">
        <f t="shared" si="467"/>
        <v>70101.792000000001</v>
      </c>
      <c r="AB3459" s="3">
        <f t="shared" si="468"/>
        <v>70101.792000000001</v>
      </c>
      <c r="AC3459">
        <f t="shared" si="469"/>
        <v>6095.8080000000045</v>
      </c>
      <c r="AD3459" t="str">
        <f>_xlfn.XLOOKUP(V3459,[2]Index!L:L,[2]Index!M:M)</f>
        <v>CN</v>
      </c>
      <c r="AE3459" s="3" t="s">
        <v>5821</v>
      </c>
      <c r="AF3459" t="s">
        <v>52</v>
      </c>
      <c r="AG3459" s="10" t="s">
        <v>53</v>
      </c>
      <c r="AH3459" t="s">
        <v>72</v>
      </c>
      <c r="AJ3459">
        <f>VLOOKUP(D3459,[3]Multipliers!$B:$AT,36)</f>
        <v>0.48333364773349019</v>
      </c>
      <c r="AK3459">
        <f>VLOOKUP(D3459,[3]Multipliers!$B:$AT,36)</f>
        <v>0.48333364773349019</v>
      </c>
      <c r="AM3459">
        <f t="shared" si="470"/>
        <v>0</v>
      </c>
    </row>
    <row r="3460" spans="1:39">
      <c r="A3460" s="2" t="str">
        <f t="shared" si="464"/>
        <v>HGLASER CO., LTD.V64HAL-UV</v>
      </c>
      <c r="B3460" s="2" t="str">
        <f t="shared" si="465"/>
        <v>EQP,AE,HAL-UV,V54-V64,HG LASER,RETROFIT KITRetrofit</v>
      </c>
      <c r="C3460" s="3" t="str">
        <f t="shared" si="463"/>
        <v>iphoneHAL-UVNew Buy</v>
      </c>
      <c r="D3460" s="2">
        <v>385159</v>
      </c>
      <c r="E3460" s="2" t="s">
        <v>566</v>
      </c>
      <c r="F3460" s="2" t="s">
        <v>40</v>
      </c>
      <c r="G3460" s="2" t="s">
        <v>41</v>
      </c>
      <c r="H3460" s="2" t="s">
        <v>65</v>
      </c>
      <c r="I3460" s="2" t="s">
        <v>43</v>
      </c>
      <c r="J3460" s="2" t="s">
        <v>66</v>
      </c>
      <c r="K3460" s="2" t="s">
        <v>3616</v>
      </c>
      <c r="L3460" s="2" t="s">
        <v>944</v>
      </c>
      <c r="M3460" s="2" t="s">
        <v>3617</v>
      </c>
      <c r="N3460" s="13">
        <v>9279.9</v>
      </c>
      <c r="O3460" s="2">
        <v>8775.6029999999992</v>
      </c>
      <c r="P3460" s="2">
        <v>6</v>
      </c>
      <c r="Q3460" s="2" t="s">
        <v>70</v>
      </c>
      <c r="R3460" s="2">
        <v>6</v>
      </c>
      <c r="S3460" s="2"/>
      <c r="T3460" s="2"/>
      <c r="U3460" s="2" t="s">
        <v>50</v>
      </c>
      <c r="V3460" s="2" t="s">
        <v>71</v>
      </c>
      <c r="W3460" s="2">
        <v>8775.6029999999992</v>
      </c>
      <c r="X3460" s="2"/>
      <c r="Y3460" s="2">
        <v>1376</v>
      </c>
      <c r="Z3460" s="3">
        <f t="shared" si="466"/>
        <v>55679.399999999994</v>
      </c>
      <c r="AA3460" s="3">
        <f t="shared" si="467"/>
        <v>52653.617999999995</v>
      </c>
      <c r="AB3460" s="3">
        <f t="shared" si="468"/>
        <v>52653.617999999995</v>
      </c>
      <c r="AC3460">
        <f t="shared" si="469"/>
        <v>3025.7819999999992</v>
      </c>
      <c r="AD3460" t="str">
        <f>_xlfn.XLOOKUP(V3460,[2]Index!L:L,[2]Index!M:M)</f>
        <v>CN</v>
      </c>
      <c r="AE3460" s="3" t="s">
        <v>5821</v>
      </c>
      <c r="AF3460" t="s">
        <v>52</v>
      </c>
      <c r="AG3460" s="10" t="s">
        <v>53</v>
      </c>
      <c r="AH3460" t="s">
        <v>72</v>
      </c>
      <c r="AJ3460">
        <f>VLOOKUP(D3460,[3]Multipliers!$B:$AT,36)</f>
        <v>0.69439316640635584</v>
      </c>
      <c r="AK3460">
        <f>VLOOKUP(D3460,[3]Multipliers!$B:$AT,36)</f>
        <v>0.69439316640635584</v>
      </c>
      <c r="AM3460">
        <f t="shared" si="470"/>
        <v>0</v>
      </c>
    </row>
    <row r="3461" spans="1:39">
      <c r="A3461" s="2" t="str">
        <f t="shared" si="464"/>
        <v>HGLASER CO., LTD.V64RFW</v>
      </c>
      <c r="B3461" s="2" t="str">
        <f t="shared" si="465"/>
        <v>EQP,AE,RFW,V54-V64,HG LASER,RETROFIT KITRetrofit</v>
      </c>
      <c r="C3461" s="3" t="str">
        <f t="shared" si="463"/>
        <v>iphoneRFWNew Buy</v>
      </c>
      <c r="D3461" s="2">
        <v>385748</v>
      </c>
      <c r="E3461" s="2" t="s">
        <v>566</v>
      </c>
      <c r="F3461" s="2" t="s">
        <v>40</v>
      </c>
      <c r="G3461" s="2" t="s">
        <v>41</v>
      </c>
      <c r="H3461" s="2" t="s">
        <v>65</v>
      </c>
      <c r="I3461" s="2" t="s">
        <v>43</v>
      </c>
      <c r="J3461" s="2" t="s">
        <v>66</v>
      </c>
      <c r="K3461" s="2" t="s">
        <v>3638</v>
      </c>
      <c r="L3461" s="2" t="s">
        <v>3627</v>
      </c>
      <c r="M3461" s="2" t="s">
        <v>3639</v>
      </c>
      <c r="N3461" s="13">
        <v>12699.6</v>
      </c>
      <c r="O3461" s="2">
        <v>11683.632</v>
      </c>
      <c r="P3461" s="2">
        <v>2</v>
      </c>
      <c r="Q3461" s="2" t="s">
        <v>70</v>
      </c>
      <c r="R3461" s="2">
        <v>6</v>
      </c>
      <c r="S3461" s="2"/>
      <c r="T3461" s="2"/>
      <c r="U3461" s="2" t="s">
        <v>50</v>
      </c>
      <c r="V3461" s="2" t="s">
        <v>71</v>
      </c>
      <c r="W3461" s="2">
        <v>11683.632</v>
      </c>
      <c r="X3461" s="2"/>
      <c r="Y3461" s="2">
        <v>1376</v>
      </c>
      <c r="Z3461" s="3">
        <f t="shared" si="466"/>
        <v>25399.200000000001</v>
      </c>
      <c r="AA3461" s="3">
        <f t="shared" si="467"/>
        <v>23367.263999999999</v>
      </c>
      <c r="AB3461" s="3">
        <f t="shared" si="468"/>
        <v>23367.263999999999</v>
      </c>
      <c r="AC3461">
        <f t="shared" si="469"/>
        <v>2031.9360000000015</v>
      </c>
      <c r="AD3461" t="str">
        <f>_xlfn.XLOOKUP(V3461,[2]Index!L:L,[2]Index!M:M)</f>
        <v>CN</v>
      </c>
      <c r="AE3461" s="3" t="s">
        <v>5821</v>
      </c>
      <c r="AF3461" t="s">
        <v>52</v>
      </c>
      <c r="AG3461" s="10" t="s">
        <v>53</v>
      </c>
      <c r="AH3461" t="s">
        <v>72</v>
      </c>
      <c r="AJ3461">
        <f>VLOOKUP(D3461,[3]Multipliers!$B:$AT,36)</f>
        <v>0.35467479995638368</v>
      </c>
      <c r="AK3461">
        <f>VLOOKUP(D3461,[3]Multipliers!$B:$AT,36)</f>
        <v>0.35467479995638368</v>
      </c>
      <c r="AM3461">
        <f t="shared" si="470"/>
        <v>0</v>
      </c>
    </row>
    <row r="3462" spans="1:39">
      <c r="A3462" s="2" t="str">
        <f t="shared" si="464"/>
        <v>HAN'S LASER TECHNOLOGY CO., LTD.V64BCW</v>
      </c>
      <c r="B3462" s="2" t="str">
        <f t="shared" si="465"/>
        <v>EQP,AE,BCW,V54-V64,HANS,RETROFIT KITRetrofit</v>
      </c>
      <c r="C3462" s="3" t="str">
        <f t="shared" si="463"/>
        <v>iphoneBCWNew Buy</v>
      </c>
      <c r="D3462" s="2">
        <v>385077</v>
      </c>
      <c r="E3462" s="2" t="s">
        <v>3590</v>
      </c>
      <c r="F3462" s="2" t="s">
        <v>40</v>
      </c>
      <c r="G3462" s="2" t="s">
        <v>41</v>
      </c>
      <c r="H3462" s="2" t="s">
        <v>65</v>
      </c>
      <c r="I3462" s="2" t="s">
        <v>43</v>
      </c>
      <c r="J3462" s="2" t="s">
        <v>66</v>
      </c>
      <c r="K3462" s="2" t="s">
        <v>3642</v>
      </c>
      <c r="L3462" s="2" t="s">
        <v>975</v>
      </c>
      <c r="M3462" s="2" t="s">
        <v>3643</v>
      </c>
      <c r="N3462" s="13">
        <v>26424</v>
      </c>
      <c r="O3462" s="2">
        <v>20739.560000000001</v>
      </c>
      <c r="P3462" s="2">
        <v>23</v>
      </c>
      <c r="Q3462" s="2" t="s">
        <v>70</v>
      </c>
      <c r="R3462" s="2"/>
      <c r="S3462" s="2"/>
      <c r="T3462" s="2" t="s">
        <v>60</v>
      </c>
      <c r="U3462" s="2" t="s">
        <v>50</v>
      </c>
      <c r="V3462" s="2" t="s">
        <v>71</v>
      </c>
      <c r="W3462" s="2">
        <v>20739.560000000001</v>
      </c>
      <c r="X3462" s="2"/>
      <c r="Y3462" s="2"/>
      <c r="Z3462" s="3">
        <f t="shared" si="466"/>
        <v>607752</v>
      </c>
      <c r="AA3462" s="3">
        <f t="shared" si="467"/>
        <v>477009.88</v>
      </c>
      <c r="AB3462" s="3">
        <f t="shared" si="468"/>
        <v>477009.88</v>
      </c>
      <c r="AC3462">
        <f t="shared" si="469"/>
        <v>130742.12</v>
      </c>
      <c r="AD3462" t="str">
        <f>_xlfn.XLOOKUP(V3462,[2]Index!L:L,[2]Index!M:M)</f>
        <v>CN</v>
      </c>
      <c r="AE3462" s="3" t="s">
        <v>5821</v>
      </c>
      <c r="AF3462" t="s">
        <v>52</v>
      </c>
      <c r="AG3462" s="10" t="s">
        <v>53</v>
      </c>
      <c r="AH3462" t="s">
        <v>72</v>
      </c>
      <c r="AJ3462">
        <f>VLOOKUP(D3462,[3]Multipliers!$B:$AT,36)</f>
        <v>0.59159141148903194</v>
      </c>
      <c r="AK3462">
        <f>VLOOKUP(D3462,[3]Multipliers!$B:$AT,36)</f>
        <v>0.59159141148903194</v>
      </c>
      <c r="AL3462" s="3">
        <v>168592</v>
      </c>
      <c r="AM3462">
        <f t="shared" si="470"/>
        <v>0</v>
      </c>
    </row>
    <row r="3463" spans="1:39">
      <c r="A3463" s="2" t="str">
        <f t="shared" si="464"/>
        <v>HAN'S LASER TECHNOLOGY CO., LTD.V64ELM</v>
      </c>
      <c r="B3463" s="2" t="str">
        <f t="shared" si="465"/>
        <v>EQP,AE,ELM,V54-V64,HANS,RETROFIT KITRetrofit</v>
      </c>
      <c r="C3463" s="3" t="str">
        <f t="shared" si="463"/>
        <v>iphoneELMNew Buy</v>
      </c>
      <c r="D3463" s="2">
        <v>385881</v>
      </c>
      <c r="E3463" s="2" t="s">
        <v>3590</v>
      </c>
      <c r="F3463" s="2" t="s">
        <v>40</v>
      </c>
      <c r="G3463" s="2" t="s">
        <v>41</v>
      </c>
      <c r="H3463" s="2" t="s">
        <v>65</v>
      </c>
      <c r="I3463" s="2" t="s">
        <v>43</v>
      </c>
      <c r="J3463" s="2" t="s">
        <v>66</v>
      </c>
      <c r="K3463" s="2" t="s">
        <v>3644</v>
      </c>
      <c r="L3463" s="2" t="s">
        <v>985</v>
      </c>
      <c r="M3463" s="2" t="s">
        <v>3645</v>
      </c>
      <c r="N3463" s="13">
        <v>13900</v>
      </c>
      <c r="O3463" s="2">
        <v>10386</v>
      </c>
      <c r="P3463" s="2">
        <v>11</v>
      </c>
      <c r="Q3463" s="2" t="s">
        <v>70</v>
      </c>
      <c r="R3463" s="2"/>
      <c r="S3463" s="2"/>
      <c r="T3463" s="2"/>
      <c r="U3463" s="2" t="s">
        <v>50</v>
      </c>
      <c r="V3463" s="2" t="s">
        <v>71</v>
      </c>
      <c r="W3463" s="2">
        <v>10386.35</v>
      </c>
      <c r="X3463" s="2"/>
      <c r="Y3463" s="2"/>
      <c r="Z3463" s="3">
        <f t="shared" si="466"/>
        <v>152900</v>
      </c>
      <c r="AA3463" s="3">
        <f t="shared" si="467"/>
        <v>114249.85</v>
      </c>
      <c r="AB3463" s="3">
        <f t="shared" si="468"/>
        <v>114246</v>
      </c>
      <c r="AC3463">
        <f t="shared" si="469"/>
        <v>38654</v>
      </c>
      <c r="AD3463" t="str">
        <f>_xlfn.XLOOKUP(V3463,[2]Index!L:L,[2]Index!M:M)</f>
        <v>CN</v>
      </c>
      <c r="AE3463" s="3" t="s">
        <v>5821</v>
      </c>
      <c r="AF3463" t="s">
        <v>52</v>
      </c>
      <c r="AG3463" s="10" t="s">
        <v>53</v>
      </c>
      <c r="AH3463" t="s">
        <v>72</v>
      </c>
      <c r="AJ3463">
        <f>VLOOKUP(D3463,[3]Multipliers!$B:$AT,36)</f>
        <v>0.97849651890367495</v>
      </c>
      <c r="AK3463">
        <f>VLOOKUP(D3463,[3]Multipliers!$B:$AT,36)</f>
        <v>0.97849651890367495</v>
      </c>
      <c r="AM3463">
        <f t="shared" si="470"/>
        <v>0</v>
      </c>
    </row>
    <row r="3464" spans="1:39">
      <c r="A3464" s="2" t="str">
        <f t="shared" si="464"/>
        <v>HAN'S LASER TECHNOLOGY CO., LTD.V64ELM</v>
      </c>
      <c r="B3464" s="2" t="str">
        <f t="shared" si="465"/>
        <v>EQP,AE,ELM AUTO,V54-V64,HANS,RETROFIT KITRetrofit</v>
      </c>
      <c r="C3464" s="3" t="str">
        <f t="shared" si="463"/>
        <v>iphoneELMNew Buy</v>
      </c>
      <c r="D3464" s="2">
        <v>385879</v>
      </c>
      <c r="E3464" s="2" t="s">
        <v>3590</v>
      </c>
      <c r="F3464" s="2" t="s">
        <v>40</v>
      </c>
      <c r="G3464" s="2" t="s">
        <v>41</v>
      </c>
      <c r="H3464" s="2" t="s">
        <v>65</v>
      </c>
      <c r="I3464" s="2" t="s">
        <v>43</v>
      </c>
      <c r="J3464" s="2" t="s">
        <v>66</v>
      </c>
      <c r="K3464" s="2" t="s">
        <v>3849</v>
      </c>
      <c r="L3464" s="2" t="s">
        <v>985</v>
      </c>
      <c r="M3464" s="2" t="s">
        <v>3850</v>
      </c>
      <c r="N3464" s="13">
        <v>13900</v>
      </c>
      <c r="O3464" s="2">
        <v>10386</v>
      </c>
      <c r="P3464" s="2">
        <v>8</v>
      </c>
      <c r="Q3464" s="2" t="s">
        <v>70</v>
      </c>
      <c r="R3464" s="2"/>
      <c r="S3464" s="2"/>
      <c r="T3464" s="2" t="s">
        <v>3838</v>
      </c>
      <c r="U3464" s="2" t="s">
        <v>50</v>
      </c>
      <c r="V3464" s="2" t="s">
        <v>71</v>
      </c>
      <c r="W3464" s="2">
        <v>10386.35</v>
      </c>
      <c r="X3464" s="2"/>
      <c r="Y3464" s="2"/>
      <c r="Z3464" s="3">
        <f t="shared" si="466"/>
        <v>111200</v>
      </c>
      <c r="AA3464" s="3">
        <f t="shared" si="467"/>
        <v>83090.8</v>
      </c>
      <c r="AB3464" s="3">
        <f t="shared" si="468"/>
        <v>83088</v>
      </c>
      <c r="AC3464">
        <f t="shared" si="469"/>
        <v>28112</v>
      </c>
      <c r="AD3464" t="str">
        <f>_xlfn.XLOOKUP(V3464,[2]Index!L:L,[2]Index!M:M)</f>
        <v>CN</v>
      </c>
      <c r="AE3464" s="3" t="s">
        <v>5821</v>
      </c>
      <c r="AF3464" t="s">
        <v>52</v>
      </c>
      <c r="AG3464" s="10" t="s">
        <v>53</v>
      </c>
      <c r="AH3464" t="s">
        <v>72</v>
      </c>
      <c r="AJ3464">
        <f>VLOOKUP(D3464,[3]Multipliers!$B:$AT,36)</f>
        <v>0.97849651890367495</v>
      </c>
      <c r="AK3464">
        <f>VLOOKUP(D3464,[3]Multipliers!$B:$AT,36)</f>
        <v>0.97849651890367495</v>
      </c>
      <c r="AM3464">
        <f t="shared" si="470"/>
        <v>0</v>
      </c>
    </row>
    <row r="3465" spans="1:39">
      <c r="A3465" s="2" t="str">
        <f t="shared" si="464"/>
        <v>HAN'S LASER TECHNOLOGY CO., LTD.V642D Laser</v>
      </c>
      <c r="B3465" s="2" t="str">
        <f t="shared" si="465"/>
        <v>EQP,AE,HSG 2D LASER,V54-V64,HANS,RETROFIT KITRetrofit</v>
      </c>
      <c r="C3465" s="3" t="str">
        <f t="shared" si="463"/>
        <v>iphone2D LaserNew Buy</v>
      </c>
      <c r="D3465" s="2">
        <v>385130</v>
      </c>
      <c r="E3465" s="2" t="s">
        <v>3590</v>
      </c>
      <c r="F3465" s="2" t="s">
        <v>40</v>
      </c>
      <c r="G3465" s="2" t="s">
        <v>41</v>
      </c>
      <c r="H3465" s="2" t="s">
        <v>65</v>
      </c>
      <c r="I3465" s="2" t="s">
        <v>43</v>
      </c>
      <c r="J3465" s="2" t="s">
        <v>66</v>
      </c>
      <c r="K3465" s="2" t="s">
        <v>3851</v>
      </c>
      <c r="L3465" s="2" t="s">
        <v>442</v>
      </c>
      <c r="M3465" s="2" t="s">
        <v>3852</v>
      </c>
      <c r="N3465" s="13">
        <v>2362</v>
      </c>
      <c r="O3465" s="2">
        <v>2362</v>
      </c>
      <c r="P3465" s="2">
        <v>1</v>
      </c>
      <c r="Q3465" s="2" t="s">
        <v>70</v>
      </c>
      <c r="R3465" s="2"/>
      <c r="S3465" s="2"/>
      <c r="T3465" s="2"/>
      <c r="U3465" s="2" t="s">
        <v>50</v>
      </c>
      <c r="V3465" s="2" t="s">
        <v>71</v>
      </c>
      <c r="W3465" s="2">
        <v>2220.2799999999997</v>
      </c>
      <c r="X3465" s="2"/>
      <c r="Y3465" s="2"/>
      <c r="Z3465" s="3">
        <f t="shared" si="466"/>
        <v>2362</v>
      </c>
      <c r="AA3465" s="3">
        <f t="shared" si="467"/>
        <v>2220.2799999999997</v>
      </c>
      <c r="AB3465" s="3">
        <f t="shared" si="468"/>
        <v>2362</v>
      </c>
      <c r="AC3465">
        <f t="shared" si="469"/>
        <v>0</v>
      </c>
      <c r="AD3465" t="str">
        <f>_xlfn.XLOOKUP(V3465,[2]Index!L:L,[2]Index!M:M)</f>
        <v>CN</v>
      </c>
      <c r="AE3465" s="3" t="s">
        <v>5821</v>
      </c>
      <c r="AF3465" t="s">
        <v>52</v>
      </c>
      <c r="AG3465" s="10" t="s">
        <v>53</v>
      </c>
      <c r="AH3465" t="s">
        <v>72</v>
      </c>
      <c r="AJ3465">
        <f>VLOOKUP(D3465,[3]Multipliers!$B:$AT,36)</f>
        <v>0.43077101899775666</v>
      </c>
      <c r="AK3465">
        <f>VLOOKUP(D3465,[3]Multipliers!$B:$AT,36)</f>
        <v>0.43077101899775666</v>
      </c>
      <c r="AM3465">
        <f t="shared" si="470"/>
        <v>0</v>
      </c>
    </row>
    <row r="3466" spans="1:39">
      <c r="A3466" s="2" t="str">
        <f t="shared" si="464"/>
        <v>HGLASER CO., LTD.V64SRLS</v>
      </c>
      <c r="B3466" s="2" t="str">
        <f t="shared" si="465"/>
        <v>EQP,AE,SRLS,V54-V64,HG LASER,RETROFIT KITRetrofit</v>
      </c>
      <c r="C3466" s="3" t="str">
        <f t="shared" si="463"/>
        <v>iphoneSRLSNew Buy</v>
      </c>
      <c r="D3466" s="2">
        <v>385812</v>
      </c>
      <c r="E3466" s="2" t="s">
        <v>566</v>
      </c>
      <c r="F3466" s="2" t="s">
        <v>40</v>
      </c>
      <c r="G3466" s="2" t="s">
        <v>41</v>
      </c>
      <c r="H3466" s="2" t="s">
        <v>65</v>
      </c>
      <c r="I3466" s="2" t="s">
        <v>43</v>
      </c>
      <c r="J3466" s="2" t="s">
        <v>66</v>
      </c>
      <c r="K3466" s="2" t="s">
        <v>3652</v>
      </c>
      <c r="L3466" s="2" t="s">
        <v>3425</v>
      </c>
      <c r="M3466" s="2" t="s">
        <v>3653</v>
      </c>
      <c r="N3466" s="13">
        <v>9199.02</v>
      </c>
      <c r="O3466" s="2">
        <v>8555.0885999999991</v>
      </c>
      <c r="P3466" s="2">
        <v>9</v>
      </c>
      <c r="Q3466" s="2" t="s">
        <v>70</v>
      </c>
      <c r="R3466" s="2">
        <v>6</v>
      </c>
      <c r="S3466" s="2"/>
      <c r="T3466" s="2"/>
      <c r="U3466" s="2" t="s">
        <v>50</v>
      </c>
      <c r="V3466" s="2" t="s">
        <v>71</v>
      </c>
      <c r="W3466" s="2">
        <v>8555.0885999999991</v>
      </c>
      <c r="X3466" s="2"/>
      <c r="Y3466" s="2">
        <v>1376</v>
      </c>
      <c r="Z3466" s="3">
        <f t="shared" si="466"/>
        <v>82791.180000000008</v>
      </c>
      <c r="AA3466" s="3">
        <f t="shared" si="467"/>
        <v>76995.797399999996</v>
      </c>
      <c r="AB3466" s="3">
        <f t="shared" si="468"/>
        <v>76995.797399999996</v>
      </c>
      <c r="AC3466">
        <f t="shared" si="469"/>
        <v>5795.3826000000117</v>
      </c>
      <c r="AD3466" t="str">
        <f>_xlfn.XLOOKUP(V3466,[2]Index!L:L,[2]Index!M:M)</f>
        <v>CN</v>
      </c>
      <c r="AE3466" s="3" t="s">
        <v>5821</v>
      </c>
      <c r="AF3466" t="s">
        <v>52</v>
      </c>
      <c r="AG3466" s="10" t="s">
        <v>53</v>
      </c>
      <c r="AH3466" t="s">
        <v>72</v>
      </c>
      <c r="AJ3466">
        <f>VLOOKUP(D3466,[3]Multipliers!$B:$AT,36)</f>
        <v>1.098496224961478</v>
      </c>
      <c r="AK3466">
        <f>VLOOKUP(D3466,[3]Multipliers!$B:$AT,36)</f>
        <v>1.098496224961478</v>
      </c>
      <c r="AM3466">
        <f t="shared" si="470"/>
        <v>0</v>
      </c>
    </row>
    <row r="3467" spans="1:39">
      <c r="A3467" s="2" t="str">
        <f t="shared" si="464"/>
        <v>HGLASER CO., LTD.V64RBW</v>
      </c>
      <c r="B3467" s="2" t="str">
        <f t="shared" si="465"/>
        <v>EQP,AE,RBW,V54-V64,HG LASER,RETROFIT KITRetrofit</v>
      </c>
      <c r="C3467" s="3" t="str">
        <f t="shared" si="463"/>
        <v>iphoneRBWNew Buy</v>
      </c>
      <c r="D3467" s="2">
        <v>385741</v>
      </c>
      <c r="E3467" s="2" t="s">
        <v>566</v>
      </c>
      <c r="F3467" s="2" t="s">
        <v>40</v>
      </c>
      <c r="G3467" s="2" t="s">
        <v>41</v>
      </c>
      <c r="H3467" s="2" t="s">
        <v>65</v>
      </c>
      <c r="I3467" s="2" t="s">
        <v>43</v>
      </c>
      <c r="J3467" s="2" t="s">
        <v>66</v>
      </c>
      <c r="K3467" s="2" t="s">
        <v>3650</v>
      </c>
      <c r="L3467" s="2" t="s">
        <v>3599</v>
      </c>
      <c r="M3467" s="2" t="s">
        <v>3651</v>
      </c>
      <c r="N3467" s="13">
        <v>12699.6</v>
      </c>
      <c r="O3467" s="2">
        <v>11683.632</v>
      </c>
      <c r="P3467" s="2">
        <v>6</v>
      </c>
      <c r="Q3467" s="2" t="s">
        <v>70</v>
      </c>
      <c r="R3467" s="2">
        <v>6</v>
      </c>
      <c r="S3467" s="2"/>
      <c r="T3467" s="2"/>
      <c r="U3467" s="2" t="s">
        <v>50</v>
      </c>
      <c r="V3467" s="2" t="s">
        <v>71</v>
      </c>
      <c r="W3467" s="2">
        <v>11683.632</v>
      </c>
      <c r="X3467" s="2"/>
      <c r="Y3467" s="2">
        <v>1376</v>
      </c>
      <c r="Z3467" s="3">
        <f t="shared" si="466"/>
        <v>76197.600000000006</v>
      </c>
      <c r="AA3467" s="3">
        <f t="shared" si="467"/>
        <v>70101.792000000001</v>
      </c>
      <c r="AB3467" s="3">
        <f t="shared" si="468"/>
        <v>70101.792000000001</v>
      </c>
      <c r="AC3467">
        <f t="shared" si="469"/>
        <v>6095.8080000000045</v>
      </c>
      <c r="AD3467" t="str">
        <f>_xlfn.XLOOKUP(V3467,[2]Index!L:L,[2]Index!M:M)</f>
        <v>CN</v>
      </c>
      <c r="AE3467" s="3" t="s">
        <v>5821</v>
      </c>
      <c r="AF3467" t="s">
        <v>52</v>
      </c>
      <c r="AG3467" s="10" t="s">
        <v>53</v>
      </c>
      <c r="AH3467" t="s">
        <v>72</v>
      </c>
      <c r="AJ3467">
        <f>VLOOKUP(D3467,[3]Multipliers!$B:$AT,36)</f>
        <v>0.35467479995638368</v>
      </c>
      <c r="AK3467">
        <f>VLOOKUP(D3467,[3]Multipliers!$B:$AT,36)</f>
        <v>0.35467479995638368</v>
      </c>
      <c r="AM3467">
        <f t="shared" si="470"/>
        <v>0</v>
      </c>
    </row>
    <row r="3468" spans="1:39">
      <c r="A3468" s="2" t="str">
        <f t="shared" si="464"/>
        <v>ALLEGRO TECHNOLOGY LIMITEDV64STOM</v>
      </c>
      <c r="B3468" s="2" t="str">
        <f t="shared" si="465"/>
        <v>EQP,AE,STOM,V54-V64,ALLEGRO TECH,RETROFIT KITRetrofit</v>
      </c>
      <c r="C3468" s="3" t="str">
        <f t="shared" si="463"/>
        <v>iphoneSTOMNew Buy</v>
      </c>
      <c r="D3468" s="2">
        <v>385275</v>
      </c>
      <c r="E3468" s="2" t="s">
        <v>3311</v>
      </c>
      <c r="F3468" s="2" t="s">
        <v>40</v>
      </c>
      <c r="G3468" s="2" t="s">
        <v>41</v>
      </c>
      <c r="H3468" s="2" t="s">
        <v>65</v>
      </c>
      <c r="I3468" s="2" t="s">
        <v>43</v>
      </c>
      <c r="J3468" s="2" t="s">
        <v>66</v>
      </c>
      <c r="K3468" s="2" t="s">
        <v>3656</v>
      </c>
      <c r="L3468" s="2" t="s">
        <v>3657</v>
      </c>
      <c r="M3468" s="2" t="s">
        <v>3658</v>
      </c>
      <c r="N3468" s="13">
        <v>3334</v>
      </c>
      <c r="O3468" s="2">
        <v>3216</v>
      </c>
      <c r="P3468" s="2">
        <v>103</v>
      </c>
      <c r="Q3468" s="2" t="s">
        <v>70</v>
      </c>
      <c r="R3468" s="2">
        <v>9</v>
      </c>
      <c r="S3468" s="2" t="s">
        <v>3312</v>
      </c>
      <c r="T3468" s="2" t="s">
        <v>3312</v>
      </c>
      <c r="U3468" s="2" t="s">
        <v>50</v>
      </c>
      <c r="V3468" s="2" t="s">
        <v>71</v>
      </c>
      <c r="W3468" s="2">
        <v>3067.28</v>
      </c>
      <c r="X3468" s="2">
        <v>4751</v>
      </c>
      <c r="Y3468" s="2">
        <v>938</v>
      </c>
      <c r="Z3468" s="3">
        <f t="shared" si="466"/>
        <v>343402</v>
      </c>
      <c r="AA3468" s="3">
        <f t="shared" si="467"/>
        <v>315929.84000000003</v>
      </c>
      <c r="AB3468" s="3">
        <f t="shared" si="468"/>
        <v>331248</v>
      </c>
      <c r="AC3468">
        <f t="shared" si="469"/>
        <v>12154</v>
      </c>
      <c r="AD3468" t="str">
        <f>_xlfn.XLOOKUP(V3468,[2]Index!L:L,[2]Index!M:M)</f>
        <v>CN</v>
      </c>
      <c r="AE3468" s="3" t="s">
        <v>5821</v>
      </c>
      <c r="AF3468" t="s">
        <v>52</v>
      </c>
      <c r="AG3468" s="10" t="s">
        <v>53</v>
      </c>
      <c r="AH3468" t="s">
        <v>72</v>
      </c>
      <c r="AJ3468" t="e">
        <f>VLOOKUP(D3468,[3]Multipliers!$B:$AT,36)</f>
        <v>#VALUE!</v>
      </c>
      <c r="AK3468" t="e">
        <f>VLOOKUP(D3468,[3]Multipliers!$B:$AT,36)</f>
        <v>#VALUE!</v>
      </c>
      <c r="AL3468" s="3">
        <v>67879</v>
      </c>
      <c r="AM3468">
        <f t="shared" si="470"/>
        <v>0</v>
      </c>
    </row>
    <row r="3469" spans="1:39">
      <c r="A3469" s="2" t="str">
        <f t="shared" si="464"/>
        <v>ALLEGRO TECHNOLOGY LIMITEDV64STOM</v>
      </c>
      <c r="B3469" s="2" t="str">
        <f t="shared" si="465"/>
        <v>EQP,AE,STOM,V54-V64,ALLEGRO TECH,RETROFIT KITRetrofit</v>
      </c>
      <c r="C3469" s="3" t="str">
        <f t="shared" si="463"/>
        <v>iphoneSTOMNew Buy</v>
      </c>
      <c r="D3469" s="2">
        <v>385275</v>
      </c>
      <c r="E3469" s="2" t="s">
        <v>3311</v>
      </c>
      <c r="F3469" s="2" t="s">
        <v>40</v>
      </c>
      <c r="G3469" s="2" t="s">
        <v>41</v>
      </c>
      <c r="H3469" s="2" t="s">
        <v>65</v>
      </c>
      <c r="I3469" s="2" t="s">
        <v>43</v>
      </c>
      <c r="J3469" s="2" t="s">
        <v>66</v>
      </c>
      <c r="K3469" s="2" t="s">
        <v>3656</v>
      </c>
      <c r="L3469" s="2" t="s">
        <v>3657</v>
      </c>
      <c r="M3469" s="2" t="s">
        <v>3658</v>
      </c>
      <c r="N3469" s="13">
        <v>3334</v>
      </c>
      <c r="O3469" s="2">
        <v>3216</v>
      </c>
      <c r="P3469" s="2">
        <v>103</v>
      </c>
      <c r="Q3469" s="2" t="s">
        <v>70</v>
      </c>
      <c r="R3469" s="2">
        <v>9</v>
      </c>
      <c r="S3469" s="2" t="s">
        <v>3312</v>
      </c>
      <c r="T3469" s="2" t="s">
        <v>3312</v>
      </c>
      <c r="U3469" s="2" t="s">
        <v>50</v>
      </c>
      <c r="V3469" s="2" t="s">
        <v>71</v>
      </c>
      <c r="W3469" s="2">
        <v>3067.28</v>
      </c>
      <c r="X3469" s="2">
        <v>4751</v>
      </c>
      <c r="Y3469" s="2">
        <v>938</v>
      </c>
      <c r="Z3469" s="3">
        <f t="shared" si="466"/>
        <v>343402</v>
      </c>
      <c r="AA3469" s="3">
        <f t="shared" si="467"/>
        <v>315929.84000000003</v>
      </c>
      <c r="AB3469" s="3">
        <f t="shared" si="468"/>
        <v>331248</v>
      </c>
      <c r="AC3469">
        <f t="shared" si="469"/>
        <v>12154</v>
      </c>
      <c r="AD3469" t="str">
        <f>_xlfn.XLOOKUP(V3469,[2]Index!L:L,[2]Index!M:M)</f>
        <v>CN</v>
      </c>
      <c r="AE3469" s="3" t="s">
        <v>5821</v>
      </c>
      <c r="AF3469" t="s">
        <v>52</v>
      </c>
      <c r="AG3469" s="10" t="s">
        <v>53</v>
      </c>
      <c r="AH3469" t="s">
        <v>72</v>
      </c>
      <c r="AJ3469" t="e">
        <f>VLOOKUP(D3469,[3]Multipliers!$B:$AT,36)</f>
        <v>#VALUE!</v>
      </c>
      <c r="AK3469" t="e">
        <f>VLOOKUP(D3469,[3]Multipliers!$B:$AT,36)</f>
        <v>#VALUE!</v>
      </c>
      <c r="AL3469" s="3">
        <v>67879</v>
      </c>
      <c r="AM3469">
        <f t="shared" si="470"/>
        <v>0</v>
      </c>
    </row>
    <row r="3470" spans="1:39">
      <c r="A3470" s="2" t="str">
        <f t="shared" si="464"/>
        <v>HGLASER CO., LTD.V63SLAW</v>
      </c>
      <c r="B3470" s="2" t="str">
        <f t="shared" si="465"/>
        <v>EQP,AE,SLAW,V53-V63,HG LASER,RETROFIT KITRetrofit</v>
      </c>
      <c r="C3470" s="3" t="str">
        <f t="shared" si="463"/>
        <v>iphoneSLAWNew Buy</v>
      </c>
      <c r="D3470" s="2">
        <v>385014</v>
      </c>
      <c r="E3470" s="2" t="s">
        <v>566</v>
      </c>
      <c r="F3470" s="2" t="s">
        <v>40</v>
      </c>
      <c r="G3470" s="2" t="s">
        <v>41</v>
      </c>
      <c r="H3470" s="2" t="s">
        <v>42</v>
      </c>
      <c r="I3470" s="2" t="s">
        <v>43</v>
      </c>
      <c r="J3470" s="2" t="s">
        <v>111</v>
      </c>
      <c r="K3470" s="2" t="s">
        <v>3356</v>
      </c>
      <c r="L3470" s="2" t="s">
        <v>3357</v>
      </c>
      <c r="M3470" s="2" t="s">
        <v>3665</v>
      </c>
      <c r="N3470" s="13">
        <v>34022</v>
      </c>
      <c r="O3470" s="2">
        <v>23860.416000000001</v>
      </c>
      <c r="P3470" s="2">
        <v>3</v>
      </c>
      <c r="Q3470" s="2" t="s">
        <v>70</v>
      </c>
      <c r="R3470" s="2">
        <v>6</v>
      </c>
      <c r="S3470" s="2"/>
      <c r="T3470" s="2"/>
      <c r="U3470" s="2" t="s">
        <v>50</v>
      </c>
      <c r="V3470" s="2" t="s">
        <v>51</v>
      </c>
      <c r="W3470" s="2">
        <v>23860.416000000001</v>
      </c>
      <c r="X3470" s="2"/>
      <c r="Y3470" s="2">
        <v>1376</v>
      </c>
      <c r="Z3470" s="3">
        <f t="shared" si="466"/>
        <v>102066</v>
      </c>
      <c r="AA3470" s="3">
        <f t="shared" si="467"/>
        <v>71581.248000000007</v>
      </c>
      <c r="AB3470" s="3">
        <f t="shared" si="468"/>
        <v>71581.248000000007</v>
      </c>
      <c r="AC3470">
        <f t="shared" si="469"/>
        <v>30484.751999999993</v>
      </c>
      <c r="AD3470" t="e">
        <f>_xlfn.XLOOKUP(V3470,[2]Index!L:L,[2]Index!M:M)</f>
        <v>#N/A</v>
      </c>
      <c r="AE3470" s="3" t="s">
        <v>5821</v>
      </c>
      <c r="AF3470" t="s">
        <v>52</v>
      </c>
      <c r="AG3470" s="10"/>
      <c r="AH3470" t="s">
        <v>72</v>
      </c>
      <c r="AJ3470">
        <f>VLOOKUP(D3470,[3]Multipliers!$B:$AT,36)</f>
        <v>0.72070607424411759</v>
      </c>
      <c r="AK3470">
        <f>VLOOKUP(D3470,[3]Multipliers!$B:$AT,36)</f>
        <v>0.72070607424411759</v>
      </c>
      <c r="AM3470">
        <f t="shared" si="470"/>
        <v>0</v>
      </c>
    </row>
    <row r="3471" spans="1:39">
      <c r="A3471" s="2" t="str">
        <f t="shared" si="464"/>
        <v>HGLASER CO., LTD.V63FBW</v>
      </c>
      <c r="B3471" s="2" t="str">
        <f t="shared" si="465"/>
        <v>EQP,AE,FBW,V53-V63,HG LASER,RETROFIT KITRetrofit</v>
      </c>
      <c r="C3471" s="3" t="str">
        <f t="shared" si="463"/>
        <v>iphoneFBWNew Buy</v>
      </c>
      <c r="D3471" s="2">
        <v>385486</v>
      </c>
      <c r="E3471" s="2" t="s">
        <v>566</v>
      </c>
      <c r="F3471" s="2" t="s">
        <v>40</v>
      </c>
      <c r="G3471" s="2" t="s">
        <v>41</v>
      </c>
      <c r="H3471" s="2" t="s">
        <v>42</v>
      </c>
      <c r="I3471" s="2" t="s">
        <v>43</v>
      </c>
      <c r="J3471" s="2" t="s">
        <v>111</v>
      </c>
      <c r="K3471" s="2" t="s">
        <v>3670</v>
      </c>
      <c r="L3471" s="2" t="s">
        <v>3487</v>
      </c>
      <c r="M3471" s="2" t="s">
        <v>3671</v>
      </c>
      <c r="N3471" s="13">
        <v>12699.6</v>
      </c>
      <c r="O3471" s="2">
        <v>11683.632</v>
      </c>
      <c r="P3471" s="2">
        <v>4</v>
      </c>
      <c r="Q3471" s="2" t="s">
        <v>70</v>
      </c>
      <c r="R3471" s="2">
        <v>6</v>
      </c>
      <c r="S3471" s="2"/>
      <c r="T3471" s="2" t="s">
        <v>3838</v>
      </c>
      <c r="U3471" s="2" t="s">
        <v>50</v>
      </c>
      <c r="V3471" s="2" t="s">
        <v>3460</v>
      </c>
      <c r="W3471" s="2">
        <v>11683.632</v>
      </c>
      <c r="X3471" s="2"/>
      <c r="Y3471" s="2">
        <v>1376</v>
      </c>
      <c r="Z3471" s="3">
        <f t="shared" si="466"/>
        <v>50798.400000000001</v>
      </c>
      <c r="AA3471" s="3">
        <f t="shared" si="467"/>
        <v>46734.527999999998</v>
      </c>
      <c r="AB3471" s="3">
        <f t="shared" si="468"/>
        <v>46734.527999999998</v>
      </c>
      <c r="AC3471">
        <f t="shared" si="469"/>
        <v>4063.872000000003</v>
      </c>
      <c r="AD3471" t="str">
        <f>_xlfn.XLOOKUP(V3471,[2]Index!L:L,[2]Index!M:M)</f>
        <v>CN</v>
      </c>
      <c r="AE3471" s="3" t="s">
        <v>5821</v>
      </c>
      <c r="AF3471" t="s">
        <v>52</v>
      </c>
      <c r="AG3471" s="10"/>
      <c r="AH3471" t="s">
        <v>72</v>
      </c>
      <c r="AJ3471">
        <f>VLOOKUP(D3471,[3]Multipliers!$B:$AT,36)</f>
        <v>0.68760349099825468</v>
      </c>
      <c r="AK3471">
        <f>VLOOKUP(D3471,[3]Multipliers!$B:$AT,36)</f>
        <v>0.68760349099825468</v>
      </c>
      <c r="AM3471">
        <f t="shared" si="470"/>
        <v>0</v>
      </c>
    </row>
    <row r="3472" spans="1:39">
      <c r="A3472" s="2" t="str">
        <f t="shared" si="464"/>
        <v>HGLASER CO., LTD.V63LFW</v>
      </c>
      <c r="B3472" s="2" t="str">
        <f t="shared" si="465"/>
        <v>EQP,AE,LFW,V53-V63,HG LASER,RETROFIT KITRetrofit</v>
      </c>
      <c r="D3472">
        <v>385492</v>
      </c>
      <c r="E3472" t="s">
        <v>566</v>
      </c>
      <c r="F3472" t="s">
        <v>40</v>
      </c>
      <c r="G3472" t="s">
        <v>41</v>
      </c>
      <c r="H3472" t="s">
        <v>42</v>
      </c>
      <c r="I3472" t="s">
        <v>43</v>
      </c>
      <c r="J3472" t="s">
        <v>111</v>
      </c>
      <c r="K3472" t="s">
        <v>3672</v>
      </c>
      <c r="L3472" t="s">
        <v>3483</v>
      </c>
      <c r="M3472" t="s">
        <v>3673</v>
      </c>
      <c r="N3472" s="18">
        <v>12699.6</v>
      </c>
      <c r="O3472" s="100">
        <v>11683.632</v>
      </c>
      <c r="P3472">
        <v>4</v>
      </c>
      <c r="Q3472" t="s">
        <v>70</v>
      </c>
      <c r="R3472">
        <v>6</v>
      </c>
      <c r="S3472"/>
      <c r="T3472" t="s">
        <v>3838</v>
      </c>
      <c r="U3472" t="s">
        <v>50</v>
      </c>
      <c r="V3472" t="s">
        <v>3460</v>
      </c>
      <c r="W3472" s="100">
        <v>11683.632</v>
      </c>
      <c r="X3472"/>
      <c r="Y3472">
        <v>1376</v>
      </c>
      <c r="Z3472" s="3">
        <f t="shared" si="466"/>
        <v>50798.400000000001</v>
      </c>
      <c r="AA3472" s="3">
        <f t="shared" si="467"/>
        <v>46734.527999999998</v>
      </c>
      <c r="AB3472" s="3">
        <f t="shared" si="468"/>
        <v>46734.527999999998</v>
      </c>
      <c r="AC3472">
        <f t="shared" si="469"/>
        <v>4063.872000000003</v>
      </c>
      <c r="AD3472" t="str">
        <f>_xlfn.XLOOKUP(V3472,[2]Index!L:L,[2]Index!M:M)</f>
        <v>CN</v>
      </c>
      <c r="AE3472" s="3" t="s">
        <v>5821</v>
      </c>
      <c r="AF3472" t="s">
        <v>52</v>
      </c>
      <c r="AG3472" s="4"/>
      <c r="AH3472" t="s">
        <v>72</v>
      </c>
      <c r="AI3472"/>
      <c r="AJ3472">
        <f>VLOOKUP(D3472,[3]Multipliers!$B:$AT,36)</f>
        <v>1</v>
      </c>
      <c r="AK3472">
        <f>VLOOKUP(D3472,[3]Multipliers!$B:$AT,36)</f>
        <v>1</v>
      </c>
      <c r="AM3472">
        <f t="shared" si="470"/>
        <v>0</v>
      </c>
    </row>
    <row r="3473" spans="1:39">
      <c r="A3473" s="2" t="str">
        <f t="shared" si="464"/>
        <v>HGLASER CO., LTD.V63RFW</v>
      </c>
      <c r="B3473" s="2" t="str">
        <f t="shared" si="465"/>
        <v>EQP,AE,RFW,V53-V63,HG LASER,RETROFIT KITRetrofit</v>
      </c>
      <c r="D3473">
        <v>385503</v>
      </c>
      <c r="E3473" t="s">
        <v>566</v>
      </c>
      <c r="F3473" t="s">
        <v>40</v>
      </c>
      <c r="G3473" t="s">
        <v>41</v>
      </c>
      <c r="H3473" t="s">
        <v>42</v>
      </c>
      <c r="I3473" t="s">
        <v>43</v>
      </c>
      <c r="J3473" t="s">
        <v>111</v>
      </c>
      <c r="K3473" t="s">
        <v>3853</v>
      </c>
      <c r="L3473" t="s">
        <v>3627</v>
      </c>
      <c r="M3473" t="s">
        <v>3854</v>
      </c>
      <c r="N3473" s="18">
        <v>12699.6</v>
      </c>
      <c r="O3473" s="100">
        <v>11683.632</v>
      </c>
      <c r="P3473">
        <v>3</v>
      </c>
      <c r="Q3473" t="s">
        <v>70</v>
      </c>
      <c r="R3473">
        <v>6</v>
      </c>
      <c r="S3473"/>
      <c r="T3473" t="s">
        <v>3838</v>
      </c>
      <c r="U3473" t="s">
        <v>50</v>
      </c>
      <c r="V3473" t="s">
        <v>3460</v>
      </c>
      <c r="W3473" s="100">
        <v>11683.632</v>
      </c>
      <c r="X3473"/>
      <c r="Y3473">
        <v>1376</v>
      </c>
      <c r="Z3473" s="3">
        <f t="shared" si="466"/>
        <v>38098.800000000003</v>
      </c>
      <c r="AA3473" s="3">
        <f t="shared" si="467"/>
        <v>35050.896000000001</v>
      </c>
      <c r="AB3473" s="3">
        <f t="shared" si="468"/>
        <v>35050.896000000001</v>
      </c>
      <c r="AC3473">
        <f t="shared" si="469"/>
        <v>3047.9040000000023</v>
      </c>
      <c r="AD3473" t="str">
        <f>_xlfn.XLOOKUP(V3473,[2]Index!L:L,[2]Index!M:M)</f>
        <v>CN</v>
      </c>
      <c r="AE3473" s="3" t="s">
        <v>5821</v>
      </c>
      <c r="AF3473" t="s">
        <v>52</v>
      </c>
      <c r="AG3473" s="4"/>
      <c r="AH3473" t="s">
        <v>72</v>
      </c>
      <c r="AI3473"/>
      <c r="AJ3473">
        <f>VLOOKUP(D3473,[3]Multipliers!$B:$AT,36)</f>
        <v>1</v>
      </c>
      <c r="AK3473">
        <f>VLOOKUP(D3473,[3]Multipliers!$B:$AT,36)</f>
        <v>1</v>
      </c>
      <c r="AM3473">
        <f t="shared" si="470"/>
        <v>0</v>
      </c>
    </row>
    <row r="3474" spans="1:39">
      <c r="A3474" s="2" t="str">
        <f t="shared" si="464"/>
        <v>HGLASER CO., LTD.V64SLAW</v>
      </c>
      <c r="B3474" s="2" t="str">
        <f t="shared" si="465"/>
        <v>EQP,AE,SLAW,V53-V64,HG LASER,RETROFIT KITRetrofit</v>
      </c>
      <c r="D3474">
        <v>385284</v>
      </c>
      <c r="E3474" t="s">
        <v>566</v>
      </c>
      <c r="F3474" t="s">
        <v>40</v>
      </c>
      <c r="G3474" t="s">
        <v>41</v>
      </c>
      <c r="H3474" t="s">
        <v>65</v>
      </c>
      <c r="I3474" t="s">
        <v>43</v>
      </c>
      <c r="J3474" t="s">
        <v>111</v>
      </c>
      <c r="K3474" t="s">
        <v>3855</v>
      </c>
      <c r="L3474" t="s">
        <v>3357</v>
      </c>
      <c r="M3474" t="s">
        <v>3856</v>
      </c>
      <c r="N3474" s="18">
        <v>34022</v>
      </c>
      <c r="O3474" s="100">
        <v>23860</v>
      </c>
      <c r="P3474">
        <v>1</v>
      </c>
      <c r="Q3474" t="s">
        <v>70</v>
      </c>
      <c r="R3474">
        <v>6</v>
      </c>
      <c r="S3474"/>
      <c r="T3474"/>
      <c r="U3474" t="s">
        <v>50</v>
      </c>
      <c r="V3474" t="s">
        <v>71</v>
      </c>
      <c r="W3474" s="100">
        <v>23860</v>
      </c>
      <c r="X3474"/>
      <c r="Y3474">
        <v>1376</v>
      </c>
      <c r="Z3474" s="3">
        <f t="shared" si="466"/>
        <v>34022</v>
      </c>
      <c r="AA3474" s="3">
        <f t="shared" si="467"/>
        <v>23860</v>
      </c>
      <c r="AB3474" s="3">
        <f t="shared" si="468"/>
        <v>23860</v>
      </c>
      <c r="AC3474">
        <f t="shared" si="469"/>
        <v>10162</v>
      </c>
      <c r="AD3474" t="str">
        <f>_xlfn.XLOOKUP(V3474,[2]Index!L:L,[2]Index!M:M)</f>
        <v>CN</v>
      </c>
      <c r="AE3474" s="3" t="s">
        <v>5821</v>
      </c>
      <c r="AF3474" t="s">
        <v>52</v>
      </c>
      <c r="AG3474" s="4"/>
      <c r="AH3474" t="s">
        <v>72</v>
      </c>
      <c r="AI3474"/>
      <c r="AJ3474">
        <f>VLOOKUP(D3474,[3]Multipliers!$B:$AT,36)</f>
        <v>0.70997113696551317</v>
      </c>
      <c r="AK3474">
        <f>VLOOKUP(D3474,[3]Multipliers!$B:$AT,36)</f>
        <v>0.70997113696551317</v>
      </c>
      <c r="AM3474">
        <f t="shared" si="470"/>
        <v>0</v>
      </c>
    </row>
    <row r="3475" spans="1:39">
      <c r="A3475" s="2" t="str">
        <f t="shared" si="464"/>
        <v>HGLASER CO., LTD.V63HAL-UV</v>
      </c>
      <c r="B3475" s="2" t="str">
        <f t="shared" si="465"/>
        <v>EQP,AE,HAL-UV,V53-V63,HG LASER,RETROFIT KITRetrofit</v>
      </c>
      <c r="D3475">
        <v>384913</v>
      </c>
      <c r="E3475" t="s">
        <v>566</v>
      </c>
      <c r="F3475" t="s">
        <v>40</v>
      </c>
      <c r="G3475" t="s">
        <v>41</v>
      </c>
      <c r="H3475" t="s">
        <v>42</v>
      </c>
      <c r="I3475" t="s">
        <v>43</v>
      </c>
      <c r="J3475" t="s">
        <v>111</v>
      </c>
      <c r="K3475" t="s">
        <v>3663</v>
      </c>
      <c r="L3475" t="s">
        <v>944</v>
      </c>
      <c r="M3475" t="s">
        <v>3664</v>
      </c>
      <c r="N3475" s="18">
        <v>9279.9</v>
      </c>
      <c r="O3475" s="100">
        <v>8775.6029999999992</v>
      </c>
      <c r="P3475">
        <v>2</v>
      </c>
      <c r="Q3475" t="s">
        <v>70</v>
      </c>
      <c r="R3475">
        <v>6</v>
      </c>
      <c r="S3475"/>
      <c r="T3475"/>
      <c r="U3475" t="s">
        <v>50</v>
      </c>
      <c r="V3475" t="s">
        <v>51</v>
      </c>
      <c r="W3475" s="100">
        <v>8775.6029999999992</v>
      </c>
      <c r="X3475"/>
      <c r="Y3475">
        <v>1376</v>
      </c>
      <c r="Z3475" s="3">
        <f t="shared" si="466"/>
        <v>18559.8</v>
      </c>
      <c r="AA3475" s="3">
        <f t="shared" si="467"/>
        <v>17551.205999999998</v>
      </c>
      <c r="AB3475" s="3">
        <f t="shared" si="468"/>
        <v>17551.205999999998</v>
      </c>
      <c r="AC3475">
        <f t="shared" si="469"/>
        <v>1008.594000000001</v>
      </c>
      <c r="AD3475" t="e">
        <f>_xlfn.XLOOKUP(V3475,[2]Index!L:L,[2]Index!M:M)</f>
        <v>#N/A</v>
      </c>
      <c r="AE3475" s="3" t="s">
        <v>5821</v>
      </c>
      <c r="AF3475" t="s">
        <v>52</v>
      </c>
      <c r="AG3475" s="7"/>
      <c r="AH3475" t="s">
        <v>72</v>
      </c>
      <c r="AI3475"/>
      <c r="AJ3475">
        <f>VLOOKUP(D3475,[3]Multipliers!$B:$AT,36)</f>
        <v>0.7563983998554048</v>
      </c>
      <c r="AK3475">
        <f>VLOOKUP(D3475,[3]Multipliers!$B:$AT,36)</f>
        <v>0.7563983998554048</v>
      </c>
      <c r="AM3475">
        <f t="shared" si="470"/>
        <v>0</v>
      </c>
    </row>
    <row r="3476" spans="1:39">
      <c r="A3476" s="2" t="str">
        <f t="shared" si="464"/>
        <v>HGLASER CO., LTD.V63ELM</v>
      </c>
      <c r="B3476" s="2" t="str">
        <f t="shared" si="465"/>
        <v>EQP,AE,ELM,V53-V63,HG LASER,RETROFIT KITRetrofit</v>
      </c>
      <c r="D3476">
        <v>384907</v>
      </c>
      <c r="E3476" t="s">
        <v>566</v>
      </c>
      <c r="F3476" t="s">
        <v>40</v>
      </c>
      <c r="G3476" t="s">
        <v>41</v>
      </c>
      <c r="H3476" t="s">
        <v>42</v>
      </c>
      <c r="I3476" t="s">
        <v>43</v>
      </c>
      <c r="J3476" t="s">
        <v>111</v>
      </c>
      <c r="K3476" t="s">
        <v>3661</v>
      </c>
      <c r="L3476" t="s">
        <v>985</v>
      </c>
      <c r="M3476" t="s">
        <v>3662</v>
      </c>
      <c r="N3476" s="18">
        <v>10808.9</v>
      </c>
      <c r="O3476" s="100">
        <v>8766</v>
      </c>
      <c r="P3476">
        <v>1</v>
      </c>
      <c r="Q3476" t="s">
        <v>70</v>
      </c>
      <c r="R3476">
        <v>6</v>
      </c>
      <c r="S3476"/>
      <c r="T3476"/>
      <c r="U3476" t="s">
        <v>50</v>
      </c>
      <c r="V3476" t="s">
        <v>51</v>
      </c>
      <c r="W3476" s="100">
        <v>8766</v>
      </c>
      <c r="X3476"/>
      <c r="Y3476">
        <v>1376</v>
      </c>
      <c r="Z3476" s="3">
        <f t="shared" si="466"/>
        <v>10808.9</v>
      </c>
      <c r="AA3476" s="3">
        <f t="shared" si="467"/>
        <v>8766</v>
      </c>
      <c r="AB3476" s="3">
        <f t="shared" si="468"/>
        <v>8766</v>
      </c>
      <c r="AC3476">
        <f t="shared" si="469"/>
        <v>2042.8999999999996</v>
      </c>
      <c r="AD3476" t="e">
        <f>_xlfn.XLOOKUP(V3476,[2]Index!L:L,[2]Index!M:M)</f>
        <v>#N/A</v>
      </c>
      <c r="AE3476" s="3" t="s">
        <v>5821</v>
      </c>
      <c r="AF3476" t="s">
        <v>52</v>
      </c>
      <c r="AG3476" s="7"/>
      <c r="AH3476" t="s">
        <v>72</v>
      </c>
      <c r="AI3476"/>
      <c r="AJ3476">
        <f>VLOOKUP(D3476,[3]Multipliers!$B:$AT,36)</f>
        <v>0.75653749892120481</v>
      </c>
      <c r="AK3476">
        <f>VLOOKUP(D3476,[3]Multipliers!$B:$AT,36)</f>
        <v>0.75653749892120481</v>
      </c>
      <c r="AM3476">
        <f t="shared" si="470"/>
        <v>0</v>
      </c>
    </row>
    <row r="3477" spans="1:39">
      <c r="A3477" s="2" t="str">
        <f t="shared" si="464"/>
        <v>HGLASER CO., LTD.V632D LASER</v>
      </c>
      <c r="B3477" s="2" t="str">
        <f t="shared" si="465"/>
        <v>EQP,AE,HSG 2D LASER,V53-V63,HG LASER,RETROFIT KITRetrofit</v>
      </c>
      <c r="D3477">
        <v>384888</v>
      </c>
      <c r="E3477" t="s">
        <v>566</v>
      </c>
      <c r="F3477" t="s">
        <v>40</v>
      </c>
      <c r="G3477" t="s">
        <v>41</v>
      </c>
      <c r="H3477" t="s">
        <v>42</v>
      </c>
      <c r="I3477" t="s">
        <v>43</v>
      </c>
      <c r="J3477" t="s">
        <v>111</v>
      </c>
      <c r="K3477" t="s">
        <v>3857</v>
      </c>
      <c r="L3477" t="s">
        <v>3594</v>
      </c>
      <c r="M3477" t="s">
        <v>3858</v>
      </c>
      <c r="N3477" s="18">
        <v>8665</v>
      </c>
      <c r="O3477" s="100">
        <v>7885.15</v>
      </c>
      <c r="P3477">
        <v>1</v>
      </c>
      <c r="Q3477" t="s">
        <v>70</v>
      </c>
      <c r="R3477">
        <v>6</v>
      </c>
      <c r="S3477"/>
      <c r="T3477"/>
      <c r="U3477" t="s">
        <v>50</v>
      </c>
      <c r="V3477" t="s">
        <v>51</v>
      </c>
      <c r="W3477" s="100">
        <v>7885.15</v>
      </c>
      <c r="X3477"/>
      <c r="Y3477">
        <v>1376</v>
      </c>
      <c r="Z3477" s="3">
        <f t="shared" si="466"/>
        <v>8665</v>
      </c>
      <c r="AA3477" s="3">
        <f t="shared" si="467"/>
        <v>7885.15</v>
      </c>
      <c r="AB3477" s="3">
        <f t="shared" si="468"/>
        <v>7885.15</v>
      </c>
      <c r="AC3477">
        <f t="shared" si="469"/>
        <v>779.85000000000036</v>
      </c>
      <c r="AD3477" t="e">
        <f>_xlfn.XLOOKUP(V3477,[2]Index!L:L,[2]Index!M:M)</f>
        <v>#N/A</v>
      </c>
      <c r="AE3477" s="3" t="s">
        <v>5821</v>
      </c>
      <c r="AF3477" t="s">
        <v>52</v>
      </c>
      <c r="AG3477" s="7"/>
      <c r="AH3477" t="s">
        <v>72</v>
      </c>
      <c r="AI3477"/>
      <c r="AJ3477">
        <f>VLOOKUP(D3477,[3]Multipliers!$B:$AT,36)</f>
        <v>1.5389937689991846</v>
      </c>
      <c r="AK3477">
        <f>VLOOKUP(D3477,[3]Multipliers!$B:$AT,36)</f>
        <v>1.5389937689991846</v>
      </c>
      <c r="AM3477">
        <f t="shared" si="470"/>
        <v>0</v>
      </c>
    </row>
    <row r="3478" spans="1:39">
      <c r="A3478" s="2" t="str">
        <f t="shared" si="464"/>
        <v>HAN'S LASER TECHNOLOGY CO., LTD.V63BCW</v>
      </c>
      <c r="B3478" s="2" t="str">
        <f t="shared" si="465"/>
        <v>EQP,AE,BCW,V53-V63,HANS,RETROFIT KITRetrofit</v>
      </c>
      <c r="D3478">
        <v>384836</v>
      </c>
      <c r="E3478" t="s">
        <v>3590</v>
      </c>
      <c r="F3478" t="s">
        <v>40</v>
      </c>
      <c r="G3478" t="s">
        <v>41</v>
      </c>
      <c r="H3478" t="s">
        <v>42</v>
      </c>
      <c r="I3478" t="s">
        <v>43</v>
      </c>
      <c r="J3478" t="s">
        <v>111</v>
      </c>
      <c r="K3478" t="s">
        <v>3681</v>
      </c>
      <c r="L3478" t="s">
        <v>975</v>
      </c>
      <c r="M3478" t="s">
        <v>3682</v>
      </c>
      <c r="N3478" s="18">
        <v>26424</v>
      </c>
      <c r="O3478" s="100">
        <v>20739.560000000001</v>
      </c>
      <c r="P3478">
        <v>6</v>
      </c>
      <c r="Q3478" t="s">
        <v>70</v>
      </c>
      <c r="S3478"/>
      <c r="T3478" t="s">
        <v>60</v>
      </c>
      <c r="U3478" t="s">
        <v>50</v>
      </c>
      <c r="V3478" t="s">
        <v>51</v>
      </c>
      <c r="W3478" s="100">
        <v>20739.560000000001</v>
      </c>
      <c r="X3478"/>
      <c r="Z3478" s="3">
        <f t="shared" si="466"/>
        <v>158544</v>
      </c>
      <c r="AA3478" s="3">
        <f t="shared" si="467"/>
        <v>124437.36000000002</v>
      </c>
      <c r="AB3478" s="3">
        <f t="shared" si="468"/>
        <v>124437.36000000002</v>
      </c>
      <c r="AC3478">
        <f t="shared" si="469"/>
        <v>34106.639999999985</v>
      </c>
      <c r="AD3478" t="e">
        <f>_xlfn.XLOOKUP(V3478,[2]Index!L:L,[2]Index!M:M)</f>
        <v>#N/A</v>
      </c>
      <c r="AE3478" s="3" t="s">
        <v>5821</v>
      </c>
      <c r="AF3478" t="s">
        <v>52</v>
      </c>
      <c r="AG3478" s="7"/>
      <c r="AH3478" t="s">
        <v>72</v>
      </c>
      <c r="AI3478"/>
      <c r="AJ3478">
        <f>VLOOKUP(D3478,[3]Multipliers!$B:$AT,36)</f>
        <v>0.40566265140629199</v>
      </c>
      <c r="AK3478">
        <f>VLOOKUP(D3478,[3]Multipliers!$B:$AT,36)</f>
        <v>0.40566265140629199</v>
      </c>
      <c r="AL3478" s="3">
        <v>168592</v>
      </c>
      <c r="AM3478" t="e">
        <f t="shared" si="470"/>
        <v>#DIV/0!</v>
      </c>
    </row>
    <row r="3479" spans="1:39">
      <c r="A3479" s="2" t="str">
        <f t="shared" si="464"/>
        <v>HAN'S LASER TECHNOLOGY CO., LTD.V63ELM</v>
      </c>
      <c r="B3479" s="2" t="str">
        <f t="shared" si="465"/>
        <v>EQP,AE,ELM,V53-V63,HANS,RETROFIT KITRetrofit</v>
      </c>
      <c r="D3479">
        <v>385604</v>
      </c>
      <c r="E3479" t="s">
        <v>3590</v>
      </c>
      <c r="F3479" t="s">
        <v>40</v>
      </c>
      <c r="G3479" t="s">
        <v>41</v>
      </c>
      <c r="H3479" t="s">
        <v>42</v>
      </c>
      <c r="I3479" t="s">
        <v>43</v>
      </c>
      <c r="J3479" t="s">
        <v>111</v>
      </c>
      <c r="K3479" t="s">
        <v>3683</v>
      </c>
      <c r="L3479" t="s">
        <v>985</v>
      </c>
      <c r="M3479" t="s">
        <v>3684</v>
      </c>
      <c r="N3479" s="18">
        <v>13900</v>
      </c>
      <c r="O3479" s="100">
        <v>10386</v>
      </c>
      <c r="P3479">
        <v>9</v>
      </c>
      <c r="Q3479" t="s">
        <v>70</v>
      </c>
      <c r="S3479"/>
      <c r="T3479"/>
      <c r="U3479" t="s">
        <v>50</v>
      </c>
      <c r="V3479" t="s">
        <v>51</v>
      </c>
      <c r="W3479" s="100">
        <v>10386.35</v>
      </c>
      <c r="X3479"/>
      <c r="Z3479" s="3">
        <f t="shared" si="466"/>
        <v>125100</v>
      </c>
      <c r="AA3479" s="3">
        <f t="shared" si="467"/>
        <v>93477.150000000009</v>
      </c>
      <c r="AB3479" s="3">
        <f t="shared" si="468"/>
        <v>93474</v>
      </c>
      <c r="AC3479">
        <f t="shared" si="469"/>
        <v>31626</v>
      </c>
      <c r="AD3479" t="e">
        <f>_xlfn.XLOOKUP(V3479,[2]Index!L:L,[2]Index!M:M)</f>
        <v>#N/A</v>
      </c>
      <c r="AE3479" s="3" t="s">
        <v>5821</v>
      </c>
      <c r="AF3479" t="s">
        <v>52</v>
      </c>
      <c r="AG3479" s="7"/>
      <c r="AH3479" t="s">
        <v>72</v>
      </c>
      <c r="AI3479"/>
      <c r="AJ3479">
        <f>VLOOKUP(D3479,[3]Multipliers!$B:$AT,36)</f>
        <v>0.97849651890367495</v>
      </c>
      <c r="AK3479">
        <f>VLOOKUP(D3479,[3]Multipliers!$B:$AT,36)</f>
        <v>0.97849651890367495</v>
      </c>
      <c r="AM3479" t="e">
        <f t="shared" si="470"/>
        <v>#DIV/0!</v>
      </c>
    </row>
    <row r="3480" spans="1:39">
      <c r="A3480" s="2" t="str">
        <f t="shared" si="464"/>
        <v>HGLASER CO., LTD.V63RBW</v>
      </c>
      <c r="B3480" s="2" t="str">
        <f t="shared" si="465"/>
        <v>EQP,AE,RBW,V53-V63,HG LASER,RETROFIT KITRetrofit</v>
      </c>
      <c r="D3480">
        <v>385496</v>
      </c>
      <c r="E3480" t="s">
        <v>566</v>
      </c>
      <c r="F3480" t="s">
        <v>40</v>
      </c>
      <c r="G3480" t="s">
        <v>41</v>
      </c>
      <c r="H3480" t="s">
        <v>42</v>
      </c>
      <c r="I3480" t="s">
        <v>43</v>
      </c>
      <c r="J3480" t="s">
        <v>111</v>
      </c>
      <c r="K3480" t="s">
        <v>3689</v>
      </c>
      <c r="L3480" t="s">
        <v>3599</v>
      </c>
      <c r="M3480" t="s">
        <v>3690</v>
      </c>
      <c r="N3480" s="18">
        <v>12699.6</v>
      </c>
      <c r="O3480" s="100">
        <v>11683.632</v>
      </c>
      <c r="P3480">
        <v>3</v>
      </c>
      <c r="Q3480" t="s">
        <v>70</v>
      </c>
      <c r="R3480">
        <v>6</v>
      </c>
      <c r="S3480"/>
      <c r="T3480" t="s">
        <v>3838</v>
      </c>
      <c r="U3480" t="s">
        <v>50</v>
      </c>
      <c r="V3480" t="s">
        <v>3460</v>
      </c>
      <c r="W3480" s="100">
        <v>11683.632</v>
      </c>
      <c r="X3480"/>
      <c r="Y3480">
        <v>1376</v>
      </c>
      <c r="Z3480" s="3">
        <f t="shared" si="466"/>
        <v>38098.800000000003</v>
      </c>
      <c r="AA3480" s="3">
        <f t="shared" si="467"/>
        <v>35050.896000000001</v>
      </c>
      <c r="AB3480" s="3">
        <f t="shared" si="468"/>
        <v>35050.896000000001</v>
      </c>
      <c r="AC3480">
        <f t="shared" si="469"/>
        <v>3047.9040000000023</v>
      </c>
      <c r="AD3480" t="str">
        <f>_xlfn.XLOOKUP(V3480,[2]Index!L:L,[2]Index!M:M)</f>
        <v>CN</v>
      </c>
      <c r="AE3480" s="3" t="s">
        <v>5821</v>
      </c>
      <c r="AF3480" t="s">
        <v>52</v>
      </c>
      <c r="AG3480" s="7"/>
      <c r="AH3480" t="s">
        <v>72</v>
      </c>
      <c r="AI3480"/>
      <c r="AJ3480">
        <f>VLOOKUP(D3480,[3]Multipliers!$B:$AT,36)</f>
        <v>1</v>
      </c>
      <c r="AK3480">
        <f>VLOOKUP(D3480,[3]Multipliers!$B:$AT,36)</f>
        <v>1</v>
      </c>
      <c r="AM3480">
        <f t="shared" si="470"/>
        <v>0</v>
      </c>
    </row>
    <row r="3481" spans="1:39">
      <c r="A3481" s="2" t="str">
        <f t="shared" si="464"/>
        <v>HGLASER CO., LTD.V63SRLS</v>
      </c>
      <c r="B3481" s="2" t="str">
        <f t="shared" si="465"/>
        <v>EQP,AE,SRLS,V53-V63,HG LASER,RETROFIT KITRetrofit</v>
      </c>
      <c r="D3481">
        <v>385539</v>
      </c>
      <c r="E3481" t="s">
        <v>566</v>
      </c>
      <c r="F3481" t="s">
        <v>40</v>
      </c>
      <c r="G3481" t="s">
        <v>41</v>
      </c>
      <c r="H3481" t="s">
        <v>42</v>
      </c>
      <c r="I3481" t="s">
        <v>43</v>
      </c>
      <c r="J3481" t="s">
        <v>111</v>
      </c>
      <c r="K3481" t="s">
        <v>3687</v>
      </c>
      <c r="L3481" t="s">
        <v>3425</v>
      </c>
      <c r="M3481" t="s">
        <v>3688</v>
      </c>
      <c r="N3481" s="18">
        <v>9199.02</v>
      </c>
      <c r="O3481" s="100">
        <v>8555.0885999999991</v>
      </c>
      <c r="P3481">
        <v>3</v>
      </c>
      <c r="Q3481" t="s">
        <v>70</v>
      </c>
      <c r="R3481">
        <v>6</v>
      </c>
      <c r="S3481"/>
      <c r="T3481"/>
      <c r="U3481" t="s">
        <v>50</v>
      </c>
      <c r="V3481" t="s">
        <v>3460</v>
      </c>
      <c r="W3481" s="100">
        <v>8555.0885999999991</v>
      </c>
      <c r="X3481"/>
      <c r="Y3481">
        <v>1376</v>
      </c>
      <c r="Z3481" s="3">
        <f t="shared" si="466"/>
        <v>27597.06</v>
      </c>
      <c r="AA3481" s="3">
        <f t="shared" si="467"/>
        <v>25665.265799999997</v>
      </c>
      <c r="AB3481" s="3">
        <f t="shared" si="468"/>
        <v>25665.265799999997</v>
      </c>
      <c r="AC3481">
        <f t="shared" si="469"/>
        <v>1931.7942000000039</v>
      </c>
      <c r="AD3481" t="str">
        <f>_xlfn.XLOOKUP(V3481,[2]Index!L:L,[2]Index!M:M)</f>
        <v>CN</v>
      </c>
      <c r="AE3481" s="3" t="s">
        <v>5821</v>
      </c>
      <c r="AF3481" t="s">
        <v>52</v>
      </c>
      <c r="AG3481" s="7"/>
      <c r="AH3481" t="s">
        <v>72</v>
      </c>
      <c r="AI3481"/>
      <c r="AJ3481">
        <f>VLOOKUP(D3481,[3]Multipliers!$B:$AT,36)</f>
        <v>1.3851029871286311</v>
      </c>
      <c r="AK3481">
        <f>VLOOKUP(D3481,[3]Multipliers!$B:$AT,36)</f>
        <v>1.3851029871286311</v>
      </c>
      <c r="AM3481">
        <f t="shared" si="470"/>
        <v>0</v>
      </c>
    </row>
    <row r="3482" spans="1:39">
      <c r="A3482" s="2" t="str">
        <f t="shared" si="464"/>
        <v>ALLEGRO TECHNOLOGY LIMITEDV63STOM</v>
      </c>
      <c r="B3482" s="2" t="str">
        <f t="shared" si="465"/>
        <v>EQP,AE,STOM,V53-V63,ALLEGRO TECH,RETROFIT KITRetrofit</v>
      </c>
      <c r="D3482">
        <v>385008</v>
      </c>
      <c r="E3482" t="s">
        <v>3311</v>
      </c>
      <c r="F3482" t="s">
        <v>40</v>
      </c>
      <c r="G3482" t="s">
        <v>41</v>
      </c>
      <c r="H3482" t="s">
        <v>42</v>
      </c>
      <c r="I3482" t="s">
        <v>43</v>
      </c>
      <c r="J3482" t="s">
        <v>111</v>
      </c>
      <c r="K3482" t="s">
        <v>3695</v>
      </c>
      <c r="L3482" t="s">
        <v>3657</v>
      </c>
      <c r="M3482" t="s">
        <v>3696</v>
      </c>
      <c r="N3482" s="18">
        <v>3334</v>
      </c>
      <c r="O3482" s="100">
        <v>3216</v>
      </c>
      <c r="P3482">
        <v>43</v>
      </c>
      <c r="Q3482" t="s">
        <v>70</v>
      </c>
      <c r="R3482">
        <v>9</v>
      </c>
      <c r="S3482" t="s">
        <v>3312</v>
      </c>
      <c r="T3482" t="s">
        <v>3312</v>
      </c>
      <c r="U3482" t="s">
        <v>50</v>
      </c>
      <c r="V3482" t="s">
        <v>51</v>
      </c>
      <c r="W3482" s="100">
        <v>3067.28</v>
      </c>
      <c r="X3482">
        <v>4751</v>
      </c>
      <c r="Y3482">
        <v>938</v>
      </c>
      <c r="Z3482" s="3">
        <f t="shared" si="466"/>
        <v>143362</v>
      </c>
      <c r="AA3482" s="3">
        <f t="shared" si="467"/>
        <v>131893.04</v>
      </c>
      <c r="AB3482" s="3">
        <f t="shared" si="468"/>
        <v>138288</v>
      </c>
      <c r="AC3482">
        <f t="shared" si="469"/>
        <v>5074</v>
      </c>
      <c r="AD3482" t="e">
        <f>_xlfn.XLOOKUP(V3482,[2]Index!L:L,[2]Index!M:M)</f>
        <v>#N/A</v>
      </c>
      <c r="AE3482" s="3" t="s">
        <v>5821</v>
      </c>
      <c r="AF3482" t="s">
        <v>52</v>
      </c>
      <c r="AG3482" s="7"/>
      <c r="AH3482" t="s">
        <v>72</v>
      </c>
      <c r="AI3482"/>
      <c r="AJ3482" t="e">
        <f>VLOOKUP(D3482,[3]Multipliers!$B:$AT,36)</f>
        <v>#VALUE!</v>
      </c>
      <c r="AK3482" t="e">
        <f>VLOOKUP(D3482,[3]Multipliers!$B:$AT,36)</f>
        <v>#VALUE!</v>
      </c>
      <c r="AL3482" s="3">
        <v>67879</v>
      </c>
      <c r="AM3482">
        <f t="shared" si="470"/>
        <v>0</v>
      </c>
    </row>
    <row r="3483" spans="1:39">
      <c r="A3483" s="2" t="str">
        <f t="shared" si="464"/>
        <v>ALLEGRO TECHNOLOGY LIMITEDV63STOM</v>
      </c>
      <c r="B3483" s="2" t="str">
        <f t="shared" si="465"/>
        <v>EQP,AE,STOM,V53-V63,ALLEGRO TECH,RETROFIT KITRetrofit</v>
      </c>
      <c r="D3483">
        <v>385008</v>
      </c>
      <c r="E3483" t="s">
        <v>3311</v>
      </c>
      <c r="F3483" t="s">
        <v>40</v>
      </c>
      <c r="G3483" t="s">
        <v>41</v>
      </c>
      <c r="H3483" t="s">
        <v>42</v>
      </c>
      <c r="I3483" t="s">
        <v>43</v>
      </c>
      <c r="J3483" t="s">
        <v>111</v>
      </c>
      <c r="K3483" t="s">
        <v>3695</v>
      </c>
      <c r="L3483" t="s">
        <v>3657</v>
      </c>
      <c r="M3483" t="s">
        <v>3696</v>
      </c>
      <c r="N3483" s="18">
        <v>3334</v>
      </c>
      <c r="O3483" s="100">
        <v>3216</v>
      </c>
      <c r="P3483">
        <v>43</v>
      </c>
      <c r="Q3483" t="s">
        <v>70</v>
      </c>
      <c r="R3483">
        <v>9</v>
      </c>
      <c r="S3483" t="s">
        <v>3312</v>
      </c>
      <c r="T3483" t="s">
        <v>3312</v>
      </c>
      <c r="U3483" t="s">
        <v>50</v>
      </c>
      <c r="V3483" t="s">
        <v>51</v>
      </c>
      <c r="W3483" s="100">
        <v>3067.28</v>
      </c>
      <c r="X3483">
        <v>4751</v>
      </c>
      <c r="Y3483">
        <v>938</v>
      </c>
      <c r="Z3483" s="3">
        <f t="shared" si="466"/>
        <v>143362</v>
      </c>
      <c r="AA3483" s="3">
        <f t="shared" si="467"/>
        <v>131893.04</v>
      </c>
      <c r="AB3483" s="3">
        <f t="shared" si="468"/>
        <v>138288</v>
      </c>
      <c r="AC3483">
        <f t="shared" si="469"/>
        <v>5074</v>
      </c>
      <c r="AD3483" t="e">
        <f>_xlfn.XLOOKUP(V3483,[2]Index!L:L,[2]Index!M:M)</f>
        <v>#N/A</v>
      </c>
      <c r="AE3483" s="3" t="s">
        <v>5821</v>
      </c>
      <c r="AF3483" t="s">
        <v>52</v>
      </c>
      <c r="AG3483" s="7"/>
      <c r="AH3483" t="s">
        <v>72</v>
      </c>
      <c r="AI3483"/>
      <c r="AJ3483" t="e">
        <f>VLOOKUP(D3483,[3]Multipliers!$B:$AT,36)</f>
        <v>#VALUE!</v>
      </c>
      <c r="AK3483" t="e">
        <f>VLOOKUP(D3483,[3]Multipliers!$B:$AT,36)</f>
        <v>#VALUE!</v>
      </c>
      <c r="AL3483" s="3">
        <v>67879</v>
      </c>
      <c r="AM3483">
        <f t="shared" si="470"/>
        <v>0</v>
      </c>
    </row>
    <row r="3484" spans="1:39">
      <c r="A3484" s="2" t="str">
        <f t="shared" si="464"/>
        <v>HGLASER CO., LTD.V64VSAW1</v>
      </c>
      <c r="B3484" s="2" t="str">
        <f t="shared" si="465"/>
        <v>EQP,AE,VSAW1(VSAW2),D94-V64,HG LASERRetrofit</v>
      </c>
      <c r="D3484">
        <v>387032</v>
      </c>
      <c r="E3484" t="s">
        <v>566</v>
      </c>
      <c r="F3484" t="s">
        <v>40</v>
      </c>
      <c r="G3484" t="s">
        <v>41</v>
      </c>
      <c r="H3484" t="s">
        <v>65</v>
      </c>
      <c r="I3484" t="s">
        <v>43</v>
      </c>
      <c r="J3484" t="s">
        <v>44</v>
      </c>
      <c r="K3484" t="s">
        <v>294</v>
      </c>
      <c r="L3484" t="s">
        <v>3776</v>
      </c>
      <c r="M3484" t="s">
        <v>3859</v>
      </c>
      <c r="N3484" s="18">
        <v>68729.440000000002</v>
      </c>
      <c r="O3484" s="100">
        <v>47400</v>
      </c>
      <c r="P3484">
        <v>5</v>
      </c>
      <c r="Q3484" t="s">
        <v>48</v>
      </c>
      <c r="R3484">
        <v>6</v>
      </c>
      <c r="S3484"/>
      <c r="T3484"/>
      <c r="U3484" t="s">
        <v>50</v>
      </c>
      <c r="V3484" t="s">
        <v>71</v>
      </c>
      <c r="W3484" s="100">
        <v>47400</v>
      </c>
      <c r="X3484"/>
      <c r="Y3484">
        <v>1376</v>
      </c>
      <c r="Z3484" s="3">
        <f t="shared" si="466"/>
        <v>343647.2</v>
      </c>
      <c r="AA3484" s="3">
        <f t="shared" si="467"/>
        <v>237000</v>
      </c>
      <c r="AB3484" s="3">
        <f t="shared" si="468"/>
        <v>237000</v>
      </c>
      <c r="AC3484">
        <f t="shared" si="469"/>
        <v>106647.20000000001</v>
      </c>
      <c r="AD3484" t="str">
        <f>_xlfn.XLOOKUP(V3484,[2]Index!L:L,[2]Index!M:M)</f>
        <v>CN</v>
      </c>
      <c r="AE3484" s="3" t="s">
        <v>43</v>
      </c>
      <c r="AF3484" t="s">
        <v>52</v>
      </c>
      <c r="AG3484" s="7"/>
      <c r="AH3484" t="s">
        <v>54</v>
      </c>
      <c r="AI3484"/>
      <c r="AJ3484">
        <f>VLOOKUP(D3484,[3]Multipliers!$B:$AT,36)</f>
        <v>1</v>
      </c>
      <c r="AK3484">
        <f>VLOOKUP(D3484,[3]Multipliers!$B:$AT,36)</f>
        <v>1</v>
      </c>
      <c r="AM3484">
        <f t="shared" si="470"/>
        <v>0</v>
      </c>
    </row>
    <row r="3485" spans="1:39">
      <c r="A3485" s="2" t="str">
        <f t="shared" si="464"/>
        <v>HGLASER CO., LTD.V64VSAW1</v>
      </c>
      <c r="B3485" s="2" t="str">
        <f t="shared" si="465"/>
        <v>EQP,AE,VSAW1(VSAW1),D94-V64,HG LASERRetrofit</v>
      </c>
      <c r="D3485">
        <v>387031</v>
      </c>
      <c r="E3485" t="s">
        <v>566</v>
      </c>
      <c r="F3485" t="s">
        <v>40</v>
      </c>
      <c r="G3485" t="s">
        <v>41</v>
      </c>
      <c r="H3485" t="s">
        <v>65</v>
      </c>
      <c r="I3485" t="s">
        <v>43</v>
      </c>
      <c r="J3485" t="s">
        <v>44</v>
      </c>
      <c r="K3485" t="s">
        <v>294</v>
      </c>
      <c r="L3485" t="s">
        <v>3776</v>
      </c>
      <c r="M3485" t="s">
        <v>3860</v>
      </c>
      <c r="N3485" s="18">
        <v>61229.440000000002</v>
      </c>
      <c r="O3485" s="100">
        <v>47400</v>
      </c>
      <c r="P3485">
        <v>4</v>
      </c>
      <c r="Q3485" t="s">
        <v>48</v>
      </c>
      <c r="R3485">
        <v>6</v>
      </c>
      <c r="S3485"/>
      <c r="T3485"/>
      <c r="U3485" t="s">
        <v>50</v>
      </c>
      <c r="V3485" t="s">
        <v>71</v>
      </c>
      <c r="W3485" s="100">
        <v>47400</v>
      </c>
      <c r="X3485"/>
      <c r="Y3485">
        <v>1376</v>
      </c>
      <c r="Z3485" s="3">
        <f t="shared" si="466"/>
        <v>244917.76000000001</v>
      </c>
      <c r="AA3485" s="3">
        <f t="shared" si="467"/>
        <v>189600</v>
      </c>
      <c r="AB3485" s="3">
        <f t="shared" si="468"/>
        <v>189600</v>
      </c>
      <c r="AC3485">
        <f t="shared" si="469"/>
        <v>55317.760000000009</v>
      </c>
      <c r="AD3485" t="str">
        <f>_xlfn.XLOOKUP(V3485,[2]Index!L:L,[2]Index!M:M)</f>
        <v>CN</v>
      </c>
      <c r="AE3485" s="3" t="s">
        <v>43</v>
      </c>
      <c r="AF3485" t="s">
        <v>52</v>
      </c>
      <c r="AG3485" s="7"/>
      <c r="AH3485" t="s">
        <v>54</v>
      </c>
      <c r="AI3485"/>
      <c r="AJ3485">
        <f>VLOOKUP(D3485,[3]Multipliers!$B:$AT,36)</f>
        <v>1</v>
      </c>
      <c r="AK3485">
        <f>VLOOKUP(D3485,[3]Multipliers!$B:$AT,36)</f>
        <v>1</v>
      </c>
      <c r="AM3485">
        <f t="shared" si="470"/>
        <v>0</v>
      </c>
    </row>
    <row r="3486" spans="1:39">
      <c r="A3486" s="2" t="str">
        <f t="shared" si="464"/>
        <v>HGLASER CO., LTD.V64SLAW</v>
      </c>
      <c r="B3486" s="2" t="str">
        <f t="shared" si="465"/>
        <v>EQP,AE,SLAW(VSAW1),D94-V64,HG LASER,RETROFIT KITRetrofit</v>
      </c>
      <c r="D3486">
        <v>385283</v>
      </c>
      <c r="E3486" t="s">
        <v>566</v>
      </c>
      <c r="F3486" t="s">
        <v>40</v>
      </c>
      <c r="G3486" t="s">
        <v>41</v>
      </c>
      <c r="H3486" t="s">
        <v>65</v>
      </c>
      <c r="I3486" t="s">
        <v>43</v>
      </c>
      <c r="J3486" t="s">
        <v>44</v>
      </c>
      <c r="K3486" t="s">
        <v>3861</v>
      </c>
      <c r="L3486" t="s">
        <v>3357</v>
      </c>
      <c r="M3486" t="s">
        <v>3862</v>
      </c>
      <c r="N3486" s="18">
        <v>34022</v>
      </c>
      <c r="O3486" s="100">
        <v>23860</v>
      </c>
      <c r="P3486">
        <v>1</v>
      </c>
      <c r="Q3486" t="s">
        <v>48</v>
      </c>
      <c r="R3486">
        <v>6</v>
      </c>
      <c r="S3486"/>
      <c r="T3486"/>
      <c r="U3486" t="s">
        <v>50</v>
      </c>
      <c r="V3486" t="s">
        <v>71</v>
      </c>
      <c r="W3486" s="100">
        <v>23860</v>
      </c>
      <c r="X3486"/>
      <c r="Y3486">
        <v>1376</v>
      </c>
      <c r="Z3486" s="3">
        <f t="shared" si="466"/>
        <v>34022</v>
      </c>
      <c r="AA3486" s="3">
        <f t="shared" si="467"/>
        <v>23860</v>
      </c>
      <c r="AB3486" s="3">
        <f t="shared" si="468"/>
        <v>23860</v>
      </c>
      <c r="AC3486">
        <f t="shared" si="469"/>
        <v>10162</v>
      </c>
      <c r="AD3486" t="str">
        <f>_xlfn.XLOOKUP(V3486,[2]Index!L:L,[2]Index!M:M)</f>
        <v>CN</v>
      </c>
      <c r="AE3486" s="3" t="s">
        <v>5821</v>
      </c>
      <c r="AF3486" t="s">
        <v>52</v>
      </c>
      <c r="AG3486" s="7"/>
      <c r="AH3486" t="s">
        <v>54</v>
      </c>
      <c r="AI3486"/>
      <c r="AJ3486">
        <f>VLOOKUP(D3486,[3]Multipliers!$B:$AT,36)</f>
        <v>0.70997113696551317</v>
      </c>
      <c r="AK3486">
        <f>VLOOKUP(D3486,[3]Multipliers!$B:$AT,36)</f>
        <v>0.70997113696551317</v>
      </c>
      <c r="AM3486">
        <f t="shared" si="470"/>
        <v>0</v>
      </c>
    </row>
    <row r="3487" spans="1:39">
      <c r="A3487" s="2" t="str">
        <f t="shared" si="464"/>
        <v>HGLASER CO., LTD.V63ELM</v>
      </c>
      <c r="B3487" s="2" t="str">
        <f t="shared" si="465"/>
        <v>EQP,AE,ELM,D93-V63,HG LASER,RETROFIT KITRetrofit</v>
      </c>
      <c r="C3487" s="3" t="str">
        <f>_xlfn.CONCAT(G3487,L3487,"New Buy")</f>
        <v>iphoneELMNew Buy</v>
      </c>
      <c r="D3487">
        <v>384905</v>
      </c>
      <c r="E3487" t="s">
        <v>566</v>
      </c>
      <c r="F3487" t="s">
        <v>40</v>
      </c>
      <c r="G3487" t="s">
        <v>41</v>
      </c>
      <c r="H3487" t="s">
        <v>42</v>
      </c>
      <c r="I3487" t="s">
        <v>43</v>
      </c>
      <c r="J3487" t="s">
        <v>55</v>
      </c>
      <c r="K3487" t="s">
        <v>3863</v>
      </c>
      <c r="L3487" t="s">
        <v>985</v>
      </c>
      <c r="M3487" t="s">
        <v>3864</v>
      </c>
      <c r="N3487" s="18">
        <v>21470</v>
      </c>
      <c r="O3487" s="98">
        <v>15800</v>
      </c>
      <c r="P3487">
        <v>2</v>
      </c>
      <c r="Q3487" t="s">
        <v>48</v>
      </c>
      <c r="R3487">
        <v>6</v>
      </c>
      <c r="S3487"/>
      <c r="T3487"/>
      <c r="U3487" t="s">
        <v>50</v>
      </c>
      <c r="V3487" t="s">
        <v>51</v>
      </c>
      <c r="W3487">
        <v>15800</v>
      </c>
      <c r="X3487"/>
      <c r="Y3487">
        <v>1376</v>
      </c>
      <c r="Z3487" s="3">
        <f t="shared" si="466"/>
        <v>42940</v>
      </c>
      <c r="AA3487" s="3">
        <f t="shared" si="467"/>
        <v>31600</v>
      </c>
      <c r="AB3487" s="3">
        <f t="shared" si="468"/>
        <v>31600</v>
      </c>
      <c r="AC3487">
        <f t="shared" si="469"/>
        <v>11340</v>
      </c>
      <c r="AD3487" t="e">
        <f>_xlfn.XLOOKUP(V3487,[2]Index!L:L,[2]Index!M:M)</f>
        <v>#N/A</v>
      </c>
      <c r="AE3487" s="3" t="s">
        <v>5821</v>
      </c>
      <c r="AF3487" t="s">
        <v>52</v>
      </c>
      <c r="AG3487" s="7" t="s">
        <v>53</v>
      </c>
      <c r="AH3487" t="s">
        <v>54</v>
      </c>
      <c r="AJ3487">
        <f>VLOOKUP(D3487,[3]Multipliers!$B:$AT,36)</f>
        <v>1.3635971347199447</v>
      </c>
      <c r="AK3487">
        <f>VLOOKUP(D3487,[3]Multipliers!$B:$AT,36)</f>
        <v>1.3635971347199447</v>
      </c>
      <c r="AM3487">
        <f t="shared" si="470"/>
        <v>0</v>
      </c>
    </row>
    <row r="3488" spans="1:39">
      <c r="A3488" s="2" t="str">
        <f t="shared" si="464"/>
        <v>HGLASER CO., LTD.V63HAL-UV</v>
      </c>
      <c r="B3488" s="2" t="str">
        <f t="shared" si="465"/>
        <v>EQP,AE,HAL-UV(HAL-UV AUTO),D93-V63,HG LASER,RETROFIT KITRetrofit</v>
      </c>
      <c r="C3488" s="3" t="str">
        <f>_xlfn.CONCAT(G3488,L3488,"New Buy")</f>
        <v>iphoneHAL-UVNew Buy</v>
      </c>
      <c r="D3488">
        <v>384912</v>
      </c>
      <c r="E3488" t="s">
        <v>566</v>
      </c>
      <c r="F3488" t="s">
        <v>40</v>
      </c>
      <c r="G3488" t="s">
        <v>41</v>
      </c>
      <c r="H3488" t="s">
        <v>42</v>
      </c>
      <c r="I3488" t="s">
        <v>43</v>
      </c>
      <c r="J3488" t="s">
        <v>55</v>
      </c>
      <c r="K3488" t="s">
        <v>3865</v>
      </c>
      <c r="L3488" t="s">
        <v>944</v>
      </c>
      <c r="M3488" t="s">
        <v>3866</v>
      </c>
      <c r="N3488" s="18">
        <v>18955</v>
      </c>
      <c r="O3488" s="98">
        <v>16500</v>
      </c>
      <c r="P3488">
        <v>2</v>
      </c>
      <c r="Q3488" t="s">
        <v>48</v>
      </c>
      <c r="R3488">
        <v>6</v>
      </c>
      <c r="S3488"/>
      <c r="T3488"/>
      <c r="U3488" t="s">
        <v>50</v>
      </c>
      <c r="V3488" t="s">
        <v>51</v>
      </c>
      <c r="W3488">
        <v>14428.05</v>
      </c>
      <c r="X3488"/>
      <c r="Y3488">
        <v>1376</v>
      </c>
      <c r="Z3488" s="3">
        <f t="shared" si="466"/>
        <v>37910</v>
      </c>
      <c r="AA3488" s="3">
        <f t="shared" si="467"/>
        <v>28856.1</v>
      </c>
      <c r="AB3488" s="3">
        <f t="shared" si="468"/>
        <v>33000</v>
      </c>
      <c r="AC3488">
        <f t="shared" si="469"/>
        <v>4910</v>
      </c>
      <c r="AD3488" t="e">
        <f>_xlfn.XLOOKUP(V3488,[2]Index!L:L,[2]Index!M:M)</f>
        <v>#N/A</v>
      </c>
      <c r="AE3488" s="3" t="s">
        <v>5821</v>
      </c>
      <c r="AF3488" t="s">
        <v>52</v>
      </c>
      <c r="AG3488" s="7" t="s">
        <v>53</v>
      </c>
      <c r="AH3488" t="s">
        <v>54</v>
      </c>
      <c r="AJ3488">
        <f>VLOOKUP(D3488,[3]Multipliers!$B:$AT,36)</f>
        <v>1.4221898595018705</v>
      </c>
      <c r="AK3488">
        <f>VLOOKUP(D3488,[3]Multipliers!$B:$AT,36)</f>
        <v>1.4221898595018705</v>
      </c>
      <c r="AM3488">
        <f t="shared" si="470"/>
        <v>0</v>
      </c>
    </row>
    <row r="3489" spans="1:39">
      <c r="A3489" s="2" t="str">
        <f t="shared" si="464"/>
        <v>HGLASER CO., LTD.V63HAL-UV</v>
      </c>
      <c r="B3489" s="2" t="str">
        <f t="shared" si="465"/>
        <v>EQP,AE,HAL-UV,D93-V63,HG LASER,RETROFIT KITRetrofit</v>
      </c>
      <c r="C3489" s="3" t="str">
        <f>_xlfn.CONCAT(G3489,L3489,"New Buy")</f>
        <v>iphoneHAL-UVNew Buy</v>
      </c>
      <c r="D3489">
        <v>384911</v>
      </c>
      <c r="E3489" t="s">
        <v>566</v>
      </c>
      <c r="F3489" t="s">
        <v>40</v>
      </c>
      <c r="G3489" t="s">
        <v>41</v>
      </c>
      <c r="H3489" t="s">
        <v>42</v>
      </c>
      <c r="I3489" t="s">
        <v>43</v>
      </c>
      <c r="J3489" t="s">
        <v>55</v>
      </c>
      <c r="K3489" t="s">
        <v>3867</v>
      </c>
      <c r="L3489" t="s">
        <v>944</v>
      </c>
      <c r="M3489" t="s">
        <v>3868</v>
      </c>
      <c r="N3489" s="18">
        <v>15855</v>
      </c>
      <c r="O3489" s="98">
        <v>14428.05</v>
      </c>
      <c r="P3489">
        <v>2</v>
      </c>
      <c r="Q3489" t="s">
        <v>48</v>
      </c>
      <c r="R3489">
        <v>6</v>
      </c>
      <c r="S3489"/>
      <c r="T3489"/>
      <c r="U3489" t="s">
        <v>50</v>
      </c>
      <c r="V3489" t="s">
        <v>51</v>
      </c>
      <c r="W3489">
        <v>14428.05</v>
      </c>
      <c r="X3489"/>
      <c r="Y3489">
        <v>1376</v>
      </c>
      <c r="Z3489" s="3">
        <f t="shared" si="466"/>
        <v>31710</v>
      </c>
      <c r="AA3489" s="3">
        <f t="shared" si="467"/>
        <v>28856.1</v>
      </c>
      <c r="AB3489" s="3">
        <f t="shared" si="468"/>
        <v>28856.1</v>
      </c>
      <c r="AC3489">
        <f t="shared" si="469"/>
        <v>2853.9000000000015</v>
      </c>
      <c r="AD3489" t="e">
        <f>_xlfn.XLOOKUP(V3489,[2]Index!L:L,[2]Index!M:M)</f>
        <v>#N/A</v>
      </c>
      <c r="AE3489" s="3" t="s">
        <v>5821</v>
      </c>
      <c r="AF3489" t="s">
        <v>52</v>
      </c>
      <c r="AG3489" s="7" t="s">
        <v>53</v>
      </c>
      <c r="AH3489" t="s">
        <v>54</v>
      </c>
      <c r="AJ3489">
        <f>VLOOKUP(D3489,[3]Multipliers!$B:$AT,36)</f>
        <v>1.2436016001445951</v>
      </c>
      <c r="AK3489">
        <f>VLOOKUP(D3489,[3]Multipliers!$B:$AT,36)</f>
        <v>1.2436016001445951</v>
      </c>
      <c r="AM3489" t="e">
        <f t="shared" si="470"/>
        <v>#DIV/0!</v>
      </c>
    </row>
    <row r="3490" spans="1:39">
      <c r="A3490" s="2" t="str">
        <f t="shared" si="464"/>
        <v>HGLASER CO., LTD.V63ELM</v>
      </c>
      <c r="B3490" s="2" t="str">
        <f t="shared" si="465"/>
        <v>EQP,AE,ELM(ELM AUTO),D93-V63,HG LASER,RETROFIT KITRetrofit</v>
      </c>
      <c r="C3490" s="3" t="str">
        <f>_xlfn.CONCAT(G3490,L3490,"New Buy")</f>
        <v>iphoneELMNew Buy</v>
      </c>
      <c r="D3490" s="2">
        <v>384906</v>
      </c>
      <c r="E3490" s="2" t="s">
        <v>566</v>
      </c>
      <c r="F3490" s="2" t="s">
        <v>40</v>
      </c>
      <c r="G3490" s="2" t="s">
        <v>41</v>
      </c>
      <c r="H3490" s="2" t="s">
        <v>42</v>
      </c>
      <c r="I3490" s="2" t="s">
        <v>43</v>
      </c>
      <c r="J3490" s="2" t="s">
        <v>55</v>
      </c>
      <c r="K3490" s="2" t="s">
        <v>3869</v>
      </c>
      <c r="L3490" s="2" t="s">
        <v>985</v>
      </c>
      <c r="M3490" s="2" t="s">
        <v>3870</v>
      </c>
      <c r="N3490" s="13">
        <v>21470</v>
      </c>
      <c r="O3490" s="2">
        <v>15800</v>
      </c>
      <c r="P3490" s="23">
        <v>1</v>
      </c>
      <c r="Q3490" s="2" t="s">
        <v>48</v>
      </c>
      <c r="R3490" s="2">
        <v>6</v>
      </c>
      <c r="S3490" s="2"/>
      <c r="T3490" s="2"/>
      <c r="U3490" s="2" t="s">
        <v>50</v>
      </c>
      <c r="V3490" s="2" t="s">
        <v>51</v>
      </c>
      <c r="W3490" s="23">
        <v>15800</v>
      </c>
      <c r="X3490" s="2"/>
      <c r="Y3490" s="2">
        <v>1376</v>
      </c>
      <c r="Z3490" s="3">
        <f t="shared" si="466"/>
        <v>21470</v>
      </c>
      <c r="AA3490" s="3">
        <f t="shared" si="467"/>
        <v>15800</v>
      </c>
      <c r="AB3490" s="3">
        <f t="shared" si="468"/>
        <v>15800</v>
      </c>
      <c r="AC3490">
        <f t="shared" si="469"/>
        <v>5670</v>
      </c>
      <c r="AD3490" t="e">
        <f>_xlfn.XLOOKUP(V3490,[2]Index!L:L,[2]Index!M:M)</f>
        <v>#N/A</v>
      </c>
      <c r="AE3490" s="3" t="s">
        <v>5821</v>
      </c>
      <c r="AF3490" t="s">
        <v>52</v>
      </c>
      <c r="AG3490" s="10" t="s">
        <v>53</v>
      </c>
      <c r="AH3490" t="s">
        <v>54</v>
      </c>
      <c r="AJ3490">
        <f>VLOOKUP(D3490,[3]Multipliers!$B:$AT,36)</f>
        <v>1.3635971347199447</v>
      </c>
      <c r="AK3490">
        <f>VLOOKUP(D3490,[3]Multipliers!$B:$AT,36)</f>
        <v>1.3635971347199447</v>
      </c>
      <c r="AM3490" t="e">
        <f t="shared" si="470"/>
        <v>#DIV/0!</v>
      </c>
    </row>
    <row r="3491" spans="1:39">
      <c r="A3491" s="2" t="str">
        <f t="shared" si="464"/>
        <v>HAN'S LASER TECHNOLOGY CO., LTD.V63BCW</v>
      </c>
      <c r="B3491" s="2" t="str">
        <f t="shared" si="465"/>
        <v>EQP,AE,BCW,D93-V63,HANS,RETROFIT KITRetrofit</v>
      </c>
      <c r="D3491">
        <v>384834</v>
      </c>
      <c r="E3491" t="s">
        <v>3590</v>
      </c>
      <c r="F3491" t="s">
        <v>40</v>
      </c>
      <c r="G3491" t="s">
        <v>41</v>
      </c>
      <c r="H3491" t="s">
        <v>42</v>
      </c>
      <c r="I3491" t="s">
        <v>43</v>
      </c>
      <c r="J3491" t="s">
        <v>55</v>
      </c>
      <c r="K3491" t="s">
        <v>3871</v>
      </c>
      <c r="L3491" t="s">
        <v>975</v>
      </c>
      <c r="M3491" t="s">
        <v>3872</v>
      </c>
      <c r="N3491" s="18">
        <v>38706</v>
      </c>
      <c r="O3491" s="98">
        <v>33984.35</v>
      </c>
      <c r="P3491">
        <v>1</v>
      </c>
      <c r="Q3491" t="s">
        <v>48</v>
      </c>
      <c r="S3491"/>
      <c r="T3491" t="s">
        <v>60</v>
      </c>
      <c r="U3491" t="s">
        <v>50</v>
      </c>
      <c r="V3491" t="s">
        <v>51</v>
      </c>
      <c r="W3491">
        <v>33984.35</v>
      </c>
      <c r="X3491"/>
      <c r="Z3491" s="3">
        <f t="shared" si="466"/>
        <v>38706</v>
      </c>
      <c r="AA3491" s="3">
        <f t="shared" si="467"/>
        <v>33984.35</v>
      </c>
      <c r="AB3491" s="3">
        <f t="shared" si="468"/>
        <v>33984.35</v>
      </c>
      <c r="AC3491">
        <f t="shared" si="469"/>
        <v>4721.6500000000015</v>
      </c>
      <c r="AD3491" t="e">
        <f>_xlfn.XLOOKUP(V3491,[2]Index!L:L,[2]Index!M:M)</f>
        <v>#N/A</v>
      </c>
      <c r="AE3491" s="3" t="s">
        <v>5821</v>
      </c>
      <c r="AF3491" t="s">
        <v>52</v>
      </c>
      <c r="AG3491" s="7" t="s">
        <v>53</v>
      </c>
      <c r="AH3491" t="s">
        <v>54</v>
      </c>
      <c r="AJ3491">
        <f>VLOOKUP(D3491,[3]Multipliers!$B:$AT,36)</f>
        <v>0.40566265140629199</v>
      </c>
      <c r="AK3491">
        <f>VLOOKUP(D3491,[3]Multipliers!$B:$AT,36)</f>
        <v>0.40566265140629199</v>
      </c>
      <c r="AL3491" s="3">
        <v>168592</v>
      </c>
      <c r="AM3491" t="e">
        <f t="shared" si="470"/>
        <v>#DIV/0!</v>
      </c>
    </row>
    <row r="3492" spans="1:39">
      <c r="A3492" s="2" t="str">
        <f t="shared" si="464"/>
        <v>HAN'S LASER TECHNOLOGY CO., LTD.V63ELM</v>
      </c>
      <c r="B3492" s="2" t="str">
        <f t="shared" si="465"/>
        <v>EQP,AE,ELM,D93-V63,HANS,RETROFIT KITRetrofit</v>
      </c>
      <c r="D3492">
        <v>385601</v>
      </c>
      <c r="E3492" t="s">
        <v>3590</v>
      </c>
      <c r="F3492" t="s">
        <v>40</v>
      </c>
      <c r="G3492" t="s">
        <v>41</v>
      </c>
      <c r="H3492" t="s">
        <v>42</v>
      </c>
      <c r="I3492" t="s">
        <v>43</v>
      </c>
      <c r="J3492" t="s">
        <v>55</v>
      </c>
      <c r="K3492" t="s">
        <v>3873</v>
      </c>
      <c r="L3492" t="s">
        <v>985</v>
      </c>
      <c r="M3492" t="s">
        <v>3874</v>
      </c>
      <c r="N3492" s="18">
        <v>13900</v>
      </c>
      <c r="O3492" s="98">
        <v>12788</v>
      </c>
      <c r="P3492">
        <v>1</v>
      </c>
      <c r="Q3492" t="s">
        <v>48</v>
      </c>
      <c r="S3492"/>
      <c r="T3492"/>
      <c r="U3492" t="s">
        <v>50</v>
      </c>
      <c r="V3492" t="s">
        <v>51</v>
      </c>
      <c r="W3492">
        <v>12788</v>
      </c>
      <c r="X3492"/>
      <c r="Z3492" s="3">
        <f t="shared" si="466"/>
        <v>13900</v>
      </c>
      <c r="AA3492" s="3">
        <f t="shared" si="467"/>
        <v>12788</v>
      </c>
      <c r="AB3492" s="3">
        <f t="shared" si="468"/>
        <v>12788</v>
      </c>
      <c r="AC3492">
        <f t="shared" si="469"/>
        <v>1112</v>
      </c>
      <c r="AD3492" t="e">
        <f>_xlfn.XLOOKUP(V3492,[2]Index!L:L,[2]Index!M:M)</f>
        <v>#N/A</v>
      </c>
      <c r="AE3492" s="3" t="s">
        <v>5821</v>
      </c>
      <c r="AF3492" t="s">
        <v>52</v>
      </c>
      <c r="AG3492" s="7" t="s">
        <v>53</v>
      </c>
      <c r="AH3492" t="s">
        <v>54</v>
      </c>
      <c r="AJ3492">
        <f>VLOOKUP(D3492,[3]Multipliers!$B:$AT,36)</f>
        <v>0.97849651890367495</v>
      </c>
      <c r="AK3492">
        <f>VLOOKUP(D3492,[3]Multipliers!$B:$AT,36)</f>
        <v>0.97849651890367495</v>
      </c>
      <c r="AM3492" t="e">
        <f t="shared" si="470"/>
        <v>#DIV/0!</v>
      </c>
    </row>
    <row r="3493" spans="1:39">
      <c r="A3493" s="2" t="str">
        <f t="shared" si="464"/>
        <v>ALLEGRO TECHNOLOGY LIMITEDV63STOM</v>
      </c>
      <c r="B3493" s="2" t="str">
        <f t="shared" si="465"/>
        <v>EQP,AE,STOM,D93-V63,ALLEGRO TECH,RETROFIT KITRetrofit</v>
      </c>
      <c r="D3493">
        <v>385007</v>
      </c>
      <c r="E3493" t="s">
        <v>3311</v>
      </c>
      <c r="F3493" t="s">
        <v>40</v>
      </c>
      <c r="G3493" t="s">
        <v>41</v>
      </c>
      <c r="H3493" t="s">
        <v>42</v>
      </c>
      <c r="I3493" t="s">
        <v>43</v>
      </c>
      <c r="J3493" t="s">
        <v>55</v>
      </c>
      <c r="K3493" t="s">
        <v>3875</v>
      </c>
      <c r="L3493" t="s">
        <v>3657</v>
      </c>
      <c r="M3493" t="s">
        <v>3876</v>
      </c>
      <c r="N3493" s="18">
        <v>3344</v>
      </c>
      <c r="O3493" s="98">
        <v>3226</v>
      </c>
      <c r="P3493">
        <v>9</v>
      </c>
      <c r="Q3493" t="s">
        <v>48</v>
      </c>
      <c r="R3493">
        <v>9</v>
      </c>
      <c r="S3493" t="s">
        <v>3312</v>
      </c>
      <c r="T3493" t="s">
        <v>3312</v>
      </c>
      <c r="U3493" t="s">
        <v>50</v>
      </c>
      <c r="V3493" t="s">
        <v>51</v>
      </c>
      <c r="W3493">
        <v>3076.48</v>
      </c>
      <c r="X3493">
        <v>4751</v>
      </c>
      <c r="Y3493">
        <v>938</v>
      </c>
      <c r="Z3493" s="3">
        <f t="shared" si="466"/>
        <v>30096</v>
      </c>
      <c r="AA3493" s="3">
        <f t="shared" si="467"/>
        <v>27688.32</v>
      </c>
      <c r="AB3493" s="3">
        <f t="shared" si="468"/>
        <v>29034</v>
      </c>
      <c r="AC3493">
        <f t="shared" si="469"/>
        <v>1062</v>
      </c>
      <c r="AD3493" t="e">
        <f>_xlfn.XLOOKUP(V3493,[2]Index!L:L,[2]Index!M:M)</f>
        <v>#N/A</v>
      </c>
      <c r="AE3493" s="3" t="s">
        <v>5821</v>
      </c>
      <c r="AF3493" t="s">
        <v>52</v>
      </c>
      <c r="AG3493" s="7" t="s">
        <v>53</v>
      </c>
      <c r="AH3493" t="s">
        <v>54</v>
      </c>
      <c r="AJ3493" t="e">
        <f>VLOOKUP(D3493,[3]Multipliers!$B:$AT,36)</f>
        <v>#VALUE!</v>
      </c>
      <c r="AK3493" t="e">
        <f>VLOOKUP(D3493,[3]Multipliers!$B:$AT,36)</f>
        <v>#VALUE!</v>
      </c>
      <c r="AM3493">
        <f t="shared" si="470"/>
        <v>0</v>
      </c>
    </row>
    <row r="3494" spans="1:39">
      <c r="A3494" s="2" t="str">
        <f t="shared" si="464"/>
        <v>ALLEGRO TECHNOLOGY LIMITEDV63STOM</v>
      </c>
      <c r="B3494" s="2" t="str">
        <f t="shared" si="465"/>
        <v>EQP,AE,STOM,D93-V63,ALLEGRO TECH,RETROFIT KITRetrofit</v>
      </c>
      <c r="D3494">
        <v>385007</v>
      </c>
      <c r="E3494" t="s">
        <v>3311</v>
      </c>
      <c r="F3494" t="s">
        <v>40</v>
      </c>
      <c r="G3494" t="s">
        <v>41</v>
      </c>
      <c r="H3494" t="s">
        <v>42</v>
      </c>
      <c r="I3494" t="s">
        <v>43</v>
      </c>
      <c r="J3494" t="s">
        <v>55</v>
      </c>
      <c r="K3494" t="s">
        <v>3875</v>
      </c>
      <c r="L3494" t="s">
        <v>3657</v>
      </c>
      <c r="M3494" t="s">
        <v>3876</v>
      </c>
      <c r="N3494" s="18">
        <v>3344</v>
      </c>
      <c r="O3494" s="98">
        <v>3226</v>
      </c>
      <c r="P3494">
        <v>9</v>
      </c>
      <c r="Q3494" t="s">
        <v>48</v>
      </c>
      <c r="R3494">
        <v>9</v>
      </c>
      <c r="S3494" t="s">
        <v>3312</v>
      </c>
      <c r="T3494" t="s">
        <v>3312</v>
      </c>
      <c r="U3494" t="s">
        <v>50</v>
      </c>
      <c r="V3494" t="s">
        <v>51</v>
      </c>
      <c r="W3494">
        <v>3076.48</v>
      </c>
      <c r="X3494">
        <v>4751</v>
      </c>
      <c r="Y3494">
        <v>938</v>
      </c>
      <c r="Z3494" s="3">
        <f t="shared" si="466"/>
        <v>30096</v>
      </c>
      <c r="AA3494" s="3">
        <f t="shared" si="467"/>
        <v>27688.32</v>
      </c>
      <c r="AB3494" s="3">
        <f t="shared" si="468"/>
        <v>29034</v>
      </c>
      <c r="AC3494">
        <f t="shared" si="469"/>
        <v>1062</v>
      </c>
      <c r="AD3494" t="e">
        <f>_xlfn.XLOOKUP(V3494,[2]Index!L:L,[2]Index!M:M)</f>
        <v>#N/A</v>
      </c>
      <c r="AE3494" s="3" t="s">
        <v>5821</v>
      </c>
      <c r="AF3494" t="s">
        <v>52</v>
      </c>
      <c r="AG3494" s="7" t="s">
        <v>53</v>
      </c>
      <c r="AH3494" t="s">
        <v>54</v>
      </c>
      <c r="AJ3494" t="e">
        <f>VLOOKUP(D3494,[3]Multipliers!$B:$AT,36)</f>
        <v>#VALUE!</v>
      </c>
      <c r="AK3494" t="e">
        <f>VLOOKUP(D3494,[3]Multipliers!$B:$AT,36)</f>
        <v>#VALUE!</v>
      </c>
      <c r="AM3494">
        <f t="shared" si="470"/>
        <v>0</v>
      </c>
    </row>
    <row r="3495" spans="1:39">
      <c r="A3495" s="2" t="str">
        <f t="shared" si="464"/>
        <v>HGLASER CO., LTD.V64FBW</v>
      </c>
      <c r="B3495" s="2" t="str">
        <f t="shared" si="465"/>
        <v>EQP,AE,BFS-FBW RSMA,V64,HG LASERRetrofit</v>
      </c>
      <c r="D3495">
        <v>386468</v>
      </c>
      <c r="E3495" t="s">
        <v>566</v>
      </c>
      <c r="F3495" t="s">
        <v>40</v>
      </c>
      <c r="G3495" t="s">
        <v>41</v>
      </c>
      <c r="H3495" t="s">
        <v>65</v>
      </c>
      <c r="I3495" t="s">
        <v>43</v>
      </c>
      <c r="J3495" t="s">
        <v>1095</v>
      </c>
      <c r="K3495" t="s">
        <v>3877</v>
      </c>
      <c r="L3495" t="s">
        <v>3487</v>
      </c>
      <c r="M3495" t="s">
        <v>3878</v>
      </c>
      <c r="N3495" s="18">
        <v>69900</v>
      </c>
      <c r="O3495" s="98">
        <v>60114</v>
      </c>
      <c r="P3495">
        <v>1</v>
      </c>
      <c r="Q3495" t="s">
        <v>48</v>
      </c>
      <c r="R3495">
        <v>8</v>
      </c>
      <c r="S3495"/>
      <c r="T3495" t="s">
        <v>3485</v>
      </c>
      <c r="U3495" t="s">
        <v>50</v>
      </c>
      <c r="V3495" t="s">
        <v>71</v>
      </c>
      <c r="W3495">
        <v>60114</v>
      </c>
      <c r="X3495"/>
      <c r="Y3495">
        <v>1376</v>
      </c>
      <c r="Z3495" s="3">
        <f t="shared" si="466"/>
        <v>69900</v>
      </c>
      <c r="AA3495" s="3">
        <f t="shared" si="467"/>
        <v>60114</v>
      </c>
      <c r="AB3495" s="3">
        <f t="shared" si="468"/>
        <v>60114</v>
      </c>
      <c r="AC3495">
        <f t="shared" si="469"/>
        <v>9786</v>
      </c>
      <c r="AD3495" t="str">
        <f>_xlfn.XLOOKUP(V3495,[2]Index!L:L,[2]Index!M:M)</f>
        <v>CN</v>
      </c>
      <c r="AE3495" s="3" t="s">
        <v>43</v>
      </c>
      <c r="AF3495" t="s">
        <v>52</v>
      </c>
      <c r="AG3495" s="4" t="s">
        <v>53</v>
      </c>
      <c r="AH3495" t="s">
        <v>64</v>
      </c>
      <c r="AJ3495">
        <f>VLOOKUP(D3495,[3]Multipliers!$B:$AT,36)</f>
        <v>4.5399314818805063</v>
      </c>
      <c r="AK3495">
        <f>VLOOKUP(D3495,[3]Multipliers!$B:$AT,36)</f>
        <v>4.5399314818805063</v>
      </c>
      <c r="AM3495">
        <f t="shared" si="470"/>
        <v>0</v>
      </c>
    </row>
    <row r="3496" spans="1:39">
      <c r="A3496" s="2" t="str">
        <f t="shared" si="464"/>
        <v>HGLASER CO., LTD.V64RFW</v>
      </c>
      <c r="B3496" s="2" t="str">
        <f t="shared" si="465"/>
        <v>EQP,AE,BFS-RFW RSMA,V64,HG LASERRetrofit</v>
      </c>
      <c r="C3496" s="3" t="str">
        <f>_xlfn.CONCAT(G3496,L3496,"New Buy")</f>
        <v>iphoneRFWNew Buy</v>
      </c>
      <c r="D3496" s="33">
        <v>386474</v>
      </c>
      <c r="E3496" s="33" t="s">
        <v>566</v>
      </c>
      <c r="F3496" s="33" t="s">
        <v>40</v>
      </c>
      <c r="G3496" s="36" t="s">
        <v>41</v>
      </c>
      <c r="H3496" s="33" t="s">
        <v>65</v>
      </c>
      <c r="I3496" s="33" t="s">
        <v>43</v>
      </c>
      <c r="J3496" s="33" t="s">
        <v>1095</v>
      </c>
      <c r="K3496" s="33" t="s">
        <v>3879</v>
      </c>
      <c r="L3496" s="33" t="s">
        <v>3627</v>
      </c>
      <c r="M3496" s="33" t="s">
        <v>3880</v>
      </c>
      <c r="N3496" s="15">
        <v>69900</v>
      </c>
      <c r="O3496" s="26">
        <v>54200</v>
      </c>
      <c r="P3496" s="33">
        <v>1</v>
      </c>
      <c r="Q3496" s="33" t="s">
        <v>48</v>
      </c>
      <c r="R3496" s="34">
        <v>8</v>
      </c>
      <c r="S3496" s="43"/>
      <c r="T3496" s="43" t="s">
        <v>3485</v>
      </c>
      <c r="U3496" s="36" t="s">
        <v>50</v>
      </c>
      <c r="V3496" s="36" t="s">
        <v>71</v>
      </c>
      <c r="W3496" s="37">
        <v>46640</v>
      </c>
      <c r="X3496" s="38"/>
      <c r="Y3496" s="36">
        <v>1376</v>
      </c>
      <c r="Z3496" s="3">
        <f t="shared" si="466"/>
        <v>69900</v>
      </c>
      <c r="AA3496" s="3">
        <f t="shared" si="467"/>
        <v>46640</v>
      </c>
      <c r="AB3496" s="3">
        <f t="shared" si="468"/>
        <v>54200</v>
      </c>
      <c r="AC3496">
        <f t="shared" si="469"/>
        <v>15700</v>
      </c>
      <c r="AD3496" t="str">
        <f>_xlfn.XLOOKUP(V3496,[2]Index!L:L,[2]Index!M:M)</f>
        <v>CN</v>
      </c>
      <c r="AE3496" s="3" t="s">
        <v>43</v>
      </c>
      <c r="AF3496" t="s">
        <v>52</v>
      </c>
      <c r="AG3496" s="4" t="s">
        <v>53</v>
      </c>
      <c r="AH3496" t="s">
        <v>64</v>
      </c>
      <c r="AJ3496">
        <f>VLOOKUP(D3496,[3]Multipliers!$B:$AT,36)</f>
        <v>1.6453252000436163</v>
      </c>
      <c r="AK3496">
        <f>VLOOKUP(D3496,[3]Multipliers!$B:$AT,36)</f>
        <v>1.6453252000436163</v>
      </c>
      <c r="AM3496">
        <f t="shared" si="470"/>
        <v>0</v>
      </c>
    </row>
    <row r="3497" spans="1:39">
      <c r="A3497" s="2" t="str">
        <f t="shared" si="464"/>
        <v>HGLASER CO., LTD.V64LFW</v>
      </c>
      <c r="B3497" s="2" t="str">
        <f t="shared" si="465"/>
        <v>EQP,AE,BFS-LFW RSMA,V64,HG LASERRetrofit</v>
      </c>
      <c r="C3497" s="3" t="str">
        <f>_xlfn.CONCAT(G3497,L3497,"New Buy")</f>
        <v>iphoneLFWNew Buy</v>
      </c>
      <c r="D3497" s="33">
        <v>386471</v>
      </c>
      <c r="E3497" s="33" t="s">
        <v>566</v>
      </c>
      <c r="F3497" s="33" t="s">
        <v>40</v>
      </c>
      <c r="G3497" s="36" t="s">
        <v>41</v>
      </c>
      <c r="H3497" s="33" t="s">
        <v>65</v>
      </c>
      <c r="I3497" s="33" t="s">
        <v>43</v>
      </c>
      <c r="J3497" s="33" t="s">
        <v>1095</v>
      </c>
      <c r="K3497" s="33" t="s">
        <v>3881</v>
      </c>
      <c r="L3497" s="33" t="s">
        <v>3483</v>
      </c>
      <c r="M3497" s="33" t="s">
        <v>3882</v>
      </c>
      <c r="N3497" s="15">
        <v>64300</v>
      </c>
      <c r="O3497" s="26">
        <v>60114</v>
      </c>
      <c r="P3497" s="33">
        <v>1</v>
      </c>
      <c r="Q3497" s="33" t="s">
        <v>48</v>
      </c>
      <c r="R3497" s="34">
        <v>8</v>
      </c>
      <c r="S3497" s="43"/>
      <c r="T3497" s="43" t="s">
        <v>3485</v>
      </c>
      <c r="U3497" s="36" t="s">
        <v>50</v>
      </c>
      <c r="V3497" s="36" t="s">
        <v>71</v>
      </c>
      <c r="W3497" s="37">
        <v>60114</v>
      </c>
      <c r="X3497" s="38"/>
      <c r="Y3497" s="36">
        <v>1376</v>
      </c>
      <c r="Z3497" s="3">
        <f t="shared" si="466"/>
        <v>64300</v>
      </c>
      <c r="AA3497" s="3">
        <f t="shared" si="467"/>
        <v>60114</v>
      </c>
      <c r="AB3497" s="3">
        <f t="shared" si="468"/>
        <v>60114</v>
      </c>
      <c r="AC3497">
        <f t="shared" si="469"/>
        <v>4186</v>
      </c>
      <c r="AD3497" t="str">
        <f>_xlfn.XLOOKUP(V3497,[2]Index!L:L,[2]Index!M:M)</f>
        <v>CN</v>
      </c>
      <c r="AE3497" s="3" t="s">
        <v>43</v>
      </c>
      <c r="AF3497" t="s">
        <v>52</v>
      </c>
      <c r="AG3497" s="7" t="s">
        <v>53</v>
      </c>
      <c r="AH3497" t="s">
        <v>64</v>
      </c>
      <c r="AJ3497">
        <f>VLOOKUP(D3497,[3]Multipliers!$B:$AT,36)</f>
        <v>2.4868224966218579</v>
      </c>
      <c r="AK3497">
        <f>VLOOKUP(D3497,[3]Multipliers!$B:$AT,36)</f>
        <v>2.4868224966218579</v>
      </c>
      <c r="AM3497">
        <f t="shared" si="470"/>
        <v>0</v>
      </c>
    </row>
    <row r="3498" spans="1:39">
      <c r="A3498" s="2" t="str">
        <f t="shared" si="464"/>
        <v>HGLASER CO., LTD.V64RBW</v>
      </c>
      <c r="B3498" s="2" t="str">
        <f t="shared" si="465"/>
        <v>EQP,AE,BFS-RBW RSMA,V64,HG LASERRetrofit</v>
      </c>
      <c r="D3498">
        <v>386473</v>
      </c>
      <c r="E3498" t="s">
        <v>566</v>
      </c>
      <c r="F3498" t="s">
        <v>40</v>
      </c>
      <c r="G3498" t="s">
        <v>41</v>
      </c>
      <c r="H3498" t="s">
        <v>65</v>
      </c>
      <c r="I3498" t="s">
        <v>43</v>
      </c>
      <c r="J3498" t="s">
        <v>1095</v>
      </c>
      <c r="K3498" t="s">
        <v>3883</v>
      </c>
      <c r="L3498" t="s">
        <v>3599</v>
      </c>
      <c r="M3498" t="s">
        <v>3884</v>
      </c>
      <c r="N3498" s="98">
        <v>69900</v>
      </c>
      <c r="O3498" s="98">
        <v>54200</v>
      </c>
      <c r="P3498">
        <v>1</v>
      </c>
      <c r="Q3498" t="s">
        <v>48</v>
      </c>
      <c r="R3498">
        <v>8</v>
      </c>
      <c r="S3498"/>
      <c r="T3498" t="s">
        <v>3485</v>
      </c>
      <c r="U3498" t="s">
        <v>50</v>
      </c>
      <c r="V3498" t="s">
        <v>71</v>
      </c>
      <c r="W3498">
        <v>54200</v>
      </c>
      <c r="X3498"/>
      <c r="Y3498" s="99">
        <v>1376</v>
      </c>
      <c r="Z3498" s="3">
        <f t="shared" si="466"/>
        <v>69900</v>
      </c>
      <c r="AA3498" s="3">
        <f t="shared" si="467"/>
        <v>54200</v>
      </c>
      <c r="AB3498" s="3">
        <f t="shared" si="468"/>
        <v>54200</v>
      </c>
      <c r="AC3498">
        <f t="shared" si="469"/>
        <v>15700</v>
      </c>
      <c r="AD3498" t="str">
        <f>_xlfn.XLOOKUP(V3498,[2]Index!L:L,[2]Index!M:M)</f>
        <v>CN</v>
      </c>
      <c r="AE3498" s="3" t="s">
        <v>43</v>
      </c>
      <c r="AF3498" t="s">
        <v>52</v>
      </c>
      <c r="AG3498" s="9" t="s">
        <v>53</v>
      </c>
      <c r="AH3498" t="s">
        <v>64</v>
      </c>
      <c r="AJ3498">
        <f>VLOOKUP(D3498,[3]Multipliers!$B:$AT,36)</f>
        <v>1.6453252000436163</v>
      </c>
      <c r="AK3498">
        <f>VLOOKUP(D3498,[3]Multipliers!$B:$AT,36)</f>
        <v>1.6453252000436163</v>
      </c>
      <c r="AM3498">
        <f t="shared" si="470"/>
        <v>0</v>
      </c>
    </row>
    <row r="3499" spans="1:39">
      <c r="A3499" s="2" t="str">
        <f t="shared" si="464"/>
        <v>HGLASER CO., LTD.V64PAMW</v>
      </c>
      <c r="B3499" s="2" t="str">
        <f t="shared" si="465"/>
        <v>EQP,AE,PAMW,N104-V6X,HG LASER,RETROFIT KITRetrofit</v>
      </c>
      <c r="D3499">
        <v>386098</v>
      </c>
      <c r="E3499" t="s">
        <v>566</v>
      </c>
      <c r="F3499" t="s">
        <v>40</v>
      </c>
      <c r="G3499" t="s">
        <v>41</v>
      </c>
      <c r="H3499" t="s">
        <v>65</v>
      </c>
      <c r="I3499" t="s">
        <v>43</v>
      </c>
      <c r="J3499" t="s">
        <v>73</v>
      </c>
      <c r="K3499" t="s">
        <v>3804</v>
      </c>
      <c r="L3499" t="s">
        <v>1112</v>
      </c>
      <c r="M3499" t="s">
        <v>3805</v>
      </c>
      <c r="N3499" s="98">
        <v>41810.9</v>
      </c>
      <c r="O3499" s="98">
        <v>39800</v>
      </c>
      <c r="P3499">
        <v>3</v>
      </c>
      <c r="Q3499" t="s">
        <v>48</v>
      </c>
      <c r="R3499">
        <v>6</v>
      </c>
      <c r="S3499"/>
      <c r="T3499"/>
      <c r="U3499" t="s">
        <v>50</v>
      </c>
      <c r="V3499" t="s">
        <v>71</v>
      </c>
      <c r="W3499" s="98">
        <v>33866.828999999998</v>
      </c>
      <c r="X3499"/>
      <c r="Y3499">
        <v>1376</v>
      </c>
      <c r="Z3499" s="3">
        <f t="shared" si="466"/>
        <v>125432.70000000001</v>
      </c>
      <c r="AA3499" s="3">
        <f t="shared" si="467"/>
        <v>101600.48699999999</v>
      </c>
      <c r="AB3499" s="3">
        <f t="shared" si="468"/>
        <v>119400</v>
      </c>
      <c r="AC3499">
        <f t="shared" si="469"/>
        <v>6032.7000000000116</v>
      </c>
      <c r="AD3499" t="str">
        <f>_xlfn.XLOOKUP(V3499,[2]Index!L:L,[2]Index!M:M)</f>
        <v>CN</v>
      </c>
      <c r="AE3499" s="3" t="s">
        <v>5821</v>
      </c>
      <c r="AF3499" t="s">
        <v>52</v>
      </c>
      <c r="AG3499" s="7" t="s">
        <v>53</v>
      </c>
      <c r="AH3499" t="s">
        <v>54</v>
      </c>
      <c r="AJ3499">
        <f>VLOOKUP(D3499,[3]Multipliers!$B:$AT,36)</f>
        <v>1.2915578199282829</v>
      </c>
      <c r="AK3499">
        <f>VLOOKUP(D3499,[3]Multipliers!$B:$AT,36)</f>
        <v>1.2915578199282829</v>
      </c>
      <c r="AM3499">
        <f t="shared" si="470"/>
        <v>0</v>
      </c>
    </row>
    <row r="3500" spans="1:39">
      <c r="A3500" s="2" t="str">
        <f t="shared" si="464"/>
        <v>HGLASER CO., LTD.V64ELM</v>
      </c>
      <c r="B3500" s="2" t="str">
        <f t="shared" si="465"/>
        <v>EQP,AE,ELM,D48-V64,HG LASER,RETROFIT KITRetrofit</v>
      </c>
      <c r="D3500">
        <v>385150</v>
      </c>
      <c r="E3500" t="s">
        <v>566</v>
      </c>
      <c r="F3500" t="s">
        <v>40</v>
      </c>
      <c r="G3500" t="s">
        <v>41</v>
      </c>
      <c r="H3500" t="s">
        <v>65</v>
      </c>
      <c r="I3500" t="s">
        <v>43</v>
      </c>
      <c r="J3500" t="s">
        <v>73</v>
      </c>
      <c r="K3500" t="s">
        <v>3885</v>
      </c>
      <c r="L3500" t="s">
        <v>985</v>
      </c>
      <c r="M3500" t="s">
        <v>3886</v>
      </c>
      <c r="N3500" s="98">
        <v>21470</v>
      </c>
      <c r="O3500" s="98">
        <v>15800</v>
      </c>
      <c r="P3500">
        <v>4</v>
      </c>
      <c r="Q3500" t="s">
        <v>48</v>
      </c>
      <c r="R3500">
        <v>6</v>
      </c>
      <c r="S3500"/>
      <c r="T3500"/>
      <c r="U3500" t="s">
        <v>50</v>
      </c>
      <c r="V3500" t="s">
        <v>71</v>
      </c>
      <c r="W3500" s="98">
        <v>15800</v>
      </c>
      <c r="X3500"/>
      <c r="Y3500">
        <v>1376</v>
      </c>
      <c r="Z3500" s="3">
        <f t="shared" si="466"/>
        <v>85880</v>
      </c>
      <c r="AA3500" s="3">
        <f t="shared" si="467"/>
        <v>63200</v>
      </c>
      <c r="AB3500" s="3">
        <f t="shared" si="468"/>
        <v>63200</v>
      </c>
      <c r="AC3500">
        <f t="shared" si="469"/>
        <v>22680</v>
      </c>
      <c r="AD3500" t="str">
        <f>_xlfn.XLOOKUP(V3500,[2]Index!L:L,[2]Index!M:M)</f>
        <v>CN</v>
      </c>
      <c r="AE3500" s="3" t="s">
        <v>5821</v>
      </c>
      <c r="AF3500" t="s">
        <v>52</v>
      </c>
      <c r="AG3500" s="7" t="s">
        <v>53</v>
      </c>
      <c r="AH3500" t="s">
        <v>54</v>
      </c>
      <c r="AJ3500">
        <f>VLOOKUP(D3500,[3]Multipliers!$B:$AT,36)</f>
        <v>1.3635971347199447</v>
      </c>
      <c r="AK3500">
        <f>VLOOKUP(D3500,[3]Multipliers!$B:$AT,36)</f>
        <v>1.3635971347199447</v>
      </c>
      <c r="AM3500">
        <f t="shared" si="470"/>
        <v>0</v>
      </c>
    </row>
    <row r="3501" spans="1:39">
      <c r="A3501" s="2" t="str">
        <f t="shared" si="464"/>
        <v>HGLASER CO., LTD.V64HAL-UV</v>
      </c>
      <c r="B3501" s="2" t="str">
        <f t="shared" si="465"/>
        <v>EQP,AE,HAL-UV AUTO(HAL-UV),D48-V64,HG LASER,RETROFIT KITRetrofit</v>
      </c>
      <c r="D3501">
        <v>385154</v>
      </c>
      <c r="E3501" t="s">
        <v>566</v>
      </c>
      <c r="F3501" t="s">
        <v>40</v>
      </c>
      <c r="G3501" t="s">
        <v>41</v>
      </c>
      <c r="H3501" t="s">
        <v>65</v>
      </c>
      <c r="I3501" t="s">
        <v>43</v>
      </c>
      <c r="J3501" t="s">
        <v>73</v>
      </c>
      <c r="K3501" t="s">
        <v>3887</v>
      </c>
      <c r="L3501" t="s">
        <v>944</v>
      </c>
      <c r="M3501" t="s">
        <v>3888</v>
      </c>
      <c r="N3501" s="98">
        <v>18362</v>
      </c>
      <c r="O3501" s="98">
        <v>16500</v>
      </c>
      <c r="P3501">
        <v>3</v>
      </c>
      <c r="Q3501" t="s">
        <v>48</v>
      </c>
      <c r="R3501">
        <v>6</v>
      </c>
      <c r="S3501"/>
      <c r="T3501" t="s">
        <v>3838</v>
      </c>
      <c r="U3501" t="s">
        <v>50</v>
      </c>
      <c r="V3501" t="s">
        <v>71</v>
      </c>
      <c r="W3501" s="98">
        <v>14428.05</v>
      </c>
      <c r="X3501"/>
      <c r="Y3501">
        <v>1376</v>
      </c>
      <c r="Z3501" s="3">
        <f t="shared" si="466"/>
        <v>55086</v>
      </c>
      <c r="AA3501" s="3">
        <f t="shared" si="467"/>
        <v>43284.149999999994</v>
      </c>
      <c r="AB3501" s="3">
        <f t="shared" si="468"/>
        <v>49500</v>
      </c>
      <c r="AC3501">
        <f t="shared" si="469"/>
        <v>5586</v>
      </c>
      <c r="AD3501" t="str">
        <f>_xlfn.XLOOKUP(V3501,[2]Index!L:L,[2]Index!M:M)</f>
        <v>CN</v>
      </c>
      <c r="AE3501" s="3" t="s">
        <v>5821</v>
      </c>
      <c r="AF3501" t="s">
        <v>52</v>
      </c>
      <c r="AG3501" s="7" t="s">
        <v>53</v>
      </c>
      <c r="AH3501" t="s">
        <v>54</v>
      </c>
      <c r="AJ3501">
        <f>VLOOKUP(D3501,[3]Multipliers!$B:$AT,36)</f>
        <v>1.3056068335936442</v>
      </c>
      <c r="AK3501">
        <f>VLOOKUP(D3501,[3]Multipliers!$B:$AT,36)</f>
        <v>1.3056068335936442</v>
      </c>
      <c r="AM3501">
        <f t="shared" si="470"/>
        <v>0</v>
      </c>
    </row>
    <row r="3502" spans="1:39">
      <c r="A3502" s="2" t="str">
        <f t="shared" si="464"/>
        <v>ALLEGRO TECHNOLOGY LIMITEDV64STOM</v>
      </c>
      <c r="B3502" s="2" t="str">
        <f t="shared" si="465"/>
        <v>EQP,AE,STOM,D48-V64,ALLEGRO TECH,RETROFIT KITRetrofit</v>
      </c>
      <c r="D3502">
        <v>385273</v>
      </c>
      <c r="E3502" t="s">
        <v>3311</v>
      </c>
      <c r="F3502" t="s">
        <v>40</v>
      </c>
      <c r="G3502" t="s">
        <v>41</v>
      </c>
      <c r="H3502" t="s">
        <v>65</v>
      </c>
      <c r="I3502" t="s">
        <v>43</v>
      </c>
      <c r="J3502" t="s">
        <v>73</v>
      </c>
      <c r="K3502" t="s">
        <v>3889</v>
      </c>
      <c r="L3502" t="s">
        <v>3657</v>
      </c>
      <c r="M3502" t="s">
        <v>3890</v>
      </c>
      <c r="N3502" s="98">
        <v>3344</v>
      </c>
      <c r="O3502" s="98">
        <v>3226</v>
      </c>
      <c r="P3502">
        <v>17</v>
      </c>
      <c r="Q3502" t="s">
        <v>48</v>
      </c>
      <c r="R3502">
        <v>9</v>
      </c>
      <c r="S3502" t="s">
        <v>3312</v>
      </c>
      <c r="T3502" t="s">
        <v>3312</v>
      </c>
      <c r="U3502" t="s">
        <v>50</v>
      </c>
      <c r="V3502" t="s">
        <v>71</v>
      </c>
      <c r="W3502" s="98">
        <v>3076.48</v>
      </c>
      <c r="X3502">
        <v>4751</v>
      </c>
      <c r="Y3502">
        <v>938</v>
      </c>
      <c r="Z3502" s="3">
        <f t="shared" si="466"/>
        <v>56848</v>
      </c>
      <c r="AA3502" s="3">
        <f t="shared" si="467"/>
        <v>52300.160000000003</v>
      </c>
      <c r="AB3502" s="3">
        <f t="shared" si="468"/>
        <v>54842</v>
      </c>
      <c r="AC3502">
        <f t="shared" si="469"/>
        <v>2006</v>
      </c>
      <c r="AD3502" t="str">
        <f>_xlfn.XLOOKUP(V3502,[2]Index!L:L,[2]Index!M:M)</f>
        <v>CN</v>
      </c>
      <c r="AE3502" s="3" t="s">
        <v>5821</v>
      </c>
      <c r="AF3502" t="s">
        <v>52</v>
      </c>
      <c r="AG3502" s="7" t="s">
        <v>53</v>
      </c>
      <c r="AH3502" t="s">
        <v>54</v>
      </c>
      <c r="AJ3502" t="e">
        <f>VLOOKUP(D3502,[3]Multipliers!$B:$AT,36)</f>
        <v>#VALUE!</v>
      </c>
      <c r="AK3502" t="e">
        <f>VLOOKUP(D3502,[3]Multipliers!$B:$AT,36)</f>
        <v>#VALUE!</v>
      </c>
      <c r="AM3502">
        <f t="shared" si="470"/>
        <v>0</v>
      </c>
    </row>
    <row r="3503" spans="1:39">
      <c r="A3503" s="2" t="str">
        <f t="shared" si="464"/>
        <v>ALLEGRO TECHNOLOGY LIMITEDV64STOM</v>
      </c>
      <c r="B3503" s="2" t="str">
        <f t="shared" si="465"/>
        <v>EQP,AE,STOM,D48-V64,ALLEGRO TECH,RETROFIT KITRetrofit</v>
      </c>
      <c r="D3503">
        <v>385273</v>
      </c>
      <c r="E3503" t="s">
        <v>3311</v>
      </c>
      <c r="F3503" t="s">
        <v>40</v>
      </c>
      <c r="G3503" t="s">
        <v>41</v>
      </c>
      <c r="H3503" t="s">
        <v>65</v>
      </c>
      <c r="I3503" t="s">
        <v>43</v>
      </c>
      <c r="J3503" t="s">
        <v>73</v>
      </c>
      <c r="K3503" t="s">
        <v>3889</v>
      </c>
      <c r="L3503" t="s">
        <v>3657</v>
      </c>
      <c r="M3503" t="s">
        <v>3890</v>
      </c>
      <c r="N3503" s="98">
        <v>3344</v>
      </c>
      <c r="O3503" s="98">
        <v>3226</v>
      </c>
      <c r="P3503">
        <v>17</v>
      </c>
      <c r="Q3503" t="s">
        <v>48</v>
      </c>
      <c r="R3503">
        <v>9</v>
      </c>
      <c r="S3503" t="s">
        <v>3312</v>
      </c>
      <c r="T3503" t="s">
        <v>3312</v>
      </c>
      <c r="U3503" t="s">
        <v>50</v>
      </c>
      <c r="V3503" t="s">
        <v>71</v>
      </c>
      <c r="W3503" s="98">
        <v>3076.48</v>
      </c>
      <c r="X3503">
        <v>4751</v>
      </c>
      <c r="Y3503">
        <v>938</v>
      </c>
      <c r="Z3503" s="3">
        <f t="shared" si="466"/>
        <v>56848</v>
      </c>
      <c r="AA3503" s="3">
        <f t="shared" si="467"/>
        <v>52300.160000000003</v>
      </c>
      <c r="AB3503" s="3">
        <f t="shared" si="468"/>
        <v>54842</v>
      </c>
      <c r="AC3503">
        <f t="shared" si="469"/>
        <v>2006</v>
      </c>
      <c r="AD3503" t="str">
        <f>_xlfn.XLOOKUP(V3503,[2]Index!L:L,[2]Index!M:M)</f>
        <v>CN</v>
      </c>
      <c r="AE3503" s="3" t="s">
        <v>5821</v>
      </c>
      <c r="AF3503" t="s">
        <v>52</v>
      </c>
      <c r="AG3503" s="7" t="s">
        <v>53</v>
      </c>
      <c r="AH3503" t="s">
        <v>54</v>
      </c>
      <c r="AJ3503" t="e">
        <f>VLOOKUP(D3503,[3]Multipliers!$B:$AT,36)</f>
        <v>#VALUE!</v>
      </c>
      <c r="AK3503" t="e">
        <f>VLOOKUP(D3503,[3]Multipliers!$B:$AT,36)</f>
        <v>#VALUE!</v>
      </c>
      <c r="AM3503">
        <f t="shared" si="470"/>
        <v>0</v>
      </c>
    </row>
    <row r="3504" spans="1:39">
      <c r="A3504" s="2" t="str">
        <f t="shared" si="464"/>
        <v>HAN'S LASER TECHNOLOGY CO., LTD.V64BCW</v>
      </c>
      <c r="B3504" s="2" t="str">
        <f t="shared" si="465"/>
        <v>EQP,AE,BCW,D47-V64,HANS,RETROFIT KITRetrofit</v>
      </c>
      <c r="D3504">
        <v>385076</v>
      </c>
      <c r="E3504" t="s">
        <v>3590</v>
      </c>
      <c r="F3504" t="s">
        <v>40</v>
      </c>
      <c r="G3504" t="s">
        <v>41</v>
      </c>
      <c r="H3504" t="s">
        <v>65</v>
      </c>
      <c r="I3504" t="s">
        <v>43</v>
      </c>
      <c r="J3504" t="s">
        <v>181</v>
      </c>
      <c r="K3504" t="s">
        <v>3891</v>
      </c>
      <c r="L3504" t="s">
        <v>975</v>
      </c>
      <c r="M3504" t="s">
        <v>3892</v>
      </c>
      <c r="N3504" s="98">
        <v>38706</v>
      </c>
      <c r="O3504" s="98">
        <v>33984.35</v>
      </c>
      <c r="P3504">
        <v>4</v>
      </c>
      <c r="Q3504" t="s">
        <v>48</v>
      </c>
      <c r="S3504"/>
      <c r="T3504" t="s">
        <v>60</v>
      </c>
      <c r="U3504" t="s">
        <v>50</v>
      </c>
      <c r="V3504" t="s">
        <v>71</v>
      </c>
      <c r="W3504" s="98">
        <v>33984.35</v>
      </c>
      <c r="X3504"/>
      <c r="Z3504" s="3">
        <f t="shared" si="466"/>
        <v>154824</v>
      </c>
      <c r="AA3504" s="3">
        <f t="shared" si="467"/>
        <v>135937.4</v>
      </c>
      <c r="AB3504" s="3">
        <f t="shared" si="468"/>
        <v>135937.4</v>
      </c>
      <c r="AC3504">
        <f t="shared" si="469"/>
        <v>18886.600000000006</v>
      </c>
      <c r="AD3504" t="str">
        <f>_xlfn.XLOOKUP(V3504,[2]Index!L:L,[2]Index!M:M)</f>
        <v>CN</v>
      </c>
      <c r="AE3504" s="3" t="s">
        <v>5821</v>
      </c>
      <c r="AF3504" t="s">
        <v>52</v>
      </c>
      <c r="AG3504" s="4" t="s">
        <v>53</v>
      </c>
      <c r="AH3504" t="s">
        <v>54</v>
      </c>
      <c r="AJ3504">
        <f>VLOOKUP(D3504,[3]Multipliers!$B:$AT,36)</f>
        <v>0.59159141148903194</v>
      </c>
      <c r="AK3504">
        <f>VLOOKUP(D3504,[3]Multipliers!$B:$AT,36)</f>
        <v>0.59159141148903194</v>
      </c>
      <c r="AL3504" s="3">
        <v>168592</v>
      </c>
      <c r="AM3504">
        <f t="shared" si="470"/>
        <v>0</v>
      </c>
    </row>
    <row r="3505" spans="1:39">
      <c r="A3505" s="2" t="str">
        <f t="shared" si="464"/>
        <v>HAN'S LASER TECHNOLOGY CO., LTD.V63ELM</v>
      </c>
      <c r="B3505" s="2" t="str">
        <f t="shared" si="465"/>
        <v>EQP,AE,ELM(ELM AUTO),D47-V63,HANS,RETROFIT KITRetrofit</v>
      </c>
      <c r="D3505">
        <v>385602</v>
      </c>
      <c r="E3505" t="s">
        <v>3590</v>
      </c>
      <c r="F3505" t="s">
        <v>40</v>
      </c>
      <c r="G3505" t="s">
        <v>41</v>
      </c>
      <c r="H3505" t="s">
        <v>42</v>
      </c>
      <c r="I3505" t="s">
        <v>43</v>
      </c>
      <c r="J3505" t="s">
        <v>181</v>
      </c>
      <c r="K3505" t="s">
        <v>3893</v>
      </c>
      <c r="L3505" t="s">
        <v>985</v>
      </c>
      <c r="M3505" t="s">
        <v>3894</v>
      </c>
      <c r="N3505" s="98">
        <v>13900</v>
      </c>
      <c r="O3505" s="98">
        <v>12788</v>
      </c>
      <c r="P3505">
        <v>4</v>
      </c>
      <c r="Q3505" t="s">
        <v>48</v>
      </c>
      <c r="S3505"/>
      <c r="T3505"/>
      <c r="U3505" t="s">
        <v>50</v>
      </c>
      <c r="V3505" t="s">
        <v>51</v>
      </c>
      <c r="W3505" s="98">
        <v>12788</v>
      </c>
      <c r="X3505"/>
      <c r="Z3505" s="3">
        <f t="shared" si="466"/>
        <v>55600</v>
      </c>
      <c r="AA3505" s="3">
        <f t="shared" si="467"/>
        <v>51152</v>
      </c>
      <c r="AB3505" s="3">
        <f t="shared" si="468"/>
        <v>51152</v>
      </c>
      <c r="AC3505">
        <f t="shared" si="469"/>
        <v>4448</v>
      </c>
      <c r="AD3505" t="e">
        <f>_xlfn.XLOOKUP(V3505,[2]Index!L:L,[2]Index!M:M)</f>
        <v>#N/A</v>
      </c>
      <c r="AE3505" s="3" t="s">
        <v>5821</v>
      </c>
      <c r="AF3505" t="s">
        <v>52</v>
      </c>
      <c r="AG3505" s="7" t="s">
        <v>53</v>
      </c>
      <c r="AH3505" t="s">
        <v>54</v>
      </c>
      <c r="AJ3505">
        <f>VLOOKUP(D3505,[3]Multipliers!$B:$AT,36)</f>
        <v>0.97849651890367495</v>
      </c>
      <c r="AK3505">
        <f>VLOOKUP(D3505,[3]Multipliers!$B:$AT,36)</f>
        <v>0.97849651890367495</v>
      </c>
      <c r="AM3505">
        <f t="shared" si="470"/>
        <v>0</v>
      </c>
    </row>
    <row r="3506" spans="1:39">
      <c r="A3506" s="2" t="str">
        <f t="shared" si="464"/>
        <v>ALLEGRO TECHNOLOGY LIMITEDV63STOM</v>
      </c>
      <c r="B3506" s="2" t="str">
        <f t="shared" si="465"/>
        <v>EQP,AE,STOM,D47-V63,ALLEGRO TECH,RETROFIT KITRetrofit</v>
      </c>
      <c r="D3506">
        <v>385006</v>
      </c>
      <c r="E3506" t="s">
        <v>3311</v>
      </c>
      <c r="F3506" t="s">
        <v>40</v>
      </c>
      <c r="G3506" t="s">
        <v>41</v>
      </c>
      <c r="H3506" t="s">
        <v>42</v>
      </c>
      <c r="I3506" t="s">
        <v>43</v>
      </c>
      <c r="J3506" t="s">
        <v>181</v>
      </c>
      <c r="K3506" t="s">
        <v>3895</v>
      </c>
      <c r="L3506" t="s">
        <v>3657</v>
      </c>
      <c r="M3506" t="s">
        <v>3896</v>
      </c>
      <c r="N3506" s="98">
        <v>3344</v>
      </c>
      <c r="O3506" s="98">
        <v>3226</v>
      </c>
      <c r="P3506">
        <v>14</v>
      </c>
      <c r="Q3506" t="s">
        <v>48</v>
      </c>
      <c r="R3506">
        <v>9</v>
      </c>
      <c r="S3506" t="s">
        <v>3312</v>
      </c>
      <c r="T3506" t="s">
        <v>3312</v>
      </c>
      <c r="U3506" t="s">
        <v>50</v>
      </c>
      <c r="V3506" t="s">
        <v>51</v>
      </c>
      <c r="W3506" s="98">
        <v>3076.48</v>
      </c>
      <c r="X3506">
        <v>4751</v>
      </c>
      <c r="Y3506">
        <v>938</v>
      </c>
      <c r="Z3506" s="3">
        <f t="shared" si="466"/>
        <v>46816</v>
      </c>
      <c r="AA3506" s="3">
        <f t="shared" si="467"/>
        <v>43070.720000000001</v>
      </c>
      <c r="AB3506" s="3">
        <f t="shared" si="468"/>
        <v>45164</v>
      </c>
      <c r="AC3506">
        <f t="shared" si="469"/>
        <v>1652</v>
      </c>
      <c r="AD3506" t="e">
        <f>_xlfn.XLOOKUP(V3506,[2]Index!L:L,[2]Index!M:M)</f>
        <v>#N/A</v>
      </c>
      <c r="AE3506" s="3" t="s">
        <v>5821</v>
      </c>
      <c r="AF3506" t="s">
        <v>52</v>
      </c>
      <c r="AG3506" s="7" t="s">
        <v>53</v>
      </c>
      <c r="AH3506" t="s">
        <v>54</v>
      </c>
      <c r="AJ3506" t="e">
        <f>VLOOKUP(D3506,[3]Multipliers!$B:$AT,36)</f>
        <v>#VALUE!</v>
      </c>
      <c r="AK3506" t="e">
        <f>VLOOKUP(D3506,[3]Multipliers!$B:$AT,36)</f>
        <v>#VALUE!</v>
      </c>
      <c r="AM3506">
        <f t="shared" si="470"/>
        <v>0</v>
      </c>
    </row>
    <row r="3507" spans="1:39">
      <c r="A3507" s="2" t="str">
        <f t="shared" si="464"/>
        <v>ALLEGRO TECHNOLOGY LIMITEDV63STOM</v>
      </c>
      <c r="B3507" s="2" t="str">
        <f t="shared" si="465"/>
        <v>EQP,AE,STOM,D47-V63,ALLEGRO TECH,RETROFIT KITRetrofit</v>
      </c>
      <c r="D3507">
        <v>385006</v>
      </c>
      <c r="E3507" t="s">
        <v>3311</v>
      </c>
      <c r="F3507" t="s">
        <v>40</v>
      </c>
      <c r="G3507" t="s">
        <v>41</v>
      </c>
      <c r="H3507" t="s">
        <v>42</v>
      </c>
      <c r="I3507" t="s">
        <v>43</v>
      </c>
      <c r="J3507" t="s">
        <v>181</v>
      </c>
      <c r="K3507" t="s">
        <v>3895</v>
      </c>
      <c r="L3507" t="s">
        <v>3657</v>
      </c>
      <c r="M3507" t="s">
        <v>3896</v>
      </c>
      <c r="N3507" s="98">
        <v>3344</v>
      </c>
      <c r="O3507" s="98">
        <v>3226</v>
      </c>
      <c r="P3507">
        <v>14</v>
      </c>
      <c r="Q3507" t="s">
        <v>48</v>
      </c>
      <c r="R3507">
        <v>9</v>
      </c>
      <c r="S3507" t="s">
        <v>3312</v>
      </c>
      <c r="T3507" t="s">
        <v>3312</v>
      </c>
      <c r="U3507" t="s">
        <v>50</v>
      </c>
      <c r="V3507" t="s">
        <v>51</v>
      </c>
      <c r="W3507" s="98">
        <v>3076.48</v>
      </c>
      <c r="X3507">
        <v>4751</v>
      </c>
      <c r="Y3507">
        <v>938</v>
      </c>
      <c r="Z3507" s="3">
        <f t="shared" si="466"/>
        <v>46816</v>
      </c>
      <c r="AA3507" s="3">
        <f t="shared" si="467"/>
        <v>43070.720000000001</v>
      </c>
      <c r="AB3507" s="3">
        <f t="shared" si="468"/>
        <v>45164</v>
      </c>
      <c r="AC3507">
        <f t="shared" si="469"/>
        <v>1652</v>
      </c>
      <c r="AD3507" t="e">
        <f>_xlfn.XLOOKUP(V3507,[2]Index!L:L,[2]Index!M:M)</f>
        <v>#N/A</v>
      </c>
      <c r="AE3507" s="3" t="s">
        <v>5821</v>
      </c>
      <c r="AF3507" t="s">
        <v>52</v>
      </c>
      <c r="AG3507" s="4" t="s">
        <v>53</v>
      </c>
      <c r="AH3507" t="s">
        <v>54</v>
      </c>
      <c r="AJ3507" t="e">
        <f>VLOOKUP(D3507,[3]Multipliers!$B:$AT,36)</f>
        <v>#VALUE!</v>
      </c>
      <c r="AK3507" t="e">
        <f>VLOOKUP(D3507,[3]Multipliers!$B:$AT,36)</f>
        <v>#VALUE!</v>
      </c>
      <c r="AM3507">
        <f t="shared" si="470"/>
        <v>0</v>
      </c>
    </row>
    <row r="3508" spans="1:39">
      <c r="A3508" s="2" t="str">
        <f t="shared" si="464"/>
        <v>HAN'S LASER TECHNOLOGY CO., LTD.V64ELM</v>
      </c>
      <c r="B3508" s="2" t="str">
        <f t="shared" si="465"/>
        <v>EQP,AE,ELM AUTO(ELM),D38-V64,HANS,RETROFIT KITRetrofit</v>
      </c>
      <c r="D3508">
        <v>385878</v>
      </c>
      <c r="E3508" t="s">
        <v>3590</v>
      </c>
      <c r="F3508" t="s">
        <v>40</v>
      </c>
      <c r="G3508" t="s">
        <v>41</v>
      </c>
      <c r="H3508" t="s">
        <v>65</v>
      </c>
      <c r="I3508" t="s">
        <v>43</v>
      </c>
      <c r="J3508" t="s">
        <v>250</v>
      </c>
      <c r="K3508" t="s">
        <v>3897</v>
      </c>
      <c r="L3508" t="s">
        <v>985</v>
      </c>
      <c r="M3508" t="s">
        <v>3898</v>
      </c>
      <c r="N3508" s="98">
        <v>14700</v>
      </c>
      <c r="O3508" s="98">
        <v>12788</v>
      </c>
      <c r="P3508">
        <v>2</v>
      </c>
      <c r="Q3508" t="s">
        <v>48</v>
      </c>
      <c r="S3508"/>
      <c r="T3508" t="s">
        <v>3838</v>
      </c>
      <c r="U3508" t="s">
        <v>50</v>
      </c>
      <c r="V3508" t="s">
        <v>71</v>
      </c>
      <c r="W3508" s="98">
        <v>12788</v>
      </c>
      <c r="X3508"/>
      <c r="Z3508" s="3">
        <f t="shared" si="466"/>
        <v>29400</v>
      </c>
      <c r="AA3508" s="3">
        <f t="shared" si="467"/>
        <v>25576</v>
      </c>
      <c r="AB3508" s="3">
        <f t="shared" si="468"/>
        <v>25576</v>
      </c>
      <c r="AC3508">
        <f t="shared" si="469"/>
        <v>3824</v>
      </c>
      <c r="AD3508" t="str">
        <f>_xlfn.XLOOKUP(V3508,[2]Index!L:L,[2]Index!M:M)</f>
        <v>CN</v>
      </c>
      <c r="AE3508" s="3" t="s">
        <v>5821</v>
      </c>
      <c r="AF3508" t="s">
        <v>52</v>
      </c>
      <c r="AG3508" s="4" t="s">
        <v>53</v>
      </c>
      <c r="AH3508" t="s">
        <v>139</v>
      </c>
      <c r="AJ3508">
        <f>VLOOKUP(D3508,[3]Multipliers!$B:$AT,36)</f>
        <v>0.97849651890367495</v>
      </c>
      <c r="AK3508">
        <f>VLOOKUP(D3508,[3]Multipliers!$B:$AT,36)</f>
        <v>0.97849651890367495</v>
      </c>
      <c r="AM3508">
        <f t="shared" si="470"/>
        <v>0</v>
      </c>
    </row>
    <row r="3509" spans="1:39">
      <c r="A3509" s="2" t="str">
        <f t="shared" si="464"/>
        <v>ALLEGRO TECHNOLOGY LIMITEDV64STOM</v>
      </c>
      <c r="B3509" s="2" t="str">
        <f t="shared" si="465"/>
        <v>EQP,AE,STOM,D38-V64,ALLEGRO TECH,RETROFIT KITRetrofit</v>
      </c>
      <c r="D3509">
        <v>385272</v>
      </c>
      <c r="E3509" t="s">
        <v>3311</v>
      </c>
      <c r="F3509" t="s">
        <v>40</v>
      </c>
      <c r="G3509" t="s">
        <v>41</v>
      </c>
      <c r="H3509" t="s">
        <v>65</v>
      </c>
      <c r="I3509" t="s">
        <v>43</v>
      </c>
      <c r="J3509" t="s">
        <v>250</v>
      </c>
      <c r="K3509" t="s">
        <v>3899</v>
      </c>
      <c r="L3509" t="s">
        <v>3657</v>
      </c>
      <c r="M3509" t="s">
        <v>3900</v>
      </c>
      <c r="N3509" s="98">
        <v>5071</v>
      </c>
      <c r="O3509" s="98">
        <v>4823</v>
      </c>
      <c r="P3509">
        <v>1</v>
      </c>
      <c r="Q3509" t="s">
        <v>48</v>
      </c>
      <c r="R3509">
        <v>9</v>
      </c>
      <c r="S3509" t="s">
        <v>3312</v>
      </c>
      <c r="T3509" t="s">
        <v>3312</v>
      </c>
      <c r="U3509" t="s">
        <v>50</v>
      </c>
      <c r="V3509" t="s">
        <v>71</v>
      </c>
      <c r="W3509" s="98">
        <v>4665.3200000000006</v>
      </c>
      <c r="X3509">
        <v>4751</v>
      </c>
      <c r="Y3509">
        <v>938</v>
      </c>
      <c r="Z3509" s="3">
        <f t="shared" si="466"/>
        <v>5071</v>
      </c>
      <c r="AA3509" s="3">
        <f t="shared" si="467"/>
        <v>4665.3200000000006</v>
      </c>
      <c r="AB3509" s="3">
        <f t="shared" si="468"/>
        <v>4823</v>
      </c>
      <c r="AC3509">
        <f t="shared" si="469"/>
        <v>248</v>
      </c>
      <c r="AD3509" t="str">
        <f>_xlfn.XLOOKUP(V3509,[2]Index!L:L,[2]Index!M:M)</f>
        <v>CN</v>
      </c>
      <c r="AE3509" s="3" t="s">
        <v>5821</v>
      </c>
      <c r="AF3509" t="s">
        <v>52</v>
      </c>
      <c r="AG3509" s="4" t="s">
        <v>53</v>
      </c>
      <c r="AH3509" t="s">
        <v>139</v>
      </c>
      <c r="AJ3509" t="e">
        <f>VLOOKUP(D3509,[3]Multipliers!$B:$AT,36)</f>
        <v>#VALUE!</v>
      </c>
      <c r="AK3509" t="e">
        <f>VLOOKUP(D3509,[3]Multipliers!$B:$AT,36)</f>
        <v>#VALUE!</v>
      </c>
      <c r="AM3509">
        <f t="shared" si="470"/>
        <v>0</v>
      </c>
    </row>
    <row r="3510" spans="1:39">
      <c r="A3510" s="2" t="str">
        <f t="shared" si="464"/>
        <v>ALLEGRO TECHNOLOGY LIMITEDV64STOM</v>
      </c>
      <c r="B3510" s="2" t="str">
        <f t="shared" si="465"/>
        <v>EQP,AE,STOM,D38-V64,ALLEGRO TECH,RETROFIT KITRetrofit</v>
      </c>
      <c r="D3510">
        <v>385272</v>
      </c>
      <c r="E3510" t="s">
        <v>3311</v>
      </c>
      <c r="F3510" t="s">
        <v>40</v>
      </c>
      <c r="G3510" t="s">
        <v>41</v>
      </c>
      <c r="H3510" t="s">
        <v>65</v>
      </c>
      <c r="I3510" t="s">
        <v>43</v>
      </c>
      <c r="J3510" t="s">
        <v>250</v>
      </c>
      <c r="K3510" t="s">
        <v>3899</v>
      </c>
      <c r="L3510" t="s">
        <v>3657</v>
      </c>
      <c r="M3510" t="s">
        <v>3900</v>
      </c>
      <c r="N3510" s="98">
        <v>5071</v>
      </c>
      <c r="O3510" s="98">
        <v>4823</v>
      </c>
      <c r="P3510">
        <v>1</v>
      </c>
      <c r="Q3510" t="s">
        <v>48</v>
      </c>
      <c r="R3510">
        <v>9</v>
      </c>
      <c r="S3510" t="s">
        <v>3312</v>
      </c>
      <c r="T3510" t="s">
        <v>3312</v>
      </c>
      <c r="U3510" t="s">
        <v>50</v>
      </c>
      <c r="V3510" t="s">
        <v>71</v>
      </c>
      <c r="W3510" s="98">
        <v>4665.3200000000006</v>
      </c>
      <c r="X3510">
        <v>4751</v>
      </c>
      <c r="Y3510">
        <v>938</v>
      </c>
      <c r="Z3510" s="3">
        <f t="shared" si="466"/>
        <v>5071</v>
      </c>
      <c r="AA3510" s="3">
        <f t="shared" si="467"/>
        <v>4665.3200000000006</v>
      </c>
      <c r="AB3510" s="3">
        <f t="shared" si="468"/>
        <v>4823</v>
      </c>
      <c r="AC3510">
        <f t="shared" si="469"/>
        <v>248</v>
      </c>
      <c r="AD3510" t="str">
        <f>_xlfn.XLOOKUP(V3510,[2]Index!L:L,[2]Index!M:M)</f>
        <v>CN</v>
      </c>
      <c r="AE3510" s="3" t="s">
        <v>5821</v>
      </c>
      <c r="AF3510" t="s">
        <v>52</v>
      </c>
      <c r="AG3510" s="7" t="s">
        <v>53</v>
      </c>
      <c r="AH3510" t="s">
        <v>139</v>
      </c>
      <c r="AJ3510" t="e">
        <f>VLOOKUP(D3510,[3]Multipliers!$B:$AT,36)</f>
        <v>#VALUE!</v>
      </c>
      <c r="AK3510" t="e">
        <f>VLOOKUP(D3510,[3]Multipliers!$B:$AT,36)</f>
        <v>#VALUE!</v>
      </c>
      <c r="AM3510">
        <f t="shared" si="470"/>
        <v>0</v>
      </c>
    </row>
    <row r="3511" spans="1:39">
      <c r="A3511" s="2" t="str">
        <f t="shared" si="464"/>
        <v>ALLEGRO TECHNOLOGY LIMITEDV63STOM</v>
      </c>
      <c r="B3511" s="2" t="str">
        <f t="shared" si="465"/>
        <v>EQP,AE,STOM,D28-V63,ALLEGRO TECH,RETROFIT KITRetrofit</v>
      </c>
      <c r="D3511">
        <v>386699</v>
      </c>
      <c r="E3511" t="s">
        <v>3311</v>
      </c>
      <c r="F3511" t="s">
        <v>40</v>
      </c>
      <c r="G3511" t="s">
        <v>41</v>
      </c>
      <c r="H3511" t="s">
        <v>42</v>
      </c>
      <c r="I3511" t="s">
        <v>43</v>
      </c>
      <c r="J3511" t="s">
        <v>784</v>
      </c>
      <c r="K3511" t="s">
        <v>3901</v>
      </c>
      <c r="L3511" t="s">
        <v>3657</v>
      </c>
      <c r="M3511" t="s">
        <v>3902</v>
      </c>
      <c r="N3511" s="98">
        <v>5071</v>
      </c>
      <c r="O3511" s="98">
        <v>4823</v>
      </c>
      <c r="P3511">
        <v>2</v>
      </c>
      <c r="Q3511" t="s">
        <v>48</v>
      </c>
      <c r="R3511">
        <v>9</v>
      </c>
      <c r="S3511" t="s">
        <v>3312</v>
      </c>
      <c r="T3511" t="s">
        <v>3312</v>
      </c>
      <c r="U3511" t="s">
        <v>50</v>
      </c>
      <c r="V3511" t="s">
        <v>51</v>
      </c>
      <c r="W3511" s="98">
        <v>4665.3200000000006</v>
      </c>
      <c r="X3511">
        <v>4751</v>
      </c>
      <c r="Y3511">
        <v>938</v>
      </c>
      <c r="Z3511" s="3">
        <f t="shared" si="466"/>
        <v>10142</v>
      </c>
      <c r="AA3511" s="3">
        <f t="shared" si="467"/>
        <v>9330.6400000000012</v>
      </c>
      <c r="AB3511" s="3">
        <f t="shared" si="468"/>
        <v>9646</v>
      </c>
      <c r="AC3511">
        <f t="shared" si="469"/>
        <v>496</v>
      </c>
      <c r="AD3511" t="e">
        <f>_xlfn.XLOOKUP(V3511,[2]Index!L:L,[2]Index!M:M)</f>
        <v>#N/A</v>
      </c>
      <c r="AE3511" s="3" t="s">
        <v>5821</v>
      </c>
      <c r="AF3511" t="s">
        <v>52</v>
      </c>
      <c r="AG3511" s="7" t="s">
        <v>53</v>
      </c>
      <c r="AH3511" t="s">
        <v>64</v>
      </c>
      <c r="AJ3511" t="e">
        <f>VLOOKUP(D3511,[3]Multipliers!$B:$AT,36)</f>
        <v>#VALUE!</v>
      </c>
      <c r="AK3511" t="e">
        <f>VLOOKUP(D3511,[3]Multipliers!$B:$AT,36)</f>
        <v>#VALUE!</v>
      </c>
      <c r="AM3511">
        <f t="shared" si="470"/>
        <v>0</v>
      </c>
    </row>
    <row r="3512" spans="1:39">
      <c r="A3512" s="2" t="str">
        <f t="shared" si="464"/>
        <v>ALLEGRO TECHNOLOGY LIMITEDV63STOM</v>
      </c>
      <c r="B3512" s="2" t="str">
        <f t="shared" si="465"/>
        <v>EQP,AE,STOM,D28-V63,ALLEGRO TECH,RETROFIT KITRetrofit</v>
      </c>
      <c r="D3512">
        <v>386699</v>
      </c>
      <c r="E3512" t="s">
        <v>3311</v>
      </c>
      <c r="F3512" t="s">
        <v>40</v>
      </c>
      <c r="G3512" t="s">
        <v>41</v>
      </c>
      <c r="H3512" t="s">
        <v>42</v>
      </c>
      <c r="I3512" t="s">
        <v>43</v>
      </c>
      <c r="J3512" t="s">
        <v>784</v>
      </c>
      <c r="K3512" t="s">
        <v>3901</v>
      </c>
      <c r="L3512" t="s">
        <v>3657</v>
      </c>
      <c r="M3512" t="s">
        <v>3902</v>
      </c>
      <c r="N3512" s="98">
        <v>5071</v>
      </c>
      <c r="O3512" s="98">
        <v>4823</v>
      </c>
      <c r="P3512">
        <v>2</v>
      </c>
      <c r="Q3512" t="s">
        <v>48</v>
      </c>
      <c r="R3512">
        <v>9</v>
      </c>
      <c r="S3512" t="s">
        <v>3312</v>
      </c>
      <c r="T3512" t="s">
        <v>3312</v>
      </c>
      <c r="U3512" t="s">
        <v>50</v>
      </c>
      <c r="V3512" t="s">
        <v>51</v>
      </c>
      <c r="W3512" s="98">
        <v>4665.3200000000006</v>
      </c>
      <c r="X3512">
        <v>4751</v>
      </c>
      <c r="Y3512">
        <v>938</v>
      </c>
      <c r="Z3512" s="3">
        <f t="shared" si="466"/>
        <v>10142</v>
      </c>
      <c r="AA3512" s="3">
        <f t="shared" si="467"/>
        <v>9330.6400000000012</v>
      </c>
      <c r="AB3512" s="3">
        <f t="shared" si="468"/>
        <v>9646</v>
      </c>
      <c r="AC3512">
        <f t="shared" si="469"/>
        <v>496</v>
      </c>
      <c r="AD3512" t="e">
        <f>_xlfn.XLOOKUP(V3512,[2]Index!L:L,[2]Index!M:M)</f>
        <v>#N/A</v>
      </c>
      <c r="AE3512" s="3" t="s">
        <v>5821</v>
      </c>
      <c r="AF3512" t="s">
        <v>52</v>
      </c>
      <c r="AG3512" s="4" t="s">
        <v>53</v>
      </c>
      <c r="AH3512" t="s">
        <v>64</v>
      </c>
      <c r="AJ3512" t="e">
        <f>VLOOKUP(D3512,[3]Multipliers!$B:$AT,36)</f>
        <v>#VALUE!</v>
      </c>
      <c r="AK3512" t="e">
        <f>VLOOKUP(D3512,[3]Multipliers!$B:$AT,36)</f>
        <v>#VALUE!</v>
      </c>
      <c r="AM3512">
        <f t="shared" si="470"/>
        <v>0</v>
      </c>
    </row>
    <row r="3513" spans="1:39">
      <c r="A3513" s="2" t="str">
        <f t="shared" si="464"/>
        <v>ALLEGRO TECHNOLOGY LIMITEDV64STOM</v>
      </c>
      <c r="B3513" s="2" t="str">
        <f t="shared" si="465"/>
        <v>EQP,AE,STOM,D27-V64,ALLEGRO TECH,RETROFIT KITRetrofit</v>
      </c>
      <c r="D3513">
        <v>386559</v>
      </c>
      <c r="E3513" t="s">
        <v>3311</v>
      </c>
      <c r="F3513" t="s">
        <v>40</v>
      </c>
      <c r="G3513" t="s">
        <v>41</v>
      </c>
      <c r="H3513" t="s">
        <v>65</v>
      </c>
      <c r="I3513" t="s">
        <v>43</v>
      </c>
      <c r="J3513" t="s">
        <v>237</v>
      </c>
      <c r="K3513" t="s">
        <v>3906</v>
      </c>
      <c r="L3513" t="s">
        <v>3657</v>
      </c>
      <c r="M3513" t="s">
        <v>3907</v>
      </c>
      <c r="N3513" s="98">
        <v>5071</v>
      </c>
      <c r="O3513" s="98">
        <v>4823</v>
      </c>
      <c r="P3513">
        <v>1</v>
      </c>
      <c r="Q3513" t="s">
        <v>48</v>
      </c>
      <c r="R3513">
        <v>9</v>
      </c>
      <c r="S3513" t="s">
        <v>3312</v>
      </c>
      <c r="T3513" t="s">
        <v>3312</v>
      </c>
      <c r="U3513" t="s">
        <v>50</v>
      </c>
      <c r="V3513" t="s">
        <v>71</v>
      </c>
      <c r="W3513" s="98">
        <v>4665.3200000000006</v>
      </c>
      <c r="X3513">
        <v>4751</v>
      </c>
      <c r="Y3513">
        <v>938</v>
      </c>
      <c r="Z3513" s="3">
        <f t="shared" si="466"/>
        <v>5071</v>
      </c>
      <c r="AA3513" s="3">
        <f t="shared" si="467"/>
        <v>4665.3200000000006</v>
      </c>
      <c r="AB3513" s="3">
        <f t="shared" si="468"/>
        <v>4823</v>
      </c>
      <c r="AC3513">
        <f t="shared" si="469"/>
        <v>248</v>
      </c>
      <c r="AD3513" t="str">
        <f>_xlfn.XLOOKUP(V3513,[2]Index!L:L,[2]Index!M:M)</f>
        <v>CN</v>
      </c>
      <c r="AE3513" s="3" t="s">
        <v>5821</v>
      </c>
      <c r="AF3513" t="s">
        <v>52</v>
      </c>
      <c r="AG3513" s="7" t="s">
        <v>53</v>
      </c>
      <c r="AH3513" t="s">
        <v>64</v>
      </c>
      <c r="AJ3513">
        <f>VLOOKUP(D3513,[3]Multipliers!$B:$AT,36)</f>
        <v>2.3813477213763639</v>
      </c>
      <c r="AK3513">
        <f>VLOOKUP(D3513,[3]Multipliers!$B:$AT,36)</f>
        <v>2.3813477213763639</v>
      </c>
      <c r="AM3513">
        <f t="shared" si="470"/>
        <v>0</v>
      </c>
    </row>
    <row r="3514" spans="1:39">
      <c r="A3514" s="2" t="str">
        <f t="shared" si="464"/>
        <v>ALLEGRO TECHNOLOGY LIMITEDV64STOM</v>
      </c>
      <c r="B3514" s="2" t="str">
        <f t="shared" si="465"/>
        <v>EQP,AE,STOM,D27-V64,ALLEGRO TECH,RETROFIT KITRetrofit</v>
      </c>
      <c r="D3514">
        <v>386559</v>
      </c>
      <c r="E3514" t="s">
        <v>3311</v>
      </c>
      <c r="F3514" t="s">
        <v>40</v>
      </c>
      <c r="G3514" t="s">
        <v>41</v>
      </c>
      <c r="H3514" t="s">
        <v>65</v>
      </c>
      <c r="I3514" t="s">
        <v>43</v>
      </c>
      <c r="J3514" t="s">
        <v>237</v>
      </c>
      <c r="K3514" t="s">
        <v>3906</v>
      </c>
      <c r="L3514" t="s">
        <v>3657</v>
      </c>
      <c r="M3514" t="s">
        <v>3907</v>
      </c>
      <c r="N3514" s="98">
        <v>5071</v>
      </c>
      <c r="O3514" s="98">
        <v>4823</v>
      </c>
      <c r="P3514">
        <v>1</v>
      </c>
      <c r="Q3514" t="s">
        <v>48</v>
      </c>
      <c r="R3514">
        <v>9</v>
      </c>
      <c r="S3514" t="s">
        <v>3312</v>
      </c>
      <c r="T3514" t="s">
        <v>3312</v>
      </c>
      <c r="U3514" t="s">
        <v>50</v>
      </c>
      <c r="V3514" t="s">
        <v>71</v>
      </c>
      <c r="W3514" s="98">
        <v>4665.3200000000006</v>
      </c>
      <c r="X3514">
        <v>4751</v>
      </c>
      <c r="Y3514">
        <v>938</v>
      </c>
      <c r="Z3514" s="3">
        <f t="shared" si="466"/>
        <v>5071</v>
      </c>
      <c r="AA3514" s="3">
        <f t="shared" si="467"/>
        <v>4665.3200000000006</v>
      </c>
      <c r="AB3514" s="3">
        <f t="shared" si="468"/>
        <v>4823</v>
      </c>
      <c r="AC3514">
        <f t="shared" si="469"/>
        <v>248</v>
      </c>
      <c r="AD3514" t="str">
        <f>_xlfn.XLOOKUP(V3514,[2]Index!L:L,[2]Index!M:M)</f>
        <v>CN</v>
      </c>
      <c r="AE3514" s="3" t="s">
        <v>5821</v>
      </c>
      <c r="AF3514" t="s">
        <v>52</v>
      </c>
      <c r="AG3514" s="7" t="s">
        <v>53</v>
      </c>
      <c r="AH3514" t="s">
        <v>64</v>
      </c>
      <c r="AJ3514">
        <f>VLOOKUP(D3514,[3]Multipliers!$B:$AT,36)</f>
        <v>2.3813477213763639</v>
      </c>
      <c r="AK3514">
        <f>VLOOKUP(D3514,[3]Multipliers!$B:$AT,36)</f>
        <v>2.3813477213763639</v>
      </c>
      <c r="AM3514">
        <f t="shared" si="470"/>
        <v>0</v>
      </c>
    </row>
    <row r="3515" spans="1:39">
      <c r="A3515" s="2" t="str">
        <f t="shared" si="464"/>
        <v>HGLASER CO., LTD.V63RFW</v>
      </c>
      <c r="B3515" s="2" t="str">
        <f t="shared" si="465"/>
        <v>EQP,AE,RFW,D23-V63,HG LASER,RETROFIT KITRetrofit</v>
      </c>
      <c r="D3515">
        <v>385502</v>
      </c>
      <c r="E3515" t="s">
        <v>566</v>
      </c>
      <c r="F3515" t="s">
        <v>40</v>
      </c>
      <c r="G3515" t="s">
        <v>41</v>
      </c>
      <c r="H3515" t="s">
        <v>42</v>
      </c>
      <c r="I3515" t="s">
        <v>43</v>
      </c>
      <c r="J3515" t="s">
        <v>61</v>
      </c>
      <c r="K3515" t="s">
        <v>3908</v>
      </c>
      <c r="L3515" t="s">
        <v>3627</v>
      </c>
      <c r="M3515" t="s">
        <v>3909</v>
      </c>
      <c r="N3515" s="98">
        <v>12699.6</v>
      </c>
      <c r="O3515" s="98">
        <v>11683.632</v>
      </c>
      <c r="P3515">
        <v>1</v>
      </c>
      <c r="Q3515" t="s">
        <v>48</v>
      </c>
      <c r="R3515">
        <v>6</v>
      </c>
      <c r="S3515"/>
      <c r="T3515" t="s">
        <v>3838</v>
      </c>
      <c r="U3515" t="s">
        <v>50</v>
      </c>
      <c r="V3515" t="s">
        <v>3460</v>
      </c>
      <c r="W3515" s="98">
        <v>11683.632</v>
      </c>
      <c r="X3515"/>
      <c r="Y3515">
        <v>1376</v>
      </c>
      <c r="Z3515" s="3">
        <f t="shared" si="466"/>
        <v>12699.6</v>
      </c>
      <c r="AA3515" s="3">
        <f t="shared" si="467"/>
        <v>11683.632</v>
      </c>
      <c r="AB3515" s="3">
        <f t="shared" si="468"/>
        <v>11683.632</v>
      </c>
      <c r="AC3515">
        <f t="shared" si="469"/>
        <v>1015.9680000000008</v>
      </c>
      <c r="AD3515" t="str">
        <f>_xlfn.XLOOKUP(V3515,[2]Index!L:L,[2]Index!M:M)</f>
        <v>CN</v>
      </c>
      <c r="AE3515" s="3" t="s">
        <v>5821</v>
      </c>
      <c r="AF3515" t="s">
        <v>52</v>
      </c>
      <c r="AG3515" s="7" t="s">
        <v>53</v>
      </c>
      <c r="AH3515" t="s">
        <v>64</v>
      </c>
      <c r="AJ3515">
        <f>VLOOKUP(D3515,[3]Multipliers!$B:$AT,36)</f>
        <v>1</v>
      </c>
      <c r="AK3515">
        <f>VLOOKUP(D3515,[3]Multipliers!$B:$AT,36)</f>
        <v>1</v>
      </c>
      <c r="AM3515">
        <f t="shared" si="470"/>
        <v>0</v>
      </c>
    </row>
    <row r="3516" spans="1:39">
      <c r="A3516" s="2" t="str">
        <f t="shared" si="464"/>
        <v>HAN'S LASER TECHNOLOGY CO., LTD.V63BCW</v>
      </c>
      <c r="B3516" s="2" t="str">
        <f t="shared" si="465"/>
        <v>EQP,AE,BCW,D23-V63,HANS,RETROFIT KITRetrofit</v>
      </c>
      <c r="D3516">
        <v>384835</v>
      </c>
      <c r="E3516" t="s">
        <v>3590</v>
      </c>
      <c r="F3516" t="s">
        <v>40</v>
      </c>
      <c r="G3516" t="s">
        <v>41</v>
      </c>
      <c r="H3516" t="s">
        <v>42</v>
      </c>
      <c r="I3516" t="s">
        <v>43</v>
      </c>
      <c r="J3516" t="s">
        <v>61</v>
      </c>
      <c r="K3516" t="s">
        <v>3910</v>
      </c>
      <c r="L3516" t="s">
        <v>975</v>
      </c>
      <c r="M3516" t="s">
        <v>3911</v>
      </c>
      <c r="N3516" s="98">
        <v>56001</v>
      </c>
      <c r="O3516" s="98">
        <v>48447</v>
      </c>
      <c r="P3516">
        <v>2</v>
      </c>
      <c r="Q3516" t="s">
        <v>48</v>
      </c>
      <c r="S3516"/>
      <c r="T3516" t="s">
        <v>60</v>
      </c>
      <c r="U3516" t="s">
        <v>50</v>
      </c>
      <c r="V3516" t="s">
        <v>51</v>
      </c>
      <c r="W3516" s="98">
        <v>48447</v>
      </c>
      <c r="X3516"/>
      <c r="Z3516" s="3">
        <f t="shared" si="466"/>
        <v>112002</v>
      </c>
      <c r="AA3516" s="3">
        <f t="shared" si="467"/>
        <v>96894</v>
      </c>
      <c r="AB3516" s="3">
        <f t="shared" si="468"/>
        <v>96894</v>
      </c>
      <c r="AC3516">
        <f t="shared" si="469"/>
        <v>15108</v>
      </c>
      <c r="AD3516" t="e">
        <f>_xlfn.XLOOKUP(V3516,[2]Index!L:L,[2]Index!M:M)</f>
        <v>#N/A</v>
      </c>
      <c r="AE3516" s="3" t="s">
        <v>5821</v>
      </c>
      <c r="AF3516" t="s">
        <v>52</v>
      </c>
      <c r="AG3516" s="7" t="s">
        <v>53</v>
      </c>
      <c r="AH3516" t="s">
        <v>64</v>
      </c>
      <c r="AJ3516">
        <f>VLOOKUP(D3516,[3]Multipliers!$B:$AT,36)</f>
        <v>0.40566265140629199</v>
      </c>
      <c r="AK3516">
        <f>VLOOKUP(D3516,[3]Multipliers!$B:$AT,36)</f>
        <v>0.40566265140629199</v>
      </c>
      <c r="AL3516" s="3">
        <v>168592</v>
      </c>
      <c r="AM3516">
        <f t="shared" si="470"/>
        <v>0</v>
      </c>
    </row>
    <row r="3517" spans="1:39">
      <c r="A3517" s="2" t="str">
        <f t="shared" si="464"/>
        <v>HAN'S LASER TECHNOLOGY CO., LTD.V63ELM</v>
      </c>
      <c r="B3517" s="2" t="str">
        <f t="shared" si="465"/>
        <v>EQP,AE,ELM,D23-V63,HANS,RETROFIT KITRetrofit</v>
      </c>
      <c r="D3517">
        <v>385603</v>
      </c>
      <c r="E3517" t="s">
        <v>3590</v>
      </c>
      <c r="F3517" t="s">
        <v>40</v>
      </c>
      <c r="G3517" t="s">
        <v>41</v>
      </c>
      <c r="H3517" t="s">
        <v>42</v>
      </c>
      <c r="I3517" t="s">
        <v>43</v>
      </c>
      <c r="J3517" t="s">
        <v>61</v>
      </c>
      <c r="K3517" t="s">
        <v>3912</v>
      </c>
      <c r="L3517" t="s">
        <v>985</v>
      </c>
      <c r="M3517" t="s">
        <v>3913</v>
      </c>
      <c r="N3517" s="98">
        <v>14100</v>
      </c>
      <c r="O3517" s="98">
        <v>12788</v>
      </c>
      <c r="P3517">
        <v>2</v>
      </c>
      <c r="Q3517" t="s">
        <v>48</v>
      </c>
      <c r="S3517"/>
      <c r="T3517"/>
      <c r="U3517" t="s">
        <v>50</v>
      </c>
      <c r="V3517" t="s">
        <v>51</v>
      </c>
      <c r="W3517" s="98">
        <v>12788</v>
      </c>
      <c r="X3517"/>
      <c r="Z3517" s="3">
        <f t="shared" si="466"/>
        <v>28200</v>
      </c>
      <c r="AA3517" s="3">
        <f t="shared" si="467"/>
        <v>25576</v>
      </c>
      <c r="AB3517" s="3">
        <f t="shared" si="468"/>
        <v>25576</v>
      </c>
      <c r="AC3517">
        <f t="shared" si="469"/>
        <v>2624</v>
      </c>
      <c r="AD3517" t="e">
        <f>_xlfn.XLOOKUP(V3517,[2]Index!L:L,[2]Index!M:M)</f>
        <v>#N/A</v>
      </c>
      <c r="AE3517" s="3" t="s">
        <v>5821</v>
      </c>
      <c r="AF3517" t="s">
        <v>52</v>
      </c>
      <c r="AG3517" s="7" t="s">
        <v>53</v>
      </c>
      <c r="AH3517" t="s">
        <v>64</v>
      </c>
      <c r="AJ3517">
        <f>VLOOKUP(D3517,[3]Multipliers!$B:$AT,36)</f>
        <v>0.97849651890367495</v>
      </c>
      <c r="AK3517">
        <f>VLOOKUP(D3517,[3]Multipliers!$B:$AT,36)</f>
        <v>0.97849651890367495</v>
      </c>
      <c r="AM3517">
        <f t="shared" si="470"/>
        <v>0</v>
      </c>
    </row>
    <row r="3518" spans="1:39">
      <c r="A3518" s="2" t="str">
        <f t="shared" si="464"/>
        <v>HGLASER CO., LTD.V63RBW</v>
      </c>
      <c r="B3518" s="2" t="str">
        <f t="shared" si="465"/>
        <v>EQP,AE,RBW,D23-V63,HG LASER,RETROFIT KITRetrofit</v>
      </c>
      <c r="D3518">
        <v>385495</v>
      </c>
      <c r="E3518" t="s">
        <v>566</v>
      </c>
      <c r="F3518" t="s">
        <v>40</v>
      </c>
      <c r="G3518" t="s">
        <v>41</v>
      </c>
      <c r="H3518" t="s">
        <v>42</v>
      </c>
      <c r="I3518" t="s">
        <v>43</v>
      </c>
      <c r="J3518" t="s">
        <v>61</v>
      </c>
      <c r="K3518" t="s">
        <v>3914</v>
      </c>
      <c r="L3518" t="s">
        <v>3599</v>
      </c>
      <c r="M3518" t="s">
        <v>3915</v>
      </c>
      <c r="N3518" s="98">
        <v>12699.6</v>
      </c>
      <c r="O3518" s="98">
        <v>11683.632</v>
      </c>
      <c r="P3518">
        <v>1</v>
      </c>
      <c r="Q3518" t="s">
        <v>48</v>
      </c>
      <c r="R3518">
        <v>6</v>
      </c>
      <c r="S3518"/>
      <c r="T3518" t="s">
        <v>3838</v>
      </c>
      <c r="U3518" t="s">
        <v>50</v>
      </c>
      <c r="V3518" t="s">
        <v>3460</v>
      </c>
      <c r="W3518" s="98">
        <v>11683.632</v>
      </c>
      <c r="X3518"/>
      <c r="Y3518">
        <v>1376</v>
      </c>
      <c r="Z3518" s="3">
        <f t="shared" si="466"/>
        <v>12699.6</v>
      </c>
      <c r="AA3518" s="3">
        <f t="shared" si="467"/>
        <v>11683.632</v>
      </c>
      <c r="AB3518" s="3">
        <f t="shared" si="468"/>
        <v>11683.632</v>
      </c>
      <c r="AC3518">
        <f t="shared" si="469"/>
        <v>1015.9680000000008</v>
      </c>
      <c r="AD3518" t="str">
        <f>_xlfn.XLOOKUP(V3518,[2]Index!L:L,[2]Index!M:M)</f>
        <v>CN</v>
      </c>
      <c r="AE3518" s="3" t="s">
        <v>5821</v>
      </c>
      <c r="AF3518" t="s">
        <v>52</v>
      </c>
      <c r="AG3518" s="7" t="s">
        <v>53</v>
      </c>
      <c r="AH3518" t="s">
        <v>64</v>
      </c>
      <c r="AJ3518">
        <f>VLOOKUP(D3518,[3]Multipliers!$B:$AT,36)</f>
        <v>1</v>
      </c>
      <c r="AK3518">
        <f>VLOOKUP(D3518,[3]Multipliers!$B:$AT,36)</f>
        <v>1</v>
      </c>
      <c r="AM3518" t="e">
        <f t="shared" si="470"/>
        <v>#DIV/0!</v>
      </c>
    </row>
    <row r="3519" spans="1:39">
      <c r="A3519" s="2" t="str">
        <f t="shared" si="464"/>
        <v>HGLASER CO., LTD.V63PAMW</v>
      </c>
      <c r="B3519" s="2" t="str">
        <f t="shared" si="465"/>
        <v>EQP,AE,PAMW,D17-V6X,HG LASER,RETROFIT KITRetrofit</v>
      </c>
      <c r="C3519" s="3" t="str">
        <f t="shared" ref="C3519:C3532" si="471">_xlfn.CONCAT(G3519,L3519,"New Buy")</f>
        <v>iphonePAMWNew Buy</v>
      </c>
      <c r="D3519" s="2">
        <v>386094</v>
      </c>
      <c r="E3519" s="2" t="s">
        <v>566</v>
      </c>
      <c r="F3519" s="2" t="s">
        <v>40</v>
      </c>
      <c r="G3519" s="2" t="s">
        <v>41</v>
      </c>
      <c r="H3519" s="2" t="s">
        <v>42</v>
      </c>
      <c r="I3519" s="2" t="s">
        <v>43</v>
      </c>
      <c r="J3519" s="2" t="s">
        <v>231</v>
      </c>
      <c r="K3519" s="2" t="s">
        <v>3772</v>
      </c>
      <c r="L3519" s="2" t="s">
        <v>1112</v>
      </c>
      <c r="M3519" s="2" t="s">
        <v>3773</v>
      </c>
      <c r="N3519" s="13">
        <v>41810.9</v>
      </c>
      <c r="O3519" s="2">
        <v>39800</v>
      </c>
      <c r="P3519" s="23">
        <v>3</v>
      </c>
      <c r="Q3519" s="2" t="s">
        <v>48</v>
      </c>
      <c r="R3519" s="2">
        <v>6</v>
      </c>
      <c r="S3519" s="2"/>
      <c r="T3519" s="2"/>
      <c r="U3519" s="2" t="s">
        <v>50</v>
      </c>
      <c r="V3519" s="2" t="s">
        <v>71</v>
      </c>
      <c r="W3519" s="23">
        <v>33866.828999999998</v>
      </c>
      <c r="X3519" s="2"/>
      <c r="Y3519" s="2">
        <v>1376</v>
      </c>
      <c r="Z3519" s="3">
        <f t="shared" si="466"/>
        <v>125432.70000000001</v>
      </c>
      <c r="AA3519" s="3">
        <f t="shared" si="467"/>
        <v>101600.48699999999</v>
      </c>
      <c r="AB3519" s="3">
        <f t="shared" si="468"/>
        <v>119400</v>
      </c>
      <c r="AC3519">
        <f t="shared" si="469"/>
        <v>6032.7000000000116</v>
      </c>
      <c r="AD3519" t="str">
        <f>_xlfn.XLOOKUP(V3519,[2]Index!L:L,[2]Index!M:M)</f>
        <v>CN</v>
      </c>
      <c r="AE3519" s="3" t="s">
        <v>5821</v>
      </c>
      <c r="AF3519" t="s">
        <v>52</v>
      </c>
      <c r="AG3519" s="10" t="s">
        <v>53</v>
      </c>
      <c r="AH3519" t="s">
        <v>232</v>
      </c>
      <c r="AJ3519">
        <f>VLOOKUP(D3519,[3]Multipliers!$B:$AT,36)</f>
        <v>1.2915578199282829</v>
      </c>
      <c r="AK3519">
        <f>VLOOKUP(D3519,[3]Multipliers!$B:$AT,36)</f>
        <v>1.2915578199282829</v>
      </c>
      <c r="AM3519" t="e">
        <f t="shared" si="470"/>
        <v>#DIV/0!</v>
      </c>
    </row>
    <row r="3520" spans="1:39">
      <c r="A3520" s="2" t="str">
        <f t="shared" si="464"/>
        <v>HGLASER CO., LTD.V64PAMW</v>
      </c>
      <c r="B3520" s="2" t="str">
        <f t="shared" si="465"/>
        <v>EQP,AE,PAMW,D17-V6X,HG LASER,RETROFIT KITRetrofit</v>
      </c>
      <c r="C3520" s="3" t="str">
        <f t="shared" si="471"/>
        <v>iphonePAMWNew Buy</v>
      </c>
      <c r="D3520" s="2">
        <v>386095</v>
      </c>
      <c r="E3520" s="2" t="s">
        <v>566</v>
      </c>
      <c r="F3520" s="2" t="s">
        <v>40</v>
      </c>
      <c r="G3520" s="2" t="s">
        <v>41</v>
      </c>
      <c r="H3520" s="2" t="s">
        <v>65</v>
      </c>
      <c r="I3520" s="2" t="s">
        <v>43</v>
      </c>
      <c r="J3520" s="2" t="s">
        <v>231</v>
      </c>
      <c r="K3520" s="2" t="s">
        <v>3772</v>
      </c>
      <c r="L3520" s="2" t="s">
        <v>1112</v>
      </c>
      <c r="M3520" s="2" t="s">
        <v>3773</v>
      </c>
      <c r="N3520" s="13">
        <v>41810.9</v>
      </c>
      <c r="O3520" s="2">
        <v>39800</v>
      </c>
      <c r="P3520" s="23">
        <v>1</v>
      </c>
      <c r="Q3520" s="2" t="s">
        <v>48</v>
      </c>
      <c r="R3520" s="2">
        <v>6</v>
      </c>
      <c r="S3520" s="2"/>
      <c r="T3520" s="2"/>
      <c r="U3520" s="2" t="s">
        <v>50</v>
      </c>
      <c r="V3520" s="2" t="s">
        <v>71</v>
      </c>
      <c r="W3520" s="23">
        <v>33866.828999999998</v>
      </c>
      <c r="X3520" s="2"/>
      <c r="Y3520" s="2">
        <v>1376</v>
      </c>
      <c r="Z3520" s="3">
        <f t="shared" si="466"/>
        <v>41810.9</v>
      </c>
      <c r="AA3520" s="3">
        <f t="shared" si="467"/>
        <v>33866.828999999998</v>
      </c>
      <c r="AB3520" s="3">
        <f t="shared" si="468"/>
        <v>39800</v>
      </c>
      <c r="AC3520">
        <f t="shared" si="469"/>
        <v>2010.9000000000015</v>
      </c>
      <c r="AD3520" t="str">
        <f>_xlfn.XLOOKUP(V3520,[2]Index!L:L,[2]Index!M:M)</f>
        <v>CN</v>
      </c>
      <c r="AE3520" s="3" t="s">
        <v>5821</v>
      </c>
      <c r="AF3520" t="s">
        <v>52</v>
      </c>
      <c r="AG3520" s="10" t="s">
        <v>53</v>
      </c>
      <c r="AH3520" t="s">
        <v>232</v>
      </c>
      <c r="AJ3520">
        <f>VLOOKUP(D3520,[3]Multipliers!$B:$AT,36)</f>
        <v>1.2915578199282829</v>
      </c>
      <c r="AK3520">
        <f>VLOOKUP(D3520,[3]Multipliers!$B:$AT,36)</f>
        <v>1.2915578199282829</v>
      </c>
      <c r="AM3520" t="e">
        <f t="shared" si="470"/>
        <v>#DIV/0!</v>
      </c>
    </row>
    <row r="3521" spans="1:39">
      <c r="A3521" s="2" t="str">
        <f t="shared" si="464"/>
        <v>ALLEGRO TECHNOLOGY LIMITEDV63STOM</v>
      </c>
      <c r="B3521" s="2" t="str">
        <f t="shared" si="465"/>
        <v>EQP,AE,STOM,D17-V63,ALLEGRO TECH,RETROFIT KITRetrofit</v>
      </c>
      <c r="C3521" s="3" t="str">
        <f t="shared" si="471"/>
        <v>iphoneSTOMNew Buy</v>
      </c>
      <c r="D3521" s="2">
        <v>387024</v>
      </c>
      <c r="E3521" s="2" t="s">
        <v>3311</v>
      </c>
      <c r="F3521" s="2" t="s">
        <v>40</v>
      </c>
      <c r="G3521" s="2" t="s">
        <v>41</v>
      </c>
      <c r="H3521" s="2" t="s">
        <v>42</v>
      </c>
      <c r="I3521" s="2" t="s">
        <v>43</v>
      </c>
      <c r="J3521" s="2" t="s">
        <v>231</v>
      </c>
      <c r="K3521" s="2" t="s">
        <v>294</v>
      </c>
      <c r="L3521" s="2" t="s">
        <v>3657</v>
      </c>
      <c r="M3521" s="2" t="s">
        <v>3916</v>
      </c>
      <c r="N3521" s="13">
        <v>14934</v>
      </c>
      <c r="O3521" s="2">
        <v>14682</v>
      </c>
      <c r="P3521" s="23">
        <v>4</v>
      </c>
      <c r="Q3521" s="2" t="s">
        <v>48</v>
      </c>
      <c r="R3521" s="2">
        <v>9</v>
      </c>
      <c r="S3521" s="2" t="s">
        <v>3312</v>
      </c>
      <c r="T3521" s="2" t="s">
        <v>3312</v>
      </c>
      <c r="U3521" s="2" t="s">
        <v>50</v>
      </c>
      <c r="V3521" s="2" t="s">
        <v>51</v>
      </c>
      <c r="W3521" s="23">
        <v>13739.28</v>
      </c>
      <c r="X3521" s="2">
        <v>14776</v>
      </c>
      <c r="Y3521" s="2">
        <v>938</v>
      </c>
      <c r="Z3521" s="3">
        <f t="shared" si="466"/>
        <v>59736</v>
      </c>
      <c r="AA3521" s="3">
        <f t="shared" si="467"/>
        <v>54957.120000000003</v>
      </c>
      <c r="AB3521" s="3">
        <f t="shared" si="468"/>
        <v>58728</v>
      </c>
      <c r="AC3521">
        <f t="shared" si="469"/>
        <v>1008</v>
      </c>
      <c r="AD3521" t="e">
        <f>_xlfn.XLOOKUP(V3521,[2]Index!L:L,[2]Index!M:M)</f>
        <v>#N/A</v>
      </c>
      <c r="AE3521" s="3" t="s">
        <v>5821</v>
      </c>
      <c r="AF3521" t="s">
        <v>52</v>
      </c>
      <c r="AG3521" s="10" t="s">
        <v>53</v>
      </c>
      <c r="AH3521" t="s">
        <v>232</v>
      </c>
      <c r="AJ3521">
        <f>VLOOKUP(D3521,[3]Multipliers!$B:$AT,36)</f>
        <v>9.8447873331263587</v>
      </c>
      <c r="AK3521">
        <f>VLOOKUP(D3521,[3]Multipliers!$B:$AT,36)</f>
        <v>9.8447873331263587</v>
      </c>
      <c r="AM3521" t="e">
        <f t="shared" si="470"/>
        <v>#DIV/0!</v>
      </c>
    </row>
    <row r="3522" spans="1:39">
      <c r="A3522" s="2" t="str">
        <f t="shared" ref="A3522:A3585" si="472">CONCATENATE(E3522,H3522,L3522)</f>
        <v>ALLEGRO TECHNOLOGY LIMITEDV63STOM</v>
      </c>
      <c r="B3522" s="2" t="str">
        <f t="shared" ref="B3522:B3585" si="473">CONCATENATE(M3522,I3522)</f>
        <v>EQP,AE,STOM,D17-V63,ALLEGRO TECH,RETROFIT KITRetrofit</v>
      </c>
      <c r="C3522" s="3" t="str">
        <f t="shared" si="471"/>
        <v>iphoneSTOMNew Buy</v>
      </c>
      <c r="D3522" s="2">
        <v>387024</v>
      </c>
      <c r="E3522" s="2" t="s">
        <v>3311</v>
      </c>
      <c r="F3522" s="2" t="s">
        <v>40</v>
      </c>
      <c r="G3522" s="2" t="s">
        <v>41</v>
      </c>
      <c r="H3522" s="2" t="s">
        <v>42</v>
      </c>
      <c r="I3522" s="2" t="s">
        <v>43</v>
      </c>
      <c r="J3522" s="2" t="s">
        <v>231</v>
      </c>
      <c r="K3522" s="2" t="s">
        <v>294</v>
      </c>
      <c r="L3522" s="2" t="s">
        <v>3657</v>
      </c>
      <c r="M3522" s="2" t="s">
        <v>3916</v>
      </c>
      <c r="N3522" s="13">
        <v>14934</v>
      </c>
      <c r="O3522" s="2">
        <v>14682</v>
      </c>
      <c r="P3522" s="23">
        <v>4</v>
      </c>
      <c r="Q3522" s="2" t="s">
        <v>48</v>
      </c>
      <c r="R3522" s="2">
        <v>9</v>
      </c>
      <c r="S3522" s="2" t="s">
        <v>3312</v>
      </c>
      <c r="T3522" s="2" t="s">
        <v>3312</v>
      </c>
      <c r="U3522" s="2" t="s">
        <v>50</v>
      </c>
      <c r="V3522" s="2" t="s">
        <v>51</v>
      </c>
      <c r="W3522" s="23">
        <v>13739.28</v>
      </c>
      <c r="X3522" s="2">
        <v>14776</v>
      </c>
      <c r="Y3522" s="2">
        <v>938</v>
      </c>
      <c r="Z3522" s="3">
        <f t="shared" ref="Z3522:Z3585" si="474">IFERROR(N3522*P3522,0)</f>
        <v>59736</v>
      </c>
      <c r="AA3522" s="3">
        <f t="shared" ref="AA3522:AA3585" si="475">IFERROR(W3522*P3522,0)</f>
        <v>54957.120000000003</v>
      </c>
      <c r="AB3522" s="3">
        <f t="shared" ref="AB3522:AB3585" si="476">IFERROR(O3522*P3522,0)</f>
        <v>58728</v>
      </c>
      <c r="AC3522">
        <f t="shared" ref="AC3522:AC3585" si="477">IF(AB3522=0,0,Z3522-AB3522)</f>
        <v>1008</v>
      </c>
      <c r="AD3522" t="e">
        <f>_xlfn.XLOOKUP(V3522,[2]Index!L:L,[2]Index!M:M)</f>
        <v>#N/A</v>
      </c>
      <c r="AE3522" s="3" t="s">
        <v>5821</v>
      </c>
      <c r="AF3522" t="s">
        <v>52</v>
      </c>
      <c r="AG3522" s="10" t="s">
        <v>53</v>
      </c>
      <c r="AH3522" t="s">
        <v>232</v>
      </c>
      <c r="AJ3522">
        <f>VLOOKUP(D3522,[3]Multipliers!$B:$AT,36)</f>
        <v>9.8447873331263587</v>
      </c>
      <c r="AK3522">
        <f>VLOOKUP(D3522,[3]Multipliers!$B:$AT,36)</f>
        <v>9.8447873331263587</v>
      </c>
      <c r="AM3522" t="e">
        <f t="shared" ref="AM3522:AM3585" si="478">IF(AE3528="Retrofit",O3528/AL3528,0)</f>
        <v>#DIV/0!</v>
      </c>
    </row>
    <row r="3523" spans="1:39">
      <c r="A3523" s="2" t="str">
        <f t="shared" si="472"/>
        <v>HGLASER CO., LTD.V63PAMW</v>
      </c>
      <c r="B3523" s="2" t="str">
        <f t="shared" si="473"/>
        <v>EQP,AE,PAMW,D16-V6X,HG LASER,RETROFIT KITRetrofit</v>
      </c>
      <c r="C3523" s="3" t="str">
        <f t="shared" si="471"/>
        <v>iphonePAMWNew Buy</v>
      </c>
      <c r="D3523" s="2">
        <v>386399</v>
      </c>
      <c r="E3523" s="2" t="s">
        <v>566</v>
      </c>
      <c r="F3523" s="2" t="s">
        <v>40</v>
      </c>
      <c r="G3523" s="2" t="s">
        <v>41</v>
      </c>
      <c r="H3523" s="2" t="s">
        <v>42</v>
      </c>
      <c r="I3523" s="2" t="s">
        <v>43</v>
      </c>
      <c r="J3523" s="2" t="s">
        <v>3917</v>
      </c>
      <c r="K3523" s="2" t="s">
        <v>3918</v>
      </c>
      <c r="L3523" s="2" t="s">
        <v>1112</v>
      </c>
      <c r="M3523" s="2" t="s">
        <v>3919</v>
      </c>
      <c r="N3523" s="13">
        <v>41810.9</v>
      </c>
      <c r="O3523" s="2">
        <v>39800</v>
      </c>
      <c r="P3523" s="23">
        <v>2</v>
      </c>
      <c r="Q3523" s="2" t="s">
        <v>48</v>
      </c>
      <c r="R3523" s="2">
        <v>6</v>
      </c>
      <c r="S3523" s="2"/>
      <c r="T3523" s="2"/>
      <c r="U3523" s="2" t="s">
        <v>50</v>
      </c>
      <c r="V3523" s="2" t="s">
        <v>71</v>
      </c>
      <c r="W3523" s="23">
        <v>33866.828999999998</v>
      </c>
      <c r="X3523" s="2"/>
      <c r="Y3523" s="2">
        <v>1376</v>
      </c>
      <c r="Z3523" s="3">
        <f t="shared" si="474"/>
        <v>83621.8</v>
      </c>
      <c r="AA3523" s="3">
        <f t="shared" si="475"/>
        <v>67733.657999999996</v>
      </c>
      <c r="AB3523" s="3">
        <f t="shared" si="476"/>
        <v>79600</v>
      </c>
      <c r="AC3523">
        <f t="shared" si="477"/>
        <v>4021.8000000000029</v>
      </c>
      <c r="AD3523" t="str">
        <f>_xlfn.XLOOKUP(V3523,[2]Index!L:L,[2]Index!M:M)</f>
        <v>CN</v>
      </c>
      <c r="AE3523" s="3" t="s">
        <v>5821</v>
      </c>
      <c r="AF3523" t="s">
        <v>52</v>
      </c>
      <c r="AG3523" s="10" t="s">
        <v>53</v>
      </c>
      <c r="AH3523" t="s">
        <v>232</v>
      </c>
      <c r="AJ3523">
        <f>VLOOKUP(D3523,[3]Multipliers!$B:$AT,36)</f>
        <v>1.2915578199282829</v>
      </c>
      <c r="AK3523">
        <f>VLOOKUP(D3523,[3]Multipliers!$B:$AT,36)</f>
        <v>1.2915578199282829</v>
      </c>
      <c r="AM3523" t="e">
        <f t="shared" si="478"/>
        <v>#DIV/0!</v>
      </c>
    </row>
    <row r="3524" spans="1:39">
      <c r="A3524" s="2" t="str">
        <f t="shared" si="472"/>
        <v>BOZHON PRECISION INDUSTRY TECHNOLOGY CO., LTD.V63Jumper BENDING</v>
      </c>
      <c r="B3524" s="2" t="str">
        <f t="shared" si="473"/>
        <v>EQP,EQ KIT,JUMPER BENDING,V5X-V63 BOZHONRetrofit</v>
      </c>
      <c r="C3524" s="3" t="str">
        <f t="shared" si="471"/>
        <v>iphoneJumper BENDINGNew Buy</v>
      </c>
      <c r="D3524" s="2">
        <v>386788</v>
      </c>
      <c r="E3524" s="2" t="s">
        <v>423</v>
      </c>
      <c r="F3524" s="2" t="s">
        <v>378</v>
      </c>
      <c r="G3524" s="2" t="s">
        <v>41</v>
      </c>
      <c r="H3524" s="2" t="s">
        <v>42</v>
      </c>
      <c r="I3524" s="2" t="s">
        <v>43</v>
      </c>
      <c r="J3524" s="2" t="s">
        <v>66</v>
      </c>
      <c r="K3524" s="2" t="s">
        <v>4515</v>
      </c>
      <c r="L3524" s="2" t="s">
        <v>4436</v>
      </c>
      <c r="M3524" s="2" t="s">
        <v>4516</v>
      </c>
      <c r="N3524" s="13">
        <v>32752</v>
      </c>
      <c r="O3524" s="2">
        <v>24564</v>
      </c>
      <c r="P3524" s="2">
        <v>6</v>
      </c>
      <c r="Q3524" s="2" t="s">
        <v>70</v>
      </c>
      <c r="R3524" s="2">
        <v>9</v>
      </c>
      <c r="S3524" s="2" t="s">
        <v>202</v>
      </c>
      <c r="T3524" s="2" t="s">
        <v>202</v>
      </c>
      <c r="U3524" s="2" t="s">
        <v>382</v>
      </c>
      <c r="V3524" s="2" t="s">
        <v>388</v>
      </c>
      <c r="W3524" s="2">
        <v>24564</v>
      </c>
      <c r="X3524" s="2" t="s">
        <v>202</v>
      </c>
      <c r="Y3524" s="2" t="s">
        <v>202</v>
      </c>
      <c r="Z3524" s="3">
        <f t="shared" si="474"/>
        <v>196512</v>
      </c>
      <c r="AA3524" s="3">
        <f t="shared" si="475"/>
        <v>147384</v>
      </c>
      <c r="AB3524" s="3">
        <f t="shared" si="476"/>
        <v>147384</v>
      </c>
      <c r="AC3524">
        <f t="shared" si="477"/>
        <v>49128</v>
      </c>
      <c r="AD3524" t="str">
        <f>_xlfn.XLOOKUP(V3524,[2]Index!L:L,[2]Index!M:M)</f>
        <v>CN</v>
      </c>
      <c r="AE3524" s="3" t="s">
        <v>43</v>
      </c>
      <c r="AF3524" t="s">
        <v>52</v>
      </c>
      <c r="AG3524" s="7"/>
      <c r="AH3524" t="s">
        <v>72</v>
      </c>
      <c r="AJ3524">
        <f>VLOOKUP(D3524,[3]Multipliers!$B:$AT,36)</f>
        <v>1</v>
      </c>
      <c r="AK3524">
        <f>VLOOKUP(D3524,[3]Multipliers!$B:$AT,36)</f>
        <v>1</v>
      </c>
      <c r="AM3524">
        <f t="shared" si="478"/>
        <v>0</v>
      </c>
    </row>
    <row r="3525" spans="1:39">
      <c r="A3525" s="2" t="str">
        <f t="shared" si="472"/>
        <v>BOZHON PRECISION INDUSTRY TECHNOLOGY CO., LTD.V64UAT BENDING</v>
      </c>
      <c r="B3525" s="2" t="str">
        <f t="shared" si="473"/>
        <v>EQP,DFM,V64,UAT BENDING,BZ KITRetrofit</v>
      </c>
      <c r="C3525" s="3" t="str">
        <f t="shared" si="471"/>
        <v>iphoneUAT BENDINGNew Buy</v>
      </c>
      <c r="D3525" s="2">
        <v>386787</v>
      </c>
      <c r="E3525" s="2" t="s">
        <v>423</v>
      </c>
      <c r="F3525" s="2" t="s">
        <v>378</v>
      </c>
      <c r="G3525" s="2" t="s">
        <v>41</v>
      </c>
      <c r="H3525" s="2" t="s">
        <v>65</v>
      </c>
      <c r="I3525" s="2" t="s">
        <v>43</v>
      </c>
      <c r="J3525" s="2" t="s">
        <v>66</v>
      </c>
      <c r="K3525" s="2" t="s">
        <v>4517</v>
      </c>
      <c r="L3525" s="2" t="s">
        <v>513</v>
      </c>
      <c r="M3525" s="2" t="s">
        <v>4518</v>
      </c>
      <c r="N3525" s="13">
        <v>32752</v>
      </c>
      <c r="O3525" s="2">
        <v>24564</v>
      </c>
      <c r="P3525" s="2">
        <v>3</v>
      </c>
      <c r="Q3525" s="2" t="s">
        <v>70</v>
      </c>
      <c r="R3525" s="2">
        <v>9</v>
      </c>
      <c r="S3525" s="2" t="s">
        <v>202</v>
      </c>
      <c r="T3525" s="2" t="s">
        <v>202</v>
      </c>
      <c r="U3525" s="2" t="s">
        <v>382</v>
      </c>
      <c r="V3525" s="2" t="s">
        <v>388</v>
      </c>
      <c r="W3525" s="2">
        <v>24564</v>
      </c>
      <c r="X3525" s="2" t="s">
        <v>202</v>
      </c>
      <c r="Y3525" s="2" t="s">
        <v>202</v>
      </c>
      <c r="Z3525" s="3">
        <f t="shared" si="474"/>
        <v>98256</v>
      </c>
      <c r="AA3525" s="3">
        <f t="shared" si="475"/>
        <v>73692</v>
      </c>
      <c r="AB3525" s="3">
        <f t="shared" si="476"/>
        <v>73692</v>
      </c>
      <c r="AC3525">
        <f t="shared" si="477"/>
        <v>24564</v>
      </c>
      <c r="AD3525" t="str">
        <f>_xlfn.XLOOKUP(V3525,[2]Index!L:L,[2]Index!M:M)</f>
        <v>CN</v>
      </c>
      <c r="AE3525" s="3" t="s">
        <v>43</v>
      </c>
      <c r="AF3525" t="s">
        <v>52</v>
      </c>
      <c r="AG3525" s="7"/>
      <c r="AH3525" t="s">
        <v>72</v>
      </c>
      <c r="AJ3525">
        <f>VLOOKUP(D3525,[3]Multipliers!$B:$AT,36)</f>
        <v>0.70364800412495165</v>
      </c>
      <c r="AK3525">
        <f>VLOOKUP(D3525,[3]Multipliers!$B:$AT,36)</f>
        <v>0.70364800412495165</v>
      </c>
      <c r="AM3525">
        <f t="shared" si="478"/>
        <v>0</v>
      </c>
    </row>
    <row r="3526" spans="1:39">
      <c r="A3526" s="2" t="str">
        <f t="shared" si="472"/>
        <v>BOZHON PRECISION INDUSTRY TECHNOLOGY CO., LTD.V64JEMISON BENDING</v>
      </c>
      <c r="B3526" s="2" t="str">
        <f t="shared" si="473"/>
        <v>EQP,EQ KIT,JEMISON BENDING,V5X-V63,BOZHON KITRetrofit</v>
      </c>
      <c r="C3526" s="3" t="str">
        <f t="shared" si="471"/>
        <v>iphoneJEMISON BENDINGNew Buy</v>
      </c>
      <c r="D3526" s="2">
        <v>386827</v>
      </c>
      <c r="E3526" s="2" t="s">
        <v>423</v>
      </c>
      <c r="F3526" s="2" t="s">
        <v>378</v>
      </c>
      <c r="G3526" s="2" t="s">
        <v>41</v>
      </c>
      <c r="H3526" s="2" t="s">
        <v>65</v>
      </c>
      <c r="I3526" s="2" t="s">
        <v>43</v>
      </c>
      <c r="J3526" s="2" t="s">
        <v>66</v>
      </c>
      <c r="K3526" s="2" t="s">
        <v>4519</v>
      </c>
      <c r="L3526" s="2" t="s">
        <v>526</v>
      </c>
      <c r="M3526" s="2" t="s">
        <v>4520</v>
      </c>
      <c r="N3526" s="2">
        <v>32752</v>
      </c>
      <c r="O3526" s="2">
        <v>20564</v>
      </c>
      <c r="P3526" s="2">
        <v>2</v>
      </c>
      <c r="Q3526" s="2" t="s">
        <v>70</v>
      </c>
      <c r="R3526" s="2">
        <v>9</v>
      </c>
      <c r="S3526" s="2" t="s">
        <v>202</v>
      </c>
      <c r="T3526" s="2" t="s">
        <v>202</v>
      </c>
      <c r="U3526" s="2" t="s">
        <v>382</v>
      </c>
      <c r="V3526" s="2" t="s">
        <v>388</v>
      </c>
      <c r="W3526" s="18">
        <v>23500</v>
      </c>
      <c r="X3526" t="s">
        <v>202</v>
      </c>
      <c r="Y3526" t="s">
        <v>202</v>
      </c>
      <c r="Z3526" s="3">
        <f t="shared" si="474"/>
        <v>65504</v>
      </c>
      <c r="AA3526" s="3">
        <f t="shared" si="475"/>
        <v>47000</v>
      </c>
      <c r="AB3526" s="3">
        <f t="shared" si="476"/>
        <v>41128</v>
      </c>
      <c r="AC3526">
        <f t="shared" si="477"/>
        <v>24376</v>
      </c>
      <c r="AD3526" t="str">
        <f>_xlfn.XLOOKUP(V3526,[2]Index!L:L,[2]Index!M:M)</f>
        <v>CN</v>
      </c>
      <c r="AE3526" s="3" t="s">
        <v>43</v>
      </c>
      <c r="AF3526" t="s">
        <v>52</v>
      </c>
      <c r="AG3526" s="7"/>
      <c r="AH3526" t="s">
        <v>72</v>
      </c>
      <c r="AJ3526">
        <f>VLOOKUP(D3526,[3]Multipliers!$B:$AT,36)</f>
        <v>1.2592195704422637</v>
      </c>
      <c r="AK3526">
        <f>VLOOKUP(D3526,[3]Multipliers!$B:$AT,36)</f>
        <v>1.2592195704422637</v>
      </c>
      <c r="AM3526">
        <f t="shared" si="478"/>
        <v>0</v>
      </c>
    </row>
    <row r="3527" spans="1:39">
      <c r="A3527" s="2" t="str">
        <f t="shared" si="472"/>
        <v>BOZHON PRECISION INDUSTRY TECHNOLOGY CO., LTD.V63Jumper BENDING</v>
      </c>
      <c r="B3527" s="2" t="str">
        <f t="shared" si="473"/>
        <v>EQP,EQ KIT,JUMPER BENDING,V5X-V63 BOZHONRetrofit</v>
      </c>
      <c r="C3527" s="3" t="str">
        <f t="shared" si="471"/>
        <v>iphoneJumper BENDINGNew Buy</v>
      </c>
      <c r="D3527" s="2">
        <v>386788</v>
      </c>
      <c r="E3527" s="2" t="s">
        <v>423</v>
      </c>
      <c r="F3527" s="2" t="s">
        <v>378</v>
      </c>
      <c r="G3527" s="2" t="s">
        <v>41</v>
      </c>
      <c r="H3527" s="2" t="s">
        <v>42</v>
      </c>
      <c r="I3527" s="2" t="s">
        <v>43</v>
      </c>
      <c r="J3527" s="2" t="s">
        <v>111</v>
      </c>
      <c r="K3527" s="2" t="s">
        <v>4515</v>
      </c>
      <c r="L3527" s="2" t="s">
        <v>4436</v>
      </c>
      <c r="M3527" s="2" t="s">
        <v>4516</v>
      </c>
      <c r="N3527" s="2">
        <v>32752</v>
      </c>
      <c r="O3527" s="2">
        <v>24564</v>
      </c>
      <c r="P3527" s="2">
        <v>3</v>
      </c>
      <c r="Q3527" s="2" t="s">
        <v>70</v>
      </c>
      <c r="R3527" s="2">
        <v>9</v>
      </c>
      <c r="S3527" s="2" t="s">
        <v>202</v>
      </c>
      <c r="T3527" s="2" t="s">
        <v>202</v>
      </c>
      <c r="U3527" s="2" t="s">
        <v>382</v>
      </c>
      <c r="V3527" s="2" t="s">
        <v>388</v>
      </c>
      <c r="W3527" s="18">
        <v>24564</v>
      </c>
      <c r="X3527" t="s">
        <v>202</v>
      </c>
      <c r="Y3527" t="s">
        <v>202</v>
      </c>
      <c r="Z3527" s="3">
        <f t="shared" si="474"/>
        <v>98256</v>
      </c>
      <c r="AA3527" s="3">
        <f t="shared" si="475"/>
        <v>73692</v>
      </c>
      <c r="AB3527" s="3">
        <f t="shared" si="476"/>
        <v>73692</v>
      </c>
      <c r="AC3527">
        <f t="shared" si="477"/>
        <v>24564</v>
      </c>
      <c r="AD3527" t="str">
        <f>_xlfn.XLOOKUP(V3527,[2]Index!L:L,[2]Index!M:M)</f>
        <v>CN</v>
      </c>
      <c r="AE3527" s="3" t="s">
        <v>43</v>
      </c>
      <c r="AF3527" t="s">
        <v>52</v>
      </c>
      <c r="AG3527" s="7"/>
      <c r="AH3527" t="s">
        <v>72</v>
      </c>
      <c r="AJ3527">
        <f>VLOOKUP(D3527,[3]Multipliers!$B:$AT,36)</f>
        <v>1</v>
      </c>
      <c r="AK3527">
        <f>VLOOKUP(D3527,[3]Multipliers!$B:$AT,36)</f>
        <v>1</v>
      </c>
      <c r="AM3527">
        <f t="shared" si="478"/>
        <v>0</v>
      </c>
    </row>
    <row r="3528" spans="1:39">
      <c r="A3528" s="2" t="str">
        <f t="shared" si="472"/>
        <v>BOZHON PRECISION INDUSTRY TECHNOLOGY CO., LTD.V63UAT BENDING</v>
      </c>
      <c r="B3528" s="2" t="str">
        <f t="shared" si="473"/>
        <v>EQP,DFM,V63,UAT BENDING,BZ KITRetrofit</v>
      </c>
      <c r="C3528" s="3" t="str">
        <f t="shared" si="471"/>
        <v>iphoneUAT BENDINGNew Buy</v>
      </c>
      <c r="D3528" s="2">
        <v>386801</v>
      </c>
      <c r="E3528" s="2" t="s">
        <v>423</v>
      </c>
      <c r="F3528" s="2" t="s">
        <v>378</v>
      </c>
      <c r="G3528" s="2" t="s">
        <v>41</v>
      </c>
      <c r="H3528" s="2" t="s">
        <v>42</v>
      </c>
      <c r="I3528" s="2" t="s">
        <v>43</v>
      </c>
      <c r="J3528" s="2" t="s">
        <v>111</v>
      </c>
      <c r="K3528" s="2" t="s">
        <v>4521</v>
      </c>
      <c r="L3528" s="2" t="s">
        <v>513</v>
      </c>
      <c r="M3528" s="2" t="s">
        <v>4522</v>
      </c>
      <c r="N3528" s="2">
        <v>32752</v>
      </c>
      <c r="O3528" s="2">
        <v>24564</v>
      </c>
      <c r="P3528" s="2">
        <v>2</v>
      </c>
      <c r="Q3528" s="2" t="s">
        <v>70</v>
      </c>
      <c r="R3528" s="2">
        <v>9</v>
      </c>
      <c r="S3528" s="2" t="s">
        <v>202</v>
      </c>
      <c r="T3528" s="2" t="s">
        <v>202</v>
      </c>
      <c r="U3528" s="2" t="s">
        <v>382</v>
      </c>
      <c r="V3528" s="2" t="s">
        <v>388</v>
      </c>
      <c r="W3528" s="18">
        <v>24564</v>
      </c>
      <c r="X3528" t="s">
        <v>202</v>
      </c>
      <c r="Y3528" t="s">
        <v>202</v>
      </c>
      <c r="Z3528" s="3">
        <f t="shared" si="474"/>
        <v>65504</v>
      </c>
      <c r="AA3528" s="3">
        <f t="shared" si="475"/>
        <v>49128</v>
      </c>
      <c r="AB3528" s="3">
        <f t="shared" si="476"/>
        <v>49128</v>
      </c>
      <c r="AC3528">
        <f t="shared" si="477"/>
        <v>16376</v>
      </c>
      <c r="AD3528" t="str">
        <f>_xlfn.XLOOKUP(V3528,[2]Index!L:L,[2]Index!M:M)</f>
        <v>CN</v>
      </c>
      <c r="AE3528" s="3" t="s">
        <v>43</v>
      </c>
      <c r="AF3528" t="s">
        <v>52</v>
      </c>
      <c r="AG3528" s="7"/>
      <c r="AH3528" t="s">
        <v>72</v>
      </c>
      <c r="AJ3528">
        <f>VLOOKUP(D3528,[3]Multipliers!$B:$AT,36)</f>
        <v>0.70364800412495165</v>
      </c>
      <c r="AK3528">
        <f>VLOOKUP(D3528,[3]Multipliers!$B:$AT,36)</f>
        <v>0.70364800412495165</v>
      </c>
      <c r="AM3528" t="e">
        <f t="shared" si="478"/>
        <v>#DIV/0!</v>
      </c>
    </row>
    <row r="3529" spans="1:39">
      <c r="A3529" s="2" t="str">
        <f t="shared" si="472"/>
        <v>BOZHON PRECISION INDUSTRY TECHNOLOGY CO., LTD.V63Jumper BENDING</v>
      </c>
      <c r="B3529" s="2" t="str">
        <f t="shared" si="473"/>
        <v>EQP,EQ KIT,JUMPER BENDING,V5X-V63 BOZHONRetrofit</v>
      </c>
      <c r="C3529" s="3" t="str">
        <f t="shared" si="471"/>
        <v>iphoneJumper BENDINGNew Buy</v>
      </c>
      <c r="D3529" s="2">
        <v>386788</v>
      </c>
      <c r="E3529" s="2" t="s">
        <v>423</v>
      </c>
      <c r="F3529" s="2" t="s">
        <v>378</v>
      </c>
      <c r="G3529" s="2" t="s">
        <v>41</v>
      </c>
      <c r="H3529" s="2" t="s">
        <v>42</v>
      </c>
      <c r="I3529" s="2" t="s">
        <v>43</v>
      </c>
      <c r="J3529" s="2" t="s">
        <v>111</v>
      </c>
      <c r="K3529" s="2" t="s">
        <v>4515</v>
      </c>
      <c r="L3529" s="2" t="s">
        <v>4436</v>
      </c>
      <c r="M3529" s="2" t="s">
        <v>4516</v>
      </c>
      <c r="N3529" s="2">
        <v>32752</v>
      </c>
      <c r="O3529" s="2">
        <v>24564</v>
      </c>
      <c r="P3529" s="2">
        <v>1</v>
      </c>
      <c r="Q3529" s="2" t="s">
        <v>70</v>
      </c>
      <c r="R3529" s="2">
        <v>9</v>
      </c>
      <c r="S3529" s="2" t="s">
        <v>202</v>
      </c>
      <c r="T3529" s="2" t="s">
        <v>202</v>
      </c>
      <c r="U3529" s="2" t="s">
        <v>382</v>
      </c>
      <c r="V3529" s="2" t="s">
        <v>388</v>
      </c>
      <c r="W3529" s="18">
        <v>24564</v>
      </c>
      <c r="X3529" t="s">
        <v>202</v>
      </c>
      <c r="Y3529" t="s">
        <v>202</v>
      </c>
      <c r="Z3529" s="3">
        <f t="shared" si="474"/>
        <v>32752</v>
      </c>
      <c r="AA3529" s="3">
        <f t="shared" si="475"/>
        <v>24564</v>
      </c>
      <c r="AB3529" s="3">
        <f t="shared" si="476"/>
        <v>24564</v>
      </c>
      <c r="AC3529">
        <f t="shared" si="477"/>
        <v>8188</v>
      </c>
      <c r="AD3529" t="str">
        <f>_xlfn.XLOOKUP(V3529,[2]Index!L:L,[2]Index!M:M)</f>
        <v>CN</v>
      </c>
      <c r="AE3529" s="3" t="s">
        <v>43</v>
      </c>
      <c r="AF3529" t="s">
        <v>52</v>
      </c>
      <c r="AG3529" s="7"/>
      <c r="AH3529" t="s">
        <v>72</v>
      </c>
      <c r="AJ3529">
        <f>VLOOKUP(D3529,[3]Multipliers!$B:$AT,36)</f>
        <v>1</v>
      </c>
      <c r="AK3529">
        <f>VLOOKUP(D3529,[3]Multipliers!$B:$AT,36)</f>
        <v>1</v>
      </c>
      <c r="AM3529" t="e">
        <f t="shared" si="478"/>
        <v>#DIV/0!</v>
      </c>
    </row>
    <row r="3530" spans="1:39">
      <c r="A3530" s="2" t="str">
        <f t="shared" si="472"/>
        <v>GUANGDONG ANDA AUTOMATION SOLUTIONS CO., LTD.V6312F DISPENSING</v>
      </c>
      <c r="B3530" s="2" t="str">
        <f t="shared" si="473"/>
        <v>EQP,DISPENSE,TIM-TIM 12F,AD-16-DLW,ANDA,RETROFIT KITRetrofit</v>
      </c>
      <c r="C3530" s="3" t="str">
        <f t="shared" si="471"/>
        <v>iphone12F DISPENSINGNew Buy</v>
      </c>
      <c r="D3530">
        <v>387042</v>
      </c>
      <c r="E3530" t="s">
        <v>188</v>
      </c>
      <c r="F3530" t="s">
        <v>378</v>
      </c>
      <c r="G3530" t="s">
        <v>41</v>
      </c>
      <c r="H3530" t="s">
        <v>42</v>
      </c>
      <c r="I3530" t="s">
        <v>43</v>
      </c>
      <c r="J3530" t="s">
        <v>111</v>
      </c>
      <c r="K3530" t="s">
        <v>294</v>
      </c>
      <c r="L3530" t="s">
        <v>3295</v>
      </c>
      <c r="M3530" t="s">
        <v>4524</v>
      </c>
      <c r="N3530" s="98">
        <v>17675.62</v>
      </c>
      <c r="O3530" s="98">
        <v>12410.62</v>
      </c>
      <c r="P3530">
        <v>3</v>
      </c>
      <c r="Q3530" t="s">
        <v>70</v>
      </c>
      <c r="R3530">
        <v>4</v>
      </c>
      <c r="S3530" t="s">
        <v>202</v>
      </c>
      <c r="T3530" t="s">
        <v>202</v>
      </c>
      <c r="U3530" t="s">
        <v>382</v>
      </c>
      <c r="V3530" t="s">
        <v>388</v>
      </c>
      <c r="W3530" s="98">
        <v>6630</v>
      </c>
      <c r="X3530" t="s">
        <v>202</v>
      </c>
      <c r="Y3530" t="s">
        <v>587</v>
      </c>
      <c r="Z3530" s="3">
        <f t="shared" si="474"/>
        <v>53026.86</v>
      </c>
      <c r="AA3530" s="3">
        <f t="shared" si="475"/>
        <v>19890</v>
      </c>
      <c r="AB3530" s="3">
        <f t="shared" si="476"/>
        <v>37231.86</v>
      </c>
      <c r="AC3530">
        <f t="shared" si="477"/>
        <v>15795</v>
      </c>
      <c r="AD3530" t="str">
        <f>_xlfn.XLOOKUP(V3530,[2]Index!L:L,[2]Index!M:M)</f>
        <v>CN</v>
      </c>
      <c r="AE3530" s="3" t="s">
        <v>5821</v>
      </c>
      <c r="AF3530" t="s">
        <v>52</v>
      </c>
      <c r="AG3530" s="7"/>
      <c r="AH3530" t="s">
        <v>72</v>
      </c>
      <c r="AJ3530">
        <f>VLOOKUP(D3530,[3]Multipliers!$B:$AT,36)</f>
        <v>1</v>
      </c>
      <c r="AK3530">
        <f>VLOOKUP(D3530,[3]Multipliers!$B:$AT,36)</f>
        <v>1</v>
      </c>
      <c r="AM3530" t="e">
        <f t="shared" si="478"/>
        <v>#DIV/0!</v>
      </c>
    </row>
    <row r="3531" spans="1:39">
      <c r="A3531" s="2" t="str">
        <f t="shared" si="472"/>
        <v>GUANGDONG ANDA AUTOMATION SOLUTIONS CO., LTD.V6312F DISPENSING</v>
      </c>
      <c r="B3531" s="2" t="str">
        <f t="shared" si="473"/>
        <v>EQP,DISPENSE,TIM-TIM 12F,AD-16-DLW,ANDA,RETROFIT KITRetrofit</v>
      </c>
      <c r="C3531" s="3" t="str">
        <f t="shared" si="471"/>
        <v>iphone12F DISPENSINGNew Buy</v>
      </c>
      <c r="D3531">
        <v>387042</v>
      </c>
      <c r="E3531" t="s">
        <v>188</v>
      </c>
      <c r="F3531" t="s">
        <v>378</v>
      </c>
      <c r="G3531" t="s">
        <v>41</v>
      </c>
      <c r="H3531" t="s">
        <v>42</v>
      </c>
      <c r="I3531" t="s">
        <v>43</v>
      </c>
      <c r="J3531" t="s">
        <v>111</v>
      </c>
      <c r="K3531" t="s">
        <v>294</v>
      </c>
      <c r="L3531" t="s">
        <v>3295</v>
      </c>
      <c r="M3531" t="s">
        <v>4524</v>
      </c>
      <c r="N3531" s="98">
        <v>17675.62</v>
      </c>
      <c r="O3531" s="98">
        <v>12410.62</v>
      </c>
      <c r="P3531">
        <v>2</v>
      </c>
      <c r="Q3531" t="s">
        <v>70</v>
      </c>
      <c r="R3531">
        <v>4</v>
      </c>
      <c r="S3531" t="s">
        <v>202</v>
      </c>
      <c r="T3531" t="s">
        <v>202</v>
      </c>
      <c r="U3531" t="s">
        <v>382</v>
      </c>
      <c r="V3531" t="s">
        <v>388</v>
      </c>
      <c r="W3531" s="98">
        <v>6630</v>
      </c>
      <c r="X3531" t="s">
        <v>202</v>
      </c>
      <c r="Y3531" t="s">
        <v>587</v>
      </c>
      <c r="Z3531" s="3">
        <f t="shared" si="474"/>
        <v>35351.24</v>
      </c>
      <c r="AA3531" s="3">
        <f t="shared" si="475"/>
        <v>13260</v>
      </c>
      <c r="AB3531" s="3">
        <f t="shared" si="476"/>
        <v>24821.24</v>
      </c>
      <c r="AC3531">
        <f t="shared" si="477"/>
        <v>10529.999999999996</v>
      </c>
      <c r="AD3531" t="str">
        <f>_xlfn.XLOOKUP(V3531,[2]Index!L:L,[2]Index!M:M)</f>
        <v>CN</v>
      </c>
      <c r="AE3531" s="3" t="s">
        <v>5821</v>
      </c>
      <c r="AF3531" t="s">
        <v>52</v>
      </c>
      <c r="AG3531" s="7"/>
      <c r="AH3531" t="s">
        <v>72</v>
      </c>
      <c r="AJ3531">
        <f>VLOOKUP(D3531,[3]Multipliers!$B:$AT,36)</f>
        <v>1</v>
      </c>
      <c r="AK3531">
        <f>VLOOKUP(D3531,[3]Multipliers!$B:$AT,36)</f>
        <v>1</v>
      </c>
      <c r="AM3531" t="e">
        <f t="shared" si="478"/>
        <v>#DIV/0!</v>
      </c>
    </row>
    <row r="3532" spans="1:39">
      <c r="A3532" s="2" t="str">
        <f t="shared" si="472"/>
        <v>GUANGDONG ANDA AUTOMATION SOLUTIONS CO., LTD.V63TIM 12F</v>
      </c>
      <c r="B3532" s="2" t="str">
        <f t="shared" si="473"/>
        <v>EQP,DISPENSE,TIM DH,AD-16-DLW,ANDA,RETROFIT KIT.Retrofit</v>
      </c>
      <c r="C3532" s="3" t="str">
        <f t="shared" si="471"/>
        <v>iphoneTIM 12FNew Buy</v>
      </c>
      <c r="D3532">
        <v>387040</v>
      </c>
      <c r="E3532" t="s">
        <v>188</v>
      </c>
      <c r="F3532" t="s">
        <v>378</v>
      </c>
      <c r="G3532" t="s">
        <v>41</v>
      </c>
      <c r="H3532" t="s">
        <v>42</v>
      </c>
      <c r="I3532" t="s">
        <v>43</v>
      </c>
      <c r="J3532" t="s">
        <v>111</v>
      </c>
      <c r="K3532" t="s">
        <v>294</v>
      </c>
      <c r="L3532" t="s">
        <v>4525</v>
      </c>
      <c r="M3532" t="s">
        <v>4526</v>
      </c>
      <c r="N3532" s="98">
        <v>17675.62</v>
      </c>
      <c r="O3532" s="98">
        <v>12410.62</v>
      </c>
      <c r="P3532">
        <v>1</v>
      </c>
      <c r="Q3532" t="s">
        <v>70</v>
      </c>
      <c r="R3532">
        <v>4</v>
      </c>
      <c r="S3532" t="s">
        <v>202</v>
      </c>
      <c r="T3532" t="s">
        <v>202</v>
      </c>
      <c r="U3532" t="s">
        <v>382</v>
      </c>
      <c r="V3532" t="s">
        <v>388</v>
      </c>
      <c r="W3532" s="98">
        <v>9928.5</v>
      </c>
      <c r="X3532" t="s">
        <v>202</v>
      </c>
      <c r="Y3532" t="s">
        <v>587</v>
      </c>
      <c r="Z3532" s="3">
        <f t="shared" si="474"/>
        <v>17675.62</v>
      </c>
      <c r="AA3532" s="3">
        <f t="shared" si="475"/>
        <v>9928.5</v>
      </c>
      <c r="AB3532" s="3">
        <f t="shared" si="476"/>
        <v>12410.62</v>
      </c>
      <c r="AC3532">
        <f t="shared" si="477"/>
        <v>5264.9999999999982</v>
      </c>
      <c r="AD3532" t="str">
        <f>_xlfn.XLOOKUP(V3532,[2]Index!L:L,[2]Index!M:M)</f>
        <v>CN</v>
      </c>
      <c r="AE3532" s="3" t="s">
        <v>5821</v>
      </c>
      <c r="AF3532" t="s">
        <v>52</v>
      </c>
      <c r="AG3532" s="7"/>
      <c r="AH3532" t="s">
        <v>72</v>
      </c>
      <c r="AJ3532">
        <f>VLOOKUP(D3532,[3]Multipliers!$B:$AT,36)</f>
        <v>1</v>
      </c>
      <c r="AK3532">
        <f>VLOOKUP(D3532,[3]Multipliers!$B:$AT,36)</f>
        <v>1</v>
      </c>
      <c r="AM3532" t="e">
        <f t="shared" si="478"/>
        <v>#DIV/0!</v>
      </c>
    </row>
    <row r="3533" spans="1:39">
      <c r="A3533" s="2" t="str">
        <f t="shared" si="472"/>
        <v>GUANGDONG ANDA AUTOMATION SOLUTIONS CO., LTD.V6412F DISPENSING</v>
      </c>
      <c r="B3533" s="2" t="str">
        <f t="shared" si="473"/>
        <v>EQP,DISPENSE,TIM-TIM 12F, ATTACH HEATER,ANDA,RETROFIT KITRetrofit</v>
      </c>
      <c r="D3533">
        <v>387041</v>
      </c>
      <c r="E3533" t="s">
        <v>188</v>
      </c>
      <c r="F3533" t="s">
        <v>378</v>
      </c>
      <c r="G3533" t="s">
        <v>41</v>
      </c>
      <c r="H3533" t="s">
        <v>65</v>
      </c>
      <c r="I3533" t="s">
        <v>43</v>
      </c>
      <c r="J3533" t="s">
        <v>181</v>
      </c>
      <c r="K3533" t="s">
        <v>294</v>
      </c>
      <c r="L3533" t="s">
        <v>3295</v>
      </c>
      <c r="M3533" t="s">
        <v>4527</v>
      </c>
      <c r="N3533" s="18">
        <v>17675.62</v>
      </c>
      <c r="O3533" s="98">
        <v>12410.62</v>
      </c>
      <c r="P3533">
        <v>5</v>
      </c>
      <c r="Q3533" t="s">
        <v>48</v>
      </c>
      <c r="R3533">
        <v>4</v>
      </c>
      <c r="S3533" t="s">
        <v>202</v>
      </c>
      <c r="T3533" t="s">
        <v>202</v>
      </c>
      <c r="U3533" t="s">
        <v>382</v>
      </c>
      <c r="V3533" t="s">
        <v>388</v>
      </c>
      <c r="W3533">
        <v>9928.5</v>
      </c>
      <c r="X3533" t="s">
        <v>202</v>
      </c>
      <c r="Y3533" t="s">
        <v>587</v>
      </c>
      <c r="Z3533" s="3">
        <f t="shared" si="474"/>
        <v>88378.099999999991</v>
      </c>
      <c r="AA3533" s="3">
        <f t="shared" si="475"/>
        <v>49642.5</v>
      </c>
      <c r="AB3533" s="3">
        <f t="shared" si="476"/>
        <v>62053.100000000006</v>
      </c>
      <c r="AC3533">
        <f t="shared" si="477"/>
        <v>26324.999999999985</v>
      </c>
      <c r="AD3533" t="str">
        <f>_xlfn.XLOOKUP(V3533,[2]Index!L:L,[2]Index!M:M)</f>
        <v>CN</v>
      </c>
      <c r="AE3533" s="3" t="s">
        <v>5821</v>
      </c>
      <c r="AF3533" t="s">
        <v>52</v>
      </c>
      <c r="AG3533" s="7"/>
      <c r="AJ3533">
        <f>VLOOKUP(D3533,[3]Multipliers!$B:$AT,36)</f>
        <v>1</v>
      </c>
      <c r="AK3533">
        <f>VLOOKUP(D3533,[3]Multipliers!$B:$AT,36)</f>
        <v>1</v>
      </c>
      <c r="AM3533" t="e">
        <f t="shared" si="478"/>
        <v>#DIV/0!</v>
      </c>
    </row>
    <row r="3534" spans="1:39">
      <c r="A3534" s="2" t="str">
        <f t="shared" si="472"/>
        <v>BOZHON PRECISION INDUSTRY TECHNOLOGY CO., LTD.V63JUMPER UAT HB</v>
      </c>
      <c r="B3534" s="2" t="str">
        <f t="shared" si="473"/>
        <v>EQP,EQ KIT,JUMPER HB,V5X-V63,JUMPERHB-109,BZRetrofit</v>
      </c>
      <c r="D3534">
        <v>386789</v>
      </c>
      <c r="E3534" t="s">
        <v>423</v>
      </c>
      <c r="F3534" t="s">
        <v>378</v>
      </c>
      <c r="G3534" t="s">
        <v>41</v>
      </c>
      <c r="H3534" t="s">
        <v>42</v>
      </c>
      <c r="I3534" t="s">
        <v>43</v>
      </c>
      <c r="J3534" t="s">
        <v>66</v>
      </c>
      <c r="K3534" t="s">
        <v>4528</v>
      </c>
      <c r="L3534" t="s">
        <v>927</v>
      </c>
      <c r="M3534" t="s">
        <v>4529</v>
      </c>
      <c r="N3534" s="18">
        <v>16324.36</v>
      </c>
      <c r="O3534" s="98">
        <v>11281.18</v>
      </c>
      <c r="P3534">
        <v>3</v>
      </c>
      <c r="Q3534" t="s">
        <v>70</v>
      </c>
      <c r="R3534">
        <v>9</v>
      </c>
      <c r="S3534" t="s">
        <v>202</v>
      </c>
      <c r="T3534" t="s">
        <v>202</v>
      </c>
      <c r="U3534" t="s">
        <v>382</v>
      </c>
      <c r="V3534" t="s">
        <v>388</v>
      </c>
      <c r="W3534">
        <v>11281.175999999999</v>
      </c>
      <c r="X3534" t="s">
        <v>202</v>
      </c>
      <c r="Y3534" t="s">
        <v>202</v>
      </c>
      <c r="Z3534" s="3">
        <f t="shared" si="474"/>
        <v>48973.08</v>
      </c>
      <c r="AA3534" s="3">
        <f t="shared" si="475"/>
        <v>33843.527999999998</v>
      </c>
      <c r="AB3534" s="3">
        <f t="shared" si="476"/>
        <v>33843.54</v>
      </c>
      <c r="AC3534">
        <f t="shared" si="477"/>
        <v>15129.54</v>
      </c>
      <c r="AD3534" t="str">
        <f>_xlfn.XLOOKUP(V3534,[2]Index!L:L,[2]Index!M:M)</f>
        <v>CN</v>
      </c>
      <c r="AE3534" s="3" t="s">
        <v>43</v>
      </c>
      <c r="AF3534" t="s">
        <v>52</v>
      </c>
      <c r="AG3534" s="7"/>
      <c r="AH3534" t="s">
        <v>72</v>
      </c>
      <c r="AJ3534">
        <f>VLOOKUP(D3534,[3]Multipliers!$B:$AT,36)</f>
        <v>1</v>
      </c>
      <c r="AK3534">
        <f>VLOOKUP(D3534,[3]Multipliers!$B:$AT,36)</f>
        <v>1</v>
      </c>
      <c r="AM3534" t="e">
        <f t="shared" si="478"/>
        <v>#DIV/0!</v>
      </c>
    </row>
    <row r="3535" spans="1:39">
      <c r="A3535" s="2" t="str">
        <f t="shared" si="472"/>
        <v>BOZHON PRECISION INDUSTRY TECHNOLOGY CO., LTD.V63JUMPER UAT HB</v>
      </c>
      <c r="B3535" s="2" t="str">
        <f t="shared" si="473"/>
        <v>EQP,EQ KIT,JUMPER HB,V5X-V63,JUMPERHB-109,BZRetrofit</v>
      </c>
      <c r="D3535">
        <v>386789</v>
      </c>
      <c r="E3535" t="s">
        <v>423</v>
      </c>
      <c r="F3535" t="s">
        <v>378</v>
      </c>
      <c r="G3535" t="s">
        <v>41</v>
      </c>
      <c r="H3535" t="s">
        <v>42</v>
      </c>
      <c r="I3535" t="s">
        <v>43</v>
      </c>
      <c r="J3535" t="s">
        <v>111</v>
      </c>
      <c r="K3535" t="s">
        <v>4528</v>
      </c>
      <c r="L3535" t="s">
        <v>927</v>
      </c>
      <c r="M3535" t="s">
        <v>4529</v>
      </c>
      <c r="N3535" s="18">
        <v>16324.36</v>
      </c>
      <c r="O3535" s="98">
        <v>11281.18</v>
      </c>
      <c r="P3535">
        <v>2</v>
      </c>
      <c r="Q3535" t="s">
        <v>70</v>
      </c>
      <c r="R3535">
        <v>9</v>
      </c>
      <c r="S3535" t="s">
        <v>202</v>
      </c>
      <c r="T3535" t="s">
        <v>202</v>
      </c>
      <c r="U3535" t="s">
        <v>382</v>
      </c>
      <c r="V3535" t="s">
        <v>388</v>
      </c>
      <c r="W3535">
        <v>11281.175999999999</v>
      </c>
      <c r="X3535" t="s">
        <v>202</v>
      </c>
      <c r="Y3535" t="s">
        <v>202</v>
      </c>
      <c r="Z3535" s="3">
        <f t="shared" si="474"/>
        <v>32648.720000000001</v>
      </c>
      <c r="AA3535" s="3">
        <f t="shared" si="475"/>
        <v>22562.351999999999</v>
      </c>
      <c r="AB3535" s="3">
        <f t="shared" si="476"/>
        <v>22562.36</v>
      </c>
      <c r="AC3535">
        <f t="shared" si="477"/>
        <v>10086.36</v>
      </c>
      <c r="AD3535" t="str">
        <f>_xlfn.XLOOKUP(V3535,[2]Index!L:L,[2]Index!M:M)</f>
        <v>CN</v>
      </c>
      <c r="AE3535" s="3" t="s">
        <v>43</v>
      </c>
      <c r="AF3535" t="s">
        <v>52</v>
      </c>
      <c r="AG3535" s="7"/>
      <c r="AH3535" t="s">
        <v>72</v>
      </c>
      <c r="AJ3535">
        <f>VLOOKUP(D3535,[3]Multipliers!$B:$AT,36)</f>
        <v>1</v>
      </c>
      <c r="AK3535">
        <f>VLOOKUP(D3535,[3]Multipliers!$B:$AT,36)</f>
        <v>1</v>
      </c>
      <c r="AM3535" t="e">
        <f t="shared" si="478"/>
        <v>#DIV/0!</v>
      </c>
    </row>
    <row r="3536" spans="1:39">
      <c r="A3536" s="2" t="str">
        <f t="shared" si="472"/>
        <v>BOZHON PRECISION INDUSTRY TECHNOLOGY CO., LTD.V63JUMPER UAT HB</v>
      </c>
      <c r="B3536" s="2" t="str">
        <f t="shared" si="473"/>
        <v>EQP,EQ KIT,JUMPER HB,V5X-V63,JUMPERHB-100,BZRetrofit</v>
      </c>
      <c r="C3536" s="3" t="str">
        <f>_xlfn.CONCAT(G3536,L3536,"New Buy")</f>
        <v>iphoneJUMPER UAT HBNew Buy</v>
      </c>
      <c r="D3536" s="24">
        <v>386798</v>
      </c>
      <c r="E3536" s="24" t="s">
        <v>423</v>
      </c>
      <c r="F3536" s="24" t="s">
        <v>378</v>
      </c>
      <c r="G3536" s="24" t="s">
        <v>41</v>
      </c>
      <c r="H3536" s="24" t="s">
        <v>42</v>
      </c>
      <c r="I3536" s="24" t="s">
        <v>43</v>
      </c>
      <c r="J3536" s="24" t="s">
        <v>66</v>
      </c>
      <c r="K3536" s="24" t="s">
        <v>4530</v>
      </c>
      <c r="L3536" s="24" t="s">
        <v>927</v>
      </c>
      <c r="M3536" s="24" t="s">
        <v>4531</v>
      </c>
      <c r="N3536" s="65">
        <v>15668.3</v>
      </c>
      <c r="O3536" s="26">
        <v>11281.18</v>
      </c>
      <c r="P3536" s="24">
        <v>3</v>
      </c>
      <c r="Q3536" s="24" t="s">
        <v>70</v>
      </c>
      <c r="R3536" s="24">
        <v>9</v>
      </c>
      <c r="S3536" s="24" t="s">
        <v>202</v>
      </c>
      <c r="T3536" s="24" t="s">
        <v>202</v>
      </c>
      <c r="U3536" s="24" t="s">
        <v>382</v>
      </c>
      <c r="V3536" s="24" t="s">
        <v>388</v>
      </c>
      <c r="W3536" s="46">
        <v>11281.175999999999</v>
      </c>
      <c r="X3536" s="24" t="s">
        <v>202</v>
      </c>
      <c r="Y3536" s="24" t="s">
        <v>202</v>
      </c>
      <c r="Z3536" s="3">
        <f t="shared" si="474"/>
        <v>47004.899999999994</v>
      </c>
      <c r="AA3536" s="3">
        <f t="shared" si="475"/>
        <v>33843.527999999998</v>
      </c>
      <c r="AB3536" s="3">
        <f t="shared" si="476"/>
        <v>33843.54</v>
      </c>
      <c r="AC3536">
        <f t="shared" si="477"/>
        <v>13161.359999999993</v>
      </c>
      <c r="AD3536" t="str">
        <f>_xlfn.XLOOKUP(V3536,[2]Index!L:L,[2]Index!M:M)</f>
        <v>CN</v>
      </c>
      <c r="AE3536" s="3" t="s">
        <v>43</v>
      </c>
      <c r="AF3536" t="s">
        <v>52</v>
      </c>
      <c r="AG3536" s="7"/>
      <c r="AH3536" t="s">
        <v>72</v>
      </c>
      <c r="AJ3536">
        <f>VLOOKUP(D3536,[3]Multipliers!$B:$AT,36)</f>
        <v>1</v>
      </c>
      <c r="AK3536">
        <f>VLOOKUP(D3536,[3]Multipliers!$B:$AT,36)</f>
        <v>1</v>
      </c>
      <c r="AM3536" t="e">
        <f t="shared" si="478"/>
        <v>#DIV/0!</v>
      </c>
    </row>
    <row r="3537" spans="1:39">
      <c r="A3537" s="2" t="str">
        <f t="shared" si="472"/>
        <v>BOZHON PRECISION INDUSTRY TECHNOLOGY CO., LTD.V63UAT HB</v>
      </c>
      <c r="B3537" s="2" t="str">
        <f t="shared" si="473"/>
        <v>EQP,EQ KIT,JUMPER HB,V5X-V63,JUMPERHB-100,BZ-WIPROPARI KITRetrofit</v>
      </c>
      <c r="C3537" s="3" t="str">
        <f>_xlfn.CONCAT(G3537,L3537,"New Buy")</f>
        <v>iphoneUAT HBNew Buy</v>
      </c>
      <c r="D3537" s="24">
        <v>386792</v>
      </c>
      <c r="E3537" s="24" t="s">
        <v>423</v>
      </c>
      <c r="F3537" s="24" t="s">
        <v>378</v>
      </c>
      <c r="G3537" s="24" t="s">
        <v>41</v>
      </c>
      <c r="H3537" s="24" t="s">
        <v>42</v>
      </c>
      <c r="I3537" s="24" t="s">
        <v>43</v>
      </c>
      <c r="J3537" s="24" t="s">
        <v>111</v>
      </c>
      <c r="K3537" s="24" t="s">
        <v>4532</v>
      </c>
      <c r="L3537" s="24" t="s">
        <v>483</v>
      </c>
      <c r="M3537" s="24" t="s">
        <v>4533</v>
      </c>
      <c r="N3537" s="65">
        <v>15668.3</v>
      </c>
      <c r="O3537" s="26">
        <v>11281.18</v>
      </c>
      <c r="P3537" s="24">
        <v>6</v>
      </c>
      <c r="Q3537" s="24" t="s">
        <v>70</v>
      </c>
      <c r="R3537" s="24">
        <v>9</v>
      </c>
      <c r="S3537" s="24" t="s">
        <v>202</v>
      </c>
      <c r="T3537" s="24" t="s">
        <v>202</v>
      </c>
      <c r="U3537" s="24" t="s">
        <v>382</v>
      </c>
      <c r="V3537" s="24" t="s">
        <v>388</v>
      </c>
      <c r="W3537" s="46">
        <v>11281.175999999999</v>
      </c>
      <c r="X3537" s="24" t="s">
        <v>202</v>
      </c>
      <c r="Y3537" s="24" t="s">
        <v>202</v>
      </c>
      <c r="Z3537" s="3">
        <f t="shared" si="474"/>
        <v>94009.799999999988</v>
      </c>
      <c r="AA3537" s="3">
        <f t="shared" si="475"/>
        <v>67687.055999999997</v>
      </c>
      <c r="AB3537" s="3">
        <f t="shared" si="476"/>
        <v>67687.08</v>
      </c>
      <c r="AC3537">
        <f t="shared" si="477"/>
        <v>26322.719999999987</v>
      </c>
      <c r="AD3537" t="str">
        <f>_xlfn.XLOOKUP(V3537,[2]Index!L:L,[2]Index!M:M)</f>
        <v>CN</v>
      </c>
      <c r="AE3537" s="3" t="s">
        <v>43</v>
      </c>
      <c r="AF3537" t="s">
        <v>52</v>
      </c>
      <c r="AG3537" s="7"/>
      <c r="AH3537" t="s">
        <v>72</v>
      </c>
      <c r="AJ3537">
        <f>VLOOKUP(D3537,[3]Multipliers!$B:$AT,36)</f>
        <v>0.95329416513977594</v>
      </c>
      <c r="AK3537">
        <f>VLOOKUP(D3537,[3]Multipliers!$B:$AT,36)</f>
        <v>0.95329416513977594</v>
      </c>
      <c r="AM3537" t="e">
        <f t="shared" si="478"/>
        <v>#DIV/0!</v>
      </c>
    </row>
    <row r="3538" spans="1:39">
      <c r="A3538" s="2" t="str">
        <f t="shared" si="472"/>
        <v>BOZHON PRECISION INDUSTRY TECHNOLOGY CO., LTD.V63JUMPER UAT HB</v>
      </c>
      <c r="B3538" s="2" t="str">
        <f t="shared" si="473"/>
        <v>EQP,EQ KIT,JUMPER HB,V5X-V63,JUMPERHB-100,BZRetrofit</v>
      </c>
      <c r="C3538" s="3" t="str">
        <f>_xlfn.CONCAT(G3538,L3538,"New Buy")</f>
        <v>iphoneJUMPER UAT HBNew Buy</v>
      </c>
      <c r="D3538" s="24">
        <v>386798</v>
      </c>
      <c r="E3538" s="24" t="s">
        <v>423</v>
      </c>
      <c r="F3538" s="24" t="s">
        <v>378</v>
      </c>
      <c r="G3538" s="24" t="s">
        <v>41</v>
      </c>
      <c r="H3538" s="24" t="s">
        <v>42</v>
      </c>
      <c r="I3538" s="24" t="s">
        <v>43</v>
      </c>
      <c r="J3538" s="24" t="s">
        <v>111</v>
      </c>
      <c r="K3538" s="24" t="s">
        <v>4530</v>
      </c>
      <c r="L3538" s="24" t="s">
        <v>927</v>
      </c>
      <c r="M3538" s="24" t="s">
        <v>4531</v>
      </c>
      <c r="N3538" s="65">
        <v>15668.3</v>
      </c>
      <c r="O3538" s="26">
        <v>11281.18</v>
      </c>
      <c r="P3538" s="24">
        <v>4</v>
      </c>
      <c r="Q3538" s="24" t="s">
        <v>70</v>
      </c>
      <c r="R3538" s="24">
        <v>9</v>
      </c>
      <c r="S3538" s="24" t="s">
        <v>202</v>
      </c>
      <c r="T3538" s="24" t="s">
        <v>202</v>
      </c>
      <c r="U3538" s="24" t="s">
        <v>382</v>
      </c>
      <c r="V3538" s="24" t="s">
        <v>388</v>
      </c>
      <c r="W3538" s="46">
        <v>11281.175999999999</v>
      </c>
      <c r="X3538" s="24" t="s">
        <v>202</v>
      </c>
      <c r="Y3538" s="24" t="s">
        <v>202</v>
      </c>
      <c r="Z3538" s="3">
        <f t="shared" si="474"/>
        <v>62673.2</v>
      </c>
      <c r="AA3538" s="3">
        <f t="shared" si="475"/>
        <v>45124.703999999998</v>
      </c>
      <c r="AB3538" s="3">
        <f t="shared" si="476"/>
        <v>45124.72</v>
      </c>
      <c r="AC3538">
        <f t="shared" si="477"/>
        <v>17548.479999999996</v>
      </c>
      <c r="AD3538" t="str">
        <f>_xlfn.XLOOKUP(V3538,[2]Index!L:L,[2]Index!M:M)</f>
        <v>CN</v>
      </c>
      <c r="AE3538" s="3" t="s">
        <v>43</v>
      </c>
      <c r="AF3538" t="s">
        <v>52</v>
      </c>
      <c r="AG3538" s="7"/>
      <c r="AH3538" t="s">
        <v>72</v>
      </c>
      <c r="AJ3538">
        <f>VLOOKUP(D3538,[3]Multipliers!$B:$AT,36)</f>
        <v>1</v>
      </c>
      <c r="AK3538">
        <f>VLOOKUP(D3538,[3]Multipliers!$B:$AT,36)</f>
        <v>1</v>
      </c>
      <c r="AM3538" t="e">
        <f t="shared" si="478"/>
        <v>#DIV/0!</v>
      </c>
    </row>
    <row r="3539" spans="1:39">
      <c r="A3539" s="2" t="str">
        <f t="shared" si="472"/>
        <v>BOZHON PRECISION INDUSTRY TECHNOLOGY CO., LTD.V63JUMPER UAT HB</v>
      </c>
      <c r="B3539" s="2" t="str">
        <f t="shared" si="473"/>
        <v>EQP,EQ KIT,JUMPER HB,V5X-V63,JUMPERHB-100,BZRetrofit</v>
      </c>
      <c r="D3539">
        <v>386798</v>
      </c>
      <c r="E3539" t="s">
        <v>423</v>
      </c>
      <c r="F3539" t="s">
        <v>378</v>
      </c>
      <c r="G3539" t="s">
        <v>41</v>
      </c>
      <c r="H3539" t="s">
        <v>42</v>
      </c>
      <c r="I3539" t="s">
        <v>43</v>
      </c>
      <c r="J3539" t="s">
        <v>111</v>
      </c>
      <c r="K3539" t="s">
        <v>4530</v>
      </c>
      <c r="L3539" t="s">
        <v>927</v>
      </c>
      <c r="M3539" t="s">
        <v>4531</v>
      </c>
      <c r="N3539" s="18">
        <v>15668.3</v>
      </c>
      <c r="O3539" s="98">
        <v>11281.18</v>
      </c>
      <c r="P3539">
        <v>3</v>
      </c>
      <c r="Q3539" t="s">
        <v>70</v>
      </c>
      <c r="R3539">
        <v>9</v>
      </c>
      <c r="S3539" t="s">
        <v>202</v>
      </c>
      <c r="T3539" t="s">
        <v>202</v>
      </c>
      <c r="U3539" t="s">
        <v>382</v>
      </c>
      <c r="V3539" t="s">
        <v>388</v>
      </c>
      <c r="W3539">
        <v>11281.175999999999</v>
      </c>
      <c r="X3539" t="s">
        <v>202</v>
      </c>
      <c r="Y3539" t="s">
        <v>202</v>
      </c>
      <c r="Z3539" s="3">
        <f t="shared" si="474"/>
        <v>47004.899999999994</v>
      </c>
      <c r="AA3539" s="3">
        <f t="shared" si="475"/>
        <v>33843.527999999998</v>
      </c>
      <c r="AB3539" s="3">
        <f t="shared" si="476"/>
        <v>33843.54</v>
      </c>
      <c r="AC3539">
        <f t="shared" si="477"/>
        <v>13161.359999999993</v>
      </c>
      <c r="AD3539" t="str">
        <f>_xlfn.XLOOKUP(V3539,[2]Index!L:L,[2]Index!M:M)</f>
        <v>CN</v>
      </c>
      <c r="AE3539" s="3" t="s">
        <v>43</v>
      </c>
      <c r="AF3539" t="s">
        <v>52</v>
      </c>
      <c r="AG3539" s="7"/>
      <c r="AH3539" t="s">
        <v>72</v>
      </c>
      <c r="AJ3539">
        <f>VLOOKUP(D3539,[3]Multipliers!$B:$AT,36)</f>
        <v>1</v>
      </c>
      <c r="AK3539">
        <f>VLOOKUP(D3539,[3]Multipliers!$B:$AT,36)</f>
        <v>1</v>
      </c>
      <c r="AM3539">
        <f t="shared" si="478"/>
        <v>0</v>
      </c>
    </row>
    <row r="3540" spans="1:39">
      <c r="A3540" s="2" t="str">
        <f t="shared" si="472"/>
        <v>BOZHON PRECISION INDUSTRY TECHNOLOGY CO., LTD.V63JUMPER UAT HB</v>
      </c>
      <c r="B3540" s="2" t="str">
        <f t="shared" si="473"/>
        <v>EQP,EQ KIT,JUMPER HB,V5X-V63,JUMPERHB-100,BZRetrofit</v>
      </c>
      <c r="D3540">
        <v>386798</v>
      </c>
      <c r="E3540" t="s">
        <v>423</v>
      </c>
      <c r="F3540" t="s">
        <v>378</v>
      </c>
      <c r="G3540" t="s">
        <v>41</v>
      </c>
      <c r="H3540" t="s">
        <v>42</v>
      </c>
      <c r="I3540" t="s">
        <v>43</v>
      </c>
      <c r="J3540" t="s">
        <v>111</v>
      </c>
      <c r="K3540" t="s">
        <v>4530</v>
      </c>
      <c r="L3540" t="s">
        <v>927</v>
      </c>
      <c r="M3540" t="s">
        <v>4531</v>
      </c>
      <c r="N3540" s="18">
        <v>15668.3</v>
      </c>
      <c r="O3540" s="98">
        <v>11281.18</v>
      </c>
      <c r="P3540">
        <v>2</v>
      </c>
      <c r="Q3540" t="s">
        <v>70</v>
      </c>
      <c r="R3540">
        <v>9</v>
      </c>
      <c r="S3540" t="s">
        <v>202</v>
      </c>
      <c r="T3540" t="s">
        <v>202</v>
      </c>
      <c r="U3540" t="s">
        <v>382</v>
      </c>
      <c r="V3540" t="s">
        <v>388</v>
      </c>
      <c r="W3540">
        <v>11281.175999999999</v>
      </c>
      <c r="X3540" t="s">
        <v>202</v>
      </c>
      <c r="Y3540" t="s">
        <v>202</v>
      </c>
      <c r="Z3540" s="3">
        <f t="shared" si="474"/>
        <v>31336.6</v>
      </c>
      <c r="AA3540" s="3">
        <f t="shared" si="475"/>
        <v>22562.351999999999</v>
      </c>
      <c r="AB3540" s="3">
        <f t="shared" si="476"/>
        <v>22562.36</v>
      </c>
      <c r="AC3540">
        <f t="shared" si="477"/>
        <v>8774.239999999998</v>
      </c>
      <c r="AD3540" t="str">
        <f>_xlfn.XLOOKUP(V3540,[2]Index!L:L,[2]Index!M:M)</f>
        <v>CN</v>
      </c>
      <c r="AE3540" s="3" t="s">
        <v>43</v>
      </c>
      <c r="AF3540" t="s">
        <v>52</v>
      </c>
      <c r="AG3540" s="7"/>
      <c r="AH3540" t="s">
        <v>72</v>
      </c>
      <c r="AJ3540">
        <f>VLOOKUP(D3540,[3]Multipliers!$B:$AT,36)</f>
        <v>1</v>
      </c>
      <c r="AK3540">
        <f>VLOOKUP(D3540,[3]Multipliers!$B:$AT,36)</f>
        <v>1</v>
      </c>
      <c r="AM3540">
        <f t="shared" si="478"/>
        <v>0</v>
      </c>
    </row>
    <row r="3541" spans="1:39">
      <c r="A3541" s="2" t="str">
        <f t="shared" si="472"/>
        <v>BOZHON PRECISION INDUSTRY TECHNOLOGY CO., LTD.V63UAT HB</v>
      </c>
      <c r="B3541" s="2" t="str">
        <f t="shared" si="473"/>
        <v>EQP,EQ KIT,JUMPER HB,V5X-V63,JUMPERHB-100,BZ-WIPROPARI KITRetrofit</v>
      </c>
      <c r="D3541">
        <v>386792</v>
      </c>
      <c r="E3541" t="s">
        <v>423</v>
      </c>
      <c r="F3541" t="s">
        <v>378</v>
      </c>
      <c r="G3541" t="s">
        <v>41</v>
      </c>
      <c r="H3541" t="s">
        <v>42</v>
      </c>
      <c r="I3541" t="s">
        <v>43</v>
      </c>
      <c r="J3541" t="s">
        <v>111</v>
      </c>
      <c r="K3541" t="s">
        <v>4532</v>
      </c>
      <c r="L3541" t="s">
        <v>483</v>
      </c>
      <c r="M3541" t="s">
        <v>4533</v>
      </c>
      <c r="N3541" s="18">
        <v>15668.3</v>
      </c>
      <c r="O3541" s="98">
        <v>11281.18</v>
      </c>
      <c r="P3541">
        <v>1</v>
      </c>
      <c r="Q3541" t="s">
        <v>70</v>
      </c>
      <c r="R3541">
        <v>9</v>
      </c>
      <c r="S3541" t="s">
        <v>202</v>
      </c>
      <c r="T3541" t="s">
        <v>202</v>
      </c>
      <c r="U3541" t="s">
        <v>382</v>
      </c>
      <c r="V3541" t="s">
        <v>388</v>
      </c>
      <c r="W3541">
        <v>11281.175999999999</v>
      </c>
      <c r="X3541" t="s">
        <v>202</v>
      </c>
      <c r="Y3541" t="s">
        <v>202</v>
      </c>
      <c r="Z3541" s="3">
        <f t="shared" si="474"/>
        <v>15668.3</v>
      </c>
      <c r="AA3541" s="3">
        <f t="shared" si="475"/>
        <v>11281.175999999999</v>
      </c>
      <c r="AB3541" s="3">
        <f t="shared" si="476"/>
        <v>11281.18</v>
      </c>
      <c r="AC3541">
        <f t="shared" si="477"/>
        <v>4387.119999999999</v>
      </c>
      <c r="AD3541" t="str">
        <f>_xlfn.XLOOKUP(V3541,[2]Index!L:L,[2]Index!M:M)</f>
        <v>CN</v>
      </c>
      <c r="AE3541" s="3" t="s">
        <v>43</v>
      </c>
      <c r="AF3541" t="s">
        <v>52</v>
      </c>
      <c r="AG3541" s="7"/>
      <c r="AH3541" t="s">
        <v>72</v>
      </c>
      <c r="AJ3541">
        <f>VLOOKUP(D3541,[3]Multipliers!$B:$AT,36)</f>
        <v>0.95329416513977594</v>
      </c>
      <c r="AK3541">
        <f>VLOOKUP(D3541,[3]Multipliers!$B:$AT,36)</f>
        <v>0.95329416513977594</v>
      </c>
      <c r="AM3541" t="e">
        <f t="shared" si="478"/>
        <v>#DIV/0!</v>
      </c>
    </row>
    <row r="3542" spans="1:39">
      <c r="A3542" s="2" t="str">
        <f t="shared" si="472"/>
        <v>BOZHON PRECISION INDUSTRY TECHNOLOGY CO., LTD.V63JUMPER UAT HB</v>
      </c>
      <c r="B3542" s="2" t="str">
        <f t="shared" si="473"/>
        <v>EQP,EQ KIT,JUMPER HB,V5X-V63,JUMPERHB-100,BZRetrofit</v>
      </c>
      <c r="D3542">
        <v>386798</v>
      </c>
      <c r="E3542" t="s">
        <v>423</v>
      </c>
      <c r="F3542" t="s">
        <v>378</v>
      </c>
      <c r="G3542" t="s">
        <v>41</v>
      </c>
      <c r="H3542" t="s">
        <v>42</v>
      </c>
      <c r="I3542" t="s">
        <v>43</v>
      </c>
      <c r="J3542" t="s">
        <v>111</v>
      </c>
      <c r="K3542" t="s">
        <v>4530</v>
      </c>
      <c r="L3542" t="s">
        <v>927</v>
      </c>
      <c r="M3542" t="s">
        <v>4531</v>
      </c>
      <c r="N3542" s="18">
        <v>15668.3</v>
      </c>
      <c r="O3542" s="98">
        <v>11281.18</v>
      </c>
      <c r="P3542">
        <v>1</v>
      </c>
      <c r="Q3542" t="s">
        <v>70</v>
      </c>
      <c r="R3542">
        <v>9</v>
      </c>
      <c r="S3542" t="s">
        <v>202</v>
      </c>
      <c r="T3542" t="s">
        <v>202</v>
      </c>
      <c r="U3542" t="s">
        <v>382</v>
      </c>
      <c r="V3542" t="s">
        <v>388</v>
      </c>
      <c r="W3542">
        <v>11281.175999999999</v>
      </c>
      <c r="X3542" t="s">
        <v>202</v>
      </c>
      <c r="Y3542" t="s">
        <v>202</v>
      </c>
      <c r="Z3542" s="3">
        <f t="shared" si="474"/>
        <v>15668.3</v>
      </c>
      <c r="AA3542" s="3">
        <f t="shared" si="475"/>
        <v>11281.175999999999</v>
      </c>
      <c r="AB3542" s="3">
        <f t="shared" si="476"/>
        <v>11281.18</v>
      </c>
      <c r="AC3542">
        <f t="shared" si="477"/>
        <v>4387.119999999999</v>
      </c>
      <c r="AD3542" t="str">
        <f>_xlfn.XLOOKUP(V3542,[2]Index!L:L,[2]Index!M:M)</f>
        <v>CN</v>
      </c>
      <c r="AE3542" s="3" t="s">
        <v>43</v>
      </c>
      <c r="AF3542" t="s">
        <v>52</v>
      </c>
      <c r="AG3542" s="7"/>
      <c r="AH3542" t="s">
        <v>72</v>
      </c>
      <c r="AJ3542">
        <f>VLOOKUP(D3542,[3]Multipliers!$B:$AT,36)</f>
        <v>1</v>
      </c>
      <c r="AK3542">
        <f>VLOOKUP(D3542,[3]Multipliers!$B:$AT,36)</f>
        <v>1</v>
      </c>
      <c r="AM3542" t="e">
        <f t="shared" si="478"/>
        <v>#DIV/0!</v>
      </c>
    </row>
    <row r="3543" spans="1:39">
      <c r="A3543" s="2" t="str">
        <f t="shared" si="472"/>
        <v>BOZHON PRECISION INDUSTRY TECHNOLOGY CO., LTD.V63JUMPER UAT HB</v>
      </c>
      <c r="B3543" s="2" t="str">
        <f t="shared" si="473"/>
        <v>EQP,EQ KIT,JUMPER HB,V5X-V63,JUMPERHB-100,BZRetrofit</v>
      </c>
      <c r="D3543">
        <v>386798</v>
      </c>
      <c r="E3543" t="s">
        <v>423</v>
      </c>
      <c r="F3543" t="s">
        <v>378</v>
      </c>
      <c r="G3543" t="s">
        <v>41</v>
      </c>
      <c r="H3543" t="s">
        <v>42</v>
      </c>
      <c r="I3543" t="s">
        <v>43</v>
      </c>
      <c r="J3543" t="s">
        <v>111</v>
      </c>
      <c r="K3543" t="s">
        <v>4530</v>
      </c>
      <c r="L3543" t="s">
        <v>927</v>
      </c>
      <c r="M3543" t="s">
        <v>4531</v>
      </c>
      <c r="N3543" s="18">
        <v>15668.3</v>
      </c>
      <c r="O3543" s="98">
        <v>11281.18</v>
      </c>
      <c r="P3543">
        <v>1</v>
      </c>
      <c r="Q3543" t="s">
        <v>70</v>
      </c>
      <c r="R3543">
        <v>9</v>
      </c>
      <c r="S3543" t="s">
        <v>202</v>
      </c>
      <c r="T3543" t="s">
        <v>202</v>
      </c>
      <c r="U3543" t="s">
        <v>382</v>
      </c>
      <c r="V3543" t="s">
        <v>388</v>
      </c>
      <c r="W3543">
        <v>11281.175999999999</v>
      </c>
      <c r="X3543" t="s">
        <v>202</v>
      </c>
      <c r="Y3543" t="s">
        <v>202</v>
      </c>
      <c r="Z3543" s="3">
        <f t="shared" si="474"/>
        <v>15668.3</v>
      </c>
      <c r="AA3543" s="3">
        <f t="shared" si="475"/>
        <v>11281.175999999999</v>
      </c>
      <c r="AB3543" s="3">
        <f t="shared" si="476"/>
        <v>11281.18</v>
      </c>
      <c r="AC3543">
        <f t="shared" si="477"/>
        <v>4387.119999999999</v>
      </c>
      <c r="AD3543" t="str">
        <f>_xlfn.XLOOKUP(V3543,[2]Index!L:L,[2]Index!M:M)</f>
        <v>CN</v>
      </c>
      <c r="AE3543" s="3" t="s">
        <v>43</v>
      </c>
      <c r="AF3543" t="s">
        <v>52</v>
      </c>
      <c r="AG3543" s="7"/>
      <c r="AH3543" t="s">
        <v>72</v>
      </c>
      <c r="AJ3543">
        <f>VLOOKUP(D3543,[3]Multipliers!$B:$AT,36)</f>
        <v>1</v>
      </c>
      <c r="AK3543">
        <f>VLOOKUP(D3543,[3]Multipliers!$B:$AT,36)</f>
        <v>1</v>
      </c>
      <c r="AM3543" t="e">
        <f t="shared" si="478"/>
        <v>#DIV/0!</v>
      </c>
    </row>
    <row r="3544" spans="1:39">
      <c r="A3544" s="2" t="str">
        <f t="shared" si="472"/>
        <v>BOZHON PRECISION INDUSTRY TECHNOLOGY CO., LTD.V63UAT HB</v>
      </c>
      <c r="B3544" s="2" t="str">
        <f t="shared" si="473"/>
        <v>EQP,EQ KIT,JUMPER HB,V5X-V63,JUMPERHB-100,BZ KITRetrofit</v>
      </c>
      <c r="D3544">
        <v>386799</v>
      </c>
      <c r="E3544" t="s">
        <v>423</v>
      </c>
      <c r="F3544" t="s">
        <v>378</v>
      </c>
      <c r="G3544" t="s">
        <v>41</v>
      </c>
      <c r="H3544" t="s">
        <v>42</v>
      </c>
      <c r="I3544" t="s">
        <v>43</v>
      </c>
      <c r="J3544" t="s">
        <v>111</v>
      </c>
      <c r="K3544" t="s">
        <v>4530</v>
      </c>
      <c r="L3544" t="s">
        <v>483</v>
      </c>
      <c r="M3544" t="s">
        <v>4534</v>
      </c>
      <c r="N3544" s="18">
        <v>15668.3</v>
      </c>
      <c r="O3544" s="98">
        <v>12534.64</v>
      </c>
      <c r="P3544">
        <v>1</v>
      </c>
      <c r="Q3544" t="s">
        <v>70</v>
      </c>
      <c r="R3544">
        <v>9</v>
      </c>
      <c r="S3544" t="s">
        <v>202</v>
      </c>
      <c r="T3544" t="s">
        <v>202</v>
      </c>
      <c r="U3544" t="s">
        <v>382</v>
      </c>
      <c r="V3544" t="s">
        <v>388</v>
      </c>
      <c r="W3544">
        <v>12534.64</v>
      </c>
      <c r="X3544" t="s">
        <v>202</v>
      </c>
      <c r="Y3544" t="s">
        <v>202</v>
      </c>
      <c r="Z3544" s="3">
        <f t="shared" si="474"/>
        <v>15668.3</v>
      </c>
      <c r="AA3544" s="3">
        <f t="shared" si="475"/>
        <v>12534.64</v>
      </c>
      <c r="AB3544" s="3">
        <f t="shared" si="476"/>
        <v>12534.64</v>
      </c>
      <c r="AC3544">
        <f t="shared" si="477"/>
        <v>3133.66</v>
      </c>
      <c r="AD3544" t="str">
        <f>_xlfn.XLOOKUP(V3544,[2]Index!L:L,[2]Index!M:M)</f>
        <v>CN</v>
      </c>
      <c r="AE3544" s="3" t="s">
        <v>43</v>
      </c>
      <c r="AF3544" t="s">
        <v>52</v>
      </c>
      <c r="AG3544" s="4"/>
      <c r="AH3544" t="s">
        <v>72</v>
      </c>
      <c r="AJ3544">
        <f>VLOOKUP(D3544,[3]Multipliers!$B:$AT,36)</f>
        <v>1.0592157390441963</v>
      </c>
      <c r="AK3544">
        <f>VLOOKUP(D3544,[3]Multipliers!$B:$AT,36)</f>
        <v>1.0592157390441963</v>
      </c>
      <c r="AM3544">
        <f t="shared" si="478"/>
        <v>0</v>
      </c>
    </row>
    <row r="3545" spans="1:39">
      <c r="A3545" s="2" t="str">
        <f t="shared" si="472"/>
        <v>BOZHON PRECISION INDUSTRY TECHNOLOGY CO., LTD.V63JEMISON BENDING</v>
      </c>
      <c r="B3545" s="2" t="str">
        <f t="shared" si="473"/>
        <v>EQP,ASSY,V5X-V6X,TOPFIRE AE BENDING, BOZHON,RETROFIT KIT.Retrofit</v>
      </c>
      <c r="D3545">
        <v>387034</v>
      </c>
      <c r="E3545" t="s">
        <v>423</v>
      </c>
      <c r="F3545" t="s">
        <v>378</v>
      </c>
      <c r="G3545" t="s">
        <v>41</v>
      </c>
      <c r="H3545" t="s">
        <v>42</v>
      </c>
      <c r="I3545" t="s">
        <v>43</v>
      </c>
      <c r="J3545" t="s">
        <v>111</v>
      </c>
      <c r="K3545" t="s">
        <v>294</v>
      </c>
      <c r="L3545" t="s">
        <v>526</v>
      </c>
      <c r="M3545" t="s">
        <v>4535</v>
      </c>
      <c r="N3545" s="18">
        <v>13319.43</v>
      </c>
      <c r="O3545" s="98">
        <v>9989.57</v>
      </c>
      <c r="P3545">
        <v>2</v>
      </c>
      <c r="Q3545" t="s">
        <v>70</v>
      </c>
      <c r="R3545">
        <v>9</v>
      </c>
      <c r="S3545" t="s">
        <v>202</v>
      </c>
      <c r="T3545" t="s">
        <v>202</v>
      </c>
      <c r="U3545" t="s">
        <v>382</v>
      </c>
      <c r="V3545" t="s">
        <v>388</v>
      </c>
      <c r="W3545">
        <v>9989.57</v>
      </c>
      <c r="X3545" t="s">
        <v>202</v>
      </c>
      <c r="Y3545" t="s">
        <v>202</v>
      </c>
      <c r="Z3545" s="3">
        <f t="shared" si="474"/>
        <v>26638.86</v>
      </c>
      <c r="AA3545" s="3">
        <f t="shared" si="475"/>
        <v>19979.14</v>
      </c>
      <c r="AB3545" s="3">
        <f t="shared" si="476"/>
        <v>19979.14</v>
      </c>
      <c r="AC3545">
        <f t="shared" si="477"/>
        <v>6659.7200000000012</v>
      </c>
      <c r="AD3545" t="str">
        <f>_xlfn.XLOOKUP(V3545,[2]Index!L:L,[2]Index!M:M)</f>
        <v>CN</v>
      </c>
      <c r="AE3545" s="3" t="s">
        <v>5821</v>
      </c>
      <c r="AF3545" t="s">
        <v>52</v>
      </c>
      <c r="AG3545" s="4"/>
      <c r="AH3545" t="s">
        <v>72</v>
      </c>
      <c r="AJ3545">
        <f>VLOOKUP(D3545,[3]Multipliers!$B:$AT,36)</f>
        <v>0.9045627147466816</v>
      </c>
      <c r="AK3545">
        <f>VLOOKUP(D3545,[3]Multipliers!$B:$AT,36)</f>
        <v>0.9045627147466816</v>
      </c>
      <c r="AM3545">
        <f t="shared" si="478"/>
        <v>0</v>
      </c>
    </row>
    <row r="3546" spans="1:39">
      <c r="A3546" s="2" t="str">
        <f t="shared" si="472"/>
        <v>GUANGDONG ANDA AUTOMATION SOLUTIONS CO., LTD.V6412F DISPENSING</v>
      </c>
      <c r="B3546" s="2" t="str">
        <f t="shared" si="473"/>
        <v>EQP,DISPENSE,UF-TIM 12F,ATTACH HEATER,ANDA,RETROFIT KITRetrofit</v>
      </c>
      <c r="C3546" s="3" t="str">
        <f>_xlfn.CONCAT(G3546,L3546,"New Buy")</f>
        <v>iphone12F DISPENSINGNew Buy</v>
      </c>
      <c r="D3546" s="82">
        <v>387047</v>
      </c>
      <c r="E3546" s="82" t="s">
        <v>188</v>
      </c>
      <c r="F3546" s="82" t="s">
        <v>378</v>
      </c>
      <c r="G3546" s="82" t="s">
        <v>41</v>
      </c>
      <c r="H3546" s="82" t="s">
        <v>65</v>
      </c>
      <c r="I3546" s="82" t="s">
        <v>43</v>
      </c>
      <c r="J3546" s="82" t="s">
        <v>808</v>
      </c>
      <c r="K3546" s="82" t="s">
        <v>294</v>
      </c>
      <c r="L3546" s="82" t="s">
        <v>3295</v>
      </c>
      <c r="M3546" s="82" t="s">
        <v>4536</v>
      </c>
      <c r="N3546" s="16">
        <v>12410.62</v>
      </c>
      <c r="O3546" s="26">
        <v>12162.41</v>
      </c>
      <c r="P3546" s="82">
        <v>2</v>
      </c>
      <c r="Q3546" s="82" t="s">
        <v>70</v>
      </c>
      <c r="R3546" s="82">
        <v>4</v>
      </c>
      <c r="S3546" s="82" t="s">
        <v>202</v>
      </c>
      <c r="T3546" s="82" t="s">
        <v>202</v>
      </c>
      <c r="U3546" s="82" t="s">
        <v>382</v>
      </c>
      <c r="V3546" s="82" t="s">
        <v>388</v>
      </c>
      <c r="W3546" s="83">
        <v>32155.86</v>
      </c>
      <c r="X3546" s="83" t="s">
        <v>202</v>
      </c>
      <c r="Y3546" s="84" t="s">
        <v>587</v>
      </c>
      <c r="Z3546" s="3">
        <f t="shared" si="474"/>
        <v>24821.24</v>
      </c>
      <c r="AA3546" s="3">
        <f t="shared" si="475"/>
        <v>64311.72</v>
      </c>
      <c r="AB3546" s="3">
        <f t="shared" si="476"/>
        <v>24324.82</v>
      </c>
      <c r="AC3546">
        <f t="shared" si="477"/>
        <v>496.42000000000189</v>
      </c>
      <c r="AD3546" t="str">
        <f>_xlfn.XLOOKUP(V3546,[2]Index!L:L,[2]Index!M:M)</f>
        <v>CN</v>
      </c>
      <c r="AE3546" s="3" t="s">
        <v>5821</v>
      </c>
      <c r="AF3546" t="s">
        <v>52</v>
      </c>
      <c r="AG3546" s="4"/>
      <c r="AH3546" t="s">
        <v>72</v>
      </c>
      <c r="AJ3546">
        <f>VLOOKUP(D3546,[3]Multipliers!$B:$AT,36)</f>
        <v>1</v>
      </c>
      <c r="AK3546">
        <f>VLOOKUP(D3546,[3]Multipliers!$B:$AT,36)</f>
        <v>1</v>
      </c>
      <c r="AM3546" t="e">
        <f t="shared" si="478"/>
        <v>#DIV/0!</v>
      </c>
    </row>
    <row r="3547" spans="1:39">
      <c r="A3547" s="2" t="str">
        <f t="shared" si="472"/>
        <v>GUANGDONG ANDA AUTOMATION SOLUTIONS CO., LTD.V63TIM 12F</v>
      </c>
      <c r="B3547" s="2" t="str">
        <f t="shared" si="473"/>
        <v>EQP,DISPENSE,UF-TIM 12F,ATTACH HEATER,ANDA KITRetrofit</v>
      </c>
      <c r="C3547" s="3" t="str">
        <f>_xlfn.CONCAT(G3547,L3547,"New Buy")</f>
        <v>iphoneTIM 12FNew Buy</v>
      </c>
      <c r="D3547" s="80">
        <v>386809</v>
      </c>
      <c r="E3547" s="80" t="s">
        <v>188</v>
      </c>
      <c r="F3547" s="80" t="s">
        <v>378</v>
      </c>
      <c r="G3547" s="80" t="s">
        <v>41</v>
      </c>
      <c r="H3547" s="80" t="s">
        <v>42</v>
      </c>
      <c r="I3547" s="80" t="s">
        <v>43</v>
      </c>
      <c r="J3547" s="80" t="s">
        <v>80</v>
      </c>
      <c r="K3547" s="80" t="s">
        <v>4537</v>
      </c>
      <c r="L3547" s="80" t="s">
        <v>4525</v>
      </c>
      <c r="M3547" s="81" t="s">
        <v>4538</v>
      </c>
      <c r="N3547" s="6">
        <v>12410.62</v>
      </c>
      <c r="O3547" s="26">
        <v>12162.41</v>
      </c>
      <c r="P3547" s="80">
        <v>3</v>
      </c>
      <c r="Q3547" s="80" t="s">
        <v>70</v>
      </c>
      <c r="R3547" s="80">
        <v>4</v>
      </c>
      <c r="S3547" s="80" t="s">
        <v>202</v>
      </c>
      <c r="T3547" s="80" t="s">
        <v>202</v>
      </c>
      <c r="U3547" s="80" t="s">
        <v>382</v>
      </c>
      <c r="V3547" s="80" t="s">
        <v>388</v>
      </c>
      <c r="W3547" s="6">
        <v>9307.9699999999993</v>
      </c>
      <c r="X3547" s="6" t="s">
        <v>202</v>
      </c>
      <c r="Y3547" s="6" t="s">
        <v>587</v>
      </c>
      <c r="Z3547" s="3">
        <f t="shared" si="474"/>
        <v>37231.86</v>
      </c>
      <c r="AA3547" s="3">
        <f t="shared" si="475"/>
        <v>27923.909999999996</v>
      </c>
      <c r="AB3547" s="3">
        <f t="shared" si="476"/>
        <v>36487.229999999996</v>
      </c>
      <c r="AC3547">
        <f t="shared" si="477"/>
        <v>744.63000000000466</v>
      </c>
      <c r="AD3547" t="str">
        <f>_xlfn.XLOOKUP(V3547,[2]Index!L:L,[2]Index!M:M)</f>
        <v>CN</v>
      </c>
      <c r="AE3547" s="3" t="s">
        <v>43</v>
      </c>
      <c r="AF3547" t="s">
        <v>52</v>
      </c>
      <c r="AG3547" s="4"/>
      <c r="AH3547" t="s">
        <v>72</v>
      </c>
      <c r="AJ3547">
        <f>VLOOKUP(D3547,[3]Multipliers!$B:$AT,36)</f>
        <v>0.86869933004083855</v>
      </c>
      <c r="AK3547">
        <f>VLOOKUP(D3547,[3]Multipliers!$B:$AT,36)</f>
        <v>0.86869933004083855</v>
      </c>
      <c r="AM3547">
        <f t="shared" si="478"/>
        <v>0</v>
      </c>
    </row>
    <row r="3548" spans="1:39">
      <c r="A3548" s="2" t="str">
        <f t="shared" si="472"/>
        <v>GUANGDONG ANDA AUTOMATION SOLUTIONS CO., LTD.V64TIM 12F</v>
      </c>
      <c r="B3548" s="2" t="str">
        <f t="shared" si="473"/>
        <v>EQP,DISPENSE,UF-TIM 12F,ATTACH HEATER,ANDA KITRetrofit</v>
      </c>
      <c r="D3548">
        <v>386814</v>
      </c>
      <c r="E3548" t="s">
        <v>188</v>
      </c>
      <c r="F3548" t="s">
        <v>378</v>
      </c>
      <c r="G3548" t="s">
        <v>41</v>
      </c>
      <c r="H3548" t="s">
        <v>65</v>
      </c>
      <c r="I3548" t="s">
        <v>43</v>
      </c>
      <c r="J3548" t="s">
        <v>66</v>
      </c>
      <c r="K3548" t="s">
        <v>4539</v>
      </c>
      <c r="L3548" t="s">
        <v>4525</v>
      </c>
      <c r="M3548" t="s">
        <v>4538</v>
      </c>
      <c r="N3548" s="18">
        <v>12410.62</v>
      </c>
      <c r="O3548" s="98">
        <v>12162.41</v>
      </c>
      <c r="P3548">
        <v>4</v>
      </c>
      <c r="Q3548" t="s">
        <v>70</v>
      </c>
      <c r="R3548">
        <v>4</v>
      </c>
      <c r="S3548" t="s">
        <v>202</v>
      </c>
      <c r="T3548" t="s">
        <v>202</v>
      </c>
      <c r="U3548" t="s">
        <v>382</v>
      </c>
      <c r="V3548" t="s">
        <v>388</v>
      </c>
      <c r="W3548">
        <v>8682.74</v>
      </c>
      <c r="X3548" t="s">
        <v>202</v>
      </c>
      <c r="Y3548" t="s">
        <v>587</v>
      </c>
      <c r="Z3548" s="3">
        <f t="shared" si="474"/>
        <v>49642.48</v>
      </c>
      <c r="AA3548" s="3">
        <f t="shared" si="475"/>
        <v>34730.959999999999</v>
      </c>
      <c r="AB3548" s="3">
        <f t="shared" si="476"/>
        <v>48649.64</v>
      </c>
      <c r="AC3548">
        <f t="shared" si="477"/>
        <v>992.84000000000378</v>
      </c>
      <c r="AD3548" t="str">
        <f>_xlfn.XLOOKUP(V3548,[2]Index!L:L,[2]Index!M:M)</f>
        <v>CN</v>
      </c>
      <c r="AE3548" s="3" t="s">
        <v>43</v>
      </c>
      <c r="AF3548" t="s">
        <v>52</v>
      </c>
      <c r="AG3548" s="4"/>
      <c r="AH3548" t="s">
        <v>72</v>
      </c>
      <c r="AJ3548">
        <f>VLOOKUP(D3548,[3]Multipliers!$B:$AT,36)</f>
        <v>0.86869933004083855</v>
      </c>
      <c r="AK3548">
        <f>VLOOKUP(D3548,[3]Multipliers!$B:$AT,36)</f>
        <v>0.86869933004083855</v>
      </c>
      <c r="AM3548">
        <f t="shared" si="478"/>
        <v>0</v>
      </c>
    </row>
    <row r="3549" spans="1:39">
      <c r="A3549" s="2" t="str">
        <f t="shared" si="472"/>
        <v>GUANGDONG ANDA AUTOMATION SOLUTIONS CO., LTD.V63TIM 12F</v>
      </c>
      <c r="B3549" s="2" t="str">
        <f t="shared" si="473"/>
        <v>EQP,DISPENSE,UF-TIM 12F,ATTACH HEATER,ANDA KITRetrofit</v>
      </c>
      <c r="D3549">
        <v>386807</v>
      </c>
      <c r="E3549" t="s">
        <v>188</v>
      </c>
      <c r="F3549" t="s">
        <v>378</v>
      </c>
      <c r="G3549" t="s">
        <v>41</v>
      </c>
      <c r="H3549" t="s">
        <v>42</v>
      </c>
      <c r="I3549" t="s">
        <v>43</v>
      </c>
      <c r="J3549" t="s">
        <v>111</v>
      </c>
      <c r="K3549" t="s">
        <v>4540</v>
      </c>
      <c r="L3549" t="s">
        <v>4525</v>
      </c>
      <c r="M3549" t="s">
        <v>4538</v>
      </c>
      <c r="N3549" s="18">
        <v>12410.62</v>
      </c>
      <c r="O3549" s="98">
        <v>12162.41</v>
      </c>
      <c r="P3549">
        <v>2</v>
      </c>
      <c r="Q3549" t="s">
        <v>70</v>
      </c>
      <c r="R3549">
        <v>4</v>
      </c>
      <c r="S3549" t="s">
        <v>202</v>
      </c>
      <c r="T3549" t="s">
        <v>202</v>
      </c>
      <c r="U3549" t="s">
        <v>382</v>
      </c>
      <c r="V3549" t="s">
        <v>388</v>
      </c>
      <c r="W3549">
        <v>9928.5</v>
      </c>
      <c r="X3549" t="s">
        <v>202</v>
      </c>
      <c r="Y3549" t="s">
        <v>587</v>
      </c>
      <c r="Z3549" s="3">
        <f t="shared" si="474"/>
        <v>24821.24</v>
      </c>
      <c r="AA3549" s="3">
        <f t="shared" si="475"/>
        <v>19857</v>
      </c>
      <c r="AB3549" s="3">
        <f t="shared" si="476"/>
        <v>24324.82</v>
      </c>
      <c r="AC3549">
        <f t="shared" si="477"/>
        <v>496.42000000000189</v>
      </c>
      <c r="AD3549" t="str">
        <f>_xlfn.XLOOKUP(V3549,[2]Index!L:L,[2]Index!M:M)</f>
        <v>CN</v>
      </c>
      <c r="AE3549" s="3" t="s">
        <v>43</v>
      </c>
      <c r="AF3549" t="s">
        <v>52</v>
      </c>
      <c r="AG3549" s="4"/>
      <c r="AH3549" t="s">
        <v>72</v>
      </c>
      <c r="AJ3549">
        <f>VLOOKUP(D3549,[3]Multipliers!$B:$AT,36)</f>
        <v>0.86869933004083855</v>
      </c>
      <c r="AK3549">
        <f>VLOOKUP(D3549,[3]Multipliers!$B:$AT,36)</f>
        <v>0.86869933004083855</v>
      </c>
      <c r="AM3549">
        <f t="shared" si="478"/>
        <v>0</v>
      </c>
    </row>
    <row r="3550" spans="1:39">
      <c r="A3550" s="2" t="str">
        <f t="shared" si="472"/>
        <v>GUANGDONG ANDA AUTOMATION SOLUTIONS CO., LTD.V6312F DISPENSING</v>
      </c>
      <c r="B3550" s="2" t="str">
        <f t="shared" si="473"/>
        <v>EQP,DISPENSE,UF-TIM 12F,ATTACH HEATER,ANDA,RETROFIT KITRetrofit</v>
      </c>
      <c r="D3550">
        <v>386808</v>
      </c>
      <c r="E3550" t="s">
        <v>188</v>
      </c>
      <c r="F3550" t="s">
        <v>378</v>
      </c>
      <c r="G3550" t="s">
        <v>41</v>
      </c>
      <c r="H3550" t="s">
        <v>42</v>
      </c>
      <c r="I3550" t="s">
        <v>43</v>
      </c>
      <c r="J3550" t="s">
        <v>111</v>
      </c>
      <c r="K3550" t="s">
        <v>4540</v>
      </c>
      <c r="L3550" t="s">
        <v>3295</v>
      </c>
      <c r="M3550" t="s">
        <v>4536</v>
      </c>
      <c r="N3550" s="18">
        <v>12410.62</v>
      </c>
      <c r="O3550" s="98">
        <v>12162.41</v>
      </c>
      <c r="P3550">
        <v>2</v>
      </c>
      <c r="Q3550" t="s">
        <v>70</v>
      </c>
      <c r="R3550">
        <v>4</v>
      </c>
      <c r="S3550" t="s">
        <v>202</v>
      </c>
      <c r="T3550" t="s">
        <v>202</v>
      </c>
      <c r="U3550" t="s">
        <v>382</v>
      </c>
      <c r="V3550" t="s">
        <v>388</v>
      </c>
      <c r="W3550">
        <v>9928.5</v>
      </c>
      <c r="X3550" t="s">
        <v>202</v>
      </c>
      <c r="Y3550" t="s">
        <v>587</v>
      </c>
      <c r="Z3550" s="3">
        <f t="shared" si="474"/>
        <v>24821.24</v>
      </c>
      <c r="AA3550" s="3">
        <f t="shared" si="475"/>
        <v>19857</v>
      </c>
      <c r="AB3550" s="3">
        <f t="shared" si="476"/>
        <v>24324.82</v>
      </c>
      <c r="AC3550">
        <f t="shared" si="477"/>
        <v>496.42000000000189</v>
      </c>
      <c r="AD3550" t="str">
        <f>_xlfn.XLOOKUP(V3550,[2]Index!L:L,[2]Index!M:M)</f>
        <v>CN</v>
      </c>
      <c r="AE3550" s="3" t="s">
        <v>5821</v>
      </c>
      <c r="AF3550" t="s">
        <v>52</v>
      </c>
      <c r="AG3550" s="4"/>
      <c r="AH3550" t="s">
        <v>72</v>
      </c>
      <c r="AJ3550">
        <f>VLOOKUP(D3550,[3]Multipliers!$B:$AT,36)</f>
        <v>0.86869933004083855</v>
      </c>
      <c r="AK3550">
        <f>VLOOKUP(D3550,[3]Multipliers!$B:$AT,36)</f>
        <v>0.86869933004083855</v>
      </c>
      <c r="AM3550" t="e">
        <f t="shared" si="478"/>
        <v>#DIV/0!</v>
      </c>
    </row>
    <row r="3551" spans="1:39">
      <c r="A3551" s="2" t="str">
        <f t="shared" si="472"/>
        <v>GUANGDONG ANDA AUTOMATION SOLUTIONS CO., LTD.V6312F DISPENSING</v>
      </c>
      <c r="B3551" s="2" t="str">
        <f t="shared" si="473"/>
        <v>EQP,DISPENSE,UF-TIM 12F,ATTACH HEATER,ANDA,RETROFIT KITRetrofit</v>
      </c>
      <c r="D3551">
        <v>386808</v>
      </c>
      <c r="E3551" t="s">
        <v>188</v>
      </c>
      <c r="F3551" t="s">
        <v>378</v>
      </c>
      <c r="G3551" t="s">
        <v>41</v>
      </c>
      <c r="H3551" t="s">
        <v>42</v>
      </c>
      <c r="I3551" t="s">
        <v>43</v>
      </c>
      <c r="J3551" t="s">
        <v>111</v>
      </c>
      <c r="K3551" t="s">
        <v>4540</v>
      </c>
      <c r="L3551" t="s">
        <v>3295</v>
      </c>
      <c r="M3551" t="s">
        <v>4536</v>
      </c>
      <c r="N3551" s="18">
        <v>12410.62</v>
      </c>
      <c r="O3551" s="98">
        <v>12162.41</v>
      </c>
      <c r="P3551">
        <v>2</v>
      </c>
      <c r="Q3551" t="s">
        <v>70</v>
      </c>
      <c r="R3551">
        <v>4</v>
      </c>
      <c r="S3551" t="s">
        <v>202</v>
      </c>
      <c r="T3551" t="s">
        <v>202</v>
      </c>
      <c r="U3551" t="s">
        <v>382</v>
      </c>
      <c r="V3551" t="s">
        <v>388</v>
      </c>
      <c r="W3551">
        <v>9928.5</v>
      </c>
      <c r="X3551" t="s">
        <v>202</v>
      </c>
      <c r="Y3551" t="s">
        <v>587</v>
      </c>
      <c r="Z3551" s="3">
        <f t="shared" si="474"/>
        <v>24821.24</v>
      </c>
      <c r="AA3551" s="3">
        <f t="shared" si="475"/>
        <v>19857</v>
      </c>
      <c r="AB3551" s="3">
        <f t="shared" si="476"/>
        <v>24324.82</v>
      </c>
      <c r="AC3551">
        <f t="shared" si="477"/>
        <v>496.42000000000189</v>
      </c>
      <c r="AD3551" t="str">
        <f>_xlfn.XLOOKUP(V3551,[2]Index!L:L,[2]Index!M:M)</f>
        <v>CN</v>
      </c>
      <c r="AE3551" s="3" t="s">
        <v>5821</v>
      </c>
      <c r="AF3551" t="s">
        <v>52</v>
      </c>
      <c r="AG3551" s="4"/>
      <c r="AH3551" t="s">
        <v>72</v>
      </c>
      <c r="AJ3551">
        <f>VLOOKUP(D3551,[3]Multipliers!$B:$AT,36)</f>
        <v>0.86869933004083855</v>
      </c>
      <c r="AK3551">
        <f>VLOOKUP(D3551,[3]Multipliers!$B:$AT,36)</f>
        <v>0.86869933004083855</v>
      </c>
      <c r="AM3551">
        <f t="shared" si="478"/>
        <v>0</v>
      </c>
    </row>
    <row r="3552" spans="1:39">
      <c r="A3552" s="2" t="str">
        <f t="shared" si="472"/>
        <v>GUANGDONG ANDA AUTOMATION SOLUTIONS CO., LTD.V63TIM 12F</v>
      </c>
      <c r="B3552" s="2" t="str">
        <f t="shared" si="473"/>
        <v>EQP,DISPENSE,UF-TIM 12F,ATTACH HEATER,ANDA KITRetrofit</v>
      </c>
      <c r="D3552">
        <v>386809</v>
      </c>
      <c r="E3552" t="s">
        <v>188</v>
      </c>
      <c r="F3552" t="s">
        <v>378</v>
      </c>
      <c r="G3552" t="s">
        <v>41</v>
      </c>
      <c r="H3552" t="s">
        <v>42</v>
      </c>
      <c r="I3552" t="s">
        <v>43</v>
      </c>
      <c r="J3552" t="s">
        <v>111</v>
      </c>
      <c r="K3552" t="s">
        <v>4537</v>
      </c>
      <c r="L3552" t="s">
        <v>4525</v>
      </c>
      <c r="M3552" t="s">
        <v>4538</v>
      </c>
      <c r="N3552" s="18">
        <v>12410.62</v>
      </c>
      <c r="O3552" s="98">
        <v>12162.41</v>
      </c>
      <c r="P3552">
        <v>2</v>
      </c>
      <c r="Q3552" t="s">
        <v>70</v>
      </c>
      <c r="R3552">
        <v>4</v>
      </c>
      <c r="S3552" t="s">
        <v>202</v>
      </c>
      <c r="T3552" t="s">
        <v>202</v>
      </c>
      <c r="U3552" t="s">
        <v>382</v>
      </c>
      <c r="V3552" t="s">
        <v>388</v>
      </c>
      <c r="W3552">
        <v>9307.9699999999993</v>
      </c>
      <c r="X3552" t="s">
        <v>202</v>
      </c>
      <c r="Y3552" t="s">
        <v>587</v>
      </c>
      <c r="Z3552" s="3">
        <f t="shared" si="474"/>
        <v>24821.24</v>
      </c>
      <c r="AA3552" s="3">
        <f t="shared" si="475"/>
        <v>18615.939999999999</v>
      </c>
      <c r="AB3552" s="3">
        <f t="shared" si="476"/>
        <v>24324.82</v>
      </c>
      <c r="AC3552">
        <f t="shared" si="477"/>
        <v>496.42000000000189</v>
      </c>
      <c r="AD3552" t="str">
        <f>_xlfn.XLOOKUP(V3552,[2]Index!L:L,[2]Index!M:M)</f>
        <v>CN</v>
      </c>
      <c r="AE3552" s="3" t="s">
        <v>43</v>
      </c>
      <c r="AF3552" t="s">
        <v>52</v>
      </c>
      <c r="AG3552" s="4"/>
      <c r="AH3552" t="s">
        <v>72</v>
      </c>
      <c r="AJ3552">
        <f>VLOOKUP(D3552,[3]Multipliers!$B:$AT,36)</f>
        <v>0.86869933004083855</v>
      </c>
      <c r="AK3552">
        <f>VLOOKUP(D3552,[3]Multipliers!$B:$AT,36)</f>
        <v>0.86869933004083855</v>
      </c>
      <c r="AM3552">
        <f t="shared" si="478"/>
        <v>0</v>
      </c>
    </row>
    <row r="3553" spans="1:39">
      <c r="A3553" s="2" t="str">
        <f t="shared" si="472"/>
        <v>GUANGDONG ANDA AUTOMATION SOLUTIONS CO., LTD.V6412F DISPENSING</v>
      </c>
      <c r="B3553" s="2" t="str">
        <f t="shared" si="473"/>
        <v>EQP,DISPENSE,UF-TIM 12F,DH-SP,ATTACH HEATER,ANDA,RETROFIT KITRetrofit</v>
      </c>
      <c r="D3553">
        <v>386813</v>
      </c>
      <c r="E3553" t="s">
        <v>188</v>
      </c>
      <c r="F3553" t="s">
        <v>378</v>
      </c>
      <c r="G3553" t="s">
        <v>41</v>
      </c>
      <c r="H3553" t="s">
        <v>65</v>
      </c>
      <c r="I3553" t="s">
        <v>43</v>
      </c>
      <c r="J3553" t="s">
        <v>111</v>
      </c>
      <c r="K3553" t="s">
        <v>4541</v>
      </c>
      <c r="L3553" t="s">
        <v>3295</v>
      </c>
      <c r="M3553" t="s">
        <v>4542</v>
      </c>
      <c r="N3553" s="18">
        <v>12410.62</v>
      </c>
      <c r="O3553" s="98">
        <v>12162.41</v>
      </c>
      <c r="P3553">
        <v>2</v>
      </c>
      <c r="Q3553" t="s">
        <v>70</v>
      </c>
      <c r="R3553">
        <v>4</v>
      </c>
      <c r="S3553" t="s">
        <v>202</v>
      </c>
      <c r="T3553" t="s">
        <v>202</v>
      </c>
      <c r="U3553" t="s">
        <v>382</v>
      </c>
      <c r="V3553" t="s">
        <v>388</v>
      </c>
      <c r="W3553">
        <v>9261.59</v>
      </c>
      <c r="X3553" t="s">
        <v>202</v>
      </c>
      <c r="Y3553" t="s">
        <v>587</v>
      </c>
      <c r="Z3553" s="3">
        <f t="shared" si="474"/>
        <v>24821.24</v>
      </c>
      <c r="AA3553" s="3">
        <f t="shared" si="475"/>
        <v>18523.18</v>
      </c>
      <c r="AB3553" s="3">
        <f t="shared" si="476"/>
        <v>24324.82</v>
      </c>
      <c r="AC3553">
        <f t="shared" si="477"/>
        <v>496.42000000000189</v>
      </c>
      <c r="AD3553" t="str">
        <f>_xlfn.XLOOKUP(V3553,[2]Index!L:L,[2]Index!M:M)</f>
        <v>CN</v>
      </c>
      <c r="AE3553" s="3" t="s">
        <v>5821</v>
      </c>
      <c r="AF3553" t="s">
        <v>52</v>
      </c>
      <c r="AG3553" s="4"/>
      <c r="AH3553" t="s">
        <v>72</v>
      </c>
      <c r="AJ3553">
        <f>VLOOKUP(D3553,[3]Multipliers!$B:$AT,36)</f>
        <v>0.86869933004083855</v>
      </c>
      <c r="AK3553">
        <f>VLOOKUP(D3553,[3]Multipliers!$B:$AT,36)</f>
        <v>0.86869933004083855</v>
      </c>
      <c r="AM3553">
        <f t="shared" si="478"/>
        <v>0</v>
      </c>
    </row>
    <row r="3554" spans="1:39">
      <c r="A3554" s="2" t="str">
        <f t="shared" si="472"/>
        <v>GUANGDONG ANDA AUTOMATION SOLUTIONS CO., LTD.V63TIM 12F</v>
      </c>
      <c r="B3554" s="2" t="str">
        <f t="shared" si="473"/>
        <v>EQP,DISPENSE,UF,DH,ANDA,RETROFIT KIT.Retrofit</v>
      </c>
      <c r="D3554">
        <v>387043</v>
      </c>
      <c r="E3554" t="s">
        <v>188</v>
      </c>
      <c r="F3554" t="s">
        <v>378</v>
      </c>
      <c r="G3554" t="s">
        <v>41</v>
      </c>
      <c r="H3554" t="s">
        <v>42</v>
      </c>
      <c r="I3554" t="s">
        <v>43</v>
      </c>
      <c r="J3554" t="s">
        <v>55</v>
      </c>
      <c r="K3554" t="s">
        <v>294</v>
      </c>
      <c r="L3554" t="s">
        <v>4525</v>
      </c>
      <c r="M3554" t="s">
        <v>814</v>
      </c>
      <c r="N3554" s="18">
        <v>12410.62</v>
      </c>
      <c r="O3554" s="98">
        <v>12162.41</v>
      </c>
      <c r="P3554">
        <v>1</v>
      </c>
      <c r="Q3554" t="s">
        <v>48</v>
      </c>
      <c r="R3554">
        <v>4</v>
      </c>
      <c r="S3554" t="s">
        <v>202</v>
      </c>
      <c r="T3554" t="s">
        <v>202</v>
      </c>
      <c r="U3554" t="s">
        <v>382</v>
      </c>
      <c r="V3554" t="s">
        <v>388</v>
      </c>
      <c r="W3554">
        <v>6630</v>
      </c>
      <c r="X3554" t="s">
        <v>202</v>
      </c>
      <c r="Y3554" t="s">
        <v>587</v>
      </c>
      <c r="Z3554" s="3">
        <f t="shared" si="474"/>
        <v>12410.62</v>
      </c>
      <c r="AA3554" s="3">
        <f t="shared" si="475"/>
        <v>6630</v>
      </c>
      <c r="AB3554" s="3">
        <f t="shared" si="476"/>
        <v>12162.41</v>
      </c>
      <c r="AC3554">
        <f t="shared" si="477"/>
        <v>248.21000000000095</v>
      </c>
      <c r="AD3554" t="str">
        <f>_xlfn.XLOOKUP(V3554,[2]Index!L:L,[2]Index!M:M)</f>
        <v>CN</v>
      </c>
      <c r="AE3554" s="3" t="s">
        <v>5821</v>
      </c>
      <c r="AF3554" t="s">
        <v>52</v>
      </c>
      <c r="AG3554" s="7"/>
      <c r="AJ3554">
        <f>VLOOKUP(D3554,[3]Multipliers!$B:$AT,36)</f>
        <v>1</v>
      </c>
      <c r="AK3554">
        <f>VLOOKUP(D3554,[3]Multipliers!$B:$AT,36)</f>
        <v>1</v>
      </c>
      <c r="AM3554" t="e">
        <f t="shared" si="478"/>
        <v>#DIV/0!</v>
      </c>
    </row>
    <row r="3555" spans="1:39">
      <c r="A3555" s="2" t="str">
        <f t="shared" si="472"/>
        <v>GUANGDONG ANDA AUTOMATION SOLUTIONS CO., LTD.V63TIM 12F</v>
      </c>
      <c r="B3555" s="2" t="str">
        <f t="shared" si="473"/>
        <v>EQP,DISPENSE,UF,DH,ANDA,RETROFIT KIT.Retrofit</v>
      </c>
      <c r="D3555">
        <v>387043</v>
      </c>
      <c r="E3555" t="s">
        <v>188</v>
      </c>
      <c r="F3555" t="s">
        <v>378</v>
      </c>
      <c r="G3555" t="s">
        <v>41</v>
      </c>
      <c r="H3555" t="s">
        <v>42</v>
      </c>
      <c r="I3555" t="s">
        <v>43</v>
      </c>
      <c r="J3555" t="s">
        <v>61</v>
      </c>
      <c r="K3555" t="s">
        <v>294</v>
      </c>
      <c r="L3555" t="s">
        <v>4525</v>
      </c>
      <c r="M3555" t="s">
        <v>814</v>
      </c>
      <c r="N3555" s="18">
        <v>12410.62</v>
      </c>
      <c r="O3555" s="98">
        <v>12162.41</v>
      </c>
      <c r="P3555">
        <v>6</v>
      </c>
      <c r="Q3555" t="s">
        <v>48</v>
      </c>
      <c r="R3555">
        <v>4</v>
      </c>
      <c r="S3555" t="s">
        <v>202</v>
      </c>
      <c r="T3555" t="s">
        <v>202</v>
      </c>
      <c r="U3555" t="s">
        <v>382</v>
      </c>
      <c r="V3555" t="s">
        <v>388</v>
      </c>
      <c r="W3555">
        <v>6630</v>
      </c>
      <c r="X3555" t="s">
        <v>202</v>
      </c>
      <c r="Y3555" t="s">
        <v>587</v>
      </c>
      <c r="Z3555" s="3">
        <f t="shared" si="474"/>
        <v>74463.72</v>
      </c>
      <c r="AA3555" s="3">
        <f t="shared" si="475"/>
        <v>39780</v>
      </c>
      <c r="AB3555" s="3">
        <f t="shared" si="476"/>
        <v>72974.459999999992</v>
      </c>
      <c r="AC3555">
        <f t="shared" si="477"/>
        <v>1489.2600000000093</v>
      </c>
      <c r="AD3555" t="str">
        <f>_xlfn.XLOOKUP(V3555,[2]Index!L:L,[2]Index!M:M)</f>
        <v>CN</v>
      </c>
      <c r="AE3555" s="3" t="s">
        <v>5821</v>
      </c>
      <c r="AF3555" t="s">
        <v>52</v>
      </c>
      <c r="AG3555" s="7"/>
      <c r="AJ3555">
        <f>VLOOKUP(D3555,[3]Multipliers!$B:$AT,36)</f>
        <v>1</v>
      </c>
      <c r="AK3555">
        <f>VLOOKUP(D3555,[3]Multipliers!$B:$AT,36)</f>
        <v>1</v>
      </c>
      <c r="AM3555" t="e">
        <f t="shared" si="478"/>
        <v>#DIV/0!</v>
      </c>
    </row>
    <row r="3556" spans="1:39">
      <c r="A3556" s="2" t="str">
        <f t="shared" si="472"/>
        <v>GUANGDONG ANDA AUTOMATION SOLUTIONS CO., LTD.V63TIM 12F</v>
      </c>
      <c r="B3556" s="2" t="str">
        <f t="shared" si="473"/>
        <v>EQP,DISPENSE,UF-TIM 12F,ATTACH HEATER,ANDA KITRetrofit</v>
      </c>
      <c r="D3556">
        <v>386809</v>
      </c>
      <c r="E3556" t="s">
        <v>188</v>
      </c>
      <c r="F3556" t="s">
        <v>378</v>
      </c>
      <c r="G3556" t="s">
        <v>41</v>
      </c>
      <c r="H3556" t="s">
        <v>42</v>
      </c>
      <c r="I3556" t="s">
        <v>43</v>
      </c>
      <c r="J3556" t="s">
        <v>61</v>
      </c>
      <c r="K3556" t="s">
        <v>4537</v>
      </c>
      <c r="L3556" t="s">
        <v>4525</v>
      </c>
      <c r="M3556" t="s">
        <v>4538</v>
      </c>
      <c r="N3556" s="18">
        <v>12410.62</v>
      </c>
      <c r="O3556" s="98">
        <v>12162.41</v>
      </c>
      <c r="P3556">
        <v>2</v>
      </c>
      <c r="Q3556" t="s">
        <v>48</v>
      </c>
      <c r="R3556">
        <v>4</v>
      </c>
      <c r="S3556" t="s">
        <v>202</v>
      </c>
      <c r="T3556" t="s">
        <v>202</v>
      </c>
      <c r="U3556" t="s">
        <v>382</v>
      </c>
      <c r="V3556" t="s">
        <v>388</v>
      </c>
      <c r="W3556">
        <v>9307.9699999999993</v>
      </c>
      <c r="X3556" t="s">
        <v>202</v>
      </c>
      <c r="Y3556" t="s">
        <v>587</v>
      </c>
      <c r="Z3556" s="3">
        <f t="shared" si="474"/>
        <v>24821.24</v>
      </c>
      <c r="AA3556" s="3">
        <f t="shared" si="475"/>
        <v>18615.939999999999</v>
      </c>
      <c r="AB3556" s="3">
        <f t="shared" si="476"/>
        <v>24324.82</v>
      </c>
      <c r="AC3556">
        <f t="shared" si="477"/>
        <v>496.42000000000189</v>
      </c>
      <c r="AD3556" t="str">
        <f>_xlfn.XLOOKUP(V3556,[2]Index!L:L,[2]Index!M:M)</f>
        <v>CN</v>
      </c>
      <c r="AE3556" s="3" t="s">
        <v>43</v>
      </c>
      <c r="AF3556" t="s">
        <v>52</v>
      </c>
      <c r="AG3556" s="7"/>
      <c r="AJ3556">
        <f>VLOOKUP(D3556,[3]Multipliers!$B:$AT,36)</f>
        <v>0.86869933004083855</v>
      </c>
      <c r="AK3556">
        <f>VLOOKUP(D3556,[3]Multipliers!$B:$AT,36)</f>
        <v>0.86869933004083855</v>
      </c>
      <c r="AM3556">
        <f t="shared" si="478"/>
        <v>0</v>
      </c>
    </row>
    <row r="3557" spans="1:39">
      <c r="A3557" s="2" t="str">
        <f t="shared" si="472"/>
        <v>BOZHON PRECISION INDUSTRY TECHNOLOGY CO., LTD.V68INLINE SHUTTLE N</v>
      </c>
      <c r="B3557" s="2" t="str">
        <f t="shared" si="473"/>
        <v>EQP,AE,INLINE SHUTTLE N(INLINE SHUTTLE),D9X/D4Y-V68,BOZHON,RETROFIT KITRetrofit</v>
      </c>
      <c r="D3557">
        <v>386924</v>
      </c>
      <c r="E3557" t="s">
        <v>423</v>
      </c>
      <c r="F3557" t="s">
        <v>40</v>
      </c>
      <c r="G3557" t="s">
        <v>41</v>
      </c>
      <c r="H3557" t="s">
        <v>206</v>
      </c>
      <c r="I3557" t="s">
        <v>43</v>
      </c>
      <c r="J3557" t="s">
        <v>111</v>
      </c>
      <c r="K3557" t="s">
        <v>769</v>
      </c>
      <c r="L3557" t="s">
        <v>1836</v>
      </c>
      <c r="M3557" t="s">
        <v>2177</v>
      </c>
      <c r="N3557" s="18">
        <v>11594.46</v>
      </c>
      <c r="O3557" s="98">
        <v>8695.85</v>
      </c>
      <c r="P3557">
        <v>6</v>
      </c>
      <c r="Q3557" t="s">
        <v>70</v>
      </c>
      <c r="R3557">
        <v>9</v>
      </c>
      <c r="S3557" t="s">
        <v>202</v>
      </c>
      <c r="T3557" t="s">
        <v>202</v>
      </c>
      <c r="U3557" t="s">
        <v>382</v>
      </c>
      <c r="V3557" t="s">
        <v>388</v>
      </c>
      <c r="W3557">
        <v>8695.8449999999993</v>
      </c>
      <c r="X3557" t="s">
        <v>202</v>
      </c>
      <c r="Y3557" t="s">
        <v>202</v>
      </c>
      <c r="Z3557" s="3">
        <f t="shared" si="474"/>
        <v>69566.759999999995</v>
      </c>
      <c r="AA3557" s="3">
        <f t="shared" si="475"/>
        <v>52175.069999999992</v>
      </c>
      <c r="AB3557" s="3">
        <f t="shared" si="476"/>
        <v>52175.100000000006</v>
      </c>
      <c r="AC3557">
        <f t="shared" si="477"/>
        <v>17391.659999999989</v>
      </c>
      <c r="AD3557" t="str">
        <f>_xlfn.XLOOKUP(V3557,[2]Index!L:L,[2]Index!M:M)</f>
        <v>CN</v>
      </c>
      <c r="AE3557" s="3" t="s">
        <v>5821</v>
      </c>
      <c r="AF3557" t="s">
        <v>52</v>
      </c>
      <c r="AG3557" s="7"/>
      <c r="AH3557" t="s">
        <v>72</v>
      </c>
      <c r="AJ3557">
        <f>VLOOKUP(D3557,[3]Multipliers!$B:$AT,36)</f>
        <v>1</v>
      </c>
      <c r="AK3557">
        <f>VLOOKUP(D3557,[3]Multipliers!$B:$AT,36)</f>
        <v>1</v>
      </c>
      <c r="AM3557">
        <f t="shared" si="478"/>
        <v>0</v>
      </c>
    </row>
    <row r="3558" spans="1:39">
      <c r="A3558" s="2" t="str">
        <f t="shared" si="472"/>
        <v>BOZHON PRECISION INDUSTRY TECHNOLOGY CO., LTD.V68INLINE SHUTTLE N</v>
      </c>
      <c r="B3558" s="2" t="str">
        <f t="shared" si="473"/>
        <v>EQP,AE,INLINE SHUTTLE N(INLINE SHUTTLE E),V5X-V68,BOZHON,RETROFIT KITRetrofit</v>
      </c>
      <c r="D3558">
        <v>386973</v>
      </c>
      <c r="E3558" t="s">
        <v>423</v>
      </c>
      <c r="F3558" t="s">
        <v>40</v>
      </c>
      <c r="G3558" t="s">
        <v>41</v>
      </c>
      <c r="H3558" t="s">
        <v>206</v>
      </c>
      <c r="I3558" t="s">
        <v>43</v>
      </c>
      <c r="J3558" t="s">
        <v>111</v>
      </c>
      <c r="K3558" t="s">
        <v>294</v>
      </c>
      <c r="L3558" t="s">
        <v>1836</v>
      </c>
      <c r="M3558" t="s">
        <v>2181</v>
      </c>
      <c r="N3558" s="18">
        <v>11594.46</v>
      </c>
      <c r="O3558" s="98">
        <v>8695.85</v>
      </c>
      <c r="P3558">
        <v>6</v>
      </c>
      <c r="Q3558" t="s">
        <v>70</v>
      </c>
      <c r="R3558">
        <v>9</v>
      </c>
      <c r="S3558" t="s">
        <v>202</v>
      </c>
      <c r="T3558" t="s">
        <v>202</v>
      </c>
      <c r="U3558" t="s">
        <v>382</v>
      </c>
      <c r="V3558" t="s">
        <v>388</v>
      </c>
      <c r="W3558">
        <v>8695.8449999999993</v>
      </c>
      <c r="X3558" t="s">
        <v>202</v>
      </c>
      <c r="Y3558" t="s">
        <v>202</v>
      </c>
      <c r="Z3558" s="3">
        <f t="shared" si="474"/>
        <v>69566.759999999995</v>
      </c>
      <c r="AA3558" s="3">
        <f t="shared" si="475"/>
        <v>52175.069999999992</v>
      </c>
      <c r="AB3558" s="3">
        <f t="shared" si="476"/>
        <v>52175.100000000006</v>
      </c>
      <c r="AC3558">
        <f t="shared" si="477"/>
        <v>17391.659999999989</v>
      </c>
      <c r="AD3558" t="str">
        <f>_xlfn.XLOOKUP(V3558,[2]Index!L:L,[2]Index!M:M)</f>
        <v>CN</v>
      </c>
      <c r="AE3558" s="3" t="s">
        <v>5821</v>
      </c>
      <c r="AF3558" t="s">
        <v>52</v>
      </c>
      <c r="AG3558" s="4"/>
      <c r="AH3558" t="s">
        <v>72</v>
      </c>
      <c r="AJ3558">
        <f>VLOOKUP(D3558,[3]Multipliers!$B:$AT,36)</f>
        <v>1</v>
      </c>
      <c r="AK3558">
        <f>VLOOKUP(D3558,[3]Multipliers!$B:$AT,36)</f>
        <v>1</v>
      </c>
      <c r="AM3558">
        <f t="shared" si="478"/>
        <v>0</v>
      </c>
    </row>
    <row r="3559" spans="1:39">
      <c r="A3559" s="2" t="str">
        <f t="shared" si="472"/>
        <v>BOZHON PRECISION INDUSTRY TECHNOLOGY CO., LTD.V68INLINE SHUTTLE N</v>
      </c>
      <c r="B3559" s="2" t="str">
        <f t="shared" si="473"/>
        <v>EQP,AE,INLINE SHUTTLE N(INLINE SHUTTLE),D9X/D4Y-V68,BOZHON,RETROFIT KITRetrofit</v>
      </c>
      <c r="D3559">
        <v>386975</v>
      </c>
      <c r="E3559" t="s">
        <v>423</v>
      </c>
      <c r="F3559" t="s">
        <v>40</v>
      </c>
      <c r="G3559" t="s">
        <v>41</v>
      </c>
      <c r="H3559" t="s">
        <v>206</v>
      </c>
      <c r="I3559" t="s">
        <v>43</v>
      </c>
      <c r="J3559" t="s">
        <v>44</v>
      </c>
      <c r="K3559" t="s">
        <v>294</v>
      </c>
      <c r="L3559" t="s">
        <v>1836</v>
      </c>
      <c r="M3559" t="s">
        <v>2177</v>
      </c>
      <c r="N3559" s="18">
        <v>11594.46</v>
      </c>
      <c r="O3559" s="98">
        <v>8695.85</v>
      </c>
      <c r="P3559">
        <v>6</v>
      </c>
      <c r="Q3559" t="s">
        <v>48</v>
      </c>
      <c r="R3559">
        <v>9</v>
      </c>
      <c r="S3559" t="s">
        <v>202</v>
      </c>
      <c r="T3559" t="s">
        <v>202</v>
      </c>
      <c r="U3559" t="s">
        <v>382</v>
      </c>
      <c r="V3559" t="s">
        <v>388</v>
      </c>
      <c r="W3559">
        <v>8695.8449999999993</v>
      </c>
      <c r="X3559" t="s">
        <v>202</v>
      </c>
      <c r="Y3559" t="s">
        <v>202</v>
      </c>
      <c r="Z3559" s="3">
        <f t="shared" si="474"/>
        <v>69566.759999999995</v>
      </c>
      <c r="AA3559" s="3">
        <f t="shared" si="475"/>
        <v>52175.069999999992</v>
      </c>
      <c r="AB3559" s="3">
        <f t="shared" si="476"/>
        <v>52175.100000000006</v>
      </c>
      <c r="AC3559">
        <f t="shared" si="477"/>
        <v>17391.659999999989</v>
      </c>
      <c r="AD3559" t="str">
        <f>_xlfn.XLOOKUP(V3559,[2]Index!L:L,[2]Index!M:M)</f>
        <v>CN</v>
      </c>
      <c r="AE3559" s="3" t="s">
        <v>5821</v>
      </c>
      <c r="AF3559" t="s">
        <v>52</v>
      </c>
      <c r="AG3559" s="7"/>
      <c r="AJ3559">
        <f>VLOOKUP(D3559,[3]Multipliers!$B:$AT,36)</f>
        <v>1</v>
      </c>
      <c r="AK3559">
        <f>VLOOKUP(D3559,[3]Multipliers!$B:$AT,36)</f>
        <v>1</v>
      </c>
      <c r="AM3559" t="e">
        <f t="shared" si="478"/>
        <v>#DIV/0!</v>
      </c>
    </row>
    <row r="3560" spans="1:39">
      <c r="A3560" s="2" t="str">
        <f t="shared" si="472"/>
        <v>GUANGDONG ANDA AUTOMATION SOLUTIONS CO., LTD.V64UV DAM Dispensing</v>
      </c>
      <c r="B3560" s="2" t="str">
        <f t="shared" si="473"/>
        <v>EQP,DISPENSE,UF-UV DAM,ANDA KITRetrofit</v>
      </c>
      <c r="D3560">
        <v>386817</v>
      </c>
      <c r="E3560" t="s">
        <v>188</v>
      </c>
      <c r="F3560" t="s">
        <v>378</v>
      </c>
      <c r="G3560" t="s">
        <v>41</v>
      </c>
      <c r="H3560" t="s">
        <v>65</v>
      </c>
      <c r="I3560" t="s">
        <v>43</v>
      </c>
      <c r="J3560" t="s">
        <v>66</v>
      </c>
      <c r="K3560" t="s">
        <v>4543</v>
      </c>
      <c r="L3560" t="s">
        <v>4509</v>
      </c>
      <c r="M3560" t="s">
        <v>4544</v>
      </c>
      <c r="N3560" s="18">
        <v>11576.99</v>
      </c>
      <c r="O3560" s="98">
        <v>11345.45</v>
      </c>
      <c r="P3560">
        <v>6</v>
      </c>
      <c r="Q3560" t="s">
        <v>70</v>
      </c>
      <c r="R3560">
        <v>4</v>
      </c>
      <c r="S3560" t="s">
        <v>202</v>
      </c>
      <c r="T3560" t="s">
        <v>202</v>
      </c>
      <c r="U3560" t="s">
        <v>382</v>
      </c>
      <c r="V3560" t="s">
        <v>388</v>
      </c>
      <c r="W3560">
        <v>35810.79</v>
      </c>
      <c r="X3560" t="s">
        <v>202</v>
      </c>
      <c r="Y3560" t="s">
        <v>587</v>
      </c>
      <c r="Z3560" s="3">
        <f t="shared" si="474"/>
        <v>69461.94</v>
      </c>
      <c r="AA3560" s="3">
        <f t="shared" si="475"/>
        <v>214864.74</v>
      </c>
      <c r="AB3560" s="3">
        <f t="shared" si="476"/>
        <v>68072.700000000012</v>
      </c>
      <c r="AC3560">
        <f t="shared" si="477"/>
        <v>1389.2399999999907</v>
      </c>
      <c r="AD3560" t="str">
        <f>_xlfn.XLOOKUP(V3560,[2]Index!L:L,[2]Index!M:M)</f>
        <v>CN</v>
      </c>
      <c r="AE3560" s="3" t="s">
        <v>43</v>
      </c>
      <c r="AF3560" t="s">
        <v>52</v>
      </c>
      <c r="AG3560" s="7"/>
      <c r="AH3560" t="s">
        <v>72</v>
      </c>
      <c r="AJ3560">
        <f>VLOOKUP(D3560,[3]Multipliers!$B:$AT,36)</f>
        <v>0.86869933004083855</v>
      </c>
      <c r="AK3560">
        <f>VLOOKUP(D3560,[3]Multipliers!$B:$AT,36)</f>
        <v>0.86869933004083855</v>
      </c>
      <c r="AM3560" t="e">
        <f t="shared" si="478"/>
        <v>#DIV/0!</v>
      </c>
    </row>
    <row r="3561" spans="1:39">
      <c r="A3561" s="2" t="str">
        <f t="shared" si="472"/>
        <v>GUANGDONG ANDA AUTOMATION SOLUTIONS CO., LTD.V63UV DAM Dispensing</v>
      </c>
      <c r="B3561" s="2" t="str">
        <f t="shared" si="473"/>
        <v>EQP,DISPENSE,UF-UV DAM,ANDA KITRetrofit</v>
      </c>
      <c r="D3561">
        <v>386804</v>
      </c>
      <c r="E3561" t="s">
        <v>188</v>
      </c>
      <c r="F3561" t="s">
        <v>378</v>
      </c>
      <c r="G3561" t="s">
        <v>41</v>
      </c>
      <c r="H3561" t="s">
        <v>42</v>
      </c>
      <c r="I3561" t="s">
        <v>43</v>
      </c>
      <c r="J3561" t="s">
        <v>111</v>
      </c>
      <c r="K3561" t="s">
        <v>4545</v>
      </c>
      <c r="L3561" t="s">
        <v>4509</v>
      </c>
      <c r="M3561" t="s">
        <v>4544</v>
      </c>
      <c r="N3561" s="18">
        <v>11576.99</v>
      </c>
      <c r="O3561" s="98">
        <v>11345.45</v>
      </c>
      <c r="P3561">
        <v>2</v>
      </c>
      <c r="Q3561" t="s">
        <v>70</v>
      </c>
      <c r="R3561">
        <v>4</v>
      </c>
      <c r="S3561" t="s">
        <v>202</v>
      </c>
      <c r="T3561" t="s">
        <v>202</v>
      </c>
      <c r="U3561" t="s">
        <v>382</v>
      </c>
      <c r="V3561" t="s">
        <v>388</v>
      </c>
      <c r="W3561">
        <v>9928.5</v>
      </c>
      <c r="X3561" t="s">
        <v>202</v>
      </c>
      <c r="Y3561" t="s">
        <v>587</v>
      </c>
      <c r="Z3561" s="3">
        <f t="shared" si="474"/>
        <v>23153.98</v>
      </c>
      <c r="AA3561" s="3">
        <f t="shared" si="475"/>
        <v>19857</v>
      </c>
      <c r="AB3561" s="3">
        <f t="shared" si="476"/>
        <v>22690.9</v>
      </c>
      <c r="AC3561">
        <f t="shared" si="477"/>
        <v>463.07999999999811</v>
      </c>
      <c r="AD3561" t="str">
        <f>_xlfn.XLOOKUP(V3561,[2]Index!L:L,[2]Index!M:M)</f>
        <v>CN</v>
      </c>
      <c r="AE3561" s="3" t="s">
        <v>43</v>
      </c>
      <c r="AF3561" t="s">
        <v>52</v>
      </c>
      <c r="AG3561" s="4"/>
      <c r="AH3561" t="s">
        <v>72</v>
      </c>
      <c r="AJ3561">
        <f>VLOOKUP(D3561,[3]Multipliers!$B:$AT,36)</f>
        <v>0.86869933004083855</v>
      </c>
      <c r="AK3561">
        <f>VLOOKUP(D3561,[3]Multipliers!$B:$AT,36)</f>
        <v>0.86869933004083855</v>
      </c>
      <c r="AM3561">
        <f t="shared" si="478"/>
        <v>0</v>
      </c>
    </row>
    <row r="3562" spans="1:39">
      <c r="A3562" s="2" t="str">
        <f t="shared" si="472"/>
        <v>GUANGDONG ANDA AUTOMATION SOLUTIONS CO., LTD.V63UV DAM Dispensing</v>
      </c>
      <c r="B3562" s="2" t="str">
        <f t="shared" si="473"/>
        <v>EQP,DISPENSE,UF-UV DAM,ANDA,RETROFIT KITRetrofit</v>
      </c>
      <c r="C3562" s="3" t="str">
        <f t="shared" ref="C3562:C3625" si="479">_xlfn.CONCAT(G3562,L3562,"New Buy")</f>
        <v>iphoneUV DAM DispensingNew Buy</v>
      </c>
      <c r="D3562" s="2">
        <v>386815</v>
      </c>
      <c r="E3562" s="2" t="s">
        <v>188</v>
      </c>
      <c r="F3562" s="2" t="s">
        <v>378</v>
      </c>
      <c r="G3562" s="2" t="s">
        <v>41</v>
      </c>
      <c r="H3562" s="2" t="s">
        <v>42</v>
      </c>
      <c r="I3562" s="2" t="s">
        <v>43</v>
      </c>
      <c r="J3562" s="2" t="s">
        <v>111</v>
      </c>
      <c r="K3562" s="2" t="s">
        <v>4546</v>
      </c>
      <c r="L3562" s="2" t="s">
        <v>4509</v>
      </c>
      <c r="M3562" s="2" t="s">
        <v>4547</v>
      </c>
      <c r="N3562" s="13">
        <v>11576.99</v>
      </c>
      <c r="O3562" s="2">
        <v>11345.45</v>
      </c>
      <c r="P3562" s="2">
        <v>2</v>
      </c>
      <c r="Q3562" s="2" t="s">
        <v>70</v>
      </c>
      <c r="R3562" s="2">
        <v>4</v>
      </c>
      <c r="S3562" s="2" t="s">
        <v>202</v>
      </c>
      <c r="T3562" s="2" t="s">
        <v>202</v>
      </c>
      <c r="U3562" s="2" t="s">
        <v>382</v>
      </c>
      <c r="V3562" s="2" t="s">
        <v>388</v>
      </c>
      <c r="W3562" s="2">
        <v>33287.58</v>
      </c>
      <c r="X3562" s="2" t="s">
        <v>202</v>
      </c>
      <c r="Y3562" s="2" t="s">
        <v>587</v>
      </c>
      <c r="Z3562" s="3">
        <f t="shared" si="474"/>
        <v>23153.98</v>
      </c>
      <c r="AA3562" s="3">
        <f t="shared" si="475"/>
        <v>66575.16</v>
      </c>
      <c r="AB3562" s="3">
        <f t="shared" si="476"/>
        <v>22690.9</v>
      </c>
      <c r="AC3562">
        <f t="shared" si="477"/>
        <v>463.07999999999811</v>
      </c>
      <c r="AD3562" t="str">
        <f>_xlfn.XLOOKUP(V3562,[2]Index!L:L,[2]Index!M:M)</f>
        <v>CN</v>
      </c>
      <c r="AE3562" s="3" t="s">
        <v>5821</v>
      </c>
      <c r="AF3562" t="s">
        <v>52</v>
      </c>
      <c r="AG3562" s="4"/>
      <c r="AH3562" t="s">
        <v>72</v>
      </c>
      <c r="AJ3562">
        <f>VLOOKUP(D3562,[3]Multipliers!$B:$AT,36)</f>
        <v>0.86869933004083855</v>
      </c>
      <c r="AK3562">
        <f>VLOOKUP(D3562,[3]Multipliers!$B:$AT,36)</f>
        <v>0.86869933004083855</v>
      </c>
      <c r="AM3562">
        <f t="shared" si="478"/>
        <v>0</v>
      </c>
    </row>
    <row r="3563" spans="1:39">
      <c r="A3563" s="2" t="str">
        <f t="shared" si="472"/>
        <v>GUANGDONG ANDA AUTOMATION SOLUTIONS CO., LTD.V63UV DAM Dispensing</v>
      </c>
      <c r="B3563" s="2" t="str">
        <f t="shared" si="473"/>
        <v>EQP,DISPENSE,UF-UV DAM,ANDA,RETROFIT KITRetrofit</v>
      </c>
      <c r="C3563" s="3" t="str">
        <f t="shared" si="479"/>
        <v>iphoneUV DAM DispensingNew Buy</v>
      </c>
      <c r="D3563" s="2">
        <v>386815</v>
      </c>
      <c r="E3563" s="2" t="s">
        <v>188</v>
      </c>
      <c r="F3563" s="2" t="s">
        <v>378</v>
      </c>
      <c r="G3563" s="2" t="s">
        <v>41</v>
      </c>
      <c r="H3563" s="2" t="s">
        <v>42</v>
      </c>
      <c r="I3563" s="2" t="s">
        <v>43</v>
      </c>
      <c r="J3563" s="2" t="s">
        <v>55</v>
      </c>
      <c r="K3563" s="2" t="s">
        <v>4546</v>
      </c>
      <c r="L3563" s="2" t="s">
        <v>4509</v>
      </c>
      <c r="M3563" s="2" t="s">
        <v>4547</v>
      </c>
      <c r="N3563" s="13">
        <v>11576.99</v>
      </c>
      <c r="O3563" s="2">
        <v>11345.45</v>
      </c>
      <c r="P3563" s="2">
        <v>2</v>
      </c>
      <c r="Q3563" s="2" t="s">
        <v>48</v>
      </c>
      <c r="R3563" s="2">
        <v>4</v>
      </c>
      <c r="S3563" s="2" t="s">
        <v>202</v>
      </c>
      <c r="T3563" s="2" t="s">
        <v>202</v>
      </c>
      <c r="U3563" s="2" t="s">
        <v>382</v>
      </c>
      <c r="V3563" s="2" t="s">
        <v>388</v>
      </c>
      <c r="W3563" s="2">
        <v>33287.58</v>
      </c>
      <c r="X3563" s="2" t="s">
        <v>202</v>
      </c>
      <c r="Y3563" s="2" t="s">
        <v>587</v>
      </c>
      <c r="Z3563" s="3">
        <f t="shared" si="474"/>
        <v>23153.98</v>
      </c>
      <c r="AA3563" s="3">
        <f t="shared" si="475"/>
        <v>66575.16</v>
      </c>
      <c r="AB3563" s="3">
        <f t="shared" si="476"/>
        <v>22690.9</v>
      </c>
      <c r="AC3563">
        <f t="shared" si="477"/>
        <v>463.07999999999811</v>
      </c>
      <c r="AD3563" t="str">
        <f>_xlfn.XLOOKUP(V3563,[2]Index!L:L,[2]Index!M:M)</f>
        <v>CN</v>
      </c>
      <c r="AE3563" s="3" t="s">
        <v>5821</v>
      </c>
      <c r="AF3563" t="s">
        <v>52</v>
      </c>
      <c r="AG3563" s="4"/>
      <c r="AJ3563">
        <f>VLOOKUP(D3563,[3]Multipliers!$B:$AT,36)</f>
        <v>0.86869933004083855</v>
      </c>
      <c r="AK3563">
        <f>VLOOKUP(D3563,[3]Multipliers!$B:$AT,36)</f>
        <v>0.86869933004083855</v>
      </c>
      <c r="AM3563">
        <f t="shared" si="478"/>
        <v>0</v>
      </c>
    </row>
    <row r="3564" spans="1:39">
      <c r="A3564" s="2" t="str">
        <f t="shared" si="472"/>
        <v>GUANGDONG ANDA AUTOMATION SOLUTIONS CO., LTD.V64UV DAM Dispensing</v>
      </c>
      <c r="B3564" s="2" t="str">
        <f t="shared" si="473"/>
        <v>EQP,DISPENSE,UF-UV DAM,ANDA,RETROFIT KITRetrofit</v>
      </c>
      <c r="C3564" s="3" t="str">
        <f t="shared" si="479"/>
        <v>iphoneUV DAM DispensingNew Buy</v>
      </c>
      <c r="D3564" s="2">
        <v>386816</v>
      </c>
      <c r="E3564" s="2" t="s">
        <v>188</v>
      </c>
      <c r="F3564" s="2" t="s">
        <v>378</v>
      </c>
      <c r="G3564" s="2" t="s">
        <v>41</v>
      </c>
      <c r="H3564" s="2" t="s">
        <v>65</v>
      </c>
      <c r="I3564" s="2" t="s">
        <v>43</v>
      </c>
      <c r="J3564" s="2" t="s">
        <v>55</v>
      </c>
      <c r="K3564" s="2" t="s">
        <v>4546</v>
      </c>
      <c r="L3564" s="2" t="s">
        <v>4509</v>
      </c>
      <c r="M3564" s="2" t="s">
        <v>4547</v>
      </c>
      <c r="N3564" s="13">
        <v>11576.99</v>
      </c>
      <c r="O3564" s="2">
        <v>11345.45</v>
      </c>
      <c r="P3564" s="2">
        <v>2</v>
      </c>
      <c r="Q3564" s="2" t="s">
        <v>48</v>
      </c>
      <c r="R3564" s="2">
        <v>4</v>
      </c>
      <c r="S3564" s="2" t="s">
        <v>202</v>
      </c>
      <c r="T3564" s="2" t="s">
        <v>202</v>
      </c>
      <c r="U3564" s="2" t="s">
        <v>382</v>
      </c>
      <c r="V3564" s="2" t="s">
        <v>388</v>
      </c>
      <c r="W3564" s="2">
        <v>37499.58</v>
      </c>
      <c r="X3564" s="2" t="s">
        <v>202</v>
      </c>
      <c r="Y3564" s="2" t="s">
        <v>587</v>
      </c>
      <c r="Z3564" s="3">
        <f t="shared" si="474"/>
        <v>23153.98</v>
      </c>
      <c r="AA3564" s="3">
        <f t="shared" si="475"/>
        <v>74999.16</v>
      </c>
      <c r="AB3564" s="3">
        <f t="shared" si="476"/>
        <v>22690.9</v>
      </c>
      <c r="AC3564">
        <f t="shared" si="477"/>
        <v>463.07999999999811</v>
      </c>
      <c r="AD3564" t="str">
        <f>_xlfn.XLOOKUP(V3564,[2]Index!L:L,[2]Index!M:M)</f>
        <v>CN</v>
      </c>
      <c r="AE3564" s="3" t="s">
        <v>5821</v>
      </c>
      <c r="AF3564" t="s">
        <v>52</v>
      </c>
      <c r="AG3564" s="4"/>
      <c r="AJ3564">
        <f>VLOOKUP(D3564,[3]Multipliers!$B:$AT,36)</f>
        <v>0.86869933004083855</v>
      </c>
      <c r="AK3564">
        <f>VLOOKUP(D3564,[3]Multipliers!$B:$AT,36)</f>
        <v>0.86869933004083855</v>
      </c>
      <c r="AM3564">
        <f t="shared" si="478"/>
        <v>0</v>
      </c>
    </row>
    <row r="3565" spans="1:39">
      <c r="A3565" s="2" t="str">
        <f t="shared" si="472"/>
        <v>GUANGDONG ANDA AUTOMATION SOLUTIONS CO., LTD.V63UV DAM Dispensing</v>
      </c>
      <c r="B3565" s="2" t="str">
        <f t="shared" si="473"/>
        <v>EQP,DISPENSE,UF-UV DAM,ANDA KITRetrofit</v>
      </c>
      <c r="C3565" s="3" t="str">
        <f t="shared" si="479"/>
        <v>iphoneUV DAM DispensingNew Buy</v>
      </c>
      <c r="D3565" s="2">
        <v>386804</v>
      </c>
      <c r="E3565" s="2" t="s">
        <v>188</v>
      </c>
      <c r="F3565" s="2" t="s">
        <v>378</v>
      </c>
      <c r="G3565" s="2" t="s">
        <v>41</v>
      </c>
      <c r="H3565" s="2" t="s">
        <v>42</v>
      </c>
      <c r="I3565" s="2" t="s">
        <v>43</v>
      </c>
      <c r="J3565" s="2" t="s">
        <v>61</v>
      </c>
      <c r="K3565" s="2" t="s">
        <v>4545</v>
      </c>
      <c r="L3565" s="2" t="s">
        <v>4509</v>
      </c>
      <c r="M3565" s="2" t="s">
        <v>4544</v>
      </c>
      <c r="N3565" s="13">
        <v>11576.99</v>
      </c>
      <c r="O3565" s="2">
        <v>11345.45</v>
      </c>
      <c r="P3565" s="2">
        <v>1</v>
      </c>
      <c r="Q3565" s="2" t="s">
        <v>48</v>
      </c>
      <c r="R3565" s="2">
        <v>4</v>
      </c>
      <c r="S3565" s="2" t="s">
        <v>202</v>
      </c>
      <c r="T3565" s="2" t="s">
        <v>202</v>
      </c>
      <c r="U3565" s="2" t="s">
        <v>382</v>
      </c>
      <c r="V3565" s="2" t="s">
        <v>388</v>
      </c>
      <c r="W3565" s="2">
        <v>9928.5</v>
      </c>
      <c r="X3565" s="2" t="s">
        <v>202</v>
      </c>
      <c r="Y3565" s="2" t="s">
        <v>587</v>
      </c>
      <c r="Z3565" s="3">
        <f t="shared" si="474"/>
        <v>11576.99</v>
      </c>
      <c r="AA3565" s="3">
        <f t="shared" si="475"/>
        <v>9928.5</v>
      </c>
      <c r="AB3565" s="3">
        <f t="shared" si="476"/>
        <v>11345.45</v>
      </c>
      <c r="AC3565">
        <f t="shared" si="477"/>
        <v>231.53999999999905</v>
      </c>
      <c r="AD3565" t="str">
        <f>_xlfn.XLOOKUP(V3565,[2]Index!L:L,[2]Index!M:M)</f>
        <v>CN</v>
      </c>
      <c r="AE3565" s="3" t="s">
        <v>43</v>
      </c>
      <c r="AF3565" t="s">
        <v>52</v>
      </c>
      <c r="AG3565" s="7"/>
      <c r="AJ3565">
        <f>VLOOKUP(D3565,[3]Multipliers!$B:$AT,36)</f>
        <v>0.86869933004083855</v>
      </c>
      <c r="AK3565">
        <f>VLOOKUP(D3565,[3]Multipliers!$B:$AT,36)</f>
        <v>0.86869933004083855</v>
      </c>
      <c r="AM3565">
        <f t="shared" si="478"/>
        <v>0</v>
      </c>
    </row>
    <row r="3566" spans="1:39">
      <c r="A3566" s="2" t="str">
        <f t="shared" si="472"/>
        <v>BOZHON PRECISION INDUSTRY TECHNOLOGY CO., LTD.V64UAT PNP</v>
      </c>
      <c r="B3566" s="2" t="str">
        <f t="shared" si="473"/>
        <v>EQP,HB,UATPB-338,V54-V64,BZ,RETRFOIT KIT.Retrofit</v>
      </c>
      <c r="C3566" s="3" t="str">
        <f t="shared" si="479"/>
        <v>iphoneUAT PNPNew Buy</v>
      </c>
      <c r="D3566" s="2">
        <v>387066</v>
      </c>
      <c r="E3566" s="2" t="s">
        <v>423</v>
      </c>
      <c r="F3566" s="2" t="s">
        <v>378</v>
      </c>
      <c r="G3566" s="2" t="s">
        <v>41</v>
      </c>
      <c r="H3566" s="2" t="s">
        <v>65</v>
      </c>
      <c r="I3566" s="2" t="s">
        <v>43</v>
      </c>
      <c r="J3566" s="2" t="s">
        <v>66</v>
      </c>
      <c r="K3566" s="2" t="s">
        <v>294</v>
      </c>
      <c r="L3566" s="2" t="s">
        <v>470</v>
      </c>
      <c r="M3566" s="2" t="s">
        <v>4548</v>
      </c>
      <c r="N3566" s="13">
        <v>9884.4500000000007</v>
      </c>
      <c r="O3566" s="2">
        <v>6443.03</v>
      </c>
      <c r="P3566" s="2">
        <v>1</v>
      </c>
      <c r="Q3566" s="2" t="s">
        <v>70</v>
      </c>
      <c r="R3566" s="2">
        <v>9</v>
      </c>
      <c r="S3566" s="2" t="s">
        <v>202</v>
      </c>
      <c r="T3566" s="2" t="s">
        <v>202</v>
      </c>
      <c r="U3566" s="2" t="s">
        <v>382</v>
      </c>
      <c r="V3566" s="2" t="s">
        <v>388</v>
      </c>
      <c r="W3566" s="2">
        <v>6443.03</v>
      </c>
      <c r="X3566" s="2" t="s">
        <v>202</v>
      </c>
      <c r="Y3566" s="2" t="s">
        <v>202</v>
      </c>
      <c r="Z3566" s="3">
        <f t="shared" si="474"/>
        <v>9884.4500000000007</v>
      </c>
      <c r="AA3566" s="3">
        <f t="shared" si="475"/>
        <v>6443.03</v>
      </c>
      <c r="AB3566" s="3">
        <f t="shared" si="476"/>
        <v>6443.03</v>
      </c>
      <c r="AC3566">
        <f t="shared" si="477"/>
        <v>3441.420000000001</v>
      </c>
      <c r="AD3566" t="str">
        <f>_xlfn.XLOOKUP(V3566,[2]Index!L:L,[2]Index!M:M)</f>
        <v>CN</v>
      </c>
      <c r="AE3566" s="3" t="s">
        <v>43</v>
      </c>
      <c r="AF3566" t="s">
        <v>52</v>
      </c>
      <c r="AG3566" s="7"/>
      <c r="AH3566" t="s">
        <v>72</v>
      </c>
      <c r="AJ3566">
        <f>VLOOKUP(D3566,[3]Multipliers!$B:$AT,36)</f>
        <v>0.86869933004083855</v>
      </c>
      <c r="AK3566">
        <f>VLOOKUP(D3566,[3]Multipliers!$B:$AT,36)</f>
        <v>0.86869933004083855</v>
      </c>
      <c r="AM3566">
        <f t="shared" si="478"/>
        <v>0</v>
      </c>
    </row>
    <row r="3567" spans="1:39">
      <c r="A3567" s="2" t="str">
        <f t="shared" si="472"/>
        <v>RV FORMS &amp; GEARS LLPV63TOP-GRT2</v>
      </c>
      <c r="B3567" s="2" t="str">
        <f t="shared" si="473"/>
        <v>EQP,AE,TOP-GRT2 SECOTE,D27-V63,ASM,RETROFIT KITRetrofit</v>
      </c>
      <c r="C3567" s="3" t="str">
        <f t="shared" si="479"/>
        <v>iphoneTOP-GRT2New Buy</v>
      </c>
      <c r="D3567" s="36">
        <v>385677</v>
      </c>
      <c r="E3567" s="36" t="s">
        <v>507</v>
      </c>
      <c r="F3567" s="36" t="s">
        <v>40</v>
      </c>
      <c r="G3567" s="36" t="s">
        <v>41</v>
      </c>
      <c r="H3567" s="36" t="s">
        <v>42</v>
      </c>
      <c r="I3567" s="36" t="s">
        <v>43</v>
      </c>
      <c r="J3567" s="36" t="s">
        <v>237</v>
      </c>
      <c r="K3567" s="36" t="s">
        <v>1306</v>
      </c>
      <c r="L3567" s="36" t="s">
        <v>4550</v>
      </c>
      <c r="M3567" s="36" t="s">
        <v>4742</v>
      </c>
      <c r="N3567" s="17">
        <v>73580.63</v>
      </c>
      <c r="O3567" s="26">
        <v>64003</v>
      </c>
      <c r="P3567" s="36">
        <v>3</v>
      </c>
      <c r="Q3567" s="36" t="s">
        <v>48</v>
      </c>
      <c r="R3567" s="34">
        <v>6</v>
      </c>
      <c r="S3567" s="43"/>
      <c r="T3567" s="43"/>
      <c r="U3567" s="36" t="s">
        <v>374</v>
      </c>
      <c r="V3567" s="36" t="s">
        <v>899</v>
      </c>
      <c r="W3567" s="37">
        <v>30500</v>
      </c>
      <c r="X3567" s="38">
        <v>63157</v>
      </c>
      <c r="Y3567" s="36"/>
      <c r="Z3567" s="3">
        <f t="shared" si="474"/>
        <v>220741.89</v>
      </c>
      <c r="AA3567" s="3">
        <f t="shared" si="475"/>
        <v>91500</v>
      </c>
      <c r="AB3567" s="3">
        <f t="shared" si="476"/>
        <v>192009</v>
      </c>
      <c r="AC3567">
        <f t="shared" si="477"/>
        <v>28732.890000000014</v>
      </c>
      <c r="AD3567" t="str">
        <f>_xlfn.XLOOKUP(V3567,[2]Index!L:L,[2]Index!M:M)</f>
        <v>IN</v>
      </c>
      <c r="AE3567" s="3" t="s">
        <v>5821</v>
      </c>
      <c r="AF3567" t="s">
        <v>52</v>
      </c>
      <c r="AG3567" s="7" t="s">
        <v>895</v>
      </c>
      <c r="AH3567" t="s">
        <v>64</v>
      </c>
      <c r="AJ3567">
        <f>VLOOKUP(D3567,[3]Multipliers!$B:$AT,36)</f>
        <v>5.3172317694422091</v>
      </c>
      <c r="AK3567">
        <f>VLOOKUP(D3567,[3]Multipliers!$B:$AT,36)</f>
        <v>5.3172317694422091</v>
      </c>
      <c r="AM3567">
        <f t="shared" si="478"/>
        <v>0</v>
      </c>
    </row>
    <row r="3568" spans="1:39">
      <c r="A3568" s="2" t="str">
        <f t="shared" si="472"/>
        <v>RV FORMS &amp; GEARS LLPV63TOP-GRT2</v>
      </c>
      <c r="B3568" s="2" t="str">
        <f t="shared" si="473"/>
        <v>EQP,AE,TOP-GRT2 SECOTE,D17-V63,ASM,RETROFIT KITRetrofit</v>
      </c>
      <c r="C3568" s="3" t="str">
        <f t="shared" si="479"/>
        <v>iphoneTOP-GRT2New Buy</v>
      </c>
      <c r="D3568" s="36">
        <v>385671</v>
      </c>
      <c r="E3568" s="36" t="s">
        <v>507</v>
      </c>
      <c r="F3568" s="36" t="s">
        <v>40</v>
      </c>
      <c r="G3568" s="36" t="s">
        <v>41</v>
      </c>
      <c r="H3568" s="36" t="s">
        <v>42</v>
      </c>
      <c r="I3568" s="36" t="s">
        <v>43</v>
      </c>
      <c r="J3568" s="36" t="s">
        <v>231</v>
      </c>
      <c r="K3568" s="36" t="s">
        <v>1072</v>
      </c>
      <c r="L3568" s="36" t="s">
        <v>4550</v>
      </c>
      <c r="M3568" s="36" t="s">
        <v>4743</v>
      </c>
      <c r="N3568" s="17">
        <v>73580.63</v>
      </c>
      <c r="O3568" s="26">
        <v>64003</v>
      </c>
      <c r="P3568" s="36">
        <v>2</v>
      </c>
      <c r="Q3568" s="36" t="s">
        <v>48</v>
      </c>
      <c r="R3568" s="34">
        <v>6</v>
      </c>
      <c r="S3568" s="43"/>
      <c r="T3568" s="43"/>
      <c r="U3568" s="36" t="s">
        <v>374</v>
      </c>
      <c r="V3568" s="36" t="s">
        <v>899</v>
      </c>
      <c r="W3568" s="37">
        <v>30500</v>
      </c>
      <c r="X3568" s="38">
        <v>63157</v>
      </c>
      <c r="Y3568" s="36"/>
      <c r="Z3568" s="3">
        <f t="shared" si="474"/>
        <v>147161.26</v>
      </c>
      <c r="AA3568" s="3">
        <f t="shared" si="475"/>
        <v>61000</v>
      </c>
      <c r="AB3568" s="3">
        <f t="shared" si="476"/>
        <v>128006</v>
      </c>
      <c r="AC3568">
        <f t="shared" si="477"/>
        <v>19155.260000000009</v>
      </c>
      <c r="AD3568" t="str">
        <f>_xlfn.XLOOKUP(V3568,[2]Index!L:L,[2]Index!M:M)</f>
        <v>IN</v>
      </c>
      <c r="AE3568" s="3" t="s">
        <v>5821</v>
      </c>
      <c r="AF3568" t="s">
        <v>52</v>
      </c>
      <c r="AG3568" s="7" t="s">
        <v>895</v>
      </c>
      <c r="AH3568" t="s">
        <v>232</v>
      </c>
      <c r="AJ3568">
        <f>VLOOKUP(D3568,[3]Multipliers!$B:$AT,36)</f>
        <v>5.3172317694422091</v>
      </c>
      <c r="AK3568">
        <f>VLOOKUP(D3568,[3]Multipliers!$B:$AT,36)</f>
        <v>5.3172317694422091</v>
      </c>
      <c r="AM3568">
        <f t="shared" si="478"/>
        <v>0</v>
      </c>
    </row>
    <row r="3569" spans="1:39">
      <c r="A3569" s="2" t="str">
        <f t="shared" si="472"/>
        <v>RV FORMS &amp; GEARS LLPV63TOP-GRT2</v>
      </c>
      <c r="B3569" s="2" t="str">
        <f t="shared" si="473"/>
        <v>EQP,AE,TOP-GRT2 SECOTE,D53-V63,ASM,RETROFIT KITRetrofit</v>
      </c>
      <c r="C3569" s="3" t="str">
        <f t="shared" si="479"/>
        <v>iphoneTOP-GRT2New Buy</v>
      </c>
      <c r="D3569" s="36">
        <v>385669</v>
      </c>
      <c r="E3569" s="36" t="s">
        <v>507</v>
      </c>
      <c r="F3569" s="36" t="s">
        <v>40</v>
      </c>
      <c r="G3569" s="36" t="s">
        <v>41</v>
      </c>
      <c r="H3569" s="36" t="s">
        <v>42</v>
      </c>
      <c r="I3569" s="36" t="s">
        <v>43</v>
      </c>
      <c r="J3569" s="36" t="s">
        <v>172</v>
      </c>
      <c r="K3569" s="36" t="s">
        <v>1280</v>
      </c>
      <c r="L3569" s="36" t="s">
        <v>4550</v>
      </c>
      <c r="M3569" s="36" t="s">
        <v>4748</v>
      </c>
      <c r="N3569" s="17">
        <v>65787.06</v>
      </c>
      <c r="O3569" s="26">
        <v>57450</v>
      </c>
      <c r="P3569" s="36">
        <v>1</v>
      </c>
      <c r="Q3569" s="36" t="s">
        <v>48</v>
      </c>
      <c r="R3569" s="34">
        <v>6</v>
      </c>
      <c r="S3569" s="43"/>
      <c r="T3569" s="43"/>
      <c r="U3569" s="36" t="s">
        <v>374</v>
      </c>
      <c r="V3569" s="36" t="s">
        <v>899</v>
      </c>
      <c r="W3569" s="37">
        <v>27411.279999999999</v>
      </c>
      <c r="X3569" s="38">
        <v>56467</v>
      </c>
      <c r="Y3569" s="36"/>
      <c r="Z3569" s="3">
        <f t="shared" si="474"/>
        <v>65787.06</v>
      </c>
      <c r="AA3569" s="3">
        <f t="shared" si="475"/>
        <v>27411.279999999999</v>
      </c>
      <c r="AB3569" s="3">
        <f t="shared" si="476"/>
        <v>57450</v>
      </c>
      <c r="AC3569">
        <f t="shared" si="477"/>
        <v>8337.0599999999977</v>
      </c>
      <c r="AD3569" t="str">
        <f>_xlfn.XLOOKUP(V3569,[2]Index!L:L,[2]Index!M:M)</f>
        <v>IN</v>
      </c>
      <c r="AE3569" s="3" t="s">
        <v>5821</v>
      </c>
      <c r="AF3569" t="s">
        <v>52</v>
      </c>
      <c r="AG3569" s="7" t="s">
        <v>895</v>
      </c>
      <c r="AH3569" t="s">
        <v>175</v>
      </c>
      <c r="AJ3569">
        <f>VLOOKUP(D3569,[3]Multipliers!$B:$AT,36)</f>
        <v>4.7728246531972074</v>
      </c>
      <c r="AK3569">
        <f>VLOOKUP(D3569,[3]Multipliers!$B:$AT,36)</f>
        <v>4.7728246531972074</v>
      </c>
      <c r="AM3569">
        <f t="shared" si="478"/>
        <v>0</v>
      </c>
    </row>
    <row r="3570" spans="1:39">
      <c r="A3570" s="2" t="str">
        <f t="shared" si="472"/>
        <v>RV FORMS &amp; GEARS LLPV63TOP-GRT2</v>
      </c>
      <c r="B3570" s="2" t="str">
        <f t="shared" si="473"/>
        <v>EQP,AE,TOP-GRT2 SECOTE,D37-V63,ASM,RETROFIT KITRetrofit</v>
      </c>
      <c r="C3570" s="3" t="str">
        <f t="shared" si="479"/>
        <v>iphoneTOP-GRT2New Buy</v>
      </c>
      <c r="D3570" s="79">
        <v>385679</v>
      </c>
      <c r="E3570" s="33" t="s">
        <v>507</v>
      </c>
      <c r="F3570" s="33" t="s">
        <v>40</v>
      </c>
      <c r="G3570" s="33" t="s">
        <v>41</v>
      </c>
      <c r="H3570" s="33" t="s">
        <v>42</v>
      </c>
      <c r="I3570" s="33" t="s">
        <v>43</v>
      </c>
      <c r="J3570" s="33" t="s">
        <v>254</v>
      </c>
      <c r="K3570" s="33" t="s">
        <v>1074</v>
      </c>
      <c r="L3570" s="33" t="s">
        <v>4550</v>
      </c>
      <c r="M3570" s="33" t="s">
        <v>4751</v>
      </c>
      <c r="N3570" s="15">
        <v>65787.06</v>
      </c>
      <c r="O3570" s="26">
        <v>43613</v>
      </c>
      <c r="P3570" s="33">
        <v>1</v>
      </c>
      <c r="Q3570" s="33" t="s">
        <v>48</v>
      </c>
      <c r="R3570" s="34">
        <v>6</v>
      </c>
      <c r="S3570" s="35"/>
      <c r="T3570" s="35"/>
      <c r="U3570" s="33" t="s">
        <v>374</v>
      </c>
      <c r="V3570" s="36" t="s">
        <v>899</v>
      </c>
      <c r="W3570" s="37">
        <v>27410</v>
      </c>
      <c r="X3570" s="38">
        <v>56467</v>
      </c>
      <c r="Y3570" s="33"/>
      <c r="Z3570" s="3">
        <f t="shared" si="474"/>
        <v>65787.06</v>
      </c>
      <c r="AA3570" s="3">
        <f t="shared" si="475"/>
        <v>27410</v>
      </c>
      <c r="AB3570" s="3">
        <f t="shared" si="476"/>
        <v>43613</v>
      </c>
      <c r="AC3570">
        <f t="shared" si="477"/>
        <v>22174.059999999998</v>
      </c>
      <c r="AD3570" t="str">
        <f>_xlfn.XLOOKUP(V3570,[2]Index!L:L,[2]Index!M:M)</f>
        <v>IN</v>
      </c>
      <c r="AE3570" s="3" t="s">
        <v>5821</v>
      </c>
      <c r="AF3570" t="s">
        <v>52</v>
      </c>
      <c r="AG3570" s="7" t="s">
        <v>895</v>
      </c>
      <c r="AH3570" t="s">
        <v>139</v>
      </c>
      <c r="AJ3570">
        <f>VLOOKUP(D3570,[3]Multipliers!$B:$AT,36)</f>
        <v>3.6232659589750713</v>
      </c>
      <c r="AK3570">
        <f>VLOOKUP(D3570,[3]Multipliers!$B:$AT,36)</f>
        <v>3.6232659589750713</v>
      </c>
      <c r="AM3570">
        <f t="shared" si="478"/>
        <v>0</v>
      </c>
    </row>
    <row r="3571" spans="1:39">
      <c r="A3571" s="2" t="str">
        <f t="shared" si="472"/>
        <v>WIPRO ENTERPRISES LTDV63GIF CG/IT-4</v>
      </c>
      <c r="B3571" s="2" t="str">
        <f t="shared" si="473"/>
        <v>EQP,AE,GIF IT-4 BOZHON,V54-V63,WIPRO-PARI,RETROFIT KITRetrofit</v>
      </c>
      <c r="C3571" s="3" t="str">
        <f t="shared" si="479"/>
        <v>iphoneGIF CG/IT-4New Buy</v>
      </c>
      <c r="D3571" s="82">
        <v>384890</v>
      </c>
      <c r="E3571" s="82" t="s">
        <v>900</v>
      </c>
      <c r="F3571" s="82" t="s">
        <v>40</v>
      </c>
      <c r="G3571" s="82" t="s">
        <v>41</v>
      </c>
      <c r="H3571" s="82" t="s">
        <v>42</v>
      </c>
      <c r="I3571" s="82" t="s">
        <v>43</v>
      </c>
      <c r="J3571" s="82" t="s">
        <v>66</v>
      </c>
      <c r="K3571" s="82" t="s">
        <v>4752</v>
      </c>
      <c r="L3571" s="82" t="s">
        <v>4753</v>
      </c>
      <c r="M3571" s="82" t="s">
        <v>4754</v>
      </c>
      <c r="N3571" s="16">
        <v>24708</v>
      </c>
      <c r="O3571" s="26">
        <v>22923</v>
      </c>
      <c r="P3571" s="82">
        <v>1</v>
      </c>
      <c r="Q3571" s="82" t="s">
        <v>70</v>
      </c>
      <c r="R3571" s="82"/>
      <c r="S3571" s="82"/>
      <c r="T3571" s="82" t="s">
        <v>60</v>
      </c>
      <c r="U3571" s="82" t="s">
        <v>374</v>
      </c>
      <c r="V3571" s="82" t="s">
        <v>899</v>
      </c>
      <c r="W3571" s="83">
        <v>7270</v>
      </c>
      <c r="X3571" s="83"/>
      <c r="Y3571" s="84"/>
      <c r="Z3571" s="3">
        <f t="shared" si="474"/>
        <v>24708</v>
      </c>
      <c r="AA3571" s="3">
        <f t="shared" si="475"/>
        <v>7270</v>
      </c>
      <c r="AB3571" s="3">
        <f t="shared" si="476"/>
        <v>22923</v>
      </c>
      <c r="AC3571">
        <f t="shared" si="477"/>
        <v>1785</v>
      </c>
      <c r="AD3571" t="str">
        <f>_xlfn.XLOOKUP(V3571,[2]Index!L:L,[2]Index!M:M)</f>
        <v>IN</v>
      </c>
      <c r="AE3571" s="3" t="s">
        <v>5821</v>
      </c>
      <c r="AF3571" t="s">
        <v>52</v>
      </c>
      <c r="AG3571" s="7" t="s">
        <v>895</v>
      </c>
      <c r="AH3571" t="s">
        <v>72</v>
      </c>
      <c r="AJ3571">
        <f>VLOOKUP(D3571,[3]Multipliers!$B:$AT,36)</f>
        <v>2.6562891589402189</v>
      </c>
      <c r="AK3571">
        <f>VLOOKUP(D3571,[3]Multipliers!$B:$AT,36)</f>
        <v>2.6562891589402189</v>
      </c>
      <c r="AM3571">
        <f t="shared" si="478"/>
        <v>0</v>
      </c>
    </row>
    <row r="3572" spans="1:39">
      <c r="A3572" s="2" t="str">
        <f t="shared" si="472"/>
        <v>WIPRO ENTERPRISES LTDV63GIF CG/IT-4</v>
      </c>
      <c r="B3572" s="2" t="str">
        <f t="shared" si="473"/>
        <v>EQP,AE,GIF IT-4 BOZHON(GIF IT-4),D94-V63,WIPRO-PARI,RETROFIT KITRetrofit</v>
      </c>
      <c r="C3572" s="3" t="str">
        <f t="shared" si="479"/>
        <v>iphoneGIF CG/IT-4New Buy</v>
      </c>
      <c r="D3572" s="36">
        <v>385592</v>
      </c>
      <c r="E3572" s="36" t="s">
        <v>900</v>
      </c>
      <c r="F3572" s="36" t="s">
        <v>40</v>
      </c>
      <c r="G3572" s="36" t="s">
        <v>41</v>
      </c>
      <c r="H3572" s="36" t="s">
        <v>42</v>
      </c>
      <c r="I3572" s="36" t="s">
        <v>43</v>
      </c>
      <c r="J3572" s="36" t="s">
        <v>44</v>
      </c>
      <c r="K3572" s="36" t="s">
        <v>4755</v>
      </c>
      <c r="L3572" s="36" t="s">
        <v>4753</v>
      </c>
      <c r="M3572" s="36" t="s">
        <v>4756</v>
      </c>
      <c r="N3572" s="17">
        <v>23272</v>
      </c>
      <c r="O3572" s="26">
        <v>19838</v>
      </c>
      <c r="P3572" s="36">
        <v>1</v>
      </c>
      <c r="Q3572" s="36" t="s">
        <v>48</v>
      </c>
      <c r="R3572" s="34"/>
      <c r="S3572" s="43"/>
      <c r="T3572" s="43" t="s">
        <v>60</v>
      </c>
      <c r="U3572" s="36" t="s">
        <v>374</v>
      </c>
      <c r="V3572" s="36" t="s">
        <v>899</v>
      </c>
      <c r="W3572" s="37">
        <v>10471</v>
      </c>
      <c r="X3572" s="38"/>
      <c r="Y3572" s="36"/>
      <c r="Z3572" s="3">
        <f t="shared" si="474"/>
        <v>23272</v>
      </c>
      <c r="AA3572" s="3">
        <f t="shared" si="475"/>
        <v>10471</v>
      </c>
      <c r="AB3572" s="3">
        <f t="shared" si="476"/>
        <v>19838</v>
      </c>
      <c r="AC3572">
        <f t="shared" si="477"/>
        <v>3434</v>
      </c>
      <c r="AD3572" t="str">
        <f>_xlfn.XLOOKUP(V3572,[2]Index!L:L,[2]Index!M:M)</f>
        <v>IN</v>
      </c>
      <c r="AE3572" s="3" t="s">
        <v>5821</v>
      </c>
      <c r="AF3572" t="s">
        <v>52</v>
      </c>
      <c r="AG3572" s="7" t="s">
        <v>895</v>
      </c>
      <c r="AH3572" t="s">
        <v>54</v>
      </c>
      <c r="AJ3572">
        <f>VLOOKUP(D3572,[3]Multipliers!$B:$AT,36)</f>
        <v>2.2988425442388105</v>
      </c>
      <c r="AK3572">
        <f>VLOOKUP(D3572,[3]Multipliers!$B:$AT,36)</f>
        <v>2.2988425442388105</v>
      </c>
      <c r="AM3572" t="e">
        <f t="shared" si="478"/>
        <v>#DIV/0!</v>
      </c>
    </row>
    <row r="3573" spans="1:39">
      <c r="A3573" s="2" t="str">
        <f t="shared" si="472"/>
        <v>SECOTEV63TOP-GRT2</v>
      </c>
      <c r="B3573" s="2" t="str">
        <f t="shared" si="473"/>
        <v>EQP,AE,TOP-GRT2(TOP-GRT),V53-V63,SECOTE,RETROFIT KITRetrofit</v>
      </c>
      <c r="C3573" s="3" t="str">
        <f t="shared" si="479"/>
        <v>iphoneTOP-GRT2New Buy</v>
      </c>
      <c r="D3573" s="36">
        <v>385680</v>
      </c>
      <c r="E3573" s="36" t="s">
        <v>409</v>
      </c>
      <c r="F3573" s="36" t="s">
        <v>40</v>
      </c>
      <c r="G3573" s="36" t="s">
        <v>41</v>
      </c>
      <c r="H3573" s="36" t="s">
        <v>42</v>
      </c>
      <c r="I3573" s="36" t="s">
        <v>43</v>
      </c>
      <c r="J3573" s="36" t="s">
        <v>111</v>
      </c>
      <c r="K3573" s="36" t="s">
        <v>4757</v>
      </c>
      <c r="L3573" s="36" t="s">
        <v>4550</v>
      </c>
      <c r="M3573" s="36" t="s">
        <v>4758</v>
      </c>
      <c r="N3573" s="17">
        <v>13273.67</v>
      </c>
      <c r="O3573" s="26">
        <v>13073.67</v>
      </c>
      <c r="P3573" s="36">
        <v>2</v>
      </c>
      <c r="Q3573" s="36" t="s">
        <v>70</v>
      </c>
      <c r="R3573" s="34"/>
      <c r="S3573" s="43"/>
      <c r="T3573" s="43"/>
      <c r="U3573" s="36" t="s">
        <v>374</v>
      </c>
      <c r="V3573" s="36" t="s">
        <v>1209</v>
      </c>
      <c r="W3573" s="37">
        <v>5340.89</v>
      </c>
      <c r="X3573" s="38"/>
      <c r="Y3573" s="36">
        <v>1200</v>
      </c>
      <c r="Z3573" s="3">
        <f t="shared" si="474"/>
        <v>26547.34</v>
      </c>
      <c r="AA3573" s="3">
        <f t="shared" si="475"/>
        <v>10681.78</v>
      </c>
      <c r="AB3573" s="3">
        <f t="shared" si="476"/>
        <v>26147.34</v>
      </c>
      <c r="AC3573">
        <f t="shared" si="477"/>
        <v>400</v>
      </c>
      <c r="AD3573" t="str">
        <f>_xlfn.XLOOKUP(V3573,[2]Index!L:L,[2]Index!M:M)</f>
        <v>CN</v>
      </c>
      <c r="AE3573" s="3" t="s">
        <v>5821</v>
      </c>
      <c r="AF3573" t="s">
        <v>52</v>
      </c>
      <c r="AG3573" s="7" t="s">
        <v>53</v>
      </c>
      <c r="AH3573" t="s">
        <v>72</v>
      </c>
      <c r="AJ3573">
        <f>VLOOKUP(D3573,[3]Multipliers!$B:$AT,36)</f>
        <v>1.086138507340177</v>
      </c>
      <c r="AK3573">
        <f>VLOOKUP(D3573,[3]Multipliers!$B:$AT,36)</f>
        <v>1.086138507340177</v>
      </c>
      <c r="AM3573">
        <f t="shared" si="478"/>
        <v>0</v>
      </c>
    </row>
    <row r="3574" spans="1:39">
      <c r="A3574" s="2" t="str">
        <f t="shared" si="472"/>
        <v>TAOWINE INDUSTRIAL CO., LTD.V63TOP-GRT2</v>
      </c>
      <c r="B3574" s="2" t="str">
        <f t="shared" si="473"/>
        <v>EQP,AE,TOP-GRT2,V53-V63,TAOWINE,RETROFIT KITRetrofit</v>
      </c>
      <c r="C3574" s="3" t="str">
        <f t="shared" si="479"/>
        <v>iphoneTOP-GRT2New Buy</v>
      </c>
      <c r="D3574" s="39">
        <v>385681</v>
      </c>
      <c r="E3574" s="39" t="s">
        <v>1187</v>
      </c>
      <c r="F3574" s="39" t="s">
        <v>40</v>
      </c>
      <c r="G3574" s="39" t="s">
        <v>41</v>
      </c>
      <c r="H3574" s="39" t="s">
        <v>42</v>
      </c>
      <c r="I3574" s="39" t="s">
        <v>43</v>
      </c>
      <c r="J3574" s="39" t="s">
        <v>111</v>
      </c>
      <c r="K3574" s="39" t="s">
        <v>4759</v>
      </c>
      <c r="L3574" s="39" t="s">
        <v>4550</v>
      </c>
      <c r="M3574" s="39" t="s">
        <v>4760</v>
      </c>
      <c r="N3574" s="40">
        <v>13000</v>
      </c>
      <c r="O3574" s="26">
        <v>11000</v>
      </c>
      <c r="P3574" s="39">
        <v>2</v>
      </c>
      <c r="Q3574" s="39" t="s">
        <v>70</v>
      </c>
      <c r="R3574" s="39"/>
      <c r="S3574" s="39"/>
      <c r="T3574" s="39"/>
      <c r="U3574" s="39" t="s">
        <v>374</v>
      </c>
      <c r="V3574" s="39" t="s">
        <v>85</v>
      </c>
      <c r="W3574" s="24">
        <v>6342</v>
      </c>
      <c r="X3574" s="41"/>
      <c r="Y3574" s="42"/>
      <c r="Z3574" s="3">
        <f t="shared" si="474"/>
        <v>26000</v>
      </c>
      <c r="AA3574" s="3">
        <f t="shared" si="475"/>
        <v>12684</v>
      </c>
      <c r="AB3574" s="3">
        <f t="shared" si="476"/>
        <v>22000</v>
      </c>
      <c r="AC3574">
        <f t="shared" si="477"/>
        <v>4000</v>
      </c>
      <c r="AD3574" t="str">
        <f>_xlfn.XLOOKUP(V3574,[2]Index!L:L,[2]Index!M:M)</f>
        <v>CN</v>
      </c>
      <c r="AE3574" s="3" t="s">
        <v>5821</v>
      </c>
      <c r="AF3574" t="s">
        <v>52</v>
      </c>
      <c r="AG3574" s="7" t="s">
        <v>53</v>
      </c>
      <c r="AH3574" t="s">
        <v>72</v>
      </c>
      <c r="AJ3574">
        <f>VLOOKUP(D3574,[3]Multipliers!$B:$AT,36)</f>
        <v>0.91386149265982297</v>
      </c>
      <c r="AK3574">
        <f>VLOOKUP(D3574,[3]Multipliers!$B:$AT,36)</f>
        <v>0.91386149265982297</v>
      </c>
      <c r="AM3574" t="e">
        <f t="shared" si="478"/>
        <v>#DIV/0!</v>
      </c>
    </row>
    <row r="3575" spans="1:39">
      <c r="A3575" s="2" t="str">
        <f t="shared" si="472"/>
        <v>SFO TECHNOLOGIES PRIVATE LIMITEDV64SPA8</v>
      </c>
      <c r="B3575" s="2" t="str">
        <f t="shared" si="473"/>
        <v>EQP,AE,SPA8 PLUS STRONG(SPA2 PLUS),D49-V64,SFO,RETROFIT KITRetrofit</v>
      </c>
      <c r="C3575" s="3" t="str">
        <f t="shared" si="479"/>
        <v>iphoneSPA8New Buy</v>
      </c>
      <c r="D3575" s="39">
        <v>385986</v>
      </c>
      <c r="E3575" s="39" t="s">
        <v>935</v>
      </c>
      <c r="F3575" s="39" t="s">
        <v>40</v>
      </c>
      <c r="G3575" s="39" t="s">
        <v>41</v>
      </c>
      <c r="H3575" s="39" t="s">
        <v>65</v>
      </c>
      <c r="I3575" s="39" t="s">
        <v>43</v>
      </c>
      <c r="J3575" s="39" t="s">
        <v>176</v>
      </c>
      <c r="K3575" s="39" t="s">
        <v>4761</v>
      </c>
      <c r="L3575" s="39" t="s">
        <v>4762</v>
      </c>
      <c r="M3575" s="39" t="s">
        <v>4763</v>
      </c>
      <c r="N3575" s="40">
        <v>6547</v>
      </c>
      <c r="O3575" s="26">
        <v>11702.96</v>
      </c>
      <c r="P3575" s="39">
        <v>1</v>
      </c>
      <c r="Q3575" s="39" t="s">
        <v>48</v>
      </c>
      <c r="R3575" s="39"/>
      <c r="S3575" s="39"/>
      <c r="T3575" s="39" t="s">
        <v>1023</v>
      </c>
      <c r="U3575" s="39" t="s">
        <v>374</v>
      </c>
      <c r="V3575" s="39" t="s">
        <v>894</v>
      </c>
      <c r="W3575" s="24">
        <v>1900</v>
      </c>
      <c r="X3575" s="41"/>
      <c r="Y3575" s="42"/>
      <c r="Z3575" s="3">
        <f t="shared" si="474"/>
        <v>6547</v>
      </c>
      <c r="AA3575" s="3">
        <f t="shared" si="475"/>
        <v>1900</v>
      </c>
      <c r="AB3575" s="3">
        <f t="shared" si="476"/>
        <v>11702.96</v>
      </c>
      <c r="AC3575">
        <f t="shared" si="477"/>
        <v>-5155.9599999999991</v>
      </c>
      <c r="AD3575" t="str">
        <f>_xlfn.XLOOKUP(V3575,[2]Index!L:L,[2]Index!M:M)</f>
        <v>IN</v>
      </c>
      <c r="AE3575" s="3" t="s">
        <v>5821</v>
      </c>
      <c r="AF3575" t="s">
        <v>52</v>
      </c>
      <c r="AG3575" s="4" t="s">
        <v>895</v>
      </c>
      <c r="AH3575" t="s">
        <v>54</v>
      </c>
      <c r="AJ3575" t="str">
        <f>VLOOKUP(D3575,[3]Multipliers!$B:$AT,36)</f>
        <v>outlier - Fix</v>
      </c>
      <c r="AK3575" t="str">
        <f>VLOOKUP(D3575,[3]Multipliers!$B:$AT,36)</f>
        <v>outlier - Fix</v>
      </c>
      <c r="AM3575" t="e">
        <f t="shared" si="478"/>
        <v>#DIV/0!</v>
      </c>
    </row>
    <row r="3576" spans="1:39">
      <c r="A3576" s="2" t="str">
        <f t="shared" si="472"/>
        <v>BOZHON PRECISION INDUSTRY TECHNOLOGY CO., LTD.V63GIF CG/IT-4</v>
      </c>
      <c r="B3576" s="2" t="str">
        <f t="shared" si="473"/>
        <v>EQP,AE,GIF CG/IT-4(GIF IT-4),D94-V63,BOZHON,RETROFIT KITRetrofit</v>
      </c>
      <c r="C3576" s="3" t="str">
        <f t="shared" si="479"/>
        <v>iphoneGIF CG/IT-4New Buy</v>
      </c>
      <c r="D3576" s="82">
        <v>386778</v>
      </c>
      <c r="E3576" s="82" t="s">
        <v>423</v>
      </c>
      <c r="F3576" s="82" t="s">
        <v>40</v>
      </c>
      <c r="G3576" s="82" t="s">
        <v>41</v>
      </c>
      <c r="H3576" s="82" t="s">
        <v>42</v>
      </c>
      <c r="I3576" s="82" t="s">
        <v>43</v>
      </c>
      <c r="J3576" s="82" t="s">
        <v>44</v>
      </c>
      <c r="K3576" s="82" t="s">
        <v>4767</v>
      </c>
      <c r="L3576" s="82" t="s">
        <v>4753</v>
      </c>
      <c r="M3576" s="82" t="s">
        <v>4768</v>
      </c>
      <c r="N3576" s="16">
        <v>10152.379999999999</v>
      </c>
      <c r="O3576" s="26">
        <v>8629.52</v>
      </c>
      <c r="P3576" s="82">
        <v>1</v>
      </c>
      <c r="Q3576" s="82" t="s">
        <v>48</v>
      </c>
      <c r="R3576" s="82">
        <v>9</v>
      </c>
      <c r="S3576" s="82"/>
      <c r="T3576" s="82" t="s">
        <v>60</v>
      </c>
      <c r="U3576" s="82" t="s">
        <v>374</v>
      </c>
      <c r="V3576" s="82" t="s">
        <v>85</v>
      </c>
      <c r="W3576" s="83">
        <v>8629.52</v>
      </c>
      <c r="X3576" s="83">
        <v>5299</v>
      </c>
      <c r="Y3576" s="84"/>
      <c r="Z3576" s="3">
        <f t="shared" si="474"/>
        <v>10152.379999999999</v>
      </c>
      <c r="AA3576" s="3">
        <f t="shared" si="475"/>
        <v>8629.52</v>
      </c>
      <c r="AB3576" s="3">
        <f t="shared" si="476"/>
        <v>8629.52</v>
      </c>
      <c r="AC3576">
        <f t="shared" si="477"/>
        <v>1522.8599999999988</v>
      </c>
      <c r="AD3576" t="str">
        <f>_xlfn.XLOOKUP(V3576,[2]Index!L:L,[2]Index!M:M)</f>
        <v>CN</v>
      </c>
      <c r="AE3576" s="3" t="s">
        <v>5821</v>
      </c>
      <c r="AF3576" t="s">
        <v>52</v>
      </c>
      <c r="AG3576" s="7" t="s">
        <v>53</v>
      </c>
      <c r="AH3576" t="s">
        <v>54</v>
      </c>
      <c r="AJ3576">
        <f>VLOOKUP(D3576,[3]Multipliers!$B:$AT,36)</f>
        <v>1</v>
      </c>
      <c r="AK3576">
        <f>VLOOKUP(D3576,[3]Multipliers!$B:$AT,36)</f>
        <v>1</v>
      </c>
      <c r="AM3576" t="e">
        <f t="shared" si="478"/>
        <v>#DIV/0!</v>
      </c>
    </row>
    <row r="3577" spans="1:39">
      <c r="A3577" s="2" t="str">
        <f t="shared" si="472"/>
        <v>BOZHON PRECISION INDUSTRY TECHNOLOGY CO., LTD.V64GIF CG/IT-4</v>
      </c>
      <c r="B3577" s="2" t="str">
        <f t="shared" si="473"/>
        <v>EQP,AE,GIF CG/IT-4(GIF IT-4),D93-V64,BOZHON,RETROFIT KITRetrofit</v>
      </c>
      <c r="C3577" s="3" t="str">
        <f t="shared" si="479"/>
        <v>iphoneGIF CG/IT-4New Buy</v>
      </c>
      <c r="D3577" s="80">
        <v>386763</v>
      </c>
      <c r="E3577" s="80" t="s">
        <v>423</v>
      </c>
      <c r="F3577" s="80" t="s">
        <v>40</v>
      </c>
      <c r="G3577" s="80" t="s">
        <v>41</v>
      </c>
      <c r="H3577" s="80" t="s">
        <v>65</v>
      </c>
      <c r="I3577" s="80" t="s">
        <v>43</v>
      </c>
      <c r="J3577" s="80" t="s">
        <v>55</v>
      </c>
      <c r="K3577" s="80" t="s">
        <v>4769</v>
      </c>
      <c r="L3577" s="80" t="s">
        <v>4753</v>
      </c>
      <c r="M3577" s="81" t="s">
        <v>4770</v>
      </c>
      <c r="N3577" s="6">
        <v>10152.379999999999</v>
      </c>
      <c r="O3577" s="26">
        <v>8629.52</v>
      </c>
      <c r="P3577" s="80">
        <v>1</v>
      </c>
      <c r="Q3577" s="80" t="s">
        <v>48</v>
      </c>
      <c r="R3577" s="80">
        <v>9</v>
      </c>
      <c r="S3577" s="80"/>
      <c r="T3577" s="80" t="s">
        <v>60</v>
      </c>
      <c r="U3577" s="80" t="s">
        <v>374</v>
      </c>
      <c r="V3577" s="80" t="s">
        <v>85</v>
      </c>
      <c r="W3577" s="6">
        <v>8629.52</v>
      </c>
      <c r="X3577" s="6">
        <v>5299</v>
      </c>
      <c r="Y3577" s="6"/>
      <c r="Z3577" s="3">
        <f t="shared" si="474"/>
        <v>10152.379999999999</v>
      </c>
      <c r="AA3577" s="3">
        <f t="shared" si="475"/>
        <v>8629.52</v>
      </c>
      <c r="AB3577" s="3">
        <f t="shared" si="476"/>
        <v>8629.52</v>
      </c>
      <c r="AC3577">
        <f t="shared" si="477"/>
        <v>1522.8599999999988</v>
      </c>
      <c r="AD3577" t="str">
        <f>_xlfn.XLOOKUP(V3577,[2]Index!L:L,[2]Index!M:M)</f>
        <v>CN</v>
      </c>
      <c r="AE3577" s="3" t="s">
        <v>5821</v>
      </c>
      <c r="AF3577" t="s">
        <v>52</v>
      </c>
      <c r="AG3577" s="7" t="s">
        <v>53</v>
      </c>
      <c r="AH3577" t="s">
        <v>54</v>
      </c>
      <c r="AJ3577">
        <f>VLOOKUP(D3577,[3]Multipliers!$B:$AT,36)</f>
        <v>1</v>
      </c>
      <c r="AK3577">
        <f>VLOOKUP(D3577,[3]Multipliers!$B:$AT,36)</f>
        <v>1</v>
      </c>
      <c r="AM3577">
        <f t="shared" si="478"/>
        <v>0</v>
      </c>
    </row>
    <row r="3578" spans="1:39">
      <c r="A3578" s="2" t="str">
        <f t="shared" si="472"/>
        <v>HAN'S LASER TECHNOLOGY CO., LTD.V682D Laser</v>
      </c>
      <c r="B3578" s="2" t="str">
        <f t="shared" si="473"/>
        <v>EQP,SMT,2D LASER 2024, HANSDCO</v>
      </c>
      <c r="C3578" s="3" t="str">
        <f t="shared" si="479"/>
        <v>iphone2D LaserNew Buy</v>
      </c>
      <c r="D3578" s="2" t="s">
        <v>60</v>
      </c>
      <c r="E3578" s="2" t="s">
        <v>3590</v>
      </c>
      <c r="F3578" s="2" t="s">
        <v>378</v>
      </c>
      <c r="G3578" s="2" t="s">
        <v>41</v>
      </c>
      <c r="H3578" s="2" t="s">
        <v>206</v>
      </c>
      <c r="I3578" s="2" t="s">
        <v>193</v>
      </c>
      <c r="J3578" s="2" t="s">
        <v>66</v>
      </c>
      <c r="K3578" s="2" t="s">
        <v>4781</v>
      </c>
      <c r="L3578" s="2" t="s">
        <v>442</v>
      </c>
      <c r="M3578" s="2" t="s">
        <v>4782</v>
      </c>
      <c r="N3578" s="13"/>
      <c r="O3578" s="2"/>
      <c r="P3578" s="2">
        <v>3</v>
      </c>
      <c r="Q3578" s="2"/>
      <c r="R3578" s="2"/>
      <c r="S3578" s="2"/>
      <c r="T3578" s="2"/>
      <c r="U3578" s="2" t="s">
        <v>382</v>
      </c>
      <c r="V3578" s="2" t="s">
        <v>3272</v>
      </c>
      <c r="W3578" s="2"/>
      <c r="X3578" s="2"/>
      <c r="Y3578" s="2"/>
      <c r="Z3578" s="3">
        <f t="shared" si="474"/>
        <v>0</v>
      </c>
      <c r="AA3578" s="3">
        <f t="shared" si="475"/>
        <v>0</v>
      </c>
      <c r="AB3578" s="3">
        <f t="shared" si="476"/>
        <v>0</v>
      </c>
      <c r="AC3578">
        <f t="shared" si="477"/>
        <v>0</v>
      </c>
      <c r="AD3578" t="str">
        <f>_xlfn.XLOOKUP(V3578,[2]Index!L:L,[2]Index!M:M)</f>
        <v>IN</v>
      </c>
      <c r="AE3578" s="3" t="s">
        <v>43</v>
      </c>
      <c r="AF3578" t="s">
        <v>52</v>
      </c>
      <c r="AG3578" s="7"/>
      <c r="AH3578" t="s">
        <v>196</v>
      </c>
      <c r="AJ3578">
        <f>VLOOKUP(D3578,[3]Multipliers!$B:$AT,36)</f>
        <v>1</v>
      </c>
      <c r="AK3578">
        <f>VLOOKUP(D3578,[3]Multipliers!$B:$AT,36)</f>
        <v>1</v>
      </c>
      <c r="AM3578" t="e">
        <f t="shared" si="478"/>
        <v>#DIV/0!</v>
      </c>
    </row>
    <row r="3579" spans="1:39">
      <c r="A3579" s="2" t="str">
        <f t="shared" si="472"/>
        <v>NORDSON ASYMTEKV63UV DAM Dispensing</v>
      </c>
      <c r="B3579" s="2" t="str">
        <f t="shared" si="473"/>
        <v>EQP,DISPENSE,ENCAP-UV DAM,S2-910,ASYMTEK,RETROFIT KITRetrofit</v>
      </c>
      <c r="C3579" s="3" t="str">
        <f t="shared" si="479"/>
        <v>iphoneUV DAM DispensingNew Buy</v>
      </c>
      <c r="D3579" s="2">
        <v>386806</v>
      </c>
      <c r="E3579" s="2" t="s">
        <v>3268</v>
      </c>
      <c r="F3579" s="2" t="s">
        <v>378</v>
      </c>
      <c r="G3579" s="2" t="s">
        <v>41</v>
      </c>
      <c r="H3579" s="2" t="s">
        <v>42</v>
      </c>
      <c r="I3579" s="2" t="s">
        <v>43</v>
      </c>
      <c r="J3579" s="2" t="s">
        <v>66</v>
      </c>
      <c r="K3579" s="2" t="s">
        <v>4783</v>
      </c>
      <c r="L3579" s="2" t="s">
        <v>4509</v>
      </c>
      <c r="M3579" s="2" t="s">
        <v>4784</v>
      </c>
      <c r="N3579" s="13">
        <v>27030</v>
      </c>
      <c r="O3579" s="2">
        <v>27030</v>
      </c>
      <c r="P3579" s="2">
        <v>13</v>
      </c>
      <c r="Q3579" s="2" t="s">
        <v>70</v>
      </c>
      <c r="R3579" s="2"/>
      <c r="S3579" s="2"/>
      <c r="T3579" s="2"/>
      <c r="U3579" s="2" t="s">
        <v>382</v>
      </c>
      <c r="V3579" s="2" t="s">
        <v>899</v>
      </c>
      <c r="W3579" s="2">
        <v>16900</v>
      </c>
      <c r="X3579" s="2"/>
      <c r="Y3579" s="2"/>
      <c r="Z3579" s="3">
        <f t="shared" si="474"/>
        <v>351390</v>
      </c>
      <c r="AA3579" s="3">
        <f t="shared" si="475"/>
        <v>219700</v>
      </c>
      <c r="AB3579" s="3">
        <f t="shared" si="476"/>
        <v>351390</v>
      </c>
      <c r="AC3579">
        <f t="shared" si="477"/>
        <v>0</v>
      </c>
      <c r="AD3579" t="str">
        <f>_xlfn.XLOOKUP(V3579,[2]Index!L:L,[2]Index!M:M)</f>
        <v>IN</v>
      </c>
      <c r="AE3579" s="3" t="s">
        <v>5821</v>
      </c>
      <c r="AF3579" t="s">
        <v>52</v>
      </c>
      <c r="AG3579" s="7"/>
      <c r="AH3579" t="s">
        <v>72</v>
      </c>
      <c r="AJ3579">
        <f>VLOOKUP(D3579,[3]Multipliers!$B:$AT,36)</f>
        <v>0.86869933004083855</v>
      </c>
      <c r="AK3579">
        <f>VLOOKUP(D3579,[3]Multipliers!$B:$AT,36)</f>
        <v>0.86869933004083855</v>
      </c>
      <c r="AM3579" t="e">
        <f t="shared" si="478"/>
        <v>#DIV/0!</v>
      </c>
    </row>
    <row r="3580" spans="1:39">
      <c r="A3580" s="2" t="str">
        <f t="shared" si="472"/>
        <v>HAN'S LASER TECHNOLOGY CO., LTD.V632D Laser</v>
      </c>
      <c r="B3580" s="2" t="str">
        <f t="shared" si="473"/>
        <v>EQP,SMT,2D LASER 2024, HANSDCO</v>
      </c>
      <c r="C3580" s="3" t="str">
        <f t="shared" si="479"/>
        <v>iphone2D LaserNew Buy</v>
      </c>
      <c r="D3580" s="2" t="s">
        <v>60</v>
      </c>
      <c r="E3580" s="2" t="s">
        <v>3590</v>
      </c>
      <c r="F3580" s="2" t="s">
        <v>378</v>
      </c>
      <c r="G3580" s="2" t="s">
        <v>41</v>
      </c>
      <c r="H3580" s="2" t="s">
        <v>42</v>
      </c>
      <c r="I3580" s="2" t="s">
        <v>193</v>
      </c>
      <c r="J3580" s="2" t="s">
        <v>66</v>
      </c>
      <c r="K3580" s="2" t="s">
        <v>4781</v>
      </c>
      <c r="L3580" s="2" t="s">
        <v>442</v>
      </c>
      <c r="M3580" s="2" t="s">
        <v>4782</v>
      </c>
      <c r="N3580" s="13"/>
      <c r="O3580" s="2"/>
      <c r="P3580" s="2">
        <v>6</v>
      </c>
      <c r="Q3580" s="2"/>
      <c r="R3580" s="2"/>
      <c r="S3580" s="2"/>
      <c r="T3580" s="2"/>
      <c r="U3580" s="2" t="s">
        <v>382</v>
      </c>
      <c r="V3580" s="2" t="s">
        <v>899</v>
      </c>
      <c r="W3580" s="2"/>
      <c r="X3580" s="2"/>
      <c r="Y3580" s="2"/>
      <c r="Z3580" s="3">
        <f t="shared" si="474"/>
        <v>0</v>
      </c>
      <c r="AA3580" s="3">
        <f t="shared" si="475"/>
        <v>0</v>
      </c>
      <c r="AB3580" s="3">
        <f t="shared" si="476"/>
        <v>0</v>
      </c>
      <c r="AC3580">
        <f t="shared" si="477"/>
        <v>0</v>
      </c>
      <c r="AD3580" t="str">
        <f>_xlfn.XLOOKUP(V3580,[2]Index!L:L,[2]Index!M:M)</f>
        <v>IN</v>
      </c>
      <c r="AE3580" s="3" t="s">
        <v>43</v>
      </c>
      <c r="AF3580" t="s">
        <v>52</v>
      </c>
      <c r="AG3580" s="7"/>
      <c r="AH3580" t="s">
        <v>196</v>
      </c>
      <c r="AJ3580">
        <f>VLOOKUP(D3580,[3]Multipliers!$B:$AT,36)</f>
        <v>1</v>
      </c>
      <c r="AK3580">
        <f>VLOOKUP(D3580,[3]Multipliers!$B:$AT,36)</f>
        <v>1</v>
      </c>
      <c r="AM3580" t="e">
        <f t="shared" si="478"/>
        <v>#DIV/0!</v>
      </c>
    </row>
    <row r="3581" spans="1:39">
      <c r="A3581" s="2" t="str">
        <f t="shared" si="472"/>
        <v>HAN'S LASER TECHNOLOGY CO., LTD.V642D Laser</v>
      </c>
      <c r="B3581" s="2" t="str">
        <f t="shared" si="473"/>
        <v>EQP,SMT,2D LASER 2019, HANSDCO</v>
      </c>
      <c r="C3581" s="3" t="str">
        <f t="shared" si="479"/>
        <v>iphone2D LaserNew Buy</v>
      </c>
      <c r="D3581" s="2" t="s">
        <v>60</v>
      </c>
      <c r="E3581" s="2" t="s">
        <v>3590</v>
      </c>
      <c r="F3581" s="2" t="s">
        <v>378</v>
      </c>
      <c r="G3581" s="2" t="s">
        <v>41</v>
      </c>
      <c r="H3581" s="2" t="s">
        <v>65</v>
      </c>
      <c r="I3581" s="2" t="s">
        <v>193</v>
      </c>
      <c r="J3581" s="2" t="s">
        <v>111</v>
      </c>
      <c r="K3581" s="2" t="s">
        <v>4792</v>
      </c>
      <c r="L3581" s="2" t="s">
        <v>442</v>
      </c>
      <c r="M3581" s="2" t="s">
        <v>4793</v>
      </c>
      <c r="N3581" s="13"/>
      <c r="O3581" s="2"/>
      <c r="P3581" s="2">
        <v>8</v>
      </c>
      <c r="Q3581" s="2"/>
      <c r="R3581" s="2"/>
      <c r="S3581" s="2"/>
      <c r="T3581" s="2"/>
      <c r="U3581" s="2" t="s">
        <v>382</v>
      </c>
      <c r="V3581" s="2" t="s">
        <v>894</v>
      </c>
      <c r="W3581" s="2"/>
      <c r="X3581" s="2"/>
      <c r="Y3581" s="2"/>
      <c r="Z3581" s="3">
        <f t="shared" si="474"/>
        <v>0</v>
      </c>
      <c r="AA3581" s="3">
        <f t="shared" si="475"/>
        <v>0</v>
      </c>
      <c r="AB3581" s="3">
        <f t="shared" si="476"/>
        <v>0</v>
      </c>
      <c r="AC3581">
        <f t="shared" si="477"/>
        <v>0</v>
      </c>
      <c r="AD3581" t="str">
        <f>_xlfn.XLOOKUP(V3581,[2]Index!L:L,[2]Index!M:M)</f>
        <v>IN</v>
      </c>
      <c r="AE3581" s="3" t="s">
        <v>43</v>
      </c>
      <c r="AF3581" t="s">
        <v>52</v>
      </c>
      <c r="AG3581" s="7"/>
      <c r="AH3581" t="s">
        <v>196</v>
      </c>
      <c r="AJ3581">
        <f>VLOOKUP(D3581,[3]Multipliers!$B:$AT,36)</f>
        <v>1</v>
      </c>
      <c r="AK3581">
        <f>VLOOKUP(D3581,[3]Multipliers!$B:$AT,36)</f>
        <v>1</v>
      </c>
      <c r="AM3581" t="e">
        <f t="shared" si="478"/>
        <v>#DIV/0!</v>
      </c>
    </row>
    <row r="3582" spans="1:39">
      <c r="A3582" s="2" t="str">
        <f t="shared" si="472"/>
        <v>HAN'S LASER TECHNOLOGY CO., LTD.V642D Laser</v>
      </c>
      <c r="B3582" s="2" t="str">
        <f t="shared" si="473"/>
        <v>EQP,SMT,2D LASER 2024, HANSDCO</v>
      </c>
      <c r="C3582" s="3" t="str">
        <f t="shared" si="479"/>
        <v>iphone2D LaserNew Buy</v>
      </c>
      <c r="D3582" s="2" t="s">
        <v>60</v>
      </c>
      <c r="E3582" s="2" t="s">
        <v>3590</v>
      </c>
      <c r="F3582" s="2" t="s">
        <v>378</v>
      </c>
      <c r="G3582" s="2" t="s">
        <v>41</v>
      </c>
      <c r="H3582" s="2" t="s">
        <v>65</v>
      </c>
      <c r="I3582" s="2" t="s">
        <v>193</v>
      </c>
      <c r="J3582" s="2" t="s">
        <v>111</v>
      </c>
      <c r="K3582" s="2" t="s">
        <v>4781</v>
      </c>
      <c r="L3582" s="2" t="s">
        <v>442</v>
      </c>
      <c r="M3582" s="2" t="s">
        <v>4782</v>
      </c>
      <c r="N3582" s="13"/>
      <c r="O3582" s="2"/>
      <c r="P3582" s="2">
        <v>5</v>
      </c>
      <c r="Q3582" s="2"/>
      <c r="R3582" s="2"/>
      <c r="S3582" s="2"/>
      <c r="T3582" s="2"/>
      <c r="U3582" s="2" t="s">
        <v>382</v>
      </c>
      <c r="V3582" s="2" t="s">
        <v>894</v>
      </c>
      <c r="W3582" s="2"/>
      <c r="X3582" s="2"/>
      <c r="Y3582" s="2"/>
      <c r="Z3582" s="3">
        <f t="shared" si="474"/>
        <v>0</v>
      </c>
      <c r="AA3582" s="3">
        <f t="shared" si="475"/>
        <v>0</v>
      </c>
      <c r="AB3582" s="3">
        <f t="shared" si="476"/>
        <v>0</v>
      </c>
      <c r="AC3582">
        <f t="shared" si="477"/>
        <v>0</v>
      </c>
      <c r="AD3582" t="str">
        <f>_xlfn.XLOOKUP(V3582,[2]Index!L:L,[2]Index!M:M)</f>
        <v>IN</v>
      </c>
      <c r="AE3582" s="3" t="s">
        <v>43</v>
      </c>
      <c r="AF3582" t="s">
        <v>52</v>
      </c>
      <c r="AG3582" s="7"/>
      <c r="AH3582" t="s">
        <v>196</v>
      </c>
      <c r="AJ3582">
        <f>VLOOKUP(D3582,[3]Multipliers!$B:$AT,36)</f>
        <v>1</v>
      </c>
      <c r="AK3582">
        <f>VLOOKUP(D3582,[3]Multipliers!$B:$AT,36)</f>
        <v>1</v>
      </c>
      <c r="AM3582" t="e">
        <f t="shared" si="478"/>
        <v>#DIV/0!</v>
      </c>
    </row>
    <row r="3583" spans="1:39">
      <c r="A3583" s="2" t="str">
        <f t="shared" si="472"/>
        <v>BESIV64RIM-BA</v>
      </c>
      <c r="B3583" s="2" t="str">
        <f t="shared" si="473"/>
        <v>EQP,AE,RIM-BA GEN4,V57-V6X,BESI,RETROFIT KITRetrofit</v>
      </c>
      <c r="C3583" s="3" t="str">
        <f t="shared" si="479"/>
        <v>iphoneRIM-BANew Buy</v>
      </c>
      <c r="D3583" s="2">
        <v>385448</v>
      </c>
      <c r="E3583" s="2" t="s">
        <v>4796</v>
      </c>
      <c r="F3583" s="2" t="s">
        <v>40</v>
      </c>
      <c r="G3583" s="2" t="s">
        <v>41</v>
      </c>
      <c r="H3583" s="2" t="s">
        <v>65</v>
      </c>
      <c r="I3583" s="2" t="s">
        <v>43</v>
      </c>
      <c r="J3583" s="2" t="s">
        <v>80</v>
      </c>
      <c r="K3583" s="2" t="s">
        <v>4797</v>
      </c>
      <c r="L3583" s="2" t="s">
        <v>4798</v>
      </c>
      <c r="M3583" s="2" t="s">
        <v>4799</v>
      </c>
      <c r="N3583" s="13">
        <v>93776</v>
      </c>
      <c r="O3583" s="2">
        <v>93776</v>
      </c>
      <c r="P3583" s="2">
        <v>12</v>
      </c>
      <c r="Q3583" s="2" t="s">
        <v>70</v>
      </c>
      <c r="R3583" s="2">
        <v>22</v>
      </c>
      <c r="S3583" s="2"/>
      <c r="T3583" s="2"/>
      <c r="U3583" s="2" t="s">
        <v>50</v>
      </c>
      <c r="V3583" s="2" t="s">
        <v>71</v>
      </c>
      <c r="W3583" s="2">
        <v>93776</v>
      </c>
      <c r="X3583" s="2">
        <v>93776</v>
      </c>
      <c r="Y3583" s="2"/>
      <c r="Z3583" s="3">
        <f t="shared" si="474"/>
        <v>1125312</v>
      </c>
      <c r="AA3583" s="3">
        <f t="shared" si="475"/>
        <v>1125312</v>
      </c>
      <c r="AB3583" s="3">
        <f t="shared" si="476"/>
        <v>1125312</v>
      </c>
      <c r="AC3583">
        <f t="shared" si="477"/>
        <v>0</v>
      </c>
      <c r="AD3583" t="str">
        <f>_xlfn.XLOOKUP(V3583,[2]Index!L:L,[2]Index!M:M)</f>
        <v>CN</v>
      </c>
      <c r="AE3583" s="3" t="s">
        <v>5821</v>
      </c>
      <c r="AF3583" t="s">
        <v>52</v>
      </c>
      <c r="AG3583" s="7" t="s">
        <v>318</v>
      </c>
      <c r="AH3583" t="s">
        <v>72</v>
      </c>
      <c r="AJ3583">
        <f>VLOOKUP(D3583,[3]Multipliers!$B:$AT,36)</f>
        <v>1</v>
      </c>
      <c r="AK3583">
        <f>VLOOKUP(D3583,[3]Multipliers!$B:$AT,36)</f>
        <v>1</v>
      </c>
      <c r="AM3583" t="e">
        <f t="shared" si="478"/>
        <v>#DIV/0!</v>
      </c>
    </row>
    <row r="3584" spans="1:39">
      <c r="A3584" s="2" t="str">
        <f t="shared" si="472"/>
        <v>BESIV64RIM-BA</v>
      </c>
      <c r="B3584" s="2" t="str">
        <f t="shared" si="473"/>
        <v>EQP,AE,RIM-BA GEN4,V5X,BESIDCO</v>
      </c>
      <c r="C3584" s="3" t="str">
        <f t="shared" si="479"/>
        <v>iphoneRIM-BANew Buy</v>
      </c>
      <c r="D3584" s="2" t="s">
        <v>60</v>
      </c>
      <c r="E3584" s="2" t="s">
        <v>4796</v>
      </c>
      <c r="F3584" s="2" t="s">
        <v>40</v>
      </c>
      <c r="G3584" s="2" t="s">
        <v>41</v>
      </c>
      <c r="H3584" s="2" t="s">
        <v>65</v>
      </c>
      <c r="I3584" s="2" t="s">
        <v>193</v>
      </c>
      <c r="J3584" s="2" t="s">
        <v>80</v>
      </c>
      <c r="K3584" s="2" t="s">
        <v>4800</v>
      </c>
      <c r="L3584" s="2" t="s">
        <v>4798</v>
      </c>
      <c r="M3584" s="2" t="s">
        <v>4801</v>
      </c>
      <c r="N3584" s="13">
        <v>24450</v>
      </c>
      <c r="O3584" s="2">
        <v>24450</v>
      </c>
      <c r="P3584" s="2">
        <v>4</v>
      </c>
      <c r="Q3584" s="2"/>
      <c r="R3584" s="2"/>
      <c r="S3584" s="2"/>
      <c r="T3584" s="2"/>
      <c r="U3584" s="2" t="s">
        <v>50</v>
      </c>
      <c r="V3584" s="2" t="s">
        <v>71</v>
      </c>
      <c r="W3584" s="2">
        <v>24450</v>
      </c>
      <c r="X3584" s="2">
        <v>24450</v>
      </c>
      <c r="Y3584" s="2"/>
      <c r="Z3584" s="3">
        <f t="shared" si="474"/>
        <v>97800</v>
      </c>
      <c r="AA3584" s="3">
        <f t="shared" si="475"/>
        <v>97800</v>
      </c>
      <c r="AB3584" s="3">
        <f t="shared" si="476"/>
        <v>97800</v>
      </c>
      <c r="AC3584">
        <f t="shared" si="477"/>
        <v>0</v>
      </c>
      <c r="AD3584" t="str">
        <f>_xlfn.XLOOKUP(V3584,[2]Index!L:L,[2]Index!M:M)</f>
        <v>CN</v>
      </c>
      <c r="AE3584" s="3" t="s">
        <v>43</v>
      </c>
      <c r="AF3584" t="s">
        <v>52</v>
      </c>
      <c r="AG3584" s="7" t="s">
        <v>318</v>
      </c>
      <c r="AH3584" t="s">
        <v>196</v>
      </c>
      <c r="AJ3584">
        <f>VLOOKUP(D3584,[3]Multipliers!$B:$AT,36)</f>
        <v>1</v>
      </c>
      <c r="AK3584">
        <f>VLOOKUP(D3584,[3]Multipliers!$B:$AT,36)</f>
        <v>1</v>
      </c>
      <c r="AM3584">
        <f t="shared" si="478"/>
        <v>0</v>
      </c>
    </row>
    <row r="3585" spans="1:39">
      <c r="A3585" s="2" t="str">
        <f t="shared" si="472"/>
        <v>BESIV64RIM-BA</v>
      </c>
      <c r="B3585" s="2" t="str">
        <f t="shared" si="473"/>
        <v>EQP,AE,RIM-BA GEN4,V5X,BESIDCO</v>
      </c>
      <c r="C3585" s="3" t="str">
        <f t="shared" si="479"/>
        <v>iphoneRIM-BANew Buy</v>
      </c>
      <c r="D3585" t="s">
        <v>60</v>
      </c>
      <c r="E3585" t="s">
        <v>4796</v>
      </c>
      <c r="F3585" t="s">
        <v>40</v>
      </c>
      <c r="G3585" t="s">
        <v>41</v>
      </c>
      <c r="H3585" t="s">
        <v>65</v>
      </c>
      <c r="I3585" t="s">
        <v>193</v>
      </c>
      <c r="J3585" t="s">
        <v>66</v>
      </c>
      <c r="K3585" t="s">
        <v>4800</v>
      </c>
      <c r="L3585" t="s">
        <v>4798</v>
      </c>
      <c r="M3585" t="s">
        <v>4801</v>
      </c>
      <c r="N3585" s="98">
        <v>24450</v>
      </c>
      <c r="O3585" s="98">
        <v>24450</v>
      </c>
      <c r="P3585">
        <v>30</v>
      </c>
      <c r="S3585"/>
      <c r="T3585"/>
      <c r="U3585" t="s">
        <v>50</v>
      </c>
      <c r="V3585" t="s">
        <v>71</v>
      </c>
      <c r="W3585" s="98">
        <v>24450</v>
      </c>
      <c r="X3585">
        <v>24450</v>
      </c>
      <c r="Z3585" s="3">
        <f t="shared" si="474"/>
        <v>733500</v>
      </c>
      <c r="AA3585" s="3">
        <f t="shared" si="475"/>
        <v>733500</v>
      </c>
      <c r="AB3585" s="3">
        <f t="shared" si="476"/>
        <v>733500</v>
      </c>
      <c r="AC3585">
        <f t="shared" si="477"/>
        <v>0</v>
      </c>
      <c r="AD3585" t="str">
        <f>_xlfn.XLOOKUP(V3585,[2]Index!L:L,[2]Index!M:M)</f>
        <v>CN</v>
      </c>
      <c r="AE3585" s="3" t="s">
        <v>43</v>
      </c>
      <c r="AF3585" t="s">
        <v>52</v>
      </c>
      <c r="AG3585" s="7" t="s">
        <v>318</v>
      </c>
      <c r="AH3585" t="s">
        <v>196</v>
      </c>
      <c r="AJ3585">
        <f>VLOOKUP(D3585,[3]Multipliers!$B:$AT,36)</f>
        <v>1</v>
      </c>
      <c r="AK3585">
        <f>VLOOKUP(D3585,[3]Multipliers!$B:$AT,36)</f>
        <v>1</v>
      </c>
      <c r="AM3585">
        <f t="shared" si="478"/>
        <v>0</v>
      </c>
    </row>
    <row r="3586" spans="1:39">
      <c r="A3586" s="2" t="str">
        <f t="shared" ref="A3586:A3649" si="480">CONCATENATE(E3586,H3586,L3586)</f>
        <v>BESIV63RIM-BA</v>
      </c>
      <c r="B3586" s="2" t="str">
        <f t="shared" ref="B3586:B3649" si="481">CONCATENATE(M3586,I3586)</f>
        <v>EQP,AE,RIM-BA GEN4,V5X,BESIDCO</v>
      </c>
      <c r="C3586" s="3" t="str">
        <f t="shared" si="479"/>
        <v>iphoneRIM-BANew Buy</v>
      </c>
      <c r="D3586" t="s">
        <v>60</v>
      </c>
      <c r="E3586" t="s">
        <v>4796</v>
      </c>
      <c r="F3586" t="s">
        <v>40</v>
      </c>
      <c r="G3586" t="s">
        <v>41</v>
      </c>
      <c r="H3586" t="s">
        <v>42</v>
      </c>
      <c r="I3586" t="s">
        <v>193</v>
      </c>
      <c r="J3586" t="s">
        <v>111</v>
      </c>
      <c r="K3586" t="s">
        <v>4800</v>
      </c>
      <c r="L3586" t="s">
        <v>4798</v>
      </c>
      <c r="M3586" t="s">
        <v>4801</v>
      </c>
      <c r="N3586" s="98">
        <v>24450</v>
      </c>
      <c r="O3586" s="98">
        <v>24450</v>
      </c>
      <c r="P3586">
        <v>12</v>
      </c>
      <c r="S3586"/>
      <c r="T3586"/>
      <c r="U3586" t="s">
        <v>50</v>
      </c>
      <c r="V3586" t="s">
        <v>71</v>
      </c>
      <c r="W3586" s="98">
        <v>24450</v>
      </c>
      <c r="X3586">
        <v>24450</v>
      </c>
      <c r="Z3586" s="3">
        <f t="shared" ref="Z3586:Z3649" si="482">IFERROR(N3586*P3586,0)</f>
        <v>293400</v>
      </c>
      <c r="AA3586" s="3">
        <f t="shared" ref="AA3586:AA3649" si="483">IFERROR(W3586*P3586,0)</f>
        <v>293400</v>
      </c>
      <c r="AB3586" s="3">
        <f t="shared" ref="AB3586:AB3649" si="484">IFERROR(O3586*P3586,0)</f>
        <v>293400</v>
      </c>
      <c r="AC3586">
        <f t="shared" ref="AC3586:AC3649" si="485">IF(AB3586=0,0,Z3586-AB3586)</f>
        <v>0</v>
      </c>
      <c r="AD3586" t="str">
        <f>_xlfn.XLOOKUP(V3586,[2]Index!L:L,[2]Index!M:M)</f>
        <v>CN</v>
      </c>
      <c r="AE3586" s="3" t="s">
        <v>43</v>
      </c>
      <c r="AF3586" t="s">
        <v>52</v>
      </c>
      <c r="AG3586" s="7" t="s">
        <v>318</v>
      </c>
      <c r="AH3586" t="s">
        <v>196</v>
      </c>
      <c r="AJ3586">
        <f>VLOOKUP(D3586,[3]Multipliers!$B:$AT,36)</f>
        <v>1</v>
      </c>
      <c r="AK3586">
        <f>VLOOKUP(D3586,[3]Multipliers!$B:$AT,36)</f>
        <v>1</v>
      </c>
      <c r="AM3586">
        <f t="shared" ref="AM3586:AM3649" si="486">IF(AE3592="Retrofit",O3592/AL3592,0)</f>
        <v>0</v>
      </c>
    </row>
    <row r="3587" spans="1:39">
      <c r="A3587" s="2" t="str">
        <f t="shared" si="480"/>
        <v>BESIV63RIM-BA</v>
      </c>
      <c r="B3587" s="2" t="str">
        <f t="shared" si="481"/>
        <v>EQP,AE,RIM-BA GEN4,V5X,BESIDCO</v>
      </c>
      <c r="C3587" s="3" t="str">
        <f t="shared" si="479"/>
        <v>iphoneRIM-BANew Buy</v>
      </c>
      <c r="D3587" t="s">
        <v>60</v>
      </c>
      <c r="E3587" t="s">
        <v>4796</v>
      </c>
      <c r="F3587" t="s">
        <v>40</v>
      </c>
      <c r="G3587" t="s">
        <v>41</v>
      </c>
      <c r="H3587" t="s">
        <v>42</v>
      </c>
      <c r="I3587" t="s">
        <v>193</v>
      </c>
      <c r="J3587" t="s">
        <v>111</v>
      </c>
      <c r="K3587" t="s">
        <v>4800</v>
      </c>
      <c r="L3587" t="s">
        <v>4798</v>
      </c>
      <c r="M3587" t="s">
        <v>4801</v>
      </c>
      <c r="N3587" s="98">
        <v>24450</v>
      </c>
      <c r="O3587" s="98">
        <v>24450</v>
      </c>
      <c r="P3587">
        <v>3</v>
      </c>
      <c r="S3587"/>
      <c r="T3587"/>
      <c r="U3587" t="s">
        <v>50</v>
      </c>
      <c r="V3587" t="s">
        <v>71</v>
      </c>
      <c r="W3587" s="98">
        <v>24450</v>
      </c>
      <c r="X3587">
        <v>24450</v>
      </c>
      <c r="Z3587" s="3">
        <f t="shared" si="482"/>
        <v>73350</v>
      </c>
      <c r="AA3587" s="3">
        <f t="shared" si="483"/>
        <v>73350</v>
      </c>
      <c r="AB3587" s="3">
        <f t="shared" si="484"/>
        <v>73350</v>
      </c>
      <c r="AC3587">
        <f t="shared" si="485"/>
        <v>0</v>
      </c>
      <c r="AD3587" t="str">
        <f>_xlfn.XLOOKUP(V3587,[2]Index!L:L,[2]Index!M:M)</f>
        <v>CN</v>
      </c>
      <c r="AE3587" s="3" t="s">
        <v>43</v>
      </c>
      <c r="AF3587" t="s">
        <v>52</v>
      </c>
      <c r="AG3587" s="7" t="s">
        <v>318</v>
      </c>
      <c r="AH3587" t="s">
        <v>196</v>
      </c>
      <c r="AJ3587">
        <f>VLOOKUP(D3587,[3]Multipliers!$B:$AT,36)</f>
        <v>1</v>
      </c>
      <c r="AK3587">
        <f>VLOOKUP(D3587,[3]Multipliers!$B:$AT,36)</f>
        <v>1</v>
      </c>
      <c r="AM3587">
        <f t="shared" si="486"/>
        <v>0</v>
      </c>
    </row>
    <row r="3588" spans="1:39">
      <c r="A3588" s="2" t="str">
        <f t="shared" si="480"/>
        <v>BESIV63RIM-BA</v>
      </c>
      <c r="B3588" s="2" t="str">
        <f t="shared" si="481"/>
        <v>EQP,AE,RIM-BA GEN4,V5X,BESIDCO</v>
      </c>
      <c r="C3588" s="3" t="str">
        <f t="shared" si="479"/>
        <v>iphoneRIM-BANew Buy</v>
      </c>
      <c r="D3588" t="s">
        <v>60</v>
      </c>
      <c r="E3588" t="s">
        <v>4796</v>
      </c>
      <c r="F3588" t="s">
        <v>40</v>
      </c>
      <c r="G3588" t="s">
        <v>41</v>
      </c>
      <c r="H3588" t="s">
        <v>42</v>
      </c>
      <c r="I3588" t="s">
        <v>193</v>
      </c>
      <c r="K3588" t="s">
        <v>4800</v>
      </c>
      <c r="L3588" t="s">
        <v>4798</v>
      </c>
      <c r="M3588" t="s">
        <v>4801</v>
      </c>
      <c r="N3588" s="98">
        <v>24450</v>
      </c>
      <c r="O3588" s="98">
        <v>24450</v>
      </c>
      <c r="P3588">
        <v>3</v>
      </c>
      <c r="S3588"/>
      <c r="T3588"/>
      <c r="U3588" t="s">
        <v>50</v>
      </c>
      <c r="V3588" t="s">
        <v>71</v>
      </c>
      <c r="W3588" s="98">
        <v>24450</v>
      </c>
      <c r="X3588">
        <v>24450</v>
      </c>
      <c r="Z3588" s="3">
        <f t="shared" si="482"/>
        <v>73350</v>
      </c>
      <c r="AA3588" s="3">
        <f t="shared" si="483"/>
        <v>73350</v>
      </c>
      <c r="AB3588" s="3">
        <f t="shared" si="484"/>
        <v>73350</v>
      </c>
      <c r="AC3588">
        <f t="shared" si="485"/>
        <v>0</v>
      </c>
      <c r="AD3588" t="str">
        <f>_xlfn.XLOOKUP(V3588,[2]Index!L:L,[2]Index!M:M)</f>
        <v>CN</v>
      </c>
      <c r="AE3588" s="3" t="s">
        <v>43</v>
      </c>
      <c r="AF3588" t="s">
        <v>52</v>
      </c>
      <c r="AG3588" s="7" t="s">
        <v>318</v>
      </c>
      <c r="AH3588" t="s">
        <v>196</v>
      </c>
      <c r="AJ3588">
        <f>VLOOKUP(D3588,[3]Multipliers!$B:$AT,36)</f>
        <v>1</v>
      </c>
      <c r="AK3588">
        <f>VLOOKUP(D3588,[3]Multipliers!$B:$AT,36)</f>
        <v>1</v>
      </c>
      <c r="AM3588">
        <f t="shared" si="486"/>
        <v>0</v>
      </c>
    </row>
    <row r="3589" spans="1:39">
      <c r="A3589" s="2" t="str">
        <f t="shared" si="480"/>
        <v>BESIV64RIM-BA</v>
      </c>
      <c r="B3589" s="2" t="str">
        <f t="shared" si="481"/>
        <v>EQP,AE,RIM-BA GEN4,V5X,BESIDCO</v>
      </c>
      <c r="C3589" s="3" t="str">
        <f t="shared" si="479"/>
        <v>iphoneRIM-BANew Buy</v>
      </c>
      <c r="D3589" t="s">
        <v>60</v>
      </c>
      <c r="E3589" t="s">
        <v>4796</v>
      </c>
      <c r="F3589" t="s">
        <v>40</v>
      </c>
      <c r="G3589" t="s">
        <v>41</v>
      </c>
      <c r="H3589" t="s">
        <v>65</v>
      </c>
      <c r="I3589" t="s">
        <v>193</v>
      </c>
      <c r="K3589" t="s">
        <v>4800</v>
      </c>
      <c r="L3589" t="s">
        <v>4798</v>
      </c>
      <c r="M3589" t="s">
        <v>4801</v>
      </c>
      <c r="N3589" s="98">
        <v>24450</v>
      </c>
      <c r="O3589" s="98">
        <v>24450</v>
      </c>
      <c r="P3589">
        <v>3</v>
      </c>
      <c r="S3589"/>
      <c r="T3589"/>
      <c r="U3589" t="s">
        <v>50</v>
      </c>
      <c r="V3589" t="s">
        <v>71</v>
      </c>
      <c r="W3589" s="98">
        <v>24450</v>
      </c>
      <c r="X3589">
        <v>24450</v>
      </c>
      <c r="Z3589" s="3">
        <f t="shared" si="482"/>
        <v>73350</v>
      </c>
      <c r="AA3589" s="3">
        <f t="shared" si="483"/>
        <v>73350</v>
      </c>
      <c r="AB3589" s="3">
        <f t="shared" si="484"/>
        <v>73350</v>
      </c>
      <c r="AC3589">
        <f t="shared" si="485"/>
        <v>0</v>
      </c>
      <c r="AD3589" t="str">
        <f>_xlfn.XLOOKUP(V3589,[2]Index!L:L,[2]Index!M:M)</f>
        <v>CN</v>
      </c>
      <c r="AE3589" s="3" t="s">
        <v>43</v>
      </c>
      <c r="AF3589" t="s">
        <v>52</v>
      </c>
      <c r="AG3589" s="7" t="s">
        <v>318</v>
      </c>
      <c r="AH3589" t="s">
        <v>196</v>
      </c>
      <c r="AJ3589">
        <f>VLOOKUP(D3589,[3]Multipliers!$B:$AT,36)</f>
        <v>1</v>
      </c>
      <c r="AK3589">
        <f>VLOOKUP(D3589,[3]Multipliers!$B:$AT,36)</f>
        <v>1</v>
      </c>
      <c r="AM3589">
        <f t="shared" si="486"/>
        <v>0</v>
      </c>
    </row>
    <row r="3590" spans="1:39">
      <c r="A3590" s="2" t="str">
        <f t="shared" si="480"/>
        <v>BESIV63RIM-BA</v>
      </c>
      <c r="B3590" s="2" t="str">
        <f t="shared" si="481"/>
        <v>EQP,AE,RIM-BA GEN4,D48-V6X,BESI,RETROFIT KITRetrofit</v>
      </c>
      <c r="C3590" s="3" t="str">
        <f t="shared" si="479"/>
        <v>iphoneRIM-BANew Buy</v>
      </c>
      <c r="D3590">
        <v>385446</v>
      </c>
      <c r="E3590" t="s">
        <v>4796</v>
      </c>
      <c r="F3590" t="s">
        <v>40</v>
      </c>
      <c r="G3590" t="s">
        <v>41</v>
      </c>
      <c r="H3590" t="s">
        <v>42</v>
      </c>
      <c r="I3590" t="s">
        <v>43</v>
      </c>
      <c r="J3590" t="s">
        <v>73</v>
      </c>
      <c r="K3590" t="s">
        <v>4802</v>
      </c>
      <c r="L3590" t="s">
        <v>4798</v>
      </c>
      <c r="M3590" t="s">
        <v>4803</v>
      </c>
      <c r="N3590" s="98">
        <v>93776</v>
      </c>
      <c r="O3590" s="98">
        <v>93776</v>
      </c>
      <c r="P3590">
        <v>2</v>
      </c>
      <c r="Q3590" t="s">
        <v>48</v>
      </c>
      <c r="R3590">
        <v>22</v>
      </c>
      <c r="S3590"/>
      <c r="T3590"/>
      <c r="U3590" t="s">
        <v>50</v>
      </c>
      <c r="V3590" t="s">
        <v>71</v>
      </c>
      <c r="W3590" s="98">
        <v>93776</v>
      </c>
      <c r="X3590">
        <v>93776</v>
      </c>
      <c r="Z3590" s="3">
        <f t="shared" si="482"/>
        <v>187552</v>
      </c>
      <c r="AA3590" s="3">
        <f t="shared" si="483"/>
        <v>187552</v>
      </c>
      <c r="AB3590" s="3">
        <f t="shared" si="484"/>
        <v>187552</v>
      </c>
      <c r="AC3590">
        <f t="shared" si="485"/>
        <v>0</v>
      </c>
      <c r="AD3590" t="str">
        <f>_xlfn.XLOOKUP(V3590,[2]Index!L:L,[2]Index!M:M)</f>
        <v>CN</v>
      </c>
      <c r="AE3590" s="3" t="s">
        <v>5821</v>
      </c>
      <c r="AF3590" t="s">
        <v>52</v>
      </c>
      <c r="AG3590" s="7" t="s">
        <v>318</v>
      </c>
      <c r="AH3590" t="s">
        <v>54</v>
      </c>
      <c r="AJ3590">
        <f>VLOOKUP(D3590,[3]Multipliers!$B:$AT,36)</f>
        <v>1</v>
      </c>
      <c r="AK3590">
        <f>VLOOKUP(D3590,[3]Multipliers!$B:$AT,36)</f>
        <v>1</v>
      </c>
      <c r="AM3590">
        <f t="shared" si="486"/>
        <v>0</v>
      </c>
    </row>
    <row r="3591" spans="1:39">
      <c r="A3591" s="2" t="str">
        <f t="shared" si="480"/>
        <v>BESIV63RIM-BA</v>
      </c>
      <c r="B3591" s="2" t="str">
        <f t="shared" si="481"/>
        <v>EQP,AE,RIM-BA,GEN4,D3Y-V6X,BESI,RETROFIT KITRetrofit</v>
      </c>
      <c r="C3591" s="3" t="str">
        <f t="shared" si="479"/>
        <v>iphoneRIM-BANew Buy</v>
      </c>
      <c r="D3591">
        <v>385445</v>
      </c>
      <c r="E3591" t="s">
        <v>4796</v>
      </c>
      <c r="F3591" t="s">
        <v>40</v>
      </c>
      <c r="G3591" t="s">
        <v>41</v>
      </c>
      <c r="H3591" t="s">
        <v>42</v>
      </c>
      <c r="I3591" t="s">
        <v>43</v>
      </c>
      <c r="J3591" t="s">
        <v>250</v>
      </c>
      <c r="K3591" t="s">
        <v>4804</v>
      </c>
      <c r="L3591" t="s">
        <v>4798</v>
      </c>
      <c r="M3591" t="s">
        <v>4805</v>
      </c>
      <c r="N3591" s="98">
        <v>93776</v>
      </c>
      <c r="O3591" s="98">
        <v>93776</v>
      </c>
      <c r="P3591">
        <v>2</v>
      </c>
      <c r="Q3591" t="s">
        <v>48</v>
      </c>
      <c r="R3591">
        <v>22</v>
      </c>
      <c r="S3591"/>
      <c r="T3591"/>
      <c r="U3591" t="s">
        <v>50</v>
      </c>
      <c r="V3591" t="s">
        <v>71</v>
      </c>
      <c r="W3591" s="98">
        <v>93776</v>
      </c>
      <c r="X3591">
        <v>93776</v>
      </c>
      <c r="Z3591" s="3">
        <f t="shared" si="482"/>
        <v>187552</v>
      </c>
      <c r="AA3591" s="3">
        <f t="shared" si="483"/>
        <v>187552</v>
      </c>
      <c r="AB3591" s="3">
        <f t="shared" si="484"/>
        <v>187552</v>
      </c>
      <c r="AC3591">
        <f t="shared" si="485"/>
        <v>0</v>
      </c>
      <c r="AD3591" t="str">
        <f>_xlfn.XLOOKUP(V3591,[2]Index!L:L,[2]Index!M:M)</f>
        <v>CN</v>
      </c>
      <c r="AE3591" s="3" t="s">
        <v>5821</v>
      </c>
      <c r="AF3591" t="s">
        <v>52</v>
      </c>
      <c r="AG3591" s="7" t="s">
        <v>318</v>
      </c>
      <c r="AH3591" t="s">
        <v>139</v>
      </c>
      <c r="AJ3591">
        <f>VLOOKUP(D3591,[3]Multipliers!$B:$AT,36)</f>
        <v>1</v>
      </c>
      <c r="AK3591">
        <f>VLOOKUP(D3591,[3]Multipliers!$B:$AT,36)</f>
        <v>1</v>
      </c>
      <c r="AM3591">
        <f t="shared" si="486"/>
        <v>0</v>
      </c>
    </row>
    <row r="3592" spans="1:39">
      <c r="A3592" s="2" t="str">
        <f t="shared" si="480"/>
        <v>BESIV63RIM-BA</v>
      </c>
      <c r="B3592" s="2" t="str">
        <f t="shared" si="481"/>
        <v>EQP,AE,RIM-BA GEN4,D1Y-V6X,BESI,RETROFIT KITRetrofit</v>
      </c>
      <c r="C3592" s="3" t="str">
        <f t="shared" si="479"/>
        <v>iphoneRIM-BANew Buy</v>
      </c>
      <c r="D3592">
        <v>386402</v>
      </c>
      <c r="E3592" t="s">
        <v>4796</v>
      </c>
      <c r="F3592" t="s">
        <v>40</v>
      </c>
      <c r="G3592" t="s">
        <v>41</v>
      </c>
      <c r="H3592" t="s">
        <v>42</v>
      </c>
      <c r="I3592" t="s">
        <v>43</v>
      </c>
      <c r="J3592" t="s">
        <v>231</v>
      </c>
      <c r="K3592" t="s">
        <v>4806</v>
      </c>
      <c r="L3592" t="s">
        <v>4798</v>
      </c>
      <c r="M3592" t="s">
        <v>4807</v>
      </c>
      <c r="N3592" s="98">
        <v>100877</v>
      </c>
      <c r="O3592" s="98">
        <v>100877</v>
      </c>
      <c r="P3592">
        <v>2</v>
      </c>
      <c r="Q3592" t="s">
        <v>48</v>
      </c>
      <c r="R3592">
        <v>22</v>
      </c>
      <c r="S3592"/>
      <c r="T3592"/>
      <c r="U3592" t="s">
        <v>50</v>
      </c>
      <c r="V3592" t="s">
        <v>71</v>
      </c>
      <c r="W3592" s="98">
        <v>100877</v>
      </c>
      <c r="X3592">
        <v>100877</v>
      </c>
      <c r="Z3592" s="3">
        <f t="shared" si="482"/>
        <v>201754</v>
      </c>
      <c r="AA3592" s="3">
        <f t="shared" si="483"/>
        <v>201754</v>
      </c>
      <c r="AB3592" s="3">
        <f t="shared" si="484"/>
        <v>201754</v>
      </c>
      <c r="AC3592">
        <f t="shared" si="485"/>
        <v>0</v>
      </c>
      <c r="AD3592" t="str">
        <f>_xlfn.XLOOKUP(V3592,[2]Index!L:L,[2]Index!M:M)</f>
        <v>CN</v>
      </c>
      <c r="AE3592" s="3" t="s">
        <v>5821</v>
      </c>
      <c r="AF3592" t="s">
        <v>52</v>
      </c>
      <c r="AG3592" s="7" t="s">
        <v>318</v>
      </c>
      <c r="AH3592" t="s">
        <v>232</v>
      </c>
      <c r="AJ3592">
        <f>VLOOKUP(D3592,[3]Multipliers!$B:$AT,36)</f>
        <v>1.5053917017781904</v>
      </c>
      <c r="AK3592">
        <f>VLOOKUP(D3592,[3]Multipliers!$B:$AT,36)</f>
        <v>1.5053917017781904</v>
      </c>
      <c r="AM3592">
        <f t="shared" si="486"/>
        <v>0</v>
      </c>
    </row>
    <row r="3593" spans="1:39">
      <c r="A3593" s="2" t="str">
        <f t="shared" si="480"/>
        <v>JUSTECH (JIANGSU) PRECISION INDUSTRY CO., LTD.V68SPA5</v>
      </c>
      <c r="B3593" s="2" t="str">
        <f t="shared" si="481"/>
        <v>EQP,AE,SPA5(SPA8),V57-V68,JUSTECH,RETROFIT KITRetrofit</v>
      </c>
      <c r="C3593" s="3" t="str">
        <f t="shared" si="479"/>
        <v>iphoneSPA5New Buy</v>
      </c>
      <c r="D3593">
        <v>386773</v>
      </c>
      <c r="E3593" t="s">
        <v>39</v>
      </c>
      <c r="F3593" t="s">
        <v>40</v>
      </c>
      <c r="G3593" t="s">
        <v>41</v>
      </c>
      <c r="H3593" t="s">
        <v>206</v>
      </c>
      <c r="I3593" t="s">
        <v>43</v>
      </c>
      <c r="J3593" t="s">
        <v>80</v>
      </c>
      <c r="K3593" t="s">
        <v>1807</v>
      </c>
      <c r="L3593" t="s">
        <v>4808</v>
      </c>
      <c r="M3593" t="s">
        <v>4809</v>
      </c>
      <c r="N3593" s="98">
        <v>24384.97</v>
      </c>
      <c r="O3593" s="98">
        <v>23653.42</v>
      </c>
      <c r="P3593">
        <v>1</v>
      </c>
      <c r="Q3593" t="s">
        <v>70</v>
      </c>
      <c r="S3593"/>
      <c r="T3593" t="s">
        <v>60</v>
      </c>
      <c r="U3593" t="s">
        <v>374</v>
      </c>
      <c r="V3593" t="s">
        <v>85</v>
      </c>
      <c r="W3593" s="98">
        <v>14630.982</v>
      </c>
      <c r="X3593"/>
      <c r="Y3593">
        <v>850</v>
      </c>
      <c r="Z3593" s="3">
        <f t="shared" si="482"/>
        <v>24384.97</v>
      </c>
      <c r="AA3593" s="3">
        <f t="shared" si="483"/>
        <v>14630.982</v>
      </c>
      <c r="AB3593" s="3">
        <f t="shared" si="484"/>
        <v>23653.42</v>
      </c>
      <c r="AC3593">
        <f t="shared" si="485"/>
        <v>731.55000000000291</v>
      </c>
      <c r="AD3593" t="str">
        <f>_xlfn.XLOOKUP(V3593,[2]Index!L:L,[2]Index!M:M)</f>
        <v>CN</v>
      </c>
      <c r="AE3593" s="3" t="s">
        <v>5821</v>
      </c>
      <c r="AF3593" t="s">
        <v>52</v>
      </c>
      <c r="AG3593" s="7" t="s">
        <v>53</v>
      </c>
      <c r="AH3593" t="s">
        <v>72</v>
      </c>
      <c r="AJ3593">
        <f>VLOOKUP(D3593,[3]Multipliers!$B:$AT,36)</f>
        <v>0.66270299431208279</v>
      </c>
      <c r="AK3593">
        <f>VLOOKUP(D3593,[3]Multipliers!$B:$AT,36)</f>
        <v>0.66270299431208279</v>
      </c>
      <c r="AM3593" t="e">
        <f t="shared" si="486"/>
        <v>#DIV/0!</v>
      </c>
    </row>
    <row r="3594" spans="1:39">
      <c r="A3594" s="2" t="str">
        <f t="shared" si="480"/>
        <v>JUSTECH (JIANGSU) PRECISION INDUSTRY CO., LTD.V68SPA5</v>
      </c>
      <c r="B3594" s="2" t="str">
        <f t="shared" si="481"/>
        <v>EQP,AE,SPA5,V57-V68,JUSTECH,RETROFIT KITRetrofit</v>
      </c>
      <c r="C3594" s="3" t="str">
        <f t="shared" si="479"/>
        <v>iphoneSPA5New Buy</v>
      </c>
      <c r="D3594">
        <v>386771</v>
      </c>
      <c r="E3594" t="s">
        <v>39</v>
      </c>
      <c r="F3594" t="s">
        <v>40</v>
      </c>
      <c r="G3594" t="s">
        <v>41</v>
      </c>
      <c r="H3594" t="s">
        <v>206</v>
      </c>
      <c r="I3594" t="s">
        <v>43</v>
      </c>
      <c r="J3594" t="s">
        <v>80</v>
      </c>
      <c r="K3594" t="s">
        <v>4810</v>
      </c>
      <c r="L3594" t="s">
        <v>4808</v>
      </c>
      <c r="M3594" t="s">
        <v>4811</v>
      </c>
      <c r="N3594" s="98">
        <v>24384.97</v>
      </c>
      <c r="O3594" s="98">
        <v>23653.42</v>
      </c>
      <c r="P3594">
        <v>1</v>
      </c>
      <c r="Q3594" t="s">
        <v>70</v>
      </c>
      <c r="S3594"/>
      <c r="T3594" t="s">
        <v>60</v>
      </c>
      <c r="U3594" t="s">
        <v>374</v>
      </c>
      <c r="V3594" t="s">
        <v>85</v>
      </c>
      <c r="W3594" s="98">
        <v>14630.982</v>
      </c>
      <c r="X3594"/>
      <c r="Y3594">
        <v>850</v>
      </c>
      <c r="Z3594" s="3">
        <f t="shared" si="482"/>
        <v>24384.97</v>
      </c>
      <c r="AA3594" s="3">
        <f t="shared" si="483"/>
        <v>14630.982</v>
      </c>
      <c r="AB3594" s="3">
        <f t="shared" si="484"/>
        <v>23653.42</v>
      </c>
      <c r="AC3594">
        <f t="shared" si="485"/>
        <v>731.55000000000291</v>
      </c>
      <c r="AD3594" t="str">
        <f>_xlfn.XLOOKUP(V3594,[2]Index!L:L,[2]Index!M:M)</f>
        <v>CN</v>
      </c>
      <c r="AE3594" s="3" t="s">
        <v>5821</v>
      </c>
      <c r="AF3594" t="s">
        <v>52</v>
      </c>
      <c r="AG3594" s="7" t="s">
        <v>53</v>
      </c>
      <c r="AH3594" t="s">
        <v>72</v>
      </c>
      <c r="AJ3594">
        <f>VLOOKUP(D3594,[3]Multipliers!$B:$AT,36)</f>
        <v>1.4004027637244414</v>
      </c>
      <c r="AK3594">
        <f>VLOOKUP(D3594,[3]Multipliers!$B:$AT,36)</f>
        <v>1.4004027637244414</v>
      </c>
      <c r="AM3594" t="e">
        <f t="shared" si="486"/>
        <v>#DIV/0!</v>
      </c>
    </row>
    <row r="3595" spans="1:39">
      <c r="A3595" s="2" t="str">
        <f t="shared" si="480"/>
        <v>JUSTECH (JIANGSU) PRECISION INDUSTRY CO., LTD.V68SPA5</v>
      </c>
      <c r="B3595" s="2" t="str">
        <f t="shared" si="481"/>
        <v>EQP,AE,SPA5(SPA3),V54-V68,JUSTECH,RETROFIT KITRetrofit</v>
      </c>
      <c r="C3595" s="3" t="str">
        <f t="shared" si="479"/>
        <v>iphoneSPA5New Buy</v>
      </c>
      <c r="D3595" s="33">
        <v>386412</v>
      </c>
      <c r="E3595" s="33" t="s">
        <v>39</v>
      </c>
      <c r="F3595" s="33" t="s">
        <v>40</v>
      </c>
      <c r="G3595" s="33" t="s">
        <v>41</v>
      </c>
      <c r="H3595" s="33" t="s">
        <v>206</v>
      </c>
      <c r="I3595" s="33" t="s">
        <v>43</v>
      </c>
      <c r="J3595" s="33" t="s">
        <v>66</v>
      </c>
      <c r="K3595" s="33" t="s">
        <v>4812</v>
      </c>
      <c r="L3595" s="33" t="s">
        <v>4808</v>
      </c>
      <c r="M3595" s="33" t="s">
        <v>4813</v>
      </c>
      <c r="N3595" s="15">
        <v>12252.32</v>
      </c>
      <c r="O3595" s="26">
        <v>11884.75</v>
      </c>
      <c r="P3595" s="33">
        <v>3</v>
      </c>
      <c r="Q3595" s="33" t="s">
        <v>70</v>
      </c>
      <c r="R3595" s="34"/>
      <c r="S3595" s="35"/>
      <c r="T3595" s="35" t="s">
        <v>60</v>
      </c>
      <c r="U3595" s="33" t="s">
        <v>374</v>
      </c>
      <c r="V3595" s="36" t="s">
        <v>85</v>
      </c>
      <c r="W3595" s="37">
        <v>7351.3919999999998</v>
      </c>
      <c r="X3595" s="38"/>
      <c r="Y3595" s="33">
        <v>850</v>
      </c>
      <c r="Z3595" s="3">
        <f t="shared" si="482"/>
        <v>36756.959999999999</v>
      </c>
      <c r="AA3595" s="3">
        <f t="shared" si="483"/>
        <v>22054.175999999999</v>
      </c>
      <c r="AB3595" s="3">
        <f t="shared" si="484"/>
        <v>35654.25</v>
      </c>
      <c r="AC3595">
        <f t="shared" si="485"/>
        <v>1102.7099999999991</v>
      </c>
      <c r="AD3595" t="str">
        <f>_xlfn.XLOOKUP(V3595,[2]Index!L:L,[2]Index!M:M)</f>
        <v>CN</v>
      </c>
      <c r="AE3595" s="3" t="s">
        <v>5821</v>
      </c>
      <c r="AF3595" t="s">
        <v>52</v>
      </c>
      <c r="AG3595" s="7" t="s">
        <v>53</v>
      </c>
      <c r="AH3595" t="s">
        <v>72</v>
      </c>
      <c r="AJ3595">
        <f>VLOOKUP(D3595,[3]Multipliers!$B:$AT,36)</f>
        <v>1.1348011682767918</v>
      </c>
      <c r="AK3595">
        <f>VLOOKUP(D3595,[3]Multipliers!$B:$AT,36)</f>
        <v>1.1348011682767918</v>
      </c>
      <c r="AM3595" t="e">
        <f t="shared" si="486"/>
        <v>#DIV/0!</v>
      </c>
    </row>
    <row r="3596" spans="1:39">
      <c r="A3596" s="2" t="str">
        <f t="shared" si="480"/>
        <v>HGLASER CO., LTD.V68PRLS</v>
      </c>
      <c r="B3596" s="2" t="str">
        <f t="shared" si="481"/>
        <v>EQP,AE,PRLS(SRLS),V57-V68,HG LASER,RETROFIT KITRetrofit</v>
      </c>
      <c r="C3596" s="3" t="str">
        <f t="shared" si="479"/>
        <v>iphonePRLSNew Buy</v>
      </c>
      <c r="D3596" s="33">
        <v>386738</v>
      </c>
      <c r="E3596" s="33" t="s">
        <v>566</v>
      </c>
      <c r="F3596" s="33" t="s">
        <v>40</v>
      </c>
      <c r="G3596" s="33" t="s">
        <v>41</v>
      </c>
      <c r="H3596" s="33" t="s">
        <v>206</v>
      </c>
      <c r="I3596" s="33" t="s">
        <v>43</v>
      </c>
      <c r="J3596" s="33" t="s">
        <v>80</v>
      </c>
      <c r="K3596" s="33" t="s">
        <v>4814</v>
      </c>
      <c r="L3596" s="33" t="s">
        <v>4815</v>
      </c>
      <c r="M3596" s="33" t="s">
        <v>4816</v>
      </c>
      <c r="N3596" s="15">
        <v>22342</v>
      </c>
      <c r="O3596" s="26">
        <v>20331.22</v>
      </c>
      <c r="P3596" s="33">
        <v>3</v>
      </c>
      <c r="Q3596" s="33" t="s">
        <v>70</v>
      </c>
      <c r="R3596" s="34">
        <v>6</v>
      </c>
      <c r="S3596" s="35"/>
      <c r="T3596" s="35"/>
      <c r="U3596" s="33" t="s">
        <v>50</v>
      </c>
      <c r="V3596" s="36" t="s">
        <v>85</v>
      </c>
      <c r="W3596" s="37">
        <v>20331.22</v>
      </c>
      <c r="X3596" s="38"/>
      <c r="Y3596" s="33">
        <v>1376</v>
      </c>
      <c r="Z3596" s="3">
        <f t="shared" si="482"/>
        <v>67026</v>
      </c>
      <c r="AA3596" s="3">
        <f t="shared" si="483"/>
        <v>60993.66</v>
      </c>
      <c r="AB3596" s="3">
        <f t="shared" si="484"/>
        <v>60993.66</v>
      </c>
      <c r="AC3596">
        <f t="shared" si="485"/>
        <v>6032.3399999999965</v>
      </c>
      <c r="AD3596" t="str">
        <f>_xlfn.XLOOKUP(V3596,[2]Index!L:L,[2]Index!M:M)</f>
        <v>CN</v>
      </c>
      <c r="AE3596" s="3" t="s">
        <v>5821</v>
      </c>
      <c r="AF3596" t="s">
        <v>52</v>
      </c>
      <c r="AG3596" s="7" t="s">
        <v>53</v>
      </c>
      <c r="AH3596" t="s">
        <v>72</v>
      </c>
      <c r="AJ3596">
        <f>VLOOKUP(D3596,[3]Multipliers!$B:$AT,36)</f>
        <v>1.2709482905739844</v>
      </c>
      <c r="AK3596">
        <f>VLOOKUP(D3596,[3]Multipliers!$B:$AT,36)</f>
        <v>1.2709482905739844</v>
      </c>
      <c r="AM3596" t="e">
        <f t="shared" si="486"/>
        <v>#DIV/0!</v>
      </c>
    </row>
    <row r="3597" spans="1:39">
      <c r="A3597" s="2" t="str">
        <f t="shared" si="480"/>
        <v>BESIV63RIM-BA</v>
      </c>
      <c r="B3597" s="2" t="str">
        <f t="shared" si="481"/>
        <v>EQP,AE,RIM-BA GEN4,V57-V6X,BESI,RETROFIT KITRetrofit</v>
      </c>
      <c r="C3597" s="3" t="str">
        <f t="shared" si="479"/>
        <v>iphoneRIM-BANew Buy</v>
      </c>
      <c r="D3597" s="2">
        <v>385447</v>
      </c>
      <c r="E3597" s="2" t="s">
        <v>4796</v>
      </c>
      <c r="F3597" s="2" t="s">
        <v>40</v>
      </c>
      <c r="G3597" s="2" t="s">
        <v>41</v>
      </c>
      <c r="H3597" s="2" t="s">
        <v>42</v>
      </c>
      <c r="I3597" s="2" t="s">
        <v>43</v>
      </c>
      <c r="J3597" s="2" t="s">
        <v>80</v>
      </c>
      <c r="K3597" s="2" t="s">
        <v>4797</v>
      </c>
      <c r="L3597" s="2" t="s">
        <v>4798</v>
      </c>
      <c r="M3597" s="2" t="s">
        <v>4799</v>
      </c>
      <c r="N3597" s="13">
        <v>93776</v>
      </c>
      <c r="O3597" s="2">
        <v>93776</v>
      </c>
      <c r="P3597" s="2">
        <v>6</v>
      </c>
      <c r="Q3597" s="2" t="s">
        <v>70</v>
      </c>
      <c r="R3597" s="2">
        <v>22</v>
      </c>
      <c r="S3597" s="2"/>
      <c r="T3597" s="2"/>
      <c r="U3597" s="2" t="s">
        <v>50</v>
      </c>
      <c r="V3597" s="2" t="s">
        <v>85</v>
      </c>
      <c r="W3597" s="2">
        <v>93776</v>
      </c>
      <c r="X3597" s="2">
        <v>93776</v>
      </c>
      <c r="Y3597" s="2"/>
      <c r="Z3597" s="3">
        <f t="shared" si="482"/>
        <v>562656</v>
      </c>
      <c r="AA3597" s="3">
        <f t="shared" si="483"/>
        <v>562656</v>
      </c>
      <c r="AB3597" s="3">
        <f t="shared" si="484"/>
        <v>562656</v>
      </c>
      <c r="AC3597">
        <f t="shared" si="485"/>
        <v>0</v>
      </c>
      <c r="AD3597" t="str">
        <f>_xlfn.XLOOKUP(V3597,[2]Index!L:L,[2]Index!M:M)</f>
        <v>CN</v>
      </c>
      <c r="AE3597" s="3" t="s">
        <v>5821</v>
      </c>
      <c r="AF3597" t="s">
        <v>52</v>
      </c>
      <c r="AG3597" s="10" t="s">
        <v>318</v>
      </c>
      <c r="AH3597" t="s">
        <v>72</v>
      </c>
      <c r="AJ3597">
        <f>VLOOKUP(D3597,[3]Multipliers!$B:$AT,36)</f>
        <v>1</v>
      </c>
      <c r="AK3597">
        <f>VLOOKUP(D3597,[3]Multipliers!$B:$AT,36)</f>
        <v>1</v>
      </c>
      <c r="AM3597">
        <f t="shared" si="486"/>
        <v>0</v>
      </c>
    </row>
    <row r="3598" spans="1:39">
      <c r="A3598" s="2" t="str">
        <f t="shared" si="480"/>
        <v>HGLASER CO., LTD.V68PRLS</v>
      </c>
      <c r="B3598" s="2" t="str">
        <f t="shared" si="481"/>
        <v>EQP,AE,PRLS(SRLS),V54-V68,HG LASER,RETROFIT KITRetrofit</v>
      </c>
      <c r="C3598" s="3" t="str">
        <f t="shared" si="479"/>
        <v>iphonePRLSNew Buy</v>
      </c>
      <c r="D3598" s="2">
        <v>386582</v>
      </c>
      <c r="E3598" s="2" t="s">
        <v>566</v>
      </c>
      <c r="F3598" s="2" t="s">
        <v>40</v>
      </c>
      <c r="G3598" s="2" t="s">
        <v>41</v>
      </c>
      <c r="H3598" s="2" t="s">
        <v>206</v>
      </c>
      <c r="I3598" s="2" t="s">
        <v>43</v>
      </c>
      <c r="J3598" s="2" t="s">
        <v>66</v>
      </c>
      <c r="K3598" s="2" t="s">
        <v>4817</v>
      </c>
      <c r="L3598" s="2" t="s">
        <v>4815</v>
      </c>
      <c r="M3598" s="2" t="s">
        <v>4818</v>
      </c>
      <c r="N3598" s="13">
        <v>22342</v>
      </c>
      <c r="O3598" s="2">
        <v>20331.22</v>
      </c>
      <c r="P3598" s="2">
        <v>3</v>
      </c>
      <c r="Q3598" s="2" t="s">
        <v>70</v>
      </c>
      <c r="R3598" s="2">
        <v>6</v>
      </c>
      <c r="S3598" s="2"/>
      <c r="T3598" s="2"/>
      <c r="U3598" s="2" t="s">
        <v>50</v>
      </c>
      <c r="V3598" s="2" t="s">
        <v>85</v>
      </c>
      <c r="W3598" s="18">
        <v>20331.22</v>
      </c>
      <c r="X3598"/>
      <c r="Y3598">
        <v>1376</v>
      </c>
      <c r="Z3598" s="3">
        <f t="shared" si="482"/>
        <v>67026</v>
      </c>
      <c r="AA3598" s="3">
        <f t="shared" si="483"/>
        <v>60993.66</v>
      </c>
      <c r="AB3598" s="3">
        <f t="shared" si="484"/>
        <v>60993.66</v>
      </c>
      <c r="AC3598">
        <f t="shared" si="485"/>
        <v>6032.3399999999965</v>
      </c>
      <c r="AD3598" t="str">
        <f>_xlfn.XLOOKUP(V3598,[2]Index!L:L,[2]Index!M:M)</f>
        <v>CN</v>
      </c>
      <c r="AE3598" s="3" t="s">
        <v>5821</v>
      </c>
      <c r="AF3598" t="s">
        <v>52</v>
      </c>
      <c r="AG3598" s="10" t="s">
        <v>53</v>
      </c>
      <c r="AH3598" t="s">
        <v>72</v>
      </c>
      <c r="AJ3598">
        <f>VLOOKUP(D3598,[3]Multipliers!$B:$AT,36)</f>
        <v>1.2709482905739844</v>
      </c>
      <c r="AK3598">
        <f>VLOOKUP(D3598,[3]Multipliers!$B:$AT,36)</f>
        <v>1.2709482905739844</v>
      </c>
      <c r="AM3598">
        <f t="shared" si="486"/>
        <v>0</v>
      </c>
    </row>
    <row r="3599" spans="1:39">
      <c r="A3599" s="2" t="str">
        <f t="shared" si="480"/>
        <v>BESIV64RIM-BA</v>
      </c>
      <c r="B3599" s="2" t="str">
        <f t="shared" si="481"/>
        <v>EQP,AE,RIM-BA GEN4,V5X,BESIDCO</v>
      </c>
      <c r="C3599" s="3" t="str">
        <f t="shared" si="479"/>
        <v>iphoneRIM-BANew Buy</v>
      </c>
      <c r="D3599" s="2" t="s">
        <v>60</v>
      </c>
      <c r="E3599" s="2" t="s">
        <v>4796</v>
      </c>
      <c r="F3599" s="2" t="s">
        <v>40</v>
      </c>
      <c r="G3599" s="2" t="s">
        <v>41</v>
      </c>
      <c r="H3599" s="2" t="s">
        <v>65</v>
      </c>
      <c r="I3599" s="2" t="s">
        <v>193</v>
      </c>
      <c r="J3599" s="2" t="s">
        <v>66</v>
      </c>
      <c r="K3599" s="2" t="s">
        <v>4800</v>
      </c>
      <c r="L3599" s="2" t="s">
        <v>4798</v>
      </c>
      <c r="M3599" s="2" t="s">
        <v>4801</v>
      </c>
      <c r="N3599" s="13">
        <v>24450</v>
      </c>
      <c r="O3599" s="2">
        <v>24450</v>
      </c>
      <c r="P3599" s="2">
        <v>30</v>
      </c>
      <c r="Q3599" s="2"/>
      <c r="R3599" s="2"/>
      <c r="S3599" s="2"/>
      <c r="T3599" s="2"/>
      <c r="U3599" s="2" t="s">
        <v>50</v>
      </c>
      <c r="V3599" s="2" t="s">
        <v>85</v>
      </c>
      <c r="W3599" s="2">
        <v>24450</v>
      </c>
      <c r="X3599" s="2">
        <v>24450</v>
      </c>
      <c r="Y3599" s="2"/>
      <c r="Z3599" s="3">
        <f t="shared" si="482"/>
        <v>733500</v>
      </c>
      <c r="AA3599" s="3">
        <f t="shared" si="483"/>
        <v>733500</v>
      </c>
      <c r="AB3599" s="3">
        <f t="shared" si="484"/>
        <v>733500</v>
      </c>
      <c r="AC3599">
        <f t="shared" si="485"/>
        <v>0</v>
      </c>
      <c r="AD3599" t="str">
        <f>_xlfn.XLOOKUP(V3599,[2]Index!L:L,[2]Index!M:M)</f>
        <v>CN</v>
      </c>
      <c r="AE3599" s="3" t="s">
        <v>43</v>
      </c>
      <c r="AF3599" t="s">
        <v>52</v>
      </c>
      <c r="AG3599" s="10" t="s">
        <v>318</v>
      </c>
      <c r="AH3599" t="s">
        <v>196</v>
      </c>
      <c r="AJ3599">
        <f>VLOOKUP(D3599,[3]Multipliers!$B:$AT,36)</f>
        <v>1</v>
      </c>
      <c r="AK3599">
        <f>VLOOKUP(D3599,[3]Multipliers!$B:$AT,36)</f>
        <v>1</v>
      </c>
      <c r="AM3599">
        <f t="shared" si="486"/>
        <v>0</v>
      </c>
    </row>
    <row r="3600" spans="1:39">
      <c r="A3600" s="2" t="str">
        <f t="shared" si="480"/>
        <v>BESIV63RIM-BA</v>
      </c>
      <c r="B3600" s="2" t="str">
        <f t="shared" si="481"/>
        <v>EQP,AE,RIM-BA GEN4,V5X,BESIDCO</v>
      </c>
      <c r="C3600" s="3" t="str">
        <f t="shared" si="479"/>
        <v>iphoneRIM-BANew Buy</v>
      </c>
      <c r="D3600" s="2" t="s">
        <v>60</v>
      </c>
      <c r="E3600" s="2" t="s">
        <v>4796</v>
      </c>
      <c r="F3600" s="2" t="s">
        <v>40</v>
      </c>
      <c r="G3600" s="2" t="s">
        <v>41</v>
      </c>
      <c r="H3600" s="2" t="s">
        <v>42</v>
      </c>
      <c r="I3600" s="2" t="s">
        <v>193</v>
      </c>
      <c r="J3600" s="2" t="s">
        <v>66</v>
      </c>
      <c r="K3600" s="2" t="s">
        <v>4800</v>
      </c>
      <c r="L3600" s="2" t="s">
        <v>4798</v>
      </c>
      <c r="M3600" s="2" t="s">
        <v>4801</v>
      </c>
      <c r="N3600" s="13">
        <v>24450</v>
      </c>
      <c r="O3600" s="2">
        <v>24450</v>
      </c>
      <c r="P3600" s="2">
        <v>12</v>
      </c>
      <c r="Q3600" s="2"/>
      <c r="R3600" s="2"/>
      <c r="S3600" s="2"/>
      <c r="T3600" s="2"/>
      <c r="U3600" s="2" t="s">
        <v>50</v>
      </c>
      <c r="V3600" s="2" t="s">
        <v>85</v>
      </c>
      <c r="W3600" s="2">
        <v>24450</v>
      </c>
      <c r="X3600" s="2">
        <v>24450</v>
      </c>
      <c r="Y3600" s="2"/>
      <c r="Z3600" s="3">
        <f t="shared" si="482"/>
        <v>293400</v>
      </c>
      <c r="AA3600" s="3">
        <f t="shared" si="483"/>
        <v>293400</v>
      </c>
      <c r="AB3600" s="3">
        <f t="shared" si="484"/>
        <v>293400</v>
      </c>
      <c r="AC3600">
        <f t="shared" si="485"/>
        <v>0</v>
      </c>
      <c r="AD3600" t="str">
        <f>_xlfn.XLOOKUP(V3600,[2]Index!L:L,[2]Index!M:M)</f>
        <v>CN</v>
      </c>
      <c r="AE3600" s="3" t="s">
        <v>43</v>
      </c>
      <c r="AF3600" t="s">
        <v>52</v>
      </c>
      <c r="AG3600" s="10" t="s">
        <v>318</v>
      </c>
      <c r="AH3600" t="s">
        <v>196</v>
      </c>
      <c r="AJ3600">
        <f>VLOOKUP(D3600,[3]Multipliers!$B:$AT,36)</f>
        <v>1</v>
      </c>
      <c r="AK3600">
        <f>VLOOKUP(D3600,[3]Multipliers!$B:$AT,36)</f>
        <v>1</v>
      </c>
      <c r="AM3600" t="e">
        <f t="shared" si="486"/>
        <v>#DIV/0!</v>
      </c>
    </row>
    <row r="3601" spans="1:39">
      <c r="A3601" s="2" t="str">
        <f t="shared" si="480"/>
        <v>BESIV63RIM-BA</v>
      </c>
      <c r="B3601" s="2" t="str">
        <f t="shared" si="481"/>
        <v>EQP,AE,RIM-BA GEN4,V5X,BESIDCO</v>
      </c>
      <c r="C3601" s="3" t="str">
        <f t="shared" si="479"/>
        <v>iphoneRIM-BANew Buy</v>
      </c>
      <c r="D3601" s="2" t="s">
        <v>60</v>
      </c>
      <c r="E3601" s="2" t="s">
        <v>4796</v>
      </c>
      <c r="F3601" s="2" t="s">
        <v>40</v>
      </c>
      <c r="G3601" s="2" t="s">
        <v>41</v>
      </c>
      <c r="H3601" s="2" t="s">
        <v>42</v>
      </c>
      <c r="I3601" s="2" t="s">
        <v>193</v>
      </c>
      <c r="J3601" s="2" t="s">
        <v>111</v>
      </c>
      <c r="K3601" s="2" t="s">
        <v>4800</v>
      </c>
      <c r="L3601" s="2" t="s">
        <v>4798</v>
      </c>
      <c r="M3601" s="2" t="s">
        <v>4801</v>
      </c>
      <c r="N3601" s="13">
        <v>24450</v>
      </c>
      <c r="O3601" s="2">
        <v>24450</v>
      </c>
      <c r="P3601" s="2">
        <v>12</v>
      </c>
      <c r="Q3601" s="2"/>
      <c r="R3601" s="2"/>
      <c r="S3601" s="2"/>
      <c r="T3601" s="2"/>
      <c r="U3601" s="2" t="s">
        <v>50</v>
      </c>
      <c r="V3601" s="2" t="s">
        <v>85</v>
      </c>
      <c r="W3601" s="2">
        <v>24450</v>
      </c>
      <c r="X3601" s="2">
        <v>24450</v>
      </c>
      <c r="Y3601" s="2"/>
      <c r="Z3601" s="3">
        <f t="shared" si="482"/>
        <v>293400</v>
      </c>
      <c r="AA3601" s="3">
        <f t="shared" si="483"/>
        <v>293400</v>
      </c>
      <c r="AB3601" s="3">
        <f t="shared" si="484"/>
        <v>293400</v>
      </c>
      <c r="AC3601">
        <f t="shared" si="485"/>
        <v>0</v>
      </c>
      <c r="AD3601" t="str">
        <f>_xlfn.XLOOKUP(V3601,[2]Index!L:L,[2]Index!M:M)</f>
        <v>CN</v>
      </c>
      <c r="AE3601" s="3" t="s">
        <v>43</v>
      </c>
      <c r="AF3601" t="s">
        <v>52</v>
      </c>
      <c r="AG3601" s="10" t="s">
        <v>318</v>
      </c>
      <c r="AH3601" t="s">
        <v>196</v>
      </c>
      <c r="AJ3601">
        <f>VLOOKUP(D3601,[3]Multipliers!$B:$AT,36)</f>
        <v>1</v>
      </c>
      <c r="AK3601">
        <f>VLOOKUP(D3601,[3]Multipliers!$B:$AT,36)</f>
        <v>1</v>
      </c>
      <c r="AM3601">
        <f t="shared" si="486"/>
        <v>0</v>
      </c>
    </row>
    <row r="3602" spans="1:39">
      <c r="A3602" s="2" t="str">
        <f t="shared" si="480"/>
        <v>BESIV64RIM-BA</v>
      </c>
      <c r="B3602" s="2" t="str">
        <f t="shared" si="481"/>
        <v>EQP,AE,RIM-BA GEN4,V5X,BESIDCO</v>
      </c>
      <c r="C3602" s="3" t="str">
        <f t="shared" si="479"/>
        <v>iphoneRIM-BANew Buy</v>
      </c>
      <c r="D3602" s="2" t="s">
        <v>60</v>
      </c>
      <c r="E3602" s="2" t="s">
        <v>4796</v>
      </c>
      <c r="F3602" s="2" t="s">
        <v>40</v>
      </c>
      <c r="G3602" s="2" t="s">
        <v>41</v>
      </c>
      <c r="H3602" s="2" t="s">
        <v>65</v>
      </c>
      <c r="I3602" s="2" t="s">
        <v>193</v>
      </c>
      <c r="J3602" s="2" t="s">
        <v>111</v>
      </c>
      <c r="K3602" s="2" t="s">
        <v>4800</v>
      </c>
      <c r="L3602" s="2" t="s">
        <v>4798</v>
      </c>
      <c r="M3602" s="2" t="s">
        <v>4801</v>
      </c>
      <c r="N3602" s="13">
        <v>24450</v>
      </c>
      <c r="O3602" s="13">
        <v>24450</v>
      </c>
      <c r="P3602" s="2">
        <v>6</v>
      </c>
      <c r="Q3602" s="2"/>
      <c r="R3602" s="2"/>
      <c r="S3602" s="2"/>
      <c r="T3602" s="2"/>
      <c r="U3602" s="2" t="s">
        <v>50</v>
      </c>
      <c r="V3602" s="2" t="s">
        <v>85</v>
      </c>
      <c r="W3602" s="2">
        <v>24450</v>
      </c>
      <c r="X3602" s="20">
        <v>24450</v>
      </c>
      <c r="Y3602" s="2"/>
      <c r="Z3602" s="3">
        <f t="shared" si="482"/>
        <v>146700</v>
      </c>
      <c r="AA3602" s="3">
        <f t="shared" si="483"/>
        <v>146700</v>
      </c>
      <c r="AB3602" s="3">
        <f t="shared" si="484"/>
        <v>146700</v>
      </c>
      <c r="AC3602">
        <f t="shared" si="485"/>
        <v>0</v>
      </c>
      <c r="AD3602" t="str">
        <f>_xlfn.XLOOKUP(V3602,[2]Index!L:L,[2]Index!M:M)</f>
        <v>CN</v>
      </c>
      <c r="AE3602" s="3" t="s">
        <v>43</v>
      </c>
      <c r="AF3602" t="s">
        <v>52</v>
      </c>
      <c r="AG3602" s="10" t="s">
        <v>318</v>
      </c>
      <c r="AH3602" t="s">
        <v>196</v>
      </c>
      <c r="AJ3602">
        <f>VLOOKUP(D3602,[3]Multipliers!$B:$AT,36)</f>
        <v>1</v>
      </c>
      <c r="AK3602">
        <f>VLOOKUP(D3602,[3]Multipliers!$B:$AT,36)</f>
        <v>1</v>
      </c>
      <c r="AM3602">
        <f t="shared" si="486"/>
        <v>0</v>
      </c>
    </row>
    <row r="3603" spans="1:39">
      <c r="A3603" s="2" t="str">
        <f t="shared" si="480"/>
        <v>HGLASER CO., LTD.V68PRLS</v>
      </c>
      <c r="B3603" s="2" t="str">
        <f t="shared" si="481"/>
        <v>EQP,AE,PRLS(ATLS),D74-V68,HG LASER,RETROFIT KITRetrofit</v>
      </c>
      <c r="C3603" s="3" t="str">
        <f t="shared" si="479"/>
        <v>iphonePRLSNew Buy</v>
      </c>
      <c r="D3603" s="2">
        <v>386579</v>
      </c>
      <c r="E3603" s="2" t="s">
        <v>566</v>
      </c>
      <c r="F3603" s="2" t="s">
        <v>40</v>
      </c>
      <c r="G3603" s="2" t="s">
        <v>41</v>
      </c>
      <c r="H3603" s="2" t="s">
        <v>206</v>
      </c>
      <c r="I3603" s="2" t="s">
        <v>43</v>
      </c>
      <c r="J3603" s="2" t="s">
        <v>1095</v>
      </c>
      <c r="K3603" s="2" t="s">
        <v>4822</v>
      </c>
      <c r="L3603" s="2" t="s">
        <v>4815</v>
      </c>
      <c r="M3603" s="2" t="s">
        <v>4823</v>
      </c>
      <c r="N3603" s="13">
        <v>12816</v>
      </c>
      <c r="O3603" s="13">
        <v>11662.56</v>
      </c>
      <c r="P3603" s="2">
        <v>6</v>
      </c>
      <c r="Q3603" s="2" t="s">
        <v>48</v>
      </c>
      <c r="R3603" s="2">
        <v>6</v>
      </c>
      <c r="S3603" s="2"/>
      <c r="T3603" s="2"/>
      <c r="U3603" s="2" t="s">
        <v>50</v>
      </c>
      <c r="V3603" s="2" t="s">
        <v>85</v>
      </c>
      <c r="W3603" s="2">
        <v>11662.56</v>
      </c>
      <c r="X3603" s="20"/>
      <c r="Y3603" s="2">
        <v>1376</v>
      </c>
      <c r="Z3603" s="3">
        <f t="shared" si="482"/>
        <v>76896</v>
      </c>
      <c r="AA3603" s="3">
        <f t="shared" si="483"/>
        <v>69975.360000000001</v>
      </c>
      <c r="AB3603" s="3">
        <f t="shared" si="484"/>
        <v>69975.360000000001</v>
      </c>
      <c r="AC3603">
        <f t="shared" si="485"/>
        <v>6920.6399999999994</v>
      </c>
      <c r="AD3603" t="str">
        <f>_xlfn.XLOOKUP(V3603,[2]Index!L:L,[2]Index!M:M)</f>
        <v>CN</v>
      </c>
      <c r="AE3603" s="3" t="s">
        <v>5821</v>
      </c>
      <c r="AF3603" t="s">
        <v>52</v>
      </c>
      <c r="AG3603" s="10" t="s">
        <v>53</v>
      </c>
      <c r="AH3603" t="s">
        <v>64</v>
      </c>
      <c r="AJ3603">
        <f>VLOOKUP(D3603,[3]Multipliers!$B:$AT,36)</f>
        <v>0.72905170942601571</v>
      </c>
      <c r="AK3603">
        <f>VLOOKUP(D3603,[3]Multipliers!$B:$AT,36)</f>
        <v>0.72905170942601571</v>
      </c>
      <c r="AM3603">
        <f t="shared" si="486"/>
        <v>0</v>
      </c>
    </row>
    <row r="3604" spans="1:39">
      <c r="A3604" s="2" t="str">
        <f t="shared" si="480"/>
        <v>HGLASER CO., LTD.V68PRLS</v>
      </c>
      <c r="B3604" s="2" t="str">
        <f t="shared" si="481"/>
        <v>EQP,AE,PRLS(SRLS),D47-V68,HG LASER,RETROFIT KITRetrofit</v>
      </c>
      <c r="C3604" s="3" t="str">
        <f t="shared" si="479"/>
        <v>iphonePRLSNew Buy</v>
      </c>
      <c r="D3604" s="2">
        <v>386580</v>
      </c>
      <c r="E3604" s="2" t="s">
        <v>566</v>
      </c>
      <c r="F3604" s="2" t="s">
        <v>40</v>
      </c>
      <c r="G3604" s="2" t="s">
        <v>41</v>
      </c>
      <c r="H3604" s="2" t="s">
        <v>206</v>
      </c>
      <c r="I3604" s="2" t="s">
        <v>43</v>
      </c>
      <c r="J3604" s="2" t="s">
        <v>181</v>
      </c>
      <c r="K3604" s="2" t="s">
        <v>4830</v>
      </c>
      <c r="L3604" s="2" t="s">
        <v>4815</v>
      </c>
      <c r="M3604" s="2" t="s">
        <v>4831</v>
      </c>
      <c r="N3604" s="13">
        <v>22342</v>
      </c>
      <c r="O3604" s="13">
        <v>20331.22</v>
      </c>
      <c r="P3604" s="2">
        <v>3</v>
      </c>
      <c r="Q3604" s="2" t="s">
        <v>48</v>
      </c>
      <c r="R3604" s="2">
        <v>6</v>
      </c>
      <c r="S3604" s="2"/>
      <c r="T3604" s="2"/>
      <c r="U3604" s="2" t="s">
        <v>50</v>
      </c>
      <c r="V3604" s="2" t="s">
        <v>85</v>
      </c>
      <c r="W3604" s="2">
        <v>20331.22</v>
      </c>
      <c r="X3604" s="20"/>
      <c r="Y3604" s="2">
        <v>1376</v>
      </c>
      <c r="Z3604" s="3">
        <f t="shared" si="482"/>
        <v>67026</v>
      </c>
      <c r="AA3604" s="3">
        <f t="shared" si="483"/>
        <v>60993.66</v>
      </c>
      <c r="AB3604" s="3">
        <f t="shared" si="484"/>
        <v>60993.66</v>
      </c>
      <c r="AC3604">
        <f t="shared" si="485"/>
        <v>6032.3399999999965</v>
      </c>
      <c r="AD3604" t="str">
        <f>_xlfn.XLOOKUP(V3604,[2]Index!L:L,[2]Index!M:M)</f>
        <v>CN</v>
      </c>
      <c r="AE3604" s="3" t="s">
        <v>5821</v>
      </c>
      <c r="AF3604" t="s">
        <v>52</v>
      </c>
      <c r="AG3604" s="10" t="s">
        <v>53</v>
      </c>
      <c r="AH3604" t="s">
        <v>54</v>
      </c>
      <c r="AJ3604">
        <f>VLOOKUP(D3604,[3]Multipliers!$B:$AT,36)</f>
        <v>1.2709482905739844</v>
      </c>
      <c r="AK3604">
        <f>VLOOKUP(D3604,[3]Multipliers!$B:$AT,36)</f>
        <v>1.2709482905739844</v>
      </c>
      <c r="AM3604" t="e">
        <f t="shared" si="486"/>
        <v>#DIV/0!</v>
      </c>
    </row>
    <row r="3605" spans="1:39">
      <c r="A3605" s="2" t="str">
        <f t="shared" si="480"/>
        <v>HGLASER CO., LTD.V68PRLS</v>
      </c>
      <c r="B3605" s="2" t="str">
        <f t="shared" si="481"/>
        <v>EQP,AE,PRLS(SRLS),V53-V68,HG LASER,RETROFIT KITRetrofit</v>
      </c>
      <c r="C3605" s="3" t="str">
        <f t="shared" si="479"/>
        <v>iphonePRLSNew Buy</v>
      </c>
      <c r="D3605" s="2">
        <v>386581</v>
      </c>
      <c r="E3605" s="2" t="s">
        <v>566</v>
      </c>
      <c r="F3605" s="2" t="s">
        <v>40</v>
      </c>
      <c r="G3605" s="2" t="s">
        <v>41</v>
      </c>
      <c r="H3605" s="2" t="s">
        <v>206</v>
      </c>
      <c r="I3605" s="2" t="s">
        <v>43</v>
      </c>
      <c r="J3605" s="2" t="s">
        <v>111</v>
      </c>
      <c r="K3605" s="2" t="s">
        <v>4832</v>
      </c>
      <c r="L3605" s="2" t="s">
        <v>4815</v>
      </c>
      <c r="M3605" s="2" t="s">
        <v>4833</v>
      </c>
      <c r="N3605" s="13">
        <v>22342</v>
      </c>
      <c r="O3605" s="13">
        <v>20331.22</v>
      </c>
      <c r="P3605" s="2">
        <v>3</v>
      </c>
      <c r="Q3605" s="2" t="s">
        <v>70</v>
      </c>
      <c r="R3605" s="2">
        <v>6</v>
      </c>
      <c r="S3605" s="2"/>
      <c r="T3605" s="2"/>
      <c r="U3605" s="2" t="s">
        <v>50</v>
      </c>
      <c r="V3605" s="2" t="s">
        <v>146</v>
      </c>
      <c r="W3605" s="2">
        <v>20331.22</v>
      </c>
      <c r="X3605" s="20"/>
      <c r="Y3605" s="2">
        <v>1376</v>
      </c>
      <c r="Z3605" s="3">
        <f t="shared" si="482"/>
        <v>67026</v>
      </c>
      <c r="AA3605" s="3">
        <f t="shared" si="483"/>
        <v>60993.66</v>
      </c>
      <c r="AB3605" s="3">
        <f t="shared" si="484"/>
        <v>60993.66</v>
      </c>
      <c r="AC3605">
        <f t="shared" si="485"/>
        <v>6032.3399999999965</v>
      </c>
      <c r="AD3605" t="str">
        <f>_xlfn.XLOOKUP(V3605,[2]Index!L:L,[2]Index!M:M)</f>
        <v>CN</v>
      </c>
      <c r="AE3605" s="3" t="s">
        <v>5821</v>
      </c>
      <c r="AF3605" t="s">
        <v>52</v>
      </c>
      <c r="AG3605" s="10"/>
      <c r="AH3605" t="s">
        <v>72</v>
      </c>
      <c r="AJ3605">
        <f>VLOOKUP(D3605,[3]Multipliers!$B:$AT,36)</f>
        <v>1.2709482905739844</v>
      </c>
      <c r="AK3605">
        <f>VLOOKUP(D3605,[3]Multipliers!$B:$AT,36)</f>
        <v>1.2709482905739844</v>
      </c>
      <c r="AM3605" t="e">
        <f t="shared" si="486"/>
        <v>#DIV/0!</v>
      </c>
    </row>
    <row r="3606" spans="1:39">
      <c r="A3606" s="2" t="str">
        <f t="shared" si="480"/>
        <v>BESIV63RIM-BA</v>
      </c>
      <c r="B3606" s="2" t="str">
        <f t="shared" si="481"/>
        <v>EQP,AE,RIM-BA GEN4,V5X,BESIDCO</v>
      </c>
      <c r="C3606" s="3" t="str">
        <f t="shared" si="479"/>
        <v>iphoneRIM-BANew Buy</v>
      </c>
      <c r="D3606" s="2" t="s">
        <v>60</v>
      </c>
      <c r="E3606" s="2" t="s">
        <v>4796</v>
      </c>
      <c r="F3606" s="2" t="s">
        <v>40</v>
      </c>
      <c r="G3606" s="2" t="s">
        <v>41</v>
      </c>
      <c r="H3606" s="2" t="s">
        <v>42</v>
      </c>
      <c r="I3606" s="2" t="s">
        <v>193</v>
      </c>
      <c r="J3606" s="2" t="s">
        <v>111</v>
      </c>
      <c r="K3606" s="2" t="s">
        <v>4800</v>
      </c>
      <c r="L3606" s="2" t="s">
        <v>4798</v>
      </c>
      <c r="M3606" s="2" t="s">
        <v>4801</v>
      </c>
      <c r="N3606" s="13">
        <v>24450</v>
      </c>
      <c r="O3606" s="13">
        <v>24450</v>
      </c>
      <c r="P3606" s="2">
        <v>9</v>
      </c>
      <c r="Q3606" s="2"/>
      <c r="R3606" s="2"/>
      <c r="S3606" s="2"/>
      <c r="T3606" s="2"/>
      <c r="U3606" s="2" t="s">
        <v>50</v>
      </c>
      <c r="V3606" s="2" t="s">
        <v>146</v>
      </c>
      <c r="W3606" s="2">
        <v>24450</v>
      </c>
      <c r="X3606" s="20">
        <v>24450</v>
      </c>
      <c r="Y3606" s="2"/>
      <c r="Z3606" s="3">
        <f t="shared" si="482"/>
        <v>220050</v>
      </c>
      <c r="AA3606" s="3">
        <f t="shared" si="483"/>
        <v>220050</v>
      </c>
      <c r="AB3606" s="3">
        <f t="shared" si="484"/>
        <v>220050</v>
      </c>
      <c r="AC3606">
        <f t="shared" si="485"/>
        <v>0</v>
      </c>
      <c r="AD3606" t="str">
        <f>_xlfn.XLOOKUP(V3606,[2]Index!L:L,[2]Index!M:M)</f>
        <v>CN</v>
      </c>
      <c r="AE3606" s="3" t="s">
        <v>43</v>
      </c>
      <c r="AF3606" t="s">
        <v>52</v>
      </c>
      <c r="AG3606" s="10" t="s">
        <v>318</v>
      </c>
      <c r="AH3606" t="s">
        <v>196</v>
      </c>
      <c r="AJ3606">
        <f>VLOOKUP(D3606,[3]Multipliers!$B:$AT,36)</f>
        <v>1</v>
      </c>
      <c r="AK3606">
        <f>VLOOKUP(D3606,[3]Multipliers!$B:$AT,36)</f>
        <v>1</v>
      </c>
      <c r="AM3606">
        <f t="shared" si="486"/>
        <v>0</v>
      </c>
    </row>
    <row r="3607" spans="1:39">
      <c r="A3607" s="2" t="str">
        <f t="shared" si="480"/>
        <v>JUSTECH (JIANGSU) PRECISION INDUSTRY CO., LTD.V68SPA5</v>
      </c>
      <c r="B3607" s="2" t="str">
        <f t="shared" si="481"/>
        <v>EQP,AE,SPA5,D23-V68,JUSTECH,RETROFIT KITRetrofit</v>
      </c>
      <c r="C3607" s="3" t="str">
        <f t="shared" si="479"/>
        <v>iphoneSPA5New Buy</v>
      </c>
      <c r="D3607" s="2">
        <v>386770</v>
      </c>
      <c r="E3607" s="2" t="s">
        <v>39</v>
      </c>
      <c r="F3607" s="2" t="s">
        <v>40</v>
      </c>
      <c r="G3607" s="2" t="s">
        <v>41</v>
      </c>
      <c r="H3607" s="2" t="s">
        <v>206</v>
      </c>
      <c r="I3607" s="2" t="s">
        <v>43</v>
      </c>
      <c r="J3607" s="2" t="s">
        <v>61</v>
      </c>
      <c r="K3607" s="2" t="s">
        <v>4836</v>
      </c>
      <c r="L3607" s="2" t="s">
        <v>4808</v>
      </c>
      <c r="M3607" s="2" t="s">
        <v>4837</v>
      </c>
      <c r="N3607" s="13">
        <v>12252.32</v>
      </c>
      <c r="O3607" s="13">
        <v>11884.75</v>
      </c>
      <c r="P3607" s="2">
        <v>1</v>
      </c>
      <c r="Q3607" s="2" t="s">
        <v>48</v>
      </c>
      <c r="R3607" s="2"/>
      <c r="S3607" s="2"/>
      <c r="T3607" s="2" t="s">
        <v>60</v>
      </c>
      <c r="U3607" s="2" t="s">
        <v>374</v>
      </c>
      <c r="V3607" s="2" t="s">
        <v>146</v>
      </c>
      <c r="W3607" s="2">
        <v>7351.3919999999998</v>
      </c>
      <c r="X3607" s="20"/>
      <c r="Y3607" s="2">
        <v>850</v>
      </c>
      <c r="Z3607" s="3">
        <f t="shared" si="482"/>
        <v>12252.32</v>
      </c>
      <c r="AA3607" s="3">
        <f t="shared" si="483"/>
        <v>7351.3919999999998</v>
      </c>
      <c r="AB3607" s="3">
        <f t="shared" si="484"/>
        <v>11884.75</v>
      </c>
      <c r="AC3607">
        <f t="shared" si="485"/>
        <v>367.56999999999971</v>
      </c>
      <c r="AD3607" t="str">
        <f>_xlfn.XLOOKUP(V3607,[2]Index!L:L,[2]Index!M:M)</f>
        <v>CN</v>
      </c>
      <c r="AE3607" s="3" t="s">
        <v>5821</v>
      </c>
      <c r="AF3607" t="s">
        <v>52</v>
      </c>
      <c r="AG3607" s="10" t="s">
        <v>53</v>
      </c>
      <c r="AH3607" t="s">
        <v>64</v>
      </c>
      <c r="AJ3607">
        <f>VLOOKUP(D3607,[3]Multipliers!$B:$AT,36)</f>
        <v>1.4004027637244414</v>
      </c>
      <c r="AK3607">
        <f>VLOOKUP(D3607,[3]Multipliers!$B:$AT,36)</f>
        <v>1.4004027637244414</v>
      </c>
      <c r="AM3607">
        <f t="shared" si="486"/>
        <v>0</v>
      </c>
    </row>
    <row r="3608" spans="1:39">
      <c r="A3608" s="2" t="str">
        <f t="shared" si="480"/>
        <v>JUSTECH (JIANGSU) PRECISION INDUSTRY CO., LTD.V68SPA5</v>
      </c>
      <c r="B3608" s="2" t="str">
        <f t="shared" si="481"/>
        <v>EQP,AE,SPA5(SPA4),D23-V68,JUSTECH,RETROFIT KITRetrofit</v>
      </c>
      <c r="C3608" s="3" t="str">
        <f t="shared" si="479"/>
        <v>iphoneSPA5New Buy</v>
      </c>
      <c r="D3608" s="2">
        <v>386769</v>
      </c>
      <c r="E3608" s="2" t="s">
        <v>39</v>
      </c>
      <c r="F3608" s="2" t="s">
        <v>40</v>
      </c>
      <c r="G3608" s="2" t="s">
        <v>41</v>
      </c>
      <c r="H3608" s="2" t="s">
        <v>206</v>
      </c>
      <c r="I3608" s="2" t="s">
        <v>43</v>
      </c>
      <c r="J3608" s="2" t="s">
        <v>61</v>
      </c>
      <c r="K3608" s="2" t="s">
        <v>4838</v>
      </c>
      <c r="L3608" s="2" t="s">
        <v>4808</v>
      </c>
      <c r="M3608" s="2" t="s">
        <v>4839</v>
      </c>
      <c r="N3608" s="13">
        <v>12252.32</v>
      </c>
      <c r="O3608" s="2">
        <v>11884.75</v>
      </c>
      <c r="P3608" s="2">
        <v>1</v>
      </c>
      <c r="Q3608" s="2" t="s">
        <v>48</v>
      </c>
      <c r="R3608" s="2"/>
      <c r="S3608" s="2"/>
      <c r="T3608" s="2" t="s">
        <v>60</v>
      </c>
      <c r="U3608" s="2" t="s">
        <v>374</v>
      </c>
      <c r="V3608" s="2" t="s">
        <v>146</v>
      </c>
      <c r="W3608" s="2">
        <v>7351.3919999999998</v>
      </c>
      <c r="X3608" s="2"/>
      <c r="Y3608" s="2">
        <v>850</v>
      </c>
      <c r="Z3608" s="3">
        <f t="shared" si="482"/>
        <v>12252.32</v>
      </c>
      <c r="AA3608" s="3">
        <f t="shared" si="483"/>
        <v>7351.3919999999998</v>
      </c>
      <c r="AB3608" s="3">
        <f t="shared" si="484"/>
        <v>11884.75</v>
      </c>
      <c r="AC3608">
        <f t="shared" si="485"/>
        <v>367.56999999999971</v>
      </c>
      <c r="AD3608" t="str">
        <f>_xlfn.XLOOKUP(V3608,[2]Index!L:L,[2]Index!M:M)</f>
        <v>CN</v>
      </c>
      <c r="AE3608" s="3" t="s">
        <v>5821</v>
      </c>
      <c r="AF3608" t="s">
        <v>52</v>
      </c>
      <c r="AG3608" s="10" t="s">
        <v>53</v>
      </c>
      <c r="AH3608" t="s">
        <v>64</v>
      </c>
      <c r="AJ3608">
        <f>VLOOKUP(D3608,[3]Multipliers!$B:$AT,36)</f>
        <v>1.4004027637244414</v>
      </c>
      <c r="AK3608">
        <f>VLOOKUP(D3608,[3]Multipliers!$B:$AT,36)</f>
        <v>1.4004027637244414</v>
      </c>
      <c r="AM3608">
        <f t="shared" si="486"/>
        <v>0</v>
      </c>
    </row>
    <row r="3609" spans="1:39">
      <c r="A3609" s="2" t="str">
        <f t="shared" si="480"/>
        <v>NORDSON ASYMTEKV64TIM 12F</v>
      </c>
      <c r="B3609" s="2" t="str">
        <f t="shared" si="481"/>
        <v>EQP,DISPENSE,ASYMTEK UF,DH-2017,SMALL PITCH,RETROFIT KIT.Retrofit</v>
      </c>
      <c r="C3609" s="3" t="str">
        <f t="shared" si="479"/>
        <v>iphoneTIM 12FNew Buy</v>
      </c>
      <c r="D3609" s="2">
        <v>387037</v>
      </c>
      <c r="E3609" s="2" t="s">
        <v>3268</v>
      </c>
      <c r="F3609" s="2" t="s">
        <v>378</v>
      </c>
      <c r="G3609" s="2" t="s">
        <v>41</v>
      </c>
      <c r="H3609" s="2" t="s">
        <v>65</v>
      </c>
      <c r="I3609" s="2" t="s">
        <v>43</v>
      </c>
      <c r="J3609" s="2" t="s">
        <v>66</v>
      </c>
      <c r="K3609" s="2" t="s">
        <v>294</v>
      </c>
      <c r="L3609" s="2" t="s">
        <v>4525</v>
      </c>
      <c r="M3609" s="2" t="s">
        <v>4840</v>
      </c>
      <c r="N3609" s="13">
        <v>16169</v>
      </c>
      <c r="O3609" s="2">
        <v>16169</v>
      </c>
      <c r="P3609" s="2">
        <v>22</v>
      </c>
      <c r="Q3609" s="2" t="s">
        <v>70</v>
      </c>
      <c r="R3609" s="2"/>
      <c r="S3609" s="2"/>
      <c r="T3609" s="2"/>
      <c r="U3609" s="2" t="s">
        <v>382</v>
      </c>
      <c r="V3609" s="2" t="s">
        <v>1209</v>
      </c>
      <c r="W3609" s="2">
        <v>9928.4959999999992</v>
      </c>
      <c r="X3609" s="2" t="s">
        <v>60</v>
      </c>
      <c r="Y3609" s="2"/>
      <c r="Z3609" s="3">
        <f t="shared" si="482"/>
        <v>355718</v>
      </c>
      <c r="AA3609" s="3">
        <f t="shared" si="483"/>
        <v>218426.91199999998</v>
      </c>
      <c r="AB3609" s="3">
        <f t="shared" si="484"/>
        <v>355718</v>
      </c>
      <c r="AC3609">
        <f t="shared" si="485"/>
        <v>0</v>
      </c>
      <c r="AD3609" t="str">
        <f>_xlfn.XLOOKUP(V3609,[2]Index!L:L,[2]Index!M:M)</f>
        <v>CN</v>
      </c>
      <c r="AE3609" s="3" t="s">
        <v>5821</v>
      </c>
      <c r="AF3609" t="s">
        <v>52</v>
      </c>
      <c r="AG3609" s="10"/>
      <c r="AH3609" t="s">
        <v>72</v>
      </c>
      <c r="AJ3609">
        <f>VLOOKUP(D3609,[3]Multipliers!$B:$AT,36)</f>
        <v>1</v>
      </c>
      <c r="AK3609">
        <f>VLOOKUP(D3609,[3]Multipliers!$B:$AT,36)</f>
        <v>1</v>
      </c>
      <c r="AM3609" t="e">
        <f t="shared" si="486"/>
        <v>#DIV/0!</v>
      </c>
    </row>
    <row r="3610" spans="1:39">
      <c r="A3610" s="2" t="str">
        <f t="shared" si="480"/>
        <v>NORDSON ASYMTEKV64UV DAM Dispensing</v>
      </c>
      <c r="B3610" s="2" t="str">
        <f t="shared" si="481"/>
        <v>EQP,DISPENSE,UF-UV DAM,S2-910,ASYMTEK KITRetrofit</v>
      </c>
      <c r="C3610" s="3" t="str">
        <f t="shared" si="479"/>
        <v>iphoneUV DAM DispensingNew Buy</v>
      </c>
      <c r="D3610" s="36">
        <v>386819</v>
      </c>
      <c r="E3610" s="36" t="s">
        <v>3268</v>
      </c>
      <c r="F3610" s="36" t="s">
        <v>378</v>
      </c>
      <c r="G3610" s="36" t="s">
        <v>41</v>
      </c>
      <c r="H3610" s="36" t="s">
        <v>65</v>
      </c>
      <c r="I3610" s="36" t="s">
        <v>43</v>
      </c>
      <c r="J3610" s="36" t="s">
        <v>66</v>
      </c>
      <c r="K3610" s="36" t="s">
        <v>4841</v>
      </c>
      <c r="L3610" s="36" t="s">
        <v>4509</v>
      </c>
      <c r="M3610" s="36" t="s">
        <v>4842</v>
      </c>
      <c r="N3610" s="15">
        <v>27030</v>
      </c>
      <c r="O3610" s="26">
        <v>27030</v>
      </c>
      <c r="P3610" s="36">
        <v>19</v>
      </c>
      <c r="Q3610" s="36" t="s">
        <v>70</v>
      </c>
      <c r="R3610" s="34"/>
      <c r="S3610" s="43"/>
      <c r="T3610" s="43"/>
      <c r="U3610" s="36" t="s">
        <v>382</v>
      </c>
      <c r="V3610" s="36" t="s">
        <v>1209</v>
      </c>
      <c r="W3610" s="37">
        <v>16900</v>
      </c>
      <c r="X3610" s="38"/>
      <c r="Y3610" s="36"/>
      <c r="Z3610" s="3">
        <f t="shared" si="482"/>
        <v>513570</v>
      </c>
      <c r="AA3610" s="3">
        <f t="shared" si="483"/>
        <v>321100</v>
      </c>
      <c r="AB3610" s="3">
        <f t="shared" si="484"/>
        <v>513570</v>
      </c>
      <c r="AC3610">
        <f t="shared" si="485"/>
        <v>0</v>
      </c>
      <c r="AD3610" t="str">
        <f>_xlfn.XLOOKUP(V3610,[2]Index!L:L,[2]Index!M:M)</f>
        <v>CN</v>
      </c>
      <c r="AE3610" s="3" t="s">
        <v>43</v>
      </c>
      <c r="AF3610" t="s">
        <v>52</v>
      </c>
      <c r="AG3610" s="7"/>
      <c r="AH3610" t="s">
        <v>72</v>
      </c>
      <c r="AJ3610">
        <f>VLOOKUP(D3610,[3]Multipliers!$B:$AT,36)</f>
        <v>0.86869933004083855</v>
      </c>
      <c r="AK3610">
        <f>VLOOKUP(D3610,[3]Multipliers!$B:$AT,36)</f>
        <v>0.86869933004083855</v>
      </c>
      <c r="AM3610" t="e">
        <f t="shared" si="486"/>
        <v>#DIV/0!</v>
      </c>
    </row>
    <row r="3611" spans="1:39">
      <c r="A3611" s="2" t="str">
        <f t="shared" si="480"/>
        <v>NORDSON ASYMTEKV63UV DAM Dispensing</v>
      </c>
      <c r="B3611" s="2" t="str">
        <f t="shared" si="481"/>
        <v>EQP,DISPENSE,ENCAP-UV DAM,S2-910,ASYMTEK KITRetrofit</v>
      </c>
      <c r="C3611" s="3" t="str">
        <f t="shared" si="479"/>
        <v>iphoneUV DAM DispensingNew Buy</v>
      </c>
      <c r="D3611" s="36">
        <v>386805</v>
      </c>
      <c r="E3611" s="36" t="s">
        <v>3268</v>
      </c>
      <c r="F3611" s="36" t="s">
        <v>378</v>
      </c>
      <c r="G3611" s="36" t="s">
        <v>41</v>
      </c>
      <c r="H3611" s="36" t="s">
        <v>42</v>
      </c>
      <c r="I3611" s="36" t="s">
        <v>43</v>
      </c>
      <c r="J3611" s="36" t="s">
        <v>111</v>
      </c>
      <c r="K3611" s="36" t="s">
        <v>4783</v>
      </c>
      <c r="L3611" s="36" t="s">
        <v>4509</v>
      </c>
      <c r="M3611" s="36" t="s">
        <v>4843</v>
      </c>
      <c r="N3611" s="15">
        <v>27030</v>
      </c>
      <c r="O3611" s="26">
        <v>27030</v>
      </c>
      <c r="P3611" s="36">
        <v>15</v>
      </c>
      <c r="Q3611" s="36" t="s">
        <v>70</v>
      </c>
      <c r="R3611" s="34"/>
      <c r="S3611" s="43"/>
      <c r="T3611" s="43"/>
      <c r="U3611" s="36" t="s">
        <v>382</v>
      </c>
      <c r="V3611" s="36" t="s">
        <v>1209</v>
      </c>
      <c r="W3611" s="37">
        <v>16900</v>
      </c>
      <c r="X3611" s="38"/>
      <c r="Y3611" s="36"/>
      <c r="Z3611" s="3">
        <f t="shared" si="482"/>
        <v>405450</v>
      </c>
      <c r="AA3611" s="3">
        <f t="shared" si="483"/>
        <v>253500</v>
      </c>
      <c r="AB3611" s="3">
        <f t="shared" si="484"/>
        <v>405450</v>
      </c>
      <c r="AC3611">
        <f t="shared" si="485"/>
        <v>0</v>
      </c>
      <c r="AD3611" t="str">
        <f>_xlfn.XLOOKUP(V3611,[2]Index!L:L,[2]Index!M:M)</f>
        <v>CN</v>
      </c>
      <c r="AE3611" s="3" t="s">
        <v>43</v>
      </c>
      <c r="AF3611" t="s">
        <v>52</v>
      </c>
      <c r="AG3611" s="7"/>
      <c r="AH3611" t="s">
        <v>72</v>
      </c>
      <c r="AJ3611">
        <f>VLOOKUP(D3611,[3]Multipliers!$B:$AT,36)</f>
        <v>0.86869933004083855</v>
      </c>
      <c r="AK3611">
        <f>VLOOKUP(D3611,[3]Multipliers!$B:$AT,36)</f>
        <v>0.86869933004083855</v>
      </c>
      <c r="AM3611" t="e">
        <f t="shared" si="486"/>
        <v>#DIV/0!</v>
      </c>
    </row>
    <row r="3612" spans="1:39">
      <c r="A3612" s="2" t="str">
        <f t="shared" si="480"/>
        <v>NORDSON ASYMTEKV63UV DAM Dispensing</v>
      </c>
      <c r="B3612" s="2" t="str">
        <f t="shared" si="481"/>
        <v>EQP,DISPENSE,ENCAP-UV DAM,S2-910,ASYMTEK,RETROFIT KITRetrofit</v>
      </c>
      <c r="C3612" s="3" t="str">
        <f t="shared" si="479"/>
        <v>iphoneUV DAM DispensingNew Buy</v>
      </c>
      <c r="D3612" s="36">
        <v>386806</v>
      </c>
      <c r="E3612" s="36" t="s">
        <v>3268</v>
      </c>
      <c r="F3612" s="36" t="s">
        <v>378</v>
      </c>
      <c r="G3612" s="36" t="s">
        <v>41</v>
      </c>
      <c r="H3612" s="36" t="s">
        <v>42</v>
      </c>
      <c r="I3612" s="36" t="s">
        <v>43</v>
      </c>
      <c r="J3612" s="36" t="s">
        <v>111</v>
      </c>
      <c r="K3612" s="36" t="s">
        <v>4783</v>
      </c>
      <c r="L3612" s="36" t="s">
        <v>4509</v>
      </c>
      <c r="M3612" s="36" t="s">
        <v>4784</v>
      </c>
      <c r="N3612" s="15">
        <v>27030</v>
      </c>
      <c r="O3612" s="26">
        <v>27030</v>
      </c>
      <c r="P3612" s="36">
        <v>6</v>
      </c>
      <c r="Q3612" s="36" t="s">
        <v>70</v>
      </c>
      <c r="R3612" s="34"/>
      <c r="S3612" s="43"/>
      <c r="T3612" s="43"/>
      <c r="U3612" s="36" t="s">
        <v>382</v>
      </c>
      <c r="V3612" s="36" t="s">
        <v>85</v>
      </c>
      <c r="W3612" s="37">
        <v>16900</v>
      </c>
      <c r="X3612" s="38"/>
      <c r="Y3612" s="36"/>
      <c r="Z3612" s="3">
        <f t="shared" si="482"/>
        <v>162180</v>
      </c>
      <c r="AA3612" s="3">
        <f t="shared" si="483"/>
        <v>101400</v>
      </c>
      <c r="AB3612" s="3">
        <f t="shared" si="484"/>
        <v>162180</v>
      </c>
      <c r="AC3612">
        <f t="shared" si="485"/>
        <v>0</v>
      </c>
      <c r="AD3612" t="str">
        <f>_xlfn.XLOOKUP(V3612,[2]Index!L:L,[2]Index!M:M)</f>
        <v>CN</v>
      </c>
      <c r="AE3612" s="3" t="s">
        <v>5821</v>
      </c>
      <c r="AF3612" t="s">
        <v>52</v>
      </c>
      <c r="AG3612" s="7"/>
      <c r="AH3612" t="s">
        <v>72</v>
      </c>
      <c r="AJ3612">
        <f>VLOOKUP(D3612,[3]Multipliers!$B:$AT,36)</f>
        <v>0.86869933004083855</v>
      </c>
      <c r="AK3612">
        <f>VLOOKUP(D3612,[3]Multipliers!$B:$AT,36)</f>
        <v>0.86869933004083855</v>
      </c>
      <c r="AM3612" t="e">
        <f t="shared" si="486"/>
        <v>#DIV/0!</v>
      </c>
    </row>
    <row r="3613" spans="1:39">
      <c r="A3613" s="2" t="str">
        <f t="shared" si="480"/>
        <v>NORDSON ASYMTEKV63UV DAM Dispensing</v>
      </c>
      <c r="B3613" s="2" t="str">
        <f t="shared" si="481"/>
        <v>EQP,DISPENSE,ENCAP-UV DAM,S2-910,ASYMTEK,RETROFIT KITRetrofit</v>
      </c>
      <c r="C3613" s="3" t="str">
        <f t="shared" si="479"/>
        <v>iphoneUV DAM DispensingNew Buy</v>
      </c>
      <c r="D3613" s="36">
        <v>386806</v>
      </c>
      <c r="E3613" s="36" t="s">
        <v>3268</v>
      </c>
      <c r="F3613" s="36" t="s">
        <v>378</v>
      </c>
      <c r="G3613" s="36" t="s">
        <v>41</v>
      </c>
      <c r="H3613" s="36" t="s">
        <v>42</v>
      </c>
      <c r="I3613" s="36" t="s">
        <v>43</v>
      </c>
      <c r="J3613" s="36" t="s">
        <v>111</v>
      </c>
      <c r="K3613" s="36" t="s">
        <v>4783</v>
      </c>
      <c r="L3613" s="36" t="s">
        <v>4509</v>
      </c>
      <c r="M3613" s="36" t="s">
        <v>4784</v>
      </c>
      <c r="N3613" s="17">
        <v>27030</v>
      </c>
      <c r="O3613" s="26">
        <v>27030</v>
      </c>
      <c r="P3613" s="36">
        <v>7</v>
      </c>
      <c r="Q3613" s="36" t="s">
        <v>70</v>
      </c>
      <c r="R3613" s="34"/>
      <c r="S3613" s="43"/>
      <c r="T3613" s="43"/>
      <c r="U3613" s="36" t="s">
        <v>382</v>
      </c>
      <c r="V3613" s="36" t="s">
        <v>146</v>
      </c>
      <c r="W3613" s="37">
        <v>16900</v>
      </c>
      <c r="X3613" s="38"/>
      <c r="Y3613" s="36"/>
      <c r="Z3613" s="3">
        <f t="shared" si="482"/>
        <v>189210</v>
      </c>
      <c r="AA3613" s="3">
        <f t="shared" si="483"/>
        <v>118300</v>
      </c>
      <c r="AB3613" s="3">
        <f t="shared" si="484"/>
        <v>189210</v>
      </c>
      <c r="AC3613">
        <f t="shared" si="485"/>
        <v>0</v>
      </c>
      <c r="AD3613" t="str">
        <f>_xlfn.XLOOKUP(V3613,[2]Index!L:L,[2]Index!M:M)</f>
        <v>CN</v>
      </c>
      <c r="AE3613" s="3" t="s">
        <v>5821</v>
      </c>
      <c r="AF3613" t="s">
        <v>52</v>
      </c>
      <c r="AG3613" s="7"/>
      <c r="AH3613" t="s">
        <v>72</v>
      </c>
      <c r="AJ3613">
        <f>VLOOKUP(D3613,[3]Multipliers!$B:$AT,36)</f>
        <v>0.86869933004083855</v>
      </c>
      <c r="AK3613">
        <f>VLOOKUP(D3613,[3]Multipliers!$B:$AT,36)</f>
        <v>0.86869933004083855</v>
      </c>
      <c r="AM3613">
        <f t="shared" si="486"/>
        <v>0</v>
      </c>
    </row>
    <row r="3614" spans="1:39">
      <c r="A3614" s="2" t="str">
        <f t="shared" si="480"/>
        <v>NORDSON ASYMTEKV64UV DAM Dispensing</v>
      </c>
      <c r="B3614" s="2" t="str">
        <f t="shared" si="481"/>
        <v>EQP,DISPENSE,ENCAP-UV DAM,S2-910,ASYMTEK,RETROFIT KITRetrofit</v>
      </c>
      <c r="C3614" s="3" t="str">
        <f t="shared" si="479"/>
        <v>iphoneUV DAM DispensingNew Buy</v>
      </c>
      <c r="D3614" s="36">
        <v>386818</v>
      </c>
      <c r="E3614" s="36" t="s">
        <v>3268</v>
      </c>
      <c r="F3614" s="36" t="s">
        <v>378</v>
      </c>
      <c r="G3614" s="36" t="s">
        <v>41</v>
      </c>
      <c r="H3614" s="36" t="s">
        <v>65</v>
      </c>
      <c r="I3614" s="36" t="s">
        <v>43</v>
      </c>
      <c r="J3614" s="36" t="s">
        <v>111</v>
      </c>
      <c r="K3614" s="36" t="s">
        <v>4844</v>
      </c>
      <c r="L3614" s="36" t="s">
        <v>4509</v>
      </c>
      <c r="M3614" s="36" t="s">
        <v>4784</v>
      </c>
      <c r="N3614" s="17">
        <v>27030</v>
      </c>
      <c r="O3614" s="26">
        <v>27030</v>
      </c>
      <c r="P3614" s="36">
        <v>5</v>
      </c>
      <c r="Q3614" s="36" t="s">
        <v>70</v>
      </c>
      <c r="R3614" s="34"/>
      <c r="S3614" s="43"/>
      <c r="T3614" s="43"/>
      <c r="U3614" s="36" t="s">
        <v>382</v>
      </c>
      <c r="V3614" s="36" t="s">
        <v>85</v>
      </c>
      <c r="W3614" s="37">
        <v>16900</v>
      </c>
      <c r="X3614" s="38"/>
      <c r="Y3614" s="36"/>
      <c r="Z3614" s="3">
        <f t="shared" si="482"/>
        <v>135150</v>
      </c>
      <c r="AA3614" s="3">
        <f t="shared" si="483"/>
        <v>84500</v>
      </c>
      <c r="AB3614" s="3">
        <f t="shared" si="484"/>
        <v>135150</v>
      </c>
      <c r="AC3614">
        <f t="shared" si="485"/>
        <v>0</v>
      </c>
      <c r="AD3614" t="str">
        <f>_xlfn.XLOOKUP(V3614,[2]Index!L:L,[2]Index!M:M)</f>
        <v>CN</v>
      </c>
      <c r="AE3614" s="3" t="s">
        <v>5821</v>
      </c>
      <c r="AF3614" t="s">
        <v>52</v>
      </c>
      <c r="AG3614" s="7"/>
      <c r="AH3614" t="s">
        <v>72</v>
      </c>
      <c r="AJ3614">
        <f>VLOOKUP(D3614,[3]Multipliers!$B:$AT,36)</f>
        <v>0.86869933004083855</v>
      </c>
      <c r="AK3614">
        <f>VLOOKUP(D3614,[3]Multipliers!$B:$AT,36)</f>
        <v>0.86869933004083855</v>
      </c>
      <c r="AM3614">
        <f t="shared" si="486"/>
        <v>0</v>
      </c>
    </row>
    <row r="3615" spans="1:39">
      <c r="A3615" s="2" t="str">
        <f t="shared" si="480"/>
        <v>HAN'S LASER TECHNOLOGY CO., LTD.V642D Laser</v>
      </c>
      <c r="B3615" s="2" t="str">
        <f t="shared" si="481"/>
        <v>EQP,2D LASER,HL-2000XA,2 PENAL,HANSDCO</v>
      </c>
      <c r="C3615" s="3" t="str">
        <f t="shared" si="479"/>
        <v>iphone2D LaserNew Buy</v>
      </c>
      <c r="D3615" s="36" t="s">
        <v>60</v>
      </c>
      <c r="E3615" s="36" t="s">
        <v>3590</v>
      </c>
      <c r="F3615" s="36" t="s">
        <v>378</v>
      </c>
      <c r="G3615" s="36" t="s">
        <v>41</v>
      </c>
      <c r="H3615" s="36" t="s">
        <v>65</v>
      </c>
      <c r="I3615" s="36" t="s">
        <v>193</v>
      </c>
      <c r="J3615" s="36" t="s">
        <v>66</v>
      </c>
      <c r="K3615" s="36" t="s">
        <v>4850</v>
      </c>
      <c r="L3615" s="36" t="s">
        <v>442</v>
      </c>
      <c r="M3615" s="36" t="s">
        <v>4851</v>
      </c>
      <c r="N3615" s="17">
        <v>276</v>
      </c>
      <c r="O3615" s="26">
        <v>276</v>
      </c>
      <c r="P3615" s="36">
        <v>3</v>
      </c>
      <c r="Q3615" s="36"/>
      <c r="R3615" s="34"/>
      <c r="S3615" s="43"/>
      <c r="T3615" s="43"/>
      <c r="U3615" s="36" t="s">
        <v>382</v>
      </c>
      <c r="V3615" s="36" t="s">
        <v>1209</v>
      </c>
      <c r="W3615" s="37">
        <v>276</v>
      </c>
      <c r="X3615" s="38"/>
      <c r="Y3615" s="36"/>
      <c r="Z3615" s="3">
        <f t="shared" si="482"/>
        <v>828</v>
      </c>
      <c r="AA3615" s="3">
        <f t="shared" si="483"/>
        <v>828</v>
      </c>
      <c r="AB3615" s="3">
        <f t="shared" si="484"/>
        <v>828</v>
      </c>
      <c r="AC3615">
        <f t="shared" si="485"/>
        <v>0</v>
      </c>
      <c r="AD3615" t="str">
        <f>_xlfn.XLOOKUP(V3615,[2]Index!L:L,[2]Index!M:M)</f>
        <v>CN</v>
      </c>
      <c r="AE3615" s="3" t="s">
        <v>43</v>
      </c>
      <c r="AF3615" t="s">
        <v>52</v>
      </c>
      <c r="AG3615" s="7"/>
      <c r="AH3615" t="s">
        <v>196</v>
      </c>
      <c r="AJ3615">
        <f>VLOOKUP(D3615,[3]Multipliers!$B:$AT,36)</f>
        <v>1</v>
      </c>
      <c r="AK3615">
        <f>VLOOKUP(D3615,[3]Multipliers!$B:$AT,36)</f>
        <v>1</v>
      </c>
      <c r="AM3615">
        <f t="shared" si="486"/>
        <v>0</v>
      </c>
    </row>
    <row r="3616" spans="1:39">
      <c r="A3616" s="2" t="str">
        <f t="shared" si="480"/>
        <v>HAN'S LASER TECHNOLOGY CO., LTD.V642D Laser</v>
      </c>
      <c r="B3616" s="2" t="str">
        <f t="shared" si="481"/>
        <v>EQP,LASER BARCODE MACHINE HL-2000XA,HANSDCO</v>
      </c>
      <c r="C3616" s="3" t="str">
        <f t="shared" si="479"/>
        <v>iphone2D LaserNew Buy</v>
      </c>
      <c r="D3616" s="36" t="s">
        <v>60</v>
      </c>
      <c r="E3616" s="36" t="s">
        <v>3590</v>
      </c>
      <c r="F3616" s="36" t="s">
        <v>378</v>
      </c>
      <c r="G3616" s="36" t="s">
        <v>41</v>
      </c>
      <c r="H3616" s="36" t="s">
        <v>65</v>
      </c>
      <c r="I3616" s="36" t="s">
        <v>193</v>
      </c>
      <c r="J3616" s="36" t="s">
        <v>66</v>
      </c>
      <c r="K3616" s="36" t="s">
        <v>4852</v>
      </c>
      <c r="L3616" s="36" t="s">
        <v>442</v>
      </c>
      <c r="M3616" s="36" t="s">
        <v>4853</v>
      </c>
      <c r="N3616" s="17">
        <v>276</v>
      </c>
      <c r="O3616" s="26">
        <v>276</v>
      </c>
      <c r="P3616" s="36">
        <v>2</v>
      </c>
      <c r="Q3616" s="36"/>
      <c r="R3616" s="34"/>
      <c r="S3616" s="43"/>
      <c r="T3616" s="43"/>
      <c r="U3616" s="36" t="s">
        <v>382</v>
      </c>
      <c r="V3616" s="36" t="s">
        <v>1209</v>
      </c>
      <c r="W3616" s="37">
        <v>276</v>
      </c>
      <c r="X3616" s="38"/>
      <c r="Y3616" s="36"/>
      <c r="Z3616" s="3">
        <f t="shared" si="482"/>
        <v>552</v>
      </c>
      <c r="AA3616" s="3">
        <f t="shared" si="483"/>
        <v>552</v>
      </c>
      <c r="AB3616" s="3">
        <f t="shared" si="484"/>
        <v>552</v>
      </c>
      <c r="AC3616">
        <f t="shared" si="485"/>
        <v>0</v>
      </c>
      <c r="AD3616" t="str">
        <f>_xlfn.XLOOKUP(V3616,[2]Index!L:L,[2]Index!M:M)</f>
        <v>CN</v>
      </c>
      <c r="AE3616" s="3" t="s">
        <v>43</v>
      </c>
      <c r="AF3616" t="s">
        <v>52</v>
      </c>
      <c r="AG3616" s="7"/>
      <c r="AH3616" t="s">
        <v>196</v>
      </c>
      <c r="AJ3616">
        <f>VLOOKUP(D3616,[3]Multipliers!$B:$AT,36)</f>
        <v>1</v>
      </c>
      <c r="AK3616">
        <f>VLOOKUP(D3616,[3]Multipliers!$B:$AT,36)</f>
        <v>1</v>
      </c>
      <c r="AM3616">
        <f t="shared" si="486"/>
        <v>0</v>
      </c>
    </row>
    <row r="3617" spans="1:39">
      <c r="A3617" s="2" t="str">
        <f t="shared" si="480"/>
        <v>HAN'S LASER TECHNOLOGY CO., LTD.V642D Laser</v>
      </c>
      <c r="B3617" s="2" t="str">
        <f t="shared" si="481"/>
        <v>EQP,LASER BARCODE MACHINE HL-2000XA,HANSDCO</v>
      </c>
      <c r="C3617" s="3" t="str">
        <f t="shared" si="479"/>
        <v>iphone2D LaserNew Buy</v>
      </c>
      <c r="D3617" s="36" t="s">
        <v>60</v>
      </c>
      <c r="E3617" s="36" t="s">
        <v>3590</v>
      </c>
      <c r="F3617" s="36" t="s">
        <v>378</v>
      </c>
      <c r="G3617" s="36" t="s">
        <v>41</v>
      </c>
      <c r="H3617" s="36" t="s">
        <v>65</v>
      </c>
      <c r="I3617" s="36" t="s">
        <v>193</v>
      </c>
      <c r="J3617" s="36" t="s">
        <v>66</v>
      </c>
      <c r="K3617" s="36" t="s">
        <v>4852</v>
      </c>
      <c r="L3617" s="36" t="s">
        <v>442</v>
      </c>
      <c r="M3617" s="36" t="s">
        <v>4853</v>
      </c>
      <c r="N3617" s="17">
        <v>276</v>
      </c>
      <c r="O3617" s="26">
        <v>276</v>
      </c>
      <c r="P3617" s="36">
        <v>1</v>
      </c>
      <c r="Q3617" s="36"/>
      <c r="R3617" s="34"/>
      <c r="S3617" s="43"/>
      <c r="T3617" s="43"/>
      <c r="U3617" s="36" t="s">
        <v>382</v>
      </c>
      <c r="V3617" s="36" t="s">
        <v>1209</v>
      </c>
      <c r="W3617" s="37">
        <v>276</v>
      </c>
      <c r="X3617" s="38"/>
      <c r="Y3617" s="36"/>
      <c r="Z3617" s="3">
        <f t="shared" si="482"/>
        <v>276</v>
      </c>
      <c r="AA3617" s="3">
        <f t="shared" si="483"/>
        <v>276</v>
      </c>
      <c r="AB3617" s="3">
        <f t="shared" si="484"/>
        <v>276</v>
      </c>
      <c r="AC3617">
        <f t="shared" si="485"/>
        <v>0</v>
      </c>
      <c r="AD3617" t="str">
        <f>_xlfn.XLOOKUP(V3617,[2]Index!L:L,[2]Index!M:M)</f>
        <v>CN</v>
      </c>
      <c r="AE3617" s="3" t="s">
        <v>43</v>
      </c>
      <c r="AF3617" t="s">
        <v>52</v>
      </c>
      <c r="AG3617" s="7"/>
      <c r="AH3617" t="s">
        <v>196</v>
      </c>
      <c r="AJ3617">
        <f>VLOOKUP(D3617,[3]Multipliers!$B:$AT,36)</f>
        <v>1</v>
      </c>
      <c r="AK3617">
        <f>VLOOKUP(D3617,[3]Multipliers!$B:$AT,36)</f>
        <v>1</v>
      </c>
      <c r="AM3617">
        <f t="shared" si="486"/>
        <v>0</v>
      </c>
    </row>
    <row r="3618" spans="1:39">
      <c r="A3618" s="2" t="str">
        <f t="shared" si="480"/>
        <v>HAN'S LASER TECHNOLOGY CO., LTD.V642D Laser</v>
      </c>
      <c r="B3618" s="2" t="str">
        <f t="shared" si="481"/>
        <v>EQP, SMT,2D BARCODE LASER, HANSDCO</v>
      </c>
      <c r="C3618" s="3" t="str">
        <f t="shared" si="479"/>
        <v>iphone2D LaserNew Buy</v>
      </c>
      <c r="D3618" s="2" t="s">
        <v>60</v>
      </c>
      <c r="E3618" s="2" t="s">
        <v>3590</v>
      </c>
      <c r="F3618" s="2" t="s">
        <v>378</v>
      </c>
      <c r="G3618" s="2" t="s">
        <v>41</v>
      </c>
      <c r="H3618" s="2" t="s">
        <v>65</v>
      </c>
      <c r="I3618" s="2" t="s">
        <v>193</v>
      </c>
      <c r="J3618" s="2" t="s">
        <v>66</v>
      </c>
      <c r="K3618" s="2" t="s">
        <v>4854</v>
      </c>
      <c r="L3618" s="2" t="s">
        <v>442</v>
      </c>
      <c r="M3618" s="2" t="s">
        <v>4855</v>
      </c>
      <c r="N3618" s="13">
        <v>276</v>
      </c>
      <c r="O3618" s="2">
        <v>276</v>
      </c>
      <c r="P3618" s="2">
        <v>1</v>
      </c>
      <c r="Q3618" s="2"/>
      <c r="R3618" s="2"/>
      <c r="S3618" s="2"/>
      <c r="T3618" s="2"/>
      <c r="U3618" s="2" t="s">
        <v>382</v>
      </c>
      <c r="V3618" s="2" t="s">
        <v>1209</v>
      </c>
      <c r="W3618" s="2">
        <v>276</v>
      </c>
      <c r="X3618" s="2"/>
      <c r="Y3618" s="2"/>
      <c r="Z3618" s="3">
        <f t="shared" si="482"/>
        <v>276</v>
      </c>
      <c r="AA3618" s="3">
        <f t="shared" si="483"/>
        <v>276</v>
      </c>
      <c r="AB3618" s="3">
        <f t="shared" si="484"/>
        <v>276</v>
      </c>
      <c r="AC3618">
        <f t="shared" si="485"/>
        <v>0</v>
      </c>
      <c r="AD3618" t="str">
        <f>_xlfn.XLOOKUP(V3618,[2]Index!L:L,[2]Index!M:M)</f>
        <v>CN</v>
      </c>
      <c r="AE3618" s="3" t="s">
        <v>43</v>
      </c>
      <c r="AF3618" t="s">
        <v>52</v>
      </c>
      <c r="AG3618" s="7"/>
      <c r="AH3618" t="s">
        <v>196</v>
      </c>
      <c r="AJ3618">
        <f>VLOOKUP(D3618,[3]Multipliers!$B:$AT,36)</f>
        <v>1</v>
      </c>
      <c r="AK3618">
        <f>VLOOKUP(D3618,[3]Multipliers!$B:$AT,36)</f>
        <v>1</v>
      </c>
      <c r="AM3618">
        <f t="shared" si="486"/>
        <v>0</v>
      </c>
    </row>
    <row r="3619" spans="1:39">
      <c r="A3619" s="2" t="str">
        <f t="shared" si="480"/>
        <v>JUSTECH (JIANGSU) PRECISION INDUSTRY CO., LTD.V64VFOP</v>
      </c>
      <c r="B3619" s="2" t="str">
        <f t="shared" si="481"/>
        <v>EQP,AE,VFOP,V57-V64,JUSTECH,RETROFIT KITRetrofit</v>
      </c>
      <c r="C3619" s="3" t="str">
        <f t="shared" si="479"/>
        <v>iphoneVFOPNew Buy</v>
      </c>
      <c r="D3619" s="2">
        <v>385296</v>
      </c>
      <c r="E3619" s="2" t="s">
        <v>39</v>
      </c>
      <c r="F3619" s="2" t="s">
        <v>40</v>
      </c>
      <c r="G3619" s="2" t="s">
        <v>41</v>
      </c>
      <c r="H3619" s="2" t="s">
        <v>65</v>
      </c>
      <c r="I3619" s="2" t="s">
        <v>43</v>
      </c>
      <c r="J3619" s="2" t="s">
        <v>80</v>
      </c>
      <c r="K3619" s="2" t="s">
        <v>4900</v>
      </c>
      <c r="L3619" s="2" t="s">
        <v>4408</v>
      </c>
      <c r="M3619" s="2" t="s">
        <v>4901</v>
      </c>
      <c r="N3619" s="13">
        <v>31327.02</v>
      </c>
      <c r="O3619" s="2">
        <v>26646</v>
      </c>
      <c r="P3619" s="2">
        <v>5</v>
      </c>
      <c r="Q3619" s="2" t="s">
        <v>70</v>
      </c>
      <c r="R3619" s="2"/>
      <c r="S3619" s="2"/>
      <c r="T3619" s="2"/>
      <c r="U3619" s="2" t="s">
        <v>3923</v>
      </c>
      <c r="V3619" s="2" t="s">
        <v>71</v>
      </c>
      <c r="W3619" s="2">
        <v>23770</v>
      </c>
      <c r="X3619" s="2"/>
      <c r="Y3619" s="2">
        <v>850</v>
      </c>
      <c r="Z3619" s="3">
        <f t="shared" si="482"/>
        <v>156635.1</v>
      </c>
      <c r="AA3619" s="3">
        <f t="shared" si="483"/>
        <v>118850</v>
      </c>
      <c r="AB3619" s="3">
        <f t="shared" si="484"/>
        <v>133230</v>
      </c>
      <c r="AC3619">
        <f t="shared" si="485"/>
        <v>23405.100000000006</v>
      </c>
      <c r="AD3619" t="str">
        <f>_xlfn.XLOOKUP(V3619,[2]Index!L:L,[2]Index!M:M)</f>
        <v>CN</v>
      </c>
      <c r="AE3619" s="3" t="s">
        <v>5821</v>
      </c>
      <c r="AF3619" t="s">
        <v>52</v>
      </c>
      <c r="AG3619" s="7"/>
      <c r="AH3619" t="s">
        <v>72</v>
      </c>
      <c r="AJ3619">
        <f>VLOOKUP(D3619,[3]Multipliers!$B:$AT,36)</f>
        <v>1.7555866337370192</v>
      </c>
      <c r="AK3619">
        <f>VLOOKUP(D3619,[3]Multipliers!$B:$AT,36)</f>
        <v>1.7555866337370192</v>
      </c>
      <c r="AM3619">
        <f t="shared" si="486"/>
        <v>0</v>
      </c>
    </row>
    <row r="3620" spans="1:39">
      <c r="A3620" s="2" t="str">
        <f t="shared" si="480"/>
        <v>JUSTECH (JIANGSU) PRECISION INDUSTRY CO., LTD.V64VFOP</v>
      </c>
      <c r="B3620" s="2" t="str">
        <f t="shared" si="481"/>
        <v>EQP,AE,VFOP,V57-V64,JUSTECH,RETROFIT KITRetrofit</v>
      </c>
      <c r="C3620" s="3" t="str">
        <f t="shared" si="479"/>
        <v>iphoneVFOPNew Buy</v>
      </c>
      <c r="D3620" s="39">
        <v>385296</v>
      </c>
      <c r="E3620" s="39" t="s">
        <v>39</v>
      </c>
      <c r="F3620" s="39" t="s">
        <v>40</v>
      </c>
      <c r="G3620" s="39" t="s">
        <v>41</v>
      </c>
      <c r="H3620" s="39" t="s">
        <v>65</v>
      </c>
      <c r="I3620" s="39" t="s">
        <v>43</v>
      </c>
      <c r="J3620" s="39" t="s">
        <v>80</v>
      </c>
      <c r="K3620" s="39" t="s">
        <v>4900</v>
      </c>
      <c r="L3620" s="39" t="s">
        <v>4408</v>
      </c>
      <c r="M3620" s="39" t="s">
        <v>4901</v>
      </c>
      <c r="N3620" s="40">
        <v>31327.02</v>
      </c>
      <c r="O3620" s="26">
        <v>26646</v>
      </c>
      <c r="P3620" s="39">
        <v>4</v>
      </c>
      <c r="Q3620" s="39" t="s">
        <v>70</v>
      </c>
      <c r="R3620" s="39"/>
      <c r="S3620" s="39"/>
      <c r="T3620" s="39"/>
      <c r="U3620" s="39" t="s">
        <v>3923</v>
      </c>
      <c r="V3620" s="39" t="s">
        <v>85</v>
      </c>
      <c r="W3620" s="24">
        <v>23770</v>
      </c>
      <c r="X3620" s="41"/>
      <c r="Y3620" s="42">
        <v>850</v>
      </c>
      <c r="Z3620" s="3">
        <f t="shared" si="482"/>
        <v>125308.08</v>
      </c>
      <c r="AA3620" s="3">
        <f t="shared" si="483"/>
        <v>95080</v>
      </c>
      <c r="AB3620" s="3">
        <f t="shared" si="484"/>
        <v>106584</v>
      </c>
      <c r="AC3620">
        <f t="shared" si="485"/>
        <v>18724.080000000002</v>
      </c>
      <c r="AD3620" t="str">
        <f>_xlfn.XLOOKUP(V3620,[2]Index!L:L,[2]Index!M:M)</f>
        <v>CN</v>
      </c>
      <c r="AE3620" s="3" t="s">
        <v>5821</v>
      </c>
      <c r="AF3620" t="s">
        <v>52</v>
      </c>
      <c r="AG3620" s="7"/>
      <c r="AH3620" t="s">
        <v>72</v>
      </c>
      <c r="AJ3620">
        <f>VLOOKUP(D3620,[3]Multipliers!$B:$AT,36)</f>
        <v>1.7555866337370192</v>
      </c>
      <c r="AK3620">
        <f>VLOOKUP(D3620,[3]Multipliers!$B:$AT,36)</f>
        <v>1.7555866337370192</v>
      </c>
      <c r="AM3620">
        <f t="shared" si="486"/>
        <v>0</v>
      </c>
    </row>
    <row r="3621" spans="1:39">
      <c r="A3621" s="2" t="str">
        <f t="shared" si="480"/>
        <v>JUSTECH (JIANGSU) PRECISION INDUSTRY CO., LTD.V63VFOP</v>
      </c>
      <c r="B3621" s="2" t="str">
        <f t="shared" si="481"/>
        <v>EQP,AE,VFOP,V57-V63,JUSTECH,RETROFIT KITRetrofit</v>
      </c>
      <c r="C3621" s="3" t="str">
        <f t="shared" si="479"/>
        <v>iphoneVFOPNew Buy</v>
      </c>
      <c r="D3621" s="39">
        <v>385029</v>
      </c>
      <c r="E3621" s="39" t="s">
        <v>39</v>
      </c>
      <c r="F3621" s="39" t="s">
        <v>40</v>
      </c>
      <c r="G3621" s="39" t="s">
        <v>41</v>
      </c>
      <c r="H3621" s="39" t="s">
        <v>42</v>
      </c>
      <c r="I3621" s="39" t="s">
        <v>43</v>
      </c>
      <c r="J3621" s="39" t="s">
        <v>80</v>
      </c>
      <c r="K3621" s="39" t="s">
        <v>4902</v>
      </c>
      <c r="L3621" s="39" t="s">
        <v>4408</v>
      </c>
      <c r="M3621" s="39" t="s">
        <v>4903</v>
      </c>
      <c r="N3621" s="40">
        <v>27013.02</v>
      </c>
      <c r="O3621" s="26">
        <v>23770</v>
      </c>
      <c r="P3621" s="39">
        <v>2</v>
      </c>
      <c r="Q3621" s="39" t="s">
        <v>70</v>
      </c>
      <c r="R3621" s="39"/>
      <c r="S3621" s="39"/>
      <c r="T3621" s="39"/>
      <c r="U3621" s="39" t="s">
        <v>3923</v>
      </c>
      <c r="V3621" s="39" t="s">
        <v>51</v>
      </c>
      <c r="W3621" s="24">
        <v>23770</v>
      </c>
      <c r="X3621" s="41"/>
      <c r="Y3621" s="42">
        <v>850</v>
      </c>
      <c r="Z3621" s="3">
        <f t="shared" si="482"/>
        <v>54026.04</v>
      </c>
      <c r="AA3621" s="3">
        <f t="shared" si="483"/>
        <v>47540</v>
      </c>
      <c r="AB3621" s="3">
        <f t="shared" si="484"/>
        <v>47540</v>
      </c>
      <c r="AC3621">
        <f t="shared" si="485"/>
        <v>6486.0400000000009</v>
      </c>
      <c r="AD3621" t="e">
        <f>_xlfn.XLOOKUP(V3621,[2]Index!L:L,[2]Index!M:M)</f>
        <v>#N/A</v>
      </c>
      <c r="AE3621" s="3" t="s">
        <v>5821</v>
      </c>
      <c r="AF3621" t="s">
        <v>52</v>
      </c>
      <c r="AG3621" s="7"/>
      <c r="AH3621" t="s">
        <v>72</v>
      </c>
      <c r="AJ3621">
        <f>VLOOKUP(D3621,[3]Multipliers!$B:$AT,36)</f>
        <v>1.7821004621379164</v>
      </c>
      <c r="AK3621">
        <f>VLOOKUP(D3621,[3]Multipliers!$B:$AT,36)</f>
        <v>1.7821004621379164</v>
      </c>
      <c r="AM3621">
        <f t="shared" si="486"/>
        <v>0</v>
      </c>
    </row>
    <row r="3622" spans="1:39">
      <c r="A3622" s="2" t="str">
        <f t="shared" si="480"/>
        <v>JUSTECH (JIANGSU) PRECISION INDUSTRY CO., LTD.V64CAMI</v>
      </c>
      <c r="B3622" s="2" t="str">
        <f t="shared" si="481"/>
        <v>EQP,AE,CAMI,V57-V64,JUSTECH,RETROFIT KITRetrofit</v>
      </c>
      <c r="C3622" s="3" t="str">
        <f t="shared" si="479"/>
        <v>iphoneCAMINew Buy</v>
      </c>
      <c r="D3622" s="39">
        <v>385789</v>
      </c>
      <c r="E3622" s="39" t="s">
        <v>39</v>
      </c>
      <c r="F3622" s="39" t="s">
        <v>40</v>
      </c>
      <c r="G3622" s="39" t="s">
        <v>41</v>
      </c>
      <c r="H3622" s="39" t="s">
        <v>65</v>
      </c>
      <c r="I3622" s="39" t="s">
        <v>43</v>
      </c>
      <c r="J3622" s="39" t="s">
        <v>80</v>
      </c>
      <c r="K3622" s="39" t="s">
        <v>4904</v>
      </c>
      <c r="L3622" s="39" t="s">
        <v>4421</v>
      </c>
      <c r="M3622" s="39" t="s">
        <v>4905</v>
      </c>
      <c r="N3622" s="40">
        <v>14153.69</v>
      </c>
      <c r="O3622" s="26">
        <v>12120</v>
      </c>
      <c r="P3622" s="39">
        <v>3</v>
      </c>
      <c r="Q3622" s="39" t="s">
        <v>70</v>
      </c>
      <c r="R3622" s="39"/>
      <c r="S3622" s="39"/>
      <c r="T3622" s="39"/>
      <c r="U3622" s="39" t="s">
        <v>3923</v>
      </c>
      <c r="V3622" s="39" t="s">
        <v>71</v>
      </c>
      <c r="W3622" s="24">
        <v>12120</v>
      </c>
      <c r="X3622" s="41"/>
      <c r="Y3622" s="42">
        <v>850</v>
      </c>
      <c r="Z3622" s="3">
        <f t="shared" si="482"/>
        <v>42461.07</v>
      </c>
      <c r="AA3622" s="3">
        <f t="shared" si="483"/>
        <v>36360</v>
      </c>
      <c r="AB3622" s="3">
        <f t="shared" si="484"/>
        <v>36360</v>
      </c>
      <c r="AC3622">
        <f t="shared" si="485"/>
        <v>6101.07</v>
      </c>
      <c r="AD3622" t="str">
        <f>_xlfn.XLOOKUP(V3622,[2]Index!L:L,[2]Index!M:M)</f>
        <v>CN</v>
      </c>
      <c r="AE3622" s="3" t="s">
        <v>5821</v>
      </c>
      <c r="AF3622" t="s">
        <v>52</v>
      </c>
      <c r="AG3622" s="7"/>
      <c r="AH3622" t="s">
        <v>72</v>
      </c>
      <c r="AJ3622">
        <f>VLOOKUP(D3622,[3]Multipliers!$B:$AT,36)</f>
        <v>0.35467479995638368</v>
      </c>
      <c r="AK3622">
        <f>VLOOKUP(D3622,[3]Multipliers!$B:$AT,36)</f>
        <v>0.35467479995638368</v>
      </c>
      <c r="AM3622">
        <f t="shared" si="486"/>
        <v>0</v>
      </c>
    </row>
    <row r="3623" spans="1:39">
      <c r="A3623" s="2" t="str">
        <f t="shared" si="480"/>
        <v>JUSTECH (JIANGSU) PRECISION INDUSTRY CO., LTD.V64VPFP</v>
      </c>
      <c r="B3623" s="2" t="str">
        <f t="shared" si="481"/>
        <v>EQP,AE,VPFP,V57-V64,JUSTECH,RETROFIT KITRetrofit</v>
      </c>
      <c r="C3623" s="3" t="str">
        <f t="shared" si="479"/>
        <v>iphoneVPFPNew Buy</v>
      </c>
      <c r="D3623" s="39">
        <v>385312</v>
      </c>
      <c r="E3623" s="39" t="s">
        <v>39</v>
      </c>
      <c r="F3623" s="39" t="s">
        <v>40</v>
      </c>
      <c r="G3623" s="39" t="s">
        <v>41</v>
      </c>
      <c r="H3623" s="39" t="s">
        <v>65</v>
      </c>
      <c r="I3623" s="39" t="s">
        <v>43</v>
      </c>
      <c r="J3623" s="39" t="s">
        <v>80</v>
      </c>
      <c r="K3623" s="39" t="s">
        <v>4906</v>
      </c>
      <c r="L3623" s="39" t="s">
        <v>4418</v>
      </c>
      <c r="M3623" s="39" t="s">
        <v>4907</v>
      </c>
      <c r="N3623" s="40">
        <v>16858.61</v>
      </c>
      <c r="O3623" s="26">
        <v>14955.61</v>
      </c>
      <c r="P3623" s="39">
        <v>2</v>
      </c>
      <c r="Q3623" s="39" t="s">
        <v>70</v>
      </c>
      <c r="R3623" s="39"/>
      <c r="S3623" s="39"/>
      <c r="T3623" s="39"/>
      <c r="U3623" s="39" t="s">
        <v>3923</v>
      </c>
      <c r="V3623" s="39" t="s">
        <v>71</v>
      </c>
      <c r="W3623" s="24">
        <v>10780</v>
      </c>
      <c r="X3623" s="41"/>
      <c r="Y3623" s="42">
        <v>850</v>
      </c>
      <c r="Z3623" s="3">
        <f t="shared" si="482"/>
        <v>33717.22</v>
      </c>
      <c r="AA3623" s="3">
        <f t="shared" si="483"/>
        <v>21560</v>
      </c>
      <c r="AB3623" s="3">
        <f t="shared" si="484"/>
        <v>29911.22</v>
      </c>
      <c r="AC3623">
        <f t="shared" si="485"/>
        <v>3806</v>
      </c>
      <c r="AD3623" t="str">
        <f>_xlfn.XLOOKUP(V3623,[2]Index!L:L,[2]Index!M:M)</f>
        <v>CN</v>
      </c>
      <c r="AE3623" s="3" t="s">
        <v>5821</v>
      </c>
      <c r="AF3623" t="s">
        <v>52</v>
      </c>
      <c r="AG3623" s="7"/>
      <c r="AH3623" t="s">
        <v>72</v>
      </c>
      <c r="AJ3623">
        <f>VLOOKUP(D3623,[3]Multipliers!$B:$AT,36)</f>
        <v>1.7555866337370192</v>
      </c>
      <c r="AK3623">
        <f>VLOOKUP(D3623,[3]Multipliers!$B:$AT,36)</f>
        <v>1.7555866337370192</v>
      </c>
      <c r="AM3623">
        <f t="shared" si="486"/>
        <v>0</v>
      </c>
    </row>
    <row r="3624" spans="1:39">
      <c r="A3624" s="2" t="str">
        <f t="shared" si="480"/>
        <v>JUSTECH (JIANGSU) PRECISION INDUSTRY CO., LTD.V64VMFP</v>
      </c>
      <c r="B3624" s="2" t="str">
        <f t="shared" si="481"/>
        <v>EQP,AE,VMFP,V57-V64,JUSTECH,RETROFIT KITRetrofit</v>
      </c>
      <c r="C3624" s="3" t="str">
        <f t="shared" si="479"/>
        <v>iphoneVMFPNew Buy</v>
      </c>
      <c r="D3624" s="39">
        <v>385298</v>
      </c>
      <c r="E3624" s="39" t="s">
        <v>39</v>
      </c>
      <c r="F3624" s="39" t="s">
        <v>40</v>
      </c>
      <c r="G3624" s="39" t="s">
        <v>41</v>
      </c>
      <c r="H3624" s="39" t="s">
        <v>65</v>
      </c>
      <c r="I3624" s="39" t="s">
        <v>43</v>
      </c>
      <c r="J3624" s="39" t="s">
        <v>80</v>
      </c>
      <c r="K3624" s="39" t="s">
        <v>4908</v>
      </c>
      <c r="L3624" s="39" t="s">
        <v>4415</v>
      </c>
      <c r="M3624" s="39" t="s">
        <v>4909</v>
      </c>
      <c r="N3624" s="40">
        <v>16858.61</v>
      </c>
      <c r="O3624" s="26">
        <v>14955.61</v>
      </c>
      <c r="P3624" s="39">
        <v>2</v>
      </c>
      <c r="Q3624" s="39" t="s">
        <v>70</v>
      </c>
      <c r="R3624" s="39"/>
      <c r="S3624" s="39"/>
      <c r="T3624" s="39"/>
      <c r="U3624" s="39" t="s">
        <v>3923</v>
      </c>
      <c r="V3624" s="39" t="s">
        <v>71</v>
      </c>
      <c r="W3624" s="24">
        <v>10780</v>
      </c>
      <c r="X3624" s="41"/>
      <c r="Y3624" s="42">
        <v>850</v>
      </c>
      <c r="Z3624" s="3">
        <f t="shared" si="482"/>
        <v>33717.22</v>
      </c>
      <c r="AA3624" s="3">
        <f t="shared" si="483"/>
        <v>21560</v>
      </c>
      <c r="AB3624" s="3">
        <f t="shared" si="484"/>
        <v>29911.22</v>
      </c>
      <c r="AC3624">
        <f t="shared" si="485"/>
        <v>3806</v>
      </c>
      <c r="AD3624" t="str">
        <f>_xlfn.XLOOKUP(V3624,[2]Index!L:L,[2]Index!M:M)</f>
        <v>CN</v>
      </c>
      <c r="AE3624" s="3" t="s">
        <v>5821</v>
      </c>
      <c r="AF3624" t="s">
        <v>52</v>
      </c>
      <c r="AG3624" s="7"/>
      <c r="AH3624" t="s">
        <v>72</v>
      </c>
      <c r="AJ3624">
        <f>VLOOKUP(D3624,[3]Multipliers!$B:$AT,36)</f>
        <v>1.7555866337370192</v>
      </c>
      <c r="AK3624">
        <f>VLOOKUP(D3624,[3]Multipliers!$B:$AT,36)</f>
        <v>1.7555866337370192</v>
      </c>
      <c r="AM3624">
        <f t="shared" si="486"/>
        <v>0</v>
      </c>
    </row>
    <row r="3625" spans="1:39">
      <c r="A3625" s="2" t="str">
        <f t="shared" si="480"/>
        <v>JUSTECH (JIANGSU) PRECISION INDUSTRY CO., LTD.V64VPFP</v>
      </c>
      <c r="B3625" s="2" t="str">
        <f t="shared" si="481"/>
        <v>EQP,AE,VPFP,V57-V64,JUSTECH,RETROFIT KITRetrofit</v>
      </c>
      <c r="C3625" s="3" t="str">
        <f t="shared" si="479"/>
        <v>iphoneVPFPNew Buy</v>
      </c>
      <c r="D3625" s="39">
        <v>385312</v>
      </c>
      <c r="E3625" s="39" t="s">
        <v>39</v>
      </c>
      <c r="F3625" s="39" t="s">
        <v>40</v>
      </c>
      <c r="G3625" s="39" t="s">
        <v>41</v>
      </c>
      <c r="H3625" s="39" t="s">
        <v>65</v>
      </c>
      <c r="I3625" s="39" t="s">
        <v>43</v>
      </c>
      <c r="J3625" s="39" t="s">
        <v>80</v>
      </c>
      <c r="K3625" s="39" t="s">
        <v>4906</v>
      </c>
      <c r="L3625" s="39" t="s">
        <v>4418</v>
      </c>
      <c r="M3625" s="39" t="s">
        <v>4907</v>
      </c>
      <c r="N3625" s="40">
        <v>16858.61</v>
      </c>
      <c r="O3625" s="26">
        <v>14955.61</v>
      </c>
      <c r="P3625" s="39">
        <v>1</v>
      </c>
      <c r="Q3625" s="39" t="s">
        <v>70</v>
      </c>
      <c r="R3625" s="39"/>
      <c r="S3625" s="39"/>
      <c r="T3625" s="39"/>
      <c r="U3625" s="39" t="s">
        <v>3923</v>
      </c>
      <c r="V3625" s="39" t="s">
        <v>85</v>
      </c>
      <c r="W3625" s="24">
        <v>10780</v>
      </c>
      <c r="X3625" s="41"/>
      <c r="Y3625" s="42">
        <v>850</v>
      </c>
      <c r="Z3625" s="3">
        <f t="shared" si="482"/>
        <v>16858.61</v>
      </c>
      <c r="AA3625" s="3">
        <f t="shared" si="483"/>
        <v>10780</v>
      </c>
      <c r="AB3625" s="3">
        <f t="shared" si="484"/>
        <v>14955.61</v>
      </c>
      <c r="AC3625">
        <f t="shared" si="485"/>
        <v>1903</v>
      </c>
      <c r="AD3625" t="str">
        <f>_xlfn.XLOOKUP(V3625,[2]Index!L:L,[2]Index!M:M)</f>
        <v>CN</v>
      </c>
      <c r="AE3625" s="3" t="s">
        <v>5821</v>
      </c>
      <c r="AF3625" t="s">
        <v>52</v>
      </c>
      <c r="AG3625" s="7"/>
      <c r="AH3625" t="s">
        <v>72</v>
      </c>
      <c r="AJ3625">
        <f>VLOOKUP(D3625,[3]Multipliers!$B:$AT,36)</f>
        <v>1.7555866337370192</v>
      </c>
      <c r="AK3625">
        <f>VLOOKUP(D3625,[3]Multipliers!$B:$AT,36)</f>
        <v>1.7555866337370192</v>
      </c>
      <c r="AM3625">
        <f t="shared" si="486"/>
        <v>0</v>
      </c>
    </row>
    <row r="3626" spans="1:39">
      <c r="A3626" s="2" t="str">
        <f t="shared" si="480"/>
        <v>JUSTECH (JIANGSU) PRECISION INDUSTRY CO., LTD.V64VMFP</v>
      </c>
      <c r="B3626" s="2" t="str">
        <f t="shared" si="481"/>
        <v>EQP,AE,VMFP,V57-V64,JUSTECH,RETROFIT KITRetrofit</v>
      </c>
      <c r="C3626" s="3" t="str">
        <f t="shared" ref="C3626:C3689" si="487">_xlfn.CONCAT(G3626,L3626,"New Buy")</f>
        <v>iphoneVMFPNew Buy</v>
      </c>
      <c r="D3626" s="2">
        <v>385298</v>
      </c>
      <c r="E3626" s="2" t="s">
        <v>39</v>
      </c>
      <c r="F3626" s="2" t="s">
        <v>40</v>
      </c>
      <c r="G3626" s="2" t="s">
        <v>41</v>
      </c>
      <c r="H3626" s="2" t="s">
        <v>65</v>
      </c>
      <c r="I3626" s="2" t="s">
        <v>43</v>
      </c>
      <c r="J3626" s="2" t="s">
        <v>80</v>
      </c>
      <c r="K3626" s="2" t="s">
        <v>4908</v>
      </c>
      <c r="L3626" s="2" t="s">
        <v>4415</v>
      </c>
      <c r="M3626" s="2" t="s">
        <v>4909</v>
      </c>
      <c r="N3626" s="13">
        <v>16858.61</v>
      </c>
      <c r="O3626" s="2">
        <v>14955.61</v>
      </c>
      <c r="P3626" s="2">
        <v>1</v>
      </c>
      <c r="Q3626" s="2" t="s">
        <v>70</v>
      </c>
      <c r="R3626" s="2"/>
      <c r="S3626" s="2"/>
      <c r="T3626" s="2"/>
      <c r="U3626" s="2" t="s">
        <v>3923</v>
      </c>
      <c r="V3626" s="2" t="s">
        <v>85</v>
      </c>
      <c r="W3626" s="2">
        <v>10780</v>
      </c>
      <c r="X3626" s="2"/>
      <c r="Y3626" s="2">
        <v>850</v>
      </c>
      <c r="Z3626" s="3">
        <f t="shared" si="482"/>
        <v>16858.61</v>
      </c>
      <c r="AA3626" s="3">
        <f t="shared" si="483"/>
        <v>10780</v>
      </c>
      <c r="AB3626" s="3">
        <f t="shared" si="484"/>
        <v>14955.61</v>
      </c>
      <c r="AC3626">
        <f t="shared" si="485"/>
        <v>1903</v>
      </c>
      <c r="AD3626" t="str">
        <f>_xlfn.XLOOKUP(V3626,[2]Index!L:L,[2]Index!M:M)</f>
        <v>CN</v>
      </c>
      <c r="AE3626" s="3" t="s">
        <v>5821</v>
      </c>
      <c r="AF3626" t="s">
        <v>52</v>
      </c>
      <c r="AG3626" s="10"/>
      <c r="AH3626" t="s">
        <v>72</v>
      </c>
      <c r="AJ3626">
        <f>VLOOKUP(D3626,[3]Multipliers!$B:$AT,36)</f>
        <v>1.7555866337370192</v>
      </c>
      <c r="AK3626">
        <f>VLOOKUP(D3626,[3]Multipliers!$B:$AT,36)</f>
        <v>1.7555866337370192</v>
      </c>
      <c r="AM3626">
        <f t="shared" si="486"/>
        <v>0</v>
      </c>
    </row>
    <row r="3627" spans="1:39">
      <c r="A3627" s="2" t="str">
        <f t="shared" si="480"/>
        <v>JUSTECH (JIANGSU) PRECISION INDUSTRY CO., LTD.V68CAMI</v>
      </c>
      <c r="B3627" s="2" t="str">
        <f t="shared" si="481"/>
        <v>EQP,AE,CAMI,V57-V68,JUSTECH,RETROFIT KITRetrofit</v>
      </c>
      <c r="C3627" s="3" t="str">
        <f t="shared" si="487"/>
        <v>iphoneCAMINew Buy</v>
      </c>
      <c r="D3627" s="2">
        <v>386214</v>
      </c>
      <c r="E3627" s="2" t="s">
        <v>39</v>
      </c>
      <c r="F3627" s="2" t="s">
        <v>40</v>
      </c>
      <c r="G3627" s="2" t="s">
        <v>41</v>
      </c>
      <c r="H3627" s="2" t="s">
        <v>206</v>
      </c>
      <c r="I3627" s="2" t="s">
        <v>43</v>
      </c>
      <c r="J3627" s="2" t="s">
        <v>80</v>
      </c>
      <c r="K3627" s="2" t="s">
        <v>4910</v>
      </c>
      <c r="L3627" s="2" t="s">
        <v>4421</v>
      </c>
      <c r="M3627" s="2" t="s">
        <v>4911</v>
      </c>
      <c r="N3627" s="13">
        <v>12432.34</v>
      </c>
      <c r="O3627" s="2">
        <v>12059.37</v>
      </c>
      <c r="P3627" s="2">
        <v>1</v>
      </c>
      <c r="Q3627" s="2" t="s">
        <v>70</v>
      </c>
      <c r="R3627" s="2"/>
      <c r="S3627" s="2"/>
      <c r="T3627" s="2"/>
      <c r="U3627" s="2" t="s">
        <v>3923</v>
      </c>
      <c r="V3627" s="2" t="s">
        <v>85</v>
      </c>
      <c r="W3627" s="2">
        <v>11180</v>
      </c>
      <c r="X3627" s="2"/>
      <c r="Y3627" s="2">
        <v>850</v>
      </c>
      <c r="Z3627" s="3">
        <f t="shared" si="482"/>
        <v>12432.34</v>
      </c>
      <c r="AA3627" s="3">
        <f t="shared" si="483"/>
        <v>11180</v>
      </c>
      <c r="AB3627" s="3">
        <f t="shared" si="484"/>
        <v>12059.37</v>
      </c>
      <c r="AC3627">
        <f t="shared" si="485"/>
        <v>372.96999999999935</v>
      </c>
      <c r="AD3627" t="str">
        <f>_xlfn.XLOOKUP(V3627,[2]Index!L:L,[2]Index!M:M)</f>
        <v>CN</v>
      </c>
      <c r="AE3627" s="3" t="s">
        <v>5821</v>
      </c>
      <c r="AF3627" t="s">
        <v>52</v>
      </c>
      <c r="AG3627" s="10"/>
      <c r="AH3627" t="s">
        <v>72</v>
      </c>
      <c r="AJ3627">
        <f>VLOOKUP(D3627,[3]Multipliers!$B:$AT,36)</f>
        <v>0.92086562353319612</v>
      </c>
      <c r="AK3627">
        <f>VLOOKUP(D3627,[3]Multipliers!$B:$AT,36)</f>
        <v>0.92086562353319612</v>
      </c>
      <c r="AM3627">
        <f t="shared" si="486"/>
        <v>0</v>
      </c>
    </row>
    <row r="3628" spans="1:39">
      <c r="A3628" s="2" t="str">
        <f t="shared" si="480"/>
        <v>JUSTECH (JIANGSU) PRECISION INDUSTRY CO., LTD.V64VFOP</v>
      </c>
      <c r="B3628" s="2" t="str">
        <f t="shared" si="481"/>
        <v>EQP,AE,VFOP,V54-V64,JUSTECH,RETROFIT KITRetrofit</v>
      </c>
      <c r="C3628" s="3" t="str">
        <f t="shared" si="487"/>
        <v>iphoneVFOPNew Buy</v>
      </c>
      <c r="D3628" s="2">
        <v>385295</v>
      </c>
      <c r="E3628" s="2" t="s">
        <v>39</v>
      </c>
      <c r="F3628" s="2" t="s">
        <v>40</v>
      </c>
      <c r="G3628" s="2" t="s">
        <v>41</v>
      </c>
      <c r="H3628" s="2" t="s">
        <v>65</v>
      </c>
      <c r="I3628" s="2" t="s">
        <v>43</v>
      </c>
      <c r="J3628" s="2" t="s">
        <v>66</v>
      </c>
      <c r="K3628" s="2" t="s">
        <v>4912</v>
      </c>
      <c r="L3628" s="2" t="s">
        <v>4408</v>
      </c>
      <c r="M3628" s="2" t="s">
        <v>4913</v>
      </c>
      <c r="N3628" s="13">
        <v>26091.439999999999</v>
      </c>
      <c r="O3628" s="2">
        <v>22352.12</v>
      </c>
      <c r="P3628" s="2">
        <v>12</v>
      </c>
      <c r="Q3628" s="2" t="s">
        <v>70</v>
      </c>
      <c r="R3628" s="2"/>
      <c r="S3628" s="2"/>
      <c r="T3628" s="2"/>
      <c r="U3628" s="2" t="s">
        <v>3923</v>
      </c>
      <c r="V3628" s="2" t="s">
        <v>71</v>
      </c>
      <c r="W3628" s="2">
        <v>16810</v>
      </c>
      <c r="X3628" s="2"/>
      <c r="Y3628" s="2">
        <v>850</v>
      </c>
      <c r="Z3628" s="3">
        <f t="shared" si="482"/>
        <v>313097.27999999997</v>
      </c>
      <c r="AA3628" s="3">
        <f t="shared" si="483"/>
        <v>201720</v>
      </c>
      <c r="AB3628" s="3">
        <f t="shared" si="484"/>
        <v>268225.44</v>
      </c>
      <c r="AC3628">
        <f t="shared" si="485"/>
        <v>44871.839999999967</v>
      </c>
      <c r="AD3628" t="str">
        <f>_xlfn.XLOOKUP(V3628,[2]Index!L:L,[2]Index!M:M)</f>
        <v>CN</v>
      </c>
      <c r="AE3628" s="3" t="s">
        <v>5821</v>
      </c>
      <c r="AF3628" t="s">
        <v>52</v>
      </c>
      <c r="AG3628" s="10"/>
      <c r="AH3628" t="s">
        <v>72</v>
      </c>
      <c r="AJ3628">
        <f>VLOOKUP(D3628,[3]Multipliers!$B:$AT,36)</f>
        <v>1.7555866337370192</v>
      </c>
      <c r="AK3628">
        <f>VLOOKUP(D3628,[3]Multipliers!$B:$AT,36)</f>
        <v>1.7555866337370192</v>
      </c>
      <c r="AM3628">
        <f t="shared" si="486"/>
        <v>0</v>
      </c>
    </row>
    <row r="3629" spans="1:39">
      <c r="A3629" s="2" t="str">
        <f t="shared" si="480"/>
        <v>JUSTECH (JIANGSU) PRECISION INDUSTRY CO., LTD.V63VFOP</v>
      </c>
      <c r="B3629" s="2" t="str">
        <f t="shared" si="481"/>
        <v>EQP,AE,VFOP,V54-V63,JUSTECH,RETROFIT KITRetrofit</v>
      </c>
      <c r="C3629" s="3" t="str">
        <f t="shared" si="487"/>
        <v>iphoneVFOPNew Buy</v>
      </c>
      <c r="D3629" s="2">
        <v>385028</v>
      </c>
      <c r="E3629" s="2" t="s">
        <v>39</v>
      </c>
      <c r="F3629" s="2" t="s">
        <v>40</v>
      </c>
      <c r="G3629" s="2" t="s">
        <v>41</v>
      </c>
      <c r="H3629" s="2" t="s">
        <v>42</v>
      </c>
      <c r="I3629" s="2" t="s">
        <v>43</v>
      </c>
      <c r="J3629" s="2" t="s">
        <v>66</v>
      </c>
      <c r="K3629" s="2" t="s">
        <v>4914</v>
      </c>
      <c r="L3629" s="2" t="s">
        <v>4408</v>
      </c>
      <c r="M3629" s="2" t="s">
        <v>4915</v>
      </c>
      <c r="N3629" s="13">
        <v>27013.02</v>
      </c>
      <c r="O3629" s="2">
        <v>23770</v>
      </c>
      <c r="P3629" s="2">
        <v>6</v>
      </c>
      <c r="Q3629" s="2" t="s">
        <v>70</v>
      </c>
      <c r="R3629" s="2"/>
      <c r="S3629" s="2"/>
      <c r="T3629" s="2"/>
      <c r="U3629" s="2" t="s">
        <v>3923</v>
      </c>
      <c r="V3629" s="2" t="s">
        <v>85</v>
      </c>
      <c r="W3629" s="2">
        <v>23770</v>
      </c>
      <c r="X3629" s="2"/>
      <c r="Y3629" s="2">
        <v>850</v>
      </c>
      <c r="Z3629" s="3">
        <f t="shared" si="482"/>
        <v>162078.12</v>
      </c>
      <c r="AA3629" s="3">
        <f t="shared" si="483"/>
        <v>142620</v>
      </c>
      <c r="AB3629" s="3">
        <f t="shared" si="484"/>
        <v>142620</v>
      </c>
      <c r="AC3629">
        <f t="shared" si="485"/>
        <v>19458.119999999995</v>
      </c>
      <c r="AD3629" t="str">
        <f>_xlfn.XLOOKUP(V3629,[2]Index!L:L,[2]Index!M:M)</f>
        <v>CN</v>
      </c>
      <c r="AE3629" s="3" t="s">
        <v>5821</v>
      </c>
      <c r="AF3629" t="s">
        <v>52</v>
      </c>
      <c r="AG3629" s="10"/>
      <c r="AH3629" t="s">
        <v>72</v>
      </c>
      <c r="AJ3629">
        <f>VLOOKUP(D3629,[3]Multipliers!$B:$AT,36)</f>
        <v>1.7821004621379164</v>
      </c>
      <c r="AK3629">
        <f>VLOOKUP(D3629,[3]Multipliers!$B:$AT,36)</f>
        <v>1.7821004621379164</v>
      </c>
      <c r="AM3629">
        <f t="shared" si="486"/>
        <v>0</v>
      </c>
    </row>
    <row r="3630" spans="1:39">
      <c r="A3630" s="2" t="str">
        <f t="shared" si="480"/>
        <v>JUSTECH (JIANGSU) PRECISION INDUSTRY CO., LTD.V64VFOP</v>
      </c>
      <c r="B3630" s="2" t="str">
        <f t="shared" si="481"/>
        <v>EQP,AE,VFOP,V54-V64,JUSTECH,RETROFIT KITRetrofit</v>
      </c>
      <c r="C3630" s="3" t="str">
        <f t="shared" si="487"/>
        <v>iphoneVFOPNew Buy</v>
      </c>
      <c r="D3630" s="2">
        <v>385295</v>
      </c>
      <c r="E3630" s="2" t="s">
        <v>39</v>
      </c>
      <c r="F3630" s="2" t="s">
        <v>40</v>
      </c>
      <c r="G3630" s="2" t="s">
        <v>41</v>
      </c>
      <c r="H3630" s="2" t="s">
        <v>65</v>
      </c>
      <c r="I3630" s="2" t="s">
        <v>43</v>
      </c>
      <c r="J3630" s="2" t="s">
        <v>66</v>
      </c>
      <c r="K3630" s="2" t="s">
        <v>4912</v>
      </c>
      <c r="L3630" s="2" t="s">
        <v>4408</v>
      </c>
      <c r="M3630" s="2" t="s">
        <v>4913</v>
      </c>
      <c r="N3630" s="13">
        <v>26091.439999999999</v>
      </c>
      <c r="O3630" s="2">
        <v>22352.12</v>
      </c>
      <c r="P3630" s="2">
        <v>4</v>
      </c>
      <c r="Q3630" s="2" t="s">
        <v>70</v>
      </c>
      <c r="R3630" s="2"/>
      <c r="S3630" s="2"/>
      <c r="T3630" s="2"/>
      <c r="U3630" s="2" t="s">
        <v>3923</v>
      </c>
      <c r="V3630" s="2" t="s">
        <v>85</v>
      </c>
      <c r="W3630" s="2">
        <v>16810</v>
      </c>
      <c r="X3630" s="2"/>
      <c r="Y3630" s="2">
        <v>850</v>
      </c>
      <c r="Z3630" s="3">
        <f t="shared" si="482"/>
        <v>104365.75999999999</v>
      </c>
      <c r="AA3630" s="3">
        <f t="shared" si="483"/>
        <v>67240</v>
      </c>
      <c r="AB3630" s="3">
        <f t="shared" si="484"/>
        <v>89408.48</v>
      </c>
      <c r="AC3630">
        <f t="shared" si="485"/>
        <v>14957.279999999999</v>
      </c>
      <c r="AD3630" t="str">
        <f>_xlfn.XLOOKUP(V3630,[2]Index!L:L,[2]Index!M:M)</f>
        <v>CN</v>
      </c>
      <c r="AE3630" s="3" t="s">
        <v>5821</v>
      </c>
      <c r="AF3630" t="s">
        <v>52</v>
      </c>
      <c r="AG3630" s="10"/>
      <c r="AH3630" t="s">
        <v>72</v>
      </c>
      <c r="AJ3630">
        <f>VLOOKUP(D3630,[3]Multipliers!$B:$AT,36)</f>
        <v>1.7555866337370192</v>
      </c>
      <c r="AK3630">
        <f>VLOOKUP(D3630,[3]Multipliers!$B:$AT,36)</f>
        <v>1.7555866337370192</v>
      </c>
      <c r="AM3630">
        <f t="shared" si="486"/>
        <v>0</v>
      </c>
    </row>
    <row r="3631" spans="1:39">
      <c r="A3631" s="2" t="str">
        <f t="shared" si="480"/>
        <v>JUSTECH (JIANGSU) PRECISION INDUSTRY CO., LTD.V68VFOP</v>
      </c>
      <c r="B3631" s="2" t="str">
        <f t="shared" si="481"/>
        <v>EQP,AE,VFOP,V54-V68,JUSTECH,RETROFIT KITRetrofit</v>
      </c>
      <c r="C3631" s="19" t="str">
        <f t="shared" si="487"/>
        <v>iphoneVFOPNew Buy</v>
      </c>
      <c r="D3631" s="2">
        <v>386302</v>
      </c>
      <c r="E3631" s="2" t="s">
        <v>39</v>
      </c>
      <c r="F3631" s="2" t="s">
        <v>40</v>
      </c>
      <c r="G3631" s="2" t="s">
        <v>41</v>
      </c>
      <c r="H3631" s="2" t="s">
        <v>206</v>
      </c>
      <c r="I3631" s="2" t="s">
        <v>43</v>
      </c>
      <c r="J3631" s="2" t="s">
        <v>66</v>
      </c>
      <c r="K3631" s="2" t="s">
        <v>4916</v>
      </c>
      <c r="L3631" s="2" t="s">
        <v>4408</v>
      </c>
      <c r="M3631" s="2" t="s">
        <v>4917</v>
      </c>
      <c r="N3631" s="13">
        <v>47013.84</v>
      </c>
      <c r="O3631" s="2">
        <v>41370</v>
      </c>
      <c r="P3631" s="2">
        <v>2</v>
      </c>
      <c r="Q3631" s="2" t="s">
        <v>70</v>
      </c>
      <c r="R3631" s="2"/>
      <c r="S3631" s="2"/>
      <c r="T3631" s="2"/>
      <c r="U3631" s="2" t="s">
        <v>3923</v>
      </c>
      <c r="V3631" s="2" t="s">
        <v>85</v>
      </c>
      <c r="W3631" s="2">
        <v>41370</v>
      </c>
      <c r="X3631" s="2"/>
      <c r="Y3631" s="2">
        <v>850</v>
      </c>
      <c r="Z3631" s="3">
        <f t="shared" si="482"/>
        <v>94027.68</v>
      </c>
      <c r="AA3631" s="3">
        <f t="shared" si="483"/>
        <v>82740</v>
      </c>
      <c r="AB3631" s="3">
        <f t="shared" si="484"/>
        <v>82740</v>
      </c>
      <c r="AC3631">
        <f t="shared" si="485"/>
        <v>11287.679999999993</v>
      </c>
      <c r="AD3631" t="str">
        <f>_xlfn.XLOOKUP(V3631,[2]Index!L:L,[2]Index!M:M)</f>
        <v>CN</v>
      </c>
      <c r="AE3631" s="3" t="s">
        <v>5821</v>
      </c>
      <c r="AF3631" t="s">
        <v>52</v>
      </c>
      <c r="AG3631" s="10"/>
      <c r="AH3631" t="s">
        <v>72</v>
      </c>
      <c r="AJ3631">
        <f>VLOOKUP(D3631,[3]Multipliers!$B:$AT,36)</f>
        <v>0.90445497510954698</v>
      </c>
      <c r="AK3631">
        <f>VLOOKUP(D3631,[3]Multipliers!$B:$AT,36)</f>
        <v>0.90445497510954698</v>
      </c>
      <c r="AM3631">
        <f t="shared" si="486"/>
        <v>0</v>
      </c>
    </row>
    <row r="3632" spans="1:39">
      <c r="A3632" s="2" t="str">
        <f t="shared" si="480"/>
        <v>JUSTECH (JIANGSU) PRECISION INDUSTRY CO., LTD.V64CAMI</v>
      </c>
      <c r="B3632" s="2" t="str">
        <f t="shared" si="481"/>
        <v>EQP,AE,CAMI,V54-V64,JUSTECH,RETROFIT KITRetrofit</v>
      </c>
      <c r="C3632" s="19" t="str">
        <f t="shared" si="487"/>
        <v>iphoneCAMINew Buy</v>
      </c>
      <c r="D3632" s="2">
        <v>385788</v>
      </c>
      <c r="E3632" s="2" t="s">
        <v>39</v>
      </c>
      <c r="F3632" s="2" t="s">
        <v>40</v>
      </c>
      <c r="G3632" s="2" t="s">
        <v>41</v>
      </c>
      <c r="H3632" s="2" t="s">
        <v>65</v>
      </c>
      <c r="I3632" s="2" t="s">
        <v>43</v>
      </c>
      <c r="J3632" s="2" t="s">
        <v>66</v>
      </c>
      <c r="K3632" s="2" t="s">
        <v>4918</v>
      </c>
      <c r="L3632" s="2" t="s">
        <v>4421</v>
      </c>
      <c r="M3632" s="2" t="s">
        <v>4919</v>
      </c>
      <c r="N3632" s="13">
        <v>8043.35</v>
      </c>
      <c r="O3632" s="2">
        <v>7802.05</v>
      </c>
      <c r="P3632" s="2">
        <v>4</v>
      </c>
      <c r="Q3632" s="2" t="s">
        <v>70</v>
      </c>
      <c r="R3632" s="2"/>
      <c r="S3632" s="2"/>
      <c r="T3632" s="2"/>
      <c r="U3632" s="2" t="s">
        <v>3923</v>
      </c>
      <c r="V3632" s="2" t="s">
        <v>71</v>
      </c>
      <c r="W3632" s="2">
        <v>7230</v>
      </c>
      <c r="X3632" s="2"/>
      <c r="Y3632" s="2">
        <v>850</v>
      </c>
      <c r="Z3632" s="3">
        <f t="shared" si="482"/>
        <v>32173.4</v>
      </c>
      <c r="AA3632" s="3">
        <f t="shared" si="483"/>
        <v>28920</v>
      </c>
      <c r="AB3632" s="3">
        <f t="shared" si="484"/>
        <v>31208.2</v>
      </c>
      <c r="AC3632">
        <f t="shared" si="485"/>
        <v>965.20000000000073</v>
      </c>
      <c r="AD3632" t="str">
        <f>_xlfn.XLOOKUP(V3632,[2]Index!L:L,[2]Index!M:M)</f>
        <v>CN</v>
      </c>
      <c r="AE3632" s="3" t="s">
        <v>5821</v>
      </c>
      <c r="AF3632" t="s">
        <v>52</v>
      </c>
      <c r="AG3632" s="10"/>
      <c r="AH3632" t="s">
        <v>72</v>
      </c>
      <c r="AJ3632">
        <f>VLOOKUP(D3632,[3]Multipliers!$B:$AT,36)</f>
        <v>0.35467479995638368</v>
      </c>
      <c r="AK3632">
        <f>VLOOKUP(D3632,[3]Multipliers!$B:$AT,36)</f>
        <v>0.35467479995638368</v>
      </c>
      <c r="AM3632">
        <f t="shared" si="486"/>
        <v>0</v>
      </c>
    </row>
    <row r="3633" spans="1:39">
      <c r="A3633" s="2" t="str">
        <f t="shared" si="480"/>
        <v>JUSTECH (JIANGSU) PRECISION INDUSTRY CO., LTD.V63CAMI</v>
      </c>
      <c r="B3633" s="2" t="str">
        <f t="shared" si="481"/>
        <v>EQP,AE,CAMI,V54-V63,JUSTECH,RETROFIT KITRetrofit</v>
      </c>
      <c r="C3633" s="19" t="str">
        <f t="shared" si="487"/>
        <v>iphoneCAMINew Buy</v>
      </c>
      <c r="D3633" s="2">
        <v>385516</v>
      </c>
      <c r="E3633" s="2" t="s">
        <v>39</v>
      </c>
      <c r="F3633" s="2" t="s">
        <v>40</v>
      </c>
      <c r="G3633" s="2" t="s">
        <v>41</v>
      </c>
      <c r="H3633" s="2" t="s">
        <v>42</v>
      </c>
      <c r="I3633" s="2" t="s">
        <v>43</v>
      </c>
      <c r="J3633" s="2" t="s">
        <v>66</v>
      </c>
      <c r="K3633" s="2" t="s">
        <v>4920</v>
      </c>
      <c r="L3633" s="2" t="s">
        <v>4421</v>
      </c>
      <c r="M3633" s="2" t="s">
        <v>4921</v>
      </c>
      <c r="N3633" s="13">
        <v>8899.16</v>
      </c>
      <c r="O3633" s="2">
        <v>8632.19</v>
      </c>
      <c r="P3633" s="2">
        <v>2</v>
      </c>
      <c r="Q3633" s="2" t="s">
        <v>70</v>
      </c>
      <c r="R3633" s="2"/>
      <c r="S3633" s="2"/>
      <c r="T3633" s="2"/>
      <c r="U3633" s="2" t="s">
        <v>3923</v>
      </c>
      <c r="V3633" s="2" t="s">
        <v>85</v>
      </c>
      <c r="W3633" s="2">
        <v>8000</v>
      </c>
      <c r="X3633" s="2"/>
      <c r="Y3633" s="2">
        <v>850</v>
      </c>
      <c r="Z3633" s="3">
        <f t="shared" si="482"/>
        <v>17798.32</v>
      </c>
      <c r="AA3633" s="3">
        <f t="shared" si="483"/>
        <v>16000</v>
      </c>
      <c r="AB3633" s="3">
        <f t="shared" si="484"/>
        <v>17264.38</v>
      </c>
      <c r="AC3633">
        <f t="shared" si="485"/>
        <v>533.93999999999869</v>
      </c>
      <c r="AD3633" t="str">
        <f>_xlfn.XLOOKUP(V3633,[2]Index!L:L,[2]Index!M:M)</f>
        <v>CN</v>
      </c>
      <c r="AE3633" s="3" t="s">
        <v>5821</v>
      </c>
      <c r="AF3633" t="s">
        <v>52</v>
      </c>
      <c r="AG3633" s="10"/>
      <c r="AH3633" t="s">
        <v>72</v>
      </c>
      <c r="AJ3633">
        <f>VLOOKUP(D3633,[3]Multipliers!$B:$AT,36)</f>
        <v>1</v>
      </c>
      <c r="AK3633">
        <f>VLOOKUP(D3633,[3]Multipliers!$B:$AT,36)</f>
        <v>1</v>
      </c>
      <c r="AM3633">
        <f t="shared" si="486"/>
        <v>0</v>
      </c>
    </row>
    <row r="3634" spans="1:39">
      <c r="A3634" s="2" t="str">
        <f t="shared" si="480"/>
        <v>JUSTECH (JIANGSU) PRECISION INDUSTRY CO., LTD.V64CAMI</v>
      </c>
      <c r="B3634" s="2" t="str">
        <f t="shared" si="481"/>
        <v>EQP,AE,CAMI,V54-V64,JUSTECH,RETROFIT KITRetrofit</v>
      </c>
      <c r="C3634" s="19" t="str">
        <f t="shared" si="487"/>
        <v>iphoneCAMINew Buy</v>
      </c>
      <c r="D3634" s="2">
        <v>385788</v>
      </c>
      <c r="E3634" s="2" t="s">
        <v>39</v>
      </c>
      <c r="F3634" s="2" t="s">
        <v>40</v>
      </c>
      <c r="G3634" s="2" t="s">
        <v>41</v>
      </c>
      <c r="H3634" s="2" t="s">
        <v>65</v>
      </c>
      <c r="I3634" s="2" t="s">
        <v>43</v>
      </c>
      <c r="J3634" s="2" t="s">
        <v>66</v>
      </c>
      <c r="K3634" s="2" t="s">
        <v>4918</v>
      </c>
      <c r="L3634" s="2" t="s">
        <v>4421</v>
      </c>
      <c r="M3634" s="2" t="s">
        <v>4919</v>
      </c>
      <c r="N3634" s="13">
        <v>8043.35</v>
      </c>
      <c r="O3634" s="2">
        <v>7802.05</v>
      </c>
      <c r="P3634" s="2">
        <v>2</v>
      </c>
      <c r="Q3634" s="2" t="s">
        <v>70</v>
      </c>
      <c r="R3634" s="2"/>
      <c r="S3634" s="2"/>
      <c r="T3634" s="2"/>
      <c r="U3634" s="2" t="s">
        <v>3923</v>
      </c>
      <c r="V3634" s="2" t="s">
        <v>85</v>
      </c>
      <c r="W3634" s="2">
        <v>7230</v>
      </c>
      <c r="X3634" s="2"/>
      <c r="Y3634" s="2">
        <v>850</v>
      </c>
      <c r="Z3634" s="3">
        <f t="shared" si="482"/>
        <v>16086.7</v>
      </c>
      <c r="AA3634" s="3">
        <f t="shared" si="483"/>
        <v>14460</v>
      </c>
      <c r="AB3634" s="3">
        <f t="shared" si="484"/>
        <v>15604.1</v>
      </c>
      <c r="AC3634">
        <f t="shared" si="485"/>
        <v>482.60000000000036</v>
      </c>
      <c r="AD3634" t="str">
        <f>_xlfn.XLOOKUP(V3634,[2]Index!L:L,[2]Index!M:M)</f>
        <v>CN</v>
      </c>
      <c r="AE3634" s="3" t="s">
        <v>5821</v>
      </c>
      <c r="AF3634" t="s">
        <v>52</v>
      </c>
      <c r="AG3634" s="10"/>
      <c r="AH3634" t="s">
        <v>72</v>
      </c>
      <c r="AJ3634">
        <f>VLOOKUP(D3634,[3]Multipliers!$B:$AT,36)</f>
        <v>0.35467479995638368</v>
      </c>
      <c r="AK3634">
        <f>VLOOKUP(D3634,[3]Multipliers!$B:$AT,36)</f>
        <v>0.35467479995638368</v>
      </c>
      <c r="AM3634">
        <f t="shared" si="486"/>
        <v>0</v>
      </c>
    </row>
    <row r="3635" spans="1:39">
      <c r="A3635" s="2" t="str">
        <f t="shared" si="480"/>
        <v>JUSTECH (JIANGSU) PRECISION INDUSTRY CO., LTD.V64CAMI</v>
      </c>
      <c r="B3635" s="2" t="str">
        <f t="shared" si="481"/>
        <v>EQP,AE,CAMI,V54-V64,JUSTECH,RETROFIT KITRetrofit</v>
      </c>
      <c r="C3635" s="19" t="str">
        <f t="shared" si="487"/>
        <v>iphoneCAMINew Buy</v>
      </c>
      <c r="D3635" s="2">
        <v>385788</v>
      </c>
      <c r="E3635" s="2" t="s">
        <v>39</v>
      </c>
      <c r="F3635" s="2" t="s">
        <v>40</v>
      </c>
      <c r="G3635" s="2" t="s">
        <v>41</v>
      </c>
      <c r="H3635" s="2" t="s">
        <v>65</v>
      </c>
      <c r="I3635" s="2" t="s">
        <v>43</v>
      </c>
      <c r="J3635" s="2" t="s">
        <v>66</v>
      </c>
      <c r="K3635" s="2" t="s">
        <v>4918</v>
      </c>
      <c r="L3635" s="2" t="s">
        <v>4421</v>
      </c>
      <c r="M3635" s="2" t="s">
        <v>4919</v>
      </c>
      <c r="N3635" s="13">
        <v>8043.35</v>
      </c>
      <c r="O3635" s="2">
        <v>7802.05</v>
      </c>
      <c r="P3635" s="2">
        <v>2</v>
      </c>
      <c r="Q3635" s="2" t="s">
        <v>70</v>
      </c>
      <c r="R3635" s="2"/>
      <c r="S3635" s="2"/>
      <c r="T3635" s="2"/>
      <c r="U3635" s="2" t="s">
        <v>3923</v>
      </c>
      <c r="V3635" s="2" t="s">
        <v>71</v>
      </c>
      <c r="W3635" s="2">
        <v>7230</v>
      </c>
      <c r="X3635" s="2"/>
      <c r="Y3635" s="2">
        <v>850</v>
      </c>
      <c r="Z3635" s="3">
        <f t="shared" si="482"/>
        <v>16086.7</v>
      </c>
      <c r="AA3635" s="3">
        <f t="shared" si="483"/>
        <v>14460</v>
      </c>
      <c r="AB3635" s="3">
        <f t="shared" si="484"/>
        <v>15604.1</v>
      </c>
      <c r="AC3635">
        <f t="shared" si="485"/>
        <v>482.60000000000036</v>
      </c>
      <c r="AD3635" t="str">
        <f>_xlfn.XLOOKUP(V3635,[2]Index!L:L,[2]Index!M:M)</f>
        <v>CN</v>
      </c>
      <c r="AE3635" s="3" t="s">
        <v>5821</v>
      </c>
      <c r="AF3635" t="s">
        <v>52</v>
      </c>
      <c r="AG3635" s="10"/>
      <c r="AH3635" t="s">
        <v>72</v>
      </c>
      <c r="AJ3635">
        <f>VLOOKUP(D3635,[3]Multipliers!$B:$AT,36)</f>
        <v>0.35467479995638368</v>
      </c>
      <c r="AK3635">
        <f>VLOOKUP(D3635,[3]Multipliers!$B:$AT,36)</f>
        <v>0.35467479995638368</v>
      </c>
      <c r="AM3635">
        <f t="shared" si="486"/>
        <v>0</v>
      </c>
    </row>
    <row r="3636" spans="1:39">
      <c r="A3636" s="2" t="str">
        <f t="shared" si="480"/>
        <v>JUSTECH (JIANGSU) PRECISION INDUSTRY CO., LTD.V68CAMI</v>
      </c>
      <c r="B3636" s="2" t="str">
        <f t="shared" si="481"/>
        <v>EQP,AE,CAMI,V54-V68,JUSTECH,RETROFIT KITRetrofit</v>
      </c>
      <c r="C3636" s="19" t="str">
        <f t="shared" si="487"/>
        <v>iphoneCAMINew Buy</v>
      </c>
      <c r="D3636" s="2">
        <v>386213</v>
      </c>
      <c r="E3636" s="2" t="s">
        <v>39</v>
      </c>
      <c r="F3636" s="2" t="s">
        <v>40</v>
      </c>
      <c r="G3636" s="2" t="s">
        <v>41</v>
      </c>
      <c r="H3636" s="2" t="s">
        <v>206</v>
      </c>
      <c r="I3636" s="2" t="s">
        <v>43</v>
      </c>
      <c r="J3636" s="2" t="s">
        <v>66</v>
      </c>
      <c r="K3636" s="2" t="s">
        <v>4922</v>
      </c>
      <c r="L3636" s="2" t="s">
        <v>4421</v>
      </c>
      <c r="M3636" s="2" t="s">
        <v>4923</v>
      </c>
      <c r="N3636" s="13">
        <v>12986.96</v>
      </c>
      <c r="O3636" s="2">
        <v>11680</v>
      </c>
      <c r="P3636" s="2">
        <v>1</v>
      </c>
      <c r="Q3636" s="2" t="s">
        <v>70</v>
      </c>
      <c r="R3636" s="2"/>
      <c r="S3636" s="2"/>
      <c r="T3636" s="2"/>
      <c r="U3636" s="2" t="s">
        <v>3923</v>
      </c>
      <c r="V3636" s="2" t="s">
        <v>85</v>
      </c>
      <c r="W3636" s="2">
        <v>11680</v>
      </c>
      <c r="X3636" s="2"/>
      <c r="Y3636" s="2">
        <v>850</v>
      </c>
      <c r="Z3636" s="3">
        <f t="shared" si="482"/>
        <v>12986.96</v>
      </c>
      <c r="AA3636" s="3">
        <f t="shared" si="483"/>
        <v>11680</v>
      </c>
      <c r="AB3636" s="3">
        <f t="shared" si="484"/>
        <v>11680</v>
      </c>
      <c r="AC3636">
        <f t="shared" si="485"/>
        <v>1306.9599999999991</v>
      </c>
      <c r="AD3636" t="str">
        <f>_xlfn.XLOOKUP(V3636,[2]Index!L:L,[2]Index!M:M)</f>
        <v>CN</v>
      </c>
      <c r="AE3636" s="3" t="s">
        <v>5821</v>
      </c>
      <c r="AF3636" t="s">
        <v>52</v>
      </c>
      <c r="AG3636" s="10"/>
      <c r="AH3636" t="s">
        <v>72</v>
      </c>
      <c r="AJ3636">
        <f>VLOOKUP(D3636,[3]Multipliers!$B:$AT,36)</f>
        <v>0.92086562353319612</v>
      </c>
      <c r="AK3636">
        <f>VLOOKUP(D3636,[3]Multipliers!$B:$AT,36)</f>
        <v>0.92086562353319612</v>
      </c>
      <c r="AM3636">
        <f t="shared" si="486"/>
        <v>0</v>
      </c>
    </row>
    <row r="3637" spans="1:39">
      <c r="A3637" s="2" t="str">
        <f t="shared" si="480"/>
        <v>JUSTECH (JIANGSU) PRECISION INDUSTRY CO., LTD.V63VFOP</v>
      </c>
      <c r="B3637" s="2" t="str">
        <f t="shared" si="481"/>
        <v>EQP,AE,VFOP,V53-V63,JUSTECH,RETROFIT KITRetrofit</v>
      </c>
      <c r="C3637" s="19" t="str">
        <f t="shared" si="487"/>
        <v>iphoneVFOPNew Buy</v>
      </c>
      <c r="D3637" s="2">
        <v>385027</v>
      </c>
      <c r="E3637" s="2" t="s">
        <v>39</v>
      </c>
      <c r="F3637" s="2" t="s">
        <v>40</v>
      </c>
      <c r="G3637" s="2" t="s">
        <v>41</v>
      </c>
      <c r="H3637" s="2" t="s">
        <v>42</v>
      </c>
      <c r="I3637" s="2" t="s">
        <v>43</v>
      </c>
      <c r="J3637" s="2" t="s">
        <v>111</v>
      </c>
      <c r="K3637" s="2" t="s">
        <v>4924</v>
      </c>
      <c r="L3637" s="2" t="s">
        <v>4408</v>
      </c>
      <c r="M3637" s="2" t="s">
        <v>4925</v>
      </c>
      <c r="N3637" s="13">
        <v>21777.439999999999</v>
      </c>
      <c r="O3637" s="2">
        <v>16824.12</v>
      </c>
      <c r="P3637" s="2">
        <v>8</v>
      </c>
      <c r="Q3637" s="2" t="s">
        <v>70</v>
      </c>
      <c r="R3637" s="2"/>
      <c r="S3637" s="2"/>
      <c r="T3637" s="2"/>
      <c r="U3637" s="2" t="s">
        <v>3923</v>
      </c>
      <c r="V3637" s="2" t="s">
        <v>51</v>
      </c>
      <c r="W3637" s="2">
        <v>16810</v>
      </c>
      <c r="X3637" s="2"/>
      <c r="Y3637" s="2">
        <v>850</v>
      </c>
      <c r="Z3637" s="3">
        <f t="shared" si="482"/>
        <v>174219.51999999999</v>
      </c>
      <c r="AA3637" s="3">
        <f t="shared" si="483"/>
        <v>134480</v>
      </c>
      <c r="AB3637" s="3">
        <f t="shared" si="484"/>
        <v>134592.95999999999</v>
      </c>
      <c r="AC3637">
        <f t="shared" si="485"/>
        <v>39626.559999999998</v>
      </c>
      <c r="AD3637" t="e">
        <f>_xlfn.XLOOKUP(V3637,[2]Index!L:L,[2]Index!M:M)</f>
        <v>#N/A</v>
      </c>
      <c r="AE3637" s="3" t="s">
        <v>5821</v>
      </c>
      <c r="AF3637" t="s">
        <v>52</v>
      </c>
      <c r="AG3637" s="10"/>
      <c r="AH3637" t="s">
        <v>72</v>
      </c>
      <c r="AJ3637">
        <f>VLOOKUP(D3637,[3]Multipliers!$B:$AT,36)</f>
        <v>1.7821004621379164</v>
      </c>
      <c r="AK3637">
        <f>VLOOKUP(D3637,[3]Multipliers!$B:$AT,36)</f>
        <v>1.7821004621379164</v>
      </c>
      <c r="AM3637">
        <f t="shared" si="486"/>
        <v>0</v>
      </c>
    </row>
    <row r="3638" spans="1:39">
      <c r="A3638" s="2" t="str">
        <f t="shared" si="480"/>
        <v>JUSTECH (JIANGSU) PRECISION INDUSTRY CO., LTD.V63VFOP</v>
      </c>
      <c r="B3638" s="2" t="str">
        <f t="shared" si="481"/>
        <v>EQP,AE,VFOP,V53-V63,JUSTECH,RETROFIT KITRetrofit</v>
      </c>
      <c r="C3638" s="19" t="str">
        <f t="shared" si="487"/>
        <v>iphoneVFOPNew Buy</v>
      </c>
      <c r="D3638" s="2">
        <v>385027</v>
      </c>
      <c r="E3638" s="2" t="s">
        <v>39</v>
      </c>
      <c r="F3638" s="2" t="s">
        <v>40</v>
      </c>
      <c r="G3638" s="2" t="s">
        <v>41</v>
      </c>
      <c r="H3638" s="2" t="s">
        <v>42</v>
      </c>
      <c r="I3638" s="2" t="s">
        <v>43</v>
      </c>
      <c r="J3638" s="2" t="s">
        <v>111</v>
      </c>
      <c r="K3638" s="2" t="s">
        <v>4924</v>
      </c>
      <c r="L3638" s="2" t="s">
        <v>4408</v>
      </c>
      <c r="M3638" s="2" t="s">
        <v>4925</v>
      </c>
      <c r="N3638" s="13">
        <v>21777.439999999999</v>
      </c>
      <c r="O3638" s="2">
        <v>16824.12</v>
      </c>
      <c r="P3638" s="2">
        <v>6</v>
      </c>
      <c r="Q3638" s="2" t="s">
        <v>70</v>
      </c>
      <c r="R3638" s="2"/>
      <c r="S3638" s="2"/>
      <c r="T3638" s="2"/>
      <c r="U3638" s="2" t="s">
        <v>3923</v>
      </c>
      <c r="V3638" s="2" t="s">
        <v>85</v>
      </c>
      <c r="W3638" s="2">
        <v>16810</v>
      </c>
      <c r="X3638" s="2"/>
      <c r="Y3638" s="2">
        <v>850</v>
      </c>
      <c r="Z3638" s="3">
        <f t="shared" si="482"/>
        <v>130664.63999999998</v>
      </c>
      <c r="AA3638" s="3">
        <f t="shared" si="483"/>
        <v>100860</v>
      </c>
      <c r="AB3638" s="3">
        <f t="shared" si="484"/>
        <v>100944.72</v>
      </c>
      <c r="AC3638">
        <f t="shared" si="485"/>
        <v>29719.919999999984</v>
      </c>
      <c r="AD3638" t="str">
        <f>_xlfn.XLOOKUP(V3638,[2]Index!L:L,[2]Index!M:M)</f>
        <v>CN</v>
      </c>
      <c r="AE3638" s="3" t="s">
        <v>5821</v>
      </c>
      <c r="AF3638" t="s">
        <v>52</v>
      </c>
      <c r="AG3638" s="10"/>
      <c r="AH3638" t="s">
        <v>72</v>
      </c>
      <c r="AJ3638">
        <f>VLOOKUP(D3638,[3]Multipliers!$B:$AT,36)</f>
        <v>1.7821004621379164</v>
      </c>
      <c r="AK3638">
        <f>VLOOKUP(D3638,[3]Multipliers!$B:$AT,36)</f>
        <v>1.7821004621379164</v>
      </c>
      <c r="AM3638">
        <f t="shared" si="486"/>
        <v>0</v>
      </c>
    </row>
    <row r="3639" spans="1:39">
      <c r="A3639" s="2" t="str">
        <f t="shared" si="480"/>
        <v>JUSTECH (JIANGSU) PRECISION INDUSTRY CO., LTD.V68VFOP</v>
      </c>
      <c r="B3639" s="2" t="str">
        <f t="shared" si="481"/>
        <v>EQP,AE,VFOP,V53-V68,JUSTECH,RETROFIT KITRetrofit</v>
      </c>
      <c r="C3639" s="19" t="str">
        <f t="shared" si="487"/>
        <v>iphoneVFOPNew Buy</v>
      </c>
      <c r="D3639" s="2">
        <v>386301</v>
      </c>
      <c r="E3639" s="2" t="s">
        <v>39</v>
      </c>
      <c r="F3639" s="2" t="s">
        <v>40</v>
      </c>
      <c r="G3639" s="2" t="s">
        <v>41</v>
      </c>
      <c r="H3639" s="2" t="s">
        <v>206</v>
      </c>
      <c r="I3639" s="2" t="s">
        <v>43</v>
      </c>
      <c r="J3639" s="2" t="s">
        <v>111</v>
      </c>
      <c r="K3639" s="2" t="s">
        <v>4926</v>
      </c>
      <c r="L3639" s="2" t="s">
        <v>4408</v>
      </c>
      <c r="M3639" s="2" t="s">
        <v>4927</v>
      </c>
      <c r="N3639" s="13">
        <v>47013.84</v>
      </c>
      <c r="O3639" s="2">
        <v>41370</v>
      </c>
      <c r="P3639" s="2">
        <v>2</v>
      </c>
      <c r="Q3639" s="2" t="s">
        <v>70</v>
      </c>
      <c r="R3639" s="2"/>
      <c r="S3639" s="2"/>
      <c r="T3639" s="2"/>
      <c r="U3639" s="2" t="s">
        <v>3923</v>
      </c>
      <c r="V3639" s="2" t="s">
        <v>146</v>
      </c>
      <c r="W3639" s="2">
        <v>41370</v>
      </c>
      <c r="X3639" s="2"/>
      <c r="Y3639" s="2">
        <v>850</v>
      </c>
      <c r="Z3639" s="3">
        <f t="shared" si="482"/>
        <v>94027.68</v>
      </c>
      <c r="AA3639" s="3">
        <f t="shared" si="483"/>
        <v>82740</v>
      </c>
      <c r="AB3639" s="3">
        <f t="shared" si="484"/>
        <v>82740</v>
      </c>
      <c r="AC3639">
        <f t="shared" si="485"/>
        <v>11287.679999999993</v>
      </c>
      <c r="AD3639" t="str">
        <f>_xlfn.XLOOKUP(V3639,[2]Index!L:L,[2]Index!M:M)</f>
        <v>CN</v>
      </c>
      <c r="AE3639" s="3" t="s">
        <v>5821</v>
      </c>
      <c r="AF3639" t="s">
        <v>52</v>
      </c>
      <c r="AG3639" s="10"/>
      <c r="AH3639" t="s">
        <v>72</v>
      </c>
      <c r="AJ3639">
        <f>VLOOKUP(D3639,[3]Multipliers!$B:$AT,36)</f>
        <v>0.90445497510954698</v>
      </c>
      <c r="AK3639">
        <f>VLOOKUP(D3639,[3]Multipliers!$B:$AT,36)</f>
        <v>0.90445497510954698</v>
      </c>
      <c r="AM3639">
        <f t="shared" si="486"/>
        <v>0</v>
      </c>
    </row>
    <row r="3640" spans="1:39">
      <c r="A3640" s="2" t="str">
        <f t="shared" si="480"/>
        <v>JUSTECH (JIANGSU) PRECISION INDUSTRY CO., LTD.V63VFOP</v>
      </c>
      <c r="B3640" s="2" t="str">
        <f t="shared" si="481"/>
        <v>EQP,AE,VFOP,V53-V63,JUSTECH,RETROFIT KITRetrofit</v>
      </c>
      <c r="C3640" s="19" t="str">
        <f t="shared" si="487"/>
        <v>iphoneVFOPNew Buy</v>
      </c>
      <c r="D3640" s="2">
        <v>385027</v>
      </c>
      <c r="E3640" s="2" t="s">
        <v>39</v>
      </c>
      <c r="F3640" s="2" t="s">
        <v>40</v>
      </c>
      <c r="G3640" s="2" t="s">
        <v>41</v>
      </c>
      <c r="H3640" s="2" t="s">
        <v>42</v>
      </c>
      <c r="I3640" s="2" t="s">
        <v>43</v>
      </c>
      <c r="J3640" s="2" t="s">
        <v>111</v>
      </c>
      <c r="K3640" s="2" t="s">
        <v>4924</v>
      </c>
      <c r="L3640" s="2" t="s">
        <v>4408</v>
      </c>
      <c r="M3640" s="2" t="s">
        <v>4925</v>
      </c>
      <c r="N3640" s="13">
        <v>21777.439999999999</v>
      </c>
      <c r="O3640" s="2">
        <v>16824.12</v>
      </c>
      <c r="P3640" s="2">
        <v>4</v>
      </c>
      <c r="Q3640" s="2" t="s">
        <v>70</v>
      </c>
      <c r="R3640" s="2"/>
      <c r="S3640" s="2"/>
      <c r="T3640" s="2"/>
      <c r="U3640" s="2" t="s">
        <v>3923</v>
      </c>
      <c r="V3640" s="2" t="s">
        <v>146</v>
      </c>
      <c r="W3640" s="2">
        <v>16810</v>
      </c>
      <c r="X3640" s="2"/>
      <c r="Y3640" s="2">
        <v>850</v>
      </c>
      <c r="Z3640" s="3">
        <f t="shared" si="482"/>
        <v>87109.759999999995</v>
      </c>
      <c r="AA3640" s="3">
        <f t="shared" si="483"/>
        <v>67240</v>
      </c>
      <c r="AB3640" s="3">
        <f t="shared" si="484"/>
        <v>67296.479999999996</v>
      </c>
      <c r="AC3640">
        <f t="shared" si="485"/>
        <v>19813.28</v>
      </c>
      <c r="AD3640" t="str">
        <f>_xlfn.XLOOKUP(V3640,[2]Index!L:L,[2]Index!M:M)</f>
        <v>CN</v>
      </c>
      <c r="AE3640" s="3" t="s">
        <v>5821</v>
      </c>
      <c r="AF3640" t="s">
        <v>52</v>
      </c>
      <c r="AG3640" s="10"/>
      <c r="AH3640" t="s">
        <v>72</v>
      </c>
      <c r="AJ3640">
        <f>VLOOKUP(D3640,[3]Multipliers!$B:$AT,36)</f>
        <v>1.7821004621379164</v>
      </c>
      <c r="AK3640">
        <f>VLOOKUP(D3640,[3]Multipliers!$B:$AT,36)</f>
        <v>1.7821004621379164</v>
      </c>
      <c r="AM3640">
        <f t="shared" si="486"/>
        <v>0</v>
      </c>
    </row>
    <row r="3641" spans="1:39">
      <c r="A3641" s="2" t="str">
        <f t="shared" si="480"/>
        <v>JUSTECH (JIANGSU) PRECISION INDUSTRY CO., LTD.V64VFOP</v>
      </c>
      <c r="B3641" s="2" t="str">
        <f t="shared" si="481"/>
        <v>EQP,AE,VFOP,V53-V64,JUSTECH,RETROFIT KITRetrofit</v>
      </c>
      <c r="C3641" s="19" t="str">
        <f t="shared" si="487"/>
        <v>iphoneVFOPNew Buy</v>
      </c>
      <c r="D3641" s="2">
        <v>385294</v>
      </c>
      <c r="E3641" s="2" t="s">
        <v>39</v>
      </c>
      <c r="F3641" s="2" t="s">
        <v>40</v>
      </c>
      <c r="G3641" s="2" t="s">
        <v>41</v>
      </c>
      <c r="H3641" s="2" t="s">
        <v>65</v>
      </c>
      <c r="I3641" s="2" t="s">
        <v>43</v>
      </c>
      <c r="J3641" s="2" t="s">
        <v>111</v>
      </c>
      <c r="K3641" s="2" t="s">
        <v>4928</v>
      </c>
      <c r="L3641" s="2" t="s">
        <v>4408</v>
      </c>
      <c r="M3641" s="2" t="s">
        <v>4929</v>
      </c>
      <c r="N3641" s="13">
        <v>31327.02</v>
      </c>
      <c r="O3641" s="2">
        <v>26646</v>
      </c>
      <c r="P3641" s="2">
        <v>2</v>
      </c>
      <c r="Q3641" s="2" t="s">
        <v>70</v>
      </c>
      <c r="R3641" s="2"/>
      <c r="S3641" s="2"/>
      <c r="T3641" s="2"/>
      <c r="U3641" s="2" t="s">
        <v>3923</v>
      </c>
      <c r="V3641" s="2" t="s">
        <v>85</v>
      </c>
      <c r="W3641" s="2">
        <v>23770</v>
      </c>
      <c r="X3641" s="2"/>
      <c r="Y3641" s="2">
        <v>850</v>
      </c>
      <c r="Z3641" s="3">
        <f t="shared" si="482"/>
        <v>62654.04</v>
      </c>
      <c r="AA3641" s="3">
        <f t="shared" si="483"/>
        <v>47540</v>
      </c>
      <c r="AB3641" s="3">
        <f t="shared" si="484"/>
        <v>53292</v>
      </c>
      <c r="AC3641">
        <f t="shared" si="485"/>
        <v>9362.0400000000009</v>
      </c>
      <c r="AD3641" t="str">
        <f>_xlfn.XLOOKUP(V3641,[2]Index!L:L,[2]Index!M:M)</f>
        <v>CN</v>
      </c>
      <c r="AE3641" s="3" t="s">
        <v>5821</v>
      </c>
      <c r="AF3641" t="s">
        <v>52</v>
      </c>
      <c r="AG3641" s="10"/>
      <c r="AH3641" t="s">
        <v>72</v>
      </c>
      <c r="AJ3641">
        <f>VLOOKUP(D3641,[3]Multipliers!$B:$AT,36)</f>
        <v>1.7555866337370192</v>
      </c>
      <c r="AK3641">
        <f>VLOOKUP(D3641,[3]Multipliers!$B:$AT,36)</f>
        <v>1.7555866337370192</v>
      </c>
      <c r="AM3641">
        <f t="shared" si="486"/>
        <v>0</v>
      </c>
    </row>
    <row r="3642" spans="1:39">
      <c r="A3642" s="2" t="str">
        <f t="shared" si="480"/>
        <v>JUSTECH (JIANGSU) PRECISION INDUSTRY CO., LTD.V63CAMI</v>
      </c>
      <c r="B3642" s="2" t="str">
        <f t="shared" si="481"/>
        <v>EQP,AE,CAMI,V53-V63,JUSTECH,RETROFIT KITRetrofit</v>
      </c>
      <c r="C3642" s="19" t="str">
        <f t="shared" si="487"/>
        <v>iphoneCAMINew Buy</v>
      </c>
      <c r="D3642" s="2">
        <v>385515</v>
      </c>
      <c r="E3642" s="2" t="s">
        <v>39</v>
      </c>
      <c r="F3642" s="2" t="s">
        <v>40</v>
      </c>
      <c r="G3642" s="2" t="s">
        <v>41</v>
      </c>
      <c r="H3642" s="2" t="s">
        <v>42</v>
      </c>
      <c r="I3642" s="2" t="s">
        <v>43</v>
      </c>
      <c r="J3642" s="2" t="s">
        <v>111</v>
      </c>
      <c r="K3642" s="2" t="s">
        <v>4930</v>
      </c>
      <c r="L3642" s="2" t="s">
        <v>4421</v>
      </c>
      <c r="M3642" s="2" t="s">
        <v>4931</v>
      </c>
      <c r="N3642" s="13">
        <v>8043.35</v>
      </c>
      <c r="O3642" s="2">
        <v>7802.05</v>
      </c>
      <c r="P3642" s="2">
        <v>4</v>
      </c>
      <c r="Q3642" s="2" t="s">
        <v>70</v>
      </c>
      <c r="R3642" s="2"/>
      <c r="S3642" s="2"/>
      <c r="T3642" s="2" t="s">
        <v>3931</v>
      </c>
      <c r="U3642" s="2" t="s">
        <v>3923</v>
      </c>
      <c r="V3642" s="2" t="s">
        <v>3460</v>
      </c>
      <c r="W3642" s="2">
        <v>7230</v>
      </c>
      <c r="X3642" s="2"/>
      <c r="Y3642" s="2">
        <v>850</v>
      </c>
      <c r="Z3642" s="3">
        <f t="shared" si="482"/>
        <v>32173.4</v>
      </c>
      <c r="AA3642" s="3">
        <f t="shared" si="483"/>
        <v>28920</v>
      </c>
      <c r="AB3642" s="3">
        <f t="shared" si="484"/>
        <v>31208.2</v>
      </c>
      <c r="AC3642">
        <f t="shared" si="485"/>
        <v>965.20000000000073</v>
      </c>
      <c r="AD3642" t="str">
        <f>_xlfn.XLOOKUP(V3642,[2]Index!L:L,[2]Index!M:M)</f>
        <v>CN</v>
      </c>
      <c r="AE3642" s="3" t="s">
        <v>5821</v>
      </c>
      <c r="AF3642" t="s">
        <v>52</v>
      </c>
      <c r="AG3642" s="10"/>
      <c r="AH3642" t="s">
        <v>72</v>
      </c>
      <c r="AJ3642">
        <f>VLOOKUP(D3642,[3]Multipliers!$B:$AT,36)</f>
        <v>1</v>
      </c>
      <c r="AK3642">
        <f>VLOOKUP(D3642,[3]Multipliers!$B:$AT,36)</f>
        <v>1</v>
      </c>
      <c r="AM3642">
        <f t="shared" si="486"/>
        <v>0</v>
      </c>
    </row>
    <row r="3643" spans="1:39">
      <c r="A3643" s="2" t="str">
        <f t="shared" si="480"/>
        <v>JUSTECH (JIANGSU) PRECISION INDUSTRY CO., LTD.V63CAMI</v>
      </c>
      <c r="B3643" s="2" t="str">
        <f t="shared" si="481"/>
        <v>EQP,AE,CAMI,V53-V63,JUSTECH,RETROFIT KITRetrofit</v>
      </c>
      <c r="C3643" s="19" t="str">
        <f t="shared" si="487"/>
        <v>iphoneCAMINew Buy</v>
      </c>
      <c r="D3643" s="2">
        <v>385515</v>
      </c>
      <c r="E3643" s="2" t="s">
        <v>39</v>
      </c>
      <c r="F3643" s="2" t="s">
        <v>40</v>
      </c>
      <c r="G3643" s="2" t="s">
        <v>41</v>
      </c>
      <c r="H3643" s="2" t="s">
        <v>42</v>
      </c>
      <c r="I3643" s="2" t="s">
        <v>43</v>
      </c>
      <c r="J3643" s="2" t="s">
        <v>111</v>
      </c>
      <c r="K3643" s="2" t="s">
        <v>4930</v>
      </c>
      <c r="L3643" s="2" t="s">
        <v>4421</v>
      </c>
      <c r="M3643" s="2" t="s">
        <v>4931</v>
      </c>
      <c r="N3643" s="13">
        <v>8043.35</v>
      </c>
      <c r="O3643" s="2">
        <v>7802.05</v>
      </c>
      <c r="P3643" s="2">
        <v>2</v>
      </c>
      <c r="Q3643" s="2" t="s">
        <v>70</v>
      </c>
      <c r="R3643" s="2"/>
      <c r="S3643" s="2"/>
      <c r="T3643" s="2"/>
      <c r="U3643" s="2" t="s">
        <v>3923</v>
      </c>
      <c r="V3643" s="2" t="s">
        <v>146</v>
      </c>
      <c r="W3643" s="2">
        <v>7230</v>
      </c>
      <c r="X3643" s="2"/>
      <c r="Y3643" s="2">
        <v>850</v>
      </c>
      <c r="Z3643" s="3">
        <f t="shared" si="482"/>
        <v>16086.7</v>
      </c>
      <c r="AA3643" s="3">
        <f t="shared" si="483"/>
        <v>14460</v>
      </c>
      <c r="AB3643" s="3">
        <f t="shared" si="484"/>
        <v>15604.1</v>
      </c>
      <c r="AC3643">
        <f t="shared" si="485"/>
        <v>482.60000000000036</v>
      </c>
      <c r="AD3643" t="str">
        <f>_xlfn.XLOOKUP(V3643,[2]Index!L:L,[2]Index!M:M)</f>
        <v>CN</v>
      </c>
      <c r="AE3643" s="3" t="s">
        <v>5821</v>
      </c>
      <c r="AF3643" t="s">
        <v>52</v>
      </c>
      <c r="AG3643" s="10"/>
      <c r="AH3643" t="s">
        <v>72</v>
      </c>
      <c r="AJ3643">
        <f>VLOOKUP(D3643,[3]Multipliers!$B:$AT,36)</f>
        <v>1</v>
      </c>
      <c r="AK3643">
        <f>VLOOKUP(D3643,[3]Multipliers!$B:$AT,36)</f>
        <v>1</v>
      </c>
      <c r="AM3643">
        <f t="shared" si="486"/>
        <v>0</v>
      </c>
    </row>
    <row r="3644" spans="1:39">
      <c r="A3644" s="2" t="str">
        <f t="shared" si="480"/>
        <v>JUSTECH (JIANGSU) PRECISION INDUSTRY CO., LTD.V63CAMI</v>
      </c>
      <c r="B3644" s="2" t="str">
        <f t="shared" si="481"/>
        <v>EQP,AE,CAMI,V53-V63,JUSTECH,RETROFIT KITRetrofit</v>
      </c>
      <c r="C3644" s="19" t="str">
        <f t="shared" si="487"/>
        <v>iphoneCAMINew Buy</v>
      </c>
      <c r="D3644" s="2">
        <v>385515</v>
      </c>
      <c r="E3644" s="2" t="s">
        <v>39</v>
      </c>
      <c r="F3644" s="2" t="s">
        <v>40</v>
      </c>
      <c r="G3644" s="2" t="s">
        <v>41</v>
      </c>
      <c r="H3644" s="2" t="s">
        <v>42</v>
      </c>
      <c r="I3644" s="2" t="s">
        <v>43</v>
      </c>
      <c r="J3644" s="2" t="s">
        <v>111</v>
      </c>
      <c r="K3644" s="2" t="s">
        <v>4930</v>
      </c>
      <c r="L3644" s="2" t="s">
        <v>4421</v>
      </c>
      <c r="M3644" s="2" t="s">
        <v>4931</v>
      </c>
      <c r="N3644" s="13">
        <v>8043.35</v>
      </c>
      <c r="O3644" s="2">
        <v>7802.05</v>
      </c>
      <c r="P3644" s="2">
        <v>2</v>
      </c>
      <c r="Q3644" s="2" t="s">
        <v>70</v>
      </c>
      <c r="R3644" s="2"/>
      <c r="S3644" s="2"/>
      <c r="T3644" s="2"/>
      <c r="U3644" s="2" t="s">
        <v>3923</v>
      </c>
      <c r="V3644" s="2" t="s">
        <v>85</v>
      </c>
      <c r="W3644" s="2">
        <v>7230</v>
      </c>
      <c r="X3644" s="2"/>
      <c r="Y3644" s="2">
        <v>850</v>
      </c>
      <c r="Z3644" s="3">
        <f t="shared" si="482"/>
        <v>16086.7</v>
      </c>
      <c r="AA3644" s="3">
        <f t="shared" si="483"/>
        <v>14460</v>
      </c>
      <c r="AB3644" s="3">
        <f t="shared" si="484"/>
        <v>15604.1</v>
      </c>
      <c r="AC3644">
        <f t="shared" si="485"/>
        <v>482.60000000000036</v>
      </c>
      <c r="AD3644" t="str">
        <f>_xlfn.XLOOKUP(V3644,[2]Index!L:L,[2]Index!M:M)</f>
        <v>CN</v>
      </c>
      <c r="AE3644" s="3" t="s">
        <v>5821</v>
      </c>
      <c r="AF3644" t="s">
        <v>52</v>
      </c>
      <c r="AG3644" s="10"/>
      <c r="AH3644" t="s">
        <v>72</v>
      </c>
      <c r="AJ3644">
        <f>VLOOKUP(D3644,[3]Multipliers!$B:$AT,36)</f>
        <v>1</v>
      </c>
      <c r="AK3644">
        <f>VLOOKUP(D3644,[3]Multipliers!$B:$AT,36)</f>
        <v>1</v>
      </c>
      <c r="AM3644">
        <f t="shared" si="486"/>
        <v>0</v>
      </c>
    </row>
    <row r="3645" spans="1:39">
      <c r="A3645" s="2" t="str">
        <f t="shared" si="480"/>
        <v>JUSTECH (JIANGSU) PRECISION INDUSTRY CO., LTD.V64CAMI</v>
      </c>
      <c r="B3645" s="2" t="str">
        <f t="shared" si="481"/>
        <v>EQP,AE,CAMI,V53-V64,JUSTECH,RETROFIT KITRetrofit</v>
      </c>
      <c r="C3645" s="19" t="str">
        <f t="shared" si="487"/>
        <v>iphoneCAMINew Buy</v>
      </c>
      <c r="D3645" s="2">
        <v>385787</v>
      </c>
      <c r="E3645" s="2" t="s">
        <v>39</v>
      </c>
      <c r="F3645" s="2" t="s">
        <v>40</v>
      </c>
      <c r="G3645" s="2" t="s">
        <v>41</v>
      </c>
      <c r="H3645" s="2" t="s">
        <v>65</v>
      </c>
      <c r="I3645" s="2" t="s">
        <v>43</v>
      </c>
      <c r="J3645" s="2" t="s">
        <v>111</v>
      </c>
      <c r="K3645" s="2" t="s">
        <v>4932</v>
      </c>
      <c r="L3645" s="2" t="s">
        <v>4421</v>
      </c>
      <c r="M3645" s="2" t="s">
        <v>4933</v>
      </c>
      <c r="N3645" s="13">
        <v>14153.69</v>
      </c>
      <c r="O3645" s="2">
        <v>12120</v>
      </c>
      <c r="P3645" s="2">
        <v>1</v>
      </c>
      <c r="Q3645" s="2" t="s">
        <v>70</v>
      </c>
      <c r="R3645" s="2"/>
      <c r="S3645" s="2"/>
      <c r="T3645" s="2"/>
      <c r="U3645" s="2" t="s">
        <v>3923</v>
      </c>
      <c r="V3645" s="2" t="s">
        <v>85</v>
      </c>
      <c r="W3645" s="2">
        <v>12120</v>
      </c>
      <c r="X3645" s="2"/>
      <c r="Y3645" s="2">
        <v>850</v>
      </c>
      <c r="Z3645" s="3">
        <f t="shared" si="482"/>
        <v>14153.69</v>
      </c>
      <c r="AA3645" s="3">
        <f t="shared" si="483"/>
        <v>12120</v>
      </c>
      <c r="AB3645" s="3">
        <f t="shared" si="484"/>
        <v>12120</v>
      </c>
      <c r="AC3645">
        <f t="shared" si="485"/>
        <v>2033.6900000000005</v>
      </c>
      <c r="AD3645" t="str">
        <f>_xlfn.XLOOKUP(V3645,[2]Index!L:L,[2]Index!M:M)</f>
        <v>CN</v>
      </c>
      <c r="AE3645" s="3" t="s">
        <v>5821</v>
      </c>
      <c r="AF3645" t="s">
        <v>52</v>
      </c>
      <c r="AG3645" s="10"/>
      <c r="AH3645" t="s">
        <v>72</v>
      </c>
      <c r="AJ3645">
        <f>VLOOKUP(D3645,[3]Multipliers!$B:$AT,36)</f>
        <v>0.35467479995638368</v>
      </c>
      <c r="AK3645">
        <f>VLOOKUP(D3645,[3]Multipliers!$B:$AT,36)</f>
        <v>0.35467479995638368</v>
      </c>
      <c r="AM3645">
        <f t="shared" si="486"/>
        <v>0</v>
      </c>
    </row>
    <row r="3646" spans="1:39">
      <c r="A3646" s="2" t="str">
        <f t="shared" si="480"/>
        <v>JUSTECH (JIANGSU) PRECISION INDUSTRY CO., LTD.V68CAMI</v>
      </c>
      <c r="B3646" s="2" t="str">
        <f t="shared" si="481"/>
        <v>EQP,AE,CAMI,V53-V68,JUSTECH,RETROFIT KITRetrofit</v>
      </c>
      <c r="C3646" s="19" t="str">
        <f t="shared" si="487"/>
        <v>iphoneCAMINew Buy</v>
      </c>
      <c r="D3646" s="2">
        <v>386212</v>
      </c>
      <c r="E3646" s="2" t="s">
        <v>39</v>
      </c>
      <c r="F3646" s="2" t="s">
        <v>40</v>
      </c>
      <c r="G3646" s="2" t="s">
        <v>41</v>
      </c>
      <c r="H3646" s="2" t="s">
        <v>206</v>
      </c>
      <c r="I3646" s="2" t="s">
        <v>43</v>
      </c>
      <c r="J3646" s="2" t="s">
        <v>111</v>
      </c>
      <c r="K3646" s="2" t="s">
        <v>4934</v>
      </c>
      <c r="L3646" s="2" t="s">
        <v>4421</v>
      </c>
      <c r="M3646" s="2" t="s">
        <v>4935</v>
      </c>
      <c r="N3646" s="13">
        <v>12986.96</v>
      </c>
      <c r="O3646" s="2">
        <v>11680</v>
      </c>
      <c r="P3646" s="2">
        <v>1</v>
      </c>
      <c r="Q3646" s="2" t="s">
        <v>70</v>
      </c>
      <c r="R3646" s="2"/>
      <c r="S3646" s="2"/>
      <c r="T3646" s="2"/>
      <c r="U3646" s="2" t="s">
        <v>3923</v>
      </c>
      <c r="V3646" s="2" t="s">
        <v>146</v>
      </c>
      <c r="W3646" s="2">
        <v>11680</v>
      </c>
      <c r="X3646" s="2"/>
      <c r="Y3646" s="2">
        <v>850</v>
      </c>
      <c r="Z3646" s="3">
        <f t="shared" si="482"/>
        <v>12986.96</v>
      </c>
      <c r="AA3646" s="3">
        <f t="shared" si="483"/>
        <v>11680</v>
      </c>
      <c r="AB3646" s="3">
        <f t="shared" si="484"/>
        <v>11680</v>
      </c>
      <c r="AC3646">
        <f t="shared" si="485"/>
        <v>1306.9599999999991</v>
      </c>
      <c r="AD3646" t="str">
        <f>_xlfn.XLOOKUP(V3646,[2]Index!L:L,[2]Index!M:M)</f>
        <v>CN</v>
      </c>
      <c r="AE3646" s="3" t="s">
        <v>5821</v>
      </c>
      <c r="AF3646" t="s">
        <v>52</v>
      </c>
      <c r="AG3646" s="10"/>
      <c r="AH3646" t="s">
        <v>72</v>
      </c>
      <c r="AJ3646">
        <f>VLOOKUP(D3646,[3]Multipliers!$B:$AT,36)</f>
        <v>0.92086562353319612</v>
      </c>
      <c r="AK3646">
        <f>VLOOKUP(D3646,[3]Multipliers!$B:$AT,36)</f>
        <v>0.92086562353319612</v>
      </c>
      <c r="AM3646">
        <f t="shared" si="486"/>
        <v>0</v>
      </c>
    </row>
    <row r="3647" spans="1:39">
      <c r="A3647" s="2" t="str">
        <f t="shared" si="480"/>
        <v>JUSTECH (JIANGSU) PRECISION INDUSTRY CO., LTD.V63VPFP</v>
      </c>
      <c r="B3647" s="2" t="str">
        <f t="shared" si="481"/>
        <v>EQP,AE,VPFP,V53-V63,JUSTECH,RETROFIT KITRetrofit</v>
      </c>
      <c r="C3647" s="19" t="str">
        <f t="shared" si="487"/>
        <v>iphoneVPFPNew Buy</v>
      </c>
      <c r="D3647" s="2">
        <v>385041</v>
      </c>
      <c r="E3647" s="2" t="s">
        <v>39</v>
      </c>
      <c r="F3647" s="2" t="s">
        <v>40</v>
      </c>
      <c r="G3647" s="2" t="s">
        <v>41</v>
      </c>
      <c r="H3647" s="2" t="s">
        <v>42</v>
      </c>
      <c r="I3647" s="2" t="s">
        <v>43</v>
      </c>
      <c r="J3647" s="2" t="s">
        <v>111</v>
      </c>
      <c r="K3647" s="2" t="s">
        <v>4936</v>
      </c>
      <c r="L3647" s="2" t="s">
        <v>4418</v>
      </c>
      <c r="M3647" s="2" t="s">
        <v>4937</v>
      </c>
      <c r="N3647" s="13">
        <v>12252.32</v>
      </c>
      <c r="O3647" s="2">
        <v>11884.75</v>
      </c>
      <c r="P3647" s="2">
        <v>1</v>
      </c>
      <c r="Q3647" s="2" t="s">
        <v>70</v>
      </c>
      <c r="R3647" s="2"/>
      <c r="S3647" s="2"/>
      <c r="T3647" s="2"/>
      <c r="U3647" s="2" t="s">
        <v>3923</v>
      </c>
      <c r="V3647" s="2" t="s">
        <v>85</v>
      </c>
      <c r="W3647" s="2">
        <v>10780</v>
      </c>
      <c r="X3647" s="2"/>
      <c r="Y3647" s="2">
        <v>850</v>
      </c>
      <c r="Z3647" s="3">
        <f t="shared" si="482"/>
        <v>12252.32</v>
      </c>
      <c r="AA3647" s="3">
        <f t="shared" si="483"/>
        <v>10780</v>
      </c>
      <c r="AB3647" s="3">
        <f t="shared" si="484"/>
        <v>11884.75</v>
      </c>
      <c r="AC3647">
        <f t="shared" si="485"/>
        <v>367.56999999999971</v>
      </c>
      <c r="AD3647" t="str">
        <f>_xlfn.XLOOKUP(V3647,[2]Index!L:L,[2]Index!M:M)</f>
        <v>CN</v>
      </c>
      <c r="AE3647" s="3" t="s">
        <v>5821</v>
      </c>
      <c r="AF3647" t="s">
        <v>52</v>
      </c>
      <c r="AG3647" s="10"/>
      <c r="AH3647" t="s">
        <v>72</v>
      </c>
      <c r="AJ3647">
        <f>VLOOKUP(D3647,[3]Multipliers!$B:$AT,36)</f>
        <v>1.7821004621379164</v>
      </c>
      <c r="AK3647">
        <f>VLOOKUP(D3647,[3]Multipliers!$B:$AT,36)</f>
        <v>1.7821004621379164</v>
      </c>
      <c r="AM3647">
        <f t="shared" si="486"/>
        <v>0</v>
      </c>
    </row>
    <row r="3648" spans="1:39">
      <c r="A3648" s="2" t="str">
        <f t="shared" si="480"/>
        <v>JUSTECH (JIANGSU) PRECISION INDUSTRY CO., LTD.V63VMFP</v>
      </c>
      <c r="B3648" s="2" t="str">
        <f t="shared" si="481"/>
        <v>EQP,AE,VMFP,V53-V63,JUSTECH,RETROFIT KITRetrofit</v>
      </c>
      <c r="C3648" s="19" t="str">
        <f t="shared" si="487"/>
        <v>iphoneVMFPNew Buy</v>
      </c>
      <c r="D3648" s="2">
        <v>385030</v>
      </c>
      <c r="E3648" s="2" t="s">
        <v>39</v>
      </c>
      <c r="F3648" s="2" t="s">
        <v>40</v>
      </c>
      <c r="G3648" s="2" t="s">
        <v>41</v>
      </c>
      <c r="H3648" s="2" t="s">
        <v>42</v>
      </c>
      <c r="I3648" s="2" t="s">
        <v>43</v>
      </c>
      <c r="J3648" s="2" t="s">
        <v>111</v>
      </c>
      <c r="K3648" s="2" t="s">
        <v>4938</v>
      </c>
      <c r="L3648" s="2" t="s">
        <v>4415</v>
      </c>
      <c r="M3648" s="2" t="s">
        <v>4939</v>
      </c>
      <c r="N3648" s="13">
        <v>12252.32</v>
      </c>
      <c r="O3648" s="2">
        <v>11884.75</v>
      </c>
      <c r="P3648" s="2">
        <v>1</v>
      </c>
      <c r="Q3648" s="2" t="s">
        <v>70</v>
      </c>
      <c r="R3648" s="2"/>
      <c r="S3648" s="2"/>
      <c r="T3648" s="2"/>
      <c r="U3648" s="2" t="s">
        <v>3923</v>
      </c>
      <c r="V3648" s="2" t="s">
        <v>85</v>
      </c>
      <c r="W3648" s="2">
        <v>10780</v>
      </c>
      <c r="X3648" s="2"/>
      <c r="Y3648" s="2">
        <v>850</v>
      </c>
      <c r="Z3648" s="3">
        <f t="shared" si="482"/>
        <v>12252.32</v>
      </c>
      <c r="AA3648" s="3">
        <f t="shared" si="483"/>
        <v>10780</v>
      </c>
      <c r="AB3648" s="3">
        <f t="shared" si="484"/>
        <v>11884.75</v>
      </c>
      <c r="AC3648">
        <f t="shared" si="485"/>
        <v>367.56999999999971</v>
      </c>
      <c r="AD3648" t="str">
        <f>_xlfn.XLOOKUP(V3648,[2]Index!L:L,[2]Index!M:M)</f>
        <v>CN</v>
      </c>
      <c r="AE3648" s="3" t="s">
        <v>5821</v>
      </c>
      <c r="AF3648" t="s">
        <v>52</v>
      </c>
      <c r="AG3648" s="10"/>
      <c r="AH3648" t="s">
        <v>72</v>
      </c>
      <c r="AJ3648">
        <f>VLOOKUP(D3648,[3]Multipliers!$B:$AT,36)</f>
        <v>1.7821004621379164</v>
      </c>
      <c r="AK3648">
        <f>VLOOKUP(D3648,[3]Multipliers!$B:$AT,36)</f>
        <v>1.7821004621379164</v>
      </c>
      <c r="AM3648">
        <f t="shared" si="486"/>
        <v>0</v>
      </c>
    </row>
    <row r="3649" spans="1:39">
      <c r="A3649" s="2" t="str">
        <f t="shared" si="480"/>
        <v>JUSTECH (JIANGSU) PRECISION INDUSTRY CO., LTD.V64VPFP</v>
      </c>
      <c r="B3649" s="2" t="str">
        <f t="shared" si="481"/>
        <v>EQP,AE,VPFP(VCFP),D94-V64,JUSTECH,RETROFIT KITRetrofit</v>
      </c>
      <c r="C3649" s="19" t="str">
        <f t="shared" si="487"/>
        <v>iphoneVPFPNew Buy</v>
      </c>
      <c r="D3649" s="2">
        <v>385311</v>
      </c>
      <c r="E3649" s="2" t="s">
        <v>39</v>
      </c>
      <c r="F3649" s="2" t="s">
        <v>40</v>
      </c>
      <c r="G3649" s="2" t="s">
        <v>41</v>
      </c>
      <c r="H3649" s="2" t="s">
        <v>65</v>
      </c>
      <c r="I3649" s="2" t="s">
        <v>43</v>
      </c>
      <c r="J3649" s="2" t="s">
        <v>44</v>
      </c>
      <c r="K3649" s="2" t="s">
        <v>4940</v>
      </c>
      <c r="L3649" s="2" t="s">
        <v>4418</v>
      </c>
      <c r="M3649" s="2" t="s">
        <v>4941</v>
      </c>
      <c r="N3649" s="13">
        <v>16858.61</v>
      </c>
      <c r="O3649" s="2">
        <v>14955.61</v>
      </c>
      <c r="P3649" s="2">
        <v>1</v>
      </c>
      <c r="Q3649" s="2" t="s">
        <v>48</v>
      </c>
      <c r="R3649" s="2"/>
      <c r="S3649" s="2"/>
      <c r="T3649" s="2"/>
      <c r="U3649" s="2" t="s">
        <v>3923</v>
      </c>
      <c r="V3649" s="2" t="s">
        <v>71</v>
      </c>
      <c r="W3649" s="2">
        <v>10780</v>
      </c>
      <c r="X3649" s="2"/>
      <c r="Y3649" s="2">
        <v>850</v>
      </c>
      <c r="Z3649" s="3">
        <f t="shared" si="482"/>
        <v>16858.61</v>
      </c>
      <c r="AA3649" s="3">
        <f t="shared" si="483"/>
        <v>10780</v>
      </c>
      <c r="AB3649" s="3">
        <f t="shared" si="484"/>
        <v>14955.61</v>
      </c>
      <c r="AC3649">
        <f t="shared" si="485"/>
        <v>1903</v>
      </c>
      <c r="AD3649" t="str">
        <f>_xlfn.XLOOKUP(V3649,[2]Index!L:L,[2]Index!M:M)</f>
        <v>CN</v>
      </c>
      <c r="AE3649" s="3" t="s">
        <v>5821</v>
      </c>
      <c r="AF3649" t="s">
        <v>52</v>
      </c>
      <c r="AG3649" s="10"/>
      <c r="AH3649" t="s">
        <v>54</v>
      </c>
      <c r="AJ3649">
        <f>VLOOKUP(D3649,[3]Multipliers!$B:$AT,36)</f>
        <v>1.7555866337370192</v>
      </c>
      <c r="AK3649">
        <f>VLOOKUP(D3649,[3]Multipliers!$B:$AT,36)</f>
        <v>1.7555866337370192</v>
      </c>
      <c r="AM3649">
        <f t="shared" si="486"/>
        <v>0</v>
      </c>
    </row>
    <row r="3650" spans="1:39">
      <c r="A3650" s="2" t="str">
        <f t="shared" ref="A3650:A3713" si="488">CONCATENATE(E3650,H3650,L3650)</f>
        <v>JUSTECH (JIANGSU) PRECISION INDUSTRY CO., LTD.V64VMFP</v>
      </c>
      <c r="B3650" s="2" t="str">
        <f t="shared" ref="B3650:B3713" si="489">CONCATENATE(M3650,I3650)</f>
        <v>EQP,AE,VMFP(VCFP),D94-V64,JUSTECH,RETROFIT KITRetrofit</v>
      </c>
      <c r="C3650" s="19" t="str">
        <f t="shared" si="487"/>
        <v>iphoneVMFPNew Buy</v>
      </c>
      <c r="D3650" s="2">
        <v>385297</v>
      </c>
      <c r="E3650" s="2" t="s">
        <v>39</v>
      </c>
      <c r="F3650" s="2" t="s">
        <v>40</v>
      </c>
      <c r="G3650" s="2" t="s">
        <v>41</v>
      </c>
      <c r="H3650" s="2" t="s">
        <v>65</v>
      </c>
      <c r="I3650" s="2" t="s">
        <v>43</v>
      </c>
      <c r="J3650" s="2" t="s">
        <v>44</v>
      </c>
      <c r="K3650" s="2" t="s">
        <v>4942</v>
      </c>
      <c r="L3650" s="2" t="s">
        <v>4415</v>
      </c>
      <c r="M3650" s="2" t="s">
        <v>4943</v>
      </c>
      <c r="N3650" s="13">
        <v>16858.61</v>
      </c>
      <c r="O3650" s="2">
        <v>14955.61</v>
      </c>
      <c r="P3650" s="2">
        <v>1</v>
      </c>
      <c r="Q3650" s="2" t="s">
        <v>48</v>
      </c>
      <c r="R3650" s="2"/>
      <c r="S3650" s="2"/>
      <c r="T3650" s="2"/>
      <c r="U3650" s="2" t="s">
        <v>3923</v>
      </c>
      <c r="V3650" s="2" t="s">
        <v>71</v>
      </c>
      <c r="W3650" s="2">
        <v>10780</v>
      </c>
      <c r="X3650" s="2"/>
      <c r="Y3650" s="2">
        <v>850</v>
      </c>
      <c r="Z3650" s="3">
        <f t="shared" ref="Z3650:Z3713" si="490">IFERROR(N3650*P3650,0)</f>
        <v>16858.61</v>
      </c>
      <c r="AA3650" s="3">
        <f t="shared" ref="AA3650:AA3713" si="491">IFERROR(W3650*P3650,0)</f>
        <v>10780</v>
      </c>
      <c r="AB3650" s="3">
        <f t="shared" ref="AB3650:AB3713" si="492">IFERROR(O3650*P3650,0)</f>
        <v>14955.61</v>
      </c>
      <c r="AC3650">
        <f t="shared" ref="AC3650:AC3713" si="493">IF(AB3650=0,0,Z3650-AB3650)</f>
        <v>1903</v>
      </c>
      <c r="AD3650" t="str">
        <f>_xlfn.XLOOKUP(V3650,[2]Index!L:L,[2]Index!M:M)</f>
        <v>CN</v>
      </c>
      <c r="AE3650" s="3" t="s">
        <v>5821</v>
      </c>
      <c r="AF3650" t="s">
        <v>52</v>
      </c>
      <c r="AG3650" s="10"/>
      <c r="AH3650" t="s">
        <v>54</v>
      </c>
      <c r="AJ3650">
        <f>VLOOKUP(D3650,[3]Multipliers!$B:$AT,36)</f>
        <v>1.7555866337370192</v>
      </c>
      <c r="AK3650">
        <f>VLOOKUP(D3650,[3]Multipliers!$B:$AT,36)</f>
        <v>1.7555866337370192</v>
      </c>
      <c r="AM3650">
        <f t="shared" ref="AM3650:AM3713" si="494">IF(AE3656="Retrofit",O3656/AL3656,0)</f>
        <v>0</v>
      </c>
    </row>
    <row r="3651" spans="1:39">
      <c r="A3651" s="2" t="str">
        <f t="shared" si="488"/>
        <v>JUSTECH (JIANGSU) PRECISION INDUSTRY CO., LTD.V64CAMI</v>
      </c>
      <c r="B3651" s="2" t="str">
        <f t="shared" si="489"/>
        <v>EQP,AE,CAMI,D94-V64,JUSTECH,RETROFIT KITRetrofit</v>
      </c>
      <c r="C3651" s="19" t="str">
        <f t="shared" si="487"/>
        <v>iphoneCAMINew Buy</v>
      </c>
      <c r="D3651" s="2">
        <v>385785</v>
      </c>
      <c r="E3651" s="2" t="s">
        <v>39</v>
      </c>
      <c r="F3651" s="2" t="s">
        <v>40</v>
      </c>
      <c r="G3651" s="2" t="s">
        <v>41</v>
      </c>
      <c r="H3651" s="2" t="s">
        <v>65</v>
      </c>
      <c r="I3651" s="2" t="s">
        <v>43</v>
      </c>
      <c r="J3651" s="2" t="s">
        <v>44</v>
      </c>
      <c r="K3651" s="2" t="s">
        <v>4944</v>
      </c>
      <c r="L3651" s="2" t="s">
        <v>4421</v>
      </c>
      <c r="M3651" s="2" t="s">
        <v>4945</v>
      </c>
      <c r="N3651" s="13">
        <v>10327.36</v>
      </c>
      <c r="O3651" s="2">
        <v>10017.540000000001</v>
      </c>
      <c r="P3651" s="2">
        <v>1</v>
      </c>
      <c r="Q3651" s="2" t="s">
        <v>48</v>
      </c>
      <c r="R3651" s="2"/>
      <c r="S3651" s="2"/>
      <c r="T3651" s="2"/>
      <c r="U3651" s="2" t="s">
        <v>3923</v>
      </c>
      <c r="V3651" s="2" t="s">
        <v>71</v>
      </c>
      <c r="W3651" s="2">
        <v>9290</v>
      </c>
      <c r="X3651" s="2"/>
      <c r="Y3651" s="2">
        <v>850</v>
      </c>
      <c r="Z3651" s="3">
        <f t="shared" si="490"/>
        <v>10327.36</v>
      </c>
      <c r="AA3651" s="3">
        <f t="shared" si="491"/>
        <v>9290</v>
      </c>
      <c r="AB3651" s="3">
        <f t="shared" si="492"/>
        <v>10017.540000000001</v>
      </c>
      <c r="AC3651">
        <f t="shared" si="493"/>
        <v>309.81999999999971</v>
      </c>
      <c r="AD3651" t="str">
        <f>_xlfn.XLOOKUP(V3651,[2]Index!L:L,[2]Index!M:M)</f>
        <v>CN</v>
      </c>
      <c r="AE3651" s="3" t="s">
        <v>5821</v>
      </c>
      <c r="AF3651" t="s">
        <v>52</v>
      </c>
      <c r="AG3651" s="10"/>
      <c r="AH3651" t="s">
        <v>54</v>
      </c>
      <c r="AJ3651">
        <f>VLOOKUP(D3651,[3]Multipliers!$B:$AT,36)</f>
        <v>0.35467479995638368</v>
      </c>
      <c r="AK3651">
        <f>VLOOKUP(D3651,[3]Multipliers!$B:$AT,36)</f>
        <v>0.35467479995638368</v>
      </c>
      <c r="AM3651">
        <f t="shared" si="494"/>
        <v>0</v>
      </c>
    </row>
    <row r="3652" spans="1:39">
      <c r="A3652" s="2" t="str">
        <f t="shared" si="488"/>
        <v>JUSTECH (JIANGSU) PRECISION INDUSTRY CO., LTD.V63VFOP</v>
      </c>
      <c r="B3652" s="2" t="str">
        <f t="shared" si="489"/>
        <v>EQP,AE,VFOP,D93-V63,JUSTECH,RETROFIT KITRetrofit</v>
      </c>
      <c r="C3652" s="19" t="str">
        <f t="shared" si="487"/>
        <v>iphoneVFOPNew Buy</v>
      </c>
      <c r="D3652" s="2">
        <v>385025</v>
      </c>
      <c r="E3652" s="2" t="s">
        <v>39</v>
      </c>
      <c r="F3652" s="2" t="s">
        <v>40</v>
      </c>
      <c r="G3652" s="2" t="s">
        <v>41</v>
      </c>
      <c r="H3652" s="2" t="s">
        <v>42</v>
      </c>
      <c r="I3652" s="2" t="s">
        <v>43</v>
      </c>
      <c r="J3652" s="2" t="s">
        <v>55</v>
      </c>
      <c r="K3652" s="2" t="s">
        <v>4946</v>
      </c>
      <c r="L3652" s="2" t="s">
        <v>4408</v>
      </c>
      <c r="M3652" s="2" t="s">
        <v>4947</v>
      </c>
      <c r="N3652" s="13">
        <v>28428.47</v>
      </c>
      <c r="O3652" s="2">
        <v>25010</v>
      </c>
      <c r="P3652" s="2">
        <v>1</v>
      </c>
      <c r="Q3652" s="2" t="s">
        <v>48</v>
      </c>
      <c r="R3652" s="2"/>
      <c r="S3652" s="2"/>
      <c r="T3652" s="2"/>
      <c r="U3652" s="2" t="s">
        <v>3923</v>
      </c>
      <c r="V3652" s="2" t="s">
        <v>51</v>
      </c>
      <c r="W3652" s="2">
        <v>25010</v>
      </c>
      <c r="X3652" s="2"/>
      <c r="Y3652" s="2">
        <v>850</v>
      </c>
      <c r="Z3652" s="3">
        <f t="shared" si="490"/>
        <v>28428.47</v>
      </c>
      <c r="AA3652" s="3">
        <f t="shared" si="491"/>
        <v>25010</v>
      </c>
      <c r="AB3652" s="3">
        <f t="shared" si="492"/>
        <v>25010</v>
      </c>
      <c r="AC3652">
        <f t="shared" si="493"/>
        <v>3418.4700000000012</v>
      </c>
      <c r="AD3652" t="e">
        <f>_xlfn.XLOOKUP(V3652,[2]Index!L:L,[2]Index!M:M)</f>
        <v>#N/A</v>
      </c>
      <c r="AE3652" s="3" t="s">
        <v>5821</v>
      </c>
      <c r="AF3652" t="s">
        <v>52</v>
      </c>
      <c r="AG3652" s="10"/>
      <c r="AH3652" t="s">
        <v>54</v>
      </c>
      <c r="AJ3652">
        <f>VLOOKUP(D3652,[3]Multipliers!$B:$AT,36)</f>
        <v>1.7821004621379164</v>
      </c>
      <c r="AK3652">
        <f>VLOOKUP(D3652,[3]Multipliers!$B:$AT,36)</f>
        <v>1.7821004621379164</v>
      </c>
      <c r="AM3652">
        <f t="shared" si="494"/>
        <v>0</v>
      </c>
    </row>
    <row r="3653" spans="1:39">
      <c r="A3653" s="2" t="str">
        <f t="shared" si="488"/>
        <v>JUSTECH (JIANGSU) PRECISION INDUSTRY CO., LTD.V68VFOP</v>
      </c>
      <c r="B3653" s="2" t="str">
        <f t="shared" si="489"/>
        <v>EQP,AE,VFOP,D47-V68,JUSTECH,RETROFIT KITRetrofit</v>
      </c>
      <c r="C3653" s="19" t="str">
        <f t="shared" si="487"/>
        <v>iphoneVFOPNew Buy</v>
      </c>
      <c r="D3653" s="2">
        <v>386300</v>
      </c>
      <c r="E3653" s="2" t="s">
        <v>39</v>
      </c>
      <c r="F3653" s="2" t="s">
        <v>40</v>
      </c>
      <c r="G3653" s="2" t="s">
        <v>41</v>
      </c>
      <c r="H3653" s="2" t="s">
        <v>206</v>
      </c>
      <c r="I3653" s="2" t="s">
        <v>43</v>
      </c>
      <c r="J3653" s="2" t="s">
        <v>181</v>
      </c>
      <c r="K3653" s="2" t="s">
        <v>4948</v>
      </c>
      <c r="L3653" s="2" t="s">
        <v>4408</v>
      </c>
      <c r="M3653" s="2" t="s">
        <v>4949</v>
      </c>
      <c r="N3653" s="13">
        <v>47013.84</v>
      </c>
      <c r="O3653" s="2">
        <v>41370</v>
      </c>
      <c r="P3653" s="2">
        <v>4</v>
      </c>
      <c r="Q3653" s="2" t="s">
        <v>48</v>
      </c>
      <c r="R3653" s="2"/>
      <c r="S3653" s="2"/>
      <c r="T3653" s="2"/>
      <c r="U3653" s="2" t="s">
        <v>3923</v>
      </c>
      <c r="V3653" s="2" t="s">
        <v>85</v>
      </c>
      <c r="W3653" s="2">
        <v>41370</v>
      </c>
      <c r="X3653" s="2"/>
      <c r="Y3653" s="2">
        <v>850</v>
      </c>
      <c r="Z3653" s="3">
        <f t="shared" si="490"/>
        <v>188055.36</v>
      </c>
      <c r="AA3653" s="3">
        <f t="shared" si="491"/>
        <v>165480</v>
      </c>
      <c r="AB3653" s="3">
        <f t="shared" si="492"/>
        <v>165480</v>
      </c>
      <c r="AC3653">
        <f t="shared" si="493"/>
        <v>22575.359999999986</v>
      </c>
      <c r="AD3653" t="str">
        <f>_xlfn.XLOOKUP(V3653,[2]Index!L:L,[2]Index!M:M)</f>
        <v>CN</v>
      </c>
      <c r="AE3653" s="3" t="s">
        <v>5821</v>
      </c>
      <c r="AF3653" t="s">
        <v>52</v>
      </c>
      <c r="AG3653" s="10"/>
      <c r="AH3653" t="s">
        <v>54</v>
      </c>
      <c r="AJ3653">
        <f>VLOOKUP(D3653,[3]Multipliers!$B:$AT,36)</f>
        <v>0.90445497510954698</v>
      </c>
      <c r="AK3653">
        <f>VLOOKUP(D3653,[3]Multipliers!$B:$AT,36)</f>
        <v>0.90445497510954698</v>
      </c>
      <c r="AM3653">
        <f t="shared" si="494"/>
        <v>0</v>
      </c>
    </row>
    <row r="3654" spans="1:39">
      <c r="A3654" s="2" t="str">
        <f t="shared" si="488"/>
        <v>JUSTECH (JIANGSU) PRECISION INDUSTRY CO., LTD.V68CAMI</v>
      </c>
      <c r="B3654" s="2" t="str">
        <f t="shared" si="489"/>
        <v>EQP,AE,CAMI,D47-V68,JUSTECH,RETROFIT KITRetrofit</v>
      </c>
      <c r="C3654" s="19" t="str">
        <f t="shared" si="487"/>
        <v>iphoneCAMINew Buy</v>
      </c>
      <c r="D3654" s="2">
        <v>386211</v>
      </c>
      <c r="E3654" s="2" t="s">
        <v>39</v>
      </c>
      <c r="F3654" s="2" t="s">
        <v>40</v>
      </c>
      <c r="G3654" s="2" t="s">
        <v>41</v>
      </c>
      <c r="H3654" s="2" t="s">
        <v>206</v>
      </c>
      <c r="I3654" s="2" t="s">
        <v>43</v>
      </c>
      <c r="J3654" s="2" t="s">
        <v>181</v>
      </c>
      <c r="K3654" s="2" t="s">
        <v>4950</v>
      </c>
      <c r="L3654" s="2" t="s">
        <v>4421</v>
      </c>
      <c r="M3654" s="2" t="s">
        <v>4951</v>
      </c>
      <c r="N3654" s="13">
        <v>15470.41</v>
      </c>
      <c r="O3654" s="2">
        <v>13906.3</v>
      </c>
      <c r="P3654" s="2">
        <v>1</v>
      </c>
      <c r="Q3654" s="2" t="s">
        <v>48</v>
      </c>
      <c r="R3654" s="2"/>
      <c r="S3654" s="2"/>
      <c r="T3654" s="2"/>
      <c r="U3654" s="2" t="s">
        <v>3923</v>
      </c>
      <c r="V3654" s="2" t="s">
        <v>85</v>
      </c>
      <c r="W3654" s="2">
        <v>12120</v>
      </c>
      <c r="X3654" s="2"/>
      <c r="Y3654" s="2">
        <v>850</v>
      </c>
      <c r="Z3654" s="3">
        <f t="shared" si="490"/>
        <v>15470.41</v>
      </c>
      <c r="AA3654" s="3">
        <f t="shared" si="491"/>
        <v>12120</v>
      </c>
      <c r="AB3654" s="3">
        <f t="shared" si="492"/>
        <v>13906.3</v>
      </c>
      <c r="AC3654">
        <f t="shared" si="493"/>
        <v>1564.1100000000006</v>
      </c>
      <c r="AD3654" t="str">
        <f>_xlfn.XLOOKUP(V3654,[2]Index!L:L,[2]Index!M:M)</f>
        <v>CN</v>
      </c>
      <c r="AE3654" s="3" t="s">
        <v>5821</v>
      </c>
      <c r="AF3654" t="s">
        <v>52</v>
      </c>
      <c r="AG3654" s="10"/>
      <c r="AH3654" t="s">
        <v>54</v>
      </c>
      <c r="AJ3654">
        <f>VLOOKUP(D3654,[3]Multipliers!$B:$AT,36)</f>
        <v>0.92086562353319612</v>
      </c>
      <c r="AK3654">
        <f>VLOOKUP(D3654,[3]Multipliers!$B:$AT,36)</f>
        <v>0.92086562353319612</v>
      </c>
      <c r="AM3654">
        <f t="shared" si="494"/>
        <v>0</v>
      </c>
    </row>
    <row r="3655" spans="1:39">
      <c r="A3655" s="2" t="str">
        <f t="shared" si="488"/>
        <v>JUSTECH (JIANGSU) PRECISION INDUSTRY CO., LTD.V64CAMI</v>
      </c>
      <c r="B3655" s="2" t="str">
        <f t="shared" si="489"/>
        <v>EQP,AE,CAMI,D47-V64,JUSTECH,RETROFIT KITRetrofit</v>
      </c>
      <c r="C3655" s="19" t="str">
        <f t="shared" si="487"/>
        <v>iphoneCAMINew Buy</v>
      </c>
      <c r="D3655" s="2">
        <v>385784</v>
      </c>
      <c r="E3655" s="2" t="s">
        <v>39</v>
      </c>
      <c r="F3655" s="2" t="s">
        <v>40</v>
      </c>
      <c r="G3655" s="2" t="s">
        <v>41</v>
      </c>
      <c r="H3655" s="2" t="s">
        <v>65</v>
      </c>
      <c r="I3655" s="2" t="s">
        <v>43</v>
      </c>
      <c r="J3655" s="2" t="s">
        <v>181</v>
      </c>
      <c r="K3655" s="2" t="s">
        <v>4952</v>
      </c>
      <c r="L3655" s="2" t="s">
        <v>4421</v>
      </c>
      <c r="M3655" s="2" t="s">
        <v>4953</v>
      </c>
      <c r="N3655" s="13">
        <v>12943.5</v>
      </c>
      <c r="O3655" s="2">
        <v>11640</v>
      </c>
      <c r="P3655" s="2">
        <v>1</v>
      </c>
      <c r="Q3655" s="2" t="s">
        <v>48</v>
      </c>
      <c r="R3655" s="2"/>
      <c r="S3655" s="2"/>
      <c r="T3655" s="2"/>
      <c r="U3655" s="2" t="s">
        <v>3923</v>
      </c>
      <c r="V3655" s="2" t="s">
        <v>71</v>
      </c>
      <c r="W3655" s="2">
        <v>11640</v>
      </c>
      <c r="X3655" s="2"/>
      <c r="Y3655" s="2">
        <v>850</v>
      </c>
      <c r="Z3655" s="3">
        <f t="shared" si="490"/>
        <v>12943.5</v>
      </c>
      <c r="AA3655" s="3">
        <f t="shared" si="491"/>
        <v>11640</v>
      </c>
      <c r="AB3655" s="3">
        <f t="shared" si="492"/>
        <v>11640</v>
      </c>
      <c r="AC3655">
        <f t="shared" si="493"/>
        <v>1303.5</v>
      </c>
      <c r="AD3655" t="str">
        <f>_xlfn.XLOOKUP(V3655,[2]Index!L:L,[2]Index!M:M)</f>
        <v>CN</v>
      </c>
      <c r="AE3655" s="3" t="s">
        <v>5821</v>
      </c>
      <c r="AF3655" t="s">
        <v>52</v>
      </c>
      <c r="AG3655" s="10"/>
      <c r="AH3655" t="s">
        <v>54</v>
      </c>
      <c r="AJ3655">
        <f>VLOOKUP(D3655,[3]Multipliers!$B:$AT,36)</f>
        <v>0.35467479995638368</v>
      </c>
      <c r="AK3655">
        <f>VLOOKUP(D3655,[3]Multipliers!$B:$AT,36)</f>
        <v>0.35467479995638368</v>
      </c>
      <c r="AM3655">
        <f t="shared" si="494"/>
        <v>0</v>
      </c>
    </row>
    <row r="3656" spans="1:39">
      <c r="A3656" s="2" t="str">
        <f t="shared" si="488"/>
        <v>JUSTECH (JIANGSU) PRECISION INDUSTRY CO., LTD.V68VPFP</v>
      </c>
      <c r="B3656" s="2" t="str">
        <f t="shared" si="489"/>
        <v>EQP,AE,VPFP,D47-V68,JUSTECH,RETROFIT KITRetrofit</v>
      </c>
      <c r="C3656" s="19" t="str">
        <f t="shared" si="487"/>
        <v>iphoneVPFPNew Buy</v>
      </c>
      <c r="D3656" s="2">
        <v>386312</v>
      </c>
      <c r="E3656" s="2" t="s">
        <v>39</v>
      </c>
      <c r="F3656" s="2" t="s">
        <v>40</v>
      </c>
      <c r="G3656" s="2" t="s">
        <v>41</v>
      </c>
      <c r="H3656" s="2" t="s">
        <v>206</v>
      </c>
      <c r="I3656" s="2" t="s">
        <v>43</v>
      </c>
      <c r="J3656" s="2" t="s">
        <v>181</v>
      </c>
      <c r="K3656" s="2" t="s">
        <v>4954</v>
      </c>
      <c r="L3656" s="2" t="s">
        <v>4418</v>
      </c>
      <c r="M3656" s="2" t="s">
        <v>4955</v>
      </c>
      <c r="N3656" s="13">
        <v>12252.32</v>
      </c>
      <c r="O3656" s="2">
        <v>11884.75</v>
      </c>
      <c r="P3656" s="2">
        <v>1</v>
      </c>
      <c r="Q3656" s="2" t="s">
        <v>48</v>
      </c>
      <c r="R3656" s="2"/>
      <c r="S3656" s="2"/>
      <c r="T3656" s="2"/>
      <c r="U3656" s="2" t="s">
        <v>3923</v>
      </c>
      <c r="V3656" s="2" t="s">
        <v>85</v>
      </c>
      <c r="W3656" s="2">
        <v>10780</v>
      </c>
      <c r="X3656" s="2"/>
      <c r="Y3656" s="2">
        <v>850</v>
      </c>
      <c r="Z3656" s="3">
        <f t="shared" si="490"/>
        <v>12252.32</v>
      </c>
      <c r="AA3656" s="3">
        <f t="shared" si="491"/>
        <v>10780</v>
      </c>
      <c r="AB3656" s="3">
        <f t="shared" si="492"/>
        <v>11884.75</v>
      </c>
      <c r="AC3656">
        <f t="shared" si="493"/>
        <v>367.56999999999971</v>
      </c>
      <c r="AD3656" t="str">
        <f>_xlfn.XLOOKUP(V3656,[2]Index!L:L,[2]Index!M:M)</f>
        <v>CN</v>
      </c>
      <c r="AE3656" s="3" t="s">
        <v>5821</v>
      </c>
      <c r="AF3656" t="s">
        <v>52</v>
      </c>
      <c r="AG3656" s="10"/>
      <c r="AH3656" t="s">
        <v>54</v>
      </c>
      <c r="AJ3656">
        <f>VLOOKUP(D3656,[3]Multipliers!$B:$AT,36)</f>
        <v>0.90445497510954698</v>
      </c>
      <c r="AK3656">
        <f>VLOOKUP(D3656,[3]Multipliers!$B:$AT,36)</f>
        <v>0.90445497510954698</v>
      </c>
      <c r="AM3656">
        <f t="shared" si="494"/>
        <v>0</v>
      </c>
    </row>
    <row r="3657" spans="1:39">
      <c r="A3657" s="2" t="str">
        <f t="shared" si="488"/>
        <v>JUSTECH (JIANGSU) PRECISION INDUSTRY CO., LTD.V68VMFP</v>
      </c>
      <c r="B3657" s="2" t="str">
        <f t="shared" si="489"/>
        <v>EQP,AE,VMFP,D47-V68,JUSTECH,RETROFIT KITRetrofit</v>
      </c>
      <c r="C3657" s="19" t="str">
        <f t="shared" si="487"/>
        <v>iphoneVMFPNew Buy</v>
      </c>
      <c r="D3657" s="2">
        <v>386303</v>
      </c>
      <c r="E3657" s="2" t="s">
        <v>39</v>
      </c>
      <c r="F3657" s="2" t="s">
        <v>40</v>
      </c>
      <c r="G3657" s="2" t="s">
        <v>41</v>
      </c>
      <c r="H3657" s="2" t="s">
        <v>206</v>
      </c>
      <c r="I3657" s="2" t="s">
        <v>43</v>
      </c>
      <c r="J3657" s="2" t="s">
        <v>181</v>
      </c>
      <c r="K3657" s="2" t="s">
        <v>4956</v>
      </c>
      <c r="L3657" s="2" t="s">
        <v>4415</v>
      </c>
      <c r="M3657" s="2" t="s">
        <v>4957</v>
      </c>
      <c r="N3657" s="13">
        <v>12252.32</v>
      </c>
      <c r="O3657" s="2">
        <v>11884.75</v>
      </c>
      <c r="P3657" s="2">
        <v>1</v>
      </c>
      <c r="Q3657" s="2" t="s">
        <v>48</v>
      </c>
      <c r="R3657" s="2"/>
      <c r="S3657" s="2"/>
      <c r="T3657" s="2"/>
      <c r="U3657" s="2" t="s">
        <v>3923</v>
      </c>
      <c r="V3657" s="2" t="s">
        <v>85</v>
      </c>
      <c r="W3657" s="2">
        <v>10780</v>
      </c>
      <c r="X3657" s="2"/>
      <c r="Y3657" s="2">
        <v>850</v>
      </c>
      <c r="Z3657" s="3">
        <f t="shared" si="490"/>
        <v>12252.32</v>
      </c>
      <c r="AA3657" s="3">
        <f t="shared" si="491"/>
        <v>10780</v>
      </c>
      <c r="AB3657" s="3">
        <f t="shared" si="492"/>
        <v>11884.75</v>
      </c>
      <c r="AC3657">
        <f t="shared" si="493"/>
        <v>367.56999999999971</v>
      </c>
      <c r="AD3657" t="str">
        <f>_xlfn.XLOOKUP(V3657,[2]Index!L:L,[2]Index!M:M)</f>
        <v>CN</v>
      </c>
      <c r="AE3657" s="3" t="s">
        <v>5821</v>
      </c>
      <c r="AF3657" t="s">
        <v>52</v>
      </c>
      <c r="AG3657" s="10"/>
      <c r="AH3657" t="s">
        <v>54</v>
      </c>
      <c r="AJ3657">
        <f>VLOOKUP(D3657,[3]Multipliers!$B:$AT,36)</f>
        <v>0.90445497510954698</v>
      </c>
      <c r="AK3657">
        <f>VLOOKUP(D3657,[3]Multipliers!$B:$AT,36)</f>
        <v>0.90445497510954698</v>
      </c>
      <c r="AM3657">
        <f t="shared" si="494"/>
        <v>0</v>
      </c>
    </row>
    <row r="3658" spans="1:39">
      <c r="A3658" s="2" t="str">
        <f t="shared" si="488"/>
        <v>JUSTECH (JIANGSU) PRECISION INDUSTRY CO., LTD.V68VFOP</v>
      </c>
      <c r="B3658" s="2" t="str">
        <f t="shared" si="489"/>
        <v>EQP,AE,VFOP,D37-V68,JUSTECH,RETROFIT KITRetrofit</v>
      </c>
      <c r="C3658" s="19" t="str">
        <f t="shared" si="487"/>
        <v>iphoneVFOPNew Buy</v>
      </c>
      <c r="D3658" s="2">
        <v>386299</v>
      </c>
      <c r="E3658" s="2" t="s">
        <v>39</v>
      </c>
      <c r="F3658" s="2" t="s">
        <v>40</v>
      </c>
      <c r="G3658" s="2" t="s">
        <v>41</v>
      </c>
      <c r="H3658" s="2" t="s">
        <v>206</v>
      </c>
      <c r="I3658" s="2" t="s">
        <v>43</v>
      </c>
      <c r="J3658" s="2" t="s">
        <v>254</v>
      </c>
      <c r="K3658" s="2" t="s">
        <v>4958</v>
      </c>
      <c r="L3658" s="2" t="s">
        <v>4408</v>
      </c>
      <c r="M3658" s="2" t="s">
        <v>4959</v>
      </c>
      <c r="N3658" s="13">
        <v>47013.84</v>
      </c>
      <c r="O3658" s="2">
        <v>41370</v>
      </c>
      <c r="P3658" s="2">
        <v>2</v>
      </c>
      <c r="Q3658" s="2" t="s">
        <v>48</v>
      </c>
      <c r="R3658" s="2"/>
      <c r="S3658" s="2"/>
      <c r="T3658" s="2"/>
      <c r="U3658" s="2" t="s">
        <v>3923</v>
      </c>
      <c r="V3658" s="2" t="s">
        <v>85</v>
      </c>
      <c r="W3658" s="2">
        <v>41370</v>
      </c>
      <c r="X3658" s="2"/>
      <c r="Y3658" s="2">
        <v>850</v>
      </c>
      <c r="Z3658" s="3">
        <f t="shared" si="490"/>
        <v>94027.68</v>
      </c>
      <c r="AA3658" s="3">
        <f t="shared" si="491"/>
        <v>82740</v>
      </c>
      <c r="AB3658" s="3">
        <f t="shared" si="492"/>
        <v>82740</v>
      </c>
      <c r="AC3658">
        <f t="shared" si="493"/>
        <v>11287.679999999993</v>
      </c>
      <c r="AD3658" t="str">
        <f>_xlfn.XLOOKUP(V3658,[2]Index!L:L,[2]Index!M:M)</f>
        <v>CN</v>
      </c>
      <c r="AE3658" s="3" t="s">
        <v>5821</v>
      </c>
      <c r="AF3658" t="s">
        <v>52</v>
      </c>
      <c r="AG3658" s="10"/>
      <c r="AH3658" t="s">
        <v>139</v>
      </c>
      <c r="AJ3658">
        <f>VLOOKUP(D3658,[3]Multipliers!$B:$AT,36)</f>
        <v>0.90445497510954698</v>
      </c>
      <c r="AK3658">
        <f>VLOOKUP(D3658,[3]Multipliers!$B:$AT,36)</f>
        <v>0.90445497510954698</v>
      </c>
      <c r="AM3658" t="e">
        <f t="shared" si="494"/>
        <v>#DIV/0!</v>
      </c>
    </row>
    <row r="3659" spans="1:39">
      <c r="A3659" s="2" t="str">
        <f t="shared" si="488"/>
        <v>JUSTECH (JIANGSU) PRECISION INDUSTRY CO., LTD.V68CAMI</v>
      </c>
      <c r="B3659" s="2" t="str">
        <f t="shared" si="489"/>
        <v>EQP,AE,CAMI,D37-V68,JUSTECH,RETROFIT KITRetrofit</v>
      </c>
      <c r="C3659" s="3" t="str">
        <f t="shared" si="487"/>
        <v>iphoneCAMINew Buy</v>
      </c>
      <c r="D3659" s="2">
        <v>386210</v>
      </c>
      <c r="E3659" s="2" t="s">
        <v>39</v>
      </c>
      <c r="F3659" s="2" t="s">
        <v>40</v>
      </c>
      <c r="G3659" s="2" t="s">
        <v>41</v>
      </c>
      <c r="H3659" s="2" t="s">
        <v>206</v>
      </c>
      <c r="I3659" s="2" t="s">
        <v>43</v>
      </c>
      <c r="J3659" s="2" t="s">
        <v>254</v>
      </c>
      <c r="K3659" s="2" t="s">
        <v>4960</v>
      </c>
      <c r="L3659" s="2" t="s">
        <v>4421</v>
      </c>
      <c r="M3659" s="2" t="s">
        <v>4961</v>
      </c>
      <c r="N3659" s="13">
        <v>15470.41</v>
      </c>
      <c r="O3659" s="2">
        <v>14006.3</v>
      </c>
      <c r="P3659" s="2">
        <v>1</v>
      </c>
      <c r="Q3659" s="2" t="s">
        <v>48</v>
      </c>
      <c r="R3659" s="2"/>
      <c r="S3659" s="2"/>
      <c r="T3659" s="2"/>
      <c r="U3659" s="2" t="s">
        <v>3923</v>
      </c>
      <c r="V3659" s="2" t="s">
        <v>85</v>
      </c>
      <c r="W3659" s="2">
        <v>12120</v>
      </c>
      <c r="X3659" s="2"/>
      <c r="Y3659" s="2">
        <v>850</v>
      </c>
      <c r="Z3659" s="3">
        <f t="shared" si="490"/>
        <v>15470.41</v>
      </c>
      <c r="AA3659" s="3">
        <f t="shared" si="491"/>
        <v>12120</v>
      </c>
      <c r="AB3659" s="3">
        <f t="shared" si="492"/>
        <v>14006.3</v>
      </c>
      <c r="AC3659">
        <f t="shared" si="493"/>
        <v>1464.1100000000006</v>
      </c>
      <c r="AD3659" t="str">
        <f>_xlfn.XLOOKUP(V3659,[2]Index!L:L,[2]Index!M:M)</f>
        <v>CN</v>
      </c>
      <c r="AE3659" s="3" t="s">
        <v>5821</v>
      </c>
      <c r="AF3659" t="s">
        <v>52</v>
      </c>
      <c r="AG3659" s="10"/>
      <c r="AH3659" t="s">
        <v>139</v>
      </c>
      <c r="AJ3659">
        <f>VLOOKUP(D3659,[3]Multipliers!$B:$AT,36)</f>
        <v>0.92086562353319612</v>
      </c>
      <c r="AK3659">
        <f>VLOOKUP(D3659,[3]Multipliers!$B:$AT,36)</f>
        <v>0.92086562353319612</v>
      </c>
      <c r="AM3659">
        <f t="shared" si="494"/>
        <v>0</v>
      </c>
    </row>
    <row r="3660" spans="1:39">
      <c r="A3660" s="2" t="str">
        <f t="shared" si="488"/>
        <v>JUSTECH (JIANGSU) PRECISION INDUSTRY CO., LTD.V63CAMi</v>
      </c>
      <c r="B3660" s="2" t="str">
        <f t="shared" si="489"/>
        <v>EQP,AE,CAMI,D37-V63,JUSTECH,RETROFIT KITRetrofit</v>
      </c>
      <c r="C3660" s="3" t="str">
        <f t="shared" si="487"/>
        <v>iphoneCAMiNew Buy</v>
      </c>
      <c r="D3660" s="2">
        <v>385514</v>
      </c>
      <c r="E3660" s="2" t="s">
        <v>39</v>
      </c>
      <c r="F3660" s="2" t="s">
        <v>40</v>
      </c>
      <c r="G3660" s="2" t="s">
        <v>41</v>
      </c>
      <c r="H3660" s="2" t="s">
        <v>42</v>
      </c>
      <c r="I3660" s="2" t="s">
        <v>43</v>
      </c>
      <c r="J3660" s="2" t="s">
        <v>254</v>
      </c>
      <c r="K3660" s="2" t="s">
        <v>4962</v>
      </c>
      <c r="L3660" s="2" t="s">
        <v>4963</v>
      </c>
      <c r="M3660" s="2" t="s">
        <v>4964</v>
      </c>
      <c r="N3660" s="13">
        <v>12161.98</v>
      </c>
      <c r="O3660" s="2">
        <v>11797.12</v>
      </c>
      <c r="P3660" s="2">
        <v>1</v>
      </c>
      <c r="Q3660" s="2" t="s">
        <v>48</v>
      </c>
      <c r="R3660" s="2"/>
      <c r="S3660" s="2"/>
      <c r="T3660" s="2" t="s">
        <v>4965</v>
      </c>
      <c r="U3660" s="2" t="s">
        <v>3923</v>
      </c>
      <c r="V3660" s="2" t="s">
        <v>3460</v>
      </c>
      <c r="W3660" s="2">
        <v>10940</v>
      </c>
      <c r="X3660" s="2"/>
      <c r="Y3660" s="2">
        <v>850</v>
      </c>
      <c r="Z3660" s="3">
        <f t="shared" si="490"/>
        <v>12161.98</v>
      </c>
      <c r="AA3660" s="3">
        <f t="shared" si="491"/>
        <v>10940</v>
      </c>
      <c r="AB3660" s="3">
        <f t="shared" si="492"/>
        <v>11797.12</v>
      </c>
      <c r="AC3660">
        <f t="shared" si="493"/>
        <v>364.85999999999876</v>
      </c>
      <c r="AD3660" t="str">
        <f>_xlfn.XLOOKUP(V3660,[2]Index!L:L,[2]Index!M:M)</f>
        <v>CN</v>
      </c>
      <c r="AE3660" s="3" t="s">
        <v>5821</v>
      </c>
      <c r="AF3660" t="s">
        <v>52</v>
      </c>
      <c r="AG3660" s="10"/>
      <c r="AH3660" t="s">
        <v>139</v>
      </c>
      <c r="AJ3660">
        <f>VLOOKUP(D3660,[3]Multipliers!$B:$AT,36)</f>
        <v>1</v>
      </c>
      <c r="AK3660">
        <f>VLOOKUP(D3660,[3]Multipliers!$B:$AT,36)</f>
        <v>1</v>
      </c>
      <c r="AM3660" t="e">
        <f t="shared" si="494"/>
        <v>#DIV/0!</v>
      </c>
    </row>
    <row r="3661" spans="1:39">
      <c r="A3661" s="2" t="str">
        <f t="shared" si="488"/>
        <v>JUSTECH (JIANGSU) PRECISION INDUSTRY CO., LTD.V63VFOP</v>
      </c>
      <c r="B3661" s="2" t="str">
        <f t="shared" si="489"/>
        <v>EQP,AE,VFOP,D23-V63,JUSTECH,RETROFIT KITRetrofit</v>
      </c>
      <c r="C3661" s="3" t="str">
        <f t="shared" si="487"/>
        <v>iphoneVFOPNew Buy</v>
      </c>
      <c r="D3661" s="2">
        <v>385026</v>
      </c>
      <c r="E3661" s="2" t="s">
        <v>39</v>
      </c>
      <c r="F3661" s="2" t="s">
        <v>40</v>
      </c>
      <c r="G3661" s="2" t="s">
        <v>41</v>
      </c>
      <c r="H3661" s="2" t="s">
        <v>42</v>
      </c>
      <c r="I3661" s="2" t="s">
        <v>43</v>
      </c>
      <c r="J3661" s="2" t="s">
        <v>61</v>
      </c>
      <c r="K3661" s="2" t="s">
        <v>4966</v>
      </c>
      <c r="L3661" s="2" t="s">
        <v>4408</v>
      </c>
      <c r="M3661" s="2" t="s">
        <v>4967</v>
      </c>
      <c r="N3661" s="13">
        <v>27013.02</v>
      </c>
      <c r="O3661" s="2">
        <v>23770</v>
      </c>
      <c r="P3661" s="2">
        <v>1</v>
      </c>
      <c r="Q3661" s="2" t="s">
        <v>48</v>
      </c>
      <c r="R3661" s="2"/>
      <c r="S3661" s="2"/>
      <c r="T3661" s="2"/>
      <c r="U3661" s="2" t="s">
        <v>3923</v>
      </c>
      <c r="V3661" s="2" t="s">
        <v>51</v>
      </c>
      <c r="W3661" s="2">
        <v>23770</v>
      </c>
      <c r="X3661" s="2"/>
      <c r="Y3661" s="2">
        <v>850</v>
      </c>
      <c r="Z3661" s="3">
        <f t="shared" si="490"/>
        <v>27013.02</v>
      </c>
      <c r="AA3661" s="3">
        <f t="shared" si="491"/>
        <v>23770</v>
      </c>
      <c r="AB3661" s="3">
        <f t="shared" si="492"/>
        <v>23770</v>
      </c>
      <c r="AC3661">
        <f t="shared" si="493"/>
        <v>3243.0200000000004</v>
      </c>
      <c r="AD3661" t="e">
        <f>_xlfn.XLOOKUP(V3661,[2]Index!L:L,[2]Index!M:M)</f>
        <v>#N/A</v>
      </c>
      <c r="AE3661" s="3" t="s">
        <v>5821</v>
      </c>
      <c r="AF3661" t="s">
        <v>52</v>
      </c>
      <c r="AG3661" s="10"/>
      <c r="AH3661" t="s">
        <v>64</v>
      </c>
      <c r="AJ3661">
        <f>VLOOKUP(D3661,[3]Multipliers!$B:$AT,36)</f>
        <v>1.7821004621379164</v>
      </c>
      <c r="AK3661">
        <f>VLOOKUP(D3661,[3]Multipliers!$B:$AT,36)</f>
        <v>1.7821004621379164</v>
      </c>
      <c r="AM3661" t="e">
        <f t="shared" si="494"/>
        <v>#DIV/0!</v>
      </c>
    </row>
    <row r="3662" spans="1:39">
      <c r="A3662" s="2" t="str">
        <f t="shared" si="488"/>
        <v>JUSTECH (JIANGSU) PRECISION INDUSTRY CO., LTD.V64CAMI</v>
      </c>
      <c r="B3662" s="2" t="str">
        <f t="shared" si="489"/>
        <v>EQP,AE,CAMI,D23-V64,JUSTECH,RETROFIT KITRetrofit</v>
      </c>
      <c r="C3662" s="3" t="str">
        <f t="shared" si="487"/>
        <v>iphoneCAMINew Buy</v>
      </c>
      <c r="D3662" s="2">
        <v>385786</v>
      </c>
      <c r="E3662" s="2" t="s">
        <v>39</v>
      </c>
      <c r="F3662" s="2" t="s">
        <v>40</v>
      </c>
      <c r="G3662" s="2" t="s">
        <v>41</v>
      </c>
      <c r="H3662" s="2" t="s">
        <v>65</v>
      </c>
      <c r="I3662" s="2" t="s">
        <v>43</v>
      </c>
      <c r="J3662" s="2" t="s">
        <v>61</v>
      </c>
      <c r="K3662" s="2" t="s">
        <v>4968</v>
      </c>
      <c r="L3662" s="2" t="s">
        <v>4421</v>
      </c>
      <c r="M3662" s="2" t="s">
        <v>4969</v>
      </c>
      <c r="N3662" s="13">
        <v>14153.69</v>
      </c>
      <c r="O3662" s="2">
        <v>12120</v>
      </c>
      <c r="P3662" s="2">
        <v>1</v>
      </c>
      <c r="Q3662" s="2" t="s">
        <v>48</v>
      </c>
      <c r="R3662" s="2"/>
      <c r="S3662" s="2"/>
      <c r="T3662" s="2"/>
      <c r="U3662" s="2" t="s">
        <v>3923</v>
      </c>
      <c r="V3662" s="2" t="s">
        <v>85</v>
      </c>
      <c r="W3662" s="2">
        <v>12120</v>
      </c>
      <c r="X3662" s="2"/>
      <c r="Y3662" s="2">
        <v>850</v>
      </c>
      <c r="Z3662" s="3">
        <f t="shared" si="490"/>
        <v>14153.69</v>
      </c>
      <c r="AA3662" s="3">
        <f t="shared" si="491"/>
        <v>12120</v>
      </c>
      <c r="AB3662" s="3">
        <f t="shared" si="492"/>
        <v>12120</v>
      </c>
      <c r="AC3662">
        <f t="shared" si="493"/>
        <v>2033.6900000000005</v>
      </c>
      <c r="AD3662" t="str">
        <f>_xlfn.XLOOKUP(V3662,[2]Index!L:L,[2]Index!M:M)</f>
        <v>CN</v>
      </c>
      <c r="AE3662" s="3" t="s">
        <v>5821</v>
      </c>
      <c r="AF3662" t="s">
        <v>52</v>
      </c>
      <c r="AG3662" s="10"/>
      <c r="AH3662" t="s">
        <v>64</v>
      </c>
      <c r="AJ3662">
        <f>VLOOKUP(D3662,[3]Multipliers!$B:$AT,36)</f>
        <v>0.35467479995638368</v>
      </c>
      <c r="AK3662">
        <f>VLOOKUP(D3662,[3]Multipliers!$B:$AT,36)</f>
        <v>0.35467479995638368</v>
      </c>
      <c r="AM3662">
        <f t="shared" si="494"/>
        <v>0</v>
      </c>
    </row>
    <row r="3663" spans="1:39">
      <c r="A3663" s="2" t="str">
        <f t="shared" si="488"/>
        <v>WUXI LEAD INTELLIGENT EQUIPMENT CO.,LTDV64SUN5</v>
      </c>
      <c r="B3663" s="2" t="str">
        <f t="shared" si="489"/>
        <v>EQP,EQP KIT,V5X-V6X,SUN5-OQC,LEAD,RETROFITRetrofit</v>
      </c>
      <c r="C3663" s="3" t="str">
        <f t="shared" si="487"/>
        <v>iphoneSUN5New Buy</v>
      </c>
      <c r="D3663" s="2">
        <v>385981</v>
      </c>
      <c r="E3663" s="2" t="s">
        <v>1002</v>
      </c>
      <c r="F3663" s="2" t="s">
        <v>40</v>
      </c>
      <c r="G3663" s="2" t="s">
        <v>41</v>
      </c>
      <c r="H3663" s="2" t="s">
        <v>65</v>
      </c>
      <c r="I3663" s="2" t="s">
        <v>43</v>
      </c>
      <c r="J3663" s="2" t="s">
        <v>111</v>
      </c>
      <c r="K3663" s="2" t="s">
        <v>4970</v>
      </c>
      <c r="L3663" s="2" t="s">
        <v>3921</v>
      </c>
      <c r="M3663" s="2" t="s">
        <v>4971</v>
      </c>
      <c r="N3663" s="13">
        <v>75800</v>
      </c>
      <c r="O3663" s="2">
        <v>75800</v>
      </c>
      <c r="P3663" s="2">
        <v>1</v>
      </c>
      <c r="Q3663" s="2" t="s">
        <v>70</v>
      </c>
      <c r="R3663" s="2"/>
      <c r="S3663" s="2"/>
      <c r="T3663" s="2"/>
      <c r="U3663" s="2" t="s">
        <v>3923</v>
      </c>
      <c r="V3663" s="2" t="s">
        <v>894</v>
      </c>
      <c r="W3663" s="2">
        <v>60000</v>
      </c>
      <c r="X3663" s="2">
        <v>185000</v>
      </c>
      <c r="Y3663" s="2"/>
      <c r="Z3663" s="3">
        <f t="shared" si="490"/>
        <v>75800</v>
      </c>
      <c r="AA3663" s="3">
        <f t="shared" si="491"/>
        <v>60000</v>
      </c>
      <c r="AB3663" s="3">
        <f t="shared" si="492"/>
        <v>75800</v>
      </c>
      <c r="AC3663">
        <f t="shared" si="493"/>
        <v>0</v>
      </c>
      <c r="AD3663" t="str">
        <f>_xlfn.XLOOKUP(V3663,[2]Index!L:L,[2]Index!M:M)</f>
        <v>IN</v>
      </c>
      <c r="AE3663" s="3" t="s">
        <v>5821</v>
      </c>
      <c r="AF3663" t="s">
        <v>52</v>
      </c>
      <c r="AG3663" s="10" t="s">
        <v>53</v>
      </c>
      <c r="AH3663" t="s">
        <v>72</v>
      </c>
      <c r="AJ3663">
        <f>VLOOKUP(D3663,[3]Multipliers!$B:$AT,36)</f>
        <v>0.88689776581569979</v>
      </c>
      <c r="AK3663">
        <f>VLOOKUP(D3663,[3]Multipliers!$B:$AT,36)</f>
        <v>0.88689776581569979</v>
      </c>
      <c r="AM3663" t="e">
        <f t="shared" si="494"/>
        <v>#DIV/0!</v>
      </c>
    </row>
    <row r="3664" spans="1:39">
      <c r="A3664" s="2" t="str">
        <f t="shared" si="488"/>
        <v>WUXI LEAD INTELLIGENT EQUIPMENT CO.,LTDV63SUN5</v>
      </c>
      <c r="B3664" s="2" t="str">
        <f t="shared" si="489"/>
        <v>EQP,EQP KIT,V53-V63,SUN5-OQC,LEADRetrofit</v>
      </c>
      <c r="C3664" s="3" t="str">
        <f t="shared" si="487"/>
        <v>iphoneSUN5New Buy</v>
      </c>
      <c r="D3664" s="2">
        <v>384241</v>
      </c>
      <c r="E3664" s="2" t="s">
        <v>1002</v>
      </c>
      <c r="F3664" s="2" t="s">
        <v>40</v>
      </c>
      <c r="G3664" s="2" t="s">
        <v>41</v>
      </c>
      <c r="H3664" s="2" t="s">
        <v>42</v>
      </c>
      <c r="I3664" s="2" t="s">
        <v>43</v>
      </c>
      <c r="J3664" s="2" t="s">
        <v>66</v>
      </c>
      <c r="K3664" s="2" t="s">
        <v>4972</v>
      </c>
      <c r="L3664" s="2" t="s">
        <v>3921</v>
      </c>
      <c r="M3664" s="2" t="s">
        <v>4973</v>
      </c>
      <c r="N3664" s="13">
        <v>75800</v>
      </c>
      <c r="O3664" s="2">
        <v>75800</v>
      </c>
      <c r="P3664" s="2">
        <v>1</v>
      </c>
      <c r="Q3664" s="2" t="s">
        <v>70</v>
      </c>
      <c r="R3664" s="2"/>
      <c r="S3664" s="2"/>
      <c r="T3664" s="2"/>
      <c r="U3664" s="2" t="s">
        <v>3923</v>
      </c>
      <c r="V3664" s="2" t="s">
        <v>899</v>
      </c>
      <c r="W3664" s="2">
        <v>60000</v>
      </c>
      <c r="X3664" s="2">
        <v>185000</v>
      </c>
      <c r="Y3664" s="2"/>
      <c r="Z3664" s="3">
        <f t="shared" si="490"/>
        <v>75800</v>
      </c>
      <c r="AA3664" s="3">
        <f t="shared" si="491"/>
        <v>60000</v>
      </c>
      <c r="AB3664" s="3">
        <f t="shared" si="492"/>
        <v>75800</v>
      </c>
      <c r="AC3664">
        <f t="shared" si="493"/>
        <v>0</v>
      </c>
      <c r="AD3664" t="str">
        <f>_xlfn.XLOOKUP(V3664,[2]Index!L:L,[2]Index!M:M)</f>
        <v>IN</v>
      </c>
      <c r="AE3664" s="3" t="s">
        <v>43</v>
      </c>
      <c r="AF3664" t="s">
        <v>52</v>
      </c>
      <c r="AG3664" s="10" t="s">
        <v>53</v>
      </c>
      <c r="AH3664" t="s">
        <v>72</v>
      </c>
      <c r="AJ3664">
        <f>VLOOKUP(D3664,[3]Multipliers!$B:$AT,36)</f>
        <v>1.4335330805919042</v>
      </c>
      <c r="AK3664">
        <f>VLOOKUP(D3664,[3]Multipliers!$B:$AT,36)</f>
        <v>1.4335330805919042</v>
      </c>
      <c r="AM3664">
        <f t="shared" si="494"/>
        <v>0</v>
      </c>
    </row>
    <row r="3665" spans="1:39">
      <c r="A3665" s="2" t="str">
        <f t="shared" si="488"/>
        <v>WUXI LEAD INTELLIGENT EQUIPMENT CO.,LTDV64SUN5</v>
      </c>
      <c r="B3665" s="2" t="str">
        <f t="shared" si="489"/>
        <v>EQP,EQP KIT,V5X-V6X,SUN5-OQC,LEAD,RETROFITRetrofit</v>
      </c>
      <c r="C3665" s="3" t="str">
        <f t="shared" si="487"/>
        <v>iphoneSUN5New Buy</v>
      </c>
      <c r="D3665" s="2">
        <v>385981</v>
      </c>
      <c r="E3665" s="2" t="s">
        <v>1002</v>
      </c>
      <c r="F3665" s="2" t="s">
        <v>40</v>
      </c>
      <c r="G3665" s="2" t="s">
        <v>41</v>
      </c>
      <c r="H3665" s="2" t="s">
        <v>65</v>
      </c>
      <c r="I3665" s="2" t="s">
        <v>43</v>
      </c>
      <c r="J3665" s="2" t="s">
        <v>66</v>
      </c>
      <c r="K3665" s="2" t="s">
        <v>4970</v>
      </c>
      <c r="L3665" s="2" t="s">
        <v>3921</v>
      </c>
      <c r="M3665" s="2" t="s">
        <v>4971</v>
      </c>
      <c r="N3665" s="13">
        <v>75800</v>
      </c>
      <c r="O3665" s="2">
        <v>75800</v>
      </c>
      <c r="P3665" s="2">
        <v>1</v>
      </c>
      <c r="Q3665" s="2" t="s">
        <v>70</v>
      </c>
      <c r="R3665" s="2"/>
      <c r="S3665" s="2"/>
      <c r="T3665" s="2"/>
      <c r="U3665" s="2" t="s">
        <v>3923</v>
      </c>
      <c r="V3665" s="2" t="s">
        <v>71</v>
      </c>
      <c r="W3665" s="2">
        <v>60000</v>
      </c>
      <c r="X3665" s="2">
        <v>185000</v>
      </c>
      <c r="Y3665" s="2"/>
      <c r="Z3665" s="3">
        <f t="shared" si="490"/>
        <v>75800</v>
      </c>
      <c r="AA3665" s="3">
        <f t="shared" si="491"/>
        <v>60000</v>
      </c>
      <c r="AB3665" s="3">
        <f t="shared" si="492"/>
        <v>75800</v>
      </c>
      <c r="AC3665">
        <f t="shared" si="493"/>
        <v>0</v>
      </c>
      <c r="AD3665" t="str">
        <f>_xlfn.XLOOKUP(V3665,[2]Index!L:L,[2]Index!M:M)</f>
        <v>CN</v>
      </c>
      <c r="AE3665" s="3" t="s">
        <v>5821</v>
      </c>
      <c r="AF3665" t="s">
        <v>52</v>
      </c>
      <c r="AG3665" s="10" t="s">
        <v>53</v>
      </c>
      <c r="AH3665" t="s">
        <v>72</v>
      </c>
      <c r="AJ3665">
        <f>VLOOKUP(D3665,[3]Multipliers!$B:$AT,36)</f>
        <v>0.88689776581569979</v>
      </c>
      <c r="AK3665">
        <f>VLOOKUP(D3665,[3]Multipliers!$B:$AT,36)</f>
        <v>0.88689776581569979</v>
      </c>
      <c r="AM3665">
        <f t="shared" si="494"/>
        <v>0</v>
      </c>
    </row>
    <row r="3666" spans="1:39">
      <c r="A3666" s="2" t="str">
        <f t="shared" si="488"/>
        <v>WUXI LEAD INTELLIGENT EQUIPMENT CO.,LTDV63SUN5</v>
      </c>
      <c r="B3666" s="2" t="str">
        <f t="shared" si="489"/>
        <v>EQP,EQP KIT,V53-V63,SUN5-OQC,LEADRetrofit</v>
      </c>
      <c r="C3666" s="3" t="str">
        <f t="shared" si="487"/>
        <v>iphoneSUN5New Buy</v>
      </c>
      <c r="D3666" s="2">
        <v>384241</v>
      </c>
      <c r="E3666" s="2" t="s">
        <v>1002</v>
      </c>
      <c r="F3666" s="2" t="s">
        <v>40</v>
      </c>
      <c r="G3666" s="2" t="s">
        <v>41</v>
      </c>
      <c r="H3666" s="2" t="s">
        <v>42</v>
      </c>
      <c r="I3666" s="2" t="s">
        <v>43</v>
      </c>
      <c r="J3666" s="2" t="s">
        <v>111</v>
      </c>
      <c r="K3666" s="2" t="s">
        <v>4972</v>
      </c>
      <c r="L3666" s="2" t="s">
        <v>3921</v>
      </c>
      <c r="M3666" s="2" t="s">
        <v>4973</v>
      </c>
      <c r="N3666" s="13">
        <v>75800</v>
      </c>
      <c r="O3666" s="2">
        <v>75800</v>
      </c>
      <c r="P3666" s="2">
        <v>1</v>
      </c>
      <c r="Q3666" s="2" t="s">
        <v>70</v>
      </c>
      <c r="R3666" s="2"/>
      <c r="S3666" s="2"/>
      <c r="T3666" s="2"/>
      <c r="U3666" s="2" t="s">
        <v>3923</v>
      </c>
      <c r="V3666" s="2" t="s">
        <v>3460</v>
      </c>
      <c r="W3666" s="2">
        <v>60000</v>
      </c>
      <c r="X3666" s="2">
        <v>185000</v>
      </c>
      <c r="Y3666" s="2"/>
      <c r="Z3666" s="3">
        <f t="shared" si="490"/>
        <v>75800</v>
      </c>
      <c r="AA3666" s="3">
        <f t="shared" si="491"/>
        <v>60000</v>
      </c>
      <c r="AB3666" s="3">
        <f t="shared" si="492"/>
        <v>75800</v>
      </c>
      <c r="AC3666">
        <f t="shared" si="493"/>
        <v>0</v>
      </c>
      <c r="AD3666" t="str">
        <f>_xlfn.XLOOKUP(V3666,[2]Index!L:L,[2]Index!M:M)</f>
        <v>CN</v>
      </c>
      <c r="AE3666" s="3" t="s">
        <v>43</v>
      </c>
      <c r="AF3666" t="s">
        <v>52</v>
      </c>
      <c r="AG3666" s="10" t="s">
        <v>53</v>
      </c>
      <c r="AH3666" t="s">
        <v>72</v>
      </c>
      <c r="AJ3666">
        <f>VLOOKUP(D3666,[3]Multipliers!$B:$AT,36)</f>
        <v>1.4335330805919042</v>
      </c>
      <c r="AK3666">
        <f>VLOOKUP(D3666,[3]Multipliers!$B:$AT,36)</f>
        <v>1.4335330805919042</v>
      </c>
      <c r="AM3666">
        <f t="shared" si="494"/>
        <v>0</v>
      </c>
    </row>
    <row r="3667" spans="1:39">
      <c r="A3667" s="2" t="str">
        <f t="shared" si="488"/>
        <v>WUXI LEAD INTELLIGENT EQUIPMENT CO.,LTDV63SUN5</v>
      </c>
      <c r="B3667" s="2" t="str">
        <f t="shared" si="489"/>
        <v>EQP,EQP KIT,V53-V63,SUN5-OQC,LEADRetrofit</v>
      </c>
      <c r="C3667" s="3" t="str">
        <f t="shared" si="487"/>
        <v>iphoneSUN5New Buy</v>
      </c>
      <c r="D3667" s="2">
        <v>384241</v>
      </c>
      <c r="E3667" s="2" t="s">
        <v>1002</v>
      </c>
      <c r="F3667" s="2" t="s">
        <v>40</v>
      </c>
      <c r="G3667" s="2" t="s">
        <v>41</v>
      </c>
      <c r="H3667" s="2" t="s">
        <v>42</v>
      </c>
      <c r="I3667" s="2" t="s">
        <v>43</v>
      </c>
      <c r="J3667" s="2" t="s">
        <v>111</v>
      </c>
      <c r="K3667" s="2" t="s">
        <v>4972</v>
      </c>
      <c r="L3667" s="2" t="s">
        <v>3921</v>
      </c>
      <c r="M3667" s="2" t="s">
        <v>4973</v>
      </c>
      <c r="N3667" s="13">
        <v>75800</v>
      </c>
      <c r="O3667" s="2">
        <v>75800</v>
      </c>
      <c r="P3667" s="2">
        <v>1</v>
      </c>
      <c r="Q3667" s="2" t="s">
        <v>70</v>
      </c>
      <c r="R3667" s="2"/>
      <c r="S3667" s="2"/>
      <c r="T3667" s="2"/>
      <c r="U3667" s="2" t="s">
        <v>3923</v>
      </c>
      <c r="V3667" s="2" t="s">
        <v>85</v>
      </c>
      <c r="W3667" s="2">
        <v>60000</v>
      </c>
      <c r="X3667" s="2">
        <v>185000</v>
      </c>
      <c r="Y3667" s="2"/>
      <c r="Z3667" s="3">
        <f t="shared" si="490"/>
        <v>75800</v>
      </c>
      <c r="AA3667" s="3">
        <f t="shared" si="491"/>
        <v>60000</v>
      </c>
      <c r="AB3667" s="3">
        <f t="shared" si="492"/>
        <v>75800</v>
      </c>
      <c r="AC3667">
        <f t="shared" si="493"/>
        <v>0</v>
      </c>
      <c r="AD3667" t="str">
        <f>_xlfn.XLOOKUP(V3667,[2]Index!L:L,[2]Index!M:M)</f>
        <v>CN</v>
      </c>
      <c r="AE3667" s="3" t="s">
        <v>43</v>
      </c>
      <c r="AF3667" t="s">
        <v>52</v>
      </c>
      <c r="AG3667" s="10" t="s">
        <v>53</v>
      </c>
      <c r="AH3667" t="s">
        <v>72</v>
      </c>
      <c r="AJ3667">
        <f>VLOOKUP(D3667,[3]Multipliers!$B:$AT,36)</f>
        <v>1.4335330805919042</v>
      </c>
      <c r="AK3667">
        <f>VLOOKUP(D3667,[3]Multipliers!$B:$AT,36)</f>
        <v>1.4335330805919042</v>
      </c>
      <c r="AM3667">
        <f t="shared" si="494"/>
        <v>0</v>
      </c>
    </row>
    <row r="3668" spans="1:39">
      <c r="A3668" s="2" t="str">
        <f t="shared" si="488"/>
        <v>WUXI LEAD INTELLIGENT EQUIPMENT CO.,LTDV64SUN5</v>
      </c>
      <c r="B3668" s="2" t="str">
        <f t="shared" si="489"/>
        <v>EQP,EQP KIT,V5X-V6X,SUN5-OQC,LEAD,RETROFITRetrofit</v>
      </c>
      <c r="C3668" s="3" t="str">
        <f t="shared" si="487"/>
        <v>iphoneSUN5New Buy</v>
      </c>
      <c r="D3668" s="2">
        <v>385981</v>
      </c>
      <c r="E3668" s="2" t="s">
        <v>1002</v>
      </c>
      <c r="F3668" s="2" t="s">
        <v>40</v>
      </c>
      <c r="G3668" s="2" t="s">
        <v>41</v>
      </c>
      <c r="H3668" s="2" t="s">
        <v>65</v>
      </c>
      <c r="I3668" s="2" t="s">
        <v>43</v>
      </c>
      <c r="J3668" s="2" t="s">
        <v>111</v>
      </c>
      <c r="K3668" s="2" t="s">
        <v>4970</v>
      </c>
      <c r="L3668" s="2" t="s">
        <v>3921</v>
      </c>
      <c r="M3668" s="2" t="s">
        <v>4971</v>
      </c>
      <c r="N3668" s="13">
        <v>75800</v>
      </c>
      <c r="O3668" s="2">
        <v>75800</v>
      </c>
      <c r="P3668" s="2">
        <v>1</v>
      </c>
      <c r="Q3668" s="2" t="s">
        <v>70</v>
      </c>
      <c r="R3668" s="2"/>
      <c r="S3668" s="2"/>
      <c r="T3668" s="2"/>
      <c r="U3668" s="2" t="s">
        <v>3923</v>
      </c>
      <c r="V3668" s="2" t="s">
        <v>85</v>
      </c>
      <c r="W3668" s="2">
        <v>60000</v>
      </c>
      <c r="X3668" s="2">
        <v>185000</v>
      </c>
      <c r="Y3668" s="2"/>
      <c r="Z3668" s="3">
        <f t="shared" si="490"/>
        <v>75800</v>
      </c>
      <c r="AA3668" s="3">
        <f t="shared" si="491"/>
        <v>60000</v>
      </c>
      <c r="AB3668" s="3">
        <f t="shared" si="492"/>
        <v>75800</v>
      </c>
      <c r="AC3668">
        <f t="shared" si="493"/>
        <v>0</v>
      </c>
      <c r="AD3668" t="str">
        <f>_xlfn.XLOOKUP(V3668,[2]Index!L:L,[2]Index!M:M)</f>
        <v>CN</v>
      </c>
      <c r="AE3668" s="3" t="s">
        <v>5821</v>
      </c>
      <c r="AF3668" t="s">
        <v>52</v>
      </c>
      <c r="AG3668" s="10" t="s">
        <v>53</v>
      </c>
      <c r="AH3668" t="s">
        <v>72</v>
      </c>
      <c r="AJ3668">
        <f>VLOOKUP(D3668,[3]Multipliers!$B:$AT,36)</f>
        <v>0.88689776581569979</v>
      </c>
      <c r="AK3668">
        <f>VLOOKUP(D3668,[3]Multipliers!$B:$AT,36)</f>
        <v>0.88689776581569979</v>
      </c>
      <c r="AM3668">
        <f t="shared" si="494"/>
        <v>0</v>
      </c>
    </row>
    <row r="3669" spans="1:39">
      <c r="A3669" s="2" t="str">
        <f t="shared" si="488"/>
        <v>WUXI LEAD INTELLIGENT EQUIPMENT CO.,LTDV63SUN5</v>
      </c>
      <c r="B3669" s="2" t="str">
        <f t="shared" si="489"/>
        <v>EQP,EQP KIT,V53-V63,SUN5-OQC,LEADRetrofit</v>
      </c>
      <c r="C3669" s="3" t="str">
        <f t="shared" si="487"/>
        <v>iphoneSUN5New Buy</v>
      </c>
      <c r="D3669" s="2">
        <v>384241</v>
      </c>
      <c r="E3669" s="2" t="s">
        <v>1002</v>
      </c>
      <c r="F3669" s="2" t="s">
        <v>40</v>
      </c>
      <c r="G3669" s="2" t="s">
        <v>41</v>
      </c>
      <c r="H3669" s="2" t="s">
        <v>42</v>
      </c>
      <c r="I3669" s="2" t="s">
        <v>43</v>
      </c>
      <c r="J3669" s="2" t="s">
        <v>111</v>
      </c>
      <c r="K3669" s="2" t="s">
        <v>4972</v>
      </c>
      <c r="L3669" s="2" t="s">
        <v>3921</v>
      </c>
      <c r="M3669" s="2" t="s">
        <v>4973</v>
      </c>
      <c r="N3669" s="13">
        <v>75800</v>
      </c>
      <c r="O3669" s="2">
        <v>75800</v>
      </c>
      <c r="P3669" s="2">
        <v>1</v>
      </c>
      <c r="Q3669" s="2" t="s">
        <v>70</v>
      </c>
      <c r="R3669" s="2"/>
      <c r="S3669" s="2"/>
      <c r="T3669" s="2"/>
      <c r="U3669" s="2" t="s">
        <v>3923</v>
      </c>
      <c r="V3669" s="2" t="s">
        <v>146</v>
      </c>
      <c r="W3669" s="2">
        <v>60000</v>
      </c>
      <c r="X3669" s="2">
        <v>185000</v>
      </c>
      <c r="Y3669" s="2"/>
      <c r="Z3669" s="3">
        <f t="shared" si="490"/>
        <v>75800</v>
      </c>
      <c r="AA3669" s="3">
        <f t="shared" si="491"/>
        <v>60000</v>
      </c>
      <c r="AB3669" s="3">
        <f t="shared" si="492"/>
        <v>75800</v>
      </c>
      <c r="AC3669">
        <f t="shared" si="493"/>
        <v>0</v>
      </c>
      <c r="AD3669" t="str">
        <f>_xlfn.XLOOKUP(V3669,[2]Index!L:L,[2]Index!M:M)</f>
        <v>CN</v>
      </c>
      <c r="AE3669" s="3" t="s">
        <v>43</v>
      </c>
      <c r="AF3669" t="s">
        <v>52</v>
      </c>
      <c r="AG3669" s="10" t="s">
        <v>53</v>
      </c>
      <c r="AH3669" t="s">
        <v>72</v>
      </c>
      <c r="AJ3669">
        <f>VLOOKUP(D3669,[3]Multipliers!$B:$AT,36)</f>
        <v>1.4335330805919042</v>
      </c>
      <c r="AK3669">
        <f>VLOOKUP(D3669,[3]Multipliers!$B:$AT,36)</f>
        <v>1.4335330805919042</v>
      </c>
      <c r="AM3669">
        <f t="shared" si="494"/>
        <v>0</v>
      </c>
    </row>
    <row r="3670" spans="1:39">
      <c r="A3670" s="2" t="str">
        <f t="shared" si="488"/>
        <v>SECOTEV63BFT</v>
      </c>
      <c r="B3670" s="2" t="str">
        <f t="shared" si="489"/>
        <v>EQP,AE,BFT(ATFP),D73-V63,SECOTE,RETROFIT KITRetrofit</v>
      </c>
      <c r="C3670" s="3" t="str">
        <f t="shared" si="487"/>
        <v>iphoneBFTNew Buy</v>
      </c>
      <c r="D3670" s="2">
        <v>386539</v>
      </c>
      <c r="E3670" s="2" t="s">
        <v>409</v>
      </c>
      <c r="F3670" s="2" t="s">
        <v>40</v>
      </c>
      <c r="G3670" s="2" t="s">
        <v>41</v>
      </c>
      <c r="H3670" s="2" t="s">
        <v>42</v>
      </c>
      <c r="I3670" s="2" t="s">
        <v>43</v>
      </c>
      <c r="J3670" s="2" t="s">
        <v>4974</v>
      </c>
      <c r="K3670" s="2" t="s">
        <v>4975</v>
      </c>
      <c r="L3670" s="2" t="s">
        <v>3981</v>
      </c>
      <c r="M3670" s="2" t="s">
        <v>4976</v>
      </c>
      <c r="N3670" s="13">
        <v>48361.03</v>
      </c>
      <c r="O3670" s="2">
        <v>47861.03</v>
      </c>
      <c r="P3670" s="2">
        <v>1</v>
      </c>
      <c r="Q3670" s="2" t="s">
        <v>48</v>
      </c>
      <c r="R3670" s="2"/>
      <c r="S3670" s="2"/>
      <c r="T3670" s="2"/>
      <c r="U3670" s="2" t="s">
        <v>3923</v>
      </c>
      <c r="V3670" s="2" t="s">
        <v>3460</v>
      </c>
      <c r="W3670" s="2">
        <v>42110</v>
      </c>
      <c r="X3670" s="2"/>
      <c r="Y3670" s="2">
        <v>1200</v>
      </c>
      <c r="Z3670" s="3">
        <f t="shared" si="490"/>
        <v>48361.03</v>
      </c>
      <c r="AA3670" s="3">
        <f t="shared" si="491"/>
        <v>42110</v>
      </c>
      <c r="AB3670" s="3">
        <f t="shared" si="492"/>
        <v>47861.03</v>
      </c>
      <c r="AC3670">
        <f t="shared" si="493"/>
        <v>500</v>
      </c>
      <c r="AD3670" t="str">
        <f>_xlfn.XLOOKUP(V3670,[2]Index!L:L,[2]Index!M:M)</f>
        <v>CN</v>
      </c>
      <c r="AE3670" s="3" t="s">
        <v>5821</v>
      </c>
      <c r="AF3670" t="s">
        <v>52</v>
      </c>
      <c r="AG3670" s="10" t="s">
        <v>53</v>
      </c>
      <c r="AH3670" t="s">
        <v>64</v>
      </c>
      <c r="AJ3670">
        <f>VLOOKUP(D3670,[3]Multipliers!$B:$AT,36)</f>
        <v>1</v>
      </c>
      <c r="AK3670">
        <f>VLOOKUP(D3670,[3]Multipliers!$B:$AT,36)</f>
        <v>1</v>
      </c>
      <c r="AM3670">
        <f t="shared" si="494"/>
        <v>0</v>
      </c>
    </row>
    <row r="3671" spans="1:39">
      <c r="A3671" s="2" t="str">
        <f t="shared" si="488"/>
        <v>TAOWINE INDUSTRIAL CO., LTD.V64CEM</v>
      </c>
      <c r="B3671" s="2" t="str">
        <f t="shared" si="489"/>
        <v>EQP,AE,CEM BZ-R,V57-V64,TAOWINE,RETROFIT KITRetrofit</v>
      </c>
      <c r="C3671" s="3" t="str">
        <f t="shared" si="487"/>
        <v>iphoneCEMNew Buy</v>
      </c>
      <c r="D3671" s="2">
        <v>385760</v>
      </c>
      <c r="E3671" s="2" t="s">
        <v>1187</v>
      </c>
      <c r="F3671" s="2" t="s">
        <v>40</v>
      </c>
      <c r="G3671" s="2" t="s">
        <v>41</v>
      </c>
      <c r="H3671" s="2" t="s">
        <v>65</v>
      </c>
      <c r="I3671" s="2" t="s">
        <v>43</v>
      </c>
      <c r="J3671" s="2" t="s">
        <v>80</v>
      </c>
      <c r="K3671" s="2" t="s">
        <v>4977</v>
      </c>
      <c r="L3671" s="2" t="s">
        <v>3974</v>
      </c>
      <c r="M3671" s="2" t="s">
        <v>4978</v>
      </c>
      <c r="N3671" s="13">
        <v>46000</v>
      </c>
      <c r="O3671" s="2">
        <v>43000</v>
      </c>
      <c r="P3671" s="2">
        <v>3</v>
      </c>
      <c r="Q3671" s="2" t="s">
        <v>70</v>
      </c>
      <c r="R3671" s="2"/>
      <c r="S3671" s="2"/>
      <c r="T3671" s="2" t="s">
        <v>3931</v>
      </c>
      <c r="U3671" s="2" t="s">
        <v>3923</v>
      </c>
      <c r="V3671" s="2" t="s">
        <v>71</v>
      </c>
      <c r="W3671" s="2">
        <v>40480</v>
      </c>
      <c r="X3671" s="2">
        <v>7000</v>
      </c>
      <c r="Y3671" s="2"/>
      <c r="Z3671" s="3">
        <f t="shared" si="490"/>
        <v>138000</v>
      </c>
      <c r="AA3671" s="3">
        <f t="shared" si="491"/>
        <v>121440</v>
      </c>
      <c r="AB3671" s="3">
        <f t="shared" si="492"/>
        <v>129000</v>
      </c>
      <c r="AC3671">
        <f t="shared" si="493"/>
        <v>9000</v>
      </c>
      <c r="AD3671" t="str">
        <f>_xlfn.XLOOKUP(V3671,[2]Index!L:L,[2]Index!M:M)</f>
        <v>CN</v>
      </c>
      <c r="AE3671" s="3" t="s">
        <v>5821</v>
      </c>
      <c r="AF3671" t="s">
        <v>52</v>
      </c>
      <c r="AG3671" s="10" t="s">
        <v>53</v>
      </c>
      <c r="AH3671" t="s">
        <v>72</v>
      </c>
      <c r="AJ3671">
        <f>VLOOKUP(D3671,[3]Multipliers!$B:$AT,36)</f>
        <v>0.35467479995638368</v>
      </c>
      <c r="AK3671">
        <f>VLOOKUP(D3671,[3]Multipliers!$B:$AT,36)</f>
        <v>0.35467479995638368</v>
      </c>
      <c r="AL3671"/>
      <c r="AM3671">
        <f t="shared" si="494"/>
        <v>0</v>
      </c>
    </row>
    <row r="3672" spans="1:39">
      <c r="A3672" s="2" t="str">
        <f t="shared" si="488"/>
        <v>TAOWINE INDUSTRIAL CO., LTD.V64CEM</v>
      </c>
      <c r="B3672" s="2" t="str">
        <f t="shared" si="489"/>
        <v>EQP,AE,CEM UIC,V54-V64,TAOWINE,RETROFIT KITRetrofit</v>
      </c>
      <c r="C3672" s="3" t="str">
        <f t="shared" si="487"/>
        <v>iphoneCEMNew Buy</v>
      </c>
      <c r="D3672" s="2">
        <v>385797</v>
      </c>
      <c r="E3672" s="2" t="s">
        <v>1187</v>
      </c>
      <c r="F3672" s="2" t="s">
        <v>40</v>
      </c>
      <c r="G3672" s="2" t="s">
        <v>41</v>
      </c>
      <c r="H3672" s="2" t="s">
        <v>65</v>
      </c>
      <c r="I3672" s="2" t="s">
        <v>43</v>
      </c>
      <c r="J3672" s="2" t="s">
        <v>66</v>
      </c>
      <c r="K3672" s="2" t="s">
        <v>4979</v>
      </c>
      <c r="L3672" s="2" t="s">
        <v>3974</v>
      </c>
      <c r="M3672" s="2" t="s">
        <v>4980</v>
      </c>
      <c r="N3672" s="13">
        <v>46000</v>
      </c>
      <c r="O3672" s="2">
        <v>43000</v>
      </c>
      <c r="P3672" s="2">
        <v>2</v>
      </c>
      <c r="Q3672" s="2" t="s">
        <v>70</v>
      </c>
      <c r="R3672" s="2"/>
      <c r="S3672" s="2"/>
      <c r="T3672" s="2" t="s">
        <v>4965</v>
      </c>
      <c r="U3672" s="2" t="s">
        <v>3923</v>
      </c>
      <c r="V3672" s="2" t="s">
        <v>71</v>
      </c>
      <c r="W3672" s="2">
        <v>40480</v>
      </c>
      <c r="X3672" s="2">
        <v>7000</v>
      </c>
      <c r="Y3672" s="2"/>
      <c r="Z3672" s="3">
        <f t="shared" si="490"/>
        <v>92000</v>
      </c>
      <c r="AA3672" s="3">
        <f t="shared" si="491"/>
        <v>80960</v>
      </c>
      <c r="AB3672" s="3">
        <f t="shared" si="492"/>
        <v>86000</v>
      </c>
      <c r="AC3672">
        <f t="shared" si="493"/>
        <v>6000</v>
      </c>
      <c r="AD3672" t="str">
        <f>_xlfn.XLOOKUP(V3672,[2]Index!L:L,[2]Index!M:M)</f>
        <v>CN</v>
      </c>
      <c r="AE3672" s="3" t="s">
        <v>5821</v>
      </c>
      <c r="AF3672" t="s">
        <v>52</v>
      </c>
      <c r="AG3672" s="10" t="s">
        <v>53</v>
      </c>
      <c r="AH3672" t="s">
        <v>72</v>
      </c>
      <c r="AJ3672">
        <f>VLOOKUP(D3672,[3]Multipliers!$B:$AT,36)</f>
        <v>0.35467479995638368</v>
      </c>
      <c r="AK3672">
        <f>VLOOKUP(D3672,[3]Multipliers!$B:$AT,36)</f>
        <v>0.35467479995638368</v>
      </c>
      <c r="AL3672"/>
      <c r="AM3672">
        <f t="shared" si="494"/>
        <v>0</v>
      </c>
    </row>
    <row r="3673" spans="1:39">
      <c r="A3673" s="2" t="str">
        <f t="shared" si="488"/>
        <v>TAOWINE INDUSTRIAL CO., LTD.V64CEM</v>
      </c>
      <c r="B3673" s="2" t="str">
        <f t="shared" si="489"/>
        <v>EQP,AE,CEM BZ-R,D47-V64,TAOWINE,RETROFIT KITRetrofit</v>
      </c>
      <c r="C3673" s="3" t="str">
        <f t="shared" si="487"/>
        <v>iphoneCEMNew Buy</v>
      </c>
      <c r="D3673" s="2">
        <v>385757</v>
      </c>
      <c r="E3673" s="2" t="s">
        <v>1187</v>
      </c>
      <c r="F3673" s="2" t="s">
        <v>40</v>
      </c>
      <c r="G3673" s="2" t="s">
        <v>41</v>
      </c>
      <c r="H3673" s="2" t="s">
        <v>65</v>
      </c>
      <c r="I3673" s="2" t="s">
        <v>43</v>
      </c>
      <c r="J3673" s="2" t="s">
        <v>181</v>
      </c>
      <c r="K3673" s="2" t="s">
        <v>4981</v>
      </c>
      <c r="L3673" s="2" t="s">
        <v>3974</v>
      </c>
      <c r="M3673" s="2" t="s">
        <v>4982</v>
      </c>
      <c r="N3673" s="13">
        <v>46000</v>
      </c>
      <c r="O3673" s="2">
        <v>43000</v>
      </c>
      <c r="P3673" s="2">
        <v>1</v>
      </c>
      <c r="Q3673" s="2" t="s">
        <v>48</v>
      </c>
      <c r="R3673" s="2"/>
      <c r="S3673" s="2"/>
      <c r="T3673" s="2" t="s">
        <v>3931</v>
      </c>
      <c r="U3673" s="2" t="s">
        <v>3923</v>
      </c>
      <c r="V3673" s="2" t="s">
        <v>71</v>
      </c>
      <c r="W3673" s="2">
        <v>40480</v>
      </c>
      <c r="X3673" s="2">
        <v>7000</v>
      </c>
      <c r="Y3673" s="2"/>
      <c r="Z3673" s="3">
        <f t="shared" si="490"/>
        <v>46000</v>
      </c>
      <c r="AA3673" s="3">
        <f t="shared" si="491"/>
        <v>40480</v>
      </c>
      <c r="AB3673" s="3">
        <f t="shared" si="492"/>
        <v>43000</v>
      </c>
      <c r="AC3673">
        <f t="shared" si="493"/>
        <v>3000</v>
      </c>
      <c r="AD3673" t="str">
        <f>_xlfn.XLOOKUP(V3673,[2]Index!L:L,[2]Index!M:M)</f>
        <v>CN</v>
      </c>
      <c r="AE3673" s="3" t="s">
        <v>5821</v>
      </c>
      <c r="AF3673" t="s">
        <v>52</v>
      </c>
      <c r="AG3673" s="10" t="s">
        <v>53</v>
      </c>
      <c r="AH3673" t="s">
        <v>54</v>
      </c>
      <c r="AJ3673">
        <f>VLOOKUP(D3673,[3]Multipliers!$B:$AT,36)</f>
        <v>0.35467479995638368</v>
      </c>
      <c r="AK3673">
        <f>VLOOKUP(D3673,[3]Multipliers!$B:$AT,36)</f>
        <v>0.35467479995638368</v>
      </c>
      <c r="AL3673"/>
      <c r="AM3673">
        <f t="shared" si="494"/>
        <v>0</v>
      </c>
    </row>
    <row r="3674" spans="1:39">
      <c r="A3674" s="2" t="str">
        <f t="shared" si="488"/>
        <v>TAOWINE INDUSTRIAL CO., LTD.V63CEM</v>
      </c>
      <c r="B3674" s="2" t="str">
        <f t="shared" si="489"/>
        <v>EQP,AE,CEM BZ-R,V53-V63,TAOWINE,RETROFIT KITRetrofit</v>
      </c>
      <c r="C3674" s="3" t="str">
        <f t="shared" si="487"/>
        <v>iphoneCEMNew Buy</v>
      </c>
      <c r="D3674" s="2">
        <v>385509</v>
      </c>
      <c r="E3674" s="2" t="s">
        <v>1187</v>
      </c>
      <c r="F3674" s="2" t="s">
        <v>40</v>
      </c>
      <c r="G3674" s="2" t="s">
        <v>41</v>
      </c>
      <c r="H3674" s="2" t="s">
        <v>42</v>
      </c>
      <c r="I3674" s="2" t="s">
        <v>43</v>
      </c>
      <c r="J3674" s="2" t="s">
        <v>111</v>
      </c>
      <c r="K3674" s="2" t="s">
        <v>4983</v>
      </c>
      <c r="L3674" s="2" t="s">
        <v>3974</v>
      </c>
      <c r="M3674" s="2" t="s">
        <v>4984</v>
      </c>
      <c r="N3674" s="13">
        <v>46000</v>
      </c>
      <c r="O3674" s="2">
        <v>43000</v>
      </c>
      <c r="P3674" s="2">
        <v>1</v>
      </c>
      <c r="Q3674" s="2" t="s">
        <v>70</v>
      </c>
      <c r="R3674" s="2"/>
      <c r="S3674" s="2"/>
      <c r="T3674" s="2" t="s">
        <v>3931</v>
      </c>
      <c r="U3674" s="2" t="s">
        <v>3923</v>
      </c>
      <c r="V3674" s="2" t="s">
        <v>3460</v>
      </c>
      <c r="W3674" s="2">
        <v>40480</v>
      </c>
      <c r="X3674" s="2">
        <v>7000</v>
      </c>
      <c r="Y3674" s="2"/>
      <c r="Z3674" s="3">
        <f t="shared" si="490"/>
        <v>46000</v>
      </c>
      <c r="AA3674" s="3">
        <f t="shared" si="491"/>
        <v>40480</v>
      </c>
      <c r="AB3674" s="3">
        <f t="shared" si="492"/>
        <v>43000</v>
      </c>
      <c r="AC3674">
        <f t="shared" si="493"/>
        <v>3000</v>
      </c>
      <c r="AD3674" t="str">
        <f>_xlfn.XLOOKUP(V3674,[2]Index!L:L,[2]Index!M:M)</f>
        <v>CN</v>
      </c>
      <c r="AE3674" s="3" t="s">
        <v>5821</v>
      </c>
      <c r="AF3674" t="s">
        <v>52</v>
      </c>
      <c r="AG3674" s="10" t="s">
        <v>53</v>
      </c>
      <c r="AH3674" t="s">
        <v>72</v>
      </c>
      <c r="AJ3674">
        <f>VLOOKUP(D3674,[3]Multipliers!$B:$AT,36)</f>
        <v>1</v>
      </c>
      <c r="AK3674">
        <f>VLOOKUP(D3674,[3]Multipliers!$B:$AT,36)</f>
        <v>1</v>
      </c>
      <c r="AL3674"/>
      <c r="AM3674">
        <f t="shared" si="494"/>
        <v>0</v>
      </c>
    </row>
    <row r="3675" spans="1:39">
      <c r="A3675" s="2" t="str">
        <f t="shared" si="488"/>
        <v>TAOWINE INDUSTRIAL CO., LTD.V63CEM</v>
      </c>
      <c r="B3675" s="2" t="str">
        <f t="shared" si="489"/>
        <v>EQP,AE,CEM UIC,D37-V63,TAOWINE,RETROFIT KITRetrofit</v>
      </c>
      <c r="C3675" s="3" t="str">
        <f t="shared" si="487"/>
        <v>iphoneCEMNew Buy</v>
      </c>
      <c r="D3675" s="2">
        <v>385524</v>
      </c>
      <c r="E3675" s="2" t="s">
        <v>1187</v>
      </c>
      <c r="F3675" s="2" t="s">
        <v>40</v>
      </c>
      <c r="G3675" s="2" t="s">
        <v>41</v>
      </c>
      <c r="H3675" s="2" t="s">
        <v>42</v>
      </c>
      <c r="I3675" s="2" t="s">
        <v>43</v>
      </c>
      <c r="J3675" s="2" t="s">
        <v>254</v>
      </c>
      <c r="K3675" s="2" t="s">
        <v>4985</v>
      </c>
      <c r="L3675" s="2" t="s">
        <v>3974</v>
      </c>
      <c r="M3675" s="2" t="s">
        <v>4986</v>
      </c>
      <c r="N3675" s="13">
        <v>46000</v>
      </c>
      <c r="O3675" s="2">
        <v>43000</v>
      </c>
      <c r="P3675" s="2">
        <v>1</v>
      </c>
      <c r="Q3675" s="2" t="s">
        <v>48</v>
      </c>
      <c r="R3675" s="2"/>
      <c r="S3675" s="2"/>
      <c r="T3675" s="2" t="s">
        <v>4965</v>
      </c>
      <c r="U3675" s="2" t="s">
        <v>3923</v>
      </c>
      <c r="V3675" s="2" t="s">
        <v>3460</v>
      </c>
      <c r="W3675" s="2">
        <v>40480</v>
      </c>
      <c r="X3675" s="2">
        <v>7000</v>
      </c>
      <c r="Y3675" s="2"/>
      <c r="Z3675" s="3">
        <f t="shared" si="490"/>
        <v>46000</v>
      </c>
      <c r="AA3675" s="3">
        <f t="shared" si="491"/>
        <v>40480</v>
      </c>
      <c r="AB3675" s="3">
        <f t="shared" si="492"/>
        <v>43000</v>
      </c>
      <c r="AC3675">
        <f t="shared" si="493"/>
        <v>3000</v>
      </c>
      <c r="AD3675" t="str">
        <f>_xlfn.XLOOKUP(V3675,[2]Index!L:L,[2]Index!M:M)</f>
        <v>CN</v>
      </c>
      <c r="AE3675" s="3" t="s">
        <v>5821</v>
      </c>
      <c r="AF3675" t="s">
        <v>52</v>
      </c>
      <c r="AG3675" s="10" t="s">
        <v>53</v>
      </c>
      <c r="AH3675" t="s">
        <v>139</v>
      </c>
      <c r="AJ3675">
        <f>VLOOKUP(D3675,[3]Multipliers!$B:$AT,36)</f>
        <v>1</v>
      </c>
      <c r="AK3675">
        <f>VLOOKUP(D3675,[3]Multipliers!$B:$AT,36)</f>
        <v>1</v>
      </c>
      <c r="AL3675"/>
      <c r="AM3675">
        <f t="shared" si="494"/>
        <v>0</v>
      </c>
    </row>
    <row r="3676" spans="1:39">
      <c r="A3676" s="2" t="str">
        <f t="shared" si="488"/>
        <v>TAOWINE INDUSTRIAL CO., LTD.V68CEM</v>
      </c>
      <c r="B3676" s="2" t="str">
        <f t="shared" si="489"/>
        <v>EQP,AE,CEM BZ-R,V57-V68,TAOWINE,RETROFIT KITRetrofit</v>
      </c>
      <c r="C3676" s="3" t="str">
        <f t="shared" si="487"/>
        <v>iphoneCEMNew Buy</v>
      </c>
      <c r="D3676" s="2">
        <v>386193</v>
      </c>
      <c r="E3676" s="2" t="s">
        <v>1187</v>
      </c>
      <c r="F3676" s="2" t="s">
        <v>40</v>
      </c>
      <c r="G3676" s="2" t="s">
        <v>41</v>
      </c>
      <c r="H3676" s="2" t="s">
        <v>206</v>
      </c>
      <c r="I3676" s="2" t="s">
        <v>43</v>
      </c>
      <c r="J3676" s="2" t="s">
        <v>80</v>
      </c>
      <c r="K3676" s="2" t="s">
        <v>4987</v>
      </c>
      <c r="L3676" s="2" t="s">
        <v>3974</v>
      </c>
      <c r="M3676" s="2" t="s">
        <v>4988</v>
      </c>
      <c r="N3676" s="13">
        <v>46000</v>
      </c>
      <c r="O3676" s="2">
        <v>43000</v>
      </c>
      <c r="P3676" s="2">
        <v>1</v>
      </c>
      <c r="Q3676" s="2" t="s">
        <v>70</v>
      </c>
      <c r="R3676" s="2"/>
      <c r="S3676" s="2"/>
      <c r="T3676" s="2"/>
      <c r="U3676" s="2" t="s">
        <v>3923</v>
      </c>
      <c r="V3676" s="2" t="s">
        <v>85</v>
      </c>
      <c r="W3676" s="2">
        <v>40480</v>
      </c>
      <c r="X3676" s="2"/>
      <c r="Y3676" s="2"/>
      <c r="Z3676" s="3">
        <f t="shared" si="490"/>
        <v>46000</v>
      </c>
      <c r="AA3676" s="3">
        <f t="shared" si="491"/>
        <v>40480</v>
      </c>
      <c r="AB3676" s="3">
        <f t="shared" si="492"/>
        <v>43000</v>
      </c>
      <c r="AC3676">
        <f t="shared" si="493"/>
        <v>3000</v>
      </c>
      <c r="AD3676" t="str">
        <f>_xlfn.XLOOKUP(V3676,[2]Index!L:L,[2]Index!M:M)</f>
        <v>CN</v>
      </c>
      <c r="AE3676" s="3" t="s">
        <v>5821</v>
      </c>
      <c r="AF3676" t="s">
        <v>52</v>
      </c>
      <c r="AG3676" s="10" t="s">
        <v>53</v>
      </c>
      <c r="AH3676" t="s">
        <v>72</v>
      </c>
      <c r="AJ3676">
        <f>VLOOKUP(D3676,[3]Multipliers!$B:$AT,36)</f>
        <v>0.92086562353319612</v>
      </c>
      <c r="AK3676">
        <f>VLOOKUP(D3676,[3]Multipliers!$B:$AT,36)</f>
        <v>0.92086562353319612</v>
      </c>
      <c r="AL3676"/>
      <c r="AM3676">
        <f t="shared" si="494"/>
        <v>0</v>
      </c>
    </row>
    <row r="3677" spans="1:39">
      <c r="A3677" s="2" t="str">
        <f t="shared" si="488"/>
        <v>TAOWINE INDUSTRIAL CO., LTD.V63CEM</v>
      </c>
      <c r="B3677" s="2" t="str">
        <f t="shared" si="489"/>
        <v>EQP,AE,CEM UIC,V54-V63,TAOWINE,RETROFIT KITRetrofit</v>
      </c>
      <c r="C3677" s="3" t="str">
        <f t="shared" si="487"/>
        <v>iphoneCEMNew Buy</v>
      </c>
      <c r="D3677" s="2">
        <v>385526</v>
      </c>
      <c r="E3677" s="2" t="s">
        <v>1187</v>
      </c>
      <c r="F3677" s="2" t="s">
        <v>40</v>
      </c>
      <c r="G3677" s="2" t="s">
        <v>41</v>
      </c>
      <c r="H3677" s="2" t="s">
        <v>42</v>
      </c>
      <c r="I3677" s="2" t="s">
        <v>43</v>
      </c>
      <c r="J3677" s="2" t="s">
        <v>66</v>
      </c>
      <c r="K3677" s="2" t="s">
        <v>4989</v>
      </c>
      <c r="L3677" s="2" t="s">
        <v>3974</v>
      </c>
      <c r="M3677" s="2" t="s">
        <v>4990</v>
      </c>
      <c r="N3677" s="13">
        <v>46000</v>
      </c>
      <c r="O3677" s="2">
        <v>43000</v>
      </c>
      <c r="P3677" s="2">
        <v>2</v>
      </c>
      <c r="Q3677" s="2" t="s">
        <v>70</v>
      </c>
      <c r="R3677" s="2"/>
      <c r="S3677" s="2"/>
      <c r="T3677" s="2"/>
      <c r="U3677" s="2" t="s">
        <v>3923</v>
      </c>
      <c r="V3677" s="2" t="s">
        <v>85</v>
      </c>
      <c r="W3677" s="2">
        <v>40480</v>
      </c>
      <c r="X3677" s="2">
        <v>7000</v>
      </c>
      <c r="Y3677" s="2"/>
      <c r="Z3677" s="3">
        <f t="shared" si="490"/>
        <v>92000</v>
      </c>
      <c r="AA3677" s="3">
        <f t="shared" si="491"/>
        <v>80960</v>
      </c>
      <c r="AB3677" s="3">
        <f t="shared" si="492"/>
        <v>86000</v>
      </c>
      <c r="AC3677">
        <f t="shared" si="493"/>
        <v>6000</v>
      </c>
      <c r="AD3677" t="str">
        <f>_xlfn.XLOOKUP(V3677,[2]Index!L:L,[2]Index!M:M)</f>
        <v>CN</v>
      </c>
      <c r="AE3677" s="3" t="s">
        <v>5821</v>
      </c>
      <c r="AF3677" t="s">
        <v>52</v>
      </c>
      <c r="AG3677" s="10" t="s">
        <v>53</v>
      </c>
      <c r="AH3677" t="s">
        <v>72</v>
      </c>
      <c r="AJ3677">
        <f>VLOOKUP(D3677,[3]Multipliers!$B:$AT,36)</f>
        <v>1</v>
      </c>
      <c r="AK3677">
        <f>VLOOKUP(D3677,[3]Multipliers!$B:$AT,36)</f>
        <v>1</v>
      </c>
      <c r="AL3677"/>
      <c r="AM3677">
        <f t="shared" si="494"/>
        <v>0</v>
      </c>
    </row>
    <row r="3678" spans="1:39">
      <c r="A3678" s="2" t="str">
        <f t="shared" si="488"/>
        <v>TAOWINE INDUSTRIAL CO., LTD.V64CEM</v>
      </c>
      <c r="B3678" s="2" t="str">
        <f t="shared" si="489"/>
        <v>EQP,AE,CEM BZ-R,V54-V64,TAOWINE,RETROFIT KITRetrofit</v>
      </c>
      <c r="C3678" s="3" t="str">
        <f t="shared" si="487"/>
        <v>iphoneCEMNew Buy</v>
      </c>
      <c r="D3678" s="2">
        <v>385759</v>
      </c>
      <c r="E3678" s="2" t="s">
        <v>1187</v>
      </c>
      <c r="F3678" s="2" t="s">
        <v>40</v>
      </c>
      <c r="G3678" s="2" t="s">
        <v>41</v>
      </c>
      <c r="H3678" s="2" t="s">
        <v>65</v>
      </c>
      <c r="I3678" s="2" t="s">
        <v>43</v>
      </c>
      <c r="J3678" s="2" t="s">
        <v>66</v>
      </c>
      <c r="K3678" s="2" t="s">
        <v>4991</v>
      </c>
      <c r="L3678" s="2" t="s">
        <v>3974</v>
      </c>
      <c r="M3678" s="2" t="s">
        <v>4992</v>
      </c>
      <c r="N3678" s="13">
        <v>46000</v>
      </c>
      <c r="O3678" s="2">
        <v>43000</v>
      </c>
      <c r="P3678" s="2">
        <v>2</v>
      </c>
      <c r="Q3678" s="2" t="s">
        <v>70</v>
      </c>
      <c r="R3678" s="2"/>
      <c r="S3678" s="2"/>
      <c r="T3678" s="2"/>
      <c r="U3678" s="2" t="s">
        <v>3923</v>
      </c>
      <c r="V3678" s="2" t="s">
        <v>85</v>
      </c>
      <c r="W3678" s="2">
        <v>40480</v>
      </c>
      <c r="X3678" s="2">
        <v>7000</v>
      </c>
      <c r="Y3678" s="2"/>
      <c r="Z3678" s="3">
        <f t="shared" si="490"/>
        <v>92000</v>
      </c>
      <c r="AA3678" s="3">
        <f t="shared" si="491"/>
        <v>80960</v>
      </c>
      <c r="AB3678" s="3">
        <f t="shared" si="492"/>
        <v>86000</v>
      </c>
      <c r="AC3678">
        <f t="shared" si="493"/>
        <v>6000</v>
      </c>
      <c r="AD3678" t="str">
        <f>_xlfn.XLOOKUP(V3678,[2]Index!L:L,[2]Index!M:M)</f>
        <v>CN</v>
      </c>
      <c r="AE3678" s="3" t="s">
        <v>5821</v>
      </c>
      <c r="AF3678" t="s">
        <v>52</v>
      </c>
      <c r="AG3678" s="10" t="s">
        <v>53</v>
      </c>
      <c r="AH3678" t="s">
        <v>72</v>
      </c>
      <c r="AJ3678">
        <f>VLOOKUP(D3678,[3]Multipliers!$B:$AT,36)</f>
        <v>0.35467479995638368</v>
      </c>
      <c r="AK3678">
        <f>VLOOKUP(D3678,[3]Multipliers!$B:$AT,36)</f>
        <v>0.35467479995638368</v>
      </c>
      <c r="AL3678"/>
      <c r="AM3678">
        <f t="shared" si="494"/>
        <v>0</v>
      </c>
    </row>
    <row r="3679" spans="1:39">
      <c r="A3679" s="2" t="str">
        <f t="shared" si="488"/>
        <v>TAOWINE INDUSTRIAL CO., LTD.V64CEM</v>
      </c>
      <c r="B3679" s="2" t="str">
        <f t="shared" si="489"/>
        <v>EQP,AE,CEM UIC,V54-V64,TAOWINE,RETROFIT KITRetrofit</v>
      </c>
      <c r="C3679" s="3" t="str">
        <f t="shared" si="487"/>
        <v>iphoneCEMNew Buy</v>
      </c>
      <c r="D3679" s="2">
        <v>385797</v>
      </c>
      <c r="E3679" s="2" t="s">
        <v>1187</v>
      </c>
      <c r="F3679" s="2" t="s">
        <v>40</v>
      </c>
      <c r="G3679" s="2" t="s">
        <v>41</v>
      </c>
      <c r="H3679" s="2" t="s">
        <v>65</v>
      </c>
      <c r="I3679" s="2" t="s">
        <v>43</v>
      </c>
      <c r="J3679" s="2" t="s">
        <v>66</v>
      </c>
      <c r="K3679" s="2" t="s">
        <v>4979</v>
      </c>
      <c r="L3679" s="2" t="s">
        <v>3974</v>
      </c>
      <c r="M3679" s="2" t="s">
        <v>4980</v>
      </c>
      <c r="N3679" s="13">
        <v>46000</v>
      </c>
      <c r="O3679" s="2">
        <v>43000</v>
      </c>
      <c r="P3679" s="2">
        <v>2</v>
      </c>
      <c r="Q3679" s="2" t="s">
        <v>70</v>
      </c>
      <c r="R3679" s="2"/>
      <c r="S3679" s="2"/>
      <c r="T3679" s="2"/>
      <c r="U3679" s="2" t="s">
        <v>3923</v>
      </c>
      <c r="V3679" s="2" t="s">
        <v>85</v>
      </c>
      <c r="W3679" s="2">
        <v>40480</v>
      </c>
      <c r="X3679" s="2">
        <v>7000</v>
      </c>
      <c r="Y3679" s="2"/>
      <c r="Z3679" s="3">
        <f t="shared" si="490"/>
        <v>92000</v>
      </c>
      <c r="AA3679" s="3">
        <f t="shared" si="491"/>
        <v>80960</v>
      </c>
      <c r="AB3679" s="3">
        <f t="shared" si="492"/>
        <v>86000</v>
      </c>
      <c r="AC3679">
        <f t="shared" si="493"/>
        <v>6000</v>
      </c>
      <c r="AD3679" t="str">
        <f>_xlfn.XLOOKUP(V3679,[2]Index!L:L,[2]Index!M:M)</f>
        <v>CN</v>
      </c>
      <c r="AE3679" s="3" t="s">
        <v>5821</v>
      </c>
      <c r="AF3679" t="s">
        <v>52</v>
      </c>
      <c r="AG3679" s="10" t="s">
        <v>53</v>
      </c>
      <c r="AH3679" t="s">
        <v>72</v>
      </c>
      <c r="AJ3679">
        <f>VLOOKUP(D3679,[3]Multipliers!$B:$AT,36)</f>
        <v>0.35467479995638368</v>
      </c>
      <c r="AK3679">
        <f>VLOOKUP(D3679,[3]Multipliers!$B:$AT,36)</f>
        <v>0.35467479995638368</v>
      </c>
      <c r="AL3679"/>
      <c r="AM3679">
        <f t="shared" si="494"/>
        <v>0</v>
      </c>
    </row>
    <row r="3680" spans="1:39">
      <c r="A3680" s="2" t="str">
        <f t="shared" si="488"/>
        <v>TAOWINE INDUSTRIAL CO., LTD.V68CEM</v>
      </c>
      <c r="B3680" s="2" t="str">
        <f t="shared" si="489"/>
        <v>EQP,AE,CEM BZ-R(CEM UIC),V54-V68,TAOWINE,RETROFIT KITRetrofit</v>
      </c>
      <c r="C3680" s="3" t="str">
        <f t="shared" si="487"/>
        <v>iphoneCEMNew Buy</v>
      </c>
      <c r="D3680" s="2">
        <v>386194</v>
      </c>
      <c r="E3680" s="2" t="s">
        <v>1187</v>
      </c>
      <c r="F3680" s="2" t="s">
        <v>40</v>
      </c>
      <c r="G3680" s="2" t="s">
        <v>41</v>
      </c>
      <c r="H3680" s="2" t="s">
        <v>206</v>
      </c>
      <c r="I3680" s="2" t="s">
        <v>43</v>
      </c>
      <c r="J3680" s="2" t="s">
        <v>66</v>
      </c>
      <c r="K3680" s="2" t="s">
        <v>4993</v>
      </c>
      <c r="L3680" s="2" t="s">
        <v>3974</v>
      </c>
      <c r="M3680" s="2" t="s">
        <v>4994</v>
      </c>
      <c r="N3680" s="13">
        <v>46000</v>
      </c>
      <c r="O3680" s="2">
        <v>43000</v>
      </c>
      <c r="P3680" s="2">
        <v>1</v>
      </c>
      <c r="Q3680" s="2" t="s">
        <v>70</v>
      </c>
      <c r="R3680" s="2"/>
      <c r="S3680" s="2"/>
      <c r="T3680" s="2"/>
      <c r="U3680" s="2" t="s">
        <v>3923</v>
      </c>
      <c r="V3680" s="2" t="s">
        <v>85</v>
      </c>
      <c r="W3680" s="2">
        <v>40480</v>
      </c>
      <c r="X3680" s="2"/>
      <c r="Y3680" s="2"/>
      <c r="Z3680" s="3">
        <f t="shared" si="490"/>
        <v>46000</v>
      </c>
      <c r="AA3680" s="3">
        <f t="shared" si="491"/>
        <v>40480</v>
      </c>
      <c r="AB3680" s="3">
        <f t="shared" si="492"/>
        <v>43000</v>
      </c>
      <c r="AC3680">
        <f t="shared" si="493"/>
        <v>3000</v>
      </c>
      <c r="AD3680" t="str">
        <f>_xlfn.XLOOKUP(V3680,[2]Index!L:L,[2]Index!M:M)</f>
        <v>CN</v>
      </c>
      <c r="AE3680" s="3" t="s">
        <v>5821</v>
      </c>
      <c r="AF3680" t="s">
        <v>52</v>
      </c>
      <c r="AG3680" s="10" t="s">
        <v>53</v>
      </c>
      <c r="AH3680" t="s">
        <v>72</v>
      </c>
      <c r="AJ3680">
        <f>VLOOKUP(D3680,[3]Multipliers!$B:$AT,36)</f>
        <v>0.92086562353319612</v>
      </c>
      <c r="AK3680">
        <f>VLOOKUP(D3680,[3]Multipliers!$B:$AT,36)</f>
        <v>0.92086562353319612</v>
      </c>
      <c r="AL3680"/>
      <c r="AM3680">
        <f t="shared" si="494"/>
        <v>0</v>
      </c>
    </row>
    <row r="3681" spans="1:39">
      <c r="A3681" s="2" t="str">
        <f t="shared" si="488"/>
        <v>TAOWINE INDUSTRIAL CO., LTD.V63CEM</v>
      </c>
      <c r="B3681" s="2" t="str">
        <f t="shared" si="489"/>
        <v>EQP,AE,CEM UIC,V53-V63,TAOWINE,RETROFIT KITRetrofit</v>
      </c>
      <c r="C3681" s="3" t="str">
        <f t="shared" si="487"/>
        <v>iphoneCEMNew Buy</v>
      </c>
      <c r="D3681" s="2">
        <v>385525</v>
      </c>
      <c r="E3681" s="2" t="s">
        <v>1187</v>
      </c>
      <c r="F3681" s="2" t="s">
        <v>40</v>
      </c>
      <c r="G3681" s="2" t="s">
        <v>41</v>
      </c>
      <c r="H3681" s="2" t="s">
        <v>42</v>
      </c>
      <c r="I3681" s="2" t="s">
        <v>43</v>
      </c>
      <c r="J3681" s="2" t="s">
        <v>111</v>
      </c>
      <c r="K3681" s="2" t="s">
        <v>4995</v>
      </c>
      <c r="L3681" s="2" t="s">
        <v>3974</v>
      </c>
      <c r="M3681" s="2" t="s">
        <v>4996</v>
      </c>
      <c r="N3681" s="13">
        <v>46000</v>
      </c>
      <c r="O3681" s="2">
        <v>43000</v>
      </c>
      <c r="P3681" s="2">
        <v>2</v>
      </c>
      <c r="Q3681" s="2" t="s">
        <v>70</v>
      </c>
      <c r="R3681" s="2"/>
      <c r="S3681" s="2"/>
      <c r="T3681" s="2"/>
      <c r="U3681" s="2" t="s">
        <v>3923</v>
      </c>
      <c r="V3681" s="2" t="s">
        <v>85</v>
      </c>
      <c r="W3681" s="2">
        <v>40480</v>
      </c>
      <c r="X3681" s="2">
        <v>7000</v>
      </c>
      <c r="Y3681" s="2"/>
      <c r="Z3681" s="3">
        <f t="shared" si="490"/>
        <v>92000</v>
      </c>
      <c r="AA3681" s="3">
        <f t="shared" si="491"/>
        <v>80960</v>
      </c>
      <c r="AB3681" s="3">
        <f t="shared" si="492"/>
        <v>86000</v>
      </c>
      <c r="AC3681">
        <f t="shared" si="493"/>
        <v>6000</v>
      </c>
      <c r="AD3681" t="str">
        <f>_xlfn.XLOOKUP(V3681,[2]Index!L:L,[2]Index!M:M)</f>
        <v>CN</v>
      </c>
      <c r="AE3681" s="3" t="s">
        <v>5821</v>
      </c>
      <c r="AF3681" t="s">
        <v>52</v>
      </c>
      <c r="AG3681" s="10" t="s">
        <v>53</v>
      </c>
      <c r="AH3681" t="s">
        <v>72</v>
      </c>
      <c r="AJ3681">
        <f>VLOOKUP(D3681,[3]Multipliers!$B:$AT,36)</f>
        <v>1</v>
      </c>
      <c r="AK3681">
        <f>VLOOKUP(D3681,[3]Multipliers!$B:$AT,36)</f>
        <v>1</v>
      </c>
      <c r="AL3681"/>
      <c r="AM3681">
        <f t="shared" si="494"/>
        <v>0</v>
      </c>
    </row>
    <row r="3682" spans="1:39">
      <c r="A3682" s="2" t="str">
        <f t="shared" si="488"/>
        <v>TAOWINE INDUSTRIAL CO., LTD.V63CEM</v>
      </c>
      <c r="B3682" s="2" t="str">
        <f t="shared" si="489"/>
        <v>EQP,AE,CEM BZ-R,V53-V63,TAOWINE,RETROFIT KITRetrofit</v>
      </c>
      <c r="C3682" s="3" t="str">
        <f t="shared" si="487"/>
        <v>iphoneCEMNew Buy</v>
      </c>
      <c r="D3682" s="2">
        <v>385509</v>
      </c>
      <c r="E3682" s="2" t="s">
        <v>1187</v>
      </c>
      <c r="F3682" s="2" t="s">
        <v>40</v>
      </c>
      <c r="G3682" s="2" t="s">
        <v>41</v>
      </c>
      <c r="H3682" s="2" t="s">
        <v>42</v>
      </c>
      <c r="I3682" s="2" t="s">
        <v>43</v>
      </c>
      <c r="J3682" s="2" t="s">
        <v>111</v>
      </c>
      <c r="K3682" s="2" t="s">
        <v>4983</v>
      </c>
      <c r="L3682" s="2" t="s">
        <v>3974</v>
      </c>
      <c r="M3682" s="2" t="s">
        <v>4984</v>
      </c>
      <c r="N3682" s="13">
        <v>46000</v>
      </c>
      <c r="O3682" s="2">
        <v>43000</v>
      </c>
      <c r="P3682" s="2">
        <v>1</v>
      </c>
      <c r="Q3682" s="2" t="s">
        <v>70</v>
      </c>
      <c r="R3682" s="2"/>
      <c r="S3682" s="2"/>
      <c r="T3682" s="2"/>
      <c r="U3682" s="2" t="s">
        <v>3923</v>
      </c>
      <c r="V3682" s="2" t="s">
        <v>85</v>
      </c>
      <c r="W3682" s="2">
        <v>40480</v>
      </c>
      <c r="X3682" s="2">
        <v>7000</v>
      </c>
      <c r="Y3682" s="2"/>
      <c r="Z3682" s="3">
        <f t="shared" si="490"/>
        <v>46000</v>
      </c>
      <c r="AA3682" s="3">
        <f t="shared" si="491"/>
        <v>40480</v>
      </c>
      <c r="AB3682" s="3">
        <f t="shared" si="492"/>
        <v>43000</v>
      </c>
      <c r="AC3682">
        <f t="shared" si="493"/>
        <v>3000</v>
      </c>
      <c r="AD3682" t="str">
        <f>_xlfn.XLOOKUP(V3682,[2]Index!L:L,[2]Index!M:M)</f>
        <v>CN</v>
      </c>
      <c r="AE3682" s="3" t="s">
        <v>5821</v>
      </c>
      <c r="AF3682" t="s">
        <v>52</v>
      </c>
      <c r="AG3682" s="10" t="s">
        <v>53</v>
      </c>
      <c r="AH3682" t="s">
        <v>72</v>
      </c>
      <c r="AJ3682">
        <f>VLOOKUP(D3682,[3]Multipliers!$B:$AT,36)</f>
        <v>1</v>
      </c>
      <c r="AK3682">
        <f>VLOOKUP(D3682,[3]Multipliers!$B:$AT,36)</f>
        <v>1</v>
      </c>
      <c r="AL3682"/>
      <c r="AM3682">
        <f t="shared" si="494"/>
        <v>0</v>
      </c>
    </row>
    <row r="3683" spans="1:39">
      <c r="A3683" s="2" t="str">
        <f t="shared" si="488"/>
        <v>TAOWINE INDUSTRIAL CO., LTD.V64CEM</v>
      </c>
      <c r="B3683" s="2" t="str">
        <f t="shared" si="489"/>
        <v>EQP,AE,CEM BZ-R,V53-V64,TAOWINE,RETROFIT KITRetrofit</v>
      </c>
      <c r="C3683" s="3" t="str">
        <f t="shared" si="487"/>
        <v>iphoneCEMNew Buy</v>
      </c>
      <c r="D3683" s="2">
        <v>385758</v>
      </c>
      <c r="E3683" s="2" t="s">
        <v>1187</v>
      </c>
      <c r="F3683" s="2" t="s">
        <v>40</v>
      </c>
      <c r="G3683" s="2" t="s">
        <v>41</v>
      </c>
      <c r="H3683" s="2" t="s">
        <v>65</v>
      </c>
      <c r="I3683" s="2" t="s">
        <v>43</v>
      </c>
      <c r="J3683" s="2" t="s">
        <v>111</v>
      </c>
      <c r="K3683" s="2" t="s">
        <v>4997</v>
      </c>
      <c r="L3683" s="2" t="s">
        <v>3974</v>
      </c>
      <c r="M3683" s="2" t="s">
        <v>4998</v>
      </c>
      <c r="N3683" s="13">
        <v>46000</v>
      </c>
      <c r="O3683" s="2">
        <v>43000</v>
      </c>
      <c r="P3683" s="2">
        <v>1</v>
      </c>
      <c r="Q3683" s="2" t="s">
        <v>70</v>
      </c>
      <c r="R3683" s="2"/>
      <c r="S3683" s="2"/>
      <c r="T3683" s="2"/>
      <c r="U3683" s="2" t="s">
        <v>3923</v>
      </c>
      <c r="V3683" s="2" t="s">
        <v>85</v>
      </c>
      <c r="W3683" s="2">
        <v>40480</v>
      </c>
      <c r="X3683" s="2">
        <v>7000</v>
      </c>
      <c r="Y3683" s="2"/>
      <c r="Z3683" s="3">
        <f t="shared" si="490"/>
        <v>46000</v>
      </c>
      <c r="AA3683" s="3">
        <f t="shared" si="491"/>
        <v>40480</v>
      </c>
      <c r="AB3683" s="3">
        <f t="shared" si="492"/>
        <v>43000</v>
      </c>
      <c r="AC3683">
        <f t="shared" si="493"/>
        <v>3000</v>
      </c>
      <c r="AD3683" t="str">
        <f>_xlfn.XLOOKUP(V3683,[2]Index!L:L,[2]Index!M:M)</f>
        <v>CN</v>
      </c>
      <c r="AE3683" s="3" t="s">
        <v>5821</v>
      </c>
      <c r="AF3683" t="s">
        <v>52</v>
      </c>
      <c r="AG3683" s="10" t="s">
        <v>53</v>
      </c>
      <c r="AH3683" t="s">
        <v>72</v>
      </c>
      <c r="AJ3683">
        <f>VLOOKUP(D3683,[3]Multipliers!$B:$AT,36)</f>
        <v>0.35467479995638368</v>
      </c>
      <c r="AK3683">
        <f>VLOOKUP(D3683,[3]Multipliers!$B:$AT,36)</f>
        <v>0.35467479995638368</v>
      </c>
      <c r="AL3683"/>
      <c r="AM3683">
        <f t="shared" si="494"/>
        <v>0</v>
      </c>
    </row>
    <row r="3684" spans="1:39">
      <c r="A3684" s="2" t="str">
        <f t="shared" si="488"/>
        <v>TAOWINE INDUSTRIAL CO., LTD.V68CEM</v>
      </c>
      <c r="B3684" s="2" t="str">
        <f t="shared" si="489"/>
        <v>EQP,AE,CEM BZ-R(CEM UIC),D47-V68,TAOWINE,RETROFIT KITRetrofit</v>
      </c>
      <c r="C3684" s="3" t="str">
        <f t="shared" si="487"/>
        <v>iphoneCEMNew Buy</v>
      </c>
      <c r="D3684" s="2">
        <v>386192</v>
      </c>
      <c r="E3684" s="2" t="s">
        <v>1187</v>
      </c>
      <c r="F3684" s="2" t="s">
        <v>40</v>
      </c>
      <c r="G3684" s="2" t="s">
        <v>41</v>
      </c>
      <c r="H3684" s="2" t="s">
        <v>206</v>
      </c>
      <c r="I3684" s="2" t="s">
        <v>43</v>
      </c>
      <c r="J3684" s="2" t="s">
        <v>181</v>
      </c>
      <c r="K3684" s="2" t="s">
        <v>4999</v>
      </c>
      <c r="L3684" s="2" t="s">
        <v>3974</v>
      </c>
      <c r="M3684" s="2" t="s">
        <v>5000</v>
      </c>
      <c r="N3684" s="13">
        <v>46000</v>
      </c>
      <c r="O3684" s="2">
        <v>43000</v>
      </c>
      <c r="P3684" s="2">
        <v>1</v>
      </c>
      <c r="Q3684" s="2" t="s">
        <v>48</v>
      </c>
      <c r="R3684" s="2"/>
      <c r="S3684" s="2"/>
      <c r="T3684" s="2"/>
      <c r="U3684" s="2" t="s">
        <v>3923</v>
      </c>
      <c r="V3684" s="2" t="s">
        <v>85</v>
      </c>
      <c r="W3684" s="2">
        <v>40480</v>
      </c>
      <c r="X3684" s="2"/>
      <c r="Y3684" s="2"/>
      <c r="Z3684" s="3">
        <f t="shared" si="490"/>
        <v>46000</v>
      </c>
      <c r="AA3684" s="3">
        <f t="shared" si="491"/>
        <v>40480</v>
      </c>
      <c r="AB3684" s="3">
        <f t="shared" si="492"/>
        <v>43000</v>
      </c>
      <c r="AC3684">
        <f t="shared" si="493"/>
        <v>3000</v>
      </c>
      <c r="AD3684" t="str">
        <f>_xlfn.XLOOKUP(V3684,[2]Index!L:L,[2]Index!M:M)</f>
        <v>CN</v>
      </c>
      <c r="AE3684" s="3" t="s">
        <v>5821</v>
      </c>
      <c r="AF3684" t="s">
        <v>52</v>
      </c>
      <c r="AG3684" s="10" t="s">
        <v>53</v>
      </c>
      <c r="AH3684" t="s">
        <v>54</v>
      </c>
      <c r="AJ3684">
        <f>VLOOKUP(D3684,[3]Multipliers!$B:$AT,36)</f>
        <v>0.92086562353319612</v>
      </c>
      <c r="AK3684">
        <f>VLOOKUP(D3684,[3]Multipliers!$B:$AT,36)</f>
        <v>0.92086562353319612</v>
      </c>
      <c r="AL3684"/>
      <c r="AM3684">
        <f t="shared" si="494"/>
        <v>0</v>
      </c>
    </row>
    <row r="3685" spans="1:39">
      <c r="A3685" s="2" t="str">
        <f t="shared" si="488"/>
        <v>TAOWINE INDUSTRIAL CO., LTD.V68CEM</v>
      </c>
      <c r="B3685" s="2" t="str">
        <f t="shared" si="489"/>
        <v>EQP,AE,CEM BZ-R,D37-V68,TAOWINE,RETROFIT KITRetrofit</v>
      </c>
      <c r="C3685" s="3" t="str">
        <f t="shared" si="487"/>
        <v>iphoneCEMNew Buy</v>
      </c>
      <c r="D3685" s="2">
        <v>386191</v>
      </c>
      <c r="E3685" s="2" t="s">
        <v>1187</v>
      </c>
      <c r="F3685" s="2" t="s">
        <v>40</v>
      </c>
      <c r="G3685" s="2" t="s">
        <v>41</v>
      </c>
      <c r="H3685" s="2" t="s">
        <v>206</v>
      </c>
      <c r="I3685" s="2" t="s">
        <v>43</v>
      </c>
      <c r="J3685" s="2" t="s">
        <v>254</v>
      </c>
      <c r="K3685" s="2" t="s">
        <v>5001</v>
      </c>
      <c r="L3685" s="2" t="s">
        <v>3974</v>
      </c>
      <c r="M3685" s="2" t="s">
        <v>5002</v>
      </c>
      <c r="N3685" s="13">
        <v>46000</v>
      </c>
      <c r="O3685" s="2">
        <v>43000</v>
      </c>
      <c r="P3685" s="2">
        <v>1</v>
      </c>
      <c r="Q3685" s="2" t="s">
        <v>48</v>
      </c>
      <c r="R3685" s="2"/>
      <c r="S3685" s="2"/>
      <c r="T3685" s="2"/>
      <c r="U3685" s="2" t="s">
        <v>3923</v>
      </c>
      <c r="V3685" s="2" t="s">
        <v>85</v>
      </c>
      <c r="W3685" s="2">
        <v>40480</v>
      </c>
      <c r="X3685" s="2"/>
      <c r="Y3685" s="2"/>
      <c r="Z3685" s="3">
        <f t="shared" si="490"/>
        <v>46000</v>
      </c>
      <c r="AA3685" s="3">
        <f t="shared" si="491"/>
        <v>40480</v>
      </c>
      <c r="AB3685" s="3">
        <f t="shared" si="492"/>
        <v>43000</v>
      </c>
      <c r="AC3685">
        <f t="shared" si="493"/>
        <v>3000</v>
      </c>
      <c r="AD3685" t="str">
        <f>_xlfn.XLOOKUP(V3685,[2]Index!L:L,[2]Index!M:M)</f>
        <v>CN</v>
      </c>
      <c r="AE3685" s="3" t="s">
        <v>5821</v>
      </c>
      <c r="AF3685" t="s">
        <v>52</v>
      </c>
      <c r="AG3685" s="10" t="s">
        <v>53</v>
      </c>
      <c r="AH3685" t="s">
        <v>139</v>
      </c>
      <c r="AJ3685">
        <f>VLOOKUP(D3685,[3]Multipliers!$B:$AT,36)</f>
        <v>0.92086562353319612</v>
      </c>
      <c r="AK3685">
        <f>VLOOKUP(D3685,[3]Multipliers!$B:$AT,36)</f>
        <v>0.92086562353319612</v>
      </c>
      <c r="AL3685"/>
      <c r="AM3685">
        <f t="shared" si="494"/>
        <v>0</v>
      </c>
    </row>
    <row r="3686" spans="1:39">
      <c r="A3686" s="2" t="str">
        <f t="shared" si="488"/>
        <v>TAOWINE INDUSTRIAL CO., LTD.V63VFBP</v>
      </c>
      <c r="B3686" s="2" t="str">
        <f t="shared" si="489"/>
        <v>EQP,AE,VFBP,D93-V63,TAOWINE,RETROFIT KITRetrofit</v>
      </c>
      <c r="C3686" s="3" t="str">
        <f t="shared" si="487"/>
        <v>iphoneVFBPNew Buy</v>
      </c>
      <c r="D3686" s="2">
        <v>385661</v>
      </c>
      <c r="E3686" s="2" t="s">
        <v>1187</v>
      </c>
      <c r="F3686" s="2" t="s">
        <v>40</v>
      </c>
      <c r="G3686" s="2" t="s">
        <v>41</v>
      </c>
      <c r="H3686" s="2" t="s">
        <v>42</v>
      </c>
      <c r="I3686" s="2" t="s">
        <v>43</v>
      </c>
      <c r="J3686" s="2" t="s">
        <v>55</v>
      </c>
      <c r="K3686" s="2" t="s">
        <v>5003</v>
      </c>
      <c r="L3686" s="2" t="s">
        <v>3969</v>
      </c>
      <c r="M3686" s="2" t="s">
        <v>5004</v>
      </c>
      <c r="N3686" s="13">
        <v>38000</v>
      </c>
      <c r="O3686" s="2">
        <v>37000</v>
      </c>
      <c r="P3686" s="2">
        <v>1</v>
      </c>
      <c r="Q3686" s="2" t="s">
        <v>48</v>
      </c>
      <c r="R3686" s="2"/>
      <c r="S3686" s="2"/>
      <c r="T3686" s="2"/>
      <c r="U3686" s="2" t="s">
        <v>3923</v>
      </c>
      <c r="V3686" s="2" t="s">
        <v>51</v>
      </c>
      <c r="W3686" s="2">
        <v>34200</v>
      </c>
      <c r="X3686" s="2">
        <v>38046.720000000001</v>
      </c>
      <c r="Y3686" s="2"/>
      <c r="Z3686" s="3">
        <f t="shared" si="490"/>
        <v>38000</v>
      </c>
      <c r="AA3686" s="3">
        <f t="shared" si="491"/>
        <v>34200</v>
      </c>
      <c r="AB3686" s="3">
        <f t="shared" si="492"/>
        <v>37000</v>
      </c>
      <c r="AC3686">
        <f t="shared" si="493"/>
        <v>1000</v>
      </c>
      <c r="AD3686" t="e">
        <f>_xlfn.XLOOKUP(V3686,[2]Index!L:L,[2]Index!M:M)</f>
        <v>#N/A</v>
      </c>
      <c r="AE3686" s="3" t="s">
        <v>5821</v>
      </c>
      <c r="AF3686" t="s">
        <v>52</v>
      </c>
      <c r="AG3686" s="10" t="s">
        <v>53</v>
      </c>
      <c r="AH3686" t="s">
        <v>54</v>
      </c>
      <c r="AJ3686">
        <f>VLOOKUP(D3686,[3]Multipliers!$B:$AT,36)</f>
        <v>1.1591459896133871</v>
      </c>
      <c r="AK3686">
        <f>VLOOKUP(D3686,[3]Multipliers!$B:$AT,36)</f>
        <v>1.1591459896133871</v>
      </c>
      <c r="AL3686"/>
      <c r="AM3686">
        <f t="shared" si="494"/>
        <v>0</v>
      </c>
    </row>
    <row r="3687" spans="1:39">
      <c r="A3687" s="2" t="str">
        <f t="shared" si="488"/>
        <v>TAOWINE INDUSTRIAL CO., LTD.V64VFBP</v>
      </c>
      <c r="B3687" s="2" t="str">
        <f t="shared" si="489"/>
        <v>EQP,AE,VFBP,D94-V64,TAOWINE,RETROFIT KITRetrofit</v>
      </c>
      <c r="C3687" s="3" t="str">
        <f t="shared" si="487"/>
        <v>iphoneVFBPNew Buy</v>
      </c>
      <c r="D3687" s="2">
        <v>385953</v>
      </c>
      <c r="E3687" s="2" t="s">
        <v>1187</v>
      </c>
      <c r="F3687" s="2" t="s">
        <v>40</v>
      </c>
      <c r="G3687" s="2" t="s">
        <v>41</v>
      </c>
      <c r="H3687" s="2" t="s">
        <v>65</v>
      </c>
      <c r="I3687" s="2" t="s">
        <v>43</v>
      </c>
      <c r="J3687" s="2" t="s">
        <v>44</v>
      </c>
      <c r="K3687" s="2" t="s">
        <v>5005</v>
      </c>
      <c r="L3687" s="2" t="s">
        <v>3969</v>
      </c>
      <c r="M3687" s="2" t="s">
        <v>5006</v>
      </c>
      <c r="N3687" s="13">
        <v>38000</v>
      </c>
      <c r="O3687" s="2">
        <v>37000</v>
      </c>
      <c r="P3687" s="2">
        <v>1</v>
      </c>
      <c r="Q3687" s="2" t="s">
        <v>48</v>
      </c>
      <c r="R3687" s="2"/>
      <c r="S3687" s="2"/>
      <c r="T3687" s="2"/>
      <c r="U3687" s="2" t="s">
        <v>3923</v>
      </c>
      <c r="V3687" s="2" t="s">
        <v>71</v>
      </c>
      <c r="W3687" s="2">
        <v>34200</v>
      </c>
      <c r="X3687" s="2">
        <v>38046.720000000001</v>
      </c>
      <c r="Y3687" s="2"/>
      <c r="Z3687" s="3">
        <f t="shared" si="490"/>
        <v>38000</v>
      </c>
      <c r="AA3687" s="3">
        <f t="shared" si="491"/>
        <v>34200</v>
      </c>
      <c r="AB3687" s="3">
        <f t="shared" si="492"/>
        <v>37000</v>
      </c>
      <c r="AC3687">
        <f t="shared" si="493"/>
        <v>1000</v>
      </c>
      <c r="AD3687" t="str">
        <f>_xlfn.XLOOKUP(V3687,[2]Index!L:L,[2]Index!M:M)</f>
        <v>CN</v>
      </c>
      <c r="AE3687" s="3" t="s">
        <v>5821</v>
      </c>
      <c r="AF3687" t="s">
        <v>52</v>
      </c>
      <c r="AG3687" s="10" t="s">
        <v>53</v>
      </c>
      <c r="AH3687" t="s">
        <v>54</v>
      </c>
      <c r="AJ3687">
        <f>VLOOKUP(D3687,[3]Multipliers!$B:$AT,36)</f>
        <v>1.3572972972972972</v>
      </c>
      <c r="AK3687">
        <f>VLOOKUP(D3687,[3]Multipliers!$B:$AT,36)</f>
        <v>1.3572972972972972</v>
      </c>
      <c r="AL3687"/>
      <c r="AM3687">
        <f t="shared" si="494"/>
        <v>0</v>
      </c>
    </row>
    <row r="3688" spans="1:39">
      <c r="A3688" s="2" t="str">
        <f t="shared" si="488"/>
        <v>TAOWINE INDUSTRIAL CO., LTD.V64VFBP</v>
      </c>
      <c r="B3688" s="2" t="str">
        <f t="shared" si="489"/>
        <v>EQP,AE,VFBP,D94-V64,TAOWINE,RETROFIT KITRetrofit</v>
      </c>
      <c r="C3688" s="3" t="str">
        <f t="shared" si="487"/>
        <v>iphoneVFBPNew Buy</v>
      </c>
      <c r="D3688" s="2">
        <v>385953</v>
      </c>
      <c r="E3688" s="2" t="s">
        <v>1187</v>
      </c>
      <c r="F3688" s="2" t="s">
        <v>40</v>
      </c>
      <c r="G3688" s="2" t="s">
        <v>41</v>
      </c>
      <c r="H3688" s="2" t="s">
        <v>65</v>
      </c>
      <c r="I3688" s="2" t="s">
        <v>43</v>
      </c>
      <c r="J3688" s="2" t="s">
        <v>44</v>
      </c>
      <c r="K3688" s="2" t="s">
        <v>5005</v>
      </c>
      <c r="L3688" s="2" t="s">
        <v>3969</v>
      </c>
      <c r="M3688" s="2" t="s">
        <v>5006</v>
      </c>
      <c r="N3688" s="13">
        <v>38000</v>
      </c>
      <c r="O3688" s="2">
        <v>37000</v>
      </c>
      <c r="P3688" s="2">
        <v>2</v>
      </c>
      <c r="Q3688" s="2" t="s">
        <v>48</v>
      </c>
      <c r="R3688" s="2"/>
      <c r="S3688" s="2"/>
      <c r="T3688" s="2"/>
      <c r="U3688" s="2" t="s">
        <v>3923</v>
      </c>
      <c r="V3688" s="2" t="s">
        <v>85</v>
      </c>
      <c r="W3688" s="2">
        <v>34200</v>
      </c>
      <c r="X3688" s="2">
        <v>38046.720000000001</v>
      </c>
      <c r="Y3688" s="2"/>
      <c r="Z3688" s="3">
        <f t="shared" si="490"/>
        <v>76000</v>
      </c>
      <c r="AA3688" s="3">
        <f t="shared" si="491"/>
        <v>68400</v>
      </c>
      <c r="AB3688" s="3">
        <f t="shared" si="492"/>
        <v>74000</v>
      </c>
      <c r="AC3688">
        <f t="shared" si="493"/>
        <v>2000</v>
      </c>
      <c r="AD3688" t="str">
        <f>_xlfn.XLOOKUP(V3688,[2]Index!L:L,[2]Index!M:M)</f>
        <v>CN</v>
      </c>
      <c r="AE3688" s="3" t="s">
        <v>5821</v>
      </c>
      <c r="AF3688" t="s">
        <v>52</v>
      </c>
      <c r="AG3688" s="10" t="s">
        <v>53</v>
      </c>
      <c r="AH3688" t="s">
        <v>54</v>
      </c>
      <c r="AJ3688">
        <f>VLOOKUP(D3688,[3]Multipliers!$B:$AT,36)</f>
        <v>1.3572972972972972</v>
      </c>
      <c r="AK3688">
        <f>VLOOKUP(D3688,[3]Multipliers!$B:$AT,36)</f>
        <v>1.3572972972972972</v>
      </c>
      <c r="AL3688"/>
      <c r="AM3688">
        <f t="shared" si="494"/>
        <v>0</v>
      </c>
    </row>
    <row r="3689" spans="1:39">
      <c r="A3689" s="2" t="str">
        <f t="shared" si="488"/>
        <v>TAOWINE INDUSTRIAL CO., LTD.V68VFBP</v>
      </c>
      <c r="B3689" s="2" t="str">
        <f t="shared" si="489"/>
        <v>EQP,AE,VFBP,D47-V68,TAOWINE,RETROFIT KITRetrofit</v>
      </c>
      <c r="C3689" s="3" t="str">
        <f t="shared" si="487"/>
        <v>iphoneVFBPNew Buy</v>
      </c>
      <c r="D3689" s="2">
        <v>386296</v>
      </c>
      <c r="E3689" s="2" t="s">
        <v>1187</v>
      </c>
      <c r="F3689" s="2" t="s">
        <v>40</v>
      </c>
      <c r="G3689" s="2" t="s">
        <v>41</v>
      </c>
      <c r="H3689" s="2" t="s">
        <v>206</v>
      </c>
      <c r="I3689" s="2" t="s">
        <v>43</v>
      </c>
      <c r="J3689" s="2" t="s">
        <v>181</v>
      </c>
      <c r="K3689" s="2" t="s">
        <v>5007</v>
      </c>
      <c r="L3689" s="2" t="s">
        <v>3969</v>
      </c>
      <c r="M3689" s="2" t="s">
        <v>5008</v>
      </c>
      <c r="N3689" s="13">
        <v>38000</v>
      </c>
      <c r="O3689" s="2">
        <v>37000</v>
      </c>
      <c r="P3689" s="2">
        <v>4</v>
      </c>
      <c r="Q3689" s="2" t="s">
        <v>48</v>
      </c>
      <c r="R3689" s="2"/>
      <c r="S3689" s="2"/>
      <c r="T3689" s="2"/>
      <c r="U3689" s="2" t="s">
        <v>3923</v>
      </c>
      <c r="V3689" s="2" t="s">
        <v>85</v>
      </c>
      <c r="W3689" s="2">
        <v>34200</v>
      </c>
      <c r="X3689" s="2"/>
      <c r="Y3689" s="2"/>
      <c r="Z3689" s="3">
        <f t="shared" si="490"/>
        <v>152000</v>
      </c>
      <c r="AA3689" s="3">
        <f t="shared" si="491"/>
        <v>136800</v>
      </c>
      <c r="AB3689" s="3">
        <f t="shared" si="492"/>
        <v>148000</v>
      </c>
      <c r="AC3689">
        <f t="shared" si="493"/>
        <v>4000</v>
      </c>
      <c r="AD3689" t="str">
        <f>_xlfn.XLOOKUP(V3689,[2]Index!L:L,[2]Index!M:M)</f>
        <v>CN</v>
      </c>
      <c r="AE3689" s="3" t="s">
        <v>5821</v>
      </c>
      <c r="AF3689" t="s">
        <v>52</v>
      </c>
      <c r="AG3689" s="10" t="s">
        <v>53</v>
      </c>
      <c r="AH3689" t="s">
        <v>54</v>
      </c>
      <c r="AJ3689">
        <f>VLOOKUP(D3689,[3]Multipliers!$B:$AT,36)</f>
        <v>0.90445497510954698</v>
      </c>
      <c r="AK3689">
        <f>VLOOKUP(D3689,[3]Multipliers!$B:$AT,36)</f>
        <v>0.90445497510954698</v>
      </c>
      <c r="AL3689"/>
      <c r="AM3689">
        <f t="shared" si="494"/>
        <v>0</v>
      </c>
    </row>
    <row r="3690" spans="1:39">
      <c r="A3690" s="2" t="str">
        <f t="shared" si="488"/>
        <v>TAOWINE INDUSTRIAL CO., LTD.V68VFBP</v>
      </c>
      <c r="B3690" s="2" t="str">
        <f t="shared" si="489"/>
        <v>EQP,AE,VFBP,D37-V68,TAOWINE,RETROFIT KITRetrofit</v>
      </c>
      <c r="C3690" s="3" t="str">
        <f t="shared" ref="C3690:C3753" si="495">_xlfn.CONCAT(G3690,L3690,"New Buy")</f>
        <v>iphoneVFBPNew Buy</v>
      </c>
      <c r="D3690" s="2">
        <v>386295</v>
      </c>
      <c r="E3690" s="2" t="s">
        <v>1187</v>
      </c>
      <c r="F3690" s="2" t="s">
        <v>40</v>
      </c>
      <c r="G3690" s="2" t="s">
        <v>41</v>
      </c>
      <c r="H3690" s="2" t="s">
        <v>206</v>
      </c>
      <c r="I3690" s="2" t="s">
        <v>43</v>
      </c>
      <c r="J3690" s="2" t="s">
        <v>254</v>
      </c>
      <c r="K3690" s="2" t="s">
        <v>5009</v>
      </c>
      <c r="L3690" s="2" t="s">
        <v>3969</v>
      </c>
      <c r="M3690" s="2" t="s">
        <v>5010</v>
      </c>
      <c r="N3690" s="13">
        <v>38000</v>
      </c>
      <c r="O3690" s="2">
        <v>37000</v>
      </c>
      <c r="P3690" s="2">
        <v>2</v>
      </c>
      <c r="Q3690" s="2" t="s">
        <v>48</v>
      </c>
      <c r="R3690" s="2"/>
      <c r="S3690" s="2"/>
      <c r="T3690" s="2"/>
      <c r="U3690" s="2" t="s">
        <v>3923</v>
      </c>
      <c r="V3690" s="2" t="s">
        <v>85</v>
      </c>
      <c r="W3690" s="2">
        <v>34200</v>
      </c>
      <c r="X3690" s="2"/>
      <c r="Y3690" s="2"/>
      <c r="Z3690" s="3">
        <f t="shared" si="490"/>
        <v>76000</v>
      </c>
      <c r="AA3690" s="3">
        <f t="shared" si="491"/>
        <v>68400</v>
      </c>
      <c r="AB3690" s="3">
        <f t="shared" si="492"/>
        <v>74000</v>
      </c>
      <c r="AC3690">
        <f t="shared" si="493"/>
        <v>2000</v>
      </c>
      <c r="AD3690" t="str">
        <f>_xlfn.XLOOKUP(V3690,[2]Index!L:L,[2]Index!M:M)</f>
        <v>CN</v>
      </c>
      <c r="AE3690" s="3" t="s">
        <v>5821</v>
      </c>
      <c r="AF3690" t="s">
        <v>52</v>
      </c>
      <c r="AG3690" s="10" t="s">
        <v>53</v>
      </c>
      <c r="AH3690" t="s">
        <v>139</v>
      </c>
      <c r="AJ3690">
        <f>VLOOKUP(D3690,[3]Multipliers!$B:$AT,36)</f>
        <v>0.90445497510954698</v>
      </c>
      <c r="AK3690">
        <f>VLOOKUP(D3690,[3]Multipliers!$B:$AT,36)</f>
        <v>0.90445497510954698</v>
      </c>
      <c r="AL3690"/>
      <c r="AM3690">
        <f t="shared" si="494"/>
        <v>0</v>
      </c>
    </row>
    <row r="3691" spans="1:39">
      <c r="A3691" s="2" t="str">
        <f t="shared" si="488"/>
        <v>TAOWINE INDUSTRIAL CO., LTD.V68VCBP</v>
      </c>
      <c r="B3691" s="2" t="str">
        <f t="shared" si="489"/>
        <v>EQP,AE,VCBP,V54-V68,TAOWINE,RETROFIT KITRetrofit</v>
      </c>
      <c r="C3691" s="3" t="str">
        <f t="shared" si="495"/>
        <v>iphoneVCBPNew Buy</v>
      </c>
      <c r="D3691" s="2">
        <v>386294</v>
      </c>
      <c r="E3691" s="2" t="s">
        <v>1187</v>
      </c>
      <c r="F3691" s="2" t="s">
        <v>40</v>
      </c>
      <c r="G3691" s="2" t="s">
        <v>41</v>
      </c>
      <c r="H3691" s="2" t="s">
        <v>206</v>
      </c>
      <c r="I3691" s="2" t="s">
        <v>43</v>
      </c>
      <c r="J3691" s="2" t="s">
        <v>66</v>
      </c>
      <c r="K3691" s="2" t="s">
        <v>5011</v>
      </c>
      <c r="L3691" s="2" t="s">
        <v>3945</v>
      </c>
      <c r="M3691" s="2" t="s">
        <v>5012</v>
      </c>
      <c r="N3691" s="13">
        <v>32000</v>
      </c>
      <c r="O3691" s="2">
        <v>31000</v>
      </c>
      <c r="P3691" s="2">
        <v>1</v>
      </c>
      <c r="Q3691" s="2" t="s">
        <v>70</v>
      </c>
      <c r="R3691" s="2"/>
      <c r="S3691" s="2"/>
      <c r="T3691" s="2"/>
      <c r="U3691" s="2" t="s">
        <v>3923</v>
      </c>
      <c r="V3691" s="2" t="s">
        <v>85</v>
      </c>
      <c r="W3691" s="2">
        <v>25340</v>
      </c>
      <c r="X3691" s="2"/>
      <c r="Y3691" s="2"/>
      <c r="Z3691" s="3">
        <f t="shared" si="490"/>
        <v>32000</v>
      </c>
      <c r="AA3691" s="3">
        <f t="shared" si="491"/>
        <v>25340</v>
      </c>
      <c r="AB3691" s="3">
        <f t="shared" si="492"/>
        <v>31000</v>
      </c>
      <c r="AC3691">
        <f t="shared" si="493"/>
        <v>1000</v>
      </c>
      <c r="AD3691" t="str">
        <f>_xlfn.XLOOKUP(V3691,[2]Index!L:L,[2]Index!M:M)</f>
        <v>CN</v>
      </c>
      <c r="AE3691" s="3" t="s">
        <v>5821</v>
      </c>
      <c r="AF3691" t="s">
        <v>52</v>
      </c>
      <c r="AG3691" s="10" t="s">
        <v>53</v>
      </c>
      <c r="AH3691" t="s">
        <v>72</v>
      </c>
      <c r="AJ3691">
        <f>VLOOKUP(D3691,[3]Multipliers!$B:$AT,36)</f>
        <v>0.90445497510954698</v>
      </c>
      <c r="AK3691">
        <f>VLOOKUP(D3691,[3]Multipliers!$B:$AT,36)</f>
        <v>0.90445497510954698</v>
      </c>
      <c r="AL3691"/>
      <c r="AM3691">
        <f t="shared" si="494"/>
        <v>0</v>
      </c>
    </row>
    <row r="3692" spans="1:39">
      <c r="A3692" s="2" t="str">
        <f t="shared" si="488"/>
        <v>TAOWINE INDUSTRIAL CO., LTD.V68VCBP</v>
      </c>
      <c r="B3692" s="2" t="str">
        <f t="shared" si="489"/>
        <v>EQP,AE,VCBP,D93-V68,TAOWINE,RETROFIT KITRetrofit</v>
      </c>
      <c r="C3692" s="3" t="str">
        <f t="shared" si="495"/>
        <v>iphoneVCBPNew Buy</v>
      </c>
      <c r="D3692" s="2">
        <v>386292</v>
      </c>
      <c r="E3692" s="2" t="s">
        <v>1187</v>
      </c>
      <c r="F3692" s="2" t="s">
        <v>40</v>
      </c>
      <c r="G3692" s="2" t="s">
        <v>41</v>
      </c>
      <c r="H3692" s="2" t="s">
        <v>206</v>
      </c>
      <c r="I3692" s="2" t="s">
        <v>43</v>
      </c>
      <c r="J3692" s="2" t="s">
        <v>55</v>
      </c>
      <c r="K3692" s="2" t="s">
        <v>5013</v>
      </c>
      <c r="L3692" s="2" t="s">
        <v>3945</v>
      </c>
      <c r="M3692" s="2" t="s">
        <v>5014</v>
      </c>
      <c r="N3692" s="13">
        <v>32000</v>
      </c>
      <c r="O3692" s="2">
        <v>31000</v>
      </c>
      <c r="P3692" s="2">
        <v>1</v>
      </c>
      <c r="Q3692" s="2" t="s">
        <v>48</v>
      </c>
      <c r="R3692" s="2"/>
      <c r="S3692" s="2"/>
      <c r="T3692" s="2"/>
      <c r="U3692" s="2" t="s">
        <v>3923</v>
      </c>
      <c r="V3692" s="2" t="s">
        <v>85</v>
      </c>
      <c r="W3692" s="2">
        <v>25340</v>
      </c>
      <c r="X3692" s="2"/>
      <c r="Y3692" s="2"/>
      <c r="Z3692" s="3">
        <f t="shared" si="490"/>
        <v>32000</v>
      </c>
      <c r="AA3692" s="3">
        <f t="shared" si="491"/>
        <v>25340</v>
      </c>
      <c r="AB3692" s="3">
        <f t="shared" si="492"/>
        <v>31000</v>
      </c>
      <c r="AC3692">
        <f t="shared" si="493"/>
        <v>1000</v>
      </c>
      <c r="AD3692" t="str">
        <f>_xlfn.XLOOKUP(V3692,[2]Index!L:L,[2]Index!M:M)</f>
        <v>CN</v>
      </c>
      <c r="AE3692" s="3" t="s">
        <v>5821</v>
      </c>
      <c r="AF3692" t="s">
        <v>52</v>
      </c>
      <c r="AG3692" s="10" t="s">
        <v>53</v>
      </c>
      <c r="AH3692" t="s">
        <v>54</v>
      </c>
      <c r="AJ3692">
        <f>VLOOKUP(D3692,[3]Multipliers!$B:$AT,36)</f>
        <v>0.90445497510954698</v>
      </c>
      <c r="AK3692">
        <f>VLOOKUP(D3692,[3]Multipliers!$B:$AT,36)</f>
        <v>0.90445497510954698</v>
      </c>
      <c r="AL3692"/>
      <c r="AM3692">
        <f t="shared" si="494"/>
        <v>0</v>
      </c>
    </row>
    <row r="3693" spans="1:39">
      <c r="A3693" s="2" t="str">
        <f t="shared" si="488"/>
        <v>TAOWINE INDUSTRIAL CO., LTD.V68VCBP</v>
      </c>
      <c r="B3693" s="2" t="str">
        <f t="shared" si="489"/>
        <v>EQP,AE,VCBP,D47-V68,TAOWINE,RETROFIT KITRetrofit</v>
      </c>
      <c r="C3693" s="3" t="str">
        <f t="shared" si="495"/>
        <v>iphoneVCBPNew Buy</v>
      </c>
      <c r="D3693">
        <v>386291</v>
      </c>
      <c r="E3693" t="s">
        <v>1187</v>
      </c>
      <c r="F3693" t="s">
        <v>40</v>
      </c>
      <c r="G3693" t="s">
        <v>41</v>
      </c>
      <c r="H3693" t="s">
        <v>206</v>
      </c>
      <c r="I3693" t="s">
        <v>43</v>
      </c>
      <c r="J3693" t="s">
        <v>181</v>
      </c>
      <c r="K3693" t="s">
        <v>5015</v>
      </c>
      <c r="L3693" t="s">
        <v>3945</v>
      </c>
      <c r="M3693" t="s">
        <v>5016</v>
      </c>
      <c r="N3693" s="18">
        <v>32000</v>
      </c>
      <c r="O3693" s="98">
        <v>31000</v>
      </c>
      <c r="P3693">
        <v>2</v>
      </c>
      <c r="Q3693" t="s">
        <v>48</v>
      </c>
      <c r="S3693"/>
      <c r="T3693"/>
      <c r="U3693" t="s">
        <v>3923</v>
      </c>
      <c r="V3693" t="s">
        <v>85</v>
      </c>
      <c r="W3693" s="98">
        <v>25340</v>
      </c>
      <c r="X3693"/>
      <c r="Z3693" s="3">
        <f t="shared" si="490"/>
        <v>64000</v>
      </c>
      <c r="AA3693" s="3">
        <f t="shared" si="491"/>
        <v>50680</v>
      </c>
      <c r="AB3693" s="3">
        <f t="shared" si="492"/>
        <v>62000</v>
      </c>
      <c r="AC3693">
        <f t="shared" si="493"/>
        <v>2000</v>
      </c>
      <c r="AD3693" t="str">
        <f>_xlfn.XLOOKUP(V3693,[2]Index!L:L,[2]Index!M:M)</f>
        <v>CN</v>
      </c>
      <c r="AE3693" s="3" t="s">
        <v>5821</v>
      </c>
      <c r="AF3693" t="s">
        <v>52</v>
      </c>
      <c r="AG3693" s="7" t="s">
        <v>53</v>
      </c>
      <c r="AH3693" t="s">
        <v>54</v>
      </c>
      <c r="AJ3693">
        <f>VLOOKUP(D3693,[3]Multipliers!$B:$AT,36)</f>
        <v>0.90445497510954698</v>
      </c>
      <c r="AK3693">
        <f>VLOOKUP(D3693,[3]Multipliers!$B:$AT,36)</f>
        <v>0.90445497510954698</v>
      </c>
      <c r="AL3693"/>
      <c r="AM3693">
        <f t="shared" si="494"/>
        <v>0</v>
      </c>
    </row>
    <row r="3694" spans="1:39">
      <c r="A3694" s="2" t="str">
        <f t="shared" si="488"/>
        <v>TAOWINE INDUSTRIAL CO., LTD.V68VCBP</v>
      </c>
      <c r="B3694" s="2" t="str">
        <f t="shared" si="489"/>
        <v>EQP,AE,VCBP,V53-V68,TAOWINE,RETROFIT KITRetrofit</v>
      </c>
      <c r="C3694" s="3" t="str">
        <f t="shared" si="495"/>
        <v>iphoneVCBPNew Buy</v>
      </c>
      <c r="D3694" s="85">
        <v>386293</v>
      </c>
      <c r="E3694" s="85" t="s">
        <v>1187</v>
      </c>
      <c r="F3694" s="51" t="s">
        <v>40</v>
      </c>
      <c r="G3694" s="51" t="s">
        <v>41</v>
      </c>
      <c r="H3694" s="85" t="s">
        <v>206</v>
      </c>
      <c r="I3694" s="85" t="s">
        <v>43</v>
      </c>
      <c r="J3694" s="51" t="s">
        <v>111</v>
      </c>
      <c r="K3694" s="85" t="s">
        <v>5017</v>
      </c>
      <c r="L3694" s="85" t="s">
        <v>3945</v>
      </c>
      <c r="M3694" s="85" t="s">
        <v>5018</v>
      </c>
      <c r="N3694" s="56">
        <v>32000</v>
      </c>
      <c r="O3694" s="26">
        <v>31000</v>
      </c>
      <c r="P3694" s="85">
        <v>1</v>
      </c>
      <c r="Q3694" s="85" t="s">
        <v>70</v>
      </c>
      <c r="R3694" s="51"/>
      <c r="S3694" s="51"/>
      <c r="T3694" s="51"/>
      <c r="U3694" s="69" t="s">
        <v>3923</v>
      </c>
      <c r="V3694" s="51" t="s">
        <v>146</v>
      </c>
      <c r="W3694" s="57">
        <v>25340</v>
      </c>
      <c r="X3694" s="86"/>
      <c r="Y3694" s="51"/>
      <c r="Z3694" s="3">
        <f t="shared" si="490"/>
        <v>32000</v>
      </c>
      <c r="AA3694" s="3">
        <f t="shared" si="491"/>
        <v>25340</v>
      </c>
      <c r="AB3694" s="3">
        <f t="shared" si="492"/>
        <v>31000</v>
      </c>
      <c r="AC3694">
        <f t="shared" si="493"/>
        <v>1000</v>
      </c>
      <c r="AD3694" t="str">
        <f>_xlfn.XLOOKUP(V3694,[2]Index!L:L,[2]Index!M:M)</f>
        <v>CN</v>
      </c>
      <c r="AE3694" s="3" t="s">
        <v>5821</v>
      </c>
      <c r="AF3694" t="s">
        <v>52</v>
      </c>
      <c r="AG3694" s="10" t="s">
        <v>53</v>
      </c>
      <c r="AH3694" t="s">
        <v>72</v>
      </c>
      <c r="AJ3694">
        <f>VLOOKUP(D3694,[3]Multipliers!$B:$AT,36)</f>
        <v>0.90445497510954698</v>
      </c>
      <c r="AK3694">
        <f>VLOOKUP(D3694,[3]Multipliers!$B:$AT,36)</f>
        <v>0.90445497510954698</v>
      </c>
      <c r="AL3694"/>
      <c r="AM3694">
        <f t="shared" si="494"/>
        <v>0</v>
      </c>
    </row>
    <row r="3695" spans="1:39">
      <c r="A3695" s="2" t="str">
        <f t="shared" si="488"/>
        <v>TAOWINE INDUSTRIAL CO., LTD.V68VCBP</v>
      </c>
      <c r="B3695" s="2" t="str">
        <f t="shared" si="489"/>
        <v>EQP,AE,VCBP,D93-V68,TAOWINE,RETROFIT KITRetrofit</v>
      </c>
      <c r="C3695" s="3" t="str">
        <f t="shared" si="495"/>
        <v>iphoneVCBPNew Buy</v>
      </c>
      <c r="D3695" s="85">
        <v>386292</v>
      </c>
      <c r="E3695" s="85" t="s">
        <v>1187</v>
      </c>
      <c r="F3695" s="51" t="s">
        <v>40</v>
      </c>
      <c r="G3695" s="51" t="s">
        <v>41</v>
      </c>
      <c r="H3695" s="85" t="s">
        <v>206</v>
      </c>
      <c r="I3695" s="85" t="s">
        <v>43</v>
      </c>
      <c r="J3695" s="51" t="s">
        <v>55</v>
      </c>
      <c r="K3695" s="85" t="s">
        <v>5013</v>
      </c>
      <c r="L3695" s="85" t="s">
        <v>3945</v>
      </c>
      <c r="M3695" s="85" t="s">
        <v>5014</v>
      </c>
      <c r="N3695" s="56">
        <v>32000</v>
      </c>
      <c r="O3695" s="26">
        <v>31000</v>
      </c>
      <c r="P3695" s="85">
        <v>1</v>
      </c>
      <c r="Q3695" s="85" t="s">
        <v>48</v>
      </c>
      <c r="R3695" s="51"/>
      <c r="S3695" s="51"/>
      <c r="T3695" s="51"/>
      <c r="U3695" s="69" t="s">
        <v>3923</v>
      </c>
      <c r="V3695" s="51" t="s">
        <v>146</v>
      </c>
      <c r="W3695" s="57">
        <v>25340</v>
      </c>
      <c r="X3695" s="86"/>
      <c r="Y3695" s="51"/>
      <c r="Z3695" s="3">
        <f t="shared" si="490"/>
        <v>32000</v>
      </c>
      <c r="AA3695" s="3">
        <f t="shared" si="491"/>
        <v>25340</v>
      </c>
      <c r="AB3695" s="3">
        <f t="shared" si="492"/>
        <v>31000</v>
      </c>
      <c r="AC3695">
        <f t="shared" si="493"/>
        <v>1000</v>
      </c>
      <c r="AD3695" t="str">
        <f>_xlfn.XLOOKUP(V3695,[2]Index!L:L,[2]Index!M:M)</f>
        <v>CN</v>
      </c>
      <c r="AE3695" s="3" t="s">
        <v>5821</v>
      </c>
      <c r="AF3695" t="s">
        <v>52</v>
      </c>
      <c r="AG3695" s="10" t="s">
        <v>53</v>
      </c>
      <c r="AH3695" t="s">
        <v>54</v>
      </c>
      <c r="AJ3695">
        <f>VLOOKUP(D3695,[3]Multipliers!$B:$AT,36)</f>
        <v>0.90445497510954698</v>
      </c>
      <c r="AK3695">
        <f>VLOOKUP(D3695,[3]Multipliers!$B:$AT,36)</f>
        <v>0.90445497510954698</v>
      </c>
      <c r="AL3695"/>
      <c r="AM3695">
        <f t="shared" si="494"/>
        <v>0</v>
      </c>
    </row>
    <row r="3696" spans="1:39">
      <c r="A3696" s="2" t="str">
        <f t="shared" si="488"/>
        <v>BOZHON PRECISION INDUSTRY TECHNOLOGY CO., LTD.V68CHBS</v>
      </c>
      <c r="B3696" s="2" t="str">
        <f t="shared" si="489"/>
        <v>EQP,AE,CHBS BZ-R,D37-V68,BOZHON,RETROFIT KITRetrofit</v>
      </c>
      <c r="C3696" s="3" t="str">
        <f t="shared" si="495"/>
        <v>iphoneCHBSNew Buy</v>
      </c>
      <c r="D3696">
        <v>386206</v>
      </c>
      <c r="E3696" t="s">
        <v>423</v>
      </c>
      <c r="F3696" t="s">
        <v>40</v>
      </c>
      <c r="G3696" t="s">
        <v>41</v>
      </c>
      <c r="H3696" t="s">
        <v>206</v>
      </c>
      <c r="I3696" t="s">
        <v>43</v>
      </c>
      <c r="J3696" t="s">
        <v>254</v>
      </c>
      <c r="K3696" t="s">
        <v>5019</v>
      </c>
      <c r="L3696" t="s">
        <v>3929</v>
      </c>
      <c r="M3696" t="s">
        <v>5020</v>
      </c>
      <c r="N3696" s="18">
        <v>31789.97</v>
      </c>
      <c r="O3696" s="98">
        <v>28610</v>
      </c>
      <c r="P3696">
        <v>1</v>
      </c>
      <c r="Q3696" t="s">
        <v>48</v>
      </c>
      <c r="R3696">
        <v>9</v>
      </c>
      <c r="S3696"/>
      <c r="T3696"/>
      <c r="U3696" t="s">
        <v>3923</v>
      </c>
      <c r="V3696" t="s">
        <v>85</v>
      </c>
      <c r="W3696" s="98">
        <v>28610</v>
      </c>
      <c r="X3696"/>
      <c r="Z3696" s="3">
        <f t="shared" si="490"/>
        <v>31789.97</v>
      </c>
      <c r="AA3696" s="3">
        <f t="shared" si="491"/>
        <v>28610</v>
      </c>
      <c r="AB3696" s="3">
        <f t="shared" si="492"/>
        <v>28610</v>
      </c>
      <c r="AC3696">
        <f t="shared" si="493"/>
        <v>3179.9700000000012</v>
      </c>
      <c r="AD3696" t="str">
        <f>_xlfn.XLOOKUP(V3696,[2]Index!L:L,[2]Index!M:M)</f>
        <v>CN</v>
      </c>
      <c r="AE3696" s="3" t="s">
        <v>5821</v>
      </c>
      <c r="AF3696" t="s">
        <v>52</v>
      </c>
      <c r="AG3696" s="7" t="s">
        <v>53</v>
      </c>
      <c r="AH3696" t="s">
        <v>139</v>
      </c>
      <c r="AJ3696">
        <f>VLOOKUP(D3696,[3]Multipliers!$B:$AT,36)</f>
        <v>0.92086562353319612</v>
      </c>
      <c r="AK3696">
        <f>VLOOKUP(D3696,[3]Multipliers!$B:$AT,36)</f>
        <v>0.92086562353319612</v>
      </c>
      <c r="AM3696">
        <f t="shared" si="494"/>
        <v>0</v>
      </c>
    </row>
    <row r="3697" spans="1:39">
      <c r="A3697" s="2" t="str">
        <f t="shared" si="488"/>
        <v>TAOWINE INDUSTRIAL CO., LTD.V63VFBP</v>
      </c>
      <c r="B3697" s="2" t="str">
        <f t="shared" si="489"/>
        <v>EQP,AE,VFBP,V57-V63,TAOWINE,RETROFIT KITRetrofit</v>
      </c>
      <c r="C3697" s="3" t="str">
        <f t="shared" si="495"/>
        <v>iphoneVFBPNew Buy</v>
      </c>
      <c r="D3697">
        <v>385664</v>
      </c>
      <c r="E3697" t="s">
        <v>1187</v>
      </c>
      <c r="F3697" t="s">
        <v>40</v>
      </c>
      <c r="G3697" t="s">
        <v>41</v>
      </c>
      <c r="H3697" t="s">
        <v>42</v>
      </c>
      <c r="I3697" t="s">
        <v>43</v>
      </c>
      <c r="J3697" t="s">
        <v>80</v>
      </c>
      <c r="K3697" t="s">
        <v>5021</v>
      </c>
      <c r="L3697" t="s">
        <v>3969</v>
      </c>
      <c r="M3697" t="s">
        <v>5022</v>
      </c>
      <c r="N3697" s="18">
        <v>30500</v>
      </c>
      <c r="O3697" s="98">
        <v>30000</v>
      </c>
      <c r="P3697">
        <v>2</v>
      </c>
      <c r="Q3697" t="s">
        <v>70</v>
      </c>
      <c r="S3697"/>
      <c r="T3697"/>
      <c r="U3697" t="s">
        <v>3923</v>
      </c>
      <c r="V3697" t="s">
        <v>51</v>
      </c>
      <c r="W3697" s="98">
        <v>27450</v>
      </c>
      <c r="X3697">
        <v>38046.720000000001</v>
      </c>
      <c r="Z3697" s="3">
        <f t="shared" si="490"/>
        <v>61000</v>
      </c>
      <c r="AA3697" s="3">
        <f t="shared" si="491"/>
        <v>54900</v>
      </c>
      <c r="AB3697" s="3">
        <f t="shared" si="492"/>
        <v>60000</v>
      </c>
      <c r="AC3697">
        <f t="shared" si="493"/>
        <v>1000</v>
      </c>
      <c r="AD3697" t="e">
        <f>_xlfn.XLOOKUP(V3697,[2]Index!L:L,[2]Index!M:M)</f>
        <v>#N/A</v>
      </c>
      <c r="AE3697" s="3" t="s">
        <v>5821</v>
      </c>
      <c r="AF3697" t="s">
        <v>52</v>
      </c>
      <c r="AG3697" s="7" t="s">
        <v>53</v>
      </c>
      <c r="AH3697" t="s">
        <v>72</v>
      </c>
      <c r="AJ3697">
        <f>VLOOKUP(D3697,[3]Multipliers!$B:$AT,36)</f>
        <v>1.1591459896133871</v>
      </c>
      <c r="AK3697">
        <f>VLOOKUP(D3697,[3]Multipliers!$B:$AT,36)</f>
        <v>1.1591459896133871</v>
      </c>
      <c r="AL3697"/>
      <c r="AM3697">
        <f t="shared" si="494"/>
        <v>0</v>
      </c>
    </row>
    <row r="3698" spans="1:39">
      <c r="A3698" s="2" t="str">
        <f t="shared" si="488"/>
        <v>TAOWINE INDUSTRIAL CO., LTD.V63VFBP</v>
      </c>
      <c r="B3698" s="2" t="str">
        <f t="shared" si="489"/>
        <v>EQP,AE,VFBP,V53-V63,TAOWINE,RETROFIT KITRetrofit</v>
      </c>
      <c r="C3698" s="3" t="str">
        <f t="shared" si="495"/>
        <v>iphoneVFBPNew Buy</v>
      </c>
      <c r="D3698">
        <v>385662</v>
      </c>
      <c r="E3698" t="s">
        <v>1187</v>
      </c>
      <c r="F3698" t="s">
        <v>40</v>
      </c>
      <c r="G3698" t="s">
        <v>41</v>
      </c>
      <c r="H3698" t="s">
        <v>42</v>
      </c>
      <c r="I3698" t="s">
        <v>43</v>
      </c>
      <c r="J3698" t="s">
        <v>111</v>
      </c>
      <c r="K3698" t="s">
        <v>5023</v>
      </c>
      <c r="L3698" t="s">
        <v>3969</v>
      </c>
      <c r="M3698" t="s">
        <v>5024</v>
      </c>
      <c r="N3698" s="18">
        <v>30500</v>
      </c>
      <c r="O3698" s="98">
        <v>30000</v>
      </c>
      <c r="P3698">
        <v>7</v>
      </c>
      <c r="Q3698" t="s">
        <v>70</v>
      </c>
      <c r="S3698"/>
      <c r="T3698"/>
      <c r="U3698" t="s">
        <v>3923</v>
      </c>
      <c r="V3698" t="s">
        <v>51</v>
      </c>
      <c r="W3698" s="98">
        <v>27450</v>
      </c>
      <c r="X3698">
        <v>38046.720000000001</v>
      </c>
      <c r="Z3698" s="3">
        <f t="shared" si="490"/>
        <v>213500</v>
      </c>
      <c r="AA3698" s="3">
        <f t="shared" si="491"/>
        <v>192150</v>
      </c>
      <c r="AB3698" s="3">
        <f t="shared" si="492"/>
        <v>210000</v>
      </c>
      <c r="AC3698">
        <f t="shared" si="493"/>
        <v>3500</v>
      </c>
      <c r="AD3698" t="e">
        <f>_xlfn.XLOOKUP(V3698,[2]Index!L:L,[2]Index!M:M)</f>
        <v>#N/A</v>
      </c>
      <c r="AE3698" s="3" t="s">
        <v>5821</v>
      </c>
      <c r="AF3698" t="s">
        <v>52</v>
      </c>
      <c r="AG3698" s="7" t="s">
        <v>53</v>
      </c>
      <c r="AH3698" t="s">
        <v>72</v>
      </c>
      <c r="AJ3698">
        <f>VLOOKUP(D3698,[3]Multipliers!$B:$AT,36)</f>
        <v>1.1591459896133871</v>
      </c>
      <c r="AK3698">
        <f>VLOOKUP(D3698,[3]Multipliers!$B:$AT,36)</f>
        <v>1.1591459896133871</v>
      </c>
      <c r="AL3698"/>
      <c r="AM3698">
        <f t="shared" si="494"/>
        <v>0</v>
      </c>
    </row>
    <row r="3699" spans="1:39">
      <c r="A3699" s="2" t="str">
        <f t="shared" si="488"/>
        <v>TAOWINE INDUSTRIAL CO., LTD.V64VFBP</v>
      </c>
      <c r="B3699" s="2" t="str">
        <f t="shared" si="489"/>
        <v>EQP,AE,VFBP,V57-V64,TAOWINE,RETROFIT KITRetrofit</v>
      </c>
      <c r="C3699" s="3" t="str">
        <f t="shared" si="495"/>
        <v>iphoneVFBPNew Buy</v>
      </c>
      <c r="D3699">
        <v>385956</v>
      </c>
      <c r="E3699" t="s">
        <v>1187</v>
      </c>
      <c r="F3699" t="s">
        <v>40</v>
      </c>
      <c r="G3699" t="s">
        <v>41</v>
      </c>
      <c r="H3699" t="s">
        <v>65</v>
      </c>
      <c r="I3699" t="s">
        <v>43</v>
      </c>
      <c r="J3699" t="s">
        <v>80</v>
      </c>
      <c r="K3699" t="s">
        <v>5025</v>
      </c>
      <c r="L3699" t="s">
        <v>3969</v>
      </c>
      <c r="M3699" t="s">
        <v>5026</v>
      </c>
      <c r="N3699" s="18">
        <v>30500</v>
      </c>
      <c r="O3699" s="98">
        <v>30000</v>
      </c>
      <c r="P3699">
        <v>4</v>
      </c>
      <c r="Q3699" t="s">
        <v>70</v>
      </c>
      <c r="S3699"/>
      <c r="T3699"/>
      <c r="U3699" t="s">
        <v>3923</v>
      </c>
      <c r="V3699" t="s">
        <v>71</v>
      </c>
      <c r="W3699" s="98">
        <v>27450</v>
      </c>
      <c r="X3699">
        <v>38046.720000000001</v>
      </c>
      <c r="Z3699" s="3">
        <f t="shared" si="490"/>
        <v>122000</v>
      </c>
      <c r="AA3699" s="3">
        <f t="shared" si="491"/>
        <v>109800</v>
      </c>
      <c r="AB3699" s="3">
        <f t="shared" si="492"/>
        <v>120000</v>
      </c>
      <c r="AC3699">
        <f t="shared" si="493"/>
        <v>2000</v>
      </c>
      <c r="AD3699" t="str">
        <f>_xlfn.XLOOKUP(V3699,[2]Index!L:L,[2]Index!M:M)</f>
        <v>CN</v>
      </c>
      <c r="AE3699" s="3" t="s">
        <v>5821</v>
      </c>
      <c r="AF3699" t="s">
        <v>52</v>
      </c>
      <c r="AG3699" s="7" t="s">
        <v>53</v>
      </c>
      <c r="AH3699" t="s">
        <v>72</v>
      </c>
      <c r="AJ3699">
        <f>VLOOKUP(D3699,[3]Multipliers!$B:$AT,36)</f>
        <v>1.3572972972972972</v>
      </c>
      <c r="AK3699">
        <f>VLOOKUP(D3699,[3]Multipliers!$B:$AT,36)</f>
        <v>1.3572972972972972</v>
      </c>
      <c r="AL3699"/>
      <c r="AM3699">
        <f t="shared" si="494"/>
        <v>0</v>
      </c>
    </row>
    <row r="3700" spans="1:39">
      <c r="A3700" s="2" t="str">
        <f t="shared" si="488"/>
        <v>TAOWINE INDUSTRIAL CO., LTD.V64VFBP</v>
      </c>
      <c r="B3700" s="2" t="str">
        <f t="shared" si="489"/>
        <v>EQP,AE,VFBP,V54-V64,TAOWINE,RETROFIT KITRetrofit</v>
      </c>
      <c r="C3700" s="3" t="str">
        <f t="shared" si="495"/>
        <v>iphoneVFBPNew Buy</v>
      </c>
      <c r="D3700">
        <v>385955</v>
      </c>
      <c r="E3700" t="s">
        <v>1187</v>
      </c>
      <c r="F3700" t="s">
        <v>40</v>
      </c>
      <c r="G3700" t="s">
        <v>41</v>
      </c>
      <c r="H3700" t="s">
        <v>65</v>
      </c>
      <c r="I3700" t="s">
        <v>43</v>
      </c>
      <c r="J3700" t="s">
        <v>66</v>
      </c>
      <c r="K3700" t="s">
        <v>5027</v>
      </c>
      <c r="L3700" t="s">
        <v>3969</v>
      </c>
      <c r="M3700" t="s">
        <v>5028</v>
      </c>
      <c r="N3700" s="98">
        <v>30500</v>
      </c>
      <c r="O3700" s="98">
        <v>30000</v>
      </c>
      <c r="P3700">
        <v>12</v>
      </c>
      <c r="Q3700" t="s">
        <v>70</v>
      </c>
      <c r="S3700"/>
      <c r="T3700"/>
      <c r="U3700" t="s">
        <v>3923</v>
      </c>
      <c r="V3700" t="s">
        <v>71</v>
      </c>
      <c r="W3700" s="98">
        <v>27450</v>
      </c>
      <c r="X3700">
        <v>38046.720000000001</v>
      </c>
      <c r="Z3700" s="3">
        <f t="shared" si="490"/>
        <v>366000</v>
      </c>
      <c r="AA3700" s="3">
        <f t="shared" si="491"/>
        <v>329400</v>
      </c>
      <c r="AB3700" s="3">
        <f t="shared" si="492"/>
        <v>360000</v>
      </c>
      <c r="AC3700">
        <f t="shared" si="493"/>
        <v>6000</v>
      </c>
      <c r="AD3700" t="str">
        <f>_xlfn.XLOOKUP(V3700,[2]Index!L:L,[2]Index!M:M)</f>
        <v>CN</v>
      </c>
      <c r="AE3700" s="3" t="s">
        <v>5821</v>
      </c>
      <c r="AF3700" t="s">
        <v>52</v>
      </c>
      <c r="AG3700" s="7" t="s">
        <v>53</v>
      </c>
      <c r="AH3700" t="s">
        <v>72</v>
      </c>
      <c r="AJ3700">
        <f>VLOOKUP(D3700,[3]Multipliers!$B:$AT,36)</f>
        <v>1.3572972972972972</v>
      </c>
      <c r="AK3700">
        <f>VLOOKUP(D3700,[3]Multipliers!$B:$AT,36)</f>
        <v>1.3572972972972972</v>
      </c>
      <c r="AL3700"/>
      <c r="AM3700">
        <f t="shared" si="494"/>
        <v>0</v>
      </c>
    </row>
    <row r="3701" spans="1:39">
      <c r="A3701" s="2" t="str">
        <f t="shared" si="488"/>
        <v>TAOWINE INDUSTRIAL CO., LTD.V64VFBP</v>
      </c>
      <c r="B3701" s="2" t="str">
        <f t="shared" si="489"/>
        <v>EQP,AE,VFBP,V57-V64,TAOWINE,RETROFIT KITRetrofit</v>
      </c>
      <c r="C3701" s="3" t="str">
        <f t="shared" si="495"/>
        <v>iphoneVFBPNew Buy</v>
      </c>
      <c r="D3701">
        <v>385956</v>
      </c>
      <c r="E3701" t="s">
        <v>1187</v>
      </c>
      <c r="F3701" t="s">
        <v>40</v>
      </c>
      <c r="G3701" t="s">
        <v>41</v>
      </c>
      <c r="H3701" t="s">
        <v>65</v>
      </c>
      <c r="I3701" t="s">
        <v>43</v>
      </c>
      <c r="J3701" t="s">
        <v>80</v>
      </c>
      <c r="K3701" t="s">
        <v>5025</v>
      </c>
      <c r="L3701" t="s">
        <v>3969</v>
      </c>
      <c r="M3701" t="s">
        <v>5026</v>
      </c>
      <c r="N3701" s="98">
        <v>30500</v>
      </c>
      <c r="O3701" s="98">
        <v>30000</v>
      </c>
      <c r="P3701">
        <v>4</v>
      </c>
      <c r="Q3701" t="s">
        <v>70</v>
      </c>
      <c r="S3701"/>
      <c r="T3701"/>
      <c r="U3701" t="s">
        <v>3923</v>
      </c>
      <c r="V3701" t="s">
        <v>85</v>
      </c>
      <c r="W3701" s="98">
        <v>27450</v>
      </c>
      <c r="X3701">
        <v>38046.720000000001</v>
      </c>
      <c r="Z3701" s="3">
        <f t="shared" si="490"/>
        <v>122000</v>
      </c>
      <c r="AA3701" s="3">
        <f t="shared" si="491"/>
        <v>109800</v>
      </c>
      <c r="AB3701" s="3">
        <f t="shared" si="492"/>
        <v>120000</v>
      </c>
      <c r="AC3701">
        <f t="shared" si="493"/>
        <v>2000</v>
      </c>
      <c r="AD3701" t="str">
        <f>_xlfn.XLOOKUP(V3701,[2]Index!L:L,[2]Index!M:M)</f>
        <v>CN</v>
      </c>
      <c r="AE3701" s="3" t="s">
        <v>5821</v>
      </c>
      <c r="AF3701" t="s">
        <v>52</v>
      </c>
      <c r="AG3701" s="7" t="s">
        <v>53</v>
      </c>
      <c r="AH3701" t="s">
        <v>72</v>
      </c>
      <c r="AJ3701">
        <f>VLOOKUP(D3701,[3]Multipliers!$B:$AT,36)</f>
        <v>1.3572972972972972</v>
      </c>
      <c r="AK3701">
        <f>VLOOKUP(D3701,[3]Multipliers!$B:$AT,36)</f>
        <v>1.3572972972972972</v>
      </c>
      <c r="AL3701"/>
      <c r="AM3701">
        <f t="shared" si="494"/>
        <v>0</v>
      </c>
    </row>
    <row r="3702" spans="1:39">
      <c r="A3702" s="2" t="str">
        <f t="shared" si="488"/>
        <v>TAOWINE INDUSTRIAL CO., LTD.V63VFBP</v>
      </c>
      <c r="B3702" s="2" t="str">
        <f t="shared" si="489"/>
        <v>EQP,AE,VFBP,V54-V63,TAOWINE,RETROFIT KITRetrofit</v>
      </c>
      <c r="C3702" s="3" t="str">
        <f t="shared" si="495"/>
        <v>iphoneVFBPNew Buy</v>
      </c>
      <c r="D3702">
        <v>385663</v>
      </c>
      <c r="E3702" t="s">
        <v>1187</v>
      </c>
      <c r="F3702" t="s">
        <v>40</v>
      </c>
      <c r="G3702" t="s">
        <v>41</v>
      </c>
      <c r="H3702" t="s">
        <v>42</v>
      </c>
      <c r="I3702" t="s">
        <v>43</v>
      </c>
      <c r="J3702" t="s">
        <v>66</v>
      </c>
      <c r="K3702" t="s">
        <v>5029</v>
      </c>
      <c r="L3702" t="s">
        <v>3969</v>
      </c>
      <c r="M3702" t="s">
        <v>5030</v>
      </c>
      <c r="N3702" s="98">
        <v>30500</v>
      </c>
      <c r="O3702" s="98">
        <v>30000</v>
      </c>
      <c r="P3702">
        <v>6</v>
      </c>
      <c r="Q3702" t="s">
        <v>70</v>
      </c>
      <c r="S3702"/>
      <c r="T3702"/>
      <c r="U3702" t="s">
        <v>3923</v>
      </c>
      <c r="V3702" t="s">
        <v>85</v>
      </c>
      <c r="W3702" s="98">
        <v>27450</v>
      </c>
      <c r="X3702">
        <v>38046.720000000001</v>
      </c>
      <c r="Z3702" s="3">
        <f t="shared" si="490"/>
        <v>183000</v>
      </c>
      <c r="AA3702" s="3">
        <f t="shared" si="491"/>
        <v>164700</v>
      </c>
      <c r="AB3702" s="3">
        <f t="shared" si="492"/>
        <v>180000</v>
      </c>
      <c r="AC3702">
        <f t="shared" si="493"/>
        <v>3000</v>
      </c>
      <c r="AD3702" t="str">
        <f>_xlfn.XLOOKUP(V3702,[2]Index!L:L,[2]Index!M:M)</f>
        <v>CN</v>
      </c>
      <c r="AE3702" s="3" t="s">
        <v>5821</v>
      </c>
      <c r="AF3702" t="s">
        <v>52</v>
      </c>
      <c r="AG3702" s="7" t="s">
        <v>53</v>
      </c>
      <c r="AH3702" t="s">
        <v>72</v>
      </c>
      <c r="AJ3702">
        <f>VLOOKUP(D3702,[3]Multipliers!$B:$AT,36)</f>
        <v>1.1591459896133871</v>
      </c>
      <c r="AK3702">
        <f>VLOOKUP(D3702,[3]Multipliers!$B:$AT,36)</f>
        <v>1.1591459896133871</v>
      </c>
      <c r="AL3702"/>
      <c r="AM3702">
        <f t="shared" si="494"/>
        <v>0</v>
      </c>
    </row>
    <row r="3703" spans="1:39">
      <c r="A3703" s="2" t="str">
        <f t="shared" si="488"/>
        <v>TAOWINE INDUSTRIAL CO., LTD.V64VFBP</v>
      </c>
      <c r="B3703" s="2" t="str">
        <f t="shared" si="489"/>
        <v>EQP,AE,VFBP,V54-V64,TAOWINE,RETROFIT KITRetrofit</v>
      </c>
      <c r="C3703" s="3" t="str">
        <f t="shared" si="495"/>
        <v>iphoneVFBPNew Buy</v>
      </c>
      <c r="D3703">
        <v>385955</v>
      </c>
      <c r="E3703" t="s">
        <v>1187</v>
      </c>
      <c r="F3703" t="s">
        <v>40</v>
      </c>
      <c r="G3703" t="s">
        <v>41</v>
      </c>
      <c r="H3703" t="s">
        <v>65</v>
      </c>
      <c r="I3703" t="s">
        <v>43</v>
      </c>
      <c r="J3703" t="s">
        <v>66</v>
      </c>
      <c r="K3703" t="s">
        <v>5027</v>
      </c>
      <c r="L3703" t="s">
        <v>3969</v>
      </c>
      <c r="M3703" t="s">
        <v>5028</v>
      </c>
      <c r="N3703" s="98">
        <v>30500</v>
      </c>
      <c r="O3703" s="98">
        <v>30000</v>
      </c>
      <c r="P3703">
        <v>4</v>
      </c>
      <c r="Q3703" t="s">
        <v>70</v>
      </c>
      <c r="S3703"/>
      <c r="T3703"/>
      <c r="U3703" t="s">
        <v>3923</v>
      </c>
      <c r="V3703" t="s">
        <v>85</v>
      </c>
      <c r="W3703" s="98">
        <v>27450</v>
      </c>
      <c r="X3703">
        <v>38046.720000000001</v>
      </c>
      <c r="Z3703" s="3">
        <f t="shared" si="490"/>
        <v>122000</v>
      </c>
      <c r="AA3703" s="3">
        <f t="shared" si="491"/>
        <v>109800</v>
      </c>
      <c r="AB3703" s="3">
        <f t="shared" si="492"/>
        <v>120000</v>
      </c>
      <c r="AC3703">
        <f t="shared" si="493"/>
        <v>2000</v>
      </c>
      <c r="AD3703" t="str">
        <f>_xlfn.XLOOKUP(V3703,[2]Index!L:L,[2]Index!M:M)</f>
        <v>CN</v>
      </c>
      <c r="AE3703" s="3" t="s">
        <v>5821</v>
      </c>
      <c r="AF3703" t="s">
        <v>52</v>
      </c>
      <c r="AG3703" s="7" t="s">
        <v>53</v>
      </c>
      <c r="AH3703" t="s">
        <v>72</v>
      </c>
      <c r="AJ3703">
        <f>VLOOKUP(D3703,[3]Multipliers!$B:$AT,36)</f>
        <v>1.3572972972972972</v>
      </c>
      <c r="AK3703">
        <f>VLOOKUP(D3703,[3]Multipliers!$B:$AT,36)</f>
        <v>1.3572972972972972</v>
      </c>
      <c r="AL3703"/>
      <c r="AM3703">
        <f t="shared" si="494"/>
        <v>0</v>
      </c>
    </row>
    <row r="3704" spans="1:39">
      <c r="A3704" s="2" t="str">
        <f t="shared" si="488"/>
        <v>TAOWINE INDUSTRIAL CO., LTD.V68VFBP</v>
      </c>
      <c r="B3704" s="2" t="str">
        <f t="shared" si="489"/>
        <v>EQP,AE,VFBP,V54-V68,TAOWINE,RETROFIT KITRetrofit</v>
      </c>
      <c r="C3704" s="3" t="str">
        <f t="shared" si="495"/>
        <v>iphoneVFBPNew Buy</v>
      </c>
      <c r="D3704">
        <v>386298</v>
      </c>
      <c r="E3704" t="s">
        <v>1187</v>
      </c>
      <c r="F3704" t="s">
        <v>40</v>
      </c>
      <c r="G3704" t="s">
        <v>41</v>
      </c>
      <c r="H3704" t="s">
        <v>206</v>
      </c>
      <c r="I3704" t="s">
        <v>43</v>
      </c>
      <c r="J3704" t="s">
        <v>66</v>
      </c>
      <c r="K3704" t="s">
        <v>5031</v>
      </c>
      <c r="L3704" t="s">
        <v>3969</v>
      </c>
      <c r="M3704" t="s">
        <v>5032</v>
      </c>
      <c r="N3704" s="98">
        <v>30500</v>
      </c>
      <c r="O3704" s="98">
        <v>30000</v>
      </c>
      <c r="P3704">
        <v>2</v>
      </c>
      <c r="Q3704" t="s">
        <v>70</v>
      </c>
      <c r="S3704"/>
      <c r="T3704"/>
      <c r="U3704" t="s">
        <v>3923</v>
      </c>
      <c r="V3704" t="s">
        <v>85</v>
      </c>
      <c r="W3704" s="98">
        <v>27450</v>
      </c>
      <c r="X3704"/>
      <c r="Z3704" s="3">
        <f t="shared" si="490"/>
        <v>61000</v>
      </c>
      <c r="AA3704" s="3">
        <f t="shared" si="491"/>
        <v>54900</v>
      </c>
      <c r="AB3704" s="3">
        <f t="shared" si="492"/>
        <v>60000</v>
      </c>
      <c r="AC3704">
        <f t="shared" si="493"/>
        <v>1000</v>
      </c>
      <c r="AD3704" t="str">
        <f>_xlfn.XLOOKUP(V3704,[2]Index!L:L,[2]Index!M:M)</f>
        <v>CN</v>
      </c>
      <c r="AE3704" s="3" t="s">
        <v>5821</v>
      </c>
      <c r="AF3704" t="s">
        <v>52</v>
      </c>
      <c r="AG3704" s="7" t="s">
        <v>53</v>
      </c>
      <c r="AH3704" t="s">
        <v>72</v>
      </c>
      <c r="AJ3704">
        <f>VLOOKUP(D3704,[3]Multipliers!$B:$AT,36)</f>
        <v>0.90445497510954698</v>
      </c>
      <c r="AK3704">
        <f>VLOOKUP(D3704,[3]Multipliers!$B:$AT,36)</f>
        <v>0.90445497510954698</v>
      </c>
      <c r="AL3704"/>
      <c r="AM3704">
        <f t="shared" si="494"/>
        <v>0</v>
      </c>
    </row>
    <row r="3705" spans="1:39">
      <c r="A3705" s="2" t="str">
        <f t="shared" si="488"/>
        <v>TAOWINE INDUSTRIAL CO., LTD.V63VFBP</v>
      </c>
      <c r="B3705" s="2" t="str">
        <f t="shared" si="489"/>
        <v>EQP,AE,VFBP,V53-V63,TAOWINE,RETROFIT KITRetrofit</v>
      </c>
      <c r="C3705" s="3" t="str">
        <f t="shared" si="495"/>
        <v>iphoneVFBPNew Buy</v>
      </c>
      <c r="D3705">
        <v>385662</v>
      </c>
      <c r="E3705" t="s">
        <v>1187</v>
      </c>
      <c r="F3705" t="s">
        <v>40</v>
      </c>
      <c r="G3705" t="s">
        <v>41</v>
      </c>
      <c r="H3705" t="s">
        <v>42</v>
      </c>
      <c r="I3705" t="s">
        <v>43</v>
      </c>
      <c r="J3705" t="s">
        <v>111</v>
      </c>
      <c r="K3705" t="s">
        <v>5023</v>
      </c>
      <c r="L3705" t="s">
        <v>3969</v>
      </c>
      <c r="M3705" t="s">
        <v>5024</v>
      </c>
      <c r="N3705" s="98">
        <v>30500</v>
      </c>
      <c r="O3705" s="98">
        <v>30000</v>
      </c>
      <c r="P3705">
        <v>6</v>
      </c>
      <c r="Q3705" t="s">
        <v>70</v>
      </c>
      <c r="S3705"/>
      <c r="T3705"/>
      <c r="U3705" t="s">
        <v>3923</v>
      </c>
      <c r="V3705" t="s">
        <v>85</v>
      </c>
      <c r="W3705" s="98">
        <v>27450</v>
      </c>
      <c r="X3705">
        <v>38046.720000000001</v>
      </c>
      <c r="Z3705" s="3">
        <f t="shared" si="490"/>
        <v>183000</v>
      </c>
      <c r="AA3705" s="3">
        <f t="shared" si="491"/>
        <v>164700</v>
      </c>
      <c r="AB3705" s="3">
        <f t="shared" si="492"/>
        <v>180000</v>
      </c>
      <c r="AC3705">
        <f t="shared" si="493"/>
        <v>3000</v>
      </c>
      <c r="AD3705" t="str">
        <f>_xlfn.XLOOKUP(V3705,[2]Index!L:L,[2]Index!M:M)</f>
        <v>CN</v>
      </c>
      <c r="AE3705" s="3" t="s">
        <v>5821</v>
      </c>
      <c r="AF3705" t="s">
        <v>52</v>
      </c>
      <c r="AG3705" s="7" t="s">
        <v>53</v>
      </c>
      <c r="AH3705" t="s">
        <v>72</v>
      </c>
      <c r="AJ3705">
        <f>VLOOKUP(D3705,[3]Multipliers!$B:$AT,36)</f>
        <v>1.1591459896133871</v>
      </c>
      <c r="AK3705">
        <f>VLOOKUP(D3705,[3]Multipliers!$B:$AT,36)</f>
        <v>1.1591459896133871</v>
      </c>
      <c r="AL3705"/>
      <c r="AM3705">
        <f t="shared" si="494"/>
        <v>0</v>
      </c>
    </row>
    <row r="3706" spans="1:39">
      <c r="A3706" s="2" t="str">
        <f t="shared" si="488"/>
        <v>TAOWINE INDUSTRIAL CO., LTD.V64VFBP</v>
      </c>
      <c r="B3706" s="2" t="str">
        <f t="shared" si="489"/>
        <v>EQP,AE,VFBP,V53-V64,TAOWINE,RETROFIT KITRetrofit</v>
      </c>
      <c r="C3706" s="3" t="str">
        <f t="shared" si="495"/>
        <v>iphoneVFBPNew Buy</v>
      </c>
      <c r="D3706">
        <v>385954</v>
      </c>
      <c r="E3706" t="s">
        <v>1187</v>
      </c>
      <c r="F3706" t="s">
        <v>40</v>
      </c>
      <c r="G3706" t="s">
        <v>41</v>
      </c>
      <c r="H3706" t="s">
        <v>65</v>
      </c>
      <c r="I3706" t="s">
        <v>43</v>
      </c>
      <c r="J3706" t="s">
        <v>111</v>
      </c>
      <c r="K3706" t="s">
        <v>5033</v>
      </c>
      <c r="L3706" t="s">
        <v>3969</v>
      </c>
      <c r="M3706" t="s">
        <v>5034</v>
      </c>
      <c r="N3706" s="98">
        <v>30500</v>
      </c>
      <c r="O3706" s="98">
        <v>30000</v>
      </c>
      <c r="P3706">
        <v>2</v>
      </c>
      <c r="Q3706" t="s">
        <v>70</v>
      </c>
      <c r="S3706"/>
      <c r="T3706"/>
      <c r="U3706" t="s">
        <v>3923</v>
      </c>
      <c r="V3706" t="s">
        <v>85</v>
      </c>
      <c r="W3706" s="98">
        <v>27450</v>
      </c>
      <c r="X3706">
        <v>38046.720000000001</v>
      </c>
      <c r="Z3706" s="3">
        <f t="shared" si="490"/>
        <v>61000</v>
      </c>
      <c r="AA3706" s="3">
        <f t="shared" si="491"/>
        <v>54900</v>
      </c>
      <c r="AB3706" s="3">
        <f t="shared" si="492"/>
        <v>60000</v>
      </c>
      <c r="AC3706">
        <f t="shared" si="493"/>
        <v>1000</v>
      </c>
      <c r="AD3706" t="str">
        <f>_xlfn.XLOOKUP(V3706,[2]Index!L:L,[2]Index!M:M)</f>
        <v>CN</v>
      </c>
      <c r="AE3706" s="3" t="s">
        <v>5821</v>
      </c>
      <c r="AF3706" t="s">
        <v>52</v>
      </c>
      <c r="AG3706" s="7" t="s">
        <v>53</v>
      </c>
      <c r="AH3706" t="s">
        <v>72</v>
      </c>
      <c r="AJ3706">
        <f>VLOOKUP(D3706,[3]Multipliers!$B:$AT,36)</f>
        <v>1.3572972972972972</v>
      </c>
      <c r="AK3706">
        <f>VLOOKUP(D3706,[3]Multipliers!$B:$AT,36)</f>
        <v>1.3572972972972972</v>
      </c>
      <c r="AL3706"/>
      <c r="AM3706">
        <f t="shared" si="494"/>
        <v>0</v>
      </c>
    </row>
    <row r="3707" spans="1:39">
      <c r="A3707" s="2" t="str">
        <f t="shared" si="488"/>
        <v>TAOWINE INDUSTRIAL CO., LTD.V63VFBP</v>
      </c>
      <c r="B3707" s="2" t="str">
        <f t="shared" si="489"/>
        <v>EQP,AE,VFBP,V53-V63,TAOWINE,RETROFIT KITRetrofit</v>
      </c>
      <c r="C3707" s="3" t="str">
        <f t="shared" si="495"/>
        <v>iphoneVFBPNew Buy</v>
      </c>
      <c r="D3707">
        <v>385662</v>
      </c>
      <c r="E3707" t="s">
        <v>1187</v>
      </c>
      <c r="F3707" t="s">
        <v>40</v>
      </c>
      <c r="G3707" t="s">
        <v>41</v>
      </c>
      <c r="H3707" t="s">
        <v>42</v>
      </c>
      <c r="I3707" t="s">
        <v>43</v>
      </c>
      <c r="J3707" t="s">
        <v>111</v>
      </c>
      <c r="K3707" t="s">
        <v>5023</v>
      </c>
      <c r="L3707" t="s">
        <v>3969</v>
      </c>
      <c r="M3707" t="s">
        <v>5024</v>
      </c>
      <c r="N3707" s="98">
        <v>30500</v>
      </c>
      <c r="O3707" s="98">
        <v>30000</v>
      </c>
      <c r="P3707">
        <v>4</v>
      </c>
      <c r="Q3707" t="s">
        <v>70</v>
      </c>
      <c r="S3707"/>
      <c r="T3707"/>
      <c r="U3707" t="s">
        <v>3923</v>
      </c>
      <c r="V3707" t="s">
        <v>146</v>
      </c>
      <c r="W3707" s="98">
        <v>27450</v>
      </c>
      <c r="X3707">
        <v>38046.720000000001</v>
      </c>
      <c r="Z3707" s="3">
        <f t="shared" si="490"/>
        <v>122000</v>
      </c>
      <c r="AA3707" s="3">
        <f t="shared" si="491"/>
        <v>109800</v>
      </c>
      <c r="AB3707" s="3">
        <f t="shared" si="492"/>
        <v>120000</v>
      </c>
      <c r="AC3707">
        <f t="shared" si="493"/>
        <v>2000</v>
      </c>
      <c r="AD3707" t="str">
        <f>_xlfn.XLOOKUP(V3707,[2]Index!L:L,[2]Index!M:M)</f>
        <v>CN</v>
      </c>
      <c r="AE3707" s="3" t="s">
        <v>5821</v>
      </c>
      <c r="AF3707" t="s">
        <v>52</v>
      </c>
      <c r="AG3707" s="7" t="s">
        <v>53</v>
      </c>
      <c r="AH3707" t="s">
        <v>72</v>
      </c>
      <c r="AJ3707">
        <f>VLOOKUP(D3707,[3]Multipliers!$B:$AT,36)</f>
        <v>1.1591459896133871</v>
      </c>
      <c r="AK3707">
        <f>VLOOKUP(D3707,[3]Multipliers!$B:$AT,36)</f>
        <v>1.1591459896133871</v>
      </c>
      <c r="AL3707"/>
      <c r="AM3707">
        <f t="shared" si="494"/>
        <v>0</v>
      </c>
    </row>
    <row r="3708" spans="1:39">
      <c r="A3708" s="2" t="str">
        <f t="shared" si="488"/>
        <v>TAOWINE INDUSTRIAL CO., LTD.V68VFBP</v>
      </c>
      <c r="B3708" s="2" t="str">
        <f t="shared" si="489"/>
        <v>EQP,AE,VFBP,V53-V68,TAOWINE,RETROFIT KITRetrofit</v>
      </c>
      <c r="C3708" s="3" t="str">
        <f t="shared" si="495"/>
        <v>iphoneVFBPNew Buy</v>
      </c>
      <c r="D3708">
        <v>386297</v>
      </c>
      <c r="E3708" t="s">
        <v>1187</v>
      </c>
      <c r="F3708" t="s">
        <v>40</v>
      </c>
      <c r="G3708" t="s">
        <v>41</v>
      </c>
      <c r="H3708" t="s">
        <v>206</v>
      </c>
      <c r="I3708" t="s">
        <v>43</v>
      </c>
      <c r="J3708" t="s">
        <v>111</v>
      </c>
      <c r="K3708" t="s">
        <v>5035</v>
      </c>
      <c r="L3708" t="s">
        <v>3969</v>
      </c>
      <c r="M3708" t="s">
        <v>5036</v>
      </c>
      <c r="N3708" s="18">
        <v>30500</v>
      </c>
      <c r="O3708" s="98">
        <v>30000</v>
      </c>
      <c r="P3708">
        <v>2</v>
      </c>
      <c r="Q3708" t="s">
        <v>70</v>
      </c>
      <c r="S3708"/>
      <c r="T3708"/>
      <c r="U3708" t="s">
        <v>3923</v>
      </c>
      <c r="V3708" t="s">
        <v>146</v>
      </c>
      <c r="W3708" s="98">
        <v>27450</v>
      </c>
      <c r="X3708"/>
      <c r="Z3708" s="3">
        <f t="shared" si="490"/>
        <v>61000</v>
      </c>
      <c r="AA3708" s="3">
        <f t="shared" si="491"/>
        <v>54900</v>
      </c>
      <c r="AB3708" s="3">
        <f t="shared" si="492"/>
        <v>60000</v>
      </c>
      <c r="AC3708">
        <f t="shared" si="493"/>
        <v>1000</v>
      </c>
      <c r="AD3708" t="str">
        <f>_xlfn.XLOOKUP(V3708,[2]Index!L:L,[2]Index!M:M)</f>
        <v>CN</v>
      </c>
      <c r="AE3708" s="3" t="s">
        <v>5821</v>
      </c>
      <c r="AF3708" t="s">
        <v>52</v>
      </c>
      <c r="AG3708" s="7" t="s">
        <v>53</v>
      </c>
      <c r="AH3708" t="s">
        <v>72</v>
      </c>
      <c r="AJ3708">
        <f>VLOOKUP(D3708,[3]Multipliers!$B:$AT,36)</f>
        <v>0.90445497510954698</v>
      </c>
      <c r="AK3708">
        <f>VLOOKUP(D3708,[3]Multipliers!$B:$AT,36)</f>
        <v>0.90445497510954698</v>
      </c>
      <c r="AL3708"/>
      <c r="AM3708">
        <f t="shared" si="494"/>
        <v>0</v>
      </c>
    </row>
    <row r="3709" spans="1:39">
      <c r="A3709" s="2" t="str">
        <f t="shared" si="488"/>
        <v>BOZHON PRECISION INDUSTRY TECHNOLOGY CO., LTD.V64CHBS</v>
      </c>
      <c r="B3709" s="2" t="str">
        <f t="shared" si="489"/>
        <v>EQP,AE,CHBS BZ-R,D47-V64,BOZHON,RETROFIT KITRetrofit</v>
      </c>
      <c r="C3709" s="3" t="str">
        <f t="shared" si="495"/>
        <v>iphoneCHBSNew Buy</v>
      </c>
      <c r="D3709">
        <v>385774</v>
      </c>
      <c r="E3709" t="s">
        <v>423</v>
      </c>
      <c r="F3709" t="s">
        <v>40</v>
      </c>
      <c r="G3709" t="s">
        <v>41</v>
      </c>
      <c r="H3709" t="s">
        <v>65</v>
      </c>
      <c r="I3709" t="s">
        <v>43</v>
      </c>
      <c r="J3709" t="s">
        <v>181</v>
      </c>
      <c r="K3709" t="s">
        <v>5037</v>
      </c>
      <c r="L3709" t="s">
        <v>3929</v>
      </c>
      <c r="M3709" t="s">
        <v>5038</v>
      </c>
      <c r="N3709" s="18">
        <v>30483.68</v>
      </c>
      <c r="O3709" s="98">
        <v>27430</v>
      </c>
      <c r="P3709">
        <v>1</v>
      </c>
      <c r="Q3709" t="s">
        <v>48</v>
      </c>
      <c r="R3709">
        <v>9</v>
      </c>
      <c r="S3709"/>
      <c r="T3709" t="s">
        <v>3931</v>
      </c>
      <c r="U3709" t="s">
        <v>3923</v>
      </c>
      <c r="V3709" t="s">
        <v>71</v>
      </c>
      <c r="W3709" s="98">
        <v>27430</v>
      </c>
      <c r="X3709">
        <v>26000</v>
      </c>
      <c r="Z3709" s="3">
        <f t="shared" si="490"/>
        <v>30483.68</v>
      </c>
      <c r="AA3709" s="3">
        <f t="shared" si="491"/>
        <v>27430</v>
      </c>
      <c r="AB3709" s="3">
        <f t="shared" si="492"/>
        <v>27430</v>
      </c>
      <c r="AC3709">
        <f t="shared" si="493"/>
        <v>3053.6800000000003</v>
      </c>
      <c r="AD3709" t="str">
        <f>_xlfn.XLOOKUP(V3709,[2]Index!L:L,[2]Index!M:M)</f>
        <v>CN</v>
      </c>
      <c r="AE3709" s="3" t="s">
        <v>5821</v>
      </c>
      <c r="AF3709" t="s">
        <v>52</v>
      </c>
      <c r="AG3709" s="7" t="s">
        <v>53</v>
      </c>
      <c r="AH3709" t="s">
        <v>54</v>
      </c>
      <c r="AJ3709">
        <f>VLOOKUP(D3709,[3]Multipliers!$B:$AT,36)</f>
        <v>0.35467479995638368</v>
      </c>
      <c r="AK3709">
        <f>VLOOKUP(D3709,[3]Multipliers!$B:$AT,36)</f>
        <v>0.35467479995638368</v>
      </c>
      <c r="AM3709">
        <f t="shared" si="494"/>
        <v>0</v>
      </c>
    </row>
    <row r="3710" spans="1:39">
      <c r="A3710" s="2" t="str">
        <f t="shared" si="488"/>
        <v>TAOWINE INDUSTRIAL CO., LTD.V63SRSM</v>
      </c>
      <c r="B3710" s="2" t="str">
        <f t="shared" si="489"/>
        <v>EQP,AE,SRSM(RUMS),D93-V63,TAOWINE,RETROFIT KITRetrofit</v>
      </c>
      <c r="C3710" s="3" t="str">
        <f t="shared" si="495"/>
        <v>iphoneSRSMNew Buy</v>
      </c>
      <c r="D3710">
        <v>385544</v>
      </c>
      <c r="E3710" t="s">
        <v>1187</v>
      </c>
      <c r="F3710" t="s">
        <v>40</v>
      </c>
      <c r="G3710" t="s">
        <v>41</v>
      </c>
      <c r="H3710" t="s">
        <v>42</v>
      </c>
      <c r="I3710" t="s">
        <v>43</v>
      </c>
      <c r="J3710" t="s">
        <v>55</v>
      </c>
      <c r="K3710" t="s">
        <v>5039</v>
      </c>
      <c r="L3710" t="s">
        <v>5040</v>
      </c>
      <c r="M3710" t="s">
        <v>5041</v>
      </c>
      <c r="N3710" s="18">
        <v>29000</v>
      </c>
      <c r="O3710" s="98">
        <v>28000</v>
      </c>
      <c r="P3710">
        <v>1</v>
      </c>
      <c r="Q3710" t="s">
        <v>48</v>
      </c>
      <c r="S3710"/>
      <c r="T3710"/>
      <c r="U3710" t="s">
        <v>3923</v>
      </c>
      <c r="V3710" t="s">
        <v>3460</v>
      </c>
      <c r="W3710" s="98">
        <v>26100</v>
      </c>
      <c r="X3710">
        <v>29000</v>
      </c>
      <c r="Z3710" s="3">
        <f t="shared" si="490"/>
        <v>29000</v>
      </c>
      <c r="AA3710" s="3">
        <f t="shared" si="491"/>
        <v>26100</v>
      </c>
      <c r="AB3710" s="3">
        <f t="shared" si="492"/>
        <v>28000</v>
      </c>
      <c r="AC3710">
        <f t="shared" si="493"/>
        <v>1000</v>
      </c>
      <c r="AD3710" t="str">
        <f>_xlfn.XLOOKUP(V3710,[2]Index!L:L,[2]Index!M:M)</f>
        <v>CN</v>
      </c>
      <c r="AE3710" s="3" t="s">
        <v>5821</v>
      </c>
      <c r="AF3710" t="s">
        <v>52</v>
      </c>
      <c r="AG3710" s="7" t="s">
        <v>53</v>
      </c>
      <c r="AH3710" t="s">
        <v>54</v>
      </c>
      <c r="AJ3710">
        <f>VLOOKUP(D3710,[3]Multipliers!$B:$AT,36)</f>
        <v>1.3851029871286311</v>
      </c>
      <c r="AK3710">
        <f>VLOOKUP(D3710,[3]Multipliers!$B:$AT,36)</f>
        <v>1.3851029871286311</v>
      </c>
      <c r="AL3710"/>
      <c r="AM3710">
        <f t="shared" si="494"/>
        <v>0</v>
      </c>
    </row>
    <row r="3711" spans="1:39">
      <c r="A3711" s="2" t="str">
        <f t="shared" si="488"/>
        <v>TAOWINE INDUSTRIAL CO., LTD.V63VCBP</v>
      </c>
      <c r="B3711" s="2" t="str">
        <f t="shared" si="489"/>
        <v>EQP,AE,VCBP,V57-V63,TAOWINE,RETROFIT KITRetrofit</v>
      </c>
      <c r="C3711" s="3" t="str">
        <f t="shared" si="495"/>
        <v>iphoneVCBPNew Buy</v>
      </c>
      <c r="D3711">
        <v>385024</v>
      </c>
      <c r="E3711" t="s">
        <v>1187</v>
      </c>
      <c r="F3711" t="s">
        <v>40</v>
      </c>
      <c r="G3711" t="s">
        <v>41</v>
      </c>
      <c r="H3711" t="s">
        <v>42</v>
      </c>
      <c r="I3711" t="s">
        <v>43</v>
      </c>
      <c r="J3711" t="s">
        <v>80</v>
      </c>
      <c r="K3711" t="s">
        <v>5042</v>
      </c>
      <c r="L3711" t="s">
        <v>3945</v>
      </c>
      <c r="M3711" t="s">
        <v>5043</v>
      </c>
      <c r="N3711" s="18">
        <v>28800</v>
      </c>
      <c r="O3711" s="98">
        <v>28000</v>
      </c>
      <c r="P3711">
        <v>1</v>
      </c>
      <c r="Q3711" t="s">
        <v>70</v>
      </c>
      <c r="S3711"/>
      <c r="T3711"/>
      <c r="U3711" t="s">
        <v>3923</v>
      </c>
      <c r="V3711" t="s">
        <v>51</v>
      </c>
      <c r="W3711" s="98">
        <v>25920</v>
      </c>
      <c r="X3711">
        <v>28800</v>
      </c>
      <c r="Z3711" s="3">
        <f t="shared" si="490"/>
        <v>28800</v>
      </c>
      <c r="AA3711" s="3">
        <f t="shared" si="491"/>
        <v>25920</v>
      </c>
      <c r="AB3711" s="3">
        <f t="shared" si="492"/>
        <v>28000</v>
      </c>
      <c r="AC3711">
        <f t="shared" si="493"/>
        <v>800</v>
      </c>
      <c r="AD3711" t="e">
        <f>_xlfn.XLOOKUP(V3711,[2]Index!L:L,[2]Index!M:M)</f>
        <v>#N/A</v>
      </c>
      <c r="AE3711" s="3" t="s">
        <v>5821</v>
      </c>
      <c r="AF3711" t="s">
        <v>52</v>
      </c>
      <c r="AG3711" s="7" t="s">
        <v>53</v>
      </c>
      <c r="AH3711" t="s">
        <v>72</v>
      </c>
      <c r="AJ3711">
        <f>VLOOKUP(D3711,[3]Multipliers!$B:$AT,36)</f>
        <v>1.7821004621379164</v>
      </c>
      <c r="AK3711">
        <f>VLOOKUP(D3711,[3]Multipliers!$B:$AT,36)</f>
        <v>1.7821004621379164</v>
      </c>
      <c r="AL3711"/>
      <c r="AM3711">
        <f t="shared" si="494"/>
        <v>0</v>
      </c>
    </row>
    <row r="3712" spans="1:39">
      <c r="A3712" s="2" t="str">
        <f t="shared" si="488"/>
        <v>TAOWINE INDUSTRIAL CO., LTD.V63VCBP</v>
      </c>
      <c r="B3712" s="2" t="str">
        <f t="shared" si="489"/>
        <v>EQP,AE,VCBP,V53-V63,TAOWINE,RETROFIT KITRetrofit</v>
      </c>
      <c r="C3712" s="3" t="str">
        <f t="shared" si="495"/>
        <v>iphoneVCBPNew Buy</v>
      </c>
      <c r="D3712">
        <v>385022</v>
      </c>
      <c r="E3712" t="s">
        <v>1187</v>
      </c>
      <c r="F3712" t="s">
        <v>40</v>
      </c>
      <c r="G3712" t="s">
        <v>41</v>
      </c>
      <c r="H3712" t="s">
        <v>42</v>
      </c>
      <c r="I3712" t="s">
        <v>43</v>
      </c>
      <c r="J3712" t="s">
        <v>111</v>
      </c>
      <c r="K3712" t="s">
        <v>5044</v>
      </c>
      <c r="L3712" t="s">
        <v>3945</v>
      </c>
      <c r="M3712" t="s">
        <v>5045</v>
      </c>
      <c r="N3712" s="18">
        <v>28800</v>
      </c>
      <c r="O3712" s="98">
        <v>28000</v>
      </c>
      <c r="P3712">
        <v>4</v>
      </c>
      <c r="Q3712" t="s">
        <v>70</v>
      </c>
      <c r="S3712"/>
      <c r="T3712"/>
      <c r="U3712" t="s">
        <v>3923</v>
      </c>
      <c r="V3712" t="s">
        <v>51</v>
      </c>
      <c r="W3712" s="98">
        <v>25920</v>
      </c>
      <c r="X3712">
        <v>28800</v>
      </c>
      <c r="Z3712" s="3">
        <f t="shared" si="490"/>
        <v>115200</v>
      </c>
      <c r="AA3712" s="3">
        <f t="shared" si="491"/>
        <v>103680</v>
      </c>
      <c r="AB3712" s="3">
        <f t="shared" si="492"/>
        <v>112000</v>
      </c>
      <c r="AC3712">
        <f t="shared" si="493"/>
        <v>3200</v>
      </c>
      <c r="AD3712" t="e">
        <f>_xlfn.XLOOKUP(V3712,[2]Index!L:L,[2]Index!M:M)</f>
        <v>#N/A</v>
      </c>
      <c r="AE3712" s="3" t="s">
        <v>5821</v>
      </c>
      <c r="AF3712" t="s">
        <v>52</v>
      </c>
      <c r="AG3712" s="7" t="s">
        <v>53</v>
      </c>
      <c r="AH3712" t="s">
        <v>72</v>
      </c>
      <c r="AJ3712">
        <f>VLOOKUP(D3712,[3]Multipliers!$B:$AT,36)</f>
        <v>1.7821004621379164</v>
      </c>
      <c r="AK3712">
        <f>VLOOKUP(D3712,[3]Multipliers!$B:$AT,36)</f>
        <v>1.7821004621379164</v>
      </c>
      <c r="AL3712"/>
      <c r="AM3712">
        <f t="shared" si="494"/>
        <v>0</v>
      </c>
    </row>
    <row r="3713" spans="1:39">
      <c r="A3713" s="2" t="str">
        <f t="shared" si="488"/>
        <v>TAOWINE INDUSTRIAL CO., LTD.V63VCBP</v>
      </c>
      <c r="B3713" s="2" t="str">
        <f t="shared" si="489"/>
        <v>EQP,AE,VCBP,D93-V63,TAOWINE,RETROFIT KITRetrofit</v>
      </c>
      <c r="C3713" s="3" t="str">
        <f t="shared" si="495"/>
        <v>iphoneVCBPNew Buy</v>
      </c>
      <c r="D3713">
        <v>385021</v>
      </c>
      <c r="E3713" t="s">
        <v>1187</v>
      </c>
      <c r="F3713" t="s">
        <v>40</v>
      </c>
      <c r="G3713" t="s">
        <v>41</v>
      </c>
      <c r="H3713" t="s">
        <v>42</v>
      </c>
      <c r="I3713" t="s">
        <v>43</v>
      </c>
      <c r="J3713" t="s">
        <v>55</v>
      </c>
      <c r="K3713" t="s">
        <v>5046</v>
      </c>
      <c r="L3713" t="s">
        <v>3945</v>
      </c>
      <c r="M3713" t="s">
        <v>5047</v>
      </c>
      <c r="N3713" s="18">
        <v>28800</v>
      </c>
      <c r="O3713" s="98">
        <v>28000</v>
      </c>
      <c r="P3713">
        <v>3</v>
      </c>
      <c r="Q3713" t="s">
        <v>48</v>
      </c>
      <c r="S3713"/>
      <c r="T3713"/>
      <c r="U3713" t="s">
        <v>3923</v>
      </c>
      <c r="V3713" t="s">
        <v>51</v>
      </c>
      <c r="W3713" s="98">
        <v>25920</v>
      </c>
      <c r="X3713">
        <v>28800</v>
      </c>
      <c r="Z3713" s="3">
        <f t="shared" si="490"/>
        <v>86400</v>
      </c>
      <c r="AA3713" s="3">
        <f t="shared" si="491"/>
        <v>77760</v>
      </c>
      <c r="AB3713" s="3">
        <f t="shared" si="492"/>
        <v>84000</v>
      </c>
      <c r="AC3713">
        <f t="shared" si="493"/>
        <v>2400</v>
      </c>
      <c r="AD3713" t="e">
        <f>_xlfn.XLOOKUP(V3713,[2]Index!L:L,[2]Index!M:M)</f>
        <v>#N/A</v>
      </c>
      <c r="AE3713" s="3" t="s">
        <v>5821</v>
      </c>
      <c r="AF3713" t="s">
        <v>52</v>
      </c>
      <c r="AG3713" s="7" t="s">
        <v>53</v>
      </c>
      <c r="AH3713" t="s">
        <v>54</v>
      </c>
      <c r="AJ3713">
        <f>VLOOKUP(D3713,[3]Multipliers!$B:$AT,36)</f>
        <v>1.7821004621379164</v>
      </c>
      <c r="AK3713">
        <f>VLOOKUP(D3713,[3]Multipliers!$B:$AT,36)</f>
        <v>1.7821004621379164</v>
      </c>
      <c r="AL3713"/>
      <c r="AM3713">
        <f t="shared" si="494"/>
        <v>0</v>
      </c>
    </row>
    <row r="3714" spans="1:39">
      <c r="A3714" s="2" t="str">
        <f t="shared" ref="A3714:A3777" si="496">CONCATENATE(E3714,H3714,L3714)</f>
        <v>TAOWINE INDUSTRIAL CO., LTD.V64VCBP</v>
      </c>
      <c r="B3714" s="2" t="str">
        <f t="shared" ref="B3714:B3777" si="497">CONCATENATE(M3714,I3714)</f>
        <v>EQP,AE,VCBP,V57-V64,TAOWINE,RETROFIT KITRetrofit</v>
      </c>
      <c r="C3714" s="3" t="str">
        <f t="shared" si="495"/>
        <v>iphoneVCBPNew Buy</v>
      </c>
      <c r="D3714">
        <v>385293</v>
      </c>
      <c r="E3714" t="s">
        <v>1187</v>
      </c>
      <c r="F3714" t="s">
        <v>40</v>
      </c>
      <c r="G3714" t="s">
        <v>41</v>
      </c>
      <c r="H3714" t="s">
        <v>65</v>
      </c>
      <c r="I3714" t="s">
        <v>43</v>
      </c>
      <c r="J3714" t="s">
        <v>80</v>
      </c>
      <c r="K3714" t="s">
        <v>5048</v>
      </c>
      <c r="L3714" t="s">
        <v>3945</v>
      </c>
      <c r="M3714" t="s">
        <v>5049</v>
      </c>
      <c r="N3714" s="18">
        <v>28800</v>
      </c>
      <c r="O3714" s="98">
        <v>28000</v>
      </c>
      <c r="P3714">
        <v>2</v>
      </c>
      <c r="Q3714" t="s">
        <v>70</v>
      </c>
      <c r="S3714"/>
      <c r="T3714"/>
      <c r="U3714" t="s">
        <v>3923</v>
      </c>
      <c r="V3714" t="s">
        <v>71</v>
      </c>
      <c r="W3714" s="98">
        <v>25920</v>
      </c>
      <c r="X3714">
        <v>28800</v>
      </c>
      <c r="Z3714" s="3">
        <f t="shared" ref="Z3714:Z3777" si="498">IFERROR(N3714*P3714,0)</f>
        <v>57600</v>
      </c>
      <c r="AA3714" s="3">
        <f t="shared" ref="AA3714:AA3777" si="499">IFERROR(W3714*P3714,0)</f>
        <v>51840</v>
      </c>
      <c r="AB3714" s="3">
        <f t="shared" ref="AB3714:AB3777" si="500">IFERROR(O3714*P3714,0)</f>
        <v>56000</v>
      </c>
      <c r="AC3714">
        <f t="shared" ref="AC3714:AC3777" si="501">IF(AB3714=0,0,Z3714-AB3714)</f>
        <v>1600</v>
      </c>
      <c r="AD3714" t="str">
        <f>_xlfn.XLOOKUP(V3714,[2]Index!L:L,[2]Index!M:M)</f>
        <v>CN</v>
      </c>
      <c r="AE3714" s="3" t="s">
        <v>5821</v>
      </c>
      <c r="AF3714" t="s">
        <v>52</v>
      </c>
      <c r="AG3714" s="7" t="s">
        <v>53</v>
      </c>
      <c r="AH3714" t="s">
        <v>72</v>
      </c>
      <c r="AJ3714">
        <f>VLOOKUP(D3714,[3]Multipliers!$B:$AT,36)</f>
        <v>1.7555866337370192</v>
      </c>
      <c r="AK3714">
        <f>VLOOKUP(D3714,[3]Multipliers!$B:$AT,36)</f>
        <v>1.7555866337370192</v>
      </c>
      <c r="AL3714"/>
      <c r="AM3714">
        <f t="shared" ref="AM3714:AM3777" si="502">IF(AE3720="Retrofit",O3720/AL3720,0)</f>
        <v>0</v>
      </c>
    </row>
    <row r="3715" spans="1:39">
      <c r="A3715" s="2" t="str">
        <f t="shared" si="496"/>
        <v>TAOWINE INDUSTRIAL CO., LTD.V64VCBP</v>
      </c>
      <c r="B3715" s="2" t="str">
        <f t="shared" si="497"/>
        <v>EQP,AE,VCBP,V54-V64,TAOWINE,RETROFIT KITRetrofit</v>
      </c>
      <c r="C3715" s="3" t="str">
        <f t="shared" si="495"/>
        <v>iphoneVCBPNew Buy</v>
      </c>
      <c r="D3715">
        <v>385292</v>
      </c>
      <c r="E3715" t="s">
        <v>1187</v>
      </c>
      <c r="F3715" t="s">
        <v>40</v>
      </c>
      <c r="G3715" t="s">
        <v>41</v>
      </c>
      <c r="H3715" t="s">
        <v>65</v>
      </c>
      <c r="I3715" t="s">
        <v>43</v>
      </c>
      <c r="J3715" t="s">
        <v>66</v>
      </c>
      <c r="K3715" t="s">
        <v>5050</v>
      </c>
      <c r="L3715" t="s">
        <v>3945</v>
      </c>
      <c r="M3715" t="s">
        <v>5051</v>
      </c>
      <c r="N3715" s="18">
        <v>28800</v>
      </c>
      <c r="O3715" s="98">
        <v>28000</v>
      </c>
      <c r="P3715">
        <v>6</v>
      </c>
      <c r="Q3715" t="s">
        <v>70</v>
      </c>
      <c r="S3715"/>
      <c r="T3715"/>
      <c r="U3715" t="s">
        <v>3923</v>
      </c>
      <c r="V3715" t="s">
        <v>71</v>
      </c>
      <c r="W3715" s="98">
        <v>25920</v>
      </c>
      <c r="X3715">
        <v>28800</v>
      </c>
      <c r="Z3715" s="3">
        <f t="shared" si="498"/>
        <v>172800</v>
      </c>
      <c r="AA3715" s="3">
        <f t="shared" si="499"/>
        <v>155520</v>
      </c>
      <c r="AB3715" s="3">
        <f t="shared" si="500"/>
        <v>168000</v>
      </c>
      <c r="AC3715">
        <f t="shared" si="501"/>
        <v>4800</v>
      </c>
      <c r="AD3715" t="str">
        <f>_xlfn.XLOOKUP(V3715,[2]Index!L:L,[2]Index!M:M)</f>
        <v>CN</v>
      </c>
      <c r="AE3715" s="3" t="s">
        <v>5821</v>
      </c>
      <c r="AF3715" t="s">
        <v>52</v>
      </c>
      <c r="AG3715" s="7" t="s">
        <v>53</v>
      </c>
      <c r="AH3715" t="s">
        <v>72</v>
      </c>
      <c r="AJ3715">
        <f>VLOOKUP(D3715,[3]Multipliers!$B:$AT,36)</f>
        <v>1.7555866337370192</v>
      </c>
      <c r="AK3715">
        <f>VLOOKUP(D3715,[3]Multipliers!$B:$AT,36)</f>
        <v>1.7555866337370192</v>
      </c>
      <c r="AL3715"/>
      <c r="AM3715">
        <f t="shared" si="502"/>
        <v>0</v>
      </c>
    </row>
    <row r="3716" spans="1:39">
      <c r="A3716" s="2" t="str">
        <f t="shared" si="496"/>
        <v>TAOWINE INDUSTRIAL CO., LTD.V64VCBP</v>
      </c>
      <c r="B3716" s="2" t="str">
        <f t="shared" si="497"/>
        <v>EQP,AE,VCBP,D94-V64,TAOWINE,RETROFIT KITRetrofit</v>
      </c>
      <c r="C3716" s="3" t="str">
        <f t="shared" si="495"/>
        <v>iphoneVCBPNew Buy</v>
      </c>
      <c r="D3716">
        <v>385290</v>
      </c>
      <c r="E3716" t="s">
        <v>1187</v>
      </c>
      <c r="F3716" t="s">
        <v>40</v>
      </c>
      <c r="G3716" t="s">
        <v>41</v>
      </c>
      <c r="H3716" t="s">
        <v>65</v>
      </c>
      <c r="I3716" t="s">
        <v>43</v>
      </c>
      <c r="J3716" t="s">
        <v>44</v>
      </c>
      <c r="K3716" t="s">
        <v>5052</v>
      </c>
      <c r="L3716" t="s">
        <v>3945</v>
      </c>
      <c r="M3716" t="s">
        <v>5053</v>
      </c>
      <c r="N3716" s="18">
        <v>28800</v>
      </c>
      <c r="O3716" s="98">
        <v>28000</v>
      </c>
      <c r="P3716">
        <v>3</v>
      </c>
      <c r="Q3716" t="s">
        <v>48</v>
      </c>
      <c r="S3716"/>
      <c r="T3716"/>
      <c r="U3716" t="s">
        <v>3923</v>
      </c>
      <c r="V3716" t="s">
        <v>71</v>
      </c>
      <c r="W3716" s="98">
        <v>25920</v>
      </c>
      <c r="X3716">
        <v>28800</v>
      </c>
      <c r="Z3716" s="3">
        <f t="shared" si="498"/>
        <v>86400</v>
      </c>
      <c r="AA3716" s="3">
        <f t="shared" si="499"/>
        <v>77760</v>
      </c>
      <c r="AB3716" s="3">
        <f t="shared" si="500"/>
        <v>84000</v>
      </c>
      <c r="AC3716">
        <f t="shared" si="501"/>
        <v>2400</v>
      </c>
      <c r="AD3716" t="str">
        <f>_xlfn.XLOOKUP(V3716,[2]Index!L:L,[2]Index!M:M)</f>
        <v>CN</v>
      </c>
      <c r="AE3716" s="3" t="s">
        <v>5821</v>
      </c>
      <c r="AF3716" t="s">
        <v>52</v>
      </c>
      <c r="AG3716" s="7" t="s">
        <v>53</v>
      </c>
      <c r="AH3716" t="s">
        <v>54</v>
      </c>
      <c r="AJ3716">
        <f>VLOOKUP(D3716,[3]Multipliers!$B:$AT,36)</f>
        <v>1.7555866337370192</v>
      </c>
      <c r="AK3716">
        <f>VLOOKUP(D3716,[3]Multipliers!$B:$AT,36)</f>
        <v>1.7555866337370192</v>
      </c>
      <c r="AL3716"/>
      <c r="AM3716">
        <f t="shared" si="502"/>
        <v>0</v>
      </c>
    </row>
    <row r="3717" spans="1:39">
      <c r="A3717" s="2" t="str">
        <f t="shared" si="496"/>
        <v>TAOWINE INDUSTRIAL CO., LTD.V64VCBP</v>
      </c>
      <c r="B3717" s="2" t="str">
        <f t="shared" si="497"/>
        <v>EQP,AE,VCBP,V57-V64,TAOWINE,RETROFIT KITRetrofit</v>
      </c>
      <c r="C3717" s="3" t="str">
        <f t="shared" si="495"/>
        <v>iphoneVCBPNew Buy</v>
      </c>
      <c r="D3717">
        <v>385293</v>
      </c>
      <c r="E3717" t="s">
        <v>1187</v>
      </c>
      <c r="F3717" t="s">
        <v>40</v>
      </c>
      <c r="G3717" t="s">
        <v>41</v>
      </c>
      <c r="H3717" t="s">
        <v>65</v>
      </c>
      <c r="I3717" t="s">
        <v>43</v>
      </c>
      <c r="J3717" t="s">
        <v>80</v>
      </c>
      <c r="K3717" t="s">
        <v>5048</v>
      </c>
      <c r="L3717" t="s">
        <v>3945</v>
      </c>
      <c r="M3717" t="s">
        <v>5049</v>
      </c>
      <c r="N3717" s="18">
        <v>28800</v>
      </c>
      <c r="O3717" s="98">
        <v>28000</v>
      </c>
      <c r="P3717">
        <v>3</v>
      </c>
      <c r="Q3717" t="s">
        <v>70</v>
      </c>
      <c r="S3717"/>
      <c r="T3717"/>
      <c r="U3717" t="s">
        <v>3923</v>
      </c>
      <c r="V3717" t="s">
        <v>85</v>
      </c>
      <c r="W3717" s="98">
        <v>25920</v>
      </c>
      <c r="X3717">
        <v>28800</v>
      </c>
      <c r="Z3717" s="3">
        <f t="shared" si="498"/>
        <v>86400</v>
      </c>
      <c r="AA3717" s="3">
        <f t="shared" si="499"/>
        <v>77760</v>
      </c>
      <c r="AB3717" s="3">
        <f t="shared" si="500"/>
        <v>84000</v>
      </c>
      <c r="AC3717">
        <f t="shared" si="501"/>
        <v>2400</v>
      </c>
      <c r="AD3717" t="str">
        <f>_xlfn.XLOOKUP(V3717,[2]Index!L:L,[2]Index!M:M)</f>
        <v>CN</v>
      </c>
      <c r="AE3717" s="3" t="s">
        <v>5821</v>
      </c>
      <c r="AF3717" t="s">
        <v>52</v>
      </c>
      <c r="AG3717" s="7" t="s">
        <v>53</v>
      </c>
      <c r="AH3717" t="s">
        <v>72</v>
      </c>
      <c r="AJ3717">
        <f>VLOOKUP(D3717,[3]Multipliers!$B:$AT,36)</f>
        <v>1.7555866337370192</v>
      </c>
      <c r="AK3717">
        <f>VLOOKUP(D3717,[3]Multipliers!$B:$AT,36)</f>
        <v>1.7555866337370192</v>
      </c>
      <c r="AL3717"/>
      <c r="AM3717">
        <f t="shared" si="502"/>
        <v>0</v>
      </c>
    </row>
    <row r="3718" spans="1:39">
      <c r="A3718" s="2" t="str">
        <f t="shared" si="496"/>
        <v>TAOWINE INDUSTRIAL CO., LTD.V63VCBP</v>
      </c>
      <c r="B3718" s="2" t="str">
        <f t="shared" si="497"/>
        <v>EQP,AE,VCBP,V54-V63,TAOWINE,RETROFIT KITRetrofit</v>
      </c>
      <c r="C3718" s="3" t="str">
        <f t="shared" si="495"/>
        <v>iphoneVCBPNew Buy</v>
      </c>
      <c r="D3718">
        <v>385023</v>
      </c>
      <c r="E3718" t="s">
        <v>1187</v>
      </c>
      <c r="F3718" t="s">
        <v>40</v>
      </c>
      <c r="G3718" t="s">
        <v>41</v>
      </c>
      <c r="H3718" t="s">
        <v>42</v>
      </c>
      <c r="I3718" t="s">
        <v>43</v>
      </c>
      <c r="J3718" t="s">
        <v>66</v>
      </c>
      <c r="K3718" t="s">
        <v>5054</v>
      </c>
      <c r="L3718" t="s">
        <v>3945</v>
      </c>
      <c r="M3718" t="s">
        <v>5055</v>
      </c>
      <c r="N3718" s="18">
        <v>28800</v>
      </c>
      <c r="O3718" s="98">
        <v>28000</v>
      </c>
      <c r="P3718">
        <v>3</v>
      </c>
      <c r="Q3718" t="s">
        <v>70</v>
      </c>
      <c r="S3718"/>
      <c r="T3718"/>
      <c r="U3718" t="s">
        <v>3923</v>
      </c>
      <c r="V3718" t="s">
        <v>85</v>
      </c>
      <c r="W3718" s="98">
        <v>25920</v>
      </c>
      <c r="X3718">
        <v>28800</v>
      </c>
      <c r="Z3718" s="3">
        <f t="shared" si="498"/>
        <v>86400</v>
      </c>
      <c r="AA3718" s="3">
        <f t="shared" si="499"/>
        <v>77760</v>
      </c>
      <c r="AB3718" s="3">
        <f t="shared" si="500"/>
        <v>84000</v>
      </c>
      <c r="AC3718">
        <f t="shared" si="501"/>
        <v>2400</v>
      </c>
      <c r="AD3718" t="str">
        <f>_xlfn.XLOOKUP(V3718,[2]Index!L:L,[2]Index!M:M)</f>
        <v>CN</v>
      </c>
      <c r="AE3718" s="3" t="s">
        <v>5821</v>
      </c>
      <c r="AF3718" t="s">
        <v>52</v>
      </c>
      <c r="AG3718" s="7" t="s">
        <v>53</v>
      </c>
      <c r="AH3718" t="s">
        <v>72</v>
      </c>
      <c r="AJ3718">
        <f>VLOOKUP(D3718,[3]Multipliers!$B:$AT,36)</f>
        <v>1.7821004621379164</v>
      </c>
      <c r="AK3718">
        <f>VLOOKUP(D3718,[3]Multipliers!$B:$AT,36)</f>
        <v>1.7821004621379164</v>
      </c>
      <c r="AL3718"/>
      <c r="AM3718">
        <f t="shared" si="502"/>
        <v>0</v>
      </c>
    </row>
    <row r="3719" spans="1:39">
      <c r="A3719" s="2" t="str">
        <f t="shared" si="496"/>
        <v>TAOWINE INDUSTRIAL CO., LTD.V64VCBP</v>
      </c>
      <c r="B3719" s="2" t="str">
        <f t="shared" si="497"/>
        <v>EQP,AE,VCBP,V54-V64,TAOWINE,RETROFIT KITRetrofit</v>
      </c>
      <c r="C3719" s="3" t="str">
        <f t="shared" si="495"/>
        <v>iphoneVCBPNew Buy</v>
      </c>
      <c r="D3719">
        <v>385292</v>
      </c>
      <c r="E3719" t="s">
        <v>1187</v>
      </c>
      <c r="F3719" t="s">
        <v>40</v>
      </c>
      <c r="G3719" t="s">
        <v>41</v>
      </c>
      <c r="H3719" t="s">
        <v>65</v>
      </c>
      <c r="I3719" t="s">
        <v>43</v>
      </c>
      <c r="J3719" t="s">
        <v>66</v>
      </c>
      <c r="K3719" t="s">
        <v>5050</v>
      </c>
      <c r="L3719" t="s">
        <v>3945</v>
      </c>
      <c r="M3719" t="s">
        <v>5051</v>
      </c>
      <c r="N3719" s="18">
        <v>28800</v>
      </c>
      <c r="O3719" s="98">
        <v>28000</v>
      </c>
      <c r="P3719">
        <v>3</v>
      </c>
      <c r="Q3719" t="s">
        <v>70</v>
      </c>
      <c r="S3719"/>
      <c r="T3719"/>
      <c r="U3719" t="s">
        <v>3923</v>
      </c>
      <c r="V3719" t="s">
        <v>85</v>
      </c>
      <c r="W3719" s="98">
        <v>25920</v>
      </c>
      <c r="X3719">
        <v>28800</v>
      </c>
      <c r="Z3719" s="3">
        <f t="shared" si="498"/>
        <v>86400</v>
      </c>
      <c r="AA3719" s="3">
        <f t="shared" si="499"/>
        <v>77760</v>
      </c>
      <c r="AB3719" s="3">
        <f t="shared" si="500"/>
        <v>84000</v>
      </c>
      <c r="AC3719">
        <f t="shared" si="501"/>
        <v>2400</v>
      </c>
      <c r="AD3719" t="str">
        <f>_xlfn.XLOOKUP(V3719,[2]Index!L:L,[2]Index!M:M)</f>
        <v>CN</v>
      </c>
      <c r="AE3719" s="3" t="s">
        <v>5821</v>
      </c>
      <c r="AF3719" t="s">
        <v>52</v>
      </c>
      <c r="AG3719" s="7" t="s">
        <v>53</v>
      </c>
      <c r="AH3719" t="s">
        <v>72</v>
      </c>
      <c r="AJ3719">
        <f>VLOOKUP(D3719,[3]Multipliers!$B:$AT,36)</f>
        <v>1.7555866337370192</v>
      </c>
      <c r="AK3719">
        <f>VLOOKUP(D3719,[3]Multipliers!$B:$AT,36)</f>
        <v>1.7555866337370192</v>
      </c>
      <c r="AL3719"/>
      <c r="AM3719">
        <f t="shared" si="502"/>
        <v>0</v>
      </c>
    </row>
    <row r="3720" spans="1:39">
      <c r="A3720" s="2" t="str">
        <f t="shared" si="496"/>
        <v>TAOWINE INDUSTRIAL CO., LTD.V63VCBP</v>
      </c>
      <c r="B3720" s="2" t="str">
        <f t="shared" si="497"/>
        <v>EQP,AE,VCBP,V53-V63,TAOWINE,RETROFIT KITRetrofit</v>
      </c>
      <c r="C3720" s="3" t="str">
        <f t="shared" si="495"/>
        <v>iphoneVCBPNew Buy</v>
      </c>
      <c r="D3720">
        <v>385022</v>
      </c>
      <c r="E3720" t="s">
        <v>1187</v>
      </c>
      <c r="F3720" t="s">
        <v>40</v>
      </c>
      <c r="G3720" t="s">
        <v>41</v>
      </c>
      <c r="H3720" t="s">
        <v>42</v>
      </c>
      <c r="I3720" t="s">
        <v>43</v>
      </c>
      <c r="J3720" t="s">
        <v>111</v>
      </c>
      <c r="K3720" t="s">
        <v>5044</v>
      </c>
      <c r="L3720" t="s">
        <v>3945</v>
      </c>
      <c r="M3720" t="s">
        <v>5045</v>
      </c>
      <c r="N3720" s="18">
        <v>28800</v>
      </c>
      <c r="O3720" s="98">
        <v>28000</v>
      </c>
      <c r="P3720">
        <v>3</v>
      </c>
      <c r="Q3720" t="s">
        <v>70</v>
      </c>
      <c r="S3720"/>
      <c r="T3720"/>
      <c r="U3720" t="s">
        <v>3923</v>
      </c>
      <c r="V3720" t="s">
        <v>85</v>
      </c>
      <c r="W3720" s="98">
        <v>25920</v>
      </c>
      <c r="X3720">
        <v>28800</v>
      </c>
      <c r="Z3720" s="3">
        <f t="shared" si="498"/>
        <v>86400</v>
      </c>
      <c r="AA3720" s="3">
        <f t="shared" si="499"/>
        <v>77760</v>
      </c>
      <c r="AB3720" s="3">
        <f t="shared" si="500"/>
        <v>84000</v>
      </c>
      <c r="AC3720">
        <f t="shared" si="501"/>
        <v>2400</v>
      </c>
      <c r="AD3720" t="str">
        <f>_xlfn.XLOOKUP(V3720,[2]Index!L:L,[2]Index!M:M)</f>
        <v>CN</v>
      </c>
      <c r="AE3720" s="3" t="s">
        <v>5821</v>
      </c>
      <c r="AF3720" t="s">
        <v>52</v>
      </c>
      <c r="AG3720" s="7" t="s">
        <v>53</v>
      </c>
      <c r="AH3720" t="s">
        <v>72</v>
      </c>
      <c r="AJ3720">
        <f>VLOOKUP(D3720,[3]Multipliers!$B:$AT,36)</f>
        <v>1.7821004621379164</v>
      </c>
      <c r="AK3720">
        <f>VLOOKUP(D3720,[3]Multipliers!$B:$AT,36)</f>
        <v>1.7821004621379164</v>
      </c>
      <c r="AL3720"/>
      <c r="AM3720">
        <f t="shared" si="502"/>
        <v>0</v>
      </c>
    </row>
    <row r="3721" spans="1:39">
      <c r="A3721" s="2" t="str">
        <f t="shared" si="496"/>
        <v>TAOWINE INDUSTRIAL CO., LTD.V64VCBP</v>
      </c>
      <c r="B3721" s="2" t="str">
        <f t="shared" si="497"/>
        <v>EQP,AE,VCBP,V53-V64,TAOWINE,RETROFIT KITRetrofit</v>
      </c>
      <c r="C3721" s="3" t="str">
        <f t="shared" si="495"/>
        <v>iphoneVCBPNew Buy</v>
      </c>
      <c r="D3721">
        <v>385291</v>
      </c>
      <c r="E3721" t="s">
        <v>1187</v>
      </c>
      <c r="F3721" t="s">
        <v>40</v>
      </c>
      <c r="G3721" t="s">
        <v>41</v>
      </c>
      <c r="H3721" t="s">
        <v>65</v>
      </c>
      <c r="I3721" t="s">
        <v>43</v>
      </c>
      <c r="J3721" t="s">
        <v>111</v>
      </c>
      <c r="K3721" t="s">
        <v>5056</v>
      </c>
      <c r="L3721" t="s">
        <v>3945</v>
      </c>
      <c r="M3721" t="s">
        <v>5057</v>
      </c>
      <c r="N3721" s="18">
        <v>28800</v>
      </c>
      <c r="O3721" s="98">
        <v>28000</v>
      </c>
      <c r="P3721">
        <v>1</v>
      </c>
      <c r="Q3721" t="s">
        <v>70</v>
      </c>
      <c r="S3721"/>
      <c r="T3721"/>
      <c r="U3721" t="s">
        <v>3923</v>
      </c>
      <c r="V3721" t="s">
        <v>85</v>
      </c>
      <c r="W3721" s="98">
        <v>25920</v>
      </c>
      <c r="X3721">
        <v>28800</v>
      </c>
      <c r="Z3721" s="3">
        <f t="shared" si="498"/>
        <v>28800</v>
      </c>
      <c r="AA3721" s="3">
        <f t="shared" si="499"/>
        <v>25920</v>
      </c>
      <c r="AB3721" s="3">
        <f t="shared" si="500"/>
        <v>28000</v>
      </c>
      <c r="AC3721">
        <f t="shared" si="501"/>
        <v>800</v>
      </c>
      <c r="AD3721" t="str">
        <f>_xlfn.XLOOKUP(V3721,[2]Index!L:L,[2]Index!M:M)</f>
        <v>CN</v>
      </c>
      <c r="AE3721" s="3" t="s">
        <v>5821</v>
      </c>
      <c r="AF3721" t="s">
        <v>52</v>
      </c>
      <c r="AG3721" s="7" t="s">
        <v>53</v>
      </c>
      <c r="AH3721" t="s">
        <v>72</v>
      </c>
      <c r="AJ3721">
        <f>VLOOKUP(D3721,[3]Multipliers!$B:$AT,36)</f>
        <v>1.7555866337370192</v>
      </c>
      <c r="AK3721">
        <f>VLOOKUP(D3721,[3]Multipliers!$B:$AT,36)</f>
        <v>1.7555866337370192</v>
      </c>
      <c r="AL3721"/>
      <c r="AM3721">
        <f t="shared" si="502"/>
        <v>0</v>
      </c>
    </row>
    <row r="3722" spans="1:39">
      <c r="A3722" s="2" t="str">
        <f t="shared" si="496"/>
        <v>TAOWINE INDUSTRIAL CO., LTD.V64VCBP</v>
      </c>
      <c r="B3722" s="2" t="str">
        <f t="shared" si="497"/>
        <v>EQP,AE,VCBP,D94-V64,TAOWINE,RETROFIT KITRetrofit</v>
      </c>
      <c r="C3722" s="3" t="str">
        <f t="shared" si="495"/>
        <v>iphoneVCBPNew Buy</v>
      </c>
      <c r="D3722">
        <v>385290</v>
      </c>
      <c r="E3722" t="s">
        <v>1187</v>
      </c>
      <c r="F3722" t="s">
        <v>40</v>
      </c>
      <c r="G3722" t="s">
        <v>41</v>
      </c>
      <c r="H3722" t="s">
        <v>65</v>
      </c>
      <c r="I3722" t="s">
        <v>43</v>
      </c>
      <c r="J3722" t="s">
        <v>44</v>
      </c>
      <c r="K3722" t="s">
        <v>5052</v>
      </c>
      <c r="L3722" t="s">
        <v>3945</v>
      </c>
      <c r="M3722" t="s">
        <v>5053</v>
      </c>
      <c r="N3722" s="18">
        <v>28800</v>
      </c>
      <c r="O3722" s="98">
        <v>28000</v>
      </c>
      <c r="P3722">
        <v>1</v>
      </c>
      <c r="Q3722" t="s">
        <v>48</v>
      </c>
      <c r="S3722"/>
      <c r="T3722"/>
      <c r="U3722" t="s">
        <v>3923</v>
      </c>
      <c r="V3722" t="s">
        <v>85</v>
      </c>
      <c r="W3722" s="98">
        <v>25920</v>
      </c>
      <c r="X3722">
        <v>28800</v>
      </c>
      <c r="Z3722" s="3">
        <f t="shared" si="498"/>
        <v>28800</v>
      </c>
      <c r="AA3722" s="3">
        <f t="shared" si="499"/>
        <v>25920</v>
      </c>
      <c r="AB3722" s="3">
        <f t="shared" si="500"/>
        <v>28000</v>
      </c>
      <c r="AC3722">
        <f t="shared" si="501"/>
        <v>800</v>
      </c>
      <c r="AD3722" t="str">
        <f>_xlfn.XLOOKUP(V3722,[2]Index!L:L,[2]Index!M:M)</f>
        <v>CN</v>
      </c>
      <c r="AE3722" s="3" t="s">
        <v>5821</v>
      </c>
      <c r="AF3722" t="s">
        <v>52</v>
      </c>
      <c r="AG3722" s="7" t="s">
        <v>53</v>
      </c>
      <c r="AH3722" t="s">
        <v>54</v>
      </c>
      <c r="AJ3722">
        <f>VLOOKUP(D3722,[3]Multipliers!$B:$AT,36)</f>
        <v>1.7555866337370192</v>
      </c>
      <c r="AK3722">
        <f>VLOOKUP(D3722,[3]Multipliers!$B:$AT,36)</f>
        <v>1.7555866337370192</v>
      </c>
      <c r="AL3722"/>
      <c r="AM3722">
        <f t="shared" si="502"/>
        <v>0</v>
      </c>
    </row>
    <row r="3723" spans="1:39">
      <c r="A3723" s="2" t="str">
        <f t="shared" si="496"/>
        <v>TAOWINE INDUSTRIAL CO., LTD.V63VCBP</v>
      </c>
      <c r="B3723" s="2" t="str">
        <f t="shared" si="497"/>
        <v>EQP,AE,VCBP,V53-V63,TAOWINE,RETROFIT KITRetrofit</v>
      </c>
      <c r="C3723" s="3" t="str">
        <f t="shared" si="495"/>
        <v>iphoneVCBPNew Buy</v>
      </c>
      <c r="D3723">
        <v>385022</v>
      </c>
      <c r="E3723" t="s">
        <v>1187</v>
      </c>
      <c r="F3723" t="s">
        <v>40</v>
      </c>
      <c r="G3723" t="s">
        <v>41</v>
      </c>
      <c r="H3723" t="s">
        <v>42</v>
      </c>
      <c r="I3723" t="s">
        <v>43</v>
      </c>
      <c r="J3723" t="s">
        <v>111</v>
      </c>
      <c r="K3723" t="s">
        <v>5044</v>
      </c>
      <c r="L3723" t="s">
        <v>3945</v>
      </c>
      <c r="M3723" t="s">
        <v>5045</v>
      </c>
      <c r="N3723" s="18">
        <v>28800</v>
      </c>
      <c r="O3723" s="98">
        <v>28000</v>
      </c>
      <c r="P3723">
        <v>2</v>
      </c>
      <c r="Q3723" t="s">
        <v>70</v>
      </c>
      <c r="S3723"/>
      <c r="T3723"/>
      <c r="U3723" t="s">
        <v>3923</v>
      </c>
      <c r="V3723" t="s">
        <v>146</v>
      </c>
      <c r="W3723" s="98">
        <v>25920</v>
      </c>
      <c r="X3723">
        <v>28800</v>
      </c>
      <c r="Z3723" s="3">
        <f t="shared" si="498"/>
        <v>57600</v>
      </c>
      <c r="AA3723" s="3">
        <f t="shared" si="499"/>
        <v>51840</v>
      </c>
      <c r="AB3723" s="3">
        <f t="shared" si="500"/>
        <v>56000</v>
      </c>
      <c r="AC3723">
        <f t="shared" si="501"/>
        <v>1600</v>
      </c>
      <c r="AD3723" t="str">
        <f>_xlfn.XLOOKUP(V3723,[2]Index!L:L,[2]Index!M:M)</f>
        <v>CN</v>
      </c>
      <c r="AE3723" s="3" t="s">
        <v>5821</v>
      </c>
      <c r="AF3723" t="s">
        <v>52</v>
      </c>
      <c r="AG3723" s="7" t="s">
        <v>53</v>
      </c>
      <c r="AH3723" t="s">
        <v>72</v>
      </c>
      <c r="AJ3723">
        <f>VLOOKUP(D3723,[3]Multipliers!$B:$AT,36)</f>
        <v>1.7821004621379164</v>
      </c>
      <c r="AK3723">
        <f>VLOOKUP(D3723,[3]Multipliers!$B:$AT,36)</f>
        <v>1.7821004621379164</v>
      </c>
      <c r="AL3723"/>
      <c r="AM3723">
        <f t="shared" si="502"/>
        <v>0</v>
      </c>
    </row>
    <row r="3724" spans="1:39">
      <c r="A3724" s="2" t="str">
        <f t="shared" si="496"/>
        <v>BOZHON PRECISION INDUSTRY TECHNOLOGY CO., LTD.V64CHBS</v>
      </c>
      <c r="B3724" s="2" t="str">
        <f t="shared" si="497"/>
        <v>EQP,AE,CHBS BZ-R,V57-V64,BOZHON,RETROFIT KITRetrofit</v>
      </c>
      <c r="C3724" s="3" t="str">
        <f t="shared" si="495"/>
        <v>iphoneCHBSNew Buy</v>
      </c>
      <c r="D3724" s="2">
        <v>385778</v>
      </c>
      <c r="E3724" s="2" t="s">
        <v>423</v>
      </c>
      <c r="F3724" s="2" t="s">
        <v>40</v>
      </c>
      <c r="G3724" s="2" t="s">
        <v>41</v>
      </c>
      <c r="H3724" s="2" t="s">
        <v>65</v>
      </c>
      <c r="I3724" s="2" t="s">
        <v>43</v>
      </c>
      <c r="J3724" s="2" t="s">
        <v>80</v>
      </c>
      <c r="K3724" s="2" t="s">
        <v>5058</v>
      </c>
      <c r="L3724" s="2" t="s">
        <v>3929</v>
      </c>
      <c r="M3724" s="2" t="s">
        <v>5059</v>
      </c>
      <c r="N3724" s="13">
        <v>25983.15</v>
      </c>
      <c r="O3724" s="2">
        <v>23380</v>
      </c>
      <c r="P3724" s="23">
        <v>3</v>
      </c>
      <c r="Q3724" s="2" t="s">
        <v>70</v>
      </c>
      <c r="R3724" s="2">
        <v>9</v>
      </c>
      <c r="S3724" s="2"/>
      <c r="T3724" s="2" t="s">
        <v>3931</v>
      </c>
      <c r="U3724" s="2" t="s">
        <v>3923</v>
      </c>
      <c r="V3724" s="2" t="s">
        <v>71</v>
      </c>
      <c r="W3724" s="23">
        <v>23380</v>
      </c>
      <c r="X3724" s="2">
        <v>25000</v>
      </c>
      <c r="Y3724" s="2"/>
      <c r="Z3724" s="3">
        <f t="shared" si="498"/>
        <v>77949.450000000012</v>
      </c>
      <c r="AA3724" s="3">
        <f t="shared" si="499"/>
        <v>70140</v>
      </c>
      <c r="AB3724" s="3">
        <f t="shared" si="500"/>
        <v>70140</v>
      </c>
      <c r="AC3724">
        <f t="shared" si="501"/>
        <v>7809.4500000000116</v>
      </c>
      <c r="AD3724" t="str">
        <f>_xlfn.XLOOKUP(V3724,[2]Index!L:L,[2]Index!M:M)</f>
        <v>CN</v>
      </c>
      <c r="AE3724" s="3" t="s">
        <v>5821</v>
      </c>
      <c r="AF3724" t="s">
        <v>52</v>
      </c>
      <c r="AG3724" s="10" t="s">
        <v>53</v>
      </c>
      <c r="AH3724" t="s">
        <v>72</v>
      </c>
      <c r="AJ3724">
        <f>VLOOKUP(D3724,[3]Multipliers!$B:$AT,36)</f>
        <v>0.35467479995638368</v>
      </c>
      <c r="AK3724">
        <f>VLOOKUP(D3724,[3]Multipliers!$B:$AT,36)</f>
        <v>0.35467479995638368</v>
      </c>
      <c r="AM3724">
        <f t="shared" si="502"/>
        <v>0</v>
      </c>
    </row>
    <row r="3725" spans="1:39">
      <c r="A3725" s="2" t="str">
        <f t="shared" si="496"/>
        <v>BOZHON PRECISION INDUSTRY TECHNOLOGY CO., LTD.V64CHBS</v>
      </c>
      <c r="B3725" s="2" t="str">
        <f t="shared" si="497"/>
        <v>EQP,AE,CHBS BZ-R,V54-V64,BOZHON,RETROFIT KITRetrofit</v>
      </c>
      <c r="C3725" s="3" t="str">
        <f t="shared" si="495"/>
        <v>iphoneCHBSNew Buy</v>
      </c>
      <c r="D3725" s="82">
        <v>385777</v>
      </c>
      <c r="E3725" s="82" t="s">
        <v>423</v>
      </c>
      <c r="F3725" s="82" t="s">
        <v>40</v>
      </c>
      <c r="G3725" s="82" t="s">
        <v>41</v>
      </c>
      <c r="H3725" s="82" t="s">
        <v>65</v>
      </c>
      <c r="I3725" s="82" t="s">
        <v>43</v>
      </c>
      <c r="J3725" s="82" t="s">
        <v>66</v>
      </c>
      <c r="K3725" s="82" t="s">
        <v>5060</v>
      </c>
      <c r="L3725" s="82" t="s">
        <v>3929</v>
      </c>
      <c r="M3725" s="82" t="s">
        <v>5061</v>
      </c>
      <c r="N3725" s="16">
        <v>25983.15</v>
      </c>
      <c r="O3725" s="26">
        <v>23380</v>
      </c>
      <c r="P3725" s="82">
        <v>4</v>
      </c>
      <c r="Q3725" s="82" t="s">
        <v>70</v>
      </c>
      <c r="R3725" s="82">
        <v>9</v>
      </c>
      <c r="S3725" s="82"/>
      <c r="T3725" s="82" t="s">
        <v>3931</v>
      </c>
      <c r="U3725" s="82" t="s">
        <v>3923</v>
      </c>
      <c r="V3725" s="82" t="s">
        <v>71</v>
      </c>
      <c r="W3725" s="83">
        <v>23380</v>
      </c>
      <c r="X3725" s="83">
        <v>25000</v>
      </c>
      <c r="Y3725" s="83"/>
      <c r="Z3725" s="3">
        <f t="shared" si="498"/>
        <v>103932.6</v>
      </c>
      <c r="AA3725" s="3">
        <f t="shared" si="499"/>
        <v>93520</v>
      </c>
      <c r="AB3725" s="3">
        <f t="shared" si="500"/>
        <v>93520</v>
      </c>
      <c r="AC3725">
        <f t="shared" si="501"/>
        <v>10412.600000000006</v>
      </c>
      <c r="AD3725" t="str">
        <f>_xlfn.XLOOKUP(V3725,[2]Index!L:L,[2]Index!M:M)</f>
        <v>CN</v>
      </c>
      <c r="AE3725" s="3" t="s">
        <v>5821</v>
      </c>
      <c r="AF3725" t="s">
        <v>52</v>
      </c>
      <c r="AG3725" s="7" t="s">
        <v>53</v>
      </c>
      <c r="AH3725" t="s">
        <v>72</v>
      </c>
      <c r="AJ3725">
        <f>VLOOKUP(D3725,[3]Multipliers!$B:$AT,36)</f>
        <v>0.35467479995638368</v>
      </c>
      <c r="AK3725">
        <f>VLOOKUP(D3725,[3]Multipliers!$B:$AT,36)</f>
        <v>0.35467479995638368</v>
      </c>
      <c r="AM3725">
        <f t="shared" si="502"/>
        <v>0</v>
      </c>
    </row>
    <row r="3726" spans="1:39">
      <c r="A3726" s="2" t="str">
        <f t="shared" si="496"/>
        <v>BOZHON PRECISION INDUSTRY TECHNOLOGY CO., LTD.V63CHBS</v>
      </c>
      <c r="B3726" s="2" t="str">
        <f t="shared" si="497"/>
        <v>EQP,AE,CHBS BZ-R,V53-V63,BOZHON,RETROFIT KITRetrofit</v>
      </c>
      <c r="C3726" s="3" t="str">
        <f t="shared" si="495"/>
        <v>iphoneCHBSNew Buy</v>
      </c>
      <c r="D3726" s="82">
        <v>385512</v>
      </c>
      <c r="E3726" s="82" t="s">
        <v>423</v>
      </c>
      <c r="F3726" s="82" t="s">
        <v>40</v>
      </c>
      <c r="G3726" s="82" t="s">
        <v>41</v>
      </c>
      <c r="H3726" s="82" t="s">
        <v>42</v>
      </c>
      <c r="I3726" s="82" t="s">
        <v>43</v>
      </c>
      <c r="J3726" s="82" t="s">
        <v>111</v>
      </c>
      <c r="K3726" s="82" t="s">
        <v>5062</v>
      </c>
      <c r="L3726" s="82" t="s">
        <v>3929</v>
      </c>
      <c r="M3726" s="82" t="s">
        <v>5063</v>
      </c>
      <c r="N3726" s="16">
        <v>25983.15</v>
      </c>
      <c r="O3726" s="26">
        <v>23380</v>
      </c>
      <c r="P3726" s="82">
        <v>4</v>
      </c>
      <c r="Q3726" s="82" t="s">
        <v>70</v>
      </c>
      <c r="R3726" s="82">
        <v>9</v>
      </c>
      <c r="S3726" s="82"/>
      <c r="T3726" s="82" t="s">
        <v>3931</v>
      </c>
      <c r="U3726" s="82" t="s">
        <v>3923</v>
      </c>
      <c r="V3726" s="82" t="s">
        <v>3460</v>
      </c>
      <c r="W3726" s="83">
        <v>23380</v>
      </c>
      <c r="X3726" s="83">
        <v>25000</v>
      </c>
      <c r="Y3726" s="83"/>
      <c r="Z3726" s="3">
        <f t="shared" si="498"/>
        <v>103932.6</v>
      </c>
      <c r="AA3726" s="3">
        <f t="shared" si="499"/>
        <v>93520</v>
      </c>
      <c r="AB3726" s="3">
        <f t="shared" si="500"/>
        <v>93520</v>
      </c>
      <c r="AC3726">
        <f t="shared" si="501"/>
        <v>10412.600000000006</v>
      </c>
      <c r="AD3726" t="str">
        <f>_xlfn.XLOOKUP(V3726,[2]Index!L:L,[2]Index!M:M)</f>
        <v>CN</v>
      </c>
      <c r="AE3726" s="3" t="s">
        <v>5821</v>
      </c>
      <c r="AF3726" t="s">
        <v>52</v>
      </c>
      <c r="AG3726" s="7" t="s">
        <v>53</v>
      </c>
      <c r="AH3726" t="s">
        <v>72</v>
      </c>
      <c r="AJ3726">
        <f>VLOOKUP(D3726,[3]Multipliers!$B:$AT,36)</f>
        <v>1</v>
      </c>
      <c r="AK3726">
        <f>VLOOKUP(D3726,[3]Multipliers!$B:$AT,36)</f>
        <v>1</v>
      </c>
      <c r="AM3726">
        <f t="shared" si="502"/>
        <v>0</v>
      </c>
    </row>
    <row r="3727" spans="1:39">
      <c r="A3727" s="2" t="str">
        <f t="shared" si="496"/>
        <v>BOZHON PRECISION INDUSTRY TECHNOLOGY CO., LTD.V68CHBS</v>
      </c>
      <c r="B3727" s="2" t="str">
        <f t="shared" si="497"/>
        <v>EQP,AE,CHBS BZ-R,V57-V68,BOZHON,RETROFIT KITRetrofit</v>
      </c>
      <c r="C3727" s="3" t="str">
        <f t="shared" si="495"/>
        <v>iphoneCHBSNew Buy</v>
      </c>
      <c r="D3727" s="82">
        <v>386207</v>
      </c>
      <c r="E3727" s="82" t="s">
        <v>423</v>
      </c>
      <c r="F3727" s="82" t="s">
        <v>40</v>
      </c>
      <c r="G3727" s="82" t="s">
        <v>41</v>
      </c>
      <c r="H3727" s="82" t="s">
        <v>206</v>
      </c>
      <c r="I3727" s="82" t="s">
        <v>43</v>
      </c>
      <c r="J3727" s="82" t="s">
        <v>80</v>
      </c>
      <c r="K3727" s="82" t="s">
        <v>5064</v>
      </c>
      <c r="L3727" s="82" t="s">
        <v>3929</v>
      </c>
      <c r="M3727" s="82" t="s">
        <v>5065</v>
      </c>
      <c r="N3727" s="16">
        <v>25983.15</v>
      </c>
      <c r="O3727" s="26">
        <v>23380</v>
      </c>
      <c r="P3727" s="82">
        <v>1</v>
      </c>
      <c r="Q3727" s="82" t="s">
        <v>70</v>
      </c>
      <c r="R3727" s="82">
        <v>9</v>
      </c>
      <c r="S3727" s="82"/>
      <c r="T3727" s="82"/>
      <c r="U3727" s="82" t="s">
        <v>3923</v>
      </c>
      <c r="V3727" s="82" t="s">
        <v>85</v>
      </c>
      <c r="W3727" s="83">
        <v>23380</v>
      </c>
      <c r="X3727" s="83">
        <v>25000</v>
      </c>
      <c r="Y3727" s="83"/>
      <c r="Z3727" s="3">
        <f t="shared" si="498"/>
        <v>25983.15</v>
      </c>
      <c r="AA3727" s="3">
        <f t="shared" si="499"/>
        <v>23380</v>
      </c>
      <c r="AB3727" s="3">
        <f t="shared" si="500"/>
        <v>23380</v>
      </c>
      <c r="AC3727">
        <f t="shared" si="501"/>
        <v>2603.1500000000015</v>
      </c>
      <c r="AD3727" t="str">
        <f>_xlfn.XLOOKUP(V3727,[2]Index!L:L,[2]Index!M:M)</f>
        <v>CN</v>
      </c>
      <c r="AE3727" s="3" t="s">
        <v>5821</v>
      </c>
      <c r="AF3727" t="s">
        <v>52</v>
      </c>
      <c r="AG3727" s="7" t="s">
        <v>53</v>
      </c>
      <c r="AH3727" t="s">
        <v>72</v>
      </c>
      <c r="AJ3727">
        <f>VLOOKUP(D3727,[3]Multipliers!$B:$AT,36)</f>
        <v>0.92086562353319612</v>
      </c>
      <c r="AK3727">
        <f>VLOOKUP(D3727,[3]Multipliers!$B:$AT,36)</f>
        <v>0.92086562353319612</v>
      </c>
      <c r="AM3727">
        <f t="shared" si="502"/>
        <v>0</v>
      </c>
    </row>
    <row r="3728" spans="1:39">
      <c r="A3728" s="2" t="str">
        <f t="shared" si="496"/>
        <v>BOZHON PRECISION INDUSTRY TECHNOLOGY CO., LTD.V64CHBS</v>
      </c>
      <c r="B3728" s="2" t="str">
        <f t="shared" si="497"/>
        <v>EQP,AE,CHBS BZ-R,V54-V64,BOZHON,RETROFIT KITRetrofit</v>
      </c>
      <c r="C3728" s="3" t="str">
        <f t="shared" si="495"/>
        <v>iphoneCHBSNew Buy</v>
      </c>
      <c r="D3728" s="82">
        <v>385777</v>
      </c>
      <c r="E3728" s="82" t="s">
        <v>423</v>
      </c>
      <c r="F3728" s="82" t="s">
        <v>40</v>
      </c>
      <c r="G3728" s="82" t="s">
        <v>41</v>
      </c>
      <c r="H3728" s="82" t="s">
        <v>65</v>
      </c>
      <c r="I3728" s="82" t="s">
        <v>43</v>
      </c>
      <c r="J3728" s="82" t="s">
        <v>66</v>
      </c>
      <c r="K3728" s="82" t="s">
        <v>5060</v>
      </c>
      <c r="L3728" s="82" t="s">
        <v>3929</v>
      </c>
      <c r="M3728" s="82" t="s">
        <v>5061</v>
      </c>
      <c r="N3728" s="16">
        <v>25983.15</v>
      </c>
      <c r="O3728" s="26">
        <v>23380</v>
      </c>
      <c r="P3728" s="82">
        <v>2</v>
      </c>
      <c r="Q3728" s="82" t="s">
        <v>70</v>
      </c>
      <c r="R3728" s="82">
        <v>9</v>
      </c>
      <c r="S3728" s="82"/>
      <c r="T3728" s="82" t="s">
        <v>3931</v>
      </c>
      <c r="U3728" s="82" t="s">
        <v>3923</v>
      </c>
      <c r="V3728" s="82" t="s">
        <v>85</v>
      </c>
      <c r="W3728" s="83">
        <v>23380</v>
      </c>
      <c r="X3728" s="83">
        <v>25000</v>
      </c>
      <c r="Y3728" s="83"/>
      <c r="Z3728" s="3">
        <f t="shared" si="498"/>
        <v>51966.3</v>
      </c>
      <c r="AA3728" s="3">
        <f t="shared" si="499"/>
        <v>46760</v>
      </c>
      <c r="AB3728" s="3">
        <f t="shared" si="500"/>
        <v>46760</v>
      </c>
      <c r="AC3728">
        <f t="shared" si="501"/>
        <v>5206.3000000000029</v>
      </c>
      <c r="AD3728" t="str">
        <f>_xlfn.XLOOKUP(V3728,[2]Index!L:L,[2]Index!M:M)</f>
        <v>CN</v>
      </c>
      <c r="AE3728" s="3" t="s">
        <v>5821</v>
      </c>
      <c r="AF3728" t="s">
        <v>52</v>
      </c>
      <c r="AG3728" s="7" t="s">
        <v>53</v>
      </c>
      <c r="AH3728" t="s">
        <v>72</v>
      </c>
      <c r="AJ3728">
        <f>VLOOKUP(D3728,[3]Multipliers!$B:$AT,36)</f>
        <v>0.35467479995638368</v>
      </c>
      <c r="AK3728">
        <f>VLOOKUP(D3728,[3]Multipliers!$B:$AT,36)</f>
        <v>0.35467479995638368</v>
      </c>
      <c r="AM3728">
        <f t="shared" si="502"/>
        <v>0</v>
      </c>
    </row>
    <row r="3729" spans="1:39">
      <c r="A3729" s="2" t="str">
        <f t="shared" si="496"/>
        <v>BOZHON PRECISION INDUSTRY TECHNOLOGY CO., LTD.V63CHBS</v>
      </c>
      <c r="B3729" s="2" t="str">
        <f t="shared" si="497"/>
        <v>EQP,AE,CHBS BZ-R,V53-V63,BOZHON,RETROFIT KITRetrofit</v>
      </c>
      <c r="C3729" s="3" t="str">
        <f t="shared" si="495"/>
        <v>iphoneCHBSNew Buy</v>
      </c>
      <c r="D3729" s="82">
        <v>385512</v>
      </c>
      <c r="E3729" s="82" t="s">
        <v>423</v>
      </c>
      <c r="F3729" s="82" t="s">
        <v>40</v>
      </c>
      <c r="G3729" s="82" t="s">
        <v>41</v>
      </c>
      <c r="H3729" s="82" t="s">
        <v>42</v>
      </c>
      <c r="I3729" s="82" t="s">
        <v>43</v>
      </c>
      <c r="J3729" s="82" t="s">
        <v>111</v>
      </c>
      <c r="K3729" s="82" t="s">
        <v>5062</v>
      </c>
      <c r="L3729" s="82" t="s">
        <v>3929</v>
      </c>
      <c r="M3729" s="82" t="s">
        <v>5063</v>
      </c>
      <c r="N3729" s="16">
        <v>25983.15</v>
      </c>
      <c r="O3729" s="26">
        <v>23380</v>
      </c>
      <c r="P3729" s="82">
        <v>2</v>
      </c>
      <c r="Q3729" s="82" t="s">
        <v>70</v>
      </c>
      <c r="R3729" s="82">
        <v>9</v>
      </c>
      <c r="S3729" s="82"/>
      <c r="T3729" s="82" t="s">
        <v>3931</v>
      </c>
      <c r="U3729" s="82" t="s">
        <v>3923</v>
      </c>
      <c r="V3729" s="82" t="s">
        <v>85</v>
      </c>
      <c r="W3729" s="83">
        <v>23380</v>
      </c>
      <c r="X3729" s="83">
        <v>25000</v>
      </c>
      <c r="Y3729" s="83"/>
      <c r="Z3729" s="3">
        <f t="shared" si="498"/>
        <v>51966.3</v>
      </c>
      <c r="AA3729" s="3">
        <f t="shared" si="499"/>
        <v>46760</v>
      </c>
      <c r="AB3729" s="3">
        <f t="shared" si="500"/>
        <v>46760</v>
      </c>
      <c r="AC3729">
        <f t="shared" si="501"/>
        <v>5206.3000000000029</v>
      </c>
      <c r="AD3729" t="str">
        <f>_xlfn.XLOOKUP(V3729,[2]Index!L:L,[2]Index!M:M)</f>
        <v>CN</v>
      </c>
      <c r="AE3729" s="3" t="s">
        <v>5821</v>
      </c>
      <c r="AF3729" t="s">
        <v>52</v>
      </c>
      <c r="AG3729" s="7" t="s">
        <v>53</v>
      </c>
      <c r="AH3729" t="s">
        <v>72</v>
      </c>
      <c r="AJ3729">
        <f>VLOOKUP(D3729,[3]Multipliers!$B:$AT,36)</f>
        <v>1</v>
      </c>
      <c r="AK3729">
        <f>VLOOKUP(D3729,[3]Multipliers!$B:$AT,36)</f>
        <v>1</v>
      </c>
      <c r="AM3729">
        <f t="shared" si="502"/>
        <v>0</v>
      </c>
    </row>
    <row r="3730" spans="1:39">
      <c r="A3730" s="2" t="str">
        <f t="shared" si="496"/>
        <v>BOZHON PRECISION INDUSTRY TECHNOLOGY CO., LTD.V64CHBS</v>
      </c>
      <c r="B3730" s="2" t="str">
        <f t="shared" si="497"/>
        <v>EQP,AE,CHBS BZ-R,V53-V64,BOZHON,RETROFIT KITRetrofit</v>
      </c>
      <c r="C3730" s="3" t="str">
        <f t="shared" si="495"/>
        <v>iphoneCHBSNew Buy</v>
      </c>
      <c r="D3730" s="82">
        <v>385776</v>
      </c>
      <c r="E3730" s="82" t="s">
        <v>423</v>
      </c>
      <c r="F3730" s="82" t="s">
        <v>40</v>
      </c>
      <c r="G3730" s="82" t="s">
        <v>41</v>
      </c>
      <c r="H3730" s="82" t="s">
        <v>65</v>
      </c>
      <c r="I3730" s="82" t="s">
        <v>43</v>
      </c>
      <c r="J3730" s="82" t="s">
        <v>111</v>
      </c>
      <c r="K3730" s="82" t="s">
        <v>5066</v>
      </c>
      <c r="L3730" s="82" t="s">
        <v>3929</v>
      </c>
      <c r="M3730" s="82" t="s">
        <v>5067</v>
      </c>
      <c r="N3730" s="16">
        <v>25983.15</v>
      </c>
      <c r="O3730" s="26">
        <v>23380</v>
      </c>
      <c r="P3730" s="82">
        <v>1</v>
      </c>
      <c r="Q3730" s="82" t="s">
        <v>70</v>
      </c>
      <c r="R3730" s="82">
        <v>9</v>
      </c>
      <c r="S3730" s="82"/>
      <c r="T3730" s="82" t="s">
        <v>3931</v>
      </c>
      <c r="U3730" s="82" t="s">
        <v>3923</v>
      </c>
      <c r="V3730" s="82" t="s">
        <v>85</v>
      </c>
      <c r="W3730" s="83">
        <v>23380</v>
      </c>
      <c r="X3730" s="83">
        <v>25000</v>
      </c>
      <c r="Y3730" s="83"/>
      <c r="Z3730" s="3">
        <f t="shared" si="498"/>
        <v>25983.15</v>
      </c>
      <c r="AA3730" s="3">
        <f t="shared" si="499"/>
        <v>23380</v>
      </c>
      <c r="AB3730" s="3">
        <f t="shared" si="500"/>
        <v>23380</v>
      </c>
      <c r="AC3730">
        <f t="shared" si="501"/>
        <v>2603.1500000000015</v>
      </c>
      <c r="AD3730" t="str">
        <f>_xlfn.XLOOKUP(V3730,[2]Index!L:L,[2]Index!M:M)</f>
        <v>CN</v>
      </c>
      <c r="AE3730" s="3" t="s">
        <v>5821</v>
      </c>
      <c r="AF3730" t="s">
        <v>52</v>
      </c>
      <c r="AG3730" s="7" t="s">
        <v>53</v>
      </c>
      <c r="AH3730" t="s">
        <v>72</v>
      </c>
      <c r="AJ3730">
        <f>VLOOKUP(D3730,[3]Multipliers!$B:$AT,36)</f>
        <v>0.35467479995638368</v>
      </c>
      <c r="AK3730">
        <f>VLOOKUP(D3730,[3]Multipliers!$B:$AT,36)</f>
        <v>0.35467479995638368</v>
      </c>
      <c r="AM3730">
        <f t="shared" si="502"/>
        <v>0</v>
      </c>
    </row>
    <row r="3731" spans="1:39">
      <c r="A3731" s="2" t="str">
        <f t="shared" si="496"/>
        <v>BOZHON PRECISION INDUSTRY TECHNOLOGY CO., LTD.V64CHBS</v>
      </c>
      <c r="B3731" s="2" t="str">
        <f t="shared" si="497"/>
        <v>EQP,AE,CHBS BZ-R,D23-V64,BOZHON,RETROFIT KITRetrofit</v>
      </c>
      <c r="C3731" s="3" t="str">
        <f t="shared" si="495"/>
        <v>iphoneCHBSNew Buy</v>
      </c>
      <c r="D3731" s="82">
        <v>385775</v>
      </c>
      <c r="E3731" s="82" t="s">
        <v>423</v>
      </c>
      <c r="F3731" s="82" t="s">
        <v>40</v>
      </c>
      <c r="G3731" s="82" t="s">
        <v>41</v>
      </c>
      <c r="H3731" s="82" t="s">
        <v>65</v>
      </c>
      <c r="I3731" s="82" t="s">
        <v>43</v>
      </c>
      <c r="J3731" s="82" t="s">
        <v>61</v>
      </c>
      <c r="K3731" s="82" t="s">
        <v>5068</v>
      </c>
      <c r="L3731" s="82" t="s">
        <v>3929</v>
      </c>
      <c r="M3731" s="82" t="s">
        <v>5069</v>
      </c>
      <c r="N3731" s="16">
        <v>25983.15</v>
      </c>
      <c r="O3731" s="26">
        <v>23380</v>
      </c>
      <c r="P3731" s="82">
        <v>1</v>
      </c>
      <c r="Q3731" s="82" t="s">
        <v>48</v>
      </c>
      <c r="R3731" s="82">
        <v>9</v>
      </c>
      <c r="S3731" s="82"/>
      <c r="T3731" s="82" t="s">
        <v>3931</v>
      </c>
      <c r="U3731" s="82" t="s">
        <v>3923</v>
      </c>
      <c r="V3731" s="82" t="s">
        <v>85</v>
      </c>
      <c r="W3731" s="83">
        <v>23380</v>
      </c>
      <c r="X3731" s="83">
        <v>25000</v>
      </c>
      <c r="Y3731" s="83"/>
      <c r="Z3731" s="3">
        <f t="shared" si="498"/>
        <v>25983.15</v>
      </c>
      <c r="AA3731" s="3">
        <f t="shared" si="499"/>
        <v>23380</v>
      </c>
      <c r="AB3731" s="3">
        <f t="shared" si="500"/>
        <v>23380</v>
      </c>
      <c r="AC3731">
        <f t="shared" si="501"/>
        <v>2603.1500000000015</v>
      </c>
      <c r="AD3731" t="str">
        <f>_xlfn.XLOOKUP(V3731,[2]Index!L:L,[2]Index!M:M)</f>
        <v>CN</v>
      </c>
      <c r="AE3731" s="3" t="s">
        <v>5821</v>
      </c>
      <c r="AF3731" t="s">
        <v>52</v>
      </c>
      <c r="AG3731" s="7" t="s">
        <v>53</v>
      </c>
      <c r="AH3731" t="s">
        <v>64</v>
      </c>
      <c r="AJ3731">
        <f>VLOOKUP(D3731,[3]Multipliers!$B:$AT,36)</f>
        <v>0.35467479995638368</v>
      </c>
      <c r="AK3731">
        <f>VLOOKUP(D3731,[3]Multipliers!$B:$AT,36)</f>
        <v>0.35467479995638368</v>
      </c>
      <c r="AM3731">
        <f t="shared" si="502"/>
        <v>0</v>
      </c>
    </row>
    <row r="3732" spans="1:39">
      <c r="A3732" s="2" t="str">
        <f t="shared" si="496"/>
        <v>SECOTEV63BFU</v>
      </c>
      <c r="B3732" s="2" t="str">
        <f t="shared" si="497"/>
        <v>EQP,AE,BFU(BNAU1),D83-V63,SECOTE,RETROFIT KITRetrofit</v>
      </c>
      <c r="C3732" s="3" t="str">
        <f t="shared" si="495"/>
        <v>iphoneBFUNew Buy</v>
      </c>
      <c r="D3732" s="82">
        <v>386540</v>
      </c>
      <c r="E3732" s="82" t="s">
        <v>409</v>
      </c>
      <c r="F3732" s="82" t="s">
        <v>40</v>
      </c>
      <c r="G3732" s="82" t="s">
        <v>41</v>
      </c>
      <c r="H3732" s="82" t="s">
        <v>42</v>
      </c>
      <c r="I3732" s="82" t="s">
        <v>43</v>
      </c>
      <c r="J3732" s="82" t="s">
        <v>135</v>
      </c>
      <c r="K3732" s="82" t="s">
        <v>5070</v>
      </c>
      <c r="L3732" s="82" t="s">
        <v>4016</v>
      </c>
      <c r="M3732" s="82" t="s">
        <v>5071</v>
      </c>
      <c r="N3732" s="16">
        <v>24656.92</v>
      </c>
      <c r="O3732" s="26">
        <v>21690</v>
      </c>
      <c r="P3732" s="82">
        <v>1</v>
      </c>
      <c r="Q3732" s="82" t="s">
        <v>48</v>
      </c>
      <c r="R3732" s="82"/>
      <c r="S3732" s="82"/>
      <c r="T3732" s="82"/>
      <c r="U3732" s="82" t="s">
        <v>3923</v>
      </c>
      <c r="V3732" s="82" t="s">
        <v>3460</v>
      </c>
      <c r="W3732" s="83">
        <v>21690</v>
      </c>
      <c r="X3732" s="83"/>
      <c r="Y3732" s="83">
        <v>1200</v>
      </c>
      <c r="Z3732" s="3">
        <f t="shared" si="498"/>
        <v>24656.92</v>
      </c>
      <c r="AA3732" s="3">
        <f t="shared" si="499"/>
        <v>21690</v>
      </c>
      <c r="AB3732" s="3">
        <f t="shared" si="500"/>
        <v>21690</v>
      </c>
      <c r="AC3732">
        <f t="shared" si="501"/>
        <v>2966.9199999999983</v>
      </c>
      <c r="AD3732" t="str">
        <f>_xlfn.XLOOKUP(V3732,[2]Index!L:L,[2]Index!M:M)</f>
        <v>CN</v>
      </c>
      <c r="AE3732" s="3" t="s">
        <v>5821</v>
      </c>
      <c r="AF3732" t="s">
        <v>52</v>
      </c>
      <c r="AG3732" s="7" t="s">
        <v>53</v>
      </c>
      <c r="AH3732" t="s">
        <v>139</v>
      </c>
      <c r="AJ3732">
        <f>VLOOKUP(D3732,[3]Multipliers!$B:$AT,36)</f>
        <v>1</v>
      </c>
      <c r="AK3732">
        <f>VLOOKUP(D3732,[3]Multipliers!$B:$AT,36)</f>
        <v>1</v>
      </c>
      <c r="AM3732">
        <f t="shared" si="502"/>
        <v>0</v>
      </c>
    </row>
    <row r="3733" spans="1:39">
      <c r="A3733" s="2" t="str">
        <f t="shared" si="496"/>
        <v>TAOWINE INDUSTRIAL CO., LTD.V68PRIT</v>
      </c>
      <c r="B3733" s="2" t="str">
        <f t="shared" si="497"/>
        <v>EQP,AE,PRIT(RUMS),V57-V68,TAOWINE,RETROFIT KITRetrofit</v>
      </c>
      <c r="C3733" s="3" t="str">
        <f t="shared" si="495"/>
        <v>iphonePRITNew Buy</v>
      </c>
      <c r="D3733" s="82">
        <v>386737</v>
      </c>
      <c r="E3733" s="82" t="s">
        <v>1187</v>
      </c>
      <c r="F3733" s="82" t="s">
        <v>40</v>
      </c>
      <c r="G3733" s="82" t="s">
        <v>41</v>
      </c>
      <c r="H3733" s="82" t="s">
        <v>206</v>
      </c>
      <c r="I3733" s="82" t="s">
        <v>43</v>
      </c>
      <c r="J3733" s="82" t="s">
        <v>80</v>
      </c>
      <c r="K3733" s="82" t="s">
        <v>5072</v>
      </c>
      <c r="L3733" s="82" t="s">
        <v>5073</v>
      </c>
      <c r="M3733" s="82" t="s">
        <v>5074</v>
      </c>
      <c r="N3733" s="16">
        <v>24506</v>
      </c>
      <c r="O3733" s="26">
        <v>23500</v>
      </c>
      <c r="P3733" s="82">
        <v>1</v>
      </c>
      <c r="Q3733" s="82" t="s">
        <v>70</v>
      </c>
      <c r="R3733" s="82"/>
      <c r="S3733" s="82"/>
      <c r="T3733" s="82"/>
      <c r="U3733" s="82" t="s">
        <v>3923</v>
      </c>
      <c r="V3733" s="82" t="s">
        <v>85</v>
      </c>
      <c r="W3733" s="83">
        <v>22050</v>
      </c>
      <c r="X3733" s="83"/>
      <c r="Y3733" s="83"/>
      <c r="Z3733" s="3">
        <f t="shared" si="498"/>
        <v>24506</v>
      </c>
      <c r="AA3733" s="3">
        <f t="shared" si="499"/>
        <v>22050</v>
      </c>
      <c r="AB3733" s="3">
        <f t="shared" si="500"/>
        <v>23500</v>
      </c>
      <c r="AC3733">
        <f t="shared" si="501"/>
        <v>1006</v>
      </c>
      <c r="AD3733" t="str">
        <f>_xlfn.XLOOKUP(V3733,[2]Index!L:L,[2]Index!M:M)</f>
        <v>CN</v>
      </c>
      <c r="AE3733" s="3" t="s">
        <v>5821</v>
      </c>
      <c r="AF3733" t="s">
        <v>52</v>
      </c>
      <c r="AG3733" s="7" t="s">
        <v>53</v>
      </c>
      <c r="AH3733" t="s">
        <v>72</v>
      </c>
      <c r="AJ3733">
        <f>VLOOKUP(D3733,[3]Multipliers!$B:$AT,36)</f>
        <v>0.92086562353319612</v>
      </c>
      <c r="AK3733">
        <f>VLOOKUP(D3733,[3]Multipliers!$B:$AT,36)</f>
        <v>0.92086562353319612</v>
      </c>
      <c r="AL3733"/>
      <c r="AM3733">
        <f t="shared" si="502"/>
        <v>0</v>
      </c>
    </row>
    <row r="3734" spans="1:39">
      <c r="A3734" s="2" t="str">
        <f t="shared" si="496"/>
        <v>TAOWINE INDUSTRIAL CO., LTD.V68PRIT</v>
      </c>
      <c r="B3734" s="2" t="str">
        <f t="shared" si="497"/>
        <v>EQP,AE,PRIT(RUMS),D93-V68,TAOWINE,RETROFIT KITRetrofit</v>
      </c>
      <c r="C3734" s="3" t="str">
        <f t="shared" si="495"/>
        <v>iphonePRITNew Buy</v>
      </c>
      <c r="D3734" s="82">
        <v>386732</v>
      </c>
      <c r="E3734" s="82" t="s">
        <v>1187</v>
      </c>
      <c r="F3734" s="82" t="s">
        <v>40</v>
      </c>
      <c r="G3734" s="82" t="s">
        <v>41</v>
      </c>
      <c r="H3734" s="82" t="s">
        <v>206</v>
      </c>
      <c r="I3734" s="82" t="s">
        <v>43</v>
      </c>
      <c r="J3734" s="82" t="s">
        <v>55</v>
      </c>
      <c r="K3734" s="82" t="s">
        <v>5075</v>
      </c>
      <c r="L3734" s="82" t="s">
        <v>5073</v>
      </c>
      <c r="M3734" s="82" t="s">
        <v>5076</v>
      </c>
      <c r="N3734" s="16">
        <v>24506</v>
      </c>
      <c r="O3734" s="26">
        <v>23500</v>
      </c>
      <c r="P3734" s="82">
        <v>1</v>
      </c>
      <c r="Q3734" s="82" t="s">
        <v>48</v>
      </c>
      <c r="R3734" s="82"/>
      <c r="S3734" s="82"/>
      <c r="T3734" s="82"/>
      <c r="U3734" s="82" t="s">
        <v>3923</v>
      </c>
      <c r="V3734" s="82" t="s">
        <v>146</v>
      </c>
      <c r="W3734" s="83">
        <v>22050</v>
      </c>
      <c r="X3734" s="83"/>
      <c r="Y3734" s="83"/>
      <c r="Z3734" s="3">
        <f t="shared" si="498"/>
        <v>24506</v>
      </c>
      <c r="AA3734" s="3">
        <f t="shared" si="499"/>
        <v>22050</v>
      </c>
      <c r="AB3734" s="3">
        <f t="shared" si="500"/>
        <v>23500</v>
      </c>
      <c r="AC3734">
        <f t="shared" si="501"/>
        <v>1006</v>
      </c>
      <c r="AD3734" t="str">
        <f>_xlfn.XLOOKUP(V3734,[2]Index!L:L,[2]Index!M:M)</f>
        <v>CN</v>
      </c>
      <c r="AE3734" s="3" t="s">
        <v>5821</v>
      </c>
      <c r="AF3734" t="s">
        <v>52</v>
      </c>
      <c r="AG3734" s="7" t="s">
        <v>53</v>
      </c>
      <c r="AH3734" t="s">
        <v>54</v>
      </c>
      <c r="AJ3734">
        <f>VLOOKUP(D3734,[3]Multipliers!$B:$AT,36)</f>
        <v>0.92086562353319612</v>
      </c>
      <c r="AK3734">
        <f>VLOOKUP(D3734,[3]Multipliers!$B:$AT,36)</f>
        <v>0.92086562353319612</v>
      </c>
      <c r="AL3734"/>
      <c r="AM3734">
        <f t="shared" si="502"/>
        <v>0</v>
      </c>
    </row>
    <row r="3735" spans="1:39">
      <c r="A3735" s="2" t="str">
        <f t="shared" si="496"/>
        <v>BOZHON PRECISION INDUSTRY TECHNOLOGY CO., LTD.V63RFW</v>
      </c>
      <c r="B3735" s="2" t="str">
        <f t="shared" si="497"/>
        <v>EQP,AE,RFW,D47-V63,BOZHON,RETROFIT KITRetrofit</v>
      </c>
      <c r="C3735" s="3" t="str">
        <f t="shared" si="495"/>
        <v>iphoneRFWNew Buy</v>
      </c>
      <c r="D3735">
        <v>385499</v>
      </c>
      <c r="E3735" t="s">
        <v>423</v>
      </c>
      <c r="F3735" t="s">
        <v>40</v>
      </c>
      <c r="G3735" t="s">
        <v>41</v>
      </c>
      <c r="H3735" t="s">
        <v>42</v>
      </c>
      <c r="I3735" t="s">
        <v>43</v>
      </c>
      <c r="J3735" t="s">
        <v>181</v>
      </c>
      <c r="K3735" t="s">
        <v>5077</v>
      </c>
      <c r="L3735" t="s">
        <v>3627</v>
      </c>
      <c r="M3735" t="s">
        <v>5078</v>
      </c>
      <c r="N3735" s="18">
        <v>23599.72</v>
      </c>
      <c r="O3735" s="98">
        <v>21230</v>
      </c>
      <c r="P3735">
        <v>1</v>
      </c>
      <c r="Q3735" t="s">
        <v>48</v>
      </c>
      <c r="R3735">
        <v>9</v>
      </c>
      <c r="S3735"/>
      <c r="T3735"/>
      <c r="U3735" t="s">
        <v>3923</v>
      </c>
      <c r="V3735" t="s">
        <v>85</v>
      </c>
      <c r="W3735" s="98">
        <v>21230</v>
      </c>
      <c r="X3735" s="98">
        <v>23599.72</v>
      </c>
      <c r="Z3735" s="3">
        <f t="shared" si="498"/>
        <v>23599.72</v>
      </c>
      <c r="AA3735" s="3">
        <f t="shared" si="499"/>
        <v>21230</v>
      </c>
      <c r="AB3735" s="3">
        <f t="shared" si="500"/>
        <v>21230</v>
      </c>
      <c r="AC3735">
        <f t="shared" si="501"/>
        <v>2369.7200000000012</v>
      </c>
      <c r="AD3735" t="str">
        <f>_xlfn.XLOOKUP(V3735,[2]Index!L:L,[2]Index!M:M)</f>
        <v>CN</v>
      </c>
      <c r="AE3735" s="3" t="s">
        <v>5821</v>
      </c>
      <c r="AF3735" t="s">
        <v>52</v>
      </c>
      <c r="AG3735" s="7" t="s">
        <v>53</v>
      </c>
      <c r="AH3735" t="s">
        <v>54</v>
      </c>
      <c r="AJ3735">
        <f>VLOOKUP(D3735,[3]Multipliers!$B:$AT,36)</f>
        <v>1</v>
      </c>
      <c r="AK3735">
        <f>VLOOKUP(D3735,[3]Multipliers!$B:$AT,36)</f>
        <v>1</v>
      </c>
      <c r="AM3735">
        <f t="shared" si="502"/>
        <v>0</v>
      </c>
    </row>
    <row r="3736" spans="1:39">
      <c r="A3736" s="2" t="str">
        <f t="shared" si="496"/>
        <v>BOZHON PRECISION INDUSTRY TECHNOLOGY CO., LTD.V64RFW</v>
      </c>
      <c r="B3736" s="2" t="str">
        <f t="shared" si="497"/>
        <v>EQP,AE,RFW,D47-V64,BOZHON,RETROFIT KITRetrofit</v>
      </c>
      <c r="C3736" s="3" t="str">
        <f t="shared" si="495"/>
        <v>iphoneRFWNew Buy</v>
      </c>
      <c r="D3736">
        <v>385743</v>
      </c>
      <c r="E3736" t="s">
        <v>423</v>
      </c>
      <c r="F3736" t="s">
        <v>40</v>
      </c>
      <c r="G3736" t="s">
        <v>41</v>
      </c>
      <c r="H3736" t="s">
        <v>65</v>
      </c>
      <c r="I3736" t="s">
        <v>43</v>
      </c>
      <c r="J3736" t="s">
        <v>181</v>
      </c>
      <c r="K3736" t="s">
        <v>5079</v>
      </c>
      <c r="L3736" t="s">
        <v>3627</v>
      </c>
      <c r="M3736" t="s">
        <v>5080</v>
      </c>
      <c r="N3736" s="18">
        <v>23599.72</v>
      </c>
      <c r="O3736" s="98">
        <v>21230</v>
      </c>
      <c r="P3736">
        <v>1</v>
      </c>
      <c r="Q3736" t="s">
        <v>48</v>
      </c>
      <c r="R3736">
        <v>9</v>
      </c>
      <c r="S3736"/>
      <c r="T3736"/>
      <c r="U3736" t="s">
        <v>3923</v>
      </c>
      <c r="V3736" t="s">
        <v>85</v>
      </c>
      <c r="W3736" s="98">
        <v>21230</v>
      </c>
      <c r="X3736" s="98">
        <v>23599.72</v>
      </c>
      <c r="Z3736" s="3">
        <f t="shared" si="498"/>
        <v>23599.72</v>
      </c>
      <c r="AA3736" s="3">
        <f t="shared" si="499"/>
        <v>21230</v>
      </c>
      <c r="AB3736" s="3">
        <f t="shared" si="500"/>
        <v>21230</v>
      </c>
      <c r="AC3736">
        <f t="shared" si="501"/>
        <v>2369.7200000000012</v>
      </c>
      <c r="AD3736" t="str">
        <f>_xlfn.XLOOKUP(V3736,[2]Index!L:L,[2]Index!M:M)</f>
        <v>CN</v>
      </c>
      <c r="AE3736" s="3" t="s">
        <v>5821</v>
      </c>
      <c r="AF3736" t="s">
        <v>52</v>
      </c>
      <c r="AG3736" s="7" t="s">
        <v>53</v>
      </c>
      <c r="AH3736" t="s">
        <v>54</v>
      </c>
      <c r="AJ3736">
        <f>VLOOKUP(D3736,[3]Multipliers!$B:$AT,36)</f>
        <v>0.35467479995638368</v>
      </c>
      <c r="AK3736">
        <f>VLOOKUP(D3736,[3]Multipliers!$B:$AT,36)</f>
        <v>0.35467479995638368</v>
      </c>
      <c r="AM3736">
        <f t="shared" si="502"/>
        <v>0</v>
      </c>
    </row>
    <row r="3737" spans="1:39">
      <c r="A3737" s="2" t="str">
        <f t="shared" si="496"/>
        <v>SECOTEV64CFAU</v>
      </c>
      <c r="B3737" s="2" t="str">
        <f t="shared" si="497"/>
        <v>EQP,AE,CFAU BZ-R,V57-V64,SECOTE,RETROFIT KITRetrofit</v>
      </c>
      <c r="C3737" s="3" t="str">
        <f t="shared" si="495"/>
        <v>iphoneCFAUNew Buy</v>
      </c>
      <c r="D3737">
        <v>385766</v>
      </c>
      <c r="E3737" t="s">
        <v>409</v>
      </c>
      <c r="F3737" t="s">
        <v>40</v>
      </c>
      <c r="G3737" t="s">
        <v>41</v>
      </c>
      <c r="H3737" t="s">
        <v>65</v>
      </c>
      <c r="I3737" t="s">
        <v>43</v>
      </c>
      <c r="J3737" t="s">
        <v>80</v>
      </c>
      <c r="K3737" t="s">
        <v>5081</v>
      </c>
      <c r="L3737" t="s">
        <v>3962</v>
      </c>
      <c r="M3737" t="s">
        <v>5082</v>
      </c>
      <c r="N3737" s="18">
        <v>23410</v>
      </c>
      <c r="O3737" s="98">
        <v>22660</v>
      </c>
      <c r="P3737">
        <v>3</v>
      </c>
      <c r="Q3737" t="s">
        <v>70</v>
      </c>
      <c r="S3737"/>
      <c r="T3737" t="s">
        <v>3931</v>
      </c>
      <c r="U3737" t="s">
        <v>3923</v>
      </c>
      <c r="V3737" t="s">
        <v>71</v>
      </c>
      <c r="W3737" s="98">
        <v>14370</v>
      </c>
      <c r="X3737" s="98"/>
      <c r="Y3737">
        <v>1200</v>
      </c>
      <c r="Z3737" s="3">
        <f t="shared" si="498"/>
        <v>70230</v>
      </c>
      <c r="AA3737" s="3">
        <f t="shared" si="499"/>
        <v>43110</v>
      </c>
      <c r="AB3737" s="3">
        <f t="shared" si="500"/>
        <v>67980</v>
      </c>
      <c r="AC3737">
        <f t="shared" si="501"/>
        <v>2250</v>
      </c>
      <c r="AD3737" t="str">
        <f>_xlfn.XLOOKUP(V3737,[2]Index!L:L,[2]Index!M:M)</f>
        <v>CN</v>
      </c>
      <c r="AE3737" s="3" t="s">
        <v>5821</v>
      </c>
      <c r="AF3737" t="s">
        <v>52</v>
      </c>
      <c r="AG3737" s="7" t="s">
        <v>53</v>
      </c>
      <c r="AH3737" t="s">
        <v>72</v>
      </c>
      <c r="AJ3737">
        <f>VLOOKUP(D3737,[3]Multipliers!$B:$AT,36)</f>
        <v>0.35467479995638368</v>
      </c>
      <c r="AK3737">
        <f>VLOOKUP(D3737,[3]Multipliers!$B:$AT,36)</f>
        <v>0.35467479995638368</v>
      </c>
      <c r="AM3737">
        <f t="shared" si="502"/>
        <v>0</v>
      </c>
    </row>
    <row r="3738" spans="1:39">
      <c r="A3738" s="2" t="str">
        <f t="shared" si="496"/>
        <v>SECOTEV64CFAU</v>
      </c>
      <c r="B3738" s="2" t="str">
        <f t="shared" si="497"/>
        <v>EQP,AE,CFAU BZ-R,D48-V64,SECOTE,RETROFIT KITRetrofit</v>
      </c>
      <c r="C3738" s="3" t="str">
        <f t="shared" si="495"/>
        <v>iphoneCFAUNew Buy</v>
      </c>
      <c r="D3738">
        <v>385762</v>
      </c>
      <c r="E3738" t="s">
        <v>409</v>
      </c>
      <c r="F3738" t="s">
        <v>40</v>
      </c>
      <c r="G3738" t="s">
        <v>41</v>
      </c>
      <c r="H3738" t="s">
        <v>65</v>
      </c>
      <c r="I3738" t="s">
        <v>43</v>
      </c>
      <c r="J3738" t="s">
        <v>73</v>
      </c>
      <c r="K3738" t="s">
        <v>5083</v>
      </c>
      <c r="L3738" t="s">
        <v>3962</v>
      </c>
      <c r="M3738" t="s">
        <v>5084</v>
      </c>
      <c r="N3738" s="18">
        <v>23410</v>
      </c>
      <c r="O3738" s="98">
        <v>22660</v>
      </c>
      <c r="P3738">
        <v>1</v>
      </c>
      <c r="Q3738" t="s">
        <v>48</v>
      </c>
      <c r="S3738"/>
      <c r="T3738" t="s">
        <v>3931</v>
      </c>
      <c r="U3738" t="s">
        <v>3923</v>
      </c>
      <c r="V3738" t="s">
        <v>71</v>
      </c>
      <c r="W3738" s="98">
        <v>14370</v>
      </c>
      <c r="X3738" s="98"/>
      <c r="Y3738">
        <v>1200</v>
      </c>
      <c r="Z3738" s="3">
        <f t="shared" si="498"/>
        <v>23410</v>
      </c>
      <c r="AA3738" s="3">
        <f t="shared" si="499"/>
        <v>14370</v>
      </c>
      <c r="AB3738" s="3">
        <f t="shared" si="500"/>
        <v>22660</v>
      </c>
      <c r="AC3738">
        <f t="shared" si="501"/>
        <v>750</v>
      </c>
      <c r="AD3738" t="str">
        <f>_xlfn.XLOOKUP(V3738,[2]Index!L:L,[2]Index!M:M)</f>
        <v>CN</v>
      </c>
      <c r="AE3738" s="3" t="s">
        <v>5821</v>
      </c>
      <c r="AF3738" t="s">
        <v>52</v>
      </c>
      <c r="AG3738" s="7" t="s">
        <v>53</v>
      </c>
      <c r="AH3738" t="s">
        <v>54</v>
      </c>
      <c r="AJ3738">
        <f>VLOOKUP(D3738,[3]Multipliers!$B:$AT,36)</f>
        <v>0.35467479995638368</v>
      </c>
      <c r="AK3738">
        <f>VLOOKUP(D3738,[3]Multipliers!$B:$AT,36)</f>
        <v>0.35467479995638368</v>
      </c>
      <c r="AM3738">
        <f t="shared" si="502"/>
        <v>0</v>
      </c>
    </row>
    <row r="3739" spans="1:39">
      <c r="A3739" s="2" t="str">
        <f t="shared" si="496"/>
        <v>SECOTEV64CFAU</v>
      </c>
      <c r="B3739" s="2" t="str">
        <f t="shared" si="497"/>
        <v>EQP,AE,CFAU BZ-R,D47-V64,SECOTE,RETROFIT KITRetrofit</v>
      </c>
      <c r="C3739" s="3" t="str">
        <f t="shared" si="495"/>
        <v>iphoneCFAUNew Buy</v>
      </c>
      <c r="D3739">
        <v>385761</v>
      </c>
      <c r="E3739" t="s">
        <v>409</v>
      </c>
      <c r="F3739" t="s">
        <v>40</v>
      </c>
      <c r="G3739" t="s">
        <v>41</v>
      </c>
      <c r="H3739" t="s">
        <v>65</v>
      </c>
      <c r="I3739" t="s">
        <v>43</v>
      </c>
      <c r="J3739" t="s">
        <v>181</v>
      </c>
      <c r="K3739" t="s">
        <v>5085</v>
      </c>
      <c r="L3739" t="s">
        <v>3962</v>
      </c>
      <c r="M3739" t="s">
        <v>5086</v>
      </c>
      <c r="N3739" s="18">
        <v>23410</v>
      </c>
      <c r="O3739" s="98">
        <v>22660</v>
      </c>
      <c r="P3739">
        <v>1</v>
      </c>
      <c r="Q3739" t="s">
        <v>48</v>
      </c>
      <c r="S3739"/>
      <c r="T3739" t="s">
        <v>3931</v>
      </c>
      <c r="U3739" t="s">
        <v>3923</v>
      </c>
      <c r="V3739" t="s">
        <v>71</v>
      </c>
      <c r="W3739" s="98">
        <v>14370</v>
      </c>
      <c r="X3739" s="98"/>
      <c r="Y3739">
        <v>1200</v>
      </c>
      <c r="Z3739" s="3">
        <f t="shared" si="498"/>
        <v>23410</v>
      </c>
      <c r="AA3739" s="3">
        <f t="shared" si="499"/>
        <v>14370</v>
      </c>
      <c r="AB3739" s="3">
        <f t="shared" si="500"/>
        <v>22660</v>
      </c>
      <c r="AC3739">
        <f t="shared" si="501"/>
        <v>750</v>
      </c>
      <c r="AD3739" t="str">
        <f>_xlfn.XLOOKUP(V3739,[2]Index!L:L,[2]Index!M:M)</f>
        <v>CN</v>
      </c>
      <c r="AE3739" s="3" t="s">
        <v>5821</v>
      </c>
      <c r="AF3739" t="s">
        <v>52</v>
      </c>
      <c r="AG3739" s="7" t="s">
        <v>53</v>
      </c>
      <c r="AH3739" t="s">
        <v>54</v>
      </c>
      <c r="AJ3739">
        <f>VLOOKUP(D3739,[3]Multipliers!$B:$AT,36)</f>
        <v>0.35467479995638368</v>
      </c>
      <c r="AK3739">
        <f>VLOOKUP(D3739,[3]Multipliers!$B:$AT,36)</f>
        <v>0.35467479995638368</v>
      </c>
      <c r="AM3739">
        <f t="shared" si="502"/>
        <v>0</v>
      </c>
    </row>
    <row r="3740" spans="1:39">
      <c r="A3740" s="2" t="str">
        <f t="shared" si="496"/>
        <v>SECOTEV64CFAU</v>
      </c>
      <c r="B3740" s="2" t="str">
        <f t="shared" si="497"/>
        <v>EQP,AE,CFAU BZ-R,V53-V64,SECOTE,RETROFIT KITRetrofit</v>
      </c>
      <c r="C3740" s="3" t="str">
        <f t="shared" si="495"/>
        <v>iphoneCFAUNew Buy</v>
      </c>
      <c r="D3740">
        <v>385764</v>
      </c>
      <c r="E3740" t="s">
        <v>409</v>
      </c>
      <c r="F3740" t="s">
        <v>40</v>
      </c>
      <c r="G3740" t="s">
        <v>41</v>
      </c>
      <c r="H3740" t="s">
        <v>65</v>
      </c>
      <c r="I3740" t="s">
        <v>43</v>
      </c>
      <c r="J3740" t="s">
        <v>111</v>
      </c>
      <c r="K3740" t="s">
        <v>5087</v>
      </c>
      <c r="L3740" t="s">
        <v>3962</v>
      </c>
      <c r="M3740" t="s">
        <v>5088</v>
      </c>
      <c r="N3740" s="18">
        <v>23410</v>
      </c>
      <c r="O3740" s="98">
        <v>22660</v>
      </c>
      <c r="P3740">
        <v>1</v>
      </c>
      <c r="Q3740" t="s">
        <v>70</v>
      </c>
      <c r="S3740"/>
      <c r="T3740"/>
      <c r="U3740" t="s">
        <v>3923</v>
      </c>
      <c r="V3740" t="s">
        <v>85</v>
      </c>
      <c r="W3740" s="98">
        <v>14370</v>
      </c>
      <c r="X3740" s="98"/>
      <c r="Y3740">
        <v>1200</v>
      </c>
      <c r="Z3740" s="3">
        <f t="shared" si="498"/>
        <v>23410</v>
      </c>
      <c r="AA3740" s="3">
        <f t="shared" si="499"/>
        <v>14370</v>
      </c>
      <c r="AB3740" s="3">
        <f t="shared" si="500"/>
        <v>22660</v>
      </c>
      <c r="AC3740">
        <f t="shared" si="501"/>
        <v>750</v>
      </c>
      <c r="AD3740" t="str">
        <f>_xlfn.XLOOKUP(V3740,[2]Index!L:L,[2]Index!M:M)</f>
        <v>CN</v>
      </c>
      <c r="AE3740" s="3" t="s">
        <v>5821</v>
      </c>
      <c r="AF3740" t="s">
        <v>52</v>
      </c>
      <c r="AG3740" s="7" t="s">
        <v>53</v>
      </c>
      <c r="AH3740" t="s">
        <v>72</v>
      </c>
      <c r="AJ3740">
        <f>VLOOKUP(D3740,[3]Multipliers!$B:$AT,36)</f>
        <v>0.35467479995638368</v>
      </c>
      <c r="AK3740">
        <f>VLOOKUP(D3740,[3]Multipliers!$B:$AT,36)</f>
        <v>0.35467479995638368</v>
      </c>
      <c r="AM3740">
        <f t="shared" si="502"/>
        <v>0</v>
      </c>
    </row>
    <row r="3741" spans="1:39">
      <c r="A3741" s="2" t="str">
        <f t="shared" si="496"/>
        <v>SECOTEV64CFAU</v>
      </c>
      <c r="B3741" s="2" t="str">
        <f t="shared" si="497"/>
        <v>EQP,AE,CFAU BZ-R,D23-V64,SECOTE,RETROFIT KITRetrofit</v>
      </c>
      <c r="C3741" s="3" t="str">
        <f t="shared" si="495"/>
        <v>iphoneCFAUNew Buy</v>
      </c>
      <c r="D3741">
        <v>385763</v>
      </c>
      <c r="E3741" t="s">
        <v>409</v>
      </c>
      <c r="F3741" t="s">
        <v>40</v>
      </c>
      <c r="G3741" t="s">
        <v>41</v>
      </c>
      <c r="H3741" t="s">
        <v>65</v>
      </c>
      <c r="I3741" t="s">
        <v>43</v>
      </c>
      <c r="J3741" t="s">
        <v>61</v>
      </c>
      <c r="K3741" t="s">
        <v>5089</v>
      </c>
      <c r="L3741" t="s">
        <v>3962</v>
      </c>
      <c r="M3741" t="s">
        <v>5090</v>
      </c>
      <c r="N3741" s="18">
        <v>23410</v>
      </c>
      <c r="O3741" s="98">
        <v>22660</v>
      </c>
      <c r="P3741">
        <v>1</v>
      </c>
      <c r="Q3741" t="s">
        <v>48</v>
      </c>
      <c r="S3741"/>
      <c r="T3741"/>
      <c r="U3741" t="s">
        <v>3923</v>
      </c>
      <c r="V3741" t="s">
        <v>85</v>
      </c>
      <c r="W3741" s="98">
        <v>14370</v>
      </c>
      <c r="X3741"/>
      <c r="Y3741">
        <v>1200</v>
      </c>
      <c r="Z3741" s="3">
        <f t="shared" si="498"/>
        <v>23410</v>
      </c>
      <c r="AA3741" s="3">
        <f t="shared" si="499"/>
        <v>14370</v>
      </c>
      <c r="AB3741" s="3">
        <f t="shared" si="500"/>
        <v>22660</v>
      </c>
      <c r="AC3741">
        <f t="shared" si="501"/>
        <v>750</v>
      </c>
      <c r="AD3741" t="str">
        <f>_xlfn.XLOOKUP(V3741,[2]Index!L:L,[2]Index!M:M)</f>
        <v>CN</v>
      </c>
      <c r="AE3741" s="3" t="s">
        <v>5821</v>
      </c>
      <c r="AF3741" t="s">
        <v>52</v>
      </c>
      <c r="AG3741" s="7" t="s">
        <v>53</v>
      </c>
      <c r="AH3741" t="s">
        <v>64</v>
      </c>
      <c r="AJ3741">
        <f>VLOOKUP(D3741,[3]Multipliers!$B:$AT,36)</f>
        <v>0.35467479995638368</v>
      </c>
      <c r="AK3741">
        <f>VLOOKUP(D3741,[3]Multipliers!$B:$AT,36)</f>
        <v>0.35467479995638368</v>
      </c>
      <c r="AM3741">
        <f t="shared" si="502"/>
        <v>0</v>
      </c>
    </row>
    <row r="3742" spans="1:39">
      <c r="A3742" s="2" t="str">
        <f t="shared" si="496"/>
        <v>BOZHON PRECISION INDUSTRY TECHNOLOGY CO., LTD.V64CFD</v>
      </c>
      <c r="B3742" s="2" t="str">
        <f t="shared" si="497"/>
        <v>EQP,AE,CAM-CFD(BRL-BNFD)(RS TECH) BZ-R,D84-V64,BZ,RETROFIT KITRetrofit</v>
      </c>
      <c r="C3742" s="3" t="str">
        <f t="shared" si="495"/>
        <v>iphoneCFDNew Buy</v>
      </c>
      <c r="D3742">
        <v>386706</v>
      </c>
      <c r="E3742" t="s">
        <v>423</v>
      </c>
      <c r="F3742" t="s">
        <v>40</v>
      </c>
      <c r="G3742" t="s">
        <v>41</v>
      </c>
      <c r="H3742" t="s">
        <v>65</v>
      </c>
      <c r="I3742" t="s">
        <v>43</v>
      </c>
      <c r="J3742" t="s">
        <v>1809</v>
      </c>
      <c r="K3742" t="s">
        <v>5091</v>
      </c>
      <c r="L3742" t="s">
        <v>4044</v>
      </c>
      <c r="M3742" t="s">
        <v>5092</v>
      </c>
      <c r="N3742" s="18">
        <v>23397.23</v>
      </c>
      <c r="O3742" s="98">
        <v>20580</v>
      </c>
      <c r="P3742">
        <v>1</v>
      </c>
      <c r="Q3742" t="s">
        <v>48</v>
      </c>
      <c r="R3742">
        <v>9</v>
      </c>
      <c r="S3742"/>
      <c r="T3742" t="s">
        <v>3931</v>
      </c>
      <c r="U3742" t="s">
        <v>3923</v>
      </c>
      <c r="V3742" t="s">
        <v>71</v>
      </c>
      <c r="W3742" s="98">
        <v>20580</v>
      </c>
      <c r="X3742"/>
      <c r="Z3742" s="3">
        <f t="shared" si="498"/>
        <v>23397.23</v>
      </c>
      <c r="AA3742" s="3">
        <f t="shared" si="499"/>
        <v>20580</v>
      </c>
      <c r="AB3742" s="3">
        <f t="shared" si="500"/>
        <v>20580</v>
      </c>
      <c r="AC3742">
        <f t="shared" si="501"/>
        <v>2817.2299999999996</v>
      </c>
      <c r="AD3742" t="str">
        <f>_xlfn.XLOOKUP(V3742,[2]Index!L:L,[2]Index!M:M)</f>
        <v>CN</v>
      </c>
      <c r="AE3742" s="3" t="s">
        <v>5821</v>
      </c>
      <c r="AF3742" t="s">
        <v>52</v>
      </c>
      <c r="AG3742" s="7" t="s">
        <v>53</v>
      </c>
      <c r="AH3742" t="s">
        <v>139</v>
      </c>
      <c r="AJ3742" t="e">
        <f>VLOOKUP(D3742,[3]Multipliers!$B:$AT,36)</f>
        <v>#VALUE!</v>
      </c>
      <c r="AK3742" t="e">
        <f>VLOOKUP(D3742,[3]Multipliers!$B:$AT,36)</f>
        <v>#VALUE!</v>
      </c>
      <c r="AM3742">
        <f t="shared" si="502"/>
        <v>0</v>
      </c>
    </row>
    <row r="3743" spans="1:39">
      <c r="A3743" s="2" t="str">
        <f t="shared" si="496"/>
        <v>BOZHON PRECISION INDUSTRY TECHNOLOGY CO., LTD.V64SRFD</v>
      </c>
      <c r="B3743" s="2" t="str">
        <f t="shared" si="497"/>
        <v>EQP,AE,SRFD(BRL-BNFD)(RS TECH),D84-V64,BZ,RETROFIT KITRetrofit</v>
      </c>
      <c r="C3743" s="3" t="str">
        <f t="shared" si="495"/>
        <v>iphoneSRFDNew Buy</v>
      </c>
      <c r="D3743">
        <v>386712</v>
      </c>
      <c r="E3743" t="s">
        <v>423</v>
      </c>
      <c r="F3743" t="s">
        <v>40</v>
      </c>
      <c r="G3743" t="s">
        <v>41</v>
      </c>
      <c r="H3743" t="s">
        <v>65</v>
      </c>
      <c r="I3743" t="s">
        <v>43</v>
      </c>
      <c r="J3743" t="s">
        <v>1809</v>
      </c>
      <c r="K3743" t="s">
        <v>5093</v>
      </c>
      <c r="L3743" t="s">
        <v>5094</v>
      </c>
      <c r="M3743" t="s">
        <v>5095</v>
      </c>
      <c r="N3743" s="18">
        <v>23022.34</v>
      </c>
      <c r="O3743" s="98">
        <v>18550</v>
      </c>
      <c r="P3743">
        <v>1</v>
      </c>
      <c r="Q3743" t="s">
        <v>48</v>
      </c>
      <c r="R3743">
        <v>9</v>
      </c>
      <c r="S3743"/>
      <c r="T3743"/>
      <c r="U3743" t="s">
        <v>3923</v>
      </c>
      <c r="V3743" t="s">
        <v>71</v>
      </c>
      <c r="W3743" s="98">
        <v>18550</v>
      </c>
      <c r="X3743" s="98"/>
      <c r="Z3743" s="3">
        <f t="shared" si="498"/>
        <v>23022.34</v>
      </c>
      <c r="AA3743" s="3">
        <f t="shared" si="499"/>
        <v>18550</v>
      </c>
      <c r="AB3743" s="3">
        <f t="shared" si="500"/>
        <v>18550</v>
      </c>
      <c r="AC3743">
        <f t="shared" si="501"/>
        <v>4472.34</v>
      </c>
      <c r="AD3743" t="str">
        <f>_xlfn.XLOOKUP(V3743,[2]Index!L:L,[2]Index!M:M)</f>
        <v>CN</v>
      </c>
      <c r="AE3743" s="3" t="s">
        <v>5821</v>
      </c>
      <c r="AF3743" t="s">
        <v>52</v>
      </c>
      <c r="AG3743" s="7" t="s">
        <v>53</v>
      </c>
      <c r="AH3743" t="s">
        <v>139</v>
      </c>
      <c r="AJ3743" t="e">
        <f>VLOOKUP(D3743,[3]Multipliers!$B:$AT,36)</f>
        <v>#VALUE!</v>
      </c>
      <c r="AK3743" t="e">
        <f>VLOOKUP(D3743,[3]Multipliers!$B:$AT,36)</f>
        <v>#VALUE!</v>
      </c>
      <c r="AM3743">
        <f t="shared" si="502"/>
        <v>0</v>
      </c>
    </row>
    <row r="3744" spans="1:39">
      <c r="A3744" s="2" t="str">
        <f t="shared" si="496"/>
        <v>BOZHON PRECISION INDUSTRY TECHNOLOGY CO., LTD.V64CFD</v>
      </c>
      <c r="B3744" s="2" t="str">
        <f t="shared" si="497"/>
        <v>EQP,AE,CFD BZ-R RS TECH(RFD),D38-V64,BOZHON,RETROFIT KITRetrofit</v>
      </c>
      <c r="C3744" s="3" t="str">
        <f t="shared" si="495"/>
        <v>iphoneCFDNew Buy</v>
      </c>
      <c r="D3744">
        <v>386704</v>
      </c>
      <c r="E3744" t="s">
        <v>423</v>
      </c>
      <c r="F3744" t="s">
        <v>40</v>
      </c>
      <c r="G3744" t="s">
        <v>41</v>
      </c>
      <c r="H3744" t="s">
        <v>65</v>
      </c>
      <c r="I3744" t="s">
        <v>43</v>
      </c>
      <c r="J3744" t="s">
        <v>250</v>
      </c>
      <c r="K3744" t="s">
        <v>5096</v>
      </c>
      <c r="L3744" t="s">
        <v>4044</v>
      </c>
      <c r="M3744" t="s">
        <v>5097</v>
      </c>
      <c r="N3744" s="18">
        <v>22170.41</v>
      </c>
      <c r="O3744" s="98">
        <v>19500</v>
      </c>
      <c r="P3744">
        <v>1</v>
      </c>
      <c r="Q3744" t="s">
        <v>48</v>
      </c>
      <c r="R3744">
        <v>9</v>
      </c>
      <c r="S3744"/>
      <c r="T3744" t="s">
        <v>3931</v>
      </c>
      <c r="U3744" t="s">
        <v>3923</v>
      </c>
      <c r="V3744" t="s">
        <v>71</v>
      </c>
      <c r="W3744" s="98">
        <v>19500</v>
      </c>
      <c r="X3744" s="98"/>
      <c r="Z3744" s="3">
        <f t="shared" si="498"/>
        <v>22170.41</v>
      </c>
      <c r="AA3744" s="3">
        <f t="shared" si="499"/>
        <v>19500</v>
      </c>
      <c r="AB3744" s="3">
        <f t="shared" si="500"/>
        <v>19500</v>
      </c>
      <c r="AC3744">
        <f t="shared" si="501"/>
        <v>2670.41</v>
      </c>
      <c r="AD3744" t="str">
        <f>_xlfn.XLOOKUP(V3744,[2]Index!L:L,[2]Index!M:M)</f>
        <v>CN</v>
      </c>
      <c r="AE3744" s="3" t="s">
        <v>5821</v>
      </c>
      <c r="AF3744" t="s">
        <v>52</v>
      </c>
      <c r="AG3744" s="7" t="s">
        <v>53</v>
      </c>
      <c r="AH3744" t="s">
        <v>139</v>
      </c>
      <c r="AJ3744" t="e">
        <f>VLOOKUP(D3744,[3]Multipliers!$B:$AT,36)</f>
        <v>#VALUE!</v>
      </c>
      <c r="AK3744" t="e">
        <f>VLOOKUP(D3744,[3]Multipliers!$B:$AT,36)</f>
        <v>#VALUE!</v>
      </c>
      <c r="AM3744">
        <f t="shared" si="502"/>
        <v>0</v>
      </c>
    </row>
    <row r="3745" spans="1:39">
      <c r="A3745" s="2" t="str">
        <f t="shared" si="496"/>
        <v>BOZHON PRECISION INDUSTRY TECHNOLOGY CO., LTD.V64CFD</v>
      </c>
      <c r="B3745" s="2" t="str">
        <f t="shared" si="497"/>
        <v>EQP,AE,CFD BZ-R RS TECH(RFD),D37-V64,BOZHON,RETROFIT KITRetrofit</v>
      </c>
      <c r="C3745" s="3" t="str">
        <f t="shared" si="495"/>
        <v>iphoneCFDNew Buy</v>
      </c>
      <c r="D3745">
        <v>386703</v>
      </c>
      <c r="E3745" t="s">
        <v>423</v>
      </c>
      <c r="F3745" t="s">
        <v>40</v>
      </c>
      <c r="G3745" t="s">
        <v>41</v>
      </c>
      <c r="H3745" t="s">
        <v>65</v>
      </c>
      <c r="I3745" t="s">
        <v>43</v>
      </c>
      <c r="J3745" t="s">
        <v>254</v>
      </c>
      <c r="K3745" t="s">
        <v>5098</v>
      </c>
      <c r="L3745" t="s">
        <v>4044</v>
      </c>
      <c r="M3745" t="s">
        <v>5099</v>
      </c>
      <c r="N3745" s="18">
        <v>22170.41</v>
      </c>
      <c r="O3745" s="98">
        <v>19500</v>
      </c>
      <c r="P3745">
        <v>1</v>
      </c>
      <c r="Q3745" t="s">
        <v>48</v>
      </c>
      <c r="R3745">
        <v>9</v>
      </c>
      <c r="S3745"/>
      <c r="T3745" t="s">
        <v>3931</v>
      </c>
      <c r="U3745" t="s">
        <v>3923</v>
      </c>
      <c r="V3745" t="s">
        <v>71</v>
      </c>
      <c r="W3745" s="98">
        <v>19500</v>
      </c>
      <c r="X3745" s="98"/>
      <c r="Z3745" s="3">
        <f t="shared" si="498"/>
        <v>22170.41</v>
      </c>
      <c r="AA3745" s="3">
        <f t="shared" si="499"/>
        <v>19500</v>
      </c>
      <c r="AB3745" s="3">
        <f t="shared" si="500"/>
        <v>19500</v>
      </c>
      <c r="AC3745">
        <f t="shared" si="501"/>
        <v>2670.41</v>
      </c>
      <c r="AD3745" t="str">
        <f>_xlfn.XLOOKUP(V3745,[2]Index!L:L,[2]Index!M:M)</f>
        <v>CN</v>
      </c>
      <c r="AE3745" s="3" t="s">
        <v>5821</v>
      </c>
      <c r="AF3745" t="s">
        <v>52</v>
      </c>
      <c r="AG3745" s="7" t="s">
        <v>53</v>
      </c>
      <c r="AH3745" t="s">
        <v>139</v>
      </c>
      <c r="AJ3745" t="e">
        <f>VLOOKUP(D3745,[3]Multipliers!$B:$AT,36)</f>
        <v>#VALUE!</v>
      </c>
      <c r="AK3745" t="e">
        <f>VLOOKUP(D3745,[3]Multipliers!$B:$AT,36)</f>
        <v>#VALUE!</v>
      </c>
      <c r="AM3745">
        <f t="shared" si="502"/>
        <v>0</v>
      </c>
    </row>
    <row r="3746" spans="1:39">
      <c r="A3746" s="2" t="str">
        <f t="shared" si="496"/>
        <v>BOZHON PRECISION INDUSTRY TECHNOLOGY CO., LTD.V63CFD</v>
      </c>
      <c r="B3746" s="2" t="str">
        <f t="shared" si="497"/>
        <v>EQP,AE,CFD BZ-R RS TECH(RFD),D17-V63,BOZHON,RETROFIT KITRetrofit</v>
      </c>
      <c r="C3746" s="3" t="str">
        <f t="shared" si="495"/>
        <v>iphoneCFDNew Buy</v>
      </c>
      <c r="D3746">
        <v>386674</v>
      </c>
      <c r="E3746" t="s">
        <v>423</v>
      </c>
      <c r="F3746" t="s">
        <v>40</v>
      </c>
      <c r="G3746" t="s">
        <v>41</v>
      </c>
      <c r="H3746" t="s">
        <v>42</v>
      </c>
      <c r="I3746" t="s">
        <v>43</v>
      </c>
      <c r="J3746" t="s">
        <v>231</v>
      </c>
      <c r="K3746" t="s">
        <v>5100</v>
      </c>
      <c r="L3746" t="s">
        <v>4044</v>
      </c>
      <c r="M3746" t="s">
        <v>5101</v>
      </c>
      <c r="N3746" s="18">
        <v>22170.41</v>
      </c>
      <c r="O3746" s="98">
        <v>19500</v>
      </c>
      <c r="P3746">
        <v>1</v>
      </c>
      <c r="Q3746" t="s">
        <v>48</v>
      </c>
      <c r="R3746">
        <v>9</v>
      </c>
      <c r="S3746"/>
      <c r="T3746"/>
      <c r="U3746" t="s">
        <v>3923</v>
      </c>
      <c r="V3746" t="s">
        <v>85</v>
      </c>
      <c r="W3746" s="98">
        <v>19500</v>
      </c>
      <c r="X3746"/>
      <c r="Z3746" s="3">
        <f t="shared" si="498"/>
        <v>22170.41</v>
      </c>
      <c r="AA3746" s="3">
        <f t="shared" si="499"/>
        <v>19500</v>
      </c>
      <c r="AB3746" s="3">
        <f t="shared" si="500"/>
        <v>19500</v>
      </c>
      <c r="AC3746">
        <f t="shared" si="501"/>
        <v>2670.41</v>
      </c>
      <c r="AD3746" t="str">
        <f>_xlfn.XLOOKUP(V3746,[2]Index!L:L,[2]Index!M:M)</f>
        <v>CN</v>
      </c>
      <c r="AE3746" s="3" t="s">
        <v>5821</v>
      </c>
      <c r="AF3746" t="s">
        <v>52</v>
      </c>
      <c r="AG3746" s="7" t="s">
        <v>53</v>
      </c>
      <c r="AH3746" t="s">
        <v>232</v>
      </c>
      <c r="AJ3746">
        <f>VLOOKUP(D3746,[3]Multipliers!$B:$AT,36)</f>
        <v>0.81702390030990901</v>
      </c>
      <c r="AK3746">
        <f>VLOOKUP(D3746,[3]Multipliers!$B:$AT,36)</f>
        <v>0.81702390030990901</v>
      </c>
      <c r="AM3746">
        <f t="shared" si="502"/>
        <v>0</v>
      </c>
    </row>
    <row r="3747" spans="1:39">
      <c r="A3747" s="2" t="str">
        <f t="shared" si="496"/>
        <v>BOZHON PRECISION INDUSTRY TECHNOLOGY CO., LTD.V64CED</v>
      </c>
      <c r="B3747" s="2" t="str">
        <f t="shared" si="497"/>
        <v>EQP,AE,CED UIC RS TECH(RED),D74-V64,BOZHON,RETROFIT KITRetrofit</v>
      </c>
      <c r="C3747" s="3" t="str">
        <f t="shared" si="495"/>
        <v>iphoneCEDNew Buy</v>
      </c>
      <c r="D3747">
        <v>386710</v>
      </c>
      <c r="E3747" t="s">
        <v>423</v>
      </c>
      <c r="F3747" t="s">
        <v>40</v>
      </c>
      <c r="G3747" t="s">
        <v>41</v>
      </c>
      <c r="H3747" t="s">
        <v>65</v>
      </c>
      <c r="I3747" t="s">
        <v>43</v>
      </c>
      <c r="J3747" t="s">
        <v>1095</v>
      </c>
      <c r="K3747" t="s">
        <v>5102</v>
      </c>
      <c r="L3747" t="s">
        <v>4041</v>
      </c>
      <c r="M3747" t="s">
        <v>5103</v>
      </c>
      <c r="N3747" s="18">
        <v>22169</v>
      </c>
      <c r="O3747" s="98">
        <v>19500</v>
      </c>
      <c r="P3747">
        <v>2</v>
      </c>
      <c r="Q3747" t="s">
        <v>48</v>
      </c>
      <c r="R3747">
        <v>9</v>
      </c>
      <c r="S3747"/>
      <c r="T3747"/>
      <c r="U3747" t="s">
        <v>3923</v>
      </c>
      <c r="V3747" t="s">
        <v>85</v>
      </c>
      <c r="W3747" s="98">
        <v>19500</v>
      </c>
      <c r="X3747"/>
      <c r="Z3747" s="3">
        <f t="shared" si="498"/>
        <v>44338</v>
      </c>
      <c r="AA3747" s="3">
        <f t="shared" si="499"/>
        <v>39000</v>
      </c>
      <c r="AB3747" s="3">
        <f t="shared" si="500"/>
        <v>39000</v>
      </c>
      <c r="AC3747">
        <f t="shared" si="501"/>
        <v>5338</v>
      </c>
      <c r="AD3747" t="str">
        <f>_xlfn.XLOOKUP(V3747,[2]Index!L:L,[2]Index!M:M)</f>
        <v>CN</v>
      </c>
      <c r="AE3747" s="3" t="s">
        <v>5821</v>
      </c>
      <c r="AF3747" t="s">
        <v>52</v>
      </c>
      <c r="AG3747" s="7" t="s">
        <v>53</v>
      </c>
      <c r="AH3747" t="s">
        <v>64</v>
      </c>
      <c r="AI3747" s="11"/>
      <c r="AJ3747" t="e">
        <f>VLOOKUP(D3747,[3]Multipliers!$B:$AT,36)</f>
        <v>#VALUE!</v>
      </c>
      <c r="AK3747" t="e">
        <f>VLOOKUP(D3747,[3]Multipliers!$B:$AT,36)</f>
        <v>#VALUE!</v>
      </c>
      <c r="AM3747">
        <f t="shared" si="502"/>
        <v>0</v>
      </c>
    </row>
    <row r="3748" spans="1:39">
      <c r="A3748" s="2" t="str">
        <f t="shared" si="496"/>
        <v>BOZHON PRECISION INDUSTRY TECHNOLOGY CO., LTD.V68CED</v>
      </c>
      <c r="B3748" s="2" t="str">
        <f t="shared" si="497"/>
        <v>EQP,AE,CED BZ-R RS TECH(RED),D73-V68,BOZHON,RETROFIT KITRetrofit</v>
      </c>
      <c r="C3748" s="3" t="str">
        <f t="shared" si="495"/>
        <v>iphoneCEDNew Buy</v>
      </c>
      <c r="D3748">
        <v>386723</v>
      </c>
      <c r="E3748" t="s">
        <v>423</v>
      </c>
      <c r="F3748" t="s">
        <v>40</v>
      </c>
      <c r="G3748" t="s">
        <v>41</v>
      </c>
      <c r="H3748" t="s">
        <v>206</v>
      </c>
      <c r="I3748" t="s">
        <v>43</v>
      </c>
      <c r="J3748" t="s">
        <v>4974</v>
      </c>
      <c r="K3748" t="s">
        <v>5104</v>
      </c>
      <c r="L3748" t="s">
        <v>4041</v>
      </c>
      <c r="M3748" t="s">
        <v>5105</v>
      </c>
      <c r="N3748" s="18">
        <v>22169</v>
      </c>
      <c r="O3748" s="98">
        <v>19500</v>
      </c>
      <c r="P3748">
        <v>2</v>
      </c>
      <c r="Q3748" t="s">
        <v>48</v>
      </c>
      <c r="R3748">
        <v>9</v>
      </c>
      <c r="S3748"/>
      <c r="T3748"/>
      <c r="U3748" t="s">
        <v>3923</v>
      </c>
      <c r="V3748" t="s">
        <v>85</v>
      </c>
      <c r="W3748" s="98">
        <v>19500</v>
      </c>
      <c r="X3748"/>
      <c r="Z3748" s="3">
        <f t="shared" si="498"/>
        <v>44338</v>
      </c>
      <c r="AA3748" s="3">
        <f t="shared" si="499"/>
        <v>39000</v>
      </c>
      <c r="AB3748" s="3">
        <f t="shared" si="500"/>
        <v>39000</v>
      </c>
      <c r="AC3748">
        <f t="shared" si="501"/>
        <v>5338</v>
      </c>
      <c r="AD3748" t="str">
        <f>_xlfn.XLOOKUP(V3748,[2]Index!L:L,[2]Index!M:M)</f>
        <v>CN</v>
      </c>
      <c r="AE3748" s="3" t="s">
        <v>5821</v>
      </c>
      <c r="AF3748" t="s">
        <v>52</v>
      </c>
      <c r="AG3748" s="7" t="s">
        <v>53</v>
      </c>
      <c r="AH3748" t="s">
        <v>64</v>
      </c>
      <c r="AJ3748">
        <f>VLOOKUP(D3748,[3]Multipliers!$B:$AT,36)</f>
        <v>0.92086562353319612</v>
      </c>
      <c r="AK3748">
        <f>VLOOKUP(D3748,[3]Multipliers!$B:$AT,36)</f>
        <v>0.92086562353319612</v>
      </c>
      <c r="AM3748">
        <f t="shared" si="502"/>
        <v>0</v>
      </c>
    </row>
    <row r="3749" spans="1:39">
      <c r="A3749" s="2" t="str">
        <f t="shared" si="496"/>
        <v>BOZHON PRECISION INDUSTRY TECHNOLOGY CO., LTD.V64CED</v>
      </c>
      <c r="B3749" s="2" t="str">
        <f t="shared" si="497"/>
        <v>EQP,AE,CED UIC RS TECH(RED),D63-V64,BOZHON,RETROFIT KITRetrofit</v>
      </c>
      <c r="C3749" s="3" t="str">
        <f t="shared" si="495"/>
        <v>iphoneCEDNew Buy</v>
      </c>
      <c r="D3749">
        <v>386709</v>
      </c>
      <c r="E3749" t="s">
        <v>423</v>
      </c>
      <c r="F3749" t="s">
        <v>40</v>
      </c>
      <c r="G3749" t="s">
        <v>41</v>
      </c>
      <c r="H3749" t="s">
        <v>65</v>
      </c>
      <c r="I3749" t="s">
        <v>43</v>
      </c>
      <c r="J3749" t="s">
        <v>1038</v>
      </c>
      <c r="K3749" t="s">
        <v>5106</v>
      </c>
      <c r="L3749" t="s">
        <v>4041</v>
      </c>
      <c r="M3749" t="s">
        <v>5107</v>
      </c>
      <c r="N3749" s="18">
        <v>22169</v>
      </c>
      <c r="O3749" s="98">
        <v>19500</v>
      </c>
      <c r="P3749">
        <v>1</v>
      </c>
      <c r="Q3749" t="s">
        <v>48</v>
      </c>
      <c r="R3749">
        <v>9</v>
      </c>
      <c r="S3749"/>
      <c r="T3749"/>
      <c r="U3749" t="s">
        <v>3923</v>
      </c>
      <c r="V3749" t="s">
        <v>85</v>
      </c>
      <c r="W3749" s="98">
        <v>19500</v>
      </c>
      <c r="X3749"/>
      <c r="Z3749" s="3">
        <f t="shared" si="498"/>
        <v>22169</v>
      </c>
      <c r="AA3749" s="3">
        <f t="shared" si="499"/>
        <v>19500</v>
      </c>
      <c r="AB3749" s="3">
        <f t="shared" si="500"/>
        <v>19500</v>
      </c>
      <c r="AC3749">
        <f t="shared" si="501"/>
        <v>2669</v>
      </c>
      <c r="AD3749" t="str">
        <f>_xlfn.XLOOKUP(V3749,[2]Index!L:L,[2]Index!M:M)</f>
        <v>CN</v>
      </c>
      <c r="AE3749" s="3" t="s">
        <v>5821</v>
      </c>
      <c r="AF3749" t="s">
        <v>52</v>
      </c>
      <c r="AG3749" s="7" t="s">
        <v>53</v>
      </c>
      <c r="AH3749" t="s">
        <v>232</v>
      </c>
      <c r="AJ3749" t="e">
        <f>VLOOKUP(D3749,[3]Multipliers!$B:$AT,36)</f>
        <v>#VALUE!</v>
      </c>
      <c r="AK3749" t="e">
        <f>VLOOKUP(D3749,[3]Multipliers!$B:$AT,36)</f>
        <v>#VALUE!</v>
      </c>
      <c r="AM3749">
        <f t="shared" si="502"/>
        <v>0</v>
      </c>
    </row>
    <row r="3750" spans="1:39">
      <c r="A3750" s="2" t="str">
        <f t="shared" si="496"/>
        <v>BOZHON PRECISION INDUSTRY TECHNOLOGY CO., LTD.V68CED</v>
      </c>
      <c r="B3750" s="2" t="str">
        <f t="shared" si="497"/>
        <v>EQP,AE,CED BZ-R RS TECH(RED),D17-V68,BOZHON,RETROFIT KITRetrofit</v>
      </c>
      <c r="C3750" s="3" t="str">
        <f t="shared" si="495"/>
        <v>iphoneCEDNew Buy</v>
      </c>
      <c r="D3750">
        <v>386722</v>
      </c>
      <c r="E3750" t="s">
        <v>423</v>
      </c>
      <c r="F3750" t="s">
        <v>40</v>
      </c>
      <c r="G3750" t="s">
        <v>41</v>
      </c>
      <c r="H3750" t="s">
        <v>206</v>
      </c>
      <c r="I3750" t="s">
        <v>43</v>
      </c>
      <c r="J3750" t="s">
        <v>231</v>
      </c>
      <c r="K3750" t="s">
        <v>5108</v>
      </c>
      <c r="L3750" t="s">
        <v>4041</v>
      </c>
      <c r="M3750" t="s">
        <v>5109</v>
      </c>
      <c r="N3750" s="18">
        <v>22169</v>
      </c>
      <c r="O3750" s="98">
        <v>19500</v>
      </c>
      <c r="P3750">
        <v>1</v>
      </c>
      <c r="Q3750" t="s">
        <v>48</v>
      </c>
      <c r="R3750">
        <v>9</v>
      </c>
      <c r="S3750"/>
      <c r="T3750"/>
      <c r="U3750" t="s">
        <v>3923</v>
      </c>
      <c r="V3750" t="s">
        <v>85</v>
      </c>
      <c r="W3750" s="98">
        <v>19500</v>
      </c>
      <c r="X3750"/>
      <c r="Z3750" s="3">
        <f t="shared" si="498"/>
        <v>22169</v>
      </c>
      <c r="AA3750" s="3">
        <f t="shared" si="499"/>
        <v>19500</v>
      </c>
      <c r="AB3750" s="3">
        <f t="shared" si="500"/>
        <v>19500</v>
      </c>
      <c r="AC3750">
        <f t="shared" si="501"/>
        <v>2669</v>
      </c>
      <c r="AD3750" t="str">
        <f>_xlfn.XLOOKUP(V3750,[2]Index!L:L,[2]Index!M:M)</f>
        <v>CN</v>
      </c>
      <c r="AE3750" s="3" t="s">
        <v>5821</v>
      </c>
      <c r="AF3750" t="s">
        <v>52</v>
      </c>
      <c r="AG3750" s="7" t="s">
        <v>53</v>
      </c>
      <c r="AH3750" t="s">
        <v>232</v>
      </c>
      <c r="AJ3750">
        <f>VLOOKUP(D3750,[3]Multipliers!$B:$AT,36)</f>
        <v>0.92086562353319612</v>
      </c>
      <c r="AK3750">
        <f>VLOOKUP(D3750,[3]Multipliers!$B:$AT,36)</f>
        <v>0.92086562353319612</v>
      </c>
      <c r="AM3750">
        <f t="shared" si="502"/>
        <v>0</v>
      </c>
    </row>
    <row r="3751" spans="1:39">
      <c r="A3751" s="2" t="str">
        <f t="shared" si="496"/>
        <v>HANGZHOU AMPHENOL PHOENIX TELECOM PARTS CO., LTDV64CED</v>
      </c>
      <c r="B3751" s="2" t="str">
        <f t="shared" si="497"/>
        <v>EQP,AE,CED BZ-R,V54-V64,AMPHENOL,RETROFIT KITRetrofit</v>
      </c>
      <c r="C3751" s="3" t="str">
        <f t="shared" si="495"/>
        <v>iphoneCEDNew Buy</v>
      </c>
      <c r="D3751">
        <v>385755</v>
      </c>
      <c r="E3751" t="s">
        <v>384</v>
      </c>
      <c r="F3751" t="s">
        <v>40</v>
      </c>
      <c r="G3751" t="s">
        <v>41</v>
      </c>
      <c r="H3751" t="s">
        <v>65</v>
      </c>
      <c r="I3751" t="s">
        <v>43</v>
      </c>
      <c r="J3751" t="s">
        <v>66</v>
      </c>
      <c r="K3751" t="s">
        <v>5110</v>
      </c>
      <c r="L3751" t="s">
        <v>4041</v>
      </c>
      <c r="M3751" t="s">
        <v>5111</v>
      </c>
      <c r="N3751" s="18">
        <v>22724</v>
      </c>
      <c r="O3751" s="98">
        <v>21934</v>
      </c>
      <c r="P3751">
        <v>3</v>
      </c>
      <c r="Q3751" t="s">
        <v>70</v>
      </c>
      <c r="S3751"/>
      <c r="T3751" t="s">
        <v>3931</v>
      </c>
      <c r="U3751" t="s">
        <v>3923</v>
      </c>
      <c r="V3751" t="s">
        <v>71</v>
      </c>
      <c r="W3751" s="98">
        <v>19990</v>
      </c>
      <c r="X3751">
        <v>20784</v>
      </c>
      <c r="Z3751" s="3">
        <f t="shared" si="498"/>
        <v>68172</v>
      </c>
      <c r="AA3751" s="3">
        <f t="shared" si="499"/>
        <v>59970</v>
      </c>
      <c r="AB3751" s="3">
        <f t="shared" si="500"/>
        <v>65802</v>
      </c>
      <c r="AC3751">
        <f t="shared" si="501"/>
        <v>2370</v>
      </c>
      <c r="AD3751" t="str">
        <f>_xlfn.XLOOKUP(V3751,[2]Index!L:L,[2]Index!M:M)</f>
        <v>CN</v>
      </c>
      <c r="AE3751" s="3" t="s">
        <v>5821</v>
      </c>
      <c r="AF3751" t="s">
        <v>52</v>
      </c>
      <c r="AG3751" s="7" t="s">
        <v>53</v>
      </c>
      <c r="AH3751" t="s">
        <v>72</v>
      </c>
      <c r="AJ3751">
        <f>VLOOKUP(D3751,[3]Multipliers!$B:$AT,36)</f>
        <v>0.35467479995638368</v>
      </c>
      <c r="AK3751">
        <f>VLOOKUP(D3751,[3]Multipliers!$B:$AT,36)</f>
        <v>0.35467479995638368</v>
      </c>
      <c r="AM3751">
        <f t="shared" si="502"/>
        <v>0</v>
      </c>
    </row>
    <row r="3752" spans="1:39">
      <c r="A3752" s="2" t="str">
        <f t="shared" si="496"/>
        <v>HANGZHOU AMPHENOL PHOENIX TELECOM PARTS CO., LTDV64CED</v>
      </c>
      <c r="B3752" s="2" t="str">
        <f t="shared" si="497"/>
        <v>EQP,AE,CED BZ-R,D23-V64,AMPHENOL,RETROFIT KITRetrofit</v>
      </c>
      <c r="C3752" s="3" t="str">
        <f t="shared" si="495"/>
        <v>iphoneCEDNew Buy</v>
      </c>
      <c r="D3752">
        <v>385753</v>
      </c>
      <c r="E3752" t="s">
        <v>384</v>
      </c>
      <c r="F3752" t="s">
        <v>40</v>
      </c>
      <c r="G3752" t="s">
        <v>41</v>
      </c>
      <c r="H3752" t="s">
        <v>65</v>
      </c>
      <c r="I3752" t="s">
        <v>43</v>
      </c>
      <c r="J3752" t="s">
        <v>61</v>
      </c>
      <c r="K3752" t="s">
        <v>5112</v>
      </c>
      <c r="L3752" t="s">
        <v>4041</v>
      </c>
      <c r="M3752" t="s">
        <v>5113</v>
      </c>
      <c r="N3752" s="18">
        <v>22724</v>
      </c>
      <c r="O3752" s="98">
        <v>21934</v>
      </c>
      <c r="P3752">
        <v>3</v>
      </c>
      <c r="Q3752" t="s">
        <v>48</v>
      </c>
      <c r="S3752"/>
      <c r="T3752" t="s">
        <v>3931</v>
      </c>
      <c r="U3752" t="s">
        <v>3923</v>
      </c>
      <c r="V3752" t="s">
        <v>71</v>
      </c>
      <c r="W3752" s="98">
        <v>19990</v>
      </c>
      <c r="X3752">
        <v>20784</v>
      </c>
      <c r="Z3752" s="3">
        <f t="shared" si="498"/>
        <v>68172</v>
      </c>
      <c r="AA3752" s="3">
        <f t="shared" si="499"/>
        <v>59970</v>
      </c>
      <c r="AB3752" s="3">
        <f t="shared" si="500"/>
        <v>65802</v>
      </c>
      <c r="AC3752">
        <f t="shared" si="501"/>
        <v>2370</v>
      </c>
      <c r="AD3752" t="str">
        <f>_xlfn.XLOOKUP(V3752,[2]Index!L:L,[2]Index!M:M)</f>
        <v>CN</v>
      </c>
      <c r="AE3752" s="3" t="s">
        <v>5821</v>
      </c>
      <c r="AF3752" t="s">
        <v>52</v>
      </c>
      <c r="AG3752" s="7" t="s">
        <v>53</v>
      </c>
      <c r="AH3752" t="s">
        <v>64</v>
      </c>
      <c r="AJ3752">
        <f>VLOOKUP(D3752,[3]Multipliers!$B:$AT,36)</f>
        <v>0.35467479995638368</v>
      </c>
      <c r="AK3752">
        <f>VLOOKUP(D3752,[3]Multipliers!$B:$AT,36)</f>
        <v>0.35467479995638368</v>
      </c>
      <c r="AM3752">
        <f t="shared" si="502"/>
        <v>0</v>
      </c>
    </row>
    <row r="3753" spans="1:39">
      <c r="A3753" s="2" t="str">
        <f t="shared" si="496"/>
        <v>HANGZHOU AMPHENOL PHOENIX TELECOM PARTS CO., LTDV63CED</v>
      </c>
      <c r="B3753" s="2" t="str">
        <f t="shared" si="497"/>
        <v>EQP,AE,CED BZ-R,V53-V63,AMPHENOL,RETROFIT KITRetrofit</v>
      </c>
      <c r="C3753" s="3" t="str">
        <f t="shared" si="495"/>
        <v>iphoneCEDNew Buy</v>
      </c>
      <c r="D3753">
        <v>385506</v>
      </c>
      <c r="E3753" t="s">
        <v>384</v>
      </c>
      <c r="F3753" t="s">
        <v>40</v>
      </c>
      <c r="G3753" t="s">
        <v>41</v>
      </c>
      <c r="H3753" t="s">
        <v>42</v>
      </c>
      <c r="I3753" t="s">
        <v>43</v>
      </c>
      <c r="J3753" t="s">
        <v>111</v>
      </c>
      <c r="K3753" t="s">
        <v>5114</v>
      </c>
      <c r="L3753" t="s">
        <v>4041</v>
      </c>
      <c r="M3753" t="s">
        <v>5115</v>
      </c>
      <c r="N3753" s="18">
        <v>22724</v>
      </c>
      <c r="O3753" s="98">
        <v>21934</v>
      </c>
      <c r="P3753">
        <v>12</v>
      </c>
      <c r="Q3753" t="s">
        <v>70</v>
      </c>
      <c r="S3753"/>
      <c r="T3753" t="s">
        <v>3931</v>
      </c>
      <c r="U3753" t="s">
        <v>3923</v>
      </c>
      <c r="V3753" t="s">
        <v>3460</v>
      </c>
      <c r="W3753" s="98">
        <v>19990</v>
      </c>
      <c r="X3753">
        <v>20784</v>
      </c>
      <c r="Z3753" s="3">
        <f t="shared" si="498"/>
        <v>272688</v>
      </c>
      <c r="AA3753" s="3">
        <f t="shared" si="499"/>
        <v>239880</v>
      </c>
      <c r="AB3753" s="3">
        <f t="shared" si="500"/>
        <v>263208</v>
      </c>
      <c r="AC3753">
        <f t="shared" si="501"/>
        <v>9480</v>
      </c>
      <c r="AD3753" t="str">
        <f>_xlfn.XLOOKUP(V3753,[2]Index!L:L,[2]Index!M:M)</f>
        <v>CN</v>
      </c>
      <c r="AE3753" s="3" t="s">
        <v>5821</v>
      </c>
      <c r="AF3753" t="s">
        <v>52</v>
      </c>
      <c r="AG3753" s="7" t="s">
        <v>53</v>
      </c>
      <c r="AH3753" t="s">
        <v>72</v>
      </c>
      <c r="AJ3753">
        <f>VLOOKUP(D3753,[3]Multipliers!$B:$AT,36)</f>
        <v>1</v>
      </c>
      <c r="AK3753">
        <f>VLOOKUP(D3753,[3]Multipliers!$B:$AT,36)</f>
        <v>1</v>
      </c>
      <c r="AM3753">
        <f t="shared" si="502"/>
        <v>0</v>
      </c>
    </row>
    <row r="3754" spans="1:39">
      <c r="A3754" s="2" t="str">
        <f t="shared" si="496"/>
        <v>HANGZHOU AMPHENOL PHOENIX TELECOM PARTS CO., LTDV63CED</v>
      </c>
      <c r="B3754" s="2" t="str">
        <f t="shared" si="497"/>
        <v>EQP,AE,CED UIC,D37-V63,AMPHENOL,RETROFIT KITRetrofit</v>
      </c>
      <c r="C3754" s="3" t="str">
        <f t="shared" ref="C3754:C3817" si="503">_xlfn.CONCAT(G3754,L3754,"New Buy")</f>
        <v>iphoneCEDNew Buy</v>
      </c>
      <c r="D3754">
        <v>385522</v>
      </c>
      <c r="E3754" t="s">
        <v>384</v>
      </c>
      <c r="F3754" t="s">
        <v>40</v>
      </c>
      <c r="G3754" t="s">
        <v>41</v>
      </c>
      <c r="H3754" t="s">
        <v>42</v>
      </c>
      <c r="I3754" t="s">
        <v>43</v>
      </c>
      <c r="J3754" t="s">
        <v>254</v>
      </c>
      <c r="K3754" t="s">
        <v>5116</v>
      </c>
      <c r="L3754" t="s">
        <v>4041</v>
      </c>
      <c r="M3754" t="s">
        <v>5117</v>
      </c>
      <c r="N3754" s="18">
        <v>22724</v>
      </c>
      <c r="O3754" s="98">
        <v>21934</v>
      </c>
      <c r="P3754">
        <v>3</v>
      </c>
      <c r="Q3754" t="s">
        <v>48</v>
      </c>
      <c r="S3754"/>
      <c r="T3754" t="s">
        <v>4965</v>
      </c>
      <c r="U3754" t="s">
        <v>3923</v>
      </c>
      <c r="V3754" t="s">
        <v>3460</v>
      </c>
      <c r="W3754" s="98">
        <v>19990</v>
      </c>
      <c r="X3754">
        <v>20784</v>
      </c>
      <c r="Z3754" s="3">
        <f t="shared" si="498"/>
        <v>68172</v>
      </c>
      <c r="AA3754" s="3">
        <f t="shared" si="499"/>
        <v>59970</v>
      </c>
      <c r="AB3754" s="3">
        <f t="shared" si="500"/>
        <v>65802</v>
      </c>
      <c r="AC3754">
        <f t="shared" si="501"/>
        <v>2370</v>
      </c>
      <c r="AD3754" t="str">
        <f>_xlfn.XLOOKUP(V3754,[2]Index!L:L,[2]Index!M:M)</f>
        <v>CN</v>
      </c>
      <c r="AE3754" s="3" t="s">
        <v>5821</v>
      </c>
      <c r="AF3754" t="s">
        <v>52</v>
      </c>
      <c r="AG3754" s="7" t="s">
        <v>53</v>
      </c>
      <c r="AH3754" t="s">
        <v>139</v>
      </c>
      <c r="AJ3754">
        <f>VLOOKUP(D3754,[3]Multipliers!$B:$AT,36)</f>
        <v>1</v>
      </c>
      <c r="AK3754">
        <f>VLOOKUP(D3754,[3]Multipliers!$B:$AT,36)</f>
        <v>1</v>
      </c>
      <c r="AM3754">
        <f t="shared" si="502"/>
        <v>0</v>
      </c>
    </row>
    <row r="3755" spans="1:39">
      <c r="A3755" s="2" t="str">
        <f t="shared" si="496"/>
        <v>HANGZHOU AMPHENOL PHOENIX TELECOM PARTS CO., LTDV63CED</v>
      </c>
      <c r="B3755" s="2" t="str">
        <f t="shared" si="497"/>
        <v>EQP,AE,CED BZ-R,V53-V63,AMPHENOL,RETROFIT KITRetrofit</v>
      </c>
      <c r="C3755" s="3" t="str">
        <f t="shared" si="503"/>
        <v>iphoneCEDNew Buy</v>
      </c>
      <c r="D3755">
        <v>385506</v>
      </c>
      <c r="E3755" t="s">
        <v>384</v>
      </c>
      <c r="F3755" t="s">
        <v>40</v>
      </c>
      <c r="G3755" t="s">
        <v>41</v>
      </c>
      <c r="H3755" t="s">
        <v>42</v>
      </c>
      <c r="I3755" t="s">
        <v>43</v>
      </c>
      <c r="J3755" t="s">
        <v>111</v>
      </c>
      <c r="K3755" t="s">
        <v>5114</v>
      </c>
      <c r="L3755" t="s">
        <v>4041</v>
      </c>
      <c r="M3755" t="s">
        <v>5115</v>
      </c>
      <c r="N3755" s="18">
        <v>22724</v>
      </c>
      <c r="O3755" s="98">
        <v>21934</v>
      </c>
      <c r="P3755">
        <v>3</v>
      </c>
      <c r="Q3755" t="s">
        <v>70</v>
      </c>
      <c r="S3755"/>
      <c r="T3755"/>
      <c r="U3755" t="s">
        <v>3923</v>
      </c>
      <c r="V3755" t="s">
        <v>85</v>
      </c>
      <c r="W3755" s="98">
        <v>19990</v>
      </c>
      <c r="X3755">
        <v>20784</v>
      </c>
      <c r="Z3755" s="3">
        <f t="shared" si="498"/>
        <v>68172</v>
      </c>
      <c r="AA3755" s="3">
        <f t="shared" si="499"/>
        <v>59970</v>
      </c>
      <c r="AB3755" s="3">
        <f t="shared" si="500"/>
        <v>65802</v>
      </c>
      <c r="AC3755">
        <f t="shared" si="501"/>
        <v>2370</v>
      </c>
      <c r="AD3755" t="str">
        <f>_xlfn.XLOOKUP(V3755,[2]Index!L:L,[2]Index!M:M)</f>
        <v>CN</v>
      </c>
      <c r="AE3755" s="3" t="s">
        <v>5821</v>
      </c>
      <c r="AF3755" t="s">
        <v>52</v>
      </c>
      <c r="AG3755" s="7" t="s">
        <v>53</v>
      </c>
      <c r="AH3755" t="s">
        <v>72</v>
      </c>
      <c r="AJ3755">
        <f>VLOOKUP(D3755,[3]Multipliers!$B:$AT,36)</f>
        <v>1</v>
      </c>
      <c r="AK3755">
        <f>VLOOKUP(D3755,[3]Multipliers!$B:$AT,36)</f>
        <v>1</v>
      </c>
      <c r="AM3755">
        <f t="shared" si="502"/>
        <v>0</v>
      </c>
    </row>
    <row r="3756" spans="1:39">
      <c r="A3756" s="2" t="str">
        <f t="shared" si="496"/>
        <v>HANGZHOU AMPHENOL PHOENIX TELECOM PARTS CO., LTDV64CED</v>
      </c>
      <c r="B3756" s="2" t="str">
        <f t="shared" si="497"/>
        <v>EQP,AE,CED BZ-R,V53-V64,AMPHENOL,RETROFIT KITRetrofit</v>
      </c>
      <c r="C3756" s="3" t="str">
        <f t="shared" si="503"/>
        <v>iphoneCEDNew Buy</v>
      </c>
      <c r="D3756">
        <v>385754</v>
      </c>
      <c r="E3756" t="s">
        <v>384</v>
      </c>
      <c r="F3756" t="s">
        <v>40</v>
      </c>
      <c r="G3756" t="s">
        <v>41</v>
      </c>
      <c r="H3756" t="s">
        <v>65</v>
      </c>
      <c r="I3756" t="s">
        <v>43</v>
      </c>
      <c r="J3756" t="s">
        <v>111</v>
      </c>
      <c r="K3756" t="s">
        <v>5118</v>
      </c>
      <c r="L3756" t="s">
        <v>4041</v>
      </c>
      <c r="M3756" t="s">
        <v>5119</v>
      </c>
      <c r="N3756" s="18">
        <v>22724</v>
      </c>
      <c r="O3756" s="98">
        <v>21934</v>
      </c>
      <c r="P3756">
        <v>3</v>
      </c>
      <c r="Q3756" t="s">
        <v>70</v>
      </c>
      <c r="S3756"/>
      <c r="T3756"/>
      <c r="U3756" t="s">
        <v>3923</v>
      </c>
      <c r="V3756" t="s">
        <v>85</v>
      </c>
      <c r="W3756" s="98">
        <v>19990</v>
      </c>
      <c r="X3756">
        <v>20784</v>
      </c>
      <c r="Z3756" s="3">
        <f t="shared" si="498"/>
        <v>68172</v>
      </c>
      <c r="AA3756" s="3">
        <f t="shared" si="499"/>
        <v>59970</v>
      </c>
      <c r="AB3756" s="3">
        <f t="shared" si="500"/>
        <v>65802</v>
      </c>
      <c r="AC3756">
        <f t="shared" si="501"/>
        <v>2370</v>
      </c>
      <c r="AD3756" t="str">
        <f>_xlfn.XLOOKUP(V3756,[2]Index!L:L,[2]Index!M:M)</f>
        <v>CN</v>
      </c>
      <c r="AE3756" s="3" t="s">
        <v>5821</v>
      </c>
      <c r="AF3756" t="s">
        <v>52</v>
      </c>
      <c r="AG3756" s="7" t="s">
        <v>53</v>
      </c>
      <c r="AH3756" t="s">
        <v>72</v>
      </c>
      <c r="AJ3756">
        <f>VLOOKUP(D3756,[3]Multipliers!$B:$AT,36)</f>
        <v>0.35467479995638368</v>
      </c>
      <c r="AK3756">
        <f>VLOOKUP(D3756,[3]Multipliers!$B:$AT,36)</f>
        <v>0.35467479995638368</v>
      </c>
      <c r="AM3756">
        <f t="shared" si="502"/>
        <v>0</v>
      </c>
    </row>
    <row r="3757" spans="1:39">
      <c r="A3757" s="2" t="str">
        <f t="shared" si="496"/>
        <v>HANGZHOU AMPHENOL PHOENIX TELECOM PARTS CO., LTDV68CED</v>
      </c>
      <c r="B3757" s="2" t="str">
        <f t="shared" si="497"/>
        <v>EQP,AE,CED BZ-R,D93-V68,AMPHENOL,RETROFIT KITRetrofit</v>
      </c>
      <c r="C3757" s="3" t="str">
        <f t="shared" si="503"/>
        <v>iphoneCEDNew Buy</v>
      </c>
      <c r="D3757">
        <v>386189</v>
      </c>
      <c r="E3757" t="s">
        <v>384</v>
      </c>
      <c r="F3757" t="s">
        <v>40</v>
      </c>
      <c r="G3757" t="s">
        <v>41</v>
      </c>
      <c r="H3757" t="s">
        <v>206</v>
      </c>
      <c r="I3757" t="s">
        <v>43</v>
      </c>
      <c r="J3757" t="s">
        <v>55</v>
      </c>
      <c r="K3757" t="s">
        <v>5120</v>
      </c>
      <c r="L3757" t="s">
        <v>4041</v>
      </c>
      <c r="M3757" t="s">
        <v>5121</v>
      </c>
      <c r="N3757" s="18">
        <v>22724</v>
      </c>
      <c r="O3757" s="98">
        <v>21934</v>
      </c>
      <c r="P3757">
        <v>3</v>
      </c>
      <c r="Q3757" t="s">
        <v>48</v>
      </c>
      <c r="S3757"/>
      <c r="T3757"/>
      <c r="U3757" t="s">
        <v>3923</v>
      </c>
      <c r="V3757" t="s">
        <v>85</v>
      </c>
      <c r="W3757" s="98">
        <v>19990</v>
      </c>
      <c r="X3757">
        <v>20784</v>
      </c>
      <c r="Z3757" s="3">
        <f t="shared" si="498"/>
        <v>68172</v>
      </c>
      <c r="AA3757" s="3">
        <f t="shared" si="499"/>
        <v>59970</v>
      </c>
      <c r="AB3757" s="3">
        <f t="shared" si="500"/>
        <v>65802</v>
      </c>
      <c r="AC3757">
        <f t="shared" si="501"/>
        <v>2370</v>
      </c>
      <c r="AD3757" t="str">
        <f>_xlfn.XLOOKUP(V3757,[2]Index!L:L,[2]Index!M:M)</f>
        <v>CN</v>
      </c>
      <c r="AE3757" s="3" t="s">
        <v>5821</v>
      </c>
      <c r="AF3757" t="s">
        <v>52</v>
      </c>
      <c r="AG3757" s="7" t="s">
        <v>53</v>
      </c>
      <c r="AH3757" t="s">
        <v>54</v>
      </c>
      <c r="AJ3757">
        <f>VLOOKUP(D3757,[3]Multipliers!$B:$AT,36)</f>
        <v>0.92086562353319612</v>
      </c>
      <c r="AK3757">
        <f>VLOOKUP(D3757,[3]Multipliers!$B:$AT,36)</f>
        <v>0.92086562353319612</v>
      </c>
      <c r="AM3757">
        <f t="shared" si="502"/>
        <v>0</v>
      </c>
    </row>
    <row r="3758" spans="1:39">
      <c r="A3758" s="2" t="str">
        <f t="shared" si="496"/>
        <v>HANGZHOU AMPHENOL PHOENIX TELECOM PARTS CO., LTDV63CED</v>
      </c>
      <c r="B3758" s="2" t="str">
        <f t="shared" si="497"/>
        <v>EQP,AE,CED UIC,V53-V63,AMPHENOL,RETROFIT KITRetrofit</v>
      </c>
      <c r="C3758" s="3" t="str">
        <f t="shared" si="503"/>
        <v>iphoneCEDNew Buy</v>
      </c>
      <c r="D3758">
        <v>385523</v>
      </c>
      <c r="E3758" t="s">
        <v>384</v>
      </c>
      <c r="F3758" t="s">
        <v>40</v>
      </c>
      <c r="G3758" t="s">
        <v>41</v>
      </c>
      <c r="H3758" t="s">
        <v>42</v>
      </c>
      <c r="I3758" t="s">
        <v>43</v>
      </c>
      <c r="J3758" t="s">
        <v>111</v>
      </c>
      <c r="K3758" t="s">
        <v>5122</v>
      </c>
      <c r="L3758" t="s">
        <v>4041</v>
      </c>
      <c r="M3758" t="s">
        <v>5123</v>
      </c>
      <c r="N3758" s="18">
        <v>22724</v>
      </c>
      <c r="O3758" s="98">
        <v>21934</v>
      </c>
      <c r="P3758">
        <v>6</v>
      </c>
      <c r="Q3758" t="s">
        <v>70</v>
      </c>
      <c r="S3758"/>
      <c r="T3758"/>
      <c r="U3758" t="s">
        <v>3923</v>
      </c>
      <c r="V3758" t="s">
        <v>146</v>
      </c>
      <c r="W3758" s="98">
        <v>19990</v>
      </c>
      <c r="X3758">
        <v>20784</v>
      </c>
      <c r="Z3758" s="3">
        <f t="shared" si="498"/>
        <v>136344</v>
      </c>
      <c r="AA3758" s="3">
        <f t="shared" si="499"/>
        <v>119940</v>
      </c>
      <c r="AB3758" s="3">
        <f t="shared" si="500"/>
        <v>131604</v>
      </c>
      <c r="AC3758">
        <f t="shared" si="501"/>
        <v>4740</v>
      </c>
      <c r="AD3758" t="str">
        <f>_xlfn.XLOOKUP(V3758,[2]Index!L:L,[2]Index!M:M)</f>
        <v>CN</v>
      </c>
      <c r="AE3758" s="3" t="s">
        <v>5821</v>
      </c>
      <c r="AF3758" t="s">
        <v>52</v>
      </c>
      <c r="AG3758" s="7" t="s">
        <v>53</v>
      </c>
      <c r="AH3758" t="s">
        <v>72</v>
      </c>
      <c r="AJ3758">
        <f>VLOOKUP(D3758,[3]Multipliers!$B:$AT,36)</f>
        <v>1</v>
      </c>
      <c r="AK3758">
        <f>VLOOKUP(D3758,[3]Multipliers!$B:$AT,36)</f>
        <v>1</v>
      </c>
      <c r="AM3758">
        <f t="shared" si="502"/>
        <v>0</v>
      </c>
    </row>
    <row r="3759" spans="1:39">
      <c r="A3759" s="2" t="str">
        <f t="shared" si="496"/>
        <v>HANGZHOU AMPHENOL PHOENIX TELECOM PARTS CO., LTDV68CED</v>
      </c>
      <c r="B3759" s="2" t="str">
        <f t="shared" si="497"/>
        <v>EQP,AE,CED BZ-R(CED UIC),V53-V68,AMPHENOL,RETROFIT KITRetrofit</v>
      </c>
      <c r="C3759" s="3" t="str">
        <f t="shared" si="503"/>
        <v>iphoneCEDNew Buy</v>
      </c>
      <c r="D3759">
        <v>386190</v>
      </c>
      <c r="E3759" t="s">
        <v>384</v>
      </c>
      <c r="F3759" t="s">
        <v>40</v>
      </c>
      <c r="G3759" t="s">
        <v>41</v>
      </c>
      <c r="H3759" t="s">
        <v>206</v>
      </c>
      <c r="I3759" t="s">
        <v>43</v>
      </c>
      <c r="J3759" t="s">
        <v>111</v>
      </c>
      <c r="K3759" t="s">
        <v>5124</v>
      </c>
      <c r="L3759" t="s">
        <v>4041</v>
      </c>
      <c r="M3759" t="s">
        <v>5125</v>
      </c>
      <c r="N3759" s="18">
        <v>22724</v>
      </c>
      <c r="O3759" s="98">
        <v>21934</v>
      </c>
      <c r="P3759">
        <v>3</v>
      </c>
      <c r="Q3759" t="s">
        <v>70</v>
      </c>
      <c r="S3759"/>
      <c r="T3759"/>
      <c r="U3759" t="s">
        <v>3923</v>
      </c>
      <c r="V3759" t="s">
        <v>146</v>
      </c>
      <c r="W3759" s="98">
        <v>19990</v>
      </c>
      <c r="X3759">
        <v>20784</v>
      </c>
      <c r="Z3759" s="3">
        <f t="shared" si="498"/>
        <v>68172</v>
      </c>
      <c r="AA3759" s="3">
        <f t="shared" si="499"/>
        <v>59970</v>
      </c>
      <c r="AB3759" s="3">
        <f t="shared" si="500"/>
        <v>65802</v>
      </c>
      <c r="AC3759">
        <f t="shared" si="501"/>
        <v>2370</v>
      </c>
      <c r="AD3759" t="str">
        <f>_xlfn.XLOOKUP(V3759,[2]Index!L:L,[2]Index!M:M)</f>
        <v>CN</v>
      </c>
      <c r="AE3759" s="3" t="s">
        <v>5821</v>
      </c>
      <c r="AF3759" t="s">
        <v>52</v>
      </c>
      <c r="AG3759" s="7" t="s">
        <v>53</v>
      </c>
      <c r="AH3759" t="s">
        <v>72</v>
      </c>
      <c r="AJ3759">
        <f>VLOOKUP(D3759,[3]Multipliers!$B:$AT,36)</f>
        <v>0.92086562353319612</v>
      </c>
      <c r="AK3759">
        <f>VLOOKUP(D3759,[3]Multipliers!$B:$AT,36)</f>
        <v>0.92086562353319612</v>
      </c>
      <c r="AM3759">
        <f t="shared" si="502"/>
        <v>0</v>
      </c>
    </row>
    <row r="3760" spans="1:39">
      <c r="A3760" s="2" t="str">
        <f t="shared" si="496"/>
        <v>BOZHON PRECISION INDUSTRY TECHNOLOGY CO., LTD.V64SRFD</v>
      </c>
      <c r="B3760" s="2" t="str">
        <f t="shared" si="497"/>
        <v>EQP,AE,SRFD RS TECH(SRFD),D17-V64,BOZHON,RETROFIT KITRetrofit</v>
      </c>
      <c r="C3760" s="3" t="str">
        <f t="shared" si="503"/>
        <v>iphoneSRFDNew Buy</v>
      </c>
      <c r="D3760" s="2">
        <v>386711</v>
      </c>
      <c r="E3760" s="2" t="s">
        <v>423</v>
      </c>
      <c r="F3760" s="2" t="s">
        <v>40</v>
      </c>
      <c r="G3760" s="2" t="s">
        <v>41</v>
      </c>
      <c r="H3760" s="2" t="s">
        <v>65</v>
      </c>
      <c r="I3760" s="2" t="s">
        <v>43</v>
      </c>
      <c r="J3760" s="2" t="s">
        <v>231</v>
      </c>
      <c r="K3760" s="2" t="s">
        <v>5093</v>
      </c>
      <c r="L3760" s="2" t="s">
        <v>5094</v>
      </c>
      <c r="M3760" s="2" t="s">
        <v>5126</v>
      </c>
      <c r="N3760" s="13">
        <v>21082.11</v>
      </c>
      <c r="O3760" s="2">
        <v>18550</v>
      </c>
      <c r="P3760" s="2">
        <v>1</v>
      </c>
      <c r="Q3760" s="2" t="s">
        <v>48</v>
      </c>
      <c r="R3760" s="2">
        <v>9</v>
      </c>
      <c r="S3760" s="2"/>
      <c r="T3760" s="2"/>
      <c r="U3760" s="2" t="s">
        <v>3923</v>
      </c>
      <c r="V3760" s="2" t="s">
        <v>71</v>
      </c>
      <c r="W3760" s="2">
        <v>18550</v>
      </c>
      <c r="X3760" s="2"/>
      <c r="Y3760" s="2"/>
      <c r="Z3760" s="3">
        <f t="shared" si="498"/>
        <v>21082.11</v>
      </c>
      <c r="AA3760" s="3">
        <f t="shared" si="499"/>
        <v>18550</v>
      </c>
      <c r="AB3760" s="3">
        <f t="shared" si="500"/>
        <v>18550</v>
      </c>
      <c r="AC3760">
        <f t="shared" si="501"/>
        <v>2532.1100000000006</v>
      </c>
      <c r="AD3760" t="str">
        <f>_xlfn.XLOOKUP(V3760,[2]Index!L:L,[2]Index!M:M)</f>
        <v>CN</v>
      </c>
      <c r="AE3760" s="3" t="s">
        <v>5821</v>
      </c>
      <c r="AF3760" t="s">
        <v>52</v>
      </c>
      <c r="AG3760" s="4" t="s">
        <v>53</v>
      </c>
      <c r="AH3760" t="s">
        <v>232</v>
      </c>
      <c r="AJ3760" t="e">
        <f>VLOOKUP(D3760,[3]Multipliers!$B:$AT,36)</f>
        <v>#VALUE!</v>
      </c>
      <c r="AK3760" t="e">
        <f>VLOOKUP(D3760,[3]Multipliers!$B:$AT,36)</f>
        <v>#VALUE!</v>
      </c>
      <c r="AM3760">
        <f t="shared" si="502"/>
        <v>0</v>
      </c>
    </row>
    <row r="3761" spans="1:39">
      <c r="A3761" s="2" t="str">
        <f t="shared" si="496"/>
        <v>BOZHON PRECISION INDUSTRY TECHNOLOGY CO., LTD.V63SRFD</v>
      </c>
      <c r="B3761" s="2" t="str">
        <f t="shared" si="497"/>
        <v>EQP,AE,SRFD RS TECH(SRFD),D37-V63,BOZHON,RETROFIT KITRetrofit</v>
      </c>
      <c r="C3761" s="3" t="str">
        <f t="shared" si="503"/>
        <v>iphoneSRFDNew Buy</v>
      </c>
      <c r="D3761" s="2">
        <v>386678</v>
      </c>
      <c r="E3761" s="2" t="s">
        <v>423</v>
      </c>
      <c r="F3761" s="2" t="s">
        <v>40</v>
      </c>
      <c r="G3761" s="2" t="s">
        <v>41</v>
      </c>
      <c r="H3761" s="2" t="s">
        <v>42</v>
      </c>
      <c r="I3761" s="2" t="s">
        <v>43</v>
      </c>
      <c r="J3761" s="2" t="s">
        <v>254</v>
      </c>
      <c r="K3761" s="2" t="s">
        <v>5127</v>
      </c>
      <c r="L3761" s="2" t="s">
        <v>5094</v>
      </c>
      <c r="M3761" s="2" t="s">
        <v>5128</v>
      </c>
      <c r="N3761" s="13">
        <v>21082.11</v>
      </c>
      <c r="O3761" s="2">
        <v>18550</v>
      </c>
      <c r="P3761" s="2">
        <v>2</v>
      </c>
      <c r="Q3761" s="2" t="s">
        <v>48</v>
      </c>
      <c r="R3761" s="2">
        <v>9</v>
      </c>
      <c r="S3761" s="2"/>
      <c r="T3761" s="2"/>
      <c r="U3761" s="2" t="s">
        <v>3923</v>
      </c>
      <c r="V3761" s="2" t="s">
        <v>3460</v>
      </c>
      <c r="W3761" s="2">
        <v>18550</v>
      </c>
      <c r="X3761" s="2"/>
      <c r="Y3761" s="2"/>
      <c r="Z3761" s="3">
        <f t="shared" si="498"/>
        <v>42164.22</v>
      </c>
      <c r="AA3761" s="3">
        <f t="shared" si="499"/>
        <v>37100</v>
      </c>
      <c r="AB3761" s="3">
        <f t="shared" si="500"/>
        <v>37100</v>
      </c>
      <c r="AC3761">
        <f t="shared" si="501"/>
        <v>5064.2200000000012</v>
      </c>
      <c r="AD3761" t="str">
        <f>_xlfn.XLOOKUP(V3761,[2]Index!L:L,[2]Index!M:M)</f>
        <v>CN</v>
      </c>
      <c r="AE3761" s="3" t="s">
        <v>5821</v>
      </c>
      <c r="AF3761" t="s">
        <v>52</v>
      </c>
      <c r="AG3761" s="4" t="s">
        <v>53</v>
      </c>
      <c r="AH3761" t="s">
        <v>139</v>
      </c>
      <c r="AJ3761">
        <f>VLOOKUP(D3761,[3]Multipliers!$B:$AT,36)</f>
        <v>0.81702390030990901</v>
      </c>
      <c r="AK3761">
        <f>VLOOKUP(D3761,[3]Multipliers!$B:$AT,36)</f>
        <v>0.81702390030990901</v>
      </c>
      <c r="AM3761">
        <f t="shared" si="502"/>
        <v>0</v>
      </c>
    </row>
    <row r="3762" spans="1:39">
      <c r="A3762" s="2" t="str">
        <f t="shared" si="496"/>
        <v>BOZHON PRECISION INDUSTRY TECHNOLOGY CO., LTD.V64CED</v>
      </c>
      <c r="B3762" s="2" t="str">
        <f t="shared" si="497"/>
        <v>EQP,AE,CED BZ-R RS TECH(CED BZ-R),D84-V64,BOZHON,RETROFIT KITRetrofit</v>
      </c>
      <c r="C3762" s="3" t="str">
        <f t="shared" si="503"/>
        <v>iphoneCEDNew Buy</v>
      </c>
      <c r="D3762" s="2">
        <v>386701</v>
      </c>
      <c r="E3762" s="2" t="s">
        <v>423</v>
      </c>
      <c r="F3762" s="2" t="s">
        <v>40</v>
      </c>
      <c r="G3762" s="2" t="s">
        <v>41</v>
      </c>
      <c r="H3762" s="2" t="s">
        <v>65</v>
      </c>
      <c r="I3762" s="2" t="s">
        <v>43</v>
      </c>
      <c r="J3762" s="2" t="s">
        <v>1809</v>
      </c>
      <c r="K3762" s="2" t="s">
        <v>5129</v>
      </c>
      <c r="L3762" s="2" t="s">
        <v>4041</v>
      </c>
      <c r="M3762" s="2" t="s">
        <v>5130</v>
      </c>
      <c r="N3762" s="13">
        <v>20948.240000000002</v>
      </c>
      <c r="O3762" s="2">
        <v>18430</v>
      </c>
      <c r="P3762" s="2">
        <v>2</v>
      </c>
      <c r="Q3762" s="2" t="s">
        <v>48</v>
      </c>
      <c r="R3762" s="2">
        <v>9</v>
      </c>
      <c r="S3762" s="2"/>
      <c r="T3762" s="2" t="s">
        <v>3931</v>
      </c>
      <c r="U3762" s="2" t="s">
        <v>3923</v>
      </c>
      <c r="V3762" s="2" t="s">
        <v>71</v>
      </c>
      <c r="W3762" s="2">
        <v>18430</v>
      </c>
      <c r="X3762" s="2"/>
      <c r="Y3762" s="2"/>
      <c r="Z3762" s="3">
        <f t="shared" si="498"/>
        <v>41896.480000000003</v>
      </c>
      <c r="AA3762" s="3">
        <f t="shared" si="499"/>
        <v>36860</v>
      </c>
      <c r="AB3762" s="3">
        <f t="shared" si="500"/>
        <v>36860</v>
      </c>
      <c r="AC3762">
        <f t="shared" si="501"/>
        <v>5036.4800000000032</v>
      </c>
      <c r="AD3762" t="str">
        <f>_xlfn.XLOOKUP(V3762,[2]Index!L:L,[2]Index!M:M)</f>
        <v>CN</v>
      </c>
      <c r="AE3762" s="3" t="s">
        <v>5821</v>
      </c>
      <c r="AF3762" t="s">
        <v>52</v>
      </c>
      <c r="AG3762" s="4" t="s">
        <v>53</v>
      </c>
      <c r="AH3762" t="s">
        <v>139</v>
      </c>
      <c r="AJ3762" t="e">
        <f>VLOOKUP(D3762,[3]Multipliers!$B:$AT,36)</f>
        <v>#VALUE!</v>
      </c>
      <c r="AK3762" t="e">
        <f>VLOOKUP(D3762,[3]Multipliers!$B:$AT,36)</f>
        <v>#VALUE!</v>
      </c>
      <c r="AM3762">
        <f t="shared" si="502"/>
        <v>0</v>
      </c>
    </row>
    <row r="3763" spans="1:39">
      <c r="A3763" s="2" t="str">
        <f t="shared" si="496"/>
        <v>BOZHON PRECISION INDUSTRY TECHNOLOGY CO., LTD.V64CFD</v>
      </c>
      <c r="B3763" s="2" t="str">
        <f t="shared" si="497"/>
        <v>EQP,AE,CFD BZ-R RS TECH(CFD BZ-R),D84-V64,BOZHON,RETROFIT KITRetrofit</v>
      </c>
      <c r="C3763" s="3" t="str">
        <f t="shared" si="503"/>
        <v>iphoneCFDNew Buy</v>
      </c>
      <c r="D3763" s="2">
        <v>386705</v>
      </c>
      <c r="E3763" s="2" t="s">
        <v>423</v>
      </c>
      <c r="F3763" s="2" t="s">
        <v>40</v>
      </c>
      <c r="G3763" s="2" t="s">
        <v>41</v>
      </c>
      <c r="H3763" s="2" t="s">
        <v>65</v>
      </c>
      <c r="I3763" s="2" t="s">
        <v>43</v>
      </c>
      <c r="J3763" s="2" t="s">
        <v>1809</v>
      </c>
      <c r="K3763" s="2" t="s">
        <v>5131</v>
      </c>
      <c r="L3763" s="2" t="s">
        <v>4044</v>
      </c>
      <c r="M3763" s="2" t="s">
        <v>5132</v>
      </c>
      <c r="N3763" s="13">
        <v>20948.240000000002</v>
      </c>
      <c r="O3763" s="2">
        <v>18430</v>
      </c>
      <c r="P3763" s="2">
        <v>1</v>
      </c>
      <c r="Q3763" s="2" t="s">
        <v>48</v>
      </c>
      <c r="R3763" s="2">
        <v>9</v>
      </c>
      <c r="S3763" s="2"/>
      <c r="T3763" s="2" t="s">
        <v>3931</v>
      </c>
      <c r="U3763" s="2" t="s">
        <v>3923</v>
      </c>
      <c r="V3763" s="2" t="s">
        <v>71</v>
      </c>
      <c r="W3763" s="2">
        <v>18430</v>
      </c>
      <c r="X3763" s="2"/>
      <c r="Y3763" s="2"/>
      <c r="Z3763" s="3">
        <f t="shared" si="498"/>
        <v>20948.240000000002</v>
      </c>
      <c r="AA3763" s="3">
        <f t="shared" si="499"/>
        <v>18430</v>
      </c>
      <c r="AB3763" s="3">
        <f t="shared" si="500"/>
        <v>18430</v>
      </c>
      <c r="AC3763">
        <f t="shared" si="501"/>
        <v>2518.2400000000016</v>
      </c>
      <c r="AD3763" t="str">
        <f>_xlfn.XLOOKUP(V3763,[2]Index!L:L,[2]Index!M:M)</f>
        <v>CN</v>
      </c>
      <c r="AE3763" s="3" t="s">
        <v>5821</v>
      </c>
      <c r="AF3763" t="s">
        <v>52</v>
      </c>
      <c r="AG3763" s="4" t="s">
        <v>53</v>
      </c>
      <c r="AH3763" t="s">
        <v>139</v>
      </c>
      <c r="AJ3763" t="e">
        <f>VLOOKUP(D3763,[3]Multipliers!$B:$AT,36)</f>
        <v>#VALUE!</v>
      </c>
      <c r="AK3763" t="e">
        <f>VLOOKUP(D3763,[3]Multipliers!$B:$AT,36)</f>
        <v>#VALUE!</v>
      </c>
      <c r="AM3763">
        <f t="shared" si="502"/>
        <v>0</v>
      </c>
    </row>
    <row r="3764" spans="1:39">
      <c r="A3764" s="2" t="str">
        <f t="shared" si="496"/>
        <v>BOZHON PRECISION INDUSTRY TECHNOLOGY CO., LTD.V64CED</v>
      </c>
      <c r="B3764" s="2" t="str">
        <f t="shared" si="497"/>
        <v>EQP,AE,CED BZ-R RS TECH(CED BZ-R),D37-V64,BOZHON,RETROFIT KITRetrofit</v>
      </c>
      <c r="C3764" s="3" t="str">
        <f t="shared" si="503"/>
        <v>iphoneCEDNew Buy</v>
      </c>
      <c r="D3764" s="2">
        <v>386700</v>
      </c>
      <c r="E3764" s="2" t="s">
        <v>423</v>
      </c>
      <c r="F3764" s="2" t="s">
        <v>40</v>
      </c>
      <c r="G3764" s="2" t="s">
        <v>41</v>
      </c>
      <c r="H3764" s="2" t="s">
        <v>65</v>
      </c>
      <c r="I3764" s="2" t="s">
        <v>43</v>
      </c>
      <c r="J3764" s="2" t="s">
        <v>254</v>
      </c>
      <c r="K3764" s="2" t="s">
        <v>5133</v>
      </c>
      <c r="L3764" s="2" t="s">
        <v>4041</v>
      </c>
      <c r="M3764" s="2" t="s">
        <v>5134</v>
      </c>
      <c r="N3764" s="13">
        <v>20948.240000000002</v>
      </c>
      <c r="O3764" s="2">
        <v>18430</v>
      </c>
      <c r="P3764" s="2">
        <v>1</v>
      </c>
      <c r="Q3764" s="2" t="s">
        <v>48</v>
      </c>
      <c r="R3764" s="2">
        <v>9</v>
      </c>
      <c r="S3764" s="2"/>
      <c r="T3764" s="2" t="s">
        <v>3931</v>
      </c>
      <c r="U3764" s="2" t="s">
        <v>3923</v>
      </c>
      <c r="V3764" s="2" t="s">
        <v>71</v>
      </c>
      <c r="W3764" s="2">
        <v>18430</v>
      </c>
      <c r="X3764" s="2"/>
      <c r="Y3764" s="2"/>
      <c r="Z3764" s="3">
        <f t="shared" si="498"/>
        <v>20948.240000000002</v>
      </c>
      <c r="AA3764" s="3">
        <f t="shared" si="499"/>
        <v>18430</v>
      </c>
      <c r="AB3764" s="3">
        <f t="shared" si="500"/>
        <v>18430</v>
      </c>
      <c r="AC3764">
        <f t="shared" si="501"/>
        <v>2518.2400000000016</v>
      </c>
      <c r="AD3764" t="str">
        <f>_xlfn.XLOOKUP(V3764,[2]Index!L:L,[2]Index!M:M)</f>
        <v>CN</v>
      </c>
      <c r="AE3764" s="3" t="s">
        <v>5821</v>
      </c>
      <c r="AF3764" t="s">
        <v>52</v>
      </c>
      <c r="AG3764" s="4" t="s">
        <v>53</v>
      </c>
      <c r="AH3764" t="s">
        <v>139</v>
      </c>
      <c r="AJ3764" t="e">
        <f>VLOOKUP(D3764,[3]Multipliers!$B:$AT,36)</f>
        <v>#VALUE!</v>
      </c>
      <c r="AK3764" t="e">
        <f>VLOOKUP(D3764,[3]Multipliers!$B:$AT,36)</f>
        <v>#VALUE!</v>
      </c>
      <c r="AM3764">
        <f t="shared" si="502"/>
        <v>0</v>
      </c>
    </row>
    <row r="3765" spans="1:39">
      <c r="A3765" s="2" t="str">
        <f t="shared" si="496"/>
        <v>BOZHON PRECISION INDUSTRY TECHNOLOGY CO., LTD.V63CFD</v>
      </c>
      <c r="B3765" s="2" t="str">
        <f t="shared" si="497"/>
        <v>EQP,AE,CFD UIC RS TECH(CFD UIC),D37-V63,BOZHON,RETROFIT KITRetrofit</v>
      </c>
      <c r="C3765" s="3" t="str">
        <f t="shared" si="503"/>
        <v>iphoneCFDNew Buy</v>
      </c>
      <c r="D3765" s="2">
        <v>386677</v>
      </c>
      <c r="E3765" s="2" t="s">
        <v>423</v>
      </c>
      <c r="F3765" s="2" t="s">
        <v>40</v>
      </c>
      <c r="G3765" s="2" t="s">
        <v>41</v>
      </c>
      <c r="H3765" s="2" t="s">
        <v>42</v>
      </c>
      <c r="I3765" s="2" t="s">
        <v>43</v>
      </c>
      <c r="J3765" s="2" t="s">
        <v>254</v>
      </c>
      <c r="K3765" s="2" t="s">
        <v>5135</v>
      </c>
      <c r="L3765" s="2" t="s">
        <v>4044</v>
      </c>
      <c r="M3765" s="2" t="s">
        <v>5136</v>
      </c>
      <c r="N3765" s="13">
        <v>20948.240000000002</v>
      </c>
      <c r="O3765" s="2">
        <v>18430</v>
      </c>
      <c r="P3765" s="2">
        <v>2</v>
      </c>
      <c r="Q3765" s="2" t="s">
        <v>48</v>
      </c>
      <c r="R3765" s="2">
        <v>9</v>
      </c>
      <c r="S3765" s="2"/>
      <c r="T3765" s="2" t="s">
        <v>4965</v>
      </c>
      <c r="U3765" s="2" t="s">
        <v>3923</v>
      </c>
      <c r="V3765" s="2" t="s">
        <v>3460</v>
      </c>
      <c r="W3765" s="2">
        <v>18430</v>
      </c>
      <c r="X3765" s="2"/>
      <c r="Y3765" s="2"/>
      <c r="Z3765" s="3">
        <f t="shared" si="498"/>
        <v>41896.480000000003</v>
      </c>
      <c r="AA3765" s="3">
        <f t="shared" si="499"/>
        <v>36860</v>
      </c>
      <c r="AB3765" s="3">
        <f t="shared" si="500"/>
        <v>36860</v>
      </c>
      <c r="AC3765">
        <f t="shared" si="501"/>
        <v>5036.4800000000032</v>
      </c>
      <c r="AD3765" t="str">
        <f>_xlfn.XLOOKUP(V3765,[2]Index!L:L,[2]Index!M:M)</f>
        <v>CN</v>
      </c>
      <c r="AE3765" s="3" t="s">
        <v>5821</v>
      </c>
      <c r="AF3765" t="s">
        <v>52</v>
      </c>
      <c r="AG3765" s="4" t="s">
        <v>53</v>
      </c>
      <c r="AH3765" t="s">
        <v>139</v>
      </c>
      <c r="AJ3765">
        <f>VLOOKUP(D3765,[3]Multipliers!$B:$AT,36)</f>
        <v>0.81702390030990901</v>
      </c>
      <c r="AK3765">
        <f>VLOOKUP(D3765,[3]Multipliers!$B:$AT,36)</f>
        <v>0.81702390030990901</v>
      </c>
      <c r="AM3765">
        <f t="shared" si="502"/>
        <v>0</v>
      </c>
    </row>
    <row r="3766" spans="1:39">
      <c r="A3766" s="2" t="str">
        <f t="shared" si="496"/>
        <v>BOZHON PRECISION INDUSTRY TECHNOLOGY CO., LTD.V63CFD</v>
      </c>
      <c r="B3766" s="2" t="str">
        <f t="shared" si="497"/>
        <v>EQP,AE,CFD BZ-R RS TECH(CFD UIC),D53-V63,BOZHON,RETROFIT KITRetrofit</v>
      </c>
      <c r="C3766" s="3" t="str">
        <f t="shared" si="503"/>
        <v>iphoneCFDNew Buy</v>
      </c>
      <c r="D3766" s="2">
        <v>386673</v>
      </c>
      <c r="E3766" s="2" t="s">
        <v>423</v>
      </c>
      <c r="F3766" s="2" t="s">
        <v>40</v>
      </c>
      <c r="G3766" s="2" t="s">
        <v>41</v>
      </c>
      <c r="H3766" s="2" t="s">
        <v>42</v>
      </c>
      <c r="I3766" s="2" t="s">
        <v>43</v>
      </c>
      <c r="J3766" s="2" t="s">
        <v>272</v>
      </c>
      <c r="K3766" s="2" t="s">
        <v>5137</v>
      </c>
      <c r="L3766" s="2" t="s">
        <v>4044</v>
      </c>
      <c r="M3766" s="2" t="s">
        <v>5138</v>
      </c>
      <c r="N3766" s="13">
        <v>20948.240000000002</v>
      </c>
      <c r="O3766" s="2">
        <v>18430</v>
      </c>
      <c r="P3766" s="2">
        <v>1</v>
      </c>
      <c r="Q3766" s="2" t="s">
        <v>48</v>
      </c>
      <c r="R3766" s="2">
        <v>9</v>
      </c>
      <c r="S3766" s="2"/>
      <c r="T3766" s="2"/>
      <c r="U3766" s="2" t="s">
        <v>3923</v>
      </c>
      <c r="V3766" s="2" t="s">
        <v>85</v>
      </c>
      <c r="W3766" s="2">
        <v>18430</v>
      </c>
      <c r="X3766" s="2"/>
      <c r="Y3766" s="2"/>
      <c r="Z3766" s="3">
        <f t="shared" si="498"/>
        <v>20948.240000000002</v>
      </c>
      <c r="AA3766" s="3">
        <f t="shared" si="499"/>
        <v>18430</v>
      </c>
      <c r="AB3766" s="3">
        <f t="shared" si="500"/>
        <v>18430</v>
      </c>
      <c r="AC3766">
        <f t="shared" si="501"/>
        <v>2518.2400000000016</v>
      </c>
      <c r="AD3766" t="str">
        <f>_xlfn.XLOOKUP(V3766,[2]Index!L:L,[2]Index!M:M)</f>
        <v>CN</v>
      </c>
      <c r="AE3766" s="3" t="s">
        <v>5821</v>
      </c>
      <c r="AF3766" t="s">
        <v>52</v>
      </c>
      <c r="AG3766" s="4" t="s">
        <v>53</v>
      </c>
      <c r="AH3766" t="s">
        <v>175</v>
      </c>
      <c r="AJ3766">
        <f>VLOOKUP(D3766,[3]Multipliers!$B:$AT,36)</f>
        <v>0.81702390030990901</v>
      </c>
      <c r="AK3766">
        <f>VLOOKUP(D3766,[3]Multipliers!$B:$AT,36)</f>
        <v>0.81702390030990901</v>
      </c>
      <c r="AM3766">
        <f t="shared" si="502"/>
        <v>0</v>
      </c>
    </row>
    <row r="3767" spans="1:39">
      <c r="A3767" s="2" t="str">
        <f t="shared" si="496"/>
        <v>BOZHON PRECISION INDUSTRY TECHNOLOGY CO., LTD.V68CFD</v>
      </c>
      <c r="B3767" s="2" t="str">
        <f t="shared" si="497"/>
        <v>EQP,AE,CFD BZ-R RS TECH(CFD BZ-R),D37-V68,BOZHON,RETROFIT KITRetrofit</v>
      </c>
      <c r="C3767" s="3" t="str">
        <f t="shared" si="503"/>
        <v>iphoneCFDNew Buy</v>
      </c>
      <c r="D3767" s="2">
        <v>386725</v>
      </c>
      <c r="E3767" s="2" t="s">
        <v>423</v>
      </c>
      <c r="F3767" s="2" t="s">
        <v>40</v>
      </c>
      <c r="G3767" s="2" t="s">
        <v>41</v>
      </c>
      <c r="H3767" s="2" t="s">
        <v>206</v>
      </c>
      <c r="I3767" s="2" t="s">
        <v>43</v>
      </c>
      <c r="J3767" s="2" t="s">
        <v>254</v>
      </c>
      <c r="K3767" s="2" t="s">
        <v>5139</v>
      </c>
      <c r="L3767" s="2" t="s">
        <v>4044</v>
      </c>
      <c r="M3767" s="2" t="s">
        <v>5140</v>
      </c>
      <c r="N3767" s="13">
        <v>20948.240000000002</v>
      </c>
      <c r="O3767" s="2">
        <v>18430</v>
      </c>
      <c r="P3767" s="2">
        <v>2</v>
      </c>
      <c r="Q3767" s="2" t="s">
        <v>48</v>
      </c>
      <c r="R3767" s="2">
        <v>9</v>
      </c>
      <c r="S3767" s="2"/>
      <c r="T3767" s="2"/>
      <c r="U3767" s="2" t="s">
        <v>3923</v>
      </c>
      <c r="V3767" s="2" t="s">
        <v>85</v>
      </c>
      <c r="W3767" s="2">
        <v>18430</v>
      </c>
      <c r="X3767" s="2"/>
      <c r="Y3767" s="2"/>
      <c r="Z3767" s="3">
        <f t="shared" si="498"/>
        <v>41896.480000000003</v>
      </c>
      <c r="AA3767" s="3">
        <f t="shared" si="499"/>
        <v>36860</v>
      </c>
      <c r="AB3767" s="3">
        <f t="shared" si="500"/>
        <v>36860</v>
      </c>
      <c r="AC3767">
        <f t="shared" si="501"/>
        <v>5036.4800000000032</v>
      </c>
      <c r="AD3767" t="str">
        <f>_xlfn.XLOOKUP(V3767,[2]Index!L:L,[2]Index!M:M)</f>
        <v>CN</v>
      </c>
      <c r="AE3767" s="3" t="s">
        <v>5821</v>
      </c>
      <c r="AF3767" t="s">
        <v>52</v>
      </c>
      <c r="AG3767" s="4" t="s">
        <v>53</v>
      </c>
      <c r="AH3767" t="s">
        <v>139</v>
      </c>
      <c r="AJ3767">
        <f>VLOOKUP(D3767,[3]Multipliers!$B:$AT,36)</f>
        <v>0.92086562353319612</v>
      </c>
      <c r="AK3767">
        <f>VLOOKUP(D3767,[3]Multipliers!$B:$AT,36)</f>
        <v>0.92086562353319612</v>
      </c>
      <c r="AM3767">
        <f t="shared" si="502"/>
        <v>0</v>
      </c>
    </row>
    <row r="3768" spans="1:39">
      <c r="A3768" s="2" t="str">
        <f t="shared" si="496"/>
        <v>BOZHON PRECISION INDUSTRY TECHNOLOGY CO., LTD.V68PRFD</v>
      </c>
      <c r="B3768" s="2" t="str">
        <f t="shared" si="497"/>
        <v>EQP,AE,PRFD RS TECH(SRFD),D37-V68,BOZHON,RETROFIT KITRetrofit</v>
      </c>
      <c r="C3768" s="3" t="str">
        <f t="shared" si="503"/>
        <v>iphonePRFDNew Buy</v>
      </c>
      <c r="D3768" s="2">
        <v>386729</v>
      </c>
      <c r="E3768" s="2" t="s">
        <v>423</v>
      </c>
      <c r="F3768" s="2" t="s">
        <v>40</v>
      </c>
      <c r="G3768" s="2" t="s">
        <v>41</v>
      </c>
      <c r="H3768" s="2" t="s">
        <v>206</v>
      </c>
      <c r="I3768" s="2" t="s">
        <v>43</v>
      </c>
      <c r="J3768" s="2" t="s">
        <v>254</v>
      </c>
      <c r="K3768" s="2" t="s">
        <v>5141</v>
      </c>
      <c r="L3768" s="2" t="s">
        <v>4873</v>
      </c>
      <c r="M3768" s="2" t="s">
        <v>5142</v>
      </c>
      <c r="N3768" s="13">
        <v>20739.990000000002</v>
      </c>
      <c r="O3768" s="2">
        <v>18660</v>
      </c>
      <c r="P3768" s="2">
        <v>2</v>
      </c>
      <c r="Q3768" s="2" t="s">
        <v>48</v>
      </c>
      <c r="R3768" s="2">
        <v>9</v>
      </c>
      <c r="S3768" s="2"/>
      <c r="T3768" s="2"/>
      <c r="U3768" s="2" t="s">
        <v>3923</v>
      </c>
      <c r="V3768" s="2" t="s">
        <v>85</v>
      </c>
      <c r="W3768" s="2">
        <v>18660</v>
      </c>
      <c r="X3768" s="2"/>
      <c r="Y3768" s="2"/>
      <c r="Z3768" s="3">
        <f t="shared" si="498"/>
        <v>41479.980000000003</v>
      </c>
      <c r="AA3768" s="3">
        <f t="shared" si="499"/>
        <v>37320</v>
      </c>
      <c r="AB3768" s="3">
        <f t="shared" si="500"/>
        <v>37320</v>
      </c>
      <c r="AC3768">
        <f t="shared" si="501"/>
        <v>4159.9800000000032</v>
      </c>
      <c r="AD3768" t="str">
        <f>_xlfn.XLOOKUP(V3768,[2]Index!L:L,[2]Index!M:M)</f>
        <v>CN</v>
      </c>
      <c r="AE3768" s="3" t="s">
        <v>5821</v>
      </c>
      <c r="AF3768" t="s">
        <v>52</v>
      </c>
      <c r="AG3768" s="4" t="s">
        <v>53</v>
      </c>
      <c r="AH3768" t="s">
        <v>139</v>
      </c>
      <c r="AJ3768">
        <f>VLOOKUP(D3768,[3]Multipliers!$B:$AT,36)</f>
        <v>0.92086562353319612</v>
      </c>
      <c r="AK3768">
        <f>VLOOKUP(D3768,[3]Multipliers!$B:$AT,36)</f>
        <v>0.92086562353319612</v>
      </c>
      <c r="AM3768">
        <f t="shared" si="502"/>
        <v>0</v>
      </c>
    </row>
    <row r="3769" spans="1:39">
      <c r="A3769" s="2" t="str">
        <f t="shared" si="496"/>
        <v>BOZHON PRECISION INDUSTRY TECHNOLOGY CO., LTD.V64CFD</v>
      </c>
      <c r="B3769" s="2" t="str">
        <f t="shared" si="497"/>
        <v>EQP,AE,CFD BZ-R RS TECH(CFD BZ-R),D47-V64,BOZHON,RETROFIT KITRetrofit</v>
      </c>
      <c r="C3769" s="3" t="str">
        <f t="shared" si="503"/>
        <v>iphoneCFDNew Buy</v>
      </c>
      <c r="D3769" s="2">
        <v>386707</v>
      </c>
      <c r="E3769" s="2" t="s">
        <v>423</v>
      </c>
      <c r="F3769" s="2" t="s">
        <v>40</v>
      </c>
      <c r="G3769" s="2" t="s">
        <v>41</v>
      </c>
      <c r="H3769" s="2" t="s">
        <v>65</v>
      </c>
      <c r="I3769" s="2" t="s">
        <v>43</v>
      </c>
      <c r="J3769" s="2" t="s">
        <v>181</v>
      </c>
      <c r="K3769" s="2" t="s">
        <v>5091</v>
      </c>
      <c r="L3769" s="2" t="s">
        <v>4044</v>
      </c>
      <c r="M3769" s="2" t="s">
        <v>5143</v>
      </c>
      <c r="N3769" s="13">
        <v>20580</v>
      </c>
      <c r="O3769" s="2">
        <v>20580</v>
      </c>
      <c r="P3769" s="2">
        <v>2</v>
      </c>
      <c r="Q3769" s="2" t="s">
        <v>48</v>
      </c>
      <c r="R3769" s="2">
        <v>9</v>
      </c>
      <c r="S3769" s="2"/>
      <c r="T3769" s="2" t="s">
        <v>3931</v>
      </c>
      <c r="U3769" s="2" t="s">
        <v>3923</v>
      </c>
      <c r="V3769" s="2" t="s">
        <v>71</v>
      </c>
      <c r="W3769" s="2">
        <v>20580</v>
      </c>
      <c r="X3769" s="2"/>
      <c r="Y3769" s="2"/>
      <c r="Z3769" s="3">
        <f t="shared" si="498"/>
        <v>41160</v>
      </c>
      <c r="AA3769" s="3">
        <f t="shared" si="499"/>
        <v>41160</v>
      </c>
      <c r="AB3769" s="3">
        <f t="shared" si="500"/>
        <v>41160</v>
      </c>
      <c r="AC3769">
        <f t="shared" si="501"/>
        <v>0</v>
      </c>
      <c r="AD3769" t="str">
        <f>_xlfn.XLOOKUP(V3769,[2]Index!L:L,[2]Index!M:M)</f>
        <v>CN</v>
      </c>
      <c r="AE3769" s="3" t="s">
        <v>5821</v>
      </c>
      <c r="AF3769" t="s">
        <v>52</v>
      </c>
      <c r="AG3769" s="4" t="s">
        <v>53</v>
      </c>
      <c r="AH3769" t="s">
        <v>54</v>
      </c>
      <c r="AJ3769" t="e">
        <f>VLOOKUP(D3769,[3]Multipliers!$B:$AT,36)</f>
        <v>#VALUE!</v>
      </c>
      <c r="AK3769" t="e">
        <f>VLOOKUP(D3769,[3]Multipliers!$B:$AT,36)</f>
        <v>#VALUE!</v>
      </c>
      <c r="AM3769">
        <f t="shared" si="502"/>
        <v>0</v>
      </c>
    </row>
    <row r="3770" spans="1:39">
      <c r="A3770" s="2" t="str">
        <f t="shared" si="496"/>
        <v>BOZHON PRECISION INDUSTRY TECHNOLOGY CO., LTD.V64SRFD</v>
      </c>
      <c r="B3770" s="2" t="str">
        <f t="shared" si="497"/>
        <v>EQP,AE,SRFD RS TECH(SRFD),V57-V64,BOZHON,RETROFIT KITRetrofit</v>
      </c>
      <c r="C3770" s="3" t="str">
        <f t="shared" si="503"/>
        <v>iphoneSRFDNew Buy</v>
      </c>
      <c r="D3770" s="2">
        <v>386881</v>
      </c>
      <c r="E3770" s="2" t="s">
        <v>423</v>
      </c>
      <c r="F3770" s="2" t="s">
        <v>40</v>
      </c>
      <c r="G3770" s="2" t="s">
        <v>41</v>
      </c>
      <c r="H3770" s="2" t="s">
        <v>65</v>
      </c>
      <c r="I3770" s="2" t="s">
        <v>43</v>
      </c>
      <c r="J3770" s="2" t="s">
        <v>80</v>
      </c>
      <c r="K3770" s="2" t="s">
        <v>5144</v>
      </c>
      <c r="L3770" s="2" t="s">
        <v>5094</v>
      </c>
      <c r="M3770" s="2" t="s">
        <v>5145</v>
      </c>
      <c r="N3770" s="13">
        <v>19397.79</v>
      </c>
      <c r="O3770" s="2">
        <v>17070</v>
      </c>
      <c r="P3770" s="2">
        <v>6</v>
      </c>
      <c r="Q3770" s="2" t="s">
        <v>70</v>
      </c>
      <c r="R3770" s="2">
        <v>9</v>
      </c>
      <c r="S3770" s="2"/>
      <c r="T3770" s="2"/>
      <c r="U3770" s="2" t="s">
        <v>3923</v>
      </c>
      <c r="V3770" s="2" t="s">
        <v>71</v>
      </c>
      <c r="W3770" s="2">
        <v>17070</v>
      </c>
      <c r="X3770" s="2"/>
      <c r="Y3770" s="2"/>
      <c r="Z3770" s="3">
        <f t="shared" si="498"/>
        <v>116386.74</v>
      </c>
      <c r="AA3770" s="3">
        <f t="shared" si="499"/>
        <v>102420</v>
      </c>
      <c r="AB3770" s="3">
        <f t="shared" si="500"/>
        <v>102420</v>
      </c>
      <c r="AC3770">
        <f t="shared" si="501"/>
        <v>13966.740000000005</v>
      </c>
      <c r="AD3770" t="str">
        <f>_xlfn.XLOOKUP(V3770,[2]Index!L:L,[2]Index!M:M)</f>
        <v>CN</v>
      </c>
      <c r="AE3770" s="3" t="s">
        <v>5821</v>
      </c>
      <c r="AF3770" t="s">
        <v>52</v>
      </c>
      <c r="AG3770" s="4" t="s">
        <v>53</v>
      </c>
      <c r="AH3770" t="s">
        <v>72</v>
      </c>
      <c r="AJ3770">
        <f>VLOOKUP(D3770,[3]Multipliers!$B:$AT,36)</f>
        <v>0.94656697990259964</v>
      </c>
      <c r="AK3770">
        <f>VLOOKUP(D3770,[3]Multipliers!$B:$AT,36)</f>
        <v>0.94656697990259964</v>
      </c>
      <c r="AM3770">
        <f t="shared" si="502"/>
        <v>0</v>
      </c>
    </row>
    <row r="3771" spans="1:39">
      <c r="A3771" s="2" t="str">
        <f t="shared" si="496"/>
        <v>BOZHON PRECISION INDUSTRY TECHNOLOGY CO., LTD.V64SRFD</v>
      </c>
      <c r="B3771" s="2" t="str">
        <f t="shared" si="497"/>
        <v>EQP,AE,SRFD RS TECH(SRFD),V54-V64,BOZHON,RETROFIT KITRetrofit</v>
      </c>
      <c r="C3771" s="3" t="str">
        <f t="shared" si="503"/>
        <v>iphoneSRFDNew Buy</v>
      </c>
      <c r="D3771" s="2">
        <v>386880</v>
      </c>
      <c r="E3771" s="2" t="s">
        <v>423</v>
      </c>
      <c r="F3771" s="2" t="s">
        <v>40</v>
      </c>
      <c r="G3771" s="2" t="s">
        <v>41</v>
      </c>
      <c r="H3771" s="2" t="s">
        <v>65</v>
      </c>
      <c r="I3771" s="2" t="s">
        <v>43</v>
      </c>
      <c r="J3771" s="2" t="s">
        <v>66</v>
      </c>
      <c r="K3771" s="2" t="s">
        <v>5146</v>
      </c>
      <c r="L3771" s="2" t="s">
        <v>5094</v>
      </c>
      <c r="M3771" s="2" t="s">
        <v>5147</v>
      </c>
      <c r="N3771" s="13">
        <v>19397.79</v>
      </c>
      <c r="O3771" s="2">
        <v>17070</v>
      </c>
      <c r="P3771" s="2">
        <v>14</v>
      </c>
      <c r="Q3771" s="2" t="s">
        <v>70</v>
      </c>
      <c r="R3771" s="2">
        <v>9</v>
      </c>
      <c r="S3771" s="2"/>
      <c r="T3771" s="2"/>
      <c r="U3771" s="2" t="s">
        <v>3923</v>
      </c>
      <c r="V3771" s="2" t="s">
        <v>71</v>
      </c>
      <c r="W3771" s="2">
        <v>17070</v>
      </c>
      <c r="X3771" s="2"/>
      <c r="Y3771" s="2"/>
      <c r="Z3771" s="3">
        <f t="shared" si="498"/>
        <v>271569.06</v>
      </c>
      <c r="AA3771" s="3">
        <f t="shared" si="499"/>
        <v>238980</v>
      </c>
      <c r="AB3771" s="3">
        <f t="shared" si="500"/>
        <v>238980</v>
      </c>
      <c r="AC3771">
        <f t="shared" si="501"/>
        <v>32589.059999999998</v>
      </c>
      <c r="AD3771" t="str">
        <f>_xlfn.XLOOKUP(V3771,[2]Index!L:L,[2]Index!M:M)</f>
        <v>CN</v>
      </c>
      <c r="AE3771" s="3" t="s">
        <v>5821</v>
      </c>
      <c r="AF3771" t="s">
        <v>52</v>
      </c>
      <c r="AG3771" s="4" t="s">
        <v>53</v>
      </c>
      <c r="AH3771" t="s">
        <v>72</v>
      </c>
      <c r="AJ3771">
        <f>VLOOKUP(D3771,[3]Multipliers!$B:$AT,36)</f>
        <v>0.94656697990259964</v>
      </c>
      <c r="AK3771">
        <f>VLOOKUP(D3771,[3]Multipliers!$B:$AT,36)</f>
        <v>0.94656697990259964</v>
      </c>
      <c r="AM3771">
        <f t="shared" si="502"/>
        <v>0</v>
      </c>
    </row>
    <row r="3772" spans="1:39">
      <c r="A3772" s="2" t="str">
        <f t="shared" si="496"/>
        <v>BOZHON PRECISION INDUSTRY TECHNOLOGY CO., LTD.V64SRFD</v>
      </c>
      <c r="B3772" s="2" t="str">
        <f t="shared" si="497"/>
        <v>EQP,AE,SRFD RS TECH(SRFD),D47-V64,BOZHON,RETROFIT KITRetrofit</v>
      </c>
      <c r="C3772" s="3" t="str">
        <f t="shared" si="503"/>
        <v>iphoneSRFDNew Buy</v>
      </c>
      <c r="D3772" s="2">
        <v>386713</v>
      </c>
      <c r="E3772" s="2" t="s">
        <v>423</v>
      </c>
      <c r="F3772" s="2" t="s">
        <v>40</v>
      </c>
      <c r="G3772" s="2" t="s">
        <v>41</v>
      </c>
      <c r="H3772" s="2" t="s">
        <v>65</v>
      </c>
      <c r="I3772" s="2" t="s">
        <v>43</v>
      </c>
      <c r="J3772" s="2" t="s">
        <v>181</v>
      </c>
      <c r="K3772" s="2" t="s">
        <v>5148</v>
      </c>
      <c r="L3772" s="2" t="s">
        <v>5094</v>
      </c>
      <c r="M3772" s="2" t="s">
        <v>5149</v>
      </c>
      <c r="N3772" s="13">
        <v>19397.79</v>
      </c>
      <c r="O3772" s="2">
        <v>17070</v>
      </c>
      <c r="P3772" s="2">
        <v>2</v>
      </c>
      <c r="Q3772" s="2" t="s">
        <v>48</v>
      </c>
      <c r="R3772" s="2">
        <v>9</v>
      </c>
      <c r="S3772" s="2"/>
      <c r="T3772" s="2"/>
      <c r="U3772" s="2" t="s">
        <v>3923</v>
      </c>
      <c r="V3772" s="2" t="s">
        <v>71</v>
      </c>
      <c r="W3772" s="2">
        <v>17070</v>
      </c>
      <c r="X3772" s="2"/>
      <c r="Y3772" s="2"/>
      <c r="Z3772" s="3">
        <f t="shared" si="498"/>
        <v>38795.58</v>
      </c>
      <c r="AA3772" s="3">
        <f t="shared" si="499"/>
        <v>34140</v>
      </c>
      <c r="AB3772" s="3">
        <f t="shared" si="500"/>
        <v>34140</v>
      </c>
      <c r="AC3772">
        <f t="shared" si="501"/>
        <v>4655.5800000000017</v>
      </c>
      <c r="AD3772" t="str">
        <f>_xlfn.XLOOKUP(V3772,[2]Index!L:L,[2]Index!M:M)</f>
        <v>CN</v>
      </c>
      <c r="AE3772" s="3" t="s">
        <v>5821</v>
      </c>
      <c r="AF3772" t="s">
        <v>52</v>
      </c>
      <c r="AG3772" s="4" t="s">
        <v>53</v>
      </c>
      <c r="AH3772" t="s">
        <v>54</v>
      </c>
      <c r="AJ3772" t="e">
        <f>VLOOKUP(D3772,[3]Multipliers!$B:$AT,36)</f>
        <v>#VALUE!</v>
      </c>
      <c r="AK3772" t="e">
        <f>VLOOKUP(D3772,[3]Multipliers!$B:$AT,36)</f>
        <v>#VALUE!</v>
      </c>
      <c r="AM3772">
        <f t="shared" si="502"/>
        <v>0</v>
      </c>
    </row>
    <row r="3773" spans="1:39">
      <c r="A3773" s="2" t="str">
        <f t="shared" si="496"/>
        <v>BOZHON PRECISION INDUSTRY TECHNOLOGY CO., LTD.V63SRFD</v>
      </c>
      <c r="B3773" s="2" t="str">
        <f t="shared" si="497"/>
        <v>EQP,AE,SOFA-SRFD,V53-V63,RS TECH-BOZHON,RETROFIT KITRetrofit</v>
      </c>
      <c r="C3773" s="3" t="str">
        <f t="shared" si="503"/>
        <v>iphoneSRFDNew Buy</v>
      </c>
      <c r="D3773" s="2">
        <v>386864</v>
      </c>
      <c r="E3773" s="2" t="s">
        <v>423</v>
      </c>
      <c r="F3773" s="2" t="s">
        <v>40</v>
      </c>
      <c r="G3773" s="2" t="s">
        <v>41</v>
      </c>
      <c r="H3773" s="2" t="s">
        <v>42</v>
      </c>
      <c r="I3773" s="2" t="s">
        <v>43</v>
      </c>
      <c r="J3773" s="2" t="s">
        <v>111</v>
      </c>
      <c r="K3773" s="2" t="s">
        <v>5150</v>
      </c>
      <c r="L3773" s="2" t="s">
        <v>5094</v>
      </c>
      <c r="M3773" s="2" t="s">
        <v>5151</v>
      </c>
      <c r="N3773" s="13">
        <v>19397.79</v>
      </c>
      <c r="O3773" s="2">
        <v>17070</v>
      </c>
      <c r="P3773" s="2">
        <v>6</v>
      </c>
      <c r="Q3773" s="2" t="s">
        <v>70</v>
      </c>
      <c r="R3773" s="2">
        <v>9</v>
      </c>
      <c r="S3773" s="2"/>
      <c r="T3773" s="2"/>
      <c r="U3773" s="2" t="s">
        <v>3923</v>
      </c>
      <c r="V3773" s="2" t="s">
        <v>3460</v>
      </c>
      <c r="W3773" s="2">
        <v>17070</v>
      </c>
      <c r="X3773" s="2"/>
      <c r="Y3773" s="2"/>
      <c r="Z3773" s="3">
        <f t="shared" si="498"/>
        <v>116386.74</v>
      </c>
      <c r="AA3773" s="3">
        <f t="shared" si="499"/>
        <v>102420</v>
      </c>
      <c r="AB3773" s="3">
        <f t="shared" si="500"/>
        <v>102420</v>
      </c>
      <c r="AC3773">
        <f t="shared" si="501"/>
        <v>13966.740000000005</v>
      </c>
      <c r="AD3773" t="str">
        <f>_xlfn.XLOOKUP(V3773,[2]Index!L:L,[2]Index!M:M)</f>
        <v>CN</v>
      </c>
      <c r="AE3773" s="3" t="s">
        <v>5821</v>
      </c>
      <c r="AF3773" t="s">
        <v>52</v>
      </c>
      <c r="AG3773" s="4" t="s">
        <v>53</v>
      </c>
      <c r="AH3773" t="s">
        <v>72</v>
      </c>
      <c r="AJ3773">
        <f>VLOOKUP(D3773,[3]Multipliers!$B:$AT,36)</f>
        <v>0.94656697990259964</v>
      </c>
      <c r="AK3773">
        <f>VLOOKUP(D3773,[3]Multipliers!$B:$AT,36)</f>
        <v>0.94656697990259964</v>
      </c>
      <c r="AM3773">
        <f t="shared" si="502"/>
        <v>0</v>
      </c>
    </row>
    <row r="3774" spans="1:39">
      <c r="A3774" s="2" t="str">
        <f t="shared" si="496"/>
        <v>BOZHON PRECISION INDUSTRY TECHNOLOGY CO., LTD.V63SRFD</v>
      </c>
      <c r="B3774" s="2" t="str">
        <f t="shared" si="497"/>
        <v>EQP,AE,SOFA-SRFD,D23-V63,RS TECH-BOZHON,RETROFIT KITRetrofit</v>
      </c>
      <c r="C3774" s="3" t="str">
        <f t="shared" si="503"/>
        <v>iphoneSRFDNew Buy</v>
      </c>
      <c r="D3774" s="2">
        <v>386863</v>
      </c>
      <c r="E3774" s="2" t="s">
        <v>423</v>
      </c>
      <c r="F3774" s="2" t="s">
        <v>40</v>
      </c>
      <c r="G3774" s="2" t="s">
        <v>41</v>
      </c>
      <c r="H3774" s="2" t="s">
        <v>42</v>
      </c>
      <c r="I3774" s="2" t="s">
        <v>43</v>
      </c>
      <c r="J3774" s="2" t="s">
        <v>61</v>
      </c>
      <c r="K3774" s="2" t="s">
        <v>5152</v>
      </c>
      <c r="L3774" s="2" t="s">
        <v>5094</v>
      </c>
      <c r="M3774" s="2" t="s">
        <v>5153</v>
      </c>
      <c r="N3774" s="13">
        <v>19397.79</v>
      </c>
      <c r="O3774" s="2">
        <v>17070</v>
      </c>
      <c r="P3774" s="2">
        <v>2</v>
      </c>
      <c r="Q3774" s="2" t="s">
        <v>48</v>
      </c>
      <c r="R3774" s="2">
        <v>9</v>
      </c>
      <c r="S3774" s="2"/>
      <c r="T3774" s="2"/>
      <c r="U3774" s="2" t="s">
        <v>3923</v>
      </c>
      <c r="V3774" s="2" t="s">
        <v>3460</v>
      </c>
      <c r="W3774" s="2">
        <v>17070</v>
      </c>
      <c r="X3774" s="2"/>
      <c r="Y3774" s="2"/>
      <c r="Z3774" s="3">
        <f t="shared" si="498"/>
        <v>38795.58</v>
      </c>
      <c r="AA3774" s="3">
        <f t="shared" si="499"/>
        <v>34140</v>
      </c>
      <c r="AB3774" s="3">
        <f t="shared" si="500"/>
        <v>34140</v>
      </c>
      <c r="AC3774">
        <f t="shared" si="501"/>
        <v>4655.5800000000017</v>
      </c>
      <c r="AD3774" t="str">
        <f>_xlfn.XLOOKUP(V3774,[2]Index!L:L,[2]Index!M:M)</f>
        <v>CN</v>
      </c>
      <c r="AE3774" s="3" t="s">
        <v>5821</v>
      </c>
      <c r="AF3774" t="s">
        <v>52</v>
      </c>
      <c r="AG3774" s="4" t="s">
        <v>53</v>
      </c>
      <c r="AH3774" t="s">
        <v>64</v>
      </c>
      <c r="AJ3774">
        <f>VLOOKUP(D3774,[3]Multipliers!$B:$AT,36)</f>
        <v>0.94656697990259964</v>
      </c>
      <c r="AK3774">
        <f>VLOOKUP(D3774,[3]Multipliers!$B:$AT,36)</f>
        <v>0.94656697990259964</v>
      </c>
      <c r="AM3774">
        <f t="shared" si="502"/>
        <v>0</v>
      </c>
    </row>
    <row r="3775" spans="1:39">
      <c r="A3775" s="2" t="str">
        <f t="shared" si="496"/>
        <v>BOZHON PRECISION INDUSTRY TECHNOLOGY CO., LTD.V64SRFD</v>
      </c>
      <c r="B3775" s="2" t="str">
        <f t="shared" si="497"/>
        <v>EQP,AE,SRFD RS TECH(SRFD),V57-V64,BOZHON,RETROFIT KITRetrofit</v>
      </c>
      <c r="C3775" s="3" t="str">
        <f t="shared" si="503"/>
        <v>iphoneSRFDNew Buy</v>
      </c>
      <c r="D3775" s="2">
        <v>386881</v>
      </c>
      <c r="E3775" s="2" t="s">
        <v>423</v>
      </c>
      <c r="F3775" s="2" t="s">
        <v>40</v>
      </c>
      <c r="G3775" s="2" t="s">
        <v>41</v>
      </c>
      <c r="H3775" s="2" t="s">
        <v>65</v>
      </c>
      <c r="I3775" s="2" t="s">
        <v>43</v>
      </c>
      <c r="J3775" s="2" t="s">
        <v>80</v>
      </c>
      <c r="K3775" s="2" t="s">
        <v>5144</v>
      </c>
      <c r="L3775" s="2" t="s">
        <v>5094</v>
      </c>
      <c r="M3775" s="2" t="s">
        <v>5145</v>
      </c>
      <c r="N3775" s="13">
        <v>19397.79</v>
      </c>
      <c r="O3775" s="2">
        <v>17070</v>
      </c>
      <c r="P3775" s="2">
        <v>2</v>
      </c>
      <c r="Q3775" s="2" t="s">
        <v>70</v>
      </c>
      <c r="R3775" s="2">
        <v>9</v>
      </c>
      <c r="S3775" s="2"/>
      <c r="T3775" s="2"/>
      <c r="U3775" s="2" t="s">
        <v>3923</v>
      </c>
      <c r="V3775" s="2" t="s">
        <v>85</v>
      </c>
      <c r="W3775" s="2">
        <v>17070</v>
      </c>
      <c r="X3775" s="2"/>
      <c r="Y3775" s="2"/>
      <c r="Z3775" s="3">
        <f t="shared" si="498"/>
        <v>38795.58</v>
      </c>
      <c r="AA3775" s="3">
        <f t="shared" si="499"/>
        <v>34140</v>
      </c>
      <c r="AB3775" s="3">
        <f t="shared" si="500"/>
        <v>34140</v>
      </c>
      <c r="AC3775">
        <f t="shared" si="501"/>
        <v>4655.5800000000017</v>
      </c>
      <c r="AD3775" t="str">
        <f>_xlfn.XLOOKUP(V3775,[2]Index!L:L,[2]Index!M:M)</f>
        <v>CN</v>
      </c>
      <c r="AE3775" s="3" t="s">
        <v>5821</v>
      </c>
      <c r="AF3775" t="s">
        <v>52</v>
      </c>
      <c r="AG3775" s="4" t="s">
        <v>53</v>
      </c>
      <c r="AH3775" t="s">
        <v>72</v>
      </c>
      <c r="AJ3775">
        <f>VLOOKUP(D3775,[3]Multipliers!$B:$AT,36)</f>
        <v>0.94656697990259964</v>
      </c>
      <c r="AK3775">
        <f>VLOOKUP(D3775,[3]Multipliers!$B:$AT,36)</f>
        <v>0.94656697990259964</v>
      </c>
      <c r="AM3775">
        <f t="shared" si="502"/>
        <v>0</v>
      </c>
    </row>
    <row r="3776" spans="1:39">
      <c r="A3776" s="2" t="str">
        <f t="shared" si="496"/>
        <v>BOZHON PRECISION INDUSTRY TECHNOLOGY CO., LTD.V64SRFD</v>
      </c>
      <c r="B3776" s="2" t="str">
        <f t="shared" si="497"/>
        <v>EQP,AE,SRFD RS TECH(SRFD),V54-V64,BOZHON,RETROFIT KITRetrofit</v>
      </c>
      <c r="C3776" s="3" t="str">
        <f t="shared" si="503"/>
        <v>iphoneSRFDNew Buy</v>
      </c>
      <c r="D3776" s="2">
        <v>386880</v>
      </c>
      <c r="E3776" s="2" t="s">
        <v>423</v>
      </c>
      <c r="F3776" s="2" t="s">
        <v>40</v>
      </c>
      <c r="G3776" s="2" t="s">
        <v>41</v>
      </c>
      <c r="H3776" s="2" t="s">
        <v>65</v>
      </c>
      <c r="I3776" s="2" t="s">
        <v>43</v>
      </c>
      <c r="J3776" s="2" t="s">
        <v>66</v>
      </c>
      <c r="K3776" s="2" t="s">
        <v>5146</v>
      </c>
      <c r="L3776" s="2" t="s">
        <v>5094</v>
      </c>
      <c r="M3776" s="2" t="s">
        <v>5147</v>
      </c>
      <c r="N3776" s="13">
        <v>19397.79</v>
      </c>
      <c r="O3776" s="2">
        <v>17070</v>
      </c>
      <c r="P3776" s="2">
        <v>8</v>
      </c>
      <c r="Q3776" s="2" t="s">
        <v>70</v>
      </c>
      <c r="R3776" s="2">
        <v>9</v>
      </c>
      <c r="S3776" s="2"/>
      <c r="T3776" s="2"/>
      <c r="U3776" s="2" t="s">
        <v>3923</v>
      </c>
      <c r="V3776" s="2" t="s">
        <v>85</v>
      </c>
      <c r="W3776" s="2">
        <v>17070</v>
      </c>
      <c r="X3776" s="2"/>
      <c r="Y3776" s="2"/>
      <c r="Z3776" s="3">
        <f t="shared" si="498"/>
        <v>155182.32</v>
      </c>
      <c r="AA3776" s="3">
        <f t="shared" si="499"/>
        <v>136560</v>
      </c>
      <c r="AB3776" s="3">
        <f t="shared" si="500"/>
        <v>136560</v>
      </c>
      <c r="AC3776">
        <f t="shared" si="501"/>
        <v>18622.320000000007</v>
      </c>
      <c r="AD3776" t="str">
        <f>_xlfn.XLOOKUP(V3776,[2]Index!L:L,[2]Index!M:M)</f>
        <v>CN</v>
      </c>
      <c r="AE3776" s="3" t="s">
        <v>5821</v>
      </c>
      <c r="AF3776" t="s">
        <v>52</v>
      </c>
      <c r="AG3776" s="4" t="s">
        <v>53</v>
      </c>
      <c r="AH3776" t="s">
        <v>72</v>
      </c>
      <c r="AJ3776">
        <f>VLOOKUP(D3776,[3]Multipliers!$B:$AT,36)</f>
        <v>0.94656697990259964</v>
      </c>
      <c r="AK3776">
        <f>VLOOKUP(D3776,[3]Multipliers!$B:$AT,36)</f>
        <v>0.94656697990259964</v>
      </c>
      <c r="AM3776">
        <f t="shared" si="502"/>
        <v>0</v>
      </c>
    </row>
    <row r="3777" spans="1:39">
      <c r="A3777" s="2" t="str">
        <f t="shared" si="496"/>
        <v>BOZHON PRECISION INDUSTRY TECHNOLOGY CO., LTD.V63SRFD</v>
      </c>
      <c r="B3777" s="2" t="str">
        <f t="shared" si="497"/>
        <v>EQP,AE,SRFD RS TECH(SRFD),V54-V63,BOZHON,RETROFIT KITRetrofit</v>
      </c>
      <c r="C3777" s="3" t="str">
        <f t="shared" si="503"/>
        <v>iphoneSRFDNew Buy</v>
      </c>
      <c r="D3777" s="2">
        <v>386866</v>
      </c>
      <c r="E3777" s="2" t="s">
        <v>423</v>
      </c>
      <c r="F3777" s="2" t="s">
        <v>40</v>
      </c>
      <c r="G3777" s="2" t="s">
        <v>41</v>
      </c>
      <c r="H3777" s="2" t="s">
        <v>42</v>
      </c>
      <c r="I3777" s="2" t="s">
        <v>43</v>
      </c>
      <c r="J3777" s="2" t="s">
        <v>66</v>
      </c>
      <c r="K3777" s="2" t="s">
        <v>5154</v>
      </c>
      <c r="L3777" s="2" t="s">
        <v>5094</v>
      </c>
      <c r="M3777" s="2" t="s">
        <v>5155</v>
      </c>
      <c r="N3777" s="13">
        <v>19397.79</v>
      </c>
      <c r="O3777" s="2">
        <v>17070</v>
      </c>
      <c r="P3777" s="2">
        <v>6</v>
      </c>
      <c r="Q3777" s="2" t="s">
        <v>70</v>
      </c>
      <c r="R3777" s="2">
        <v>9</v>
      </c>
      <c r="S3777" s="2"/>
      <c r="T3777" s="2"/>
      <c r="U3777" s="2" t="s">
        <v>3923</v>
      </c>
      <c r="V3777" s="2" t="s">
        <v>85</v>
      </c>
      <c r="W3777" s="2">
        <v>17070</v>
      </c>
      <c r="X3777" s="2"/>
      <c r="Y3777" s="2"/>
      <c r="Z3777" s="3">
        <f t="shared" si="498"/>
        <v>116386.74</v>
      </c>
      <c r="AA3777" s="3">
        <f t="shared" si="499"/>
        <v>102420</v>
      </c>
      <c r="AB3777" s="3">
        <f t="shared" si="500"/>
        <v>102420</v>
      </c>
      <c r="AC3777">
        <f t="shared" si="501"/>
        <v>13966.740000000005</v>
      </c>
      <c r="AD3777" t="str">
        <f>_xlfn.XLOOKUP(V3777,[2]Index!L:L,[2]Index!M:M)</f>
        <v>CN</v>
      </c>
      <c r="AE3777" s="3" t="s">
        <v>5821</v>
      </c>
      <c r="AF3777" t="s">
        <v>52</v>
      </c>
      <c r="AG3777" s="4" t="s">
        <v>53</v>
      </c>
      <c r="AH3777" t="s">
        <v>72</v>
      </c>
      <c r="AJ3777">
        <f>VLOOKUP(D3777,[3]Multipliers!$B:$AT,36)</f>
        <v>0.94656697990259964</v>
      </c>
      <c r="AK3777">
        <f>VLOOKUP(D3777,[3]Multipliers!$B:$AT,36)</f>
        <v>0.94656697990259964</v>
      </c>
      <c r="AM3777">
        <f t="shared" si="502"/>
        <v>0</v>
      </c>
    </row>
    <row r="3778" spans="1:39">
      <c r="A3778" s="2" t="str">
        <f t="shared" ref="A3778:A3841" si="504">CONCATENATE(E3778,H3778,L3778)</f>
        <v>BOZHON PRECISION INDUSTRY TECHNOLOGY CO., LTD.V63SRFD</v>
      </c>
      <c r="B3778" s="2" t="str">
        <f t="shared" ref="B3778:B3841" si="505">CONCATENATE(M3778,I3778)</f>
        <v>EQP,AE,SRFD RS TECH(SRFD),V53-V63,BOZHON,RETROFIT KITRetrofit</v>
      </c>
      <c r="C3778" s="3" t="str">
        <f t="shared" si="503"/>
        <v>iphoneSRFDNew Buy</v>
      </c>
      <c r="D3778" s="2">
        <v>386865</v>
      </c>
      <c r="E3778" s="2" t="s">
        <v>423</v>
      </c>
      <c r="F3778" s="2" t="s">
        <v>40</v>
      </c>
      <c r="G3778" s="2" t="s">
        <v>41</v>
      </c>
      <c r="H3778" s="2" t="s">
        <v>42</v>
      </c>
      <c r="I3778" s="2" t="s">
        <v>43</v>
      </c>
      <c r="J3778" s="2" t="s">
        <v>111</v>
      </c>
      <c r="K3778" s="2" t="s">
        <v>5150</v>
      </c>
      <c r="L3778" s="2" t="s">
        <v>5094</v>
      </c>
      <c r="M3778" s="2" t="s">
        <v>5156</v>
      </c>
      <c r="N3778" s="13">
        <v>19397.79</v>
      </c>
      <c r="O3778" s="2">
        <v>17070</v>
      </c>
      <c r="P3778" s="2">
        <v>8</v>
      </c>
      <c r="Q3778" s="2" t="s">
        <v>70</v>
      </c>
      <c r="R3778" s="2">
        <v>9</v>
      </c>
      <c r="S3778" s="2"/>
      <c r="T3778" s="2"/>
      <c r="U3778" s="2" t="s">
        <v>3923</v>
      </c>
      <c r="V3778" s="2" t="s">
        <v>85</v>
      </c>
      <c r="W3778" s="2">
        <v>17070</v>
      </c>
      <c r="X3778" s="2"/>
      <c r="Y3778" s="2"/>
      <c r="Z3778" s="3">
        <f t="shared" ref="Z3778:Z3841" si="506">IFERROR(N3778*P3778,0)</f>
        <v>155182.32</v>
      </c>
      <c r="AA3778" s="3">
        <f t="shared" ref="AA3778:AA3841" si="507">IFERROR(W3778*P3778,0)</f>
        <v>136560</v>
      </c>
      <c r="AB3778" s="3">
        <f t="shared" ref="AB3778:AB3841" si="508">IFERROR(O3778*P3778,0)</f>
        <v>136560</v>
      </c>
      <c r="AC3778">
        <f t="shared" ref="AC3778:AC3841" si="509">IF(AB3778=0,0,Z3778-AB3778)</f>
        <v>18622.320000000007</v>
      </c>
      <c r="AD3778" t="str">
        <f>_xlfn.XLOOKUP(V3778,[2]Index!L:L,[2]Index!M:M)</f>
        <v>CN</v>
      </c>
      <c r="AE3778" s="3" t="s">
        <v>5821</v>
      </c>
      <c r="AF3778" t="s">
        <v>52</v>
      </c>
      <c r="AG3778" s="4" t="s">
        <v>53</v>
      </c>
      <c r="AH3778" t="s">
        <v>72</v>
      </c>
      <c r="AJ3778">
        <f>VLOOKUP(D3778,[3]Multipliers!$B:$AT,36)</f>
        <v>0.94656697990259964</v>
      </c>
      <c r="AK3778">
        <f>VLOOKUP(D3778,[3]Multipliers!$B:$AT,36)</f>
        <v>0.94656697990259964</v>
      </c>
      <c r="AM3778">
        <f t="shared" ref="AM3778:AM3841" si="510">IF(AE3784="Retrofit",O3784/AL3784,0)</f>
        <v>0</v>
      </c>
    </row>
    <row r="3779" spans="1:39">
      <c r="A3779" s="2" t="str">
        <f t="shared" si="504"/>
        <v>BOZHON PRECISION INDUSTRY TECHNOLOGY CO., LTD.V64SRFD</v>
      </c>
      <c r="B3779" s="2" t="str">
        <f t="shared" si="505"/>
        <v>EQP,AE,SRFD RS TECH(SRFD),V53-V64,BOZHON,RETROFIT KITRetrofit</v>
      </c>
      <c r="C3779" s="3" t="str">
        <f t="shared" si="503"/>
        <v>iphoneSRFDNew Buy</v>
      </c>
      <c r="D3779" s="2">
        <v>386879</v>
      </c>
      <c r="E3779" s="2" t="s">
        <v>423</v>
      </c>
      <c r="F3779" s="2" t="s">
        <v>40</v>
      </c>
      <c r="G3779" s="2" t="s">
        <v>41</v>
      </c>
      <c r="H3779" s="2" t="s">
        <v>65</v>
      </c>
      <c r="I3779" s="2" t="s">
        <v>43</v>
      </c>
      <c r="J3779" s="2" t="s">
        <v>111</v>
      </c>
      <c r="K3779" s="2" t="s">
        <v>5157</v>
      </c>
      <c r="L3779" s="2" t="s">
        <v>5094</v>
      </c>
      <c r="M3779" s="2" t="s">
        <v>5158</v>
      </c>
      <c r="N3779" s="13">
        <v>19397.79</v>
      </c>
      <c r="O3779" s="2">
        <v>17070</v>
      </c>
      <c r="P3779" s="2">
        <v>2</v>
      </c>
      <c r="Q3779" s="2" t="s">
        <v>70</v>
      </c>
      <c r="R3779" s="2">
        <v>9</v>
      </c>
      <c r="S3779" s="2"/>
      <c r="T3779" s="2"/>
      <c r="U3779" s="2" t="s">
        <v>3923</v>
      </c>
      <c r="V3779" s="2" t="s">
        <v>85</v>
      </c>
      <c r="W3779" s="2">
        <v>17070</v>
      </c>
      <c r="X3779" s="2"/>
      <c r="Y3779" s="2"/>
      <c r="Z3779" s="3">
        <f t="shared" si="506"/>
        <v>38795.58</v>
      </c>
      <c r="AA3779" s="3">
        <f t="shared" si="507"/>
        <v>34140</v>
      </c>
      <c r="AB3779" s="3">
        <f t="shared" si="508"/>
        <v>34140</v>
      </c>
      <c r="AC3779">
        <f t="shared" si="509"/>
        <v>4655.5800000000017</v>
      </c>
      <c r="AD3779" t="str">
        <f>_xlfn.XLOOKUP(V3779,[2]Index!L:L,[2]Index!M:M)</f>
        <v>CN</v>
      </c>
      <c r="AE3779" s="3" t="s">
        <v>5821</v>
      </c>
      <c r="AF3779" t="s">
        <v>52</v>
      </c>
      <c r="AG3779" s="4" t="s">
        <v>53</v>
      </c>
      <c r="AH3779" t="s">
        <v>72</v>
      </c>
      <c r="AJ3779">
        <f>VLOOKUP(D3779,[3]Multipliers!$B:$AT,36)</f>
        <v>0.94656697990259964</v>
      </c>
      <c r="AK3779">
        <f>VLOOKUP(D3779,[3]Multipliers!$B:$AT,36)</f>
        <v>0.94656697990259964</v>
      </c>
      <c r="AM3779">
        <f t="shared" si="510"/>
        <v>0</v>
      </c>
    </row>
    <row r="3780" spans="1:39">
      <c r="A3780" s="2" t="str">
        <f t="shared" si="504"/>
        <v>BOZHON PRECISION INDUSTRY TECHNOLOGY CO., LTD.V64SRFD</v>
      </c>
      <c r="B3780" s="2" t="str">
        <f t="shared" si="505"/>
        <v>EQP,AE,SRFD RS TECH(SRFD),D23-V64,BOZHON,RETROFIT KITRetrofit</v>
      </c>
      <c r="C3780" s="3" t="str">
        <f t="shared" si="503"/>
        <v>iphoneSRFDNew Buy</v>
      </c>
      <c r="D3780" s="2">
        <v>386878</v>
      </c>
      <c r="E3780" s="2" t="s">
        <v>423</v>
      </c>
      <c r="F3780" s="2" t="s">
        <v>40</v>
      </c>
      <c r="G3780" s="2" t="s">
        <v>41</v>
      </c>
      <c r="H3780" s="2" t="s">
        <v>65</v>
      </c>
      <c r="I3780" s="2" t="s">
        <v>43</v>
      </c>
      <c r="J3780" s="2" t="s">
        <v>61</v>
      </c>
      <c r="K3780" s="2" t="s">
        <v>5159</v>
      </c>
      <c r="L3780" s="2" t="s">
        <v>5094</v>
      </c>
      <c r="M3780" s="2" t="s">
        <v>5160</v>
      </c>
      <c r="N3780" s="13">
        <v>19397.79</v>
      </c>
      <c r="O3780" s="2">
        <v>17070</v>
      </c>
      <c r="P3780" s="2">
        <v>4</v>
      </c>
      <c r="Q3780" s="2" t="s">
        <v>48</v>
      </c>
      <c r="R3780" s="2">
        <v>9</v>
      </c>
      <c r="S3780" s="2"/>
      <c r="T3780" s="2"/>
      <c r="U3780" s="2" t="s">
        <v>3923</v>
      </c>
      <c r="V3780" s="2" t="s">
        <v>85</v>
      </c>
      <c r="W3780" s="2">
        <v>17070</v>
      </c>
      <c r="X3780" s="2"/>
      <c r="Y3780" s="2"/>
      <c r="Z3780" s="3">
        <f t="shared" si="506"/>
        <v>77591.16</v>
      </c>
      <c r="AA3780" s="3">
        <f t="shared" si="507"/>
        <v>68280</v>
      </c>
      <c r="AB3780" s="3">
        <f t="shared" si="508"/>
        <v>68280</v>
      </c>
      <c r="AC3780">
        <f t="shared" si="509"/>
        <v>9311.1600000000035</v>
      </c>
      <c r="AD3780" t="str">
        <f>_xlfn.XLOOKUP(V3780,[2]Index!L:L,[2]Index!M:M)</f>
        <v>CN</v>
      </c>
      <c r="AE3780" s="3" t="s">
        <v>5821</v>
      </c>
      <c r="AF3780" t="s">
        <v>52</v>
      </c>
      <c r="AG3780" s="4" t="s">
        <v>53</v>
      </c>
      <c r="AH3780" t="s">
        <v>64</v>
      </c>
      <c r="AJ3780">
        <f>VLOOKUP(D3780,[3]Multipliers!$B:$AT,36)</f>
        <v>0.94656697990259964</v>
      </c>
      <c r="AK3780">
        <f>VLOOKUP(D3780,[3]Multipliers!$B:$AT,36)</f>
        <v>0.94656697990259964</v>
      </c>
      <c r="AM3780">
        <f t="shared" si="510"/>
        <v>0</v>
      </c>
    </row>
    <row r="3781" spans="1:39">
      <c r="A3781" s="2" t="str">
        <f t="shared" si="504"/>
        <v>BOZHON PRECISION INDUSTRY TECHNOLOGY CO., LTD.V63SRFD</v>
      </c>
      <c r="B3781" s="2" t="str">
        <f t="shared" si="505"/>
        <v>EQP,AE,SRFD RS TECH(SRFD),V53-V63,BOZHON,RETROFIT KITRetrofit</v>
      </c>
      <c r="C3781" s="3" t="str">
        <f t="shared" si="503"/>
        <v>iphoneSRFDNew Buy</v>
      </c>
      <c r="D3781" s="53">
        <v>386865</v>
      </c>
      <c r="E3781" s="53" t="s">
        <v>423</v>
      </c>
      <c r="F3781" s="53" t="s">
        <v>40</v>
      </c>
      <c r="G3781" s="53" t="s">
        <v>41</v>
      </c>
      <c r="H3781" s="53" t="s">
        <v>42</v>
      </c>
      <c r="I3781" s="53" t="s">
        <v>43</v>
      </c>
      <c r="J3781" s="53" t="s">
        <v>111</v>
      </c>
      <c r="K3781" s="53" t="s">
        <v>5150</v>
      </c>
      <c r="L3781" s="53" t="s">
        <v>5094</v>
      </c>
      <c r="M3781" s="53" t="s">
        <v>5156</v>
      </c>
      <c r="N3781" s="14">
        <v>19397.79</v>
      </c>
      <c r="O3781" s="26">
        <v>17070</v>
      </c>
      <c r="P3781" s="53">
        <v>4</v>
      </c>
      <c r="Q3781" s="53" t="s">
        <v>70</v>
      </c>
      <c r="R3781" s="53">
        <v>9</v>
      </c>
      <c r="S3781" s="53"/>
      <c r="T3781" s="53"/>
      <c r="U3781" s="53" t="s">
        <v>3923</v>
      </c>
      <c r="V3781" s="53" t="s">
        <v>146</v>
      </c>
      <c r="W3781" s="76">
        <v>17070</v>
      </c>
      <c r="X3781" s="76"/>
      <c r="Y3781" s="53"/>
      <c r="Z3781" s="3">
        <f t="shared" si="506"/>
        <v>77591.16</v>
      </c>
      <c r="AA3781" s="3">
        <f t="shared" si="507"/>
        <v>68280</v>
      </c>
      <c r="AB3781" s="3">
        <f t="shared" si="508"/>
        <v>68280</v>
      </c>
      <c r="AC3781">
        <f t="shared" si="509"/>
        <v>9311.1600000000035</v>
      </c>
      <c r="AD3781" t="str">
        <f>_xlfn.XLOOKUP(V3781,[2]Index!L:L,[2]Index!M:M)</f>
        <v>CN</v>
      </c>
      <c r="AE3781" s="3" t="s">
        <v>5821</v>
      </c>
      <c r="AF3781" t="s">
        <v>52</v>
      </c>
      <c r="AG3781" s="3" t="s">
        <v>53</v>
      </c>
      <c r="AH3781" t="s">
        <v>72</v>
      </c>
      <c r="AJ3781">
        <f>VLOOKUP(D3781,[3]Multipliers!$B:$AT,36)</f>
        <v>0.94656697990259964</v>
      </c>
      <c r="AK3781">
        <f>VLOOKUP(D3781,[3]Multipliers!$B:$AT,36)</f>
        <v>0.94656697990259964</v>
      </c>
      <c r="AM3781">
        <f t="shared" si="510"/>
        <v>0</v>
      </c>
    </row>
    <row r="3782" spans="1:39">
      <c r="A3782" s="2" t="str">
        <f t="shared" si="504"/>
        <v>BOZHON PRECISION INDUSTRY TECHNOLOGY CO., LTD.V64CED</v>
      </c>
      <c r="B3782" s="2" t="str">
        <f t="shared" si="505"/>
        <v>EQP,AE,CED BZ-R RS TECH(CED BZ-R),V57-V64,BOZHON,RETROFIT KITRetrofit</v>
      </c>
      <c r="C3782" s="3" t="str">
        <f t="shared" si="503"/>
        <v>iphoneCEDNew Buy</v>
      </c>
      <c r="D3782" s="53">
        <v>386869</v>
      </c>
      <c r="E3782" s="53" t="s">
        <v>423</v>
      </c>
      <c r="F3782" s="53" t="s">
        <v>40</v>
      </c>
      <c r="G3782" s="53" t="s">
        <v>41</v>
      </c>
      <c r="H3782" s="53" t="s">
        <v>65</v>
      </c>
      <c r="I3782" s="53" t="s">
        <v>43</v>
      </c>
      <c r="J3782" s="53" t="s">
        <v>80</v>
      </c>
      <c r="K3782" s="53" t="s">
        <v>5161</v>
      </c>
      <c r="L3782" s="53" t="s">
        <v>4041</v>
      </c>
      <c r="M3782" s="53" t="s">
        <v>5162</v>
      </c>
      <c r="N3782" s="14">
        <v>19263.919999999998</v>
      </c>
      <c r="O3782" s="26">
        <v>16950</v>
      </c>
      <c r="P3782" s="53">
        <v>9</v>
      </c>
      <c r="Q3782" s="53" t="s">
        <v>70</v>
      </c>
      <c r="R3782" s="53">
        <v>9</v>
      </c>
      <c r="S3782" s="53"/>
      <c r="T3782" s="53" t="s">
        <v>3931</v>
      </c>
      <c r="U3782" s="53" t="s">
        <v>3923</v>
      </c>
      <c r="V3782" s="53" t="s">
        <v>71</v>
      </c>
      <c r="W3782" s="76">
        <v>16950</v>
      </c>
      <c r="X3782" s="76"/>
      <c r="Y3782" s="53"/>
      <c r="Z3782" s="3">
        <f t="shared" si="506"/>
        <v>173375.27999999997</v>
      </c>
      <c r="AA3782" s="3">
        <f t="shared" si="507"/>
        <v>152550</v>
      </c>
      <c r="AB3782" s="3">
        <f t="shared" si="508"/>
        <v>152550</v>
      </c>
      <c r="AC3782">
        <f t="shared" si="509"/>
        <v>20825.27999999997</v>
      </c>
      <c r="AD3782" t="str">
        <f>_xlfn.XLOOKUP(V3782,[2]Index!L:L,[2]Index!M:M)</f>
        <v>CN</v>
      </c>
      <c r="AE3782" s="3" t="s">
        <v>5821</v>
      </c>
      <c r="AF3782" t="s">
        <v>52</v>
      </c>
      <c r="AG3782" s="3" t="s">
        <v>53</v>
      </c>
      <c r="AH3782" t="s">
        <v>72</v>
      </c>
      <c r="AJ3782">
        <f>VLOOKUP(D3782,[3]Multipliers!$B:$AT,36)</f>
        <v>0.94656697990259964</v>
      </c>
      <c r="AK3782">
        <f>VLOOKUP(D3782,[3]Multipliers!$B:$AT,36)</f>
        <v>0.94656697990259964</v>
      </c>
      <c r="AM3782">
        <f t="shared" si="510"/>
        <v>0</v>
      </c>
    </row>
    <row r="3783" spans="1:39">
      <c r="A3783" s="2" t="str">
        <f t="shared" si="504"/>
        <v>BOZHON PRECISION INDUSTRY TECHNOLOGY CO., LTD.V64CFD</v>
      </c>
      <c r="B3783" s="2" t="str">
        <f t="shared" si="505"/>
        <v>EQP,AE,CFD BZ-R RS TECH(CFD BZ-R),V57-V64,BOZHON,RETROFIT KITRetrofit</v>
      </c>
      <c r="C3783" s="3" t="str">
        <f t="shared" si="503"/>
        <v>iphoneCFDNew Buy</v>
      </c>
      <c r="D3783">
        <v>386875</v>
      </c>
      <c r="E3783" t="s">
        <v>423</v>
      </c>
      <c r="F3783" t="s">
        <v>40</v>
      </c>
      <c r="G3783" t="s">
        <v>41</v>
      </c>
      <c r="H3783" t="s">
        <v>65</v>
      </c>
      <c r="I3783" t="s">
        <v>43</v>
      </c>
      <c r="J3783" t="s">
        <v>80</v>
      </c>
      <c r="K3783" t="s">
        <v>5163</v>
      </c>
      <c r="L3783" t="s">
        <v>4044</v>
      </c>
      <c r="M3783" t="s">
        <v>5164</v>
      </c>
      <c r="N3783" s="18">
        <v>19263.919999999998</v>
      </c>
      <c r="O3783" s="98">
        <v>16950</v>
      </c>
      <c r="P3783">
        <v>6</v>
      </c>
      <c r="Q3783" t="s">
        <v>70</v>
      </c>
      <c r="R3783">
        <v>9</v>
      </c>
      <c r="S3783"/>
      <c r="T3783" t="s">
        <v>3931</v>
      </c>
      <c r="U3783" t="s">
        <v>3923</v>
      </c>
      <c r="V3783" t="s">
        <v>71</v>
      </c>
      <c r="W3783" s="98">
        <v>16950</v>
      </c>
      <c r="X3783" s="98"/>
      <c r="Z3783" s="3">
        <f t="shared" si="506"/>
        <v>115583.51999999999</v>
      </c>
      <c r="AA3783" s="3">
        <f t="shared" si="507"/>
        <v>101700</v>
      </c>
      <c r="AB3783" s="3">
        <f t="shared" si="508"/>
        <v>101700</v>
      </c>
      <c r="AC3783">
        <f t="shared" si="509"/>
        <v>13883.51999999999</v>
      </c>
      <c r="AD3783" t="str">
        <f>_xlfn.XLOOKUP(V3783,[2]Index!L:L,[2]Index!M:M)</f>
        <v>CN</v>
      </c>
      <c r="AE3783" s="3" t="s">
        <v>5821</v>
      </c>
      <c r="AF3783" t="s">
        <v>52</v>
      </c>
      <c r="AG3783" s="4" t="s">
        <v>53</v>
      </c>
      <c r="AH3783" t="s">
        <v>72</v>
      </c>
      <c r="AJ3783">
        <f>VLOOKUP(D3783,[3]Multipliers!$B:$AT,36)</f>
        <v>0.94656697990259964</v>
      </c>
      <c r="AK3783">
        <f>VLOOKUP(D3783,[3]Multipliers!$B:$AT,36)</f>
        <v>0.94656697990259964</v>
      </c>
      <c r="AM3783">
        <f t="shared" si="510"/>
        <v>0</v>
      </c>
    </row>
    <row r="3784" spans="1:39">
      <c r="A3784" s="2" t="str">
        <f t="shared" si="504"/>
        <v>BOZHON PRECISION INDUSTRY TECHNOLOGY CO., LTD.V64CED</v>
      </c>
      <c r="B3784" s="2" t="str">
        <f t="shared" si="505"/>
        <v>EQP,AE,CED BZ-R RS TECH(CED BZ-R),V54-V64,BOZHON,RETROFIT KITRetrofit</v>
      </c>
      <c r="C3784" s="3" t="str">
        <f t="shared" si="503"/>
        <v>iphoneCEDNew Buy</v>
      </c>
      <c r="D3784">
        <v>386868</v>
      </c>
      <c r="E3784" t="s">
        <v>423</v>
      </c>
      <c r="F3784" t="s">
        <v>40</v>
      </c>
      <c r="G3784" t="s">
        <v>41</v>
      </c>
      <c r="H3784" t="s">
        <v>65</v>
      </c>
      <c r="I3784" t="s">
        <v>43</v>
      </c>
      <c r="J3784" t="s">
        <v>66</v>
      </c>
      <c r="K3784" t="s">
        <v>5165</v>
      </c>
      <c r="L3784" t="s">
        <v>4041</v>
      </c>
      <c r="M3784" t="s">
        <v>5166</v>
      </c>
      <c r="N3784" s="18">
        <v>19263.919999999998</v>
      </c>
      <c r="O3784" s="98">
        <v>16950</v>
      </c>
      <c r="P3784">
        <v>9</v>
      </c>
      <c r="Q3784" t="s">
        <v>70</v>
      </c>
      <c r="R3784">
        <v>9</v>
      </c>
      <c r="S3784"/>
      <c r="T3784" t="s">
        <v>3931</v>
      </c>
      <c r="U3784" t="s">
        <v>3923</v>
      </c>
      <c r="V3784" t="s">
        <v>71</v>
      </c>
      <c r="W3784" s="98">
        <v>16950</v>
      </c>
      <c r="X3784" s="98"/>
      <c r="Z3784" s="3">
        <f t="shared" si="506"/>
        <v>173375.27999999997</v>
      </c>
      <c r="AA3784" s="3">
        <f t="shared" si="507"/>
        <v>152550</v>
      </c>
      <c r="AB3784" s="3">
        <f t="shared" si="508"/>
        <v>152550</v>
      </c>
      <c r="AC3784">
        <f t="shared" si="509"/>
        <v>20825.27999999997</v>
      </c>
      <c r="AD3784" t="str">
        <f>_xlfn.XLOOKUP(V3784,[2]Index!L:L,[2]Index!M:M)</f>
        <v>CN</v>
      </c>
      <c r="AE3784" s="3" t="s">
        <v>5821</v>
      </c>
      <c r="AF3784" t="s">
        <v>52</v>
      </c>
      <c r="AG3784" s="4" t="s">
        <v>53</v>
      </c>
      <c r="AH3784" t="s">
        <v>72</v>
      </c>
      <c r="AJ3784">
        <f>VLOOKUP(D3784,[3]Multipliers!$B:$AT,36)</f>
        <v>0.94656697990259964</v>
      </c>
      <c r="AK3784">
        <f>VLOOKUP(D3784,[3]Multipliers!$B:$AT,36)</f>
        <v>0.94656697990259964</v>
      </c>
      <c r="AM3784">
        <f t="shared" si="510"/>
        <v>0</v>
      </c>
    </row>
    <row r="3785" spans="1:39">
      <c r="A3785" s="2" t="str">
        <f t="shared" si="504"/>
        <v>BOZHON PRECISION INDUSTRY TECHNOLOGY CO., LTD.V64CFD</v>
      </c>
      <c r="B3785" s="2" t="str">
        <f t="shared" si="505"/>
        <v>EQP,AE,CFD BZ-R RS TECH(CFD BZ-R),V54-V64,BOZHON,RETROFIT KITRetrofit</v>
      </c>
      <c r="C3785" s="3" t="str">
        <f t="shared" si="503"/>
        <v>iphoneCFDNew Buy</v>
      </c>
      <c r="D3785">
        <v>386874</v>
      </c>
      <c r="E3785" t="s">
        <v>423</v>
      </c>
      <c r="F3785" t="s">
        <v>40</v>
      </c>
      <c r="G3785" t="s">
        <v>41</v>
      </c>
      <c r="H3785" t="s">
        <v>65</v>
      </c>
      <c r="I3785" t="s">
        <v>43</v>
      </c>
      <c r="J3785" t="s">
        <v>66</v>
      </c>
      <c r="K3785" t="s">
        <v>5167</v>
      </c>
      <c r="L3785" t="s">
        <v>4044</v>
      </c>
      <c r="M3785" t="s">
        <v>5168</v>
      </c>
      <c r="N3785" s="18">
        <v>19263.919999999998</v>
      </c>
      <c r="O3785" s="98">
        <v>16950</v>
      </c>
      <c r="P3785">
        <v>8</v>
      </c>
      <c r="Q3785" t="s">
        <v>70</v>
      </c>
      <c r="R3785">
        <v>9</v>
      </c>
      <c r="S3785"/>
      <c r="T3785" t="s">
        <v>3931</v>
      </c>
      <c r="U3785" t="s">
        <v>3923</v>
      </c>
      <c r="V3785" t="s">
        <v>71</v>
      </c>
      <c r="W3785" s="98">
        <v>16950</v>
      </c>
      <c r="X3785" s="98"/>
      <c r="Z3785" s="3">
        <f t="shared" si="506"/>
        <v>154111.35999999999</v>
      </c>
      <c r="AA3785" s="3">
        <f t="shared" si="507"/>
        <v>135600</v>
      </c>
      <c r="AB3785" s="3">
        <f t="shared" si="508"/>
        <v>135600</v>
      </c>
      <c r="AC3785">
        <f t="shared" si="509"/>
        <v>18511.359999999986</v>
      </c>
      <c r="AD3785" t="str">
        <f>_xlfn.XLOOKUP(V3785,[2]Index!L:L,[2]Index!M:M)</f>
        <v>CN</v>
      </c>
      <c r="AE3785" s="3" t="s">
        <v>5821</v>
      </c>
      <c r="AF3785" t="s">
        <v>52</v>
      </c>
      <c r="AG3785" s="4" t="s">
        <v>53</v>
      </c>
      <c r="AH3785" t="s">
        <v>72</v>
      </c>
      <c r="AJ3785">
        <f>VLOOKUP(D3785,[3]Multipliers!$B:$AT,36)</f>
        <v>0.94656697990259964</v>
      </c>
      <c r="AK3785">
        <f>VLOOKUP(D3785,[3]Multipliers!$B:$AT,36)</f>
        <v>0.94656697990259964</v>
      </c>
      <c r="AM3785">
        <f t="shared" si="510"/>
        <v>0</v>
      </c>
    </row>
    <row r="3786" spans="1:39">
      <c r="A3786" s="2" t="str">
        <f t="shared" si="504"/>
        <v>BOZHON PRECISION INDUSTRY TECHNOLOGY CO., LTD.V64CED</v>
      </c>
      <c r="B3786" s="2" t="str">
        <f t="shared" si="505"/>
        <v>EQP,AE,CED UIC RS TECH(CED UIC),V54-V64,BOZHON,RETROFIT KITRetrofit</v>
      </c>
      <c r="C3786" s="3" t="str">
        <f t="shared" si="503"/>
        <v>iphoneCEDNew Buy</v>
      </c>
      <c r="D3786">
        <v>386876</v>
      </c>
      <c r="E3786" t="s">
        <v>423</v>
      </c>
      <c r="F3786" t="s">
        <v>40</v>
      </c>
      <c r="G3786" t="s">
        <v>41</v>
      </c>
      <c r="H3786" t="s">
        <v>65</v>
      </c>
      <c r="I3786" t="s">
        <v>43</v>
      </c>
      <c r="J3786" t="s">
        <v>66</v>
      </c>
      <c r="K3786" t="s">
        <v>5169</v>
      </c>
      <c r="L3786" t="s">
        <v>4041</v>
      </c>
      <c r="M3786" t="s">
        <v>5170</v>
      </c>
      <c r="N3786" s="18">
        <v>19263.919999999998</v>
      </c>
      <c r="O3786" s="98">
        <v>16950</v>
      </c>
      <c r="P3786">
        <v>6</v>
      </c>
      <c r="Q3786" t="s">
        <v>70</v>
      </c>
      <c r="R3786">
        <v>9</v>
      </c>
      <c r="S3786"/>
      <c r="T3786" t="s">
        <v>4965</v>
      </c>
      <c r="U3786" t="s">
        <v>3923</v>
      </c>
      <c r="V3786" t="s">
        <v>71</v>
      </c>
      <c r="W3786" s="98">
        <v>16950</v>
      </c>
      <c r="X3786" s="98"/>
      <c r="Z3786" s="3">
        <f t="shared" si="506"/>
        <v>115583.51999999999</v>
      </c>
      <c r="AA3786" s="3">
        <f t="shared" si="507"/>
        <v>101700</v>
      </c>
      <c r="AB3786" s="3">
        <f t="shared" si="508"/>
        <v>101700</v>
      </c>
      <c r="AC3786">
        <f t="shared" si="509"/>
        <v>13883.51999999999</v>
      </c>
      <c r="AD3786" t="str">
        <f>_xlfn.XLOOKUP(V3786,[2]Index!L:L,[2]Index!M:M)</f>
        <v>CN</v>
      </c>
      <c r="AE3786" s="3" t="s">
        <v>5821</v>
      </c>
      <c r="AF3786" t="s">
        <v>52</v>
      </c>
      <c r="AG3786" s="4" t="s">
        <v>53</v>
      </c>
      <c r="AH3786" t="s">
        <v>72</v>
      </c>
      <c r="AJ3786">
        <f>VLOOKUP(D3786,[3]Multipliers!$B:$AT,36)</f>
        <v>0.94656697990259964</v>
      </c>
      <c r="AK3786">
        <f>VLOOKUP(D3786,[3]Multipliers!$B:$AT,36)</f>
        <v>0.94656697990259964</v>
      </c>
      <c r="AM3786">
        <f t="shared" si="510"/>
        <v>0</v>
      </c>
    </row>
    <row r="3787" spans="1:39">
      <c r="A3787" s="2" t="str">
        <f t="shared" si="504"/>
        <v>BOZHON PRECISION INDUSTRY TECHNOLOGY CO., LTD.V64CFD</v>
      </c>
      <c r="B3787" s="2" t="str">
        <f t="shared" si="505"/>
        <v>EQP,AE,CFD UIC RS TECH(CFD UIC),V54-V64,BOZHON,RETROFIT KITRetrofit</v>
      </c>
      <c r="C3787" s="3" t="str">
        <f t="shared" si="503"/>
        <v>iphoneCFDNew Buy</v>
      </c>
      <c r="D3787">
        <v>386877</v>
      </c>
      <c r="E3787" t="s">
        <v>423</v>
      </c>
      <c r="F3787" t="s">
        <v>40</v>
      </c>
      <c r="G3787" t="s">
        <v>41</v>
      </c>
      <c r="H3787" t="s">
        <v>65</v>
      </c>
      <c r="I3787" t="s">
        <v>43</v>
      </c>
      <c r="J3787" t="s">
        <v>66</v>
      </c>
      <c r="K3787" t="s">
        <v>5171</v>
      </c>
      <c r="L3787" t="s">
        <v>4044</v>
      </c>
      <c r="M3787" t="s">
        <v>5172</v>
      </c>
      <c r="N3787" s="18">
        <v>19263.919999999998</v>
      </c>
      <c r="O3787" s="98">
        <v>16950</v>
      </c>
      <c r="P3787">
        <v>4</v>
      </c>
      <c r="Q3787" t="s">
        <v>70</v>
      </c>
      <c r="R3787">
        <v>9</v>
      </c>
      <c r="S3787"/>
      <c r="T3787" t="s">
        <v>4965</v>
      </c>
      <c r="U3787" t="s">
        <v>3923</v>
      </c>
      <c r="V3787" t="s">
        <v>71</v>
      </c>
      <c r="W3787" s="98">
        <v>16950</v>
      </c>
      <c r="X3787" s="98"/>
      <c r="Z3787" s="3">
        <f t="shared" si="506"/>
        <v>77055.679999999993</v>
      </c>
      <c r="AA3787" s="3">
        <f t="shared" si="507"/>
        <v>67800</v>
      </c>
      <c r="AB3787" s="3">
        <f t="shared" si="508"/>
        <v>67800</v>
      </c>
      <c r="AC3787">
        <f t="shared" si="509"/>
        <v>9255.679999999993</v>
      </c>
      <c r="AD3787" t="str">
        <f>_xlfn.XLOOKUP(V3787,[2]Index!L:L,[2]Index!M:M)</f>
        <v>CN</v>
      </c>
      <c r="AE3787" s="3" t="s">
        <v>5821</v>
      </c>
      <c r="AF3787" t="s">
        <v>52</v>
      </c>
      <c r="AG3787" s="4" t="s">
        <v>53</v>
      </c>
      <c r="AH3787" t="s">
        <v>72</v>
      </c>
      <c r="AJ3787">
        <f>VLOOKUP(D3787,[3]Multipliers!$B:$AT,36)</f>
        <v>0.94656697990259964</v>
      </c>
      <c r="AK3787">
        <f>VLOOKUP(D3787,[3]Multipliers!$B:$AT,36)</f>
        <v>0.94656697990259964</v>
      </c>
      <c r="AM3787">
        <f t="shared" si="510"/>
        <v>0</v>
      </c>
    </row>
    <row r="3788" spans="1:39">
      <c r="A3788" s="2" t="str">
        <f t="shared" si="504"/>
        <v>BOZHON PRECISION INDUSTRY TECHNOLOGY CO., LTD.V64CED</v>
      </c>
      <c r="B3788" s="2" t="str">
        <f t="shared" si="505"/>
        <v>EQP,AE,CED BZ-R RS TECH(CED BZ-R),D47-V64,BOZHON,RETROFIT KITRetrofit</v>
      </c>
      <c r="C3788" s="3" t="str">
        <f t="shared" si="503"/>
        <v>iphoneCEDNew Buy</v>
      </c>
      <c r="D3788">
        <v>386702</v>
      </c>
      <c r="E3788" t="s">
        <v>423</v>
      </c>
      <c r="F3788" t="s">
        <v>40</v>
      </c>
      <c r="G3788" t="s">
        <v>41</v>
      </c>
      <c r="H3788" t="s">
        <v>65</v>
      </c>
      <c r="I3788" t="s">
        <v>43</v>
      </c>
      <c r="J3788" t="s">
        <v>181</v>
      </c>
      <c r="K3788" t="s">
        <v>5173</v>
      </c>
      <c r="L3788" t="s">
        <v>4041</v>
      </c>
      <c r="M3788" t="s">
        <v>5174</v>
      </c>
      <c r="N3788" s="18">
        <v>19263.919999999998</v>
      </c>
      <c r="O3788" s="98">
        <v>16950</v>
      </c>
      <c r="P3788">
        <v>3</v>
      </c>
      <c r="Q3788" t="s">
        <v>48</v>
      </c>
      <c r="R3788">
        <v>9</v>
      </c>
      <c r="S3788"/>
      <c r="T3788" t="s">
        <v>3931</v>
      </c>
      <c r="U3788" t="s">
        <v>3923</v>
      </c>
      <c r="V3788" t="s">
        <v>71</v>
      </c>
      <c r="W3788" s="98">
        <v>16950</v>
      </c>
      <c r="X3788" s="98"/>
      <c r="Z3788" s="3">
        <f t="shared" si="506"/>
        <v>57791.759999999995</v>
      </c>
      <c r="AA3788" s="3">
        <f t="shared" si="507"/>
        <v>50850</v>
      </c>
      <c r="AB3788" s="3">
        <f t="shared" si="508"/>
        <v>50850</v>
      </c>
      <c r="AC3788">
        <f t="shared" si="509"/>
        <v>6941.7599999999948</v>
      </c>
      <c r="AD3788" t="str">
        <f>_xlfn.XLOOKUP(V3788,[2]Index!L:L,[2]Index!M:M)</f>
        <v>CN</v>
      </c>
      <c r="AE3788" s="3" t="s">
        <v>5821</v>
      </c>
      <c r="AF3788" t="s">
        <v>52</v>
      </c>
      <c r="AG3788" s="4" t="s">
        <v>53</v>
      </c>
      <c r="AH3788" t="s">
        <v>54</v>
      </c>
      <c r="AJ3788" t="e">
        <f>VLOOKUP(D3788,[3]Multipliers!$B:$AT,36)</f>
        <v>#VALUE!</v>
      </c>
      <c r="AK3788" t="e">
        <f>VLOOKUP(D3788,[3]Multipliers!$B:$AT,36)</f>
        <v>#VALUE!</v>
      </c>
      <c r="AM3788">
        <f t="shared" si="510"/>
        <v>0</v>
      </c>
    </row>
    <row r="3789" spans="1:39">
      <c r="A3789" s="2" t="str">
        <f t="shared" si="504"/>
        <v>BOZHON PRECISION INDUSTRY TECHNOLOGY CO., LTD.V63CFD</v>
      </c>
      <c r="B3789" s="2" t="str">
        <f t="shared" si="505"/>
        <v>EQP,AE,CAM-CFD BZ-R,V53-V63,RS TECH-BOZHON,RETROFIT KITRetrofit</v>
      </c>
      <c r="C3789" s="3" t="str">
        <f t="shared" si="503"/>
        <v>iphoneCFDNew Buy</v>
      </c>
      <c r="D3789">
        <v>386856</v>
      </c>
      <c r="E3789" t="s">
        <v>423</v>
      </c>
      <c r="F3789" t="s">
        <v>40</v>
      </c>
      <c r="G3789" t="s">
        <v>41</v>
      </c>
      <c r="H3789" t="s">
        <v>42</v>
      </c>
      <c r="I3789" t="s">
        <v>43</v>
      </c>
      <c r="J3789" t="s">
        <v>111</v>
      </c>
      <c r="K3789" t="s">
        <v>5175</v>
      </c>
      <c r="L3789" t="s">
        <v>4044</v>
      </c>
      <c r="M3789" t="s">
        <v>5176</v>
      </c>
      <c r="N3789" s="18">
        <v>19263.919999999998</v>
      </c>
      <c r="O3789" s="98">
        <v>16950</v>
      </c>
      <c r="P3789">
        <v>8</v>
      </c>
      <c r="Q3789" t="s">
        <v>70</v>
      </c>
      <c r="R3789">
        <v>9</v>
      </c>
      <c r="S3789"/>
      <c r="T3789" t="s">
        <v>3931</v>
      </c>
      <c r="U3789" t="s">
        <v>3923</v>
      </c>
      <c r="V3789" t="s">
        <v>3460</v>
      </c>
      <c r="W3789" s="98">
        <v>16950</v>
      </c>
      <c r="X3789" s="98"/>
      <c r="Z3789" s="3">
        <f t="shared" si="506"/>
        <v>154111.35999999999</v>
      </c>
      <c r="AA3789" s="3">
        <f t="shared" si="507"/>
        <v>135600</v>
      </c>
      <c r="AB3789" s="3">
        <f t="shared" si="508"/>
        <v>135600</v>
      </c>
      <c r="AC3789">
        <f t="shared" si="509"/>
        <v>18511.359999999986</v>
      </c>
      <c r="AD3789" t="str">
        <f>_xlfn.XLOOKUP(V3789,[2]Index!L:L,[2]Index!M:M)</f>
        <v>CN</v>
      </c>
      <c r="AE3789" s="3" t="s">
        <v>5821</v>
      </c>
      <c r="AF3789" t="s">
        <v>52</v>
      </c>
      <c r="AG3789" s="4" t="s">
        <v>53</v>
      </c>
      <c r="AH3789" t="s">
        <v>72</v>
      </c>
      <c r="AJ3789">
        <f>VLOOKUP(D3789,[3]Multipliers!$B:$AT,36)</f>
        <v>0.94656697990259964</v>
      </c>
      <c r="AK3789">
        <f>VLOOKUP(D3789,[3]Multipliers!$B:$AT,36)</f>
        <v>0.94656697990259964</v>
      </c>
      <c r="AM3789">
        <f t="shared" si="510"/>
        <v>0</v>
      </c>
    </row>
    <row r="3790" spans="1:39">
      <c r="A3790" s="2" t="str">
        <f t="shared" si="504"/>
        <v>BOZHON PRECISION INDUSTRY TECHNOLOGY CO., LTD.V68CED</v>
      </c>
      <c r="B3790" s="2" t="str">
        <f t="shared" si="505"/>
        <v>EQP,AE,CED BZ-R RS TECH(CED BZ-R),V57-V68,BOZHON,RETROFIT KITRetrofit</v>
      </c>
      <c r="C3790" s="3" t="str">
        <f t="shared" si="503"/>
        <v>iphoneCEDNew Buy</v>
      </c>
      <c r="D3790">
        <v>386882</v>
      </c>
      <c r="E3790" t="s">
        <v>423</v>
      </c>
      <c r="F3790" t="s">
        <v>40</v>
      </c>
      <c r="G3790" t="s">
        <v>41</v>
      </c>
      <c r="H3790" t="s">
        <v>206</v>
      </c>
      <c r="I3790" t="s">
        <v>43</v>
      </c>
      <c r="J3790" t="s">
        <v>80</v>
      </c>
      <c r="K3790" t="s">
        <v>5177</v>
      </c>
      <c r="L3790" t="s">
        <v>4041</v>
      </c>
      <c r="M3790" t="s">
        <v>5178</v>
      </c>
      <c r="N3790" s="18">
        <v>19263.919999999998</v>
      </c>
      <c r="O3790" s="98">
        <v>16950</v>
      </c>
      <c r="P3790">
        <v>3</v>
      </c>
      <c r="Q3790" t="s">
        <v>70</v>
      </c>
      <c r="R3790">
        <v>9</v>
      </c>
      <c r="S3790"/>
      <c r="T3790"/>
      <c r="U3790" t="s">
        <v>3923</v>
      </c>
      <c r="V3790" t="s">
        <v>85</v>
      </c>
      <c r="W3790" s="98">
        <v>16950</v>
      </c>
      <c r="X3790" s="98"/>
      <c r="Z3790" s="3">
        <f t="shared" si="506"/>
        <v>57791.759999999995</v>
      </c>
      <c r="AA3790" s="3">
        <f t="shared" si="507"/>
        <v>50850</v>
      </c>
      <c r="AB3790" s="3">
        <f t="shared" si="508"/>
        <v>50850</v>
      </c>
      <c r="AC3790">
        <f t="shared" si="509"/>
        <v>6941.7599999999948</v>
      </c>
      <c r="AD3790" t="str">
        <f>_xlfn.XLOOKUP(V3790,[2]Index!L:L,[2]Index!M:M)</f>
        <v>CN</v>
      </c>
      <c r="AE3790" s="3" t="s">
        <v>5821</v>
      </c>
      <c r="AF3790" t="s">
        <v>52</v>
      </c>
      <c r="AG3790" s="4" t="s">
        <v>53</v>
      </c>
      <c r="AH3790" t="s">
        <v>72</v>
      </c>
      <c r="AJ3790">
        <f>VLOOKUP(D3790,[3]Multipliers!$B:$AT,36)</f>
        <v>0.94656697990259964</v>
      </c>
      <c r="AK3790">
        <f>VLOOKUP(D3790,[3]Multipliers!$B:$AT,36)</f>
        <v>0.94656697990259964</v>
      </c>
      <c r="AM3790">
        <f t="shared" si="510"/>
        <v>0</v>
      </c>
    </row>
    <row r="3791" spans="1:39">
      <c r="A3791" s="2" t="str">
        <f t="shared" si="504"/>
        <v>BOZHON PRECISION INDUSTRY TECHNOLOGY CO., LTD.V68CFD</v>
      </c>
      <c r="B3791" s="2" t="str">
        <f t="shared" si="505"/>
        <v>EQP,AE,CFD BZ-R RS TECH(CFD BZ-R),V57-V68,BOZHON,RETROFIT KITRetrofit</v>
      </c>
      <c r="C3791" s="3" t="str">
        <f t="shared" si="503"/>
        <v>iphoneCFDNew Buy</v>
      </c>
      <c r="D3791">
        <v>386885</v>
      </c>
      <c r="E3791" t="s">
        <v>423</v>
      </c>
      <c r="F3791" t="s">
        <v>40</v>
      </c>
      <c r="G3791" t="s">
        <v>41</v>
      </c>
      <c r="H3791" t="s">
        <v>206</v>
      </c>
      <c r="I3791" t="s">
        <v>43</v>
      </c>
      <c r="J3791" t="s">
        <v>80</v>
      </c>
      <c r="K3791" t="s">
        <v>5179</v>
      </c>
      <c r="L3791" t="s">
        <v>4044</v>
      </c>
      <c r="M3791" t="s">
        <v>5180</v>
      </c>
      <c r="N3791" s="18">
        <v>19263.919999999998</v>
      </c>
      <c r="O3791" s="98">
        <v>16950</v>
      </c>
      <c r="P3791">
        <v>2</v>
      </c>
      <c r="Q3791" t="s">
        <v>70</v>
      </c>
      <c r="R3791">
        <v>9</v>
      </c>
      <c r="S3791"/>
      <c r="T3791"/>
      <c r="U3791" t="s">
        <v>3923</v>
      </c>
      <c r="V3791" t="s">
        <v>85</v>
      </c>
      <c r="W3791" s="98">
        <v>16950</v>
      </c>
      <c r="X3791" s="98"/>
      <c r="Z3791" s="3">
        <f t="shared" si="506"/>
        <v>38527.839999999997</v>
      </c>
      <c r="AA3791" s="3">
        <f t="shared" si="507"/>
        <v>33900</v>
      </c>
      <c r="AB3791" s="3">
        <f t="shared" si="508"/>
        <v>33900</v>
      </c>
      <c r="AC3791">
        <f t="shared" si="509"/>
        <v>4627.8399999999965</v>
      </c>
      <c r="AD3791" t="str">
        <f>_xlfn.XLOOKUP(V3791,[2]Index!L:L,[2]Index!M:M)</f>
        <v>CN</v>
      </c>
      <c r="AE3791" s="3" t="s">
        <v>5821</v>
      </c>
      <c r="AF3791" t="s">
        <v>52</v>
      </c>
      <c r="AG3791" s="4" t="s">
        <v>53</v>
      </c>
      <c r="AH3791" t="s">
        <v>72</v>
      </c>
      <c r="AJ3791">
        <f>VLOOKUP(D3791,[3]Multipliers!$B:$AT,36)</f>
        <v>0.94656697990259964</v>
      </c>
      <c r="AK3791">
        <f>VLOOKUP(D3791,[3]Multipliers!$B:$AT,36)</f>
        <v>0.94656697990259964</v>
      </c>
      <c r="AM3791">
        <f t="shared" si="510"/>
        <v>0</v>
      </c>
    </row>
    <row r="3792" spans="1:39">
      <c r="A3792" s="2" t="str">
        <f t="shared" si="504"/>
        <v>BOZHON PRECISION INDUSTRY TECHNOLOGY CO., LTD.V63CED</v>
      </c>
      <c r="B3792" s="2" t="str">
        <f t="shared" si="505"/>
        <v>EQP,AE,CED UIC RS TECH(CED UIC),V54-V63,BOZHON,RETROFIT KITRetrofit</v>
      </c>
      <c r="C3792" s="3" t="str">
        <f t="shared" si="503"/>
        <v>iphoneCEDNew Buy</v>
      </c>
      <c r="D3792">
        <v>386859</v>
      </c>
      <c r="E3792" t="s">
        <v>423</v>
      </c>
      <c r="F3792" t="s">
        <v>40</v>
      </c>
      <c r="G3792" t="s">
        <v>41</v>
      </c>
      <c r="H3792" t="s">
        <v>42</v>
      </c>
      <c r="I3792" t="s">
        <v>43</v>
      </c>
      <c r="J3792" t="s">
        <v>66</v>
      </c>
      <c r="K3792" t="s">
        <v>5181</v>
      </c>
      <c r="L3792" t="s">
        <v>4041</v>
      </c>
      <c r="M3792" t="s">
        <v>5182</v>
      </c>
      <c r="N3792" s="18">
        <v>19263.919999999998</v>
      </c>
      <c r="O3792" s="98">
        <v>16950</v>
      </c>
      <c r="P3792">
        <v>6</v>
      </c>
      <c r="Q3792" t="s">
        <v>70</v>
      </c>
      <c r="R3792">
        <v>9</v>
      </c>
      <c r="S3792"/>
      <c r="T3792"/>
      <c r="U3792" t="s">
        <v>3923</v>
      </c>
      <c r="V3792" t="s">
        <v>85</v>
      </c>
      <c r="W3792" s="98">
        <v>16950</v>
      </c>
      <c r="X3792" s="98"/>
      <c r="Z3792" s="3">
        <f t="shared" si="506"/>
        <v>115583.51999999999</v>
      </c>
      <c r="AA3792" s="3">
        <f t="shared" si="507"/>
        <v>101700</v>
      </c>
      <c r="AB3792" s="3">
        <f t="shared" si="508"/>
        <v>101700</v>
      </c>
      <c r="AC3792">
        <f t="shared" si="509"/>
        <v>13883.51999999999</v>
      </c>
      <c r="AD3792" t="str">
        <f>_xlfn.XLOOKUP(V3792,[2]Index!L:L,[2]Index!M:M)</f>
        <v>CN</v>
      </c>
      <c r="AE3792" s="3" t="s">
        <v>5821</v>
      </c>
      <c r="AF3792" t="s">
        <v>52</v>
      </c>
      <c r="AG3792" s="4" t="s">
        <v>53</v>
      </c>
      <c r="AH3792" t="s">
        <v>72</v>
      </c>
      <c r="AJ3792">
        <f>VLOOKUP(D3792,[3]Multipliers!$B:$AT,36)</f>
        <v>0.94656697990259964</v>
      </c>
      <c r="AK3792">
        <f>VLOOKUP(D3792,[3]Multipliers!$B:$AT,36)</f>
        <v>0.94656697990259964</v>
      </c>
      <c r="AM3792">
        <f t="shared" si="510"/>
        <v>0</v>
      </c>
    </row>
    <row r="3793" spans="1:39">
      <c r="A3793" s="2" t="str">
        <f t="shared" si="504"/>
        <v>BOZHON PRECISION INDUSTRY TECHNOLOGY CO., LTD.V64CED</v>
      </c>
      <c r="B3793" s="2" t="str">
        <f t="shared" si="505"/>
        <v>EQP,AE,CED UIC RS TECH(CED UIC),V54-V64,BOZHON,RETROFIT KITRetrofit</v>
      </c>
      <c r="C3793" s="3" t="str">
        <f t="shared" si="503"/>
        <v>iphoneCEDNew Buy</v>
      </c>
      <c r="D3793">
        <v>386876</v>
      </c>
      <c r="E3793" t="s">
        <v>423</v>
      </c>
      <c r="F3793" t="s">
        <v>40</v>
      </c>
      <c r="G3793" t="s">
        <v>41</v>
      </c>
      <c r="H3793" t="s">
        <v>65</v>
      </c>
      <c r="I3793" t="s">
        <v>43</v>
      </c>
      <c r="J3793" t="s">
        <v>66</v>
      </c>
      <c r="K3793" t="s">
        <v>5169</v>
      </c>
      <c r="L3793" t="s">
        <v>4041</v>
      </c>
      <c r="M3793" t="s">
        <v>5170</v>
      </c>
      <c r="N3793" s="98">
        <v>19263.919999999998</v>
      </c>
      <c r="O3793" s="98">
        <v>16950</v>
      </c>
      <c r="P3793">
        <v>6</v>
      </c>
      <c r="Q3793" t="s">
        <v>70</v>
      </c>
      <c r="R3793">
        <v>9</v>
      </c>
      <c r="S3793"/>
      <c r="T3793"/>
      <c r="U3793" t="s">
        <v>3923</v>
      </c>
      <c r="V3793" t="s">
        <v>85</v>
      </c>
      <c r="W3793" s="98">
        <v>16950</v>
      </c>
      <c r="X3793"/>
      <c r="Z3793" s="3">
        <f t="shared" si="506"/>
        <v>115583.51999999999</v>
      </c>
      <c r="AA3793" s="3">
        <f t="shared" si="507"/>
        <v>101700</v>
      </c>
      <c r="AB3793" s="3">
        <f t="shared" si="508"/>
        <v>101700</v>
      </c>
      <c r="AC3793">
        <f t="shared" si="509"/>
        <v>13883.51999999999</v>
      </c>
      <c r="AD3793" t="str">
        <f>_xlfn.XLOOKUP(V3793,[2]Index!L:L,[2]Index!M:M)</f>
        <v>CN</v>
      </c>
      <c r="AE3793" s="3" t="s">
        <v>5821</v>
      </c>
      <c r="AF3793" t="s">
        <v>52</v>
      </c>
      <c r="AG3793" s="4" t="s">
        <v>53</v>
      </c>
      <c r="AH3793" t="s">
        <v>72</v>
      </c>
      <c r="AJ3793">
        <f>VLOOKUP(D3793,[3]Multipliers!$B:$AT,36)</f>
        <v>0.94656697990259964</v>
      </c>
      <c r="AK3793">
        <f>VLOOKUP(D3793,[3]Multipliers!$B:$AT,36)</f>
        <v>0.94656697990259964</v>
      </c>
      <c r="AM3793">
        <f t="shared" si="510"/>
        <v>0</v>
      </c>
    </row>
    <row r="3794" spans="1:39">
      <c r="A3794" s="2" t="str">
        <f t="shared" si="504"/>
        <v>BOZHON PRECISION INDUSTRY TECHNOLOGY CO., LTD.V63CFD</v>
      </c>
      <c r="B3794" s="2" t="str">
        <f t="shared" si="505"/>
        <v>EQP,AE,CFD UIC RS TECH(CFD UIC),V54-V63,BOZHON,RETROFIT KITRetrofit</v>
      </c>
      <c r="C3794" s="3" t="str">
        <f t="shared" si="503"/>
        <v>iphoneCFDNew Buy</v>
      </c>
      <c r="D3794">
        <v>386862</v>
      </c>
      <c r="E3794" t="s">
        <v>423</v>
      </c>
      <c r="F3794" t="s">
        <v>40</v>
      </c>
      <c r="G3794" t="s">
        <v>41</v>
      </c>
      <c r="H3794" t="s">
        <v>42</v>
      </c>
      <c r="I3794" t="s">
        <v>43</v>
      </c>
      <c r="J3794" t="s">
        <v>66</v>
      </c>
      <c r="K3794" t="s">
        <v>5183</v>
      </c>
      <c r="L3794" t="s">
        <v>4044</v>
      </c>
      <c r="M3794" t="s">
        <v>5184</v>
      </c>
      <c r="N3794" s="98">
        <v>19263.919999999998</v>
      </c>
      <c r="O3794" s="98">
        <v>16950</v>
      </c>
      <c r="P3794">
        <v>4</v>
      </c>
      <c r="Q3794" t="s">
        <v>70</v>
      </c>
      <c r="R3794">
        <v>9</v>
      </c>
      <c r="S3794"/>
      <c r="T3794"/>
      <c r="U3794" t="s">
        <v>3923</v>
      </c>
      <c r="V3794" t="s">
        <v>85</v>
      </c>
      <c r="W3794" s="98">
        <v>16950</v>
      </c>
      <c r="X3794"/>
      <c r="Z3794" s="3">
        <f t="shared" si="506"/>
        <v>77055.679999999993</v>
      </c>
      <c r="AA3794" s="3">
        <f t="shared" si="507"/>
        <v>67800</v>
      </c>
      <c r="AB3794" s="3">
        <f t="shared" si="508"/>
        <v>67800</v>
      </c>
      <c r="AC3794">
        <f t="shared" si="509"/>
        <v>9255.679999999993</v>
      </c>
      <c r="AD3794" t="str">
        <f>_xlfn.XLOOKUP(V3794,[2]Index!L:L,[2]Index!M:M)</f>
        <v>CN</v>
      </c>
      <c r="AE3794" s="3" t="s">
        <v>5821</v>
      </c>
      <c r="AF3794" t="s">
        <v>52</v>
      </c>
      <c r="AG3794" s="4" t="s">
        <v>53</v>
      </c>
      <c r="AH3794" t="s">
        <v>72</v>
      </c>
      <c r="AJ3794">
        <f>VLOOKUP(D3794,[3]Multipliers!$B:$AT,36)</f>
        <v>0.94656697990259964</v>
      </c>
      <c r="AK3794">
        <f>VLOOKUP(D3794,[3]Multipliers!$B:$AT,36)</f>
        <v>0.94656697990259964</v>
      </c>
      <c r="AM3794">
        <f t="shared" si="510"/>
        <v>0</v>
      </c>
    </row>
    <row r="3795" spans="1:39">
      <c r="A3795" s="2" t="str">
        <f t="shared" si="504"/>
        <v>BOZHON PRECISION INDUSTRY TECHNOLOGY CO., LTD.V64CFD</v>
      </c>
      <c r="B3795" s="2" t="str">
        <f t="shared" si="505"/>
        <v>EQP,AE,CFD BZ-R RS TECH(CFD BZ-R),V54-V64,BOZHON,RETROFIT KITRetrofit</v>
      </c>
      <c r="C3795" s="3" t="str">
        <f t="shared" si="503"/>
        <v>iphoneCFDNew Buy</v>
      </c>
      <c r="D3795">
        <v>386874</v>
      </c>
      <c r="E3795" t="s">
        <v>423</v>
      </c>
      <c r="F3795" t="s">
        <v>40</v>
      </c>
      <c r="G3795" t="s">
        <v>41</v>
      </c>
      <c r="H3795" t="s">
        <v>65</v>
      </c>
      <c r="I3795" t="s">
        <v>43</v>
      </c>
      <c r="J3795" t="s">
        <v>66</v>
      </c>
      <c r="K3795" t="s">
        <v>5167</v>
      </c>
      <c r="L3795" t="s">
        <v>4044</v>
      </c>
      <c r="M3795" t="s">
        <v>5168</v>
      </c>
      <c r="N3795" s="98">
        <v>19263.919999999998</v>
      </c>
      <c r="O3795" s="98">
        <v>16950</v>
      </c>
      <c r="P3795">
        <v>4</v>
      </c>
      <c r="Q3795" t="s">
        <v>70</v>
      </c>
      <c r="R3795">
        <v>9</v>
      </c>
      <c r="S3795"/>
      <c r="T3795"/>
      <c r="U3795" t="s">
        <v>3923</v>
      </c>
      <c r="V3795" t="s">
        <v>85</v>
      </c>
      <c r="W3795" s="98">
        <v>16950</v>
      </c>
      <c r="X3795"/>
      <c r="Z3795" s="3">
        <f t="shared" si="506"/>
        <v>77055.679999999993</v>
      </c>
      <c r="AA3795" s="3">
        <f t="shared" si="507"/>
        <v>67800</v>
      </c>
      <c r="AB3795" s="3">
        <f t="shared" si="508"/>
        <v>67800</v>
      </c>
      <c r="AC3795">
        <f t="shared" si="509"/>
        <v>9255.679999999993</v>
      </c>
      <c r="AD3795" t="str">
        <f>_xlfn.XLOOKUP(V3795,[2]Index!L:L,[2]Index!M:M)</f>
        <v>CN</v>
      </c>
      <c r="AE3795" s="3" t="s">
        <v>5821</v>
      </c>
      <c r="AF3795" t="s">
        <v>52</v>
      </c>
      <c r="AG3795" s="4" t="s">
        <v>53</v>
      </c>
      <c r="AH3795" t="s">
        <v>72</v>
      </c>
      <c r="AJ3795">
        <f>VLOOKUP(D3795,[3]Multipliers!$B:$AT,36)</f>
        <v>0.94656697990259964</v>
      </c>
      <c r="AK3795">
        <f>VLOOKUP(D3795,[3]Multipliers!$B:$AT,36)</f>
        <v>0.94656697990259964</v>
      </c>
      <c r="AM3795">
        <f t="shared" si="510"/>
        <v>0</v>
      </c>
    </row>
    <row r="3796" spans="1:39">
      <c r="A3796" s="2" t="str">
        <f t="shared" si="504"/>
        <v>BOZHON PRECISION INDUSTRY TECHNOLOGY CO., LTD.V64CFD</v>
      </c>
      <c r="B3796" s="2" t="str">
        <f t="shared" si="505"/>
        <v>EQP,AE,CFD UIC RS TECH(CFD UIC),V54-V64,BOZHON,RETROFIT KITRetrofit</v>
      </c>
      <c r="C3796" s="3" t="str">
        <f t="shared" si="503"/>
        <v>iphoneCFDNew Buy</v>
      </c>
      <c r="D3796">
        <v>386877</v>
      </c>
      <c r="E3796" t="s">
        <v>423</v>
      </c>
      <c r="F3796" t="s">
        <v>40</v>
      </c>
      <c r="G3796" t="s">
        <v>41</v>
      </c>
      <c r="H3796" t="s">
        <v>65</v>
      </c>
      <c r="I3796" t="s">
        <v>43</v>
      </c>
      <c r="J3796" t="s">
        <v>66</v>
      </c>
      <c r="K3796" t="s">
        <v>5171</v>
      </c>
      <c r="L3796" t="s">
        <v>4044</v>
      </c>
      <c r="M3796" t="s">
        <v>5172</v>
      </c>
      <c r="N3796" s="98">
        <v>19263.919999999998</v>
      </c>
      <c r="O3796" s="98">
        <v>16950</v>
      </c>
      <c r="P3796">
        <v>4</v>
      </c>
      <c r="Q3796" t="s">
        <v>70</v>
      </c>
      <c r="R3796">
        <v>9</v>
      </c>
      <c r="S3796"/>
      <c r="T3796"/>
      <c r="U3796" t="s">
        <v>3923</v>
      </c>
      <c r="V3796" t="s">
        <v>85</v>
      </c>
      <c r="W3796" s="98">
        <v>16950</v>
      </c>
      <c r="X3796"/>
      <c r="Z3796" s="3">
        <f t="shared" si="506"/>
        <v>77055.679999999993</v>
      </c>
      <c r="AA3796" s="3">
        <f t="shared" si="507"/>
        <v>67800</v>
      </c>
      <c r="AB3796" s="3">
        <f t="shared" si="508"/>
        <v>67800</v>
      </c>
      <c r="AC3796">
        <f t="shared" si="509"/>
        <v>9255.679999999993</v>
      </c>
      <c r="AD3796" t="str">
        <f>_xlfn.XLOOKUP(V3796,[2]Index!L:L,[2]Index!M:M)</f>
        <v>CN</v>
      </c>
      <c r="AE3796" s="3" t="s">
        <v>5821</v>
      </c>
      <c r="AF3796" t="s">
        <v>52</v>
      </c>
      <c r="AG3796" s="4" t="s">
        <v>53</v>
      </c>
      <c r="AH3796" t="s">
        <v>72</v>
      </c>
      <c r="AJ3796">
        <f>VLOOKUP(D3796,[3]Multipliers!$B:$AT,36)</f>
        <v>0.94656697990259964</v>
      </c>
      <c r="AK3796">
        <f>VLOOKUP(D3796,[3]Multipliers!$B:$AT,36)</f>
        <v>0.94656697990259964</v>
      </c>
      <c r="AM3796">
        <f t="shared" si="510"/>
        <v>0</v>
      </c>
    </row>
    <row r="3797" spans="1:39">
      <c r="A3797" s="2" t="str">
        <f t="shared" si="504"/>
        <v>BOZHON PRECISION INDUSTRY TECHNOLOGY CO., LTD.V64CED</v>
      </c>
      <c r="B3797" s="2" t="str">
        <f t="shared" si="505"/>
        <v>EQP,AE,CED BZ-R RS TECH(CED BZ-R),V54-V64,BOZHON,RETROFIT KITRetrofit</v>
      </c>
      <c r="C3797" s="3" t="str">
        <f t="shared" si="503"/>
        <v>iphoneCEDNew Buy</v>
      </c>
      <c r="D3797">
        <v>386868</v>
      </c>
      <c r="E3797" t="s">
        <v>423</v>
      </c>
      <c r="F3797" t="s">
        <v>40</v>
      </c>
      <c r="G3797" t="s">
        <v>41</v>
      </c>
      <c r="H3797" t="s">
        <v>65</v>
      </c>
      <c r="I3797" t="s">
        <v>43</v>
      </c>
      <c r="J3797" t="s">
        <v>66</v>
      </c>
      <c r="K3797" t="s">
        <v>5165</v>
      </c>
      <c r="L3797" t="s">
        <v>4041</v>
      </c>
      <c r="M3797" t="s">
        <v>5166</v>
      </c>
      <c r="N3797" s="98">
        <v>19263.919999999998</v>
      </c>
      <c r="O3797" s="98">
        <v>16950</v>
      </c>
      <c r="P3797">
        <v>3</v>
      </c>
      <c r="Q3797" t="s">
        <v>70</v>
      </c>
      <c r="R3797">
        <v>9</v>
      </c>
      <c r="S3797"/>
      <c r="T3797"/>
      <c r="U3797" t="s">
        <v>3923</v>
      </c>
      <c r="V3797" t="s">
        <v>85</v>
      </c>
      <c r="W3797" s="98">
        <v>16950</v>
      </c>
      <c r="X3797"/>
      <c r="Z3797" s="3">
        <f t="shared" si="506"/>
        <v>57791.759999999995</v>
      </c>
      <c r="AA3797" s="3">
        <f t="shared" si="507"/>
        <v>50850</v>
      </c>
      <c r="AB3797" s="3">
        <f t="shared" si="508"/>
        <v>50850</v>
      </c>
      <c r="AC3797">
        <f t="shared" si="509"/>
        <v>6941.7599999999948</v>
      </c>
      <c r="AD3797" t="str">
        <f>_xlfn.XLOOKUP(V3797,[2]Index!L:L,[2]Index!M:M)</f>
        <v>CN</v>
      </c>
      <c r="AE3797" s="3" t="s">
        <v>5821</v>
      </c>
      <c r="AF3797" t="s">
        <v>52</v>
      </c>
      <c r="AG3797" s="4" t="s">
        <v>53</v>
      </c>
      <c r="AH3797" t="s">
        <v>72</v>
      </c>
      <c r="AJ3797">
        <f>VLOOKUP(D3797,[3]Multipliers!$B:$AT,36)</f>
        <v>0.94656697990259964</v>
      </c>
      <c r="AK3797">
        <f>VLOOKUP(D3797,[3]Multipliers!$B:$AT,36)</f>
        <v>0.94656697990259964</v>
      </c>
      <c r="AM3797">
        <f t="shared" si="510"/>
        <v>0</v>
      </c>
    </row>
    <row r="3798" spans="1:39">
      <c r="A3798" s="2" t="str">
        <f t="shared" si="504"/>
        <v>BOZHON PRECISION INDUSTRY TECHNOLOGY CO., LTD.V68CED</v>
      </c>
      <c r="B3798" s="2" t="str">
        <f t="shared" si="505"/>
        <v>EQP,AE,CED BZ-R RS TECH(CED UIC),V54-V68,BOZHON,RETROFIT KITRetrofit</v>
      </c>
      <c r="C3798" s="3" t="str">
        <f t="shared" si="503"/>
        <v>iphoneCEDNew Buy</v>
      </c>
      <c r="D3798">
        <v>386883</v>
      </c>
      <c r="E3798" t="s">
        <v>423</v>
      </c>
      <c r="F3798" t="s">
        <v>40</v>
      </c>
      <c r="G3798" t="s">
        <v>41</v>
      </c>
      <c r="H3798" t="s">
        <v>206</v>
      </c>
      <c r="I3798" t="s">
        <v>43</v>
      </c>
      <c r="J3798" t="s">
        <v>66</v>
      </c>
      <c r="K3798" t="s">
        <v>5185</v>
      </c>
      <c r="L3798" t="s">
        <v>4041</v>
      </c>
      <c r="M3798" t="s">
        <v>5186</v>
      </c>
      <c r="N3798" s="98">
        <v>19263.919999999998</v>
      </c>
      <c r="O3798" s="98">
        <v>16950</v>
      </c>
      <c r="P3798">
        <v>3</v>
      </c>
      <c r="Q3798" t="s">
        <v>70</v>
      </c>
      <c r="R3798">
        <v>9</v>
      </c>
      <c r="S3798"/>
      <c r="T3798"/>
      <c r="U3798" t="s">
        <v>3923</v>
      </c>
      <c r="V3798" t="s">
        <v>85</v>
      </c>
      <c r="W3798" s="98">
        <v>16950</v>
      </c>
      <c r="X3798"/>
      <c r="Z3798" s="3">
        <f t="shared" si="506"/>
        <v>57791.759999999995</v>
      </c>
      <c r="AA3798" s="3">
        <f t="shared" si="507"/>
        <v>50850</v>
      </c>
      <c r="AB3798" s="3">
        <f t="shared" si="508"/>
        <v>50850</v>
      </c>
      <c r="AC3798">
        <f t="shared" si="509"/>
        <v>6941.7599999999948</v>
      </c>
      <c r="AD3798" t="str">
        <f>_xlfn.XLOOKUP(V3798,[2]Index!L:L,[2]Index!M:M)</f>
        <v>CN</v>
      </c>
      <c r="AE3798" s="3" t="s">
        <v>5821</v>
      </c>
      <c r="AF3798" t="s">
        <v>52</v>
      </c>
      <c r="AG3798" s="4" t="s">
        <v>53</v>
      </c>
      <c r="AH3798" t="s">
        <v>72</v>
      </c>
      <c r="AJ3798">
        <f>VLOOKUP(D3798,[3]Multipliers!$B:$AT,36)</f>
        <v>0.94656697990259964</v>
      </c>
      <c r="AK3798">
        <f>VLOOKUP(D3798,[3]Multipliers!$B:$AT,36)</f>
        <v>0.94656697990259964</v>
      </c>
      <c r="AM3798">
        <f t="shared" si="510"/>
        <v>0</v>
      </c>
    </row>
    <row r="3799" spans="1:39">
      <c r="A3799" s="2" t="str">
        <f t="shared" si="504"/>
        <v>BOZHON PRECISION INDUSTRY TECHNOLOGY CO., LTD.V68CFD</v>
      </c>
      <c r="B3799" s="2" t="str">
        <f t="shared" si="505"/>
        <v>EQP,AE,CFD BZ-R RS TECH(CFD UIC),V54-V68,BOZHON,RETROFIT KITRetrofit</v>
      </c>
      <c r="C3799" s="3" t="str">
        <f t="shared" si="503"/>
        <v>iphoneCFDNew Buy</v>
      </c>
      <c r="D3799">
        <v>386887</v>
      </c>
      <c r="E3799" t="s">
        <v>423</v>
      </c>
      <c r="F3799" t="s">
        <v>40</v>
      </c>
      <c r="G3799" t="s">
        <v>41</v>
      </c>
      <c r="H3799" t="s">
        <v>206</v>
      </c>
      <c r="I3799" t="s">
        <v>43</v>
      </c>
      <c r="J3799" t="s">
        <v>66</v>
      </c>
      <c r="K3799" t="s">
        <v>5187</v>
      </c>
      <c r="L3799" t="s">
        <v>4044</v>
      </c>
      <c r="M3799" t="s">
        <v>5188</v>
      </c>
      <c r="N3799" s="98">
        <v>19263.919999999998</v>
      </c>
      <c r="O3799" s="98">
        <v>16950</v>
      </c>
      <c r="P3799">
        <v>2</v>
      </c>
      <c r="Q3799" t="s">
        <v>70</v>
      </c>
      <c r="R3799">
        <v>9</v>
      </c>
      <c r="S3799"/>
      <c r="T3799"/>
      <c r="U3799" t="s">
        <v>3923</v>
      </c>
      <c r="V3799" t="s">
        <v>85</v>
      </c>
      <c r="W3799" s="98">
        <v>16950</v>
      </c>
      <c r="X3799"/>
      <c r="Z3799" s="3">
        <f t="shared" si="506"/>
        <v>38527.839999999997</v>
      </c>
      <c r="AA3799" s="3">
        <f t="shared" si="507"/>
        <v>33900</v>
      </c>
      <c r="AB3799" s="3">
        <f t="shared" si="508"/>
        <v>33900</v>
      </c>
      <c r="AC3799">
        <f t="shared" si="509"/>
        <v>4627.8399999999965</v>
      </c>
      <c r="AD3799" t="str">
        <f>_xlfn.XLOOKUP(V3799,[2]Index!L:L,[2]Index!M:M)</f>
        <v>CN</v>
      </c>
      <c r="AE3799" s="3" t="s">
        <v>5821</v>
      </c>
      <c r="AF3799" t="s">
        <v>52</v>
      </c>
      <c r="AG3799" s="4" t="s">
        <v>53</v>
      </c>
      <c r="AH3799" t="s">
        <v>72</v>
      </c>
      <c r="AJ3799">
        <f>VLOOKUP(D3799,[3]Multipliers!$B:$AT,36)</f>
        <v>0.94656697990259964</v>
      </c>
      <c r="AK3799">
        <f>VLOOKUP(D3799,[3]Multipliers!$B:$AT,36)</f>
        <v>0.94656697990259964</v>
      </c>
      <c r="AM3799">
        <f t="shared" si="510"/>
        <v>0</v>
      </c>
    </row>
    <row r="3800" spans="1:39">
      <c r="A3800" s="2" t="str">
        <f t="shared" si="504"/>
        <v>BOZHON PRECISION INDUSTRY TECHNOLOGY CO., LTD.V63CED</v>
      </c>
      <c r="B3800" s="2" t="str">
        <f t="shared" si="505"/>
        <v>EQP,AE,CED UIC RS TECH(CED UIC),V53-V63,BOZHON,RETROFIT KITRetrofit</v>
      </c>
      <c r="C3800" s="3" t="str">
        <f t="shared" si="503"/>
        <v>iphoneCEDNew Buy</v>
      </c>
      <c r="D3800">
        <v>386858</v>
      </c>
      <c r="E3800" t="s">
        <v>423</v>
      </c>
      <c r="F3800" t="s">
        <v>40</v>
      </c>
      <c r="G3800" t="s">
        <v>41</v>
      </c>
      <c r="H3800" t="s">
        <v>42</v>
      </c>
      <c r="I3800" t="s">
        <v>43</v>
      </c>
      <c r="J3800" t="s">
        <v>111</v>
      </c>
      <c r="K3800" t="s">
        <v>5189</v>
      </c>
      <c r="L3800" t="s">
        <v>4041</v>
      </c>
      <c r="M3800" t="s">
        <v>5190</v>
      </c>
      <c r="N3800" s="98">
        <v>19263.919999999998</v>
      </c>
      <c r="O3800" s="98">
        <v>16950</v>
      </c>
      <c r="P3800">
        <v>6</v>
      </c>
      <c r="Q3800" t="s">
        <v>70</v>
      </c>
      <c r="R3800">
        <v>9</v>
      </c>
      <c r="S3800"/>
      <c r="T3800"/>
      <c r="U3800" t="s">
        <v>3923</v>
      </c>
      <c r="V3800" t="s">
        <v>85</v>
      </c>
      <c r="W3800" s="98">
        <v>16950</v>
      </c>
      <c r="X3800"/>
      <c r="Z3800" s="3">
        <f t="shared" si="506"/>
        <v>115583.51999999999</v>
      </c>
      <c r="AA3800" s="3">
        <f t="shared" si="507"/>
        <v>101700</v>
      </c>
      <c r="AB3800" s="3">
        <f t="shared" si="508"/>
        <v>101700</v>
      </c>
      <c r="AC3800">
        <f t="shared" si="509"/>
        <v>13883.51999999999</v>
      </c>
      <c r="AD3800" t="str">
        <f>_xlfn.XLOOKUP(V3800,[2]Index!L:L,[2]Index!M:M)</f>
        <v>CN</v>
      </c>
      <c r="AE3800" s="3" t="s">
        <v>5821</v>
      </c>
      <c r="AF3800" t="s">
        <v>52</v>
      </c>
      <c r="AG3800" s="4" t="s">
        <v>53</v>
      </c>
      <c r="AH3800" t="s">
        <v>72</v>
      </c>
      <c r="AJ3800">
        <f>VLOOKUP(D3800,[3]Multipliers!$B:$AT,36)</f>
        <v>0.94656697990259964</v>
      </c>
      <c r="AK3800">
        <f>VLOOKUP(D3800,[3]Multipliers!$B:$AT,36)</f>
        <v>0.94656697990259964</v>
      </c>
      <c r="AM3800">
        <f t="shared" si="510"/>
        <v>0</v>
      </c>
    </row>
    <row r="3801" spans="1:39">
      <c r="A3801" s="2" t="str">
        <f t="shared" si="504"/>
        <v>BOZHON PRECISION INDUSTRY TECHNOLOGY CO., LTD.V63CFD</v>
      </c>
      <c r="B3801" s="2" t="str">
        <f t="shared" si="505"/>
        <v>EQP,AE,CFD BZ-R RS TECH(CFD BZ-R),V53-V63,BOZHON,RETROFIT KITRetrofit</v>
      </c>
      <c r="C3801" s="3" t="str">
        <f t="shared" si="503"/>
        <v>iphoneCFDNew Buy</v>
      </c>
      <c r="D3801">
        <v>386857</v>
      </c>
      <c r="E3801" t="s">
        <v>423</v>
      </c>
      <c r="F3801" t="s">
        <v>40</v>
      </c>
      <c r="G3801" t="s">
        <v>41</v>
      </c>
      <c r="H3801" t="s">
        <v>42</v>
      </c>
      <c r="I3801" t="s">
        <v>43</v>
      </c>
      <c r="J3801" t="s">
        <v>111</v>
      </c>
      <c r="K3801" t="s">
        <v>5175</v>
      </c>
      <c r="L3801" t="s">
        <v>4044</v>
      </c>
      <c r="M3801" t="s">
        <v>5191</v>
      </c>
      <c r="N3801" s="98">
        <v>19263.919999999998</v>
      </c>
      <c r="O3801" s="98">
        <v>16950</v>
      </c>
      <c r="P3801">
        <v>4</v>
      </c>
      <c r="Q3801" t="s">
        <v>70</v>
      </c>
      <c r="R3801">
        <v>9</v>
      </c>
      <c r="S3801"/>
      <c r="T3801"/>
      <c r="U3801" t="s">
        <v>3923</v>
      </c>
      <c r="V3801" t="s">
        <v>85</v>
      </c>
      <c r="W3801" s="98">
        <v>16950</v>
      </c>
      <c r="X3801"/>
      <c r="Z3801" s="3">
        <f t="shared" si="506"/>
        <v>77055.679999999993</v>
      </c>
      <c r="AA3801" s="3">
        <f t="shared" si="507"/>
        <v>67800</v>
      </c>
      <c r="AB3801" s="3">
        <f t="shared" si="508"/>
        <v>67800</v>
      </c>
      <c r="AC3801">
        <f t="shared" si="509"/>
        <v>9255.679999999993</v>
      </c>
      <c r="AD3801" t="str">
        <f>_xlfn.XLOOKUP(V3801,[2]Index!L:L,[2]Index!M:M)</f>
        <v>CN</v>
      </c>
      <c r="AE3801" s="3" t="s">
        <v>5821</v>
      </c>
      <c r="AF3801" t="s">
        <v>52</v>
      </c>
      <c r="AG3801" s="4" t="s">
        <v>53</v>
      </c>
      <c r="AH3801" t="s">
        <v>72</v>
      </c>
      <c r="AJ3801">
        <f>VLOOKUP(D3801,[3]Multipliers!$B:$AT,36)</f>
        <v>0.94656697990259964</v>
      </c>
      <c r="AK3801">
        <f>VLOOKUP(D3801,[3]Multipliers!$B:$AT,36)</f>
        <v>0.94656697990259964</v>
      </c>
      <c r="AM3801">
        <f t="shared" si="510"/>
        <v>0</v>
      </c>
    </row>
    <row r="3802" spans="1:39">
      <c r="A3802" s="2" t="str">
        <f t="shared" si="504"/>
        <v>BOZHON PRECISION INDUSTRY TECHNOLOGY CO., LTD.V63CFD</v>
      </c>
      <c r="B3802" s="2" t="str">
        <f t="shared" si="505"/>
        <v>EQP,AE,CFD UIC RS TECH(CFD UIC),V53-V63,BOZHON,RETROFIT KITRetrofit</v>
      </c>
      <c r="C3802" s="3" t="str">
        <f t="shared" si="503"/>
        <v>iphoneCFDNew Buy</v>
      </c>
      <c r="D3802" s="2">
        <v>386861</v>
      </c>
      <c r="E3802" s="2" t="s">
        <v>423</v>
      </c>
      <c r="F3802" s="2" t="s">
        <v>40</v>
      </c>
      <c r="G3802" s="2" t="s">
        <v>41</v>
      </c>
      <c r="H3802" s="2" t="s">
        <v>42</v>
      </c>
      <c r="I3802" s="2" t="s">
        <v>43</v>
      </c>
      <c r="J3802" s="2" t="s">
        <v>111</v>
      </c>
      <c r="K3802" s="2" t="s">
        <v>5192</v>
      </c>
      <c r="L3802" s="2" t="s">
        <v>4044</v>
      </c>
      <c r="M3802" s="2" t="s">
        <v>5193</v>
      </c>
      <c r="N3802" s="13">
        <v>19263.919999999998</v>
      </c>
      <c r="O3802" s="2">
        <v>16950</v>
      </c>
      <c r="P3802" s="2">
        <v>4</v>
      </c>
      <c r="Q3802" s="2" t="s">
        <v>70</v>
      </c>
      <c r="R3802" s="2">
        <v>9</v>
      </c>
      <c r="S3802" s="2"/>
      <c r="T3802" s="2"/>
      <c r="U3802" s="2" t="s">
        <v>3923</v>
      </c>
      <c r="V3802" s="2" t="s">
        <v>85</v>
      </c>
      <c r="W3802" s="2">
        <v>16950</v>
      </c>
      <c r="X3802" s="2"/>
      <c r="Y3802" s="2"/>
      <c r="Z3802" s="3">
        <f t="shared" si="506"/>
        <v>77055.679999999993</v>
      </c>
      <c r="AA3802" s="3">
        <f t="shared" si="507"/>
        <v>67800</v>
      </c>
      <c r="AB3802" s="3">
        <f t="shared" si="508"/>
        <v>67800</v>
      </c>
      <c r="AC3802">
        <f t="shared" si="509"/>
        <v>9255.679999999993</v>
      </c>
      <c r="AD3802" t="str">
        <f>_xlfn.XLOOKUP(V3802,[2]Index!L:L,[2]Index!M:M)</f>
        <v>CN</v>
      </c>
      <c r="AE3802" s="3" t="s">
        <v>5821</v>
      </c>
      <c r="AF3802" t="s">
        <v>52</v>
      </c>
      <c r="AG3802" s="4" t="s">
        <v>53</v>
      </c>
      <c r="AH3802" t="s">
        <v>72</v>
      </c>
      <c r="AJ3802">
        <f>VLOOKUP(D3802,[3]Multipliers!$B:$AT,36)</f>
        <v>0.94656697990259964</v>
      </c>
      <c r="AK3802">
        <f>VLOOKUP(D3802,[3]Multipliers!$B:$AT,36)</f>
        <v>0.94656697990259964</v>
      </c>
      <c r="AM3802">
        <f t="shared" si="510"/>
        <v>0</v>
      </c>
    </row>
    <row r="3803" spans="1:39">
      <c r="A3803" s="2" t="str">
        <f t="shared" si="504"/>
        <v>BOZHON PRECISION INDUSTRY TECHNOLOGY CO., LTD.V64CFD</v>
      </c>
      <c r="B3803" s="2" t="str">
        <f t="shared" si="505"/>
        <v>EQP,AE,CFD BZ-R RS TECH(CFD BZ-R),V53-V64,BOZHON,RETROFIT KITRetrofit</v>
      </c>
      <c r="C3803" s="3" t="str">
        <f t="shared" si="503"/>
        <v>iphoneCFDNew Buy</v>
      </c>
      <c r="D3803" s="2">
        <v>386873</v>
      </c>
      <c r="E3803" s="2" t="s">
        <v>423</v>
      </c>
      <c r="F3803" s="2" t="s">
        <v>40</v>
      </c>
      <c r="G3803" s="2" t="s">
        <v>41</v>
      </c>
      <c r="H3803" s="2" t="s">
        <v>65</v>
      </c>
      <c r="I3803" s="2" t="s">
        <v>43</v>
      </c>
      <c r="J3803" s="2" t="s">
        <v>111</v>
      </c>
      <c r="K3803" s="2" t="s">
        <v>5194</v>
      </c>
      <c r="L3803" s="2" t="s">
        <v>4044</v>
      </c>
      <c r="M3803" s="2" t="s">
        <v>5195</v>
      </c>
      <c r="N3803" s="13">
        <v>19263.919999999998</v>
      </c>
      <c r="O3803" s="2">
        <v>16950</v>
      </c>
      <c r="P3803" s="2">
        <v>2</v>
      </c>
      <c r="Q3803" s="2" t="s">
        <v>70</v>
      </c>
      <c r="R3803" s="2">
        <v>9</v>
      </c>
      <c r="S3803" s="2"/>
      <c r="T3803" s="2"/>
      <c r="U3803" s="2" t="s">
        <v>3923</v>
      </c>
      <c r="V3803" s="2" t="s">
        <v>85</v>
      </c>
      <c r="W3803" s="2">
        <v>16950</v>
      </c>
      <c r="X3803" s="2"/>
      <c r="Y3803" s="2"/>
      <c r="Z3803" s="3">
        <f t="shared" si="506"/>
        <v>38527.839999999997</v>
      </c>
      <c r="AA3803" s="3">
        <f t="shared" si="507"/>
        <v>33900</v>
      </c>
      <c r="AB3803" s="3">
        <f t="shared" si="508"/>
        <v>33900</v>
      </c>
      <c r="AC3803">
        <f t="shared" si="509"/>
        <v>4627.8399999999965</v>
      </c>
      <c r="AD3803" t="str">
        <f>_xlfn.XLOOKUP(V3803,[2]Index!L:L,[2]Index!M:M)</f>
        <v>CN</v>
      </c>
      <c r="AE3803" s="3" t="s">
        <v>5821</v>
      </c>
      <c r="AF3803" t="s">
        <v>52</v>
      </c>
      <c r="AG3803" s="4" t="s">
        <v>53</v>
      </c>
      <c r="AH3803" t="s">
        <v>72</v>
      </c>
      <c r="AJ3803">
        <f>VLOOKUP(D3803,[3]Multipliers!$B:$AT,36)</f>
        <v>0.94656697990259964</v>
      </c>
      <c r="AK3803">
        <f>VLOOKUP(D3803,[3]Multipliers!$B:$AT,36)</f>
        <v>0.94656697990259964</v>
      </c>
      <c r="AM3803">
        <f t="shared" si="510"/>
        <v>0</v>
      </c>
    </row>
    <row r="3804" spans="1:39">
      <c r="A3804" s="2" t="str">
        <f t="shared" si="504"/>
        <v>BOZHON PRECISION INDUSTRY TECHNOLOGY CO., LTD.V68CED</v>
      </c>
      <c r="B3804" s="2" t="str">
        <f t="shared" si="505"/>
        <v>EQP,AE,CED BZ-R RS TECH(CED UIC),D47-V68,BOZHON,RETROFIT KITRetrofit</v>
      </c>
      <c r="C3804" s="3" t="str">
        <f t="shared" si="503"/>
        <v>iphoneCEDNew Buy</v>
      </c>
      <c r="D3804" s="2">
        <v>386724</v>
      </c>
      <c r="E3804" s="2" t="s">
        <v>423</v>
      </c>
      <c r="F3804" s="2" t="s">
        <v>40</v>
      </c>
      <c r="G3804" s="2" t="s">
        <v>41</v>
      </c>
      <c r="H3804" s="2" t="s">
        <v>206</v>
      </c>
      <c r="I3804" s="2" t="s">
        <v>43</v>
      </c>
      <c r="J3804" s="2" t="s">
        <v>181</v>
      </c>
      <c r="K3804" s="2" t="s">
        <v>5196</v>
      </c>
      <c r="L3804" s="2" t="s">
        <v>4041</v>
      </c>
      <c r="M3804" s="2" t="s">
        <v>5197</v>
      </c>
      <c r="N3804" s="13">
        <v>19263.919999999998</v>
      </c>
      <c r="O3804" s="2">
        <v>16950</v>
      </c>
      <c r="P3804" s="2">
        <v>3</v>
      </c>
      <c r="Q3804" s="2" t="s">
        <v>48</v>
      </c>
      <c r="R3804" s="2">
        <v>9</v>
      </c>
      <c r="S3804" s="2"/>
      <c r="T3804" s="2"/>
      <c r="U3804" s="2" t="s">
        <v>3923</v>
      </c>
      <c r="V3804" s="2" t="s">
        <v>85</v>
      </c>
      <c r="W3804" s="2">
        <v>16950</v>
      </c>
      <c r="X3804" s="2"/>
      <c r="Y3804" s="2"/>
      <c r="Z3804" s="3">
        <f t="shared" si="506"/>
        <v>57791.759999999995</v>
      </c>
      <c r="AA3804" s="3">
        <f t="shared" si="507"/>
        <v>50850</v>
      </c>
      <c r="AB3804" s="3">
        <f t="shared" si="508"/>
        <v>50850</v>
      </c>
      <c r="AC3804">
        <f t="shared" si="509"/>
        <v>6941.7599999999948</v>
      </c>
      <c r="AD3804" t="str">
        <f>_xlfn.XLOOKUP(V3804,[2]Index!L:L,[2]Index!M:M)</f>
        <v>CN</v>
      </c>
      <c r="AE3804" s="3" t="s">
        <v>5821</v>
      </c>
      <c r="AF3804" t="s">
        <v>52</v>
      </c>
      <c r="AG3804" s="4" t="s">
        <v>53</v>
      </c>
      <c r="AH3804" t="s">
        <v>54</v>
      </c>
      <c r="AJ3804">
        <f>VLOOKUP(D3804,[3]Multipliers!$B:$AT,36)</f>
        <v>0.92086562353319612</v>
      </c>
      <c r="AK3804">
        <f>VLOOKUP(D3804,[3]Multipliers!$B:$AT,36)</f>
        <v>0.92086562353319612</v>
      </c>
      <c r="AM3804">
        <f t="shared" si="510"/>
        <v>0</v>
      </c>
    </row>
    <row r="3805" spans="1:39">
      <c r="A3805" s="2" t="str">
        <f t="shared" si="504"/>
        <v>BOZHON PRECISION INDUSTRY TECHNOLOGY CO., LTD.V68CFD</v>
      </c>
      <c r="B3805" s="2" t="str">
        <f t="shared" si="505"/>
        <v>EQP,AE,CFD BZ-R RS TECH(CFD UIC),D47-V68,BOZHON,RETROFIT KITRetrofit</v>
      </c>
      <c r="C3805" s="3" t="str">
        <f t="shared" si="503"/>
        <v>iphoneCFDNew Buy</v>
      </c>
      <c r="D3805" s="2">
        <v>386726</v>
      </c>
      <c r="E3805" s="2" t="s">
        <v>423</v>
      </c>
      <c r="F3805" s="2" t="s">
        <v>40</v>
      </c>
      <c r="G3805" s="2" t="s">
        <v>41</v>
      </c>
      <c r="H3805" s="2" t="s">
        <v>206</v>
      </c>
      <c r="I3805" s="2" t="s">
        <v>43</v>
      </c>
      <c r="J3805" s="2" t="s">
        <v>181</v>
      </c>
      <c r="K3805" s="2" t="s">
        <v>5198</v>
      </c>
      <c r="L3805" s="2" t="s">
        <v>4044</v>
      </c>
      <c r="M3805" s="2" t="s">
        <v>5199</v>
      </c>
      <c r="N3805" s="13">
        <v>19263.919999999998</v>
      </c>
      <c r="O3805" s="2">
        <v>16950</v>
      </c>
      <c r="P3805" s="2">
        <v>2</v>
      </c>
      <c r="Q3805" s="2" t="s">
        <v>48</v>
      </c>
      <c r="R3805" s="2">
        <v>9</v>
      </c>
      <c r="S3805" s="2"/>
      <c r="T3805" s="2"/>
      <c r="U3805" s="2" t="s">
        <v>3923</v>
      </c>
      <c r="V3805" s="2" t="s">
        <v>85</v>
      </c>
      <c r="W3805" s="2">
        <v>16950</v>
      </c>
      <c r="X3805" s="2"/>
      <c r="Y3805" s="2"/>
      <c r="Z3805" s="3">
        <f t="shared" si="506"/>
        <v>38527.839999999997</v>
      </c>
      <c r="AA3805" s="3">
        <f t="shared" si="507"/>
        <v>33900</v>
      </c>
      <c r="AB3805" s="3">
        <f t="shared" si="508"/>
        <v>33900</v>
      </c>
      <c r="AC3805">
        <f t="shared" si="509"/>
        <v>4627.8399999999965</v>
      </c>
      <c r="AD3805" t="str">
        <f>_xlfn.XLOOKUP(V3805,[2]Index!L:L,[2]Index!M:M)</f>
        <v>CN</v>
      </c>
      <c r="AE3805" s="3" t="s">
        <v>5821</v>
      </c>
      <c r="AF3805" t="s">
        <v>52</v>
      </c>
      <c r="AG3805" s="4" t="s">
        <v>53</v>
      </c>
      <c r="AH3805" t="s">
        <v>54</v>
      </c>
      <c r="AJ3805">
        <f>VLOOKUP(D3805,[3]Multipliers!$B:$AT,36)</f>
        <v>0.92086562353319612</v>
      </c>
      <c r="AK3805">
        <f>VLOOKUP(D3805,[3]Multipliers!$B:$AT,36)</f>
        <v>0.92086562353319612</v>
      </c>
      <c r="AM3805">
        <f t="shared" si="510"/>
        <v>0</v>
      </c>
    </row>
    <row r="3806" spans="1:39">
      <c r="A3806" s="2" t="str">
        <f t="shared" si="504"/>
        <v>BOZHON PRECISION INDUSTRY TECHNOLOGY CO., LTD.V64CED</v>
      </c>
      <c r="B3806" s="2" t="str">
        <f t="shared" si="505"/>
        <v>EQP,AE,CED BZ-R RS TECH(CED BZ-R),D23-V64,BOZHON,RETROFIT KITRetrofit</v>
      </c>
      <c r="C3806" s="3" t="str">
        <f t="shared" si="503"/>
        <v>iphoneCEDNew Buy</v>
      </c>
      <c r="D3806" s="2">
        <v>386867</v>
      </c>
      <c r="E3806" s="2" t="s">
        <v>423</v>
      </c>
      <c r="F3806" s="2" t="s">
        <v>40</v>
      </c>
      <c r="G3806" s="2" t="s">
        <v>41</v>
      </c>
      <c r="H3806" s="2" t="s">
        <v>65</v>
      </c>
      <c r="I3806" s="2" t="s">
        <v>43</v>
      </c>
      <c r="J3806" s="2" t="s">
        <v>61</v>
      </c>
      <c r="K3806" s="2" t="s">
        <v>5200</v>
      </c>
      <c r="L3806" s="2" t="s">
        <v>4041</v>
      </c>
      <c r="M3806" s="2" t="s">
        <v>5201</v>
      </c>
      <c r="N3806" s="13">
        <v>19263.919999999998</v>
      </c>
      <c r="O3806" s="2">
        <v>16950</v>
      </c>
      <c r="P3806" s="2">
        <v>3</v>
      </c>
      <c r="Q3806" s="2" t="s">
        <v>48</v>
      </c>
      <c r="R3806" s="2">
        <v>9</v>
      </c>
      <c r="S3806" s="2"/>
      <c r="T3806" s="2"/>
      <c r="U3806" s="2" t="s">
        <v>3923</v>
      </c>
      <c r="V3806" s="2" t="s">
        <v>85</v>
      </c>
      <c r="W3806" s="2">
        <v>16950</v>
      </c>
      <c r="X3806" s="2"/>
      <c r="Y3806" s="2"/>
      <c r="Z3806" s="3">
        <f t="shared" si="506"/>
        <v>57791.759999999995</v>
      </c>
      <c r="AA3806" s="3">
        <f t="shared" si="507"/>
        <v>50850</v>
      </c>
      <c r="AB3806" s="3">
        <f t="shared" si="508"/>
        <v>50850</v>
      </c>
      <c r="AC3806">
        <f t="shared" si="509"/>
        <v>6941.7599999999948</v>
      </c>
      <c r="AD3806" t="str">
        <f>_xlfn.XLOOKUP(V3806,[2]Index!L:L,[2]Index!M:M)</f>
        <v>CN</v>
      </c>
      <c r="AE3806" s="3" t="s">
        <v>5821</v>
      </c>
      <c r="AF3806" t="s">
        <v>52</v>
      </c>
      <c r="AG3806" s="4" t="s">
        <v>53</v>
      </c>
      <c r="AH3806" t="s">
        <v>64</v>
      </c>
      <c r="AJ3806">
        <f>VLOOKUP(D3806,[3]Multipliers!$B:$AT,36)</f>
        <v>0.94656697990259964</v>
      </c>
      <c r="AK3806">
        <f>VLOOKUP(D3806,[3]Multipliers!$B:$AT,36)</f>
        <v>0.94656697990259964</v>
      </c>
      <c r="AM3806">
        <f t="shared" si="510"/>
        <v>0</v>
      </c>
    </row>
    <row r="3807" spans="1:39">
      <c r="A3807" s="2" t="str">
        <f t="shared" si="504"/>
        <v>BOZHON PRECISION INDUSTRY TECHNOLOGY CO., LTD.V64CFD</v>
      </c>
      <c r="B3807" s="2" t="str">
        <f t="shared" si="505"/>
        <v>EQP,AE,CFD BZ-R RS TECH(CFD BZ-R),D23-V64,BOZHON,RETROFIT KITRetrofit</v>
      </c>
      <c r="C3807" s="3" t="str">
        <f t="shared" si="503"/>
        <v>iphoneCFDNew Buy</v>
      </c>
      <c r="D3807" s="2">
        <v>386872</v>
      </c>
      <c r="E3807" s="2" t="s">
        <v>423</v>
      </c>
      <c r="F3807" s="2" t="s">
        <v>40</v>
      </c>
      <c r="G3807" s="2" t="s">
        <v>41</v>
      </c>
      <c r="H3807" s="2" t="s">
        <v>65</v>
      </c>
      <c r="I3807" s="2" t="s">
        <v>43</v>
      </c>
      <c r="J3807" s="2" t="s">
        <v>61</v>
      </c>
      <c r="K3807" s="2" t="s">
        <v>5202</v>
      </c>
      <c r="L3807" s="2" t="s">
        <v>4044</v>
      </c>
      <c r="M3807" s="2" t="s">
        <v>5203</v>
      </c>
      <c r="N3807" s="13">
        <v>19263.919999999998</v>
      </c>
      <c r="O3807" s="2">
        <v>16950</v>
      </c>
      <c r="P3807" s="2">
        <v>2</v>
      </c>
      <c r="Q3807" s="2" t="s">
        <v>48</v>
      </c>
      <c r="R3807" s="2">
        <v>9</v>
      </c>
      <c r="S3807" s="2"/>
      <c r="T3807" s="2"/>
      <c r="U3807" s="2" t="s">
        <v>3923</v>
      </c>
      <c r="V3807" s="2" t="s">
        <v>85</v>
      </c>
      <c r="W3807" s="2">
        <v>16950</v>
      </c>
      <c r="X3807" s="2"/>
      <c r="Y3807" s="2"/>
      <c r="Z3807" s="3">
        <f t="shared" si="506"/>
        <v>38527.839999999997</v>
      </c>
      <c r="AA3807" s="3">
        <f t="shared" si="507"/>
        <v>33900</v>
      </c>
      <c r="AB3807" s="3">
        <f t="shared" si="508"/>
        <v>33900</v>
      </c>
      <c r="AC3807">
        <f t="shared" si="509"/>
        <v>4627.8399999999965</v>
      </c>
      <c r="AD3807" t="str">
        <f>_xlfn.XLOOKUP(V3807,[2]Index!L:L,[2]Index!M:M)</f>
        <v>CN</v>
      </c>
      <c r="AE3807" s="3" t="s">
        <v>5821</v>
      </c>
      <c r="AF3807" t="s">
        <v>52</v>
      </c>
      <c r="AG3807" s="4" t="s">
        <v>53</v>
      </c>
      <c r="AH3807" t="s">
        <v>64</v>
      </c>
      <c r="AJ3807">
        <f>VLOOKUP(D3807,[3]Multipliers!$B:$AT,36)</f>
        <v>0.94656697990259964</v>
      </c>
      <c r="AK3807">
        <f>VLOOKUP(D3807,[3]Multipliers!$B:$AT,36)</f>
        <v>0.94656697990259964</v>
      </c>
      <c r="AM3807">
        <f t="shared" si="510"/>
        <v>0</v>
      </c>
    </row>
    <row r="3808" spans="1:39">
      <c r="A3808" s="2" t="str">
        <f t="shared" si="504"/>
        <v>BOZHON PRECISION INDUSTRY TECHNOLOGY CO., LTD.V63CFD</v>
      </c>
      <c r="B3808" s="2" t="str">
        <f t="shared" si="505"/>
        <v>EQP,AE,CFD UIC RS TECH(CFD UIC),V53-V63,BOZHON,RETROFIT KITRetrofit</v>
      </c>
      <c r="C3808" s="3" t="str">
        <f t="shared" si="503"/>
        <v>iphoneCFDNew Buy</v>
      </c>
      <c r="D3808" s="2">
        <v>386861</v>
      </c>
      <c r="E3808" s="2" t="s">
        <v>423</v>
      </c>
      <c r="F3808" s="2" t="s">
        <v>40</v>
      </c>
      <c r="G3808" s="2" t="s">
        <v>41</v>
      </c>
      <c r="H3808" s="2" t="s">
        <v>42</v>
      </c>
      <c r="I3808" s="2" t="s">
        <v>43</v>
      </c>
      <c r="J3808" s="2" t="s">
        <v>111</v>
      </c>
      <c r="K3808" s="2" t="s">
        <v>5192</v>
      </c>
      <c r="L3808" s="2" t="s">
        <v>4044</v>
      </c>
      <c r="M3808" s="2" t="s">
        <v>5193</v>
      </c>
      <c r="N3808" s="13">
        <v>19263.919999999998</v>
      </c>
      <c r="O3808" s="2">
        <v>16950</v>
      </c>
      <c r="P3808" s="2">
        <v>4</v>
      </c>
      <c r="Q3808" s="2" t="s">
        <v>70</v>
      </c>
      <c r="R3808" s="2">
        <v>9</v>
      </c>
      <c r="S3808" s="2"/>
      <c r="T3808" s="2"/>
      <c r="U3808" s="2" t="s">
        <v>3923</v>
      </c>
      <c r="V3808" s="2" t="s">
        <v>146</v>
      </c>
      <c r="W3808" s="2">
        <v>16950</v>
      </c>
      <c r="X3808" s="2"/>
      <c r="Y3808" s="2"/>
      <c r="Z3808" s="3">
        <f t="shared" si="506"/>
        <v>77055.679999999993</v>
      </c>
      <c r="AA3808" s="3">
        <f t="shared" si="507"/>
        <v>67800</v>
      </c>
      <c r="AB3808" s="3">
        <f t="shared" si="508"/>
        <v>67800</v>
      </c>
      <c r="AC3808">
        <f t="shared" si="509"/>
        <v>9255.679999999993</v>
      </c>
      <c r="AD3808" t="str">
        <f>_xlfn.XLOOKUP(V3808,[2]Index!L:L,[2]Index!M:M)</f>
        <v>CN</v>
      </c>
      <c r="AE3808" s="3" t="s">
        <v>5821</v>
      </c>
      <c r="AF3808" t="s">
        <v>52</v>
      </c>
      <c r="AG3808" s="4" t="s">
        <v>53</v>
      </c>
      <c r="AH3808" t="s">
        <v>72</v>
      </c>
      <c r="AJ3808">
        <f>VLOOKUP(D3808,[3]Multipliers!$B:$AT,36)</f>
        <v>0.94656697990259964</v>
      </c>
      <c r="AK3808">
        <f>VLOOKUP(D3808,[3]Multipliers!$B:$AT,36)</f>
        <v>0.94656697990259964</v>
      </c>
      <c r="AM3808">
        <f t="shared" si="510"/>
        <v>0</v>
      </c>
    </row>
    <row r="3809" spans="1:39">
      <c r="A3809" s="2" t="str">
        <f t="shared" si="504"/>
        <v>BOZHON PRECISION INDUSTRY TECHNOLOGY CO., LTD.V68CFD</v>
      </c>
      <c r="B3809" s="2" t="str">
        <f t="shared" si="505"/>
        <v>EQP,AE,CFD BZ-R RS TECH(CFD UIC),V53-V68,BOZHON,RETROFIT KITRetrofit</v>
      </c>
      <c r="C3809" s="3" t="str">
        <f t="shared" si="503"/>
        <v>iphoneCFDNew Buy</v>
      </c>
      <c r="D3809" s="2">
        <v>386886</v>
      </c>
      <c r="E3809" s="2" t="s">
        <v>423</v>
      </c>
      <c r="F3809" s="2" t="s">
        <v>40</v>
      </c>
      <c r="G3809" s="2" t="s">
        <v>41</v>
      </c>
      <c r="H3809" s="2" t="s">
        <v>206</v>
      </c>
      <c r="I3809" s="2" t="s">
        <v>43</v>
      </c>
      <c r="J3809" s="2" t="s">
        <v>111</v>
      </c>
      <c r="K3809" s="2" t="s">
        <v>5204</v>
      </c>
      <c r="L3809" s="2" t="s">
        <v>4044</v>
      </c>
      <c r="M3809" s="2" t="s">
        <v>5205</v>
      </c>
      <c r="N3809" s="13">
        <v>19263.919999999998</v>
      </c>
      <c r="O3809" s="2">
        <v>16950</v>
      </c>
      <c r="P3809" s="2">
        <v>2</v>
      </c>
      <c r="Q3809" s="2" t="s">
        <v>70</v>
      </c>
      <c r="R3809" s="2">
        <v>9</v>
      </c>
      <c r="S3809" s="2"/>
      <c r="T3809" s="2"/>
      <c r="U3809" s="2" t="s">
        <v>3923</v>
      </c>
      <c r="V3809" s="2" t="s">
        <v>146</v>
      </c>
      <c r="W3809" s="2">
        <v>16950</v>
      </c>
      <c r="X3809" s="2"/>
      <c r="Y3809" s="2"/>
      <c r="Z3809" s="3">
        <f t="shared" si="506"/>
        <v>38527.839999999997</v>
      </c>
      <c r="AA3809" s="3">
        <f t="shared" si="507"/>
        <v>33900</v>
      </c>
      <c r="AB3809" s="3">
        <f t="shared" si="508"/>
        <v>33900</v>
      </c>
      <c r="AC3809">
        <f t="shared" si="509"/>
        <v>4627.8399999999965</v>
      </c>
      <c r="AD3809" t="str">
        <f>_xlfn.XLOOKUP(V3809,[2]Index!L:L,[2]Index!M:M)</f>
        <v>CN</v>
      </c>
      <c r="AE3809" s="3" t="s">
        <v>5821</v>
      </c>
      <c r="AF3809" t="s">
        <v>52</v>
      </c>
      <c r="AG3809" s="4" t="s">
        <v>53</v>
      </c>
      <c r="AH3809" t="s">
        <v>72</v>
      </c>
      <c r="AJ3809">
        <f>VLOOKUP(D3809,[3]Multipliers!$B:$AT,36)</f>
        <v>0.94656697990259964</v>
      </c>
      <c r="AK3809">
        <f>VLOOKUP(D3809,[3]Multipliers!$B:$AT,36)</f>
        <v>0.94656697990259964</v>
      </c>
      <c r="AM3809">
        <f t="shared" si="510"/>
        <v>0</v>
      </c>
    </row>
    <row r="3810" spans="1:39">
      <c r="A3810" s="2" t="str">
        <f t="shared" si="504"/>
        <v>BOZHON PRECISION INDUSTRY TECHNOLOGY CO., LTD.V68PRFD</v>
      </c>
      <c r="B3810" s="2" t="str">
        <f t="shared" si="505"/>
        <v>EQP,AE,PRFD RS TECH(SRFD),V57-V68,BOZHON,RETROFIT KITRetrofit</v>
      </c>
      <c r="C3810" s="3" t="str">
        <f t="shared" si="503"/>
        <v>iphonePRFDNew Buy</v>
      </c>
      <c r="D3810" s="2">
        <v>386890</v>
      </c>
      <c r="E3810" s="2" t="s">
        <v>423</v>
      </c>
      <c r="F3810" s="2" t="s">
        <v>40</v>
      </c>
      <c r="G3810" s="2" t="s">
        <v>41</v>
      </c>
      <c r="H3810" s="2" t="s">
        <v>206</v>
      </c>
      <c r="I3810" s="2" t="s">
        <v>43</v>
      </c>
      <c r="J3810" s="2" t="s">
        <v>80</v>
      </c>
      <c r="K3810" s="2" t="s">
        <v>5206</v>
      </c>
      <c r="L3810" s="2" t="s">
        <v>4873</v>
      </c>
      <c r="M3810" s="2" t="s">
        <v>5207</v>
      </c>
      <c r="N3810" s="13">
        <v>19055.87</v>
      </c>
      <c r="O3810" s="2">
        <v>17150</v>
      </c>
      <c r="P3810" s="2">
        <v>2</v>
      </c>
      <c r="Q3810" s="2" t="s">
        <v>70</v>
      </c>
      <c r="R3810" s="2">
        <v>9</v>
      </c>
      <c r="S3810" s="2"/>
      <c r="T3810" s="2"/>
      <c r="U3810" s="2" t="s">
        <v>3923</v>
      </c>
      <c r="V3810" s="2" t="s">
        <v>85</v>
      </c>
      <c r="W3810" s="2">
        <v>17150</v>
      </c>
      <c r="X3810" s="2"/>
      <c r="Y3810" s="2"/>
      <c r="Z3810" s="3">
        <f t="shared" si="506"/>
        <v>38111.74</v>
      </c>
      <c r="AA3810" s="3">
        <f t="shared" si="507"/>
        <v>34300</v>
      </c>
      <c r="AB3810" s="3">
        <f t="shared" si="508"/>
        <v>34300</v>
      </c>
      <c r="AC3810">
        <f t="shared" si="509"/>
        <v>3811.739999999998</v>
      </c>
      <c r="AD3810" t="str">
        <f>_xlfn.XLOOKUP(V3810,[2]Index!L:L,[2]Index!M:M)</f>
        <v>CN</v>
      </c>
      <c r="AE3810" s="3" t="s">
        <v>5821</v>
      </c>
      <c r="AF3810" t="s">
        <v>52</v>
      </c>
      <c r="AG3810" s="4" t="s">
        <v>53</v>
      </c>
      <c r="AH3810" t="s">
        <v>72</v>
      </c>
      <c r="AJ3810">
        <f>VLOOKUP(D3810,[3]Multipliers!$B:$AT,36)</f>
        <v>0.94656697990259964</v>
      </c>
      <c r="AK3810">
        <f>VLOOKUP(D3810,[3]Multipliers!$B:$AT,36)</f>
        <v>0.94656697990259964</v>
      </c>
      <c r="AM3810">
        <f t="shared" si="510"/>
        <v>0</v>
      </c>
    </row>
    <row r="3811" spans="1:39">
      <c r="A3811" s="2" t="str">
        <f t="shared" si="504"/>
        <v>BOZHON PRECISION INDUSTRY TECHNOLOGY CO., LTD.V68PRFD</v>
      </c>
      <c r="B3811" s="2" t="str">
        <f t="shared" si="505"/>
        <v>EQP,AE,PRFD RS TECH(SRFD),V54-V68,BOZHON,RETROFIT KITRetrofit</v>
      </c>
      <c r="C3811" s="3" t="str">
        <f t="shared" si="503"/>
        <v>iphonePRFDNew Buy</v>
      </c>
      <c r="D3811" s="2">
        <v>386889</v>
      </c>
      <c r="E3811" s="2" t="s">
        <v>423</v>
      </c>
      <c r="F3811" s="2" t="s">
        <v>40</v>
      </c>
      <c r="G3811" s="2" t="s">
        <v>41</v>
      </c>
      <c r="H3811" s="2" t="s">
        <v>206</v>
      </c>
      <c r="I3811" s="2" t="s">
        <v>43</v>
      </c>
      <c r="J3811" s="2" t="s">
        <v>66</v>
      </c>
      <c r="K3811" s="2" t="s">
        <v>5208</v>
      </c>
      <c r="L3811" s="2" t="s">
        <v>4873</v>
      </c>
      <c r="M3811" s="2" t="s">
        <v>5209</v>
      </c>
      <c r="N3811" s="13">
        <v>19055.87</v>
      </c>
      <c r="O3811" s="2">
        <v>17150</v>
      </c>
      <c r="P3811" s="2">
        <v>2</v>
      </c>
      <c r="Q3811" s="2" t="s">
        <v>70</v>
      </c>
      <c r="R3811" s="2">
        <v>9</v>
      </c>
      <c r="S3811" s="2"/>
      <c r="T3811" s="2"/>
      <c r="U3811" s="2" t="s">
        <v>3923</v>
      </c>
      <c r="V3811" s="2" t="s">
        <v>85</v>
      </c>
      <c r="W3811" s="2">
        <v>17150</v>
      </c>
      <c r="X3811" s="2"/>
      <c r="Y3811" s="2"/>
      <c r="Z3811" s="3">
        <f t="shared" si="506"/>
        <v>38111.74</v>
      </c>
      <c r="AA3811" s="3">
        <f t="shared" si="507"/>
        <v>34300</v>
      </c>
      <c r="AB3811" s="3">
        <f t="shared" si="508"/>
        <v>34300</v>
      </c>
      <c r="AC3811">
        <f t="shared" si="509"/>
        <v>3811.739999999998</v>
      </c>
      <c r="AD3811" t="str">
        <f>_xlfn.XLOOKUP(V3811,[2]Index!L:L,[2]Index!M:M)</f>
        <v>CN</v>
      </c>
      <c r="AE3811" s="3" t="s">
        <v>5821</v>
      </c>
      <c r="AF3811" t="s">
        <v>52</v>
      </c>
      <c r="AG3811" s="4" t="s">
        <v>53</v>
      </c>
      <c r="AH3811" t="s">
        <v>72</v>
      </c>
      <c r="AJ3811">
        <f>VLOOKUP(D3811,[3]Multipliers!$B:$AT,36)</f>
        <v>0.94656697990259964</v>
      </c>
      <c r="AK3811">
        <f>VLOOKUP(D3811,[3]Multipliers!$B:$AT,36)</f>
        <v>0.94656697990259964</v>
      </c>
      <c r="AM3811">
        <f t="shared" si="510"/>
        <v>0</v>
      </c>
    </row>
    <row r="3812" spans="1:39">
      <c r="A3812" s="2" t="str">
        <f t="shared" si="504"/>
        <v>BOZHON PRECISION INDUSTRY TECHNOLOGY CO., LTD.V68PRFD</v>
      </c>
      <c r="B3812" s="2" t="str">
        <f t="shared" si="505"/>
        <v>EQP,AE,PRFD RS TECH(SRFD),D47-V68,BOZHON,RETROFIT KITRetrofit</v>
      </c>
      <c r="C3812" s="3" t="str">
        <f t="shared" si="503"/>
        <v>iphonePRFDNew Buy</v>
      </c>
      <c r="D3812" s="2">
        <v>386730</v>
      </c>
      <c r="E3812" s="2" t="s">
        <v>423</v>
      </c>
      <c r="F3812" s="2" t="s">
        <v>40</v>
      </c>
      <c r="G3812" s="2" t="s">
        <v>41</v>
      </c>
      <c r="H3812" s="2" t="s">
        <v>206</v>
      </c>
      <c r="I3812" s="2" t="s">
        <v>43</v>
      </c>
      <c r="J3812" s="2" t="s">
        <v>181</v>
      </c>
      <c r="K3812" s="2" t="s">
        <v>5210</v>
      </c>
      <c r="L3812" s="2" t="s">
        <v>4873</v>
      </c>
      <c r="M3812" s="2" t="s">
        <v>5211</v>
      </c>
      <c r="N3812" s="13">
        <v>19055.87</v>
      </c>
      <c r="O3812" s="2">
        <v>17150</v>
      </c>
      <c r="P3812" s="2">
        <v>2</v>
      </c>
      <c r="Q3812" s="2" t="s">
        <v>48</v>
      </c>
      <c r="R3812" s="2">
        <v>9</v>
      </c>
      <c r="S3812" s="2"/>
      <c r="T3812" s="2"/>
      <c r="U3812" s="2" t="s">
        <v>3923</v>
      </c>
      <c r="V3812" s="2" t="s">
        <v>85</v>
      </c>
      <c r="W3812" s="2">
        <v>17150</v>
      </c>
      <c r="X3812" s="2"/>
      <c r="Y3812" s="2"/>
      <c r="Z3812" s="3">
        <f t="shared" si="506"/>
        <v>38111.74</v>
      </c>
      <c r="AA3812" s="3">
        <f t="shared" si="507"/>
        <v>34300</v>
      </c>
      <c r="AB3812" s="3">
        <f t="shared" si="508"/>
        <v>34300</v>
      </c>
      <c r="AC3812">
        <f t="shared" si="509"/>
        <v>3811.739999999998</v>
      </c>
      <c r="AD3812" t="str">
        <f>_xlfn.XLOOKUP(V3812,[2]Index!L:L,[2]Index!M:M)</f>
        <v>CN</v>
      </c>
      <c r="AE3812" s="3" t="s">
        <v>5821</v>
      </c>
      <c r="AF3812" t="s">
        <v>52</v>
      </c>
      <c r="AG3812" s="4" t="s">
        <v>53</v>
      </c>
      <c r="AH3812" t="s">
        <v>54</v>
      </c>
      <c r="AJ3812">
        <f>VLOOKUP(D3812,[3]Multipliers!$B:$AT,36)</f>
        <v>0.92086562353319612</v>
      </c>
      <c r="AK3812">
        <f>VLOOKUP(D3812,[3]Multipliers!$B:$AT,36)</f>
        <v>0.92086562353319612</v>
      </c>
      <c r="AM3812">
        <f t="shared" si="510"/>
        <v>0</v>
      </c>
    </row>
    <row r="3813" spans="1:39">
      <c r="A3813" s="2" t="str">
        <f t="shared" si="504"/>
        <v>BOZHON PRECISION INDUSTRY TECHNOLOGY CO., LTD.V68PRFD</v>
      </c>
      <c r="B3813" s="2" t="str">
        <f t="shared" si="505"/>
        <v>EQP,AE,PRFD RS TECH(SRFD),V53-V68,BOZHON,RETROFIT KITRetrofit</v>
      </c>
      <c r="C3813" s="3" t="str">
        <f t="shared" si="503"/>
        <v>iphonePRFDNew Buy</v>
      </c>
      <c r="D3813" s="2">
        <v>386888</v>
      </c>
      <c r="E3813" s="2" t="s">
        <v>423</v>
      </c>
      <c r="F3813" s="2" t="s">
        <v>40</v>
      </c>
      <c r="G3813" s="2" t="s">
        <v>41</v>
      </c>
      <c r="H3813" s="2" t="s">
        <v>206</v>
      </c>
      <c r="I3813" s="2" t="s">
        <v>43</v>
      </c>
      <c r="J3813" s="2" t="s">
        <v>111</v>
      </c>
      <c r="K3813" s="2" t="s">
        <v>5212</v>
      </c>
      <c r="L3813" s="2" t="s">
        <v>4873</v>
      </c>
      <c r="M3813" s="2" t="s">
        <v>5213</v>
      </c>
      <c r="N3813" s="13">
        <v>19055.87</v>
      </c>
      <c r="O3813" s="2">
        <v>17150</v>
      </c>
      <c r="P3813" s="2">
        <v>2</v>
      </c>
      <c r="Q3813" s="2" t="s">
        <v>70</v>
      </c>
      <c r="R3813" s="2">
        <v>9</v>
      </c>
      <c r="S3813" s="2"/>
      <c r="T3813" s="2"/>
      <c r="U3813" s="2" t="s">
        <v>3923</v>
      </c>
      <c r="V3813" s="2" t="s">
        <v>146</v>
      </c>
      <c r="W3813" s="2">
        <v>17150</v>
      </c>
      <c r="X3813" s="2"/>
      <c r="Y3813" s="2"/>
      <c r="Z3813" s="3">
        <f t="shared" si="506"/>
        <v>38111.74</v>
      </c>
      <c r="AA3813" s="3">
        <f t="shared" si="507"/>
        <v>34300</v>
      </c>
      <c r="AB3813" s="3">
        <f t="shared" si="508"/>
        <v>34300</v>
      </c>
      <c r="AC3813">
        <f t="shared" si="509"/>
        <v>3811.739999999998</v>
      </c>
      <c r="AD3813" t="str">
        <f>_xlfn.XLOOKUP(V3813,[2]Index!L:L,[2]Index!M:M)</f>
        <v>CN</v>
      </c>
      <c r="AE3813" s="3" t="s">
        <v>5821</v>
      </c>
      <c r="AF3813" t="s">
        <v>52</v>
      </c>
      <c r="AG3813" s="4" t="s">
        <v>53</v>
      </c>
      <c r="AH3813" t="s">
        <v>72</v>
      </c>
      <c r="AJ3813">
        <f>VLOOKUP(D3813,[3]Multipliers!$B:$AT,36)</f>
        <v>0.94656697990259964</v>
      </c>
      <c r="AK3813">
        <f>VLOOKUP(D3813,[3]Multipliers!$B:$AT,36)</f>
        <v>0.94656697990259964</v>
      </c>
      <c r="AM3813">
        <f t="shared" si="510"/>
        <v>0</v>
      </c>
    </row>
    <row r="3814" spans="1:39">
      <c r="A3814" s="2" t="str">
        <f t="shared" si="504"/>
        <v>SECOTEV68BFFU</v>
      </c>
      <c r="B3814" s="2" t="str">
        <f t="shared" si="505"/>
        <v>EQP,AE,BFFU,V57-V68,SECOTE,RETROFIT KITRetrofit</v>
      </c>
      <c r="C3814" s="3" t="str">
        <f t="shared" si="503"/>
        <v>iphoneBFFUNew Buy</v>
      </c>
      <c r="D3814" s="2">
        <v>386718</v>
      </c>
      <c r="E3814" s="2" t="s">
        <v>409</v>
      </c>
      <c r="F3814" s="2" t="s">
        <v>40</v>
      </c>
      <c r="G3814" s="2" t="s">
        <v>41</v>
      </c>
      <c r="H3814" s="2" t="s">
        <v>206</v>
      </c>
      <c r="I3814" s="2" t="s">
        <v>43</v>
      </c>
      <c r="J3814" s="2" t="s">
        <v>80</v>
      </c>
      <c r="K3814" s="2" t="s">
        <v>5214</v>
      </c>
      <c r="L3814" s="2" t="s">
        <v>3996</v>
      </c>
      <c r="M3814" s="2" t="s">
        <v>5215</v>
      </c>
      <c r="N3814" s="13">
        <v>18873.23</v>
      </c>
      <c r="O3814" s="2">
        <v>16968</v>
      </c>
      <c r="P3814" s="2">
        <v>1</v>
      </c>
      <c r="Q3814" s="2" t="s">
        <v>70</v>
      </c>
      <c r="R3814" s="2"/>
      <c r="S3814" s="2"/>
      <c r="T3814" s="2"/>
      <c r="U3814" s="2" t="s">
        <v>3923</v>
      </c>
      <c r="V3814" s="2" t="s">
        <v>85</v>
      </c>
      <c r="W3814" s="2">
        <v>13930</v>
      </c>
      <c r="X3814" s="2">
        <v>15835.23</v>
      </c>
      <c r="Y3814" s="2">
        <v>1200</v>
      </c>
      <c r="Z3814" s="3">
        <f t="shared" si="506"/>
        <v>18873.23</v>
      </c>
      <c r="AA3814" s="3">
        <f t="shared" si="507"/>
        <v>13930</v>
      </c>
      <c r="AB3814" s="3">
        <f t="shared" si="508"/>
        <v>16968</v>
      </c>
      <c r="AC3814">
        <f t="shared" si="509"/>
        <v>1905.2299999999996</v>
      </c>
      <c r="AD3814" t="str">
        <f>_xlfn.XLOOKUP(V3814,[2]Index!L:L,[2]Index!M:M)</f>
        <v>CN</v>
      </c>
      <c r="AE3814" s="3" t="s">
        <v>5821</v>
      </c>
      <c r="AF3814" t="s">
        <v>52</v>
      </c>
      <c r="AG3814" s="4" t="s">
        <v>53</v>
      </c>
      <c r="AH3814" t="s">
        <v>72</v>
      </c>
      <c r="AJ3814">
        <f>VLOOKUP(D3814,[3]Multipliers!$B:$AT,36)</f>
        <v>1.4677968953045042</v>
      </c>
      <c r="AK3814">
        <f>VLOOKUP(D3814,[3]Multipliers!$B:$AT,36)</f>
        <v>1.4677968953045042</v>
      </c>
      <c r="AM3814">
        <f t="shared" si="510"/>
        <v>0</v>
      </c>
    </row>
    <row r="3815" spans="1:39">
      <c r="A3815" s="2" t="str">
        <f t="shared" si="504"/>
        <v>SECOTEV68BFFU</v>
      </c>
      <c r="B3815" s="2" t="str">
        <f t="shared" si="505"/>
        <v>EQP,AE,BFFU,V54-V68,SECOTE,RETROFIT KITRetrofit</v>
      </c>
      <c r="C3815" s="3" t="str">
        <f t="shared" si="503"/>
        <v>iphoneBFFUNew Buy</v>
      </c>
      <c r="D3815" s="2">
        <v>386565</v>
      </c>
      <c r="E3815" s="2" t="s">
        <v>409</v>
      </c>
      <c r="F3815" s="2" t="s">
        <v>40</v>
      </c>
      <c r="G3815" s="2" t="s">
        <v>41</v>
      </c>
      <c r="H3815" s="2" t="s">
        <v>206</v>
      </c>
      <c r="I3815" s="2" t="s">
        <v>43</v>
      </c>
      <c r="J3815" s="2" t="s">
        <v>66</v>
      </c>
      <c r="K3815" s="2" t="s">
        <v>5216</v>
      </c>
      <c r="L3815" s="2" t="s">
        <v>3996</v>
      </c>
      <c r="M3815" s="2" t="s">
        <v>5217</v>
      </c>
      <c r="N3815" s="13">
        <v>18873.23</v>
      </c>
      <c r="O3815" s="2">
        <v>16968</v>
      </c>
      <c r="P3815" s="2">
        <v>1</v>
      </c>
      <c r="Q3815" s="2" t="s">
        <v>70</v>
      </c>
      <c r="R3815" s="2"/>
      <c r="S3815" s="2"/>
      <c r="T3815" s="2"/>
      <c r="U3815" s="2" t="s">
        <v>3923</v>
      </c>
      <c r="V3815" s="2" t="s">
        <v>85</v>
      </c>
      <c r="W3815" s="2">
        <v>13930</v>
      </c>
      <c r="X3815" s="2">
        <v>15835.23</v>
      </c>
      <c r="Y3815" s="2">
        <v>1200</v>
      </c>
      <c r="Z3815" s="3">
        <f t="shared" si="506"/>
        <v>18873.23</v>
      </c>
      <c r="AA3815" s="3">
        <f t="shared" si="507"/>
        <v>13930</v>
      </c>
      <c r="AB3815" s="3">
        <f t="shared" si="508"/>
        <v>16968</v>
      </c>
      <c r="AC3815">
        <f t="shared" si="509"/>
        <v>1905.2299999999996</v>
      </c>
      <c r="AD3815" t="str">
        <f>_xlfn.XLOOKUP(V3815,[2]Index!L:L,[2]Index!M:M)</f>
        <v>CN</v>
      </c>
      <c r="AE3815" s="3" t="s">
        <v>5821</v>
      </c>
      <c r="AF3815" t="s">
        <v>52</v>
      </c>
      <c r="AG3815" s="4" t="s">
        <v>53</v>
      </c>
      <c r="AH3815" t="s">
        <v>72</v>
      </c>
      <c r="AJ3815">
        <f>VLOOKUP(D3815,[3]Multipliers!$B:$AT,36)</f>
        <v>2.3813477213763639</v>
      </c>
      <c r="AK3815">
        <f>VLOOKUP(D3815,[3]Multipliers!$B:$AT,36)</f>
        <v>2.3813477213763639</v>
      </c>
      <c r="AM3815">
        <f t="shared" si="510"/>
        <v>0</v>
      </c>
    </row>
    <row r="3816" spans="1:39">
      <c r="A3816" s="2" t="str">
        <f t="shared" si="504"/>
        <v>SECOTEV68BFFU</v>
      </c>
      <c r="B3816" s="2" t="str">
        <f t="shared" si="505"/>
        <v>EQP,AE,BFFU,D47-V68,SECOTE,RETROFIT KITRetrofit</v>
      </c>
      <c r="C3816" s="3" t="str">
        <f t="shared" si="503"/>
        <v>iphoneBFFUNew Buy</v>
      </c>
      <c r="D3816" s="2">
        <v>386563</v>
      </c>
      <c r="E3816" s="2" t="s">
        <v>409</v>
      </c>
      <c r="F3816" s="2" t="s">
        <v>40</v>
      </c>
      <c r="G3816" s="2" t="s">
        <v>41</v>
      </c>
      <c r="H3816" s="2" t="s">
        <v>206</v>
      </c>
      <c r="I3816" s="2" t="s">
        <v>43</v>
      </c>
      <c r="J3816" s="2" t="s">
        <v>181</v>
      </c>
      <c r="K3816" s="2" t="s">
        <v>5218</v>
      </c>
      <c r="L3816" s="2" t="s">
        <v>3996</v>
      </c>
      <c r="M3816" s="2" t="s">
        <v>5219</v>
      </c>
      <c r="N3816" s="13">
        <v>18873.23</v>
      </c>
      <c r="O3816" s="2">
        <v>16968</v>
      </c>
      <c r="P3816" s="2">
        <v>2</v>
      </c>
      <c r="Q3816" s="2" t="s">
        <v>48</v>
      </c>
      <c r="R3816" s="2"/>
      <c r="S3816" s="2"/>
      <c r="T3816" s="2"/>
      <c r="U3816" s="2" t="s">
        <v>3923</v>
      </c>
      <c r="V3816" s="2" t="s">
        <v>85</v>
      </c>
      <c r="W3816" s="2">
        <v>13930</v>
      </c>
      <c r="X3816" s="2">
        <v>15835.23</v>
      </c>
      <c r="Y3816" s="2">
        <v>1200</v>
      </c>
      <c r="Z3816" s="3">
        <f t="shared" si="506"/>
        <v>37746.46</v>
      </c>
      <c r="AA3816" s="3">
        <f t="shared" si="507"/>
        <v>27860</v>
      </c>
      <c r="AB3816" s="3">
        <f t="shared" si="508"/>
        <v>33936</v>
      </c>
      <c r="AC3816">
        <f t="shared" si="509"/>
        <v>3810.4599999999991</v>
      </c>
      <c r="AD3816" t="str">
        <f>_xlfn.XLOOKUP(V3816,[2]Index!L:L,[2]Index!M:M)</f>
        <v>CN</v>
      </c>
      <c r="AE3816" s="3" t="s">
        <v>5821</v>
      </c>
      <c r="AF3816" t="s">
        <v>52</v>
      </c>
      <c r="AG3816" s="4" t="s">
        <v>53</v>
      </c>
      <c r="AH3816" t="s">
        <v>54</v>
      </c>
      <c r="AJ3816">
        <f>VLOOKUP(D3816,[3]Multipliers!$B:$AT,36)</f>
        <v>2.3813477213763639</v>
      </c>
      <c r="AK3816">
        <f>VLOOKUP(D3816,[3]Multipliers!$B:$AT,36)</f>
        <v>2.3813477213763639</v>
      </c>
      <c r="AM3816">
        <f t="shared" si="510"/>
        <v>0</v>
      </c>
    </row>
    <row r="3817" spans="1:39">
      <c r="A3817" s="2" t="str">
        <f t="shared" si="504"/>
        <v>SECOTEV68BFFU</v>
      </c>
      <c r="B3817" s="2" t="str">
        <f t="shared" si="505"/>
        <v>EQP,AE,BFFU,V53-V68,SECOTE,RETROFIT KITRetrofit</v>
      </c>
      <c r="C3817" s="3" t="str">
        <f t="shared" si="503"/>
        <v>iphoneBFFUNew Buy</v>
      </c>
      <c r="D3817" s="2">
        <v>386564</v>
      </c>
      <c r="E3817" s="2" t="s">
        <v>409</v>
      </c>
      <c r="F3817" s="2" t="s">
        <v>40</v>
      </c>
      <c r="G3817" s="2" t="s">
        <v>41</v>
      </c>
      <c r="H3817" s="2" t="s">
        <v>206</v>
      </c>
      <c r="I3817" s="2" t="s">
        <v>43</v>
      </c>
      <c r="J3817" s="2" t="s">
        <v>111</v>
      </c>
      <c r="K3817" s="2" t="s">
        <v>5220</v>
      </c>
      <c r="L3817" s="2" t="s">
        <v>3996</v>
      </c>
      <c r="M3817" s="2" t="s">
        <v>5221</v>
      </c>
      <c r="N3817" s="13">
        <v>18873.23</v>
      </c>
      <c r="O3817" s="2">
        <v>16968</v>
      </c>
      <c r="P3817" s="2">
        <v>1</v>
      </c>
      <c r="Q3817" s="2" t="s">
        <v>70</v>
      </c>
      <c r="R3817" s="2"/>
      <c r="S3817" s="2"/>
      <c r="T3817" s="2"/>
      <c r="U3817" s="2" t="s">
        <v>3923</v>
      </c>
      <c r="V3817" s="2" t="s">
        <v>146</v>
      </c>
      <c r="W3817" s="2">
        <v>13930</v>
      </c>
      <c r="X3817" s="2">
        <v>15835.23</v>
      </c>
      <c r="Y3817" s="2">
        <v>1200</v>
      </c>
      <c r="Z3817" s="3">
        <f t="shared" si="506"/>
        <v>18873.23</v>
      </c>
      <c r="AA3817" s="3">
        <f t="shared" si="507"/>
        <v>13930</v>
      </c>
      <c r="AB3817" s="3">
        <f t="shared" si="508"/>
        <v>16968</v>
      </c>
      <c r="AC3817">
        <f t="shared" si="509"/>
        <v>1905.2299999999996</v>
      </c>
      <c r="AD3817" t="str">
        <f>_xlfn.XLOOKUP(V3817,[2]Index!L:L,[2]Index!M:M)</f>
        <v>CN</v>
      </c>
      <c r="AE3817" s="3" t="s">
        <v>5821</v>
      </c>
      <c r="AF3817" t="s">
        <v>52</v>
      </c>
      <c r="AG3817" s="4" t="s">
        <v>53</v>
      </c>
      <c r="AH3817" t="s">
        <v>72</v>
      </c>
      <c r="AJ3817">
        <f>VLOOKUP(D3817,[3]Multipliers!$B:$AT,36)</f>
        <v>2.3813477213763639</v>
      </c>
      <c r="AK3817">
        <f>VLOOKUP(D3817,[3]Multipliers!$B:$AT,36)</f>
        <v>2.3813477213763639</v>
      </c>
      <c r="AM3817">
        <f t="shared" si="510"/>
        <v>0</v>
      </c>
    </row>
    <row r="3818" spans="1:39">
      <c r="A3818" s="2" t="str">
        <f t="shared" si="504"/>
        <v>TAOWINE INDUSTRIAL CO., LTD.V63VBPL</v>
      </c>
      <c r="B3818" s="2" t="str">
        <f t="shared" si="505"/>
        <v>EQP,AE,VBPL,D93-V63,TAOWINE,RETROFIT KITRetrofit</v>
      </c>
      <c r="C3818" s="3" t="str">
        <f t="shared" ref="C3818:C3881" si="511">_xlfn.CONCAT(G3818,L3818,"New Buy")</f>
        <v>iphoneVBPLNew Buy</v>
      </c>
      <c r="D3818" s="2">
        <v>385657</v>
      </c>
      <c r="E3818" s="2" t="s">
        <v>1187</v>
      </c>
      <c r="F3818" s="2" t="s">
        <v>40</v>
      </c>
      <c r="G3818" s="2" t="s">
        <v>41</v>
      </c>
      <c r="H3818" s="2" t="s">
        <v>42</v>
      </c>
      <c r="I3818" s="2" t="s">
        <v>43</v>
      </c>
      <c r="J3818" s="2" t="s">
        <v>55</v>
      </c>
      <c r="K3818" s="2" t="s">
        <v>5222</v>
      </c>
      <c r="L3818" s="2" t="s">
        <v>4025</v>
      </c>
      <c r="M3818" s="2" t="s">
        <v>5223</v>
      </c>
      <c r="N3818" s="13">
        <v>17369.28</v>
      </c>
      <c r="O3818" s="2">
        <v>17000</v>
      </c>
      <c r="P3818" s="2">
        <v>1</v>
      </c>
      <c r="Q3818" s="2" t="s">
        <v>48</v>
      </c>
      <c r="R3818" s="2"/>
      <c r="S3818" s="2"/>
      <c r="T3818" s="2"/>
      <c r="U3818" s="2" t="s">
        <v>3923</v>
      </c>
      <c r="V3818" s="2" t="s">
        <v>51</v>
      </c>
      <c r="W3818" s="2">
        <v>15280</v>
      </c>
      <c r="X3818" s="2">
        <v>17369.28</v>
      </c>
      <c r="Y3818" s="2"/>
      <c r="Z3818" s="3">
        <f t="shared" si="506"/>
        <v>17369.28</v>
      </c>
      <c r="AA3818" s="3">
        <f t="shared" si="507"/>
        <v>15280</v>
      </c>
      <c r="AB3818" s="3">
        <f t="shared" si="508"/>
        <v>17000</v>
      </c>
      <c r="AC3818">
        <f t="shared" si="509"/>
        <v>369.27999999999884</v>
      </c>
      <c r="AD3818" t="e">
        <f>_xlfn.XLOOKUP(V3818,[2]Index!L:L,[2]Index!M:M)</f>
        <v>#N/A</v>
      </c>
      <c r="AE3818" s="3" t="s">
        <v>5821</v>
      </c>
      <c r="AF3818" t="s">
        <v>52</v>
      </c>
      <c r="AG3818" s="4" t="s">
        <v>53</v>
      </c>
      <c r="AH3818" t="s">
        <v>54</v>
      </c>
      <c r="AJ3818">
        <f>VLOOKUP(D3818,[3]Multipliers!$B:$AT,36)</f>
        <v>1.1591459896133871</v>
      </c>
      <c r="AK3818">
        <f>VLOOKUP(D3818,[3]Multipliers!$B:$AT,36)</f>
        <v>1.1591459896133871</v>
      </c>
      <c r="AL3818"/>
      <c r="AM3818">
        <f t="shared" si="510"/>
        <v>0</v>
      </c>
    </row>
    <row r="3819" spans="1:39">
      <c r="A3819" s="2" t="str">
        <f t="shared" si="504"/>
        <v>TAOWINE INDUSTRIAL CO., LTD.V68VBPL</v>
      </c>
      <c r="B3819" s="2" t="str">
        <f t="shared" si="505"/>
        <v>EQP,AE,VBPL,D47-V68,TAOWINE,RETROFIT KITRetrofit</v>
      </c>
      <c r="C3819" s="3" t="str">
        <f t="shared" si="511"/>
        <v>iphoneVBPLNew Buy</v>
      </c>
      <c r="D3819" s="2">
        <v>386289</v>
      </c>
      <c r="E3819" s="2" t="s">
        <v>1187</v>
      </c>
      <c r="F3819" s="2" t="s">
        <v>40</v>
      </c>
      <c r="G3819" s="2" t="s">
        <v>41</v>
      </c>
      <c r="H3819" s="2" t="s">
        <v>206</v>
      </c>
      <c r="I3819" s="2" t="s">
        <v>43</v>
      </c>
      <c r="J3819" s="2" t="s">
        <v>181</v>
      </c>
      <c r="K3819" s="2" t="s">
        <v>5224</v>
      </c>
      <c r="L3819" s="2" t="s">
        <v>4025</v>
      </c>
      <c r="M3819" s="2" t="s">
        <v>5225</v>
      </c>
      <c r="N3819" s="13">
        <v>17369.28</v>
      </c>
      <c r="O3819" s="2">
        <v>17000</v>
      </c>
      <c r="P3819" s="2">
        <v>2</v>
      </c>
      <c r="Q3819" s="2" t="s">
        <v>48</v>
      </c>
      <c r="R3819" s="2"/>
      <c r="S3819" s="2"/>
      <c r="T3819" s="2"/>
      <c r="U3819" s="2" t="s">
        <v>3923</v>
      </c>
      <c r="V3819" s="2" t="s">
        <v>85</v>
      </c>
      <c r="W3819" s="2">
        <v>15280</v>
      </c>
      <c r="X3819" s="2"/>
      <c r="Y3819" s="2"/>
      <c r="Z3819" s="3">
        <f t="shared" si="506"/>
        <v>34738.559999999998</v>
      </c>
      <c r="AA3819" s="3">
        <f t="shared" si="507"/>
        <v>30560</v>
      </c>
      <c r="AB3819" s="3">
        <f t="shared" si="508"/>
        <v>34000</v>
      </c>
      <c r="AC3819">
        <f t="shared" si="509"/>
        <v>738.55999999999767</v>
      </c>
      <c r="AD3819" t="str">
        <f>_xlfn.XLOOKUP(V3819,[2]Index!L:L,[2]Index!M:M)</f>
        <v>CN</v>
      </c>
      <c r="AE3819" s="3" t="s">
        <v>5821</v>
      </c>
      <c r="AF3819" t="s">
        <v>52</v>
      </c>
      <c r="AG3819" s="4" t="s">
        <v>53</v>
      </c>
      <c r="AH3819" t="s">
        <v>54</v>
      </c>
      <c r="AJ3819">
        <f>VLOOKUP(D3819,[3]Multipliers!$B:$AT,36)</f>
        <v>0.90445497510954698</v>
      </c>
      <c r="AK3819">
        <f>VLOOKUP(D3819,[3]Multipliers!$B:$AT,36)</f>
        <v>0.90445497510954698</v>
      </c>
      <c r="AL3819"/>
      <c r="AM3819">
        <f t="shared" si="510"/>
        <v>0</v>
      </c>
    </row>
    <row r="3820" spans="1:39">
      <c r="A3820" s="2" t="str">
        <f t="shared" si="504"/>
        <v>TAOWINE INDUSTRIAL CO., LTD.V68VBPL</v>
      </c>
      <c r="B3820" s="2" t="str">
        <f t="shared" si="505"/>
        <v>EQP,AE,VBPL,D37-V68,TAOWINE,RETROFIT KITRetrofit</v>
      </c>
      <c r="C3820" s="3" t="str">
        <f t="shared" si="511"/>
        <v>iphoneVBPLNew Buy</v>
      </c>
      <c r="D3820" s="2">
        <v>386288</v>
      </c>
      <c r="E3820" s="2" t="s">
        <v>1187</v>
      </c>
      <c r="F3820" s="2" t="s">
        <v>40</v>
      </c>
      <c r="G3820" s="2" t="s">
        <v>41</v>
      </c>
      <c r="H3820" s="2" t="s">
        <v>206</v>
      </c>
      <c r="I3820" s="2" t="s">
        <v>43</v>
      </c>
      <c r="J3820" s="2" t="s">
        <v>254</v>
      </c>
      <c r="K3820" s="2" t="s">
        <v>5226</v>
      </c>
      <c r="L3820" s="2" t="s">
        <v>4025</v>
      </c>
      <c r="M3820" s="2" t="s">
        <v>5227</v>
      </c>
      <c r="N3820" s="13">
        <v>17369.28</v>
      </c>
      <c r="O3820" s="2">
        <v>17000</v>
      </c>
      <c r="P3820" s="2">
        <v>2</v>
      </c>
      <c r="Q3820" s="2" t="s">
        <v>48</v>
      </c>
      <c r="R3820" s="2"/>
      <c r="S3820" s="2"/>
      <c r="T3820" s="2"/>
      <c r="U3820" s="2" t="s">
        <v>3923</v>
      </c>
      <c r="V3820" s="2" t="s">
        <v>85</v>
      </c>
      <c r="W3820" s="2">
        <v>15280</v>
      </c>
      <c r="X3820" s="2"/>
      <c r="Y3820" s="2"/>
      <c r="Z3820" s="3">
        <f t="shared" si="506"/>
        <v>34738.559999999998</v>
      </c>
      <c r="AA3820" s="3">
        <f t="shared" si="507"/>
        <v>30560</v>
      </c>
      <c r="AB3820" s="3">
        <f t="shared" si="508"/>
        <v>34000</v>
      </c>
      <c r="AC3820">
        <f t="shared" si="509"/>
        <v>738.55999999999767</v>
      </c>
      <c r="AD3820" t="str">
        <f>_xlfn.XLOOKUP(V3820,[2]Index!L:L,[2]Index!M:M)</f>
        <v>CN</v>
      </c>
      <c r="AE3820" s="3" t="s">
        <v>5821</v>
      </c>
      <c r="AF3820" t="s">
        <v>52</v>
      </c>
      <c r="AG3820" s="4" t="s">
        <v>53</v>
      </c>
      <c r="AH3820" t="s">
        <v>139</v>
      </c>
      <c r="AJ3820">
        <f>VLOOKUP(D3820,[3]Multipliers!$B:$AT,36)</f>
        <v>0.90445497510954698</v>
      </c>
      <c r="AK3820">
        <f>VLOOKUP(D3820,[3]Multipliers!$B:$AT,36)</f>
        <v>0.90445497510954698</v>
      </c>
      <c r="AL3820"/>
      <c r="AM3820">
        <f t="shared" si="510"/>
        <v>0</v>
      </c>
    </row>
    <row r="3821" spans="1:39">
      <c r="A3821" s="2" t="str">
        <f t="shared" si="504"/>
        <v>SECOTEV63CFAU</v>
      </c>
      <c r="B3821" s="2" t="str">
        <f t="shared" si="505"/>
        <v>EQP,AE,CFAU UIC,D37-V63,SECOTE,RETROFIT KITRetrofit</v>
      </c>
      <c r="C3821" s="3" t="str">
        <f t="shared" si="511"/>
        <v>iphoneCFAUNew Buy</v>
      </c>
      <c r="D3821">
        <v>385527</v>
      </c>
      <c r="E3821" t="s">
        <v>409</v>
      </c>
      <c r="F3821" t="s">
        <v>40</v>
      </c>
      <c r="G3821" t="s">
        <v>41</v>
      </c>
      <c r="H3821" t="s">
        <v>42</v>
      </c>
      <c r="I3821" t="s">
        <v>43</v>
      </c>
      <c r="J3821" t="s">
        <v>254</v>
      </c>
      <c r="K3821" t="s">
        <v>5228</v>
      </c>
      <c r="L3821" t="s">
        <v>3962</v>
      </c>
      <c r="M3821" t="s">
        <v>5229</v>
      </c>
      <c r="N3821" s="98">
        <v>17160.53</v>
      </c>
      <c r="O3821" s="98">
        <v>15994.53</v>
      </c>
      <c r="P3821">
        <v>1</v>
      </c>
      <c r="Q3821" t="s">
        <v>48</v>
      </c>
      <c r="S3821"/>
      <c r="T3821" t="s">
        <v>4965</v>
      </c>
      <c r="U3821" t="s">
        <v>3923</v>
      </c>
      <c r="V3821" t="s">
        <v>3460</v>
      </c>
      <c r="W3821" s="98">
        <v>8550</v>
      </c>
      <c r="X3821"/>
      <c r="Y3821">
        <v>1200</v>
      </c>
      <c r="Z3821" s="3">
        <f t="shared" si="506"/>
        <v>17160.53</v>
      </c>
      <c r="AA3821" s="3">
        <f t="shared" si="507"/>
        <v>8550</v>
      </c>
      <c r="AB3821" s="3">
        <f t="shared" si="508"/>
        <v>15994.53</v>
      </c>
      <c r="AC3821">
        <f t="shared" si="509"/>
        <v>1165.9999999999982</v>
      </c>
      <c r="AD3821" t="str">
        <f>_xlfn.XLOOKUP(V3821,[2]Index!L:L,[2]Index!M:M)</f>
        <v>CN</v>
      </c>
      <c r="AE3821" s="3" t="s">
        <v>5821</v>
      </c>
      <c r="AF3821" t="s">
        <v>52</v>
      </c>
      <c r="AG3821" s="4" t="s">
        <v>53</v>
      </c>
      <c r="AH3821" t="s">
        <v>139</v>
      </c>
      <c r="AJ3821">
        <f>VLOOKUP(D3821,[3]Multipliers!$B:$AT,36)</f>
        <v>1</v>
      </c>
      <c r="AK3821">
        <f>VLOOKUP(D3821,[3]Multipliers!$B:$AT,36)</f>
        <v>1</v>
      </c>
      <c r="AM3821">
        <f t="shared" si="510"/>
        <v>0</v>
      </c>
    </row>
    <row r="3822" spans="1:39">
      <c r="A3822" s="2" t="str">
        <f t="shared" si="504"/>
        <v>SECOTEV68CFAU</v>
      </c>
      <c r="B3822" s="2" t="str">
        <f t="shared" si="505"/>
        <v>EQP,AE,CFAU BZ-R(CFAU UIC),D47-V68,SECOTE,RETROFIT KITRetrofit</v>
      </c>
      <c r="C3822" s="3" t="str">
        <f t="shared" si="511"/>
        <v>iphoneCFAUNew Buy</v>
      </c>
      <c r="D3822">
        <v>386195</v>
      </c>
      <c r="E3822" t="s">
        <v>409</v>
      </c>
      <c r="F3822" t="s">
        <v>40</v>
      </c>
      <c r="G3822" t="s">
        <v>41</v>
      </c>
      <c r="H3822" t="s">
        <v>206</v>
      </c>
      <c r="I3822" t="s">
        <v>43</v>
      </c>
      <c r="J3822" t="s">
        <v>181</v>
      </c>
      <c r="K3822" t="s">
        <v>5230</v>
      </c>
      <c r="L3822" t="s">
        <v>3962</v>
      </c>
      <c r="M3822" t="s">
        <v>5231</v>
      </c>
      <c r="N3822" s="98">
        <v>17160.53</v>
      </c>
      <c r="O3822" s="98">
        <v>15994.53</v>
      </c>
      <c r="P3822">
        <v>1</v>
      </c>
      <c r="Q3822" t="s">
        <v>48</v>
      </c>
      <c r="S3822"/>
      <c r="T3822"/>
      <c r="U3822" t="s">
        <v>3923</v>
      </c>
      <c r="V3822" t="s">
        <v>85</v>
      </c>
      <c r="W3822" s="98">
        <v>8550</v>
      </c>
      <c r="X3822"/>
      <c r="Y3822">
        <v>1200</v>
      </c>
      <c r="Z3822" s="3">
        <f t="shared" si="506"/>
        <v>17160.53</v>
      </c>
      <c r="AA3822" s="3">
        <f t="shared" si="507"/>
        <v>8550</v>
      </c>
      <c r="AB3822" s="3">
        <f t="shared" si="508"/>
        <v>15994.53</v>
      </c>
      <c r="AC3822">
        <f t="shared" si="509"/>
        <v>1165.9999999999982</v>
      </c>
      <c r="AD3822" t="str">
        <f>_xlfn.XLOOKUP(V3822,[2]Index!L:L,[2]Index!M:M)</f>
        <v>CN</v>
      </c>
      <c r="AE3822" s="3" t="s">
        <v>5821</v>
      </c>
      <c r="AF3822" t="s">
        <v>52</v>
      </c>
      <c r="AG3822" s="4" t="s">
        <v>53</v>
      </c>
      <c r="AH3822" t="s">
        <v>54</v>
      </c>
      <c r="AJ3822">
        <f>VLOOKUP(D3822,[3]Multipliers!$B:$AT,36)</f>
        <v>0.92086562353319612</v>
      </c>
      <c r="AK3822">
        <f>VLOOKUP(D3822,[3]Multipliers!$B:$AT,36)</f>
        <v>0.92086562353319612</v>
      </c>
      <c r="AM3822">
        <f t="shared" si="510"/>
        <v>0</v>
      </c>
    </row>
    <row r="3823" spans="1:39">
      <c r="A3823" s="2" t="str">
        <f t="shared" si="504"/>
        <v>SECOTEV63CFAU</v>
      </c>
      <c r="B3823" s="2" t="str">
        <f t="shared" si="505"/>
        <v>EQP,AE,CFAU UIC,V54-V63,SECOTE,RETROFIT KITRetrofit</v>
      </c>
      <c r="C3823" s="3" t="str">
        <f t="shared" si="511"/>
        <v>iphoneCFAUNew Buy</v>
      </c>
      <c r="D3823">
        <v>385529</v>
      </c>
      <c r="E3823" t="s">
        <v>409</v>
      </c>
      <c r="F3823" t="s">
        <v>40</v>
      </c>
      <c r="G3823" t="s">
        <v>41</v>
      </c>
      <c r="H3823" t="s">
        <v>42</v>
      </c>
      <c r="I3823" t="s">
        <v>43</v>
      </c>
      <c r="J3823" t="s">
        <v>66</v>
      </c>
      <c r="K3823" t="s">
        <v>5232</v>
      </c>
      <c r="L3823" t="s">
        <v>3962</v>
      </c>
      <c r="M3823" t="s">
        <v>5233</v>
      </c>
      <c r="N3823" s="98">
        <v>16908.38</v>
      </c>
      <c r="O3823" s="98">
        <v>15695.68</v>
      </c>
      <c r="P3823">
        <v>2</v>
      </c>
      <c r="Q3823" t="s">
        <v>70</v>
      </c>
      <c r="S3823"/>
      <c r="T3823"/>
      <c r="U3823" t="s">
        <v>3923</v>
      </c>
      <c r="V3823" t="s">
        <v>85</v>
      </c>
      <c r="W3823" s="98">
        <v>8860</v>
      </c>
      <c r="X3823"/>
      <c r="Y3823">
        <v>1200</v>
      </c>
      <c r="Z3823" s="3">
        <f t="shared" si="506"/>
        <v>33816.76</v>
      </c>
      <c r="AA3823" s="3">
        <f t="shared" si="507"/>
        <v>17720</v>
      </c>
      <c r="AB3823" s="3">
        <f t="shared" si="508"/>
        <v>31391.360000000001</v>
      </c>
      <c r="AC3823">
        <f t="shared" si="509"/>
        <v>2425.4000000000015</v>
      </c>
      <c r="AD3823" t="str">
        <f>_xlfn.XLOOKUP(V3823,[2]Index!L:L,[2]Index!M:M)</f>
        <v>CN</v>
      </c>
      <c r="AE3823" s="3" t="s">
        <v>5821</v>
      </c>
      <c r="AF3823" t="s">
        <v>52</v>
      </c>
      <c r="AG3823" s="4" t="s">
        <v>53</v>
      </c>
      <c r="AH3823" t="s">
        <v>72</v>
      </c>
      <c r="AJ3823">
        <f>VLOOKUP(D3823,[3]Multipliers!$B:$AT,36)</f>
        <v>1</v>
      </c>
      <c r="AK3823">
        <f>VLOOKUP(D3823,[3]Multipliers!$B:$AT,36)</f>
        <v>1</v>
      </c>
      <c r="AM3823">
        <f t="shared" si="510"/>
        <v>0</v>
      </c>
    </row>
    <row r="3824" spans="1:39">
      <c r="A3824" s="2" t="str">
        <f t="shared" si="504"/>
        <v>SECOTEV68CFAU</v>
      </c>
      <c r="B3824" s="2" t="str">
        <f t="shared" si="505"/>
        <v>EQP,AE,CFAU BZ-R(CFAU UIC),V54-V68,SECOTE,RETROFIT KITRetrofit</v>
      </c>
      <c r="C3824" s="3" t="str">
        <f t="shared" si="511"/>
        <v>iphoneCFAUNew Buy</v>
      </c>
      <c r="D3824">
        <v>386198</v>
      </c>
      <c r="E3824" t="s">
        <v>409</v>
      </c>
      <c r="F3824" t="s">
        <v>40</v>
      </c>
      <c r="G3824" t="s">
        <v>41</v>
      </c>
      <c r="H3824" t="s">
        <v>206</v>
      </c>
      <c r="I3824" t="s">
        <v>43</v>
      </c>
      <c r="J3824" t="s">
        <v>66</v>
      </c>
      <c r="K3824" t="s">
        <v>5234</v>
      </c>
      <c r="L3824" t="s">
        <v>3962</v>
      </c>
      <c r="M3824" t="s">
        <v>5235</v>
      </c>
      <c r="N3824" s="98">
        <v>16908.38</v>
      </c>
      <c r="O3824" s="98">
        <v>15695.68</v>
      </c>
      <c r="P3824">
        <v>1</v>
      </c>
      <c r="Q3824" t="s">
        <v>70</v>
      </c>
      <c r="S3824"/>
      <c r="T3824"/>
      <c r="U3824" t="s">
        <v>3923</v>
      </c>
      <c r="V3824" t="s">
        <v>85</v>
      </c>
      <c r="W3824" s="98">
        <v>8860</v>
      </c>
      <c r="X3824"/>
      <c r="Y3824">
        <v>1200</v>
      </c>
      <c r="Z3824" s="3">
        <f t="shared" si="506"/>
        <v>16908.38</v>
      </c>
      <c r="AA3824" s="3">
        <f t="shared" si="507"/>
        <v>8860</v>
      </c>
      <c r="AB3824" s="3">
        <f t="shared" si="508"/>
        <v>15695.68</v>
      </c>
      <c r="AC3824">
        <f t="shared" si="509"/>
        <v>1212.7000000000007</v>
      </c>
      <c r="AD3824" t="str">
        <f>_xlfn.XLOOKUP(V3824,[2]Index!L:L,[2]Index!M:M)</f>
        <v>CN</v>
      </c>
      <c r="AE3824" s="3" t="s">
        <v>5821</v>
      </c>
      <c r="AF3824" t="s">
        <v>52</v>
      </c>
      <c r="AG3824" s="4" t="s">
        <v>53</v>
      </c>
      <c r="AH3824" t="s">
        <v>72</v>
      </c>
      <c r="AJ3824">
        <f>VLOOKUP(D3824,[3]Multipliers!$B:$AT,36)</f>
        <v>0.92086562353319612</v>
      </c>
      <c r="AK3824">
        <f>VLOOKUP(D3824,[3]Multipliers!$B:$AT,36)</f>
        <v>0.92086562353319612</v>
      </c>
      <c r="AM3824">
        <f t="shared" si="510"/>
        <v>0</v>
      </c>
    </row>
    <row r="3825" spans="1:39">
      <c r="A3825" s="2" t="str">
        <f t="shared" si="504"/>
        <v>SECOTEV68PRFP</v>
      </c>
      <c r="B3825" s="2" t="str">
        <f t="shared" si="505"/>
        <v>EQP,AE,PRFP(SRFP),D37-V68,SECOTE,RETROFIT KITRetrofit</v>
      </c>
      <c r="C3825" s="3" t="str">
        <f t="shared" si="511"/>
        <v>iphonePRFPNew Buy</v>
      </c>
      <c r="D3825">
        <v>386575</v>
      </c>
      <c r="E3825" t="s">
        <v>409</v>
      </c>
      <c r="F3825" t="s">
        <v>40</v>
      </c>
      <c r="G3825" t="s">
        <v>41</v>
      </c>
      <c r="H3825" t="s">
        <v>206</v>
      </c>
      <c r="I3825" t="s">
        <v>43</v>
      </c>
      <c r="J3825" t="s">
        <v>254</v>
      </c>
      <c r="K3825" t="s">
        <v>5236</v>
      </c>
      <c r="L3825" t="s">
        <v>4857</v>
      </c>
      <c r="M3825" t="s">
        <v>5237</v>
      </c>
      <c r="N3825" s="98">
        <v>16627.240000000002</v>
      </c>
      <c r="O3825" s="98">
        <v>16627.240000000002</v>
      </c>
      <c r="P3825">
        <v>1</v>
      </c>
      <c r="Q3825" t="s">
        <v>48</v>
      </c>
      <c r="S3825"/>
      <c r="T3825"/>
      <c r="U3825" t="s">
        <v>3923</v>
      </c>
      <c r="V3825" t="s">
        <v>85</v>
      </c>
      <c r="W3825" s="98">
        <v>14180</v>
      </c>
      <c r="X3825"/>
      <c r="Y3825">
        <v>1200</v>
      </c>
      <c r="Z3825" s="3">
        <f t="shared" si="506"/>
        <v>16627.240000000002</v>
      </c>
      <c r="AA3825" s="3">
        <f t="shared" si="507"/>
        <v>14180</v>
      </c>
      <c r="AB3825" s="3">
        <f t="shared" si="508"/>
        <v>16627.240000000002</v>
      </c>
      <c r="AC3825">
        <f t="shared" si="509"/>
        <v>0</v>
      </c>
      <c r="AD3825" t="str">
        <f>_xlfn.XLOOKUP(V3825,[2]Index!L:L,[2]Index!M:M)</f>
        <v>CN</v>
      </c>
      <c r="AE3825" s="3" t="s">
        <v>5821</v>
      </c>
      <c r="AF3825" t="s">
        <v>52</v>
      </c>
      <c r="AG3825" s="4" t="s">
        <v>53</v>
      </c>
      <c r="AH3825" t="s">
        <v>139</v>
      </c>
      <c r="AJ3825">
        <f>VLOOKUP(D3825,[3]Multipliers!$B:$AT,36)</f>
        <v>0.92086562353319612</v>
      </c>
      <c r="AK3825">
        <f>VLOOKUP(D3825,[3]Multipliers!$B:$AT,36)</f>
        <v>0.92086562353319612</v>
      </c>
      <c r="AM3825">
        <f t="shared" si="510"/>
        <v>0</v>
      </c>
    </row>
    <row r="3826" spans="1:39">
      <c r="A3826" s="2" t="str">
        <f t="shared" si="504"/>
        <v>SECOTEV68CFAU</v>
      </c>
      <c r="B3826" s="2" t="str">
        <f t="shared" si="505"/>
        <v>EQP,AE,CFAU BZ-R,V57-V68,SECOTE,RETROFIT KITRetrofit</v>
      </c>
      <c r="C3826" s="3" t="str">
        <f t="shared" si="511"/>
        <v>iphoneCFAUNew Buy</v>
      </c>
      <c r="D3826" s="2">
        <v>386196</v>
      </c>
      <c r="E3826" s="2" t="s">
        <v>409</v>
      </c>
      <c r="F3826" s="2" t="s">
        <v>40</v>
      </c>
      <c r="G3826" s="2" t="s">
        <v>41</v>
      </c>
      <c r="H3826" s="2" t="s">
        <v>206</v>
      </c>
      <c r="I3826" s="2" t="s">
        <v>43</v>
      </c>
      <c r="J3826" s="2" t="s">
        <v>80</v>
      </c>
      <c r="K3826" s="2" t="s">
        <v>5238</v>
      </c>
      <c r="L3826" s="2" t="s">
        <v>3962</v>
      </c>
      <c r="M3826" s="2" t="s">
        <v>5239</v>
      </c>
      <c r="N3826" s="13">
        <v>15946.14</v>
      </c>
      <c r="O3826" s="2">
        <v>14835.47</v>
      </c>
      <c r="P3826" s="2">
        <v>1</v>
      </c>
      <c r="Q3826" s="2" t="s">
        <v>70</v>
      </c>
      <c r="R3826" s="2"/>
      <c r="S3826" s="2"/>
      <c r="T3826" s="2"/>
      <c r="U3826" s="2" t="s">
        <v>3923</v>
      </c>
      <c r="V3826" s="2" t="s">
        <v>85</v>
      </c>
      <c r="W3826" s="2">
        <v>8080</v>
      </c>
      <c r="X3826" s="2"/>
      <c r="Y3826" s="2">
        <v>1200</v>
      </c>
      <c r="Z3826" s="3">
        <f t="shared" si="506"/>
        <v>15946.14</v>
      </c>
      <c r="AA3826" s="3">
        <f t="shared" si="507"/>
        <v>8080</v>
      </c>
      <c r="AB3826" s="3">
        <f t="shared" si="508"/>
        <v>14835.47</v>
      </c>
      <c r="AC3826">
        <f t="shared" si="509"/>
        <v>1110.67</v>
      </c>
      <c r="AD3826" t="str">
        <f>_xlfn.XLOOKUP(V3826,[2]Index!L:L,[2]Index!M:M)</f>
        <v>CN</v>
      </c>
      <c r="AE3826" s="3" t="s">
        <v>5821</v>
      </c>
      <c r="AF3826" t="s">
        <v>52</v>
      </c>
      <c r="AG3826" s="4" t="s">
        <v>53</v>
      </c>
      <c r="AH3826" t="s">
        <v>72</v>
      </c>
      <c r="AJ3826">
        <f>VLOOKUP(D3826,[3]Multipliers!$B:$AT,36)</f>
        <v>0.92086562353319612</v>
      </c>
      <c r="AK3826">
        <f>VLOOKUP(D3826,[3]Multipliers!$B:$AT,36)</f>
        <v>0.92086562353319612</v>
      </c>
      <c r="AM3826">
        <f t="shared" si="510"/>
        <v>0</v>
      </c>
    </row>
    <row r="3827" spans="1:39">
      <c r="A3827" s="2" t="str">
        <f t="shared" si="504"/>
        <v>SECOTEV68CFAU</v>
      </c>
      <c r="B3827" s="2" t="str">
        <f t="shared" si="505"/>
        <v>EQP,AE,CFAU BZ-R(CFAU UIC),V53-V68,SECOTE,RETROFIT KITRetrofit</v>
      </c>
      <c r="C3827" s="3" t="str">
        <f t="shared" si="511"/>
        <v>iphoneCFAUNew Buy</v>
      </c>
      <c r="D3827" s="2">
        <v>386197</v>
      </c>
      <c r="E3827" s="2" t="s">
        <v>409</v>
      </c>
      <c r="F3827" s="2" t="s">
        <v>40</v>
      </c>
      <c r="G3827" s="2" t="s">
        <v>41</v>
      </c>
      <c r="H3827" s="2" t="s">
        <v>206</v>
      </c>
      <c r="I3827" s="2" t="s">
        <v>43</v>
      </c>
      <c r="J3827" s="2" t="s">
        <v>111</v>
      </c>
      <c r="K3827" s="2" t="s">
        <v>5240</v>
      </c>
      <c r="L3827" s="2" t="s">
        <v>3962</v>
      </c>
      <c r="M3827" s="2" t="s">
        <v>5241</v>
      </c>
      <c r="N3827" s="13">
        <v>15946.14</v>
      </c>
      <c r="O3827" s="2">
        <v>14835.47</v>
      </c>
      <c r="P3827" s="2">
        <v>1</v>
      </c>
      <c r="Q3827" s="2" t="s">
        <v>70</v>
      </c>
      <c r="R3827" s="2"/>
      <c r="S3827" s="2"/>
      <c r="T3827" s="2"/>
      <c r="U3827" s="2" t="s">
        <v>3923</v>
      </c>
      <c r="V3827" s="2" t="s">
        <v>146</v>
      </c>
      <c r="W3827" s="2">
        <v>8080</v>
      </c>
      <c r="X3827" s="2"/>
      <c r="Y3827" s="2">
        <v>1200</v>
      </c>
      <c r="Z3827" s="3">
        <f t="shared" si="506"/>
        <v>15946.14</v>
      </c>
      <c r="AA3827" s="3">
        <f t="shared" si="507"/>
        <v>8080</v>
      </c>
      <c r="AB3827" s="3">
        <f t="shared" si="508"/>
        <v>14835.47</v>
      </c>
      <c r="AC3827">
        <f t="shared" si="509"/>
        <v>1110.67</v>
      </c>
      <c r="AD3827" t="str">
        <f>_xlfn.XLOOKUP(V3827,[2]Index!L:L,[2]Index!M:M)</f>
        <v>CN</v>
      </c>
      <c r="AE3827" s="3" t="s">
        <v>5821</v>
      </c>
      <c r="AF3827" t="s">
        <v>52</v>
      </c>
      <c r="AG3827" s="4" t="s">
        <v>53</v>
      </c>
      <c r="AH3827" t="s">
        <v>72</v>
      </c>
      <c r="AJ3827">
        <f>VLOOKUP(D3827,[3]Multipliers!$B:$AT,36)</f>
        <v>0.92086562353319612</v>
      </c>
      <c r="AK3827">
        <f>VLOOKUP(D3827,[3]Multipliers!$B:$AT,36)</f>
        <v>0.92086562353319612</v>
      </c>
      <c r="AM3827">
        <f t="shared" si="510"/>
        <v>0</v>
      </c>
    </row>
    <row r="3828" spans="1:39">
      <c r="A3828" s="2" t="str">
        <f t="shared" si="504"/>
        <v>BOZHON PRECISION INDUSTRY TECHNOLOGY CO., LTD.V63BFHB</v>
      </c>
      <c r="B3828" s="2" t="str">
        <f t="shared" si="505"/>
        <v>EQP,AE,BFHB,D93-V63,BOZHON,RETROFIT KITRetrofit</v>
      </c>
      <c r="C3828" s="3" t="str">
        <f t="shared" si="511"/>
        <v>iphoneBFHBNew Buy</v>
      </c>
      <c r="D3828">
        <v>385470</v>
      </c>
      <c r="E3828" t="s">
        <v>423</v>
      </c>
      <c r="F3828" t="s">
        <v>40</v>
      </c>
      <c r="G3828" t="s">
        <v>41</v>
      </c>
      <c r="H3828" t="s">
        <v>42</v>
      </c>
      <c r="I3828" t="s">
        <v>43</v>
      </c>
      <c r="J3828" t="s">
        <v>55</v>
      </c>
      <c r="K3828" t="s">
        <v>5242</v>
      </c>
      <c r="L3828" t="s">
        <v>3957</v>
      </c>
      <c r="M3828" t="s">
        <v>5243</v>
      </c>
      <c r="N3828" s="98">
        <v>15700.23</v>
      </c>
      <c r="O3828" s="98">
        <v>14130</v>
      </c>
      <c r="P3828">
        <v>1</v>
      </c>
      <c r="Q3828" t="s">
        <v>48</v>
      </c>
      <c r="R3828">
        <v>9</v>
      </c>
      <c r="S3828"/>
      <c r="T3828"/>
      <c r="U3828" t="s">
        <v>3923</v>
      </c>
      <c r="V3828" t="s">
        <v>3460</v>
      </c>
      <c r="W3828" s="98">
        <v>14130</v>
      </c>
      <c r="X3828"/>
      <c r="Z3828" s="3">
        <f t="shared" si="506"/>
        <v>15700.23</v>
      </c>
      <c r="AA3828" s="3">
        <f t="shared" si="507"/>
        <v>14130</v>
      </c>
      <c r="AB3828" s="3">
        <f t="shared" si="508"/>
        <v>14130</v>
      </c>
      <c r="AC3828">
        <f t="shared" si="509"/>
        <v>1570.2299999999996</v>
      </c>
      <c r="AD3828" t="str">
        <f>_xlfn.XLOOKUP(V3828,[2]Index!L:L,[2]Index!M:M)</f>
        <v>CN</v>
      </c>
      <c r="AE3828" s="3" t="s">
        <v>5821</v>
      </c>
      <c r="AF3828" t="s">
        <v>52</v>
      </c>
      <c r="AG3828" s="4" t="s">
        <v>53</v>
      </c>
      <c r="AH3828" t="s">
        <v>54</v>
      </c>
      <c r="AJ3828">
        <f>VLOOKUP(D3828,[3]Multipliers!$B:$AT,36)</f>
        <v>1</v>
      </c>
      <c r="AK3828">
        <f>VLOOKUP(D3828,[3]Multipliers!$B:$AT,36)</f>
        <v>1</v>
      </c>
      <c r="AM3828">
        <f t="shared" si="510"/>
        <v>0</v>
      </c>
    </row>
    <row r="3829" spans="1:39">
      <c r="A3829" s="2" t="str">
        <f t="shared" si="504"/>
        <v>BOZHON PRECISION INDUSTRY TECHNOLOGY CO., LTD.V68BFHB</v>
      </c>
      <c r="B3829" s="2" t="str">
        <f t="shared" si="505"/>
        <v>EQP,AE,BFHB,D47-V68,BOZHON,RETROFIT KITRetrofit</v>
      </c>
      <c r="C3829" s="3" t="str">
        <f t="shared" si="511"/>
        <v>iphoneBFHBNew Buy</v>
      </c>
      <c r="D3829">
        <v>386566</v>
      </c>
      <c r="E3829" t="s">
        <v>423</v>
      </c>
      <c r="F3829" t="s">
        <v>40</v>
      </c>
      <c r="G3829" t="s">
        <v>41</v>
      </c>
      <c r="H3829" t="s">
        <v>206</v>
      </c>
      <c r="I3829" t="s">
        <v>43</v>
      </c>
      <c r="J3829" t="s">
        <v>181</v>
      </c>
      <c r="K3829" t="s">
        <v>5244</v>
      </c>
      <c r="L3829" t="s">
        <v>3957</v>
      </c>
      <c r="M3829" t="s">
        <v>5245</v>
      </c>
      <c r="N3829" s="98">
        <v>15700.23</v>
      </c>
      <c r="O3829" s="98">
        <v>14130</v>
      </c>
      <c r="P3829">
        <v>2</v>
      </c>
      <c r="Q3829" t="s">
        <v>48</v>
      </c>
      <c r="R3829">
        <v>9</v>
      </c>
      <c r="S3829"/>
      <c r="T3829"/>
      <c r="U3829" t="s">
        <v>3923</v>
      </c>
      <c r="V3829" t="s">
        <v>85</v>
      </c>
      <c r="W3829" s="98">
        <v>14130</v>
      </c>
      <c r="X3829"/>
      <c r="Z3829" s="3">
        <f t="shared" si="506"/>
        <v>31400.46</v>
      </c>
      <c r="AA3829" s="3">
        <f t="shared" si="507"/>
        <v>28260</v>
      </c>
      <c r="AB3829" s="3">
        <f t="shared" si="508"/>
        <v>28260</v>
      </c>
      <c r="AC3829">
        <f t="shared" si="509"/>
        <v>3140.4599999999991</v>
      </c>
      <c r="AD3829" t="str">
        <f>_xlfn.XLOOKUP(V3829,[2]Index!L:L,[2]Index!M:M)</f>
        <v>CN</v>
      </c>
      <c r="AE3829" s="3" t="s">
        <v>5821</v>
      </c>
      <c r="AF3829" t="s">
        <v>52</v>
      </c>
      <c r="AG3829" s="4" t="s">
        <v>53</v>
      </c>
      <c r="AH3829" t="s">
        <v>54</v>
      </c>
      <c r="AJ3829">
        <f>VLOOKUP(D3829,[3]Multipliers!$B:$AT,36)</f>
        <v>2.3813477213763639</v>
      </c>
      <c r="AK3829">
        <f>VLOOKUP(D3829,[3]Multipliers!$B:$AT,36)</f>
        <v>2.3813477213763639</v>
      </c>
      <c r="AM3829">
        <f t="shared" si="510"/>
        <v>0</v>
      </c>
    </row>
    <row r="3830" spans="1:39">
      <c r="A3830" s="2" t="str">
        <f t="shared" si="504"/>
        <v>BOZHON PRECISION INDUSTRY TECHNOLOGY CO., LTD.V64BFHB</v>
      </c>
      <c r="B3830" s="2" t="str">
        <f t="shared" si="505"/>
        <v>EQP,AE,BFHB,V57-V64,BOZHON,RETROFIT KITRetrofit</v>
      </c>
      <c r="C3830" s="3" t="str">
        <f t="shared" si="511"/>
        <v>iphoneBFHBNew Buy</v>
      </c>
      <c r="D3830">
        <v>385701</v>
      </c>
      <c r="E3830" t="s">
        <v>423</v>
      </c>
      <c r="F3830" t="s">
        <v>40</v>
      </c>
      <c r="G3830" t="s">
        <v>41</v>
      </c>
      <c r="H3830" t="s">
        <v>65</v>
      </c>
      <c r="I3830" t="s">
        <v>43</v>
      </c>
      <c r="J3830" t="s">
        <v>80</v>
      </c>
      <c r="K3830" t="s">
        <v>5246</v>
      </c>
      <c r="L3830" t="s">
        <v>3957</v>
      </c>
      <c r="M3830" t="s">
        <v>5247</v>
      </c>
      <c r="N3830" s="98">
        <v>15563.1</v>
      </c>
      <c r="O3830" s="98">
        <v>14000</v>
      </c>
      <c r="P3830">
        <v>2</v>
      </c>
      <c r="Q3830" t="s">
        <v>70</v>
      </c>
      <c r="R3830">
        <v>9</v>
      </c>
      <c r="S3830"/>
      <c r="T3830"/>
      <c r="U3830" t="s">
        <v>3923</v>
      </c>
      <c r="V3830" t="s">
        <v>71</v>
      </c>
      <c r="W3830" s="98">
        <v>14000</v>
      </c>
      <c r="X3830">
        <v>11418.97</v>
      </c>
      <c r="Z3830" s="3">
        <f t="shared" si="506"/>
        <v>31126.2</v>
      </c>
      <c r="AA3830" s="3">
        <f t="shared" si="507"/>
        <v>28000</v>
      </c>
      <c r="AB3830" s="3">
        <f t="shared" si="508"/>
        <v>28000</v>
      </c>
      <c r="AC3830">
        <f t="shared" si="509"/>
        <v>3126.2000000000007</v>
      </c>
      <c r="AD3830" t="str">
        <f>_xlfn.XLOOKUP(V3830,[2]Index!L:L,[2]Index!M:M)</f>
        <v>CN</v>
      </c>
      <c r="AE3830" s="3" t="s">
        <v>5821</v>
      </c>
      <c r="AF3830" t="s">
        <v>52</v>
      </c>
      <c r="AG3830" s="4" t="s">
        <v>53</v>
      </c>
      <c r="AH3830" t="s">
        <v>72</v>
      </c>
      <c r="AJ3830">
        <f>VLOOKUP(D3830,[3]Multipliers!$B:$AT,36)</f>
        <v>0.91137842818596304</v>
      </c>
      <c r="AK3830">
        <f>VLOOKUP(D3830,[3]Multipliers!$B:$AT,36)</f>
        <v>0.91137842818596304</v>
      </c>
      <c r="AM3830">
        <f t="shared" si="510"/>
        <v>0</v>
      </c>
    </row>
    <row r="3831" spans="1:39">
      <c r="A3831" s="2" t="str">
        <f t="shared" si="504"/>
        <v>BOZHON PRECISION INDUSTRY TECHNOLOGY CO., LTD.V64BFHB</v>
      </c>
      <c r="B3831" s="2" t="str">
        <f t="shared" si="505"/>
        <v>EQP,AE,BFHB,V54-V64,BOZHON,RETROFIT KITRetrofit</v>
      </c>
      <c r="C3831" s="3" t="str">
        <f t="shared" si="511"/>
        <v>iphoneBFHBNew Buy</v>
      </c>
      <c r="D3831" s="2">
        <v>385700</v>
      </c>
      <c r="E3831" s="2" t="s">
        <v>423</v>
      </c>
      <c r="F3831" s="2" t="s">
        <v>40</v>
      </c>
      <c r="G3831" s="2" t="s">
        <v>41</v>
      </c>
      <c r="H3831" s="2" t="s">
        <v>65</v>
      </c>
      <c r="I3831" s="2" t="s">
        <v>43</v>
      </c>
      <c r="J3831" s="2" t="s">
        <v>66</v>
      </c>
      <c r="K3831" s="2" t="s">
        <v>5248</v>
      </c>
      <c r="L3831" s="2" t="s">
        <v>3957</v>
      </c>
      <c r="M3831" s="2" t="s">
        <v>5249</v>
      </c>
      <c r="N3831" s="13">
        <v>15563.1</v>
      </c>
      <c r="O3831" s="2">
        <v>14000</v>
      </c>
      <c r="P3831" s="2">
        <v>12</v>
      </c>
      <c r="Q3831" s="2" t="s">
        <v>70</v>
      </c>
      <c r="R3831" s="2">
        <v>9</v>
      </c>
      <c r="S3831" s="2"/>
      <c r="T3831" s="2"/>
      <c r="U3831" s="2" t="s">
        <v>3923</v>
      </c>
      <c r="V3831" s="2" t="s">
        <v>71</v>
      </c>
      <c r="W3831" s="2">
        <v>14000</v>
      </c>
      <c r="X3831" s="2">
        <v>11418.97</v>
      </c>
      <c r="Y3831" s="2"/>
      <c r="Z3831" s="3">
        <f t="shared" si="506"/>
        <v>186757.2</v>
      </c>
      <c r="AA3831" s="3">
        <f t="shared" si="507"/>
        <v>168000</v>
      </c>
      <c r="AB3831" s="3">
        <f t="shared" si="508"/>
        <v>168000</v>
      </c>
      <c r="AC3831">
        <f t="shared" si="509"/>
        <v>18757.200000000012</v>
      </c>
      <c r="AD3831" t="str">
        <f>_xlfn.XLOOKUP(V3831,[2]Index!L:L,[2]Index!M:M)</f>
        <v>CN</v>
      </c>
      <c r="AE3831" s="3" t="s">
        <v>5821</v>
      </c>
      <c r="AF3831" t="s">
        <v>52</v>
      </c>
      <c r="AG3831" s="4" t="s">
        <v>53</v>
      </c>
      <c r="AH3831" t="s">
        <v>72</v>
      </c>
      <c r="AJ3831">
        <f>VLOOKUP(D3831,[3]Multipliers!$B:$AT,36)</f>
        <v>0.91137842818596304</v>
      </c>
      <c r="AK3831">
        <f>VLOOKUP(D3831,[3]Multipliers!$B:$AT,36)</f>
        <v>0.91137842818596304</v>
      </c>
      <c r="AM3831">
        <f t="shared" si="510"/>
        <v>0</v>
      </c>
    </row>
    <row r="3832" spans="1:39">
      <c r="A3832" s="2" t="str">
        <f t="shared" si="504"/>
        <v>BOZHON PRECISION INDUSTRY TECHNOLOGY CO., LTD.V63BFHB</v>
      </c>
      <c r="B3832" s="2" t="str">
        <f t="shared" si="505"/>
        <v>EQP,AE,BFHB,V53-V63,BOZHON,RETROFIT KITRetrofit</v>
      </c>
      <c r="C3832" s="3" t="str">
        <f t="shared" si="511"/>
        <v>iphoneBFHBNew Buy</v>
      </c>
      <c r="D3832" s="2">
        <v>385471</v>
      </c>
      <c r="E3832" s="2" t="s">
        <v>423</v>
      </c>
      <c r="F3832" s="2" t="s">
        <v>40</v>
      </c>
      <c r="G3832" s="2" t="s">
        <v>41</v>
      </c>
      <c r="H3832" s="2" t="s">
        <v>42</v>
      </c>
      <c r="I3832" s="2" t="s">
        <v>43</v>
      </c>
      <c r="J3832" s="2" t="s">
        <v>111</v>
      </c>
      <c r="K3832" s="2" t="s">
        <v>5250</v>
      </c>
      <c r="L3832" s="2" t="s">
        <v>3957</v>
      </c>
      <c r="M3832" s="2" t="s">
        <v>5251</v>
      </c>
      <c r="N3832" s="13">
        <v>15563.1</v>
      </c>
      <c r="O3832" s="2">
        <v>14000</v>
      </c>
      <c r="P3832" s="2">
        <v>8</v>
      </c>
      <c r="Q3832" s="2" t="s">
        <v>70</v>
      </c>
      <c r="R3832" s="2">
        <v>9</v>
      </c>
      <c r="S3832" s="2"/>
      <c r="T3832" s="2"/>
      <c r="U3832" s="2" t="s">
        <v>3923</v>
      </c>
      <c r="V3832" s="2" t="s">
        <v>3460</v>
      </c>
      <c r="W3832" s="2">
        <v>14000</v>
      </c>
      <c r="X3832" s="2">
        <v>11418.97</v>
      </c>
      <c r="Y3832" s="2"/>
      <c r="Z3832" s="3">
        <f t="shared" si="506"/>
        <v>124504.8</v>
      </c>
      <c r="AA3832" s="3">
        <f t="shared" si="507"/>
        <v>112000</v>
      </c>
      <c r="AB3832" s="3">
        <f t="shared" si="508"/>
        <v>112000</v>
      </c>
      <c r="AC3832">
        <f t="shared" si="509"/>
        <v>12504.800000000003</v>
      </c>
      <c r="AD3832" t="str">
        <f>_xlfn.XLOOKUP(V3832,[2]Index!L:L,[2]Index!M:M)</f>
        <v>CN</v>
      </c>
      <c r="AE3832" s="3" t="s">
        <v>5821</v>
      </c>
      <c r="AF3832" t="s">
        <v>52</v>
      </c>
      <c r="AG3832" s="4" t="s">
        <v>53</v>
      </c>
      <c r="AH3832" t="s">
        <v>72</v>
      </c>
      <c r="AJ3832">
        <f>VLOOKUP(D3832,[3]Multipliers!$B:$AT,36)</f>
        <v>1</v>
      </c>
      <c r="AK3832">
        <f>VLOOKUP(D3832,[3]Multipliers!$B:$AT,36)</f>
        <v>1</v>
      </c>
      <c r="AM3832">
        <f t="shared" si="510"/>
        <v>0</v>
      </c>
    </row>
    <row r="3833" spans="1:39">
      <c r="A3833" s="2" t="str">
        <f t="shared" si="504"/>
        <v>BOZHON PRECISION INDUSTRY TECHNOLOGY CO., LTD.V68BFHB</v>
      </c>
      <c r="B3833" s="2" t="str">
        <f t="shared" si="505"/>
        <v>EQP,AE,BFHB,V57-V68,BOZHON,RETROFIT KITRetrofit</v>
      </c>
      <c r="C3833" s="3" t="str">
        <f t="shared" si="511"/>
        <v>iphoneBFHBNew Buy</v>
      </c>
      <c r="D3833">
        <v>386719</v>
      </c>
      <c r="E3833" t="s">
        <v>423</v>
      </c>
      <c r="F3833" t="s">
        <v>40</v>
      </c>
      <c r="G3833" t="s">
        <v>41</v>
      </c>
      <c r="H3833" t="s">
        <v>206</v>
      </c>
      <c r="I3833" t="s">
        <v>43</v>
      </c>
      <c r="J3833" t="s">
        <v>80</v>
      </c>
      <c r="K3833" t="s">
        <v>5252</v>
      </c>
      <c r="L3833" t="s">
        <v>3957</v>
      </c>
      <c r="M3833" t="s">
        <v>5253</v>
      </c>
      <c r="N3833" s="18">
        <v>15563.1</v>
      </c>
      <c r="O3833" s="98">
        <v>14000</v>
      </c>
      <c r="P3833">
        <v>2</v>
      </c>
      <c r="Q3833" t="s">
        <v>70</v>
      </c>
      <c r="R3833">
        <v>9</v>
      </c>
      <c r="S3833"/>
      <c r="T3833"/>
      <c r="U3833" t="s">
        <v>3923</v>
      </c>
      <c r="V3833" t="s">
        <v>85</v>
      </c>
      <c r="W3833" s="98">
        <v>14000</v>
      </c>
      <c r="X3833">
        <v>11418.97</v>
      </c>
      <c r="Z3833" s="3">
        <f t="shared" si="506"/>
        <v>31126.2</v>
      </c>
      <c r="AA3833" s="3">
        <f t="shared" si="507"/>
        <v>28000</v>
      </c>
      <c r="AB3833" s="3">
        <f t="shared" si="508"/>
        <v>28000</v>
      </c>
      <c r="AC3833">
        <f t="shared" si="509"/>
        <v>3126.2000000000007</v>
      </c>
      <c r="AD3833" t="str">
        <f>_xlfn.XLOOKUP(V3833,[2]Index!L:L,[2]Index!M:M)</f>
        <v>CN</v>
      </c>
      <c r="AE3833" s="3" t="s">
        <v>5821</v>
      </c>
      <c r="AF3833" t="s">
        <v>52</v>
      </c>
      <c r="AG3833" s="4" t="s">
        <v>53</v>
      </c>
      <c r="AH3833" t="s">
        <v>72</v>
      </c>
      <c r="AJ3833">
        <f>VLOOKUP(D3833,[3]Multipliers!$B:$AT,36)</f>
        <v>1.4677968953045042</v>
      </c>
      <c r="AK3833">
        <f>VLOOKUP(D3833,[3]Multipliers!$B:$AT,36)</f>
        <v>1.4677968953045042</v>
      </c>
      <c r="AM3833">
        <f t="shared" si="510"/>
        <v>0</v>
      </c>
    </row>
    <row r="3834" spans="1:39">
      <c r="A3834" s="2" t="str">
        <f t="shared" si="504"/>
        <v>BOZHON PRECISION INDUSTRY TECHNOLOGY CO., LTD.V64BFHB</v>
      </c>
      <c r="B3834" s="2" t="str">
        <f t="shared" si="505"/>
        <v>EQP,AE,BFHB,V57-V64,BOZHON,RETROFIT KITRetrofit</v>
      </c>
      <c r="C3834" s="3" t="str">
        <f t="shared" si="511"/>
        <v>iphoneBFHBNew Buy</v>
      </c>
      <c r="D3834">
        <v>385701</v>
      </c>
      <c r="E3834" t="s">
        <v>423</v>
      </c>
      <c r="F3834" t="s">
        <v>40</v>
      </c>
      <c r="G3834" t="s">
        <v>41</v>
      </c>
      <c r="H3834" t="s">
        <v>65</v>
      </c>
      <c r="I3834" t="s">
        <v>43</v>
      </c>
      <c r="J3834" t="s">
        <v>80</v>
      </c>
      <c r="K3834" t="s">
        <v>5246</v>
      </c>
      <c r="L3834" t="s">
        <v>3957</v>
      </c>
      <c r="M3834" t="s">
        <v>5247</v>
      </c>
      <c r="N3834" s="18">
        <v>15563.1</v>
      </c>
      <c r="O3834" s="98">
        <v>14000</v>
      </c>
      <c r="P3834">
        <v>1</v>
      </c>
      <c r="Q3834" t="s">
        <v>70</v>
      </c>
      <c r="R3834">
        <v>9</v>
      </c>
      <c r="S3834"/>
      <c r="T3834"/>
      <c r="U3834" t="s">
        <v>3923</v>
      </c>
      <c r="V3834" t="s">
        <v>85</v>
      </c>
      <c r="W3834" s="98">
        <v>14000</v>
      </c>
      <c r="X3834">
        <v>11418.97</v>
      </c>
      <c r="Z3834" s="3">
        <f t="shared" si="506"/>
        <v>15563.1</v>
      </c>
      <c r="AA3834" s="3">
        <f t="shared" si="507"/>
        <v>14000</v>
      </c>
      <c r="AB3834" s="3">
        <f t="shared" si="508"/>
        <v>14000</v>
      </c>
      <c r="AC3834">
        <f t="shared" si="509"/>
        <v>1563.1000000000004</v>
      </c>
      <c r="AD3834" t="str">
        <f>_xlfn.XLOOKUP(V3834,[2]Index!L:L,[2]Index!M:M)</f>
        <v>CN</v>
      </c>
      <c r="AE3834" s="3" t="s">
        <v>5821</v>
      </c>
      <c r="AF3834" t="s">
        <v>52</v>
      </c>
      <c r="AG3834" s="4" t="s">
        <v>53</v>
      </c>
      <c r="AH3834" t="s">
        <v>72</v>
      </c>
      <c r="AJ3834">
        <f>VLOOKUP(D3834,[3]Multipliers!$B:$AT,36)</f>
        <v>0.91137842818596304</v>
      </c>
      <c r="AK3834">
        <f>VLOOKUP(D3834,[3]Multipliers!$B:$AT,36)</f>
        <v>0.91137842818596304</v>
      </c>
      <c r="AM3834">
        <f t="shared" si="510"/>
        <v>0</v>
      </c>
    </row>
    <row r="3835" spans="1:39">
      <c r="A3835" s="2" t="str">
        <f t="shared" si="504"/>
        <v>BOZHON PRECISION INDUSTRY TECHNOLOGY CO., LTD.V64BFHB</v>
      </c>
      <c r="B3835" s="2" t="str">
        <f t="shared" si="505"/>
        <v>EQP,AE,BFHB,V54-V64,BOZHON,RETROFIT KITRetrofit</v>
      </c>
      <c r="C3835" s="3" t="str">
        <f t="shared" si="511"/>
        <v>iphoneBFHBNew Buy</v>
      </c>
      <c r="D3835">
        <v>385700</v>
      </c>
      <c r="E3835" t="s">
        <v>423</v>
      </c>
      <c r="F3835" t="s">
        <v>40</v>
      </c>
      <c r="G3835" t="s">
        <v>41</v>
      </c>
      <c r="H3835" t="s">
        <v>65</v>
      </c>
      <c r="I3835" t="s">
        <v>43</v>
      </c>
      <c r="J3835" t="s">
        <v>66</v>
      </c>
      <c r="K3835" t="s">
        <v>5248</v>
      </c>
      <c r="L3835" t="s">
        <v>3957</v>
      </c>
      <c r="M3835" t="s">
        <v>5249</v>
      </c>
      <c r="N3835" s="18">
        <v>15563.1</v>
      </c>
      <c r="O3835" s="98">
        <v>14000</v>
      </c>
      <c r="P3835">
        <v>1</v>
      </c>
      <c r="Q3835" t="s">
        <v>70</v>
      </c>
      <c r="R3835">
        <v>9</v>
      </c>
      <c r="S3835"/>
      <c r="T3835"/>
      <c r="U3835" t="s">
        <v>3923</v>
      </c>
      <c r="V3835" t="s">
        <v>85</v>
      </c>
      <c r="W3835" s="98">
        <v>14000</v>
      </c>
      <c r="X3835">
        <v>11418.97</v>
      </c>
      <c r="Z3835" s="3">
        <f t="shared" si="506"/>
        <v>15563.1</v>
      </c>
      <c r="AA3835" s="3">
        <f t="shared" si="507"/>
        <v>14000</v>
      </c>
      <c r="AB3835" s="3">
        <f t="shared" si="508"/>
        <v>14000</v>
      </c>
      <c r="AC3835">
        <f t="shared" si="509"/>
        <v>1563.1000000000004</v>
      </c>
      <c r="AD3835" t="str">
        <f>_xlfn.XLOOKUP(V3835,[2]Index!L:L,[2]Index!M:M)</f>
        <v>CN</v>
      </c>
      <c r="AE3835" s="3" t="s">
        <v>5821</v>
      </c>
      <c r="AF3835" t="s">
        <v>52</v>
      </c>
      <c r="AG3835" s="4" t="s">
        <v>53</v>
      </c>
      <c r="AH3835" t="s">
        <v>72</v>
      </c>
      <c r="AJ3835">
        <f>VLOOKUP(D3835,[3]Multipliers!$B:$AT,36)</f>
        <v>0.91137842818596304</v>
      </c>
      <c r="AK3835">
        <f>VLOOKUP(D3835,[3]Multipliers!$B:$AT,36)</f>
        <v>0.91137842818596304</v>
      </c>
      <c r="AM3835">
        <f t="shared" si="510"/>
        <v>0</v>
      </c>
    </row>
    <row r="3836" spans="1:39">
      <c r="A3836" s="2" t="str">
        <f t="shared" si="504"/>
        <v>BOZHON PRECISION INDUSTRY TECHNOLOGY CO., LTD.V63BFHB</v>
      </c>
      <c r="B3836" s="2" t="str">
        <f t="shared" si="505"/>
        <v>EQP,AE,BFHB,V53-V63,BOZHON,RETROFIT KITRetrofit</v>
      </c>
      <c r="C3836" s="3" t="str">
        <f t="shared" si="511"/>
        <v>iphoneBFHBNew Buy</v>
      </c>
      <c r="D3836">
        <v>385471</v>
      </c>
      <c r="E3836" t="s">
        <v>423</v>
      </c>
      <c r="F3836" t="s">
        <v>40</v>
      </c>
      <c r="G3836" t="s">
        <v>41</v>
      </c>
      <c r="H3836" t="s">
        <v>42</v>
      </c>
      <c r="I3836" t="s">
        <v>43</v>
      </c>
      <c r="J3836" t="s">
        <v>111</v>
      </c>
      <c r="K3836" t="s">
        <v>5250</v>
      </c>
      <c r="L3836" t="s">
        <v>3957</v>
      </c>
      <c r="M3836" t="s">
        <v>5251</v>
      </c>
      <c r="N3836" s="18">
        <v>15563.1</v>
      </c>
      <c r="O3836" s="98">
        <v>14000</v>
      </c>
      <c r="P3836">
        <v>4</v>
      </c>
      <c r="Q3836" t="s">
        <v>70</v>
      </c>
      <c r="R3836">
        <v>9</v>
      </c>
      <c r="S3836"/>
      <c r="T3836"/>
      <c r="U3836" t="s">
        <v>3923</v>
      </c>
      <c r="V3836" t="s">
        <v>85</v>
      </c>
      <c r="W3836" s="98">
        <v>14000</v>
      </c>
      <c r="X3836">
        <v>11418.97</v>
      </c>
      <c r="Z3836" s="3">
        <f t="shared" si="506"/>
        <v>62252.4</v>
      </c>
      <c r="AA3836" s="3">
        <f t="shared" si="507"/>
        <v>56000</v>
      </c>
      <c r="AB3836" s="3">
        <f t="shared" si="508"/>
        <v>56000</v>
      </c>
      <c r="AC3836">
        <f t="shared" si="509"/>
        <v>6252.4000000000015</v>
      </c>
      <c r="AD3836" t="str">
        <f>_xlfn.XLOOKUP(V3836,[2]Index!L:L,[2]Index!M:M)</f>
        <v>CN</v>
      </c>
      <c r="AE3836" s="3" t="s">
        <v>5821</v>
      </c>
      <c r="AF3836" t="s">
        <v>52</v>
      </c>
      <c r="AG3836" s="4" t="s">
        <v>53</v>
      </c>
      <c r="AH3836" t="s">
        <v>72</v>
      </c>
      <c r="AJ3836">
        <f>VLOOKUP(D3836,[3]Multipliers!$B:$AT,36)</f>
        <v>1</v>
      </c>
      <c r="AK3836">
        <f>VLOOKUP(D3836,[3]Multipliers!$B:$AT,36)</f>
        <v>1</v>
      </c>
      <c r="AM3836">
        <f t="shared" si="510"/>
        <v>0</v>
      </c>
    </row>
    <row r="3837" spans="1:39">
      <c r="A3837" s="2" t="str">
        <f t="shared" si="504"/>
        <v>BOZHON PRECISION INDUSTRY TECHNOLOGY CO., LTD.V64BFHB</v>
      </c>
      <c r="B3837" s="2" t="str">
        <f t="shared" si="505"/>
        <v>EQP,AE,BFHB,V53-V64,BOZHON,RETROFIT KITRetrofit</v>
      </c>
      <c r="C3837" s="3" t="str">
        <f t="shared" si="511"/>
        <v>iphoneBFHBNew Buy</v>
      </c>
      <c r="D3837" s="2">
        <v>385699</v>
      </c>
      <c r="E3837" s="2" t="s">
        <v>423</v>
      </c>
      <c r="F3837" s="2" t="s">
        <v>40</v>
      </c>
      <c r="G3837" s="2" t="s">
        <v>41</v>
      </c>
      <c r="H3837" s="2" t="s">
        <v>65</v>
      </c>
      <c r="I3837" s="2" t="s">
        <v>43</v>
      </c>
      <c r="J3837" s="2" t="s">
        <v>111</v>
      </c>
      <c r="K3837" s="2" t="s">
        <v>5254</v>
      </c>
      <c r="L3837" s="2" t="s">
        <v>3957</v>
      </c>
      <c r="M3837" s="2" t="s">
        <v>5255</v>
      </c>
      <c r="N3837" s="13">
        <v>15563.1</v>
      </c>
      <c r="O3837" s="2">
        <v>14000</v>
      </c>
      <c r="P3837" s="2">
        <v>1</v>
      </c>
      <c r="Q3837" s="2" t="s">
        <v>70</v>
      </c>
      <c r="R3837" s="2">
        <v>9</v>
      </c>
      <c r="S3837" s="2"/>
      <c r="T3837" s="2"/>
      <c r="U3837" s="2" t="s">
        <v>3923</v>
      </c>
      <c r="V3837" s="2" t="s">
        <v>85</v>
      </c>
      <c r="W3837" s="2">
        <v>14000</v>
      </c>
      <c r="X3837" s="2">
        <v>11418.97</v>
      </c>
      <c r="Y3837" s="2"/>
      <c r="Z3837" s="3">
        <f t="shared" si="506"/>
        <v>15563.1</v>
      </c>
      <c r="AA3837" s="3">
        <f t="shared" si="507"/>
        <v>14000</v>
      </c>
      <c r="AB3837" s="3">
        <f t="shared" si="508"/>
        <v>14000</v>
      </c>
      <c r="AC3837">
        <f t="shared" si="509"/>
        <v>1563.1000000000004</v>
      </c>
      <c r="AD3837" t="str">
        <f>_xlfn.XLOOKUP(V3837,[2]Index!L:L,[2]Index!M:M)</f>
        <v>CN</v>
      </c>
      <c r="AE3837" s="3" t="s">
        <v>5821</v>
      </c>
      <c r="AF3837" t="s">
        <v>52</v>
      </c>
      <c r="AG3837" s="4" t="s">
        <v>53</v>
      </c>
      <c r="AH3837" t="s">
        <v>72</v>
      </c>
      <c r="AJ3837">
        <f>VLOOKUP(D3837,[3]Multipliers!$B:$AT,36)</f>
        <v>0.91137842818596304</v>
      </c>
      <c r="AK3837">
        <f>VLOOKUP(D3837,[3]Multipliers!$B:$AT,36)</f>
        <v>0.91137842818596304</v>
      </c>
      <c r="AM3837">
        <f t="shared" si="510"/>
        <v>0</v>
      </c>
    </row>
    <row r="3838" spans="1:39">
      <c r="A3838" s="2" t="str">
        <f t="shared" si="504"/>
        <v>BOZHON PRECISION INDUSTRY TECHNOLOGY CO., LTD.V64BFHB</v>
      </c>
      <c r="B3838" s="2" t="str">
        <f t="shared" si="505"/>
        <v>EQP,AE,BFHB,D23-V64,BOZHON,RETROFIT KITRetrofit</v>
      </c>
      <c r="C3838" s="3" t="str">
        <f t="shared" si="511"/>
        <v>iphoneBFHBNew Buy</v>
      </c>
      <c r="D3838" s="2">
        <v>385698</v>
      </c>
      <c r="E3838" s="2" t="s">
        <v>423</v>
      </c>
      <c r="F3838" s="2" t="s">
        <v>40</v>
      </c>
      <c r="G3838" s="2" t="s">
        <v>41</v>
      </c>
      <c r="H3838" s="2" t="s">
        <v>65</v>
      </c>
      <c r="I3838" s="2" t="s">
        <v>43</v>
      </c>
      <c r="J3838" s="2" t="s">
        <v>61</v>
      </c>
      <c r="K3838" s="2" t="s">
        <v>5256</v>
      </c>
      <c r="L3838" s="2" t="s">
        <v>3957</v>
      </c>
      <c r="M3838" s="2" t="s">
        <v>5257</v>
      </c>
      <c r="N3838" s="13">
        <v>15563.1</v>
      </c>
      <c r="O3838" s="2">
        <v>14000</v>
      </c>
      <c r="P3838" s="2">
        <v>2</v>
      </c>
      <c r="Q3838" s="2" t="s">
        <v>48</v>
      </c>
      <c r="R3838" s="2">
        <v>9</v>
      </c>
      <c r="S3838" s="2"/>
      <c r="T3838" s="2"/>
      <c r="U3838" s="2" t="s">
        <v>3923</v>
      </c>
      <c r="V3838" s="2" t="s">
        <v>85</v>
      </c>
      <c r="W3838" s="2">
        <v>14000</v>
      </c>
      <c r="X3838" s="2">
        <v>11418.97</v>
      </c>
      <c r="Y3838" s="2"/>
      <c r="Z3838" s="3">
        <f t="shared" si="506"/>
        <v>31126.2</v>
      </c>
      <c r="AA3838" s="3">
        <f t="shared" si="507"/>
        <v>28000</v>
      </c>
      <c r="AB3838" s="3">
        <f t="shared" si="508"/>
        <v>28000</v>
      </c>
      <c r="AC3838">
        <f t="shared" si="509"/>
        <v>3126.2000000000007</v>
      </c>
      <c r="AD3838" t="str">
        <f>_xlfn.XLOOKUP(V3838,[2]Index!L:L,[2]Index!M:M)</f>
        <v>CN</v>
      </c>
      <c r="AE3838" s="3" t="s">
        <v>5821</v>
      </c>
      <c r="AF3838" t="s">
        <v>52</v>
      </c>
      <c r="AG3838" s="4" t="s">
        <v>53</v>
      </c>
      <c r="AH3838" t="s">
        <v>64</v>
      </c>
      <c r="AJ3838">
        <f>VLOOKUP(D3838,[3]Multipliers!$B:$AT,36)</f>
        <v>0.91137842818596304</v>
      </c>
      <c r="AK3838">
        <f>VLOOKUP(D3838,[3]Multipliers!$B:$AT,36)</f>
        <v>0.91137842818596304</v>
      </c>
      <c r="AM3838">
        <f t="shared" si="510"/>
        <v>0</v>
      </c>
    </row>
    <row r="3839" spans="1:39">
      <c r="A3839" s="2" t="str">
        <f t="shared" si="504"/>
        <v>SECOTEV68PRFP</v>
      </c>
      <c r="B3839" s="2" t="str">
        <f t="shared" si="505"/>
        <v>EQP,AE,PRFP(SRFP),D47-V68,SECOTE,RETROFIT KITRetrofit</v>
      </c>
      <c r="C3839" s="3" t="str">
        <f t="shared" si="511"/>
        <v>iphonePRFPNew Buy</v>
      </c>
      <c r="D3839" s="36">
        <v>386576</v>
      </c>
      <c r="E3839" s="36" t="s">
        <v>409</v>
      </c>
      <c r="F3839" s="36" t="s">
        <v>40</v>
      </c>
      <c r="G3839" s="36" t="s">
        <v>41</v>
      </c>
      <c r="H3839" s="36" t="s">
        <v>206</v>
      </c>
      <c r="I3839" s="36" t="s">
        <v>43</v>
      </c>
      <c r="J3839" s="36" t="s">
        <v>181</v>
      </c>
      <c r="K3839" s="36" t="s">
        <v>5258</v>
      </c>
      <c r="L3839" s="36" t="s">
        <v>4857</v>
      </c>
      <c r="M3839" s="36" t="s">
        <v>5259</v>
      </c>
      <c r="N3839" s="15">
        <v>15190.14</v>
      </c>
      <c r="O3839" s="26">
        <v>15190.14</v>
      </c>
      <c r="P3839" s="36">
        <v>1</v>
      </c>
      <c r="Q3839" s="36" t="s">
        <v>48</v>
      </c>
      <c r="R3839" s="34"/>
      <c r="S3839" s="43"/>
      <c r="T3839" s="43"/>
      <c r="U3839" s="36" t="s">
        <v>3923</v>
      </c>
      <c r="V3839" s="36" t="s">
        <v>85</v>
      </c>
      <c r="W3839" s="37">
        <v>13280</v>
      </c>
      <c r="X3839" s="38"/>
      <c r="Y3839" s="36">
        <v>1200</v>
      </c>
      <c r="Z3839" s="3">
        <f t="shared" si="506"/>
        <v>15190.14</v>
      </c>
      <c r="AA3839" s="3">
        <f t="shared" si="507"/>
        <v>13280</v>
      </c>
      <c r="AB3839" s="3">
        <f t="shared" si="508"/>
        <v>15190.14</v>
      </c>
      <c r="AC3839">
        <f t="shared" si="509"/>
        <v>0</v>
      </c>
      <c r="AD3839" t="str">
        <f>_xlfn.XLOOKUP(V3839,[2]Index!L:L,[2]Index!M:M)</f>
        <v>CN</v>
      </c>
      <c r="AE3839" s="3" t="s">
        <v>5821</v>
      </c>
      <c r="AF3839" t="s">
        <v>52</v>
      </c>
      <c r="AG3839" s="4" t="s">
        <v>53</v>
      </c>
      <c r="AH3839" t="s">
        <v>54</v>
      </c>
      <c r="AJ3839">
        <f>VLOOKUP(D3839,[3]Multipliers!$B:$AT,36)</f>
        <v>0.92086562353319612</v>
      </c>
      <c r="AK3839">
        <f>VLOOKUP(D3839,[3]Multipliers!$B:$AT,36)</f>
        <v>0.92086562353319612</v>
      </c>
      <c r="AM3839">
        <f t="shared" si="510"/>
        <v>0</v>
      </c>
    </row>
    <row r="3840" spans="1:39">
      <c r="A3840" s="2" t="str">
        <f t="shared" si="504"/>
        <v>SECOTEV68PRFP</v>
      </c>
      <c r="B3840" s="2" t="str">
        <f t="shared" si="505"/>
        <v>EQP,AE,PRFP(SRFP),V54-V68,SECOTE,RETROFIT KITRetrofit</v>
      </c>
      <c r="C3840" s="3" t="str">
        <f t="shared" si="511"/>
        <v>iphonePRFPNew Buy</v>
      </c>
      <c r="D3840" s="36">
        <v>386578</v>
      </c>
      <c r="E3840" s="36" t="s">
        <v>409</v>
      </c>
      <c r="F3840" s="36" t="s">
        <v>40</v>
      </c>
      <c r="G3840" s="36" t="s">
        <v>41</v>
      </c>
      <c r="H3840" s="36" t="s">
        <v>206</v>
      </c>
      <c r="I3840" s="36" t="s">
        <v>43</v>
      </c>
      <c r="J3840" s="36" t="s">
        <v>66</v>
      </c>
      <c r="K3840" s="36" t="s">
        <v>5260</v>
      </c>
      <c r="L3840" s="36" t="s">
        <v>4857</v>
      </c>
      <c r="M3840" s="36" t="s">
        <v>5261</v>
      </c>
      <c r="N3840" s="15">
        <v>14946.09</v>
      </c>
      <c r="O3840" s="26">
        <v>14946.09</v>
      </c>
      <c r="P3840" s="36">
        <v>1</v>
      </c>
      <c r="Q3840" s="36" t="s">
        <v>70</v>
      </c>
      <c r="R3840" s="34"/>
      <c r="S3840" s="43"/>
      <c r="T3840" s="43"/>
      <c r="U3840" s="36" t="s">
        <v>3923</v>
      </c>
      <c r="V3840" s="36" t="s">
        <v>85</v>
      </c>
      <c r="W3840" s="37">
        <v>12580</v>
      </c>
      <c r="X3840" s="38"/>
      <c r="Y3840" s="36">
        <v>1200</v>
      </c>
      <c r="Z3840" s="3">
        <f t="shared" si="506"/>
        <v>14946.09</v>
      </c>
      <c r="AA3840" s="3">
        <f t="shared" si="507"/>
        <v>12580</v>
      </c>
      <c r="AB3840" s="3">
        <f t="shared" si="508"/>
        <v>14946.09</v>
      </c>
      <c r="AC3840">
        <f t="shared" si="509"/>
        <v>0</v>
      </c>
      <c r="AD3840" t="str">
        <f>_xlfn.XLOOKUP(V3840,[2]Index!L:L,[2]Index!M:M)</f>
        <v>CN</v>
      </c>
      <c r="AE3840" s="3" t="s">
        <v>5821</v>
      </c>
      <c r="AF3840" t="s">
        <v>52</v>
      </c>
      <c r="AG3840" s="4" t="s">
        <v>53</v>
      </c>
      <c r="AH3840" t="s">
        <v>72</v>
      </c>
      <c r="AJ3840">
        <f>VLOOKUP(D3840,[3]Multipliers!$B:$AT,36)</f>
        <v>0.92086562353319612</v>
      </c>
      <c r="AK3840">
        <f>VLOOKUP(D3840,[3]Multipliers!$B:$AT,36)</f>
        <v>0.92086562353319612</v>
      </c>
      <c r="AM3840">
        <f t="shared" si="510"/>
        <v>0</v>
      </c>
    </row>
    <row r="3841" spans="1:39">
      <c r="A3841" s="2" t="str">
        <f t="shared" si="504"/>
        <v>SECOTEV68PRFP</v>
      </c>
      <c r="B3841" s="2" t="str">
        <f t="shared" si="505"/>
        <v>EQP,AE,PRFP(SRFP),V53-V68,SECOTE,RETROFIT KITRetrofit</v>
      </c>
      <c r="C3841" s="3" t="str">
        <f t="shared" si="511"/>
        <v>iphonePRFPNew Buy</v>
      </c>
      <c r="D3841" s="2">
        <v>386577</v>
      </c>
      <c r="E3841" s="2" t="s">
        <v>409</v>
      </c>
      <c r="F3841" s="2" t="s">
        <v>40</v>
      </c>
      <c r="G3841" s="2" t="s">
        <v>41</v>
      </c>
      <c r="H3841" s="2" t="s">
        <v>206</v>
      </c>
      <c r="I3841" s="2" t="s">
        <v>43</v>
      </c>
      <c r="J3841" s="2" t="s">
        <v>111</v>
      </c>
      <c r="K3841" s="2" t="s">
        <v>5262</v>
      </c>
      <c r="L3841" s="2" t="s">
        <v>4857</v>
      </c>
      <c r="M3841" s="2" t="s">
        <v>5263</v>
      </c>
      <c r="N3841" s="13">
        <v>14946.09</v>
      </c>
      <c r="O3841" s="2">
        <v>14946.09</v>
      </c>
      <c r="P3841" s="23">
        <v>1</v>
      </c>
      <c r="Q3841" s="2" t="s">
        <v>70</v>
      </c>
      <c r="R3841" s="2"/>
      <c r="S3841" s="2"/>
      <c r="T3841" s="2"/>
      <c r="U3841" s="2" t="s">
        <v>3923</v>
      </c>
      <c r="V3841" s="2" t="s">
        <v>146</v>
      </c>
      <c r="W3841" s="23">
        <v>12580</v>
      </c>
      <c r="X3841" s="2"/>
      <c r="Y3841" s="2">
        <v>1200</v>
      </c>
      <c r="Z3841" s="3">
        <f t="shared" si="506"/>
        <v>14946.09</v>
      </c>
      <c r="AA3841" s="3">
        <f t="shared" si="507"/>
        <v>12580</v>
      </c>
      <c r="AB3841" s="3">
        <f t="shared" si="508"/>
        <v>14946.09</v>
      </c>
      <c r="AC3841">
        <f t="shared" si="509"/>
        <v>0</v>
      </c>
      <c r="AD3841" t="str">
        <f>_xlfn.XLOOKUP(V3841,[2]Index!L:L,[2]Index!M:M)</f>
        <v>CN</v>
      </c>
      <c r="AE3841" s="3" t="s">
        <v>5821</v>
      </c>
      <c r="AF3841" t="s">
        <v>52</v>
      </c>
      <c r="AG3841" s="3" t="s">
        <v>53</v>
      </c>
      <c r="AH3841" t="s">
        <v>72</v>
      </c>
      <c r="AJ3841">
        <f>VLOOKUP(D3841,[3]Multipliers!$B:$AT,36)</f>
        <v>0.92086562353319612</v>
      </c>
      <c r="AK3841">
        <f>VLOOKUP(D3841,[3]Multipliers!$B:$AT,36)</f>
        <v>0.92086562353319612</v>
      </c>
      <c r="AM3841">
        <f t="shared" si="510"/>
        <v>0</v>
      </c>
    </row>
    <row r="3842" spans="1:39">
      <c r="A3842" s="2" t="str">
        <f t="shared" ref="A3842:A3905" si="512">CONCATENATE(E3842,H3842,L3842)</f>
        <v>SECOTEV64CFAU</v>
      </c>
      <c r="B3842" s="2" t="str">
        <f t="shared" ref="B3842:B3905" si="513">CONCATENATE(M3842,I3842)</f>
        <v>EQP,AE,CFAU BZ-R,V54-V64,SECOTE,RETROFIT KITRetrofit</v>
      </c>
      <c r="C3842" s="3" t="str">
        <f t="shared" si="511"/>
        <v>iphoneCFAUNew Buy</v>
      </c>
      <c r="D3842" s="2">
        <v>385765</v>
      </c>
      <c r="E3842" s="2" t="s">
        <v>409</v>
      </c>
      <c r="F3842" s="2" t="s">
        <v>40</v>
      </c>
      <c r="G3842" s="2" t="s">
        <v>41</v>
      </c>
      <c r="H3842" s="2" t="s">
        <v>65</v>
      </c>
      <c r="I3842" s="2" t="s">
        <v>43</v>
      </c>
      <c r="J3842" s="2" t="s">
        <v>66</v>
      </c>
      <c r="K3842" s="2" t="s">
        <v>5264</v>
      </c>
      <c r="L3842" s="2" t="s">
        <v>3962</v>
      </c>
      <c r="M3842" s="2" t="s">
        <v>5265</v>
      </c>
      <c r="N3842" s="13">
        <v>14928.23</v>
      </c>
      <c r="O3842" s="2">
        <v>13995.23</v>
      </c>
      <c r="P3842" s="23">
        <v>4</v>
      </c>
      <c r="Q3842" s="2" t="s">
        <v>70</v>
      </c>
      <c r="R3842" s="2"/>
      <c r="S3842" s="2"/>
      <c r="T3842" s="2" t="s">
        <v>3931</v>
      </c>
      <c r="U3842" s="2" t="s">
        <v>3923</v>
      </c>
      <c r="V3842" s="2" t="s">
        <v>71</v>
      </c>
      <c r="W3842" s="23">
        <v>6110</v>
      </c>
      <c r="X3842" s="2"/>
      <c r="Y3842" s="2">
        <v>1200</v>
      </c>
      <c r="Z3842" s="3">
        <f t="shared" ref="Z3842:Z3905" si="514">IFERROR(N3842*P3842,0)</f>
        <v>59712.92</v>
      </c>
      <c r="AA3842" s="3">
        <f t="shared" ref="AA3842:AA3905" si="515">IFERROR(W3842*P3842,0)</f>
        <v>24440</v>
      </c>
      <c r="AB3842" s="3">
        <f t="shared" ref="AB3842:AB3905" si="516">IFERROR(O3842*P3842,0)</f>
        <v>55980.92</v>
      </c>
      <c r="AC3842">
        <f t="shared" ref="AC3842:AC3905" si="517">IF(AB3842=0,0,Z3842-AB3842)</f>
        <v>3732</v>
      </c>
      <c r="AD3842" t="str">
        <f>_xlfn.XLOOKUP(V3842,[2]Index!L:L,[2]Index!M:M)</f>
        <v>CN</v>
      </c>
      <c r="AE3842" s="3" t="s">
        <v>5821</v>
      </c>
      <c r="AF3842" t="s">
        <v>52</v>
      </c>
      <c r="AG3842" s="3" t="s">
        <v>53</v>
      </c>
      <c r="AH3842" t="s">
        <v>72</v>
      </c>
      <c r="AJ3842">
        <f>VLOOKUP(D3842,[3]Multipliers!$B:$AT,36)</f>
        <v>0.35467479995638368</v>
      </c>
      <c r="AK3842">
        <f>VLOOKUP(D3842,[3]Multipliers!$B:$AT,36)</f>
        <v>0.35467479995638368</v>
      </c>
      <c r="AM3842">
        <f t="shared" ref="AM3842:AM3905" si="518">IF(AE3848="Retrofit",O3848/AL3848,0)</f>
        <v>0</v>
      </c>
    </row>
    <row r="3843" spans="1:39">
      <c r="A3843" s="2" t="str">
        <f t="shared" si="512"/>
        <v>SECOTEV64CFAU</v>
      </c>
      <c r="B3843" s="2" t="str">
        <f t="shared" si="513"/>
        <v>EQP,AE,CFAU UIC,V54-V64,SECOTE,RETROFIT KITRetrofit</v>
      </c>
      <c r="C3843" s="3" t="str">
        <f t="shared" si="511"/>
        <v>iphoneCFAUNew Buy</v>
      </c>
      <c r="D3843" s="82">
        <v>385798</v>
      </c>
      <c r="E3843" s="82" t="s">
        <v>409</v>
      </c>
      <c r="F3843" s="82" t="s">
        <v>40</v>
      </c>
      <c r="G3843" s="82" t="s">
        <v>41</v>
      </c>
      <c r="H3843" s="82" t="s">
        <v>65</v>
      </c>
      <c r="I3843" s="82" t="s">
        <v>43</v>
      </c>
      <c r="J3843" s="82" t="s">
        <v>66</v>
      </c>
      <c r="K3843" s="82" t="s">
        <v>5266</v>
      </c>
      <c r="L3843" s="82" t="s">
        <v>3962</v>
      </c>
      <c r="M3843" s="82" t="s">
        <v>5267</v>
      </c>
      <c r="N3843" s="16">
        <v>14928.23</v>
      </c>
      <c r="O3843" s="26">
        <v>13995.23</v>
      </c>
      <c r="P3843" s="82">
        <v>2</v>
      </c>
      <c r="Q3843" s="82" t="s">
        <v>70</v>
      </c>
      <c r="R3843" s="82"/>
      <c r="S3843" s="82"/>
      <c r="T3843" s="82" t="s">
        <v>4965</v>
      </c>
      <c r="U3843" s="82" t="s">
        <v>3923</v>
      </c>
      <c r="V3843" s="82" t="s">
        <v>71</v>
      </c>
      <c r="W3843" s="83">
        <v>6110</v>
      </c>
      <c r="X3843" s="83"/>
      <c r="Y3843" s="83">
        <v>1200</v>
      </c>
      <c r="Z3843" s="3">
        <f t="shared" si="514"/>
        <v>29856.46</v>
      </c>
      <c r="AA3843" s="3">
        <f t="shared" si="515"/>
        <v>12220</v>
      </c>
      <c r="AB3843" s="3">
        <f t="shared" si="516"/>
        <v>27990.46</v>
      </c>
      <c r="AC3843">
        <f t="shared" si="517"/>
        <v>1866</v>
      </c>
      <c r="AD3843" t="str">
        <f>_xlfn.XLOOKUP(V3843,[2]Index!L:L,[2]Index!M:M)</f>
        <v>CN</v>
      </c>
      <c r="AE3843" s="3" t="s">
        <v>5821</v>
      </c>
      <c r="AF3843" t="s">
        <v>52</v>
      </c>
      <c r="AG3843" s="4" t="s">
        <v>53</v>
      </c>
      <c r="AH3843" t="s">
        <v>72</v>
      </c>
      <c r="AJ3843">
        <f>VLOOKUP(D3843,[3]Multipliers!$B:$AT,36)</f>
        <v>0.35467479995638368</v>
      </c>
      <c r="AK3843">
        <f>VLOOKUP(D3843,[3]Multipliers!$B:$AT,36)</f>
        <v>0.35467479995638368</v>
      </c>
      <c r="AM3843">
        <f t="shared" si="518"/>
        <v>0</v>
      </c>
    </row>
    <row r="3844" spans="1:39">
      <c r="A3844" s="2" t="str">
        <f t="shared" si="512"/>
        <v>SECOTEV63CFAU</v>
      </c>
      <c r="B3844" s="2" t="str">
        <f t="shared" si="513"/>
        <v>EQP,AE,CFAU BZ-R,V53-V63,SECOTE,RETROFIT KITRetrofit</v>
      </c>
      <c r="C3844" s="3" t="str">
        <f t="shared" si="511"/>
        <v>iphoneCFAUNew Buy</v>
      </c>
      <c r="D3844" s="82">
        <v>385510</v>
      </c>
      <c r="E3844" s="82" t="s">
        <v>409</v>
      </c>
      <c r="F3844" s="82" t="s">
        <v>40</v>
      </c>
      <c r="G3844" s="82" t="s">
        <v>41</v>
      </c>
      <c r="H3844" s="82" t="s">
        <v>42</v>
      </c>
      <c r="I3844" s="82" t="s">
        <v>43</v>
      </c>
      <c r="J3844" s="82" t="s">
        <v>111</v>
      </c>
      <c r="K3844" s="82" t="s">
        <v>5268</v>
      </c>
      <c r="L3844" s="82" t="s">
        <v>3962</v>
      </c>
      <c r="M3844" s="82" t="s">
        <v>5269</v>
      </c>
      <c r="N3844" s="16">
        <v>14928.23</v>
      </c>
      <c r="O3844" s="26">
        <v>13995.23</v>
      </c>
      <c r="P3844" s="82">
        <v>4</v>
      </c>
      <c r="Q3844" s="82" t="s">
        <v>70</v>
      </c>
      <c r="R3844" s="82"/>
      <c r="S3844" s="82"/>
      <c r="T3844" s="82" t="s">
        <v>3931</v>
      </c>
      <c r="U3844" s="82" t="s">
        <v>3923</v>
      </c>
      <c r="V3844" s="82" t="s">
        <v>3460</v>
      </c>
      <c r="W3844" s="83">
        <v>6110</v>
      </c>
      <c r="X3844" s="83"/>
      <c r="Y3844" s="83">
        <v>1200</v>
      </c>
      <c r="Z3844" s="3">
        <f t="shared" si="514"/>
        <v>59712.92</v>
      </c>
      <c r="AA3844" s="3">
        <f t="shared" si="515"/>
        <v>24440</v>
      </c>
      <c r="AB3844" s="3">
        <f t="shared" si="516"/>
        <v>55980.92</v>
      </c>
      <c r="AC3844">
        <f t="shared" si="517"/>
        <v>3732</v>
      </c>
      <c r="AD3844" t="str">
        <f>_xlfn.XLOOKUP(V3844,[2]Index!L:L,[2]Index!M:M)</f>
        <v>CN</v>
      </c>
      <c r="AE3844" s="3" t="s">
        <v>5821</v>
      </c>
      <c r="AF3844" t="s">
        <v>52</v>
      </c>
      <c r="AG3844" s="4" t="s">
        <v>53</v>
      </c>
      <c r="AH3844" t="s">
        <v>72</v>
      </c>
      <c r="AJ3844">
        <f>VLOOKUP(D3844,[3]Multipliers!$B:$AT,36)</f>
        <v>1</v>
      </c>
      <c r="AK3844">
        <f>VLOOKUP(D3844,[3]Multipliers!$B:$AT,36)</f>
        <v>1</v>
      </c>
      <c r="AM3844">
        <f t="shared" si="518"/>
        <v>0</v>
      </c>
    </row>
    <row r="3845" spans="1:39">
      <c r="A3845" s="2" t="str">
        <f t="shared" si="512"/>
        <v>SECOTEV64CFAU</v>
      </c>
      <c r="B3845" s="2" t="str">
        <f t="shared" si="513"/>
        <v>EQP,AE,CFAU UIC,V54-V64,SECOTE,RETROFIT KITRetrofit</v>
      </c>
      <c r="C3845" s="3" t="str">
        <f t="shared" si="511"/>
        <v>iphoneCFAUNew Buy</v>
      </c>
      <c r="D3845" s="82">
        <v>385798</v>
      </c>
      <c r="E3845" s="82" t="s">
        <v>409</v>
      </c>
      <c r="F3845" s="82" t="s">
        <v>40</v>
      </c>
      <c r="G3845" s="82" t="s">
        <v>41</v>
      </c>
      <c r="H3845" s="82" t="s">
        <v>65</v>
      </c>
      <c r="I3845" s="82" t="s">
        <v>43</v>
      </c>
      <c r="J3845" s="82" t="s">
        <v>66</v>
      </c>
      <c r="K3845" s="82" t="s">
        <v>5266</v>
      </c>
      <c r="L3845" s="82" t="s">
        <v>3962</v>
      </c>
      <c r="M3845" s="82" t="s">
        <v>5267</v>
      </c>
      <c r="N3845" s="16">
        <v>14928.23</v>
      </c>
      <c r="O3845" s="26">
        <v>13995.23</v>
      </c>
      <c r="P3845" s="82">
        <v>2</v>
      </c>
      <c r="Q3845" s="82" t="s">
        <v>70</v>
      </c>
      <c r="R3845" s="82"/>
      <c r="S3845" s="82"/>
      <c r="T3845" s="82"/>
      <c r="U3845" s="82" t="s">
        <v>3923</v>
      </c>
      <c r="V3845" s="82" t="s">
        <v>85</v>
      </c>
      <c r="W3845" s="83">
        <v>6110</v>
      </c>
      <c r="X3845" s="83"/>
      <c r="Y3845" s="83">
        <v>1200</v>
      </c>
      <c r="Z3845" s="3">
        <f t="shared" si="514"/>
        <v>29856.46</v>
      </c>
      <c r="AA3845" s="3">
        <f t="shared" si="515"/>
        <v>12220</v>
      </c>
      <c r="AB3845" s="3">
        <f t="shared" si="516"/>
        <v>27990.46</v>
      </c>
      <c r="AC3845">
        <f t="shared" si="517"/>
        <v>1866</v>
      </c>
      <c r="AD3845" t="str">
        <f>_xlfn.XLOOKUP(V3845,[2]Index!L:L,[2]Index!M:M)</f>
        <v>CN</v>
      </c>
      <c r="AE3845" s="3" t="s">
        <v>5821</v>
      </c>
      <c r="AF3845" t="s">
        <v>52</v>
      </c>
      <c r="AG3845" s="4" t="s">
        <v>53</v>
      </c>
      <c r="AH3845" t="s">
        <v>72</v>
      </c>
      <c r="AJ3845">
        <f>VLOOKUP(D3845,[3]Multipliers!$B:$AT,36)</f>
        <v>0.35467479995638368</v>
      </c>
      <c r="AK3845">
        <f>VLOOKUP(D3845,[3]Multipliers!$B:$AT,36)</f>
        <v>0.35467479995638368</v>
      </c>
      <c r="AM3845">
        <f t="shared" si="518"/>
        <v>0</v>
      </c>
    </row>
    <row r="3846" spans="1:39">
      <c r="A3846" s="2" t="str">
        <f t="shared" si="512"/>
        <v>SECOTEV64CFAU</v>
      </c>
      <c r="B3846" s="2" t="str">
        <f t="shared" si="513"/>
        <v>EQP,AE,CFAU BZ-R,V54-V64,SECOTE,RETROFIT KITRetrofit</v>
      </c>
      <c r="C3846" s="3" t="str">
        <f t="shared" si="511"/>
        <v>iphoneCFAUNew Buy</v>
      </c>
      <c r="D3846" s="82">
        <v>385765</v>
      </c>
      <c r="E3846" s="82" t="s">
        <v>409</v>
      </c>
      <c r="F3846" s="82" t="s">
        <v>40</v>
      </c>
      <c r="G3846" s="82" t="s">
        <v>41</v>
      </c>
      <c r="H3846" s="82" t="s">
        <v>65</v>
      </c>
      <c r="I3846" s="82" t="s">
        <v>43</v>
      </c>
      <c r="J3846" s="82" t="s">
        <v>66</v>
      </c>
      <c r="K3846" s="82" t="s">
        <v>5264</v>
      </c>
      <c r="L3846" s="82" t="s">
        <v>3962</v>
      </c>
      <c r="M3846" s="82" t="s">
        <v>5265</v>
      </c>
      <c r="N3846" s="16">
        <v>14928.23</v>
      </c>
      <c r="O3846" s="26">
        <v>13995.23</v>
      </c>
      <c r="P3846" s="82">
        <v>1</v>
      </c>
      <c r="Q3846" s="82" t="s">
        <v>70</v>
      </c>
      <c r="R3846" s="82"/>
      <c r="S3846" s="82"/>
      <c r="T3846" s="82"/>
      <c r="U3846" s="82" t="s">
        <v>3923</v>
      </c>
      <c r="V3846" s="82" t="s">
        <v>85</v>
      </c>
      <c r="W3846" s="83">
        <v>6110</v>
      </c>
      <c r="X3846" s="83"/>
      <c r="Y3846" s="83">
        <v>1200</v>
      </c>
      <c r="Z3846" s="3">
        <f t="shared" si="514"/>
        <v>14928.23</v>
      </c>
      <c r="AA3846" s="3">
        <f t="shared" si="515"/>
        <v>6110</v>
      </c>
      <c r="AB3846" s="3">
        <f t="shared" si="516"/>
        <v>13995.23</v>
      </c>
      <c r="AC3846">
        <f t="shared" si="517"/>
        <v>933</v>
      </c>
      <c r="AD3846" t="str">
        <f>_xlfn.XLOOKUP(V3846,[2]Index!L:L,[2]Index!M:M)</f>
        <v>CN</v>
      </c>
      <c r="AE3846" s="3" t="s">
        <v>5821</v>
      </c>
      <c r="AF3846" t="s">
        <v>52</v>
      </c>
      <c r="AG3846" s="4" t="s">
        <v>53</v>
      </c>
      <c r="AH3846" t="s">
        <v>72</v>
      </c>
      <c r="AJ3846">
        <f>VLOOKUP(D3846,[3]Multipliers!$B:$AT,36)</f>
        <v>0.35467479995638368</v>
      </c>
      <c r="AK3846">
        <f>VLOOKUP(D3846,[3]Multipliers!$B:$AT,36)</f>
        <v>0.35467479995638368</v>
      </c>
      <c r="AM3846">
        <f t="shared" si="518"/>
        <v>0</v>
      </c>
    </row>
    <row r="3847" spans="1:39">
      <c r="A3847" s="2" t="str">
        <f t="shared" si="512"/>
        <v>SECOTEV63CFAU</v>
      </c>
      <c r="B3847" s="2" t="str">
        <f t="shared" si="513"/>
        <v>EQP,AE,CFAU BZ-R,V53-V63,SECOTE,RETROFIT KITRetrofit</v>
      </c>
      <c r="C3847" s="3" t="str">
        <f t="shared" si="511"/>
        <v>iphoneCFAUNew Buy</v>
      </c>
      <c r="D3847" s="82">
        <v>385510</v>
      </c>
      <c r="E3847" s="82" t="s">
        <v>409</v>
      </c>
      <c r="F3847" s="82" t="s">
        <v>40</v>
      </c>
      <c r="G3847" s="82" t="s">
        <v>41</v>
      </c>
      <c r="H3847" s="82" t="s">
        <v>42</v>
      </c>
      <c r="I3847" s="82" t="s">
        <v>43</v>
      </c>
      <c r="J3847" s="82" t="s">
        <v>111</v>
      </c>
      <c r="K3847" s="82" t="s">
        <v>5268</v>
      </c>
      <c r="L3847" s="82" t="s">
        <v>3962</v>
      </c>
      <c r="M3847" s="82" t="s">
        <v>5269</v>
      </c>
      <c r="N3847" s="16">
        <v>14928.23</v>
      </c>
      <c r="O3847" s="26">
        <v>13995.23</v>
      </c>
      <c r="P3847" s="82">
        <v>2</v>
      </c>
      <c r="Q3847" s="82" t="s">
        <v>70</v>
      </c>
      <c r="R3847" s="82"/>
      <c r="S3847" s="82"/>
      <c r="T3847" s="82"/>
      <c r="U3847" s="82" t="s">
        <v>3923</v>
      </c>
      <c r="V3847" s="82" t="s">
        <v>85</v>
      </c>
      <c r="W3847" s="83">
        <v>6110</v>
      </c>
      <c r="X3847" s="83"/>
      <c r="Y3847" s="83">
        <v>1200</v>
      </c>
      <c r="Z3847" s="3">
        <f t="shared" si="514"/>
        <v>29856.46</v>
      </c>
      <c r="AA3847" s="3">
        <f t="shared" si="515"/>
        <v>12220</v>
      </c>
      <c r="AB3847" s="3">
        <f t="shared" si="516"/>
        <v>27990.46</v>
      </c>
      <c r="AC3847">
        <f t="shared" si="517"/>
        <v>1866</v>
      </c>
      <c r="AD3847" t="str">
        <f>_xlfn.XLOOKUP(V3847,[2]Index!L:L,[2]Index!M:M)</f>
        <v>CN</v>
      </c>
      <c r="AE3847" s="3" t="s">
        <v>5821</v>
      </c>
      <c r="AF3847" t="s">
        <v>52</v>
      </c>
      <c r="AG3847" s="4" t="s">
        <v>53</v>
      </c>
      <c r="AH3847" t="s">
        <v>72</v>
      </c>
      <c r="AJ3847">
        <f>VLOOKUP(D3847,[3]Multipliers!$B:$AT,36)</f>
        <v>1</v>
      </c>
      <c r="AK3847">
        <f>VLOOKUP(D3847,[3]Multipliers!$B:$AT,36)</f>
        <v>1</v>
      </c>
      <c r="AM3847">
        <f t="shared" si="518"/>
        <v>0</v>
      </c>
    </row>
    <row r="3848" spans="1:39">
      <c r="A3848" s="2" t="str">
        <f t="shared" si="512"/>
        <v>SECOTEV63CFAU</v>
      </c>
      <c r="B3848" s="2" t="str">
        <f t="shared" si="513"/>
        <v>EQP,AE,CFAU UIC,V53-V63,SECOTE,RETROFIT KITRetrofit</v>
      </c>
      <c r="C3848" s="3" t="str">
        <f t="shared" si="511"/>
        <v>iphoneCFAUNew Buy</v>
      </c>
      <c r="D3848" s="2">
        <v>385528</v>
      </c>
      <c r="E3848" s="2" t="s">
        <v>409</v>
      </c>
      <c r="F3848" s="2" t="s">
        <v>40</v>
      </c>
      <c r="G3848" s="2" t="s">
        <v>41</v>
      </c>
      <c r="H3848" s="2" t="s">
        <v>42</v>
      </c>
      <c r="I3848" s="2" t="s">
        <v>43</v>
      </c>
      <c r="J3848" s="2" t="s">
        <v>111</v>
      </c>
      <c r="K3848" s="2" t="s">
        <v>5270</v>
      </c>
      <c r="L3848" s="2" t="s">
        <v>3962</v>
      </c>
      <c r="M3848" s="2" t="s">
        <v>5271</v>
      </c>
      <c r="N3848" s="13">
        <v>14928.23</v>
      </c>
      <c r="O3848" s="2">
        <v>13995.23</v>
      </c>
      <c r="P3848" s="23">
        <v>1</v>
      </c>
      <c r="Q3848" s="2" t="s">
        <v>70</v>
      </c>
      <c r="R3848" s="2"/>
      <c r="S3848" s="2"/>
      <c r="T3848" s="2"/>
      <c r="U3848" s="2" t="s">
        <v>3923</v>
      </c>
      <c r="V3848" s="2" t="s">
        <v>85</v>
      </c>
      <c r="W3848" s="23">
        <v>6110</v>
      </c>
      <c r="X3848" s="2"/>
      <c r="Y3848" s="2">
        <v>1200</v>
      </c>
      <c r="Z3848" s="3">
        <f t="shared" si="514"/>
        <v>14928.23</v>
      </c>
      <c r="AA3848" s="3">
        <f t="shared" si="515"/>
        <v>6110</v>
      </c>
      <c r="AB3848" s="3">
        <f t="shared" si="516"/>
        <v>13995.23</v>
      </c>
      <c r="AC3848">
        <f t="shared" si="517"/>
        <v>933</v>
      </c>
      <c r="AD3848" t="str">
        <f>_xlfn.XLOOKUP(V3848,[2]Index!L:L,[2]Index!M:M)</f>
        <v>CN</v>
      </c>
      <c r="AE3848" s="3" t="s">
        <v>5821</v>
      </c>
      <c r="AF3848" t="s">
        <v>52</v>
      </c>
      <c r="AG3848" s="3" t="s">
        <v>53</v>
      </c>
      <c r="AH3848" t="s">
        <v>72</v>
      </c>
      <c r="AJ3848">
        <f>VLOOKUP(D3848,[3]Multipliers!$B:$AT,36)</f>
        <v>1</v>
      </c>
      <c r="AK3848">
        <f>VLOOKUP(D3848,[3]Multipliers!$B:$AT,36)</f>
        <v>1</v>
      </c>
      <c r="AM3848">
        <f t="shared" si="518"/>
        <v>0</v>
      </c>
    </row>
    <row r="3849" spans="1:39">
      <c r="A3849" s="2" t="str">
        <f t="shared" si="512"/>
        <v>SECOTEV63CFP</v>
      </c>
      <c r="B3849" s="2" t="str">
        <f t="shared" si="513"/>
        <v>EQP,AE,CFP UIC,D37-V63,SECOTE,RETROFIT KITRetrofit</v>
      </c>
      <c r="C3849" s="3" t="str">
        <f t="shared" si="511"/>
        <v>iphoneCFPNew Buy</v>
      </c>
      <c r="D3849" s="82">
        <v>385531</v>
      </c>
      <c r="E3849" s="82" t="s">
        <v>409</v>
      </c>
      <c r="F3849" s="82" t="s">
        <v>40</v>
      </c>
      <c r="G3849" s="82" t="s">
        <v>41</v>
      </c>
      <c r="H3849" s="82" t="s">
        <v>42</v>
      </c>
      <c r="I3849" s="82" t="s">
        <v>43</v>
      </c>
      <c r="J3849" s="82" t="s">
        <v>254</v>
      </c>
      <c r="K3849" s="82" t="s">
        <v>5272</v>
      </c>
      <c r="L3849" s="82" t="s">
        <v>3938</v>
      </c>
      <c r="M3849" s="82" t="s">
        <v>5273</v>
      </c>
      <c r="N3849" s="16">
        <v>14531.98</v>
      </c>
      <c r="O3849" s="26">
        <v>14131.98</v>
      </c>
      <c r="P3849" s="82">
        <v>1</v>
      </c>
      <c r="Q3849" s="82" t="s">
        <v>48</v>
      </c>
      <c r="R3849" s="82"/>
      <c r="S3849" s="82"/>
      <c r="T3849" s="82" t="s">
        <v>4965</v>
      </c>
      <c r="U3849" s="82" t="s">
        <v>3923</v>
      </c>
      <c r="V3849" s="82" t="s">
        <v>3460</v>
      </c>
      <c r="W3849" s="83">
        <v>7650</v>
      </c>
      <c r="X3849" s="83"/>
      <c r="Y3849" s="83">
        <v>1200</v>
      </c>
      <c r="Z3849" s="3">
        <f t="shared" si="514"/>
        <v>14531.98</v>
      </c>
      <c r="AA3849" s="3">
        <f t="shared" si="515"/>
        <v>7650</v>
      </c>
      <c r="AB3849" s="3">
        <f t="shared" si="516"/>
        <v>14131.98</v>
      </c>
      <c r="AC3849">
        <f t="shared" si="517"/>
        <v>400</v>
      </c>
      <c r="AD3849" t="str">
        <f>_xlfn.XLOOKUP(V3849,[2]Index!L:L,[2]Index!M:M)</f>
        <v>CN</v>
      </c>
      <c r="AE3849" s="3" t="s">
        <v>5821</v>
      </c>
      <c r="AF3849" t="s">
        <v>52</v>
      </c>
      <c r="AG3849" s="4" t="s">
        <v>53</v>
      </c>
      <c r="AH3849" t="s">
        <v>139</v>
      </c>
      <c r="AJ3849">
        <f>VLOOKUP(D3849,[3]Multipliers!$B:$AT,36)</f>
        <v>1</v>
      </c>
      <c r="AK3849">
        <f>VLOOKUP(D3849,[3]Multipliers!$B:$AT,36)</f>
        <v>1</v>
      </c>
      <c r="AM3849">
        <f t="shared" si="518"/>
        <v>0</v>
      </c>
    </row>
    <row r="3850" spans="1:39">
      <c r="A3850" s="2" t="str">
        <f t="shared" si="512"/>
        <v>SECOTEV63CFP</v>
      </c>
      <c r="B3850" s="2" t="str">
        <f t="shared" si="513"/>
        <v>EQP,AE,CFP BZ-R(CFP UIC),D74-V63,SECOTE,RETROFITRetrofit</v>
      </c>
      <c r="C3850" s="3" t="str">
        <f t="shared" si="511"/>
        <v>iphoneCFPNew Buy</v>
      </c>
      <c r="D3850" s="82">
        <v>386675</v>
      </c>
      <c r="E3850" s="82" t="s">
        <v>409</v>
      </c>
      <c r="F3850" s="82" t="s">
        <v>40</v>
      </c>
      <c r="G3850" s="82" t="s">
        <v>41</v>
      </c>
      <c r="H3850" s="82" t="s">
        <v>42</v>
      </c>
      <c r="I3850" s="82" t="s">
        <v>43</v>
      </c>
      <c r="J3850" s="82" t="s">
        <v>1095</v>
      </c>
      <c r="K3850" s="82" t="s">
        <v>5274</v>
      </c>
      <c r="L3850" s="82" t="s">
        <v>3938</v>
      </c>
      <c r="M3850" s="82" t="s">
        <v>5275</v>
      </c>
      <c r="N3850" s="16">
        <v>14531.98</v>
      </c>
      <c r="O3850" s="26">
        <v>14131.98</v>
      </c>
      <c r="P3850" s="82">
        <v>1</v>
      </c>
      <c r="Q3850" s="82" t="s">
        <v>48</v>
      </c>
      <c r="R3850" s="82"/>
      <c r="S3850" s="82"/>
      <c r="T3850" s="82"/>
      <c r="U3850" s="82" t="s">
        <v>3923</v>
      </c>
      <c r="V3850" s="82" t="s">
        <v>85</v>
      </c>
      <c r="W3850" s="83">
        <v>7650</v>
      </c>
      <c r="X3850" s="83"/>
      <c r="Y3850" s="83">
        <v>1200</v>
      </c>
      <c r="Z3850" s="3">
        <f t="shared" si="514"/>
        <v>14531.98</v>
      </c>
      <c r="AA3850" s="3">
        <f t="shared" si="515"/>
        <v>7650</v>
      </c>
      <c r="AB3850" s="3">
        <f t="shared" si="516"/>
        <v>14131.98</v>
      </c>
      <c r="AC3850">
        <f t="shared" si="517"/>
        <v>400</v>
      </c>
      <c r="AD3850" t="str">
        <f>_xlfn.XLOOKUP(V3850,[2]Index!L:L,[2]Index!M:M)</f>
        <v>CN</v>
      </c>
      <c r="AE3850" s="3" t="s">
        <v>5821</v>
      </c>
      <c r="AF3850" t="s">
        <v>52</v>
      </c>
      <c r="AG3850" s="4" t="s">
        <v>53</v>
      </c>
      <c r="AH3850" t="s">
        <v>64</v>
      </c>
      <c r="AJ3850">
        <f>VLOOKUP(D3850,[3]Multipliers!$B:$AT,36)</f>
        <v>0.81702390030990901</v>
      </c>
      <c r="AK3850">
        <f>VLOOKUP(D3850,[3]Multipliers!$B:$AT,36)</f>
        <v>0.81702390030990901</v>
      </c>
      <c r="AM3850">
        <f t="shared" si="518"/>
        <v>0</v>
      </c>
    </row>
    <row r="3851" spans="1:39">
      <c r="A3851" s="2" t="str">
        <f t="shared" si="512"/>
        <v>SECOTEV68CFP</v>
      </c>
      <c r="B3851" s="2" t="str">
        <f t="shared" si="513"/>
        <v>EQP,AE,CFP BZ-R,D37-V68,SECOTE,RETROFIT KITRetrofit</v>
      </c>
      <c r="C3851" s="3" t="str">
        <f t="shared" si="511"/>
        <v>iphoneCFPNew Buy</v>
      </c>
      <c r="D3851" s="82">
        <v>386201</v>
      </c>
      <c r="E3851" s="82" t="s">
        <v>409</v>
      </c>
      <c r="F3851" s="82" t="s">
        <v>40</v>
      </c>
      <c r="G3851" s="82" t="s">
        <v>41</v>
      </c>
      <c r="H3851" s="82" t="s">
        <v>206</v>
      </c>
      <c r="I3851" s="82" t="s">
        <v>43</v>
      </c>
      <c r="J3851" s="82" t="s">
        <v>254</v>
      </c>
      <c r="K3851" s="82" t="s">
        <v>5276</v>
      </c>
      <c r="L3851" s="82" t="s">
        <v>3938</v>
      </c>
      <c r="M3851" s="82" t="s">
        <v>5277</v>
      </c>
      <c r="N3851" s="16">
        <v>14531.98</v>
      </c>
      <c r="O3851" s="26">
        <v>14131.98</v>
      </c>
      <c r="P3851" s="82">
        <v>1</v>
      </c>
      <c r="Q3851" s="82" t="s">
        <v>48</v>
      </c>
      <c r="R3851" s="82"/>
      <c r="S3851" s="82"/>
      <c r="T3851" s="82"/>
      <c r="U3851" s="82" t="s">
        <v>3923</v>
      </c>
      <c r="V3851" s="82" t="s">
        <v>85</v>
      </c>
      <c r="W3851" s="83">
        <v>7650</v>
      </c>
      <c r="X3851" s="83"/>
      <c r="Y3851" s="83">
        <v>1200</v>
      </c>
      <c r="Z3851" s="3">
        <f t="shared" si="514"/>
        <v>14531.98</v>
      </c>
      <c r="AA3851" s="3">
        <f t="shared" si="515"/>
        <v>7650</v>
      </c>
      <c r="AB3851" s="3">
        <f t="shared" si="516"/>
        <v>14131.98</v>
      </c>
      <c r="AC3851">
        <f t="shared" si="517"/>
        <v>400</v>
      </c>
      <c r="AD3851" t="str">
        <f>_xlfn.XLOOKUP(V3851,[2]Index!L:L,[2]Index!M:M)</f>
        <v>CN</v>
      </c>
      <c r="AE3851" s="3" t="s">
        <v>5821</v>
      </c>
      <c r="AF3851" t="s">
        <v>52</v>
      </c>
      <c r="AG3851" s="4" t="s">
        <v>53</v>
      </c>
      <c r="AH3851" t="s">
        <v>139</v>
      </c>
      <c r="AJ3851">
        <f>VLOOKUP(D3851,[3]Multipliers!$B:$AT,36)</f>
        <v>0.92086562353319612</v>
      </c>
      <c r="AK3851">
        <f>VLOOKUP(D3851,[3]Multipliers!$B:$AT,36)</f>
        <v>0.92086562353319612</v>
      </c>
      <c r="AM3851">
        <f t="shared" si="518"/>
        <v>0</v>
      </c>
    </row>
    <row r="3852" spans="1:39">
      <c r="A3852" s="2" t="str">
        <f t="shared" si="512"/>
        <v>TAOWINE INDUSTRIAL CO., LTD.V68PRIT</v>
      </c>
      <c r="B3852" s="2" t="str">
        <f t="shared" si="513"/>
        <v>EQP,AE,PRIT(SRSM),V57-V68,TAOWINE,RETROFIT KITRetrofit</v>
      </c>
      <c r="C3852" s="3" t="str">
        <f t="shared" si="511"/>
        <v>iphonePRITNew Buy</v>
      </c>
      <c r="D3852" s="82">
        <v>386736</v>
      </c>
      <c r="E3852" s="82" t="s">
        <v>1187</v>
      </c>
      <c r="F3852" s="82" t="s">
        <v>40</v>
      </c>
      <c r="G3852" s="82" t="s">
        <v>41</v>
      </c>
      <c r="H3852" s="82" t="s">
        <v>206</v>
      </c>
      <c r="I3852" s="82" t="s">
        <v>43</v>
      </c>
      <c r="J3852" s="82" t="s">
        <v>80</v>
      </c>
      <c r="K3852" s="82" t="s">
        <v>5278</v>
      </c>
      <c r="L3852" s="82" t="s">
        <v>5073</v>
      </c>
      <c r="M3852" s="82" t="s">
        <v>5279</v>
      </c>
      <c r="N3852" s="16">
        <v>14506</v>
      </c>
      <c r="O3852" s="26">
        <v>14000</v>
      </c>
      <c r="P3852" s="82">
        <v>1</v>
      </c>
      <c r="Q3852" s="82" t="s">
        <v>70</v>
      </c>
      <c r="R3852" s="82"/>
      <c r="S3852" s="82"/>
      <c r="T3852" s="82"/>
      <c r="U3852" s="82" t="s">
        <v>3923</v>
      </c>
      <c r="V3852" s="82" t="s">
        <v>85</v>
      </c>
      <c r="W3852" s="83">
        <v>13050</v>
      </c>
      <c r="X3852" s="83"/>
      <c r="Y3852" s="83"/>
      <c r="Z3852" s="3">
        <f t="shared" si="514"/>
        <v>14506</v>
      </c>
      <c r="AA3852" s="3">
        <f t="shared" si="515"/>
        <v>13050</v>
      </c>
      <c r="AB3852" s="3">
        <f t="shared" si="516"/>
        <v>14000</v>
      </c>
      <c r="AC3852">
        <f t="shared" si="517"/>
        <v>506</v>
      </c>
      <c r="AD3852" t="str">
        <f>_xlfn.XLOOKUP(V3852,[2]Index!L:L,[2]Index!M:M)</f>
        <v>CN</v>
      </c>
      <c r="AE3852" s="3" t="s">
        <v>5821</v>
      </c>
      <c r="AF3852" t="s">
        <v>52</v>
      </c>
      <c r="AG3852" s="4" t="s">
        <v>53</v>
      </c>
      <c r="AH3852" t="s">
        <v>72</v>
      </c>
      <c r="AJ3852">
        <f>VLOOKUP(D3852,[3]Multipliers!$B:$AT,36)</f>
        <v>0.92086562353319612</v>
      </c>
      <c r="AK3852">
        <f>VLOOKUP(D3852,[3]Multipliers!$B:$AT,36)</f>
        <v>0.92086562353319612</v>
      </c>
      <c r="AL3852"/>
      <c r="AM3852">
        <f t="shared" si="518"/>
        <v>0</v>
      </c>
    </row>
    <row r="3853" spans="1:39">
      <c r="A3853" s="2" t="str">
        <f t="shared" si="512"/>
        <v>TAOWINE INDUSTRIAL CO., LTD.V68PRIT</v>
      </c>
      <c r="B3853" s="2" t="str">
        <f t="shared" si="513"/>
        <v>EQP,AE,PRIT(SRSM),V54-V68,TAOWINE,RETROFIT KITRetrofit</v>
      </c>
      <c r="C3853" s="3" t="str">
        <f t="shared" si="511"/>
        <v>iphonePRITNew Buy</v>
      </c>
      <c r="D3853" s="2">
        <v>386735</v>
      </c>
      <c r="E3853" s="2" t="s">
        <v>1187</v>
      </c>
      <c r="F3853" s="2" t="s">
        <v>40</v>
      </c>
      <c r="G3853" s="2" t="s">
        <v>41</v>
      </c>
      <c r="H3853" s="2" t="s">
        <v>206</v>
      </c>
      <c r="I3853" s="2" t="s">
        <v>43</v>
      </c>
      <c r="J3853" s="2" t="s">
        <v>66</v>
      </c>
      <c r="K3853" s="2" t="s">
        <v>5280</v>
      </c>
      <c r="L3853" s="2" t="s">
        <v>5073</v>
      </c>
      <c r="M3853" s="2" t="s">
        <v>5281</v>
      </c>
      <c r="N3853" s="2">
        <v>14506</v>
      </c>
      <c r="O3853" s="2">
        <v>14000</v>
      </c>
      <c r="P3853" s="23">
        <v>1</v>
      </c>
      <c r="Q3853" s="2" t="s">
        <v>70</v>
      </c>
      <c r="R3853" s="2"/>
      <c r="S3853" s="2"/>
      <c r="T3853" s="2"/>
      <c r="U3853" s="2" t="s">
        <v>3923</v>
      </c>
      <c r="V3853" s="2" t="s">
        <v>85</v>
      </c>
      <c r="W3853" s="12">
        <v>13050</v>
      </c>
      <c r="X3853"/>
      <c r="Z3853" s="3">
        <f t="shared" si="514"/>
        <v>14506</v>
      </c>
      <c r="AA3853" s="3">
        <f t="shared" si="515"/>
        <v>13050</v>
      </c>
      <c r="AB3853" s="3">
        <f t="shared" si="516"/>
        <v>14000</v>
      </c>
      <c r="AC3853">
        <f t="shared" si="517"/>
        <v>506</v>
      </c>
      <c r="AD3853" t="str">
        <f>_xlfn.XLOOKUP(V3853,[2]Index!L:L,[2]Index!M:M)</f>
        <v>CN</v>
      </c>
      <c r="AE3853" s="3" t="s">
        <v>5821</v>
      </c>
      <c r="AF3853" t="s">
        <v>52</v>
      </c>
      <c r="AG3853" s="3" t="s">
        <v>53</v>
      </c>
      <c r="AH3853" t="s">
        <v>72</v>
      </c>
      <c r="AJ3853">
        <f>VLOOKUP(D3853,[3]Multipliers!$B:$AT,36)</f>
        <v>0.92086562353319612</v>
      </c>
      <c r="AK3853">
        <f>VLOOKUP(D3853,[3]Multipliers!$B:$AT,36)</f>
        <v>0.92086562353319612</v>
      </c>
      <c r="AL3853"/>
      <c r="AM3853">
        <f t="shared" si="518"/>
        <v>0</v>
      </c>
    </row>
    <row r="3854" spans="1:39">
      <c r="A3854" s="2" t="str">
        <f t="shared" si="512"/>
        <v>TAOWINE INDUSTRIAL CO., LTD.V68PRIT</v>
      </c>
      <c r="B3854" s="2" t="str">
        <f t="shared" si="513"/>
        <v>EQP,AE,PRIT(SRSM),D47-V68,TAOWINE,RETROFIT KITRetrofit</v>
      </c>
      <c r="C3854" s="3" t="str">
        <f t="shared" si="511"/>
        <v>iphonePRITNew Buy</v>
      </c>
      <c r="D3854" s="2">
        <v>386733</v>
      </c>
      <c r="E3854" s="2" t="s">
        <v>1187</v>
      </c>
      <c r="F3854" s="2" t="s">
        <v>40</v>
      </c>
      <c r="G3854" s="2" t="s">
        <v>41</v>
      </c>
      <c r="H3854" s="2" t="s">
        <v>206</v>
      </c>
      <c r="I3854" s="2" t="s">
        <v>43</v>
      </c>
      <c r="J3854" s="2" t="s">
        <v>181</v>
      </c>
      <c r="K3854" s="2" t="s">
        <v>5282</v>
      </c>
      <c r="L3854" s="2" t="s">
        <v>5073</v>
      </c>
      <c r="M3854" s="2" t="s">
        <v>5283</v>
      </c>
      <c r="N3854" s="2">
        <v>14506</v>
      </c>
      <c r="O3854" s="2">
        <v>14000</v>
      </c>
      <c r="P3854" s="23">
        <v>1</v>
      </c>
      <c r="Q3854" s="2" t="s">
        <v>48</v>
      </c>
      <c r="R3854" s="2"/>
      <c r="S3854" s="2"/>
      <c r="T3854" s="2"/>
      <c r="U3854" s="2" t="s">
        <v>3923</v>
      </c>
      <c r="V3854" s="2" t="s">
        <v>85</v>
      </c>
      <c r="W3854" s="12">
        <v>13050</v>
      </c>
      <c r="X3854"/>
      <c r="Z3854" s="3">
        <f t="shared" si="514"/>
        <v>14506</v>
      </c>
      <c r="AA3854" s="3">
        <f t="shared" si="515"/>
        <v>13050</v>
      </c>
      <c r="AB3854" s="3">
        <f t="shared" si="516"/>
        <v>14000</v>
      </c>
      <c r="AC3854">
        <f t="shared" si="517"/>
        <v>506</v>
      </c>
      <c r="AD3854" t="str">
        <f>_xlfn.XLOOKUP(V3854,[2]Index!L:L,[2]Index!M:M)</f>
        <v>CN</v>
      </c>
      <c r="AE3854" s="3" t="s">
        <v>5821</v>
      </c>
      <c r="AF3854" t="s">
        <v>52</v>
      </c>
      <c r="AG3854" s="3" t="s">
        <v>53</v>
      </c>
      <c r="AH3854" t="s">
        <v>54</v>
      </c>
      <c r="AJ3854">
        <f>VLOOKUP(D3854,[3]Multipliers!$B:$AT,36)</f>
        <v>0.92086562353319612</v>
      </c>
      <c r="AK3854">
        <f>VLOOKUP(D3854,[3]Multipliers!$B:$AT,36)</f>
        <v>0.92086562353319612</v>
      </c>
      <c r="AL3854"/>
      <c r="AM3854">
        <f t="shared" si="518"/>
        <v>0</v>
      </c>
    </row>
    <row r="3855" spans="1:39">
      <c r="A3855" s="2" t="str">
        <f t="shared" si="512"/>
        <v>TAOWINE INDUSTRIAL CO., LTD.V68PRIT</v>
      </c>
      <c r="B3855" s="2" t="str">
        <f t="shared" si="513"/>
        <v>EQP,AE,PRIT(SRSM),D37-V68,TAOWINE,RETROFIT KITRetrofit</v>
      </c>
      <c r="C3855" s="3" t="str">
        <f t="shared" si="511"/>
        <v>iphonePRITNew Buy</v>
      </c>
      <c r="D3855" s="2">
        <v>386731</v>
      </c>
      <c r="E3855" s="2" t="s">
        <v>1187</v>
      </c>
      <c r="F3855" s="2" t="s">
        <v>40</v>
      </c>
      <c r="G3855" s="2" t="s">
        <v>41</v>
      </c>
      <c r="H3855" s="2" t="s">
        <v>206</v>
      </c>
      <c r="I3855" s="2" t="s">
        <v>43</v>
      </c>
      <c r="J3855" s="2" t="s">
        <v>254</v>
      </c>
      <c r="K3855" s="2" t="s">
        <v>5284</v>
      </c>
      <c r="L3855" s="2" t="s">
        <v>5073</v>
      </c>
      <c r="M3855" s="2" t="s">
        <v>5285</v>
      </c>
      <c r="N3855" s="2">
        <v>14506</v>
      </c>
      <c r="O3855" s="2">
        <v>14000</v>
      </c>
      <c r="P3855" s="23">
        <v>1</v>
      </c>
      <c r="Q3855" s="2" t="s">
        <v>48</v>
      </c>
      <c r="R3855" s="2"/>
      <c r="S3855" s="2"/>
      <c r="T3855" s="2"/>
      <c r="U3855" s="2" t="s">
        <v>3923</v>
      </c>
      <c r="V3855" s="2" t="s">
        <v>85</v>
      </c>
      <c r="W3855" s="12">
        <v>13050</v>
      </c>
      <c r="X3855"/>
      <c r="Z3855" s="3">
        <f t="shared" si="514"/>
        <v>14506</v>
      </c>
      <c r="AA3855" s="3">
        <f t="shared" si="515"/>
        <v>13050</v>
      </c>
      <c r="AB3855" s="3">
        <f t="shared" si="516"/>
        <v>14000</v>
      </c>
      <c r="AC3855">
        <f t="shared" si="517"/>
        <v>506</v>
      </c>
      <c r="AD3855" t="str">
        <f>_xlfn.XLOOKUP(V3855,[2]Index!L:L,[2]Index!M:M)</f>
        <v>CN</v>
      </c>
      <c r="AE3855" s="3" t="s">
        <v>5821</v>
      </c>
      <c r="AF3855" t="s">
        <v>52</v>
      </c>
      <c r="AG3855" s="3" t="s">
        <v>53</v>
      </c>
      <c r="AH3855" t="s">
        <v>139</v>
      </c>
      <c r="AJ3855">
        <f>VLOOKUP(D3855,[3]Multipliers!$B:$AT,36)</f>
        <v>0.92086562353319612</v>
      </c>
      <c r="AK3855">
        <f>VLOOKUP(D3855,[3]Multipliers!$B:$AT,36)</f>
        <v>0.92086562353319612</v>
      </c>
      <c r="AL3855"/>
      <c r="AM3855">
        <f t="shared" si="518"/>
        <v>0</v>
      </c>
    </row>
    <row r="3856" spans="1:39">
      <c r="A3856" s="2" t="str">
        <f t="shared" si="512"/>
        <v>TAOWINE INDUSTRIAL CO., LTD.V68PRIT</v>
      </c>
      <c r="B3856" s="2" t="str">
        <f t="shared" si="513"/>
        <v>EQP,AE,PRIT(SRSM),V53-V68,TAOWINE,RETROFIT KITRetrofit</v>
      </c>
      <c r="C3856" s="3" t="str">
        <f t="shared" si="511"/>
        <v>iphonePRITNew Buy</v>
      </c>
      <c r="D3856" s="2">
        <v>386734</v>
      </c>
      <c r="E3856" s="2" t="s">
        <v>1187</v>
      </c>
      <c r="F3856" s="2" t="s">
        <v>40</v>
      </c>
      <c r="G3856" s="2" t="s">
        <v>41</v>
      </c>
      <c r="H3856" s="2" t="s">
        <v>206</v>
      </c>
      <c r="I3856" s="2" t="s">
        <v>43</v>
      </c>
      <c r="J3856" s="2" t="s">
        <v>111</v>
      </c>
      <c r="K3856" s="2" t="s">
        <v>5286</v>
      </c>
      <c r="L3856" s="2" t="s">
        <v>5073</v>
      </c>
      <c r="M3856" s="2" t="s">
        <v>5287</v>
      </c>
      <c r="N3856" s="2">
        <v>14506</v>
      </c>
      <c r="O3856" s="2">
        <v>14000</v>
      </c>
      <c r="P3856" s="23">
        <v>1</v>
      </c>
      <c r="Q3856" s="2" t="s">
        <v>70</v>
      </c>
      <c r="R3856" s="2"/>
      <c r="S3856" s="2"/>
      <c r="T3856" s="2"/>
      <c r="U3856" s="2" t="s">
        <v>3923</v>
      </c>
      <c r="V3856" s="2" t="s">
        <v>146</v>
      </c>
      <c r="W3856" s="12">
        <v>13050</v>
      </c>
      <c r="X3856"/>
      <c r="Z3856" s="3">
        <f t="shared" si="514"/>
        <v>14506</v>
      </c>
      <c r="AA3856" s="3">
        <f t="shared" si="515"/>
        <v>13050</v>
      </c>
      <c r="AB3856" s="3">
        <f t="shared" si="516"/>
        <v>14000</v>
      </c>
      <c r="AC3856">
        <f t="shared" si="517"/>
        <v>506</v>
      </c>
      <c r="AD3856" t="str">
        <f>_xlfn.XLOOKUP(V3856,[2]Index!L:L,[2]Index!M:M)</f>
        <v>CN</v>
      </c>
      <c r="AE3856" s="3" t="s">
        <v>5821</v>
      </c>
      <c r="AF3856" t="s">
        <v>52</v>
      </c>
      <c r="AG3856" s="3" t="s">
        <v>53</v>
      </c>
      <c r="AH3856" t="s">
        <v>72</v>
      </c>
      <c r="AJ3856">
        <f>VLOOKUP(D3856,[3]Multipliers!$B:$AT,36)</f>
        <v>0.92086562353319612</v>
      </c>
      <c r="AK3856">
        <f>VLOOKUP(D3856,[3]Multipliers!$B:$AT,36)</f>
        <v>0.92086562353319612</v>
      </c>
      <c r="AL3856"/>
      <c r="AM3856">
        <f t="shared" si="518"/>
        <v>0</v>
      </c>
    </row>
    <row r="3857" spans="1:39">
      <c r="A3857" s="2" t="str">
        <f t="shared" si="512"/>
        <v>BOZHON PRECISION INDUSTRY TECHNOLOGY CO., LTD.V68CPP</v>
      </c>
      <c r="B3857" s="2" t="str">
        <f t="shared" si="513"/>
        <v>EQP,AE,CPP BZ-R,D37-V68,BOZHON,RETROFIT KITRetrofit</v>
      </c>
      <c r="C3857" s="3" t="str">
        <f t="shared" si="511"/>
        <v>iphoneCPPNew Buy</v>
      </c>
      <c r="D3857" s="2">
        <v>386208</v>
      </c>
      <c r="E3857" s="2" t="s">
        <v>423</v>
      </c>
      <c r="F3857" s="2" t="s">
        <v>40</v>
      </c>
      <c r="G3857" s="2" t="s">
        <v>41</v>
      </c>
      <c r="H3857" s="2" t="s">
        <v>206</v>
      </c>
      <c r="I3857" s="2" t="s">
        <v>43</v>
      </c>
      <c r="J3857" s="2" t="s">
        <v>254</v>
      </c>
      <c r="K3857" s="2" t="s">
        <v>5288</v>
      </c>
      <c r="L3857" s="2" t="s">
        <v>3950</v>
      </c>
      <c r="M3857" s="2" t="s">
        <v>5289</v>
      </c>
      <c r="N3857" s="13">
        <v>14270.52</v>
      </c>
      <c r="O3857" s="2">
        <v>12550</v>
      </c>
      <c r="P3857" s="2">
        <v>1</v>
      </c>
      <c r="Q3857" s="2" t="s">
        <v>48</v>
      </c>
      <c r="R3857" s="2">
        <v>9</v>
      </c>
      <c r="S3857" s="2"/>
      <c r="T3857" s="2"/>
      <c r="U3857" s="2" t="s">
        <v>3923</v>
      </c>
      <c r="V3857" s="2" t="s">
        <v>85</v>
      </c>
      <c r="W3857" s="2">
        <v>12550</v>
      </c>
      <c r="X3857" s="2">
        <v>17666.14</v>
      </c>
      <c r="Y3857" s="2"/>
      <c r="Z3857" s="3">
        <f t="shared" si="514"/>
        <v>14270.52</v>
      </c>
      <c r="AA3857" s="3">
        <f t="shared" si="515"/>
        <v>12550</v>
      </c>
      <c r="AB3857" s="3">
        <f t="shared" si="516"/>
        <v>12550</v>
      </c>
      <c r="AC3857">
        <f t="shared" si="517"/>
        <v>1720.5200000000004</v>
      </c>
      <c r="AD3857" t="str">
        <f>_xlfn.XLOOKUP(V3857,[2]Index!L:L,[2]Index!M:M)</f>
        <v>CN</v>
      </c>
      <c r="AE3857" s="3" t="s">
        <v>5821</v>
      </c>
      <c r="AF3857" t="s">
        <v>52</v>
      </c>
      <c r="AG3857" s="4" t="s">
        <v>53</v>
      </c>
      <c r="AH3857" t="s">
        <v>139</v>
      </c>
      <c r="AJ3857">
        <f>VLOOKUP(D3857,[3]Multipliers!$B:$AT,36)</f>
        <v>0.92086562353319612</v>
      </c>
      <c r="AK3857">
        <f>VLOOKUP(D3857,[3]Multipliers!$B:$AT,36)</f>
        <v>0.92086562353319612</v>
      </c>
      <c r="AM3857">
        <f t="shared" si="518"/>
        <v>0</v>
      </c>
    </row>
    <row r="3858" spans="1:39">
      <c r="A3858" s="2" t="str">
        <f t="shared" si="512"/>
        <v>SECOTEV64CFP</v>
      </c>
      <c r="B3858" s="2" t="str">
        <f t="shared" si="513"/>
        <v>EQP,AE,CFP BZ-R,D47-V64,SECOTE,RETROFIT KITRetrofit</v>
      </c>
      <c r="C3858" s="3" t="str">
        <f t="shared" si="511"/>
        <v>iphoneCFPNew Buy</v>
      </c>
      <c r="D3858" s="2">
        <v>385769</v>
      </c>
      <c r="E3858" s="2" t="s">
        <v>409</v>
      </c>
      <c r="F3858" s="2" t="s">
        <v>40</v>
      </c>
      <c r="G3858" s="2" t="s">
        <v>41</v>
      </c>
      <c r="H3858" s="2" t="s">
        <v>65</v>
      </c>
      <c r="I3858" s="2" t="s">
        <v>43</v>
      </c>
      <c r="J3858" s="2" t="s">
        <v>181</v>
      </c>
      <c r="K3858" s="2" t="s">
        <v>5290</v>
      </c>
      <c r="L3858" s="2" t="s">
        <v>3938</v>
      </c>
      <c r="M3858" s="2" t="s">
        <v>5291</v>
      </c>
      <c r="N3858" s="13">
        <v>13982.71</v>
      </c>
      <c r="O3858" s="2">
        <v>13112.71</v>
      </c>
      <c r="P3858" s="2">
        <v>1</v>
      </c>
      <c r="Q3858" s="2" t="s">
        <v>48</v>
      </c>
      <c r="R3858" s="2"/>
      <c r="S3858" s="2"/>
      <c r="T3858" s="2" t="s">
        <v>3931</v>
      </c>
      <c r="U3858" s="2" t="s">
        <v>3923</v>
      </c>
      <c r="V3858" s="2" t="s">
        <v>71</v>
      </c>
      <c r="W3858" s="2">
        <v>7830</v>
      </c>
      <c r="X3858" s="2"/>
      <c r="Y3858" s="2">
        <v>1200</v>
      </c>
      <c r="Z3858" s="3">
        <f t="shared" si="514"/>
        <v>13982.71</v>
      </c>
      <c r="AA3858" s="3">
        <f t="shared" si="515"/>
        <v>7830</v>
      </c>
      <c r="AB3858" s="3">
        <f t="shared" si="516"/>
        <v>13112.71</v>
      </c>
      <c r="AC3858">
        <f t="shared" si="517"/>
        <v>870</v>
      </c>
      <c r="AD3858" t="str">
        <f>_xlfn.XLOOKUP(V3858,[2]Index!L:L,[2]Index!M:M)</f>
        <v>CN</v>
      </c>
      <c r="AE3858" s="3" t="s">
        <v>5821</v>
      </c>
      <c r="AF3858" t="s">
        <v>52</v>
      </c>
      <c r="AG3858" s="4" t="s">
        <v>53</v>
      </c>
      <c r="AH3858" t="s">
        <v>54</v>
      </c>
      <c r="AJ3858">
        <f>VLOOKUP(D3858,[3]Multipliers!$B:$AT,36)</f>
        <v>0.35467479995638368</v>
      </c>
      <c r="AK3858">
        <f>VLOOKUP(D3858,[3]Multipliers!$B:$AT,36)</f>
        <v>0.35467479995638368</v>
      </c>
      <c r="AM3858">
        <f t="shared" si="518"/>
        <v>0</v>
      </c>
    </row>
    <row r="3859" spans="1:39">
      <c r="A3859" s="2" t="str">
        <f t="shared" si="512"/>
        <v>SECOTEV68CFP</v>
      </c>
      <c r="B3859" s="2" t="str">
        <f t="shared" si="513"/>
        <v>EQP,AE,CFP BZ-R(CFP UIC),D47-V68,SECOTE,RETROFIT KITRetrofit</v>
      </c>
      <c r="C3859" s="3" t="str">
        <f t="shared" si="511"/>
        <v>iphoneCFPNew Buy</v>
      </c>
      <c r="D3859">
        <v>386202</v>
      </c>
      <c r="E3859" t="s">
        <v>409</v>
      </c>
      <c r="F3859" t="s">
        <v>40</v>
      </c>
      <c r="G3859" t="s">
        <v>41</v>
      </c>
      <c r="H3859" t="s">
        <v>206</v>
      </c>
      <c r="I3859" t="s">
        <v>43</v>
      </c>
      <c r="J3859" t="s">
        <v>181</v>
      </c>
      <c r="K3859" t="s">
        <v>5292</v>
      </c>
      <c r="L3859" t="s">
        <v>3938</v>
      </c>
      <c r="M3859" t="s">
        <v>5293</v>
      </c>
      <c r="N3859" s="98">
        <v>13982.71</v>
      </c>
      <c r="O3859" s="98">
        <v>13112.71</v>
      </c>
      <c r="P3859">
        <v>1</v>
      </c>
      <c r="Q3859" t="s">
        <v>48</v>
      </c>
      <c r="S3859"/>
      <c r="T3859"/>
      <c r="U3859" t="s">
        <v>3923</v>
      </c>
      <c r="V3859" t="s">
        <v>85</v>
      </c>
      <c r="W3859" s="98">
        <v>7830</v>
      </c>
      <c r="X3859"/>
      <c r="Y3859">
        <v>1200</v>
      </c>
      <c r="Z3859" s="3">
        <f t="shared" si="514"/>
        <v>13982.71</v>
      </c>
      <c r="AA3859" s="3">
        <f t="shared" si="515"/>
        <v>7830</v>
      </c>
      <c r="AB3859" s="3">
        <f t="shared" si="516"/>
        <v>13112.71</v>
      </c>
      <c r="AC3859">
        <f t="shared" si="517"/>
        <v>870</v>
      </c>
      <c r="AD3859" t="str">
        <f>_xlfn.XLOOKUP(V3859,[2]Index!L:L,[2]Index!M:M)</f>
        <v>CN</v>
      </c>
      <c r="AE3859" s="3" t="s">
        <v>5821</v>
      </c>
      <c r="AF3859" t="s">
        <v>52</v>
      </c>
      <c r="AG3859" s="4" t="s">
        <v>53</v>
      </c>
      <c r="AH3859" t="s">
        <v>54</v>
      </c>
      <c r="AJ3859">
        <f>VLOOKUP(D3859,[3]Multipliers!$B:$AT,36)</f>
        <v>0.92086562353319612</v>
      </c>
      <c r="AK3859">
        <f>VLOOKUP(D3859,[3]Multipliers!$B:$AT,36)</f>
        <v>0.92086562353319612</v>
      </c>
      <c r="AM3859">
        <f t="shared" si="518"/>
        <v>0</v>
      </c>
    </row>
    <row r="3860" spans="1:39">
      <c r="A3860" s="2" t="str">
        <f t="shared" si="512"/>
        <v>SECOTEV63BFFU</v>
      </c>
      <c r="B3860" s="2" t="str">
        <f t="shared" si="513"/>
        <v>EQP,AE,BFFU,D93-V63,SECOTE,RETROFIT KITRetrofit</v>
      </c>
      <c r="C3860" s="3" t="str">
        <f t="shared" si="511"/>
        <v>iphoneBFFUNew Buy</v>
      </c>
      <c r="D3860" s="2">
        <v>385466</v>
      </c>
      <c r="E3860" s="2" t="s">
        <v>409</v>
      </c>
      <c r="F3860" s="2" t="s">
        <v>40</v>
      </c>
      <c r="G3860" s="2" t="s">
        <v>41</v>
      </c>
      <c r="H3860" s="2" t="s">
        <v>42</v>
      </c>
      <c r="I3860" s="2" t="s">
        <v>43</v>
      </c>
      <c r="J3860" s="2" t="s">
        <v>55</v>
      </c>
      <c r="K3860" s="2" t="s">
        <v>5294</v>
      </c>
      <c r="L3860" s="2" t="s">
        <v>3996</v>
      </c>
      <c r="M3860" s="2" t="s">
        <v>5295</v>
      </c>
      <c r="N3860" s="13">
        <v>13817.61</v>
      </c>
      <c r="O3860" s="2">
        <v>12518</v>
      </c>
      <c r="P3860" s="2">
        <v>1</v>
      </c>
      <c r="Q3860" s="2" t="s">
        <v>48</v>
      </c>
      <c r="R3860" s="2"/>
      <c r="S3860" s="2"/>
      <c r="T3860" s="2"/>
      <c r="U3860" s="2" t="s">
        <v>3923</v>
      </c>
      <c r="V3860" s="2" t="s">
        <v>3460</v>
      </c>
      <c r="W3860" s="2">
        <v>9480</v>
      </c>
      <c r="X3860" s="2">
        <v>10779.61</v>
      </c>
      <c r="Y3860" s="2">
        <v>1200</v>
      </c>
      <c r="Z3860" s="3">
        <f t="shared" si="514"/>
        <v>13817.61</v>
      </c>
      <c r="AA3860" s="3">
        <f t="shared" si="515"/>
        <v>9480</v>
      </c>
      <c r="AB3860" s="3">
        <f t="shared" si="516"/>
        <v>12518</v>
      </c>
      <c r="AC3860">
        <f t="shared" si="517"/>
        <v>1299.6100000000006</v>
      </c>
      <c r="AD3860" t="str">
        <f>_xlfn.XLOOKUP(V3860,[2]Index!L:L,[2]Index!M:M)</f>
        <v>CN</v>
      </c>
      <c r="AE3860" s="3" t="s">
        <v>5821</v>
      </c>
      <c r="AF3860" t="s">
        <v>52</v>
      </c>
      <c r="AG3860" s="4" t="s">
        <v>53</v>
      </c>
      <c r="AH3860" t="s">
        <v>54</v>
      </c>
      <c r="AJ3860">
        <f>VLOOKUP(D3860,[3]Multipliers!$B:$AT,36)</f>
        <v>1</v>
      </c>
      <c r="AK3860">
        <f>VLOOKUP(D3860,[3]Multipliers!$B:$AT,36)</f>
        <v>1</v>
      </c>
      <c r="AM3860">
        <f t="shared" si="518"/>
        <v>0</v>
      </c>
    </row>
    <row r="3861" spans="1:39">
      <c r="A3861" s="2" t="str">
        <f t="shared" si="512"/>
        <v>TAOWINE INDUSTRIAL CO., LTD.V68PRFP</v>
      </c>
      <c r="B3861" s="2" t="str">
        <f t="shared" si="513"/>
        <v>EQP,AE,PRFP(SRFP),V57-V68,TAOWINE,RETROFIT KITRetrofit</v>
      </c>
      <c r="C3861" s="3" t="str">
        <f t="shared" si="511"/>
        <v>iphonePRFPNew Buy</v>
      </c>
      <c r="D3861" s="2">
        <v>386895</v>
      </c>
      <c r="E3861" s="2" t="s">
        <v>1187</v>
      </c>
      <c r="F3861" s="2" t="s">
        <v>40</v>
      </c>
      <c r="G3861" s="2" t="s">
        <v>41</v>
      </c>
      <c r="H3861" s="2" t="s">
        <v>206</v>
      </c>
      <c r="I3861" s="2" t="s">
        <v>43</v>
      </c>
      <c r="J3861" s="2" t="s">
        <v>80</v>
      </c>
      <c r="K3861" s="2" t="s">
        <v>5296</v>
      </c>
      <c r="L3861" s="2" t="s">
        <v>4857</v>
      </c>
      <c r="M3861" s="2" t="s">
        <v>5297</v>
      </c>
      <c r="N3861" s="13">
        <v>13775</v>
      </c>
      <c r="O3861" s="2">
        <v>13775</v>
      </c>
      <c r="P3861" s="2">
        <v>1</v>
      </c>
      <c r="Q3861" s="2" t="s">
        <v>70</v>
      </c>
      <c r="R3861" s="2"/>
      <c r="S3861" s="2"/>
      <c r="T3861" s="2"/>
      <c r="U3861" s="2" t="s">
        <v>3923</v>
      </c>
      <c r="V3861" s="2" t="s">
        <v>85</v>
      </c>
      <c r="W3861" s="2">
        <v>12390</v>
      </c>
      <c r="X3861" s="2"/>
      <c r="Y3861" s="2"/>
      <c r="Z3861" s="3">
        <f t="shared" si="514"/>
        <v>13775</v>
      </c>
      <c r="AA3861" s="3">
        <f t="shared" si="515"/>
        <v>12390</v>
      </c>
      <c r="AB3861" s="3">
        <f t="shared" si="516"/>
        <v>13775</v>
      </c>
      <c r="AC3861">
        <f t="shared" si="517"/>
        <v>0</v>
      </c>
      <c r="AD3861" t="str">
        <f>_xlfn.XLOOKUP(V3861,[2]Index!L:L,[2]Index!M:M)</f>
        <v>CN</v>
      </c>
      <c r="AE3861" s="3" t="s">
        <v>5821</v>
      </c>
      <c r="AF3861" t="s">
        <v>52</v>
      </c>
      <c r="AG3861" s="4" t="s">
        <v>53</v>
      </c>
      <c r="AH3861" t="s">
        <v>72</v>
      </c>
      <c r="AJ3861">
        <f>VLOOKUP(D3861,[3]Multipliers!$B:$AT,36)</f>
        <v>2.0599549899834688</v>
      </c>
      <c r="AK3861">
        <f>VLOOKUP(D3861,[3]Multipliers!$B:$AT,36)</f>
        <v>2.0599549899834688</v>
      </c>
      <c r="AL3861"/>
      <c r="AM3861">
        <f t="shared" si="518"/>
        <v>0</v>
      </c>
    </row>
    <row r="3862" spans="1:39">
      <c r="A3862" s="2" t="str">
        <f t="shared" si="512"/>
        <v>SECOTEV68PRSP</v>
      </c>
      <c r="B3862" s="2" t="str">
        <f t="shared" si="513"/>
        <v>EQP,AE,PRSP(SRSP),D47-V68,SECOTE,RETROFIT KITRetrofit</v>
      </c>
      <c r="C3862" s="3" t="str">
        <f t="shared" si="511"/>
        <v>iphonePRSPNew Buy</v>
      </c>
      <c r="D3862" s="2">
        <v>386584</v>
      </c>
      <c r="E3862" s="2" t="s">
        <v>409</v>
      </c>
      <c r="F3862" s="2" t="s">
        <v>40</v>
      </c>
      <c r="G3862" s="2" t="s">
        <v>41</v>
      </c>
      <c r="H3862" s="2" t="s">
        <v>206</v>
      </c>
      <c r="I3862" s="2" t="s">
        <v>43</v>
      </c>
      <c r="J3862" s="2" t="s">
        <v>181</v>
      </c>
      <c r="K3862" s="2" t="s">
        <v>5298</v>
      </c>
      <c r="L3862" s="2" t="s">
        <v>4867</v>
      </c>
      <c r="M3862" s="2" t="s">
        <v>5299</v>
      </c>
      <c r="N3862" s="13">
        <v>13680.08</v>
      </c>
      <c r="O3862" s="2">
        <v>13680.08</v>
      </c>
      <c r="P3862" s="2">
        <v>1</v>
      </c>
      <c r="Q3862" s="2" t="s">
        <v>48</v>
      </c>
      <c r="R3862" s="2"/>
      <c r="S3862" s="2"/>
      <c r="T3862" s="2"/>
      <c r="U3862" s="2" t="s">
        <v>3923</v>
      </c>
      <c r="V3862" s="2" t="s">
        <v>85</v>
      </c>
      <c r="W3862" s="2">
        <v>11330</v>
      </c>
      <c r="X3862" s="2"/>
      <c r="Y3862" s="2">
        <v>1200</v>
      </c>
      <c r="Z3862" s="3">
        <f t="shared" si="514"/>
        <v>13680.08</v>
      </c>
      <c r="AA3862" s="3">
        <f t="shared" si="515"/>
        <v>11330</v>
      </c>
      <c r="AB3862" s="3">
        <f t="shared" si="516"/>
        <v>13680.08</v>
      </c>
      <c r="AC3862">
        <f t="shared" si="517"/>
        <v>0</v>
      </c>
      <c r="AD3862" t="str">
        <f>_xlfn.XLOOKUP(V3862,[2]Index!L:L,[2]Index!M:M)</f>
        <v>CN</v>
      </c>
      <c r="AE3862" s="3" t="s">
        <v>5821</v>
      </c>
      <c r="AF3862" t="s">
        <v>52</v>
      </c>
      <c r="AG3862" s="4" t="s">
        <v>53</v>
      </c>
      <c r="AH3862" t="s">
        <v>54</v>
      </c>
      <c r="AJ3862">
        <f>VLOOKUP(D3862,[3]Multipliers!$B:$AT,36)</f>
        <v>1.2709482905739844</v>
      </c>
      <c r="AK3862">
        <f>VLOOKUP(D3862,[3]Multipliers!$B:$AT,36)</f>
        <v>1.2709482905739844</v>
      </c>
      <c r="AM3862">
        <f t="shared" si="518"/>
        <v>0</v>
      </c>
    </row>
    <row r="3863" spans="1:39">
      <c r="A3863" s="2" t="str">
        <f t="shared" si="512"/>
        <v>SECOTEV68PRSP</v>
      </c>
      <c r="B3863" s="2" t="str">
        <f t="shared" si="513"/>
        <v>EQP,AE,PRSP(SRSP),D37-V68,SECOTE,RETROFIT KITRetrofit</v>
      </c>
      <c r="C3863" s="3" t="str">
        <f t="shared" si="511"/>
        <v>iphonePRSPNew Buy</v>
      </c>
      <c r="D3863" s="2">
        <v>386583</v>
      </c>
      <c r="E3863" s="2" t="s">
        <v>409</v>
      </c>
      <c r="F3863" s="2" t="s">
        <v>40</v>
      </c>
      <c r="G3863" s="2" t="s">
        <v>41</v>
      </c>
      <c r="H3863" s="2" t="s">
        <v>206</v>
      </c>
      <c r="I3863" s="2" t="s">
        <v>43</v>
      </c>
      <c r="J3863" s="2" t="s">
        <v>254</v>
      </c>
      <c r="K3863" s="2" t="s">
        <v>5300</v>
      </c>
      <c r="L3863" s="2" t="s">
        <v>4867</v>
      </c>
      <c r="M3863" s="2" t="s">
        <v>5301</v>
      </c>
      <c r="N3863" s="13">
        <v>13680.08</v>
      </c>
      <c r="O3863" s="2">
        <v>13680.08</v>
      </c>
      <c r="P3863" s="2">
        <v>1</v>
      </c>
      <c r="Q3863" s="2" t="s">
        <v>48</v>
      </c>
      <c r="R3863" s="2"/>
      <c r="S3863" s="2"/>
      <c r="T3863" s="2"/>
      <c r="U3863" s="2" t="s">
        <v>3923</v>
      </c>
      <c r="V3863" s="2" t="s">
        <v>85</v>
      </c>
      <c r="W3863" s="2">
        <v>11330</v>
      </c>
      <c r="X3863" s="2"/>
      <c r="Y3863" s="2">
        <v>1200</v>
      </c>
      <c r="Z3863" s="3">
        <f t="shared" si="514"/>
        <v>13680.08</v>
      </c>
      <c r="AA3863" s="3">
        <f t="shared" si="515"/>
        <v>11330</v>
      </c>
      <c r="AB3863" s="3">
        <f t="shared" si="516"/>
        <v>13680.08</v>
      </c>
      <c r="AC3863">
        <f t="shared" si="517"/>
        <v>0</v>
      </c>
      <c r="AD3863" t="str">
        <f>_xlfn.XLOOKUP(V3863,[2]Index!L:L,[2]Index!M:M)</f>
        <v>CN</v>
      </c>
      <c r="AE3863" s="3" t="s">
        <v>5821</v>
      </c>
      <c r="AF3863" t="s">
        <v>52</v>
      </c>
      <c r="AG3863" s="4" t="s">
        <v>53</v>
      </c>
      <c r="AH3863" t="s">
        <v>139</v>
      </c>
      <c r="AJ3863">
        <f>VLOOKUP(D3863,[3]Multipliers!$B:$AT,36)</f>
        <v>1.2709482905739844</v>
      </c>
      <c r="AK3863">
        <f>VLOOKUP(D3863,[3]Multipliers!$B:$AT,36)</f>
        <v>1.2709482905739844</v>
      </c>
      <c r="AM3863">
        <f t="shared" si="518"/>
        <v>0</v>
      </c>
    </row>
    <row r="3864" spans="1:39">
      <c r="A3864" s="2" t="str">
        <f t="shared" si="512"/>
        <v>TAOWINE INDUSTRIAL CO., LTD.V64BFT</v>
      </c>
      <c r="B3864" s="2" t="str">
        <f t="shared" si="513"/>
        <v>EQP,AE,BFT,V57-V64,TAOWINE,RETROFIT KITRetrofit</v>
      </c>
      <c r="C3864" s="3" t="str">
        <f t="shared" si="511"/>
        <v>iphoneBFTNew Buy</v>
      </c>
      <c r="D3864" s="2">
        <v>385722</v>
      </c>
      <c r="E3864" s="2" t="s">
        <v>1187</v>
      </c>
      <c r="F3864" s="2" t="s">
        <v>40</v>
      </c>
      <c r="G3864" s="2" t="s">
        <v>41</v>
      </c>
      <c r="H3864" s="2" t="s">
        <v>65</v>
      </c>
      <c r="I3864" s="2" t="s">
        <v>43</v>
      </c>
      <c r="J3864" s="2" t="s">
        <v>80</v>
      </c>
      <c r="K3864" s="2" t="s">
        <v>5302</v>
      </c>
      <c r="L3864" s="2" t="s">
        <v>3981</v>
      </c>
      <c r="M3864" s="2" t="s">
        <v>5303</v>
      </c>
      <c r="N3864" s="13">
        <v>13500</v>
      </c>
      <c r="O3864" s="2">
        <v>13000</v>
      </c>
      <c r="P3864" s="2">
        <v>4</v>
      </c>
      <c r="Q3864" s="2" t="s">
        <v>70</v>
      </c>
      <c r="R3864" s="2"/>
      <c r="S3864" s="2"/>
      <c r="T3864" s="2"/>
      <c r="U3864" s="2" t="s">
        <v>3923</v>
      </c>
      <c r="V3864" s="2" t="s">
        <v>71</v>
      </c>
      <c r="W3864" s="2">
        <v>11880</v>
      </c>
      <c r="X3864" s="2">
        <v>11500</v>
      </c>
      <c r="Y3864" s="2"/>
      <c r="Z3864" s="3">
        <f t="shared" si="514"/>
        <v>54000</v>
      </c>
      <c r="AA3864" s="3">
        <f t="shared" si="515"/>
        <v>47520</v>
      </c>
      <c r="AB3864" s="3">
        <f t="shared" si="516"/>
        <v>52000</v>
      </c>
      <c r="AC3864">
        <f t="shared" si="517"/>
        <v>2000</v>
      </c>
      <c r="AD3864" t="str">
        <f>_xlfn.XLOOKUP(V3864,[2]Index!L:L,[2]Index!M:M)</f>
        <v>CN</v>
      </c>
      <c r="AE3864" s="3" t="s">
        <v>5821</v>
      </c>
      <c r="AF3864" t="s">
        <v>52</v>
      </c>
      <c r="AG3864" s="4" t="s">
        <v>53</v>
      </c>
      <c r="AH3864" t="s">
        <v>72</v>
      </c>
      <c r="AJ3864">
        <f>VLOOKUP(D3864,[3]Multipliers!$B:$AT,36)</f>
        <v>0.91137842818596304</v>
      </c>
      <c r="AK3864">
        <f>VLOOKUP(D3864,[3]Multipliers!$B:$AT,36)</f>
        <v>0.91137842818596304</v>
      </c>
      <c r="AL3864"/>
      <c r="AM3864">
        <f t="shared" si="518"/>
        <v>0</v>
      </c>
    </row>
    <row r="3865" spans="1:39">
      <c r="A3865" s="2" t="str">
        <f t="shared" si="512"/>
        <v>TAOWINE INDUSTRIAL CO., LTD.V64BFT</v>
      </c>
      <c r="B3865" s="2" t="str">
        <f t="shared" si="513"/>
        <v>EQP,AE,BFT,V54-V64,TAOWINE,RETROFIT KITRetrofit</v>
      </c>
      <c r="C3865" s="3" t="str">
        <f t="shared" si="511"/>
        <v>iphoneBFTNew Buy</v>
      </c>
      <c r="D3865" s="2">
        <v>385721</v>
      </c>
      <c r="E3865" s="2" t="s">
        <v>1187</v>
      </c>
      <c r="F3865" s="2" t="s">
        <v>40</v>
      </c>
      <c r="G3865" s="2" t="s">
        <v>41</v>
      </c>
      <c r="H3865" s="2" t="s">
        <v>65</v>
      </c>
      <c r="I3865" s="2" t="s">
        <v>43</v>
      </c>
      <c r="J3865" s="2" t="s">
        <v>66</v>
      </c>
      <c r="K3865" s="2" t="s">
        <v>5304</v>
      </c>
      <c r="L3865" s="2" t="s">
        <v>3981</v>
      </c>
      <c r="M3865" s="2" t="s">
        <v>5305</v>
      </c>
      <c r="N3865" s="13">
        <v>13500</v>
      </c>
      <c r="O3865" s="2">
        <v>13000</v>
      </c>
      <c r="P3865" s="2">
        <v>8</v>
      </c>
      <c r="Q3865" s="2" t="s">
        <v>70</v>
      </c>
      <c r="R3865" s="2"/>
      <c r="S3865" s="2"/>
      <c r="T3865" s="2"/>
      <c r="U3865" s="2" t="s">
        <v>3923</v>
      </c>
      <c r="V3865" s="2" t="s">
        <v>71</v>
      </c>
      <c r="W3865" s="2">
        <v>11880</v>
      </c>
      <c r="X3865" s="2">
        <v>11500</v>
      </c>
      <c r="Y3865" s="2"/>
      <c r="Z3865" s="3">
        <f t="shared" si="514"/>
        <v>108000</v>
      </c>
      <c r="AA3865" s="3">
        <f t="shared" si="515"/>
        <v>95040</v>
      </c>
      <c r="AB3865" s="3">
        <f t="shared" si="516"/>
        <v>104000</v>
      </c>
      <c r="AC3865">
        <f t="shared" si="517"/>
        <v>4000</v>
      </c>
      <c r="AD3865" t="str">
        <f>_xlfn.XLOOKUP(V3865,[2]Index!L:L,[2]Index!M:M)</f>
        <v>CN</v>
      </c>
      <c r="AE3865" s="3" t="s">
        <v>5821</v>
      </c>
      <c r="AF3865" t="s">
        <v>52</v>
      </c>
      <c r="AG3865" s="4" t="s">
        <v>53</v>
      </c>
      <c r="AH3865" t="s">
        <v>72</v>
      </c>
      <c r="AJ3865">
        <f>VLOOKUP(D3865,[3]Multipliers!$B:$AT,36)</f>
        <v>0.91137842818596304</v>
      </c>
      <c r="AK3865">
        <f>VLOOKUP(D3865,[3]Multipliers!$B:$AT,36)</f>
        <v>0.91137842818596304</v>
      </c>
      <c r="AL3865"/>
      <c r="AM3865">
        <f t="shared" si="518"/>
        <v>0</v>
      </c>
    </row>
    <row r="3866" spans="1:39">
      <c r="A3866" s="2" t="str">
        <f t="shared" si="512"/>
        <v>TAOWINE INDUSTRIAL CO., LTD.V63BFT</v>
      </c>
      <c r="B3866" s="2" t="str">
        <f t="shared" si="513"/>
        <v>EQP,AE,BFT,V53-V63,TAOWINE,RETROFIT KITRetrofit</v>
      </c>
      <c r="C3866" s="3" t="str">
        <f t="shared" si="511"/>
        <v>iphoneBFTNew Buy</v>
      </c>
      <c r="D3866" s="2">
        <v>385482</v>
      </c>
      <c r="E3866" s="2" t="s">
        <v>1187</v>
      </c>
      <c r="F3866" s="2" t="s">
        <v>40</v>
      </c>
      <c r="G3866" s="2" t="s">
        <v>41</v>
      </c>
      <c r="H3866" s="2" t="s">
        <v>42</v>
      </c>
      <c r="I3866" s="2" t="s">
        <v>43</v>
      </c>
      <c r="J3866" s="2" t="s">
        <v>111</v>
      </c>
      <c r="K3866" s="2" t="s">
        <v>5306</v>
      </c>
      <c r="L3866" s="2" t="s">
        <v>3981</v>
      </c>
      <c r="M3866" s="2" t="s">
        <v>5307</v>
      </c>
      <c r="N3866" s="13">
        <v>13500</v>
      </c>
      <c r="O3866" s="2">
        <v>13000</v>
      </c>
      <c r="P3866" s="2">
        <v>5</v>
      </c>
      <c r="Q3866" s="2" t="s">
        <v>70</v>
      </c>
      <c r="R3866" s="2"/>
      <c r="S3866" s="2"/>
      <c r="T3866" s="2"/>
      <c r="U3866" s="2" t="s">
        <v>3923</v>
      </c>
      <c r="V3866" s="2" t="s">
        <v>3460</v>
      </c>
      <c r="W3866" s="2">
        <v>11880</v>
      </c>
      <c r="X3866" s="2">
        <v>11500</v>
      </c>
      <c r="Y3866" s="2"/>
      <c r="Z3866" s="3">
        <f t="shared" si="514"/>
        <v>67500</v>
      </c>
      <c r="AA3866" s="3">
        <f t="shared" si="515"/>
        <v>59400</v>
      </c>
      <c r="AB3866" s="3">
        <f t="shared" si="516"/>
        <v>65000</v>
      </c>
      <c r="AC3866">
        <f t="shared" si="517"/>
        <v>2500</v>
      </c>
      <c r="AD3866" t="str">
        <f>_xlfn.XLOOKUP(V3866,[2]Index!L:L,[2]Index!M:M)</f>
        <v>CN</v>
      </c>
      <c r="AE3866" s="3" t="s">
        <v>5821</v>
      </c>
      <c r="AF3866" t="s">
        <v>52</v>
      </c>
      <c r="AG3866" s="4" t="s">
        <v>53</v>
      </c>
      <c r="AH3866" t="s">
        <v>72</v>
      </c>
      <c r="AJ3866">
        <f>VLOOKUP(D3866,[3]Multipliers!$B:$AT,36)</f>
        <v>1</v>
      </c>
      <c r="AK3866">
        <f>VLOOKUP(D3866,[3]Multipliers!$B:$AT,36)</f>
        <v>1</v>
      </c>
      <c r="AL3866"/>
      <c r="AM3866">
        <f t="shared" si="518"/>
        <v>0</v>
      </c>
    </row>
    <row r="3867" spans="1:39">
      <c r="A3867" s="2" t="str">
        <f t="shared" si="512"/>
        <v>TAOWINE INDUSTRIAL CO., LTD.V68BFT</v>
      </c>
      <c r="B3867" s="2" t="str">
        <f t="shared" si="513"/>
        <v>EQP,AE,BFT,V57-V68,TAOWINE,RETROFIT KITRetrofit</v>
      </c>
      <c r="C3867" s="3" t="str">
        <f t="shared" si="511"/>
        <v>iphoneBFTNew Buy</v>
      </c>
      <c r="D3867" s="2">
        <v>386173</v>
      </c>
      <c r="E3867" s="2" t="s">
        <v>1187</v>
      </c>
      <c r="F3867" s="2" t="s">
        <v>40</v>
      </c>
      <c r="G3867" s="2" t="s">
        <v>41</v>
      </c>
      <c r="H3867" s="2" t="s">
        <v>206</v>
      </c>
      <c r="I3867" s="2" t="s">
        <v>43</v>
      </c>
      <c r="J3867" s="2" t="s">
        <v>80</v>
      </c>
      <c r="K3867" s="2" t="s">
        <v>5308</v>
      </c>
      <c r="L3867" s="2" t="s">
        <v>3981</v>
      </c>
      <c r="M3867" s="2" t="s">
        <v>5309</v>
      </c>
      <c r="N3867" s="13">
        <v>13500</v>
      </c>
      <c r="O3867" s="2">
        <v>13000</v>
      </c>
      <c r="P3867" s="2">
        <v>2</v>
      </c>
      <c r="Q3867" s="2" t="s">
        <v>70</v>
      </c>
      <c r="R3867" s="2"/>
      <c r="S3867" s="2"/>
      <c r="T3867" s="2"/>
      <c r="U3867" s="2" t="s">
        <v>3923</v>
      </c>
      <c r="V3867" s="2" t="s">
        <v>85</v>
      </c>
      <c r="W3867" s="2">
        <v>11880</v>
      </c>
      <c r="X3867" s="2"/>
      <c r="Y3867" s="2"/>
      <c r="Z3867" s="3">
        <f t="shared" si="514"/>
        <v>27000</v>
      </c>
      <c r="AA3867" s="3">
        <f t="shared" si="515"/>
        <v>23760</v>
      </c>
      <c r="AB3867" s="3">
        <f t="shared" si="516"/>
        <v>26000</v>
      </c>
      <c r="AC3867">
        <f t="shared" si="517"/>
        <v>1000</v>
      </c>
      <c r="AD3867" t="str">
        <f>_xlfn.XLOOKUP(V3867,[2]Index!L:L,[2]Index!M:M)</f>
        <v>CN</v>
      </c>
      <c r="AE3867" s="3" t="s">
        <v>5821</v>
      </c>
      <c r="AF3867" t="s">
        <v>52</v>
      </c>
      <c r="AG3867" s="4" t="s">
        <v>53</v>
      </c>
      <c r="AH3867" t="s">
        <v>72</v>
      </c>
      <c r="AJ3867">
        <f>VLOOKUP(D3867,[3]Multipliers!$B:$AT,36)</f>
        <v>0.96832646242556519</v>
      </c>
      <c r="AK3867">
        <f>VLOOKUP(D3867,[3]Multipliers!$B:$AT,36)</f>
        <v>0.96832646242556519</v>
      </c>
      <c r="AL3867"/>
      <c r="AM3867">
        <f t="shared" si="518"/>
        <v>0</v>
      </c>
    </row>
    <row r="3868" spans="1:39">
      <c r="A3868" s="2" t="str">
        <f t="shared" si="512"/>
        <v>TAOWINE INDUSTRIAL CO., LTD.V64BFT</v>
      </c>
      <c r="B3868" s="2" t="str">
        <f t="shared" si="513"/>
        <v>EQP,AE,BFT,V57-V64,TAOWINE,RETROFIT KITRetrofit</v>
      </c>
      <c r="C3868" s="3" t="str">
        <f t="shared" si="511"/>
        <v>iphoneBFTNew Buy</v>
      </c>
      <c r="D3868" s="2">
        <v>385722</v>
      </c>
      <c r="E3868" s="2" t="s">
        <v>1187</v>
      </c>
      <c r="F3868" s="2" t="s">
        <v>40</v>
      </c>
      <c r="G3868" s="2" t="s">
        <v>41</v>
      </c>
      <c r="H3868" s="2" t="s">
        <v>65</v>
      </c>
      <c r="I3868" s="2" t="s">
        <v>43</v>
      </c>
      <c r="J3868" s="2" t="s">
        <v>80</v>
      </c>
      <c r="K3868" s="2" t="s">
        <v>5302</v>
      </c>
      <c r="L3868" s="2" t="s">
        <v>3981</v>
      </c>
      <c r="M3868" s="2" t="s">
        <v>5303</v>
      </c>
      <c r="N3868" s="13">
        <v>13500</v>
      </c>
      <c r="O3868" s="2">
        <v>13000</v>
      </c>
      <c r="P3868" s="2">
        <v>1</v>
      </c>
      <c r="Q3868" s="2" t="s">
        <v>70</v>
      </c>
      <c r="R3868" s="2"/>
      <c r="S3868" s="2"/>
      <c r="T3868" s="2"/>
      <c r="U3868" s="2" t="s">
        <v>3923</v>
      </c>
      <c r="V3868" s="2" t="s">
        <v>85</v>
      </c>
      <c r="W3868" s="2">
        <v>11880</v>
      </c>
      <c r="X3868" s="2">
        <v>11500</v>
      </c>
      <c r="Y3868" s="2"/>
      <c r="Z3868" s="3">
        <f t="shared" si="514"/>
        <v>13500</v>
      </c>
      <c r="AA3868" s="3">
        <f t="shared" si="515"/>
        <v>11880</v>
      </c>
      <c r="AB3868" s="3">
        <f t="shared" si="516"/>
        <v>13000</v>
      </c>
      <c r="AC3868">
        <f t="shared" si="517"/>
        <v>500</v>
      </c>
      <c r="AD3868" t="str">
        <f>_xlfn.XLOOKUP(V3868,[2]Index!L:L,[2]Index!M:M)</f>
        <v>CN</v>
      </c>
      <c r="AE3868" s="3" t="s">
        <v>5821</v>
      </c>
      <c r="AF3868" t="s">
        <v>52</v>
      </c>
      <c r="AG3868" s="4" t="s">
        <v>53</v>
      </c>
      <c r="AH3868" t="s">
        <v>72</v>
      </c>
      <c r="AJ3868">
        <f>VLOOKUP(D3868,[3]Multipliers!$B:$AT,36)</f>
        <v>0.91137842818596304</v>
      </c>
      <c r="AK3868">
        <f>VLOOKUP(D3868,[3]Multipliers!$B:$AT,36)</f>
        <v>0.91137842818596304</v>
      </c>
      <c r="AL3868"/>
      <c r="AM3868">
        <f t="shared" si="518"/>
        <v>0</v>
      </c>
    </row>
    <row r="3869" spans="1:39">
      <c r="A3869" s="2" t="str">
        <f t="shared" si="512"/>
        <v>TAOWINE INDUSTRIAL CO., LTD.V64BFT</v>
      </c>
      <c r="B3869" s="2" t="str">
        <f t="shared" si="513"/>
        <v>EQP,AE,BFT,V54-V64,TAOWINE,RETROFIT KITRetrofit</v>
      </c>
      <c r="C3869" s="3" t="str">
        <f t="shared" si="511"/>
        <v>iphoneBFTNew Buy</v>
      </c>
      <c r="D3869" s="36">
        <v>385721</v>
      </c>
      <c r="E3869" s="36" t="s">
        <v>1187</v>
      </c>
      <c r="F3869" s="36" t="s">
        <v>40</v>
      </c>
      <c r="G3869" s="36" t="s">
        <v>41</v>
      </c>
      <c r="H3869" s="36" t="s">
        <v>65</v>
      </c>
      <c r="I3869" s="36" t="s">
        <v>43</v>
      </c>
      <c r="J3869" s="36" t="s">
        <v>66</v>
      </c>
      <c r="K3869" s="36" t="s">
        <v>5304</v>
      </c>
      <c r="L3869" s="36" t="s">
        <v>3981</v>
      </c>
      <c r="M3869" s="36" t="s">
        <v>5305</v>
      </c>
      <c r="N3869" s="15">
        <v>13500</v>
      </c>
      <c r="O3869" s="26">
        <v>13000</v>
      </c>
      <c r="P3869" s="36">
        <v>6</v>
      </c>
      <c r="Q3869" s="36" t="s">
        <v>70</v>
      </c>
      <c r="R3869" s="34"/>
      <c r="S3869" s="43"/>
      <c r="T3869" s="43"/>
      <c r="U3869" s="36" t="s">
        <v>3923</v>
      </c>
      <c r="V3869" s="36" t="s">
        <v>85</v>
      </c>
      <c r="W3869" s="37">
        <v>11880</v>
      </c>
      <c r="X3869" s="38">
        <v>11500</v>
      </c>
      <c r="Y3869" s="36"/>
      <c r="Z3869" s="3">
        <f t="shared" si="514"/>
        <v>81000</v>
      </c>
      <c r="AA3869" s="3">
        <f t="shared" si="515"/>
        <v>71280</v>
      </c>
      <c r="AB3869" s="3">
        <f t="shared" si="516"/>
        <v>78000</v>
      </c>
      <c r="AC3869">
        <f t="shared" si="517"/>
        <v>3000</v>
      </c>
      <c r="AD3869" t="str">
        <f>_xlfn.XLOOKUP(V3869,[2]Index!L:L,[2]Index!M:M)</f>
        <v>CN</v>
      </c>
      <c r="AE3869" s="3" t="s">
        <v>5821</v>
      </c>
      <c r="AF3869" t="s">
        <v>52</v>
      </c>
      <c r="AG3869" s="4" t="s">
        <v>53</v>
      </c>
      <c r="AH3869" t="s">
        <v>72</v>
      </c>
      <c r="AJ3869">
        <f>VLOOKUP(D3869,[3]Multipliers!$B:$AT,36)</f>
        <v>0.91137842818596304</v>
      </c>
      <c r="AK3869">
        <f>VLOOKUP(D3869,[3]Multipliers!$B:$AT,36)</f>
        <v>0.91137842818596304</v>
      </c>
      <c r="AL3869"/>
      <c r="AM3869">
        <f t="shared" si="518"/>
        <v>0</v>
      </c>
    </row>
    <row r="3870" spans="1:39">
      <c r="A3870" s="2" t="str">
        <f t="shared" si="512"/>
        <v>TAOWINE INDUSTRIAL CO., LTD.V63BFT</v>
      </c>
      <c r="B3870" s="2" t="str">
        <f t="shared" si="513"/>
        <v>EQP,AE,BFT,V54-V63,TAOWINE,RETROFIT KITRetrofit</v>
      </c>
      <c r="C3870" s="3" t="str">
        <f t="shared" si="511"/>
        <v>iphoneBFTNew Buy</v>
      </c>
      <c r="D3870" s="36">
        <v>385483</v>
      </c>
      <c r="E3870" s="36" t="s">
        <v>1187</v>
      </c>
      <c r="F3870" s="36" t="s">
        <v>40</v>
      </c>
      <c r="G3870" s="36" t="s">
        <v>41</v>
      </c>
      <c r="H3870" s="36" t="s">
        <v>42</v>
      </c>
      <c r="I3870" s="36" t="s">
        <v>43</v>
      </c>
      <c r="J3870" s="36" t="s">
        <v>66</v>
      </c>
      <c r="K3870" s="36" t="s">
        <v>5310</v>
      </c>
      <c r="L3870" s="36" t="s">
        <v>3981</v>
      </c>
      <c r="M3870" s="36" t="s">
        <v>5311</v>
      </c>
      <c r="N3870" s="17">
        <v>13500</v>
      </c>
      <c r="O3870" s="26">
        <v>13000</v>
      </c>
      <c r="P3870" s="36">
        <v>3</v>
      </c>
      <c r="Q3870" s="36" t="s">
        <v>70</v>
      </c>
      <c r="R3870" s="34"/>
      <c r="S3870" s="43"/>
      <c r="T3870" s="43"/>
      <c r="U3870" s="36" t="s">
        <v>3923</v>
      </c>
      <c r="V3870" s="36" t="s">
        <v>85</v>
      </c>
      <c r="W3870" s="37">
        <v>11880</v>
      </c>
      <c r="X3870" s="38">
        <v>11500</v>
      </c>
      <c r="Y3870" s="36"/>
      <c r="Z3870" s="3">
        <f t="shared" si="514"/>
        <v>40500</v>
      </c>
      <c r="AA3870" s="3">
        <f t="shared" si="515"/>
        <v>35640</v>
      </c>
      <c r="AB3870" s="3">
        <f t="shared" si="516"/>
        <v>39000</v>
      </c>
      <c r="AC3870">
        <f t="shared" si="517"/>
        <v>1500</v>
      </c>
      <c r="AD3870" t="str">
        <f>_xlfn.XLOOKUP(V3870,[2]Index!L:L,[2]Index!M:M)</f>
        <v>CN</v>
      </c>
      <c r="AE3870" s="3" t="s">
        <v>5821</v>
      </c>
      <c r="AF3870" t="s">
        <v>52</v>
      </c>
      <c r="AG3870" s="4" t="s">
        <v>53</v>
      </c>
      <c r="AH3870" t="s">
        <v>72</v>
      </c>
      <c r="AJ3870">
        <f>VLOOKUP(D3870,[3]Multipliers!$B:$AT,36)</f>
        <v>1</v>
      </c>
      <c r="AK3870">
        <f>VLOOKUP(D3870,[3]Multipliers!$B:$AT,36)</f>
        <v>1</v>
      </c>
      <c r="AL3870"/>
      <c r="AM3870">
        <f t="shared" si="518"/>
        <v>0</v>
      </c>
    </row>
    <row r="3871" spans="1:39">
      <c r="A3871" s="2" t="str">
        <f t="shared" si="512"/>
        <v>TAOWINE INDUSTRIAL CO., LTD.V68BFT</v>
      </c>
      <c r="B3871" s="2" t="str">
        <f t="shared" si="513"/>
        <v>EQP,AE,BFT,V54-V68,TAOWINE,RETROFIT KITRetrofit</v>
      </c>
      <c r="C3871" s="3" t="str">
        <f t="shared" si="511"/>
        <v>iphoneBFTNew Buy</v>
      </c>
      <c r="D3871" s="36">
        <v>386172</v>
      </c>
      <c r="E3871" s="36" t="s">
        <v>1187</v>
      </c>
      <c r="F3871" s="36" t="s">
        <v>40</v>
      </c>
      <c r="G3871" s="36" t="s">
        <v>41</v>
      </c>
      <c r="H3871" s="36" t="s">
        <v>206</v>
      </c>
      <c r="I3871" s="36" t="s">
        <v>43</v>
      </c>
      <c r="J3871" s="36" t="s">
        <v>66</v>
      </c>
      <c r="K3871" s="36" t="s">
        <v>5312</v>
      </c>
      <c r="L3871" s="36" t="s">
        <v>3981</v>
      </c>
      <c r="M3871" s="36" t="s">
        <v>5313</v>
      </c>
      <c r="N3871" s="17">
        <v>13500</v>
      </c>
      <c r="O3871" s="26">
        <v>13000</v>
      </c>
      <c r="P3871" s="36">
        <v>1</v>
      </c>
      <c r="Q3871" s="36" t="s">
        <v>70</v>
      </c>
      <c r="R3871" s="34"/>
      <c r="S3871" s="43"/>
      <c r="T3871" s="43"/>
      <c r="U3871" s="36" t="s">
        <v>3923</v>
      </c>
      <c r="V3871" s="36" t="s">
        <v>85</v>
      </c>
      <c r="W3871" s="37">
        <v>11880</v>
      </c>
      <c r="X3871" s="38"/>
      <c r="Y3871" s="36"/>
      <c r="Z3871" s="3">
        <f t="shared" si="514"/>
        <v>13500</v>
      </c>
      <c r="AA3871" s="3">
        <f t="shared" si="515"/>
        <v>11880</v>
      </c>
      <c r="AB3871" s="3">
        <f t="shared" si="516"/>
        <v>13000</v>
      </c>
      <c r="AC3871">
        <f t="shared" si="517"/>
        <v>500</v>
      </c>
      <c r="AD3871" t="str">
        <f>_xlfn.XLOOKUP(V3871,[2]Index!L:L,[2]Index!M:M)</f>
        <v>CN</v>
      </c>
      <c r="AE3871" s="3" t="s">
        <v>5821</v>
      </c>
      <c r="AF3871" t="s">
        <v>52</v>
      </c>
      <c r="AG3871" s="4" t="s">
        <v>53</v>
      </c>
      <c r="AH3871" t="s">
        <v>72</v>
      </c>
      <c r="AJ3871">
        <f>VLOOKUP(D3871,[3]Multipliers!$B:$AT,36)</f>
        <v>0.96832646242556519</v>
      </c>
      <c r="AK3871">
        <f>VLOOKUP(D3871,[3]Multipliers!$B:$AT,36)</f>
        <v>0.96832646242556519</v>
      </c>
      <c r="AL3871"/>
      <c r="AM3871">
        <f t="shared" si="518"/>
        <v>0</v>
      </c>
    </row>
    <row r="3872" spans="1:39">
      <c r="A3872" s="2" t="str">
        <f t="shared" si="512"/>
        <v>TAOWINE INDUSTRIAL CO., LTD.V63BFT</v>
      </c>
      <c r="B3872" s="2" t="str">
        <f t="shared" si="513"/>
        <v>EQP,AE,BFT,V53-V63,TAOWINE,RETROFIT KITRetrofit</v>
      </c>
      <c r="C3872" s="3" t="str">
        <f t="shared" si="511"/>
        <v>iphoneBFTNew Buy</v>
      </c>
      <c r="D3872" s="36">
        <v>385482</v>
      </c>
      <c r="E3872" s="36" t="s">
        <v>1187</v>
      </c>
      <c r="F3872" s="36" t="s">
        <v>40</v>
      </c>
      <c r="G3872" s="36" t="s">
        <v>41</v>
      </c>
      <c r="H3872" s="36" t="s">
        <v>42</v>
      </c>
      <c r="I3872" s="36" t="s">
        <v>43</v>
      </c>
      <c r="J3872" s="36" t="s">
        <v>111</v>
      </c>
      <c r="K3872" s="36" t="s">
        <v>5306</v>
      </c>
      <c r="L3872" s="36" t="s">
        <v>3981</v>
      </c>
      <c r="M3872" s="36" t="s">
        <v>5307</v>
      </c>
      <c r="N3872" s="15">
        <v>13500</v>
      </c>
      <c r="O3872" s="26">
        <v>13000</v>
      </c>
      <c r="P3872" s="36">
        <v>4</v>
      </c>
      <c r="Q3872" s="36" t="s">
        <v>70</v>
      </c>
      <c r="R3872" s="34"/>
      <c r="S3872" s="43"/>
      <c r="T3872" s="43"/>
      <c r="U3872" s="36" t="s">
        <v>3923</v>
      </c>
      <c r="V3872" s="36" t="s">
        <v>85</v>
      </c>
      <c r="W3872" s="37">
        <v>11880</v>
      </c>
      <c r="X3872" s="38">
        <v>11500</v>
      </c>
      <c r="Y3872" s="36"/>
      <c r="Z3872" s="3">
        <f t="shared" si="514"/>
        <v>54000</v>
      </c>
      <c r="AA3872" s="3">
        <f t="shared" si="515"/>
        <v>47520</v>
      </c>
      <c r="AB3872" s="3">
        <f t="shared" si="516"/>
        <v>52000</v>
      </c>
      <c r="AC3872">
        <f t="shared" si="517"/>
        <v>2000</v>
      </c>
      <c r="AD3872" t="str">
        <f>_xlfn.XLOOKUP(V3872,[2]Index!L:L,[2]Index!M:M)</f>
        <v>CN</v>
      </c>
      <c r="AE3872" s="3" t="s">
        <v>5821</v>
      </c>
      <c r="AF3872" t="s">
        <v>52</v>
      </c>
      <c r="AG3872" s="4" t="s">
        <v>53</v>
      </c>
      <c r="AH3872" t="s">
        <v>72</v>
      </c>
      <c r="AJ3872">
        <f>VLOOKUP(D3872,[3]Multipliers!$B:$AT,36)</f>
        <v>1</v>
      </c>
      <c r="AK3872">
        <f>VLOOKUP(D3872,[3]Multipliers!$B:$AT,36)</f>
        <v>1</v>
      </c>
      <c r="AL3872"/>
      <c r="AM3872">
        <f t="shared" si="518"/>
        <v>0</v>
      </c>
    </row>
    <row r="3873" spans="1:39">
      <c r="A3873" s="2" t="str">
        <f t="shared" si="512"/>
        <v>TAOWINE INDUSTRIAL CO., LTD.V63BFT</v>
      </c>
      <c r="B3873" s="2" t="str">
        <f t="shared" si="513"/>
        <v>EQP,AE,BFT,V53-V63,TAOWINE,RETROFIT KITRetrofit</v>
      </c>
      <c r="C3873" s="3" t="str">
        <f t="shared" si="511"/>
        <v>iphoneBFTNew Buy</v>
      </c>
      <c r="D3873" s="36">
        <v>385482</v>
      </c>
      <c r="E3873" s="36" t="s">
        <v>1187</v>
      </c>
      <c r="F3873" s="36" t="s">
        <v>40</v>
      </c>
      <c r="G3873" s="36" t="s">
        <v>41</v>
      </c>
      <c r="H3873" s="36" t="s">
        <v>42</v>
      </c>
      <c r="I3873" s="36" t="s">
        <v>43</v>
      </c>
      <c r="J3873" s="36" t="s">
        <v>111</v>
      </c>
      <c r="K3873" s="36" t="s">
        <v>5306</v>
      </c>
      <c r="L3873" s="36" t="s">
        <v>3981</v>
      </c>
      <c r="M3873" s="36" t="s">
        <v>5307</v>
      </c>
      <c r="N3873" s="15">
        <v>13500</v>
      </c>
      <c r="O3873" s="26">
        <v>13000</v>
      </c>
      <c r="P3873" s="36">
        <v>3</v>
      </c>
      <c r="Q3873" s="36" t="s">
        <v>70</v>
      </c>
      <c r="R3873" s="34"/>
      <c r="S3873" s="43"/>
      <c r="T3873" s="43"/>
      <c r="U3873" s="36" t="s">
        <v>3923</v>
      </c>
      <c r="V3873" s="36" t="s">
        <v>146</v>
      </c>
      <c r="W3873" s="37">
        <v>11880</v>
      </c>
      <c r="X3873" s="38">
        <v>11500</v>
      </c>
      <c r="Y3873" s="36"/>
      <c r="Z3873" s="3">
        <f t="shared" si="514"/>
        <v>40500</v>
      </c>
      <c r="AA3873" s="3">
        <f t="shared" si="515"/>
        <v>35640</v>
      </c>
      <c r="AB3873" s="3">
        <f t="shared" si="516"/>
        <v>39000</v>
      </c>
      <c r="AC3873">
        <f t="shared" si="517"/>
        <v>1500</v>
      </c>
      <c r="AD3873" t="str">
        <f>_xlfn.XLOOKUP(V3873,[2]Index!L:L,[2]Index!M:M)</f>
        <v>CN</v>
      </c>
      <c r="AE3873" s="3" t="s">
        <v>5821</v>
      </c>
      <c r="AF3873" t="s">
        <v>52</v>
      </c>
      <c r="AG3873" s="4" t="s">
        <v>53</v>
      </c>
      <c r="AH3873" t="s">
        <v>72</v>
      </c>
      <c r="AJ3873">
        <f>VLOOKUP(D3873,[3]Multipliers!$B:$AT,36)</f>
        <v>1</v>
      </c>
      <c r="AK3873">
        <f>VLOOKUP(D3873,[3]Multipliers!$B:$AT,36)</f>
        <v>1</v>
      </c>
      <c r="AL3873"/>
      <c r="AM3873">
        <f t="shared" si="518"/>
        <v>0</v>
      </c>
    </row>
    <row r="3874" spans="1:39">
      <c r="A3874" s="2" t="str">
        <f t="shared" si="512"/>
        <v>SECOTEV68PRSP</v>
      </c>
      <c r="B3874" s="2" t="str">
        <f t="shared" si="513"/>
        <v>EQP,AE,PRSP(SRSP),V54-V68,SECOTE,RETROFIT KITRetrofit</v>
      </c>
      <c r="C3874" s="3" t="str">
        <f t="shared" si="511"/>
        <v>iphonePRSPNew Buy</v>
      </c>
      <c r="D3874">
        <v>386585</v>
      </c>
      <c r="E3874" t="s">
        <v>409</v>
      </c>
      <c r="F3874" t="s">
        <v>40</v>
      </c>
      <c r="G3874" t="s">
        <v>41</v>
      </c>
      <c r="H3874" t="s">
        <v>206</v>
      </c>
      <c r="I3874" t="s">
        <v>43</v>
      </c>
      <c r="J3874" t="s">
        <v>66</v>
      </c>
      <c r="K3874" t="s">
        <v>5314</v>
      </c>
      <c r="L3874" t="s">
        <v>4867</v>
      </c>
      <c r="M3874" t="s">
        <v>5315</v>
      </c>
      <c r="N3874" s="18">
        <v>13339.7</v>
      </c>
      <c r="O3874" s="98">
        <v>13339.7</v>
      </c>
      <c r="P3874">
        <v>1</v>
      </c>
      <c r="Q3874" t="s">
        <v>70</v>
      </c>
      <c r="S3874"/>
      <c r="T3874"/>
      <c r="U3874" t="s">
        <v>3923</v>
      </c>
      <c r="V3874" t="s">
        <v>85</v>
      </c>
      <c r="W3874" s="98">
        <v>10710</v>
      </c>
      <c r="X3874" s="98"/>
      <c r="Y3874">
        <v>1200</v>
      </c>
      <c r="Z3874" s="3">
        <f t="shared" si="514"/>
        <v>13339.7</v>
      </c>
      <c r="AA3874" s="3">
        <f t="shared" si="515"/>
        <v>10710</v>
      </c>
      <c r="AB3874" s="3">
        <f t="shared" si="516"/>
        <v>13339.7</v>
      </c>
      <c r="AC3874">
        <f t="shared" si="517"/>
        <v>0</v>
      </c>
      <c r="AD3874" t="str">
        <f>_xlfn.XLOOKUP(V3874,[2]Index!L:L,[2]Index!M:M)</f>
        <v>CN</v>
      </c>
      <c r="AE3874" s="3" t="s">
        <v>5821</v>
      </c>
      <c r="AF3874" t="s">
        <v>52</v>
      </c>
      <c r="AG3874" s="4" t="s">
        <v>53</v>
      </c>
      <c r="AH3874" t="s">
        <v>72</v>
      </c>
      <c r="AJ3874">
        <f>VLOOKUP(D3874,[3]Multipliers!$B:$AT,36)</f>
        <v>1.2709482905739844</v>
      </c>
      <c r="AK3874">
        <f>VLOOKUP(D3874,[3]Multipliers!$B:$AT,36)</f>
        <v>1.2709482905739844</v>
      </c>
      <c r="AM3874">
        <f t="shared" si="518"/>
        <v>0</v>
      </c>
    </row>
    <row r="3875" spans="1:39">
      <c r="A3875" s="2" t="str">
        <f t="shared" si="512"/>
        <v>BOZHON PRECISION INDUSTRY TECHNOLOGY CO., LTD.V64CPP</v>
      </c>
      <c r="B3875" s="2" t="str">
        <f t="shared" si="513"/>
        <v>EQP,AE,CPP BZ-R,D47-V64,BOZHON,RETROFIT KITRetrofit</v>
      </c>
      <c r="C3875" s="3" t="str">
        <f t="shared" si="511"/>
        <v>iphoneCPPNew Buy</v>
      </c>
      <c r="D3875">
        <v>385779</v>
      </c>
      <c r="E3875" t="s">
        <v>423</v>
      </c>
      <c r="F3875" t="s">
        <v>40</v>
      </c>
      <c r="G3875" t="s">
        <v>41</v>
      </c>
      <c r="H3875" t="s">
        <v>65</v>
      </c>
      <c r="I3875" t="s">
        <v>43</v>
      </c>
      <c r="J3875" t="s">
        <v>181</v>
      </c>
      <c r="K3875" t="s">
        <v>5316</v>
      </c>
      <c r="L3875" t="s">
        <v>3950</v>
      </c>
      <c r="M3875" t="s">
        <v>5317</v>
      </c>
      <c r="N3875" s="18">
        <v>13034.62</v>
      </c>
      <c r="O3875" s="98">
        <v>11470</v>
      </c>
      <c r="P3875">
        <v>1</v>
      </c>
      <c r="Q3875" t="s">
        <v>48</v>
      </c>
      <c r="R3875">
        <v>9</v>
      </c>
      <c r="S3875"/>
      <c r="T3875" t="s">
        <v>3931</v>
      </c>
      <c r="U3875" t="s">
        <v>3923</v>
      </c>
      <c r="V3875" t="s">
        <v>71</v>
      </c>
      <c r="W3875" s="98">
        <v>11470</v>
      </c>
      <c r="X3875" s="98">
        <v>7200</v>
      </c>
      <c r="Z3875" s="3">
        <f t="shared" si="514"/>
        <v>13034.62</v>
      </c>
      <c r="AA3875" s="3">
        <f t="shared" si="515"/>
        <v>11470</v>
      </c>
      <c r="AB3875" s="3">
        <f t="shared" si="516"/>
        <v>11470</v>
      </c>
      <c r="AC3875">
        <f t="shared" si="517"/>
        <v>1564.6200000000008</v>
      </c>
      <c r="AD3875" t="str">
        <f>_xlfn.XLOOKUP(V3875,[2]Index!L:L,[2]Index!M:M)</f>
        <v>CN</v>
      </c>
      <c r="AE3875" s="3" t="s">
        <v>5821</v>
      </c>
      <c r="AF3875" t="s">
        <v>52</v>
      </c>
      <c r="AG3875" s="4" t="s">
        <v>53</v>
      </c>
      <c r="AH3875" t="s">
        <v>54</v>
      </c>
      <c r="AJ3875">
        <f>VLOOKUP(D3875,[3]Multipliers!$B:$AT,36)</f>
        <v>0.35467479995638368</v>
      </c>
      <c r="AK3875">
        <f>VLOOKUP(D3875,[3]Multipliers!$B:$AT,36)</f>
        <v>0.35467479995638368</v>
      </c>
      <c r="AM3875">
        <f t="shared" si="518"/>
        <v>0</v>
      </c>
    </row>
    <row r="3876" spans="1:39">
      <c r="A3876" s="2" t="str">
        <f t="shared" si="512"/>
        <v>SECOTEV64CFP</v>
      </c>
      <c r="B3876" s="2" t="str">
        <f t="shared" si="513"/>
        <v>EQP,AE,CFP BZ-R,V57-V64,SECOTE,RETROFIT KITRetrofit</v>
      </c>
      <c r="C3876" s="3" t="str">
        <f t="shared" si="511"/>
        <v>iphoneCFPNew Buy</v>
      </c>
      <c r="D3876">
        <v>385773</v>
      </c>
      <c r="E3876" t="s">
        <v>409</v>
      </c>
      <c r="F3876" t="s">
        <v>40</v>
      </c>
      <c r="G3876" t="s">
        <v>41</v>
      </c>
      <c r="H3876" t="s">
        <v>65</v>
      </c>
      <c r="I3876" t="s">
        <v>43</v>
      </c>
      <c r="J3876" t="s">
        <v>80</v>
      </c>
      <c r="K3876" t="s">
        <v>5318</v>
      </c>
      <c r="L3876" t="s">
        <v>3938</v>
      </c>
      <c r="M3876" t="s">
        <v>5319</v>
      </c>
      <c r="N3876" s="98">
        <v>12675.75</v>
      </c>
      <c r="O3876" s="98">
        <v>11909.23</v>
      </c>
      <c r="P3876">
        <v>3</v>
      </c>
      <c r="Q3876" t="s">
        <v>70</v>
      </c>
      <c r="S3876"/>
      <c r="T3876" t="s">
        <v>3931</v>
      </c>
      <c r="U3876" t="s">
        <v>3923</v>
      </c>
      <c r="V3876" t="s">
        <v>71</v>
      </c>
      <c r="W3876" s="98">
        <v>6830</v>
      </c>
      <c r="X3876"/>
      <c r="Y3876">
        <v>1200</v>
      </c>
      <c r="Z3876" s="3">
        <f t="shared" si="514"/>
        <v>38027.25</v>
      </c>
      <c r="AA3876" s="3">
        <f t="shared" si="515"/>
        <v>20490</v>
      </c>
      <c r="AB3876" s="3">
        <f t="shared" si="516"/>
        <v>35727.69</v>
      </c>
      <c r="AC3876">
        <f t="shared" si="517"/>
        <v>2299.5599999999977</v>
      </c>
      <c r="AD3876" t="str">
        <f>_xlfn.XLOOKUP(V3876,[2]Index!L:L,[2]Index!M:M)</f>
        <v>CN</v>
      </c>
      <c r="AE3876" s="3" t="s">
        <v>5821</v>
      </c>
      <c r="AF3876" t="s">
        <v>52</v>
      </c>
      <c r="AG3876" s="4" t="s">
        <v>53</v>
      </c>
      <c r="AH3876" t="s">
        <v>72</v>
      </c>
      <c r="AJ3876">
        <f>VLOOKUP(D3876,[3]Multipliers!$B:$AT,36)</f>
        <v>0.35467479995638368</v>
      </c>
      <c r="AK3876">
        <f>VLOOKUP(D3876,[3]Multipliers!$B:$AT,36)</f>
        <v>0.35467479995638368</v>
      </c>
      <c r="AM3876">
        <f t="shared" si="518"/>
        <v>0</v>
      </c>
    </row>
    <row r="3877" spans="1:39">
      <c r="A3877" s="2" t="str">
        <f t="shared" si="512"/>
        <v>SECOTEV68CFP</v>
      </c>
      <c r="B3877" s="2" t="str">
        <f t="shared" si="513"/>
        <v>EQP,AE,CFP BZ-R,V57-V68,SECOTE,RETROFIT KITRetrofit</v>
      </c>
      <c r="C3877" s="3" t="str">
        <f t="shared" si="511"/>
        <v>iphoneCFPNew Buy</v>
      </c>
      <c r="D3877">
        <v>386203</v>
      </c>
      <c r="E3877" t="s">
        <v>409</v>
      </c>
      <c r="F3877" t="s">
        <v>40</v>
      </c>
      <c r="G3877" t="s">
        <v>41</v>
      </c>
      <c r="H3877" t="s">
        <v>206</v>
      </c>
      <c r="I3877" t="s">
        <v>43</v>
      </c>
      <c r="J3877" t="s">
        <v>80</v>
      </c>
      <c r="K3877" t="s">
        <v>5320</v>
      </c>
      <c r="L3877" t="s">
        <v>3938</v>
      </c>
      <c r="M3877" t="s">
        <v>5321</v>
      </c>
      <c r="N3877" s="98">
        <v>12675.75</v>
      </c>
      <c r="O3877" s="98">
        <v>11909.23</v>
      </c>
      <c r="P3877">
        <v>1</v>
      </c>
      <c r="Q3877" t="s">
        <v>70</v>
      </c>
      <c r="S3877"/>
      <c r="T3877"/>
      <c r="U3877" t="s">
        <v>3923</v>
      </c>
      <c r="V3877" t="s">
        <v>85</v>
      </c>
      <c r="W3877" s="98">
        <v>6830</v>
      </c>
      <c r="X3877"/>
      <c r="Y3877">
        <v>1200</v>
      </c>
      <c r="Z3877" s="3">
        <f t="shared" si="514"/>
        <v>12675.75</v>
      </c>
      <c r="AA3877" s="3">
        <f t="shared" si="515"/>
        <v>6830</v>
      </c>
      <c r="AB3877" s="3">
        <f t="shared" si="516"/>
        <v>11909.23</v>
      </c>
      <c r="AC3877">
        <f t="shared" si="517"/>
        <v>766.52000000000044</v>
      </c>
      <c r="AD3877" t="str">
        <f>_xlfn.XLOOKUP(V3877,[2]Index!L:L,[2]Index!M:M)</f>
        <v>CN</v>
      </c>
      <c r="AE3877" s="3" t="s">
        <v>5821</v>
      </c>
      <c r="AF3877" t="s">
        <v>52</v>
      </c>
      <c r="AG3877" s="4" t="s">
        <v>53</v>
      </c>
      <c r="AH3877" t="s">
        <v>72</v>
      </c>
      <c r="AJ3877">
        <f>VLOOKUP(D3877,[3]Multipliers!$B:$AT,36)</f>
        <v>0.92086562353319612</v>
      </c>
      <c r="AK3877">
        <f>VLOOKUP(D3877,[3]Multipliers!$B:$AT,36)</f>
        <v>0.92086562353319612</v>
      </c>
      <c r="AM3877">
        <f t="shared" si="518"/>
        <v>0</v>
      </c>
    </row>
    <row r="3878" spans="1:39">
      <c r="A3878" s="2" t="str">
        <f t="shared" si="512"/>
        <v>SECOTEV68CFP</v>
      </c>
      <c r="B3878" s="2" t="str">
        <f t="shared" si="513"/>
        <v>EQP,AE,CFP BZ-R(CFP UIC),V54-V68,SECOTE,RETROFIT KITRetrofit</v>
      </c>
      <c r="C3878" s="3" t="str">
        <f t="shared" si="511"/>
        <v>iphoneCFPNew Buy</v>
      </c>
      <c r="D3878">
        <v>386205</v>
      </c>
      <c r="E3878" t="s">
        <v>409</v>
      </c>
      <c r="F3878" t="s">
        <v>40</v>
      </c>
      <c r="G3878" t="s">
        <v>41</v>
      </c>
      <c r="H3878" t="s">
        <v>206</v>
      </c>
      <c r="I3878" t="s">
        <v>43</v>
      </c>
      <c r="J3878" t="s">
        <v>66</v>
      </c>
      <c r="K3878" t="s">
        <v>5322</v>
      </c>
      <c r="L3878" t="s">
        <v>3938</v>
      </c>
      <c r="M3878" t="s">
        <v>5323</v>
      </c>
      <c r="N3878" s="98">
        <v>12675.75</v>
      </c>
      <c r="O3878" s="98">
        <v>11909.23</v>
      </c>
      <c r="P3878">
        <v>1</v>
      </c>
      <c r="Q3878" t="s">
        <v>70</v>
      </c>
      <c r="S3878"/>
      <c r="T3878"/>
      <c r="U3878" t="s">
        <v>3923</v>
      </c>
      <c r="V3878" t="s">
        <v>85</v>
      </c>
      <c r="W3878" s="98">
        <v>6830</v>
      </c>
      <c r="X3878"/>
      <c r="Y3878">
        <v>1200</v>
      </c>
      <c r="Z3878" s="3">
        <f t="shared" si="514"/>
        <v>12675.75</v>
      </c>
      <c r="AA3878" s="3">
        <f t="shared" si="515"/>
        <v>6830</v>
      </c>
      <c r="AB3878" s="3">
        <f t="shared" si="516"/>
        <v>11909.23</v>
      </c>
      <c r="AC3878">
        <f t="shared" si="517"/>
        <v>766.52000000000044</v>
      </c>
      <c r="AD3878" t="str">
        <f>_xlfn.XLOOKUP(V3878,[2]Index!L:L,[2]Index!M:M)</f>
        <v>CN</v>
      </c>
      <c r="AE3878" s="3" t="s">
        <v>5821</v>
      </c>
      <c r="AF3878" t="s">
        <v>52</v>
      </c>
      <c r="AG3878" s="4" t="s">
        <v>53</v>
      </c>
      <c r="AH3878" t="s">
        <v>72</v>
      </c>
      <c r="AJ3878">
        <f>VLOOKUP(D3878,[3]Multipliers!$B:$AT,36)</f>
        <v>0.92086562353319612</v>
      </c>
      <c r="AK3878">
        <f>VLOOKUP(D3878,[3]Multipliers!$B:$AT,36)</f>
        <v>0.92086562353319612</v>
      </c>
      <c r="AM3878">
        <f t="shared" si="518"/>
        <v>0</v>
      </c>
    </row>
    <row r="3879" spans="1:39">
      <c r="A3879" s="2" t="str">
        <f t="shared" si="512"/>
        <v>SECOTEV64CFP</v>
      </c>
      <c r="B3879" s="2" t="str">
        <f t="shared" si="513"/>
        <v>EQP,AE,CFP BZ-R,D23-V64,SECOTE,RETROFIT KITRetrofit</v>
      </c>
      <c r="C3879" s="3" t="str">
        <f t="shared" si="511"/>
        <v>iphoneCFPNew Buy</v>
      </c>
      <c r="D3879">
        <v>385770</v>
      </c>
      <c r="E3879" t="s">
        <v>409</v>
      </c>
      <c r="F3879" t="s">
        <v>40</v>
      </c>
      <c r="G3879" t="s">
        <v>41</v>
      </c>
      <c r="H3879" t="s">
        <v>65</v>
      </c>
      <c r="I3879" t="s">
        <v>43</v>
      </c>
      <c r="J3879" t="s">
        <v>61</v>
      </c>
      <c r="K3879" t="s">
        <v>5324</v>
      </c>
      <c r="L3879" t="s">
        <v>3938</v>
      </c>
      <c r="M3879" t="s">
        <v>5325</v>
      </c>
      <c r="N3879" s="98">
        <v>12675.75</v>
      </c>
      <c r="O3879" s="98">
        <v>11909.23</v>
      </c>
      <c r="P3879">
        <v>1</v>
      </c>
      <c r="Q3879" t="s">
        <v>48</v>
      </c>
      <c r="S3879"/>
      <c r="T3879"/>
      <c r="U3879" t="s">
        <v>3923</v>
      </c>
      <c r="V3879" t="s">
        <v>85</v>
      </c>
      <c r="W3879" s="98">
        <v>6830</v>
      </c>
      <c r="X3879"/>
      <c r="Y3879">
        <v>1200</v>
      </c>
      <c r="Z3879" s="3">
        <f t="shared" si="514"/>
        <v>12675.75</v>
      </c>
      <c r="AA3879" s="3">
        <f t="shared" si="515"/>
        <v>6830</v>
      </c>
      <c r="AB3879" s="3">
        <f t="shared" si="516"/>
        <v>11909.23</v>
      </c>
      <c r="AC3879">
        <f t="shared" si="517"/>
        <v>766.52000000000044</v>
      </c>
      <c r="AD3879" t="str">
        <f>_xlfn.XLOOKUP(V3879,[2]Index!L:L,[2]Index!M:M)</f>
        <v>CN</v>
      </c>
      <c r="AE3879" s="3" t="s">
        <v>5821</v>
      </c>
      <c r="AF3879" t="s">
        <v>52</v>
      </c>
      <c r="AG3879" s="4" t="s">
        <v>53</v>
      </c>
      <c r="AH3879" t="s">
        <v>64</v>
      </c>
      <c r="AJ3879">
        <f>VLOOKUP(D3879,[3]Multipliers!$B:$AT,36)</f>
        <v>0.35467479995638368</v>
      </c>
      <c r="AK3879">
        <f>VLOOKUP(D3879,[3]Multipliers!$B:$AT,36)</f>
        <v>0.35467479995638368</v>
      </c>
      <c r="AM3879">
        <f t="shared" si="518"/>
        <v>0</v>
      </c>
    </row>
    <row r="3880" spans="1:39">
      <c r="A3880" s="2" t="str">
        <f t="shared" si="512"/>
        <v>SECOTEV68CFP</v>
      </c>
      <c r="B3880" s="2" t="str">
        <f t="shared" si="513"/>
        <v>EQP,AE,CFP BZ-R(CFP UIC),V53-V68,SECOTE,RETROFIT KITRetrofit</v>
      </c>
      <c r="C3880" s="3" t="str">
        <f t="shared" si="511"/>
        <v>iphoneCFPNew Buy</v>
      </c>
      <c r="D3880">
        <v>386204</v>
      </c>
      <c r="E3880" t="s">
        <v>409</v>
      </c>
      <c r="F3880" t="s">
        <v>40</v>
      </c>
      <c r="G3880" t="s">
        <v>41</v>
      </c>
      <c r="H3880" t="s">
        <v>206</v>
      </c>
      <c r="I3880" t="s">
        <v>43</v>
      </c>
      <c r="J3880" t="s">
        <v>111</v>
      </c>
      <c r="K3880" t="s">
        <v>5326</v>
      </c>
      <c r="L3880" t="s">
        <v>3938</v>
      </c>
      <c r="M3880" t="s">
        <v>5327</v>
      </c>
      <c r="N3880" s="98">
        <v>12675.75</v>
      </c>
      <c r="O3880" s="98">
        <v>11909.23</v>
      </c>
      <c r="P3880">
        <v>1</v>
      </c>
      <c r="Q3880" t="s">
        <v>70</v>
      </c>
      <c r="S3880"/>
      <c r="T3880"/>
      <c r="U3880" t="s">
        <v>3923</v>
      </c>
      <c r="V3880" t="s">
        <v>146</v>
      </c>
      <c r="W3880" s="98">
        <v>6830</v>
      </c>
      <c r="X3880"/>
      <c r="Y3880">
        <v>1200</v>
      </c>
      <c r="Z3880" s="3">
        <f t="shared" si="514"/>
        <v>12675.75</v>
      </c>
      <c r="AA3880" s="3">
        <f t="shared" si="515"/>
        <v>6830</v>
      </c>
      <c r="AB3880" s="3">
        <f t="shared" si="516"/>
        <v>11909.23</v>
      </c>
      <c r="AC3880">
        <f t="shared" si="517"/>
        <v>766.52000000000044</v>
      </c>
      <c r="AD3880" t="str">
        <f>_xlfn.XLOOKUP(V3880,[2]Index!L:L,[2]Index!M:M)</f>
        <v>CN</v>
      </c>
      <c r="AE3880" s="3" t="s">
        <v>5821</v>
      </c>
      <c r="AF3880" t="s">
        <v>52</v>
      </c>
      <c r="AG3880" s="4" t="s">
        <v>53</v>
      </c>
      <c r="AH3880" t="s">
        <v>72</v>
      </c>
      <c r="AJ3880">
        <f>VLOOKUP(D3880,[3]Multipliers!$B:$AT,36)</f>
        <v>0.92086562353319612</v>
      </c>
      <c r="AK3880">
        <f>VLOOKUP(D3880,[3]Multipliers!$B:$AT,36)</f>
        <v>0.92086562353319612</v>
      </c>
      <c r="AM3880">
        <f t="shared" si="518"/>
        <v>0</v>
      </c>
    </row>
    <row r="3881" spans="1:39">
      <c r="A3881" s="2" t="str">
        <f t="shared" si="512"/>
        <v>SECOTEV64BFFU</v>
      </c>
      <c r="B3881" s="2" t="str">
        <f t="shared" si="513"/>
        <v>EQP,AE,BFFU,V57-V64,SECOTE,RETROFIT KITRetrofit</v>
      </c>
      <c r="C3881" s="3" t="str">
        <f t="shared" si="511"/>
        <v>iphoneBFFUNew Buy</v>
      </c>
      <c r="D3881">
        <v>385697</v>
      </c>
      <c r="E3881" t="s">
        <v>409</v>
      </c>
      <c r="F3881" t="s">
        <v>40</v>
      </c>
      <c r="G3881" t="s">
        <v>41</v>
      </c>
      <c r="H3881" t="s">
        <v>65</v>
      </c>
      <c r="I3881" t="s">
        <v>43</v>
      </c>
      <c r="J3881" t="s">
        <v>80</v>
      </c>
      <c r="K3881" t="s">
        <v>5328</v>
      </c>
      <c r="L3881" t="s">
        <v>3996</v>
      </c>
      <c r="M3881" t="s">
        <v>5329</v>
      </c>
      <c r="N3881" s="98">
        <v>12324.22</v>
      </c>
      <c r="O3881" s="98">
        <v>11388</v>
      </c>
      <c r="P3881">
        <v>1</v>
      </c>
      <c r="Q3881" t="s">
        <v>70</v>
      </c>
      <c r="S3881"/>
      <c r="T3881"/>
      <c r="U3881" t="s">
        <v>3923</v>
      </c>
      <c r="V3881" t="s">
        <v>85</v>
      </c>
      <c r="W3881" s="98">
        <v>8350</v>
      </c>
      <c r="X3881">
        <v>10779.61</v>
      </c>
      <c r="Y3881">
        <v>1200</v>
      </c>
      <c r="Z3881" s="3">
        <f t="shared" si="514"/>
        <v>12324.22</v>
      </c>
      <c r="AA3881" s="3">
        <f t="shared" si="515"/>
        <v>8350</v>
      </c>
      <c r="AB3881" s="3">
        <f t="shared" si="516"/>
        <v>11388</v>
      </c>
      <c r="AC3881">
        <f t="shared" si="517"/>
        <v>936.21999999999935</v>
      </c>
      <c r="AD3881" t="str">
        <f>_xlfn.XLOOKUP(V3881,[2]Index!L:L,[2]Index!M:M)</f>
        <v>CN</v>
      </c>
      <c r="AE3881" s="3" t="s">
        <v>5821</v>
      </c>
      <c r="AF3881" t="s">
        <v>52</v>
      </c>
      <c r="AG3881" s="4" t="s">
        <v>53</v>
      </c>
      <c r="AH3881" t="s">
        <v>72</v>
      </c>
      <c r="AJ3881">
        <f>VLOOKUP(D3881,[3]Multipliers!$B:$AT,36)</f>
        <v>0.91137842818596304</v>
      </c>
      <c r="AK3881">
        <f>VLOOKUP(D3881,[3]Multipliers!$B:$AT,36)</f>
        <v>0.91137842818596304</v>
      </c>
      <c r="AM3881">
        <f t="shared" si="518"/>
        <v>0</v>
      </c>
    </row>
    <row r="3882" spans="1:39">
      <c r="A3882" s="2" t="str">
        <f t="shared" si="512"/>
        <v>SECOTEV63BFFU</v>
      </c>
      <c r="B3882" s="2" t="str">
        <f t="shared" si="513"/>
        <v>EQP,AE,BFFU,V54-V63,SECOTE,RETROFIT KITRetrofit</v>
      </c>
      <c r="C3882" s="3" t="str">
        <f t="shared" ref="C3882:C3906" si="519">_xlfn.CONCAT(G3882,L3882,"New Buy")</f>
        <v>iphoneBFFUNew Buy</v>
      </c>
      <c r="D3882">
        <v>385468</v>
      </c>
      <c r="E3882" t="s">
        <v>409</v>
      </c>
      <c r="F3882" t="s">
        <v>40</v>
      </c>
      <c r="G3882" t="s">
        <v>41</v>
      </c>
      <c r="H3882" t="s">
        <v>42</v>
      </c>
      <c r="I3882" t="s">
        <v>43</v>
      </c>
      <c r="J3882" t="s">
        <v>66</v>
      </c>
      <c r="K3882" t="s">
        <v>5330</v>
      </c>
      <c r="L3882" t="s">
        <v>3996</v>
      </c>
      <c r="M3882" t="s">
        <v>5331</v>
      </c>
      <c r="N3882" s="18">
        <v>12324.22</v>
      </c>
      <c r="O3882" s="98">
        <v>11388</v>
      </c>
      <c r="P3882">
        <v>2</v>
      </c>
      <c r="Q3882" t="s">
        <v>70</v>
      </c>
      <c r="S3882"/>
      <c r="T3882"/>
      <c r="U3882" t="s">
        <v>3923</v>
      </c>
      <c r="V3882" t="s">
        <v>85</v>
      </c>
      <c r="W3882" s="98">
        <v>8350</v>
      </c>
      <c r="X3882">
        <v>10779.61</v>
      </c>
      <c r="Y3882">
        <v>1200</v>
      </c>
      <c r="Z3882" s="3">
        <f t="shared" si="514"/>
        <v>24648.44</v>
      </c>
      <c r="AA3882" s="3">
        <f t="shared" si="515"/>
        <v>16700</v>
      </c>
      <c r="AB3882" s="3">
        <f t="shared" si="516"/>
        <v>22776</v>
      </c>
      <c r="AC3882">
        <f t="shared" si="517"/>
        <v>1872.4399999999987</v>
      </c>
      <c r="AD3882" t="str">
        <f>_xlfn.XLOOKUP(V3882,[2]Index!L:L,[2]Index!M:M)</f>
        <v>CN</v>
      </c>
      <c r="AE3882" s="3" t="s">
        <v>5821</v>
      </c>
      <c r="AF3882" t="s">
        <v>52</v>
      </c>
      <c r="AG3882" s="4" t="s">
        <v>53</v>
      </c>
      <c r="AH3882" t="s">
        <v>72</v>
      </c>
      <c r="AJ3882">
        <f>VLOOKUP(D3882,[3]Multipliers!$B:$AT,36)</f>
        <v>1</v>
      </c>
      <c r="AK3882">
        <f>VLOOKUP(D3882,[3]Multipliers!$B:$AT,36)</f>
        <v>1</v>
      </c>
      <c r="AM3882">
        <f t="shared" si="518"/>
        <v>0</v>
      </c>
    </row>
    <row r="3883" spans="1:39">
      <c r="A3883" s="2" t="str">
        <f t="shared" si="512"/>
        <v>SECOTEV64BFFU</v>
      </c>
      <c r="B3883" s="2" t="str">
        <f t="shared" si="513"/>
        <v>EQP,AE,BFFU,V53-V64,SECOTE,RETROFIT KITRetrofit</v>
      </c>
      <c r="C3883" s="3" t="str">
        <f t="shared" si="519"/>
        <v>iphoneBFFUNew Buy</v>
      </c>
      <c r="D3883">
        <v>385695</v>
      </c>
      <c r="E3883" t="s">
        <v>409</v>
      </c>
      <c r="F3883" t="s">
        <v>40</v>
      </c>
      <c r="G3883" t="s">
        <v>41</v>
      </c>
      <c r="H3883" t="s">
        <v>65</v>
      </c>
      <c r="I3883" t="s">
        <v>43</v>
      </c>
      <c r="J3883" t="s">
        <v>111</v>
      </c>
      <c r="K3883" t="s">
        <v>5332</v>
      </c>
      <c r="L3883" t="s">
        <v>3996</v>
      </c>
      <c r="M3883" t="s">
        <v>5333</v>
      </c>
      <c r="N3883" s="18">
        <v>12324.22</v>
      </c>
      <c r="O3883" s="98">
        <v>11388</v>
      </c>
      <c r="P3883">
        <v>1</v>
      </c>
      <c r="Q3883" t="s">
        <v>70</v>
      </c>
      <c r="S3883"/>
      <c r="T3883"/>
      <c r="U3883" t="s">
        <v>3923</v>
      </c>
      <c r="V3883" t="s">
        <v>85</v>
      </c>
      <c r="W3883" s="98">
        <v>8350</v>
      </c>
      <c r="X3883">
        <v>10779.61</v>
      </c>
      <c r="Y3883">
        <v>1200</v>
      </c>
      <c r="Z3883" s="3">
        <f t="shared" si="514"/>
        <v>12324.22</v>
      </c>
      <c r="AA3883" s="3">
        <f t="shared" si="515"/>
        <v>8350</v>
      </c>
      <c r="AB3883" s="3">
        <f t="shared" si="516"/>
        <v>11388</v>
      </c>
      <c r="AC3883">
        <f t="shared" si="517"/>
        <v>936.21999999999935</v>
      </c>
      <c r="AD3883" t="str">
        <f>_xlfn.XLOOKUP(V3883,[2]Index!L:L,[2]Index!M:M)</f>
        <v>CN</v>
      </c>
      <c r="AE3883" s="3" t="s">
        <v>5821</v>
      </c>
      <c r="AF3883" t="s">
        <v>52</v>
      </c>
      <c r="AG3883" s="4" t="s">
        <v>53</v>
      </c>
      <c r="AH3883" t="s">
        <v>72</v>
      </c>
      <c r="AJ3883">
        <f>VLOOKUP(D3883,[3]Multipliers!$B:$AT,36)</f>
        <v>0.91137842818596304</v>
      </c>
      <c r="AK3883">
        <f>VLOOKUP(D3883,[3]Multipliers!$B:$AT,36)</f>
        <v>0.91137842818596304</v>
      </c>
      <c r="AM3883">
        <f t="shared" si="518"/>
        <v>0</v>
      </c>
    </row>
    <row r="3884" spans="1:39">
      <c r="A3884" s="2" t="str">
        <f t="shared" si="512"/>
        <v>SECOTEV64BFFU</v>
      </c>
      <c r="B3884" s="2" t="str">
        <f t="shared" si="513"/>
        <v>EQP,AE,BFFU,D23-V64,SECOTE,RETROFIT KITRetrofit</v>
      </c>
      <c r="C3884" s="3" t="str">
        <f t="shared" si="519"/>
        <v>iphoneBFFUNew Buy</v>
      </c>
      <c r="D3884">
        <v>385694</v>
      </c>
      <c r="E3884" t="s">
        <v>409</v>
      </c>
      <c r="F3884" t="s">
        <v>40</v>
      </c>
      <c r="G3884" t="s">
        <v>41</v>
      </c>
      <c r="H3884" t="s">
        <v>65</v>
      </c>
      <c r="I3884" t="s">
        <v>43</v>
      </c>
      <c r="J3884" t="s">
        <v>61</v>
      </c>
      <c r="K3884" t="s">
        <v>5334</v>
      </c>
      <c r="L3884" t="s">
        <v>3996</v>
      </c>
      <c r="M3884" t="s">
        <v>5335</v>
      </c>
      <c r="N3884" s="18">
        <v>12324.22</v>
      </c>
      <c r="O3884" s="98">
        <v>11388</v>
      </c>
      <c r="P3884">
        <v>1</v>
      </c>
      <c r="Q3884" t="s">
        <v>48</v>
      </c>
      <c r="S3884"/>
      <c r="T3884"/>
      <c r="U3884" t="s">
        <v>3923</v>
      </c>
      <c r="V3884" t="s">
        <v>85</v>
      </c>
      <c r="W3884" s="98">
        <v>8350</v>
      </c>
      <c r="X3884">
        <v>10779.61</v>
      </c>
      <c r="Y3884">
        <v>1200</v>
      </c>
      <c r="Z3884" s="3">
        <f t="shared" si="514"/>
        <v>12324.22</v>
      </c>
      <c r="AA3884" s="3">
        <f t="shared" si="515"/>
        <v>8350</v>
      </c>
      <c r="AB3884" s="3">
        <f t="shared" si="516"/>
        <v>11388</v>
      </c>
      <c r="AC3884">
        <f t="shared" si="517"/>
        <v>936.21999999999935</v>
      </c>
      <c r="AD3884" t="str">
        <f>_xlfn.XLOOKUP(V3884,[2]Index!L:L,[2]Index!M:M)</f>
        <v>CN</v>
      </c>
      <c r="AE3884" s="3" t="s">
        <v>5821</v>
      </c>
      <c r="AF3884" t="s">
        <v>52</v>
      </c>
      <c r="AG3884" s="4" t="s">
        <v>53</v>
      </c>
      <c r="AH3884" t="s">
        <v>64</v>
      </c>
      <c r="AJ3884">
        <f>VLOOKUP(D3884,[3]Multipliers!$B:$AT,36)</f>
        <v>0.91137842818596304</v>
      </c>
      <c r="AK3884">
        <f>VLOOKUP(D3884,[3]Multipliers!$B:$AT,36)</f>
        <v>0.91137842818596304</v>
      </c>
      <c r="AM3884">
        <f t="shared" si="518"/>
        <v>0</v>
      </c>
    </row>
    <row r="3885" spans="1:39">
      <c r="A3885" s="2" t="str">
        <f t="shared" si="512"/>
        <v>SECOTEV68VVMP</v>
      </c>
      <c r="B3885" s="2" t="str">
        <f t="shared" si="513"/>
        <v>EQP,AE,VVMP,D37-V68,SECOTE,RETROFIT KITRetrofit</v>
      </c>
      <c r="C3885" s="3" t="str">
        <f t="shared" si="519"/>
        <v>iphoneVVMPNew Buy</v>
      </c>
      <c r="D3885">
        <v>386316</v>
      </c>
      <c r="E3885" t="s">
        <v>409</v>
      </c>
      <c r="F3885" t="s">
        <v>40</v>
      </c>
      <c r="G3885" t="s">
        <v>41</v>
      </c>
      <c r="H3885" t="s">
        <v>206</v>
      </c>
      <c r="I3885" t="s">
        <v>43</v>
      </c>
      <c r="J3885" t="s">
        <v>254</v>
      </c>
      <c r="K3885" t="s">
        <v>5336</v>
      </c>
      <c r="L3885" t="s">
        <v>3999</v>
      </c>
      <c r="M3885" t="s">
        <v>5337</v>
      </c>
      <c r="N3885" s="18">
        <v>12262.3</v>
      </c>
      <c r="O3885" s="98">
        <v>12262.3</v>
      </c>
      <c r="P3885">
        <v>2</v>
      </c>
      <c r="Q3885" t="s">
        <v>48</v>
      </c>
      <c r="S3885"/>
      <c r="T3885"/>
      <c r="U3885" t="s">
        <v>3923</v>
      </c>
      <c r="V3885" t="s">
        <v>85</v>
      </c>
      <c r="W3885" s="98">
        <v>10790</v>
      </c>
      <c r="X3885">
        <v>12262.3</v>
      </c>
      <c r="Y3885">
        <v>1200</v>
      </c>
      <c r="Z3885" s="3">
        <f t="shared" si="514"/>
        <v>24524.6</v>
      </c>
      <c r="AA3885" s="3">
        <f t="shared" si="515"/>
        <v>21580</v>
      </c>
      <c r="AB3885" s="3">
        <f t="shared" si="516"/>
        <v>24524.6</v>
      </c>
      <c r="AC3885">
        <f t="shared" si="517"/>
        <v>0</v>
      </c>
      <c r="AD3885" t="str">
        <f>_xlfn.XLOOKUP(V3885,[2]Index!L:L,[2]Index!M:M)</f>
        <v>CN</v>
      </c>
      <c r="AE3885" s="3" t="s">
        <v>5821</v>
      </c>
      <c r="AF3885" t="s">
        <v>52</v>
      </c>
      <c r="AG3885" s="4" t="s">
        <v>53</v>
      </c>
      <c r="AH3885" t="s">
        <v>139</v>
      </c>
      <c r="AJ3885">
        <f>VLOOKUP(D3885,[3]Multipliers!$B:$AT,36)</f>
        <v>0.90445497510954698</v>
      </c>
      <c r="AK3885">
        <f>VLOOKUP(D3885,[3]Multipliers!$B:$AT,36)</f>
        <v>0.90445497510954698</v>
      </c>
      <c r="AM3885">
        <f t="shared" si="518"/>
        <v>0</v>
      </c>
    </row>
    <row r="3886" spans="1:39">
      <c r="A3886" s="2" t="str">
        <f t="shared" si="512"/>
        <v>SECOTEV64CFP</v>
      </c>
      <c r="B3886" s="2" t="str">
        <f t="shared" si="513"/>
        <v>EQP,AE,CFP BZ-R,V54-V64,SECOTE,RETROFIT KITRetrofit</v>
      </c>
      <c r="C3886" s="3" t="str">
        <f t="shared" si="519"/>
        <v>iphoneCFPNew Buy</v>
      </c>
      <c r="D3886">
        <v>385772</v>
      </c>
      <c r="E3886" t="s">
        <v>409</v>
      </c>
      <c r="F3886" t="s">
        <v>40</v>
      </c>
      <c r="G3886" t="s">
        <v>41</v>
      </c>
      <c r="H3886" t="s">
        <v>65</v>
      </c>
      <c r="I3886" t="s">
        <v>43</v>
      </c>
      <c r="J3886" t="s">
        <v>66</v>
      </c>
      <c r="K3886" t="s">
        <v>5338</v>
      </c>
      <c r="L3886" t="s">
        <v>3938</v>
      </c>
      <c r="M3886" t="s">
        <v>5339</v>
      </c>
      <c r="N3886" s="18">
        <v>12225.25</v>
      </c>
      <c r="O3886" s="98">
        <v>11470.4</v>
      </c>
      <c r="P3886">
        <v>4</v>
      </c>
      <c r="Q3886" t="s">
        <v>70</v>
      </c>
      <c r="S3886"/>
      <c r="T3886" t="s">
        <v>3931</v>
      </c>
      <c r="U3886" t="s">
        <v>3923</v>
      </c>
      <c r="V3886" t="s">
        <v>71</v>
      </c>
      <c r="W3886" s="98">
        <v>6760</v>
      </c>
      <c r="X3886"/>
      <c r="Y3886">
        <v>1200</v>
      </c>
      <c r="Z3886" s="3">
        <f t="shared" si="514"/>
        <v>48901</v>
      </c>
      <c r="AA3886" s="3">
        <f t="shared" si="515"/>
        <v>27040</v>
      </c>
      <c r="AB3886" s="3">
        <f t="shared" si="516"/>
        <v>45881.599999999999</v>
      </c>
      <c r="AC3886">
        <f t="shared" si="517"/>
        <v>3019.4000000000015</v>
      </c>
      <c r="AD3886" t="str">
        <f>_xlfn.XLOOKUP(V3886,[2]Index!L:L,[2]Index!M:M)</f>
        <v>CN</v>
      </c>
      <c r="AE3886" s="3" t="s">
        <v>5821</v>
      </c>
      <c r="AF3886" t="s">
        <v>52</v>
      </c>
      <c r="AG3886" s="4" t="s">
        <v>53</v>
      </c>
      <c r="AH3886" t="s">
        <v>72</v>
      </c>
      <c r="AJ3886">
        <f>VLOOKUP(D3886,[3]Multipliers!$B:$AT,36)</f>
        <v>0.35467479995638368</v>
      </c>
      <c r="AK3886">
        <f>VLOOKUP(D3886,[3]Multipliers!$B:$AT,36)</f>
        <v>0.35467479995638368</v>
      </c>
      <c r="AM3886">
        <f t="shared" si="518"/>
        <v>0</v>
      </c>
    </row>
    <row r="3887" spans="1:39">
      <c r="A3887" s="2" t="str">
        <f t="shared" si="512"/>
        <v>SECOTEV64CFP</v>
      </c>
      <c r="B3887" s="2" t="str">
        <f t="shared" si="513"/>
        <v>EQP,AE,CFP UIC,V54-V64,SECOTE,RETROFIT KITRetrofit</v>
      </c>
      <c r="C3887" s="3" t="str">
        <f t="shared" si="519"/>
        <v>iphoneCFPNew Buy</v>
      </c>
      <c r="D3887">
        <v>385799</v>
      </c>
      <c r="E3887" t="s">
        <v>409</v>
      </c>
      <c r="F3887" t="s">
        <v>40</v>
      </c>
      <c r="G3887" t="s">
        <v>41</v>
      </c>
      <c r="H3887" t="s">
        <v>65</v>
      </c>
      <c r="I3887" t="s">
        <v>43</v>
      </c>
      <c r="J3887" t="s">
        <v>66</v>
      </c>
      <c r="K3887" t="s">
        <v>5340</v>
      </c>
      <c r="L3887" t="s">
        <v>3938</v>
      </c>
      <c r="M3887" t="s">
        <v>5341</v>
      </c>
      <c r="N3887" s="18">
        <v>12225.25</v>
      </c>
      <c r="O3887" s="98">
        <v>11470.4</v>
      </c>
      <c r="P3887">
        <v>2</v>
      </c>
      <c r="Q3887" t="s">
        <v>70</v>
      </c>
      <c r="S3887"/>
      <c r="T3887" t="s">
        <v>4965</v>
      </c>
      <c r="U3887" t="s">
        <v>3923</v>
      </c>
      <c r="V3887" t="s">
        <v>71</v>
      </c>
      <c r="W3887" s="98">
        <v>6760</v>
      </c>
      <c r="X3887"/>
      <c r="Y3887">
        <v>1200</v>
      </c>
      <c r="Z3887" s="3">
        <f t="shared" si="514"/>
        <v>24450.5</v>
      </c>
      <c r="AA3887" s="3">
        <f t="shared" si="515"/>
        <v>13520</v>
      </c>
      <c r="AB3887" s="3">
        <f t="shared" si="516"/>
        <v>22940.799999999999</v>
      </c>
      <c r="AC3887">
        <f t="shared" si="517"/>
        <v>1509.7000000000007</v>
      </c>
      <c r="AD3887" t="str">
        <f>_xlfn.XLOOKUP(V3887,[2]Index!L:L,[2]Index!M:M)</f>
        <v>CN</v>
      </c>
      <c r="AE3887" s="3" t="s">
        <v>5821</v>
      </c>
      <c r="AF3887" t="s">
        <v>52</v>
      </c>
      <c r="AG3887" s="4" t="s">
        <v>53</v>
      </c>
      <c r="AH3887" t="s">
        <v>72</v>
      </c>
      <c r="AJ3887">
        <f>VLOOKUP(D3887,[3]Multipliers!$B:$AT,36)</f>
        <v>0.35467479995638368</v>
      </c>
      <c r="AK3887">
        <f>VLOOKUP(D3887,[3]Multipliers!$B:$AT,36)</f>
        <v>0.35467479995638368</v>
      </c>
      <c r="AM3887">
        <f t="shared" si="518"/>
        <v>0</v>
      </c>
    </row>
    <row r="3888" spans="1:39">
      <c r="A3888" s="2" t="str">
        <f t="shared" si="512"/>
        <v>SECOTEV63CFP</v>
      </c>
      <c r="B3888" s="2" t="str">
        <f t="shared" si="513"/>
        <v>EQP,AE,CFP BZ-R,V53-V63,SECOTE,RETROFIT KITRetrofit</v>
      </c>
      <c r="C3888" s="3" t="str">
        <f t="shared" si="519"/>
        <v>iphoneCFPNew Buy</v>
      </c>
      <c r="D3888">
        <v>385511</v>
      </c>
      <c r="E3888" t="s">
        <v>409</v>
      </c>
      <c r="F3888" t="s">
        <v>40</v>
      </c>
      <c r="G3888" t="s">
        <v>41</v>
      </c>
      <c r="H3888" t="s">
        <v>42</v>
      </c>
      <c r="I3888" t="s">
        <v>43</v>
      </c>
      <c r="J3888" t="s">
        <v>111</v>
      </c>
      <c r="K3888" t="s">
        <v>5342</v>
      </c>
      <c r="L3888" t="s">
        <v>3938</v>
      </c>
      <c r="M3888" t="s">
        <v>5343</v>
      </c>
      <c r="N3888" s="98">
        <v>12225.25</v>
      </c>
      <c r="O3888" s="98">
        <v>11470.4</v>
      </c>
      <c r="P3888">
        <v>4</v>
      </c>
      <c r="Q3888" t="s">
        <v>70</v>
      </c>
      <c r="S3888"/>
      <c r="T3888" t="s">
        <v>3931</v>
      </c>
      <c r="U3888" t="s">
        <v>3923</v>
      </c>
      <c r="V3888" t="s">
        <v>3460</v>
      </c>
      <c r="W3888" s="98">
        <v>6760</v>
      </c>
      <c r="X3888"/>
      <c r="Y3888">
        <v>1200</v>
      </c>
      <c r="Z3888" s="3">
        <f t="shared" si="514"/>
        <v>48901</v>
      </c>
      <c r="AA3888" s="3">
        <f t="shared" si="515"/>
        <v>27040</v>
      </c>
      <c r="AB3888" s="3">
        <f t="shared" si="516"/>
        <v>45881.599999999999</v>
      </c>
      <c r="AC3888">
        <f t="shared" si="517"/>
        <v>3019.4000000000015</v>
      </c>
      <c r="AD3888" t="str">
        <f>_xlfn.XLOOKUP(V3888,[2]Index!L:L,[2]Index!M:M)</f>
        <v>CN</v>
      </c>
      <c r="AE3888" s="3" t="s">
        <v>5821</v>
      </c>
      <c r="AF3888" t="s">
        <v>52</v>
      </c>
      <c r="AG3888" s="4" t="s">
        <v>53</v>
      </c>
      <c r="AH3888" t="s">
        <v>72</v>
      </c>
      <c r="AJ3888">
        <f>VLOOKUP(D3888,[3]Multipliers!$B:$AT,36)</f>
        <v>1</v>
      </c>
      <c r="AK3888">
        <f>VLOOKUP(D3888,[3]Multipliers!$B:$AT,36)</f>
        <v>1</v>
      </c>
      <c r="AM3888">
        <f t="shared" si="518"/>
        <v>0</v>
      </c>
    </row>
    <row r="3889" spans="1:39">
      <c r="A3889" s="2" t="str">
        <f t="shared" si="512"/>
        <v>SECOTEV63CFP</v>
      </c>
      <c r="B3889" s="2" t="str">
        <f t="shared" si="513"/>
        <v>EQP,AE,CFP UIC,V54-V63,SECOTE,RETROFIT KITRetrofit</v>
      </c>
      <c r="C3889" s="3" t="str">
        <f t="shared" si="519"/>
        <v>iphoneCFPNew Buy</v>
      </c>
      <c r="D3889" s="2">
        <v>385533</v>
      </c>
      <c r="E3889" s="2" t="s">
        <v>409</v>
      </c>
      <c r="F3889" s="2" t="s">
        <v>40</v>
      </c>
      <c r="G3889" s="2" t="s">
        <v>41</v>
      </c>
      <c r="H3889" s="2" t="s">
        <v>42</v>
      </c>
      <c r="I3889" s="2" t="s">
        <v>43</v>
      </c>
      <c r="J3889" s="2" t="s">
        <v>66</v>
      </c>
      <c r="K3889" s="2" t="s">
        <v>5344</v>
      </c>
      <c r="L3889" s="2" t="s">
        <v>3938</v>
      </c>
      <c r="M3889" s="2" t="s">
        <v>5345</v>
      </c>
      <c r="N3889" s="13">
        <v>12225.25</v>
      </c>
      <c r="O3889" s="2">
        <v>11470.4</v>
      </c>
      <c r="P3889" s="2">
        <v>2</v>
      </c>
      <c r="Q3889" s="2" t="s">
        <v>70</v>
      </c>
      <c r="R3889" s="2"/>
      <c r="S3889" s="2"/>
      <c r="T3889" s="2"/>
      <c r="U3889" s="2" t="s">
        <v>3923</v>
      </c>
      <c r="V3889" s="2" t="s">
        <v>85</v>
      </c>
      <c r="W3889" s="2">
        <v>6760</v>
      </c>
      <c r="X3889" s="2"/>
      <c r="Y3889" s="2">
        <v>1200</v>
      </c>
      <c r="Z3889" s="3">
        <f t="shared" si="514"/>
        <v>24450.5</v>
      </c>
      <c r="AA3889" s="3">
        <f t="shared" si="515"/>
        <v>13520</v>
      </c>
      <c r="AB3889" s="3">
        <f t="shared" si="516"/>
        <v>22940.799999999999</v>
      </c>
      <c r="AC3889">
        <f t="shared" si="517"/>
        <v>1509.7000000000007</v>
      </c>
      <c r="AD3889" t="str">
        <f>_xlfn.XLOOKUP(V3889,[2]Index!L:L,[2]Index!M:M)</f>
        <v>CN</v>
      </c>
      <c r="AE3889" s="3" t="s">
        <v>5821</v>
      </c>
      <c r="AF3889" t="s">
        <v>52</v>
      </c>
      <c r="AG3889" s="4" t="s">
        <v>53</v>
      </c>
      <c r="AH3889" t="s">
        <v>72</v>
      </c>
      <c r="AJ3889">
        <f>VLOOKUP(D3889,[3]Multipliers!$B:$AT,36)</f>
        <v>1</v>
      </c>
      <c r="AK3889">
        <f>VLOOKUP(D3889,[3]Multipliers!$B:$AT,36)</f>
        <v>1</v>
      </c>
      <c r="AM3889">
        <f t="shared" si="518"/>
        <v>0</v>
      </c>
    </row>
    <row r="3890" spans="1:39">
      <c r="A3890" s="2" t="str">
        <f t="shared" si="512"/>
        <v>SECOTEV64CFP</v>
      </c>
      <c r="B3890" s="2" t="str">
        <f t="shared" si="513"/>
        <v>EQP,AE,CFP BZ-R,V54-V64,SECOTE,RETROFIT KITRetrofit</v>
      </c>
      <c r="C3890" s="3" t="str">
        <f t="shared" si="519"/>
        <v>iphoneCFPNew Buy</v>
      </c>
      <c r="D3890" s="2">
        <v>385772</v>
      </c>
      <c r="E3890" s="2" t="s">
        <v>409</v>
      </c>
      <c r="F3890" s="2" t="s">
        <v>40</v>
      </c>
      <c r="G3890" s="2" t="s">
        <v>41</v>
      </c>
      <c r="H3890" s="2" t="s">
        <v>65</v>
      </c>
      <c r="I3890" s="2" t="s">
        <v>43</v>
      </c>
      <c r="J3890" s="2" t="s">
        <v>66</v>
      </c>
      <c r="K3890" s="2" t="s">
        <v>5338</v>
      </c>
      <c r="L3890" s="2" t="s">
        <v>3938</v>
      </c>
      <c r="M3890" s="2" t="s">
        <v>5339</v>
      </c>
      <c r="N3890" s="13">
        <v>12225.25</v>
      </c>
      <c r="O3890" s="2">
        <v>11470.4</v>
      </c>
      <c r="P3890" s="2">
        <v>2</v>
      </c>
      <c r="Q3890" s="2" t="s">
        <v>70</v>
      </c>
      <c r="R3890" s="2"/>
      <c r="S3890" s="2"/>
      <c r="T3890" s="2"/>
      <c r="U3890" s="2" t="s">
        <v>3923</v>
      </c>
      <c r="V3890" s="2" t="s">
        <v>85</v>
      </c>
      <c r="W3890" s="2">
        <v>6760</v>
      </c>
      <c r="X3890" s="2"/>
      <c r="Y3890" s="2">
        <v>1200</v>
      </c>
      <c r="Z3890" s="3">
        <f t="shared" si="514"/>
        <v>24450.5</v>
      </c>
      <c r="AA3890" s="3">
        <f t="shared" si="515"/>
        <v>13520</v>
      </c>
      <c r="AB3890" s="3">
        <f t="shared" si="516"/>
        <v>22940.799999999999</v>
      </c>
      <c r="AC3890">
        <f t="shared" si="517"/>
        <v>1509.7000000000007</v>
      </c>
      <c r="AD3890" t="str">
        <f>_xlfn.XLOOKUP(V3890,[2]Index!L:L,[2]Index!M:M)</f>
        <v>CN</v>
      </c>
      <c r="AE3890" s="3" t="s">
        <v>5821</v>
      </c>
      <c r="AF3890" t="s">
        <v>52</v>
      </c>
      <c r="AG3890" s="4" t="s">
        <v>53</v>
      </c>
      <c r="AH3890" t="s">
        <v>72</v>
      </c>
      <c r="AJ3890">
        <f>VLOOKUP(D3890,[3]Multipliers!$B:$AT,36)</f>
        <v>0.35467479995638368</v>
      </c>
      <c r="AK3890">
        <f>VLOOKUP(D3890,[3]Multipliers!$B:$AT,36)</f>
        <v>0.35467479995638368</v>
      </c>
      <c r="AM3890">
        <f t="shared" si="518"/>
        <v>0</v>
      </c>
    </row>
    <row r="3891" spans="1:39">
      <c r="A3891" s="2" t="str">
        <f t="shared" si="512"/>
        <v>SECOTEV64CFP</v>
      </c>
      <c r="B3891" s="2" t="str">
        <f t="shared" si="513"/>
        <v>EQP,AE,CFP UIC,V54-V64,SECOTE,RETROFIT KITRetrofit</v>
      </c>
      <c r="C3891" s="3" t="str">
        <f t="shared" si="519"/>
        <v>iphoneCFPNew Buy</v>
      </c>
      <c r="D3891" s="2">
        <v>385799</v>
      </c>
      <c r="E3891" s="2" t="s">
        <v>409</v>
      </c>
      <c r="F3891" s="2" t="s">
        <v>40</v>
      </c>
      <c r="G3891" s="2" t="s">
        <v>41</v>
      </c>
      <c r="H3891" s="2" t="s">
        <v>65</v>
      </c>
      <c r="I3891" s="2" t="s">
        <v>43</v>
      </c>
      <c r="J3891" s="2" t="s">
        <v>66</v>
      </c>
      <c r="K3891" s="2" t="s">
        <v>5340</v>
      </c>
      <c r="L3891" s="2" t="s">
        <v>3938</v>
      </c>
      <c r="M3891" s="2" t="s">
        <v>5341</v>
      </c>
      <c r="N3891" s="2">
        <v>12225.25</v>
      </c>
      <c r="O3891" s="2">
        <v>11470.4</v>
      </c>
      <c r="P3891" s="2">
        <v>2</v>
      </c>
      <c r="Q3891" s="2" t="s">
        <v>70</v>
      </c>
      <c r="R3891" s="2"/>
      <c r="S3891" s="2"/>
      <c r="T3891" s="2"/>
      <c r="U3891" s="2" t="s">
        <v>3923</v>
      </c>
      <c r="V3891" s="2" t="s">
        <v>85</v>
      </c>
      <c r="W3891" s="18">
        <v>6760</v>
      </c>
      <c r="X3891"/>
      <c r="Y3891">
        <v>1200</v>
      </c>
      <c r="Z3891" s="3">
        <f t="shared" si="514"/>
        <v>24450.5</v>
      </c>
      <c r="AA3891" s="3">
        <f t="shared" si="515"/>
        <v>13520</v>
      </c>
      <c r="AB3891" s="3">
        <f t="shared" si="516"/>
        <v>22940.799999999999</v>
      </c>
      <c r="AC3891">
        <f t="shared" si="517"/>
        <v>1509.7000000000007</v>
      </c>
      <c r="AD3891" t="str">
        <f>_xlfn.XLOOKUP(V3891,[2]Index!L:L,[2]Index!M:M)</f>
        <v>CN</v>
      </c>
      <c r="AE3891" s="3" t="s">
        <v>5821</v>
      </c>
      <c r="AF3891" t="s">
        <v>52</v>
      </c>
      <c r="AG3891" s="4" t="s">
        <v>53</v>
      </c>
      <c r="AH3891" t="s">
        <v>72</v>
      </c>
      <c r="AJ3891">
        <f>VLOOKUP(D3891,[3]Multipliers!$B:$AT,36)</f>
        <v>0.35467479995638368</v>
      </c>
      <c r="AK3891">
        <f>VLOOKUP(D3891,[3]Multipliers!$B:$AT,36)</f>
        <v>0.35467479995638368</v>
      </c>
      <c r="AM3891">
        <f t="shared" si="518"/>
        <v>0</v>
      </c>
    </row>
    <row r="3892" spans="1:39">
      <c r="A3892" s="2" t="str">
        <f t="shared" si="512"/>
        <v>SECOTEV63CFP</v>
      </c>
      <c r="B3892" s="2" t="str">
        <f t="shared" si="513"/>
        <v>EQP,AE,CFP BZ-R,V53-V63,SECOTE,RETROFIT KITRetrofit</v>
      </c>
      <c r="C3892" s="3" t="str">
        <f t="shared" si="519"/>
        <v>iphoneCFPNew Buy</v>
      </c>
      <c r="D3892" s="2">
        <v>385511</v>
      </c>
      <c r="E3892" s="2" t="s">
        <v>409</v>
      </c>
      <c r="F3892" s="2" t="s">
        <v>40</v>
      </c>
      <c r="G3892" s="2" t="s">
        <v>41</v>
      </c>
      <c r="H3892" s="2" t="s">
        <v>42</v>
      </c>
      <c r="I3892" s="2" t="s">
        <v>43</v>
      </c>
      <c r="J3892" s="2" t="s">
        <v>111</v>
      </c>
      <c r="K3892" s="2" t="s">
        <v>5342</v>
      </c>
      <c r="L3892" s="2" t="s">
        <v>3938</v>
      </c>
      <c r="M3892" s="2" t="s">
        <v>5343</v>
      </c>
      <c r="N3892" s="2">
        <v>12225.25</v>
      </c>
      <c r="O3892" s="2">
        <v>11470.4</v>
      </c>
      <c r="P3892" s="2">
        <v>2</v>
      </c>
      <c r="Q3892" s="2" t="s">
        <v>70</v>
      </c>
      <c r="R3892" s="2"/>
      <c r="S3892" s="2"/>
      <c r="T3892" s="2"/>
      <c r="U3892" s="2" t="s">
        <v>3923</v>
      </c>
      <c r="V3892" s="2" t="s">
        <v>85</v>
      </c>
      <c r="W3892" s="18">
        <v>6760</v>
      </c>
      <c r="X3892"/>
      <c r="Y3892">
        <v>1200</v>
      </c>
      <c r="Z3892" s="3">
        <f t="shared" si="514"/>
        <v>24450.5</v>
      </c>
      <c r="AA3892" s="3">
        <f t="shared" si="515"/>
        <v>13520</v>
      </c>
      <c r="AB3892" s="3">
        <f t="shared" si="516"/>
        <v>22940.799999999999</v>
      </c>
      <c r="AC3892">
        <f t="shared" si="517"/>
        <v>1509.7000000000007</v>
      </c>
      <c r="AD3892" t="str">
        <f>_xlfn.XLOOKUP(V3892,[2]Index!L:L,[2]Index!M:M)</f>
        <v>CN</v>
      </c>
      <c r="AE3892" s="3" t="s">
        <v>5821</v>
      </c>
      <c r="AF3892" t="s">
        <v>52</v>
      </c>
      <c r="AG3892" s="4" t="s">
        <v>53</v>
      </c>
      <c r="AH3892" t="s">
        <v>72</v>
      </c>
      <c r="AJ3892">
        <f>VLOOKUP(D3892,[3]Multipliers!$B:$AT,36)</f>
        <v>1</v>
      </c>
      <c r="AK3892">
        <f>VLOOKUP(D3892,[3]Multipliers!$B:$AT,36)</f>
        <v>1</v>
      </c>
      <c r="AM3892">
        <f t="shared" si="518"/>
        <v>0</v>
      </c>
    </row>
    <row r="3893" spans="1:39">
      <c r="A3893" s="2" t="str">
        <f t="shared" si="512"/>
        <v>SECOTEV63CFP</v>
      </c>
      <c r="B3893" s="2" t="str">
        <f t="shared" si="513"/>
        <v>EQP,AE,CFP UIC,V53-V63,SECOTE,RETROFIT KITRetrofit</v>
      </c>
      <c r="C3893" s="3" t="str">
        <f t="shared" si="519"/>
        <v>iphoneCFPNew Buy</v>
      </c>
      <c r="D3893" s="2">
        <v>385532</v>
      </c>
      <c r="E3893" s="2" t="s">
        <v>409</v>
      </c>
      <c r="F3893" s="2" t="s">
        <v>40</v>
      </c>
      <c r="G3893" s="2" t="s">
        <v>41</v>
      </c>
      <c r="H3893" s="2" t="s">
        <v>42</v>
      </c>
      <c r="I3893" s="2" t="s">
        <v>43</v>
      </c>
      <c r="J3893" s="2" t="s">
        <v>111</v>
      </c>
      <c r="K3893" s="2" t="s">
        <v>5346</v>
      </c>
      <c r="L3893" s="2" t="s">
        <v>3938</v>
      </c>
      <c r="M3893" s="2" t="s">
        <v>5347</v>
      </c>
      <c r="N3893" s="2">
        <v>12225.25</v>
      </c>
      <c r="O3893" s="2">
        <v>11470.4</v>
      </c>
      <c r="P3893" s="2">
        <v>2</v>
      </c>
      <c r="Q3893" s="2" t="s">
        <v>70</v>
      </c>
      <c r="R3893" s="2"/>
      <c r="S3893" s="2"/>
      <c r="T3893" s="2"/>
      <c r="U3893" s="2" t="s">
        <v>3923</v>
      </c>
      <c r="V3893" s="2" t="s">
        <v>85</v>
      </c>
      <c r="W3893" s="18">
        <v>6760</v>
      </c>
      <c r="X3893"/>
      <c r="Y3893">
        <v>1200</v>
      </c>
      <c r="Z3893" s="3">
        <f t="shared" si="514"/>
        <v>24450.5</v>
      </c>
      <c r="AA3893" s="3">
        <f t="shared" si="515"/>
        <v>13520</v>
      </c>
      <c r="AB3893" s="3">
        <f t="shared" si="516"/>
        <v>22940.799999999999</v>
      </c>
      <c r="AC3893">
        <f t="shared" si="517"/>
        <v>1509.7000000000007</v>
      </c>
      <c r="AD3893" t="str">
        <f>_xlfn.XLOOKUP(V3893,[2]Index!L:L,[2]Index!M:M)</f>
        <v>CN</v>
      </c>
      <c r="AE3893" s="3" t="s">
        <v>5821</v>
      </c>
      <c r="AF3893" t="s">
        <v>52</v>
      </c>
      <c r="AG3893" s="4" t="s">
        <v>53</v>
      </c>
      <c r="AH3893" t="s">
        <v>72</v>
      </c>
      <c r="AJ3893">
        <f>VLOOKUP(D3893,[3]Multipliers!$B:$AT,36)</f>
        <v>1</v>
      </c>
      <c r="AK3893">
        <f>VLOOKUP(D3893,[3]Multipliers!$B:$AT,36)</f>
        <v>1</v>
      </c>
      <c r="AM3893">
        <f t="shared" si="518"/>
        <v>0</v>
      </c>
    </row>
    <row r="3894" spans="1:39">
      <c r="A3894" s="2" t="str">
        <f t="shared" si="512"/>
        <v>SECOTEV64CFP</v>
      </c>
      <c r="B3894" s="2" t="str">
        <f t="shared" si="513"/>
        <v>EQP,AE,CFP BZ-R,V53-V64,SECOTE,RETROFIT KITRetrofit</v>
      </c>
      <c r="C3894" s="3" t="str">
        <f t="shared" si="519"/>
        <v>iphoneCFPNew Buy</v>
      </c>
      <c r="D3894" s="2">
        <v>385771</v>
      </c>
      <c r="E3894" s="2" t="s">
        <v>409</v>
      </c>
      <c r="F3894" s="2" t="s">
        <v>40</v>
      </c>
      <c r="G3894" s="2" t="s">
        <v>41</v>
      </c>
      <c r="H3894" s="2" t="s">
        <v>65</v>
      </c>
      <c r="I3894" s="2" t="s">
        <v>43</v>
      </c>
      <c r="J3894" s="2" t="s">
        <v>111</v>
      </c>
      <c r="K3894" s="2" t="s">
        <v>5348</v>
      </c>
      <c r="L3894" s="2" t="s">
        <v>3938</v>
      </c>
      <c r="M3894" s="2" t="s">
        <v>5349</v>
      </c>
      <c r="N3894" s="2">
        <v>12225.25</v>
      </c>
      <c r="O3894" s="2">
        <v>11470.4</v>
      </c>
      <c r="P3894" s="2">
        <v>1</v>
      </c>
      <c r="Q3894" s="2" t="s">
        <v>70</v>
      </c>
      <c r="R3894" s="2"/>
      <c r="S3894" s="2"/>
      <c r="T3894" s="2"/>
      <c r="U3894" s="2" t="s">
        <v>3923</v>
      </c>
      <c r="V3894" s="2" t="s">
        <v>85</v>
      </c>
      <c r="W3894" s="18">
        <v>6760</v>
      </c>
      <c r="X3894"/>
      <c r="Y3894">
        <v>1200</v>
      </c>
      <c r="Z3894" s="3">
        <f t="shared" si="514"/>
        <v>12225.25</v>
      </c>
      <c r="AA3894" s="3">
        <f t="shared" si="515"/>
        <v>6760</v>
      </c>
      <c r="AB3894" s="3">
        <f t="shared" si="516"/>
        <v>11470.4</v>
      </c>
      <c r="AC3894">
        <f t="shared" si="517"/>
        <v>754.85000000000036</v>
      </c>
      <c r="AD3894" t="str">
        <f>_xlfn.XLOOKUP(V3894,[2]Index!L:L,[2]Index!M:M)</f>
        <v>CN</v>
      </c>
      <c r="AE3894" s="3" t="s">
        <v>5821</v>
      </c>
      <c r="AF3894" t="s">
        <v>52</v>
      </c>
      <c r="AG3894" s="4" t="s">
        <v>53</v>
      </c>
      <c r="AH3894" t="s">
        <v>72</v>
      </c>
      <c r="AJ3894">
        <f>VLOOKUP(D3894,[3]Multipliers!$B:$AT,36)</f>
        <v>0.35467479995638368</v>
      </c>
      <c r="AK3894">
        <f>VLOOKUP(D3894,[3]Multipliers!$B:$AT,36)</f>
        <v>0.35467479995638368</v>
      </c>
      <c r="AM3894">
        <f t="shared" si="518"/>
        <v>0</v>
      </c>
    </row>
    <row r="3895" spans="1:39">
      <c r="A3895" s="2" t="str">
        <f t="shared" si="512"/>
        <v>SECOTEV63CFP</v>
      </c>
      <c r="B3895" s="2" t="str">
        <f t="shared" si="513"/>
        <v>EQP,AE,CFP UIC,V53-V63,SECOTE,RETROFIT KITRetrofit</v>
      </c>
      <c r="C3895" s="3" t="str">
        <f t="shared" si="519"/>
        <v>iphoneCFPNew Buy</v>
      </c>
      <c r="D3895" s="2">
        <v>385532</v>
      </c>
      <c r="E3895" s="2" t="s">
        <v>409</v>
      </c>
      <c r="F3895" s="2" t="s">
        <v>40</v>
      </c>
      <c r="G3895" s="2" t="s">
        <v>41</v>
      </c>
      <c r="H3895" s="2" t="s">
        <v>42</v>
      </c>
      <c r="I3895" s="2" t="s">
        <v>43</v>
      </c>
      <c r="J3895" s="2" t="s">
        <v>111</v>
      </c>
      <c r="K3895" s="2" t="s">
        <v>5346</v>
      </c>
      <c r="L3895" s="2" t="s">
        <v>3938</v>
      </c>
      <c r="M3895" s="2" t="s">
        <v>5347</v>
      </c>
      <c r="N3895" s="2">
        <v>12225.25</v>
      </c>
      <c r="O3895" s="2">
        <v>11470.4</v>
      </c>
      <c r="P3895" s="2">
        <v>2</v>
      </c>
      <c r="Q3895" s="2" t="s">
        <v>70</v>
      </c>
      <c r="R3895" s="2"/>
      <c r="S3895" s="2"/>
      <c r="T3895" s="2"/>
      <c r="U3895" s="2" t="s">
        <v>3923</v>
      </c>
      <c r="V3895" s="2" t="s">
        <v>146</v>
      </c>
      <c r="W3895" s="18">
        <v>6760</v>
      </c>
      <c r="X3895"/>
      <c r="Y3895">
        <v>1200</v>
      </c>
      <c r="Z3895" s="3">
        <f t="shared" si="514"/>
        <v>24450.5</v>
      </c>
      <c r="AA3895" s="3">
        <f t="shared" si="515"/>
        <v>13520</v>
      </c>
      <c r="AB3895" s="3">
        <f t="shared" si="516"/>
        <v>22940.799999999999</v>
      </c>
      <c r="AC3895">
        <f t="shared" si="517"/>
        <v>1509.7000000000007</v>
      </c>
      <c r="AD3895" t="str">
        <f>_xlfn.XLOOKUP(V3895,[2]Index!L:L,[2]Index!M:M)</f>
        <v>CN</v>
      </c>
      <c r="AE3895" s="3" t="s">
        <v>5821</v>
      </c>
      <c r="AF3895" t="s">
        <v>52</v>
      </c>
      <c r="AG3895" s="4" t="s">
        <v>53</v>
      </c>
      <c r="AH3895" t="s">
        <v>72</v>
      </c>
      <c r="AJ3895">
        <f>VLOOKUP(D3895,[3]Multipliers!$B:$AT,36)</f>
        <v>1</v>
      </c>
      <c r="AK3895">
        <f>VLOOKUP(D3895,[3]Multipliers!$B:$AT,36)</f>
        <v>1</v>
      </c>
      <c r="AM3895">
        <f t="shared" si="518"/>
        <v>0</v>
      </c>
    </row>
    <row r="3896" spans="1:39">
      <c r="A3896" s="2" t="str">
        <f t="shared" si="512"/>
        <v>SECOTEV68VMMP</v>
      </c>
      <c r="B3896" s="2" t="str">
        <f t="shared" si="513"/>
        <v>EQP,AE,VMMP,D37-V68,SECOTE,RETROFIT KITRetrofit</v>
      </c>
      <c r="C3896" s="3" t="str">
        <f t="shared" si="519"/>
        <v>iphoneVMMPNew Buy</v>
      </c>
      <c r="D3896" s="2">
        <v>386308</v>
      </c>
      <c r="E3896" s="2" t="s">
        <v>409</v>
      </c>
      <c r="F3896" s="2" t="s">
        <v>40</v>
      </c>
      <c r="G3896" s="2" t="s">
        <v>41</v>
      </c>
      <c r="H3896" s="2" t="s">
        <v>206</v>
      </c>
      <c r="I3896" s="2" t="s">
        <v>43</v>
      </c>
      <c r="J3896" s="2" t="s">
        <v>254</v>
      </c>
      <c r="K3896" s="2" t="s">
        <v>5350</v>
      </c>
      <c r="L3896" s="2" t="s">
        <v>4008</v>
      </c>
      <c r="M3896" s="2" t="s">
        <v>5351</v>
      </c>
      <c r="N3896" s="2">
        <v>12198.2</v>
      </c>
      <c r="O3896" s="2">
        <v>12198.2</v>
      </c>
      <c r="P3896" s="2">
        <v>2</v>
      </c>
      <c r="Q3896" s="2" t="s">
        <v>48</v>
      </c>
      <c r="R3896" s="2"/>
      <c r="S3896" s="2"/>
      <c r="T3896" s="2"/>
      <c r="U3896" s="2" t="s">
        <v>3923</v>
      </c>
      <c r="V3896" s="2" t="s">
        <v>85</v>
      </c>
      <c r="W3896" s="18">
        <v>10730</v>
      </c>
      <c r="X3896">
        <v>12198.2</v>
      </c>
      <c r="Y3896">
        <v>1200</v>
      </c>
      <c r="Z3896" s="3">
        <f t="shared" si="514"/>
        <v>24396.400000000001</v>
      </c>
      <c r="AA3896" s="3">
        <f t="shared" si="515"/>
        <v>21460</v>
      </c>
      <c r="AB3896" s="3">
        <f t="shared" si="516"/>
        <v>24396.400000000001</v>
      </c>
      <c r="AC3896">
        <f t="shared" si="517"/>
        <v>0</v>
      </c>
      <c r="AD3896" t="str">
        <f>_xlfn.XLOOKUP(V3896,[2]Index!L:L,[2]Index!M:M)</f>
        <v>CN</v>
      </c>
      <c r="AE3896" s="3" t="s">
        <v>5821</v>
      </c>
      <c r="AF3896" t="s">
        <v>52</v>
      </c>
      <c r="AG3896" s="4" t="s">
        <v>53</v>
      </c>
      <c r="AH3896" t="s">
        <v>139</v>
      </c>
      <c r="AJ3896">
        <f>VLOOKUP(D3896,[3]Multipliers!$B:$AT,36)</f>
        <v>0.90445497510954698</v>
      </c>
      <c r="AK3896">
        <f>VLOOKUP(D3896,[3]Multipliers!$B:$AT,36)</f>
        <v>0.90445497510954698</v>
      </c>
      <c r="AM3896">
        <f t="shared" si="518"/>
        <v>0</v>
      </c>
    </row>
    <row r="3897" spans="1:39">
      <c r="A3897" s="2" t="str">
        <f t="shared" si="512"/>
        <v>TAOWINE INDUSTRIAL CO., LTD.V68PRSP</v>
      </c>
      <c r="B3897" s="2" t="str">
        <f t="shared" si="513"/>
        <v>EQP,AE,PRSP(SRSP),V57-V68,TAOWINE,RETROFIT KITRetrofit</v>
      </c>
      <c r="C3897" s="3" t="str">
        <f t="shared" si="519"/>
        <v>iphonePRSPNew Buy</v>
      </c>
      <c r="D3897" s="2">
        <v>386740</v>
      </c>
      <c r="E3897" s="2" t="s">
        <v>1187</v>
      </c>
      <c r="F3897" s="2" t="s">
        <v>40</v>
      </c>
      <c r="G3897" s="2" t="s">
        <v>41</v>
      </c>
      <c r="H3897" s="2" t="s">
        <v>206</v>
      </c>
      <c r="I3897" s="2" t="s">
        <v>43</v>
      </c>
      <c r="J3897" s="2" t="s">
        <v>80</v>
      </c>
      <c r="K3897" s="2" t="s">
        <v>5352</v>
      </c>
      <c r="L3897" s="2" t="s">
        <v>4867</v>
      </c>
      <c r="M3897" s="2" t="s">
        <v>5353</v>
      </c>
      <c r="N3897" s="2">
        <v>12000</v>
      </c>
      <c r="O3897" s="2">
        <v>11500</v>
      </c>
      <c r="P3897" s="2">
        <v>1</v>
      </c>
      <c r="Q3897" s="2" t="s">
        <v>70</v>
      </c>
      <c r="R3897" s="2"/>
      <c r="S3897" s="2"/>
      <c r="T3897" s="2"/>
      <c r="U3897" s="2" t="s">
        <v>3923</v>
      </c>
      <c r="V3897" s="2" t="s">
        <v>85</v>
      </c>
      <c r="W3897" s="18">
        <v>10800</v>
      </c>
      <c r="X3897"/>
      <c r="Z3897" s="3">
        <f t="shared" si="514"/>
        <v>12000</v>
      </c>
      <c r="AA3897" s="3">
        <f t="shared" si="515"/>
        <v>10800</v>
      </c>
      <c r="AB3897" s="3">
        <f t="shared" si="516"/>
        <v>11500</v>
      </c>
      <c r="AC3897">
        <f t="shared" si="517"/>
        <v>500</v>
      </c>
      <c r="AD3897" t="str">
        <f>_xlfn.XLOOKUP(V3897,[2]Index!L:L,[2]Index!M:M)</f>
        <v>CN</v>
      </c>
      <c r="AE3897" s="3" t="s">
        <v>5821</v>
      </c>
      <c r="AF3897" t="s">
        <v>52</v>
      </c>
      <c r="AG3897" s="4" t="s">
        <v>53</v>
      </c>
      <c r="AH3897" t="s">
        <v>72</v>
      </c>
      <c r="AJ3897">
        <f>VLOOKUP(D3897,[3]Multipliers!$B:$AT,36)</f>
        <v>1.2709482905739844</v>
      </c>
      <c r="AK3897">
        <f>VLOOKUP(D3897,[3]Multipliers!$B:$AT,36)</f>
        <v>1.2709482905739844</v>
      </c>
      <c r="AL3897"/>
      <c r="AM3897">
        <f t="shared" si="518"/>
        <v>0</v>
      </c>
    </row>
    <row r="3898" spans="1:39">
      <c r="A3898" s="2" t="str">
        <f t="shared" si="512"/>
        <v>TAOWINE INDUSTRIAL CO., LTD.V68PRSP</v>
      </c>
      <c r="B3898" s="2" t="str">
        <f t="shared" si="513"/>
        <v>EQP,AE,PRSP(SRSP),V53-V68,TAOWINE,RETROFIT KITRetrofit</v>
      </c>
      <c r="C3898" s="3" t="str">
        <f t="shared" si="519"/>
        <v>iphonePRSPNew Buy</v>
      </c>
      <c r="D3898" s="2">
        <v>386739</v>
      </c>
      <c r="E3898" s="2" t="s">
        <v>1187</v>
      </c>
      <c r="F3898" s="2" t="s">
        <v>40</v>
      </c>
      <c r="G3898" s="2" t="s">
        <v>41</v>
      </c>
      <c r="H3898" s="2" t="s">
        <v>206</v>
      </c>
      <c r="I3898" s="2" t="s">
        <v>43</v>
      </c>
      <c r="J3898" s="2" t="s">
        <v>111</v>
      </c>
      <c r="K3898" s="2" t="s">
        <v>5354</v>
      </c>
      <c r="L3898" s="2" t="s">
        <v>4867</v>
      </c>
      <c r="M3898" s="2" t="s">
        <v>5355</v>
      </c>
      <c r="N3898" s="2">
        <v>12000</v>
      </c>
      <c r="O3898" s="2">
        <v>11500</v>
      </c>
      <c r="P3898" s="2">
        <v>1</v>
      </c>
      <c r="Q3898" s="2" t="s">
        <v>70</v>
      </c>
      <c r="R3898" s="2"/>
      <c r="S3898" s="2"/>
      <c r="T3898" s="2"/>
      <c r="U3898" s="2" t="s">
        <v>3923</v>
      </c>
      <c r="V3898" s="2" t="s">
        <v>146</v>
      </c>
      <c r="W3898" s="18">
        <v>10800</v>
      </c>
      <c r="X3898"/>
      <c r="Z3898" s="3">
        <f t="shared" si="514"/>
        <v>12000</v>
      </c>
      <c r="AA3898" s="3">
        <f t="shared" si="515"/>
        <v>10800</v>
      </c>
      <c r="AB3898" s="3">
        <f t="shared" si="516"/>
        <v>11500</v>
      </c>
      <c r="AC3898">
        <f t="shared" si="517"/>
        <v>500</v>
      </c>
      <c r="AD3898" t="str">
        <f>_xlfn.XLOOKUP(V3898,[2]Index!L:L,[2]Index!M:M)</f>
        <v>CN</v>
      </c>
      <c r="AE3898" s="3" t="s">
        <v>5821</v>
      </c>
      <c r="AF3898" t="s">
        <v>52</v>
      </c>
      <c r="AG3898" s="4" t="s">
        <v>53</v>
      </c>
      <c r="AH3898" t="s">
        <v>72</v>
      </c>
      <c r="AJ3898">
        <f>VLOOKUP(D3898,[3]Multipliers!$B:$AT,36)</f>
        <v>1.2709482905739844</v>
      </c>
      <c r="AK3898">
        <f>VLOOKUP(D3898,[3]Multipliers!$B:$AT,36)</f>
        <v>1.2709482905739844</v>
      </c>
      <c r="AL3898"/>
      <c r="AM3898">
        <f t="shared" si="518"/>
        <v>0</v>
      </c>
    </row>
    <row r="3899" spans="1:39">
      <c r="A3899" s="2" t="str">
        <f t="shared" si="512"/>
        <v>TAOWINE INDUSTRIAL CO., LTD.V63SRSM</v>
      </c>
      <c r="B3899" s="2" t="str">
        <f t="shared" si="513"/>
        <v>EQP,AE,SRSM,V53-V63,TAOWINE,RETROFIT KITRetrofit</v>
      </c>
      <c r="C3899" s="3" t="str">
        <f t="shared" si="519"/>
        <v>iphoneSRSMNew Buy</v>
      </c>
      <c r="D3899" s="2">
        <v>385545</v>
      </c>
      <c r="E3899" s="2" t="s">
        <v>1187</v>
      </c>
      <c r="F3899" s="2" t="s">
        <v>40</v>
      </c>
      <c r="G3899" s="2" t="s">
        <v>41</v>
      </c>
      <c r="H3899" s="2" t="s">
        <v>42</v>
      </c>
      <c r="I3899" s="2" t="s">
        <v>43</v>
      </c>
      <c r="J3899" s="2" t="s">
        <v>111</v>
      </c>
      <c r="K3899" s="2" t="s">
        <v>5356</v>
      </c>
      <c r="L3899" s="2" t="s">
        <v>5040</v>
      </c>
      <c r="M3899" s="2" t="s">
        <v>5357</v>
      </c>
      <c r="N3899" s="2">
        <v>11506</v>
      </c>
      <c r="O3899" s="2">
        <v>11000</v>
      </c>
      <c r="P3899" s="2">
        <v>4</v>
      </c>
      <c r="Q3899" s="2" t="s">
        <v>70</v>
      </c>
      <c r="R3899" s="2"/>
      <c r="S3899" s="2"/>
      <c r="T3899" s="2"/>
      <c r="U3899" s="2" t="s">
        <v>3923</v>
      </c>
      <c r="V3899" s="2" t="s">
        <v>3460</v>
      </c>
      <c r="W3899" s="18">
        <v>10350</v>
      </c>
      <c r="X3899">
        <v>10112.26</v>
      </c>
      <c r="Z3899" s="3">
        <f t="shared" si="514"/>
        <v>46024</v>
      </c>
      <c r="AA3899" s="3">
        <f t="shared" si="515"/>
        <v>41400</v>
      </c>
      <c r="AB3899" s="3">
        <f t="shared" si="516"/>
        <v>44000</v>
      </c>
      <c r="AC3899">
        <f t="shared" si="517"/>
        <v>2024</v>
      </c>
      <c r="AD3899" t="str">
        <f>_xlfn.XLOOKUP(V3899,[2]Index!L:L,[2]Index!M:M)</f>
        <v>CN</v>
      </c>
      <c r="AE3899" s="3" t="s">
        <v>5821</v>
      </c>
      <c r="AF3899" t="s">
        <v>52</v>
      </c>
      <c r="AG3899" s="4" t="s">
        <v>53</v>
      </c>
      <c r="AH3899" t="s">
        <v>72</v>
      </c>
      <c r="AJ3899">
        <f>VLOOKUP(D3899,[3]Multipliers!$B:$AT,36)</f>
        <v>1.3851029871286311</v>
      </c>
      <c r="AK3899">
        <f>VLOOKUP(D3899,[3]Multipliers!$B:$AT,36)</f>
        <v>1.3851029871286311</v>
      </c>
      <c r="AL3899"/>
      <c r="AM3899">
        <f t="shared" si="518"/>
        <v>0</v>
      </c>
    </row>
    <row r="3900" spans="1:39">
      <c r="A3900" s="2" t="str">
        <f t="shared" si="512"/>
        <v>TAOWINE INDUSTRIAL CO., LTD.V64SRSM</v>
      </c>
      <c r="B3900" s="2" t="str">
        <f t="shared" si="513"/>
        <v>EQP,AE,SRSM,V57-V64,TAOWINE,RETROFIT KITRetrofit</v>
      </c>
      <c r="C3900" s="3" t="str">
        <f t="shared" si="519"/>
        <v>iphoneSRSMNew Buy</v>
      </c>
      <c r="D3900" s="2">
        <v>385823</v>
      </c>
      <c r="E3900" s="2" t="s">
        <v>1187</v>
      </c>
      <c r="F3900" s="2" t="s">
        <v>40</v>
      </c>
      <c r="G3900" s="2" t="s">
        <v>41</v>
      </c>
      <c r="H3900" s="2" t="s">
        <v>65</v>
      </c>
      <c r="I3900" s="2" t="s">
        <v>43</v>
      </c>
      <c r="J3900" s="2" t="s">
        <v>80</v>
      </c>
      <c r="K3900" s="2" t="s">
        <v>5358</v>
      </c>
      <c r="L3900" s="2" t="s">
        <v>5040</v>
      </c>
      <c r="M3900" s="2" t="s">
        <v>5359</v>
      </c>
      <c r="N3900" s="2">
        <v>11506</v>
      </c>
      <c r="O3900" s="2">
        <v>11000</v>
      </c>
      <c r="P3900" s="2">
        <v>1</v>
      </c>
      <c r="Q3900" s="2" t="s">
        <v>70</v>
      </c>
      <c r="R3900" s="2"/>
      <c r="S3900" s="2"/>
      <c r="T3900" s="2"/>
      <c r="U3900" s="2" t="s">
        <v>3923</v>
      </c>
      <c r="V3900" s="2" t="s">
        <v>85</v>
      </c>
      <c r="W3900" s="18">
        <v>10350</v>
      </c>
      <c r="X3900">
        <v>10112.26</v>
      </c>
      <c r="Z3900" s="3">
        <f t="shared" si="514"/>
        <v>11506</v>
      </c>
      <c r="AA3900" s="3">
        <f t="shared" si="515"/>
        <v>10350</v>
      </c>
      <c r="AB3900" s="3">
        <f t="shared" si="516"/>
        <v>11000</v>
      </c>
      <c r="AC3900">
        <f t="shared" si="517"/>
        <v>506</v>
      </c>
      <c r="AD3900" t="str">
        <f>_xlfn.XLOOKUP(V3900,[2]Index!L:L,[2]Index!M:M)</f>
        <v>CN</v>
      </c>
      <c r="AE3900" s="3" t="s">
        <v>5821</v>
      </c>
      <c r="AF3900" t="s">
        <v>52</v>
      </c>
      <c r="AG3900" s="4" t="s">
        <v>53</v>
      </c>
      <c r="AH3900" t="s">
        <v>72</v>
      </c>
      <c r="AJ3900">
        <f>VLOOKUP(D3900,[3]Multipliers!$B:$AT,36)</f>
        <v>1.098496224961478</v>
      </c>
      <c r="AK3900">
        <f>VLOOKUP(D3900,[3]Multipliers!$B:$AT,36)</f>
        <v>1.098496224961478</v>
      </c>
      <c r="AL3900"/>
      <c r="AM3900">
        <f t="shared" si="518"/>
        <v>0</v>
      </c>
    </row>
    <row r="3901" spans="1:39">
      <c r="A3901" s="2" t="str">
        <f t="shared" si="512"/>
        <v>TAOWINE INDUSTRIAL CO., LTD.V64SRSM</v>
      </c>
      <c r="B3901" s="2" t="str">
        <f t="shared" si="513"/>
        <v>EQP,AE,SRSM,V54-V64,TAOWINE,RETROFIT KITRetrofit</v>
      </c>
      <c r="C3901" s="3" t="str">
        <f t="shared" si="519"/>
        <v>iphoneSRSMNew Buy</v>
      </c>
      <c r="D3901">
        <v>385822</v>
      </c>
      <c r="E3901" t="s">
        <v>1187</v>
      </c>
      <c r="F3901" t="s">
        <v>40</v>
      </c>
      <c r="G3901" t="s">
        <v>41</v>
      </c>
      <c r="H3901" t="s">
        <v>65</v>
      </c>
      <c r="I3901" t="s">
        <v>43</v>
      </c>
      <c r="J3901" t="s">
        <v>66</v>
      </c>
      <c r="K3901" t="s">
        <v>5360</v>
      </c>
      <c r="L3901" t="s">
        <v>5040</v>
      </c>
      <c r="M3901" t="s">
        <v>5361</v>
      </c>
      <c r="N3901" s="18">
        <v>11506</v>
      </c>
      <c r="O3901" s="98">
        <v>11000</v>
      </c>
      <c r="P3901">
        <v>4</v>
      </c>
      <c r="Q3901" t="s">
        <v>70</v>
      </c>
      <c r="S3901"/>
      <c r="T3901"/>
      <c r="U3901" t="s">
        <v>3923</v>
      </c>
      <c r="V3901" t="s">
        <v>85</v>
      </c>
      <c r="W3901" s="98">
        <v>10350</v>
      </c>
      <c r="X3901" s="98">
        <v>10112.26</v>
      </c>
      <c r="Z3901" s="3">
        <f t="shared" si="514"/>
        <v>46024</v>
      </c>
      <c r="AA3901" s="3">
        <f t="shared" si="515"/>
        <v>41400</v>
      </c>
      <c r="AB3901" s="3">
        <f t="shared" si="516"/>
        <v>44000</v>
      </c>
      <c r="AC3901">
        <f t="shared" si="517"/>
        <v>2024</v>
      </c>
      <c r="AD3901" t="str">
        <f>_xlfn.XLOOKUP(V3901,[2]Index!L:L,[2]Index!M:M)</f>
        <v>CN</v>
      </c>
      <c r="AE3901" s="3" t="s">
        <v>5821</v>
      </c>
      <c r="AF3901" t="s">
        <v>52</v>
      </c>
      <c r="AG3901" s="4" t="s">
        <v>53</v>
      </c>
      <c r="AH3901" t="s">
        <v>72</v>
      </c>
      <c r="AJ3901">
        <f>VLOOKUP(D3901,[3]Multipliers!$B:$AT,36)</f>
        <v>1.098496224961478</v>
      </c>
      <c r="AK3901">
        <f>VLOOKUP(D3901,[3]Multipliers!$B:$AT,36)</f>
        <v>1.098496224961478</v>
      </c>
      <c r="AL3901"/>
      <c r="AM3901">
        <f t="shared" si="518"/>
        <v>0</v>
      </c>
    </row>
    <row r="3902" spans="1:39">
      <c r="A3902" s="2" t="str">
        <f t="shared" si="512"/>
        <v>TAOWINE INDUSTRIAL CO., LTD.V63SRSM</v>
      </c>
      <c r="B3902" s="2" t="str">
        <f t="shared" si="513"/>
        <v>EQP,AE,SRSM,V54-V63,TAOWINE,RETROFIT KITRetrofit</v>
      </c>
      <c r="C3902" s="3" t="str">
        <f t="shared" si="519"/>
        <v>iphoneSRSMNew Buy</v>
      </c>
      <c r="D3902">
        <v>385546</v>
      </c>
      <c r="E3902" t="s">
        <v>1187</v>
      </c>
      <c r="F3902" t="s">
        <v>40</v>
      </c>
      <c r="G3902" t="s">
        <v>41</v>
      </c>
      <c r="H3902" t="s">
        <v>42</v>
      </c>
      <c r="I3902" t="s">
        <v>43</v>
      </c>
      <c r="J3902" t="s">
        <v>66</v>
      </c>
      <c r="K3902" t="s">
        <v>5362</v>
      </c>
      <c r="L3902" t="s">
        <v>5040</v>
      </c>
      <c r="M3902" t="s">
        <v>5363</v>
      </c>
      <c r="N3902" s="18">
        <v>11506</v>
      </c>
      <c r="O3902" s="98">
        <v>11000</v>
      </c>
      <c r="P3902">
        <v>3</v>
      </c>
      <c r="Q3902" t="s">
        <v>70</v>
      </c>
      <c r="S3902"/>
      <c r="T3902"/>
      <c r="U3902" t="s">
        <v>3923</v>
      </c>
      <c r="V3902" t="s">
        <v>85</v>
      </c>
      <c r="W3902" s="98">
        <v>10350</v>
      </c>
      <c r="X3902" s="98">
        <v>10112.26</v>
      </c>
      <c r="Z3902" s="3">
        <f t="shared" si="514"/>
        <v>34518</v>
      </c>
      <c r="AA3902" s="3">
        <f t="shared" si="515"/>
        <v>31050</v>
      </c>
      <c r="AB3902" s="3">
        <f t="shared" si="516"/>
        <v>33000</v>
      </c>
      <c r="AC3902">
        <f t="shared" si="517"/>
        <v>1518</v>
      </c>
      <c r="AD3902" t="str">
        <f>_xlfn.XLOOKUP(V3902,[2]Index!L:L,[2]Index!M:M)</f>
        <v>CN</v>
      </c>
      <c r="AE3902" s="3" t="s">
        <v>5821</v>
      </c>
      <c r="AF3902" t="s">
        <v>52</v>
      </c>
      <c r="AG3902" s="4" t="s">
        <v>53</v>
      </c>
      <c r="AH3902" t="s">
        <v>72</v>
      </c>
      <c r="AJ3902">
        <f>VLOOKUP(D3902,[3]Multipliers!$B:$AT,36)</f>
        <v>1.3851029871286311</v>
      </c>
      <c r="AK3902">
        <f>VLOOKUP(D3902,[3]Multipliers!$B:$AT,36)</f>
        <v>1.3851029871286311</v>
      </c>
      <c r="AL3902"/>
      <c r="AM3902">
        <f t="shared" si="518"/>
        <v>0</v>
      </c>
    </row>
    <row r="3903" spans="1:39">
      <c r="A3903" s="2" t="str">
        <f t="shared" si="512"/>
        <v>TAOWINE INDUSTRIAL CO., LTD.V63SRSM</v>
      </c>
      <c r="B3903" s="2" t="str">
        <f t="shared" si="513"/>
        <v>EQP,AE,SRSM,V53-V63,TAOWINE,RETROFIT KITRetrofit</v>
      </c>
      <c r="C3903" s="3" t="str">
        <f t="shared" si="519"/>
        <v>iphoneSRSMNew Buy</v>
      </c>
      <c r="D3903">
        <v>385545</v>
      </c>
      <c r="E3903" t="s">
        <v>1187</v>
      </c>
      <c r="F3903" t="s">
        <v>40</v>
      </c>
      <c r="G3903" t="s">
        <v>41</v>
      </c>
      <c r="H3903" t="s">
        <v>42</v>
      </c>
      <c r="I3903" t="s">
        <v>43</v>
      </c>
      <c r="J3903" t="s">
        <v>111</v>
      </c>
      <c r="K3903" t="s">
        <v>5356</v>
      </c>
      <c r="L3903" t="s">
        <v>5040</v>
      </c>
      <c r="M3903" t="s">
        <v>5357</v>
      </c>
      <c r="N3903" s="18">
        <v>11506</v>
      </c>
      <c r="O3903" s="98">
        <v>11000</v>
      </c>
      <c r="P3903">
        <v>4</v>
      </c>
      <c r="Q3903" t="s">
        <v>70</v>
      </c>
      <c r="S3903"/>
      <c r="T3903"/>
      <c r="U3903" t="s">
        <v>3923</v>
      </c>
      <c r="V3903" t="s">
        <v>85</v>
      </c>
      <c r="W3903" s="98">
        <v>10350</v>
      </c>
      <c r="X3903" s="98">
        <v>10112.26</v>
      </c>
      <c r="Z3903" s="3">
        <f t="shared" si="514"/>
        <v>46024</v>
      </c>
      <c r="AA3903" s="3">
        <f t="shared" si="515"/>
        <v>41400</v>
      </c>
      <c r="AB3903" s="3">
        <f t="shared" si="516"/>
        <v>44000</v>
      </c>
      <c r="AC3903">
        <f t="shared" si="517"/>
        <v>2024</v>
      </c>
      <c r="AD3903" t="str">
        <f>_xlfn.XLOOKUP(V3903,[2]Index!L:L,[2]Index!M:M)</f>
        <v>CN</v>
      </c>
      <c r="AE3903" s="3" t="s">
        <v>5821</v>
      </c>
      <c r="AF3903" t="s">
        <v>52</v>
      </c>
      <c r="AG3903" s="4" t="s">
        <v>53</v>
      </c>
      <c r="AH3903" t="s">
        <v>72</v>
      </c>
      <c r="AJ3903">
        <f>VLOOKUP(D3903,[3]Multipliers!$B:$AT,36)</f>
        <v>1.3851029871286311</v>
      </c>
      <c r="AK3903">
        <f>VLOOKUP(D3903,[3]Multipliers!$B:$AT,36)</f>
        <v>1.3851029871286311</v>
      </c>
      <c r="AL3903"/>
      <c r="AM3903">
        <f t="shared" si="518"/>
        <v>0</v>
      </c>
    </row>
    <row r="3904" spans="1:39">
      <c r="A3904" s="2" t="str">
        <f t="shared" si="512"/>
        <v>TAOWINE INDUSTRIAL CO., LTD.V64SRSM</v>
      </c>
      <c r="B3904" s="2" t="str">
        <f t="shared" si="513"/>
        <v>EQP,AE,SRSM,V53-V64,TAOWINE,RETROFIT KITRetrofit</v>
      </c>
      <c r="C3904" s="3" t="str">
        <f t="shared" si="519"/>
        <v>iphoneSRSMNew Buy</v>
      </c>
      <c r="D3904">
        <v>385821</v>
      </c>
      <c r="E3904" t="s">
        <v>1187</v>
      </c>
      <c r="F3904" t="s">
        <v>40</v>
      </c>
      <c r="G3904" t="s">
        <v>41</v>
      </c>
      <c r="H3904" t="s">
        <v>65</v>
      </c>
      <c r="I3904" t="s">
        <v>43</v>
      </c>
      <c r="J3904" t="s">
        <v>111</v>
      </c>
      <c r="K3904" t="s">
        <v>5364</v>
      </c>
      <c r="L3904" t="s">
        <v>5040</v>
      </c>
      <c r="M3904" t="s">
        <v>5365</v>
      </c>
      <c r="N3904" s="18">
        <v>11506</v>
      </c>
      <c r="O3904" s="98">
        <v>11000</v>
      </c>
      <c r="P3904">
        <v>1</v>
      </c>
      <c r="Q3904" t="s">
        <v>70</v>
      </c>
      <c r="S3904"/>
      <c r="T3904"/>
      <c r="U3904" t="s">
        <v>3923</v>
      </c>
      <c r="V3904" t="s">
        <v>85</v>
      </c>
      <c r="W3904" s="98">
        <v>10350</v>
      </c>
      <c r="X3904" s="98">
        <v>10112.26</v>
      </c>
      <c r="Z3904" s="3">
        <f t="shared" si="514"/>
        <v>11506</v>
      </c>
      <c r="AA3904" s="3">
        <f t="shared" si="515"/>
        <v>10350</v>
      </c>
      <c r="AB3904" s="3">
        <f t="shared" si="516"/>
        <v>11000</v>
      </c>
      <c r="AC3904">
        <f t="shared" si="517"/>
        <v>506</v>
      </c>
      <c r="AD3904" t="str">
        <f>_xlfn.XLOOKUP(V3904,[2]Index!L:L,[2]Index!M:M)</f>
        <v>CN</v>
      </c>
      <c r="AE3904" s="3" t="s">
        <v>5821</v>
      </c>
      <c r="AF3904" t="s">
        <v>52</v>
      </c>
      <c r="AG3904" s="4" t="s">
        <v>53</v>
      </c>
      <c r="AH3904" t="s">
        <v>72</v>
      </c>
      <c r="AI3904" s="11"/>
      <c r="AJ3904">
        <f>VLOOKUP(D3904,[3]Multipliers!$B:$AT,36)</f>
        <v>1.098496224961478</v>
      </c>
      <c r="AK3904">
        <f>VLOOKUP(D3904,[3]Multipliers!$B:$AT,36)</f>
        <v>1.098496224961478</v>
      </c>
      <c r="AL3904"/>
      <c r="AM3904">
        <f t="shared" si="518"/>
        <v>0</v>
      </c>
    </row>
    <row r="3905" spans="1:39">
      <c r="A3905" s="2" t="str">
        <f t="shared" si="512"/>
        <v>TAOWINE INDUSTRIAL CO., LTD.V64SRSM</v>
      </c>
      <c r="B3905" s="2" t="str">
        <f t="shared" si="513"/>
        <v>EQP,AE,SRSM,D23-V64,TAOWINE,RETROFIT KITRetrofit</v>
      </c>
      <c r="C3905" s="3" t="str">
        <f t="shared" si="519"/>
        <v>iphoneSRSMNew Buy</v>
      </c>
      <c r="D3905">
        <v>385820</v>
      </c>
      <c r="E3905" t="s">
        <v>1187</v>
      </c>
      <c r="F3905" t="s">
        <v>40</v>
      </c>
      <c r="G3905" t="s">
        <v>41</v>
      </c>
      <c r="H3905" t="s">
        <v>65</v>
      </c>
      <c r="I3905" t="s">
        <v>43</v>
      </c>
      <c r="J3905" t="s">
        <v>61</v>
      </c>
      <c r="K3905" t="s">
        <v>5366</v>
      </c>
      <c r="L3905" t="s">
        <v>5040</v>
      </c>
      <c r="M3905" t="s">
        <v>5367</v>
      </c>
      <c r="N3905" s="18">
        <v>11506</v>
      </c>
      <c r="O3905" s="98">
        <v>11000</v>
      </c>
      <c r="P3905">
        <v>2</v>
      </c>
      <c r="Q3905" t="s">
        <v>48</v>
      </c>
      <c r="S3905"/>
      <c r="T3905"/>
      <c r="U3905" t="s">
        <v>3923</v>
      </c>
      <c r="V3905" t="s">
        <v>85</v>
      </c>
      <c r="W3905" s="98">
        <v>10350</v>
      </c>
      <c r="X3905" s="98">
        <v>10112.26</v>
      </c>
      <c r="Z3905" s="3">
        <f t="shared" si="514"/>
        <v>23012</v>
      </c>
      <c r="AA3905" s="3">
        <f t="shared" si="515"/>
        <v>20700</v>
      </c>
      <c r="AB3905" s="3">
        <f t="shared" si="516"/>
        <v>22000</v>
      </c>
      <c r="AC3905">
        <f t="shared" si="517"/>
        <v>1012</v>
      </c>
      <c r="AD3905" t="str">
        <f>_xlfn.XLOOKUP(V3905,[2]Index!L:L,[2]Index!M:M)</f>
        <v>CN</v>
      </c>
      <c r="AE3905" s="3" t="s">
        <v>5821</v>
      </c>
      <c r="AF3905" t="s">
        <v>52</v>
      </c>
      <c r="AG3905" s="4" t="s">
        <v>53</v>
      </c>
      <c r="AH3905" t="s">
        <v>64</v>
      </c>
      <c r="AJ3905">
        <f>VLOOKUP(D3905,[3]Multipliers!$B:$AT,36)</f>
        <v>1.098496224961478</v>
      </c>
      <c r="AK3905">
        <f>VLOOKUP(D3905,[3]Multipliers!$B:$AT,36)</f>
        <v>1.098496224961478</v>
      </c>
      <c r="AL3905"/>
      <c r="AM3905">
        <f t="shared" si="518"/>
        <v>0</v>
      </c>
    </row>
    <row r="3906" spans="1:39">
      <c r="A3906" s="2" t="str">
        <f t="shared" ref="A3906:A3969" si="520">CONCATENATE(E3906,H3906,L3906)</f>
        <v>TAOWINE INDUSTRIAL CO., LTD.V63SRSM</v>
      </c>
      <c r="B3906" s="2" t="str">
        <f t="shared" ref="B3906:B3969" si="521">CONCATENATE(M3906,I3906)</f>
        <v>EQP,AE,SRSM,V53-V63,TAOWINE,RETROFIT KITRetrofit</v>
      </c>
      <c r="C3906" s="3" t="str">
        <f t="shared" si="519"/>
        <v>iphoneSRSMNew Buy</v>
      </c>
      <c r="D3906">
        <v>385545</v>
      </c>
      <c r="E3906" t="s">
        <v>1187</v>
      </c>
      <c r="F3906" t="s">
        <v>40</v>
      </c>
      <c r="G3906" t="s">
        <v>41</v>
      </c>
      <c r="H3906" t="s">
        <v>42</v>
      </c>
      <c r="I3906" t="s">
        <v>43</v>
      </c>
      <c r="J3906" t="s">
        <v>111</v>
      </c>
      <c r="K3906" t="s">
        <v>5356</v>
      </c>
      <c r="L3906" t="s">
        <v>5040</v>
      </c>
      <c r="M3906" t="s">
        <v>5357</v>
      </c>
      <c r="N3906" s="18">
        <v>11506</v>
      </c>
      <c r="O3906" s="98">
        <v>11000</v>
      </c>
      <c r="P3906">
        <v>2</v>
      </c>
      <c r="Q3906" t="s">
        <v>70</v>
      </c>
      <c r="S3906"/>
      <c r="T3906"/>
      <c r="U3906" t="s">
        <v>3923</v>
      </c>
      <c r="V3906" t="s">
        <v>146</v>
      </c>
      <c r="W3906" s="98">
        <v>10350</v>
      </c>
      <c r="X3906" s="98">
        <v>10112.26</v>
      </c>
      <c r="Z3906" s="3">
        <f t="shared" ref="Z3906:Z3969" si="522">IFERROR(N3906*P3906,0)</f>
        <v>23012</v>
      </c>
      <c r="AA3906" s="3">
        <f t="shared" ref="AA3906:AA3969" si="523">IFERROR(W3906*P3906,0)</f>
        <v>20700</v>
      </c>
      <c r="AB3906" s="3">
        <f t="shared" ref="AB3906:AB3969" si="524">IFERROR(O3906*P3906,0)</f>
        <v>22000</v>
      </c>
      <c r="AC3906">
        <f t="shared" ref="AC3906:AC3969" si="525">IF(AB3906=0,0,Z3906-AB3906)</f>
        <v>1012</v>
      </c>
      <c r="AD3906" t="str">
        <f>_xlfn.XLOOKUP(V3906,[2]Index!L:L,[2]Index!M:M)</f>
        <v>CN</v>
      </c>
      <c r="AE3906" s="3" t="s">
        <v>5821</v>
      </c>
      <c r="AF3906" t="s">
        <v>52</v>
      </c>
      <c r="AG3906" s="4" t="s">
        <v>53</v>
      </c>
      <c r="AH3906" t="s">
        <v>72</v>
      </c>
      <c r="AJ3906">
        <f>VLOOKUP(D3906,[3]Multipliers!$B:$AT,36)</f>
        <v>1.3851029871286311</v>
      </c>
      <c r="AK3906">
        <f>VLOOKUP(D3906,[3]Multipliers!$B:$AT,36)</f>
        <v>1.3851029871286311</v>
      </c>
      <c r="AL3906"/>
      <c r="AM3906">
        <f t="shared" ref="AM3906:AM3969" si="526">IF(AE3912="Retrofit",O3912/AL3912,0)</f>
        <v>0</v>
      </c>
    </row>
    <row r="3907" spans="1:39">
      <c r="A3907" s="2" t="str">
        <f t="shared" si="520"/>
        <v>SECOTEV63BFFU</v>
      </c>
      <c r="B3907" s="2" t="str">
        <f t="shared" si="521"/>
        <v>EQP,AE,BFFU,V53-V63,SECOTE,RETROFIT KITRetrofit</v>
      </c>
      <c r="D3907">
        <v>385467</v>
      </c>
      <c r="E3907" t="s">
        <v>409</v>
      </c>
      <c r="F3907" t="s">
        <v>40</v>
      </c>
      <c r="G3907" t="s">
        <v>41</v>
      </c>
      <c r="H3907" t="s">
        <v>42</v>
      </c>
      <c r="I3907" t="s">
        <v>43</v>
      </c>
      <c r="J3907" t="s">
        <v>111</v>
      </c>
      <c r="K3907" t="s">
        <v>5368</v>
      </c>
      <c r="L3907" t="s">
        <v>3996</v>
      </c>
      <c r="M3907" t="s">
        <v>5369</v>
      </c>
      <c r="N3907" s="18">
        <v>11416.95</v>
      </c>
      <c r="O3907" s="98">
        <v>10578</v>
      </c>
      <c r="P3907">
        <v>3</v>
      </c>
      <c r="Q3907" t="s">
        <v>70</v>
      </c>
      <c r="S3907"/>
      <c r="T3907"/>
      <c r="U3907" t="s">
        <v>3923</v>
      </c>
      <c r="V3907" t="s">
        <v>3460</v>
      </c>
      <c r="W3907">
        <v>7540</v>
      </c>
      <c r="X3907">
        <v>10779.61</v>
      </c>
      <c r="Y3907">
        <v>1200</v>
      </c>
      <c r="Z3907" s="3">
        <f t="shared" si="522"/>
        <v>34250.850000000006</v>
      </c>
      <c r="AA3907" s="3">
        <f t="shared" si="523"/>
        <v>22620</v>
      </c>
      <c r="AB3907" s="3">
        <f t="shared" si="524"/>
        <v>31734</v>
      </c>
      <c r="AC3907">
        <f t="shared" si="525"/>
        <v>2516.8500000000058</v>
      </c>
      <c r="AD3907" t="str">
        <f>_xlfn.XLOOKUP(V3907,[2]Index!L:L,[2]Index!M:M)</f>
        <v>CN</v>
      </c>
      <c r="AE3907" s="3" t="s">
        <v>5821</v>
      </c>
      <c r="AF3907" t="s">
        <v>52</v>
      </c>
      <c r="AG3907" s="4" t="s">
        <v>53</v>
      </c>
      <c r="AH3907" t="s">
        <v>72</v>
      </c>
      <c r="AJ3907">
        <f>VLOOKUP(D3907,[3]Multipliers!$B:$AT,36)</f>
        <v>1</v>
      </c>
      <c r="AK3907">
        <f>VLOOKUP(D3907,[3]Multipliers!$B:$AT,36)</f>
        <v>1</v>
      </c>
      <c r="AM3907">
        <f t="shared" si="526"/>
        <v>0</v>
      </c>
    </row>
    <row r="3908" spans="1:39">
      <c r="A3908" s="2" t="str">
        <f t="shared" si="520"/>
        <v>SECOTEV64BFFU</v>
      </c>
      <c r="B3908" s="2" t="str">
        <f t="shared" si="521"/>
        <v>EQP,AE,BFFU,V54-V64,SECOTE,RETROFIT KITRetrofit</v>
      </c>
      <c r="D3908">
        <v>385696</v>
      </c>
      <c r="E3908" t="s">
        <v>409</v>
      </c>
      <c r="F3908" t="s">
        <v>40</v>
      </c>
      <c r="G3908" t="s">
        <v>41</v>
      </c>
      <c r="H3908" t="s">
        <v>65</v>
      </c>
      <c r="I3908" t="s">
        <v>43</v>
      </c>
      <c r="J3908" t="s">
        <v>66</v>
      </c>
      <c r="K3908" t="s">
        <v>5370</v>
      </c>
      <c r="L3908" t="s">
        <v>3996</v>
      </c>
      <c r="M3908" t="s">
        <v>5371</v>
      </c>
      <c r="N3908" s="18">
        <v>11416.95</v>
      </c>
      <c r="O3908" s="98">
        <v>10578</v>
      </c>
      <c r="P3908">
        <v>4</v>
      </c>
      <c r="Q3908" t="s">
        <v>70</v>
      </c>
      <c r="S3908"/>
      <c r="T3908"/>
      <c r="U3908" t="s">
        <v>3923</v>
      </c>
      <c r="V3908" t="s">
        <v>85</v>
      </c>
      <c r="W3908">
        <v>7540</v>
      </c>
      <c r="X3908">
        <v>10779.61</v>
      </c>
      <c r="Y3908">
        <v>1200</v>
      </c>
      <c r="Z3908" s="3">
        <f t="shared" si="522"/>
        <v>45667.8</v>
      </c>
      <c r="AA3908" s="3">
        <f t="shared" si="523"/>
        <v>30160</v>
      </c>
      <c r="AB3908" s="3">
        <f t="shared" si="524"/>
        <v>42312</v>
      </c>
      <c r="AC3908">
        <f t="shared" si="525"/>
        <v>3355.8000000000029</v>
      </c>
      <c r="AD3908" t="str">
        <f>_xlfn.XLOOKUP(V3908,[2]Index!L:L,[2]Index!M:M)</f>
        <v>CN</v>
      </c>
      <c r="AE3908" s="3" t="s">
        <v>5821</v>
      </c>
      <c r="AF3908" t="s">
        <v>52</v>
      </c>
      <c r="AG3908" s="4" t="s">
        <v>53</v>
      </c>
      <c r="AH3908" t="s">
        <v>72</v>
      </c>
      <c r="AJ3908">
        <f>VLOOKUP(D3908,[3]Multipliers!$B:$AT,36)</f>
        <v>0.91137842818596304</v>
      </c>
      <c r="AK3908">
        <f>VLOOKUP(D3908,[3]Multipliers!$B:$AT,36)</f>
        <v>0.91137842818596304</v>
      </c>
      <c r="AM3908">
        <f t="shared" si="526"/>
        <v>0</v>
      </c>
    </row>
    <row r="3909" spans="1:39">
      <c r="A3909" s="2" t="str">
        <f t="shared" si="520"/>
        <v>SECOTEV63BFFU</v>
      </c>
      <c r="B3909" s="2" t="str">
        <f t="shared" si="521"/>
        <v>EQP,AE,BFFU,V53-V63,SECOTE,RETROFIT KITRetrofit</v>
      </c>
      <c r="D3909">
        <v>385467</v>
      </c>
      <c r="E3909" t="s">
        <v>409</v>
      </c>
      <c r="F3909" t="s">
        <v>40</v>
      </c>
      <c r="G3909" t="s">
        <v>41</v>
      </c>
      <c r="H3909" t="s">
        <v>42</v>
      </c>
      <c r="I3909" t="s">
        <v>43</v>
      </c>
      <c r="J3909" t="s">
        <v>111</v>
      </c>
      <c r="K3909" t="s">
        <v>5368</v>
      </c>
      <c r="L3909" t="s">
        <v>3996</v>
      </c>
      <c r="M3909" t="s">
        <v>5369</v>
      </c>
      <c r="N3909" s="18">
        <v>11416.95</v>
      </c>
      <c r="O3909" s="98">
        <v>10578</v>
      </c>
      <c r="P3909">
        <v>3</v>
      </c>
      <c r="Q3909" t="s">
        <v>70</v>
      </c>
      <c r="S3909"/>
      <c r="T3909"/>
      <c r="U3909" t="s">
        <v>3923</v>
      </c>
      <c r="V3909" t="s">
        <v>85</v>
      </c>
      <c r="W3909">
        <v>7540</v>
      </c>
      <c r="X3909">
        <v>10779.61</v>
      </c>
      <c r="Y3909">
        <v>1200</v>
      </c>
      <c r="Z3909" s="3">
        <f t="shared" si="522"/>
        <v>34250.850000000006</v>
      </c>
      <c r="AA3909" s="3">
        <f t="shared" si="523"/>
        <v>22620</v>
      </c>
      <c r="AB3909" s="3">
        <f t="shared" si="524"/>
        <v>31734</v>
      </c>
      <c r="AC3909">
        <f t="shared" si="525"/>
        <v>2516.8500000000058</v>
      </c>
      <c r="AD3909" t="str">
        <f>_xlfn.XLOOKUP(V3909,[2]Index!L:L,[2]Index!M:M)</f>
        <v>CN</v>
      </c>
      <c r="AE3909" s="3" t="s">
        <v>5821</v>
      </c>
      <c r="AF3909" t="s">
        <v>52</v>
      </c>
      <c r="AG3909" s="4" t="s">
        <v>53</v>
      </c>
      <c r="AH3909" t="s">
        <v>72</v>
      </c>
      <c r="AJ3909">
        <f>VLOOKUP(D3909,[3]Multipliers!$B:$AT,36)</f>
        <v>1</v>
      </c>
      <c r="AK3909">
        <f>VLOOKUP(D3909,[3]Multipliers!$B:$AT,36)</f>
        <v>1</v>
      </c>
      <c r="AM3909">
        <f t="shared" si="526"/>
        <v>0</v>
      </c>
    </row>
    <row r="3910" spans="1:39">
      <c r="A3910" s="2" t="str">
        <f t="shared" si="520"/>
        <v>SECOTEV63BFFU</v>
      </c>
      <c r="B3910" s="2" t="str">
        <f t="shared" si="521"/>
        <v>EQP,AE,BFFU,V53-V63,SECOTE,RETROFIT KITRetrofit</v>
      </c>
      <c r="D3910">
        <v>385467</v>
      </c>
      <c r="E3910" t="s">
        <v>409</v>
      </c>
      <c r="F3910" t="s">
        <v>40</v>
      </c>
      <c r="G3910" t="s">
        <v>41</v>
      </c>
      <c r="H3910" t="s">
        <v>42</v>
      </c>
      <c r="I3910" t="s">
        <v>43</v>
      </c>
      <c r="J3910" t="s">
        <v>111</v>
      </c>
      <c r="K3910" t="s">
        <v>5368</v>
      </c>
      <c r="L3910" t="s">
        <v>3996</v>
      </c>
      <c r="M3910" t="s">
        <v>5369</v>
      </c>
      <c r="N3910" s="18">
        <v>11416.95</v>
      </c>
      <c r="O3910" s="98">
        <v>10578</v>
      </c>
      <c r="P3910">
        <v>2</v>
      </c>
      <c r="Q3910" t="s">
        <v>70</v>
      </c>
      <c r="S3910"/>
      <c r="T3910"/>
      <c r="U3910" t="s">
        <v>3923</v>
      </c>
      <c r="V3910" t="s">
        <v>146</v>
      </c>
      <c r="W3910">
        <v>7540</v>
      </c>
      <c r="X3910">
        <v>10779.61</v>
      </c>
      <c r="Y3910">
        <v>1200</v>
      </c>
      <c r="Z3910" s="3">
        <f t="shared" si="522"/>
        <v>22833.9</v>
      </c>
      <c r="AA3910" s="3">
        <f t="shared" si="523"/>
        <v>15080</v>
      </c>
      <c r="AB3910" s="3">
        <f t="shared" si="524"/>
        <v>21156</v>
      </c>
      <c r="AC3910">
        <f t="shared" si="525"/>
        <v>1677.9000000000015</v>
      </c>
      <c r="AD3910" t="str">
        <f>_xlfn.XLOOKUP(V3910,[2]Index!L:L,[2]Index!M:M)</f>
        <v>CN</v>
      </c>
      <c r="AE3910" s="3" t="s">
        <v>5821</v>
      </c>
      <c r="AF3910" t="s">
        <v>52</v>
      </c>
      <c r="AG3910" s="4" t="s">
        <v>53</v>
      </c>
      <c r="AH3910" t="s">
        <v>72</v>
      </c>
      <c r="AJ3910">
        <f>VLOOKUP(D3910,[3]Multipliers!$B:$AT,36)</f>
        <v>1</v>
      </c>
      <c r="AK3910">
        <f>VLOOKUP(D3910,[3]Multipliers!$B:$AT,36)</f>
        <v>1</v>
      </c>
      <c r="AM3910">
        <f t="shared" si="526"/>
        <v>0</v>
      </c>
    </row>
    <row r="3911" spans="1:39">
      <c r="A3911" s="2" t="str">
        <f t="shared" si="520"/>
        <v>BOZHON PRECISION INDUSTRY TECHNOLOGY CO., LTD.V64CPP</v>
      </c>
      <c r="B3911" s="2" t="str">
        <f t="shared" si="521"/>
        <v>EQP,AE,CPP BZ-R,V57-V64,BOZHON,RETROFIT KITRetrofit</v>
      </c>
      <c r="D3911">
        <v>385783</v>
      </c>
      <c r="E3911" t="s">
        <v>423</v>
      </c>
      <c r="F3911" t="s">
        <v>40</v>
      </c>
      <c r="G3911" t="s">
        <v>41</v>
      </c>
      <c r="H3911" t="s">
        <v>65</v>
      </c>
      <c r="I3911" t="s">
        <v>43</v>
      </c>
      <c r="J3911" t="s">
        <v>80</v>
      </c>
      <c r="K3911" t="s">
        <v>5372</v>
      </c>
      <c r="L3911" t="s">
        <v>3950</v>
      </c>
      <c r="M3911" t="s">
        <v>5373</v>
      </c>
      <c r="N3911" s="18">
        <v>10668.88</v>
      </c>
      <c r="O3911" s="98">
        <v>7430</v>
      </c>
      <c r="P3911">
        <v>3</v>
      </c>
      <c r="Q3911" t="s">
        <v>70</v>
      </c>
      <c r="R3911">
        <v>9</v>
      </c>
      <c r="S3911"/>
      <c r="T3911" t="s">
        <v>3931</v>
      </c>
      <c r="U3911" t="s">
        <v>3923</v>
      </c>
      <c r="V3911" t="s">
        <v>71</v>
      </c>
      <c r="W3911">
        <v>7430</v>
      </c>
      <c r="X3911">
        <v>7200</v>
      </c>
      <c r="Z3911" s="3">
        <f t="shared" si="522"/>
        <v>32006.639999999999</v>
      </c>
      <c r="AA3911" s="3">
        <f t="shared" si="523"/>
        <v>22290</v>
      </c>
      <c r="AB3911" s="3">
        <f t="shared" si="524"/>
        <v>22290</v>
      </c>
      <c r="AC3911">
        <f t="shared" si="525"/>
        <v>9716.64</v>
      </c>
      <c r="AD3911" t="str">
        <f>_xlfn.XLOOKUP(V3911,[2]Index!L:L,[2]Index!M:M)</f>
        <v>CN</v>
      </c>
      <c r="AE3911" s="3" t="s">
        <v>5821</v>
      </c>
      <c r="AF3911" t="s">
        <v>52</v>
      </c>
      <c r="AG3911" s="4" t="s">
        <v>53</v>
      </c>
      <c r="AH3911" t="s">
        <v>72</v>
      </c>
      <c r="AJ3911">
        <f>VLOOKUP(D3911,[3]Multipliers!$B:$AT,36)</f>
        <v>0.35467479995638368</v>
      </c>
      <c r="AK3911">
        <f>VLOOKUP(D3911,[3]Multipliers!$B:$AT,36)</f>
        <v>0.35467479995638368</v>
      </c>
      <c r="AM3911">
        <f t="shared" si="526"/>
        <v>0</v>
      </c>
    </row>
    <row r="3912" spans="1:39">
      <c r="A3912" s="2" t="str">
        <f t="shared" si="520"/>
        <v>BOZHON PRECISION INDUSTRY TECHNOLOGY CO., LTD.V64CPP</v>
      </c>
      <c r="B3912" s="2" t="str">
        <f t="shared" si="521"/>
        <v>EQP,AE,CPP BZ-R,V54-V64,BOZHON,RETROFIT KITRetrofit</v>
      </c>
      <c r="D3912">
        <v>385782</v>
      </c>
      <c r="E3912" t="s">
        <v>423</v>
      </c>
      <c r="F3912" t="s">
        <v>40</v>
      </c>
      <c r="G3912" t="s">
        <v>41</v>
      </c>
      <c r="H3912" t="s">
        <v>65</v>
      </c>
      <c r="I3912" t="s">
        <v>43</v>
      </c>
      <c r="J3912" t="s">
        <v>66</v>
      </c>
      <c r="K3912" t="s">
        <v>5374</v>
      </c>
      <c r="L3912" t="s">
        <v>3950</v>
      </c>
      <c r="M3912" t="s">
        <v>5375</v>
      </c>
      <c r="N3912" s="18">
        <v>10668.88</v>
      </c>
      <c r="O3912" s="98">
        <v>7430</v>
      </c>
      <c r="P3912">
        <v>4</v>
      </c>
      <c r="Q3912" t="s">
        <v>70</v>
      </c>
      <c r="R3912">
        <v>9</v>
      </c>
      <c r="S3912"/>
      <c r="T3912" t="s">
        <v>3931</v>
      </c>
      <c r="U3912" t="s">
        <v>3923</v>
      </c>
      <c r="V3912" t="s">
        <v>71</v>
      </c>
      <c r="W3912">
        <v>7430</v>
      </c>
      <c r="X3912">
        <v>7200</v>
      </c>
      <c r="Z3912" s="3">
        <f t="shared" si="522"/>
        <v>42675.519999999997</v>
      </c>
      <c r="AA3912" s="3">
        <f t="shared" si="523"/>
        <v>29720</v>
      </c>
      <c r="AB3912" s="3">
        <f t="shared" si="524"/>
        <v>29720</v>
      </c>
      <c r="AC3912">
        <f t="shared" si="525"/>
        <v>12955.519999999997</v>
      </c>
      <c r="AD3912" t="str">
        <f>_xlfn.XLOOKUP(V3912,[2]Index!L:L,[2]Index!M:M)</f>
        <v>CN</v>
      </c>
      <c r="AE3912" s="3" t="s">
        <v>5821</v>
      </c>
      <c r="AF3912" t="s">
        <v>52</v>
      </c>
      <c r="AG3912" s="4" t="s">
        <v>53</v>
      </c>
      <c r="AH3912" t="s">
        <v>72</v>
      </c>
      <c r="AJ3912">
        <f>VLOOKUP(D3912,[3]Multipliers!$B:$AT,36)</f>
        <v>0.35467479995638368</v>
      </c>
      <c r="AK3912">
        <f>VLOOKUP(D3912,[3]Multipliers!$B:$AT,36)</f>
        <v>0.35467479995638368</v>
      </c>
      <c r="AM3912">
        <f t="shared" si="526"/>
        <v>0</v>
      </c>
    </row>
    <row r="3913" spans="1:39">
      <c r="A3913" s="2" t="str">
        <f t="shared" si="520"/>
        <v>BOZHON PRECISION INDUSTRY TECHNOLOGY CO., LTD.V63CPP</v>
      </c>
      <c r="B3913" s="2" t="str">
        <f t="shared" si="521"/>
        <v>EQP,AE,CPP BZ-R,V53-V63,BOZHON,RETROFIT KITRetrofit</v>
      </c>
      <c r="D3913">
        <v>385513</v>
      </c>
      <c r="E3913" t="s">
        <v>423</v>
      </c>
      <c r="F3913" t="s">
        <v>40</v>
      </c>
      <c r="G3913" t="s">
        <v>41</v>
      </c>
      <c r="H3913" t="s">
        <v>42</v>
      </c>
      <c r="I3913" t="s">
        <v>43</v>
      </c>
      <c r="J3913" t="s">
        <v>111</v>
      </c>
      <c r="K3913" t="s">
        <v>5376</v>
      </c>
      <c r="L3913" t="s">
        <v>3950</v>
      </c>
      <c r="M3913" t="s">
        <v>5377</v>
      </c>
      <c r="N3913" s="18">
        <v>10668.88</v>
      </c>
      <c r="O3913" s="98">
        <v>7430</v>
      </c>
      <c r="P3913">
        <v>4</v>
      </c>
      <c r="Q3913" t="s">
        <v>70</v>
      </c>
      <c r="R3913">
        <v>9</v>
      </c>
      <c r="S3913"/>
      <c r="T3913" t="s">
        <v>3931</v>
      </c>
      <c r="U3913" t="s">
        <v>3923</v>
      </c>
      <c r="V3913" t="s">
        <v>3460</v>
      </c>
      <c r="W3913">
        <v>7430</v>
      </c>
      <c r="X3913">
        <v>7200</v>
      </c>
      <c r="Z3913" s="3">
        <f t="shared" si="522"/>
        <v>42675.519999999997</v>
      </c>
      <c r="AA3913" s="3">
        <f t="shared" si="523"/>
        <v>29720</v>
      </c>
      <c r="AB3913" s="3">
        <f t="shared" si="524"/>
        <v>29720</v>
      </c>
      <c r="AC3913">
        <f t="shared" si="525"/>
        <v>12955.519999999997</v>
      </c>
      <c r="AD3913" t="str">
        <f>_xlfn.XLOOKUP(V3913,[2]Index!L:L,[2]Index!M:M)</f>
        <v>CN</v>
      </c>
      <c r="AE3913" s="3" t="s">
        <v>5821</v>
      </c>
      <c r="AF3913" t="s">
        <v>52</v>
      </c>
      <c r="AG3913" s="4" t="s">
        <v>53</v>
      </c>
      <c r="AH3913" t="s">
        <v>72</v>
      </c>
      <c r="AJ3913">
        <f>VLOOKUP(D3913,[3]Multipliers!$B:$AT,36)</f>
        <v>1</v>
      </c>
      <c r="AK3913">
        <f>VLOOKUP(D3913,[3]Multipliers!$B:$AT,36)</f>
        <v>1</v>
      </c>
      <c r="AM3913">
        <f t="shared" si="526"/>
        <v>0</v>
      </c>
    </row>
    <row r="3914" spans="1:39">
      <c r="A3914" s="2" t="str">
        <f t="shared" si="520"/>
        <v>BOZHON PRECISION INDUSTRY TECHNOLOGY CO., LTD.V68CPP</v>
      </c>
      <c r="B3914" s="2" t="str">
        <f t="shared" si="521"/>
        <v>EQP,AE,CPP BZ-R,V57-V68,BOZHON,RETROFIT KITRetrofit</v>
      </c>
      <c r="D3914">
        <v>386209</v>
      </c>
      <c r="E3914" t="s">
        <v>423</v>
      </c>
      <c r="F3914" t="s">
        <v>40</v>
      </c>
      <c r="G3914" t="s">
        <v>41</v>
      </c>
      <c r="H3914" t="s">
        <v>206</v>
      </c>
      <c r="I3914" t="s">
        <v>43</v>
      </c>
      <c r="J3914" t="s">
        <v>80</v>
      </c>
      <c r="K3914" t="s">
        <v>5378</v>
      </c>
      <c r="L3914" t="s">
        <v>3950</v>
      </c>
      <c r="M3914" t="s">
        <v>5379</v>
      </c>
      <c r="N3914" s="18">
        <v>10668.88</v>
      </c>
      <c r="O3914" s="98">
        <v>7430</v>
      </c>
      <c r="P3914">
        <v>1</v>
      </c>
      <c r="Q3914" t="s">
        <v>70</v>
      </c>
      <c r="R3914">
        <v>9</v>
      </c>
      <c r="S3914"/>
      <c r="T3914"/>
      <c r="U3914" t="s">
        <v>3923</v>
      </c>
      <c r="V3914" t="s">
        <v>85</v>
      </c>
      <c r="W3914">
        <v>7430</v>
      </c>
      <c r="X3914">
        <v>7200</v>
      </c>
      <c r="Z3914" s="3">
        <f t="shared" si="522"/>
        <v>10668.88</v>
      </c>
      <c r="AA3914" s="3">
        <f t="shared" si="523"/>
        <v>7430</v>
      </c>
      <c r="AB3914" s="3">
        <f t="shared" si="524"/>
        <v>7430</v>
      </c>
      <c r="AC3914">
        <f t="shared" si="525"/>
        <v>3238.8799999999992</v>
      </c>
      <c r="AD3914" t="str">
        <f>_xlfn.XLOOKUP(V3914,[2]Index!L:L,[2]Index!M:M)</f>
        <v>CN</v>
      </c>
      <c r="AE3914" s="3" t="s">
        <v>5821</v>
      </c>
      <c r="AF3914" t="s">
        <v>52</v>
      </c>
      <c r="AG3914" s="4" t="s">
        <v>53</v>
      </c>
      <c r="AH3914" t="s">
        <v>72</v>
      </c>
      <c r="AJ3914">
        <f>VLOOKUP(D3914,[3]Multipliers!$B:$AT,36)</f>
        <v>0.92086562353319612</v>
      </c>
      <c r="AK3914">
        <f>VLOOKUP(D3914,[3]Multipliers!$B:$AT,36)</f>
        <v>0.92086562353319612</v>
      </c>
      <c r="AM3914">
        <f t="shared" si="526"/>
        <v>0</v>
      </c>
    </row>
    <row r="3915" spans="1:39">
      <c r="A3915" s="2" t="str">
        <f t="shared" si="520"/>
        <v>BOZHON PRECISION INDUSTRY TECHNOLOGY CO., LTD.V64CPP</v>
      </c>
      <c r="B3915" s="2" t="str">
        <f t="shared" si="521"/>
        <v>EQP,AE,CPP BZ-R,V54-V64,BOZHON,RETROFIT KITRetrofit</v>
      </c>
      <c r="D3915">
        <v>385782</v>
      </c>
      <c r="E3915" t="s">
        <v>423</v>
      </c>
      <c r="F3915" t="s">
        <v>40</v>
      </c>
      <c r="G3915" t="s">
        <v>41</v>
      </c>
      <c r="H3915" t="s">
        <v>65</v>
      </c>
      <c r="I3915" t="s">
        <v>43</v>
      </c>
      <c r="J3915" t="s">
        <v>66</v>
      </c>
      <c r="K3915" t="s">
        <v>5374</v>
      </c>
      <c r="L3915" t="s">
        <v>3950</v>
      </c>
      <c r="M3915" t="s">
        <v>5375</v>
      </c>
      <c r="N3915" s="18">
        <v>10668.88</v>
      </c>
      <c r="O3915" s="98">
        <v>7430</v>
      </c>
      <c r="P3915">
        <v>2</v>
      </c>
      <c r="Q3915" t="s">
        <v>70</v>
      </c>
      <c r="R3915">
        <v>9</v>
      </c>
      <c r="S3915"/>
      <c r="T3915" t="s">
        <v>3931</v>
      </c>
      <c r="U3915" t="s">
        <v>3923</v>
      </c>
      <c r="V3915" t="s">
        <v>85</v>
      </c>
      <c r="W3915">
        <v>7430</v>
      </c>
      <c r="X3915">
        <v>7200</v>
      </c>
      <c r="Z3915" s="3">
        <f t="shared" si="522"/>
        <v>21337.759999999998</v>
      </c>
      <c r="AA3915" s="3">
        <f t="shared" si="523"/>
        <v>14860</v>
      </c>
      <c r="AB3915" s="3">
        <f t="shared" si="524"/>
        <v>14860</v>
      </c>
      <c r="AC3915">
        <f t="shared" si="525"/>
        <v>6477.7599999999984</v>
      </c>
      <c r="AD3915" t="str">
        <f>_xlfn.XLOOKUP(V3915,[2]Index!L:L,[2]Index!M:M)</f>
        <v>CN</v>
      </c>
      <c r="AE3915" s="3" t="s">
        <v>5821</v>
      </c>
      <c r="AF3915" t="s">
        <v>52</v>
      </c>
      <c r="AG3915" s="4" t="s">
        <v>53</v>
      </c>
      <c r="AH3915" t="s">
        <v>72</v>
      </c>
      <c r="AJ3915">
        <f>VLOOKUP(D3915,[3]Multipliers!$B:$AT,36)</f>
        <v>0.35467479995638368</v>
      </c>
      <c r="AK3915">
        <f>VLOOKUP(D3915,[3]Multipliers!$B:$AT,36)</f>
        <v>0.35467479995638368</v>
      </c>
      <c r="AM3915">
        <f t="shared" si="526"/>
        <v>0</v>
      </c>
    </row>
    <row r="3916" spans="1:39">
      <c r="A3916" s="2" t="str">
        <f t="shared" si="520"/>
        <v>BOZHON PRECISION INDUSTRY TECHNOLOGY CO., LTD.V63CPP</v>
      </c>
      <c r="B3916" s="2" t="str">
        <f t="shared" si="521"/>
        <v>EQP,AE,CPP BZ-R,V53-V63,BOZHON,RETROFIT KITRetrofit</v>
      </c>
      <c r="D3916">
        <v>385513</v>
      </c>
      <c r="E3916" t="s">
        <v>423</v>
      </c>
      <c r="F3916" t="s">
        <v>40</v>
      </c>
      <c r="G3916" t="s">
        <v>41</v>
      </c>
      <c r="H3916" t="s">
        <v>42</v>
      </c>
      <c r="I3916" t="s">
        <v>43</v>
      </c>
      <c r="J3916" t="s">
        <v>111</v>
      </c>
      <c r="K3916" t="s">
        <v>5376</v>
      </c>
      <c r="L3916" t="s">
        <v>3950</v>
      </c>
      <c r="M3916" t="s">
        <v>5377</v>
      </c>
      <c r="N3916" s="18">
        <v>10668.88</v>
      </c>
      <c r="O3916" s="98">
        <v>7430</v>
      </c>
      <c r="P3916">
        <v>2</v>
      </c>
      <c r="Q3916" t="s">
        <v>70</v>
      </c>
      <c r="R3916">
        <v>9</v>
      </c>
      <c r="S3916"/>
      <c r="T3916" t="s">
        <v>3931</v>
      </c>
      <c r="U3916" t="s">
        <v>3923</v>
      </c>
      <c r="V3916" t="s">
        <v>85</v>
      </c>
      <c r="W3916">
        <v>7430</v>
      </c>
      <c r="X3916">
        <v>7200</v>
      </c>
      <c r="Z3916" s="3">
        <f t="shared" si="522"/>
        <v>21337.759999999998</v>
      </c>
      <c r="AA3916" s="3">
        <f t="shared" si="523"/>
        <v>14860</v>
      </c>
      <c r="AB3916" s="3">
        <f t="shared" si="524"/>
        <v>14860</v>
      </c>
      <c r="AC3916">
        <f t="shared" si="525"/>
        <v>6477.7599999999984</v>
      </c>
      <c r="AD3916" t="str">
        <f>_xlfn.XLOOKUP(V3916,[2]Index!L:L,[2]Index!M:M)</f>
        <v>CN</v>
      </c>
      <c r="AE3916" s="3" t="s">
        <v>5821</v>
      </c>
      <c r="AF3916" t="s">
        <v>52</v>
      </c>
      <c r="AG3916" s="4" t="s">
        <v>53</v>
      </c>
      <c r="AH3916" t="s">
        <v>72</v>
      </c>
      <c r="AJ3916">
        <f>VLOOKUP(D3916,[3]Multipliers!$B:$AT,36)</f>
        <v>1</v>
      </c>
      <c r="AK3916">
        <f>VLOOKUP(D3916,[3]Multipliers!$B:$AT,36)</f>
        <v>1</v>
      </c>
      <c r="AM3916">
        <f t="shared" si="526"/>
        <v>0</v>
      </c>
    </row>
    <row r="3917" spans="1:39">
      <c r="A3917" s="2" t="str">
        <f t="shared" si="520"/>
        <v>BOZHON PRECISION INDUSTRY TECHNOLOGY CO., LTD.V64CPP</v>
      </c>
      <c r="B3917" s="2" t="str">
        <f t="shared" si="521"/>
        <v>EQP,AE,CPP BZ-R,V53-V64,BOZHON,RETROFIT KITRetrofit</v>
      </c>
      <c r="D3917">
        <v>385781</v>
      </c>
      <c r="E3917" t="s">
        <v>423</v>
      </c>
      <c r="F3917" t="s">
        <v>40</v>
      </c>
      <c r="G3917" t="s">
        <v>41</v>
      </c>
      <c r="H3917" t="s">
        <v>65</v>
      </c>
      <c r="I3917" t="s">
        <v>43</v>
      </c>
      <c r="J3917" t="s">
        <v>111</v>
      </c>
      <c r="K3917" t="s">
        <v>5380</v>
      </c>
      <c r="L3917" t="s">
        <v>3950</v>
      </c>
      <c r="M3917" t="s">
        <v>5381</v>
      </c>
      <c r="N3917" s="18">
        <v>10668.88</v>
      </c>
      <c r="O3917" s="98">
        <v>7430</v>
      </c>
      <c r="P3917">
        <v>1</v>
      </c>
      <c r="Q3917" t="s">
        <v>70</v>
      </c>
      <c r="R3917">
        <v>9</v>
      </c>
      <c r="S3917"/>
      <c r="T3917" t="s">
        <v>3931</v>
      </c>
      <c r="U3917" t="s">
        <v>3923</v>
      </c>
      <c r="V3917" t="s">
        <v>85</v>
      </c>
      <c r="W3917">
        <v>7430</v>
      </c>
      <c r="X3917">
        <v>7200</v>
      </c>
      <c r="Z3917" s="3">
        <f t="shared" si="522"/>
        <v>10668.88</v>
      </c>
      <c r="AA3917" s="3">
        <f t="shared" si="523"/>
        <v>7430</v>
      </c>
      <c r="AB3917" s="3">
        <f t="shared" si="524"/>
        <v>7430</v>
      </c>
      <c r="AC3917">
        <f t="shared" si="525"/>
        <v>3238.8799999999992</v>
      </c>
      <c r="AD3917" t="str">
        <f>_xlfn.XLOOKUP(V3917,[2]Index!L:L,[2]Index!M:M)</f>
        <v>CN</v>
      </c>
      <c r="AE3917" s="3" t="s">
        <v>5821</v>
      </c>
      <c r="AF3917" t="s">
        <v>52</v>
      </c>
      <c r="AG3917" s="4" t="s">
        <v>53</v>
      </c>
      <c r="AH3917" t="s">
        <v>72</v>
      </c>
      <c r="AJ3917">
        <f>VLOOKUP(D3917,[3]Multipliers!$B:$AT,36)</f>
        <v>0.35467479995638368</v>
      </c>
      <c r="AK3917">
        <f>VLOOKUP(D3917,[3]Multipliers!$B:$AT,36)</f>
        <v>0.35467479995638368</v>
      </c>
      <c r="AM3917">
        <f t="shared" si="526"/>
        <v>0</v>
      </c>
    </row>
    <row r="3918" spans="1:39">
      <c r="A3918" s="2" t="str">
        <f t="shared" si="520"/>
        <v>BOZHON PRECISION INDUSTRY TECHNOLOGY CO., LTD.V64CPP</v>
      </c>
      <c r="B3918" s="2" t="str">
        <f t="shared" si="521"/>
        <v>EQP,AE,CPP BZ-R,D23-V64,BOZHON,RETROFIT KITRetrofit</v>
      </c>
      <c r="D3918">
        <v>385780</v>
      </c>
      <c r="E3918" t="s">
        <v>423</v>
      </c>
      <c r="F3918" t="s">
        <v>40</v>
      </c>
      <c r="G3918" t="s">
        <v>41</v>
      </c>
      <c r="H3918" t="s">
        <v>65</v>
      </c>
      <c r="I3918" t="s">
        <v>43</v>
      </c>
      <c r="J3918" t="s">
        <v>61</v>
      </c>
      <c r="K3918" t="s">
        <v>5382</v>
      </c>
      <c r="L3918" t="s">
        <v>3950</v>
      </c>
      <c r="M3918" t="s">
        <v>5383</v>
      </c>
      <c r="N3918" s="18">
        <v>10668.88</v>
      </c>
      <c r="O3918" s="98">
        <v>7430</v>
      </c>
      <c r="P3918">
        <v>1</v>
      </c>
      <c r="Q3918" t="s">
        <v>48</v>
      </c>
      <c r="R3918">
        <v>9</v>
      </c>
      <c r="S3918"/>
      <c r="T3918" t="s">
        <v>3931</v>
      </c>
      <c r="U3918" t="s">
        <v>3923</v>
      </c>
      <c r="V3918" t="s">
        <v>85</v>
      </c>
      <c r="W3918">
        <v>7430</v>
      </c>
      <c r="X3918">
        <v>7200</v>
      </c>
      <c r="Z3918" s="3">
        <f t="shared" si="522"/>
        <v>10668.88</v>
      </c>
      <c r="AA3918" s="3">
        <f t="shared" si="523"/>
        <v>7430</v>
      </c>
      <c r="AB3918" s="3">
        <f t="shared" si="524"/>
        <v>7430</v>
      </c>
      <c r="AC3918">
        <f t="shared" si="525"/>
        <v>3238.8799999999992</v>
      </c>
      <c r="AD3918" t="str">
        <f>_xlfn.XLOOKUP(V3918,[2]Index!L:L,[2]Index!M:M)</f>
        <v>CN</v>
      </c>
      <c r="AE3918" s="3" t="s">
        <v>5821</v>
      </c>
      <c r="AF3918" t="s">
        <v>52</v>
      </c>
      <c r="AG3918" s="4" t="s">
        <v>53</v>
      </c>
      <c r="AH3918" t="s">
        <v>64</v>
      </c>
      <c r="AJ3918">
        <f>VLOOKUP(D3918,[3]Multipliers!$B:$AT,36)</f>
        <v>0.35467479995638368</v>
      </c>
      <c r="AK3918">
        <f>VLOOKUP(D3918,[3]Multipliers!$B:$AT,36)</f>
        <v>0.35467479995638368</v>
      </c>
      <c r="AM3918">
        <f t="shared" si="526"/>
        <v>0</v>
      </c>
    </row>
    <row r="3919" spans="1:39">
      <c r="A3919" s="2" t="str">
        <f t="shared" si="520"/>
        <v>BOZHON PRECISION INDUSTRY TECHNOLOGY CO., LTD.V64CEM</v>
      </c>
      <c r="B3919" s="2" t="str">
        <f t="shared" si="521"/>
        <v>EQP,AE,CEM BZ-R RS TECH(CEM BZ-R),V54-V64,BOZHON,RETROFIT KITRetrofit</v>
      </c>
      <c r="C3919" s="3" t="str">
        <f t="shared" ref="C3919:C3982" si="527">_xlfn.CONCAT(G3919,L3919,"New Buy")</f>
        <v>iphoneCEMNew Buy</v>
      </c>
      <c r="D3919">
        <v>386871</v>
      </c>
      <c r="E3919" t="s">
        <v>423</v>
      </c>
      <c r="F3919" t="s">
        <v>40</v>
      </c>
      <c r="G3919" t="s">
        <v>41</v>
      </c>
      <c r="H3919" t="s">
        <v>65</v>
      </c>
      <c r="I3919" t="s">
        <v>43</v>
      </c>
      <c r="J3919" t="s">
        <v>66</v>
      </c>
      <c r="K3919" t="s">
        <v>5384</v>
      </c>
      <c r="L3919" t="s">
        <v>3974</v>
      </c>
      <c r="M3919" t="s">
        <v>5385</v>
      </c>
      <c r="N3919" s="98">
        <v>10444.43</v>
      </c>
      <c r="O3919" s="98">
        <v>9190</v>
      </c>
      <c r="P3919">
        <v>4</v>
      </c>
      <c r="Q3919" t="s">
        <v>70</v>
      </c>
      <c r="R3919">
        <v>9</v>
      </c>
      <c r="S3919"/>
      <c r="T3919" t="s">
        <v>3931</v>
      </c>
      <c r="U3919" t="s">
        <v>3923</v>
      </c>
      <c r="V3919" t="s">
        <v>71</v>
      </c>
      <c r="W3919" s="98">
        <v>9190</v>
      </c>
      <c r="X3919"/>
      <c r="Z3919" s="3">
        <f t="shared" si="522"/>
        <v>41777.72</v>
      </c>
      <c r="AA3919" s="3">
        <f t="shared" si="523"/>
        <v>36760</v>
      </c>
      <c r="AB3919" s="3">
        <f t="shared" si="524"/>
        <v>36760</v>
      </c>
      <c r="AC3919">
        <f t="shared" si="525"/>
        <v>5017.7200000000012</v>
      </c>
      <c r="AD3919" t="str">
        <f>_xlfn.XLOOKUP(V3919,[2]Index!L:L,[2]Index!M:M)</f>
        <v>CN</v>
      </c>
      <c r="AE3919" s="3" t="s">
        <v>5821</v>
      </c>
      <c r="AF3919" t="s">
        <v>52</v>
      </c>
      <c r="AG3919" s="4" t="s">
        <v>53</v>
      </c>
      <c r="AH3919" t="s">
        <v>72</v>
      </c>
      <c r="AJ3919">
        <f>VLOOKUP(D3919,[3]Multipliers!$B:$AT,36)</f>
        <v>0.94656697990259964</v>
      </c>
      <c r="AK3919">
        <f>VLOOKUP(D3919,[3]Multipliers!$B:$AT,36)</f>
        <v>0.94656697990259964</v>
      </c>
      <c r="AM3919">
        <f t="shared" si="526"/>
        <v>0</v>
      </c>
    </row>
    <row r="3920" spans="1:39">
      <c r="A3920" s="2" t="str">
        <f t="shared" si="520"/>
        <v>BOZHON PRECISION INDUSTRY TECHNOLOGY CO., LTD.V63CEM</v>
      </c>
      <c r="B3920" s="2" t="str">
        <f t="shared" si="521"/>
        <v>EQP,AE,CAM-CEM BZ-R,V53-V63,RS TECH-BOZHON,RETROFIT KITRetrofit</v>
      </c>
      <c r="C3920" s="3" t="str">
        <f t="shared" si="527"/>
        <v>iphoneCEMNew Buy</v>
      </c>
      <c r="D3920">
        <v>386854</v>
      </c>
      <c r="E3920" t="s">
        <v>423</v>
      </c>
      <c r="F3920" t="s">
        <v>40</v>
      </c>
      <c r="G3920" t="s">
        <v>41</v>
      </c>
      <c r="H3920" t="s">
        <v>42</v>
      </c>
      <c r="I3920" t="s">
        <v>43</v>
      </c>
      <c r="J3920" t="s">
        <v>111</v>
      </c>
      <c r="K3920" t="s">
        <v>5386</v>
      </c>
      <c r="L3920" t="s">
        <v>3974</v>
      </c>
      <c r="M3920" t="s">
        <v>5387</v>
      </c>
      <c r="N3920" s="98">
        <v>10444.43</v>
      </c>
      <c r="O3920" s="98">
        <v>9190</v>
      </c>
      <c r="P3920">
        <v>3</v>
      </c>
      <c r="Q3920" t="s">
        <v>70</v>
      </c>
      <c r="R3920">
        <v>9</v>
      </c>
      <c r="S3920"/>
      <c r="T3920" t="s">
        <v>3931</v>
      </c>
      <c r="U3920" t="s">
        <v>3923</v>
      </c>
      <c r="V3920" t="s">
        <v>3460</v>
      </c>
      <c r="W3920" s="98">
        <v>9190</v>
      </c>
      <c r="X3920"/>
      <c r="Z3920" s="3">
        <f t="shared" si="522"/>
        <v>31333.29</v>
      </c>
      <c r="AA3920" s="3">
        <f t="shared" si="523"/>
        <v>27570</v>
      </c>
      <c r="AB3920" s="3">
        <f t="shared" si="524"/>
        <v>27570</v>
      </c>
      <c r="AC3920">
        <f t="shared" si="525"/>
        <v>3763.2900000000009</v>
      </c>
      <c r="AD3920" t="str">
        <f>_xlfn.XLOOKUP(V3920,[2]Index!L:L,[2]Index!M:M)</f>
        <v>CN</v>
      </c>
      <c r="AE3920" s="3" t="s">
        <v>5821</v>
      </c>
      <c r="AF3920" t="s">
        <v>52</v>
      </c>
      <c r="AG3920" s="4" t="s">
        <v>53</v>
      </c>
      <c r="AH3920" t="s">
        <v>72</v>
      </c>
      <c r="AJ3920">
        <f>VLOOKUP(D3920,[3]Multipliers!$B:$AT,36)</f>
        <v>0.94656697990259964</v>
      </c>
      <c r="AK3920">
        <f>VLOOKUP(D3920,[3]Multipliers!$B:$AT,36)</f>
        <v>0.94656697990259964</v>
      </c>
      <c r="AM3920">
        <f t="shared" si="526"/>
        <v>0</v>
      </c>
    </row>
    <row r="3921" spans="1:39">
      <c r="A3921" s="2" t="str">
        <f t="shared" si="520"/>
        <v>BOZHON PRECISION INDUSTRY TECHNOLOGY CO., LTD.V63CEM</v>
      </c>
      <c r="B3921" s="2" t="str">
        <f t="shared" si="521"/>
        <v>EQP,AE,CEM BZ-R RS TECH(CEM BZ-R),V53-V63,BOZHON,RETROFIT KITRetrofit</v>
      </c>
      <c r="C3921" s="3" t="str">
        <f t="shared" si="527"/>
        <v>iphoneCEMNew Buy</v>
      </c>
      <c r="D3921">
        <v>386855</v>
      </c>
      <c r="E3921" t="s">
        <v>423</v>
      </c>
      <c r="F3921" t="s">
        <v>40</v>
      </c>
      <c r="G3921" t="s">
        <v>41</v>
      </c>
      <c r="H3921" t="s">
        <v>42</v>
      </c>
      <c r="I3921" t="s">
        <v>43</v>
      </c>
      <c r="J3921" t="s">
        <v>111</v>
      </c>
      <c r="K3921" t="s">
        <v>5386</v>
      </c>
      <c r="L3921" t="s">
        <v>3974</v>
      </c>
      <c r="M3921" t="s">
        <v>5388</v>
      </c>
      <c r="N3921" s="98">
        <v>10444.43</v>
      </c>
      <c r="O3921" s="98">
        <v>9190</v>
      </c>
      <c r="P3921">
        <v>1</v>
      </c>
      <c r="Q3921" t="s">
        <v>70</v>
      </c>
      <c r="R3921">
        <v>9</v>
      </c>
      <c r="S3921"/>
      <c r="T3921"/>
      <c r="U3921" t="s">
        <v>3923</v>
      </c>
      <c r="V3921" t="s">
        <v>85</v>
      </c>
      <c r="W3921" s="98">
        <v>9190</v>
      </c>
      <c r="X3921"/>
      <c r="Z3921" s="3">
        <f t="shared" si="522"/>
        <v>10444.43</v>
      </c>
      <c r="AA3921" s="3">
        <f t="shared" si="523"/>
        <v>9190</v>
      </c>
      <c r="AB3921" s="3">
        <f t="shared" si="524"/>
        <v>9190</v>
      </c>
      <c r="AC3921">
        <f t="shared" si="525"/>
        <v>1254.4300000000003</v>
      </c>
      <c r="AD3921" t="str">
        <f>_xlfn.XLOOKUP(V3921,[2]Index!L:L,[2]Index!M:M)</f>
        <v>CN</v>
      </c>
      <c r="AE3921" s="3" t="s">
        <v>5821</v>
      </c>
      <c r="AF3921" t="s">
        <v>52</v>
      </c>
      <c r="AG3921" s="4" t="s">
        <v>53</v>
      </c>
      <c r="AH3921" t="s">
        <v>72</v>
      </c>
      <c r="AJ3921">
        <f>VLOOKUP(D3921,[3]Multipliers!$B:$AT,36)</f>
        <v>0.94656697990259964</v>
      </c>
      <c r="AK3921">
        <f>VLOOKUP(D3921,[3]Multipliers!$B:$AT,36)</f>
        <v>0.94656697990259964</v>
      </c>
      <c r="AM3921">
        <f t="shared" si="526"/>
        <v>0</v>
      </c>
    </row>
    <row r="3922" spans="1:39">
      <c r="A3922" s="2" t="str">
        <f t="shared" si="520"/>
        <v>BOZHON PRECISION INDUSTRY TECHNOLOGY CO., LTD.V64CEM</v>
      </c>
      <c r="B3922" s="2" t="str">
        <f t="shared" si="521"/>
        <v>EQP,AE,CEM BZ-R RS TECH(CEM BZ-R),D23-V64,BOZHON,RETROFIT KITRetrofit</v>
      </c>
      <c r="C3922" s="3" t="str">
        <f t="shared" si="527"/>
        <v>iphoneCEMNew Buy</v>
      </c>
      <c r="D3922">
        <v>386870</v>
      </c>
      <c r="E3922" t="s">
        <v>423</v>
      </c>
      <c r="F3922" t="s">
        <v>40</v>
      </c>
      <c r="G3922" t="s">
        <v>41</v>
      </c>
      <c r="H3922" t="s">
        <v>65</v>
      </c>
      <c r="I3922" t="s">
        <v>43</v>
      </c>
      <c r="J3922" t="s">
        <v>61</v>
      </c>
      <c r="K3922" t="s">
        <v>5389</v>
      </c>
      <c r="L3922" t="s">
        <v>3974</v>
      </c>
      <c r="M3922" t="s">
        <v>5390</v>
      </c>
      <c r="N3922" s="98">
        <v>10444.43</v>
      </c>
      <c r="O3922" s="98">
        <v>9190</v>
      </c>
      <c r="P3922">
        <v>1</v>
      </c>
      <c r="Q3922" t="s">
        <v>48</v>
      </c>
      <c r="R3922">
        <v>9</v>
      </c>
      <c r="S3922"/>
      <c r="T3922"/>
      <c r="U3922" t="s">
        <v>3923</v>
      </c>
      <c r="V3922" t="s">
        <v>85</v>
      </c>
      <c r="W3922" s="98">
        <v>9190</v>
      </c>
      <c r="X3922"/>
      <c r="Z3922" s="3">
        <f t="shared" si="522"/>
        <v>10444.43</v>
      </c>
      <c r="AA3922" s="3">
        <f t="shared" si="523"/>
        <v>9190</v>
      </c>
      <c r="AB3922" s="3">
        <f t="shared" si="524"/>
        <v>9190</v>
      </c>
      <c r="AC3922">
        <f t="shared" si="525"/>
        <v>1254.4300000000003</v>
      </c>
      <c r="AD3922" t="str">
        <f>_xlfn.XLOOKUP(V3922,[2]Index!L:L,[2]Index!M:M)</f>
        <v>CN</v>
      </c>
      <c r="AE3922" s="3" t="s">
        <v>5821</v>
      </c>
      <c r="AF3922" t="s">
        <v>52</v>
      </c>
      <c r="AG3922" s="4" t="s">
        <v>53</v>
      </c>
      <c r="AH3922" t="s">
        <v>64</v>
      </c>
      <c r="AJ3922">
        <f>VLOOKUP(D3922,[3]Multipliers!$B:$AT,36)</f>
        <v>0.94656697990259964</v>
      </c>
      <c r="AK3922">
        <f>VLOOKUP(D3922,[3]Multipliers!$B:$AT,36)</f>
        <v>0.94656697990259964</v>
      </c>
      <c r="AM3922">
        <f t="shared" si="526"/>
        <v>0</v>
      </c>
    </row>
    <row r="3923" spans="1:39">
      <c r="A3923" s="2" t="str">
        <f t="shared" si="520"/>
        <v>BOZHON PRECISION INDUSTRY TECHNOLOGY CO., LTD.V63CEM</v>
      </c>
      <c r="B3923" s="2" t="str">
        <f t="shared" si="521"/>
        <v>EQP,AE,CEM UIC RS TECH(CEM UIC),V53-V63,BOZHON,RETROFIT KITRetrofit</v>
      </c>
      <c r="C3923" s="3" t="str">
        <f t="shared" si="527"/>
        <v>iphoneCEMNew Buy</v>
      </c>
      <c r="D3923">
        <v>386860</v>
      </c>
      <c r="E3923" t="s">
        <v>423</v>
      </c>
      <c r="F3923" t="s">
        <v>40</v>
      </c>
      <c r="G3923" t="s">
        <v>41</v>
      </c>
      <c r="H3923" t="s">
        <v>42</v>
      </c>
      <c r="I3923" t="s">
        <v>43</v>
      </c>
      <c r="J3923" t="s">
        <v>111</v>
      </c>
      <c r="K3923" t="s">
        <v>5391</v>
      </c>
      <c r="L3923" t="s">
        <v>3974</v>
      </c>
      <c r="M3923" t="s">
        <v>5392</v>
      </c>
      <c r="N3923" s="98">
        <v>10444.43</v>
      </c>
      <c r="O3923" s="98">
        <v>9190</v>
      </c>
      <c r="P3923">
        <v>2</v>
      </c>
      <c r="Q3923" t="s">
        <v>70</v>
      </c>
      <c r="R3923">
        <v>9</v>
      </c>
      <c r="S3923"/>
      <c r="T3923"/>
      <c r="U3923" t="s">
        <v>3923</v>
      </c>
      <c r="V3923" t="s">
        <v>146</v>
      </c>
      <c r="W3923" s="98">
        <v>9190</v>
      </c>
      <c r="X3923"/>
      <c r="Z3923" s="3">
        <f t="shared" si="522"/>
        <v>20888.86</v>
      </c>
      <c r="AA3923" s="3">
        <f t="shared" si="523"/>
        <v>18380</v>
      </c>
      <c r="AB3923" s="3">
        <f t="shared" si="524"/>
        <v>18380</v>
      </c>
      <c r="AC3923">
        <f t="shared" si="525"/>
        <v>2508.8600000000006</v>
      </c>
      <c r="AD3923" t="str">
        <f>_xlfn.XLOOKUP(V3923,[2]Index!L:L,[2]Index!M:M)</f>
        <v>CN</v>
      </c>
      <c r="AE3923" s="3" t="s">
        <v>5821</v>
      </c>
      <c r="AF3923" t="s">
        <v>52</v>
      </c>
      <c r="AG3923" s="4" t="s">
        <v>53</v>
      </c>
      <c r="AH3923" t="s">
        <v>72</v>
      </c>
      <c r="AJ3923">
        <f>VLOOKUP(D3923,[3]Multipliers!$B:$AT,36)</f>
        <v>0.94656697990259964</v>
      </c>
      <c r="AK3923">
        <f>VLOOKUP(D3923,[3]Multipliers!$B:$AT,36)</f>
        <v>0.94656697990259964</v>
      </c>
      <c r="AM3923">
        <f t="shared" si="526"/>
        <v>0</v>
      </c>
    </row>
    <row r="3924" spans="1:39">
      <c r="A3924" s="2" t="str">
        <f t="shared" si="520"/>
        <v>BOZHON PRECISION INDUSTRY TECHNOLOGY CO., LTD.V68CEM</v>
      </c>
      <c r="B3924" s="2" t="str">
        <f t="shared" si="521"/>
        <v>EQP,AE,CEM BZ-R RS TECH(CEM UIC),V53-V68,BOZHON,RETROFIT KITRetrofit</v>
      </c>
      <c r="C3924" s="3" t="str">
        <f t="shared" si="527"/>
        <v>iphoneCEMNew Buy</v>
      </c>
      <c r="D3924">
        <v>386884</v>
      </c>
      <c r="E3924" t="s">
        <v>423</v>
      </c>
      <c r="F3924" t="s">
        <v>40</v>
      </c>
      <c r="G3924" t="s">
        <v>41</v>
      </c>
      <c r="H3924" t="s">
        <v>206</v>
      </c>
      <c r="I3924" t="s">
        <v>43</v>
      </c>
      <c r="J3924" t="s">
        <v>111</v>
      </c>
      <c r="K3924" t="s">
        <v>5393</v>
      </c>
      <c r="L3924" t="s">
        <v>3974</v>
      </c>
      <c r="M3924" t="s">
        <v>5394</v>
      </c>
      <c r="N3924" s="98">
        <v>10444.43</v>
      </c>
      <c r="O3924" s="98">
        <v>9190</v>
      </c>
      <c r="P3924">
        <v>1</v>
      </c>
      <c r="Q3924" t="s">
        <v>70</v>
      </c>
      <c r="R3924">
        <v>9</v>
      </c>
      <c r="S3924"/>
      <c r="T3924"/>
      <c r="U3924" t="s">
        <v>3923</v>
      </c>
      <c r="V3924" t="s">
        <v>146</v>
      </c>
      <c r="W3924" s="98">
        <v>9190</v>
      </c>
      <c r="X3924"/>
      <c r="Z3924" s="3">
        <f t="shared" si="522"/>
        <v>10444.43</v>
      </c>
      <c r="AA3924" s="3">
        <f t="shared" si="523"/>
        <v>9190</v>
      </c>
      <c r="AB3924" s="3">
        <f t="shared" si="524"/>
        <v>9190</v>
      </c>
      <c r="AC3924">
        <f t="shared" si="525"/>
        <v>1254.4300000000003</v>
      </c>
      <c r="AD3924" t="str">
        <f>_xlfn.XLOOKUP(V3924,[2]Index!L:L,[2]Index!M:M)</f>
        <v>CN</v>
      </c>
      <c r="AE3924" s="3" t="s">
        <v>5821</v>
      </c>
      <c r="AF3924" t="s">
        <v>52</v>
      </c>
      <c r="AG3924" s="4" t="s">
        <v>53</v>
      </c>
      <c r="AH3924" t="s">
        <v>72</v>
      </c>
      <c r="AJ3924">
        <f>VLOOKUP(D3924,[3]Multipliers!$B:$AT,36)</f>
        <v>0.94656697990259964</v>
      </c>
      <c r="AK3924">
        <f>VLOOKUP(D3924,[3]Multipliers!$B:$AT,36)</f>
        <v>0.94656697990259964</v>
      </c>
      <c r="AM3924">
        <f t="shared" si="526"/>
        <v>0</v>
      </c>
    </row>
    <row r="3925" spans="1:39">
      <c r="A3925" s="2" t="str">
        <f t="shared" si="520"/>
        <v>SECOTEV64BFT</v>
      </c>
      <c r="B3925" s="2" t="str">
        <f t="shared" si="521"/>
        <v>EQP,AE,BFT,D94-V64,SECOTE,RETROFIT KITRetrofit</v>
      </c>
      <c r="C3925" s="3" t="str">
        <f t="shared" si="527"/>
        <v>iphoneBFTNew Buy</v>
      </c>
      <c r="D3925">
        <v>385714</v>
      </c>
      <c r="E3925" t="s">
        <v>409</v>
      </c>
      <c r="F3925" t="s">
        <v>40</v>
      </c>
      <c r="G3925" t="s">
        <v>41</v>
      </c>
      <c r="H3925" t="s">
        <v>65</v>
      </c>
      <c r="I3925" t="s">
        <v>43</v>
      </c>
      <c r="J3925" t="s">
        <v>44</v>
      </c>
      <c r="K3925" t="s">
        <v>5395</v>
      </c>
      <c r="L3925" t="s">
        <v>3981</v>
      </c>
      <c r="M3925" t="s">
        <v>5396</v>
      </c>
      <c r="N3925" s="98">
        <v>10257.1</v>
      </c>
      <c r="O3925" s="98">
        <v>9835.77</v>
      </c>
      <c r="P3925">
        <v>1</v>
      </c>
      <c r="Q3925" t="s">
        <v>48</v>
      </c>
      <c r="S3925"/>
      <c r="T3925"/>
      <c r="U3925" t="s">
        <v>3923</v>
      </c>
      <c r="V3925" t="s">
        <v>71</v>
      </c>
      <c r="W3925" s="98">
        <v>8480</v>
      </c>
      <c r="X3925"/>
      <c r="Y3925">
        <v>1200</v>
      </c>
      <c r="Z3925" s="3">
        <f t="shared" si="522"/>
        <v>10257.1</v>
      </c>
      <c r="AA3925" s="3">
        <f t="shared" si="523"/>
        <v>8480</v>
      </c>
      <c r="AB3925" s="3">
        <f t="shared" si="524"/>
        <v>9835.77</v>
      </c>
      <c r="AC3925">
        <f t="shared" si="525"/>
        <v>421.32999999999993</v>
      </c>
      <c r="AD3925" t="str">
        <f>_xlfn.XLOOKUP(V3925,[2]Index!L:L,[2]Index!M:M)</f>
        <v>CN</v>
      </c>
      <c r="AE3925" s="3" t="s">
        <v>5821</v>
      </c>
      <c r="AF3925" t="s">
        <v>52</v>
      </c>
      <c r="AG3925" s="4" t="s">
        <v>53</v>
      </c>
      <c r="AH3925" t="s">
        <v>54</v>
      </c>
      <c r="AJ3925">
        <f>VLOOKUP(D3925,[3]Multipliers!$B:$AT,36)</f>
        <v>0.91137842818596304</v>
      </c>
      <c r="AK3925">
        <f>VLOOKUP(D3925,[3]Multipliers!$B:$AT,36)</f>
        <v>0.91137842818596304</v>
      </c>
      <c r="AM3925">
        <f t="shared" si="526"/>
        <v>0</v>
      </c>
    </row>
    <row r="3926" spans="1:39">
      <c r="A3926" s="2" t="str">
        <f t="shared" si="520"/>
        <v>SECOTEV63BFT</v>
      </c>
      <c r="B3926" s="2" t="str">
        <f t="shared" si="521"/>
        <v>EQP,AE,BFT,D93-V63,SECOTE,RETROFIT KITRetrofit</v>
      </c>
      <c r="C3926" s="3" t="str">
        <f t="shared" si="527"/>
        <v>iphoneBFTNew Buy</v>
      </c>
      <c r="D3926">
        <v>385479</v>
      </c>
      <c r="E3926" t="s">
        <v>409</v>
      </c>
      <c r="F3926" t="s">
        <v>40</v>
      </c>
      <c r="G3926" t="s">
        <v>41</v>
      </c>
      <c r="H3926" t="s">
        <v>42</v>
      </c>
      <c r="I3926" t="s">
        <v>43</v>
      </c>
      <c r="J3926" t="s">
        <v>55</v>
      </c>
      <c r="K3926" t="s">
        <v>5397</v>
      </c>
      <c r="L3926" t="s">
        <v>3981</v>
      </c>
      <c r="M3926" t="s">
        <v>5398</v>
      </c>
      <c r="N3926" s="98">
        <v>10257.1</v>
      </c>
      <c r="O3926" s="98">
        <v>9835.77</v>
      </c>
      <c r="P3926">
        <v>1</v>
      </c>
      <c r="Q3926" t="s">
        <v>48</v>
      </c>
      <c r="S3926"/>
      <c r="T3926"/>
      <c r="U3926" t="s">
        <v>3923</v>
      </c>
      <c r="V3926" t="s">
        <v>3460</v>
      </c>
      <c r="W3926" s="98">
        <v>8480</v>
      </c>
      <c r="X3926"/>
      <c r="Y3926">
        <v>1200</v>
      </c>
      <c r="Z3926" s="3">
        <f t="shared" si="522"/>
        <v>10257.1</v>
      </c>
      <c r="AA3926" s="3">
        <f t="shared" si="523"/>
        <v>8480</v>
      </c>
      <c r="AB3926" s="3">
        <f t="shared" si="524"/>
        <v>9835.77</v>
      </c>
      <c r="AC3926">
        <f t="shared" si="525"/>
        <v>421.32999999999993</v>
      </c>
      <c r="AD3926" t="str">
        <f>_xlfn.XLOOKUP(V3926,[2]Index!L:L,[2]Index!M:M)</f>
        <v>CN</v>
      </c>
      <c r="AE3926" s="3" t="s">
        <v>5821</v>
      </c>
      <c r="AF3926" t="s">
        <v>52</v>
      </c>
      <c r="AG3926" s="4" t="s">
        <v>53</v>
      </c>
      <c r="AH3926" t="s">
        <v>54</v>
      </c>
      <c r="AJ3926">
        <f>VLOOKUP(D3926,[3]Multipliers!$B:$AT,36)</f>
        <v>1</v>
      </c>
      <c r="AK3926">
        <f>VLOOKUP(D3926,[3]Multipliers!$B:$AT,36)</f>
        <v>1</v>
      </c>
      <c r="AM3926">
        <f t="shared" si="526"/>
        <v>0</v>
      </c>
    </row>
    <row r="3927" spans="1:39">
      <c r="A3927" s="2" t="str">
        <f t="shared" si="520"/>
        <v>SECOTEV68BFT</v>
      </c>
      <c r="B3927" s="2" t="str">
        <f t="shared" si="521"/>
        <v>EQP,AE,BFT,D47-V68,SECOTE,RETROFIT KITRetrofit</v>
      </c>
      <c r="C3927" s="3" t="str">
        <f t="shared" si="527"/>
        <v>iphoneBFTNew Buy</v>
      </c>
      <c r="D3927">
        <v>386168</v>
      </c>
      <c r="E3927" t="s">
        <v>409</v>
      </c>
      <c r="F3927" t="s">
        <v>40</v>
      </c>
      <c r="G3927" t="s">
        <v>41</v>
      </c>
      <c r="H3927" t="s">
        <v>206</v>
      </c>
      <c r="I3927" t="s">
        <v>43</v>
      </c>
      <c r="J3927" t="s">
        <v>181</v>
      </c>
      <c r="K3927" t="s">
        <v>5399</v>
      </c>
      <c r="L3927" t="s">
        <v>3981</v>
      </c>
      <c r="M3927" t="s">
        <v>5400</v>
      </c>
      <c r="N3927" s="98">
        <v>10257.1</v>
      </c>
      <c r="O3927" s="98">
        <v>9835.77</v>
      </c>
      <c r="P3927">
        <v>2</v>
      </c>
      <c r="Q3927" t="s">
        <v>48</v>
      </c>
      <c r="S3927"/>
      <c r="T3927"/>
      <c r="U3927" t="s">
        <v>3923</v>
      </c>
      <c r="V3927" t="s">
        <v>85</v>
      </c>
      <c r="W3927" s="98">
        <v>8480</v>
      </c>
      <c r="X3927"/>
      <c r="Y3927">
        <v>1200</v>
      </c>
      <c r="Z3927" s="3">
        <f t="shared" si="522"/>
        <v>20514.2</v>
      </c>
      <c r="AA3927" s="3">
        <f t="shared" si="523"/>
        <v>16960</v>
      </c>
      <c r="AB3927" s="3">
        <f t="shared" si="524"/>
        <v>19671.54</v>
      </c>
      <c r="AC3927">
        <f t="shared" si="525"/>
        <v>842.65999999999985</v>
      </c>
      <c r="AD3927" t="str">
        <f>_xlfn.XLOOKUP(V3927,[2]Index!L:L,[2]Index!M:M)</f>
        <v>CN</v>
      </c>
      <c r="AE3927" s="3" t="s">
        <v>5821</v>
      </c>
      <c r="AF3927" t="s">
        <v>52</v>
      </c>
      <c r="AG3927" s="4" t="s">
        <v>53</v>
      </c>
      <c r="AH3927" t="s">
        <v>54</v>
      </c>
      <c r="AJ3927">
        <f>VLOOKUP(D3927,[3]Multipliers!$B:$AT,36)</f>
        <v>0.96832646242556519</v>
      </c>
      <c r="AK3927">
        <f>VLOOKUP(D3927,[3]Multipliers!$B:$AT,36)</f>
        <v>0.96832646242556519</v>
      </c>
      <c r="AM3927">
        <f t="shared" si="526"/>
        <v>0</v>
      </c>
    </row>
    <row r="3928" spans="1:39">
      <c r="A3928" s="2" t="str">
        <f t="shared" si="520"/>
        <v>BOZHON PRECISION INDUSTRY TECHNOLOGY CO., LTD.V64RFW</v>
      </c>
      <c r="B3928" s="2" t="str">
        <f t="shared" si="521"/>
        <v>EQP,AE,RFW,V57-V64,BOZHON,RETROFIT KITRetrofit</v>
      </c>
      <c r="C3928" s="3" t="str">
        <f t="shared" si="527"/>
        <v>iphoneRFWNew Buy</v>
      </c>
      <c r="D3928">
        <v>385747</v>
      </c>
      <c r="E3928" t="s">
        <v>423</v>
      </c>
      <c r="F3928" t="s">
        <v>40</v>
      </c>
      <c r="G3928" t="s">
        <v>41</v>
      </c>
      <c r="H3928" t="s">
        <v>65</v>
      </c>
      <c r="I3928" t="s">
        <v>43</v>
      </c>
      <c r="J3928" t="s">
        <v>80</v>
      </c>
      <c r="K3928" t="s">
        <v>5401</v>
      </c>
      <c r="L3928" t="s">
        <v>3627</v>
      </c>
      <c r="M3928" t="s">
        <v>5402</v>
      </c>
      <c r="N3928" s="98">
        <v>10199</v>
      </c>
      <c r="O3928" s="98">
        <v>9170</v>
      </c>
      <c r="P3928">
        <v>2</v>
      </c>
      <c r="Q3928" t="s">
        <v>70</v>
      </c>
      <c r="R3928">
        <v>9</v>
      </c>
      <c r="S3928"/>
      <c r="T3928"/>
      <c r="U3928" t="s">
        <v>3923</v>
      </c>
      <c r="V3928" t="s">
        <v>71</v>
      </c>
      <c r="W3928" s="98">
        <v>9170</v>
      </c>
      <c r="X3928">
        <v>10199</v>
      </c>
      <c r="Z3928" s="3">
        <f t="shared" si="522"/>
        <v>20398</v>
      </c>
      <c r="AA3928" s="3">
        <f t="shared" si="523"/>
        <v>18340</v>
      </c>
      <c r="AB3928" s="3">
        <f t="shared" si="524"/>
        <v>18340</v>
      </c>
      <c r="AC3928">
        <f t="shared" si="525"/>
        <v>2058</v>
      </c>
      <c r="AD3928" t="str">
        <f>_xlfn.XLOOKUP(V3928,[2]Index!L:L,[2]Index!M:M)</f>
        <v>CN</v>
      </c>
      <c r="AE3928" s="3" t="s">
        <v>5821</v>
      </c>
      <c r="AF3928" t="s">
        <v>52</v>
      </c>
      <c r="AG3928" s="4" t="s">
        <v>53</v>
      </c>
      <c r="AH3928" t="s">
        <v>72</v>
      </c>
      <c r="AJ3928">
        <f>VLOOKUP(D3928,[3]Multipliers!$B:$AT,36)</f>
        <v>0.35467479995638368</v>
      </c>
      <c r="AK3928">
        <f>VLOOKUP(D3928,[3]Multipliers!$B:$AT,36)</f>
        <v>0.35467479995638368</v>
      </c>
      <c r="AM3928">
        <f t="shared" si="526"/>
        <v>0</v>
      </c>
    </row>
    <row r="3929" spans="1:39">
      <c r="A3929" s="2" t="str">
        <f t="shared" si="520"/>
        <v>BOZHON PRECISION INDUSTRY TECHNOLOGY CO., LTD.V64RFW</v>
      </c>
      <c r="B3929" s="2" t="str">
        <f t="shared" si="521"/>
        <v>EQP,AE,RFW,V54-V64,BOZHON,RETROFIT KITRetrofit</v>
      </c>
      <c r="C3929" s="3" t="str">
        <f t="shared" si="527"/>
        <v>iphoneRFWNew Buy</v>
      </c>
      <c r="D3929">
        <v>385746</v>
      </c>
      <c r="E3929" t="s">
        <v>423</v>
      </c>
      <c r="F3929" t="s">
        <v>40</v>
      </c>
      <c r="G3929" t="s">
        <v>41</v>
      </c>
      <c r="H3929" t="s">
        <v>65</v>
      </c>
      <c r="I3929" t="s">
        <v>43</v>
      </c>
      <c r="J3929" t="s">
        <v>66</v>
      </c>
      <c r="K3929" t="s">
        <v>5403</v>
      </c>
      <c r="L3929" t="s">
        <v>3627</v>
      </c>
      <c r="M3929" t="s">
        <v>5404</v>
      </c>
      <c r="N3929" s="98">
        <v>10199</v>
      </c>
      <c r="O3929" s="98">
        <v>9170</v>
      </c>
      <c r="P3929">
        <v>4</v>
      </c>
      <c r="Q3929" t="s">
        <v>70</v>
      </c>
      <c r="R3929">
        <v>9</v>
      </c>
      <c r="S3929"/>
      <c r="T3929"/>
      <c r="U3929" t="s">
        <v>3923</v>
      </c>
      <c r="V3929" t="s">
        <v>71</v>
      </c>
      <c r="W3929" s="98">
        <v>9170</v>
      </c>
      <c r="X3929">
        <v>10199</v>
      </c>
      <c r="Z3929" s="3">
        <f t="shared" si="522"/>
        <v>40796</v>
      </c>
      <c r="AA3929" s="3">
        <f t="shared" si="523"/>
        <v>36680</v>
      </c>
      <c r="AB3929" s="3">
        <f t="shared" si="524"/>
        <v>36680</v>
      </c>
      <c r="AC3929">
        <f t="shared" si="525"/>
        <v>4116</v>
      </c>
      <c r="AD3929" t="str">
        <f>_xlfn.XLOOKUP(V3929,[2]Index!L:L,[2]Index!M:M)</f>
        <v>CN</v>
      </c>
      <c r="AE3929" s="3" t="s">
        <v>5821</v>
      </c>
      <c r="AF3929" t="s">
        <v>52</v>
      </c>
      <c r="AG3929" s="4" t="s">
        <v>53</v>
      </c>
      <c r="AH3929" t="s">
        <v>72</v>
      </c>
      <c r="AJ3929">
        <f>VLOOKUP(D3929,[3]Multipliers!$B:$AT,36)</f>
        <v>0.35467479995638368</v>
      </c>
      <c r="AK3929">
        <f>VLOOKUP(D3929,[3]Multipliers!$B:$AT,36)</f>
        <v>0.35467479995638368</v>
      </c>
      <c r="AM3929">
        <f t="shared" si="526"/>
        <v>0</v>
      </c>
    </row>
    <row r="3930" spans="1:39">
      <c r="A3930" s="2" t="str">
        <f t="shared" si="520"/>
        <v>BOZHON PRECISION INDUSTRY TECHNOLOGY CO., LTD.V64RFW</v>
      </c>
      <c r="B3930" s="2" t="str">
        <f t="shared" si="521"/>
        <v>EQP,AE,RFW,V54-V64,BOZHON,RETROFIT KITRetrofit</v>
      </c>
      <c r="C3930" s="3" t="str">
        <f t="shared" si="527"/>
        <v>iphoneRFWNew Buy</v>
      </c>
      <c r="D3930">
        <v>385746</v>
      </c>
      <c r="E3930" t="s">
        <v>423</v>
      </c>
      <c r="F3930" t="s">
        <v>40</v>
      </c>
      <c r="G3930" t="s">
        <v>41</v>
      </c>
      <c r="H3930" t="s">
        <v>65</v>
      </c>
      <c r="I3930" t="s">
        <v>43</v>
      </c>
      <c r="J3930" t="s">
        <v>66</v>
      </c>
      <c r="K3930" t="s">
        <v>5403</v>
      </c>
      <c r="L3930" t="s">
        <v>3627</v>
      </c>
      <c r="M3930" t="s">
        <v>5404</v>
      </c>
      <c r="N3930" s="98">
        <v>10199</v>
      </c>
      <c r="O3930" s="98">
        <v>9170</v>
      </c>
      <c r="P3930">
        <v>3</v>
      </c>
      <c r="Q3930" t="s">
        <v>70</v>
      </c>
      <c r="R3930">
        <v>9</v>
      </c>
      <c r="S3930"/>
      <c r="T3930"/>
      <c r="U3930" t="s">
        <v>3923</v>
      </c>
      <c r="V3930" t="s">
        <v>85</v>
      </c>
      <c r="W3930" s="98">
        <v>9170</v>
      </c>
      <c r="X3930">
        <v>10199</v>
      </c>
      <c r="Z3930" s="3">
        <f t="shared" si="522"/>
        <v>30597</v>
      </c>
      <c r="AA3930" s="3">
        <f t="shared" si="523"/>
        <v>27510</v>
      </c>
      <c r="AB3930" s="3">
        <f t="shared" si="524"/>
        <v>27510</v>
      </c>
      <c r="AC3930">
        <f t="shared" si="525"/>
        <v>3087</v>
      </c>
      <c r="AD3930" t="str">
        <f>_xlfn.XLOOKUP(V3930,[2]Index!L:L,[2]Index!M:M)</f>
        <v>CN</v>
      </c>
      <c r="AE3930" s="3" t="s">
        <v>5821</v>
      </c>
      <c r="AF3930" t="s">
        <v>52</v>
      </c>
      <c r="AG3930" s="4" t="s">
        <v>53</v>
      </c>
      <c r="AH3930" t="s">
        <v>72</v>
      </c>
      <c r="AJ3930">
        <f>VLOOKUP(D3930,[3]Multipliers!$B:$AT,36)</f>
        <v>0.35467479995638368</v>
      </c>
      <c r="AK3930">
        <f>VLOOKUP(D3930,[3]Multipliers!$B:$AT,36)</f>
        <v>0.35467479995638368</v>
      </c>
      <c r="AM3930">
        <f t="shared" si="526"/>
        <v>0</v>
      </c>
    </row>
    <row r="3931" spans="1:39">
      <c r="A3931" s="2" t="str">
        <f t="shared" si="520"/>
        <v>BOZHON PRECISION INDUSTRY TECHNOLOGY CO., LTD.V63RFW</v>
      </c>
      <c r="B3931" s="2" t="str">
        <f t="shared" si="521"/>
        <v>EQP,AE,RFW,V54-V63,BOZHON,RETROFIT KITRetrofit</v>
      </c>
      <c r="C3931" s="3" t="str">
        <f t="shared" si="527"/>
        <v>iphoneRFWNew Buy</v>
      </c>
      <c r="D3931">
        <v>385501</v>
      </c>
      <c r="E3931" t="s">
        <v>423</v>
      </c>
      <c r="F3931" t="s">
        <v>40</v>
      </c>
      <c r="G3931" t="s">
        <v>41</v>
      </c>
      <c r="H3931" t="s">
        <v>42</v>
      </c>
      <c r="I3931" t="s">
        <v>43</v>
      </c>
      <c r="J3931" t="s">
        <v>66</v>
      </c>
      <c r="K3931" t="s">
        <v>5405</v>
      </c>
      <c r="L3931" t="s">
        <v>3627</v>
      </c>
      <c r="M3931" t="s">
        <v>5406</v>
      </c>
      <c r="N3931" s="98">
        <v>10199</v>
      </c>
      <c r="O3931" s="98">
        <v>9170</v>
      </c>
      <c r="P3931">
        <v>2</v>
      </c>
      <c r="Q3931" t="s">
        <v>70</v>
      </c>
      <c r="R3931">
        <v>9</v>
      </c>
      <c r="S3931"/>
      <c r="T3931"/>
      <c r="U3931" t="s">
        <v>3923</v>
      </c>
      <c r="V3931" t="s">
        <v>85</v>
      </c>
      <c r="W3931" s="98">
        <v>9170</v>
      </c>
      <c r="X3931">
        <v>10199</v>
      </c>
      <c r="Z3931" s="3">
        <f t="shared" si="522"/>
        <v>20398</v>
      </c>
      <c r="AA3931" s="3">
        <f t="shared" si="523"/>
        <v>18340</v>
      </c>
      <c r="AB3931" s="3">
        <f t="shared" si="524"/>
        <v>18340</v>
      </c>
      <c r="AC3931">
        <f t="shared" si="525"/>
        <v>2058</v>
      </c>
      <c r="AD3931" t="str">
        <f>_xlfn.XLOOKUP(V3931,[2]Index!L:L,[2]Index!M:M)</f>
        <v>CN</v>
      </c>
      <c r="AE3931" s="3" t="s">
        <v>5821</v>
      </c>
      <c r="AF3931" t="s">
        <v>52</v>
      </c>
      <c r="AG3931" s="4" t="s">
        <v>53</v>
      </c>
      <c r="AH3931" t="s">
        <v>72</v>
      </c>
      <c r="AJ3931">
        <f>VLOOKUP(D3931,[3]Multipliers!$B:$AT,36)</f>
        <v>1</v>
      </c>
      <c r="AK3931">
        <f>VLOOKUP(D3931,[3]Multipliers!$B:$AT,36)</f>
        <v>1</v>
      </c>
      <c r="AM3931">
        <f t="shared" si="526"/>
        <v>0</v>
      </c>
    </row>
    <row r="3932" spans="1:39">
      <c r="A3932" s="2" t="str">
        <f t="shared" si="520"/>
        <v>BOZHON PRECISION INDUSTRY TECHNOLOGY CO., LTD.V63RFW</v>
      </c>
      <c r="B3932" s="2" t="str">
        <f t="shared" si="521"/>
        <v>EQP,AE,RFW,V53-V63,BOZHON,RETROFIT KITRetrofit</v>
      </c>
      <c r="C3932" s="3" t="str">
        <f t="shared" si="527"/>
        <v>iphoneRFWNew Buy</v>
      </c>
      <c r="D3932">
        <v>385500</v>
      </c>
      <c r="E3932" t="s">
        <v>423</v>
      </c>
      <c r="F3932" t="s">
        <v>40</v>
      </c>
      <c r="G3932" t="s">
        <v>41</v>
      </c>
      <c r="H3932" t="s">
        <v>42</v>
      </c>
      <c r="I3932" t="s">
        <v>43</v>
      </c>
      <c r="J3932" t="s">
        <v>111</v>
      </c>
      <c r="K3932" t="s">
        <v>5407</v>
      </c>
      <c r="L3932" t="s">
        <v>3627</v>
      </c>
      <c r="M3932" t="s">
        <v>5408</v>
      </c>
      <c r="N3932" s="98">
        <v>10199</v>
      </c>
      <c r="O3932" s="98">
        <v>9170</v>
      </c>
      <c r="P3932">
        <v>3</v>
      </c>
      <c r="Q3932" t="s">
        <v>70</v>
      </c>
      <c r="R3932">
        <v>9</v>
      </c>
      <c r="S3932"/>
      <c r="T3932"/>
      <c r="U3932" t="s">
        <v>3923</v>
      </c>
      <c r="V3932" t="s">
        <v>85</v>
      </c>
      <c r="W3932" s="98">
        <v>9170</v>
      </c>
      <c r="X3932">
        <v>10199</v>
      </c>
      <c r="Z3932" s="3">
        <f t="shared" si="522"/>
        <v>30597</v>
      </c>
      <c r="AA3932" s="3">
        <f t="shared" si="523"/>
        <v>27510</v>
      </c>
      <c r="AB3932" s="3">
        <f t="shared" si="524"/>
        <v>27510</v>
      </c>
      <c r="AC3932">
        <f t="shared" si="525"/>
        <v>3087</v>
      </c>
      <c r="AD3932" t="str">
        <f>_xlfn.XLOOKUP(V3932,[2]Index!L:L,[2]Index!M:M)</f>
        <v>CN</v>
      </c>
      <c r="AE3932" s="3" t="s">
        <v>5821</v>
      </c>
      <c r="AF3932" t="s">
        <v>52</v>
      </c>
      <c r="AG3932" s="4" t="s">
        <v>53</v>
      </c>
      <c r="AH3932" t="s">
        <v>72</v>
      </c>
      <c r="AJ3932">
        <f>VLOOKUP(D3932,[3]Multipliers!$B:$AT,36)</f>
        <v>1</v>
      </c>
      <c r="AK3932">
        <f>VLOOKUP(D3932,[3]Multipliers!$B:$AT,36)</f>
        <v>1</v>
      </c>
      <c r="AM3932">
        <f t="shared" si="526"/>
        <v>0</v>
      </c>
    </row>
    <row r="3933" spans="1:39">
      <c r="A3933" s="2" t="str">
        <f t="shared" si="520"/>
        <v>BOZHON PRECISION INDUSTRY TECHNOLOGY CO., LTD.V64RFW</v>
      </c>
      <c r="B3933" s="2" t="str">
        <f t="shared" si="521"/>
        <v>EQP,AE,RFW,V53-V64,BOZHON,RETROFIT KITRetrofit</v>
      </c>
      <c r="C3933" s="3" t="str">
        <f t="shared" si="527"/>
        <v>iphoneRFWNew Buy</v>
      </c>
      <c r="D3933">
        <v>385745</v>
      </c>
      <c r="E3933" t="s">
        <v>423</v>
      </c>
      <c r="F3933" t="s">
        <v>40</v>
      </c>
      <c r="G3933" t="s">
        <v>41</v>
      </c>
      <c r="H3933" t="s">
        <v>65</v>
      </c>
      <c r="I3933" t="s">
        <v>43</v>
      </c>
      <c r="J3933" t="s">
        <v>111</v>
      </c>
      <c r="K3933" t="s">
        <v>5409</v>
      </c>
      <c r="L3933" t="s">
        <v>3627</v>
      </c>
      <c r="M3933" t="s">
        <v>5410</v>
      </c>
      <c r="N3933" s="98">
        <v>10199</v>
      </c>
      <c r="O3933" s="98">
        <v>9170</v>
      </c>
      <c r="P3933">
        <v>1</v>
      </c>
      <c r="Q3933" t="s">
        <v>70</v>
      </c>
      <c r="R3933">
        <v>9</v>
      </c>
      <c r="S3933"/>
      <c r="T3933"/>
      <c r="U3933" t="s">
        <v>3923</v>
      </c>
      <c r="V3933" t="s">
        <v>85</v>
      </c>
      <c r="W3933" s="98">
        <v>9170</v>
      </c>
      <c r="X3933">
        <v>10199</v>
      </c>
      <c r="Z3933" s="3">
        <f t="shared" si="522"/>
        <v>10199</v>
      </c>
      <c r="AA3933" s="3">
        <f t="shared" si="523"/>
        <v>9170</v>
      </c>
      <c r="AB3933" s="3">
        <f t="shared" si="524"/>
        <v>9170</v>
      </c>
      <c r="AC3933">
        <f t="shared" si="525"/>
        <v>1029</v>
      </c>
      <c r="AD3933" t="str">
        <f>_xlfn.XLOOKUP(V3933,[2]Index!L:L,[2]Index!M:M)</f>
        <v>CN</v>
      </c>
      <c r="AE3933" s="3" t="s">
        <v>5821</v>
      </c>
      <c r="AF3933" t="s">
        <v>52</v>
      </c>
      <c r="AG3933" s="4" t="s">
        <v>53</v>
      </c>
      <c r="AH3933" t="s">
        <v>72</v>
      </c>
      <c r="AJ3933">
        <f>VLOOKUP(D3933,[3]Multipliers!$B:$AT,36)</f>
        <v>0.35467479995638368</v>
      </c>
      <c r="AK3933">
        <f>VLOOKUP(D3933,[3]Multipliers!$B:$AT,36)</f>
        <v>0.35467479995638368</v>
      </c>
      <c r="AM3933">
        <f t="shared" si="526"/>
        <v>0</v>
      </c>
    </row>
    <row r="3934" spans="1:39">
      <c r="A3934" s="2" t="str">
        <f t="shared" si="520"/>
        <v>BOZHON PRECISION INDUSTRY TECHNOLOGY CO., LTD.V64RFW</v>
      </c>
      <c r="B3934" s="2" t="str">
        <f t="shared" si="521"/>
        <v>EQP,AE,RFW,D23-V64,BOZHON,RETROFIT KITRetrofit</v>
      </c>
      <c r="C3934" s="3" t="str">
        <f t="shared" si="527"/>
        <v>iphoneRFWNew Buy</v>
      </c>
      <c r="D3934">
        <v>385744</v>
      </c>
      <c r="E3934" t="s">
        <v>423</v>
      </c>
      <c r="F3934" t="s">
        <v>40</v>
      </c>
      <c r="G3934" t="s">
        <v>41</v>
      </c>
      <c r="H3934" t="s">
        <v>65</v>
      </c>
      <c r="I3934" t="s">
        <v>43</v>
      </c>
      <c r="J3934" t="s">
        <v>61</v>
      </c>
      <c r="K3934" t="s">
        <v>5411</v>
      </c>
      <c r="L3934" t="s">
        <v>3627</v>
      </c>
      <c r="M3934" t="s">
        <v>5412</v>
      </c>
      <c r="N3934" s="98">
        <v>10199</v>
      </c>
      <c r="O3934" s="98">
        <v>9170</v>
      </c>
      <c r="P3934">
        <v>1</v>
      </c>
      <c r="Q3934" t="s">
        <v>48</v>
      </c>
      <c r="R3934">
        <v>9</v>
      </c>
      <c r="S3934"/>
      <c r="T3934"/>
      <c r="U3934" t="s">
        <v>3923</v>
      </c>
      <c r="V3934" t="s">
        <v>85</v>
      </c>
      <c r="W3934" s="98">
        <v>9170</v>
      </c>
      <c r="X3934">
        <v>10199</v>
      </c>
      <c r="Z3934" s="3">
        <f t="shared" si="522"/>
        <v>10199</v>
      </c>
      <c r="AA3934" s="3">
        <f t="shared" si="523"/>
        <v>9170</v>
      </c>
      <c r="AB3934" s="3">
        <f t="shared" si="524"/>
        <v>9170</v>
      </c>
      <c r="AC3934">
        <f t="shared" si="525"/>
        <v>1029</v>
      </c>
      <c r="AD3934" t="str">
        <f>_xlfn.XLOOKUP(V3934,[2]Index!L:L,[2]Index!M:M)</f>
        <v>CN</v>
      </c>
      <c r="AE3934" s="3" t="s">
        <v>5821</v>
      </c>
      <c r="AF3934" t="s">
        <v>52</v>
      </c>
      <c r="AG3934" s="4" t="s">
        <v>53</v>
      </c>
      <c r="AH3934" t="s">
        <v>64</v>
      </c>
      <c r="AJ3934">
        <f>VLOOKUP(D3934,[3]Multipliers!$B:$AT,36)</f>
        <v>0.35467479995638368</v>
      </c>
      <c r="AK3934">
        <f>VLOOKUP(D3934,[3]Multipliers!$B:$AT,36)</f>
        <v>0.35467479995638368</v>
      </c>
      <c r="AM3934">
        <f t="shared" si="526"/>
        <v>0</v>
      </c>
    </row>
    <row r="3935" spans="1:39">
      <c r="A3935" s="2" t="str">
        <f t="shared" si="520"/>
        <v>BOZHON PRECISION INDUSTRY TECHNOLOGY CO., LTD.V63RFW</v>
      </c>
      <c r="B3935" s="2" t="str">
        <f t="shared" si="521"/>
        <v>EQP,AE,RFW,V53-V63,BOZHON,RETROFIT KITRetrofit</v>
      </c>
      <c r="C3935" s="3" t="str">
        <f t="shared" si="527"/>
        <v>iphoneRFWNew Buy</v>
      </c>
      <c r="D3935">
        <v>385500</v>
      </c>
      <c r="E3935" t="s">
        <v>423</v>
      </c>
      <c r="F3935" t="s">
        <v>40</v>
      </c>
      <c r="G3935" t="s">
        <v>41</v>
      </c>
      <c r="H3935" t="s">
        <v>42</v>
      </c>
      <c r="I3935" t="s">
        <v>43</v>
      </c>
      <c r="J3935" t="s">
        <v>111</v>
      </c>
      <c r="K3935" t="s">
        <v>5407</v>
      </c>
      <c r="L3935" t="s">
        <v>3627</v>
      </c>
      <c r="M3935" t="s">
        <v>5408</v>
      </c>
      <c r="N3935" s="98">
        <v>10199</v>
      </c>
      <c r="O3935" s="98">
        <v>9170</v>
      </c>
      <c r="P3935">
        <v>2</v>
      </c>
      <c r="Q3935" t="s">
        <v>70</v>
      </c>
      <c r="R3935">
        <v>9</v>
      </c>
      <c r="S3935"/>
      <c r="T3935"/>
      <c r="U3935" t="s">
        <v>3923</v>
      </c>
      <c r="V3935" t="s">
        <v>146</v>
      </c>
      <c r="W3935" s="98">
        <v>9170</v>
      </c>
      <c r="X3935">
        <v>10199</v>
      </c>
      <c r="Z3935" s="3">
        <f t="shared" si="522"/>
        <v>20398</v>
      </c>
      <c r="AA3935" s="3">
        <f t="shared" si="523"/>
        <v>18340</v>
      </c>
      <c r="AB3935" s="3">
        <f t="shared" si="524"/>
        <v>18340</v>
      </c>
      <c r="AC3935">
        <f t="shared" si="525"/>
        <v>2058</v>
      </c>
      <c r="AD3935" t="str">
        <f>_xlfn.XLOOKUP(V3935,[2]Index!L:L,[2]Index!M:M)</f>
        <v>CN</v>
      </c>
      <c r="AE3935" s="3" t="s">
        <v>5821</v>
      </c>
      <c r="AF3935" t="s">
        <v>52</v>
      </c>
      <c r="AG3935" s="4" t="s">
        <v>53</v>
      </c>
      <c r="AH3935" t="s">
        <v>72</v>
      </c>
      <c r="AJ3935">
        <f>VLOOKUP(D3935,[3]Multipliers!$B:$AT,36)</f>
        <v>1</v>
      </c>
      <c r="AK3935">
        <f>VLOOKUP(D3935,[3]Multipliers!$B:$AT,36)</f>
        <v>1</v>
      </c>
      <c r="AM3935">
        <f t="shared" si="526"/>
        <v>0</v>
      </c>
    </row>
    <row r="3936" spans="1:39">
      <c r="A3936" s="2" t="str">
        <f t="shared" si="520"/>
        <v>SECOTEV63SRFP</v>
      </c>
      <c r="B3936" s="2" t="str">
        <f t="shared" si="521"/>
        <v>EQP,AE,SRFP,D37-V63,SECOTE,RETROFIT KITRetrofit</v>
      </c>
      <c r="C3936" s="3" t="str">
        <f t="shared" si="527"/>
        <v>iphoneSRFPNew Buy</v>
      </c>
      <c r="D3936">
        <v>385534</v>
      </c>
      <c r="E3936" t="s">
        <v>409</v>
      </c>
      <c r="F3936" t="s">
        <v>40</v>
      </c>
      <c r="G3936" t="s">
        <v>41</v>
      </c>
      <c r="H3936" t="s">
        <v>42</v>
      </c>
      <c r="I3936" t="s">
        <v>43</v>
      </c>
      <c r="J3936" t="s">
        <v>254</v>
      </c>
      <c r="K3936" t="s">
        <v>5413</v>
      </c>
      <c r="L3936" t="s">
        <v>5414</v>
      </c>
      <c r="M3936" t="s">
        <v>5415</v>
      </c>
      <c r="N3936" s="98">
        <v>10176.44</v>
      </c>
      <c r="O3936" s="98">
        <v>9628.69</v>
      </c>
      <c r="P3936">
        <v>1</v>
      </c>
      <c r="Q3936" t="s">
        <v>48</v>
      </c>
      <c r="S3936"/>
      <c r="T3936"/>
      <c r="U3936" t="s">
        <v>3923</v>
      </c>
      <c r="V3936" t="s">
        <v>3460</v>
      </c>
      <c r="W3936" s="98">
        <v>8950</v>
      </c>
      <c r="X3936"/>
      <c r="Y3936">
        <v>1200</v>
      </c>
      <c r="Z3936" s="3">
        <f t="shared" si="522"/>
        <v>10176.44</v>
      </c>
      <c r="AA3936" s="3">
        <f t="shared" si="523"/>
        <v>8950</v>
      </c>
      <c r="AB3936" s="3">
        <f t="shared" si="524"/>
        <v>9628.69</v>
      </c>
      <c r="AC3936">
        <f t="shared" si="525"/>
        <v>547.75</v>
      </c>
      <c r="AD3936" t="str">
        <f>_xlfn.XLOOKUP(V3936,[2]Index!L:L,[2]Index!M:M)</f>
        <v>CN</v>
      </c>
      <c r="AE3936" s="3" t="s">
        <v>5821</v>
      </c>
      <c r="AF3936" t="s">
        <v>52</v>
      </c>
      <c r="AG3936" s="4" t="s">
        <v>53</v>
      </c>
      <c r="AH3936" t="s">
        <v>139</v>
      </c>
      <c r="AJ3936">
        <f>VLOOKUP(D3936,[3]Multipliers!$B:$AT,36)</f>
        <v>1</v>
      </c>
      <c r="AK3936">
        <f>VLOOKUP(D3936,[3]Multipliers!$B:$AT,36)</f>
        <v>1</v>
      </c>
      <c r="AM3936">
        <f t="shared" si="526"/>
        <v>0</v>
      </c>
    </row>
    <row r="3937" spans="1:39">
      <c r="A3937" s="2" t="str">
        <f t="shared" si="520"/>
        <v>SECOTEV68BFT</v>
      </c>
      <c r="B3937" s="2" t="str">
        <f t="shared" si="521"/>
        <v>EQP,AE,BFT,V54-V68,SECOTE,RETROFIT KITRetrofit</v>
      </c>
      <c r="C3937" s="3" t="str">
        <f t="shared" si="527"/>
        <v>iphoneBFTNew Buy</v>
      </c>
      <c r="D3937">
        <v>386170</v>
      </c>
      <c r="E3937" t="s">
        <v>409</v>
      </c>
      <c r="F3937" t="s">
        <v>40</v>
      </c>
      <c r="G3937" t="s">
        <v>41</v>
      </c>
      <c r="H3937" t="s">
        <v>206</v>
      </c>
      <c r="I3937" t="s">
        <v>43</v>
      </c>
      <c r="J3937" t="s">
        <v>66</v>
      </c>
      <c r="K3937" t="s">
        <v>5416</v>
      </c>
      <c r="L3937" t="s">
        <v>3981</v>
      </c>
      <c r="M3937" t="s">
        <v>5417</v>
      </c>
      <c r="N3937" s="98">
        <v>10061.14</v>
      </c>
      <c r="O3937" s="98">
        <v>9639.82</v>
      </c>
      <c r="P3937">
        <v>2</v>
      </c>
      <c r="Q3937" t="s">
        <v>70</v>
      </c>
      <c r="S3937"/>
      <c r="T3937"/>
      <c r="U3937" t="s">
        <v>3923</v>
      </c>
      <c r="V3937" t="s">
        <v>85</v>
      </c>
      <c r="W3937" s="98">
        <v>8290</v>
      </c>
      <c r="X3937">
        <v>10143.959999999999</v>
      </c>
      <c r="Y3937">
        <v>1200</v>
      </c>
      <c r="Z3937" s="3">
        <f t="shared" si="522"/>
        <v>20122.28</v>
      </c>
      <c r="AA3937" s="3">
        <f t="shared" si="523"/>
        <v>16580</v>
      </c>
      <c r="AB3937" s="3">
        <f t="shared" si="524"/>
        <v>19279.64</v>
      </c>
      <c r="AC3937">
        <f t="shared" si="525"/>
        <v>842.63999999999942</v>
      </c>
      <c r="AD3937" t="str">
        <f>_xlfn.XLOOKUP(V3937,[2]Index!L:L,[2]Index!M:M)</f>
        <v>CN</v>
      </c>
      <c r="AE3937" s="3" t="s">
        <v>5821</v>
      </c>
      <c r="AF3937" t="s">
        <v>52</v>
      </c>
      <c r="AG3937" s="4" t="s">
        <v>53</v>
      </c>
      <c r="AH3937" t="s">
        <v>72</v>
      </c>
      <c r="AJ3937">
        <f>VLOOKUP(D3937,[3]Multipliers!$B:$AT,36)</f>
        <v>0.96832646242556519</v>
      </c>
      <c r="AK3937">
        <f>VLOOKUP(D3937,[3]Multipliers!$B:$AT,36)</f>
        <v>0.96832646242556519</v>
      </c>
      <c r="AM3937">
        <f t="shared" si="526"/>
        <v>0</v>
      </c>
    </row>
    <row r="3938" spans="1:39">
      <c r="A3938" s="2" t="str">
        <f t="shared" si="520"/>
        <v>BOZHON PRECISION INDUSTRY TECHNOLOGY CO., LTD.V68BFS-FIFO</v>
      </c>
      <c r="B3938" s="2" t="str">
        <f t="shared" si="521"/>
        <v>EQP,AE,BFS-FIFO,D47-V68,BOZHON,RETROFIT KITRetrofit</v>
      </c>
      <c r="C3938" s="3" t="str">
        <f t="shared" si="527"/>
        <v>iphoneBFS-FIFONew Buy</v>
      </c>
      <c r="D3938">
        <v>386183</v>
      </c>
      <c r="E3938" t="s">
        <v>423</v>
      </c>
      <c r="F3938" t="s">
        <v>40</v>
      </c>
      <c r="G3938" t="s">
        <v>41</v>
      </c>
      <c r="H3938" t="s">
        <v>206</v>
      </c>
      <c r="I3938" t="s">
        <v>43</v>
      </c>
      <c r="J3938" t="s">
        <v>181</v>
      </c>
      <c r="K3938" t="s">
        <v>5418</v>
      </c>
      <c r="L3938" t="s">
        <v>4051</v>
      </c>
      <c r="M3938" t="s">
        <v>5419</v>
      </c>
      <c r="N3938" s="98">
        <v>9925.99</v>
      </c>
      <c r="O3938" s="98">
        <v>8730</v>
      </c>
      <c r="P3938">
        <v>1</v>
      </c>
      <c r="Q3938" t="s">
        <v>48</v>
      </c>
      <c r="R3938">
        <v>9</v>
      </c>
      <c r="S3938"/>
      <c r="T3938"/>
      <c r="U3938" t="s">
        <v>3923</v>
      </c>
      <c r="V3938" t="s">
        <v>85</v>
      </c>
      <c r="W3938" s="98">
        <v>8730</v>
      </c>
      <c r="X3938"/>
      <c r="Z3938" s="3">
        <f t="shared" si="522"/>
        <v>9925.99</v>
      </c>
      <c r="AA3938" s="3">
        <f t="shared" si="523"/>
        <v>8730</v>
      </c>
      <c r="AB3938" s="3">
        <f t="shared" si="524"/>
        <v>8730</v>
      </c>
      <c r="AC3938">
        <f t="shared" si="525"/>
        <v>1195.9899999999998</v>
      </c>
      <c r="AD3938" t="str">
        <f>_xlfn.XLOOKUP(V3938,[2]Index!L:L,[2]Index!M:M)</f>
        <v>CN</v>
      </c>
      <c r="AE3938" s="3" t="s">
        <v>5821</v>
      </c>
      <c r="AF3938" t="s">
        <v>52</v>
      </c>
      <c r="AG3938" s="4" t="s">
        <v>53</v>
      </c>
      <c r="AH3938" t="s">
        <v>54</v>
      </c>
      <c r="AJ3938">
        <f>VLOOKUP(D3938,[3]Multipliers!$B:$AT,36)</f>
        <v>0.84701914482162732</v>
      </c>
      <c r="AK3938">
        <f>VLOOKUP(D3938,[3]Multipliers!$B:$AT,36)</f>
        <v>0.84701914482162732</v>
      </c>
      <c r="AM3938">
        <f t="shared" si="526"/>
        <v>0</v>
      </c>
    </row>
    <row r="3939" spans="1:39">
      <c r="A3939" s="2" t="str">
        <f t="shared" si="520"/>
        <v>BOZHON PRECISION INDUSTRY TECHNOLOGY CO., LTD.V68BFFD</v>
      </c>
      <c r="B3939" s="2" t="str">
        <f t="shared" si="521"/>
        <v>EQP,AE,BFFD,D47-V68,BOZHON,RETROFIT KITRetrofit</v>
      </c>
      <c r="C3939" s="3" t="str">
        <f t="shared" si="527"/>
        <v>iphoneBFFDNew Buy</v>
      </c>
      <c r="D3939">
        <v>386560</v>
      </c>
      <c r="E3939" t="s">
        <v>423</v>
      </c>
      <c r="F3939" t="s">
        <v>40</v>
      </c>
      <c r="G3939" t="s">
        <v>41</v>
      </c>
      <c r="H3939" t="s">
        <v>206</v>
      </c>
      <c r="I3939" t="s">
        <v>43</v>
      </c>
      <c r="J3939" t="s">
        <v>181</v>
      </c>
      <c r="K3939" t="s">
        <v>5420</v>
      </c>
      <c r="L3939" t="s">
        <v>4013</v>
      </c>
      <c r="M3939" t="s">
        <v>5421</v>
      </c>
      <c r="N3939" s="98">
        <v>9874.7199999999993</v>
      </c>
      <c r="O3939" s="98">
        <v>6300</v>
      </c>
      <c r="P3939">
        <v>2</v>
      </c>
      <c r="Q3939" t="s">
        <v>48</v>
      </c>
      <c r="R3939">
        <v>9</v>
      </c>
      <c r="S3939"/>
      <c r="T3939"/>
      <c r="U3939" t="s">
        <v>3923</v>
      </c>
      <c r="V3939" t="s">
        <v>85</v>
      </c>
      <c r="W3939" s="98">
        <v>6300</v>
      </c>
      <c r="X3939"/>
      <c r="Z3939" s="3">
        <f t="shared" si="522"/>
        <v>19749.439999999999</v>
      </c>
      <c r="AA3939" s="3">
        <f t="shared" si="523"/>
        <v>12600</v>
      </c>
      <c r="AB3939" s="3">
        <f t="shared" si="524"/>
        <v>12600</v>
      </c>
      <c r="AC3939">
        <f t="shared" si="525"/>
        <v>7149.4399999999987</v>
      </c>
      <c r="AD3939" t="str">
        <f>_xlfn.XLOOKUP(V3939,[2]Index!L:L,[2]Index!M:M)</f>
        <v>CN</v>
      </c>
      <c r="AE3939" s="3" t="s">
        <v>5821</v>
      </c>
      <c r="AF3939" t="s">
        <v>52</v>
      </c>
      <c r="AG3939" s="4" t="s">
        <v>53</v>
      </c>
      <c r="AH3939" t="s">
        <v>54</v>
      </c>
      <c r="AJ3939">
        <f>VLOOKUP(D3939,[3]Multipliers!$B:$AT,36)</f>
        <v>2.3813477213763639</v>
      </c>
      <c r="AK3939">
        <f>VLOOKUP(D3939,[3]Multipliers!$B:$AT,36)</f>
        <v>2.3813477213763639</v>
      </c>
      <c r="AM3939">
        <f t="shared" si="526"/>
        <v>0</v>
      </c>
    </row>
    <row r="3940" spans="1:39">
      <c r="A3940" s="2" t="str">
        <f t="shared" si="520"/>
        <v>SECOTEV64BFT</v>
      </c>
      <c r="B3940" s="2" t="str">
        <f t="shared" si="521"/>
        <v>EQP,AE,BFT,V57-V64,SECOTE,RETROFIT KITRetrofit</v>
      </c>
      <c r="C3940" s="3" t="str">
        <f t="shared" si="527"/>
        <v>iphoneBFTNew Buy</v>
      </c>
      <c r="D3940">
        <v>385718</v>
      </c>
      <c r="E3940" t="s">
        <v>409</v>
      </c>
      <c r="F3940" t="s">
        <v>40</v>
      </c>
      <c r="G3940" t="s">
        <v>41</v>
      </c>
      <c r="H3940" t="s">
        <v>65</v>
      </c>
      <c r="I3940" t="s">
        <v>43</v>
      </c>
      <c r="J3940" t="s">
        <v>80</v>
      </c>
      <c r="K3940" t="s">
        <v>5422</v>
      </c>
      <c r="L3940" t="s">
        <v>3981</v>
      </c>
      <c r="M3940" t="s">
        <v>5423</v>
      </c>
      <c r="N3940" s="18">
        <v>9596.2800000000007</v>
      </c>
      <c r="O3940" s="98">
        <v>9174.9599999999991</v>
      </c>
      <c r="P3940">
        <v>2</v>
      </c>
      <c r="Q3940" t="s">
        <v>70</v>
      </c>
      <c r="S3940"/>
      <c r="T3940"/>
      <c r="U3940" t="s">
        <v>3923</v>
      </c>
      <c r="V3940" t="s">
        <v>71</v>
      </c>
      <c r="W3940" s="98">
        <v>8160</v>
      </c>
      <c r="X3940">
        <v>10143.959999999999</v>
      </c>
      <c r="Y3940">
        <v>1200</v>
      </c>
      <c r="Z3940" s="3">
        <f t="shared" si="522"/>
        <v>19192.560000000001</v>
      </c>
      <c r="AA3940" s="3">
        <f t="shared" si="523"/>
        <v>16320</v>
      </c>
      <c r="AB3940" s="3">
        <f t="shared" si="524"/>
        <v>18349.919999999998</v>
      </c>
      <c r="AC3940">
        <f t="shared" si="525"/>
        <v>842.64000000000306</v>
      </c>
      <c r="AD3940" t="str">
        <f>_xlfn.XLOOKUP(V3940,[2]Index!L:L,[2]Index!M:M)</f>
        <v>CN</v>
      </c>
      <c r="AE3940" s="3" t="s">
        <v>5821</v>
      </c>
      <c r="AF3940" t="s">
        <v>52</v>
      </c>
      <c r="AG3940" s="4" t="s">
        <v>53</v>
      </c>
      <c r="AH3940" t="s">
        <v>72</v>
      </c>
      <c r="AJ3940">
        <f>VLOOKUP(D3940,[3]Multipliers!$B:$AT,36)</f>
        <v>0.91137842818596304</v>
      </c>
      <c r="AK3940">
        <f>VLOOKUP(D3940,[3]Multipliers!$B:$AT,36)</f>
        <v>0.91137842818596304</v>
      </c>
      <c r="AM3940">
        <f t="shared" si="526"/>
        <v>0</v>
      </c>
    </row>
    <row r="3941" spans="1:39">
      <c r="A3941" s="2" t="str">
        <f t="shared" si="520"/>
        <v>SECOTEV64BFT</v>
      </c>
      <c r="B3941" s="2" t="str">
        <f t="shared" si="521"/>
        <v>EQP,AE,BFT,V57-V64,SECOTE,RETROFIT KITRetrofit</v>
      </c>
      <c r="C3941" s="3" t="str">
        <f t="shared" si="527"/>
        <v>iphoneBFTNew Buy</v>
      </c>
      <c r="D3941">
        <v>385718</v>
      </c>
      <c r="E3941" t="s">
        <v>409</v>
      </c>
      <c r="F3941" t="s">
        <v>40</v>
      </c>
      <c r="G3941" t="s">
        <v>41</v>
      </c>
      <c r="H3941" t="s">
        <v>65</v>
      </c>
      <c r="I3941" t="s">
        <v>43</v>
      </c>
      <c r="J3941" t="s">
        <v>80</v>
      </c>
      <c r="K3941" t="s">
        <v>5422</v>
      </c>
      <c r="L3941" t="s">
        <v>3981</v>
      </c>
      <c r="M3941" t="s">
        <v>5423</v>
      </c>
      <c r="N3941" s="18">
        <v>9596.2800000000007</v>
      </c>
      <c r="O3941" s="98">
        <v>9174.9599999999991</v>
      </c>
      <c r="P3941">
        <v>1</v>
      </c>
      <c r="Q3941" t="s">
        <v>70</v>
      </c>
      <c r="S3941"/>
      <c r="T3941"/>
      <c r="U3941" t="s">
        <v>3923</v>
      </c>
      <c r="V3941" t="s">
        <v>85</v>
      </c>
      <c r="W3941" s="98">
        <v>8160</v>
      </c>
      <c r="X3941">
        <v>10143.959999999999</v>
      </c>
      <c r="Y3941">
        <v>1200</v>
      </c>
      <c r="Z3941" s="3">
        <f t="shared" si="522"/>
        <v>9596.2800000000007</v>
      </c>
      <c r="AA3941" s="3">
        <f t="shared" si="523"/>
        <v>8160</v>
      </c>
      <c r="AB3941" s="3">
        <f t="shared" si="524"/>
        <v>9174.9599999999991</v>
      </c>
      <c r="AC3941">
        <f t="shared" si="525"/>
        <v>421.32000000000153</v>
      </c>
      <c r="AD3941" t="str">
        <f>_xlfn.XLOOKUP(V3941,[2]Index!L:L,[2]Index!M:M)</f>
        <v>CN</v>
      </c>
      <c r="AE3941" s="3" t="s">
        <v>5821</v>
      </c>
      <c r="AF3941" t="s">
        <v>52</v>
      </c>
      <c r="AG3941" s="4" t="s">
        <v>53</v>
      </c>
      <c r="AH3941" t="s">
        <v>72</v>
      </c>
      <c r="AJ3941">
        <f>VLOOKUP(D3941,[3]Multipliers!$B:$AT,36)</f>
        <v>0.91137842818596304</v>
      </c>
      <c r="AK3941">
        <f>VLOOKUP(D3941,[3]Multipliers!$B:$AT,36)</f>
        <v>0.91137842818596304</v>
      </c>
      <c r="AM3941">
        <f t="shared" si="526"/>
        <v>0</v>
      </c>
    </row>
    <row r="3942" spans="1:39">
      <c r="A3942" s="2" t="str">
        <f t="shared" si="520"/>
        <v>SECOTEV64BFT</v>
      </c>
      <c r="B3942" s="2" t="str">
        <f t="shared" si="521"/>
        <v>EQP,AE,BFT,V53-V64,SECOTE,RETROFIT KITRetrofit</v>
      </c>
      <c r="C3942" s="3" t="str">
        <f t="shared" si="527"/>
        <v>iphoneBFTNew Buy</v>
      </c>
      <c r="D3942" s="2">
        <v>385716</v>
      </c>
      <c r="E3942" s="2" t="s">
        <v>409</v>
      </c>
      <c r="F3942" s="2" t="s">
        <v>40</v>
      </c>
      <c r="G3942" s="2" t="s">
        <v>41</v>
      </c>
      <c r="H3942" s="2" t="s">
        <v>65</v>
      </c>
      <c r="I3942" s="2" t="s">
        <v>43</v>
      </c>
      <c r="J3942" s="2" t="s">
        <v>111</v>
      </c>
      <c r="K3942" s="2" t="s">
        <v>5424</v>
      </c>
      <c r="L3942" s="2" t="s">
        <v>3981</v>
      </c>
      <c r="M3942" s="2" t="s">
        <v>5425</v>
      </c>
      <c r="N3942" s="13">
        <v>9596.2800000000007</v>
      </c>
      <c r="O3942" s="2">
        <v>9174.9599999999991</v>
      </c>
      <c r="P3942" s="2">
        <v>2</v>
      </c>
      <c r="Q3942" s="2" t="s">
        <v>70</v>
      </c>
      <c r="R3942" s="2"/>
      <c r="S3942" s="2"/>
      <c r="T3942" s="2"/>
      <c r="U3942" s="2" t="s">
        <v>3923</v>
      </c>
      <c r="V3942" s="2" t="s">
        <v>85</v>
      </c>
      <c r="W3942" s="2">
        <v>7650</v>
      </c>
      <c r="X3942" s="2">
        <v>10143.959999999999</v>
      </c>
      <c r="Y3942" s="2">
        <v>1200</v>
      </c>
      <c r="Z3942" s="3">
        <f t="shared" si="522"/>
        <v>19192.560000000001</v>
      </c>
      <c r="AA3942" s="3">
        <f t="shared" si="523"/>
        <v>15300</v>
      </c>
      <c r="AB3942" s="3">
        <f t="shared" si="524"/>
        <v>18349.919999999998</v>
      </c>
      <c r="AC3942">
        <f t="shared" si="525"/>
        <v>842.64000000000306</v>
      </c>
      <c r="AD3942" t="str">
        <f>_xlfn.XLOOKUP(V3942,[2]Index!L:L,[2]Index!M:M)</f>
        <v>CN</v>
      </c>
      <c r="AE3942" s="3" t="s">
        <v>5821</v>
      </c>
      <c r="AF3942" t="s">
        <v>52</v>
      </c>
      <c r="AG3942" s="4" t="s">
        <v>53</v>
      </c>
      <c r="AH3942" t="s">
        <v>72</v>
      </c>
      <c r="AJ3942">
        <f>VLOOKUP(D3942,[3]Multipliers!$B:$AT,36)</f>
        <v>0.91137842818596304</v>
      </c>
      <c r="AK3942">
        <f>VLOOKUP(D3942,[3]Multipliers!$B:$AT,36)</f>
        <v>0.91137842818596304</v>
      </c>
      <c r="AM3942">
        <f t="shared" si="526"/>
        <v>0</v>
      </c>
    </row>
    <row r="3943" spans="1:39">
      <c r="A3943" s="2" t="str">
        <f t="shared" si="520"/>
        <v>SECOTEV64BFT</v>
      </c>
      <c r="B3943" s="2" t="str">
        <f t="shared" si="521"/>
        <v>EQP,AE,BFT,D23-V64,SECOTE,RETROFIT KITRetrofit</v>
      </c>
      <c r="C3943" s="3" t="str">
        <f t="shared" si="527"/>
        <v>iphoneBFTNew Buy</v>
      </c>
      <c r="D3943" s="2">
        <v>385715</v>
      </c>
      <c r="E3943" s="2" t="s">
        <v>409</v>
      </c>
      <c r="F3943" s="2" t="s">
        <v>40</v>
      </c>
      <c r="G3943" s="2" t="s">
        <v>41</v>
      </c>
      <c r="H3943" s="2" t="s">
        <v>65</v>
      </c>
      <c r="I3943" s="2" t="s">
        <v>43</v>
      </c>
      <c r="J3943" s="2" t="s">
        <v>61</v>
      </c>
      <c r="K3943" s="2" t="s">
        <v>5426</v>
      </c>
      <c r="L3943" s="2" t="s">
        <v>3981</v>
      </c>
      <c r="M3943" s="2" t="s">
        <v>5427</v>
      </c>
      <c r="N3943" s="13">
        <v>9596.2800000000007</v>
      </c>
      <c r="O3943" s="2">
        <v>9174.9599999999991</v>
      </c>
      <c r="P3943" s="2">
        <v>4</v>
      </c>
      <c r="Q3943" s="2" t="s">
        <v>48</v>
      </c>
      <c r="R3943" s="2"/>
      <c r="S3943" s="2"/>
      <c r="T3943" s="2"/>
      <c r="U3943" s="2" t="s">
        <v>3923</v>
      </c>
      <c r="V3943" s="2" t="s">
        <v>85</v>
      </c>
      <c r="W3943" s="2">
        <v>8160</v>
      </c>
      <c r="X3943" s="2">
        <v>10143.959999999999</v>
      </c>
      <c r="Y3943" s="2">
        <v>1200</v>
      </c>
      <c r="Z3943" s="3">
        <f t="shared" si="522"/>
        <v>38385.120000000003</v>
      </c>
      <c r="AA3943" s="3">
        <f t="shared" si="523"/>
        <v>32640</v>
      </c>
      <c r="AB3943" s="3">
        <f t="shared" si="524"/>
        <v>36699.839999999997</v>
      </c>
      <c r="AC3943">
        <f t="shared" si="525"/>
        <v>1685.2800000000061</v>
      </c>
      <c r="AD3943" t="str">
        <f>_xlfn.XLOOKUP(V3943,[2]Index!L:L,[2]Index!M:M)</f>
        <v>CN</v>
      </c>
      <c r="AE3943" s="3" t="s">
        <v>5821</v>
      </c>
      <c r="AF3943" t="s">
        <v>52</v>
      </c>
      <c r="AG3943" s="4" t="s">
        <v>53</v>
      </c>
      <c r="AH3943" t="s">
        <v>64</v>
      </c>
      <c r="AJ3943">
        <f>VLOOKUP(D3943,[3]Multipliers!$B:$AT,36)</f>
        <v>0.91137842818596304</v>
      </c>
      <c r="AK3943">
        <f>VLOOKUP(D3943,[3]Multipliers!$B:$AT,36)</f>
        <v>0.91137842818596304</v>
      </c>
      <c r="AM3943">
        <f t="shared" si="526"/>
        <v>0</v>
      </c>
    </row>
    <row r="3944" spans="1:39">
      <c r="A3944" s="2" t="str">
        <f t="shared" si="520"/>
        <v>SECOTEV63BFT</v>
      </c>
      <c r="B3944" s="2" t="str">
        <f t="shared" si="521"/>
        <v>EQP,AE,BFT,V54-V63,SECOTE,RETROFIT KITRetrofit</v>
      </c>
      <c r="C3944" s="3" t="str">
        <f t="shared" si="527"/>
        <v>iphoneBFTNew Buy</v>
      </c>
      <c r="D3944" s="2">
        <v>385481</v>
      </c>
      <c r="E3944" s="2" t="s">
        <v>409</v>
      </c>
      <c r="F3944" s="2" t="s">
        <v>40</v>
      </c>
      <c r="G3944" s="2" t="s">
        <v>41</v>
      </c>
      <c r="H3944" s="2" t="s">
        <v>42</v>
      </c>
      <c r="I3944" s="2" t="s">
        <v>43</v>
      </c>
      <c r="J3944" s="2" t="s">
        <v>66</v>
      </c>
      <c r="K3944" s="2" t="s">
        <v>5428</v>
      </c>
      <c r="L3944" s="2" t="s">
        <v>3981</v>
      </c>
      <c r="M3944" s="2" t="s">
        <v>5429</v>
      </c>
      <c r="N3944" s="13">
        <v>9533.7900000000009</v>
      </c>
      <c r="O3944" s="2">
        <v>9112.4599999999991</v>
      </c>
      <c r="P3944" s="2">
        <v>2</v>
      </c>
      <c r="Q3944" s="2" t="s">
        <v>70</v>
      </c>
      <c r="R3944" s="2"/>
      <c r="S3944" s="2"/>
      <c r="T3944" s="2"/>
      <c r="U3944" s="2" t="s">
        <v>3923</v>
      </c>
      <c r="V3944" s="2" t="s">
        <v>85</v>
      </c>
      <c r="W3944" s="2">
        <v>8130</v>
      </c>
      <c r="X3944" s="2">
        <v>10143.959999999999</v>
      </c>
      <c r="Y3944" s="2">
        <v>1200</v>
      </c>
      <c r="Z3944" s="3">
        <f t="shared" si="522"/>
        <v>19067.580000000002</v>
      </c>
      <c r="AA3944" s="3">
        <f t="shared" si="523"/>
        <v>16260</v>
      </c>
      <c r="AB3944" s="3">
        <f t="shared" si="524"/>
        <v>18224.919999999998</v>
      </c>
      <c r="AC3944">
        <f t="shared" si="525"/>
        <v>842.66000000000349</v>
      </c>
      <c r="AD3944" t="str">
        <f>_xlfn.XLOOKUP(V3944,[2]Index!L:L,[2]Index!M:M)</f>
        <v>CN</v>
      </c>
      <c r="AE3944" s="3" t="s">
        <v>5821</v>
      </c>
      <c r="AF3944" t="s">
        <v>52</v>
      </c>
      <c r="AG3944" s="4" t="s">
        <v>53</v>
      </c>
      <c r="AH3944" t="s">
        <v>72</v>
      </c>
      <c r="AJ3944">
        <f>VLOOKUP(D3944,[3]Multipliers!$B:$AT,36)</f>
        <v>1</v>
      </c>
      <c r="AK3944">
        <f>VLOOKUP(D3944,[3]Multipliers!$B:$AT,36)</f>
        <v>1</v>
      </c>
      <c r="AM3944">
        <f t="shared" si="526"/>
        <v>0</v>
      </c>
    </row>
    <row r="3945" spans="1:39">
      <c r="A3945" s="2" t="str">
        <f t="shared" si="520"/>
        <v>SECOTEV68BFT</v>
      </c>
      <c r="B3945" s="2" t="str">
        <f t="shared" si="521"/>
        <v>EQP,AE,BFT,V57-V68,SECOTE,RETROFIT KITRetrofit</v>
      </c>
      <c r="C3945" s="3" t="str">
        <f t="shared" si="527"/>
        <v>iphoneBFTNew Buy</v>
      </c>
      <c r="D3945" s="2">
        <v>386171</v>
      </c>
      <c r="E3945" s="2" t="s">
        <v>409</v>
      </c>
      <c r="F3945" s="2" t="s">
        <v>40</v>
      </c>
      <c r="G3945" s="2" t="s">
        <v>41</v>
      </c>
      <c r="H3945" s="2" t="s">
        <v>206</v>
      </c>
      <c r="I3945" s="2" t="s">
        <v>43</v>
      </c>
      <c r="J3945" s="2" t="s">
        <v>80</v>
      </c>
      <c r="K3945" s="2" t="s">
        <v>5430</v>
      </c>
      <c r="L3945" s="2" t="s">
        <v>3981</v>
      </c>
      <c r="M3945" s="2" t="s">
        <v>5431</v>
      </c>
      <c r="N3945" s="13">
        <v>9455.91</v>
      </c>
      <c r="O3945" s="2">
        <v>9034.59</v>
      </c>
      <c r="P3945" s="2">
        <v>2</v>
      </c>
      <c r="Q3945" s="2" t="s">
        <v>70</v>
      </c>
      <c r="R3945" s="2"/>
      <c r="S3945" s="2"/>
      <c r="T3945" s="2"/>
      <c r="U3945" s="2" t="s">
        <v>3923</v>
      </c>
      <c r="V3945" s="2" t="s">
        <v>85</v>
      </c>
      <c r="W3945" s="2">
        <v>8290</v>
      </c>
      <c r="X3945" s="2">
        <v>9428.1200000000008</v>
      </c>
      <c r="Y3945" s="2">
        <v>1200</v>
      </c>
      <c r="Z3945" s="3">
        <f t="shared" si="522"/>
        <v>18911.82</v>
      </c>
      <c r="AA3945" s="3">
        <f t="shared" si="523"/>
        <v>16580</v>
      </c>
      <c r="AB3945" s="3">
        <f t="shared" si="524"/>
        <v>18069.18</v>
      </c>
      <c r="AC3945">
        <f t="shared" si="525"/>
        <v>842.63999999999942</v>
      </c>
      <c r="AD3945" t="str">
        <f>_xlfn.XLOOKUP(V3945,[2]Index!L:L,[2]Index!M:M)</f>
        <v>CN</v>
      </c>
      <c r="AE3945" s="3" t="s">
        <v>5821</v>
      </c>
      <c r="AF3945" t="s">
        <v>52</v>
      </c>
      <c r="AG3945" s="4" t="s">
        <v>53</v>
      </c>
      <c r="AH3945" t="s">
        <v>72</v>
      </c>
      <c r="AJ3945">
        <f>VLOOKUP(D3945,[3]Multipliers!$B:$AT,36)</f>
        <v>0.96832646242556519</v>
      </c>
      <c r="AK3945">
        <f>VLOOKUP(D3945,[3]Multipliers!$B:$AT,36)</f>
        <v>0.96832646242556519</v>
      </c>
      <c r="AM3945">
        <f t="shared" si="526"/>
        <v>0</v>
      </c>
    </row>
    <row r="3946" spans="1:39">
      <c r="A3946" s="2" t="str">
        <f t="shared" si="520"/>
        <v>SECOTEV68BFT</v>
      </c>
      <c r="B3946" s="2" t="str">
        <f t="shared" si="521"/>
        <v>EQP,AE,BFT,V53-V68,SECOTE,RETROFIT KITRetrofit</v>
      </c>
      <c r="C3946" s="3" t="str">
        <f t="shared" si="527"/>
        <v>iphoneBFTNew Buy</v>
      </c>
      <c r="D3946" s="2">
        <v>386169</v>
      </c>
      <c r="E3946" s="2" t="s">
        <v>409</v>
      </c>
      <c r="F3946" s="2" t="s">
        <v>40</v>
      </c>
      <c r="G3946" s="2" t="s">
        <v>41</v>
      </c>
      <c r="H3946" s="2" t="s">
        <v>206</v>
      </c>
      <c r="I3946" s="2" t="s">
        <v>43</v>
      </c>
      <c r="J3946" s="2" t="s">
        <v>111</v>
      </c>
      <c r="K3946" s="2" t="s">
        <v>5432</v>
      </c>
      <c r="L3946" s="2" t="s">
        <v>3981</v>
      </c>
      <c r="M3946" s="2" t="s">
        <v>5433</v>
      </c>
      <c r="N3946" s="13">
        <v>9455.91</v>
      </c>
      <c r="O3946" s="2">
        <v>9034.59</v>
      </c>
      <c r="P3946" s="2">
        <v>4</v>
      </c>
      <c r="Q3946" s="2" t="s">
        <v>70</v>
      </c>
      <c r="R3946" s="2"/>
      <c r="S3946" s="2"/>
      <c r="T3946" s="2"/>
      <c r="U3946" s="2" t="s">
        <v>3923</v>
      </c>
      <c r="V3946" s="2" t="s">
        <v>146</v>
      </c>
      <c r="W3946" s="2">
        <v>8290</v>
      </c>
      <c r="X3946" s="2">
        <v>9428.1200000000008</v>
      </c>
      <c r="Y3946" s="2">
        <v>1200</v>
      </c>
      <c r="Z3946" s="3">
        <f t="shared" si="522"/>
        <v>37823.64</v>
      </c>
      <c r="AA3946" s="3">
        <f t="shared" si="523"/>
        <v>33160</v>
      </c>
      <c r="AB3946" s="3">
        <f t="shared" si="524"/>
        <v>36138.36</v>
      </c>
      <c r="AC3946">
        <f t="shared" si="525"/>
        <v>1685.2799999999988</v>
      </c>
      <c r="AD3946" t="str">
        <f>_xlfn.XLOOKUP(V3946,[2]Index!L:L,[2]Index!M:M)</f>
        <v>CN</v>
      </c>
      <c r="AE3946" s="3" t="s">
        <v>5821</v>
      </c>
      <c r="AF3946" t="s">
        <v>52</v>
      </c>
      <c r="AG3946" s="4" t="s">
        <v>53</v>
      </c>
      <c r="AH3946" t="s">
        <v>72</v>
      </c>
      <c r="AJ3946">
        <f>VLOOKUP(D3946,[3]Multipliers!$B:$AT,36)</f>
        <v>0.96832646242556519</v>
      </c>
      <c r="AK3946">
        <f>VLOOKUP(D3946,[3]Multipliers!$B:$AT,36)</f>
        <v>0.96832646242556519</v>
      </c>
      <c r="AM3946">
        <f t="shared" si="526"/>
        <v>0</v>
      </c>
    </row>
    <row r="3947" spans="1:39">
      <c r="A3947" s="2" t="str">
        <f t="shared" si="520"/>
        <v>SECOTEV64SRFP</v>
      </c>
      <c r="B3947" s="2" t="str">
        <f t="shared" si="521"/>
        <v>EQP,AE,SRFP,D47-V64,SECOTE,RETROFIT KITRetrofit</v>
      </c>
      <c r="C3947" s="3" t="str">
        <f t="shared" si="527"/>
        <v>iphoneSRFPNew Buy</v>
      </c>
      <c r="D3947" s="53">
        <v>385802</v>
      </c>
      <c r="E3947" s="53" t="s">
        <v>409</v>
      </c>
      <c r="F3947" s="53" t="s">
        <v>40</v>
      </c>
      <c r="G3947" s="53" t="s">
        <v>41</v>
      </c>
      <c r="H3947" s="53" t="s">
        <v>65</v>
      </c>
      <c r="I3947" s="53" t="s">
        <v>43</v>
      </c>
      <c r="J3947" s="53" t="s">
        <v>181</v>
      </c>
      <c r="K3947" s="53" t="s">
        <v>5434</v>
      </c>
      <c r="L3947" s="53" t="s">
        <v>5414</v>
      </c>
      <c r="M3947" s="53" t="s">
        <v>5435</v>
      </c>
      <c r="N3947" s="14">
        <v>9399.24</v>
      </c>
      <c r="O3947" s="26">
        <v>8842.1299999999992</v>
      </c>
      <c r="P3947" s="53">
        <v>1</v>
      </c>
      <c r="Q3947" s="53" t="s">
        <v>48</v>
      </c>
      <c r="R3947" s="53"/>
      <c r="S3947" s="53"/>
      <c r="T3947" s="53"/>
      <c r="U3947" s="53" t="s">
        <v>3923</v>
      </c>
      <c r="V3947" s="53" t="s">
        <v>71</v>
      </c>
      <c r="W3947" s="76">
        <v>7080</v>
      </c>
      <c r="X3947" s="77">
        <v>9716.24</v>
      </c>
      <c r="Y3947" s="53">
        <v>1200</v>
      </c>
      <c r="Z3947" s="3">
        <f t="shared" si="522"/>
        <v>9399.24</v>
      </c>
      <c r="AA3947" s="3">
        <f t="shared" si="523"/>
        <v>7080</v>
      </c>
      <c r="AB3947" s="3">
        <f t="shared" si="524"/>
        <v>8842.1299999999992</v>
      </c>
      <c r="AC3947">
        <f t="shared" si="525"/>
        <v>557.11000000000058</v>
      </c>
      <c r="AD3947" t="str">
        <f>_xlfn.XLOOKUP(V3947,[2]Index!L:L,[2]Index!M:M)</f>
        <v>CN</v>
      </c>
      <c r="AE3947" s="3" t="s">
        <v>5821</v>
      </c>
      <c r="AF3947" t="s">
        <v>52</v>
      </c>
      <c r="AG3947" s="3" t="s">
        <v>53</v>
      </c>
      <c r="AH3947" t="s">
        <v>54</v>
      </c>
      <c r="AJ3947">
        <f>VLOOKUP(D3947,[3]Multipliers!$B:$AT,36)</f>
        <v>0.35467479995638368</v>
      </c>
      <c r="AK3947">
        <f>VLOOKUP(D3947,[3]Multipliers!$B:$AT,36)</f>
        <v>0.35467479995638368</v>
      </c>
      <c r="AM3947">
        <f t="shared" si="526"/>
        <v>0</v>
      </c>
    </row>
    <row r="3948" spans="1:39">
      <c r="A3948" s="2" t="str">
        <f t="shared" si="520"/>
        <v>SECOTEV68BFU</v>
      </c>
      <c r="B3948" s="2" t="str">
        <f t="shared" si="521"/>
        <v>EQP,AE,BFU,V53-V68,SECOTE,RETROFIT KITRetrofit</v>
      </c>
      <c r="C3948" s="3" t="str">
        <f t="shared" si="527"/>
        <v>iphoneBFUNew Buy</v>
      </c>
      <c r="D3948" s="36">
        <v>386174</v>
      </c>
      <c r="E3948" s="36" t="s">
        <v>409</v>
      </c>
      <c r="F3948" s="36" t="s">
        <v>40</v>
      </c>
      <c r="G3948" s="36" t="s">
        <v>41</v>
      </c>
      <c r="H3948" s="36" t="s">
        <v>206</v>
      </c>
      <c r="I3948" s="36" t="s">
        <v>43</v>
      </c>
      <c r="J3948" s="36" t="s">
        <v>111</v>
      </c>
      <c r="K3948" s="36" t="s">
        <v>5436</v>
      </c>
      <c r="L3948" s="36" t="s">
        <v>4016</v>
      </c>
      <c r="M3948" s="36" t="s">
        <v>5437</v>
      </c>
      <c r="N3948" s="17">
        <v>9290.14</v>
      </c>
      <c r="O3948" s="26">
        <v>8200</v>
      </c>
      <c r="P3948" s="36">
        <v>1</v>
      </c>
      <c r="Q3948" s="36" t="s">
        <v>70</v>
      </c>
      <c r="R3948" s="34"/>
      <c r="S3948" s="43"/>
      <c r="T3948" s="43"/>
      <c r="U3948" s="36" t="s">
        <v>3923</v>
      </c>
      <c r="V3948" s="36" t="s">
        <v>146</v>
      </c>
      <c r="W3948" s="37">
        <v>7740</v>
      </c>
      <c r="X3948" s="38">
        <v>9720.6</v>
      </c>
      <c r="Y3948" s="36">
        <v>1200</v>
      </c>
      <c r="Z3948" s="3">
        <f t="shared" si="522"/>
        <v>9290.14</v>
      </c>
      <c r="AA3948" s="3">
        <f t="shared" si="523"/>
        <v>7740</v>
      </c>
      <c r="AB3948" s="3">
        <f t="shared" si="524"/>
        <v>8200</v>
      </c>
      <c r="AC3948">
        <f t="shared" si="525"/>
        <v>1090.1399999999994</v>
      </c>
      <c r="AD3948" t="str">
        <f>_xlfn.XLOOKUP(V3948,[2]Index!L:L,[2]Index!M:M)</f>
        <v>CN</v>
      </c>
      <c r="AE3948" s="3" t="s">
        <v>5821</v>
      </c>
      <c r="AF3948" t="s">
        <v>52</v>
      </c>
      <c r="AG3948" s="4" t="s">
        <v>53</v>
      </c>
      <c r="AH3948" t="s">
        <v>72</v>
      </c>
      <c r="AJ3948">
        <f>VLOOKUP(D3948,[3]Multipliers!$B:$AT,36)</f>
        <v>0.96832646242556519</v>
      </c>
      <c r="AK3948">
        <f>VLOOKUP(D3948,[3]Multipliers!$B:$AT,36)</f>
        <v>0.96832646242556519</v>
      </c>
      <c r="AM3948">
        <f t="shared" si="526"/>
        <v>0</v>
      </c>
    </row>
    <row r="3949" spans="1:39">
      <c r="A3949" s="2" t="str">
        <f t="shared" si="520"/>
        <v>TAOWINE INDUSTRIAL CO., LTD.V64BFU</v>
      </c>
      <c r="B3949" s="2" t="str">
        <f t="shared" si="521"/>
        <v>EQP,AE,BFU,V57-V64,TAOWINE,RETROFIT KITRetrofit</v>
      </c>
      <c r="C3949" s="3" t="str">
        <f t="shared" si="527"/>
        <v>iphoneBFUNew Buy</v>
      </c>
      <c r="D3949" s="36">
        <v>385727</v>
      </c>
      <c r="E3949" s="36" t="s">
        <v>1187</v>
      </c>
      <c r="F3949" s="36" t="s">
        <v>40</v>
      </c>
      <c r="G3949" s="36" t="s">
        <v>41</v>
      </c>
      <c r="H3949" s="36" t="s">
        <v>65</v>
      </c>
      <c r="I3949" s="36" t="s">
        <v>43</v>
      </c>
      <c r="J3949" s="36" t="s">
        <v>80</v>
      </c>
      <c r="K3949" s="36" t="s">
        <v>5438</v>
      </c>
      <c r="L3949" s="36" t="s">
        <v>4016</v>
      </c>
      <c r="M3949" s="36" t="s">
        <v>5439</v>
      </c>
      <c r="N3949" s="17">
        <v>9100</v>
      </c>
      <c r="O3949" s="26">
        <v>8900</v>
      </c>
      <c r="P3949" s="36">
        <v>5</v>
      </c>
      <c r="Q3949" s="36" t="s">
        <v>70</v>
      </c>
      <c r="R3949" s="34"/>
      <c r="S3949" s="43"/>
      <c r="T3949" s="43"/>
      <c r="U3949" s="36" t="s">
        <v>3923</v>
      </c>
      <c r="V3949" s="36" t="s">
        <v>71</v>
      </c>
      <c r="W3949" s="37">
        <v>7740</v>
      </c>
      <c r="X3949" s="38">
        <v>8600</v>
      </c>
      <c r="Y3949" s="36"/>
      <c r="Z3949" s="3">
        <f t="shared" si="522"/>
        <v>45500</v>
      </c>
      <c r="AA3949" s="3">
        <f t="shared" si="523"/>
        <v>38700</v>
      </c>
      <c r="AB3949" s="3">
        <f t="shared" si="524"/>
        <v>44500</v>
      </c>
      <c r="AC3949">
        <f t="shared" si="525"/>
        <v>1000</v>
      </c>
      <c r="AD3949" t="str">
        <f>_xlfn.XLOOKUP(V3949,[2]Index!L:L,[2]Index!M:M)</f>
        <v>CN</v>
      </c>
      <c r="AE3949" s="3" t="s">
        <v>5821</v>
      </c>
      <c r="AF3949" t="s">
        <v>52</v>
      </c>
      <c r="AG3949" s="4" t="s">
        <v>53</v>
      </c>
      <c r="AH3949" t="s">
        <v>72</v>
      </c>
      <c r="AJ3949">
        <f>VLOOKUP(D3949,[3]Multipliers!$B:$AT,36)</f>
        <v>0.91137842818596304</v>
      </c>
      <c r="AK3949">
        <f>VLOOKUP(D3949,[3]Multipliers!$B:$AT,36)</f>
        <v>0.91137842818596304</v>
      </c>
      <c r="AL3949"/>
      <c r="AM3949">
        <f t="shared" si="526"/>
        <v>0</v>
      </c>
    </row>
    <row r="3950" spans="1:39">
      <c r="A3950" s="2" t="str">
        <f t="shared" si="520"/>
        <v>TAOWINE INDUSTRIAL CO., LTD.V64BFU</v>
      </c>
      <c r="B3950" s="2" t="str">
        <f t="shared" si="521"/>
        <v>EQP,AE,BFU,V54-V64,TAOWINE,RETROFIT KITRetrofit</v>
      </c>
      <c r="C3950" s="3" t="str">
        <f t="shared" si="527"/>
        <v>iphoneBFUNew Buy</v>
      </c>
      <c r="D3950" s="36">
        <v>385726</v>
      </c>
      <c r="E3950" s="36" t="s">
        <v>1187</v>
      </c>
      <c r="F3950" s="36" t="s">
        <v>40</v>
      </c>
      <c r="G3950" s="36" t="s">
        <v>41</v>
      </c>
      <c r="H3950" s="36" t="s">
        <v>65</v>
      </c>
      <c r="I3950" s="36" t="s">
        <v>43</v>
      </c>
      <c r="J3950" s="36" t="s">
        <v>66</v>
      </c>
      <c r="K3950" s="36" t="s">
        <v>5440</v>
      </c>
      <c r="L3950" s="36" t="s">
        <v>4016</v>
      </c>
      <c r="M3950" s="36" t="s">
        <v>5441</v>
      </c>
      <c r="N3950" s="17">
        <v>9100</v>
      </c>
      <c r="O3950" s="26">
        <v>8900</v>
      </c>
      <c r="P3950" s="36">
        <v>5</v>
      </c>
      <c r="Q3950" s="36" t="s">
        <v>70</v>
      </c>
      <c r="R3950" s="34"/>
      <c r="S3950" s="43"/>
      <c r="T3950" s="43"/>
      <c r="U3950" s="36" t="s">
        <v>3923</v>
      </c>
      <c r="V3950" s="36" t="s">
        <v>71</v>
      </c>
      <c r="W3950" s="37">
        <v>7740</v>
      </c>
      <c r="X3950" s="38">
        <v>8600</v>
      </c>
      <c r="Y3950" s="36"/>
      <c r="Z3950" s="3">
        <f t="shared" si="522"/>
        <v>45500</v>
      </c>
      <c r="AA3950" s="3">
        <f t="shared" si="523"/>
        <v>38700</v>
      </c>
      <c r="AB3950" s="3">
        <f t="shared" si="524"/>
        <v>44500</v>
      </c>
      <c r="AC3950">
        <f t="shared" si="525"/>
        <v>1000</v>
      </c>
      <c r="AD3950" t="str">
        <f>_xlfn.XLOOKUP(V3950,[2]Index!L:L,[2]Index!M:M)</f>
        <v>CN</v>
      </c>
      <c r="AE3950" s="3" t="s">
        <v>5821</v>
      </c>
      <c r="AF3950" t="s">
        <v>52</v>
      </c>
      <c r="AG3950" s="4" t="s">
        <v>53</v>
      </c>
      <c r="AH3950" t="s">
        <v>72</v>
      </c>
      <c r="AJ3950">
        <f>VLOOKUP(D3950,[3]Multipliers!$B:$AT,36)</f>
        <v>0.91137842818596304</v>
      </c>
      <c r="AK3950">
        <f>VLOOKUP(D3950,[3]Multipliers!$B:$AT,36)</f>
        <v>0.91137842818596304</v>
      </c>
      <c r="AL3950"/>
      <c r="AM3950">
        <f t="shared" si="526"/>
        <v>0</v>
      </c>
    </row>
    <row r="3951" spans="1:39">
      <c r="A3951" s="2" t="str">
        <f t="shared" si="520"/>
        <v>TAOWINE INDUSTRIAL CO., LTD.V63BFU</v>
      </c>
      <c r="B3951" s="2" t="str">
        <f t="shared" si="521"/>
        <v>EQP,AE,BFU,V53-V63,TAOWINE,RETROFIT KITRetrofit</v>
      </c>
      <c r="C3951" s="3" t="str">
        <f t="shared" si="527"/>
        <v>iphoneBFUNew Buy</v>
      </c>
      <c r="D3951" s="36">
        <v>385484</v>
      </c>
      <c r="E3951" s="36" t="s">
        <v>1187</v>
      </c>
      <c r="F3951" s="36" t="s">
        <v>40</v>
      </c>
      <c r="G3951" s="36" t="s">
        <v>41</v>
      </c>
      <c r="H3951" s="36" t="s">
        <v>42</v>
      </c>
      <c r="I3951" s="36" t="s">
        <v>43</v>
      </c>
      <c r="J3951" s="36" t="s">
        <v>111</v>
      </c>
      <c r="K3951" s="36" t="s">
        <v>5442</v>
      </c>
      <c r="L3951" s="36" t="s">
        <v>4016</v>
      </c>
      <c r="M3951" s="36" t="s">
        <v>5443</v>
      </c>
      <c r="N3951" s="17">
        <v>9100</v>
      </c>
      <c r="O3951" s="26">
        <v>8900</v>
      </c>
      <c r="P3951" s="36">
        <v>8</v>
      </c>
      <c r="Q3951" s="36" t="s">
        <v>70</v>
      </c>
      <c r="R3951" s="34"/>
      <c r="S3951" s="43"/>
      <c r="T3951" s="43"/>
      <c r="U3951" s="36" t="s">
        <v>3923</v>
      </c>
      <c r="V3951" s="36" t="s">
        <v>3460</v>
      </c>
      <c r="W3951" s="37">
        <v>7740</v>
      </c>
      <c r="X3951" s="38">
        <v>8600</v>
      </c>
      <c r="Y3951" s="36"/>
      <c r="Z3951" s="3">
        <f t="shared" si="522"/>
        <v>72800</v>
      </c>
      <c r="AA3951" s="3">
        <f t="shared" si="523"/>
        <v>61920</v>
      </c>
      <c r="AB3951" s="3">
        <f t="shared" si="524"/>
        <v>71200</v>
      </c>
      <c r="AC3951">
        <f t="shared" si="525"/>
        <v>1600</v>
      </c>
      <c r="AD3951" t="str">
        <f>_xlfn.XLOOKUP(V3951,[2]Index!L:L,[2]Index!M:M)</f>
        <v>CN</v>
      </c>
      <c r="AE3951" s="3" t="s">
        <v>5821</v>
      </c>
      <c r="AF3951" t="s">
        <v>52</v>
      </c>
      <c r="AG3951" s="4" t="s">
        <v>53</v>
      </c>
      <c r="AH3951" t="s">
        <v>72</v>
      </c>
      <c r="AJ3951">
        <f>VLOOKUP(D3951,[3]Multipliers!$B:$AT,36)</f>
        <v>1</v>
      </c>
      <c r="AK3951">
        <f>VLOOKUP(D3951,[3]Multipliers!$B:$AT,36)</f>
        <v>1</v>
      </c>
      <c r="AL3951"/>
      <c r="AM3951">
        <f t="shared" si="526"/>
        <v>0</v>
      </c>
    </row>
    <row r="3952" spans="1:39">
      <c r="A3952" s="2" t="str">
        <f t="shared" si="520"/>
        <v>TAOWINE INDUSTRIAL CO., LTD.V63BFFU</v>
      </c>
      <c r="B3952" s="2" t="str">
        <f t="shared" si="521"/>
        <v>EQP,AE,BFFU,V53-V63,TAOWINE,RETROFIT KITRetrofit</v>
      </c>
      <c r="C3952" s="3" t="str">
        <f t="shared" si="527"/>
        <v>iphoneBFFUNew Buy</v>
      </c>
      <c r="D3952">
        <v>385469</v>
      </c>
      <c r="E3952" t="s">
        <v>1187</v>
      </c>
      <c r="F3952" t="s">
        <v>40</v>
      </c>
      <c r="G3952" t="s">
        <v>41</v>
      </c>
      <c r="H3952" t="s">
        <v>42</v>
      </c>
      <c r="I3952" t="s">
        <v>43</v>
      </c>
      <c r="J3952" t="s">
        <v>111</v>
      </c>
      <c r="K3952" t="s">
        <v>5444</v>
      </c>
      <c r="L3952" t="s">
        <v>3996</v>
      </c>
      <c r="M3952" t="s">
        <v>5445</v>
      </c>
      <c r="N3952" s="18">
        <v>9100</v>
      </c>
      <c r="O3952" s="98">
        <v>9000</v>
      </c>
      <c r="P3952">
        <v>1</v>
      </c>
      <c r="Q3952" t="s">
        <v>70</v>
      </c>
      <c r="S3952"/>
      <c r="T3952"/>
      <c r="U3952" t="s">
        <v>3923</v>
      </c>
      <c r="V3952" t="s">
        <v>3460</v>
      </c>
      <c r="W3952" s="98">
        <v>8190</v>
      </c>
      <c r="X3952">
        <v>22000</v>
      </c>
      <c r="Z3952" s="3">
        <f t="shared" si="522"/>
        <v>9100</v>
      </c>
      <c r="AA3952" s="3">
        <f t="shared" si="523"/>
        <v>8190</v>
      </c>
      <c r="AB3952" s="3">
        <f t="shared" si="524"/>
        <v>9000</v>
      </c>
      <c r="AC3952">
        <f t="shared" si="525"/>
        <v>100</v>
      </c>
      <c r="AD3952" t="str">
        <f>_xlfn.XLOOKUP(V3952,[2]Index!L:L,[2]Index!M:M)</f>
        <v>CN</v>
      </c>
      <c r="AE3952" s="3" t="s">
        <v>5821</v>
      </c>
      <c r="AF3952" t="s">
        <v>52</v>
      </c>
      <c r="AG3952" s="4" t="s">
        <v>53</v>
      </c>
      <c r="AH3952" t="s">
        <v>72</v>
      </c>
      <c r="AJ3952">
        <f>VLOOKUP(D3952,[3]Multipliers!$B:$AT,36)</f>
        <v>1</v>
      </c>
      <c r="AK3952">
        <f>VLOOKUP(D3952,[3]Multipliers!$B:$AT,36)</f>
        <v>1</v>
      </c>
      <c r="AL3952"/>
      <c r="AM3952">
        <f t="shared" si="526"/>
        <v>0</v>
      </c>
    </row>
    <row r="3953" spans="1:39">
      <c r="A3953" s="2" t="str">
        <f t="shared" si="520"/>
        <v>TAOWINE INDUSTRIAL CO., LTD.V68BFU</v>
      </c>
      <c r="B3953" s="2" t="str">
        <f t="shared" si="521"/>
        <v>EQP,AE,BFU,V57-V68,SECOTE,RETROFIT KITRetrofit</v>
      </c>
      <c r="C3953" s="3" t="str">
        <f t="shared" si="527"/>
        <v>iphoneBFUNew Buy</v>
      </c>
      <c r="D3953">
        <v>386175</v>
      </c>
      <c r="E3953" t="s">
        <v>1187</v>
      </c>
      <c r="F3953" t="s">
        <v>40</v>
      </c>
      <c r="G3953" t="s">
        <v>41</v>
      </c>
      <c r="H3953" t="s">
        <v>206</v>
      </c>
      <c r="I3953" t="s">
        <v>43</v>
      </c>
      <c r="J3953" t="s">
        <v>80</v>
      </c>
      <c r="K3953" t="s">
        <v>5446</v>
      </c>
      <c r="L3953" t="s">
        <v>4016</v>
      </c>
      <c r="M3953" t="s">
        <v>5447</v>
      </c>
      <c r="N3953" s="18">
        <v>9100</v>
      </c>
      <c r="O3953" s="98">
        <v>8900</v>
      </c>
      <c r="P3953">
        <v>3</v>
      </c>
      <c r="Q3953" t="s">
        <v>70</v>
      </c>
      <c r="S3953"/>
      <c r="T3953"/>
      <c r="U3953" t="s">
        <v>3923</v>
      </c>
      <c r="V3953" t="s">
        <v>85</v>
      </c>
      <c r="W3953" s="98">
        <v>7740</v>
      </c>
      <c r="X3953"/>
      <c r="Z3953" s="3">
        <f t="shared" si="522"/>
        <v>27300</v>
      </c>
      <c r="AA3953" s="3">
        <f t="shared" si="523"/>
        <v>23220</v>
      </c>
      <c r="AB3953" s="3">
        <f t="shared" si="524"/>
        <v>26700</v>
      </c>
      <c r="AC3953">
        <f t="shared" si="525"/>
        <v>600</v>
      </c>
      <c r="AD3953" t="str">
        <f>_xlfn.XLOOKUP(V3953,[2]Index!L:L,[2]Index!M:M)</f>
        <v>CN</v>
      </c>
      <c r="AE3953" s="3" t="s">
        <v>5821</v>
      </c>
      <c r="AF3953" t="s">
        <v>52</v>
      </c>
      <c r="AG3953" s="4" t="s">
        <v>53</v>
      </c>
      <c r="AH3953" t="s">
        <v>72</v>
      </c>
      <c r="AJ3953">
        <f>VLOOKUP(D3953,[3]Multipliers!$B:$AT,36)</f>
        <v>0.96832646242556519</v>
      </c>
      <c r="AK3953">
        <f>VLOOKUP(D3953,[3]Multipliers!$B:$AT,36)</f>
        <v>0.96832646242556519</v>
      </c>
      <c r="AL3953"/>
      <c r="AM3953">
        <f t="shared" si="526"/>
        <v>0</v>
      </c>
    </row>
    <row r="3954" spans="1:39">
      <c r="A3954" s="2" t="str">
        <f t="shared" si="520"/>
        <v>TAOWINE INDUSTRIAL CO., LTD.V64BFU</v>
      </c>
      <c r="B3954" s="2" t="str">
        <f t="shared" si="521"/>
        <v>EQP,AE,BFU,V57-V64,TAOWINE,RETROFIT KITRetrofit</v>
      </c>
      <c r="C3954" s="3" t="str">
        <f t="shared" si="527"/>
        <v>iphoneBFUNew Buy</v>
      </c>
      <c r="D3954">
        <v>385727</v>
      </c>
      <c r="E3954" t="s">
        <v>1187</v>
      </c>
      <c r="F3954" t="s">
        <v>40</v>
      </c>
      <c r="G3954" t="s">
        <v>41</v>
      </c>
      <c r="H3954" t="s">
        <v>65</v>
      </c>
      <c r="I3954" t="s">
        <v>43</v>
      </c>
      <c r="J3954" t="s">
        <v>80</v>
      </c>
      <c r="K3954" t="s">
        <v>5438</v>
      </c>
      <c r="L3954" t="s">
        <v>4016</v>
      </c>
      <c r="M3954" t="s">
        <v>5439</v>
      </c>
      <c r="N3954" s="18">
        <v>9100</v>
      </c>
      <c r="O3954" s="98">
        <v>8900</v>
      </c>
      <c r="P3954">
        <v>1</v>
      </c>
      <c r="Q3954" t="s">
        <v>70</v>
      </c>
      <c r="S3954"/>
      <c r="T3954"/>
      <c r="U3954" t="s">
        <v>3923</v>
      </c>
      <c r="V3954" t="s">
        <v>85</v>
      </c>
      <c r="W3954" s="98">
        <v>7740</v>
      </c>
      <c r="X3954">
        <v>8600</v>
      </c>
      <c r="Z3954" s="3">
        <f t="shared" si="522"/>
        <v>9100</v>
      </c>
      <c r="AA3954" s="3">
        <f t="shared" si="523"/>
        <v>7740</v>
      </c>
      <c r="AB3954" s="3">
        <f t="shared" si="524"/>
        <v>8900</v>
      </c>
      <c r="AC3954">
        <f t="shared" si="525"/>
        <v>200</v>
      </c>
      <c r="AD3954" t="str">
        <f>_xlfn.XLOOKUP(V3954,[2]Index!L:L,[2]Index!M:M)</f>
        <v>CN</v>
      </c>
      <c r="AE3954" s="3" t="s">
        <v>5821</v>
      </c>
      <c r="AF3954" t="s">
        <v>52</v>
      </c>
      <c r="AG3954" s="4" t="s">
        <v>53</v>
      </c>
      <c r="AH3954" t="s">
        <v>72</v>
      </c>
      <c r="AI3954" s="11"/>
      <c r="AJ3954">
        <f>VLOOKUP(D3954,[3]Multipliers!$B:$AT,36)</f>
        <v>0.91137842818596304</v>
      </c>
      <c r="AK3954">
        <f>VLOOKUP(D3954,[3]Multipliers!$B:$AT,36)</f>
        <v>0.91137842818596304</v>
      </c>
      <c r="AL3954"/>
      <c r="AM3954">
        <f t="shared" si="526"/>
        <v>0</v>
      </c>
    </row>
    <row r="3955" spans="1:39">
      <c r="A3955" s="2" t="str">
        <f t="shared" si="520"/>
        <v>TAOWINE INDUSTRIAL CO., LTD.V64BFU</v>
      </c>
      <c r="B3955" s="2" t="str">
        <f t="shared" si="521"/>
        <v>EQP,AE,BFU,V54-V64,TAOWINE,RETROFIT KITRetrofit</v>
      </c>
      <c r="C3955" s="3" t="str">
        <f t="shared" si="527"/>
        <v>iphoneBFUNew Buy</v>
      </c>
      <c r="D3955">
        <v>385726</v>
      </c>
      <c r="E3955" t="s">
        <v>1187</v>
      </c>
      <c r="F3955" t="s">
        <v>40</v>
      </c>
      <c r="G3955" t="s">
        <v>41</v>
      </c>
      <c r="H3955" t="s">
        <v>65</v>
      </c>
      <c r="I3955" t="s">
        <v>43</v>
      </c>
      <c r="J3955" t="s">
        <v>66</v>
      </c>
      <c r="K3955" t="s">
        <v>5440</v>
      </c>
      <c r="L3955" t="s">
        <v>4016</v>
      </c>
      <c r="M3955" t="s">
        <v>5441</v>
      </c>
      <c r="N3955" s="18">
        <v>9100</v>
      </c>
      <c r="O3955" s="98">
        <v>8900</v>
      </c>
      <c r="P3955">
        <v>9</v>
      </c>
      <c r="Q3955" t="s">
        <v>70</v>
      </c>
      <c r="S3955"/>
      <c r="T3955"/>
      <c r="U3955" t="s">
        <v>3923</v>
      </c>
      <c r="V3955" t="s">
        <v>85</v>
      </c>
      <c r="W3955" s="98">
        <v>7740</v>
      </c>
      <c r="X3955">
        <v>8600</v>
      </c>
      <c r="Z3955" s="3">
        <f t="shared" si="522"/>
        <v>81900</v>
      </c>
      <c r="AA3955" s="3">
        <f t="shared" si="523"/>
        <v>69660</v>
      </c>
      <c r="AB3955" s="3">
        <f t="shared" si="524"/>
        <v>80100</v>
      </c>
      <c r="AC3955">
        <f t="shared" si="525"/>
        <v>1800</v>
      </c>
      <c r="AD3955" t="str">
        <f>_xlfn.XLOOKUP(V3955,[2]Index!L:L,[2]Index!M:M)</f>
        <v>CN</v>
      </c>
      <c r="AE3955" s="3" t="s">
        <v>5821</v>
      </c>
      <c r="AF3955" t="s">
        <v>52</v>
      </c>
      <c r="AG3955" s="4" t="s">
        <v>53</v>
      </c>
      <c r="AH3955" t="s">
        <v>72</v>
      </c>
      <c r="AJ3955">
        <f>VLOOKUP(D3955,[3]Multipliers!$B:$AT,36)</f>
        <v>0.91137842818596304</v>
      </c>
      <c r="AK3955">
        <f>VLOOKUP(D3955,[3]Multipliers!$B:$AT,36)</f>
        <v>0.91137842818596304</v>
      </c>
      <c r="AL3955"/>
      <c r="AM3955">
        <f t="shared" si="526"/>
        <v>0</v>
      </c>
    </row>
    <row r="3956" spans="1:39">
      <c r="A3956" s="2" t="str">
        <f t="shared" si="520"/>
        <v>TAOWINE INDUSTRIAL CO., LTD.V63BFU</v>
      </c>
      <c r="B3956" s="2" t="str">
        <f t="shared" si="521"/>
        <v>EQP,AE,BFU,V54-V63,TAOWINE,RETROFIT KITRetrofit</v>
      </c>
      <c r="C3956" s="3" t="str">
        <f t="shared" si="527"/>
        <v>iphoneBFUNew Buy</v>
      </c>
      <c r="D3956">
        <v>385485</v>
      </c>
      <c r="E3956" t="s">
        <v>1187</v>
      </c>
      <c r="F3956" t="s">
        <v>40</v>
      </c>
      <c r="G3956" t="s">
        <v>41</v>
      </c>
      <c r="H3956" t="s">
        <v>42</v>
      </c>
      <c r="I3956" t="s">
        <v>43</v>
      </c>
      <c r="J3956" t="s">
        <v>66</v>
      </c>
      <c r="K3956" t="s">
        <v>5448</v>
      </c>
      <c r="L3956" t="s">
        <v>4016</v>
      </c>
      <c r="M3956" t="s">
        <v>5449</v>
      </c>
      <c r="N3956" s="18">
        <v>9100</v>
      </c>
      <c r="O3956" s="98">
        <v>8900</v>
      </c>
      <c r="P3956">
        <v>4</v>
      </c>
      <c r="Q3956" t="s">
        <v>70</v>
      </c>
      <c r="S3956"/>
      <c r="T3956"/>
      <c r="U3956" t="s">
        <v>3923</v>
      </c>
      <c r="V3956" t="s">
        <v>85</v>
      </c>
      <c r="W3956" s="98">
        <v>7740</v>
      </c>
      <c r="X3956">
        <v>8600</v>
      </c>
      <c r="Z3956" s="3">
        <f t="shared" si="522"/>
        <v>36400</v>
      </c>
      <c r="AA3956" s="3">
        <f t="shared" si="523"/>
        <v>30960</v>
      </c>
      <c r="AB3956" s="3">
        <f t="shared" si="524"/>
        <v>35600</v>
      </c>
      <c r="AC3956">
        <f t="shared" si="525"/>
        <v>800</v>
      </c>
      <c r="AD3956" t="str">
        <f>_xlfn.XLOOKUP(V3956,[2]Index!L:L,[2]Index!M:M)</f>
        <v>CN</v>
      </c>
      <c r="AE3956" s="3" t="s">
        <v>5821</v>
      </c>
      <c r="AF3956" t="s">
        <v>52</v>
      </c>
      <c r="AG3956" s="4" t="s">
        <v>53</v>
      </c>
      <c r="AH3956" t="s">
        <v>72</v>
      </c>
      <c r="AJ3956">
        <f>VLOOKUP(D3956,[3]Multipliers!$B:$AT,36)</f>
        <v>1</v>
      </c>
      <c r="AK3956">
        <f>VLOOKUP(D3956,[3]Multipliers!$B:$AT,36)</f>
        <v>1</v>
      </c>
      <c r="AL3956"/>
      <c r="AM3956">
        <f t="shared" si="526"/>
        <v>0</v>
      </c>
    </row>
    <row r="3957" spans="1:39">
      <c r="A3957" s="2" t="str">
        <f t="shared" si="520"/>
        <v>TAOWINE INDUSTRIAL CO., LTD.V68BFU</v>
      </c>
      <c r="B3957" s="2" t="str">
        <f t="shared" si="521"/>
        <v>EQP,AE,BFU,V54-V68,TAOWINE,RETROFIT KITRetrofit</v>
      </c>
      <c r="C3957" s="3" t="str">
        <f t="shared" si="527"/>
        <v>iphoneBFUNew Buy</v>
      </c>
      <c r="D3957">
        <v>386178</v>
      </c>
      <c r="E3957" t="s">
        <v>1187</v>
      </c>
      <c r="F3957" t="s">
        <v>40</v>
      </c>
      <c r="G3957" t="s">
        <v>41</v>
      </c>
      <c r="H3957" t="s">
        <v>206</v>
      </c>
      <c r="I3957" t="s">
        <v>43</v>
      </c>
      <c r="J3957" t="s">
        <v>66</v>
      </c>
      <c r="K3957" t="s">
        <v>5450</v>
      </c>
      <c r="L3957" t="s">
        <v>4016</v>
      </c>
      <c r="M3957" t="s">
        <v>5451</v>
      </c>
      <c r="N3957" s="18">
        <v>9100</v>
      </c>
      <c r="O3957" s="98">
        <v>8900</v>
      </c>
      <c r="P3957">
        <v>2</v>
      </c>
      <c r="Q3957" t="s">
        <v>70</v>
      </c>
      <c r="S3957"/>
      <c r="T3957"/>
      <c r="U3957" t="s">
        <v>3923</v>
      </c>
      <c r="V3957" t="s">
        <v>85</v>
      </c>
      <c r="W3957" s="98">
        <v>7740</v>
      </c>
      <c r="X3957"/>
      <c r="Z3957" s="3">
        <f t="shared" si="522"/>
        <v>18200</v>
      </c>
      <c r="AA3957" s="3">
        <f t="shared" si="523"/>
        <v>15480</v>
      </c>
      <c r="AB3957" s="3">
        <f t="shared" si="524"/>
        <v>17800</v>
      </c>
      <c r="AC3957">
        <f t="shared" si="525"/>
        <v>400</v>
      </c>
      <c r="AD3957" t="str">
        <f>_xlfn.XLOOKUP(V3957,[2]Index!L:L,[2]Index!M:M)</f>
        <v>CN</v>
      </c>
      <c r="AE3957" s="3" t="s">
        <v>5821</v>
      </c>
      <c r="AF3957" t="s">
        <v>52</v>
      </c>
      <c r="AG3957" s="4" t="s">
        <v>53</v>
      </c>
      <c r="AH3957" t="s">
        <v>72</v>
      </c>
      <c r="AJ3957">
        <f>VLOOKUP(D3957,[3]Multipliers!$B:$AT,36)</f>
        <v>0.96832646242556519</v>
      </c>
      <c r="AK3957">
        <f>VLOOKUP(D3957,[3]Multipliers!$B:$AT,36)</f>
        <v>0.96832646242556519</v>
      </c>
      <c r="AL3957"/>
      <c r="AM3957">
        <f t="shared" si="526"/>
        <v>0</v>
      </c>
    </row>
    <row r="3958" spans="1:39">
      <c r="A3958" s="2" t="str">
        <f t="shared" si="520"/>
        <v>TAOWINE INDUSTRIAL CO., LTD.V63BFU</v>
      </c>
      <c r="B3958" s="2" t="str">
        <f t="shared" si="521"/>
        <v>EQP,AE,BFU,V53-V63,TAOWINE,RETROFIT KITRetrofit</v>
      </c>
      <c r="C3958" s="3" t="str">
        <f t="shared" si="527"/>
        <v>iphoneBFUNew Buy</v>
      </c>
      <c r="D3958">
        <v>385484</v>
      </c>
      <c r="E3958" t="s">
        <v>1187</v>
      </c>
      <c r="F3958" t="s">
        <v>40</v>
      </c>
      <c r="G3958" t="s">
        <v>41</v>
      </c>
      <c r="H3958" t="s">
        <v>42</v>
      </c>
      <c r="I3958" t="s">
        <v>43</v>
      </c>
      <c r="J3958" t="s">
        <v>111</v>
      </c>
      <c r="K3958" t="s">
        <v>5442</v>
      </c>
      <c r="L3958" t="s">
        <v>4016</v>
      </c>
      <c r="M3958" t="s">
        <v>5443</v>
      </c>
      <c r="N3958" s="18">
        <v>9100</v>
      </c>
      <c r="O3958" s="98">
        <v>8900</v>
      </c>
      <c r="P3958">
        <v>7</v>
      </c>
      <c r="Q3958" t="s">
        <v>70</v>
      </c>
      <c r="S3958"/>
      <c r="T3958"/>
      <c r="U3958" t="s">
        <v>3923</v>
      </c>
      <c r="V3958" t="s">
        <v>85</v>
      </c>
      <c r="W3958" s="98">
        <v>7740</v>
      </c>
      <c r="X3958">
        <v>8600</v>
      </c>
      <c r="Z3958" s="3">
        <f t="shared" si="522"/>
        <v>63700</v>
      </c>
      <c r="AA3958" s="3">
        <f t="shared" si="523"/>
        <v>54180</v>
      </c>
      <c r="AB3958" s="3">
        <f t="shared" si="524"/>
        <v>62300</v>
      </c>
      <c r="AC3958">
        <f t="shared" si="525"/>
        <v>1400</v>
      </c>
      <c r="AD3958" t="str">
        <f>_xlfn.XLOOKUP(V3958,[2]Index!L:L,[2]Index!M:M)</f>
        <v>CN</v>
      </c>
      <c r="AE3958" s="3" t="s">
        <v>5821</v>
      </c>
      <c r="AF3958" t="s">
        <v>52</v>
      </c>
      <c r="AG3958" s="4" t="s">
        <v>53</v>
      </c>
      <c r="AH3958" t="s">
        <v>72</v>
      </c>
      <c r="AI3958" s="11"/>
      <c r="AJ3958">
        <f>VLOOKUP(D3958,[3]Multipliers!$B:$AT,36)</f>
        <v>1</v>
      </c>
      <c r="AK3958">
        <f>VLOOKUP(D3958,[3]Multipliers!$B:$AT,36)</f>
        <v>1</v>
      </c>
      <c r="AL3958"/>
      <c r="AM3958">
        <f t="shared" si="526"/>
        <v>0</v>
      </c>
    </row>
    <row r="3959" spans="1:39">
      <c r="A3959" s="2" t="str">
        <f t="shared" si="520"/>
        <v>TAOWINE INDUSTRIAL CO., LTD.V64BFU</v>
      </c>
      <c r="B3959" s="2" t="str">
        <f t="shared" si="521"/>
        <v>EQP,AE,BFU,V53-V64,TAOWINE,RETROFIT KITRetrofit</v>
      </c>
      <c r="C3959" s="3" t="str">
        <f t="shared" si="527"/>
        <v>iphoneBFUNew Buy</v>
      </c>
      <c r="D3959">
        <v>385725</v>
      </c>
      <c r="E3959" t="s">
        <v>1187</v>
      </c>
      <c r="F3959" t="s">
        <v>40</v>
      </c>
      <c r="G3959" t="s">
        <v>41</v>
      </c>
      <c r="H3959" t="s">
        <v>65</v>
      </c>
      <c r="I3959" t="s">
        <v>43</v>
      </c>
      <c r="J3959" t="s">
        <v>111</v>
      </c>
      <c r="K3959" t="s">
        <v>5452</v>
      </c>
      <c r="L3959" t="s">
        <v>4016</v>
      </c>
      <c r="M3959" t="s">
        <v>5453</v>
      </c>
      <c r="N3959" s="18">
        <v>9100</v>
      </c>
      <c r="O3959" s="98">
        <v>8900</v>
      </c>
      <c r="P3959">
        <v>1</v>
      </c>
      <c r="Q3959" t="s">
        <v>70</v>
      </c>
      <c r="S3959"/>
      <c r="T3959"/>
      <c r="U3959" t="s">
        <v>3923</v>
      </c>
      <c r="V3959" t="s">
        <v>85</v>
      </c>
      <c r="W3959" s="98">
        <v>7740</v>
      </c>
      <c r="X3959">
        <v>8600</v>
      </c>
      <c r="Z3959" s="3">
        <f t="shared" si="522"/>
        <v>9100</v>
      </c>
      <c r="AA3959" s="3">
        <f t="shared" si="523"/>
        <v>7740</v>
      </c>
      <c r="AB3959" s="3">
        <f t="shared" si="524"/>
        <v>8900</v>
      </c>
      <c r="AC3959">
        <f t="shared" si="525"/>
        <v>200</v>
      </c>
      <c r="AD3959" t="str">
        <f>_xlfn.XLOOKUP(V3959,[2]Index!L:L,[2]Index!M:M)</f>
        <v>CN</v>
      </c>
      <c r="AE3959" s="3" t="s">
        <v>5821</v>
      </c>
      <c r="AF3959" t="s">
        <v>52</v>
      </c>
      <c r="AG3959" s="4" t="s">
        <v>53</v>
      </c>
      <c r="AH3959" t="s">
        <v>72</v>
      </c>
      <c r="AJ3959">
        <f>VLOOKUP(D3959,[3]Multipliers!$B:$AT,36)</f>
        <v>0.91137842818596304</v>
      </c>
      <c r="AK3959">
        <f>VLOOKUP(D3959,[3]Multipliers!$B:$AT,36)</f>
        <v>0.91137842818596304</v>
      </c>
      <c r="AL3959"/>
      <c r="AM3959">
        <f t="shared" si="526"/>
        <v>0</v>
      </c>
    </row>
    <row r="3960" spans="1:39">
      <c r="A3960" s="2" t="str">
        <f t="shared" si="520"/>
        <v>TAOWINE INDUSTRIAL CO., LTD.V68BFU</v>
      </c>
      <c r="B3960" s="2" t="str">
        <f t="shared" si="521"/>
        <v>EQP,AE,BFU,D47-V68,TAOWINE,RETROFIT KITRetrofit</v>
      </c>
      <c r="C3960" s="3" t="str">
        <f t="shared" si="527"/>
        <v>iphoneBFUNew Buy</v>
      </c>
      <c r="D3960">
        <v>386176</v>
      </c>
      <c r="E3960" t="s">
        <v>1187</v>
      </c>
      <c r="F3960" t="s">
        <v>40</v>
      </c>
      <c r="G3960" t="s">
        <v>41</v>
      </c>
      <c r="H3960" t="s">
        <v>206</v>
      </c>
      <c r="I3960" t="s">
        <v>43</v>
      </c>
      <c r="J3960" t="s">
        <v>181</v>
      </c>
      <c r="K3960" t="s">
        <v>5454</v>
      </c>
      <c r="L3960" t="s">
        <v>4016</v>
      </c>
      <c r="M3960" t="s">
        <v>5455</v>
      </c>
      <c r="N3960" s="18">
        <v>9100</v>
      </c>
      <c r="O3960" s="98">
        <v>8900</v>
      </c>
      <c r="P3960">
        <v>1</v>
      </c>
      <c r="Q3960" t="s">
        <v>48</v>
      </c>
      <c r="S3960"/>
      <c r="T3960"/>
      <c r="U3960" t="s">
        <v>3923</v>
      </c>
      <c r="V3960" t="s">
        <v>85</v>
      </c>
      <c r="W3960" s="98">
        <v>7740</v>
      </c>
      <c r="X3960"/>
      <c r="Z3960" s="3">
        <f t="shared" si="522"/>
        <v>9100</v>
      </c>
      <c r="AA3960" s="3">
        <f t="shared" si="523"/>
        <v>7740</v>
      </c>
      <c r="AB3960" s="3">
        <f t="shared" si="524"/>
        <v>8900</v>
      </c>
      <c r="AC3960">
        <f t="shared" si="525"/>
        <v>200</v>
      </c>
      <c r="AD3960" t="str">
        <f>_xlfn.XLOOKUP(V3960,[2]Index!L:L,[2]Index!M:M)</f>
        <v>CN</v>
      </c>
      <c r="AE3960" s="3" t="s">
        <v>5821</v>
      </c>
      <c r="AF3960" t="s">
        <v>52</v>
      </c>
      <c r="AG3960" s="4" t="s">
        <v>53</v>
      </c>
      <c r="AH3960" t="s">
        <v>54</v>
      </c>
      <c r="AJ3960">
        <f>VLOOKUP(D3960,[3]Multipliers!$B:$AT,36)</f>
        <v>0.96832646242556519</v>
      </c>
      <c r="AK3960">
        <f>VLOOKUP(D3960,[3]Multipliers!$B:$AT,36)</f>
        <v>0.96832646242556519</v>
      </c>
      <c r="AL3960"/>
      <c r="AM3960">
        <f t="shared" si="526"/>
        <v>0</v>
      </c>
    </row>
    <row r="3961" spans="1:39">
      <c r="A3961" s="2" t="str">
        <f t="shared" si="520"/>
        <v>TAOWINE INDUSTRIAL CO., LTD.V64BFU</v>
      </c>
      <c r="B3961" s="2" t="str">
        <f t="shared" si="521"/>
        <v>EQP,AE,BFU,D23-V64,TAOWINE,RETROFIT KITRetrofit</v>
      </c>
      <c r="C3961" s="3" t="str">
        <f t="shared" si="527"/>
        <v>iphoneBFUNew Buy</v>
      </c>
      <c r="D3961">
        <v>385724</v>
      </c>
      <c r="E3961" t="s">
        <v>1187</v>
      </c>
      <c r="F3961" t="s">
        <v>40</v>
      </c>
      <c r="G3961" t="s">
        <v>41</v>
      </c>
      <c r="H3961" t="s">
        <v>65</v>
      </c>
      <c r="I3961" t="s">
        <v>43</v>
      </c>
      <c r="J3961" t="s">
        <v>61</v>
      </c>
      <c r="K3961" t="s">
        <v>5456</v>
      </c>
      <c r="L3961" t="s">
        <v>4016</v>
      </c>
      <c r="M3961" t="s">
        <v>5457</v>
      </c>
      <c r="N3961" s="18">
        <v>9100</v>
      </c>
      <c r="O3961" s="98">
        <v>8900</v>
      </c>
      <c r="P3961">
        <v>2</v>
      </c>
      <c r="Q3961" t="s">
        <v>48</v>
      </c>
      <c r="S3961"/>
      <c r="T3961"/>
      <c r="U3961" t="s">
        <v>3923</v>
      </c>
      <c r="V3961" t="s">
        <v>85</v>
      </c>
      <c r="W3961" s="98">
        <v>7740</v>
      </c>
      <c r="X3961" s="98">
        <v>8600</v>
      </c>
      <c r="Z3961" s="3">
        <f t="shared" si="522"/>
        <v>18200</v>
      </c>
      <c r="AA3961" s="3">
        <f t="shared" si="523"/>
        <v>15480</v>
      </c>
      <c r="AB3961" s="3">
        <f t="shared" si="524"/>
        <v>17800</v>
      </c>
      <c r="AC3961">
        <f t="shared" si="525"/>
        <v>400</v>
      </c>
      <c r="AD3961" t="str">
        <f>_xlfn.XLOOKUP(V3961,[2]Index!L:L,[2]Index!M:M)</f>
        <v>CN</v>
      </c>
      <c r="AE3961" s="3" t="s">
        <v>5821</v>
      </c>
      <c r="AF3961" t="s">
        <v>52</v>
      </c>
      <c r="AG3961" s="4" t="s">
        <v>53</v>
      </c>
      <c r="AH3961" t="s">
        <v>64</v>
      </c>
      <c r="AJ3961">
        <f>VLOOKUP(D3961,[3]Multipliers!$B:$AT,36)</f>
        <v>0.91137842818596304</v>
      </c>
      <c r="AK3961">
        <f>VLOOKUP(D3961,[3]Multipliers!$B:$AT,36)</f>
        <v>0.91137842818596304</v>
      </c>
      <c r="AL3961"/>
      <c r="AM3961">
        <f t="shared" si="526"/>
        <v>0</v>
      </c>
    </row>
    <row r="3962" spans="1:39">
      <c r="A3962" s="2" t="str">
        <f t="shared" si="520"/>
        <v>TAOWINE INDUSTRIAL CO., LTD.V63BFU</v>
      </c>
      <c r="B3962" s="2" t="str">
        <f t="shared" si="521"/>
        <v>EQP,AE,BFU,V53-V63,TAOWINE,RETROFIT KITRetrofit</v>
      </c>
      <c r="C3962" s="3" t="str">
        <f t="shared" si="527"/>
        <v>iphoneBFUNew Buy</v>
      </c>
      <c r="D3962">
        <v>385484</v>
      </c>
      <c r="E3962" t="s">
        <v>1187</v>
      </c>
      <c r="F3962" t="s">
        <v>40</v>
      </c>
      <c r="G3962" t="s">
        <v>41</v>
      </c>
      <c r="H3962" t="s">
        <v>42</v>
      </c>
      <c r="I3962" t="s">
        <v>43</v>
      </c>
      <c r="J3962" t="s">
        <v>111</v>
      </c>
      <c r="K3962" t="s">
        <v>5442</v>
      </c>
      <c r="L3962" t="s">
        <v>4016</v>
      </c>
      <c r="M3962" t="s">
        <v>5443</v>
      </c>
      <c r="N3962" s="18">
        <v>9100</v>
      </c>
      <c r="O3962" s="98">
        <v>8900</v>
      </c>
      <c r="P3962">
        <v>4</v>
      </c>
      <c r="Q3962" t="s">
        <v>70</v>
      </c>
      <c r="S3962"/>
      <c r="T3962"/>
      <c r="U3962" t="s">
        <v>3923</v>
      </c>
      <c r="V3962" t="s">
        <v>146</v>
      </c>
      <c r="W3962" s="98">
        <v>7740</v>
      </c>
      <c r="X3962" s="98">
        <v>8600</v>
      </c>
      <c r="Z3962" s="3">
        <f t="shared" si="522"/>
        <v>36400</v>
      </c>
      <c r="AA3962" s="3">
        <f t="shared" si="523"/>
        <v>30960</v>
      </c>
      <c r="AB3962" s="3">
        <f t="shared" si="524"/>
        <v>35600</v>
      </c>
      <c r="AC3962">
        <f t="shared" si="525"/>
        <v>800</v>
      </c>
      <c r="AD3962" t="str">
        <f>_xlfn.XLOOKUP(V3962,[2]Index!L:L,[2]Index!M:M)</f>
        <v>CN</v>
      </c>
      <c r="AE3962" s="3" t="s">
        <v>5821</v>
      </c>
      <c r="AF3962" t="s">
        <v>52</v>
      </c>
      <c r="AG3962" s="4" t="s">
        <v>53</v>
      </c>
      <c r="AH3962" t="s">
        <v>72</v>
      </c>
      <c r="AJ3962">
        <f>VLOOKUP(D3962,[3]Multipliers!$B:$AT,36)</f>
        <v>1</v>
      </c>
      <c r="AK3962">
        <f>VLOOKUP(D3962,[3]Multipliers!$B:$AT,36)</f>
        <v>1</v>
      </c>
      <c r="AL3962"/>
      <c r="AM3962">
        <f t="shared" si="526"/>
        <v>0</v>
      </c>
    </row>
    <row r="3963" spans="1:39">
      <c r="A3963" s="2" t="str">
        <f t="shared" si="520"/>
        <v>TAOWINE INDUSTRIAL CO., LTD.V68BFU</v>
      </c>
      <c r="B3963" s="2" t="str">
        <f t="shared" si="521"/>
        <v>EQP,AE,BFU,V53-V68,TAOWINE,RETROFIT KITRetrofit</v>
      </c>
      <c r="C3963" s="3" t="str">
        <f t="shared" si="527"/>
        <v>iphoneBFUNew Buy</v>
      </c>
      <c r="D3963" s="2">
        <v>386177</v>
      </c>
      <c r="E3963" s="2" t="s">
        <v>1187</v>
      </c>
      <c r="F3963" s="2" t="s">
        <v>40</v>
      </c>
      <c r="G3963" s="2" t="s">
        <v>41</v>
      </c>
      <c r="H3963" s="2" t="s">
        <v>206</v>
      </c>
      <c r="I3963" s="2" t="s">
        <v>43</v>
      </c>
      <c r="J3963" s="2" t="s">
        <v>111</v>
      </c>
      <c r="K3963" s="2" t="s">
        <v>5458</v>
      </c>
      <c r="L3963" s="2" t="s">
        <v>4016</v>
      </c>
      <c r="M3963" s="2" t="s">
        <v>5459</v>
      </c>
      <c r="N3963" s="13">
        <v>9100</v>
      </c>
      <c r="O3963" s="2">
        <v>8900</v>
      </c>
      <c r="P3963" s="2">
        <v>1</v>
      </c>
      <c r="Q3963" s="2" t="s">
        <v>70</v>
      </c>
      <c r="R3963" s="2"/>
      <c r="S3963" s="2"/>
      <c r="T3963" s="2"/>
      <c r="U3963" s="2" t="s">
        <v>3923</v>
      </c>
      <c r="V3963" s="2" t="s">
        <v>146</v>
      </c>
      <c r="W3963" s="2">
        <v>7740</v>
      </c>
      <c r="X3963" s="2"/>
      <c r="Y3963" s="2"/>
      <c r="Z3963" s="3">
        <f t="shared" si="522"/>
        <v>9100</v>
      </c>
      <c r="AA3963" s="3">
        <f t="shared" si="523"/>
        <v>7740</v>
      </c>
      <c r="AB3963" s="3">
        <f t="shared" si="524"/>
        <v>8900</v>
      </c>
      <c r="AC3963">
        <f t="shared" si="525"/>
        <v>200</v>
      </c>
      <c r="AD3963" t="str">
        <f>_xlfn.XLOOKUP(V3963,[2]Index!L:L,[2]Index!M:M)</f>
        <v>CN</v>
      </c>
      <c r="AE3963" s="3" t="s">
        <v>5821</v>
      </c>
      <c r="AF3963" t="s">
        <v>52</v>
      </c>
      <c r="AG3963" s="4" t="s">
        <v>53</v>
      </c>
      <c r="AH3963" t="s">
        <v>72</v>
      </c>
      <c r="AJ3963">
        <f>VLOOKUP(D3963,[3]Multipliers!$B:$AT,36)</f>
        <v>0.96832646242556519</v>
      </c>
      <c r="AK3963">
        <f>VLOOKUP(D3963,[3]Multipliers!$B:$AT,36)</f>
        <v>0.96832646242556519</v>
      </c>
      <c r="AL3963"/>
      <c r="AM3963">
        <f t="shared" si="526"/>
        <v>0</v>
      </c>
    </row>
    <row r="3964" spans="1:39">
      <c r="A3964" s="2" t="str">
        <f t="shared" si="520"/>
        <v>SECOTEV64BFT</v>
      </c>
      <c r="B3964" s="2" t="str">
        <f t="shared" si="521"/>
        <v>EQP,AE,BFT,V54-V64,SECOTE,RETROFIT KITRetrofit</v>
      </c>
      <c r="C3964" s="3" t="str">
        <f t="shared" si="527"/>
        <v>iphoneBFTNew Buy</v>
      </c>
      <c r="D3964" s="2">
        <v>385717</v>
      </c>
      <c r="E3964" s="2" t="s">
        <v>409</v>
      </c>
      <c r="F3964" s="2" t="s">
        <v>40</v>
      </c>
      <c r="G3964" s="2" t="s">
        <v>41</v>
      </c>
      <c r="H3964" s="2" t="s">
        <v>65</v>
      </c>
      <c r="I3964" s="2" t="s">
        <v>43</v>
      </c>
      <c r="J3964" s="2" t="s">
        <v>66</v>
      </c>
      <c r="K3964" s="2" t="s">
        <v>5460</v>
      </c>
      <c r="L3964" s="2" t="s">
        <v>3981</v>
      </c>
      <c r="M3964" s="2" t="s">
        <v>5461</v>
      </c>
      <c r="N3964" s="13">
        <v>8930.1299999999992</v>
      </c>
      <c r="O3964" s="2">
        <v>8508.7999999999993</v>
      </c>
      <c r="P3964" s="2">
        <v>8</v>
      </c>
      <c r="Q3964" s="2" t="s">
        <v>70</v>
      </c>
      <c r="R3964" s="2"/>
      <c r="S3964" s="2"/>
      <c r="T3964" s="2"/>
      <c r="U3964" s="2" t="s">
        <v>3923</v>
      </c>
      <c r="V3964" s="2" t="s">
        <v>71</v>
      </c>
      <c r="W3964" s="2">
        <v>7360</v>
      </c>
      <c r="X3964" s="2">
        <v>9428.1200000000008</v>
      </c>
      <c r="Y3964" s="2">
        <v>1200</v>
      </c>
      <c r="Z3964" s="3">
        <f t="shared" si="522"/>
        <v>71441.039999999994</v>
      </c>
      <c r="AA3964" s="3">
        <f t="shared" si="523"/>
        <v>58880</v>
      </c>
      <c r="AB3964" s="3">
        <f t="shared" si="524"/>
        <v>68070.399999999994</v>
      </c>
      <c r="AC3964">
        <f t="shared" si="525"/>
        <v>3370.6399999999994</v>
      </c>
      <c r="AD3964" t="str">
        <f>_xlfn.XLOOKUP(V3964,[2]Index!L:L,[2]Index!M:M)</f>
        <v>CN</v>
      </c>
      <c r="AE3964" s="3" t="s">
        <v>5821</v>
      </c>
      <c r="AF3964" t="s">
        <v>52</v>
      </c>
      <c r="AG3964" s="4" t="s">
        <v>53</v>
      </c>
      <c r="AH3964" t="s">
        <v>72</v>
      </c>
      <c r="AJ3964">
        <f>VLOOKUP(D3964,[3]Multipliers!$B:$AT,36)</f>
        <v>0.91137842818596304</v>
      </c>
      <c r="AK3964">
        <f>VLOOKUP(D3964,[3]Multipliers!$B:$AT,36)</f>
        <v>0.91137842818596304</v>
      </c>
      <c r="AM3964">
        <f t="shared" si="526"/>
        <v>0</v>
      </c>
    </row>
    <row r="3965" spans="1:39">
      <c r="A3965" s="2" t="str">
        <f t="shared" si="520"/>
        <v>SECOTEV63BFT</v>
      </c>
      <c r="B3965" s="2" t="str">
        <f t="shared" si="521"/>
        <v>EQP,AE,BFT,V53-V63,SECOTE,RETROFIT KITRetrofit</v>
      </c>
      <c r="C3965" s="3" t="str">
        <f t="shared" si="527"/>
        <v>iphoneBFTNew Buy</v>
      </c>
      <c r="D3965">
        <v>385480</v>
      </c>
      <c r="E3965" t="s">
        <v>409</v>
      </c>
      <c r="F3965" t="s">
        <v>40</v>
      </c>
      <c r="G3965" t="s">
        <v>41</v>
      </c>
      <c r="H3965" t="s">
        <v>42</v>
      </c>
      <c r="I3965" t="s">
        <v>43</v>
      </c>
      <c r="J3965" t="s">
        <v>111</v>
      </c>
      <c r="K3965" t="s">
        <v>5462</v>
      </c>
      <c r="L3965" t="s">
        <v>3981</v>
      </c>
      <c r="M3965" t="s">
        <v>5463</v>
      </c>
      <c r="N3965" s="18">
        <v>8930.1299999999992</v>
      </c>
      <c r="O3965" s="98">
        <v>8508.7999999999993</v>
      </c>
      <c r="P3965">
        <v>6</v>
      </c>
      <c r="Q3965" t="s">
        <v>70</v>
      </c>
      <c r="S3965"/>
      <c r="T3965"/>
      <c r="U3965" t="s">
        <v>3923</v>
      </c>
      <c r="V3965" t="s">
        <v>3460</v>
      </c>
      <c r="W3965" s="98">
        <v>7360</v>
      </c>
      <c r="X3965">
        <v>9428.1200000000008</v>
      </c>
      <c r="Y3965">
        <v>1200</v>
      </c>
      <c r="Z3965" s="3">
        <f t="shared" si="522"/>
        <v>53580.78</v>
      </c>
      <c r="AA3965" s="3">
        <f t="shared" si="523"/>
        <v>44160</v>
      </c>
      <c r="AB3965" s="3">
        <f t="shared" si="524"/>
        <v>51052.799999999996</v>
      </c>
      <c r="AC3965">
        <f t="shared" si="525"/>
        <v>2527.9800000000032</v>
      </c>
      <c r="AD3965" t="str">
        <f>_xlfn.XLOOKUP(V3965,[2]Index!L:L,[2]Index!M:M)</f>
        <v>CN</v>
      </c>
      <c r="AE3965" s="3" t="s">
        <v>5821</v>
      </c>
      <c r="AF3965" t="s">
        <v>52</v>
      </c>
      <c r="AG3965" s="4" t="s">
        <v>53</v>
      </c>
      <c r="AH3965" t="s">
        <v>72</v>
      </c>
      <c r="AJ3965">
        <f>VLOOKUP(D3965,[3]Multipliers!$B:$AT,36)</f>
        <v>1</v>
      </c>
      <c r="AK3965">
        <f>VLOOKUP(D3965,[3]Multipliers!$B:$AT,36)</f>
        <v>1</v>
      </c>
      <c r="AM3965">
        <f t="shared" si="526"/>
        <v>0</v>
      </c>
    </row>
    <row r="3966" spans="1:39">
      <c r="A3966" s="2" t="str">
        <f t="shared" si="520"/>
        <v>SECOTEV64BFT</v>
      </c>
      <c r="B3966" s="2" t="str">
        <f t="shared" si="521"/>
        <v>EQP,AE,BFT,V54-V64,SECOTE,RETROFIT KITRetrofit</v>
      </c>
      <c r="C3966" s="3" t="str">
        <f t="shared" si="527"/>
        <v>iphoneBFTNew Buy</v>
      </c>
      <c r="D3966">
        <v>385717</v>
      </c>
      <c r="E3966" t="s">
        <v>409</v>
      </c>
      <c r="F3966" t="s">
        <v>40</v>
      </c>
      <c r="G3966" t="s">
        <v>41</v>
      </c>
      <c r="H3966" t="s">
        <v>65</v>
      </c>
      <c r="I3966" t="s">
        <v>43</v>
      </c>
      <c r="J3966" t="s">
        <v>66</v>
      </c>
      <c r="K3966" t="s">
        <v>5460</v>
      </c>
      <c r="L3966" t="s">
        <v>3981</v>
      </c>
      <c r="M3966" t="s">
        <v>5461</v>
      </c>
      <c r="N3966" s="18">
        <v>8930.1299999999992</v>
      </c>
      <c r="O3966" s="98">
        <v>8508.7999999999993</v>
      </c>
      <c r="P3966">
        <v>6</v>
      </c>
      <c r="Q3966" t="s">
        <v>70</v>
      </c>
      <c r="S3966"/>
      <c r="T3966"/>
      <c r="U3966" t="s">
        <v>3923</v>
      </c>
      <c r="V3966" t="s">
        <v>85</v>
      </c>
      <c r="W3966" s="98">
        <v>7360</v>
      </c>
      <c r="X3966">
        <v>9428.1200000000008</v>
      </c>
      <c r="Y3966">
        <v>1200</v>
      </c>
      <c r="Z3966" s="3">
        <f t="shared" si="522"/>
        <v>53580.78</v>
      </c>
      <c r="AA3966" s="3">
        <f t="shared" si="523"/>
        <v>44160</v>
      </c>
      <c r="AB3966" s="3">
        <f t="shared" si="524"/>
        <v>51052.799999999996</v>
      </c>
      <c r="AC3966">
        <f t="shared" si="525"/>
        <v>2527.9800000000032</v>
      </c>
      <c r="AD3966" t="str">
        <f>_xlfn.XLOOKUP(V3966,[2]Index!L:L,[2]Index!M:M)</f>
        <v>CN</v>
      </c>
      <c r="AE3966" s="3" t="s">
        <v>5821</v>
      </c>
      <c r="AF3966" t="s">
        <v>52</v>
      </c>
      <c r="AG3966" s="4" t="s">
        <v>53</v>
      </c>
      <c r="AH3966" t="s">
        <v>72</v>
      </c>
      <c r="AJ3966">
        <f>VLOOKUP(D3966,[3]Multipliers!$B:$AT,36)</f>
        <v>0.91137842818596304</v>
      </c>
      <c r="AK3966">
        <f>VLOOKUP(D3966,[3]Multipliers!$B:$AT,36)</f>
        <v>0.91137842818596304</v>
      </c>
      <c r="AM3966">
        <f t="shared" si="526"/>
        <v>0</v>
      </c>
    </row>
    <row r="3967" spans="1:39">
      <c r="A3967" s="2" t="str">
        <f t="shared" si="520"/>
        <v>SECOTEV63BFT</v>
      </c>
      <c r="B3967" s="2" t="str">
        <f t="shared" si="521"/>
        <v>EQP,AE,BFT,V53-V63,SECOTE,RETROFIT KITRetrofit</v>
      </c>
      <c r="C3967" s="3" t="str">
        <f t="shared" si="527"/>
        <v>iphoneBFTNew Buy</v>
      </c>
      <c r="D3967">
        <v>385480</v>
      </c>
      <c r="E3967" t="s">
        <v>409</v>
      </c>
      <c r="F3967" t="s">
        <v>40</v>
      </c>
      <c r="G3967" t="s">
        <v>41</v>
      </c>
      <c r="H3967" t="s">
        <v>42</v>
      </c>
      <c r="I3967" t="s">
        <v>43</v>
      </c>
      <c r="J3967" t="s">
        <v>111</v>
      </c>
      <c r="K3967" t="s">
        <v>5462</v>
      </c>
      <c r="L3967" t="s">
        <v>3981</v>
      </c>
      <c r="M3967" t="s">
        <v>5463</v>
      </c>
      <c r="N3967" s="18">
        <v>8930.1299999999992</v>
      </c>
      <c r="O3967" s="98">
        <v>8508.7999999999993</v>
      </c>
      <c r="P3967">
        <v>6</v>
      </c>
      <c r="Q3967" t="s">
        <v>70</v>
      </c>
      <c r="S3967"/>
      <c r="T3967"/>
      <c r="U3967" t="s">
        <v>3923</v>
      </c>
      <c r="V3967" t="s">
        <v>85</v>
      </c>
      <c r="W3967" s="98">
        <v>7360</v>
      </c>
      <c r="X3967">
        <v>9428.1200000000008</v>
      </c>
      <c r="Y3967">
        <v>1200</v>
      </c>
      <c r="Z3967" s="3">
        <f t="shared" si="522"/>
        <v>53580.78</v>
      </c>
      <c r="AA3967" s="3">
        <f t="shared" si="523"/>
        <v>44160</v>
      </c>
      <c r="AB3967" s="3">
        <f t="shared" si="524"/>
        <v>51052.799999999996</v>
      </c>
      <c r="AC3967">
        <f t="shared" si="525"/>
        <v>2527.9800000000032</v>
      </c>
      <c r="AD3967" t="str">
        <f>_xlfn.XLOOKUP(V3967,[2]Index!L:L,[2]Index!M:M)</f>
        <v>CN</v>
      </c>
      <c r="AE3967" s="3" t="s">
        <v>5821</v>
      </c>
      <c r="AF3967" t="s">
        <v>52</v>
      </c>
      <c r="AG3967" s="4" t="s">
        <v>53</v>
      </c>
      <c r="AH3967" t="s">
        <v>72</v>
      </c>
      <c r="AJ3967">
        <f>VLOOKUP(D3967,[3]Multipliers!$B:$AT,36)</f>
        <v>1</v>
      </c>
      <c r="AK3967">
        <f>VLOOKUP(D3967,[3]Multipliers!$B:$AT,36)</f>
        <v>1</v>
      </c>
      <c r="AM3967">
        <f t="shared" si="526"/>
        <v>0</v>
      </c>
    </row>
    <row r="3968" spans="1:39">
      <c r="A3968" s="2" t="str">
        <f t="shared" si="520"/>
        <v>SECOTEV63BFT</v>
      </c>
      <c r="B3968" s="2" t="str">
        <f t="shared" si="521"/>
        <v>EQP,AE,BFT,V53-V63,SECOTE,RETROFIT KITRetrofit</v>
      </c>
      <c r="C3968" s="3" t="str">
        <f t="shared" si="527"/>
        <v>iphoneBFTNew Buy</v>
      </c>
      <c r="D3968">
        <v>385480</v>
      </c>
      <c r="E3968" t="s">
        <v>409</v>
      </c>
      <c r="F3968" t="s">
        <v>40</v>
      </c>
      <c r="G3968" t="s">
        <v>41</v>
      </c>
      <c r="H3968" t="s">
        <v>42</v>
      </c>
      <c r="I3968" t="s">
        <v>43</v>
      </c>
      <c r="J3968" t="s">
        <v>111</v>
      </c>
      <c r="K3968" t="s">
        <v>5462</v>
      </c>
      <c r="L3968" t="s">
        <v>3981</v>
      </c>
      <c r="M3968" t="s">
        <v>5463</v>
      </c>
      <c r="N3968" s="18">
        <v>8930.1299999999992</v>
      </c>
      <c r="O3968" s="98">
        <v>8508.7999999999993</v>
      </c>
      <c r="P3968">
        <v>2</v>
      </c>
      <c r="Q3968" t="s">
        <v>70</v>
      </c>
      <c r="S3968"/>
      <c r="T3968"/>
      <c r="U3968" t="s">
        <v>3923</v>
      </c>
      <c r="V3968" t="s">
        <v>146</v>
      </c>
      <c r="W3968" s="98">
        <v>7360</v>
      </c>
      <c r="X3968">
        <v>9428.1200000000008</v>
      </c>
      <c r="Y3968">
        <v>1200</v>
      </c>
      <c r="Z3968" s="3">
        <f t="shared" si="522"/>
        <v>17860.259999999998</v>
      </c>
      <c r="AA3968" s="3">
        <f t="shared" si="523"/>
        <v>14720</v>
      </c>
      <c r="AB3968" s="3">
        <f t="shared" si="524"/>
        <v>17017.599999999999</v>
      </c>
      <c r="AC3968">
        <f t="shared" si="525"/>
        <v>842.65999999999985</v>
      </c>
      <c r="AD3968" t="str">
        <f>_xlfn.XLOOKUP(V3968,[2]Index!L:L,[2]Index!M:M)</f>
        <v>CN</v>
      </c>
      <c r="AE3968" s="3" t="s">
        <v>5821</v>
      </c>
      <c r="AF3968" t="s">
        <v>52</v>
      </c>
      <c r="AG3968" s="4" t="s">
        <v>53</v>
      </c>
      <c r="AH3968" t="s">
        <v>72</v>
      </c>
      <c r="AJ3968">
        <f>VLOOKUP(D3968,[3]Multipliers!$B:$AT,36)</f>
        <v>1</v>
      </c>
      <c r="AK3968">
        <f>VLOOKUP(D3968,[3]Multipliers!$B:$AT,36)</f>
        <v>1</v>
      </c>
      <c r="AM3968">
        <f t="shared" si="526"/>
        <v>0</v>
      </c>
    </row>
    <row r="3969" spans="1:39">
      <c r="A3969" s="2" t="str">
        <f t="shared" si="520"/>
        <v>TAOWINE INDUSTRIAL CO., LTD.V63VBPL</v>
      </c>
      <c r="B3969" s="2" t="str">
        <f t="shared" si="521"/>
        <v>EQP,AE,VBPL,V57-V63,TAOWINE,RETROFIT KITRetrofit</v>
      </c>
      <c r="C3969" s="3" t="str">
        <f t="shared" si="527"/>
        <v>iphoneVBPLNew Buy</v>
      </c>
      <c r="D3969">
        <v>385660</v>
      </c>
      <c r="E3969" t="s">
        <v>1187</v>
      </c>
      <c r="F3969" t="s">
        <v>40</v>
      </c>
      <c r="G3969" t="s">
        <v>41</v>
      </c>
      <c r="H3969" t="s">
        <v>42</v>
      </c>
      <c r="I3969" t="s">
        <v>43</v>
      </c>
      <c r="J3969" t="s">
        <v>80</v>
      </c>
      <c r="K3969" t="s">
        <v>5464</v>
      </c>
      <c r="L3969" t="s">
        <v>4025</v>
      </c>
      <c r="M3969" t="s">
        <v>5465</v>
      </c>
      <c r="N3969" s="18">
        <v>8788</v>
      </c>
      <c r="O3969" s="98">
        <v>8700</v>
      </c>
      <c r="P3969">
        <v>2</v>
      </c>
      <c r="Q3969" t="s">
        <v>70</v>
      </c>
      <c r="S3969"/>
      <c r="T3969"/>
      <c r="U3969" t="s">
        <v>3923</v>
      </c>
      <c r="V3969" t="s">
        <v>51</v>
      </c>
      <c r="W3969" s="98">
        <v>7900</v>
      </c>
      <c r="X3969">
        <v>17369.28</v>
      </c>
      <c r="Z3969" s="3">
        <f t="shared" si="522"/>
        <v>17576</v>
      </c>
      <c r="AA3969" s="3">
        <f t="shared" si="523"/>
        <v>15800</v>
      </c>
      <c r="AB3969" s="3">
        <f t="shared" si="524"/>
        <v>17400</v>
      </c>
      <c r="AC3969">
        <f t="shared" si="525"/>
        <v>176</v>
      </c>
      <c r="AD3969" t="e">
        <f>_xlfn.XLOOKUP(V3969,[2]Index!L:L,[2]Index!M:M)</f>
        <v>#N/A</v>
      </c>
      <c r="AE3969" s="3" t="s">
        <v>5821</v>
      </c>
      <c r="AF3969" t="s">
        <v>52</v>
      </c>
      <c r="AG3969" s="4" t="s">
        <v>53</v>
      </c>
      <c r="AH3969" t="s">
        <v>72</v>
      </c>
      <c r="AJ3969">
        <f>VLOOKUP(D3969,[3]Multipliers!$B:$AT,36)</f>
        <v>1.1591459896133871</v>
      </c>
      <c r="AK3969">
        <f>VLOOKUP(D3969,[3]Multipliers!$B:$AT,36)</f>
        <v>1.1591459896133871</v>
      </c>
      <c r="AL3969"/>
      <c r="AM3969">
        <f t="shared" si="526"/>
        <v>0</v>
      </c>
    </row>
    <row r="3970" spans="1:39">
      <c r="A3970" s="2" t="str">
        <f t="shared" ref="A3970:A4033" si="528">CONCATENATE(E3970,H3970,L3970)</f>
        <v>TAOWINE INDUSTRIAL CO., LTD.V63VBPL</v>
      </c>
      <c r="B3970" s="2" t="str">
        <f t="shared" ref="B3970:B4033" si="529">CONCATENATE(M3970,I3970)</f>
        <v>EQP,AE,VBPL,V53-V63,TAOWINE,RETROFIT KITRetrofit</v>
      </c>
      <c r="C3970" s="3" t="str">
        <f t="shared" si="527"/>
        <v>iphoneVBPLNew Buy</v>
      </c>
      <c r="D3970">
        <v>385658</v>
      </c>
      <c r="E3970" t="s">
        <v>1187</v>
      </c>
      <c r="F3970" t="s">
        <v>40</v>
      </c>
      <c r="G3970" t="s">
        <v>41</v>
      </c>
      <c r="H3970" t="s">
        <v>42</v>
      </c>
      <c r="I3970" t="s">
        <v>43</v>
      </c>
      <c r="J3970" t="s">
        <v>111</v>
      </c>
      <c r="K3970" t="s">
        <v>5466</v>
      </c>
      <c r="L3970" t="s">
        <v>4025</v>
      </c>
      <c r="M3970" t="s">
        <v>5467</v>
      </c>
      <c r="N3970" s="18">
        <v>8788</v>
      </c>
      <c r="O3970" s="98">
        <v>8700</v>
      </c>
      <c r="P3970">
        <v>3</v>
      </c>
      <c r="Q3970" t="s">
        <v>70</v>
      </c>
      <c r="S3970"/>
      <c r="T3970"/>
      <c r="U3970" t="s">
        <v>3923</v>
      </c>
      <c r="V3970" t="s">
        <v>51</v>
      </c>
      <c r="W3970" s="98">
        <v>7900</v>
      </c>
      <c r="X3970">
        <v>17369.28</v>
      </c>
      <c r="Z3970" s="3">
        <f t="shared" ref="Z3970:Z4033" si="530">IFERROR(N3970*P3970,0)</f>
        <v>26364</v>
      </c>
      <c r="AA3970" s="3">
        <f t="shared" ref="AA3970:AA4033" si="531">IFERROR(W3970*P3970,0)</f>
        <v>23700</v>
      </c>
      <c r="AB3970" s="3">
        <f t="shared" ref="AB3970:AB4033" si="532">IFERROR(O3970*P3970,0)</f>
        <v>26100</v>
      </c>
      <c r="AC3970">
        <f t="shared" ref="AC3970:AC4033" si="533">IF(AB3970=0,0,Z3970-AB3970)</f>
        <v>264</v>
      </c>
      <c r="AD3970" t="e">
        <f>_xlfn.XLOOKUP(V3970,[2]Index!L:L,[2]Index!M:M)</f>
        <v>#N/A</v>
      </c>
      <c r="AE3970" s="3" t="s">
        <v>5821</v>
      </c>
      <c r="AF3970" t="s">
        <v>52</v>
      </c>
      <c r="AG3970" s="4" t="s">
        <v>53</v>
      </c>
      <c r="AH3970" t="s">
        <v>72</v>
      </c>
      <c r="AJ3970">
        <f>VLOOKUP(D3970,[3]Multipliers!$B:$AT,36)</f>
        <v>1.1591459896133871</v>
      </c>
      <c r="AK3970">
        <f>VLOOKUP(D3970,[3]Multipliers!$B:$AT,36)</f>
        <v>1.1591459896133871</v>
      </c>
      <c r="AL3970"/>
      <c r="AM3970">
        <f t="shared" ref="AM3970:AM4033" si="534">IF(AE3976="Retrofit",O3976/AL3976,0)</f>
        <v>0</v>
      </c>
    </row>
    <row r="3971" spans="1:39">
      <c r="A3971" s="2" t="str">
        <f t="shared" si="528"/>
        <v>TAOWINE INDUSTRIAL CO., LTD.V64VBPL</v>
      </c>
      <c r="B3971" s="2" t="str">
        <f t="shared" si="529"/>
        <v>EQP,AE,VBPL,V57-V64,TAOWINE,RETROFIT KITRetrofit</v>
      </c>
      <c r="C3971" s="3" t="str">
        <f t="shared" si="527"/>
        <v>iphoneVBPLNew Buy</v>
      </c>
      <c r="D3971">
        <v>385952</v>
      </c>
      <c r="E3971" t="s">
        <v>1187</v>
      </c>
      <c r="F3971" t="s">
        <v>40</v>
      </c>
      <c r="G3971" t="s">
        <v>41</v>
      </c>
      <c r="H3971" t="s">
        <v>65</v>
      </c>
      <c r="I3971" t="s">
        <v>43</v>
      </c>
      <c r="J3971" t="s">
        <v>80</v>
      </c>
      <c r="K3971" t="s">
        <v>5468</v>
      </c>
      <c r="L3971" t="s">
        <v>4025</v>
      </c>
      <c r="M3971" t="s">
        <v>5469</v>
      </c>
      <c r="N3971" s="18">
        <v>8788</v>
      </c>
      <c r="O3971" s="98">
        <v>8700</v>
      </c>
      <c r="P3971">
        <v>4</v>
      </c>
      <c r="Q3971" t="s">
        <v>70</v>
      </c>
      <c r="S3971"/>
      <c r="T3971"/>
      <c r="U3971" t="s">
        <v>3923</v>
      </c>
      <c r="V3971" t="s">
        <v>71</v>
      </c>
      <c r="W3971" s="98">
        <v>7900</v>
      </c>
      <c r="X3971">
        <v>17369.28</v>
      </c>
      <c r="Z3971" s="3">
        <f t="shared" si="530"/>
        <v>35152</v>
      </c>
      <c r="AA3971" s="3">
        <f t="shared" si="531"/>
        <v>31600</v>
      </c>
      <c r="AB3971" s="3">
        <f t="shared" si="532"/>
        <v>34800</v>
      </c>
      <c r="AC3971">
        <f t="shared" si="533"/>
        <v>352</v>
      </c>
      <c r="AD3971" t="str">
        <f>_xlfn.XLOOKUP(V3971,[2]Index!L:L,[2]Index!M:M)</f>
        <v>CN</v>
      </c>
      <c r="AE3971" s="3" t="s">
        <v>5821</v>
      </c>
      <c r="AF3971" t="s">
        <v>52</v>
      </c>
      <c r="AG3971" s="4" t="s">
        <v>53</v>
      </c>
      <c r="AH3971" t="s">
        <v>72</v>
      </c>
      <c r="AJ3971">
        <f>VLOOKUP(D3971,[3]Multipliers!$B:$AT,36)</f>
        <v>1.3572972972972972</v>
      </c>
      <c r="AK3971">
        <f>VLOOKUP(D3971,[3]Multipliers!$B:$AT,36)</f>
        <v>1.3572972972972972</v>
      </c>
      <c r="AL3971"/>
      <c r="AM3971">
        <f t="shared" si="534"/>
        <v>0</v>
      </c>
    </row>
    <row r="3972" spans="1:39">
      <c r="A3972" s="2" t="str">
        <f t="shared" si="528"/>
        <v>TAOWINE INDUSTRIAL CO., LTD.V64VBPL</v>
      </c>
      <c r="B3972" s="2" t="str">
        <f t="shared" si="529"/>
        <v>EQP,AE,VBPL,V54-V64,TAOWINE,RETROFIT KITRetrofit</v>
      </c>
      <c r="C3972" s="3" t="str">
        <f t="shared" si="527"/>
        <v>iphoneVBPLNew Buy</v>
      </c>
      <c r="D3972">
        <v>385951</v>
      </c>
      <c r="E3972" t="s">
        <v>1187</v>
      </c>
      <c r="F3972" t="s">
        <v>40</v>
      </c>
      <c r="G3972" t="s">
        <v>41</v>
      </c>
      <c r="H3972" t="s">
        <v>65</v>
      </c>
      <c r="I3972" t="s">
        <v>43</v>
      </c>
      <c r="J3972" t="s">
        <v>66</v>
      </c>
      <c r="K3972" t="s">
        <v>5470</v>
      </c>
      <c r="L3972" t="s">
        <v>4025</v>
      </c>
      <c r="M3972" t="s">
        <v>5471</v>
      </c>
      <c r="N3972" s="18">
        <v>8788</v>
      </c>
      <c r="O3972" s="98">
        <v>8700</v>
      </c>
      <c r="P3972">
        <v>12</v>
      </c>
      <c r="Q3972" t="s">
        <v>70</v>
      </c>
      <c r="S3972"/>
      <c r="T3972"/>
      <c r="U3972" t="s">
        <v>3923</v>
      </c>
      <c r="V3972" t="s">
        <v>71</v>
      </c>
      <c r="W3972" s="98">
        <v>7900</v>
      </c>
      <c r="X3972">
        <v>17369.28</v>
      </c>
      <c r="Z3972" s="3">
        <f t="shared" si="530"/>
        <v>105456</v>
      </c>
      <c r="AA3972" s="3">
        <f t="shared" si="531"/>
        <v>94800</v>
      </c>
      <c r="AB3972" s="3">
        <f t="shared" si="532"/>
        <v>104400</v>
      </c>
      <c r="AC3972">
        <f t="shared" si="533"/>
        <v>1056</v>
      </c>
      <c r="AD3972" t="str">
        <f>_xlfn.XLOOKUP(V3972,[2]Index!L:L,[2]Index!M:M)</f>
        <v>CN</v>
      </c>
      <c r="AE3972" s="3" t="s">
        <v>5821</v>
      </c>
      <c r="AF3972" t="s">
        <v>52</v>
      </c>
      <c r="AG3972" s="4" t="s">
        <v>53</v>
      </c>
      <c r="AH3972" t="s">
        <v>72</v>
      </c>
      <c r="AJ3972">
        <f>VLOOKUP(D3972,[3]Multipliers!$B:$AT,36)</f>
        <v>1.3572972972972972</v>
      </c>
      <c r="AK3972">
        <f>VLOOKUP(D3972,[3]Multipliers!$B:$AT,36)</f>
        <v>1.3572972972972972</v>
      </c>
      <c r="AL3972"/>
      <c r="AM3972">
        <f t="shared" si="534"/>
        <v>0</v>
      </c>
    </row>
    <row r="3973" spans="1:39">
      <c r="A3973" s="2" t="str">
        <f t="shared" si="528"/>
        <v>TAOWINE INDUSTRIAL CO., LTD.V64VBPL</v>
      </c>
      <c r="B3973" s="2" t="str">
        <f t="shared" si="529"/>
        <v>EQP,AE,VBPL,V57-V64,TAOWINE,RETROFIT KITRetrofit</v>
      </c>
      <c r="C3973" s="3" t="str">
        <f t="shared" si="527"/>
        <v>iphoneVBPLNew Buy</v>
      </c>
      <c r="D3973">
        <v>385952</v>
      </c>
      <c r="E3973" t="s">
        <v>1187</v>
      </c>
      <c r="F3973" t="s">
        <v>40</v>
      </c>
      <c r="G3973" t="s">
        <v>41</v>
      </c>
      <c r="H3973" t="s">
        <v>65</v>
      </c>
      <c r="I3973" t="s">
        <v>43</v>
      </c>
      <c r="J3973" t="s">
        <v>80</v>
      </c>
      <c r="K3973" t="s">
        <v>5468</v>
      </c>
      <c r="L3973" t="s">
        <v>4025</v>
      </c>
      <c r="M3973" t="s">
        <v>5469</v>
      </c>
      <c r="N3973" s="18">
        <v>8788</v>
      </c>
      <c r="O3973" s="98">
        <v>8700</v>
      </c>
      <c r="P3973">
        <v>4</v>
      </c>
      <c r="Q3973" t="s">
        <v>70</v>
      </c>
      <c r="S3973"/>
      <c r="T3973"/>
      <c r="U3973" t="s">
        <v>3923</v>
      </c>
      <c r="V3973" t="s">
        <v>85</v>
      </c>
      <c r="W3973" s="98">
        <v>7900</v>
      </c>
      <c r="X3973">
        <v>17369.28</v>
      </c>
      <c r="Z3973" s="3">
        <f t="shared" si="530"/>
        <v>35152</v>
      </c>
      <c r="AA3973" s="3">
        <f t="shared" si="531"/>
        <v>31600</v>
      </c>
      <c r="AB3973" s="3">
        <f t="shared" si="532"/>
        <v>34800</v>
      </c>
      <c r="AC3973">
        <f t="shared" si="533"/>
        <v>352</v>
      </c>
      <c r="AD3973" t="str">
        <f>_xlfn.XLOOKUP(V3973,[2]Index!L:L,[2]Index!M:M)</f>
        <v>CN</v>
      </c>
      <c r="AE3973" s="3" t="s">
        <v>5821</v>
      </c>
      <c r="AF3973" t="s">
        <v>52</v>
      </c>
      <c r="AG3973" s="4" t="s">
        <v>53</v>
      </c>
      <c r="AH3973" t="s">
        <v>72</v>
      </c>
      <c r="AJ3973">
        <f>VLOOKUP(D3973,[3]Multipliers!$B:$AT,36)</f>
        <v>1.3572972972972972</v>
      </c>
      <c r="AK3973">
        <f>VLOOKUP(D3973,[3]Multipliers!$B:$AT,36)</f>
        <v>1.3572972972972972</v>
      </c>
      <c r="AL3973"/>
      <c r="AM3973">
        <f t="shared" si="534"/>
        <v>0</v>
      </c>
    </row>
    <row r="3974" spans="1:39">
      <c r="A3974" s="2" t="str">
        <f t="shared" si="528"/>
        <v>TAOWINE INDUSTRIAL CO., LTD.V63VBPL</v>
      </c>
      <c r="B3974" s="2" t="str">
        <f t="shared" si="529"/>
        <v>EQP,AE,VBPL,V54-V63,TAOWINE,RETROFIT KITRetrofit</v>
      </c>
      <c r="C3974" s="3" t="str">
        <f t="shared" si="527"/>
        <v>iphoneVBPLNew Buy</v>
      </c>
      <c r="D3974">
        <v>385659</v>
      </c>
      <c r="E3974" t="s">
        <v>1187</v>
      </c>
      <c r="F3974" t="s">
        <v>40</v>
      </c>
      <c r="G3974" t="s">
        <v>41</v>
      </c>
      <c r="H3974" t="s">
        <v>42</v>
      </c>
      <c r="I3974" t="s">
        <v>43</v>
      </c>
      <c r="J3974" t="s">
        <v>66</v>
      </c>
      <c r="K3974" t="s">
        <v>5472</v>
      </c>
      <c r="L3974" t="s">
        <v>4025</v>
      </c>
      <c r="M3974" t="s">
        <v>5473</v>
      </c>
      <c r="N3974" s="18">
        <v>8788</v>
      </c>
      <c r="O3974" s="98">
        <v>8700</v>
      </c>
      <c r="P3974">
        <v>2</v>
      </c>
      <c r="Q3974" t="s">
        <v>70</v>
      </c>
      <c r="S3974"/>
      <c r="T3974"/>
      <c r="U3974" t="s">
        <v>3923</v>
      </c>
      <c r="V3974" t="s">
        <v>85</v>
      </c>
      <c r="W3974" s="98">
        <v>7900</v>
      </c>
      <c r="X3974">
        <v>17369.28</v>
      </c>
      <c r="Z3974" s="3">
        <f t="shared" si="530"/>
        <v>17576</v>
      </c>
      <c r="AA3974" s="3">
        <f t="shared" si="531"/>
        <v>15800</v>
      </c>
      <c r="AB3974" s="3">
        <f t="shared" si="532"/>
        <v>17400</v>
      </c>
      <c r="AC3974">
        <f t="shared" si="533"/>
        <v>176</v>
      </c>
      <c r="AD3974" t="str">
        <f>_xlfn.XLOOKUP(V3974,[2]Index!L:L,[2]Index!M:M)</f>
        <v>CN</v>
      </c>
      <c r="AE3974" s="3" t="s">
        <v>5821</v>
      </c>
      <c r="AF3974" t="s">
        <v>52</v>
      </c>
      <c r="AG3974" s="4" t="s">
        <v>53</v>
      </c>
      <c r="AH3974" t="s">
        <v>72</v>
      </c>
      <c r="AJ3974">
        <f>VLOOKUP(D3974,[3]Multipliers!$B:$AT,36)</f>
        <v>1.1591459896133871</v>
      </c>
      <c r="AK3974">
        <f>VLOOKUP(D3974,[3]Multipliers!$B:$AT,36)</f>
        <v>1.1591459896133871</v>
      </c>
      <c r="AL3974"/>
      <c r="AM3974">
        <f t="shared" si="534"/>
        <v>0</v>
      </c>
    </row>
    <row r="3975" spans="1:39">
      <c r="A3975" s="2" t="str">
        <f t="shared" si="528"/>
        <v>TAOWINE INDUSTRIAL CO., LTD.V64VBPL</v>
      </c>
      <c r="B3975" s="2" t="str">
        <f t="shared" si="529"/>
        <v>EQP,AE,VBPL,V54-V64,TAOWINE,RETROFIT KITRetrofit</v>
      </c>
      <c r="C3975" s="3" t="str">
        <f t="shared" si="527"/>
        <v>iphoneVBPLNew Buy</v>
      </c>
      <c r="D3975">
        <v>385951</v>
      </c>
      <c r="E3975" t="s">
        <v>1187</v>
      </c>
      <c r="F3975" t="s">
        <v>40</v>
      </c>
      <c r="G3975" t="s">
        <v>41</v>
      </c>
      <c r="H3975" t="s">
        <v>65</v>
      </c>
      <c r="I3975" t="s">
        <v>43</v>
      </c>
      <c r="J3975" t="s">
        <v>66</v>
      </c>
      <c r="K3975" t="s">
        <v>5470</v>
      </c>
      <c r="L3975" t="s">
        <v>4025</v>
      </c>
      <c r="M3975" t="s">
        <v>5471</v>
      </c>
      <c r="N3975" s="18">
        <v>8788</v>
      </c>
      <c r="O3975" s="98">
        <v>8700</v>
      </c>
      <c r="P3975">
        <v>2</v>
      </c>
      <c r="Q3975" t="s">
        <v>70</v>
      </c>
      <c r="S3975"/>
      <c r="T3975"/>
      <c r="U3975" t="s">
        <v>3923</v>
      </c>
      <c r="V3975" t="s">
        <v>85</v>
      </c>
      <c r="W3975" s="98">
        <v>7900</v>
      </c>
      <c r="X3975">
        <v>17369.28</v>
      </c>
      <c r="Z3975" s="3">
        <f t="shared" si="530"/>
        <v>17576</v>
      </c>
      <c r="AA3975" s="3">
        <f t="shared" si="531"/>
        <v>15800</v>
      </c>
      <c r="AB3975" s="3">
        <f t="shared" si="532"/>
        <v>17400</v>
      </c>
      <c r="AC3975">
        <f t="shared" si="533"/>
        <v>176</v>
      </c>
      <c r="AD3975" t="str">
        <f>_xlfn.XLOOKUP(V3975,[2]Index!L:L,[2]Index!M:M)</f>
        <v>CN</v>
      </c>
      <c r="AE3975" s="3" t="s">
        <v>5821</v>
      </c>
      <c r="AF3975" t="s">
        <v>52</v>
      </c>
      <c r="AG3975" s="4" t="s">
        <v>53</v>
      </c>
      <c r="AH3975" t="s">
        <v>72</v>
      </c>
      <c r="AJ3975">
        <f>VLOOKUP(D3975,[3]Multipliers!$B:$AT,36)</f>
        <v>1.3572972972972972</v>
      </c>
      <c r="AK3975">
        <f>VLOOKUP(D3975,[3]Multipliers!$B:$AT,36)</f>
        <v>1.3572972972972972</v>
      </c>
      <c r="AL3975"/>
      <c r="AM3975">
        <f t="shared" si="534"/>
        <v>0</v>
      </c>
    </row>
    <row r="3976" spans="1:39">
      <c r="A3976" s="2" t="str">
        <f t="shared" si="528"/>
        <v>TAOWINE INDUSTRIAL CO., LTD.V68VBPL</v>
      </c>
      <c r="B3976" s="2" t="str">
        <f t="shared" si="529"/>
        <v>EQP,AE,VBPL,V54-V68,TAOWINE,RETROFIT KITRetrofit</v>
      </c>
      <c r="C3976" s="3" t="str">
        <f t="shared" si="527"/>
        <v>iphoneVBPLNew Buy</v>
      </c>
      <c r="D3976">
        <v>386290</v>
      </c>
      <c r="E3976" t="s">
        <v>1187</v>
      </c>
      <c r="F3976" t="s">
        <v>40</v>
      </c>
      <c r="G3976" t="s">
        <v>41</v>
      </c>
      <c r="H3976" t="s">
        <v>206</v>
      </c>
      <c r="I3976" t="s">
        <v>43</v>
      </c>
      <c r="J3976" t="s">
        <v>66</v>
      </c>
      <c r="K3976" t="s">
        <v>5474</v>
      </c>
      <c r="L3976" t="s">
        <v>4025</v>
      </c>
      <c r="M3976" t="s">
        <v>5475</v>
      </c>
      <c r="N3976" s="18">
        <v>8788</v>
      </c>
      <c r="O3976" s="98">
        <v>8700</v>
      </c>
      <c r="P3976">
        <v>2</v>
      </c>
      <c r="Q3976" t="s">
        <v>70</v>
      </c>
      <c r="S3976"/>
      <c r="T3976"/>
      <c r="U3976" t="s">
        <v>3923</v>
      </c>
      <c r="V3976" t="s">
        <v>85</v>
      </c>
      <c r="W3976" s="98">
        <v>7900</v>
      </c>
      <c r="X3976"/>
      <c r="Z3976" s="3">
        <f t="shared" si="530"/>
        <v>17576</v>
      </c>
      <c r="AA3976" s="3">
        <f t="shared" si="531"/>
        <v>15800</v>
      </c>
      <c r="AB3976" s="3">
        <f t="shared" si="532"/>
        <v>17400</v>
      </c>
      <c r="AC3976">
        <f t="shared" si="533"/>
        <v>176</v>
      </c>
      <c r="AD3976" t="str">
        <f>_xlfn.XLOOKUP(V3976,[2]Index!L:L,[2]Index!M:M)</f>
        <v>CN</v>
      </c>
      <c r="AE3976" s="3" t="s">
        <v>5821</v>
      </c>
      <c r="AF3976" t="s">
        <v>52</v>
      </c>
      <c r="AG3976" s="4" t="s">
        <v>53</v>
      </c>
      <c r="AH3976" t="s">
        <v>72</v>
      </c>
      <c r="AJ3976">
        <f>VLOOKUP(D3976,[3]Multipliers!$B:$AT,36)</f>
        <v>0.90445497510954698</v>
      </c>
      <c r="AK3976">
        <f>VLOOKUP(D3976,[3]Multipliers!$B:$AT,36)</f>
        <v>0.90445497510954698</v>
      </c>
      <c r="AL3976"/>
      <c r="AM3976">
        <f t="shared" si="534"/>
        <v>0</v>
      </c>
    </row>
    <row r="3977" spans="1:39">
      <c r="A3977" s="2" t="str">
        <f t="shared" si="528"/>
        <v>TAOWINE INDUSTRIAL CO., LTD.V63VBPL</v>
      </c>
      <c r="B3977" s="2" t="str">
        <f t="shared" si="529"/>
        <v>EQP,AE,VBPL,V53-V63,TAOWINE,RETROFIT KITRetrofit</v>
      </c>
      <c r="C3977" s="3" t="str">
        <f t="shared" si="527"/>
        <v>iphoneVBPLNew Buy</v>
      </c>
      <c r="D3977">
        <v>385658</v>
      </c>
      <c r="E3977" t="s">
        <v>1187</v>
      </c>
      <c r="F3977" t="s">
        <v>40</v>
      </c>
      <c r="G3977" t="s">
        <v>41</v>
      </c>
      <c r="H3977" t="s">
        <v>42</v>
      </c>
      <c r="I3977" t="s">
        <v>43</v>
      </c>
      <c r="J3977" t="s">
        <v>111</v>
      </c>
      <c r="K3977" t="s">
        <v>5466</v>
      </c>
      <c r="L3977" t="s">
        <v>4025</v>
      </c>
      <c r="M3977" t="s">
        <v>5467</v>
      </c>
      <c r="N3977" s="18">
        <v>8788</v>
      </c>
      <c r="O3977" s="98">
        <v>8700</v>
      </c>
      <c r="P3977">
        <v>6</v>
      </c>
      <c r="Q3977" t="s">
        <v>70</v>
      </c>
      <c r="S3977"/>
      <c r="T3977"/>
      <c r="U3977" t="s">
        <v>3923</v>
      </c>
      <c r="V3977" t="s">
        <v>85</v>
      </c>
      <c r="W3977" s="98">
        <v>7900</v>
      </c>
      <c r="X3977">
        <v>17369.28</v>
      </c>
      <c r="Z3977" s="3">
        <f t="shared" si="530"/>
        <v>52728</v>
      </c>
      <c r="AA3977" s="3">
        <f t="shared" si="531"/>
        <v>47400</v>
      </c>
      <c r="AB3977" s="3">
        <f t="shared" si="532"/>
        <v>52200</v>
      </c>
      <c r="AC3977">
        <f t="shared" si="533"/>
        <v>528</v>
      </c>
      <c r="AD3977" t="str">
        <f>_xlfn.XLOOKUP(V3977,[2]Index!L:L,[2]Index!M:M)</f>
        <v>CN</v>
      </c>
      <c r="AE3977" s="3" t="s">
        <v>5821</v>
      </c>
      <c r="AF3977" t="s">
        <v>52</v>
      </c>
      <c r="AG3977" s="4" t="s">
        <v>53</v>
      </c>
      <c r="AH3977" t="s">
        <v>72</v>
      </c>
      <c r="AJ3977">
        <f>VLOOKUP(D3977,[3]Multipliers!$B:$AT,36)</f>
        <v>1.1591459896133871</v>
      </c>
      <c r="AK3977">
        <f>VLOOKUP(D3977,[3]Multipliers!$B:$AT,36)</f>
        <v>1.1591459896133871</v>
      </c>
      <c r="AL3977"/>
      <c r="AM3977">
        <f t="shared" si="534"/>
        <v>0</v>
      </c>
    </row>
    <row r="3978" spans="1:39">
      <c r="A3978" s="2" t="str">
        <f t="shared" si="528"/>
        <v>TAOWINE INDUSTRIAL CO., LTD.V64VBPL</v>
      </c>
      <c r="B3978" s="2" t="str">
        <f t="shared" si="529"/>
        <v>EQP,AE,VBPL,V53-V64,TAOWINE,RETROFIT KITRetrofit</v>
      </c>
      <c r="C3978" s="3" t="str">
        <f t="shared" si="527"/>
        <v>iphoneVBPLNew Buy</v>
      </c>
      <c r="D3978">
        <v>385950</v>
      </c>
      <c r="E3978" t="s">
        <v>1187</v>
      </c>
      <c r="F3978" t="s">
        <v>40</v>
      </c>
      <c r="G3978" t="s">
        <v>41</v>
      </c>
      <c r="H3978" t="s">
        <v>65</v>
      </c>
      <c r="I3978" t="s">
        <v>43</v>
      </c>
      <c r="J3978" t="s">
        <v>111</v>
      </c>
      <c r="K3978" t="s">
        <v>5476</v>
      </c>
      <c r="L3978" t="s">
        <v>4025</v>
      </c>
      <c r="M3978" t="s">
        <v>5477</v>
      </c>
      <c r="N3978" s="18">
        <v>8788</v>
      </c>
      <c r="O3978" s="98">
        <v>8700</v>
      </c>
      <c r="P3978">
        <v>2</v>
      </c>
      <c r="Q3978" t="s">
        <v>70</v>
      </c>
      <c r="S3978"/>
      <c r="T3978"/>
      <c r="U3978" t="s">
        <v>3923</v>
      </c>
      <c r="V3978" t="s">
        <v>85</v>
      </c>
      <c r="W3978" s="98">
        <v>7900</v>
      </c>
      <c r="X3978">
        <v>17369.28</v>
      </c>
      <c r="Z3978" s="3">
        <f t="shared" si="530"/>
        <v>17576</v>
      </c>
      <c r="AA3978" s="3">
        <f t="shared" si="531"/>
        <v>15800</v>
      </c>
      <c r="AB3978" s="3">
        <f t="shared" si="532"/>
        <v>17400</v>
      </c>
      <c r="AC3978">
        <f t="shared" si="533"/>
        <v>176</v>
      </c>
      <c r="AD3978" t="str">
        <f>_xlfn.XLOOKUP(V3978,[2]Index!L:L,[2]Index!M:M)</f>
        <v>CN</v>
      </c>
      <c r="AE3978" s="3" t="s">
        <v>5821</v>
      </c>
      <c r="AF3978" t="s">
        <v>52</v>
      </c>
      <c r="AG3978" s="4" t="s">
        <v>53</v>
      </c>
      <c r="AH3978" t="s">
        <v>72</v>
      </c>
      <c r="AJ3978">
        <f>VLOOKUP(D3978,[3]Multipliers!$B:$AT,36)</f>
        <v>1.3572972972972972</v>
      </c>
      <c r="AK3978">
        <f>VLOOKUP(D3978,[3]Multipliers!$B:$AT,36)</f>
        <v>1.3572972972972972</v>
      </c>
      <c r="AL3978"/>
      <c r="AM3978">
        <f t="shared" si="534"/>
        <v>0</v>
      </c>
    </row>
    <row r="3979" spans="1:39">
      <c r="A3979" s="2" t="str">
        <f t="shared" si="528"/>
        <v>TAOWINE INDUSTRIAL CO., LTD.V64SRFP</v>
      </c>
      <c r="B3979" s="2" t="str">
        <f t="shared" si="529"/>
        <v>EQP,AE,SRFP,D17-V64,TAOWINE,RETROFIT KITRetrofit</v>
      </c>
      <c r="C3979" s="3" t="str">
        <f t="shared" si="527"/>
        <v>iphoneSRFPNew Buy</v>
      </c>
      <c r="D3979">
        <v>386714</v>
      </c>
      <c r="E3979" t="s">
        <v>1187</v>
      </c>
      <c r="F3979" t="s">
        <v>40</v>
      </c>
      <c r="G3979" t="s">
        <v>41</v>
      </c>
      <c r="H3979" t="s">
        <v>65</v>
      </c>
      <c r="I3979" t="s">
        <v>43</v>
      </c>
      <c r="J3979" t="s">
        <v>231</v>
      </c>
      <c r="K3979" t="s">
        <v>5478</v>
      </c>
      <c r="L3979" t="s">
        <v>5414</v>
      </c>
      <c r="M3979" t="s">
        <v>5479</v>
      </c>
      <c r="N3979" s="18">
        <v>8775</v>
      </c>
      <c r="O3979" s="98">
        <v>8775</v>
      </c>
      <c r="P3979">
        <v>1</v>
      </c>
      <c r="Q3979" t="s">
        <v>48</v>
      </c>
      <c r="S3979"/>
      <c r="T3979"/>
      <c r="U3979" t="s">
        <v>3923</v>
      </c>
      <c r="V3979" t="s">
        <v>71</v>
      </c>
      <c r="W3979" s="98">
        <v>7080</v>
      </c>
      <c r="X3979" s="98">
        <v>8275</v>
      </c>
      <c r="Z3979" s="3">
        <f t="shared" si="530"/>
        <v>8775</v>
      </c>
      <c r="AA3979" s="3">
        <f t="shared" si="531"/>
        <v>7080</v>
      </c>
      <c r="AB3979" s="3">
        <f t="shared" si="532"/>
        <v>8775</v>
      </c>
      <c r="AC3979">
        <f t="shared" si="533"/>
        <v>0</v>
      </c>
      <c r="AD3979" t="str">
        <f>_xlfn.XLOOKUP(V3979,[2]Index!L:L,[2]Index!M:M)</f>
        <v>CN</v>
      </c>
      <c r="AE3979" s="3" t="s">
        <v>5821</v>
      </c>
      <c r="AF3979" t="s">
        <v>52</v>
      </c>
      <c r="AG3979" s="4" t="s">
        <v>53</v>
      </c>
      <c r="AH3979" t="s">
        <v>232</v>
      </c>
      <c r="AJ3979" t="e">
        <f>VLOOKUP(D3979,[3]Multipliers!$B:$AT,36)</f>
        <v>#VALUE!</v>
      </c>
      <c r="AK3979" t="e">
        <f>VLOOKUP(D3979,[3]Multipliers!$B:$AT,36)</f>
        <v>#VALUE!</v>
      </c>
      <c r="AL3979"/>
      <c r="AM3979">
        <f t="shared" si="534"/>
        <v>0</v>
      </c>
    </row>
    <row r="3980" spans="1:39">
      <c r="A3980" s="2" t="str">
        <f t="shared" si="528"/>
        <v>TAOWINE INDUSTRIAL CO., LTD.V64SRFP</v>
      </c>
      <c r="B3980" s="2" t="str">
        <f t="shared" si="529"/>
        <v>EQP,AE,SRFP,D23-V64,TAOWINE,RETROFIT KITRetrofit</v>
      </c>
      <c r="C3980" s="3" t="str">
        <f t="shared" si="527"/>
        <v>iphoneSRFPNew Buy</v>
      </c>
      <c r="D3980">
        <v>385807</v>
      </c>
      <c r="E3980" t="s">
        <v>1187</v>
      </c>
      <c r="F3980" t="s">
        <v>40</v>
      </c>
      <c r="G3980" t="s">
        <v>41</v>
      </c>
      <c r="H3980" t="s">
        <v>65</v>
      </c>
      <c r="I3980" t="s">
        <v>43</v>
      </c>
      <c r="J3980" t="s">
        <v>61</v>
      </c>
      <c r="K3980" t="s">
        <v>5480</v>
      </c>
      <c r="L3980" t="s">
        <v>5414</v>
      </c>
      <c r="M3980" t="s">
        <v>5481</v>
      </c>
      <c r="N3980" s="18">
        <v>8775</v>
      </c>
      <c r="O3980" s="98">
        <v>8775</v>
      </c>
      <c r="P3980">
        <v>1</v>
      </c>
      <c r="Q3980" t="s">
        <v>48</v>
      </c>
      <c r="S3980"/>
      <c r="T3980"/>
      <c r="U3980" t="s">
        <v>3923</v>
      </c>
      <c r="V3980" t="s">
        <v>85</v>
      </c>
      <c r="W3980" s="98">
        <v>7080</v>
      </c>
      <c r="X3980" s="98">
        <v>8275</v>
      </c>
      <c r="Z3980" s="3">
        <f t="shared" si="530"/>
        <v>8775</v>
      </c>
      <c r="AA3980" s="3">
        <f t="shared" si="531"/>
        <v>7080</v>
      </c>
      <c r="AB3980" s="3">
        <f t="shared" si="532"/>
        <v>8775</v>
      </c>
      <c r="AC3980">
        <f t="shared" si="533"/>
        <v>0</v>
      </c>
      <c r="AD3980" t="str">
        <f>_xlfn.XLOOKUP(V3980,[2]Index!L:L,[2]Index!M:M)</f>
        <v>CN</v>
      </c>
      <c r="AE3980" s="3" t="s">
        <v>5821</v>
      </c>
      <c r="AF3980" t="s">
        <v>52</v>
      </c>
      <c r="AG3980" s="4" t="s">
        <v>53</v>
      </c>
      <c r="AH3980" t="s">
        <v>64</v>
      </c>
      <c r="AJ3980">
        <f>VLOOKUP(D3980,[3]Multipliers!$B:$AT,36)</f>
        <v>0.35467479995638368</v>
      </c>
      <c r="AK3980">
        <f>VLOOKUP(D3980,[3]Multipliers!$B:$AT,36)</f>
        <v>0.35467479995638368</v>
      </c>
      <c r="AL3980"/>
      <c r="AM3980">
        <f t="shared" si="534"/>
        <v>0</v>
      </c>
    </row>
    <row r="3981" spans="1:39">
      <c r="A3981" s="2" t="str">
        <f t="shared" si="528"/>
        <v>SECOTEV63VVMP</v>
      </c>
      <c r="B3981" s="2" t="str">
        <f t="shared" si="529"/>
        <v>EQP,AE,VVMP,D93-V63,SECOTE,RETROFIT KITRetrofit</v>
      </c>
      <c r="C3981" s="3" t="str">
        <f t="shared" si="527"/>
        <v>iphoneVVMPNew Buy</v>
      </c>
      <c r="D3981" s="53">
        <v>385048</v>
      </c>
      <c r="E3981" s="53" t="s">
        <v>409</v>
      </c>
      <c r="F3981" s="53" t="s">
        <v>40</v>
      </c>
      <c r="G3981" s="53" t="s">
        <v>41</v>
      </c>
      <c r="H3981" s="53" t="s">
        <v>42</v>
      </c>
      <c r="I3981" s="53" t="s">
        <v>43</v>
      </c>
      <c r="J3981" s="53" t="s">
        <v>55</v>
      </c>
      <c r="K3981" s="53" t="s">
        <v>5482</v>
      </c>
      <c r="L3981" s="53" t="s">
        <v>3999</v>
      </c>
      <c r="M3981" s="53" t="s">
        <v>5483</v>
      </c>
      <c r="N3981" s="14">
        <v>8754.4500000000007</v>
      </c>
      <c r="O3981" s="26">
        <v>8354.4500000000007</v>
      </c>
      <c r="P3981" s="53">
        <v>1</v>
      </c>
      <c r="Q3981" s="53" t="s">
        <v>48</v>
      </c>
      <c r="R3981" s="53"/>
      <c r="S3981" s="53"/>
      <c r="T3981" s="53"/>
      <c r="U3981" s="53" t="s">
        <v>3923</v>
      </c>
      <c r="V3981" s="53" t="s">
        <v>51</v>
      </c>
      <c r="W3981" s="76">
        <v>7870</v>
      </c>
      <c r="X3981" s="76"/>
      <c r="Y3981" s="53">
        <v>1200</v>
      </c>
      <c r="Z3981" s="3">
        <f t="shared" si="530"/>
        <v>8754.4500000000007</v>
      </c>
      <c r="AA3981" s="3">
        <f t="shared" si="531"/>
        <v>7870</v>
      </c>
      <c r="AB3981" s="3">
        <f t="shared" si="532"/>
        <v>8354.4500000000007</v>
      </c>
      <c r="AC3981">
        <f t="shared" si="533"/>
        <v>400</v>
      </c>
      <c r="AD3981" t="e">
        <f>_xlfn.XLOOKUP(V3981,[2]Index!L:L,[2]Index!M:M)</f>
        <v>#N/A</v>
      </c>
      <c r="AE3981" s="3" t="s">
        <v>5821</v>
      </c>
      <c r="AF3981" t="s">
        <v>52</v>
      </c>
      <c r="AG3981" s="3" t="s">
        <v>53</v>
      </c>
      <c r="AH3981" t="s">
        <v>54</v>
      </c>
      <c r="AJ3981">
        <f>VLOOKUP(D3981,[3]Multipliers!$B:$AT,36)</f>
        <v>1.7821004621379164</v>
      </c>
      <c r="AK3981">
        <f>VLOOKUP(D3981,[3]Multipliers!$B:$AT,36)</f>
        <v>1.7821004621379164</v>
      </c>
      <c r="AM3981">
        <f t="shared" si="534"/>
        <v>0</v>
      </c>
    </row>
    <row r="3982" spans="1:39">
      <c r="A3982" s="2" t="str">
        <f t="shared" si="528"/>
        <v>SECOTEV68VVMP</v>
      </c>
      <c r="B3982" s="2" t="str">
        <f t="shared" si="529"/>
        <v>EQP,AE,VVMP,D47-V68,SECOTE,RETROFIT KITRetrofit</v>
      </c>
      <c r="C3982" s="3" t="str">
        <f t="shared" si="527"/>
        <v>iphoneVVMPNew Buy</v>
      </c>
      <c r="D3982" s="2">
        <v>386317</v>
      </c>
      <c r="E3982" s="2" t="s">
        <v>409</v>
      </c>
      <c r="F3982" s="2" t="s">
        <v>40</v>
      </c>
      <c r="G3982" s="2" t="s">
        <v>41</v>
      </c>
      <c r="H3982" s="2" t="s">
        <v>206</v>
      </c>
      <c r="I3982" s="2" t="s">
        <v>43</v>
      </c>
      <c r="J3982" s="2" t="s">
        <v>181</v>
      </c>
      <c r="K3982" s="2" t="s">
        <v>5484</v>
      </c>
      <c r="L3982" s="2" t="s">
        <v>3999</v>
      </c>
      <c r="M3982" s="2" t="s">
        <v>5485</v>
      </c>
      <c r="N3982" s="13">
        <v>8754.4500000000007</v>
      </c>
      <c r="O3982" s="2">
        <v>8354.4500000000007</v>
      </c>
      <c r="P3982" s="23">
        <v>4</v>
      </c>
      <c r="Q3982" s="2" t="s">
        <v>48</v>
      </c>
      <c r="R3982" s="2"/>
      <c r="S3982" s="2"/>
      <c r="T3982" s="2"/>
      <c r="U3982" s="2" t="s">
        <v>3923</v>
      </c>
      <c r="V3982" s="2" t="s">
        <v>85</v>
      </c>
      <c r="W3982" s="23">
        <v>7870</v>
      </c>
      <c r="X3982" s="2"/>
      <c r="Y3982" s="2">
        <v>1200</v>
      </c>
      <c r="Z3982" s="3">
        <f t="shared" si="530"/>
        <v>35017.800000000003</v>
      </c>
      <c r="AA3982" s="3">
        <f t="shared" si="531"/>
        <v>31480</v>
      </c>
      <c r="AB3982" s="3">
        <f t="shared" si="532"/>
        <v>33417.800000000003</v>
      </c>
      <c r="AC3982">
        <f t="shared" si="533"/>
        <v>1600</v>
      </c>
      <c r="AD3982" t="str">
        <f>_xlfn.XLOOKUP(V3982,[2]Index!L:L,[2]Index!M:M)</f>
        <v>CN</v>
      </c>
      <c r="AE3982" s="3" t="s">
        <v>5821</v>
      </c>
      <c r="AF3982" t="s">
        <v>52</v>
      </c>
      <c r="AG3982" s="3" t="s">
        <v>53</v>
      </c>
      <c r="AH3982" t="s">
        <v>54</v>
      </c>
      <c r="AJ3982">
        <f>VLOOKUP(D3982,[3]Multipliers!$B:$AT,36)</f>
        <v>0.90445497510954698</v>
      </c>
      <c r="AK3982">
        <f>VLOOKUP(D3982,[3]Multipliers!$B:$AT,36)</f>
        <v>0.90445497510954698</v>
      </c>
      <c r="AM3982">
        <f t="shared" si="534"/>
        <v>0</v>
      </c>
    </row>
    <row r="3983" spans="1:39">
      <c r="A3983" s="2" t="str">
        <f t="shared" si="528"/>
        <v>BOZHON PRECISION INDUSTRY TECHNOLOGY CO., LTD.V68BFFD</v>
      </c>
      <c r="B3983" s="2" t="str">
        <f t="shared" si="529"/>
        <v>EQP,AE,BFFD,V57-V68,BOZHON,RETROFIT KITRetrofit</v>
      </c>
      <c r="C3983" s="3" t="str">
        <f t="shared" ref="C3983:C4046" si="535">_xlfn.CONCAT(G3983,L3983,"New Buy")</f>
        <v>iphoneBFFDNew Buy</v>
      </c>
      <c r="D3983" s="2">
        <v>386717</v>
      </c>
      <c r="E3983" s="2" t="s">
        <v>423</v>
      </c>
      <c r="F3983" s="2" t="s">
        <v>40</v>
      </c>
      <c r="G3983" s="2" t="s">
        <v>41</v>
      </c>
      <c r="H3983" s="2" t="s">
        <v>206</v>
      </c>
      <c r="I3983" s="2" t="s">
        <v>43</v>
      </c>
      <c r="J3983" s="2" t="s">
        <v>80</v>
      </c>
      <c r="K3983" s="2" t="s">
        <v>5486</v>
      </c>
      <c r="L3983" s="2" t="s">
        <v>4013</v>
      </c>
      <c r="M3983" s="2" t="s">
        <v>5487</v>
      </c>
      <c r="N3983" s="13">
        <v>8565.2199999999993</v>
      </c>
      <c r="O3983" s="2">
        <v>6440</v>
      </c>
      <c r="P3983" s="23">
        <v>3</v>
      </c>
      <c r="Q3983" s="2" t="s">
        <v>70</v>
      </c>
      <c r="R3983" s="2">
        <v>9</v>
      </c>
      <c r="S3983" s="2"/>
      <c r="T3983" s="2"/>
      <c r="U3983" s="2" t="s">
        <v>3923</v>
      </c>
      <c r="V3983" s="2" t="s">
        <v>85</v>
      </c>
      <c r="W3983" s="23">
        <v>6440</v>
      </c>
      <c r="X3983" s="2">
        <v>7166</v>
      </c>
      <c r="Y3983" s="2"/>
      <c r="Z3983" s="3">
        <f t="shared" si="530"/>
        <v>25695.659999999996</v>
      </c>
      <c r="AA3983" s="3">
        <f t="shared" si="531"/>
        <v>19320</v>
      </c>
      <c r="AB3983" s="3">
        <f t="shared" si="532"/>
        <v>19320</v>
      </c>
      <c r="AC3983">
        <f t="shared" si="533"/>
        <v>6375.6599999999962</v>
      </c>
      <c r="AD3983" t="str">
        <f>_xlfn.XLOOKUP(V3983,[2]Index!L:L,[2]Index!M:M)</f>
        <v>CN</v>
      </c>
      <c r="AE3983" s="3" t="s">
        <v>5821</v>
      </c>
      <c r="AF3983" t="s">
        <v>52</v>
      </c>
      <c r="AG3983" s="3" t="s">
        <v>53</v>
      </c>
      <c r="AH3983" t="s">
        <v>72</v>
      </c>
      <c r="AJ3983">
        <f>VLOOKUP(D3983,[3]Multipliers!$B:$AT,36)</f>
        <v>1.4677968953045042</v>
      </c>
      <c r="AK3983">
        <f>VLOOKUP(D3983,[3]Multipliers!$B:$AT,36)</f>
        <v>1.4677968953045042</v>
      </c>
      <c r="AM3983">
        <f t="shared" si="534"/>
        <v>0</v>
      </c>
    </row>
    <row r="3984" spans="1:39">
      <c r="A3984" s="2" t="str">
        <f t="shared" si="528"/>
        <v>BOZHON PRECISION INDUSTRY TECHNOLOGY CO., LTD.V68BFFD</v>
      </c>
      <c r="B3984" s="2" t="str">
        <f t="shared" si="529"/>
        <v>EQP,AE,BFFD,V54-V68,BOZHON,RETROFIT KITRetrofit</v>
      </c>
      <c r="C3984" s="3" t="str">
        <f t="shared" si="535"/>
        <v>iphoneBFFDNew Buy</v>
      </c>
      <c r="D3984" s="2">
        <v>386562</v>
      </c>
      <c r="E3984" s="2" t="s">
        <v>423</v>
      </c>
      <c r="F3984" s="2" t="s">
        <v>40</v>
      </c>
      <c r="G3984" s="2" t="s">
        <v>41</v>
      </c>
      <c r="H3984" s="2" t="s">
        <v>206</v>
      </c>
      <c r="I3984" s="2" t="s">
        <v>43</v>
      </c>
      <c r="J3984" s="2" t="s">
        <v>66</v>
      </c>
      <c r="K3984" s="2" t="s">
        <v>5488</v>
      </c>
      <c r="L3984" s="2" t="s">
        <v>4013</v>
      </c>
      <c r="M3984" s="2" t="s">
        <v>5489</v>
      </c>
      <c r="N3984" s="13">
        <v>8565.2199999999993</v>
      </c>
      <c r="O3984" s="2">
        <v>6440</v>
      </c>
      <c r="P3984" s="23">
        <v>2</v>
      </c>
      <c r="Q3984" s="2" t="s">
        <v>70</v>
      </c>
      <c r="R3984" s="2">
        <v>9</v>
      </c>
      <c r="S3984" s="2"/>
      <c r="T3984" s="2"/>
      <c r="U3984" s="2" t="s">
        <v>3923</v>
      </c>
      <c r="V3984" s="2" t="s">
        <v>85</v>
      </c>
      <c r="W3984" s="23">
        <v>6440</v>
      </c>
      <c r="X3984" s="2">
        <v>7166</v>
      </c>
      <c r="Y3984" s="2"/>
      <c r="Z3984" s="3">
        <f t="shared" si="530"/>
        <v>17130.439999999999</v>
      </c>
      <c r="AA3984" s="3">
        <f t="shared" si="531"/>
        <v>12880</v>
      </c>
      <c r="AB3984" s="3">
        <f t="shared" si="532"/>
        <v>12880</v>
      </c>
      <c r="AC3984">
        <f t="shared" si="533"/>
        <v>4250.4399999999987</v>
      </c>
      <c r="AD3984" t="str">
        <f>_xlfn.XLOOKUP(V3984,[2]Index!L:L,[2]Index!M:M)</f>
        <v>CN</v>
      </c>
      <c r="AE3984" s="3" t="s">
        <v>5821</v>
      </c>
      <c r="AF3984" t="s">
        <v>52</v>
      </c>
      <c r="AG3984" s="3" t="s">
        <v>53</v>
      </c>
      <c r="AH3984" t="s">
        <v>72</v>
      </c>
      <c r="AJ3984">
        <f>VLOOKUP(D3984,[3]Multipliers!$B:$AT,36)</f>
        <v>2.3813477213763639</v>
      </c>
      <c r="AK3984">
        <f>VLOOKUP(D3984,[3]Multipliers!$B:$AT,36)</f>
        <v>2.3813477213763639</v>
      </c>
      <c r="AM3984">
        <f t="shared" si="534"/>
        <v>0</v>
      </c>
    </row>
    <row r="3985" spans="1:39">
      <c r="A3985" s="2" t="str">
        <f t="shared" si="528"/>
        <v>BOZHON PRECISION INDUSTRY TECHNOLOGY CO., LTD.V68BFFD</v>
      </c>
      <c r="B3985" s="2" t="str">
        <f t="shared" si="529"/>
        <v>EQP,AE,BFFD,V53-V68,BOZHON,RETROFIT KITRetrofit</v>
      </c>
      <c r="C3985" s="3" t="str">
        <f t="shared" si="535"/>
        <v>iphoneBFFDNew Buy</v>
      </c>
      <c r="D3985" s="2">
        <v>386561</v>
      </c>
      <c r="E3985" s="2" t="s">
        <v>423</v>
      </c>
      <c r="F3985" s="2" t="s">
        <v>40</v>
      </c>
      <c r="G3985" s="2" t="s">
        <v>41</v>
      </c>
      <c r="H3985" s="2" t="s">
        <v>206</v>
      </c>
      <c r="I3985" s="2" t="s">
        <v>43</v>
      </c>
      <c r="J3985" s="2" t="s">
        <v>111</v>
      </c>
      <c r="K3985" s="2" t="s">
        <v>5490</v>
      </c>
      <c r="L3985" s="2" t="s">
        <v>4013</v>
      </c>
      <c r="M3985" s="2" t="s">
        <v>5491</v>
      </c>
      <c r="N3985" s="13">
        <v>8565.2199999999993</v>
      </c>
      <c r="O3985" s="2">
        <v>6440</v>
      </c>
      <c r="P3985" s="23">
        <v>2</v>
      </c>
      <c r="Q3985" s="2" t="s">
        <v>70</v>
      </c>
      <c r="R3985" s="2">
        <v>9</v>
      </c>
      <c r="S3985" s="2"/>
      <c r="T3985" s="2"/>
      <c r="U3985" s="2" t="s">
        <v>3923</v>
      </c>
      <c r="V3985" s="2" t="s">
        <v>146</v>
      </c>
      <c r="W3985" s="23">
        <v>6440</v>
      </c>
      <c r="X3985" s="2">
        <v>7166</v>
      </c>
      <c r="Y3985" s="2"/>
      <c r="Z3985" s="3">
        <f t="shared" si="530"/>
        <v>17130.439999999999</v>
      </c>
      <c r="AA3985" s="3">
        <f t="shared" si="531"/>
        <v>12880</v>
      </c>
      <c r="AB3985" s="3">
        <f t="shared" si="532"/>
        <v>12880</v>
      </c>
      <c r="AC3985">
        <f t="shared" si="533"/>
        <v>4250.4399999999987</v>
      </c>
      <c r="AD3985" t="str">
        <f>_xlfn.XLOOKUP(V3985,[2]Index!L:L,[2]Index!M:M)</f>
        <v>CN</v>
      </c>
      <c r="AE3985" s="3" t="s">
        <v>5821</v>
      </c>
      <c r="AF3985" t="s">
        <v>52</v>
      </c>
      <c r="AG3985" s="3" t="s">
        <v>53</v>
      </c>
      <c r="AH3985" t="s">
        <v>72</v>
      </c>
      <c r="AJ3985">
        <f>VLOOKUP(D3985,[3]Multipliers!$B:$AT,36)</f>
        <v>2.3813477213763639</v>
      </c>
      <c r="AK3985">
        <f>VLOOKUP(D3985,[3]Multipliers!$B:$AT,36)</f>
        <v>2.3813477213763639</v>
      </c>
      <c r="AM3985">
        <f t="shared" si="534"/>
        <v>0</v>
      </c>
    </row>
    <row r="3986" spans="1:39">
      <c r="A3986" s="2" t="str">
        <f t="shared" si="528"/>
        <v>TAOWINE INDUSTRIAL CO., LTD.V64CFAU</v>
      </c>
      <c r="B3986" s="2" t="str">
        <f t="shared" si="529"/>
        <v>EQP,AE,CFAU BZ-R,V54-V64,TAOWINE,RETROFIT KITRetrofit</v>
      </c>
      <c r="C3986" s="3" t="str">
        <f t="shared" si="535"/>
        <v>iphoneCFAUNew Buy</v>
      </c>
      <c r="D3986" s="2">
        <v>385768</v>
      </c>
      <c r="E3986" s="2" t="s">
        <v>1187</v>
      </c>
      <c r="F3986" s="2" t="s">
        <v>40</v>
      </c>
      <c r="G3986" s="2" t="s">
        <v>41</v>
      </c>
      <c r="H3986" s="2" t="s">
        <v>65</v>
      </c>
      <c r="I3986" s="2" t="s">
        <v>43</v>
      </c>
      <c r="J3986" s="2" t="s">
        <v>66</v>
      </c>
      <c r="K3986" s="2" t="s">
        <v>5492</v>
      </c>
      <c r="L3986" s="2" t="s">
        <v>3962</v>
      </c>
      <c r="M3986" s="2" t="s">
        <v>5493</v>
      </c>
      <c r="N3986" s="13">
        <v>8500</v>
      </c>
      <c r="O3986" s="2">
        <v>8200</v>
      </c>
      <c r="P3986" s="23">
        <v>1</v>
      </c>
      <c r="Q3986" s="2" t="s">
        <v>70</v>
      </c>
      <c r="R3986" s="2"/>
      <c r="S3986" s="2"/>
      <c r="T3986" s="2"/>
      <c r="U3986" s="2" t="s">
        <v>3923</v>
      </c>
      <c r="V3986" s="2" t="s">
        <v>85</v>
      </c>
      <c r="W3986" s="23">
        <v>7480</v>
      </c>
      <c r="X3986" s="2">
        <v>8500</v>
      </c>
      <c r="Y3986" s="2"/>
      <c r="Z3986" s="3">
        <f t="shared" si="530"/>
        <v>8500</v>
      </c>
      <c r="AA3986" s="3">
        <f t="shared" si="531"/>
        <v>7480</v>
      </c>
      <c r="AB3986" s="3">
        <f t="shared" si="532"/>
        <v>8200</v>
      </c>
      <c r="AC3986">
        <f t="shared" si="533"/>
        <v>300</v>
      </c>
      <c r="AD3986" t="str">
        <f>_xlfn.XLOOKUP(V3986,[2]Index!L:L,[2]Index!M:M)</f>
        <v>CN</v>
      </c>
      <c r="AE3986" s="3" t="s">
        <v>5821</v>
      </c>
      <c r="AF3986" t="s">
        <v>52</v>
      </c>
      <c r="AG3986" s="3" t="s">
        <v>53</v>
      </c>
      <c r="AH3986" t="s">
        <v>72</v>
      </c>
      <c r="AJ3986">
        <f>VLOOKUP(D3986,[3]Multipliers!$B:$AT,36)</f>
        <v>0.35467479995638368</v>
      </c>
      <c r="AK3986">
        <f>VLOOKUP(D3986,[3]Multipliers!$B:$AT,36)</f>
        <v>0.35467479995638368</v>
      </c>
      <c r="AL3986"/>
      <c r="AM3986">
        <f t="shared" si="534"/>
        <v>0</v>
      </c>
    </row>
    <row r="3987" spans="1:39">
      <c r="A3987" s="2" t="str">
        <f t="shared" si="528"/>
        <v>TAOWINE INDUSTRIAL CO., LTD.V63CFAU</v>
      </c>
      <c r="B3987" s="2" t="str">
        <f t="shared" si="529"/>
        <v>EQP,AE,CFAU UIC,V53-V63,TAOWINE,RETROFIT KITRetrofit</v>
      </c>
      <c r="C3987" s="3" t="str">
        <f t="shared" si="535"/>
        <v>iphoneCFAUNew Buy</v>
      </c>
      <c r="D3987" s="2">
        <v>385530</v>
      </c>
      <c r="E3987" s="2" t="s">
        <v>1187</v>
      </c>
      <c r="F3987" s="2" t="s">
        <v>40</v>
      </c>
      <c r="G3987" s="2" t="s">
        <v>41</v>
      </c>
      <c r="H3987" s="2" t="s">
        <v>42</v>
      </c>
      <c r="I3987" s="2" t="s">
        <v>43</v>
      </c>
      <c r="J3987" s="2" t="s">
        <v>111</v>
      </c>
      <c r="K3987" s="2" t="s">
        <v>5494</v>
      </c>
      <c r="L3987" s="2" t="s">
        <v>3962</v>
      </c>
      <c r="M3987" s="2" t="s">
        <v>5495</v>
      </c>
      <c r="N3987" s="13">
        <v>8500</v>
      </c>
      <c r="O3987" s="2">
        <v>8200</v>
      </c>
      <c r="P3987" s="2">
        <v>1</v>
      </c>
      <c r="Q3987" s="2" t="s">
        <v>70</v>
      </c>
      <c r="R3987" s="2"/>
      <c r="S3987" s="2"/>
      <c r="T3987" s="2"/>
      <c r="U3987" s="2" t="s">
        <v>3923</v>
      </c>
      <c r="V3987" s="2" t="s">
        <v>85</v>
      </c>
      <c r="W3987" s="2">
        <v>7480</v>
      </c>
      <c r="X3987" s="2">
        <v>8500</v>
      </c>
      <c r="Y3987" s="2"/>
      <c r="Z3987" s="3">
        <f t="shared" si="530"/>
        <v>8500</v>
      </c>
      <c r="AA3987" s="3">
        <f t="shared" si="531"/>
        <v>7480</v>
      </c>
      <c r="AB3987" s="3">
        <f t="shared" si="532"/>
        <v>8200</v>
      </c>
      <c r="AC3987">
        <f t="shared" si="533"/>
        <v>300</v>
      </c>
      <c r="AD3987" t="str">
        <f>_xlfn.XLOOKUP(V3987,[2]Index!L:L,[2]Index!M:M)</f>
        <v>CN</v>
      </c>
      <c r="AE3987" s="3" t="s">
        <v>5821</v>
      </c>
      <c r="AF3987" t="s">
        <v>52</v>
      </c>
      <c r="AG3987" s="4" t="s">
        <v>53</v>
      </c>
      <c r="AH3987" t="s">
        <v>72</v>
      </c>
      <c r="AJ3987">
        <f>VLOOKUP(D3987,[3]Multipliers!$B:$AT,36)</f>
        <v>1</v>
      </c>
      <c r="AK3987">
        <f>VLOOKUP(D3987,[3]Multipliers!$B:$AT,36)</f>
        <v>1</v>
      </c>
      <c r="AL3987"/>
      <c r="AM3987">
        <f t="shared" si="534"/>
        <v>0</v>
      </c>
    </row>
    <row r="3988" spans="1:39">
      <c r="A3988" s="2" t="str">
        <f t="shared" si="528"/>
        <v>TAOWINE INDUSTRIAL CO., LTD.V68CFAU</v>
      </c>
      <c r="B3988" s="2" t="str">
        <f t="shared" si="529"/>
        <v>EQP,AE,CFAU BZ-R,D47-V68,TAOWINE,RETROFIT KITRetrofit</v>
      </c>
      <c r="C3988" s="3" t="str">
        <f t="shared" si="535"/>
        <v>iphoneCFAUNew Buy</v>
      </c>
      <c r="D3988" s="2">
        <v>386200</v>
      </c>
      <c r="E3988" s="2" t="s">
        <v>1187</v>
      </c>
      <c r="F3988" s="2" t="s">
        <v>40</v>
      </c>
      <c r="G3988" s="2" t="s">
        <v>41</v>
      </c>
      <c r="H3988" s="2" t="s">
        <v>206</v>
      </c>
      <c r="I3988" s="2" t="s">
        <v>43</v>
      </c>
      <c r="J3988" s="2" t="s">
        <v>181</v>
      </c>
      <c r="K3988" s="2" t="s">
        <v>5496</v>
      </c>
      <c r="L3988" s="2" t="s">
        <v>3962</v>
      </c>
      <c r="M3988" s="2" t="s">
        <v>5497</v>
      </c>
      <c r="N3988" s="13">
        <v>8500</v>
      </c>
      <c r="O3988" s="2">
        <v>8200</v>
      </c>
      <c r="P3988" s="2">
        <v>1</v>
      </c>
      <c r="Q3988" s="2" t="s">
        <v>48</v>
      </c>
      <c r="R3988" s="2"/>
      <c r="S3988" s="2"/>
      <c r="T3988" s="2"/>
      <c r="U3988" s="2" t="s">
        <v>3923</v>
      </c>
      <c r="V3988" s="2" t="s">
        <v>85</v>
      </c>
      <c r="W3988" s="2">
        <v>7480</v>
      </c>
      <c r="X3988" s="2"/>
      <c r="Y3988" s="2"/>
      <c r="Z3988" s="3">
        <f t="shared" si="530"/>
        <v>8500</v>
      </c>
      <c r="AA3988" s="3">
        <f t="shared" si="531"/>
        <v>7480</v>
      </c>
      <c r="AB3988" s="3">
        <f t="shared" si="532"/>
        <v>8200</v>
      </c>
      <c r="AC3988">
        <f t="shared" si="533"/>
        <v>300</v>
      </c>
      <c r="AD3988" t="str">
        <f>_xlfn.XLOOKUP(V3988,[2]Index!L:L,[2]Index!M:M)</f>
        <v>CN</v>
      </c>
      <c r="AE3988" s="3" t="s">
        <v>5821</v>
      </c>
      <c r="AF3988" t="s">
        <v>52</v>
      </c>
      <c r="AG3988" s="4" t="s">
        <v>53</v>
      </c>
      <c r="AH3988" t="s">
        <v>54</v>
      </c>
      <c r="AJ3988">
        <f>VLOOKUP(D3988,[3]Multipliers!$B:$AT,36)</f>
        <v>0.92086562353319612</v>
      </c>
      <c r="AK3988">
        <f>VLOOKUP(D3988,[3]Multipliers!$B:$AT,36)</f>
        <v>0.92086562353319612</v>
      </c>
      <c r="AL3988"/>
      <c r="AM3988">
        <f t="shared" si="534"/>
        <v>0</v>
      </c>
    </row>
    <row r="3989" spans="1:39">
      <c r="A3989" s="2" t="str">
        <f t="shared" si="528"/>
        <v>TAOWINE INDUSTRIAL CO., LTD.V68CFAU</v>
      </c>
      <c r="B3989" s="2" t="str">
        <f t="shared" si="529"/>
        <v>EQP,AE,CFAU BZ-R,D37-V68,TAOWINE,RETROFIT KITRetrofit</v>
      </c>
      <c r="C3989" s="3" t="str">
        <f t="shared" si="535"/>
        <v>iphoneCFAUNew Buy</v>
      </c>
      <c r="D3989" s="36">
        <v>386199</v>
      </c>
      <c r="E3989" s="36" t="s">
        <v>1187</v>
      </c>
      <c r="F3989" s="36" t="s">
        <v>40</v>
      </c>
      <c r="G3989" s="36" t="s">
        <v>41</v>
      </c>
      <c r="H3989" s="36" t="s">
        <v>206</v>
      </c>
      <c r="I3989" s="36" t="s">
        <v>43</v>
      </c>
      <c r="J3989" s="36" t="s">
        <v>254</v>
      </c>
      <c r="K3989" s="36" t="s">
        <v>5498</v>
      </c>
      <c r="L3989" s="36" t="s">
        <v>3962</v>
      </c>
      <c r="M3989" s="36" t="s">
        <v>5499</v>
      </c>
      <c r="N3989" s="15">
        <v>8500</v>
      </c>
      <c r="O3989" s="26">
        <v>8200</v>
      </c>
      <c r="P3989" s="36">
        <v>1</v>
      </c>
      <c r="Q3989" s="36" t="s">
        <v>48</v>
      </c>
      <c r="R3989" s="34"/>
      <c r="S3989" s="43"/>
      <c r="T3989" s="43"/>
      <c r="U3989" s="36" t="s">
        <v>3923</v>
      </c>
      <c r="V3989" s="36" t="s">
        <v>85</v>
      </c>
      <c r="W3989" s="37">
        <v>7480</v>
      </c>
      <c r="X3989" s="38"/>
      <c r="Y3989" s="36"/>
      <c r="Z3989" s="3">
        <f t="shared" si="530"/>
        <v>8500</v>
      </c>
      <c r="AA3989" s="3">
        <f t="shared" si="531"/>
        <v>7480</v>
      </c>
      <c r="AB3989" s="3">
        <f t="shared" si="532"/>
        <v>8200</v>
      </c>
      <c r="AC3989">
        <f t="shared" si="533"/>
        <v>300</v>
      </c>
      <c r="AD3989" t="str">
        <f>_xlfn.XLOOKUP(V3989,[2]Index!L:L,[2]Index!M:M)</f>
        <v>CN</v>
      </c>
      <c r="AE3989" s="3" t="s">
        <v>5821</v>
      </c>
      <c r="AF3989" t="s">
        <v>52</v>
      </c>
      <c r="AG3989" s="4" t="s">
        <v>53</v>
      </c>
      <c r="AH3989" t="s">
        <v>139</v>
      </c>
      <c r="AJ3989">
        <f>VLOOKUP(D3989,[3]Multipliers!$B:$AT,36)</f>
        <v>0.92086562353319612</v>
      </c>
      <c r="AK3989">
        <f>VLOOKUP(D3989,[3]Multipliers!$B:$AT,36)</f>
        <v>0.92086562353319612</v>
      </c>
      <c r="AL3989"/>
      <c r="AM3989">
        <f t="shared" si="534"/>
        <v>0</v>
      </c>
    </row>
    <row r="3990" spans="1:39">
      <c r="A3990" s="2" t="str">
        <f t="shared" si="528"/>
        <v>TAOWINE INDUSTRIAL CO., LTD.V64CFAU</v>
      </c>
      <c r="B3990" s="2" t="str">
        <f t="shared" si="529"/>
        <v>EQP,AE,CFAU BZ-R,D23-V64,TAOWINE,RETROFIT KITRetrofit</v>
      </c>
      <c r="C3990" s="3" t="str">
        <f t="shared" si="535"/>
        <v>iphoneCFAUNew Buy</v>
      </c>
      <c r="D3990" s="36">
        <v>385767</v>
      </c>
      <c r="E3990" s="36" t="s">
        <v>1187</v>
      </c>
      <c r="F3990" s="36" t="s">
        <v>40</v>
      </c>
      <c r="G3990" s="36" t="s">
        <v>41</v>
      </c>
      <c r="H3990" s="36" t="s">
        <v>65</v>
      </c>
      <c r="I3990" s="36" t="s">
        <v>43</v>
      </c>
      <c r="J3990" s="36" t="s">
        <v>61</v>
      </c>
      <c r="K3990" s="36" t="s">
        <v>5500</v>
      </c>
      <c r="L3990" s="36" t="s">
        <v>3962</v>
      </c>
      <c r="M3990" s="36" t="s">
        <v>5501</v>
      </c>
      <c r="N3990" s="17">
        <v>8500</v>
      </c>
      <c r="O3990" s="26">
        <v>8200</v>
      </c>
      <c r="P3990" s="36">
        <v>1</v>
      </c>
      <c r="Q3990" s="36" t="s">
        <v>48</v>
      </c>
      <c r="R3990" s="34"/>
      <c r="S3990" s="43"/>
      <c r="T3990" s="43"/>
      <c r="U3990" s="36" t="s">
        <v>3923</v>
      </c>
      <c r="V3990" s="36" t="s">
        <v>85</v>
      </c>
      <c r="W3990" s="37">
        <v>7480</v>
      </c>
      <c r="X3990" s="38">
        <v>8500</v>
      </c>
      <c r="Y3990" s="36"/>
      <c r="Z3990" s="3">
        <f t="shared" si="530"/>
        <v>8500</v>
      </c>
      <c r="AA3990" s="3">
        <f t="shared" si="531"/>
        <v>7480</v>
      </c>
      <c r="AB3990" s="3">
        <f t="shared" si="532"/>
        <v>8200</v>
      </c>
      <c r="AC3990">
        <f t="shared" si="533"/>
        <v>300</v>
      </c>
      <c r="AD3990" t="str">
        <f>_xlfn.XLOOKUP(V3990,[2]Index!L:L,[2]Index!M:M)</f>
        <v>CN</v>
      </c>
      <c r="AE3990" s="3" t="s">
        <v>5821</v>
      </c>
      <c r="AF3990" t="s">
        <v>52</v>
      </c>
      <c r="AG3990" s="4" t="s">
        <v>53</v>
      </c>
      <c r="AH3990" t="s">
        <v>64</v>
      </c>
      <c r="AJ3990">
        <f>VLOOKUP(D3990,[3]Multipliers!$B:$AT,36)</f>
        <v>0.35467479995638368</v>
      </c>
      <c r="AK3990">
        <f>VLOOKUP(D3990,[3]Multipliers!$B:$AT,36)</f>
        <v>0.35467479995638368</v>
      </c>
      <c r="AL3990"/>
      <c r="AM3990">
        <f t="shared" si="534"/>
        <v>0</v>
      </c>
    </row>
    <row r="3991" spans="1:39">
      <c r="A3991" s="2" t="str">
        <f t="shared" si="528"/>
        <v>TAOWINE INDUSTRIAL CO., LTD.V63CFAU</v>
      </c>
      <c r="B3991" s="2" t="str">
        <f t="shared" si="529"/>
        <v>EQP,AE,CFAU UIC,V53-V63,TAOWINE,RETROFIT KITRetrofit</v>
      </c>
      <c r="C3991" s="3" t="str">
        <f t="shared" si="535"/>
        <v>iphoneCFAUNew Buy</v>
      </c>
      <c r="D3991" s="36">
        <v>385530</v>
      </c>
      <c r="E3991" s="36" t="s">
        <v>1187</v>
      </c>
      <c r="F3991" s="36" t="s">
        <v>40</v>
      </c>
      <c r="G3991" s="36" t="s">
        <v>41</v>
      </c>
      <c r="H3991" s="36" t="s">
        <v>42</v>
      </c>
      <c r="I3991" s="36" t="s">
        <v>43</v>
      </c>
      <c r="J3991" s="36" t="s">
        <v>111</v>
      </c>
      <c r="K3991" s="36" t="s">
        <v>5494</v>
      </c>
      <c r="L3991" s="36" t="s">
        <v>3962</v>
      </c>
      <c r="M3991" s="36" t="s">
        <v>5495</v>
      </c>
      <c r="N3991" s="17">
        <v>8500</v>
      </c>
      <c r="O3991" s="26">
        <v>8200</v>
      </c>
      <c r="P3991" s="36">
        <v>2</v>
      </c>
      <c r="Q3991" s="36" t="s">
        <v>70</v>
      </c>
      <c r="R3991" s="34"/>
      <c r="S3991" s="43"/>
      <c r="T3991" s="43"/>
      <c r="U3991" s="36" t="s">
        <v>3923</v>
      </c>
      <c r="V3991" s="36" t="s">
        <v>146</v>
      </c>
      <c r="W3991" s="37">
        <v>7480</v>
      </c>
      <c r="X3991" s="38">
        <v>8500</v>
      </c>
      <c r="Y3991" s="36"/>
      <c r="Z3991" s="3">
        <f t="shared" si="530"/>
        <v>17000</v>
      </c>
      <c r="AA3991" s="3">
        <f t="shared" si="531"/>
        <v>14960</v>
      </c>
      <c r="AB3991" s="3">
        <f t="shared" si="532"/>
        <v>16400</v>
      </c>
      <c r="AC3991">
        <f t="shared" si="533"/>
        <v>600</v>
      </c>
      <c r="AD3991" t="str">
        <f>_xlfn.XLOOKUP(V3991,[2]Index!L:L,[2]Index!M:M)</f>
        <v>CN</v>
      </c>
      <c r="AE3991" s="3" t="s">
        <v>5821</v>
      </c>
      <c r="AF3991" t="s">
        <v>52</v>
      </c>
      <c r="AG3991" s="4" t="s">
        <v>53</v>
      </c>
      <c r="AH3991" t="s">
        <v>72</v>
      </c>
      <c r="AJ3991">
        <f>VLOOKUP(D3991,[3]Multipliers!$B:$AT,36)</f>
        <v>1</v>
      </c>
      <c r="AK3991">
        <f>VLOOKUP(D3991,[3]Multipliers!$B:$AT,36)</f>
        <v>1</v>
      </c>
      <c r="AL3991"/>
      <c r="AM3991">
        <f t="shared" si="534"/>
        <v>0</v>
      </c>
    </row>
    <row r="3992" spans="1:39">
      <c r="A3992" s="2" t="str">
        <f t="shared" si="528"/>
        <v>BOZHON PRECISION INDUSTRY TECHNOLOGY CO., LTD.V63BFFD</v>
      </c>
      <c r="B3992" s="2" t="str">
        <f t="shared" si="529"/>
        <v>EQP,AE,BFFD,D93-V63,BOZHON,RETROFIT KITRetrofit</v>
      </c>
      <c r="C3992" s="3" t="str">
        <f t="shared" si="535"/>
        <v>iphoneBFFDNew Buy</v>
      </c>
      <c r="D3992" s="36">
        <v>385462</v>
      </c>
      <c r="E3992" s="36" t="s">
        <v>423</v>
      </c>
      <c r="F3992" s="36" t="s">
        <v>40</v>
      </c>
      <c r="G3992" s="36" t="s">
        <v>41</v>
      </c>
      <c r="H3992" s="36" t="s">
        <v>42</v>
      </c>
      <c r="I3992" s="36" t="s">
        <v>43</v>
      </c>
      <c r="J3992" s="36" t="s">
        <v>55</v>
      </c>
      <c r="K3992" s="36" t="s">
        <v>5502</v>
      </c>
      <c r="L3992" s="36" t="s">
        <v>4013</v>
      </c>
      <c r="M3992" s="36" t="s">
        <v>5503</v>
      </c>
      <c r="N3992" s="15">
        <v>8410.66</v>
      </c>
      <c r="O3992" s="26">
        <v>6300</v>
      </c>
      <c r="P3992" s="36">
        <v>1</v>
      </c>
      <c r="Q3992" s="36" t="s">
        <v>48</v>
      </c>
      <c r="R3992" s="34">
        <v>9</v>
      </c>
      <c r="S3992" s="43"/>
      <c r="T3992" s="43"/>
      <c r="U3992" s="36" t="s">
        <v>3923</v>
      </c>
      <c r="V3992" s="36" t="s">
        <v>3460</v>
      </c>
      <c r="W3992" s="37">
        <v>6300</v>
      </c>
      <c r="X3992" s="38"/>
      <c r="Y3992" s="36"/>
      <c r="Z3992" s="3">
        <f t="shared" si="530"/>
        <v>8410.66</v>
      </c>
      <c r="AA3992" s="3">
        <f t="shared" si="531"/>
        <v>6300</v>
      </c>
      <c r="AB3992" s="3">
        <f t="shared" si="532"/>
        <v>6300</v>
      </c>
      <c r="AC3992">
        <f t="shared" si="533"/>
        <v>2110.66</v>
      </c>
      <c r="AD3992" t="str">
        <f>_xlfn.XLOOKUP(V3992,[2]Index!L:L,[2]Index!M:M)</f>
        <v>CN</v>
      </c>
      <c r="AE3992" s="3" t="s">
        <v>5821</v>
      </c>
      <c r="AF3992" t="s">
        <v>52</v>
      </c>
      <c r="AG3992" s="4" t="s">
        <v>53</v>
      </c>
      <c r="AH3992" t="s">
        <v>54</v>
      </c>
      <c r="AJ3992">
        <f>VLOOKUP(D3992,[3]Multipliers!$B:$AT,36)</f>
        <v>1</v>
      </c>
      <c r="AK3992">
        <f>VLOOKUP(D3992,[3]Multipliers!$B:$AT,36)</f>
        <v>1</v>
      </c>
      <c r="AM3992">
        <f t="shared" si="534"/>
        <v>0</v>
      </c>
    </row>
    <row r="3993" spans="1:39">
      <c r="A3993" s="2" t="str">
        <f t="shared" si="528"/>
        <v>SECOTEV64SRFP</v>
      </c>
      <c r="B3993" s="2" t="str">
        <f t="shared" si="529"/>
        <v>EQP,AE,SRFP,V57-V64,SECOTE,RETROFIT KITRetrofit</v>
      </c>
      <c r="C3993" s="3" t="str">
        <f t="shared" si="535"/>
        <v>iphoneSRFPNew Buy</v>
      </c>
      <c r="D3993" s="36">
        <v>385806</v>
      </c>
      <c r="E3993" s="36" t="s">
        <v>409</v>
      </c>
      <c r="F3993" s="36" t="s">
        <v>40</v>
      </c>
      <c r="G3993" s="36" t="s">
        <v>41</v>
      </c>
      <c r="H3993" s="36" t="s">
        <v>65</v>
      </c>
      <c r="I3993" s="36" t="s">
        <v>43</v>
      </c>
      <c r="J3993" s="36" t="s">
        <v>80</v>
      </c>
      <c r="K3993" s="36" t="s">
        <v>5504</v>
      </c>
      <c r="L3993" s="36" t="s">
        <v>5414</v>
      </c>
      <c r="M3993" s="36" t="s">
        <v>5505</v>
      </c>
      <c r="N3993" s="15">
        <v>8388.01</v>
      </c>
      <c r="O3993" s="26">
        <v>8030.9</v>
      </c>
      <c r="P3993" s="36">
        <v>2</v>
      </c>
      <c r="Q3993" s="36" t="s">
        <v>70</v>
      </c>
      <c r="R3993" s="34"/>
      <c r="S3993" s="43"/>
      <c r="T3993" s="43"/>
      <c r="U3993" s="36" t="s">
        <v>3923</v>
      </c>
      <c r="V3993" s="36" t="s">
        <v>71</v>
      </c>
      <c r="W3993" s="37">
        <v>7080</v>
      </c>
      <c r="X3993" s="38">
        <v>8567.35</v>
      </c>
      <c r="Y3993" s="36">
        <v>1200</v>
      </c>
      <c r="Z3993" s="3">
        <f t="shared" si="530"/>
        <v>16776.02</v>
      </c>
      <c r="AA3993" s="3">
        <f t="shared" si="531"/>
        <v>14160</v>
      </c>
      <c r="AB3993" s="3">
        <f t="shared" si="532"/>
        <v>16061.8</v>
      </c>
      <c r="AC3993">
        <f t="shared" si="533"/>
        <v>714.22000000000116</v>
      </c>
      <c r="AD3993" t="str">
        <f>_xlfn.XLOOKUP(V3993,[2]Index!L:L,[2]Index!M:M)</f>
        <v>CN</v>
      </c>
      <c r="AE3993" s="3" t="s">
        <v>5821</v>
      </c>
      <c r="AF3993" t="s">
        <v>52</v>
      </c>
      <c r="AG3993" s="4" t="s">
        <v>53</v>
      </c>
      <c r="AH3993" t="s">
        <v>72</v>
      </c>
      <c r="AJ3993">
        <f>VLOOKUP(D3993,[3]Multipliers!$B:$AT,36)</f>
        <v>0.35467479995638368</v>
      </c>
      <c r="AK3993">
        <f>VLOOKUP(D3993,[3]Multipliers!$B:$AT,36)</f>
        <v>0.35467479995638368</v>
      </c>
      <c r="AM3993">
        <f t="shared" si="534"/>
        <v>0</v>
      </c>
    </row>
    <row r="3994" spans="1:39">
      <c r="A3994" s="2" t="str">
        <f t="shared" si="528"/>
        <v>SECOTEV64SRFP</v>
      </c>
      <c r="B3994" s="2" t="str">
        <f t="shared" si="529"/>
        <v>EQP,AE,SRFP,D23-V64,SECOTE,RETROFIT KITRetrofit</v>
      </c>
      <c r="C3994" s="3" t="str">
        <f t="shared" si="535"/>
        <v>iphoneSRFPNew Buy</v>
      </c>
      <c r="D3994" s="36">
        <v>385803</v>
      </c>
      <c r="E3994" s="36" t="s">
        <v>409</v>
      </c>
      <c r="F3994" s="36" t="s">
        <v>40</v>
      </c>
      <c r="G3994" s="36" t="s">
        <v>41</v>
      </c>
      <c r="H3994" s="36" t="s">
        <v>65</v>
      </c>
      <c r="I3994" s="36" t="s">
        <v>43</v>
      </c>
      <c r="J3994" s="36" t="s">
        <v>61</v>
      </c>
      <c r="K3994" s="36" t="s">
        <v>5506</v>
      </c>
      <c r="L3994" s="36" t="s">
        <v>5414</v>
      </c>
      <c r="M3994" s="36" t="s">
        <v>5507</v>
      </c>
      <c r="N3994" s="17">
        <v>8388.01</v>
      </c>
      <c r="O3994" s="26">
        <v>8030.9</v>
      </c>
      <c r="P3994" s="36">
        <v>1</v>
      </c>
      <c r="Q3994" s="36" t="s">
        <v>48</v>
      </c>
      <c r="R3994" s="34"/>
      <c r="S3994" s="43"/>
      <c r="T3994" s="43"/>
      <c r="U3994" s="36" t="s">
        <v>3923</v>
      </c>
      <c r="V3994" s="36" t="s">
        <v>85</v>
      </c>
      <c r="W3994" s="37">
        <v>7080</v>
      </c>
      <c r="X3994" s="38">
        <v>8567.35</v>
      </c>
      <c r="Y3994" s="36">
        <v>1200</v>
      </c>
      <c r="Z3994" s="3">
        <f t="shared" si="530"/>
        <v>8388.01</v>
      </c>
      <c r="AA3994" s="3">
        <f t="shared" si="531"/>
        <v>7080</v>
      </c>
      <c r="AB3994" s="3">
        <f t="shared" si="532"/>
        <v>8030.9</v>
      </c>
      <c r="AC3994">
        <f t="shared" si="533"/>
        <v>357.11000000000058</v>
      </c>
      <c r="AD3994" t="str">
        <f>_xlfn.XLOOKUP(V3994,[2]Index!L:L,[2]Index!M:M)</f>
        <v>CN</v>
      </c>
      <c r="AE3994" s="3" t="s">
        <v>5821</v>
      </c>
      <c r="AF3994" t="s">
        <v>52</v>
      </c>
      <c r="AG3994" s="4" t="s">
        <v>53</v>
      </c>
      <c r="AH3994" t="s">
        <v>64</v>
      </c>
      <c r="AJ3994">
        <f>VLOOKUP(D3994,[3]Multipliers!$B:$AT,36)</f>
        <v>0.35467479995638368</v>
      </c>
      <c r="AK3994">
        <f>VLOOKUP(D3994,[3]Multipliers!$B:$AT,36)</f>
        <v>0.35467479995638368</v>
      </c>
      <c r="AM3994">
        <f t="shared" si="534"/>
        <v>0</v>
      </c>
    </row>
    <row r="3995" spans="1:39">
      <c r="A3995" s="2" t="str">
        <f t="shared" si="528"/>
        <v>SECOTEV64CAP</v>
      </c>
      <c r="B3995" s="2" t="str">
        <f t="shared" si="529"/>
        <v>EQP,AE,CAP BZ-R,V54-V64,SECOTE,RETROFIT KITRetrofit</v>
      </c>
      <c r="C3995" s="3" t="str">
        <f t="shared" si="535"/>
        <v>iphoneCAPNew Buy</v>
      </c>
      <c r="D3995" s="36">
        <v>385751</v>
      </c>
      <c r="E3995" s="36" t="s">
        <v>409</v>
      </c>
      <c r="F3995" s="36" t="s">
        <v>40</v>
      </c>
      <c r="G3995" s="36" t="s">
        <v>41</v>
      </c>
      <c r="H3995" s="36" t="s">
        <v>65</v>
      </c>
      <c r="I3995" s="36" t="s">
        <v>43</v>
      </c>
      <c r="J3995" s="36" t="s">
        <v>66</v>
      </c>
      <c r="K3995" s="36" t="s">
        <v>5508</v>
      </c>
      <c r="L3995" s="36" t="s">
        <v>4036</v>
      </c>
      <c r="M3995" s="36" t="s">
        <v>5509</v>
      </c>
      <c r="N3995" s="15">
        <v>8276.02</v>
      </c>
      <c r="O3995" s="26">
        <v>8076.02</v>
      </c>
      <c r="P3995" s="36">
        <v>4</v>
      </c>
      <c r="Q3995" s="36" t="s">
        <v>70</v>
      </c>
      <c r="R3995" s="34"/>
      <c r="S3995" s="43"/>
      <c r="T3995" s="43" t="s">
        <v>3931</v>
      </c>
      <c r="U3995" s="36" t="s">
        <v>3923</v>
      </c>
      <c r="V3995" s="36" t="s">
        <v>71</v>
      </c>
      <c r="W3995" s="37">
        <v>4010</v>
      </c>
      <c r="X3995" s="38"/>
      <c r="Y3995" s="36">
        <v>1200</v>
      </c>
      <c r="Z3995" s="3">
        <f t="shared" si="530"/>
        <v>33104.080000000002</v>
      </c>
      <c r="AA3995" s="3">
        <f t="shared" si="531"/>
        <v>16040</v>
      </c>
      <c r="AB3995" s="3">
        <f t="shared" si="532"/>
        <v>32304.080000000002</v>
      </c>
      <c r="AC3995">
        <f t="shared" si="533"/>
        <v>800</v>
      </c>
      <c r="AD3995" t="str">
        <f>_xlfn.XLOOKUP(V3995,[2]Index!L:L,[2]Index!M:M)</f>
        <v>CN</v>
      </c>
      <c r="AE3995" s="3" t="s">
        <v>5821</v>
      </c>
      <c r="AF3995" t="s">
        <v>52</v>
      </c>
      <c r="AG3995" s="4" t="s">
        <v>53</v>
      </c>
      <c r="AH3995" t="s">
        <v>72</v>
      </c>
      <c r="AJ3995">
        <f>VLOOKUP(D3995,[3]Multipliers!$B:$AT,36)</f>
        <v>0.35467479995638368</v>
      </c>
      <c r="AK3995">
        <f>VLOOKUP(D3995,[3]Multipliers!$B:$AT,36)</f>
        <v>0.35467479995638368</v>
      </c>
      <c r="AM3995">
        <f t="shared" si="534"/>
        <v>0</v>
      </c>
    </row>
    <row r="3996" spans="1:39">
      <c r="A3996" s="2" t="str">
        <f t="shared" si="528"/>
        <v>SECOTEV64CAP</v>
      </c>
      <c r="B3996" s="2" t="str">
        <f t="shared" si="529"/>
        <v>EQP,AE,CAP UIC,V54-V64,SECOTE,RETROFIT KITRetrofit</v>
      </c>
      <c r="C3996" s="3" t="str">
        <f t="shared" si="535"/>
        <v>iphoneCAPNew Buy</v>
      </c>
      <c r="D3996" s="36">
        <v>385795</v>
      </c>
      <c r="E3996" s="36" t="s">
        <v>409</v>
      </c>
      <c r="F3996" s="36" t="s">
        <v>40</v>
      </c>
      <c r="G3996" s="36" t="s">
        <v>41</v>
      </c>
      <c r="H3996" s="36" t="s">
        <v>65</v>
      </c>
      <c r="I3996" s="36" t="s">
        <v>43</v>
      </c>
      <c r="J3996" s="36" t="s">
        <v>66</v>
      </c>
      <c r="K3996" s="36" t="s">
        <v>5510</v>
      </c>
      <c r="L3996" s="36" t="s">
        <v>4036</v>
      </c>
      <c r="M3996" s="36" t="s">
        <v>5511</v>
      </c>
      <c r="N3996" s="15">
        <v>8276.02</v>
      </c>
      <c r="O3996" s="26">
        <v>8076.02</v>
      </c>
      <c r="P3996" s="36">
        <v>2</v>
      </c>
      <c r="Q3996" s="36" t="s">
        <v>70</v>
      </c>
      <c r="R3996" s="34"/>
      <c r="S3996" s="43"/>
      <c r="T3996" s="43" t="s">
        <v>4965</v>
      </c>
      <c r="U3996" s="36" t="s">
        <v>3923</v>
      </c>
      <c r="V3996" s="36" t="s">
        <v>71</v>
      </c>
      <c r="W3996" s="37">
        <v>4010</v>
      </c>
      <c r="X3996" s="38"/>
      <c r="Y3996" s="36">
        <v>1200</v>
      </c>
      <c r="Z3996" s="3">
        <f t="shared" si="530"/>
        <v>16552.04</v>
      </c>
      <c r="AA3996" s="3">
        <f t="shared" si="531"/>
        <v>8020</v>
      </c>
      <c r="AB3996" s="3">
        <f t="shared" si="532"/>
        <v>16152.04</v>
      </c>
      <c r="AC3996">
        <f t="shared" si="533"/>
        <v>400</v>
      </c>
      <c r="AD3996" t="str">
        <f>_xlfn.XLOOKUP(V3996,[2]Index!L:L,[2]Index!M:M)</f>
        <v>CN</v>
      </c>
      <c r="AE3996" s="3" t="s">
        <v>5821</v>
      </c>
      <c r="AF3996" t="s">
        <v>52</v>
      </c>
      <c r="AG3996" s="4" t="s">
        <v>53</v>
      </c>
      <c r="AH3996" t="s">
        <v>72</v>
      </c>
      <c r="AJ3996">
        <f>VLOOKUP(D3996,[3]Multipliers!$B:$AT,36)</f>
        <v>0.35467479995638368</v>
      </c>
      <c r="AK3996">
        <f>VLOOKUP(D3996,[3]Multipliers!$B:$AT,36)</f>
        <v>0.35467479995638368</v>
      </c>
      <c r="AM3996">
        <f t="shared" si="534"/>
        <v>0</v>
      </c>
    </row>
    <row r="3997" spans="1:39">
      <c r="A3997" s="2" t="str">
        <f t="shared" si="528"/>
        <v>SECOTEV63CAP</v>
      </c>
      <c r="B3997" s="2" t="str">
        <f t="shared" si="529"/>
        <v>EQP,AE,CAP BZ-R,V53-V63,SECOTE,RETROFIT KITRetrofit</v>
      </c>
      <c r="C3997" s="3" t="str">
        <f t="shared" si="535"/>
        <v>iphoneCAPNew Buy</v>
      </c>
      <c r="D3997">
        <v>385505</v>
      </c>
      <c r="E3997" t="s">
        <v>409</v>
      </c>
      <c r="F3997" t="s">
        <v>40</v>
      </c>
      <c r="G3997" t="s">
        <v>41</v>
      </c>
      <c r="H3997" t="s">
        <v>42</v>
      </c>
      <c r="I3997" t="s">
        <v>43</v>
      </c>
      <c r="J3997" t="s">
        <v>111</v>
      </c>
      <c r="K3997" t="s">
        <v>5512</v>
      </c>
      <c r="L3997" t="s">
        <v>4036</v>
      </c>
      <c r="M3997" t="s">
        <v>5513</v>
      </c>
      <c r="N3997" s="98">
        <v>8276.02</v>
      </c>
      <c r="O3997" s="98">
        <v>8076.02</v>
      </c>
      <c r="P3997">
        <v>4</v>
      </c>
      <c r="Q3997" t="s">
        <v>70</v>
      </c>
      <c r="S3997"/>
      <c r="T3997" t="s">
        <v>3931</v>
      </c>
      <c r="U3997" t="s">
        <v>3923</v>
      </c>
      <c r="V3997" t="s">
        <v>3460</v>
      </c>
      <c r="W3997" s="98">
        <v>4010</v>
      </c>
      <c r="X3997"/>
      <c r="Y3997">
        <v>1200</v>
      </c>
      <c r="Z3997" s="3">
        <f t="shared" si="530"/>
        <v>33104.080000000002</v>
      </c>
      <c r="AA3997" s="3">
        <f t="shared" si="531"/>
        <v>16040</v>
      </c>
      <c r="AB3997" s="3">
        <f t="shared" si="532"/>
        <v>32304.080000000002</v>
      </c>
      <c r="AC3997">
        <f t="shared" si="533"/>
        <v>800</v>
      </c>
      <c r="AD3997" t="str">
        <f>_xlfn.XLOOKUP(V3997,[2]Index!L:L,[2]Index!M:M)</f>
        <v>CN</v>
      </c>
      <c r="AE3997" s="3" t="s">
        <v>5821</v>
      </c>
      <c r="AF3997" t="s">
        <v>52</v>
      </c>
      <c r="AG3997" s="4" t="s">
        <v>53</v>
      </c>
      <c r="AH3997" t="s">
        <v>72</v>
      </c>
      <c r="AJ3997">
        <f>VLOOKUP(D3997,[3]Multipliers!$B:$AT,36)</f>
        <v>1</v>
      </c>
      <c r="AK3997">
        <f>VLOOKUP(D3997,[3]Multipliers!$B:$AT,36)</f>
        <v>1</v>
      </c>
      <c r="AM3997">
        <f t="shared" si="534"/>
        <v>0</v>
      </c>
    </row>
    <row r="3998" spans="1:39">
      <c r="A3998" s="2" t="str">
        <f t="shared" si="528"/>
        <v>SECOTEV63CAP</v>
      </c>
      <c r="B3998" s="2" t="str">
        <f t="shared" si="529"/>
        <v>EQP,AE,CAP UIC(CAP BZ-R),V53-V63,SECOTE,RETROFIT KITRetrofit</v>
      </c>
      <c r="C3998" s="3" t="str">
        <f t="shared" si="535"/>
        <v>iphoneCAPNew Buy</v>
      </c>
      <c r="D3998">
        <v>385518</v>
      </c>
      <c r="E3998" t="s">
        <v>409</v>
      </c>
      <c r="F3998" t="s">
        <v>40</v>
      </c>
      <c r="G3998" t="s">
        <v>41</v>
      </c>
      <c r="H3998" t="s">
        <v>42</v>
      </c>
      <c r="I3998" t="s">
        <v>43</v>
      </c>
      <c r="J3998" t="s">
        <v>111</v>
      </c>
      <c r="K3998" t="s">
        <v>5514</v>
      </c>
      <c r="L3998" t="s">
        <v>4036</v>
      </c>
      <c r="M3998" t="s">
        <v>5515</v>
      </c>
      <c r="N3998" s="98">
        <v>8276.02</v>
      </c>
      <c r="O3998" s="98">
        <v>8076.02</v>
      </c>
      <c r="P3998">
        <v>1</v>
      </c>
      <c r="Q3998" t="s">
        <v>70</v>
      </c>
      <c r="S3998"/>
      <c r="T3998" t="s">
        <v>4965</v>
      </c>
      <c r="U3998" t="s">
        <v>3923</v>
      </c>
      <c r="V3998" t="s">
        <v>3460</v>
      </c>
      <c r="W3998" s="98">
        <v>4010</v>
      </c>
      <c r="X3998"/>
      <c r="Y3998">
        <v>1200</v>
      </c>
      <c r="Z3998" s="3">
        <f t="shared" si="530"/>
        <v>8276.02</v>
      </c>
      <c r="AA3998" s="3">
        <f t="shared" si="531"/>
        <v>4010</v>
      </c>
      <c r="AB3998" s="3">
        <f t="shared" si="532"/>
        <v>8076.02</v>
      </c>
      <c r="AC3998">
        <f t="shared" si="533"/>
        <v>200</v>
      </c>
      <c r="AD3998" t="str">
        <f>_xlfn.XLOOKUP(V3998,[2]Index!L:L,[2]Index!M:M)</f>
        <v>CN</v>
      </c>
      <c r="AE3998" s="3" t="s">
        <v>5821</v>
      </c>
      <c r="AF3998" t="s">
        <v>52</v>
      </c>
      <c r="AG3998" s="4" t="s">
        <v>53</v>
      </c>
      <c r="AH3998" t="s">
        <v>72</v>
      </c>
      <c r="AJ3998">
        <f>VLOOKUP(D3998,[3]Multipliers!$B:$AT,36)</f>
        <v>1</v>
      </c>
      <c r="AK3998">
        <f>VLOOKUP(D3998,[3]Multipliers!$B:$AT,36)</f>
        <v>1</v>
      </c>
      <c r="AM3998">
        <f t="shared" si="534"/>
        <v>0</v>
      </c>
    </row>
    <row r="3999" spans="1:39">
      <c r="A3999" s="2" t="str">
        <f t="shared" si="528"/>
        <v>SECOTEV64CAP</v>
      </c>
      <c r="B3999" s="2" t="str">
        <f t="shared" si="529"/>
        <v>EQP,AE,CAP BZ-R,V54-V64,SECOTE,RETROFIT KITRetrofit</v>
      </c>
      <c r="C3999" s="3" t="str">
        <f t="shared" si="535"/>
        <v>iphoneCAPNew Buy</v>
      </c>
      <c r="D3999">
        <v>385751</v>
      </c>
      <c r="E3999" t="s">
        <v>409</v>
      </c>
      <c r="F3999" t="s">
        <v>40</v>
      </c>
      <c r="G3999" t="s">
        <v>41</v>
      </c>
      <c r="H3999" t="s">
        <v>65</v>
      </c>
      <c r="I3999" t="s">
        <v>43</v>
      </c>
      <c r="J3999" t="s">
        <v>66</v>
      </c>
      <c r="K3999" t="s">
        <v>5508</v>
      </c>
      <c r="L3999" t="s">
        <v>4036</v>
      </c>
      <c r="M3999" t="s">
        <v>5509</v>
      </c>
      <c r="N3999" s="98">
        <v>8276.02</v>
      </c>
      <c r="O3999" s="98">
        <v>8076.02</v>
      </c>
      <c r="P3999">
        <v>1</v>
      </c>
      <c r="Q3999" t="s">
        <v>70</v>
      </c>
      <c r="S3999"/>
      <c r="T3999"/>
      <c r="U3999" t="s">
        <v>3923</v>
      </c>
      <c r="V3999" t="s">
        <v>85</v>
      </c>
      <c r="W3999" s="98">
        <v>4010</v>
      </c>
      <c r="X3999"/>
      <c r="Y3999">
        <v>1200</v>
      </c>
      <c r="Z3999" s="3">
        <f t="shared" si="530"/>
        <v>8276.02</v>
      </c>
      <c r="AA3999" s="3">
        <f t="shared" si="531"/>
        <v>4010</v>
      </c>
      <c r="AB3999" s="3">
        <f t="shared" si="532"/>
        <v>8076.02</v>
      </c>
      <c r="AC3999">
        <f t="shared" si="533"/>
        <v>200</v>
      </c>
      <c r="AD3999" t="str">
        <f>_xlfn.XLOOKUP(V3999,[2]Index!L:L,[2]Index!M:M)</f>
        <v>CN</v>
      </c>
      <c r="AE3999" s="3" t="s">
        <v>5821</v>
      </c>
      <c r="AF3999" t="s">
        <v>52</v>
      </c>
      <c r="AG3999" s="4" t="s">
        <v>53</v>
      </c>
      <c r="AH3999" t="s">
        <v>72</v>
      </c>
      <c r="AJ3999">
        <f>VLOOKUP(D3999,[3]Multipliers!$B:$AT,36)</f>
        <v>0.35467479995638368</v>
      </c>
      <c r="AK3999">
        <f>VLOOKUP(D3999,[3]Multipliers!$B:$AT,36)</f>
        <v>0.35467479995638368</v>
      </c>
      <c r="AM3999">
        <f t="shared" si="534"/>
        <v>0</v>
      </c>
    </row>
    <row r="4000" spans="1:39">
      <c r="A4000" s="2" t="str">
        <f t="shared" si="528"/>
        <v>SECOTEV63CAP</v>
      </c>
      <c r="B4000" s="2" t="str">
        <f t="shared" si="529"/>
        <v>EQP,AE,CAP BZ-R,V53-V63,SECOTE,RETROFIT KITRetrofit</v>
      </c>
      <c r="C4000" s="3" t="str">
        <f t="shared" si="535"/>
        <v>iphoneCAPNew Buy</v>
      </c>
      <c r="D4000">
        <v>385505</v>
      </c>
      <c r="E4000" t="s">
        <v>409</v>
      </c>
      <c r="F4000" t="s">
        <v>40</v>
      </c>
      <c r="G4000" t="s">
        <v>41</v>
      </c>
      <c r="H4000" t="s">
        <v>42</v>
      </c>
      <c r="I4000" t="s">
        <v>43</v>
      </c>
      <c r="J4000" t="s">
        <v>111</v>
      </c>
      <c r="K4000" t="s">
        <v>5512</v>
      </c>
      <c r="L4000" t="s">
        <v>4036</v>
      </c>
      <c r="M4000" t="s">
        <v>5513</v>
      </c>
      <c r="N4000" s="98">
        <v>8276.02</v>
      </c>
      <c r="O4000" s="98">
        <v>8076.02</v>
      </c>
      <c r="P4000">
        <v>2</v>
      </c>
      <c r="Q4000" t="s">
        <v>70</v>
      </c>
      <c r="S4000"/>
      <c r="T4000"/>
      <c r="U4000" t="s">
        <v>3923</v>
      </c>
      <c r="V4000" t="s">
        <v>85</v>
      </c>
      <c r="W4000" s="98">
        <v>4010</v>
      </c>
      <c r="X4000"/>
      <c r="Y4000">
        <v>1200</v>
      </c>
      <c r="Z4000" s="3">
        <f t="shared" si="530"/>
        <v>16552.04</v>
      </c>
      <c r="AA4000" s="3">
        <f t="shared" si="531"/>
        <v>8020</v>
      </c>
      <c r="AB4000" s="3">
        <f t="shared" si="532"/>
        <v>16152.04</v>
      </c>
      <c r="AC4000">
        <f t="shared" si="533"/>
        <v>400</v>
      </c>
      <c r="AD4000" t="str">
        <f>_xlfn.XLOOKUP(V4000,[2]Index!L:L,[2]Index!M:M)</f>
        <v>CN</v>
      </c>
      <c r="AE4000" s="3" t="s">
        <v>5821</v>
      </c>
      <c r="AF4000" t="s">
        <v>52</v>
      </c>
      <c r="AG4000" s="4" t="s">
        <v>53</v>
      </c>
      <c r="AH4000" t="s">
        <v>72</v>
      </c>
      <c r="AJ4000">
        <f>VLOOKUP(D4000,[3]Multipliers!$B:$AT,36)</f>
        <v>1</v>
      </c>
      <c r="AK4000">
        <f>VLOOKUP(D4000,[3]Multipliers!$B:$AT,36)</f>
        <v>1</v>
      </c>
      <c r="AM4000">
        <f t="shared" si="534"/>
        <v>0</v>
      </c>
    </row>
    <row r="4001" spans="1:39">
      <c r="A4001" s="2" t="str">
        <f t="shared" si="528"/>
        <v>SECOTEV63CAP</v>
      </c>
      <c r="B4001" s="2" t="str">
        <f t="shared" si="529"/>
        <v>EQP,AE,CAP UIC,V53-V63,SECOTE,RETROFIT KITRetrofit</v>
      </c>
      <c r="C4001" s="3" t="str">
        <f t="shared" si="535"/>
        <v>iphoneCAPNew Buy</v>
      </c>
      <c r="D4001">
        <v>385519</v>
      </c>
      <c r="E4001" t="s">
        <v>409</v>
      </c>
      <c r="F4001" t="s">
        <v>40</v>
      </c>
      <c r="G4001" t="s">
        <v>41</v>
      </c>
      <c r="H4001" t="s">
        <v>42</v>
      </c>
      <c r="I4001" t="s">
        <v>43</v>
      </c>
      <c r="J4001" t="s">
        <v>111</v>
      </c>
      <c r="K4001" t="s">
        <v>5516</v>
      </c>
      <c r="L4001" t="s">
        <v>4036</v>
      </c>
      <c r="M4001" t="s">
        <v>5517</v>
      </c>
      <c r="N4001" s="18">
        <v>8276.02</v>
      </c>
      <c r="O4001" s="98">
        <v>8076.02</v>
      </c>
      <c r="P4001">
        <v>1</v>
      </c>
      <c r="Q4001" t="s">
        <v>70</v>
      </c>
      <c r="S4001"/>
      <c r="T4001"/>
      <c r="U4001" t="s">
        <v>3923</v>
      </c>
      <c r="V4001" t="s">
        <v>85</v>
      </c>
      <c r="W4001" s="98">
        <v>4010</v>
      </c>
      <c r="X4001" s="98"/>
      <c r="Y4001">
        <v>1200</v>
      </c>
      <c r="Z4001" s="3">
        <f t="shared" si="530"/>
        <v>8276.02</v>
      </c>
      <c r="AA4001" s="3">
        <f t="shared" si="531"/>
        <v>4010</v>
      </c>
      <c r="AB4001" s="3">
        <f t="shared" si="532"/>
        <v>8076.02</v>
      </c>
      <c r="AC4001">
        <f t="shared" si="533"/>
        <v>200</v>
      </c>
      <c r="AD4001" t="str">
        <f>_xlfn.XLOOKUP(V4001,[2]Index!L:L,[2]Index!M:M)</f>
        <v>CN</v>
      </c>
      <c r="AE4001" s="3" t="s">
        <v>5821</v>
      </c>
      <c r="AF4001" t="s">
        <v>52</v>
      </c>
      <c r="AG4001" s="4" t="s">
        <v>53</v>
      </c>
      <c r="AH4001" t="s">
        <v>72</v>
      </c>
      <c r="AJ4001">
        <f>VLOOKUP(D4001,[3]Multipliers!$B:$AT,36)</f>
        <v>1</v>
      </c>
      <c r="AK4001">
        <f>VLOOKUP(D4001,[3]Multipliers!$B:$AT,36)</f>
        <v>1</v>
      </c>
      <c r="AM4001">
        <f t="shared" si="534"/>
        <v>0</v>
      </c>
    </row>
    <row r="4002" spans="1:39">
      <c r="A4002" s="2" t="str">
        <f t="shared" si="528"/>
        <v>SECOTEV64CAP</v>
      </c>
      <c r="B4002" s="2" t="str">
        <f t="shared" si="529"/>
        <v>EQP,AE,CAP BZ-R,V53-V64,SECOTE,RETROFIT KITRetrofit</v>
      </c>
      <c r="C4002" s="3" t="str">
        <f t="shared" si="535"/>
        <v>iphoneCAPNew Buy</v>
      </c>
      <c r="D4002">
        <v>385750</v>
      </c>
      <c r="E4002" t="s">
        <v>409</v>
      </c>
      <c r="F4002" t="s">
        <v>40</v>
      </c>
      <c r="G4002" t="s">
        <v>41</v>
      </c>
      <c r="H4002" t="s">
        <v>65</v>
      </c>
      <c r="I4002" t="s">
        <v>43</v>
      </c>
      <c r="J4002" t="s">
        <v>111</v>
      </c>
      <c r="K4002" t="s">
        <v>5518</v>
      </c>
      <c r="L4002" t="s">
        <v>4036</v>
      </c>
      <c r="M4002" t="s">
        <v>5519</v>
      </c>
      <c r="N4002" s="18">
        <v>8276.02</v>
      </c>
      <c r="O4002" s="98">
        <v>8076.02</v>
      </c>
      <c r="P4002">
        <v>1</v>
      </c>
      <c r="Q4002" t="s">
        <v>70</v>
      </c>
      <c r="S4002"/>
      <c r="T4002"/>
      <c r="U4002" t="s">
        <v>3923</v>
      </c>
      <c r="V4002" t="s">
        <v>85</v>
      </c>
      <c r="W4002" s="98">
        <v>4010</v>
      </c>
      <c r="X4002" s="98"/>
      <c r="Y4002">
        <v>1200</v>
      </c>
      <c r="Z4002" s="3">
        <f t="shared" si="530"/>
        <v>8276.02</v>
      </c>
      <c r="AA4002" s="3">
        <f t="shared" si="531"/>
        <v>4010</v>
      </c>
      <c r="AB4002" s="3">
        <f t="shared" si="532"/>
        <v>8076.02</v>
      </c>
      <c r="AC4002">
        <f t="shared" si="533"/>
        <v>200</v>
      </c>
      <c r="AD4002" t="str">
        <f>_xlfn.XLOOKUP(V4002,[2]Index!L:L,[2]Index!M:M)</f>
        <v>CN</v>
      </c>
      <c r="AE4002" s="3" t="s">
        <v>5821</v>
      </c>
      <c r="AF4002" t="s">
        <v>52</v>
      </c>
      <c r="AG4002" s="4" t="s">
        <v>53</v>
      </c>
      <c r="AH4002" t="s">
        <v>72</v>
      </c>
      <c r="AJ4002">
        <f>VLOOKUP(D4002,[3]Multipliers!$B:$AT,36)</f>
        <v>0.35467479995638368</v>
      </c>
      <c r="AK4002">
        <f>VLOOKUP(D4002,[3]Multipliers!$B:$AT,36)</f>
        <v>0.35467479995638368</v>
      </c>
      <c r="AM4002">
        <f t="shared" si="534"/>
        <v>0</v>
      </c>
    </row>
    <row r="4003" spans="1:39">
      <c r="A4003" s="2" t="str">
        <f t="shared" si="528"/>
        <v>SECOTEV63CAP</v>
      </c>
      <c r="B4003" s="2" t="str">
        <f t="shared" si="529"/>
        <v>EQP,AE,CAP UIC,V53-V63,SECOTE,RETROFIT KITRetrofit</v>
      </c>
      <c r="C4003" s="3" t="str">
        <f t="shared" si="535"/>
        <v>iphoneCAPNew Buy</v>
      </c>
      <c r="D4003">
        <v>385519</v>
      </c>
      <c r="E4003" t="s">
        <v>409</v>
      </c>
      <c r="F4003" t="s">
        <v>40</v>
      </c>
      <c r="G4003" t="s">
        <v>41</v>
      </c>
      <c r="H4003" t="s">
        <v>42</v>
      </c>
      <c r="I4003" t="s">
        <v>43</v>
      </c>
      <c r="J4003" t="s">
        <v>111</v>
      </c>
      <c r="K4003" t="s">
        <v>5516</v>
      </c>
      <c r="L4003" t="s">
        <v>4036</v>
      </c>
      <c r="M4003" t="s">
        <v>5517</v>
      </c>
      <c r="N4003" s="98">
        <v>8276.02</v>
      </c>
      <c r="O4003" s="98">
        <v>8076.02</v>
      </c>
      <c r="P4003">
        <v>1</v>
      </c>
      <c r="Q4003" t="s">
        <v>70</v>
      </c>
      <c r="S4003"/>
      <c r="T4003"/>
      <c r="U4003" t="s">
        <v>3923</v>
      </c>
      <c r="V4003" t="s">
        <v>146</v>
      </c>
      <c r="W4003" s="98">
        <v>4010</v>
      </c>
      <c r="X4003"/>
      <c r="Y4003">
        <v>1200</v>
      </c>
      <c r="Z4003" s="3">
        <f t="shared" si="530"/>
        <v>8276.02</v>
      </c>
      <c r="AA4003" s="3">
        <f t="shared" si="531"/>
        <v>4010</v>
      </c>
      <c r="AB4003" s="3">
        <f t="shared" si="532"/>
        <v>8076.02</v>
      </c>
      <c r="AC4003">
        <f t="shared" si="533"/>
        <v>200</v>
      </c>
      <c r="AD4003" t="str">
        <f>_xlfn.XLOOKUP(V4003,[2]Index!L:L,[2]Index!M:M)</f>
        <v>CN</v>
      </c>
      <c r="AE4003" s="3" t="s">
        <v>5821</v>
      </c>
      <c r="AF4003" t="s">
        <v>52</v>
      </c>
      <c r="AG4003" s="4" t="s">
        <v>53</v>
      </c>
      <c r="AH4003" t="s">
        <v>72</v>
      </c>
      <c r="AJ4003">
        <f>VLOOKUP(D4003,[3]Multipliers!$B:$AT,36)</f>
        <v>1</v>
      </c>
      <c r="AK4003">
        <f>VLOOKUP(D4003,[3]Multipliers!$B:$AT,36)</f>
        <v>1</v>
      </c>
      <c r="AM4003">
        <f t="shared" si="534"/>
        <v>0</v>
      </c>
    </row>
    <row r="4004" spans="1:39">
      <c r="A4004" s="2" t="str">
        <f t="shared" si="528"/>
        <v>SECOTEV68CAP</v>
      </c>
      <c r="B4004" s="2" t="str">
        <f t="shared" si="529"/>
        <v>EQP,AE,CAP BZ-R(CAP UIC),V53-V68,SECOTE,RETROFIT KITRetrofit</v>
      </c>
      <c r="C4004" s="3" t="str">
        <f t="shared" si="535"/>
        <v>iphoneCAPNew Buy</v>
      </c>
      <c r="D4004">
        <v>386572</v>
      </c>
      <c r="E4004" t="s">
        <v>409</v>
      </c>
      <c r="F4004" t="s">
        <v>40</v>
      </c>
      <c r="G4004" t="s">
        <v>41</v>
      </c>
      <c r="H4004" t="s">
        <v>206</v>
      </c>
      <c r="I4004" t="s">
        <v>43</v>
      </c>
      <c r="J4004" t="s">
        <v>111</v>
      </c>
      <c r="K4004" t="s">
        <v>5520</v>
      </c>
      <c r="L4004" t="s">
        <v>4036</v>
      </c>
      <c r="M4004" t="s">
        <v>5521</v>
      </c>
      <c r="N4004" s="98">
        <v>8276.02</v>
      </c>
      <c r="O4004" s="98">
        <v>8076.02</v>
      </c>
      <c r="P4004">
        <v>1</v>
      </c>
      <c r="Q4004" t="s">
        <v>70</v>
      </c>
      <c r="S4004"/>
      <c r="T4004"/>
      <c r="U4004" t="s">
        <v>3923</v>
      </c>
      <c r="V4004" t="s">
        <v>146</v>
      </c>
      <c r="W4004" s="98">
        <v>4010</v>
      </c>
      <c r="X4004"/>
      <c r="Y4004">
        <v>1200</v>
      </c>
      <c r="Z4004" s="3">
        <f t="shared" si="530"/>
        <v>8276.02</v>
      </c>
      <c r="AA4004" s="3">
        <f t="shared" si="531"/>
        <v>4010</v>
      </c>
      <c r="AB4004" s="3">
        <f t="shared" si="532"/>
        <v>8076.02</v>
      </c>
      <c r="AC4004">
        <f t="shared" si="533"/>
        <v>200</v>
      </c>
      <c r="AD4004" t="str">
        <f>_xlfn.XLOOKUP(V4004,[2]Index!L:L,[2]Index!M:M)</f>
        <v>CN</v>
      </c>
      <c r="AE4004" s="3" t="s">
        <v>5821</v>
      </c>
      <c r="AF4004" t="s">
        <v>52</v>
      </c>
      <c r="AG4004" s="4" t="s">
        <v>53</v>
      </c>
      <c r="AH4004" t="s">
        <v>72</v>
      </c>
      <c r="AJ4004">
        <f>VLOOKUP(D4004,[3]Multipliers!$B:$AT,36)</f>
        <v>0.92086562353319612</v>
      </c>
      <c r="AK4004">
        <f>VLOOKUP(D4004,[3]Multipliers!$B:$AT,36)</f>
        <v>0.92086562353319612</v>
      </c>
      <c r="AM4004">
        <f t="shared" si="534"/>
        <v>0</v>
      </c>
    </row>
    <row r="4005" spans="1:39">
      <c r="A4005" s="2" t="str">
        <f t="shared" si="528"/>
        <v>TAOWINE INDUSTRIAL CO., LTD.V64SRFP</v>
      </c>
      <c r="B4005" s="2" t="str">
        <f t="shared" si="529"/>
        <v>EQP,AE,SRFP,V57-V64,TAOWINE,RETROFIT KITRetrofit</v>
      </c>
      <c r="C4005" s="3" t="str">
        <f t="shared" si="535"/>
        <v>iphoneSRFPNew Buy</v>
      </c>
      <c r="D4005">
        <v>385809</v>
      </c>
      <c r="E4005" t="s">
        <v>1187</v>
      </c>
      <c r="F4005" t="s">
        <v>40</v>
      </c>
      <c r="G4005" t="s">
        <v>41</v>
      </c>
      <c r="H4005" t="s">
        <v>65</v>
      </c>
      <c r="I4005" t="s">
        <v>43</v>
      </c>
      <c r="J4005" t="s">
        <v>80</v>
      </c>
      <c r="K4005" t="s">
        <v>5522</v>
      </c>
      <c r="L4005" t="s">
        <v>5414</v>
      </c>
      <c r="M4005" t="s">
        <v>5523</v>
      </c>
      <c r="N4005" s="98">
        <v>8275</v>
      </c>
      <c r="O4005" s="98">
        <v>8275</v>
      </c>
      <c r="P4005">
        <v>1</v>
      </c>
      <c r="Q4005" t="s">
        <v>70</v>
      </c>
      <c r="S4005"/>
      <c r="T4005"/>
      <c r="U4005" t="s">
        <v>3923</v>
      </c>
      <c r="V4005" t="s">
        <v>71</v>
      </c>
      <c r="W4005" s="98">
        <v>7080</v>
      </c>
      <c r="X4005">
        <v>8275</v>
      </c>
      <c r="Z4005" s="3">
        <f t="shared" si="530"/>
        <v>8275</v>
      </c>
      <c r="AA4005" s="3">
        <f t="shared" si="531"/>
        <v>7080</v>
      </c>
      <c r="AB4005" s="3">
        <f t="shared" si="532"/>
        <v>8275</v>
      </c>
      <c r="AC4005">
        <f t="shared" si="533"/>
        <v>0</v>
      </c>
      <c r="AD4005" t="str">
        <f>_xlfn.XLOOKUP(V4005,[2]Index!L:L,[2]Index!M:M)</f>
        <v>CN</v>
      </c>
      <c r="AE4005" s="3" t="s">
        <v>5821</v>
      </c>
      <c r="AF4005" t="s">
        <v>52</v>
      </c>
      <c r="AG4005" s="4" t="s">
        <v>53</v>
      </c>
      <c r="AH4005" t="s">
        <v>72</v>
      </c>
      <c r="AJ4005">
        <f>VLOOKUP(D4005,[3]Multipliers!$B:$AT,36)</f>
        <v>0.35467479995638368</v>
      </c>
      <c r="AK4005">
        <f>VLOOKUP(D4005,[3]Multipliers!$B:$AT,36)</f>
        <v>0.35467479995638368</v>
      </c>
      <c r="AL4005"/>
      <c r="AM4005">
        <f t="shared" si="534"/>
        <v>0</v>
      </c>
    </row>
    <row r="4006" spans="1:39">
      <c r="A4006" s="2" t="str">
        <f t="shared" si="528"/>
        <v>TAOWINE INDUSTRIAL CO., LTD.V64SRFP</v>
      </c>
      <c r="B4006" s="2" t="str">
        <f t="shared" si="529"/>
        <v>EQP,AE,SRFP,V54-V64,TAOWINE,RETROFIT KITRetrofit</v>
      </c>
      <c r="C4006" s="3" t="str">
        <f t="shared" si="535"/>
        <v>iphoneSRFPNew Buy</v>
      </c>
      <c r="D4006">
        <v>385808</v>
      </c>
      <c r="E4006" t="s">
        <v>1187</v>
      </c>
      <c r="F4006" t="s">
        <v>40</v>
      </c>
      <c r="G4006" t="s">
        <v>41</v>
      </c>
      <c r="H4006" t="s">
        <v>65</v>
      </c>
      <c r="I4006" t="s">
        <v>43</v>
      </c>
      <c r="J4006" t="s">
        <v>66</v>
      </c>
      <c r="K4006" t="s">
        <v>5524</v>
      </c>
      <c r="L4006" t="s">
        <v>5414</v>
      </c>
      <c r="M4006" t="s">
        <v>5525</v>
      </c>
      <c r="N4006" s="98">
        <v>8275</v>
      </c>
      <c r="O4006" s="98">
        <v>8275</v>
      </c>
      <c r="P4006">
        <v>1</v>
      </c>
      <c r="Q4006" t="s">
        <v>70</v>
      </c>
      <c r="S4006"/>
      <c r="T4006"/>
      <c r="U4006" t="s">
        <v>3923</v>
      </c>
      <c r="V4006" t="s">
        <v>71</v>
      </c>
      <c r="W4006" s="98">
        <v>7080</v>
      </c>
      <c r="X4006">
        <v>8275</v>
      </c>
      <c r="Z4006" s="3">
        <f t="shared" si="530"/>
        <v>8275</v>
      </c>
      <c r="AA4006" s="3">
        <f t="shared" si="531"/>
        <v>7080</v>
      </c>
      <c r="AB4006" s="3">
        <f t="shared" si="532"/>
        <v>8275</v>
      </c>
      <c r="AC4006">
        <f t="shared" si="533"/>
        <v>0</v>
      </c>
      <c r="AD4006" t="str">
        <f>_xlfn.XLOOKUP(V4006,[2]Index!L:L,[2]Index!M:M)</f>
        <v>CN</v>
      </c>
      <c r="AE4006" s="3" t="s">
        <v>5821</v>
      </c>
      <c r="AF4006" t="s">
        <v>52</v>
      </c>
      <c r="AG4006" s="4" t="s">
        <v>53</v>
      </c>
      <c r="AH4006" t="s">
        <v>72</v>
      </c>
      <c r="AJ4006">
        <f>VLOOKUP(D4006,[3]Multipliers!$B:$AT,36)</f>
        <v>0.35467479995638368</v>
      </c>
      <c r="AK4006">
        <f>VLOOKUP(D4006,[3]Multipliers!$B:$AT,36)</f>
        <v>0.35467479995638368</v>
      </c>
      <c r="AL4006"/>
      <c r="AM4006">
        <f t="shared" si="534"/>
        <v>0</v>
      </c>
    </row>
    <row r="4007" spans="1:39">
      <c r="A4007" s="2" t="str">
        <f t="shared" si="528"/>
        <v>TAOWINE INDUSTRIAL CO., LTD.V64SRFP</v>
      </c>
      <c r="B4007" s="2" t="str">
        <f t="shared" si="529"/>
        <v>EQP,AE,SRFP,V57-V64,TAOWINE,RETROFIT KITRetrofit</v>
      </c>
      <c r="C4007" s="3" t="str">
        <f t="shared" si="535"/>
        <v>iphoneSRFPNew Buy</v>
      </c>
      <c r="D4007">
        <v>385809</v>
      </c>
      <c r="E4007" t="s">
        <v>1187</v>
      </c>
      <c r="F4007" t="s">
        <v>40</v>
      </c>
      <c r="G4007" t="s">
        <v>41</v>
      </c>
      <c r="H4007" t="s">
        <v>65</v>
      </c>
      <c r="I4007" t="s">
        <v>43</v>
      </c>
      <c r="J4007" t="s">
        <v>80</v>
      </c>
      <c r="K4007" t="s">
        <v>5522</v>
      </c>
      <c r="L4007" t="s">
        <v>5414</v>
      </c>
      <c r="M4007" t="s">
        <v>5523</v>
      </c>
      <c r="N4007" s="98">
        <v>8275</v>
      </c>
      <c r="O4007" s="98">
        <v>8275</v>
      </c>
      <c r="P4007">
        <v>1</v>
      </c>
      <c r="Q4007" t="s">
        <v>70</v>
      </c>
      <c r="S4007"/>
      <c r="T4007"/>
      <c r="U4007" t="s">
        <v>3923</v>
      </c>
      <c r="V4007" t="s">
        <v>85</v>
      </c>
      <c r="W4007" s="98">
        <v>7080</v>
      </c>
      <c r="X4007">
        <v>8275</v>
      </c>
      <c r="Z4007" s="3">
        <f t="shared" si="530"/>
        <v>8275</v>
      </c>
      <c r="AA4007" s="3">
        <f t="shared" si="531"/>
        <v>7080</v>
      </c>
      <c r="AB4007" s="3">
        <f t="shared" si="532"/>
        <v>8275</v>
      </c>
      <c r="AC4007">
        <f t="shared" si="533"/>
        <v>0</v>
      </c>
      <c r="AD4007" t="str">
        <f>_xlfn.XLOOKUP(V4007,[2]Index!L:L,[2]Index!M:M)</f>
        <v>CN</v>
      </c>
      <c r="AE4007" s="3" t="s">
        <v>5821</v>
      </c>
      <c r="AF4007" t="s">
        <v>52</v>
      </c>
      <c r="AG4007" s="4" t="s">
        <v>53</v>
      </c>
      <c r="AH4007" t="s">
        <v>72</v>
      </c>
      <c r="AJ4007">
        <f>VLOOKUP(D4007,[3]Multipliers!$B:$AT,36)</f>
        <v>0.35467479995638368</v>
      </c>
      <c r="AK4007">
        <f>VLOOKUP(D4007,[3]Multipliers!$B:$AT,36)</f>
        <v>0.35467479995638368</v>
      </c>
      <c r="AL4007"/>
      <c r="AM4007">
        <f t="shared" si="534"/>
        <v>0</v>
      </c>
    </row>
    <row r="4008" spans="1:39">
      <c r="A4008" s="2" t="str">
        <f t="shared" si="528"/>
        <v>TAOWINE INDUSTRIAL CO., LTD.V64SRFP</v>
      </c>
      <c r="B4008" s="2" t="str">
        <f t="shared" si="529"/>
        <v>EQP,AE,SRFP,V54-V64,TAOWINE,RETROFIT KITRetrofit</v>
      </c>
      <c r="C4008" s="3" t="str">
        <f t="shared" si="535"/>
        <v>iphoneSRFPNew Buy</v>
      </c>
      <c r="D4008">
        <v>385808</v>
      </c>
      <c r="E4008" t="s">
        <v>1187</v>
      </c>
      <c r="F4008" t="s">
        <v>40</v>
      </c>
      <c r="G4008" t="s">
        <v>41</v>
      </c>
      <c r="H4008" t="s">
        <v>65</v>
      </c>
      <c r="I4008" t="s">
        <v>43</v>
      </c>
      <c r="J4008" t="s">
        <v>66</v>
      </c>
      <c r="K4008" t="s">
        <v>5524</v>
      </c>
      <c r="L4008" t="s">
        <v>5414</v>
      </c>
      <c r="M4008" t="s">
        <v>5525</v>
      </c>
      <c r="N4008" s="98">
        <v>8275</v>
      </c>
      <c r="O4008" s="98">
        <v>8275</v>
      </c>
      <c r="P4008">
        <v>2</v>
      </c>
      <c r="Q4008" t="s">
        <v>70</v>
      </c>
      <c r="S4008"/>
      <c r="T4008"/>
      <c r="U4008" t="s">
        <v>3923</v>
      </c>
      <c r="V4008" t="s">
        <v>85</v>
      </c>
      <c r="W4008" s="98">
        <v>7080</v>
      </c>
      <c r="X4008">
        <v>8275</v>
      </c>
      <c r="Z4008" s="3">
        <f t="shared" si="530"/>
        <v>16550</v>
      </c>
      <c r="AA4008" s="3">
        <f t="shared" si="531"/>
        <v>14160</v>
      </c>
      <c r="AB4008" s="3">
        <f t="shared" si="532"/>
        <v>16550</v>
      </c>
      <c r="AC4008">
        <f t="shared" si="533"/>
        <v>0</v>
      </c>
      <c r="AD4008" t="str">
        <f>_xlfn.XLOOKUP(V4008,[2]Index!L:L,[2]Index!M:M)</f>
        <v>CN</v>
      </c>
      <c r="AE4008" s="3" t="s">
        <v>5821</v>
      </c>
      <c r="AF4008" t="s">
        <v>52</v>
      </c>
      <c r="AG4008" s="4" t="s">
        <v>53</v>
      </c>
      <c r="AH4008" t="s">
        <v>72</v>
      </c>
      <c r="AJ4008">
        <f>VLOOKUP(D4008,[3]Multipliers!$B:$AT,36)</f>
        <v>0.35467479995638368</v>
      </c>
      <c r="AK4008">
        <f>VLOOKUP(D4008,[3]Multipliers!$B:$AT,36)</f>
        <v>0.35467479995638368</v>
      </c>
      <c r="AL4008"/>
      <c r="AM4008">
        <f t="shared" si="534"/>
        <v>0</v>
      </c>
    </row>
    <row r="4009" spans="1:39">
      <c r="A4009" s="2" t="str">
        <f t="shared" si="528"/>
        <v>TAOWINE INDUSTRIAL CO., LTD.V63SRFP</v>
      </c>
      <c r="B4009" s="2" t="str">
        <f t="shared" si="529"/>
        <v>EQP,AE,SRFP,V54-V63,TAOWINE,RETROFIT KITRetrofit</v>
      </c>
      <c r="C4009" s="3" t="str">
        <f t="shared" si="535"/>
        <v>iphoneSRFPNew Buy</v>
      </c>
      <c r="D4009">
        <v>385538</v>
      </c>
      <c r="E4009" t="s">
        <v>1187</v>
      </c>
      <c r="F4009" t="s">
        <v>40</v>
      </c>
      <c r="G4009" t="s">
        <v>41</v>
      </c>
      <c r="H4009" t="s">
        <v>42</v>
      </c>
      <c r="I4009" t="s">
        <v>43</v>
      </c>
      <c r="J4009" t="s">
        <v>66</v>
      </c>
      <c r="K4009" t="s">
        <v>5526</v>
      </c>
      <c r="L4009" t="s">
        <v>5414</v>
      </c>
      <c r="M4009" t="s">
        <v>5527</v>
      </c>
      <c r="N4009" s="98">
        <v>8275</v>
      </c>
      <c r="O4009" s="98">
        <v>8275</v>
      </c>
      <c r="P4009">
        <v>1</v>
      </c>
      <c r="Q4009" t="s">
        <v>70</v>
      </c>
      <c r="S4009"/>
      <c r="T4009"/>
      <c r="U4009" t="s">
        <v>3923</v>
      </c>
      <c r="V4009" t="s">
        <v>85</v>
      </c>
      <c r="W4009" s="98">
        <v>7080</v>
      </c>
      <c r="X4009">
        <v>8275</v>
      </c>
      <c r="Z4009" s="3">
        <f t="shared" si="530"/>
        <v>8275</v>
      </c>
      <c r="AA4009" s="3">
        <f t="shared" si="531"/>
        <v>7080</v>
      </c>
      <c r="AB4009" s="3">
        <f t="shared" si="532"/>
        <v>8275</v>
      </c>
      <c r="AC4009">
        <f t="shared" si="533"/>
        <v>0</v>
      </c>
      <c r="AD4009" t="str">
        <f>_xlfn.XLOOKUP(V4009,[2]Index!L:L,[2]Index!M:M)</f>
        <v>CN</v>
      </c>
      <c r="AE4009" s="3" t="s">
        <v>5821</v>
      </c>
      <c r="AF4009" t="s">
        <v>52</v>
      </c>
      <c r="AG4009" s="4" t="s">
        <v>53</v>
      </c>
      <c r="AH4009" t="s">
        <v>72</v>
      </c>
      <c r="AJ4009">
        <f>VLOOKUP(D4009,[3]Multipliers!$B:$AT,36)</f>
        <v>1</v>
      </c>
      <c r="AK4009">
        <f>VLOOKUP(D4009,[3]Multipliers!$B:$AT,36)</f>
        <v>1</v>
      </c>
      <c r="AL4009"/>
      <c r="AM4009">
        <f t="shared" si="534"/>
        <v>0</v>
      </c>
    </row>
    <row r="4010" spans="1:39">
      <c r="A4010" s="2" t="str">
        <f t="shared" si="528"/>
        <v>TAOWINE INDUSTRIAL CO., LTD.V63SRFP</v>
      </c>
      <c r="B4010" s="2" t="str">
        <f t="shared" si="529"/>
        <v>EQP,AE,SRFP,V53-V63,TAOWINE,RETROFIT KITRetrofit</v>
      </c>
      <c r="C4010" s="3" t="str">
        <f t="shared" si="535"/>
        <v>iphoneSRFPNew Buy</v>
      </c>
      <c r="D4010">
        <v>385537</v>
      </c>
      <c r="E4010" t="s">
        <v>1187</v>
      </c>
      <c r="F4010" t="s">
        <v>40</v>
      </c>
      <c r="G4010" t="s">
        <v>41</v>
      </c>
      <c r="H4010" t="s">
        <v>42</v>
      </c>
      <c r="I4010" t="s">
        <v>43</v>
      </c>
      <c r="J4010" t="s">
        <v>111</v>
      </c>
      <c r="K4010" t="s">
        <v>5528</v>
      </c>
      <c r="L4010" t="s">
        <v>5414</v>
      </c>
      <c r="M4010" t="s">
        <v>5529</v>
      </c>
      <c r="N4010" s="98">
        <v>8275</v>
      </c>
      <c r="O4010" s="98">
        <v>8275</v>
      </c>
      <c r="P4010">
        <v>1</v>
      </c>
      <c r="Q4010" t="s">
        <v>70</v>
      </c>
      <c r="S4010"/>
      <c r="T4010"/>
      <c r="U4010" t="s">
        <v>3923</v>
      </c>
      <c r="V4010" t="s">
        <v>85</v>
      </c>
      <c r="W4010" s="98">
        <v>7080</v>
      </c>
      <c r="X4010">
        <v>8275</v>
      </c>
      <c r="Z4010" s="3">
        <f t="shared" si="530"/>
        <v>8275</v>
      </c>
      <c r="AA4010" s="3">
        <f t="shared" si="531"/>
        <v>7080</v>
      </c>
      <c r="AB4010" s="3">
        <f t="shared" si="532"/>
        <v>8275</v>
      </c>
      <c r="AC4010">
        <f t="shared" si="533"/>
        <v>0</v>
      </c>
      <c r="AD4010" t="str">
        <f>_xlfn.XLOOKUP(V4010,[2]Index!L:L,[2]Index!M:M)</f>
        <v>CN</v>
      </c>
      <c r="AE4010" s="3" t="s">
        <v>5821</v>
      </c>
      <c r="AF4010" t="s">
        <v>52</v>
      </c>
      <c r="AG4010" s="4" t="s">
        <v>53</v>
      </c>
      <c r="AH4010" t="s">
        <v>72</v>
      </c>
      <c r="AJ4010">
        <f>VLOOKUP(D4010,[3]Multipliers!$B:$AT,36)</f>
        <v>1</v>
      </c>
      <c r="AK4010">
        <f>VLOOKUP(D4010,[3]Multipliers!$B:$AT,36)</f>
        <v>1</v>
      </c>
      <c r="AL4010"/>
      <c r="AM4010">
        <f t="shared" si="534"/>
        <v>0</v>
      </c>
    </row>
    <row r="4011" spans="1:39">
      <c r="A4011" s="2" t="str">
        <f t="shared" si="528"/>
        <v>TAOWINE INDUSTRIAL CO., LTD.V63SRFP</v>
      </c>
      <c r="B4011" s="2" t="str">
        <f t="shared" si="529"/>
        <v>EQP,AE,SRFP,V53-V63,TAOWINE,RETROFIT KITRetrofit</v>
      </c>
      <c r="C4011" s="3" t="str">
        <f t="shared" si="535"/>
        <v>iphoneSRFPNew Buy</v>
      </c>
      <c r="D4011">
        <v>385537</v>
      </c>
      <c r="E4011" t="s">
        <v>1187</v>
      </c>
      <c r="F4011" t="s">
        <v>40</v>
      </c>
      <c r="G4011" t="s">
        <v>41</v>
      </c>
      <c r="H4011" t="s">
        <v>42</v>
      </c>
      <c r="I4011" t="s">
        <v>43</v>
      </c>
      <c r="J4011" t="s">
        <v>111</v>
      </c>
      <c r="K4011" t="s">
        <v>5528</v>
      </c>
      <c r="L4011" t="s">
        <v>5414</v>
      </c>
      <c r="M4011" t="s">
        <v>5529</v>
      </c>
      <c r="N4011" s="98">
        <v>8275</v>
      </c>
      <c r="O4011" s="98">
        <v>8275</v>
      </c>
      <c r="P4011">
        <v>1</v>
      </c>
      <c r="Q4011" t="s">
        <v>70</v>
      </c>
      <c r="S4011"/>
      <c r="T4011"/>
      <c r="U4011" t="s">
        <v>3923</v>
      </c>
      <c r="V4011" t="s">
        <v>146</v>
      </c>
      <c r="W4011" s="98">
        <v>7080</v>
      </c>
      <c r="X4011">
        <v>8275</v>
      </c>
      <c r="Z4011" s="3">
        <f t="shared" si="530"/>
        <v>8275</v>
      </c>
      <c r="AA4011" s="3">
        <f t="shared" si="531"/>
        <v>7080</v>
      </c>
      <c r="AB4011" s="3">
        <f t="shared" si="532"/>
        <v>8275</v>
      </c>
      <c r="AC4011">
        <f t="shared" si="533"/>
        <v>0</v>
      </c>
      <c r="AD4011" t="str">
        <f>_xlfn.XLOOKUP(V4011,[2]Index!L:L,[2]Index!M:M)</f>
        <v>CN</v>
      </c>
      <c r="AE4011" s="3" t="s">
        <v>5821</v>
      </c>
      <c r="AF4011" t="s">
        <v>52</v>
      </c>
      <c r="AG4011" s="4" t="s">
        <v>53</v>
      </c>
      <c r="AH4011" t="s">
        <v>72</v>
      </c>
      <c r="AJ4011">
        <f>VLOOKUP(D4011,[3]Multipliers!$B:$AT,36)</f>
        <v>1</v>
      </c>
      <c r="AK4011">
        <f>VLOOKUP(D4011,[3]Multipliers!$B:$AT,36)</f>
        <v>1</v>
      </c>
      <c r="AL4011"/>
      <c r="AM4011">
        <f t="shared" si="534"/>
        <v>0</v>
      </c>
    </row>
    <row r="4012" spans="1:39">
      <c r="A4012" s="2" t="str">
        <f t="shared" si="528"/>
        <v>SECOTEV63VMMP</v>
      </c>
      <c r="B4012" s="2" t="str">
        <f t="shared" si="529"/>
        <v>EQP,AE,VMMP,D93-V63,SECOTE,RETROFIT KITRetrofit</v>
      </c>
      <c r="C4012" s="3" t="str">
        <f t="shared" si="535"/>
        <v>iphoneVMMPNew Buy</v>
      </c>
      <c r="D4012">
        <v>385037</v>
      </c>
      <c r="E4012" t="s">
        <v>409</v>
      </c>
      <c r="F4012" t="s">
        <v>40</v>
      </c>
      <c r="G4012" t="s">
        <v>41</v>
      </c>
      <c r="H4012" t="s">
        <v>42</v>
      </c>
      <c r="I4012" t="s">
        <v>43</v>
      </c>
      <c r="J4012" t="s">
        <v>55</v>
      </c>
      <c r="K4012" t="s">
        <v>5530</v>
      </c>
      <c r="L4012" t="s">
        <v>4008</v>
      </c>
      <c r="M4012" t="s">
        <v>5531</v>
      </c>
      <c r="N4012" s="98">
        <v>8194.48</v>
      </c>
      <c r="O4012" s="98">
        <v>7794.48</v>
      </c>
      <c r="P4012">
        <v>1</v>
      </c>
      <c r="Q4012" t="s">
        <v>48</v>
      </c>
      <c r="S4012"/>
      <c r="T4012"/>
      <c r="U4012" t="s">
        <v>3923</v>
      </c>
      <c r="V4012" t="s">
        <v>51</v>
      </c>
      <c r="W4012" s="98">
        <v>6620</v>
      </c>
      <c r="X4012"/>
      <c r="Y4012">
        <v>1200</v>
      </c>
      <c r="Z4012" s="3">
        <f t="shared" si="530"/>
        <v>8194.48</v>
      </c>
      <c r="AA4012" s="3">
        <f t="shared" si="531"/>
        <v>6620</v>
      </c>
      <c r="AB4012" s="3">
        <f t="shared" si="532"/>
        <v>7794.48</v>
      </c>
      <c r="AC4012">
        <f t="shared" si="533"/>
        <v>400</v>
      </c>
      <c r="AD4012" t="e">
        <f>_xlfn.XLOOKUP(V4012,[2]Index!L:L,[2]Index!M:M)</f>
        <v>#N/A</v>
      </c>
      <c r="AE4012" s="3" t="s">
        <v>5821</v>
      </c>
      <c r="AF4012" t="s">
        <v>52</v>
      </c>
      <c r="AG4012" s="4" t="s">
        <v>53</v>
      </c>
      <c r="AH4012" t="s">
        <v>54</v>
      </c>
      <c r="AJ4012">
        <f>VLOOKUP(D4012,[3]Multipliers!$B:$AT,36)</f>
        <v>1.7821004621379164</v>
      </c>
      <c r="AK4012">
        <f>VLOOKUP(D4012,[3]Multipliers!$B:$AT,36)</f>
        <v>1.7821004621379164</v>
      </c>
      <c r="AM4012">
        <f t="shared" si="534"/>
        <v>0</v>
      </c>
    </row>
    <row r="4013" spans="1:39">
      <c r="A4013" s="2" t="str">
        <f t="shared" si="528"/>
        <v>SECOTEV68VMMP</v>
      </c>
      <c r="B4013" s="2" t="str">
        <f t="shared" si="529"/>
        <v>EQP,AE,VMMP,D47-V68,SECOTE,RETROFIT KITRetrofit</v>
      </c>
      <c r="C4013" s="3" t="str">
        <f t="shared" si="535"/>
        <v>iphoneVMMPNew Buy</v>
      </c>
      <c r="D4013">
        <v>386309</v>
      </c>
      <c r="E4013" t="s">
        <v>409</v>
      </c>
      <c r="F4013" t="s">
        <v>40</v>
      </c>
      <c r="G4013" t="s">
        <v>41</v>
      </c>
      <c r="H4013" t="s">
        <v>206</v>
      </c>
      <c r="I4013" t="s">
        <v>43</v>
      </c>
      <c r="J4013" t="s">
        <v>181</v>
      </c>
      <c r="K4013" t="s">
        <v>5532</v>
      </c>
      <c r="L4013" t="s">
        <v>4008</v>
      </c>
      <c r="M4013" t="s">
        <v>5533</v>
      </c>
      <c r="N4013" s="98">
        <v>8194.48</v>
      </c>
      <c r="O4013" s="98">
        <v>7794.48</v>
      </c>
      <c r="P4013">
        <v>4</v>
      </c>
      <c r="Q4013" t="s">
        <v>48</v>
      </c>
      <c r="S4013"/>
      <c r="T4013"/>
      <c r="U4013" t="s">
        <v>3923</v>
      </c>
      <c r="V4013" t="s">
        <v>85</v>
      </c>
      <c r="W4013" s="98">
        <v>6620</v>
      </c>
      <c r="X4013"/>
      <c r="Y4013">
        <v>1200</v>
      </c>
      <c r="Z4013" s="3">
        <f t="shared" si="530"/>
        <v>32777.919999999998</v>
      </c>
      <c r="AA4013" s="3">
        <f t="shared" si="531"/>
        <v>26480</v>
      </c>
      <c r="AB4013" s="3">
        <f t="shared" si="532"/>
        <v>31177.919999999998</v>
      </c>
      <c r="AC4013">
        <f t="shared" si="533"/>
        <v>1600</v>
      </c>
      <c r="AD4013" t="str">
        <f>_xlfn.XLOOKUP(V4013,[2]Index!L:L,[2]Index!M:M)</f>
        <v>CN</v>
      </c>
      <c r="AE4013" s="3" t="s">
        <v>5821</v>
      </c>
      <c r="AF4013" t="s">
        <v>52</v>
      </c>
      <c r="AG4013" s="4" t="s">
        <v>53</v>
      </c>
      <c r="AH4013" t="s">
        <v>54</v>
      </c>
      <c r="AJ4013">
        <f>VLOOKUP(D4013,[3]Multipliers!$B:$AT,36)</f>
        <v>0.90445497510954698</v>
      </c>
      <c r="AK4013">
        <f>VLOOKUP(D4013,[3]Multipliers!$B:$AT,36)</f>
        <v>0.90445497510954698</v>
      </c>
      <c r="AM4013">
        <f t="shared" si="534"/>
        <v>0</v>
      </c>
    </row>
    <row r="4014" spans="1:39">
      <c r="A4014" s="2" t="str">
        <f t="shared" si="528"/>
        <v>SECOTEV63VVMP</v>
      </c>
      <c r="B4014" s="2" t="str">
        <f t="shared" si="529"/>
        <v>EQP,AE,VVMP,V57-V63,SECOTE,RETROFIT KITRetrofit</v>
      </c>
      <c r="C4014" s="3" t="str">
        <f t="shared" si="535"/>
        <v>iphoneVVMPNew Buy</v>
      </c>
      <c r="D4014">
        <v>385051</v>
      </c>
      <c r="E4014" t="s">
        <v>409</v>
      </c>
      <c r="F4014" t="s">
        <v>40</v>
      </c>
      <c r="G4014" t="s">
        <v>41</v>
      </c>
      <c r="H4014" t="s">
        <v>42</v>
      </c>
      <c r="I4014" t="s">
        <v>43</v>
      </c>
      <c r="J4014" t="s">
        <v>80</v>
      </c>
      <c r="K4014" t="s">
        <v>5534</v>
      </c>
      <c r="L4014" t="s">
        <v>3999</v>
      </c>
      <c r="M4014" t="s">
        <v>5535</v>
      </c>
      <c r="N4014" s="98">
        <v>7907.39</v>
      </c>
      <c r="O4014" s="98">
        <v>7707.39</v>
      </c>
      <c r="P4014">
        <v>2</v>
      </c>
      <c r="Q4014" t="s">
        <v>70</v>
      </c>
      <c r="S4014"/>
      <c r="T4014"/>
      <c r="U4014" t="s">
        <v>3923</v>
      </c>
      <c r="V4014" t="s">
        <v>51</v>
      </c>
      <c r="W4014" s="98">
        <v>7110</v>
      </c>
      <c r="X4014">
        <v>8134.25</v>
      </c>
      <c r="Y4014">
        <v>1200</v>
      </c>
      <c r="Z4014" s="3">
        <f t="shared" si="530"/>
        <v>15814.78</v>
      </c>
      <c r="AA4014" s="3">
        <f t="shared" si="531"/>
        <v>14220</v>
      </c>
      <c r="AB4014" s="3">
        <f t="shared" si="532"/>
        <v>15414.78</v>
      </c>
      <c r="AC4014">
        <f t="shared" si="533"/>
        <v>400</v>
      </c>
      <c r="AD4014" t="e">
        <f>_xlfn.XLOOKUP(V4014,[2]Index!L:L,[2]Index!M:M)</f>
        <v>#N/A</v>
      </c>
      <c r="AE4014" s="3" t="s">
        <v>5821</v>
      </c>
      <c r="AF4014" t="s">
        <v>52</v>
      </c>
      <c r="AG4014" s="4" t="s">
        <v>53</v>
      </c>
      <c r="AH4014" t="s">
        <v>72</v>
      </c>
      <c r="AJ4014">
        <f>VLOOKUP(D4014,[3]Multipliers!$B:$AT,36)</f>
        <v>1.7821004621379164</v>
      </c>
      <c r="AK4014">
        <f>VLOOKUP(D4014,[3]Multipliers!$B:$AT,36)</f>
        <v>1.7821004621379164</v>
      </c>
      <c r="AM4014">
        <f t="shared" si="534"/>
        <v>0</v>
      </c>
    </row>
    <row r="4015" spans="1:39">
      <c r="A4015" s="2" t="str">
        <f t="shared" si="528"/>
        <v>SECOTEV63VVMP</v>
      </c>
      <c r="B4015" s="2" t="str">
        <f t="shared" si="529"/>
        <v>EQP,AE,VVMP,V53-V63,SECOTE,RETROFIT KITRetrofit</v>
      </c>
      <c r="C4015" s="3" t="str">
        <f t="shared" si="535"/>
        <v>iphoneVVMPNew Buy</v>
      </c>
      <c r="D4015">
        <v>385049</v>
      </c>
      <c r="E4015" t="s">
        <v>409</v>
      </c>
      <c r="F4015" t="s">
        <v>40</v>
      </c>
      <c r="G4015" t="s">
        <v>41</v>
      </c>
      <c r="H4015" t="s">
        <v>42</v>
      </c>
      <c r="I4015" t="s">
        <v>43</v>
      </c>
      <c r="J4015" t="s">
        <v>111</v>
      </c>
      <c r="K4015" t="s">
        <v>5536</v>
      </c>
      <c r="L4015" t="s">
        <v>3999</v>
      </c>
      <c r="M4015" t="s">
        <v>5537</v>
      </c>
      <c r="N4015" s="98">
        <v>7907.39</v>
      </c>
      <c r="O4015" s="98">
        <v>7707.39</v>
      </c>
      <c r="P4015">
        <v>7</v>
      </c>
      <c r="Q4015" t="s">
        <v>70</v>
      </c>
      <c r="S4015"/>
      <c r="T4015"/>
      <c r="U4015" t="s">
        <v>3923</v>
      </c>
      <c r="V4015" t="s">
        <v>51</v>
      </c>
      <c r="W4015" s="98">
        <v>7110</v>
      </c>
      <c r="X4015">
        <v>8134.25</v>
      </c>
      <c r="Y4015">
        <v>1200</v>
      </c>
      <c r="Z4015" s="3">
        <f t="shared" si="530"/>
        <v>55351.73</v>
      </c>
      <c r="AA4015" s="3">
        <f t="shared" si="531"/>
        <v>49770</v>
      </c>
      <c r="AB4015" s="3">
        <f t="shared" si="532"/>
        <v>53951.73</v>
      </c>
      <c r="AC4015">
        <f t="shared" si="533"/>
        <v>1400</v>
      </c>
      <c r="AD4015" t="e">
        <f>_xlfn.XLOOKUP(V4015,[2]Index!L:L,[2]Index!M:M)</f>
        <v>#N/A</v>
      </c>
      <c r="AE4015" s="3" t="s">
        <v>5821</v>
      </c>
      <c r="AF4015" t="s">
        <v>52</v>
      </c>
      <c r="AG4015" s="4" t="s">
        <v>53</v>
      </c>
      <c r="AH4015" t="s">
        <v>72</v>
      </c>
      <c r="AJ4015">
        <f>VLOOKUP(D4015,[3]Multipliers!$B:$AT,36)</f>
        <v>1.7821004621379164</v>
      </c>
      <c r="AK4015">
        <f>VLOOKUP(D4015,[3]Multipliers!$B:$AT,36)</f>
        <v>1.7821004621379164</v>
      </c>
      <c r="AM4015">
        <f t="shared" si="534"/>
        <v>0</v>
      </c>
    </row>
    <row r="4016" spans="1:39">
      <c r="A4016" s="2" t="str">
        <f t="shared" si="528"/>
        <v>SECOTEV64VVMP</v>
      </c>
      <c r="B4016" s="2" t="str">
        <f t="shared" si="529"/>
        <v>EQP,AE,VVMP,V57-V64,SECOTE,RETROFIT KITRetrofit</v>
      </c>
      <c r="C4016" s="3" t="str">
        <f t="shared" si="535"/>
        <v>iphoneVVMPNew Buy</v>
      </c>
      <c r="D4016" s="53">
        <v>385324</v>
      </c>
      <c r="E4016" s="53" t="s">
        <v>409</v>
      </c>
      <c r="F4016" s="53" t="s">
        <v>40</v>
      </c>
      <c r="G4016" s="53" t="s">
        <v>41</v>
      </c>
      <c r="H4016" s="53" t="s">
        <v>65</v>
      </c>
      <c r="I4016" s="53" t="s">
        <v>43</v>
      </c>
      <c r="J4016" s="53" t="s">
        <v>80</v>
      </c>
      <c r="K4016" s="53" t="s">
        <v>5538</v>
      </c>
      <c r="L4016" s="53" t="s">
        <v>3999</v>
      </c>
      <c r="M4016" s="53" t="s">
        <v>5539</v>
      </c>
      <c r="N4016" s="14">
        <v>7907.39</v>
      </c>
      <c r="O4016" s="26">
        <v>7707.39</v>
      </c>
      <c r="P4016" s="53">
        <v>4</v>
      </c>
      <c r="Q4016" s="53" t="s">
        <v>70</v>
      </c>
      <c r="R4016" s="53"/>
      <c r="S4016" s="53"/>
      <c r="T4016" s="53"/>
      <c r="U4016" s="53" t="s">
        <v>3923</v>
      </c>
      <c r="V4016" s="53" t="s">
        <v>71</v>
      </c>
      <c r="W4016" s="76">
        <v>7110</v>
      </c>
      <c r="X4016" s="76">
        <v>8134.25</v>
      </c>
      <c r="Y4016" s="53">
        <v>1200</v>
      </c>
      <c r="Z4016" s="3">
        <f t="shared" si="530"/>
        <v>31629.56</v>
      </c>
      <c r="AA4016" s="3">
        <f t="shared" si="531"/>
        <v>28440</v>
      </c>
      <c r="AB4016" s="3">
        <f t="shared" si="532"/>
        <v>30829.56</v>
      </c>
      <c r="AC4016">
        <f t="shared" si="533"/>
        <v>800</v>
      </c>
      <c r="AD4016" t="str">
        <f>_xlfn.XLOOKUP(V4016,[2]Index!L:L,[2]Index!M:M)</f>
        <v>CN</v>
      </c>
      <c r="AE4016" s="3" t="s">
        <v>5821</v>
      </c>
      <c r="AF4016" t="s">
        <v>52</v>
      </c>
      <c r="AG4016" s="3" t="s">
        <v>53</v>
      </c>
      <c r="AH4016" t="s">
        <v>72</v>
      </c>
      <c r="AJ4016">
        <f>VLOOKUP(D4016,[3]Multipliers!$B:$AT,36)</f>
        <v>1.7555866337370192</v>
      </c>
      <c r="AK4016">
        <f>VLOOKUP(D4016,[3]Multipliers!$B:$AT,36)</f>
        <v>1.7555866337370192</v>
      </c>
      <c r="AM4016">
        <f t="shared" si="534"/>
        <v>0</v>
      </c>
    </row>
    <row r="4017" spans="1:39">
      <c r="A4017" s="2" t="str">
        <f t="shared" si="528"/>
        <v>SECOTEV64VVMP</v>
      </c>
      <c r="B4017" s="2" t="str">
        <f t="shared" si="529"/>
        <v>EQP,AE,VVMP,V54-V64,SECOTE,RETROFIT KITRetrofit</v>
      </c>
      <c r="C4017" s="3" t="str">
        <f t="shared" si="535"/>
        <v>iphoneVVMPNew Buy</v>
      </c>
      <c r="D4017" s="2">
        <v>385323</v>
      </c>
      <c r="E4017" s="2" t="s">
        <v>409</v>
      </c>
      <c r="F4017" s="2" t="s">
        <v>40</v>
      </c>
      <c r="G4017" s="2" t="s">
        <v>41</v>
      </c>
      <c r="H4017" s="2" t="s">
        <v>65</v>
      </c>
      <c r="I4017" s="2" t="s">
        <v>43</v>
      </c>
      <c r="J4017" s="2" t="s">
        <v>66</v>
      </c>
      <c r="K4017" s="2" t="s">
        <v>5540</v>
      </c>
      <c r="L4017" s="2" t="s">
        <v>3999</v>
      </c>
      <c r="M4017" s="2" t="s">
        <v>5541</v>
      </c>
      <c r="N4017" s="13">
        <v>7907.39</v>
      </c>
      <c r="O4017" s="2">
        <v>7707.39</v>
      </c>
      <c r="P4017" s="2">
        <v>12</v>
      </c>
      <c r="Q4017" s="2" t="s">
        <v>70</v>
      </c>
      <c r="R4017" s="2"/>
      <c r="S4017" s="2"/>
      <c r="T4017" s="2"/>
      <c r="U4017" s="2" t="s">
        <v>3923</v>
      </c>
      <c r="V4017" s="2" t="s">
        <v>71</v>
      </c>
      <c r="W4017" s="2">
        <v>7110</v>
      </c>
      <c r="X4017" s="2">
        <v>8134.25</v>
      </c>
      <c r="Y4017" s="2">
        <v>1200</v>
      </c>
      <c r="Z4017" s="3">
        <f t="shared" si="530"/>
        <v>94888.680000000008</v>
      </c>
      <c r="AA4017" s="3">
        <f t="shared" si="531"/>
        <v>85320</v>
      </c>
      <c r="AB4017" s="3">
        <f t="shared" si="532"/>
        <v>92488.680000000008</v>
      </c>
      <c r="AC4017">
        <f t="shared" si="533"/>
        <v>2400</v>
      </c>
      <c r="AD4017" t="str">
        <f>_xlfn.XLOOKUP(V4017,[2]Index!L:L,[2]Index!M:M)</f>
        <v>CN</v>
      </c>
      <c r="AE4017" s="3" t="s">
        <v>5821</v>
      </c>
      <c r="AF4017" t="s">
        <v>52</v>
      </c>
      <c r="AG4017" s="4" t="s">
        <v>53</v>
      </c>
      <c r="AH4017" t="s">
        <v>72</v>
      </c>
      <c r="AJ4017">
        <f>VLOOKUP(D4017,[3]Multipliers!$B:$AT,36)</f>
        <v>1.7555866337370192</v>
      </c>
      <c r="AK4017">
        <f>VLOOKUP(D4017,[3]Multipliers!$B:$AT,36)</f>
        <v>1.7555866337370192</v>
      </c>
      <c r="AM4017">
        <f t="shared" si="534"/>
        <v>0</v>
      </c>
    </row>
    <row r="4018" spans="1:39">
      <c r="A4018" s="2" t="str">
        <f t="shared" si="528"/>
        <v>SECOTEV64VVMP</v>
      </c>
      <c r="B4018" s="2" t="str">
        <f t="shared" si="529"/>
        <v>EQP,AE,VVMP,V57-V64,SECOTE,RETROFIT KITRetrofit</v>
      </c>
      <c r="C4018" s="3" t="str">
        <f t="shared" si="535"/>
        <v>iphoneVVMPNew Buy</v>
      </c>
      <c r="D4018" s="53">
        <v>385324</v>
      </c>
      <c r="E4018" s="53" t="s">
        <v>409</v>
      </c>
      <c r="F4018" s="53" t="s">
        <v>40</v>
      </c>
      <c r="G4018" s="53" t="s">
        <v>41</v>
      </c>
      <c r="H4018" s="53" t="s">
        <v>65</v>
      </c>
      <c r="I4018" s="53" t="s">
        <v>43</v>
      </c>
      <c r="J4018" s="53" t="s">
        <v>80</v>
      </c>
      <c r="K4018" s="53" t="s">
        <v>5538</v>
      </c>
      <c r="L4018" s="53" t="s">
        <v>3999</v>
      </c>
      <c r="M4018" s="53" t="s">
        <v>5539</v>
      </c>
      <c r="N4018" s="14">
        <v>7907.39</v>
      </c>
      <c r="O4018" s="26">
        <v>7707.39</v>
      </c>
      <c r="P4018" s="53">
        <v>4</v>
      </c>
      <c r="Q4018" s="53" t="s">
        <v>70</v>
      </c>
      <c r="R4018" s="53"/>
      <c r="S4018" s="53"/>
      <c r="T4018" s="53"/>
      <c r="U4018" s="53" t="s">
        <v>3923</v>
      </c>
      <c r="V4018" s="53" t="s">
        <v>85</v>
      </c>
      <c r="W4018" s="76">
        <v>7110</v>
      </c>
      <c r="X4018" s="76">
        <v>8134.25</v>
      </c>
      <c r="Y4018" s="53">
        <v>1200</v>
      </c>
      <c r="Z4018" s="3">
        <f t="shared" si="530"/>
        <v>31629.56</v>
      </c>
      <c r="AA4018" s="3">
        <f t="shared" si="531"/>
        <v>28440</v>
      </c>
      <c r="AB4018" s="3">
        <f t="shared" si="532"/>
        <v>30829.56</v>
      </c>
      <c r="AC4018">
        <f t="shared" si="533"/>
        <v>800</v>
      </c>
      <c r="AD4018" t="str">
        <f>_xlfn.XLOOKUP(V4018,[2]Index!L:L,[2]Index!M:M)</f>
        <v>CN</v>
      </c>
      <c r="AE4018" s="3" t="s">
        <v>5821</v>
      </c>
      <c r="AF4018" t="s">
        <v>52</v>
      </c>
      <c r="AG4018" s="3" t="s">
        <v>53</v>
      </c>
      <c r="AH4018" t="s">
        <v>72</v>
      </c>
      <c r="AJ4018">
        <f>VLOOKUP(D4018,[3]Multipliers!$B:$AT,36)</f>
        <v>1.7555866337370192</v>
      </c>
      <c r="AK4018">
        <f>VLOOKUP(D4018,[3]Multipliers!$B:$AT,36)</f>
        <v>1.7555866337370192</v>
      </c>
      <c r="AM4018">
        <f t="shared" si="534"/>
        <v>0</v>
      </c>
    </row>
    <row r="4019" spans="1:39">
      <c r="A4019" s="2" t="str">
        <f t="shared" si="528"/>
        <v>SECOTEV63VVMP</v>
      </c>
      <c r="B4019" s="2" t="str">
        <f t="shared" si="529"/>
        <v>EQP,AE,VVMP,V54-V63,SECOTE,RETROFIT KITRetrofit</v>
      </c>
      <c r="C4019" s="3" t="str">
        <f t="shared" si="535"/>
        <v>iphoneVVMPNew Buy</v>
      </c>
      <c r="D4019" s="2">
        <v>385050</v>
      </c>
      <c r="E4019" s="2" t="s">
        <v>409</v>
      </c>
      <c r="F4019" s="2" t="s">
        <v>40</v>
      </c>
      <c r="G4019" s="2" t="s">
        <v>41</v>
      </c>
      <c r="H4019" s="2" t="s">
        <v>42</v>
      </c>
      <c r="I4019" s="2" t="s">
        <v>43</v>
      </c>
      <c r="J4019" s="2" t="s">
        <v>66</v>
      </c>
      <c r="K4019" s="2" t="s">
        <v>5542</v>
      </c>
      <c r="L4019" s="2" t="s">
        <v>3999</v>
      </c>
      <c r="M4019" s="2" t="s">
        <v>5543</v>
      </c>
      <c r="N4019" s="13">
        <v>7907.39</v>
      </c>
      <c r="O4019" s="2">
        <v>7707.39</v>
      </c>
      <c r="P4019" s="2">
        <v>6</v>
      </c>
      <c r="Q4019" s="2" t="s">
        <v>70</v>
      </c>
      <c r="R4019" s="2"/>
      <c r="S4019" s="2"/>
      <c r="T4019" s="2"/>
      <c r="U4019" s="2" t="s">
        <v>3923</v>
      </c>
      <c r="V4019" s="2" t="s">
        <v>85</v>
      </c>
      <c r="W4019" s="2">
        <v>7110</v>
      </c>
      <c r="X4019" s="2">
        <v>8134.25</v>
      </c>
      <c r="Y4019" s="2">
        <v>1200</v>
      </c>
      <c r="Z4019" s="3">
        <f t="shared" si="530"/>
        <v>47444.340000000004</v>
      </c>
      <c r="AA4019" s="3">
        <f t="shared" si="531"/>
        <v>42660</v>
      </c>
      <c r="AB4019" s="3">
        <f t="shared" si="532"/>
        <v>46244.340000000004</v>
      </c>
      <c r="AC4019">
        <f t="shared" si="533"/>
        <v>1200</v>
      </c>
      <c r="AD4019" t="str">
        <f>_xlfn.XLOOKUP(V4019,[2]Index!L:L,[2]Index!M:M)</f>
        <v>CN</v>
      </c>
      <c r="AE4019" s="3" t="s">
        <v>5821</v>
      </c>
      <c r="AF4019" t="s">
        <v>52</v>
      </c>
      <c r="AG4019" s="4" t="s">
        <v>53</v>
      </c>
      <c r="AH4019" t="s">
        <v>72</v>
      </c>
      <c r="AJ4019">
        <f>VLOOKUP(D4019,[3]Multipliers!$B:$AT,36)</f>
        <v>1.7821004621379164</v>
      </c>
      <c r="AK4019">
        <f>VLOOKUP(D4019,[3]Multipliers!$B:$AT,36)</f>
        <v>1.7821004621379164</v>
      </c>
      <c r="AM4019">
        <f t="shared" si="534"/>
        <v>0</v>
      </c>
    </row>
    <row r="4020" spans="1:39">
      <c r="A4020" s="2" t="str">
        <f t="shared" si="528"/>
        <v>SECOTEV64VVMP</v>
      </c>
      <c r="B4020" s="2" t="str">
        <f t="shared" si="529"/>
        <v>EQP,AE,VVMP,V54-V64,SECOTE,RETROFIT KITRetrofit</v>
      </c>
      <c r="C4020" s="3" t="str">
        <f t="shared" si="535"/>
        <v>iphoneVVMPNew Buy</v>
      </c>
      <c r="D4020" s="53">
        <v>385323</v>
      </c>
      <c r="E4020" s="53" t="s">
        <v>409</v>
      </c>
      <c r="F4020" s="53" t="s">
        <v>40</v>
      </c>
      <c r="G4020" s="53" t="s">
        <v>41</v>
      </c>
      <c r="H4020" s="53" t="s">
        <v>65</v>
      </c>
      <c r="I4020" s="53" t="s">
        <v>43</v>
      </c>
      <c r="J4020" s="53" t="s">
        <v>66</v>
      </c>
      <c r="K4020" s="53" t="s">
        <v>5540</v>
      </c>
      <c r="L4020" s="53" t="s">
        <v>3999</v>
      </c>
      <c r="M4020" s="53" t="s">
        <v>5541</v>
      </c>
      <c r="N4020" s="14">
        <v>7907.39</v>
      </c>
      <c r="O4020" s="26">
        <v>7707.39</v>
      </c>
      <c r="P4020" s="53">
        <v>4</v>
      </c>
      <c r="Q4020" s="53" t="s">
        <v>70</v>
      </c>
      <c r="R4020" s="53"/>
      <c r="S4020" s="53"/>
      <c r="T4020" s="53"/>
      <c r="U4020" s="53" t="s">
        <v>3923</v>
      </c>
      <c r="V4020" s="53" t="s">
        <v>85</v>
      </c>
      <c r="W4020" s="76">
        <v>7110</v>
      </c>
      <c r="X4020" s="77">
        <v>8134.25</v>
      </c>
      <c r="Y4020" s="53">
        <v>1200</v>
      </c>
      <c r="Z4020" s="3">
        <f t="shared" si="530"/>
        <v>31629.56</v>
      </c>
      <c r="AA4020" s="3">
        <f t="shared" si="531"/>
        <v>28440</v>
      </c>
      <c r="AB4020" s="3">
        <f t="shared" si="532"/>
        <v>30829.56</v>
      </c>
      <c r="AC4020">
        <f t="shared" si="533"/>
        <v>800</v>
      </c>
      <c r="AD4020" t="str">
        <f>_xlfn.XLOOKUP(V4020,[2]Index!L:L,[2]Index!M:M)</f>
        <v>CN</v>
      </c>
      <c r="AE4020" s="3" t="s">
        <v>5821</v>
      </c>
      <c r="AF4020" t="s">
        <v>52</v>
      </c>
      <c r="AG4020" s="3" t="s">
        <v>53</v>
      </c>
      <c r="AH4020" t="s">
        <v>72</v>
      </c>
      <c r="AJ4020">
        <f>VLOOKUP(D4020,[3]Multipliers!$B:$AT,36)</f>
        <v>1.7555866337370192</v>
      </c>
      <c r="AK4020">
        <f>VLOOKUP(D4020,[3]Multipliers!$B:$AT,36)</f>
        <v>1.7555866337370192</v>
      </c>
      <c r="AM4020">
        <f t="shared" si="534"/>
        <v>0</v>
      </c>
    </row>
    <row r="4021" spans="1:39">
      <c r="A4021" s="2" t="str">
        <f t="shared" si="528"/>
        <v>SECOTEV63VVMP</v>
      </c>
      <c r="B4021" s="2" t="str">
        <f t="shared" si="529"/>
        <v>EQP,AE,VVMP,V53-V63,SECOTE,RETROFIT KITRetrofit</v>
      </c>
      <c r="C4021" s="3" t="str">
        <f t="shared" si="535"/>
        <v>iphoneVVMPNew Buy</v>
      </c>
      <c r="D4021" s="53">
        <v>385049</v>
      </c>
      <c r="E4021" s="53" t="s">
        <v>409</v>
      </c>
      <c r="F4021" s="53" t="s">
        <v>40</v>
      </c>
      <c r="G4021" s="53" t="s">
        <v>41</v>
      </c>
      <c r="H4021" s="53" t="s">
        <v>42</v>
      </c>
      <c r="I4021" s="53" t="s">
        <v>43</v>
      </c>
      <c r="J4021" s="53" t="s">
        <v>111</v>
      </c>
      <c r="K4021" s="53" t="s">
        <v>5536</v>
      </c>
      <c r="L4021" s="53" t="s">
        <v>3999</v>
      </c>
      <c r="M4021" s="53" t="s">
        <v>5537</v>
      </c>
      <c r="N4021" s="14">
        <v>7907.39</v>
      </c>
      <c r="O4021" s="26">
        <v>7707.39</v>
      </c>
      <c r="P4021" s="53">
        <v>6</v>
      </c>
      <c r="Q4021" s="53" t="s">
        <v>70</v>
      </c>
      <c r="R4021" s="53"/>
      <c r="S4021" s="53"/>
      <c r="T4021" s="53"/>
      <c r="U4021" s="53" t="s">
        <v>3923</v>
      </c>
      <c r="V4021" s="53" t="s">
        <v>85</v>
      </c>
      <c r="W4021" s="76">
        <v>7110</v>
      </c>
      <c r="X4021" s="77">
        <v>8134.25</v>
      </c>
      <c r="Y4021" s="53">
        <v>1200</v>
      </c>
      <c r="Z4021" s="3">
        <f t="shared" si="530"/>
        <v>47444.340000000004</v>
      </c>
      <c r="AA4021" s="3">
        <f t="shared" si="531"/>
        <v>42660</v>
      </c>
      <c r="AB4021" s="3">
        <f t="shared" si="532"/>
        <v>46244.340000000004</v>
      </c>
      <c r="AC4021">
        <f t="shared" si="533"/>
        <v>1200</v>
      </c>
      <c r="AD4021" t="str">
        <f>_xlfn.XLOOKUP(V4021,[2]Index!L:L,[2]Index!M:M)</f>
        <v>CN</v>
      </c>
      <c r="AE4021" s="3" t="s">
        <v>5821</v>
      </c>
      <c r="AF4021" t="s">
        <v>52</v>
      </c>
      <c r="AG4021" s="3" t="s">
        <v>53</v>
      </c>
      <c r="AH4021" t="s">
        <v>72</v>
      </c>
      <c r="AJ4021">
        <f>VLOOKUP(D4021,[3]Multipliers!$B:$AT,36)</f>
        <v>1.7821004621379164</v>
      </c>
      <c r="AK4021">
        <f>VLOOKUP(D4021,[3]Multipliers!$B:$AT,36)</f>
        <v>1.7821004621379164</v>
      </c>
      <c r="AM4021">
        <f t="shared" si="534"/>
        <v>0</v>
      </c>
    </row>
    <row r="4022" spans="1:39">
      <c r="A4022" s="2" t="str">
        <f t="shared" si="528"/>
        <v>SECOTEV64VVMP</v>
      </c>
      <c r="B4022" s="2" t="str">
        <f t="shared" si="529"/>
        <v>EQP,AE,VVMP,V53-V64,SECOTE,RETROFIT KITRetrofit</v>
      </c>
      <c r="C4022" s="3" t="str">
        <f t="shared" si="535"/>
        <v>iphoneVVMPNew Buy</v>
      </c>
      <c r="D4022" s="2">
        <v>385322</v>
      </c>
      <c r="E4022" s="2" t="s">
        <v>409</v>
      </c>
      <c r="F4022" s="2" t="s">
        <v>40</v>
      </c>
      <c r="G4022" s="2" t="s">
        <v>41</v>
      </c>
      <c r="H4022" s="2" t="s">
        <v>65</v>
      </c>
      <c r="I4022" s="2" t="s">
        <v>43</v>
      </c>
      <c r="J4022" s="2" t="s">
        <v>111</v>
      </c>
      <c r="K4022" s="2" t="s">
        <v>5544</v>
      </c>
      <c r="L4022" s="2" t="s">
        <v>3999</v>
      </c>
      <c r="M4022" s="2" t="s">
        <v>5545</v>
      </c>
      <c r="N4022" s="13">
        <v>7907.39</v>
      </c>
      <c r="O4022" s="2">
        <v>7707.39</v>
      </c>
      <c r="P4022" s="2">
        <v>2</v>
      </c>
      <c r="Q4022" s="2" t="s">
        <v>70</v>
      </c>
      <c r="R4022" s="2"/>
      <c r="S4022" s="2"/>
      <c r="T4022" s="2"/>
      <c r="U4022" s="2" t="s">
        <v>3923</v>
      </c>
      <c r="V4022" s="2" t="s">
        <v>85</v>
      </c>
      <c r="W4022" s="2">
        <v>7110</v>
      </c>
      <c r="X4022" s="2">
        <v>8134.25</v>
      </c>
      <c r="Y4022" s="2">
        <v>1200</v>
      </c>
      <c r="Z4022" s="3">
        <f t="shared" si="530"/>
        <v>15814.78</v>
      </c>
      <c r="AA4022" s="3">
        <f t="shared" si="531"/>
        <v>14220</v>
      </c>
      <c r="AB4022" s="3">
        <f t="shared" si="532"/>
        <v>15414.78</v>
      </c>
      <c r="AC4022">
        <f t="shared" si="533"/>
        <v>400</v>
      </c>
      <c r="AD4022" t="str">
        <f>_xlfn.XLOOKUP(V4022,[2]Index!L:L,[2]Index!M:M)</f>
        <v>CN</v>
      </c>
      <c r="AE4022" s="3" t="s">
        <v>5821</v>
      </c>
      <c r="AF4022" t="s">
        <v>52</v>
      </c>
      <c r="AG4022" s="4" t="s">
        <v>53</v>
      </c>
      <c r="AH4022" t="s">
        <v>72</v>
      </c>
      <c r="AJ4022">
        <f>VLOOKUP(D4022,[3]Multipliers!$B:$AT,36)</f>
        <v>1.7555866337370192</v>
      </c>
      <c r="AK4022">
        <f>VLOOKUP(D4022,[3]Multipliers!$B:$AT,36)</f>
        <v>1.7555866337370192</v>
      </c>
      <c r="AM4022">
        <f t="shared" si="534"/>
        <v>0</v>
      </c>
    </row>
    <row r="4023" spans="1:39">
      <c r="A4023" s="2" t="str">
        <f t="shared" si="528"/>
        <v>SECOTEV63VVMP</v>
      </c>
      <c r="B4023" s="2" t="str">
        <f t="shared" si="529"/>
        <v>EQP,AE,VVMP,V53-V63,SECOTE,RETROFIT KITRetrofit</v>
      </c>
      <c r="C4023" s="3" t="str">
        <f t="shared" si="535"/>
        <v>iphoneVVMPNew Buy</v>
      </c>
      <c r="D4023" s="2">
        <v>385049</v>
      </c>
      <c r="E4023" s="2" t="s">
        <v>409</v>
      </c>
      <c r="F4023" s="2" t="s">
        <v>40</v>
      </c>
      <c r="G4023" s="2" t="s">
        <v>41</v>
      </c>
      <c r="H4023" s="2" t="s">
        <v>42</v>
      </c>
      <c r="I4023" s="2" t="s">
        <v>43</v>
      </c>
      <c r="J4023" s="2" t="s">
        <v>111</v>
      </c>
      <c r="K4023" s="2" t="s">
        <v>5536</v>
      </c>
      <c r="L4023" s="2" t="s">
        <v>3999</v>
      </c>
      <c r="M4023" s="2" t="s">
        <v>5537</v>
      </c>
      <c r="N4023" s="13">
        <v>7907.39</v>
      </c>
      <c r="O4023" s="2">
        <v>7707.39</v>
      </c>
      <c r="P4023" s="2">
        <v>4</v>
      </c>
      <c r="Q4023" s="2" t="s">
        <v>70</v>
      </c>
      <c r="R4023" s="2"/>
      <c r="S4023" s="2"/>
      <c r="T4023" s="2"/>
      <c r="U4023" s="2" t="s">
        <v>3923</v>
      </c>
      <c r="V4023" s="2" t="s">
        <v>146</v>
      </c>
      <c r="W4023" s="2">
        <v>7110</v>
      </c>
      <c r="X4023" s="2">
        <v>8134.25</v>
      </c>
      <c r="Y4023" s="2">
        <v>1200</v>
      </c>
      <c r="Z4023" s="3">
        <f t="shared" si="530"/>
        <v>31629.56</v>
      </c>
      <c r="AA4023" s="3">
        <f t="shared" si="531"/>
        <v>28440</v>
      </c>
      <c r="AB4023" s="3">
        <f t="shared" si="532"/>
        <v>30829.56</v>
      </c>
      <c r="AC4023">
        <f t="shared" si="533"/>
        <v>800</v>
      </c>
      <c r="AD4023" t="str">
        <f>_xlfn.XLOOKUP(V4023,[2]Index!L:L,[2]Index!M:M)</f>
        <v>CN</v>
      </c>
      <c r="AE4023" s="3" t="s">
        <v>5821</v>
      </c>
      <c r="AF4023" t="s">
        <v>52</v>
      </c>
      <c r="AG4023" s="4" t="s">
        <v>53</v>
      </c>
      <c r="AH4023" t="s">
        <v>72</v>
      </c>
      <c r="AJ4023">
        <f>VLOOKUP(D4023,[3]Multipliers!$B:$AT,36)</f>
        <v>1.7821004621379164</v>
      </c>
      <c r="AK4023">
        <f>VLOOKUP(D4023,[3]Multipliers!$B:$AT,36)</f>
        <v>1.7821004621379164</v>
      </c>
      <c r="AM4023">
        <f t="shared" si="534"/>
        <v>0</v>
      </c>
    </row>
    <row r="4024" spans="1:39">
      <c r="A4024" s="2" t="str">
        <f t="shared" si="528"/>
        <v>SECOTEV64SRFP</v>
      </c>
      <c r="B4024" s="2" t="str">
        <f t="shared" si="529"/>
        <v>EQP,AE,SRFP,V54-V64,SECOTE,RETROFIT KITRetrofit</v>
      </c>
      <c r="C4024" s="3" t="str">
        <f t="shared" si="535"/>
        <v>iphoneSRFPNew Buy</v>
      </c>
      <c r="D4024" s="2">
        <v>385805</v>
      </c>
      <c r="E4024" s="2" t="s">
        <v>409</v>
      </c>
      <c r="F4024" s="2" t="s">
        <v>40</v>
      </c>
      <c r="G4024" s="2" t="s">
        <v>41</v>
      </c>
      <c r="H4024" s="2" t="s">
        <v>65</v>
      </c>
      <c r="I4024" s="2" t="s">
        <v>43</v>
      </c>
      <c r="J4024" s="2" t="s">
        <v>66</v>
      </c>
      <c r="K4024" s="2" t="s">
        <v>5546</v>
      </c>
      <c r="L4024" s="2" t="s">
        <v>5414</v>
      </c>
      <c r="M4024" s="2" t="s">
        <v>5547</v>
      </c>
      <c r="N4024" s="13">
        <v>7894.16</v>
      </c>
      <c r="O4024" s="2">
        <v>7100</v>
      </c>
      <c r="P4024" s="2">
        <v>6</v>
      </c>
      <c r="Q4024" s="2" t="s">
        <v>70</v>
      </c>
      <c r="R4024" s="2"/>
      <c r="S4024" s="2"/>
      <c r="T4024" s="2"/>
      <c r="U4024" s="2" t="s">
        <v>3923</v>
      </c>
      <c r="V4024" s="2" t="s">
        <v>71</v>
      </c>
      <c r="W4024" s="2">
        <v>7100</v>
      </c>
      <c r="X4024" s="2">
        <v>8567.35</v>
      </c>
      <c r="Y4024" s="2">
        <v>1200</v>
      </c>
      <c r="Z4024" s="3">
        <f t="shared" si="530"/>
        <v>47364.959999999999</v>
      </c>
      <c r="AA4024" s="3">
        <f t="shared" si="531"/>
        <v>42600</v>
      </c>
      <c r="AB4024" s="3">
        <f t="shared" si="532"/>
        <v>42600</v>
      </c>
      <c r="AC4024">
        <f t="shared" si="533"/>
        <v>4764.9599999999991</v>
      </c>
      <c r="AD4024" t="str">
        <f>_xlfn.XLOOKUP(V4024,[2]Index!L:L,[2]Index!M:M)</f>
        <v>CN</v>
      </c>
      <c r="AE4024" s="3" t="s">
        <v>5821</v>
      </c>
      <c r="AF4024" t="s">
        <v>52</v>
      </c>
      <c r="AG4024" s="4" t="s">
        <v>53</v>
      </c>
      <c r="AH4024" t="s">
        <v>72</v>
      </c>
      <c r="AJ4024">
        <f>VLOOKUP(D4024,[3]Multipliers!$B:$AT,36)</f>
        <v>0.35467479995638368</v>
      </c>
      <c r="AK4024">
        <f>VLOOKUP(D4024,[3]Multipliers!$B:$AT,36)</f>
        <v>0.35467479995638368</v>
      </c>
      <c r="AM4024">
        <f t="shared" si="534"/>
        <v>0</v>
      </c>
    </row>
    <row r="4025" spans="1:39">
      <c r="A4025" s="2" t="str">
        <f t="shared" si="528"/>
        <v>SECOTEV63SRFP</v>
      </c>
      <c r="B4025" s="2" t="str">
        <f t="shared" si="529"/>
        <v>EQP,AE,SRFP,V53-V63,SECOTE,RETROFIT KITRetrofit</v>
      </c>
      <c r="C4025" s="3" t="str">
        <f t="shared" si="535"/>
        <v>iphoneSRFPNew Buy</v>
      </c>
      <c r="D4025" s="2">
        <v>385535</v>
      </c>
      <c r="E4025" s="2" t="s">
        <v>409</v>
      </c>
      <c r="F4025" s="2" t="s">
        <v>40</v>
      </c>
      <c r="G4025" s="2" t="s">
        <v>41</v>
      </c>
      <c r="H4025" s="2" t="s">
        <v>42</v>
      </c>
      <c r="I4025" s="2" t="s">
        <v>43</v>
      </c>
      <c r="J4025" s="2" t="s">
        <v>111</v>
      </c>
      <c r="K4025" s="2" t="s">
        <v>5548</v>
      </c>
      <c r="L4025" s="2" t="s">
        <v>5414</v>
      </c>
      <c r="M4025" s="2" t="s">
        <v>5549</v>
      </c>
      <c r="N4025" s="13">
        <v>7894.16</v>
      </c>
      <c r="O4025" s="2">
        <v>7100</v>
      </c>
      <c r="P4025" s="2">
        <v>4</v>
      </c>
      <c r="Q4025" s="2" t="s">
        <v>70</v>
      </c>
      <c r="R4025" s="2"/>
      <c r="S4025" s="2"/>
      <c r="T4025" s="2"/>
      <c r="U4025" s="2" t="s">
        <v>3923</v>
      </c>
      <c r="V4025" s="2" t="s">
        <v>3460</v>
      </c>
      <c r="W4025" s="2">
        <v>7100</v>
      </c>
      <c r="X4025" s="2">
        <v>8567.35</v>
      </c>
      <c r="Y4025" s="2">
        <v>1200</v>
      </c>
      <c r="Z4025" s="3">
        <f t="shared" si="530"/>
        <v>31576.639999999999</v>
      </c>
      <c r="AA4025" s="3">
        <f t="shared" si="531"/>
        <v>28400</v>
      </c>
      <c r="AB4025" s="3">
        <f t="shared" si="532"/>
        <v>28400</v>
      </c>
      <c r="AC4025">
        <f t="shared" si="533"/>
        <v>3176.6399999999994</v>
      </c>
      <c r="AD4025" t="str">
        <f>_xlfn.XLOOKUP(V4025,[2]Index!L:L,[2]Index!M:M)</f>
        <v>CN</v>
      </c>
      <c r="AE4025" s="3" t="s">
        <v>5821</v>
      </c>
      <c r="AF4025" t="s">
        <v>52</v>
      </c>
      <c r="AG4025" s="4" t="s">
        <v>53</v>
      </c>
      <c r="AH4025" t="s">
        <v>72</v>
      </c>
      <c r="AJ4025">
        <f>VLOOKUP(D4025,[3]Multipliers!$B:$AT,36)</f>
        <v>1</v>
      </c>
      <c r="AK4025">
        <f>VLOOKUP(D4025,[3]Multipliers!$B:$AT,36)</f>
        <v>1</v>
      </c>
      <c r="AM4025">
        <f t="shared" si="534"/>
        <v>0</v>
      </c>
    </row>
    <row r="4026" spans="1:39">
      <c r="A4026" s="2" t="str">
        <f t="shared" si="528"/>
        <v>SECOTEV63SRFP</v>
      </c>
      <c r="B4026" s="2" t="str">
        <f t="shared" si="529"/>
        <v>EQP,AE,SRFP,V54-V63,SECOTE,RETROFIT KITRetrofit</v>
      </c>
      <c r="C4026" s="3" t="str">
        <f t="shared" si="535"/>
        <v>iphoneSRFPNew Buy</v>
      </c>
      <c r="D4026" s="2">
        <v>385536</v>
      </c>
      <c r="E4026" s="2" t="s">
        <v>409</v>
      </c>
      <c r="F4026" s="2" t="s">
        <v>40</v>
      </c>
      <c r="G4026" s="2" t="s">
        <v>41</v>
      </c>
      <c r="H4026" s="2" t="s">
        <v>42</v>
      </c>
      <c r="I4026" s="2" t="s">
        <v>43</v>
      </c>
      <c r="J4026" s="2" t="s">
        <v>66</v>
      </c>
      <c r="K4026" s="2" t="s">
        <v>5550</v>
      </c>
      <c r="L4026" s="2" t="s">
        <v>5414</v>
      </c>
      <c r="M4026" s="2" t="s">
        <v>5551</v>
      </c>
      <c r="N4026" s="13">
        <v>7894.16</v>
      </c>
      <c r="O4026" s="2">
        <v>7100</v>
      </c>
      <c r="P4026" s="2">
        <v>2</v>
      </c>
      <c r="Q4026" s="2" t="s">
        <v>70</v>
      </c>
      <c r="R4026" s="2"/>
      <c r="S4026" s="2"/>
      <c r="T4026" s="2"/>
      <c r="U4026" s="2" t="s">
        <v>3923</v>
      </c>
      <c r="V4026" s="2" t="s">
        <v>85</v>
      </c>
      <c r="W4026" s="2">
        <v>7100</v>
      </c>
      <c r="X4026" s="2">
        <v>8567.35</v>
      </c>
      <c r="Y4026" s="2">
        <v>1200</v>
      </c>
      <c r="Z4026" s="3">
        <f t="shared" si="530"/>
        <v>15788.32</v>
      </c>
      <c r="AA4026" s="3">
        <f t="shared" si="531"/>
        <v>14200</v>
      </c>
      <c r="AB4026" s="3">
        <f t="shared" si="532"/>
        <v>14200</v>
      </c>
      <c r="AC4026">
        <f t="shared" si="533"/>
        <v>1588.3199999999997</v>
      </c>
      <c r="AD4026" t="str">
        <f>_xlfn.XLOOKUP(V4026,[2]Index!L:L,[2]Index!M:M)</f>
        <v>CN</v>
      </c>
      <c r="AE4026" s="3" t="s">
        <v>5821</v>
      </c>
      <c r="AF4026" t="s">
        <v>52</v>
      </c>
      <c r="AG4026" s="4" t="s">
        <v>53</v>
      </c>
      <c r="AH4026" t="s">
        <v>72</v>
      </c>
      <c r="AJ4026">
        <f>VLOOKUP(D4026,[3]Multipliers!$B:$AT,36)</f>
        <v>1</v>
      </c>
      <c r="AK4026">
        <f>VLOOKUP(D4026,[3]Multipliers!$B:$AT,36)</f>
        <v>1</v>
      </c>
      <c r="AM4026">
        <f t="shared" si="534"/>
        <v>0</v>
      </c>
    </row>
    <row r="4027" spans="1:39">
      <c r="A4027" s="2" t="str">
        <f t="shared" si="528"/>
        <v>SECOTEV64SRFP</v>
      </c>
      <c r="B4027" s="2" t="str">
        <f t="shared" si="529"/>
        <v>EQP,AE,SRFP,V54-V64,SECOTE,RETROFIT KITRetrofit</v>
      </c>
      <c r="C4027" s="3" t="str">
        <f t="shared" si="535"/>
        <v>iphoneSRFPNew Buy</v>
      </c>
      <c r="D4027" s="36">
        <v>385805</v>
      </c>
      <c r="E4027" s="36" t="s">
        <v>409</v>
      </c>
      <c r="F4027" s="36" t="s">
        <v>40</v>
      </c>
      <c r="G4027" s="36" t="s">
        <v>41</v>
      </c>
      <c r="H4027" s="36" t="s">
        <v>65</v>
      </c>
      <c r="I4027" s="36" t="s">
        <v>43</v>
      </c>
      <c r="J4027" s="36" t="s">
        <v>66</v>
      </c>
      <c r="K4027" s="36" t="s">
        <v>5546</v>
      </c>
      <c r="L4027" s="36" t="s">
        <v>5414</v>
      </c>
      <c r="M4027" s="36" t="s">
        <v>5547</v>
      </c>
      <c r="N4027" s="15">
        <v>7894.16</v>
      </c>
      <c r="O4027" s="26">
        <v>7100</v>
      </c>
      <c r="P4027" s="36">
        <v>2</v>
      </c>
      <c r="Q4027" s="36" t="s">
        <v>70</v>
      </c>
      <c r="R4027" s="34"/>
      <c r="S4027" s="43"/>
      <c r="T4027" s="43"/>
      <c r="U4027" s="36" t="s">
        <v>3923</v>
      </c>
      <c r="V4027" s="36" t="s">
        <v>85</v>
      </c>
      <c r="W4027" s="37">
        <v>7100</v>
      </c>
      <c r="X4027" s="38">
        <v>8567.35</v>
      </c>
      <c r="Y4027" s="36">
        <v>1200</v>
      </c>
      <c r="Z4027" s="3">
        <f t="shared" si="530"/>
        <v>15788.32</v>
      </c>
      <c r="AA4027" s="3">
        <f t="shared" si="531"/>
        <v>14200</v>
      </c>
      <c r="AB4027" s="3">
        <f t="shared" si="532"/>
        <v>14200</v>
      </c>
      <c r="AC4027">
        <f t="shared" si="533"/>
        <v>1588.3199999999997</v>
      </c>
      <c r="AD4027" t="str">
        <f>_xlfn.XLOOKUP(V4027,[2]Index!L:L,[2]Index!M:M)</f>
        <v>CN</v>
      </c>
      <c r="AE4027" s="3" t="s">
        <v>5821</v>
      </c>
      <c r="AF4027" t="s">
        <v>52</v>
      </c>
      <c r="AG4027" s="4" t="s">
        <v>53</v>
      </c>
      <c r="AH4027" t="s">
        <v>72</v>
      </c>
      <c r="AJ4027">
        <f>VLOOKUP(D4027,[3]Multipliers!$B:$AT,36)</f>
        <v>0.35467479995638368</v>
      </c>
      <c r="AK4027">
        <f>VLOOKUP(D4027,[3]Multipliers!$B:$AT,36)</f>
        <v>0.35467479995638368</v>
      </c>
      <c r="AM4027">
        <f t="shared" si="534"/>
        <v>0</v>
      </c>
    </row>
    <row r="4028" spans="1:39">
      <c r="A4028" s="2" t="str">
        <f t="shared" si="528"/>
        <v>SECOTEV63SRFP</v>
      </c>
      <c r="B4028" s="2" t="str">
        <f t="shared" si="529"/>
        <v>EQP,AE,SRFP,V53-V63,SECOTE,RETROFIT KITRetrofit</v>
      </c>
      <c r="C4028" s="3" t="str">
        <f t="shared" si="535"/>
        <v>iphoneSRFPNew Buy</v>
      </c>
      <c r="D4028" s="36">
        <v>385535</v>
      </c>
      <c r="E4028" s="36" t="s">
        <v>409</v>
      </c>
      <c r="F4028" s="36" t="s">
        <v>40</v>
      </c>
      <c r="G4028" s="36" t="s">
        <v>41</v>
      </c>
      <c r="H4028" s="36" t="s">
        <v>42</v>
      </c>
      <c r="I4028" s="36" t="s">
        <v>43</v>
      </c>
      <c r="J4028" s="36" t="s">
        <v>111</v>
      </c>
      <c r="K4028" s="36" t="s">
        <v>5548</v>
      </c>
      <c r="L4028" s="36" t="s">
        <v>5414</v>
      </c>
      <c r="M4028" s="36" t="s">
        <v>5549</v>
      </c>
      <c r="N4028" s="17">
        <v>7894.16</v>
      </c>
      <c r="O4028" s="26">
        <v>7100</v>
      </c>
      <c r="P4028" s="36">
        <v>3</v>
      </c>
      <c r="Q4028" s="36" t="s">
        <v>70</v>
      </c>
      <c r="R4028" s="34"/>
      <c r="S4028" s="43"/>
      <c r="T4028" s="43"/>
      <c r="U4028" s="36" t="s">
        <v>3923</v>
      </c>
      <c r="V4028" s="36" t="s">
        <v>85</v>
      </c>
      <c r="W4028" s="37">
        <v>7100</v>
      </c>
      <c r="X4028" s="38">
        <v>8567.35</v>
      </c>
      <c r="Y4028" s="36">
        <v>1200</v>
      </c>
      <c r="Z4028" s="3">
        <f t="shared" si="530"/>
        <v>23682.48</v>
      </c>
      <c r="AA4028" s="3">
        <f t="shared" si="531"/>
        <v>21300</v>
      </c>
      <c r="AB4028" s="3">
        <f t="shared" si="532"/>
        <v>21300</v>
      </c>
      <c r="AC4028">
        <f t="shared" si="533"/>
        <v>2382.4799999999996</v>
      </c>
      <c r="AD4028" t="str">
        <f>_xlfn.XLOOKUP(V4028,[2]Index!L:L,[2]Index!M:M)</f>
        <v>CN</v>
      </c>
      <c r="AE4028" s="3" t="s">
        <v>5821</v>
      </c>
      <c r="AF4028" t="s">
        <v>52</v>
      </c>
      <c r="AG4028" s="4" t="s">
        <v>53</v>
      </c>
      <c r="AH4028" t="s">
        <v>72</v>
      </c>
      <c r="AJ4028">
        <f>VLOOKUP(D4028,[3]Multipliers!$B:$AT,36)</f>
        <v>1</v>
      </c>
      <c r="AK4028">
        <f>VLOOKUP(D4028,[3]Multipliers!$B:$AT,36)</f>
        <v>1</v>
      </c>
      <c r="AM4028">
        <f t="shared" si="534"/>
        <v>0</v>
      </c>
    </row>
    <row r="4029" spans="1:39">
      <c r="A4029" s="2" t="str">
        <f t="shared" si="528"/>
        <v>SECOTEV64SRFP</v>
      </c>
      <c r="B4029" s="2" t="str">
        <f t="shared" si="529"/>
        <v>EQP,AE,SRFP,V53-V64,SECOTE,RETROFIT KITRetrofit</v>
      </c>
      <c r="C4029" s="3" t="str">
        <f t="shared" si="535"/>
        <v>iphoneSRFPNew Buy</v>
      </c>
      <c r="D4029" s="2">
        <v>385804</v>
      </c>
      <c r="E4029" s="2" t="s">
        <v>409</v>
      </c>
      <c r="F4029" s="2" t="s">
        <v>40</v>
      </c>
      <c r="G4029" s="2" t="s">
        <v>41</v>
      </c>
      <c r="H4029" s="2" t="s">
        <v>65</v>
      </c>
      <c r="I4029" s="2" t="s">
        <v>43</v>
      </c>
      <c r="J4029" s="2" t="s">
        <v>111</v>
      </c>
      <c r="K4029" s="2" t="s">
        <v>5552</v>
      </c>
      <c r="L4029" s="2" t="s">
        <v>5414</v>
      </c>
      <c r="M4029" s="2" t="s">
        <v>5553</v>
      </c>
      <c r="N4029" s="13">
        <v>7894.16</v>
      </c>
      <c r="O4029" s="2">
        <v>7100</v>
      </c>
      <c r="P4029" s="2">
        <v>1</v>
      </c>
      <c r="Q4029" s="2" t="s">
        <v>70</v>
      </c>
      <c r="R4029" s="2"/>
      <c r="S4029" s="2"/>
      <c r="T4029" s="2"/>
      <c r="U4029" s="2" t="s">
        <v>3923</v>
      </c>
      <c r="V4029" s="2" t="s">
        <v>85</v>
      </c>
      <c r="W4029" s="2">
        <v>7100</v>
      </c>
      <c r="X4029" s="2">
        <v>8567.35</v>
      </c>
      <c r="Y4029" s="2">
        <v>1200</v>
      </c>
      <c r="Z4029" s="3">
        <f t="shared" si="530"/>
        <v>7894.16</v>
      </c>
      <c r="AA4029" s="3">
        <f t="shared" si="531"/>
        <v>7100</v>
      </c>
      <c r="AB4029" s="3">
        <f t="shared" si="532"/>
        <v>7100</v>
      </c>
      <c r="AC4029">
        <f t="shared" si="533"/>
        <v>794.15999999999985</v>
      </c>
      <c r="AD4029" t="str">
        <f>_xlfn.XLOOKUP(V4029,[2]Index!L:L,[2]Index!M:M)</f>
        <v>CN</v>
      </c>
      <c r="AE4029" s="3" t="s">
        <v>5821</v>
      </c>
      <c r="AF4029" t="s">
        <v>52</v>
      </c>
      <c r="AG4029" s="4" t="s">
        <v>53</v>
      </c>
      <c r="AH4029" t="s">
        <v>72</v>
      </c>
      <c r="AJ4029">
        <f>VLOOKUP(D4029,[3]Multipliers!$B:$AT,36)</f>
        <v>0.35467479995638368</v>
      </c>
      <c r="AK4029">
        <f>VLOOKUP(D4029,[3]Multipliers!$B:$AT,36)</f>
        <v>0.35467479995638368</v>
      </c>
      <c r="AM4029">
        <f t="shared" si="534"/>
        <v>0</v>
      </c>
    </row>
    <row r="4030" spans="1:39">
      <c r="A4030" s="2" t="str">
        <f t="shared" si="528"/>
        <v>SECOTEV63SRFP</v>
      </c>
      <c r="B4030" s="2" t="str">
        <f t="shared" si="529"/>
        <v>EQP,AE,SRFP,V53-V63,SECOTE,RETROFIT KITRetrofit</v>
      </c>
      <c r="C4030" s="3" t="str">
        <f t="shared" si="535"/>
        <v>iphoneSRFPNew Buy</v>
      </c>
      <c r="D4030" s="2">
        <v>385535</v>
      </c>
      <c r="E4030" s="2" t="s">
        <v>409</v>
      </c>
      <c r="F4030" s="2" t="s">
        <v>40</v>
      </c>
      <c r="G4030" s="2" t="s">
        <v>41</v>
      </c>
      <c r="H4030" s="2" t="s">
        <v>42</v>
      </c>
      <c r="I4030" s="2" t="s">
        <v>43</v>
      </c>
      <c r="J4030" s="2" t="s">
        <v>111</v>
      </c>
      <c r="K4030" s="2" t="s">
        <v>5548</v>
      </c>
      <c r="L4030" s="2" t="s">
        <v>5414</v>
      </c>
      <c r="M4030" s="2" t="s">
        <v>5549</v>
      </c>
      <c r="N4030" s="13">
        <v>7894.16</v>
      </c>
      <c r="O4030" s="2">
        <v>7100</v>
      </c>
      <c r="P4030" s="2">
        <v>1</v>
      </c>
      <c r="Q4030" s="2" t="s">
        <v>70</v>
      </c>
      <c r="R4030" s="2"/>
      <c r="S4030" s="2"/>
      <c r="T4030" s="2"/>
      <c r="U4030" s="2" t="s">
        <v>3923</v>
      </c>
      <c r="V4030" s="2" t="s">
        <v>146</v>
      </c>
      <c r="W4030" s="2">
        <v>7100</v>
      </c>
      <c r="X4030" s="2">
        <v>8567.35</v>
      </c>
      <c r="Y4030" s="2">
        <v>1200</v>
      </c>
      <c r="Z4030" s="3">
        <f t="shared" si="530"/>
        <v>7894.16</v>
      </c>
      <c r="AA4030" s="3">
        <f t="shared" si="531"/>
        <v>7100</v>
      </c>
      <c r="AB4030" s="3">
        <f t="shared" si="532"/>
        <v>7100</v>
      </c>
      <c r="AC4030">
        <f t="shared" si="533"/>
        <v>794.15999999999985</v>
      </c>
      <c r="AD4030" t="str">
        <f>_xlfn.XLOOKUP(V4030,[2]Index!L:L,[2]Index!M:M)</f>
        <v>CN</v>
      </c>
      <c r="AE4030" s="3" t="s">
        <v>5821</v>
      </c>
      <c r="AF4030" t="s">
        <v>52</v>
      </c>
      <c r="AG4030" s="4" t="s">
        <v>53</v>
      </c>
      <c r="AH4030" t="s">
        <v>72</v>
      </c>
      <c r="AJ4030">
        <f>VLOOKUP(D4030,[3]Multipliers!$B:$AT,36)</f>
        <v>1</v>
      </c>
      <c r="AK4030">
        <f>VLOOKUP(D4030,[3]Multipliers!$B:$AT,36)</f>
        <v>1</v>
      </c>
      <c r="AM4030">
        <f t="shared" si="534"/>
        <v>0</v>
      </c>
    </row>
    <row r="4031" spans="1:39">
      <c r="A4031" s="2" t="str">
        <f t="shared" si="528"/>
        <v>SECOTEV68VVMP</v>
      </c>
      <c r="B4031" s="2" t="str">
        <f t="shared" si="529"/>
        <v>EQP,AE,VVMP,V54-V68,SECOTE,RETROFIT KITRetrofit</v>
      </c>
      <c r="C4031" s="3" t="str">
        <f t="shared" si="535"/>
        <v>iphoneVVMPNew Buy</v>
      </c>
      <c r="D4031" s="2">
        <v>386319</v>
      </c>
      <c r="E4031" s="2" t="s">
        <v>409</v>
      </c>
      <c r="F4031" s="2" t="s">
        <v>40</v>
      </c>
      <c r="G4031" s="2" t="s">
        <v>41</v>
      </c>
      <c r="H4031" s="2" t="s">
        <v>206</v>
      </c>
      <c r="I4031" s="2" t="s">
        <v>43</v>
      </c>
      <c r="J4031" s="2" t="s">
        <v>66</v>
      </c>
      <c r="K4031" s="2" t="s">
        <v>5554</v>
      </c>
      <c r="L4031" s="2" t="s">
        <v>3999</v>
      </c>
      <c r="M4031" s="2" t="s">
        <v>5555</v>
      </c>
      <c r="N4031" s="13">
        <v>7887.67</v>
      </c>
      <c r="O4031" s="2">
        <v>7687.67</v>
      </c>
      <c r="P4031" s="2">
        <v>2</v>
      </c>
      <c r="Q4031" s="2" t="s">
        <v>70</v>
      </c>
      <c r="R4031" s="2"/>
      <c r="S4031" s="2"/>
      <c r="T4031" s="2"/>
      <c r="U4031" s="2" t="s">
        <v>3923</v>
      </c>
      <c r="V4031" s="2" t="s">
        <v>85</v>
      </c>
      <c r="W4031" s="2">
        <v>7090</v>
      </c>
      <c r="X4031" s="2">
        <v>8134.25</v>
      </c>
      <c r="Y4031" s="2">
        <v>1200</v>
      </c>
      <c r="Z4031" s="3">
        <f t="shared" si="530"/>
        <v>15775.34</v>
      </c>
      <c r="AA4031" s="3">
        <f t="shared" si="531"/>
        <v>14180</v>
      </c>
      <c r="AB4031" s="3">
        <f t="shared" si="532"/>
        <v>15375.34</v>
      </c>
      <c r="AC4031">
        <f t="shared" si="533"/>
        <v>400</v>
      </c>
      <c r="AD4031" t="str">
        <f>_xlfn.XLOOKUP(V4031,[2]Index!L:L,[2]Index!M:M)</f>
        <v>CN</v>
      </c>
      <c r="AE4031" s="3" t="s">
        <v>5821</v>
      </c>
      <c r="AF4031" t="s">
        <v>52</v>
      </c>
      <c r="AG4031" s="4" t="s">
        <v>53</v>
      </c>
      <c r="AH4031" t="s">
        <v>72</v>
      </c>
      <c r="AJ4031">
        <f>VLOOKUP(D4031,[3]Multipliers!$B:$AT,36)</f>
        <v>0.90445497510954698</v>
      </c>
      <c r="AK4031">
        <f>VLOOKUP(D4031,[3]Multipliers!$B:$AT,36)</f>
        <v>0.90445497510954698</v>
      </c>
      <c r="AM4031">
        <f t="shared" si="534"/>
        <v>0</v>
      </c>
    </row>
    <row r="4032" spans="1:39">
      <c r="A4032" s="2" t="str">
        <f t="shared" si="528"/>
        <v>SECOTEV68VVMP</v>
      </c>
      <c r="B4032" s="2" t="str">
        <f t="shared" si="529"/>
        <v>EQP,AE,VVMP,V53-V68,SECOTE,RETROFIT KITRetrofit</v>
      </c>
      <c r="C4032" s="3" t="str">
        <f t="shared" si="535"/>
        <v>iphoneVVMPNew Buy</v>
      </c>
      <c r="D4032" s="2">
        <v>386318</v>
      </c>
      <c r="E4032" s="2" t="s">
        <v>409</v>
      </c>
      <c r="F4032" s="2" t="s">
        <v>40</v>
      </c>
      <c r="G4032" s="2" t="s">
        <v>41</v>
      </c>
      <c r="H4032" s="2" t="s">
        <v>206</v>
      </c>
      <c r="I4032" s="2" t="s">
        <v>43</v>
      </c>
      <c r="J4032" s="2" t="s">
        <v>111</v>
      </c>
      <c r="K4032" s="2" t="s">
        <v>5556</v>
      </c>
      <c r="L4032" s="2" t="s">
        <v>3999</v>
      </c>
      <c r="M4032" s="2" t="s">
        <v>5557</v>
      </c>
      <c r="N4032" s="13">
        <v>7887.67</v>
      </c>
      <c r="O4032" s="2">
        <v>7687.67</v>
      </c>
      <c r="P4032" s="2">
        <v>2</v>
      </c>
      <c r="Q4032" s="2" t="s">
        <v>70</v>
      </c>
      <c r="R4032" s="2"/>
      <c r="S4032" s="2"/>
      <c r="T4032" s="2"/>
      <c r="U4032" s="2" t="s">
        <v>3923</v>
      </c>
      <c r="V4032" s="2" t="s">
        <v>146</v>
      </c>
      <c r="W4032" s="2">
        <v>7090</v>
      </c>
      <c r="X4032" s="2">
        <v>8134.25</v>
      </c>
      <c r="Y4032" s="2">
        <v>1200</v>
      </c>
      <c r="Z4032" s="3">
        <f t="shared" si="530"/>
        <v>15775.34</v>
      </c>
      <c r="AA4032" s="3">
        <f t="shared" si="531"/>
        <v>14180</v>
      </c>
      <c r="AB4032" s="3">
        <f t="shared" si="532"/>
        <v>15375.34</v>
      </c>
      <c r="AC4032">
        <f t="shared" si="533"/>
        <v>400</v>
      </c>
      <c r="AD4032" t="str">
        <f>_xlfn.XLOOKUP(V4032,[2]Index!L:L,[2]Index!M:M)</f>
        <v>CN</v>
      </c>
      <c r="AE4032" s="3" t="s">
        <v>5821</v>
      </c>
      <c r="AF4032" t="s">
        <v>52</v>
      </c>
      <c r="AG4032" s="4" t="s">
        <v>53</v>
      </c>
      <c r="AH4032" t="s">
        <v>72</v>
      </c>
      <c r="AJ4032">
        <f>VLOOKUP(D4032,[3]Multipliers!$B:$AT,36)</f>
        <v>0.90445497510954698</v>
      </c>
      <c r="AK4032">
        <f>VLOOKUP(D4032,[3]Multipliers!$B:$AT,36)</f>
        <v>0.90445497510954698</v>
      </c>
      <c r="AM4032">
        <f t="shared" si="534"/>
        <v>0</v>
      </c>
    </row>
    <row r="4033" spans="1:39">
      <c r="A4033" s="2" t="str">
        <f t="shared" si="528"/>
        <v>TAOWINE INDUSTRIAL CO., LTD.V63CAP</v>
      </c>
      <c r="B4033" s="2" t="str">
        <f t="shared" si="529"/>
        <v>EQP,AE,CAP UIC,V54-V63,TAOWINE,RETROFIT KITRetrofit</v>
      </c>
      <c r="C4033" s="3" t="str">
        <f t="shared" si="535"/>
        <v>iphoneCAPNew Buy</v>
      </c>
      <c r="D4033" s="36">
        <v>385520</v>
      </c>
      <c r="E4033" s="36" t="s">
        <v>1187</v>
      </c>
      <c r="F4033" s="36" t="s">
        <v>40</v>
      </c>
      <c r="G4033" s="36" t="s">
        <v>41</v>
      </c>
      <c r="H4033" s="36" t="s">
        <v>42</v>
      </c>
      <c r="I4033" s="36" t="s">
        <v>43</v>
      </c>
      <c r="J4033" s="36" t="s">
        <v>66</v>
      </c>
      <c r="K4033" s="36" t="s">
        <v>5558</v>
      </c>
      <c r="L4033" s="36" t="s">
        <v>4036</v>
      </c>
      <c r="M4033" s="36" t="s">
        <v>5559</v>
      </c>
      <c r="N4033" s="15">
        <v>7800</v>
      </c>
      <c r="O4033" s="26">
        <v>7800</v>
      </c>
      <c r="P4033" s="36">
        <v>2</v>
      </c>
      <c r="Q4033" s="36" t="s">
        <v>70</v>
      </c>
      <c r="R4033" s="34"/>
      <c r="S4033" s="43"/>
      <c r="T4033" s="43"/>
      <c r="U4033" s="36" t="s">
        <v>3923</v>
      </c>
      <c r="V4033" s="36" t="s">
        <v>85</v>
      </c>
      <c r="W4033" s="37">
        <v>6860</v>
      </c>
      <c r="X4033" s="38">
        <v>19495</v>
      </c>
      <c r="Y4033" s="36"/>
      <c r="Z4033" s="3">
        <f t="shared" si="530"/>
        <v>15600</v>
      </c>
      <c r="AA4033" s="3">
        <f t="shared" si="531"/>
        <v>13720</v>
      </c>
      <c r="AB4033" s="3">
        <f t="shared" si="532"/>
        <v>15600</v>
      </c>
      <c r="AC4033">
        <f t="shared" si="533"/>
        <v>0</v>
      </c>
      <c r="AD4033" t="str">
        <f>_xlfn.XLOOKUP(V4033,[2]Index!L:L,[2]Index!M:M)</f>
        <v>CN</v>
      </c>
      <c r="AE4033" s="3" t="s">
        <v>5821</v>
      </c>
      <c r="AF4033" t="s">
        <v>52</v>
      </c>
      <c r="AG4033" s="4" t="s">
        <v>53</v>
      </c>
      <c r="AH4033" t="s">
        <v>72</v>
      </c>
      <c r="AJ4033">
        <f>VLOOKUP(D4033,[3]Multipliers!$B:$AT,36)</f>
        <v>1</v>
      </c>
      <c r="AK4033">
        <f>VLOOKUP(D4033,[3]Multipliers!$B:$AT,36)</f>
        <v>1</v>
      </c>
      <c r="AL4033"/>
      <c r="AM4033">
        <f t="shared" si="534"/>
        <v>0</v>
      </c>
    </row>
    <row r="4034" spans="1:39">
      <c r="A4034" s="2" t="str">
        <f t="shared" ref="A4034:A4097" si="536">CONCATENATE(E4034,H4034,L4034)</f>
        <v>TAOWINE INDUSTRIAL CO., LTD.V64CAP</v>
      </c>
      <c r="B4034" s="2" t="str">
        <f t="shared" ref="B4034:B4097" si="537">CONCATENATE(M4034,I4034)</f>
        <v>EQP,AE,CAP UIC,V54-V64,TAOWINE,RETROFIT KITRetrofit</v>
      </c>
      <c r="C4034" s="3" t="str">
        <f t="shared" si="535"/>
        <v>iphoneCAPNew Buy</v>
      </c>
      <c r="D4034" s="36">
        <v>385796</v>
      </c>
      <c r="E4034" s="36" t="s">
        <v>1187</v>
      </c>
      <c r="F4034" s="36" t="s">
        <v>40</v>
      </c>
      <c r="G4034" s="36" t="s">
        <v>41</v>
      </c>
      <c r="H4034" s="36" t="s">
        <v>65</v>
      </c>
      <c r="I4034" s="36" t="s">
        <v>43</v>
      </c>
      <c r="J4034" s="36" t="s">
        <v>66</v>
      </c>
      <c r="K4034" s="36" t="s">
        <v>5560</v>
      </c>
      <c r="L4034" s="36" t="s">
        <v>4036</v>
      </c>
      <c r="M4034" s="36" t="s">
        <v>5561</v>
      </c>
      <c r="N4034" s="15">
        <v>7800</v>
      </c>
      <c r="O4034" s="26">
        <v>7800</v>
      </c>
      <c r="P4034" s="36">
        <v>2</v>
      </c>
      <c r="Q4034" s="36" t="s">
        <v>70</v>
      </c>
      <c r="R4034" s="34"/>
      <c r="S4034" s="43"/>
      <c r="T4034" s="43"/>
      <c r="U4034" s="36" t="s">
        <v>3923</v>
      </c>
      <c r="V4034" s="36" t="s">
        <v>85</v>
      </c>
      <c r="W4034" s="37">
        <v>6860</v>
      </c>
      <c r="X4034" s="38">
        <v>19495</v>
      </c>
      <c r="Y4034" s="36"/>
      <c r="Z4034" s="3">
        <f t="shared" ref="Z4034:Z4097" si="538">IFERROR(N4034*P4034,0)</f>
        <v>15600</v>
      </c>
      <c r="AA4034" s="3">
        <f t="shared" ref="AA4034:AA4097" si="539">IFERROR(W4034*P4034,0)</f>
        <v>13720</v>
      </c>
      <c r="AB4034" s="3">
        <f t="shared" ref="AB4034:AB4097" si="540">IFERROR(O4034*P4034,0)</f>
        <v>15600</v>
      </c>
      <c r="AC4034">
        <f t="shared" ref="AC4034:AC4097" si="541">IF(AB4034=0,0,Z4034-AB4034)</f>
        <v>0</v>
      </c>
      <c r="AD4034" t="str">
        <f>_xlfn.XLOOKUP(V4034,[2]Index!L:L,[2]Index!M:M)</f>
        <v>CN</v>
      </c>
      <c r="AE4034" s="3" t="s">
        <v>5821</v>
      </c>
      <c r="AF4034" t="s">
        <v>52</v>
      </c>
      <c r="AG4034" s="4" t="s">
        <v>53</v>
      </c>
      <c r="AH4034" t="s">
        <v>72</v>
      </c>
      <c r="AJ4034">
        <f>VLOOKUP(D4034,[3]Multipliers!$B:$AT,36)</f>
        <v>0.35467479995638368</v>
      </c>
      <c r="AK4034">
        <f>VLOOKUP(D4034,[3]Multipliers!$B:$AT,36)</f>
        <v>0.35467479995638368</v>
      </c>
      <c r="AL4034"/>
      <c r="AM4034">
        <f t="shared" ref="AM4034:AM4097" si="542">IF(AE4040="Retrofit",O4040/AL4040,0)</f>
        <v>0</v>
      </c>
    </row>
    <row r="4035" spans="1:39">
      <c r="A4035" s="2" t="str">
        <f t="shared" si="536"/>
        <v>TAOWINE INDUSTRIAL CO., LTD.V64CAP</v>
      </c>
      <c r="B4035" s="2" t="str">
        <f t="shared" si="537"/>
        <v>EQP,AE,CAP BZ-R,V54-V64,TAOWINE,RETROFIT KITRetrofit</v>
      </c>
      <c r="C4035" s="3" t="str">
        <f t="shared" si="535"/>
        <v>iphoneCAPNew Buy</v>
      </c>
      <c r="D4035" s="2">
        <v>385752</v>
      </c>
      <c r="E4035" s="2" t="s">
        <v>1187</v>
      </c>
      <c r="F4035" s="2" t="s">
        <v>40</v>
      </c>
      <c r="G4035" s="2" t="s">
        <v>41</v>
      </c>
      <c r="H4035" s="2" t="s">
        <v>65</v>
      </c>
      <c r="I4035" s="2" t="s">
        <v>43</v>
      </c>
      <c r="J4035" s="2" t="s">
        <v>66</v>
      </c>
      <c r="K4035" s="2" t="s">
        <v>5562</v>
      </c>
      <c r="L4035" s="2" t="s">
        <v>4036</v>
      </c>
      <c r="M4035" s="2" t="s">
        <v>5563</v>
      </c>
      <c r="N4035" s="13">
        <v>7800</v>
      </c>
      <c r="O4035" s="2">
        <v>7800</v>
      </c>
      <c r="P4035" s="2">
        <v>1</v>
      </c>
      <c r="Q4035" s="2" t="s">
        <v>70</v>
      </c>
      <c r="R4035" s="2"/>
      <c r="S4035" s="2"/>
      <c r="T4035" s="2"/>
      <c r="U4035" s="2" t="s">
        <v>3923</v>
      </c>
      <c r="V4035" s="2" t="s">
        <v>85</v>
      </c>
      <c r="W4035" s="2">
        <v>6860</v>
      </c>
      <c r="X4035" s="2">
        <v>19495</v>
      </c>
      <c r="Y4035" s="2"/>
      <c r="Z4035" s="3">
        <f t="shared" si="538"/>
        <v>7800</v>
      </c>
      <c r="AA4035" s="3">
        <f t="shared" si="539"/>
        <v>6860</v>
      </c>
      <c r="AB4035" s="3">
        <f t="shared" si="540"/>
        <v>7800</v>
      </c>
      <c r="AC4035">
        <f t="shared" si="541"/>
        <v>0</v>
      </c>
      <c r="AD4035" t="str">
        <f>_xlfn.XLOOKUP(V4035,[2]Index!L:L,[2]Index!M:M)</f>
        <v>CN</v>
      </c>
      <c r="AE4035" s="3" t="s">
        <v>5821</v>
      </c>
      <c r="AF4035" t="s">
        <v>52</v>
      </c>
      <c r="AG4035" s="4" t="s">
        <v>53</v>
      </c>
      <c r="AH4035" t="s">
        <v>72</v>
      </c>
      <c r="AJ4035">
        <f>VLOOKUP(D4035,[3]Multipliers!$B:$AT,36)</f>
        <v>0.35467479995638368</v>
      </c>
      <c r="AK4035">
        <f>VLOOKUP(D4035,[3]Multipliers!$B:$AT,36)</f>
        <v>0.35467479995638368</v>
      </c>
      <c r="AL4035"/>
      <c r="AM4035">
        <f t="shared" si="542"/>
        <v>0</v>
      </c>
    </row>
    <row r="4036" spans="1:39">
      <c r="A4036" s="2" t="str">
        <f t="shared" si="536"/>
        <v>TAOWINE INDUSTRIAL CO., LTD.V68CAP</v>
      </c>
      <c r="B4036" s="2" t="str">
        <f t="shared" si="537"/>
        <v>EQP,AE,CAP BZ-R(CAP UIC),V54-V68,TAOWINE,RETROFIT KITRetrofit</v>
      </c>
      <c r="C4036" s="3" t="str">
        <f t="shared" si="535"/>
        <v>iphoneCAPNew Buy</v>
      </c>
      <c r="D4036" s="2">
        <v>386727</v>
      </c>
      <c r="E4036" s="2" t="s">
        <v>1187</v>
      </c>
      <c r="F4036" s="2" t="s">
        <v>40</v>
      </c>
      <c r="G4036" s="2" t="s">
        <v>41</v>
      </c>
      <c r="H4036" s="2" t="s">
        <v>206</v>
      </c>
      <c r="I4036" s="2" t="s">
        <v>43</v>
      </c>
      <c r="J4036" s="2" t="s">
        <v>66</v>
      </c>
      <c r="K4036" s="2" t="s">
        <v>5564</v>
      </c>
      <c r="L4036" s="2" t="s">
        <v>4036</v>
      </c>
      <c r="M4036" s="2" t="s">
        <v>5565</v>
      </c>
      <c r="N4036" s="13">
        <v>7800</v>
      </c>
      <c r="O4036" s="2">
        <v>7800</v>
      </c>
      <c r="P4036" s="2">
        <v>1</v>
      </c>
      <c r="Q4036" s="2" t="s">
        <v>70</v>
      </c>
      <c r="R4036" s="2"/>
      <c r="S4036" s="2"/>
      <c r="T4036" s="2"/>
      <c r="U4036" s="2" t="s">
        <v>3923</v>
      </c>
      <c r="V4036" s="2" t="s">
        <v>85</v>
      </c>
      <c r="W4036" s="2">
        <v>6860</v>
      </c>
      <c r="X4036" s="2"/>
      <c r="Y4036" s="2"/>
      <c r="Z4036" s="3">
        <f t="shared" si="538"/>
        <v>7800</v>
      </c>
      <c r="AA4036" s="3">
        <f t="shared" si="539"/>
        <v>6860</v>
      </c>
      <c r="AB4036" s="3">
        <f t="shared" si="540"/>
        <v>7800</v>
      </c>
      <c r="AC4036">
        <f t="shared" si="541"/>
        <v>0</v>
      </c>
      <c r="AD4036" t="str">
        <f>_xlfn.XLOOKUP(V4036,[2]Index!L:L,[2]Index!M:M)</f>
        <v>CN</v>
      </c>
      <c r="AE4036" s="3" t="s">
        <v>5821</v>
      </c>
      <c r="AF4036" t="s">
        <v>52</v>
      </c>
      <c r="AG4036" s="4" t="s">
        <v>53</v>
      </c>
      <c r="AH4036" t="s">
        <v>72</v>
      </c>
      <c r="AJ4036">
        <f>VLOOKUP(D4036,[3]Multipliers!$B:$AT,36)</f>
        <v>0.92086562353319612</v>
      </c>
      <c r="AK4036">
        <f>VLOOKUP(D4036,[3]Multipliers!$B:$AT,36)</f>
        <v>0.92086562353319612</v>
      </c>
      <c r="AL4036"/>
      <c r="AM4036">
        <f t="shared" si="542"/>
        <v>0</v>
      </c>
    </row>
    <row r="4037" spans="1:39">
      <c r="A4037" s="2" t="str">
        <f t="shared" si="536"/>
        <v>TAOWINE INDUSTRIAL CO., LTD.V63CAP</v>
      </c>
      <c r="B4037" s="2" t="str">
        <f t="shared" si="537"/>
        <v>EQP,AE,CAP UIC,V53-V63,TAOWINE,RETROFIT KITRetrofit</v>
      </c>
      <c r="C4037" s="3" t="str">
        <f t="shared" si="535"/>
        <v>iphoneCAPNew Buy</v>
      </c>
      <c r="D4037" s="36">
        <v>385521</v>
      </c>
      <c r="E4037" s="36" t="s">
        <v>1187</v>
      </c>
      <c r="F4037" s="36" t="s">
        <v>40</v>
      </c>
      <c r="G4037" s="36" t="s">
        <v>41</v>
      </c>
      <c r="H4037" s="36" t="s">
        <v>42</v>
      </c>
      <c r="I4037" s="36" t="s">
        <v>43</v>
      </c>
      <c r="J4037" s="36" t="s">
        <v>111</v>
      </c>
      <c r="K4037" s="36" t="s">
        <v>5566</v>
      </c>
      <c r="L4037" s="36" t="s">
        <v>4036</v>
      </c>
      <c r="M4037" s="36" t="s">
        <v>5567</v>
      </c>
      <c r="N4037" s="15">
        <v>7800</v>
      </c>
      <c r="O4037" s="26">
        <v>7800</v>
      </c>
      <c r="P4037" s="36">
        <v>1</v>
      </c>
      <c r="Q4037" s="36" t="s">
        <v>70</v>
      </c>
      <c r="R4037" s="34"/>
      <c r="S4037" s="43"/>
      <c r="T4037" s="43"/>
      <c r="U4037" s="36" t="s">
        <v>3923</v>
      </c>
      <c r="V4037" s="36" t="s">
        <v>85</v>
      </c>
      <c r="W4037" s="37">
        <v>6860</v>
      </c>
      <c r="X4037" s="38">
        <v>19495</v>
      </c>
      <c r="Y4037" s="36"/>
      <c r="Z4037" s="3">
        <f t="shared" si="538"/>
        <v>7800</v>
      </c>
      <c r="AA4037" s="3">
        <f t="shared" si="539"/>
        <v>6860</v>
      </c>
      <c r="AB4037" s="3">
        <f t="shared" si="540"/>
        <v>7800</v>
      </c>
      <c r="AC4037">
        <f t="shared" si="541"/>
        <v>0</v>
      </c>
      <c r="AD4037" t="str">
        <f>_xlfn.XLOOKUP(V4037,[2]Index!L:L,[2]Index!M:M)</f>
        <v>CN</v>
      </c>
      <c r="AE4037" s="3" t="s">
        <v>5821</v>
      </c>
      <c r="AF4037" t="s">
        <v>52</v>
      </c>
      <c r="AG4037" s="4" t="s">
        <v>53</v>
      </c>
      <c r="AH4037" t="s">
        <v>72</v>
      </c>
      <c r="AJ4037">
        <f>VLOOKUP(D4037,[3]Multipliers!$B:$AT,36)</f>
        <v>1</v>
      </c>
      <c r="AK4037">
        <f>VLOOKUP(D4037,[3]Multipliers!$B:$AT,36)</f>
        <v>1</v>
      </c>
      <c r="AL4037"/>
      <c r="AM4037">
        <f t="shared" si="542"/>
        <v>0</v>
      </c>
    </row>
    <row r="4038" spans="1:39">
      <c r="A4038" s="2" t="str">
        <f t="shared" si="536"/>
        <v>TAOWINE INDUSTRIAL CO., LTD.V63CAP</v>
      </c>
      <c r="B4038" s="2" t="str">
        <f t="shared" si="537"/>
        <v>EQP,AE,CAP UIC,V53-V63,TAOWINE,RETROFIT KITRetrofit</v>
      </c>
      <c r="C4038" s="3" t="str">
        <f t="shared" si="535"/>
        <v>iphoneCAPNew Buy</v>
      </c>
      <c r="D4038" s="36">
        <v>385521</v>
      </c>
      <c r="E4038" s="36" t="s">
        <v>1187</v>
      </c>
      <c r="F4038" s="36" t="s">
        <v>40</v>
      </c>
      <c r="G4038" s="36" t="s">
        <v>41</v>
      </c>
      <c r="H4038" s="36" t="s">
        <v>42</v>
      </c>
      <c r="I4038" s="36" t="s">
        <v>43</v>
      </c>
      <c r="J4038" s="36" t="s">
        <v>111</v>
      </c>
      <c r="K4038" s="36" t="s">
        <v>5566</v>
      </c>
      <c r="L4038" s="36" t="s">
        <v>4036</v>
      </c>
      <c r="M4038" s="36" t="s">
        <v>5567</v>
      </c>
      <c r="N4038" s="15">
        <v>7800</v>
      </c>
      <c r="O4038" s="26">
        <v>7800</v>
      </c>
      <c r="P4038" s="36">
        <v>1</v>
      </c>
      <c r="Q4038" s="36" t="s">
        <v>70</v>
      </c>
      <c r="R4038" s="34"/>
      <c r="S4038" s="43"/>
      <c r="T4038" s="43"/>
      <c r="U4038" s="36" t="s">
        <v>3923</v>
      </c>
      <c r="V4038" s="36" t="s">
        <v>146</v>
      </c>
      <c r="W4038" s="37">
        <v>6860</v>
      </c>
      <c r="X4038" s="38">
        <v>19495</v>
      </c>
      <c r="Y4038" s="36"/>
      <c r="Z4038" s="3">
        <f t="shared" si="538"/>
        <v>7800</v>
      </c>
      <c r="AA4038" s="3">
        <f t="shared" si="539"/>
        <v>6860</v>
      </c>
      <c r="AB4038" s="3">
        <f t="shared" si="540"/>
        <v>7800</v>
      </c>
      <c r="AC4038">
        <f t="shared" si="541"/>
        <v>0</v>
      </c>
      <c r="AD4038" t="str">
        <f>_xlfn.XLOOKUP(V4038,[2]Index!L:L,[2]Index!M:M)</f>
        <v>CN</v>
      </c>
      <c r="AE4038" s="3" t="s">
        <v>5821</v>
      </c>
      <c r="AF4038" t="s">
        <v>52</v>
      </c>
      <c r="AG4038" s="4" t="s">
        <v>53</v>
      </c>
      <c r="AH4038" t="s">
        <v>72</v>
      </c>
      <c r="AJ4038">
        <f>VLOOKUP(D4038,[3]Multipliers!$B:$AT,36)</f>
        <v>1</v>
      </c>
      <c r="AK4038">
        <f>VLOOKUP(D4038,[3]Multipliers!$B:$AT,36)</f>
        <v>1</v>
      </c>
      <c r="AL4038"/>
      <c r="AM4038">
        <f t="shared" si="542"/>
        <v>0</v>
      </c>
    </row>
    <row r="4039" spans="1:39">
      <c r="A4039" s="2" t="str">
        <f t="shared" si="536"/>
        <v>SECOTEV64BFU</v>
      </c>
      <c r="B4039" s="2" t="str">
        <f t="shared" si="537"/>
        <v>EQP,AE,BFU,V54-V64,SECOTE,RETROFIT KITRetrofit</v>
      </c>
      <c r="C4039" s="3" t="str">
        <f t="shared" si="535"/>
        <v>iphoneBFUNew Buy</v>
      </c>
      <c r="D4039" s="2">
        <v>385723</v>
      </c>
      <c r="E4039" s="2" t="s">
        <v>409</v>
      </c>
      <c r="F4039" s="2" t="s">
        <v>40</v>
      </c>
      <c r="G4039" s="2" t="s">
        <v>41</v>
      </c>
      <c r="H4039" s="2" t="s">
        <v>65</v>
      </c>
      <c r="I4039" s="2" t="s">
        <v>43</v>
      </c>
      <c r="J4039" s="2" t="s">
        <v>66</v>
      </c>
      <c r="K4039" s="2" t="s">
        <v>5568</v>
      </c>
      <c r="L4039" s="2" t="s">
        <v>4016</v>
      </c>
      <c r="M4039" s="2" t="s">
        <v>5569</v>
      </c>
      <c r="N4039" s="13">
        <v>7522</v>
      </c>
      <c r="O4039" s="2">
        <v>6760</v>
      </c>
      <c r="P4039" s="2">
        <v>7</v>
      </c>
      <c r="Q4039" s="2" t="s">
        <v>70</v>
      </c>
      <c r="R4039" s="2"/>
      <c r="S4039" s="2"/>
      <c r="T4039" s="2"/>
      <c r="U4039" s="2" t="s">
        <v>3923</v>
      </c>
      <c r="V4039" s="2" t="s">
        <v>71</v>
      </c>
      <c r="W4039" s="2">
        <v>6760</v>
      </c>
      <c r="X4039" s="2">
        <v>9720.6</v>
      </c>
      <c r="Y4039" s="2">
        <v>1200</v>
      </c>
      <c r="Z4039" s="3">
        <f t="shared" si="538"/>
        <v>52654</v>
      </c>
      <c r="AA4039" s="3">
        <f t="shared" si="539"/>
        <v>47320</v>
      </c>
      <c r="AB4039" s="3">
        <f t="shared" si="540"/>
        <v>47320</v>
      </c>
      <c r="AC4039">
        <f t="shared" si="541"/>
        <v>5334</v>
      </c>
      <c r="AD4039" t="str">
        <f>_xlfn.XLOOKUP(V4039,[2]Index!L:L,[2]Index!M:M)</f>
        <v>CN</v>
      </c>
      <c r="AE4039" s="3" t="s">
        <v>5821</v>
      </c>
      <c r="AF4039" t="s">
        <v>52</v>
      </c>
      <c r="AG4039" s="4" t="s">
        <v>53</v>
      </c>
      <c r="AH4039" t="s">
        <v>72</v>
      </c>
      <c r="AJ4039">
        <f>VLOOKUP(D4039,[3]Multipliers!$B:$AT,36)</f>
        <v>0.91137842818596304</v>
      </c>
      <c r="AK4039">
        <f>VLOOKUP(D4039,[3]Multipliers!$B:$AT,36)</f>
        <v>0.91137842818596304</v>
      </c>
      <c r="AM4039">
        <f t="shared" si="542"/>
        <v>0</v>
      </c>
    </row>
    <row r="4040" spans="1:39">
      <c r="A4040" s="2" t="str">
        <f t="shared" si="536"/>
        <v>SECOTEV63VMMP</v>
      </c>
      <c r="B4040" s="2" t="str">
        <f t="shared" si="537"/>
        <v>EQP,AE,VMMP,V57-V63,SECOTE,RETROFIT KITRetrofit</v>
      </c>
      <c r="C4040" s="3" t="str">
        <f t="shared" si="535"/>
        <v>iphoneVMMPNew Buy</v>
      </c>
      <c r="D4040" s="2">
        <v>385040</v>
      </c>
      <c r="E4040" s="2" t="s">
        <v>409</v>
      </c>
      <c r="F4040" s="2" t="s">
        <v>40</v>
      </c>
      <c r="G4040" s="2" t="s">
        <v>41</v>
      </c>
      <c r="H4040" s="2" t="s">
        <v>42</v>
      </c>
      <c r="I4040" s="2" t="s">
        <v>43</v>
      </c>
      <c r="J4040" s="2" t="s">
        <v>80</v>
      </c>
      <c r="K4040" s="2" t="s">
        <v>5570</v>
      </c>
      <c r="L4040" s="2" t="s">
        <v>4008</v>
      </c>
      <c r="M4040" s="2" t="s">
        <v>5571</v>
      </c>
      <c r="N4040" s="13">
        <v>7511.31</v>
      </c>
      <c r="O4040" s="2">
        <v>7311.31</v>
      </c>
      <c r="P4040" s="2">
        <v>2</v>
      </c>
      <c r="Q4040" s="2" t="s">
        <v>70</v>
      </c>
      <c r="R4040" s="2"/>
      <c r="S4040" s="2"/>
      <c r="T4040" s="2"/>
      <c r="U4040" s="2" t="s">
        <v>3923</v>
      </c>
      <c r="V4040" s="2" t="s">
        <v>51</v>
      </c>
      <c r="W4040" s="2">
        <v>6760</v>
      </c>
      <c r="X4040" s="2">
        <v>7525.17</v>
      </c>
      <c r="Y4040" s="2">
        <v>1200</v>
      </c>
      <c r="Z4040" s="3">
        <f t="shared" si="538"/>
        <v>15022.62</v>
      </c>
      <c r="AA4040" s="3">
        <f t="shared" si="539"/>
        <v>13520</v>
      </c>
      <c r="AB4040" s="3">
        <f t="shared" si="540"/>
        <v>14622.62</v>
      </c>
      <c r="AC4040">
        <f t="shared" si="541"/>
        <v>400</v>
      </c>
      <c r="AD4040" t="e">
        <f>_xlfn.XLOOKUP(V4040,[2]Index!L:L,[2]Index!M:M)</f>
        <v>#N/A</v>
      </c>
      <c r="AE4040" s="3" t="s">
        <v>5821</v>
      </c>
      <c r="AF4040" t="s">
        <v>52</v>
      </c>
      <c r="AG4040" s="4" t="s">
        <v>53</v>
      </c>
      <c r="AH4040" t="s">
        <v>72</v>
      </c>
      <c r="AJ4040">
        <f>VLOOKUP(D4040,[3]Multipliers!$B:$AT,36)</f>
        <v>1.7821004621379164</v>
      </c>
      <c r="AK4040">
        <f>VLOOKUP(D4040,[3]Multipliers!$B:$AT,36)</f>
        <v>1.7821004621379164</v>
      </c>
      <c r="AM4040">
        <f t="shared" si="542"/>
        <v>0</v>
      </c>
    </row>
    <row r="4041" spans="1:39">
      <c r="A4041" s="2" t="str">
        <f t="shared" si="536"/>
        <v>SECOTEV63VMMP</v>
      </c>
      <c r="B4041" s="2" t="str">
        <f t="shared" si="537"/>
        <v>EQP,AE,VMMP,V53-V63,SECOTE,RETROFIT KITRetrofit</v>
      </c>
      <c r="C4041" s="3" t="str">
        <f t="shared" si="535"/>
        <v>iphoneVMMPNew Buy</v>
      </c>
      <c r="D4041" s="2">
        <v>385038</v>
      </c>
      <c r="E4041" s="2" t="s">
        <v>409</v>
      </c>
      <c r="F4041" s="2" t="s">
        <v>40</v>
      </c>
      <c r="G4041" s="2" t="s">
        <v>41</v>
      </c>
      <c r="H4041" s="2" t="s">
        <v>42</v>
      </c>
      <c r="I4041" s="2" t="s">
        <v>43</v>
      </c>
      <c r="J4041" s="2" t="s">
        <v>111</v>
      </c>
      <c r="K4041" s="2" t="s">
        <v>5572</v>
      </c>
      <c r="L4041" s="2" t="s">
        <v>4008</v>
      </c>
      <c r="M4041" s="2" t="s">
        <v>5573</v>
      </c>
      <c r="N4041" s="13">
        <v>7511.31</v>
      </c>
      <c r="O4041" s="2">
        <v>7311.31</v>
      </c>
      <c r="P4041" s="2">
        <v>7</v>
      </c>
      <c r="Q4041" s="2" t="s">
        <v>70</v>
      </c>
      <c r="R4041" s="2"/>
      <c r="S4041" s="2"/>
      <c r="T4041" s="2"/>
      <c r="U4041" s="2" t="s">
        <v>3923</v>
      </c>
      <c r="V4041" s="2" t="s">
        <v>51</v>
      </c>
      <c r="W4041" s="2">
        <v>6760</v>
      </c>
      <c r="X4041" s="2">
        <v>7525.17</v>
      </c>
      <c r="Y4041" s="2">
        <v>1200</v>
      </c>
      <c r="Z4041" s="3">
        <f t="shared" si="538"/>
        <v>52579.170000000006</v>
      </c>
      <c r="AA4041" s="3">
        <f t="shared" si="539"/>
        <v>47320</v>
      </c>
      <c r="AB4041" s="3">
        <f t="shared" si="540"/>
        <v>51179.170000000006</v>
      </c>
      <c r="AC4041">
        <f t="shared" si="541"/>
        <v>1400</v>
      </c>
      <c r="AD4041" t="e">
        <f>_xlfn.XLOOKUP(V4041,[2]Index!L:L,[2]Index!M:M)</f>
        <v>#N/A</v>
      </c>
      <c r="AE4041" s="3" t="s">
        <v>5821</v>
      </c>
      <c r="AF4041" t="s">
        <v>52</v>
      </c>
      <c r="AG4041" s="4" t="s">
        <v>53</v>
      </c>
      <c r="AH4041" t="s">
        <v>72</v>
      </c>
      <c r="AJ4041">
        <f>VLOOKUP(D4041,[3]Multipliers!$B:$AT,36)</f>
        <v>1.7821004621379164</v>
      </c>
      <c r="AK4041">
        <f>VLOOKUP(D4041,[3]Multipliers!$B:$AT,36)</f>
        <v>1.7821004621379164</v>
      </c>
      <c r="AM4041">
        <f t="shared" si="542"/>
        <v>0</v>
      </c>
    </row>
    <row r="4042" spans="1:39">
      <c r="A4042" s="2" t="str">
        <f t="shared" si="536"/>
        <v>SECOTEV64VMMP</v>
      </c>
      <c r="B4042" s="2" t="str">
        <f t="shared" si="537"/>
        <v>EQP,AE,VMMP,V57-V64,SECOTE,RETROFIT KITRetrofit</v>
      </c>
      <c r="C4042" s="3" t="str">
        <f t="shared" si="535"/>
        <v>iphoneVMMPNew Buy</v>
      </c>
      <c r="D4042" s="2">
        <v>385310</v>
      </c>
      <c r="E4042" s="2" t="s">
        <v>409</v>
      </c>
      <c r="F4042" s="2" t="s">
        <v>40</v>
      </c>
      <c r="G4042" s="2" t="s">
        <v>41</v>
      </c>
      <c r="H4042" s="2" t="s">
        <v>65</v>
      </c>
      <c r="I4042" s="2" t="s">
        <v>43</v>
      </c>
      <c r="J4042" s="2" t="s">
        <v>80</v>
      </c>
      <c r="K4042" s="2" t="s">
        <v>5574</v>
      </c>
      <c r="L4042" s="2" t="s">
        <v>4008</v>
      </c>
      <c r="M4042" s="2" t="s">
        <v>5575</v>
      </c>
      <c r="N4042" s="13">
        <v>7511.31</v>
      </c>
      <c r="O4042" s="2">
        <v>7311.31</v>
      </c>
      <c r="P4042" s="2">
        <v>4</v>
      </c>
      <c r="Q4042" s="2" t="s">
        <v>70</v>
      </c>
      <c r="R4042" s="2"/>
      <c r="S4042" s="2"/>
      <c r="T4042" s="2"/>
      <c r="U4042" s="2" t="s">
        <v>3923</v>
      </c>
      <c r="V4042" s="2" t="s">
        <v>71</v>
      </c>
      <c r="W4042" s="2">
        <v>6760</v>
      </c>
      <c r="X4042" s="2">
        <v>7525.17</v>
      </c>
      <c r="Y4042" s="2">
        <v>1200</v>
      </c>
      <c r="Z4042" s="3">
        <f t="shared" si="538"/>
        <v>30045.24</v>
      </c>
      <c r="AA4042" s="3">
        <f t="shared" si="539"/>
        <v>27040</v>
      </c>
      <c r="AB4042" s="3">
        <f t="shared" si="540"/>
        <v>29245.24</v>
      </c>
      <c r="AC4042">
        <f t="shared" si="541"/>
        <v>800</v>
      </c>
      <c r="AD4042" t="str">
        <f>_xlfn.XLOOKUP(V4042,[2]Index!L:L,[2]Index!M:M)</f>
        <v>CN</v>
      </c>
      <c r="AE4042" s="3" t="s">
        <v>5821</v>
      </c>
      <c r="AF4042" t="s">
        <v>52</v>
      </c>
      <c r="AG4042" s="4" t="s">
        <v>53</v>
      </c>
      <c r="AH4042" t="s">
        <v>72</v>
      </c>
      <c r="AJ4042">
        <f>VLOOKUP(D4042,[3]Multipliers!$B:$AT,36)</f>
        <v>1.7555866337370192</v>
      </c>
      <c r="AK4042">
        <f>VLOOKUP(D4042,[3]Multipliers!$B:$AT,36)</f>
        <v>1.7555866337370192</v>
      </c>
      <c r="AM4042">
        <f t="shared" si="542"/>
        <v>0</v>
      </c>
    </row>
    <row r="4043" spans="1:39">
      <c r="A4043" s="2" t="str">
        <f t="shared" si="536"/>
        <v>SECOTEV64VMMP</v>
      </c>
      <c r="B4043" s="2" t="str">
        <f t="shared" si="537"/>
        <v>EQP,AE,VMMP,V54-V64,SECOTE,RETROFIT KITRetrofit</v>
      </c>
      <c r="C4043" s="3" t="str">
        <f t="shared" si="535"/>
        <v>iphoneVMMPNew Buy</v>
      </c>
      <c r="D4043" s="2">
        <v>385309</v>
      </c>
      <c r="E4043" s="2" t="s">
        <v>409</v>
      </c>
      <c r="F4043" s="2" t="s">
        <v>40</v>
      </c>
      <c r="G4043" s="2" t="s">
        <v>41</v>
      </c>
      <c r="H4043" s="2" t="s">
        <v>65</v>
      </c>
      <c r="I4043" s="2" t="s">
        <v>43</v>
      </c>
      <c r="J4043" s="2" t="s">
        <v>66</v>
      </c>
      <c r="K4043" s="2" t="s">
        <v>5576</v>
      </c>
      <c r="L4043" s="2" t="s">
        <v>4008</v>
      </c>
      <c r="M4043" s="2" t="s">
        <v>5577</v>
      </c>
      <c r="N4043" s="13">
        <v>7511.31</v>
      </c>
      <c r="O4043" s="2">
        <v>7311.31</v>
      </c>
      <c r="P4043" s="2">
        <v>12</v>
      </c>
      <c r="Q4043" s="2" t="s">
        <v>70</v>
      </c>
      <c r="R4043" s="2"/>
      <c r="S4043" s="2"/>
      <c r="T4043" s="2"/>
      <c r="U4043" s="2" t="s">
        <v>3923</v>
      </c>
      <c r="V4043" s="2" t="s">
        <v>71</v>
      </c>
      <c r="W4043" s="2">
        <v>6760</v>
      </c>
      <c r="X4043" s="2">
        <v>7525.17</v>
      </c>
      <c r="Y4043" s="2">
        <v>1200</v>
      </c>
      <c r="Z4043" s="3">
        <f t="shared" si="538"/>
        <v>90135.72</v>
      </c>
      <c r="AA4043" s="3">
        <f t="shared" si="539"/>
        <v>81120</v>
      </c>
      <c r="AB4043" s="3">
        <f t="shared" si="540"/>
        <v>87735.72</v>
      </c>
      <c r="AC4043">
        <f t="shared" si="541"/>
        <v>2400</v>
      </c>
      <c r="AD4043" t="str">
        <f>_xlfn.XLOOKUP(V4043,[2]Index!L:L,[2]Index!M:M)</f>
        <v>CN</v>
      </c>
      <c r="AE4043" s="3" t="s">
        <v>5821</v>
      </c>
      <c r="AF4043" t="s">
        <v>52</v>
      </c>
      <c r="AG4043" s="4" t="s">
        <v>53</v>
      </c>
      <c r="AH4043" t="s">
        <v>72</v>
      </c>
      <c r="AJ4043">
        <f>VLOOKUP(D4043,[3]Multipliers!$B:$AT,36)</f>
        <v>1.7555866337370192</v>
      </c>
      <c r="AK4043">
        <f>VLOOKUP(D4043,[3]Multipliers!$B:$AT,36)</f>
        <v>1.7555866337370192</v>
      </c>
      <c r="AM4043">
        <f t="shared" si="542"/>
        <v>0</v>
      </c>
    </row>
    <row r="4044" spans="1:39">
      <c r="A4044" s="2" t="str">
        <f t="shared" si="536"/>
        <v>SECOTEV64VMMP</v>
      </c>
      <c r="B4044" s="2" t="str">
        <f t="shared" si="537"/>
        <v>EQP,AE,VMMP,V57-V64,SECOTE,RETROFIT KITRetrofit</v>
      </c>
      <c r="C4044" s="3" t="str">
        <f t="shared" si="535"/>
        <v>iphoneVMMPNew Buy</v>
      </c>
      <c r="D4044" s="2">
        <v>385310</v>
      </c>
      <c r="E4044" s="2" t="s">
        <v>409</v>
      </c>
      <c r="F4044" s="2" t="s">
        <v>40</v>
      </c>
      <c r="G4044" s="2" t="s">
        <v>41</v>
      </c>
      <c r="H4044" s="2" t="s">
        <v>65</v>
      </c>
      <c r="I4044" s="2" t="s">
        <v>43</v>
      </c>
      <c r="J4044" s="2" t="s">
        <v>80</v>
      </c>
      <c r="K4044" s="2" t="s">
        <v>5574</v>
      </c>
      <c r="L4044" s="2" t="s">
        <v>4008</v>
      </c>
      <c r="M4044" s="2" t="s">
        <v>5575</v>
      </c>
      <c r="N4044" s="13">
        <v>7511.31</v>
      </c>
      <c r="O4044" s="2">
        <v>7311.31</v>
      </c>
      <c r="P4044" s="2">
        <v>4</v>
      </c>
      <c r="Q4044" s="2" t="s">
        <v>70</v>
      </c>
      <c r="R4044" s="2"/>
      <c r="S4044" s="2"/>
      <c r="T4044" s="2"/>
      <c r="U4044" s="2" t="s">
        <v>3923</v>
      </c>
      <c r="V4044" s="2" t="s">
        <v>85</v>
      </c>
      <c r="W4044" s="2">
        <v>6760</v>
      </c>
      <c r="X4044" s="2">
        <v>7525.17</v>
      </c>
      <c r="Y4044" s="2">
        <v>1200</v>
      </c>
      <c r="Z4044" s="3">
        <f t="shared" si="538"/>
        <v>30045.24</v>
      </c>
      <c r="AA4044" s="3">
        <f t="shared" si="539"/>
        <v>27040</v>
      </c>
      <c r="AB4044" s="3">
        <f t="shared" si="540"/>
        <v>29245.24</v>
      </c>
      <c r="AC4044">
        <f t="shared" si="541"/>
        <v>800</v>
      </c>
      <c r="AD4044" t="str">
        <f>_xlfn.XLOOKUP(V4044,[2]Index!L:L,[2]Index!M:M)</f>
        <v>CN</v>
      </c>
      <c r="AE4044" s="3" t="s">
        <v>5821</v>
      </c>
      <c r="AF4044" t="s">
        <v>52</v>
      </c>
      <c r="AG4044" s="4" t="s">
        <v>53</v>
      </c>
      <c r="AH4044" t="s">
        <v>72</v>
      </c>
      <c r="AJ4044">
        <f>VLOOKUP(D4044,[3]Multipliers!$B:$AT,36)</f>
        <v>1.7555866337370192</v>
      </c>
      <c r="AK4044">
        <f>VLOOKUP(D4044,[3]Multipliers!$B:$AT,36)</f>
        <v>1.7555866337370192</v>
      </c>
      <c r="AM4044">
        <f t="shared" si="542"/>
        <v>0</v>
      </c>
    </row>
    <row r="4045" spans="1:39">
      <c r="A4045" s="2" t="str">
        <f t="shared" si="536"/>
        <v>SECOTEV63VMMP</v>
      </c>
      <c r="B4045" s="2" t="str">
        <f t="shared" si="537"/>
        <v>EQP,AE,VMMP,V54-V63,SECOTE,RETROFIT KITRetrofit</v>
      </c>
      <c r="C4045" s="3" t="str">
        <f t="shared" si="535"/>
        <v>iphoneVMMPNew Buy</v>
      </c>
      <c r="D4045" s="2">
        <v>385039</v>
      </c>
      <c r="E4045" s="2" t="s">
        <v>409</v>
      </c>
      <c r="F4045" s="2" t="s">
        <v>40</v>
      </c>
      <c r="G4045" s="2" t="s">
        <v>41</v>
      </c>
      <c r="H4045" s="2" t="s">
        <v>42</v>
      </c>
      <c r="I4045" s="2" t="s">
        <v>43</v>
      </c>
      <c r="J4045" s="2" t="s">
        <v>66</v>
      </c>
      <c r="K4045" s="2" t="s">
        <v>5578</v>
      </c>
      <c r="L4045" s="2" t="s">
        <v>4008</v>
      </c>
      <c r="M4045" s="2" t="s">
        <v>5579</v>
      </c>
      <c r="N4045" s="13">
        <v>7511.31</v>
      </c>
      <c r="O4045" s="2">
        <v>7311.31</v>
      </c>
      <c r="P4045" s="2">
        <v>6</v>
      </c>
      <c r="Q4045" s="2" t="s">
        <v>70</v>
      </c>
      <c r="R4045" s="2"/>
      <c r="S4045" s="2"/>
      <c r="T4045" s="2"/>
      <c r="U4045" s="2" t="s">
        <v>3923</v>
      </c>
      <c r="V4045" s="2" t="s">
        <v>85</v>
      </c>
      <c r="W4045" s="2">
        <v>6760</v>
      </c>
      <c r="X4045" s="2">
        <v>7525.17</v>
      </c>
      <c r="Y4045" s="2">
        <v>1200</v>
      </c>
      <c r="Z4045" s="3">
        <f t="shared" si="538"/>
        <v>45067.86</v>
      </c>
      <c r="AA4045" s="3">
        <f t="shared" si="539"/>
        <v>40560</v>
      </c>
      <c r="AB4045" s="3">
        <f t="shared" si="540"/>
        <v>43867.86</v>
      </c>
      <c r="AC4045">
        <f t="shared" si="541"/>
        <v>1200</v>
      </c>
      <c r="AD4045" t="str">
        <f>_xlfn.XLOOKUP(V4045,[2]Index!L:L,[2]Index!M:M)</f>
        <v>CN</v>
      </c>
      <c r="AE4045" s="3" t="s">
        <v>5821</v>
      </c>
      <c r="AF4045" t="s">
        <v>52</v>
      </c>
      <c r="AG4045" s="4" t="s">
        <v>53</v>
      </c>
      <c r="AH4045" t="s">
        <v>72</v>
      </c>
      <c r="AJ4045">
        <f>VLOOKUP(D4045,[3]Multipliers!$B:$AT,36)</f>
        <v>1.7821004621379164</v>
      </c>
      <c r="AK4045">
        <f>VLOOKUP(D4045,[3]Multipliers!$B:$AT,36)</f>
        <v>1.7821004621379164</v>
      </c>
      <c r="AM4045">
        <f t="shared" si="542"/>
        <v>0</v>
      </c>
    </row>
    <row r="4046" spans="1:39">
      <c r="A4046" s="2" t="str">
        <f t="shared" si="536"/>
        <v>SECOTEV64VMMP</v>
      </c>
      <c r="B4046" s="2" t="str">
        <f t="shared" si="537"/>
        <v>EQP,AE,VMMP,V54-V64,SECOTE,RETROFIT KITRetrofit</v>
      </c>
      <c r="C4046" s="3" t="str">
        <f t="shared" si="535"/>
        <v>iphoneVMMPNew Buy</v>
      </c>
      <c r="D4046" s="2">
        <v>385309</v>
      </c>
      <c r="E4046" s="2" t="s">
        <v>409</v>
      </c>
      <c r="F4046" s="2" t="s">
        <v>40</v>
      </c>
      <c r="G4046" s="2" t="s">
        <v>41</v>
      </c>
      <c r="H4046" s="2" t="s">
        <v>65</v>
      </c>
      <c r="I4046" s="2" t="s">
        <v>43</v>
      </c>
      <c r="J4046" s="2" t="s">
        <v>66</v>
      </c>
      <c r="K4046" s="2" t="s">
        <v>5576</v>
      </c>
      <c r="L4046" s="2" t="s">
        <v>4008</v>
      </c>
      <c r="M4046" s="2" t="s">
        <v>5577</v>
      </c>
      <c r="N4046" s="13">
        <v>7511.31</v>
      </c>
      <c r="O4046" s="2">
        <v>7311.31</v>
      </c>
      <c r="P4046" s="2">
        <v>4</v>
      </c>
      <c r="Q4046" s="2" t="s">
        <v>70</v>
      </c>
      <c r="R4046" s="2"/>
      <c r="S4046" s="2"/>
      <c r="T4046" s="2"/>
      <c r="U4046" s="2" t="s">
        <v>3923</v>
      </c>
      <c r="V4046" s="2" t="s">
        <v>85</v>
      </c>
      <c r="W4046" s="2">
        <v>6760</v>
      </c>
      <c r="X4046" s="2">
        <v>7525.17</v>
      </c>
      <c r="Y4046" s="2">
        <v>1200</v>
      </c>
      <c r="Z4046" s="3">
        <f t="shared" si="538"/>
        <v>30045.24</v>
      </c>
      <c r="AA4046" s="3">
        <f t="shared" si="539"/>
        <v>27040</v>
      </c>
      <c r="AB4046" s="3">
        <f t="shared" si="540"/>
        <v>29245.24</v>
      </c>
      <c r="AC4046">
        <f t="shared" si="541"/>
        <v>800</v>
      </c>
      <c r="AD4046" t="str">
        <f>_xlfn.XLOOKUP(V4046,[2]Index!L:L,[2]Index!M:M)</f>
        <v>CN</v>
      </c>
      <c r="AE4046" s="3" t="s">
        <v>5821</v>
      </c>
      <c r="AF4046" t="s">
        <v>52</v>
      </c>
      <c r="AG4046" s="4" t="s">
        <v>53</v>
      </c>
      <c r="AH4046" t="s">
        <v>72</v>
      </c>
      <c r="AJ4046">
        <f>VLOOKUP(D4046,[3]Multipliers!$B:$AT,36)</f>
        <v>1.7555866337370192</v>
      </c>
      <c r="AK4046">
        <f>VLOOKUP(D4046,[3]Multipliers!$B:$AT,36)</f>
        <v>1.7555866337370192</v>
      </c>
      <c r="AM4046">
        <f t="shared" si="542"/>
        <v>0</v>
      </c>
    </row>
    <row r="4047" spans="1:39">
      <c r="A4047" s="2" t="str">
        <f t="shared" si="536"/>
        <v>SECOTEV63VMMP</v>
      </c>
      <c r="B4047" s="2" t="str">
        <f t="shared" si="537"/>
        <v>EQP,AE,VMMP,V53-V63,SECOTE,RETROFIT KITRetrofit</v>
      </c>
      <c r="C4047" s="3" t="str">
        <f t="shared" ref="C4047:C4110" si="543">_xlfn.CONCAT(G4047,L4047,"New Buy")</f>
        <v>iphoneVMMPNew Buy</v>
      </c>
      <c r="D4047" s="2">
        <v>385038</v>
      </c>
      <c r="E4047" s="2" t="s">
        <v>409</v>
      </c>
      <c r="F4047" s="2" t="s">
        <v>40</v>
      </c>
      <c r="G4047" s="2" t="s">
        <v>41</v>
      </c>
      <c r="H4047" s="2" t="s">
        <v>42</v>
      </c>
      <c r="I4047" s="2" t="s">
        <v>43</v>
      </c>
      <c r="J4047" s="2" t="s">
        <v>111</v>
      </c>
      <c r="K4047" s="2" t="s">
        <v>5572</v>
      </c>
      <c r="L4047" s="2" t="s">
        <v>4008</v>
      </c>
      <c r="M4047" s="2" t="s">
        <v>5573</v>
      </c>
      <c r="N4047" s="13">
        <v>7511.31</v>
      </c>
      <c r="O4047" s="2">
        <v>7311.31</v>
      </c>
      <c r="P4047" s="2">
        <v>6</v>
      </c>
      <c r="Q4047" s="2" t="s">
        <v>70</v>
      </c>
      <c r="R4047" s="2"/>
      <c r="S4047" s="2"/>
      <c r="T4047" s="2"/>
      <c r="U4047" s="2" t="s">
        <v>3923</v>
      </c>
      <c r="V4047" s="2" t="s">
        <v>85</v>
      </c>
      <c r="W4047" s="2">
        <v>6760</v>
      </c>
      <c r="X4047" s="2">
        <v>7525.17</v>
      </c>
      <c r="Y4047" s="2">
        <v>1200</v>
      </c>
      <c r="Z4047" s="3">
        <f t="shared" si="538"/>
        <v>45067.86</v>
      </c>
      <c r="AA4047" s="3">
        <f t="shared" si="539"/>
        <v>40560</v>
      </c>
      <c r="AB4047" s="3">
        <f t="shared" si="540"/>
        <v>43867.86</v>
      </c>
      <c r="AC4047">
        <f t="shared" si="541"/>
        <v>1200</v>
      </c>
      <c r="AD4047" t="str">
        <f>_xlfn.XLOOKUP(V4047,[2]Index!L:L,[2]Index!M:M)</f>
        <v>CN</v>
      </c>
      <c r="AE4047" s="3" t="s">
        <v>5821</v>
      </c>
      <c r="AF4047" t="s">
        <v>52</v>
      </c>
      <c r="AG4047" s="4" t="s">
        <v>53</v>
      </c>
      <c r="AH4047" t="s">
        <v>72</v>
      </c>
      <c r="AJ4047">
        <f>VLOOKUP(D4047,[3]Multipliers!$B:$AT,36)</f>
        <v>1.7821004621379164</v>
      </c>
      <c r="AK4047">
        <f>VLOOKUP(D4047,[3]Multipliers!$B:$AT,36)</f>
        <v>1.7821004621379164</v>
      </c>
      <c r="AM4047">
        <f t="shared" si="542"/>
        <v>0</v>
      </c>
    </row>
    <row r="4048" spans="1:39">
      <c r="A4048" s="2" t="str">
        <f t="shared" si="536"/>
        <v>SECOTEV64VMMP</v>
      </c>
      <c r="B4048" s="2" t="str">
        <f t="shared" si="537"/>
        <v>EQP,AE,VMMP,V53-V64,SECOTE,RETROFIT KITRetrofit</v>
      </c>
      <c r="C4048" s="3" t="str">
        <f t="shared" si="543"/>
        <v>iphoneVMMPNew Buy</v>
      </c>
      <c r="D4048" s="2">
        <v>385308</v>
      </c>
      <c r="E4048" s="2" t="s">
        <v>409</v>
      </c>
      <c r="F4048" s="2" t="s">
        <v>40</v>
      </c>
      <c r="G4048" s="2" t="s">
        <v>41</v>
      </c>
      <c r="H4048" s="2" t="s">
        <v>65</v>
      </c>
      <c r="I4048" s="2" t="s">
        <v>43</v>
      </c>
      <c r="J4048" s="2" t="s">
        <v>111</v>
      </c>
      <c r="K4048" s="2" t="s">
        <v>5580</v>
      </c>
      <c r="L4048" s="2" t="s">
        <v>4008</v>
      </c>
      <c r="M4048" s="2" t="s">
        <v>5581</v>
      </c>
      <c r="N4048" s="13">
        <v>7511.31</v>
      </c>
      <c r="O4048" s="2">
        <v>7311.31</v>
      </c>
      <c r="P4048" s="2">
        <v>2</v>
      </c>
      <c r="Q4048" s="2" t="s">
        <v>70</v>
      </c>
      <c r="R4048" s="2"/>
      <c r="S4048" s="2"/>
      <c r="T4048" s="2"/>
      <c r="U4048" s="2" t="s">
        <v>3923</v>
      </c>
      <c r="V4048" s="2" t="s">
        <v>85</v>
      </c>
      <c r="W4048" s="2">
        <v>6760</v>
      </c>
      <c r="X4048" s="2">
        <v>7525.17</v>
      </c>
      <c r="Y4048" s="2">
        <v>1200</v>
      </c>
      <c r="Z4048" s="3">
        <f t="shared" si="538"/>
        <v>15022.62</v>
      </c>
      <c r="AA4048" s="3">
        <f t="shared" si="539"/>
        <v>13520</v>
      </c>
      <c r="AB4048" s="3">
        <f t="shared" si="540"/>
        <v>14622.62</v>
      </c>
      <c r="AC4048">
        <f t="shared" si="541"/>
        <v>400</v>
      </c>
      <c r="AD4048" t="str">
        <f>_xlfn.XLOOKUP(V4048,[2]Index!L:L,[2]Index!M:M)</f>
        <v>CN</v>
      </c>
      <c r="AE4048" s="3" t="s">
        <v>5821</v>
      </c>
      <c r="AF4048" t="s">
        <v>52</v>
      </c>
      <c r="AG4048" s="4" t="s">
        <v>53</v>
      </c>
      <c r="AH4048" t="s">
        <v>72</v>
      </c>
      <c r="AJ4048">
        <f>VLOOKUP(D4048,[3]Multipliers!$B:$AT,36)</f>
        <v>1.7555866337370192</v>
      </c>
      <c r="AK4048">
        <f>VLOOKUP(D4048,[3]Multipliers!$B:$AT,36)</f>
        <v>1.7555866337370192</v>
      </c>
      <c r="AM4048">
        <f t="shared" si="542"/>
        <v>0</v>
      </c>
    </row>
    <row r="4049" spans="1:39">
      <c r="A4049" s="2" t="str">
        <f t="shared" si="536"/>
        <v>SECOTEV63VMMP</v>
      </c>
      <c r="B4049" s="2" t="str">
        <f t="shared" si="537"/>
        <v>EQP,AE,VMMP,V53-V63,SECOTE,RETROFIT KITRetrofit</v>
      </c>
      <c r="C4049" s="3" t="str">
        <f t="shared" si="543"/>
        <v>iphoneVMMPNew Buy</v>
      </c>
      <c r="D4049" s="2">
        <v>385038</v>
      </c>
      <c r="E4049" s="2" t="s">
        <v>409</v>
      </c>
      <c r="F4049" s="2" t="s">
        <v>40</v>
      </c>
      <c r="G4049" s="2" t="s">
        <v>41</v>
      </c>
      <c r="H4049" s="2" t="s">
        <v>42</v>
      </c>
      <c r="I4049" s="2" t="s">
        <v>43</v>
      </c>
      <c r="J4049" s="2" t="s">
        <v>111</v>
      </c>
      <c r="K4049" s="2" t="s">
        <v>5572</v>
      </c>
      <c r="L4049" s="2" t="s">
        <v>4008</v>
      </c>
      <c r="M4049" s="2" t="s">
        <v>5573</v>
      </c>
      <c r="N4049" s="13">
        <v>7511.31</v>
      </c>
      <c r="O4049" s="2">
        <v>7311.31</v>
      </c>
      <c r="P4049" s="2">
        <v>4</v>
      </c>
      <c r="Q4049" s="2" t="s">
        <v>70</v>
      </c>
      <c r="R4049" s="2"/>
      <c r="S4049" s="2"/>
      <c r="T4049" s="2"/>
      <c r="U4049" s="2" t="s">
        <v>3923</v>
      </c>
      <c r="V4049" s="2" t="s">
        <v>146</v>
      </c>
      <c r="W4049" s="2">
        <v>6760</v>
      </c>
      <c r="X4049" s="2">
        <v>7525.17</v>
      </c>
      <c r="Y4049" s="2">
        <v>1200</v>
      </c>
      <c r="Z4049" s="3">
        <f t="shared" si="538"/>
        <v>30045.24</v>
      </c>
      <c r="AA4049" s="3">
        <f t="shared" si="539"/>
        <v>27040</v>
      </c>
      <c r="AB4049" s="3">
        <f t="shared" si="540"/>
        <v>29245.24</v>
      </c>
      <c r="AC4049">
        <f t="shared" si="541"/>
        <v>800</v>
      </c>
      <c r="AD4049" t="str">
        <f>_xlfn.XLOOKUP(V4049,[2]Index!L:L,[2]Index!M:M)</f>
        <v>CN</v>
      </c>
      <c r="AE4049" s="3" t="s">
        <v>5821</v>
      </c>
      <c r="AF4049" t="s">
        <v>52</v>
      </c>
      <c r="AG4049" s="4" t="s">
        <v>53</v>
      </c>
      <c r="AH4049" t="s">
        <v>72</v>
      </c>
      <c r="AJ4049">
        <f>VLOOKUP(D4049,[3]Multipliers!$B:$AT,36)</f>
        <v>1.7821004621379164</v>
      </c>
      <c r="AK4049">
        <f>VLOOKUP(D4049,[3]Multipliers!$B:$AT,36)</f>
        <v>1.7821004621379164</v>
      </c>
      <c r="AM4049">
        <f t="shared" si="542"/>
        <v>0</v>
      </c>
    </row>
    <row r="4050" spans="1:39">
      <c r="A4050" s="2" t="str">
        <f t="shared" si="536"/>
        <v>SECOTEV64SRSP</v>
      </c>
      <c r="B4050" s="2" t="str">
        <f t="shared" si="537"/>
        <v>EQP,AE,SRSP,D47-V64,SECOTE,RETROFIT KITRetrofit</v>
      </c>
      <c r="C4050" s="3" t="str">
        <f t="shared" si="543"/>
        <v>iphoneSRSPNew Buy</v>
      </c>
      <c r="D4050" s="2">
        <v>385824</v>
      </c>
      <c r="E4050" s="2" t="s">
        <v>409</v>
      </c>
      <c r="F4050" s="2" t="s">
        <v>40</v>
      </c>
      <c r="G4050" s="2" t="s">
        <v>41</v>
      </c>
      <c r="H4050" s="2" t="s">
        <v>65</v>
      </c>
      <c r="I4050" s="2" t="s">
        <v>43</v>
      </c>
      <c r="J4050" s="2" t="s">
        <v>181</v>
      </c>
      <c r="K4050" s="2" t="s">
        <v>5582</v>
      </c>
      <c r="L4050" s="2" t="s">
        <v>4870</v>
      </c>
      <c r="M4050" s="2" t="s">
        <v>5583</v>
      </c>
      <c r="N4050" s="13">
        <v>7496.93</v>
      </c>
      <c r="O4050" s="2">
        <v>7176.49</v>
      </c>
      <c r="P4050" s="2">
        <v>1</v>
      </c>
      <c r="Q4050" s="2" t="s">
        <v>48</v>
      </c>
      <c r="R4050" s="2"/>
      <c r="S4050" s="2"/>
      <c r="T4050" s="2"/>
      <c r="U4050" s="2" t="s">
        <v>3923</v>
      </c>
      <c r="V4050" s="2" t="s">
        <v>71</v>
      </c>
      <c r="W4050" s="2">
        <v>6590</v>
      </c>
      <c r="X4050" s="2">
        <v>7861</v>
      </c>
      <c r="Y4050" s="2">
        <v>1200</v>
      </c>
      <c r="Z4050" s="3">
        <f t="shared" si="538"/>
        <v>7496.93</v>
      </c>
      <c r="AA4050" s="3">
        <f t="shared" si="539"/>
        <v>6590</v>
      </c>
      <c r="AB4050" s="3">
        <f t="shared" si="540"/>
        <v>7176.49</v>
      </c>
      <c r="AC4050">
        <f t="shared" si="541"/>
        <v>320.44000000000051</v>
      </c>
      <c r="AD4050" t="str">
        <f>_xlfn.XLOOKUP(V4050,[2]Index!L:L,[2]Index!M:M)</f>
        <v>CN</v>
      </c>
      <c r="AE4050" s="3" t="s">
        <v>5821</v>
      </c>
      <c r="AF4050" t="s">
        <v>52</v>
      </c>
      <c r="AG4050" s="4" t="s">
        <v>53</v>
      </c>
      <c r="AH4050" t="s">
        <v>54</v>
      </c>
      <c r="AJ4050">
        <f>VLOOKUP(D4050,[3]Multipliers!$B:$AT,36)</f>
        <v>1.098496224961478</v>
      </c>
      <c r="AK4050">
        <f>VLOOKUP(D4050,[3]Multipliers!$B:$AT,36)</f>
        <v>1.098496224961478</v>
      </c>
      <c r="AM4050">
        <f t="shared" si="542"/>
        <v>0</v>
      </c>
    </row>
    <row r="4051" spans="1:39">
      <c r="A4051" s="2" t="str">
        <f t="shared" si="536"/>
        <v>SECOTEV64SRSP</v>
      </c>
      <c r="B4051" s="2" t="str">
        <f t="shared" si="537"/>
        <v>EQP,AE,SRSP,D23-V64,SECOTE,RETROFIT KITRetrofit</v>
      </c>
      <c r="C4051" s="3" t="str">
        <f t="shared" si="543"/>
        <v>iphoneSRSPNew Buy</v>
      </c>
      <c r="D4051" s="2">
        <v>385825</v>
      </c>
      <c r="E4051" s="2" t="s">
        <v>409</v>
      </c>
      <c r="F4051" s="2" t="s">
        <v>40</v>
      </c>
      <c r="G4051" s="2" t="s">
        <v>41</v>
      </c>
      <c r="H4051" s="2" t="s">
        <v>65</v>
      </c>
      <c r="I4051" s="2" t="s">
        <v>43</v>
      </c>
      <c r="J4051" s="2" t="s">
        <v>61</v>
      </c>
      <c r="K4051" s="2" t="s">
        <v>5584</v>
      </c>
      <c r="L4051" s="2" t="s">
        <v>4870</v>
      </c>
      <c r="M4051" s="2" t="s">
        <v>5585</v>
      </c>
      <c r="N4051" s="13">
        <v>7496.93</v>
      </c>
      <c r="O4051" s="2">
        <v>7176.49</v>
      </c>
      <c r="P4051" s="2">
        <v>2</v>
      </c>
      <c r="Q4051" s="2" t="s">
        <v>48</v>
      </c>
      <c r="R4051" s="2"/>
      <c r="S4051" s="2"/>
      <c r="T4051" s="2"/>
      <c r="U4051" s="2" t="s">
        <v>3923</v>
      </c>
      <c r="V4051" s="2" t="s">
        <v>85</v>
      </c>
      <c r="W4051" s="2">
        <v>6590</v>
      </c>
      <c r="X4051" s="2">
        <v>7861</v>
      </c>
      <c r="Y4051" s="2">
        <v>1200</v>
      </c>
      <c r="Z4051" s="3">
        <f t="shared" si="538"/>
        <v>14993.86</v>
      </c>
      <c r="AA4051" s="3">
        <f t="shared" si="539"/>
        <v>13180</v>
      </c>
      <c r="AB4051" s="3">
        <f t="shared" si="540"/>
        <v>14352.98</v>
      </c>
      <c r="AC4051">
        <f t="shared" si="541"/>
        <v>640.88000000000102</v>
      </c>
      <c r="AD4051" t="str">
        <f>_xlfn.XLOOKUP(V4051,[2]Index!L:L,[2]Index!M:M)</f>
        <v>CN</v>
      </c>
      <c r="AE4051" s="3" t="s">
        <v>5821</v>
      </c>
      <c r="AF4051" t="s">
        <v>52</v>
      </c>
      <c r="AG4051" s="4" t="s">
        <v>53</v>
      </c>
      <c r="AH4051" t="s">
        <v>64</v>
      </c>
      <c r="AJ4051">
        <f>VLOOKUP(D4051,[3]Multipliers!$B:$AT,36)</f>
        <v>1.098496224961478</v>
      </c>
      <c r="AK4051">
        <f>VLOOKUP(D4051,[3]Multipliers!$B:$AT,36)</f>
        <v>1.098496224961478</v>
      </c>
      <c r="AM4051">
        <f t="shared" si="542"/>
        <v>0</v>
      </c>
    </row>
    <row r="4052" spans="1:39">
      <c r="A4052" s="2" t="str">
        <f t="shared" si="536"/>
        <v>SECOTEV68VMMP</v>
      </c>
      <c r="B4052" s="2" t="str">
        <f t="shared" si="537"/>
        <v>EQP,AE,VMMP,V54-V68,SECOTE,RETROFIT KITRetrofit</v>
      </c>
      <c r="C4052" s="3" t="str">
        <f t="shared" si="543"/>
        <v>iphoneVMMPNew Buy</v>
      </c>
      <c r="D4052" s="2">
        <v>386311</v>
      </c>
      <c r="E4052" s="2" t="s">
        <v>409</v>
      </c>
      <c r="F4052" s="2" t="s">
        <v>40</v>
      </c>
      <c r="G4052" s="2" t="s">
        <v>41</v>
      </c>
      <c r="H4052" s="2" t="s">
        <v>206</v>
      </c>
      <c r="I4052" s="2" t="s">
        <v>43</v>
      </c>
      <c r="J4052" s="2" t="s">
        <v>66</v>
      </c>
      <c r="K4052" s="2" t="s">
        <v>5586</v>
      </c>
      <c r="L4052" s="2" t="s">
        <v>4008</v>
      </c>
      <c r="M4052" s="2" t="s">
        <v>5587</v>
      </c>
      <c r="N4052" s="13">
        <v>7431.02</v>
      </c>
      <c r="O4052" s="2">
        <v>7231.02</v>
      </c>
      <c r="P4052" s="2">
        <v>2</v>
      </c>
      <c r="Q4052" s="2" t="s">
        <v>70</v>
      </c>
      <c r="R4052" s="2"/>
      <c r="S4052" s="2"/>
      <c r="T4052" s="2"/>
      <c r="U4052" s="2" t="s">
        <v>3923</v>
      </c>
      <c r="V4052" s="2" t="s">
        <v>85</v>
      </c>
      <c r="W4052" s="2">
        <v>6680</v>
      </c>
      <c r="X4052" s="2">
        <v>7525.17</v>
      </c>
      <c r="Y4052" s="2">
        <v>1200</v>
      </c>
      <c r="Z4052" s="3">
        <f t="shared" si="538"/>
        <v>14862.04</v>
      </c>
      <c r="AA4052" s="3">
        <f t="shared" si="539"/>
        <v>13360</v>
      </c>
      <c r="AB4052" s="3">
        <f t="shared" si="540"/>
        <v>14462.04</v>
      </c>
      <c r="AC4052">
        <f t="shared" si="541"/>
        <v>400</v>
      </c>
      <c r="AD4052" t="str">
        <f>_xlfn.XLOOKUP(V4052,[2]Index!L:L,[2]Index!M:M)</f>
        <v>CN</v>
      </c>
      <c r="AE4052" s="3" t="s">
        <v>5821</v>
      </c>
      <c r="AF4052" t="s">
        <v>52</v>
      </c>
      <c r="AG4052" s="4" t="s">
        <v>53</v>
      </c>
      <c r="AH4052" t="s">
        <v>72</v>
      </c>
      <c r="AJ4052">
        <f>VLOOKUP(D4052,[3]Multipliers!$B:$AT,36)</f>
        <v>0.90445497510954698</v>
      </c>
      <c r="AK4052">
        <f>VLOOKUP(D4052,[3]Multipliers!$B:$AT,36)</f>
        <v>0.90445497510954698</v>
      </c>
      <c r="AM4052">
        <f t="shared" si="542"/>
        <v>0</v>
      </c>
    </row>
    <row r="4053" spans="1:39">
      <c r="A4053" s="2" t="str">
        <f t="shared" si="536"/>
        <v>SECOTEV68VMMP</v>
      </c>
      <c r="B4053" s="2" t="str">
        <f t="shared" si="537"/>
        <v>EQP,AE,VMMP,V53-V68,SECOTE,RETROFIT KITRetrofit</v>
      </c>
      <c r="C4053" s="3" t="str">
        <f t="shared" si="543"/>
        <v>iphoneVMMPNew Buy</v>
      </c>
      <c r="D4053" s="2">
        <v>386310</v>
      </c>
      <c r="E4053" s="2" t="s">
        <v>409</v>
      </c>
      <c r="F4053" s="2" t="s">
        <v>40</v>
      </c>
      <c r="G4053" s="2" t="s">
        <v>41</v>
      </c>
      <c r="H4053" s="2" t="s">
        <v>206</v>
      </c>
      <c r="I4053" s="2" t="s">
        <v>43</v>
      </c>
      <c r="J4053" s="2" t="s">
        <v>111</v>
      </c>
      <c r="K4053" s="2" t="s">
        <v>5588</v>
      </c>
      <c r="L4053" s="2" t="s">
        <v>4008</v>
      </c>
      <c r="M4053" s="2" t="s">
        <v>5589</v>
      </c>
      <c r="N4053" s="13">
        <v>7431.02</v>
      </c>
      <c r="O4053" s="2">
        <v>7231.02</v>
      </c>
      <c r="P4053" s="2">
        <v>2</v>
      </c>
      <c r="Q4053" s="2" t="s">
        <v>70</v>
      </c>
      <c r="R4053" s="2"/>
      <c r="S4053" s="2"/>
      <c r="T4053" s="2"/>
      <c r="U4053" s="2" t="s">
        <v>3923</v>
      </c>
      <c r="V4053" s="2" t="s">
        <v>146</v>
      </c>
      <c r="W4053" s="2">
        <v>6680</v>
      </c>
      <c r="X4053" s="2">
        <v>7525.17</v>
      </c>
      <c r="Y4053" s="2">
        <v>1200</v>
      </c>
      <c r="Z4053" s="3">
        <f t="shared" si="538"/>
        <v>14862.04</v>
      </c>
      <c r="AA4053" s="3">
        <f t="shared" si="539"/>
        <v>13360</v>
      </c>
      <c r="AB4053" s="3">
        <f t="shared" si="540"/>
        <v>14462.04</v>
      </c>
      <c r="AC4053">
        <f t="shared" si="541"/>
        <v>400</v>
      </c>
      <c r="AD4053" t="str">
        <f>_xlfn.XLOOKUP(V4053,[2]Index!L:L,[2]Index!M:M)</f>
        <v>CN</v>
      </c>
      <c r="AE4053" s="3" t="s">
        <v>5821</v>
      </c>
      <c r="AF4053" t="s">
        <v>52</v>
      </c>
      <c r="AG4053" s="4" t="s">
        <v>53</v>
      </c>
      <c r="AH4053" t="s">
        <v>72</v>
      </c>
      <c r="AJ4053">
        <f>VLOOKUP(D4053,[3]Multipliers!$B:$AT,36)</f>
        <v>0.90445497510954698</v>
      </c>
      <c r="AK4053">
        <f>VLOOKUP(D4053,[3]Multipliers!$B:$AT,36)</f>
        <v>0.90445497510954698</v>
      </c>
      <c r="AM4053">
        <f t="shared" si="542"/>
        <v>0</v>
      </c>
    </row>
    <row r="4054" spans="1:39">
      <c r="A4054" s="2" t="str">
        <f t="shared" si="536"/>
        <v>BOZHON PRECISION INDUSTRY TECHNOLOGY CO., LTD.V64BFFD</v>
      </c>
      <c r="B4054" s="2" t="str">
        <f t="shared" si="537"/>
        <v>EQP,AE,BFFD,V57-V64,BOZHON,RETROFIT KITRetrofit</v>
      </c>
      <c r="C4054" s="3" t="str">
        <f t="shared" si="543"/>
        <v>iphoneBFFDNew Buy</v>
      </c>
      <c r="D4054" s="2">
        <v>385693</v>
      </c>
      <c r="E4054" s="2" t="s">
        <v>423</v>
      </c>
      <c r="F4054" s="2" t="s">
        <v>40</v>
      </c>
      <c r="G4054" s="2" t="s">
        <v>41</v>
      </c>
      <c r="H4054" s="2" t="s">
        <v>65</v>
      </c>
      <c r="I4054" s="2" t="s">
        <v>43</v>
      </c>
      <c r="J4054" s="2" t="s">
        <v>80</v>
      </c>
      <c r="K4054" s="2" t="s">
        <v>5590</v>
      </c>
      <c r="L4054" s="2" t="s">
        <v>4013</v>
      </c>
      <c r="M4054" s="2" t="s">
        <v>5591</v>
      </c>
      <c r="N4054" s="13">
        <v>7166</v>
      </c>
      <c r="O4054" s="2">
        <v>6440</v>
      </c>
      <c r="P4054" s="2">
        <v>5</v>
      </c>
      <c r="Q4054" s="2" t="s">
        <v>70</v>
      </c>
      <c r="R4054" s="2">
        <v>9</v>
      </c>
      <c r="S4054" s="2"/>
      <c r="T4054" s="2"/>
      <c r="U4054" s="2" t="s">
        <v>3923</v>
      </c>
      <c r="V4054" s="2" t="s">
        <v>71</v>
      </c>
      <c r="W4054" s="2">
        <v>6440</v>
      </c>
      <c r="X4054" s="2">
        <v>7166</v>
      </c>
      <c r="Y4054" s="2"/>
      <c r="Z4054" s="3">
        <f t="shared" si="538"/>
        <v>35830</v>
      </c>
      <c r="AA4054" s="3">
        <f t="shared" si="539"/>
        <v>32200</v>
      </c>
      <c r="AB4054" s="3">
        <f t="shared" si="540"/>
        <v>32200</v>
      </c>
      <c r="AC4054">
        <f t="shared" si="541"/>
        <v>3630</v>
      </c>
      <c r="AD4054" t="str">
        <f>_xlfn.XLOOKUP(V4054,[2]Index!L:L,[2]Index!M:M)</f>
        <v>CN</v>
      </c>
      <c r="AE4054" s="3" t="s">
        <v>5821</v>
      </c>
      <c r="AF4054" t="s">
        <v>52</v>
      </c>
      <c r="AG4054" s="4" t="s">
        <v>53</v>
      </c>
      <c r="AH4054" t="s">
        <v>72</v>
      </c>
      <c r="AJ4054">
        <f>VLOOKUP(D4054,[3]Multipliers!$B:$AT,36)</f>
        <v>0.91137842818596304</v>
      </c>
      <c r="AK4054">
        <f>VLOOKUP(D4054,[3]Multipliers!$B:$AT,36)</f>
        <v>0.91137842818596304</v>
      </c>
      <c r="AM4054">
        <f t="shared" si="542"/>
        <v>0</v>
      </c>
    </row>
    <row r="4055" spans="1:39">
      <c r="A4055" s="2" t="str">
        <f t="shared" si="536"/>
        <v>BOZHON PRECISION INDUSTRY TECHNOLOGY CO., LTD.V64BFFD</v>
      </c>
      <c r="B4055" s="2" t="str">
        <f t="shared" si="537"/>
        <v>EQP,AE,BFFD,V54-V64,BOZHON,RETROFIT KITRetrofit</v>
      </c>
      <c r="C4055" s="3" t="str">
        <f t="shared" si="543"/>
        <v>iphoneBFFDNew Buy</v>
      </c>
      <c r="D4055" s="2">
        <v>385692</v>
      </c>
      <c r="E4055" s="2" t="s">
        <v>423</v>
      </c>
      <c r="F4055" s="2" t="s">
        <v>40</v>
      </c>
      <c r="G4055" s="2" t="s">
        <v>41</v>
      </c>
      <c r="H4055" s="2" t="s">
        <v>65</v>
      </c>
      <c r="I4055" s="2" t="s">
        <v>43</v>
      </c>
      <c r="J4055" s="2" t="s">
        <v>66</v>
      </c>
      <c r="K4055" s="2" t="s">
        <v>5592</v>
      </c>
      <c r="L4055" s="2" t="s">
        <v>4013</v>
      </c>
      <c r="M4055" s="2" t="s">
        <v>5593</v>
      </c>
      <c r="N4055" s="13">
        <v>7166</v>
      </c>
      <c r="O4055" s="2">
        <v>6440</v>
      </c>
      <c r="P4055" s="2">
        <v>12</v>
      </c>
      <c r="Q4055" s="2" t="s">
        <v>70</v>
      </c>
      <c r="R4055" s="2">
        <v>9</v>
      </c>
      <c r="S4055" s="2"/>
      <c r="T4055" s="2"/>
      <c r="U4055" s="2" t="s">
        <v>3923</v>
      </c>
      <c r="V4055" s="2" t="s">
        <v>71</v>
      </c>
      <c r="W4055" s="2">
        <v>6440</v>
      </c>
      <c r="X4055" s="2">
        <v>7166</v>
      </c>
      <c r="Y4055" s="2"/>
      <c r="Z4055" s="3">
        <f t="shared" si="538"/>
        <v>85992</v>
      </c>
      <c r="AA4055" s="3">
        <f t="shared" si="539"/>
        <v>77280</v>
      </c>
      <c r="AB4055" s="3">
        <f t="shared" si="540"/>
        <v>77280</v>
      </c>
      <c r="AC4055">
        <f t="shared" si="541"/>
        <v>8712</v>
      </c>
      <c r="AD4055" t="str">
        <f>_xlfn.XLOOKUP(V4055,[2]Index!L:L,[2]Index!M:M)</f>
        <v>CN</v>
      </c>
      <c r="AE4055" s="3" t="s">
        <v>5821</v>
      </c>
      <c r="AF4055" t="s">
        <v>52</v>
      </c>
      <c r="AG4055" s="4" t="s">
        <v>53</v>
      </c>
      <c r="AH4055" t="s">
        <v>72</v>
      </c>
      <c r="AJ4055">
        <f>VLOOKUP(D4055,[3]Multipliers!$B:$AT,36)</f>
        <v>0.91137842818596304</v>
      </c>
      <c r="AK4055">
        <f>VLOOKUP(D4055,[3]Multipliers!$B:$AT,36)</f>
        <v>0.91137842818596304</v>
      </c>
      <c r="AM4055">
        <f t="shared" si="542"/>
        <v>0</v>
      </c>
    </row>
    <row r="4056" spans="1:39">
      <c r="A4056" s="2" t="str">
        <f t="shared" si="536"/>
        <v>BOZHON PRECISION INDUSTRY TECHNOLOGY CO., LTD.V63BFFD</v>
      </c>
      <c r="B4056" s="2" t="str">
        <f t="shared" si="537"/>
        <v>EQP,AE,BFFD,V53-V63,BOZHON,RETROFIT KITRetrofit</v>
      </c>
      <c r="C4056" s="3" t="str">
        <f t="shared" si="543"/>
        <v>iphoneBFFDNew Buy</v>
      </c>
      <c r="D4056" s="2">
        <v>385464</v>
      </c>
      <c r="E4056" s="2" t="s">
        <v>423</v>
      </c>
      <c r="F4056" s="2" t="s">
        <v>40</v>
      </c>
      <c r="G4056" s="2" t="s">
        <v>41</v>
      </c>
      <c r="H4056" s="2" t="s">
        <v>42</v>
      </c>
      <c r="I4056" s="2" t="s">
        <v>43</v>
      </c>
      <c r="J4056" s="2" t="s">
        <v>111</v>
      </c>
      <c r="K4056" s="2" t="s">
        <v>5594</v>
      </c>
      <c r="L4056" s="2" t="s">
        <v>4013</v>
      </c>
      <c r="M4056" s="2" t="s">
        <v>5595</v>
      </c>
      <c r="N4056" s="13">
        <v>7166</v>
      </c>
      <c r="O4056" s="2">
        <v>6440</v>
      </c>
      <c r="P4056" s="2">
        <v>7</v>
      </c>
      <c r="Q4056" s="2" t="s">
        <v>70</v>
      </c>
      <c r="R4056" s="2">
        <v>9</v>
      </c>
      <c r="S4056" s="2"/>
      <c r="T4056" s="2"/>
      <c r="U4056" s="2" t="s">
        <v>3923</v>
      </c>
      <c r="V4056" s="2" t="s">
        <v>3460</v>
      </c>
      <c r="W4056" s="2">
        <v>6440</v>
      </c>
      <c r="X4056" s="2">
        <v>7166</v>
      </c>
      <c r="Y4056" s="2"/>
      <c r="Z4056" s="3">
        <f t="shared" si="538"/>
        <v>50162</v>
      </c>
      <c r="AA4056" s="3">
        <f t="shared" si="539"/>
        <v>45080</v>
      </c>
      <c r="AB4056" s="3">
        <f t="shared" si="540"/>
        <v>45080</v>
      </c>
      <c r="AC4056">
        <f t="shared" si="541"/>
        <v>5082</v>
      </c>
      <c r="AD4056" t="str">
        <f>_xlfn.XLOOKUP(V4056,[2]Index!L:L,[2]Index!M:M)</f>
        <v>CN</v>
      </c>
      <c r="AE4056" s="3" t="s">
        <v>5821</v>
      </c>
      <c r="AF4056" t="s">
        <v>52</v>
      </c>
      <c r="AG4056" s="4" t="s">
        <v>53</v>
      </c>
      <c r="AH4056" t="s">
        <v>72</v>
      </c>
      <c r="AJ4056">
        <f>VLOOKUP(D4056,[3]Multipliers!$B:$AT,36)</f>
        <v>1</v>
      </c>
      <c r="AK4056">
        <f>VLOOKUP(D4056,[3]Multipliers!$B:$AT,36)</f>
        <v>1</v>
      </c>
      <c r="AM4056">
        <f t="shared" si="542"/>
        <v>0</v>
      </c>
    </row>
    <row r="4057" spans="1:39">
      <c r="A4057" s="2" t="str">
        <f t="shared" si="536"/>
        <v>BOZHON PRECISION INDUSTRY TECHNOLOGY CO., LTD.V63BFFD</v>
      </c>
      <c r="B4057" s="2" t="str">
        <f t="shared" si="537"/>
        <v>EQP,AE,BFFD,D23-V63,BOZHON,RETROFIT KITRetrofit</v>
      </c>
      <c r="C4057" s="3" t="str">
        <f t="shared" si="543"/>
        <v>iphoneBFFDNew Buy</v>
      </c>
      <c r="D4057" s="2">
        <v>385463</v>
      </c>
      <c r="E4057" s="2" t="s">
        <v>423</v>
      </c>
      <c r="F4057" s="2" t="s">
        <v>40</v>
      </c>
      <c r="G4057" s="2" t="s">
        <v>41</v>
      </c>
      <c r="H4057" s="2" t="s">
        <v>42</v>
      </c>
      <c r="I4057" s="2" t="s">
        <v>43</v>
      </c>
      <c r="J4057" s="2" t="s">
        <v>61</v>
      </c>
      <c r="K4057" s="2" t="s">
        <v>5596</v>
      </c>
      <c r="L4057" s="2" t="s">
        <v>4013</v>
      </c>
      <c r="M4057" s="2" t="s">
        <v>5597</v>
      </c>
      <c r="N4057" s="13">
        <v>7166</v>
      </c>
      <c r="O4057" s="2">
        <v>6440</v>
      </c>
      <c r="P4057" s="2">
        <v>1</v>
      </c>
      <c r="Q4057" s="2" t="s">
        <v>48</v>
      </c>
      <c r="R4057" s="2">
        <v>9</v>
      </c>
      <c r="S4057" s="2"/>
      <c r="T4057" s="2"/>
      <c r="U4057" s="2" t="s">
        <v>3923</v>
      </c>
      <c r="V4057" s="2" t="s">
        <v>3460</v>
      </c>
      <c r="W4057" s="2">
        <v>6440</v>
      </c>
      <c r="X4057" s="2">
        <v>7311.97</v>
      </c>
      <c r="Y4057" s="2"/>
      <c r="Z4057" s="3">
        <f t="shared" si="538"/>
        <v>7166</v>
      </c>
      <c r="AA4057" s="3">
        <f t="shared" si="539"/>
        <v>6440</v>
      </c>
      <c r="AB4057" s="3">
        <f t="shared" si="540"/>
        <v>6440</v>
      </c>
      <c r="AC4057">
        <f t="shared" si="541"/>
        <v>726</v>
      </c>
      <c r="AD4057" t="str">
        <f>_xlfn.XLOOKUP(V4057,[2]Index!L:L,[2]Index!M:M)</f>
        <v>CN</v>
      </c>
      <c r="AE4057" s="3" t="s">
        <v>5821</v>
      </c>
      <c r="AF4057" t="s">
        <v>52</v>
      </c>
      <c r="AG4057" s="4" t="s">
        <v>53</v>
      </c>
      <c r="AH4057" t="s">
        <v>64</v>
      </c>
      <c r="AJ4057">
        <f>VLOOKUP(D4057,[3]Multipliers!$B:$AT,36)</f>
        <v>1</v>
      </c>
      <c r="AK4057">
        <f>VLOOKUP(D4057,[3]Multipliers!$B:$AT,36)</f>
        <v>1</v>
      </c>
      <c r="AM4057">
        <f t="shared" si="542"/>
        <v>0</v>
      </c>
    </row>
    <row r="4058" spans="1:39">
      <c r="A4058" s="2" t="str">
        <f t="shared" si="536"/>
        <v>BOZHON PRECISION INDUSTRY TECHNOLOGY CO., LTD.V64BFFD</v>
      </c>
      <c r="B4058" s="2" t="str">
        <f t="shared" si="537"/>
        <v>EQP,AE,BFFD,V57-V64,BOZHON,RETROFIT KITRetrofit</v>
      </c>
      <c r="C4058" s="3" t="str">
        <f t="shared" si="543"/>
        <v>iphoneBFFDNew Buy</v>
      </c>
      <c r="D4058" s="2">
        <v>385693</v>
      </c>
      <c r="E4058" s="2" t="s">
        <v>423</v>
      </c>
      <c r="F4058" s="2" t="s">
        <v>40</v>
      </c>
      <c r="G4058" s="2" t="s">
        <v>41</v>
      </c>
      <c r="H4058" s="2" t="s">
        <v>65</v>
      </c>
      <c r="I4058" s="2" t="s">
        <v>43</v>
      </c>
      <c r="J4058" s="2" t="s">
        <v>80</v>
      </c>
      <c r="K4058" s="2" t="s">
        <v>5590</v>
      </c>
      <c r="L4058" s="2" t="s">
        <v>4013</v>
      </c>
      <c r="M4058" s="2" t="s">
        <v>5591</v>
      </c>
      <c r="N4058" s="13">
        <v>7166</v>
      </c>
      <c r="O4058" s="2">
        <v>6440</v>
      </c>
      <c r="P4058" s="2">
        <v>1</v>
      </c>
      <c r="Q4058" s="2" t="s">
        <v>70</v>
      </c>
      <c r="R4058" s="2">
        <v>9</v>
      </c>
      <c r="S4058" s="2"/>
      <c r="T4058" s="2"/>
      <c r="U4058" s="2" t="s">
        <v>3923</v>
      </c>
      <c r="V4058" s="2" t="s">
        <v>85</v>
      </c>
      <c r="W4058" s="2">
        <v>6440</v>
      </c>
      <c r="X4058" s="2">
        <v>7166</v>
      </c>
      <c r="Y4058" s="2"/>
      <c r="Z4058" s="3">
        <f t="shared" si="538"/>
        <v>7166</v>
      </c>
      <c r="AA4058" s="3">
        <f t="shared" si="539"/>
        <v>6440</v>
      </c>
      <c r="AB4058" s="3">
        <f t="shared" si="540"/>
        <v>6440</v>
      </c>
      <c r="AC4058">
        <f t="shared" si="541"/>
        <v>726</v>
      </c>
      <c r="AD4058" t="str">
        <f>_xlfn.XLOOKUP(V4058,[2]Index!L:L,[2]Index!M:M)</f>
        <v>CN</v>
      </c>
      <c r="AE4058" s="3" t="s">
        <v>5821</v>
      </c>
      <c r="AF4058" t="s">
        <v>52</v>
      </c>
      <c r="AG4058" s="4" t="s">
        <v>53</v>
      </c>
      <c r="AH4058" t="s">
        <v>72</v>
      </c>
      <c r="AJ4058">
        <f>VLOOKUP(D4058,[3]Multipliers!$B:$AT,36)</f>
        <v>0.91137842818596304</v>
      </c>
      <c r="AK4058">
        <f>VLOOKUP(D4058,[3]Multipliers!$B:$AT,36)</f>
        <v>0.91137842818596304</v>
      </c>
      <c r="AM4058">
        <f t="shared" si="542"/>
        <v>0</v>
      </c>
    </row>
    <row r="4059" spans="1:39">
      <c r="A4059" s="2" t="str">
        <f t="shared" si="536"/>
        <v>BOZHON PRECISION INDUSTRY TECHNOLOGY CO., LTD.V64BFFD</v>
      </c>
      <c r="B4059" s="2" t="str">
        <f t="shared" si="537"/>
        <v>EQP,AE,BFFD,V54-V64,BOZHON,RETROFIT KITRetrofit</v>
      </c>
      <c r="C4059" s="3" t="str">
        <f t="shared" si="543"/>
        <v>iphoneBFFDNew Buy</v>
      </c>
      <c r="D4059" s="2">
        <v>385692</v>
      </c>
      <c r="E4059" s="2" t="s">
        <v>423</v>
      </c>
      <c r="F4059" s="2" t="s">
        <v>40</v>
      </c>
      <c r="G4059" s="2" t="s">
        <v>41</v>
      </c>
      <c r="H4059" s="2" t="s">
        <v>65</v>
      </c>
      <c r="I4059" s="2" t="s">
        <v>43</v>
      </c>
      <c r="J4059" s="2" t="s">
        <v>66</v>
      </c>
      <c r="K4059" s="2" t="s">
        <v>5592</v>
      </c>
      <c r="L4059" s="2" t="s">
        <v>4013</v>
      </c>
      <c r="M4059" s="2" t="s">
        <v>5593</v>
      </c>
      <c r="N4059" s="13">
        <v>7166</v>
      </c>
      <c r="O4059" s="2">
        <v>6440</v>
      </c>
      <c r="P4059" s="2">
        <v>9</v>
      </c>
      <c r="Q4059" s="2" t="s">
        <v>70</v>
      </c>
      <c r="R4059" s="2">
        <v>9</v>
      </c>
      <c r="S4059" s="2"/>
      <c r="T4059" s="2"/>
      <c r="U4059" s="2" t="s">
        <v>3923</v>
      </c>
      <c r="V4059" s="2" t="s">
        <v>85</v>
      </c>
      <c r="W4059" s="2">
        <v>6440</v>
      </c>
      <c r="X4059" s="2">
        <v>7166</v>
      </c>
      <c r="Y4059" s="2"/>
      <c r="Z4059" s="3">
        <f t="shared" si="538"/>
        <v>64494</v>
      </c>
      <c r="AA4059" s="3">
        <f t="shared" si="539"/>
        <v>57960</v>
      </c>
      <c r="AB4059" s="3">
        <f t="shared" si="540"/>
        <v>57960</v>
      </c>
      <c r="AC4059">
        <f t="shared" si="541"/>
        <v>6534</v>
      </c>
      <c r="AD4059" t="str">
        <f>_xlfn.XLOOKUP(V4059,[2]Index!L:L,[2]Index!M:M)</f>
        <v>CN</v>
      </c>
      <c r="AE4059" s="3" t="s">
        <v>5821</v>
      </c>
      <c r="AF4059" t="s">
        <v>52</v>
      </c>
      <c r="AG4059" s="4" t="s">
        <v>53</v>
      </c>
      <c r="AH4059" t="s">
        <v>72</v>
      </c>
      <c r="AJ4059">
        <f>VLOOKUP(D4059,[3]Multipliers!$B:$AT,36)</f>
        <v>0.91137842818596304</v>
      </c>
      <c r="AK4059">
        <f>VLOOKUP(D4059,[3]Multipliers!$B:$AT,36)</f>
        <v>0.91137842818596304</v>
      </c>
      <c r="AM4059">
        <f t="shared" si="542"/>
        <v>0</v>
      </c>
    </row>
    <row r="4060" spans="1:39">
      <c r="A4060" s="2" t="str">
        <f t="shared" si="536"/>
        <v>BOZHON PRECISION INDUSTRY TECHNOLOGY CO., LTD.V63BFFD</v>
      </c>
      <c r="B4060" s="2" t="str">
        <f t="shared" si="537"/>
        <v>EQP,AE,BFFD,V54-V63,BOZHON,RETROFIT KITRetrofit</v>
      </c>
      <c r="C4060" s="3" t="str">
        <f t="shared" si="543"/>
        <v>iphoneBFFDNew Buy</v>
      </c>
      <c r="D4060" s="2">
        <v>385465</v>
      </c>
      <c r="E4060" s="2" t="s">
        <v>423</v>
      </c>
      <c r="F4060" s="2" t="s">
        <v>40</v>
      </c>
      <c r="G4060" s="2" t="s">
        <v>41</v>
      </c>
      <c r="H4060" s="2" t="s">
        <v>42</v>
      </c>
      <c r="I4060" s="2" t="s">
        <v>43</v>
      </c>
      <c r="J4060" s="2" t="s">
        <v>66</v>
      </c>
      <c r="K4060" s="2" t="s">
        <v>5598</v>
      </c>
      <c r="L4060" s="2" t="s">
        <v>4013</v>
      </c>
      <c r="M4060" s="2" t="s">
        <v>5599</v>
      </c>
      <c r="N4060" s="13">
        <v>7166</v>
      </c>
      <c r="O4060" s="2">
        <v>6440</v>
      </c>
      <c r="P4060" s="2">
        <v>4</v>
      </c>
      <c r="Q4060" s="2" t="s">
        <v>70</v>
      </c>
      <c r="R4060" s="2">
        <v>9</v>
      </c>
      <c r="S4060" s="2"/>
      <c r="T4060" s="2"/>
      <c r="U4060" s="2" t="s">
        <v>3923</v>
      </c>
      <c r="V4060" s="2" t="s">
        <v>85</v>
      </c>
      <c r="W4060" s="2">
        <v>6440</v>
      </c>
      <c r="X4060" s="2">
        <v>7166</v>
      </c>
      <c r="Y4060" s="2"/>
      <c r="Z4060" s="3">
        <f t="shared" si="538"/>
        <v>28664</v>
      </c>
      <c r="AA4060" s="3">
        <f t="shared" si="539"/>
        <v>25760</v>
      </c>
      <c r="AB4060" s="3">
        <f t="shared" si="540"/>
        <v>25760</v>
      </c>
      <c r="AC4060">
        <f t="shared" si="541"/>
        <v>2904</v>
      </c>
      <c r="AD4060" t="str">
        <f>_xlfn.XLOOKUP(V4060,[2]Index!L:L,[2]Index!M:M)</f>
        <v>CN</v>
      </c>
      <c r="AE4060" s="3" t="s">
        <v>5821</v>
      </c>
      <c r="AF4060" t="s">
        <v>52</v>
      </c>
      <c r="AG4060" s="4" t="s">
        <v>53</v>
      </c>
      <c r="AH4060" t="s">
        <v>72</v>
      </c>
      <c r="AJ4060">
        <f>VLOOKUP(D4060,[3]Multipliers!$B:$AT,36)</f>
        <v>1</v>
      </c>
      <c r="AK4060">
        <f>VLOOKUP(D4060,[3]Multipliers!$B:$AT,36)</f>
        <v>1</v>
      </c>
      <c r="AM4060">
        <f t="shared" si="542"/>
        <v>0</v>
      </c>
    </row>
    <row r="4061" spans="1:39">
      <c r="A4061" s="2" t="str">
        <f t="shared" si="536"/>
        <v>BOZHON PRECISION INDUSTRY TECHNOLOGY CO., LTD.V63BFFD</v>
      </c>
      <c r="B4061" s="2" t="str">
        <f t="shared" si="537"/>
        <v>EQP,AE,BFFD,V53-V63,BOZHON,RETROFIT KITRetrofit</v>
      </c>
      <c r="C4061" s="3" t="str">
        <f t="shared" si="543"/>
        <v>iphoneBFFDNew Buy</v>
      </c>
      <c r="D4061" s="2">
        <v>385464</v>
      </c>
      <c r="E4061" s="2" t="s">
        <v>423</v>
      </c>
      <c r="F4061" s="2" t="s">
        <v>40</v>
      </c>
      <c r="G4061" s="2" t="s">
        <v>41</v>
      </c>
      <c r="H4061" s="2" t="s">
        <v>42</v>
      </c>
      <c r="I4061" s="2" t="s">
        <v>43</v>
      </c>
      <c r="J4061" s="2" t="s">
        <v>111</v>
      </c>
      <c r="K4061" s="2" t="s">
        <v>5594</v>
      </c>
      <c r="L4061" s="2" t="s">
        <v>4013</v>
      </c>
      <c r="M4061" s="2" t="s">
        <v>5595</v>
      </c>
      <c r="N4061" s="13">
        <v>7166</v>
      </c>
      <c r="O4061" s="2">
        <v>6440</v>
      </c>
      <c r="P4061" s="2">
        <v>7</v>
      </c>
      <c r="Q4061" s="2" t="s">
        <v>70</v>
      </c>
      <c r="R4061" s="2">
        <v>9</v>
      </c>
      <c r="S4061" s="2"/>
      <c r="T4061" s="2"/>
      <c r="U4061" s="2" t="s">
        <v>3923</v>
      </c>
      <c r="V4061" s="2" t="s">
        <v>85</v>
      </c>
      <c r="W4061" s="2">
        <v>6440</v>
      </c>
      <c r="X4061" s="2">
        <v>7166</v>
      </c>
      <c r="Y4061" s="2"/>
      <c r="Z4061" s="3">
        <f t="shared" si="538"/>
        <v>50162</v>
      </c>
      <c r="AA4061" s="3">
        <f t="shared" si="539"/>
        <v>45080</v>
      </c>
      <c r="AB4061" s="3">
        <f t="shared" si="540"/>
        <v>45080</v>
      </c>
      <c r="AC4061">
        <f t="shared" si="541"/>
        <v>5082</v>
      </c>
      <c r="AD4061" t="str">
        <f>_xlfn.XLOOKUP(V4061,[2]Index!L:L,[2]Index!M:M)</f>
        <v>CN</v>
      </c>
      <c r="AE4061" s="3" t="s">
        <v>5821</v>
      </c>
      <c r="AF4061" t="s">
        <v>52</v>
      </c>
      <c r="AG4061" s="4" t="s">
        <v>53</v>
      </c>
      <c r="AH4061" t="s">
        <v>72</v>
      </c>
      <c r="AJ4061">
        <f>VLOOKUP(D4061,[3]Multipliers!$B:$AT,36)</f>
        <v>1</v>
      </c>
      <c r="AK4061">
        <f>VLOOKUP(D4061,[3]Multipliers!$B:$AT,36)</f>
        <v>1</v>
      </c>
      <c r="AM4061">
        <f t="shared" si="542"/>
        <v>0</v>
      </c>
    </row>
    <row r="4062" spans="1:39">
      <c r="A4062" s="2" t="str">
        <f t="shared" si="536"/>
        <v>BOZHON PRECISION INDUSTRY TECHNOLOGY CO., LTD.V64BFFD</v>
      </c>
      <c r="B4062" s="2" t="str">
        <f t="shared" si="537"/>
        <v>EQP,AE,BFFD,V53-V64,BOZHON,RETROFIT KITRetrofit</v>
      </c>
      <c r="C4062" s="3" t="str">
        <f t="shared" si="543"/>
        <v>iphoneBFFDNew Buy</v>
      </c>
      <c r="D4062" s="2">
        <v>385691</v>
      </c>
      <c r="E4062" s="2" t="s">
        <v>423</v>
      </c>
      <c r="F4062" s="2" t="s">
        <v>40</v>
      </c>
      <c r="G4062" s="2" t="s">
        <v>41</v>
      </c>
      <c r="H4062" s="2" t="s">
        <v>65</v>
      </c>
      <c r="I4062" s="2" t="s">
        <v>43</v>
      </c>
      <c r="J4062" s="2" t="s">
        <v>111</v>
      </c>
      <c r="K4062" s="2" t="s">
        <v>5600</v>
      </c>
      <c r="L4062" s="2" t="s">
        <v>4013</v>
      </c>
      <c r="M4062" s="2" t="s">
        <v>5601</v>
      </c>
      <c r="N4062" s="13">
        <v>7166</v>
      </c>
      <c r="O4062" s="2">
        <v>6440</v>
      </c>
      <c r="P4062" s="2">
        <v>1</v>
      </c>
      <c r="Q4062" s="2" t="s">
        <v>70</v>
      </c>
      <c r="R4062" s="2">
        <v>9</v>
      </c>
      <c r="S4062" s="2"/>
      <c r="T4062" s="2"/>
      <c r="U4062" s="2" t="s">
        <v>3923</v>
      </c>
      <c r="V4062" s="2" t="s">
        <v>85</v>
      </c>
      <c r="W4062" s="2">
        <v>6440</v>
      </c>
      <c r="X4062" s="2">
        <v>7166</v>
      </c>
      <c r="Y4062" s="2"/>
      <c r="Z4062" s="3">
        <f t="shared" si="538"/>
        <v>7166</v>
      </c>
      <c r="AA4062" s="3">
        <f t="shared" si="539"/>
        <v>6440</v>
      </c>
      <c r="AB4062" s="3">
        <f t="shared" si="540"/>
        <v>6440</v>
      </c>
      <c r="AC4062">
        <f t="shared" si="541"/>
        <v>726</v>
      </c>
      <c r="AD4062" t="str">
        <f>_xlfn.XLOOKUP(V4062,[2]Index!L:L,[2]Index!M:M)</f>
        <v>CN</v>
      </c>
      <c r="AE4062" s="3" t="s">
        <v>5821</v>
      </c>
      <c r="AF4062" t="s">
        <v>52</v>
      </c>
      <c r="AG4062" s="4" t="s">
        <v>53</v>
      </c>
      <c r="AH4062" t="s">
        <v>72</v>
      </c>
      <c r="AJ4062">
        <f>VLOOKUP(D4062,[3]Multipliers!$B:$AT,36)</f>
        <v>0.91137842818596304</v>
      </c>
      <c r="AK4062">
        <f>VLOOKUP(D4062,[3]Multipliers!$B:$AT,36)</f>
        <v>0.91137842818596304</v>
      </c>
      <c r="AM4062">
        <f t="shared" si="542"/>
        <v>0</v>
      </c>
    </row>
    <row r="4063" spans="1:39">
      <c r="A4063" s="2" t="str">
        <f t="shared" si="536"/>
        <v>BOZHON PRECISION INDUSTRY TECHNOLOGY CO., LTD.V64BFFD</v>
      </c>
      <c r="B4063" s="2" t="str">
        <f t="shared" si="537"/>
        <v>EQP,AE,BFFD,D23-V64,BOZHON,RETROFIT KITRetrofit</v>
      </c>
      <c r="C4063" s="3" t="str">
        <f t="shared" si="543"/>
        <v>iphoneBFFDNew Buy</v>
      </c>
      <c r="D4063">
        <v>385690</v>
      </c>
      <c r="E4063" t="s">
        <v>423</v>
      </c>
      <c r="F4063" t="s">
        <v>40</v>
      </c>
      <c r="G4063" t="s">
        <v>41</v>
      </c>
      <c r="H4063" t="s">
        <v>65</v>
      </c>
      <c r="I4063" t="s">
        <v>43</v>
      </c>
      <c r="J4063" t="s">
        <v>61</v>
      </c>
      <c r="K4063" t="s">
        <v>5602</v>
      </c>
      <c r="L4063" t="s">
        <v>4013</v>
      </c>
      <c r="M4063" t="s">
        <v>5603</v>
      </c>
      <c r="N4063" s="18">
        <v>7166</v>
      </c>
      <c r="O4063" s="98">
        <v>6440</v>
      </c>
      <c r="P4063">
        <v>2</v>
      </c>
      <c r="Q4063" t="s">
        <v>48</v>
      </c>
      <c r="R4063">
        <v>9</v>
      </c>
      <c r="S4063"/>
      <c r="T4063"/>
      <c r="U4063" t="s">
        <v>3923</v>
      </c>
      <c r="V4063" t="s">
        <v>85</v>
      </c>
      <c r="W4063" s="98">
        <v>6440</v>
      </c>
      <c r="X4063">
        <v>7311.97</v>
      </c>
      <c r="Z4063" s="3">
        <f t="shared" si="538"/>
        <v>14332</v>
      </c>
      <c r="AA4063" s="3">
        <f t="shared" si="539"/>
        <v>12880</v>
      </c>
      <c r="AB4063" s="3">
        <f t="shared" si="540"/>
        <v>12880</v>
      </c>
      <c r="AC4063">
        <f t="shared" si="541"/>
        <v>1452</v>
      </c>
      <c r="AD4063" t="str">
        <f>_xlfn.XLOOKUP(V4063,[2]Index!L:L,[2]Index!M:M)</f>
        <v>CN</v>
      </c>
      <c r="AE4063" s="3" t="s">
        <v>5821</v>
      </c>
      <c r="AF4063" t="s">
        <v>52</v>
      </c>
      <c r="AG4063" s="4" t="s">
        <v>53</v>
      </c>
      <c r="AH4063" t="s">
        <v>64</v>
      </c>
      <c r="AJ4063">
        <f>VLOOKUP(D4063,[3]Multipliers!$B:$AT,36)</f>
        <v>0.91137842818596304</v>
      </c>
      <c r="AK4063">
        <f>VLOOKUP(D4063,[3]Multipliers!$B:$AT,36)</f>
        <v>0.91137842818596304</v>
      </c>
      <c r="AM4063">
        <f t="shared" si="542"/>
        <v>0</v>
      </c>
    </row>
    <row r="4064" spans="1:39">
      <c r="A4064" s="2" t="str">
        <f t="shared" si="536"/>
        <v>BOZHON PRECISION INDUSTRY TECHNOLOGY CO., LTD.V63BFFD</v>
      </c>
      <c r="B4064" s="2" t="str">
        <f t="shared" si="537"/>
        <v>EQP,AE,BFFD,V53-V63,BOZHON,RETROFIT KITRetrofit</v>
      </c>
      <c r="C4064" s="3" t="str">
        <f t="shared" si="543"/>
        <v>iphoneBFFDNew Buy</v>
      </c>
      <c r="D4064">
        <v>385464</v>
      </c>
      <c r="E4064" t="s">
        <v>423</v>
      </c>
      <c r="F4064" t="s">
        <v>40</v>
      </c>
      <c r="G4064" t="s">
        <v>41</v>
      </c>
      <c r="H4064" t="s">
        <v>42</v>
      </c>
      <c r="I4064" t="s">
        <v>43</v>
      </c>
      <c r="J4064" t="s">
        <v>111</v>
      </c>
      <c r="K4064" t="s">
        <v>5594</v>
      </c>
      <c r="L4064" t="s">
        <v>4013</v>
      </c>
      <c r="M4064" t="s">
        <v>5595</v>
      </c>
      <c r="N4064" s="18">
        <v>7166</v>
      </c>
      <c r="O4064" s="98">
        <v>6440</v>
      </c>
      <c r="P4064">
        <v>4</v>
      </c>
      <c r="Q4064" t="s">
        <v>70</v>
      </c>
      <c r="R4064">
        <v>9</v>
      </c>
      <c r="S4064"/>
      <c r="T4064"/>
      <c r="U4064" t="s">
        <v>3923</v>
      </c>
      <c r="V4064" t="s">
        <v>146</v>
      </c>
      <c r="W4064" s="98">
        <v>6440</v>
      </c>
      <c r="X4064" s="98">
        <v>7166</v>
      </c>
      <c r="Z4064" s="3">
        <f t="shared" si="538"/>
        <v>28664</v>
      </c>
      <c r="AA4064" s="3">
        <f t="shared" si="539"/>
        <v>25760</v>
      </c>
      <c r="AB4064" s="3">
        <f t="shared" si="540"/>
        <v>25760</v>
      </c>
      <c r="AC4064">
        <f t="shared" si="541"/>
        <v>2904</v>
      </c>
      <c r="AD4064" t="str">
        <f>_xlfn.XLOOKUP(V4064,[2]Index!L:L,[2]Index!M:M)</f>
        <v>CN</v>
      </c>
      <c r="AE4064" s="3" t="s">
        <v>5821</v>
      </c>
      <c r="AF4064" t="s">
        <v>52</v>
      </c>
      <c r="AG4064" s="4" t="s">
        <v>53</v>
      </c>
      <c r="AH4064" t="s">
        <v>72</v>
      </c>
      <c r="AJ4064">
        <f>VLOOKUP(D4064,[3]Multipliers!$B:$AT,36)</f>
        <v>1</v>
      </c>
      <c r="AK4064">
        <f>VLOOKUP(D4064,[3]Multipliers!$B:$AT,36)</f>
        <v>1</v>
      </c>
      <c r="AM4064">
        <f t="shared" si="542"/>
        <v>0</v>
      </c>
    </row>
    <row r="4065" spans="1:39">
      <c r="A4065" s="2" t="str">
        <f t="shared" si="536"/>
        <v>TAOWINE INDUSTRIAL CO., LTD.V64SRSP</v>
      </c>
      <c r="B4065" s="2" t="str">
        <f t="shared" si="537"/>
        <v>EQP,AE,SRSP,V57-V64,TAOWINE,RETROFIT KITRetrofit</v>
      </c>
      <c r="C4065" s="3" t="str">
        <f t="shared" si="543"/>
        <v>iphoneSRSPNew Buy</v>
      </c>
      <c r="D4065">
        <v>385831</v>
      </c>
      <c r="E4065" t="s">
        <v>1187</v>
      </c>
      <c r="F4065" t="s">
        <v>40</v>
      </c>
      <c r="G4065" t="s">
        <v>41</v>
      </c>
      <c r="H4065" t="s">
        <v>65</v>
      </c>
      <c r="I4065" t="s">
        <v>43</v>
      </c>
      <c r="J4065" t="s">
        <v>80</v>
      </c>
      <c r="K4065" t="s">
        <v>5604</v>
      </c>
      <c r="L4065" t="s">
        <v>4870</v>
      </c>
      <c r="M4065" t="s">
        <v>5605</v>
      </c>
      <c r="N4065" s="18">
        <v>7000</v>
      </c>
      <c r="O4065" s="98">
        <v>7000</v>
      </c>
      <c r="P4065">
        <v>2</v>
      </c>
      <c r="Q4065" t="s">
        <v>70</v>
      </c>
      <c r="S4065"/>
      <c r="T4065"/>
      <c r="U4065" t="s">
        <v>3923</v>
      </c>
      <c r="V4065" t="s">
        <v>71</v>
      </c>
      <c r="W4065" s="98">
        <v>5280</v>
      </c>
      <c r="X4065" s="98">
        <v>7000</v>
      </c>
      <c r="Z4065" s="3">
        <f t="shared" si="538"/>
        <v>14000</v>
      </c>
      <c r="AA4065" s="3">
        <f t="shared" si="539"/>
        <v>10560</v>
      </c>
      <c r="AB4065" s="3">
        <f t="shared" si="540"/>
        <v>14000</v>
      </c>
      <c r="AC4065">
        <f t="shared" si="541"/>
        <v>0</v>
      </c>
      <c r="AD4065" t="str">
        <f>_xlfn.XLOOKUP(V4065,[2]Index!L:L,[2]Index!M:M)</f>
        <v>CN</v>
      </c>
      <c r="AE4065" s="3" t="s">
        <v>5821</v>
      </c>
      <c r="AF4065" t="s">
        <v>52</v>
      </c>
      <c r="AG4065" s="4" t="s">
        <v>53</v>
      </c>
      <c r="AH4065" t="s">
        <v>72</v>
      </c>
      <c r="AJ4065">
        <f>VLOOKUP(D4065,[3]Multipliers!$B:$AT,36)</f>
        <v>1.098496224961478</v>
      </c>
      <c r="AK4065">
        <f>VLOOKUP(D4065,[3]Multipliers!$B:$AT,36)</f>
        <v>1.098496224961478</v>
      </c>
      <c r="AL4065"/>
      <c r="AM4065">
        <f t="shared" si="542"/>
        <v>0</v>
      </c>
    </row>
    <row r="4066" spans="1:39">
      <c r="A4066" s="2" t="str">
        <f t="shared" si="536"/>
        <v>TAOWINE INDUSTRIAL CO., LTD.V64SRSP</v>
      </c>
      <c r="B4066" s="2" t="str">
        <f t="shared" si="537"/>
        <v>EQP,AE,SRSP,V54-V64,TAOWINE,RETROFIT KITRetrofit</v>
      </c>
      <c r="C4066" s="3" t="str">
        <f t="shared" si="543"/>
        <v>iphoneSRSPNew Buy</v>
      </c>
      <c r="D4066">
        <v>385830</v>
      </c>
      <c r="E4066" t="s">
        <v>1187</v>
      </c>
      <c r="F4066" t="s">
        <v>40</v>
      </c>
      <c r="G4066" t="s">
        <v>41</v>
      </c>
      <c r="H4066" t="s">
        <v>65</v>
      </c>
      <c r="I4066" t="s">
        <v>43</v>
      </c>
      <c r="J4066" t="s">
        <v>66</v>
      </c>
      <c r="K4066" t="s">
        <v>5606</v>
      </c>
      <c r="L4066" t="s">
        <v>4870</v>
      </c>
      <c r="M4066" t="s">
        <v>5607</v>
      </c>
      <c r="N4066" s="18">
        <v>7000</v>
      </c>
      <c r="O4066" s="98">
        <v>7000</v>
      </c>
      <c r="P4066">
        <v>3</v>
      </c>
      <c r="Q4066" t="s">
        <v>70</v>
      </c>
      <c r="S4066"/>
      <c r="T4066"/>
      <c r="U4066" t="s">
        <v>3923</v>
      </c>
      <c r="V4066" t="s">
        <v>71</v>
      </c>
      <c r="W4066" s="98">
        <v>5280</v>
      </c>
      <c r="X4066">
        <v>7000</v>
      </c>
      <c r="Z4066" s="3">
        <f t="shared" si="538"/>
        <v>21000</v>
      </c>
      <c r="AA4066" s="3">
        <f t="shared" si="539"/>
        <v>15840</v>
      </c>
      <c r="AB4066" s="3">
        <f t="shared" si="540"/>
        <v>21000</v>
      </c>
      <c r="AC4066">
        <f t="shared" si="541"/>
        <v>0</v>
      </c>
      <c r="AD4066" t="str">
        <f>_xlfn.XLOOKUP(V4066,[2]Index!L:L,[2]Index!M:M)</f>
        <v>CN</v>
      </c>
      <c r="AE4066" s="3" t="s">
        <v>5821</v>
      </c>
      <c r="AF4066" t="s">
        <v>52</v>
      </c>
      <c r="AG4066" s="4" t="s">
        <v>53</v>
      </c>
      <c r="AH4066" t="s">
        <v>72</v>
      </c>
      <c r="AJ4066">
        <f>VLOOKUP(D4066,[3]Multipliers!$B:$AT,36)</f>
        <v>1.098496224961478</v>
      </c>
      <c r="AK4066">
        <f>VLOOKUP(D4066,[3]Multipliers!$B:$AT,36)</f>
        <v>1.098496224961478</v>
      </c>
      <c r="AL4066"/>
      <c r="AM4066">
        <f t="shared" si="542"/>
        <v>0</v>
      </c>
    </row>
    <row r="4067" spans="1:39">
      <c r="A4067" s="2" t="str">
        <f t="shared" si="536"/>
        <v>TAOWINE INDUSTRIAL CO., LTD.V63SRSP</v>
      </c>
      <c r="B4067" s="2" t="str">
        <f t="shared" si="537"/>
        <v>EQP,AE,SRSP,V53-V63,TAOWINE,RETROFIT KITRetrofit</v>
      </c>
      <c r="C4067" s="3" t="str">
        <f t="shared" si="543"/>
        <v>iphoneSRSPNew Buy</v>
      </c>
      <c r="D4067">
        <v>385550</v>
      </c>
      <c r="E4067" t="s">
        <v>1187</v>
      </c>
      <c r="F4067" t="s">
        <v>40</v>
      </c>
      <c r="G4067" t="s">
        <v>41</v>
      </c>
      <c r="H4067" t="s">
        <v>42</v>
      </c>
      <c r="I4067" t="s">
        <v>43</v>
      </c>
      <c r="J4067" t="s">
        <v>111</v>
      </c>
      <c r="K4067" t="s">
        <v>5608</v>
      </c>
      <c r="L4067" t="s">
        <v>4870</v>
      </c>
      <c r="M4067" t="s">
        <v>5609</v>
      </c>
      <c r="N4067" s="18">
        <v>7000</v>
      </c>
      <c r="O4067" s="98">
        <v>7000</v>
      </c>
      <c r="P4067">
        <v>1</v>
      </c>
      <c r="Q4067" t="s">
        <v>70</v>
      </c>
      <c r="S4067"/>
      <c r="T4067"/>
      <c r="U4067" t="s">
        <v>3923</v>
      </c>
      <c r="V4067" t="s">
        <v>3460</v>
      </c>
      <c r="W4067" s="98">
        <v>5280</v>
      </c>
      <c r="X4067">
        <v>7000</v>
      </c>
      <c r="Z4067" s="3">
        <f t="shared" si="538"/>
        <v>7000</v>
      </c>
      <c r="AA4067" s="3">
        <f t="shared" si="539"/>
        <v>5280</v>
      </c>
      <c r="AB4067" s="3">
        <f t="shared" si="540"/>
        <v>7000</v>
      </c>
      <c r="AC4067">
        <f t="shared" si="541"/>
        <v>0</v>
      </c>
      <c r="AD4067" t="str">
        <f>_xlfn.XLOOKUP(V4067,[2]Index!L:L,[2]Index!M:M)</f>
        <v>CN</v>
      </c>
      <c r="AE4067" s="3" t="s">
        <v>5821</v>
      </c>
      <c r="AF4067" t="s">
        <v>52</v>
      </c>
      <c r="AG4067" s="4" t="s">
        <v>53</v>
      </c>
      <c r="AH4067" t="s">
        <v>72</v>
      </c>
      <c r="AJ4067">
        <f>VLOOKUP(D4067,[3]Multipliers!$B:$AT,36)</f>
        <v>1.3851029871286311</v>
      </c>
      <c r="AK4067">
        <f>VLOOKUP(D4067,[3]Multipliers!$B:$AT,36)</f>
        <v>1.3851029871286311</v>
      </c>
      <c r="AL4067"/>
      <c r="AM4067">
        <f t="shared" si="542"/>
        <v>0</v>
      </c>
    </row>
    <row r="4068" spans="1:39">
      <c r="A4068" s="2" t="str">
        <f t="shared" si="536"/>
        <v>TAOWINE INDUSTRIAL CO., LTD.V63SRSP</v>
      </c>
      <c r="B4068" s="2" t="str">
        <f t="shared" si="537"/>
        <v>EQP,AE,SRSP,D37-V63,TAOWINE,RETROFIT KITRetrofit</v>
      </c>
      <c r="C4068" s="3" t="str">
        <f t="shared" si="543"/>
        <v>iphoneSRSPNew Buy</v>
      </c>
      <c r="D4068">
        <v>385549</v>
      </c>
      <c r="E4068" t="s">
        <v>1187</v>
      </c>
      <c r="F4068" t="s">
        <v>40</v>
      </c>
      <c r="G4068" t="s">
        <v>41</v>
      </c>
      <c r="H4068" t="s">
        <v>42</v>
      </c>
      <c r="I4068" t="s">
        <v>43</v>
      </c>
      <c r="J4068" t="s">
        <v>254</v>
      </c>
      <c r="K4068" t="s">
        <v>5610</v>
      </c>
      <c r="L4068" t="s">
        <v>4870</v>
      </c>
      <c r="M4068" t="s">
        <v>5611</v>
      </c>
      <c r="N4068" s="18">
        <v>7000</v>
      </c>
      <c r="O4068" s="98">
        <v>7000</v>
      </c>
      <c r="P4068">
        <v>1</v>
      </c>
      <c r="Q4068" t="s">
        <v>48</v>
      </c>
      <c r="S4068"/>
      <c r="T4068"/>
      <c r="U4068" t="s">
        <v>3923</v>
      </c>
      <c r="V4068" t="s">
        <v>3460</v>
      </c>
      <c r="W4068" s="98">
        <v>5280</v>
      </c>
      <c r="X4068" s="98">
        <v>7000</v>
      </c>
      <c r="Z4068" s="3">
        <f t="shared" si="538"/>
        <v>7000</v>
      </c>
      <c r="AA4068" s="3">
        <f t="shared" si="539"/>
        <v>5280</v>
      </c>
      <c r="AB4068" s="3">
        <f t="shared" si="540"/>
        <v>7000</v>
      </c>
      <c r="AC4068">
        <f t="shared" si="541"/>
        <v>0</v>
      </c>
      <c r="AD4068" t="str">
        <f>_xlfn.XLOOKUP(V4068,[2]Index!L:L,[2]Index!M:M)</f>
        <v>CN</v>
      </c>
      <c r="AE4068" s="3" t="s">
        <v>5821</v>
      </c>
      <c r="AF4068" t="s">
        <v>52</v>
      </c>
      <c r="AG4068" s="4" t="s">
        <v>53</v>
      </c>
      <c r="AH4068" t="s">
        <v>139</v>
      </c>
      <c r="AJ4068">
        <f>VLOOKUP(D4068,[3]Multipliers!$B:$AT,36)</f>
        <v>1.3851029871286311</v>
      </c>
      <c r="AK4068">
        <f>VLOOKUP(D4068,[3]Multipliers!$B:$AT,36)</f>
        <v>1.3851029871286311</v>
      </c>
      <c r="AL4068"/>
      <c r="AM4068">
        <f t="shared" si="542"/>
        <v>0</v>
      </c>
    </row>
    <row r="4069" spans="1:39">
      <c r="A4069" s="2" t="str">
        <f t="shared" si="536"/>
        <v>TAOWINE INDUSTRIAL CO., LTD.V64SRSP</v>
      </c>
      <c r="B4069" s="2" t="str">
        <f t="shared" si="537"/>
        <v>EQP,AE,SRSP,V57-V64,TAOWINE,RETROFIT KITRetrofit</v>
      </c>
      <c r="C4069" s="3" t="str">
        <f t="shared" si="543"/>
        <v>iphoneSRSPNew Buy</v>
      </c>
      <c r="D4069">
        <v>385831</v>
      </c>
      <c r="E4069" t="s">
        <v>1187</v>
      </c>
      <c r="F4069" t="s">
        <v>40</v>
      </c>
      <c r="G4069" t="s">
        <v>41</v>
      </c>
      <c r="H4069" t="s">
        <v>65</v>
      </c>
      <c r="I4069" t="s">
        <v>43</v>
      </c>
      <c r="J4069" t="s">
        <v>80</v>
      </c>
      <c r="K4069" t="s">
        <v>5604</v>
      </c>
      <c r="L4069" t="s">
        <v>4870</v>
      </c>
      <c r="M4069" t="s">
        <v>5605</v>
      </c>
      <c r="N4069" s="18">
        <v>7000</v>
      </c>
      <c r="O4069" s="98">
        <v>7000</v>
      </c>
      <c r="P4069">
        <v>1</v>
      </c>
      <c r="Q4069" t="s">
        <v>70</v>
      </c>
      <c r="S4069"/>
      <c r="T4069"/>
      <c r="U4069" t="s">
        <v>3923</v>
      </c>
      <c r="V4069" t="s">
        <v>85</v>
      </c>
      <c r="W4069" s="98">
        <v>5280</v>
      </c>
      <c r="X4069" s="98">
        <v>7000</v>
      </c>
      <c r="Z4069" s="3">
        <f t="shared" si="538"/>
        <v>7000</v>
      </c>
      <c r="AA4069" s="3">
        <f t="shared" si="539"/>
        <v>5280</v>
      </c>
      <c r="AB4069" s="3">
        <f t="shared" si="540"/>
        <v>7000</v>
      </c>
      <c r="AC4069">
        <f t="shared" si="541"/>
        <v>0</v>
      </c>
      <c r="AD4069" t="str">
        <f>_xlfn.XLOOKUP(V4069,[2]Index!L:L,[2]Index!M:M)</f>
        <v>CN</v>
      </c>
      <c r="AE4069" s="3" t="s">
        <v>5821</v>
      </c>
      <c r="AF4069" t="s">
        <v>52</v>
      </c>
      <c r="AG4069" s="4" t="s">
        <v>53</v>
      </c>
      <c r="AH4069" t="s">
        <v>72</v>
      </c>
      <c r="AJ4069">
        <f>VLOOKUP(D4069,[3]Multipliers!$B:$AT,36)</f>
        <v>1.098496224961478</v>
      </c>
      <c r="AK4069">
        <f>VLOOKUP(D4069,[3]Multipliers!$B:$AT,36)</f>
        <v>1.098496224961478</v>
      </c>
      <c r="AL4069"/>
      <c r="AM4069">
        <f t="shared" si="542"/>
        <v>0</v>
      </c>
    </row>
    <row r="4070" spans="1:39">
      <c r="A4070" s="2" t="str">
        <f t="shared" si="536"/>
        <v>TAOWINE INDUSTRIAL CO., LTD.V64SRSP</v>
      </c>
      <c r="B4070" s="2" t="str">
        <f t="shared" si="537"/>
        <v>EQP,AE,SRSP,V54-V64,TAOWINE,RETROFIT KITRetrofit</v>
      </c>
      <c r="C4070" s="3" t="str">
        <f t="shared" si="543"/>
        <v>iphoneSRSPNew Buy</v>
      </c>
      <c r="D4070">
        <v>385830</v>
      </c>
      <c r="E4070" t="s">
        <v>1187</v>
      </c>
      <c r="F4070" t="s">
        <v>40</v>
      </c>
      <c r="G4070" t="s">
        <v>41</v>
      </c>
      <c r="H4070" t="s">
        <v>65</v>
      </c>
      <c r="I4070" t="s">
        <v>43</v>
      </c>
      <c r="J4070" t="s">
        <v>66</v>
      </c>
      <c r="K4070" t="s">
        <v>5606</v>
      </c>
      <c r="L4070" t="s">
        <v>4870</v>
      </c>
      <c r="M4070" t="s">
        <v>5607</v>
      </c>
      <c r="N4070" s="18">
        <v>7000</v>
      </c>
      <c r="O4070" s="98">
        <v>7000</v>
      </c>
      <c r="P4070">
        <v>2</v>
      </c>
      <c r="Q4070" t="s">
        <v>70</v>
      </c>
      <c r="S4070"/>
      <c r="T4070"/>
      <c r="U4070" t="s">
        <v>3923</v>
      </c>
      <c r="V4070" t="s">
        <v>85</v>
      </c>
      <c r="W4070" s="98">
        <v>5280</v>
      </c>
      <c r="X4070" s="98">
        <v>7000</v>
      </c>
      <c r="Z4070" s="3">
        <f t="shared" si="538"/>
        <v>14000</v>
      </c>
      <c r="AA4070" s="3">
        <f t="shared" si="539"/>
        <v>10560</v>
      </c>
      <c r="AB4070" s="3">
        <f t="shared" si="540"/>
        <v>14000</v>
      </c>
      <c r="AC4070">
        <f t="shared" si="541"/>
        <v>0</v>
      </c>
      <c r="AD4070" t="str">
        <f>_xlfn.XLOOKUP(V4070,[2]Index!L:L,[2]Index!M:M)</f>
        <v>CN</v>
      </c>
      <c r="AE4070" s="3" t="s">
        <v>5821</v>
      </c>
      <c r="AF4070" t="s">
        <v>52</v>
      </c>
      <c r="AG4070" s="4" t="s">
        <v>53</v>
      </c>
      <c r="AH4070" t="s">
        <v>72</v>
      </c>
      <c r="AJ4070">
        <f>VLOOKUP(D4070,[3]Multipliers!$B:$AT,36)</f>
        <v>1.098496224961478</v>
      </c>
      <c r="AK4070">
        <f>VLOOKUP(D4070,[3]Multipliers!$B:$AT,36)</f>
        <v>1.098496224961478</v>
      </c>
      <c r="AL4070"/>
      <c r="AM4070">
        <f t="shared" si="542"/>
        <v>0</v>
      </c>
    </row>
    <row r="4071" spans="1:39">
      <c r="A4071" s="2" t="str">
        <f t="shared" si="536"/>
        <v>TAOWINE INDUSTRIAL CO., LTD.V63SRSP</v>
      </c>
      <c r="B4071" s="2" t="str">
        <f t="shared" si="537"/>
        <v>EQP,AE,SRSP,V54-V63,TAOWINE,RETROFIT KITRetrofit</v>
      </c>
      <c r="C4071" s="3" t="str">
        <f t="shared" si="543"/>
        <v>iphoneSRSPNew Buy</v>
      </c>
      <c r="D4071">
        <v>385551</v>
      </c>
      <c r="E4071" t="s">
        <v>1187</v>
      </c>
      <c r="F4071" t="s">
        <v>40</v>
      </c>
      <c r="G4071" t="s">
        <v>41</v>
      </c>
      <c r="H4071" t="s">
        <v>42</v>
      </c>
      <c r="I4071" t="s">
        <v>43</v>
      </c>
      <c r="J4071" t="s">
        <v>66</v>
      </c>
      <c r="K4071" t="s">
        <v>5612</v>
      </c>
      <c r="L4071" t="s">
        <v>4870</v>
      </c>
      <c r="M4071" t="s">
        <v>5613</v>
      </c>
      <c r="N4071" s="18">
        <v>7000</v>
      </c>
      <c r="O4071" s="98">
        <v>7000</v>
      </c>
      <c r="P4071">
        <v>1</v>
      </c>
      <c r="Q4071" t="s">
        <v>70</v>
      </c>
      <c r="S4071"/>
      <c r="T4071"/>
      <c r="U4071" t="s">
        <v>3923</v>
      </c>
      <c r="V4071" t="s">
        <v>85</v>
      </c>
      <c r="W4071" s="98">
        <v>5280</v>
      </c>
      <c r="X4071" s="98">
        <v>7000</v>
      </c>
      <c r="Z4071" s="3">
        <f t="shared" si="538"/>
        <v>7000</v>
      </c>
      <c r="AA4071" s="3">
        <f t="shared" si="539"/>
        <v>5280</v>
      </c>
      <c r="AB4071" s="3">
        <f t="shared" si="540"/>
        <v>7000</v>
      </c>
      <c r="AC4071">
        <f t="shared" si="541"/>
        <v>0</v>
      </c>
      <c r="AD4071" t="str">
        <f>_xlfn.XLOOKUP(V4071,[2]Index!L:L,[2]Index!M:M)</f>
        <v>CN</v>
      </c>
      <c r="AE4071" s="3" t="s">
        <v>5821</v>
      </c>
      <c r="AF4071" t="s">
        <v>52</v>
      </c>
      <c r="AG4071" s="4" t="s">
        <v>53</v>
      </c>
      <c r="AH4071" t="s">
        <v>72</v>
      </c>
      <c r="AJ4071">
        <f>VLOOKUP(D4071,[3]Multipliers!$B:$AT,36)</f>
        <v>1.3851029871286311</v>
      </c>
      <c r="AK4071">
        <f>VLOOKUP(D4071,[3]Multipliers!$B:$AT,36)</f>
        <v>1.3851029871286311</v>
      </c>
      <c r="AL4071"/>
      <c r="AM4071">
        <f t="shared" si="542"/>
        <v>0</v>
      </c>
    </row>
    <row r="4072" spans="1:39">
      <c r="A4072" s="2" t="str">
        <f t="shared" si="536"/>
        <v>TAOWINE INDUSTRIAL CO., LTD.V63SRSP</v>
      </c>
      <c r="B4072" s="2" t="str">
        <f t="shared" si="537"/>
        <v>EQP,AE,SRSP,V53-V63,TAOWINE,RETROFIT KITRetrofit</v>
      </c>
      <c r="C4072" s="3" t="str">
        <f t="shared" si="543"/>
        <v>iphoneSRSPNew Buy</v>
      </c>
      <c r="D4072">
        <v>385550</v>
      </c>
      <c r="E4072" t="s">
        <v>1187</v>
      </c>
      <c r="F4072" t="s">
        <v>40</v>
      </c>
      <c r="G4072" t="s">
        <v>41</v>
      </c>
      <c r="H4072" t="s">
        <v>42</v>
      </c>
      <c r="I4072" t="s">
        <v>43</v>
      </c>
      <c r="J4072" t="s">
        <v>111</v>
      </c>
      <c r="K4072" t="s">
        <v>5608</v>
      </c>
      <c r="L4072" t="s">
        <v>4870</v>
      </c>
      <c r="M4072" t="s">
        <v>5609</v>
      </c>
      <c r="N4072" s="98">
        <v>7000</v>
      </c>
      <c r="O4072" s="98">
        <v>7000</v>
      </c>
      <c r="P4072">
        <v>1</v>
      </c>
      <c r="Q4072" t="s">
        <v>70</v>
      </c>
      <c r="S4072"/>
      <c r="T4072"/>
      <c r="U4072" t="s">
        <v>3923</v>
      </c>
      <c r="V4072" t="s">
        <v>85</v>
      </c>
      <c r="W4072" s="98">
        <v>5280</v>
      </c>
      <c r="X4072">
        <v>7000</v>
      </c>
      <c r="Z4072" s="3">
        <f t="shared" si="538"/>
        <v>7000</v>
      </c>
      <c r="AA4072" s="3">
        <f t="shared" si="539"/>
        <v>5280</v>
      </c>
      <c r="AB4072" s="3">
        <f t="shared" si="540"/>
        <v>7000</v>
      </c>
      <c r="AC4072">
        <f t="shared" si="541"/>
        <v>0</v>
      </c>
      <c r="AD4072" t="str">
        <f>_xlfn.XLOOKUP(V4072,[2]Index!L:L,[2]Index!M:M)</f>
        <v>CN</v>
      </c>
      <c r="AE4072" s="3" t="s">
        <v>5821</v>
      </c>
      <c r="AF4072" t="s">
        <v>52</v>
      </c>
      <c r="AG4072" s="4" t="s">
        <v>53</v>
      </c>
      <c r="AH4072" t="s">
        <v>72</v>
      </c>
      <c r="AJ4072">
        <f>VLOOKUP(D4072,[3]Multipliers!$B:$AT,36)</f>
        <v>1.3851029871286311</v>
      </c>
      <c r="AK4072">
        <f>VLOOKUP(D4072,[3]Multipliers!$B:$AT,36)</f>
        <v>1.3851029871286311</v>
      </c>
      <c r="AL4072"/>
      <c r="AM4072">
        <f t="shared" si="542"/>
        <v>0</v>
      </c>
    </row>
    <row r="4073" spans="1:39">
      <c r="A4073" s="2" t="str">
        <f t="shared" si="536"/>
        <v>TAOWINE INDUSTRIAL CO., LTD.V63SRSP</v>
      </c>
      <c r="B4073" s="2" t="str">
        <f t="shared" si="537"/>
        <v>EQP,AE,SRSP,V53-V63,TAOWINE,RETROFIT KITRetrofit</v>
      </c>
      <c r="C4073" s="3" t="str">
        <f t="shared" si="543"/>
        <v>iphoneSRSPNew Buy</v>
      </c>
      <c r="D4073">
        <v>385550</v>
      </c>
      <c r="E4073" t="s">
        <v>1187</v>
      </c>
      <c r="F4073" t="s">
        <v>40</v>
      </c>
      <c r="G4073" t="s">
        <v>41</v>
      </c>
      <c r="H4073" t="s">
        <v>42</v>
      </c>
      <c r="I4073" t="s">
        <v>43</v>
      </c>
      <c r="J4073" t="s">
        <v>111</v>
      </c>
      <c r="K4073" t="s">
        <v>5608</v>
      </c>
      <c r="L4073" t="s">
        <v>4870</v>
      </c>
      <c r="M4073" t="s">
        <v>5609</v>
      </c>
      <c r="N4073" s="98">
        <v>7000</v>
      </c>
      <c r="O4073" s="98">
        <v>7000</v>
      </c>
      <c r="P4073">
        <v>1</v>
      </c>
      <c r="Q4073" t="s">
        <v>70</v>
      </c>
      <c r="S4073"/>
      <c r="T4073"/>
      <c r="U4073" t="s">
        <v>3923</v>
      </c>
      <c r="V4073" t="s">
        <v>146</v>
      </c>
      <c r="W4073" s="98">
        <v>5280</v>
      </c>
      <c r="X4073">
        <v>7000</v>
      </c>
      <c r="Z4073" s="3">
        <f t="shared" si="538"/>
        <v>7000</v>
      </c>
      <c r="AA4073" s="3">
        <f t="shared" si="539"/>
        <v>5280</v>
      </c>
      <c r="AB4073" s="3">
        <f t="shared" si="540"/>
        <v>7000</v>
      </c>
      <c r="AC4073">
        <f t="shared" si="541"/>
        <v>0</v>
      </c>
      <c r="AD4073" t="str">
        <f>_xlfn.XLOOKUP(V4073,[2]Index!L:L,[2]Index!M:M)</f>
        <v>CN</v>
      </c>
      <c r="AE4073" s="3" t="s">
        <v>5821</v>
      </c>
      <c r="AF4073" t="s">
        <v>52</v>
      </c>
      <c r="AG4073" s="4" t="s">
        <v>53</v>
      </c>
      <c r="AH4073" t="s">
        <v>72</v>
      </c>
      <c r="AJ4073">
        <f>VLOOKUP(D4073,[3]Multipliers!$B:$AT,36)</f>
        <v>1.3851029871286311</v>
      </c>
      <c r="AK4073">
        <f>VLOOKUP(D4073,[3]Multipliers!$B:$AT,36)</f>
        <v>1.3851029871286311</v>
      </c>
      <c r="AL4073"/>
      <c r="AM4073">
        <f t="shared" si="542"/>
        <v>0</v>
      </c>
    </row>
    <row r="4074" spans="1:39">
      <c r="A4074" s="2" t="str">
        <f t="shared" si="536"/>
        <v>SECOTEV64SRSP</v>
      </c>
      <c r="B4074" s="2" t="str">
        <f t="shared" si="537"/>
        <v>EQP,AE,SRSP,V57-V64,SECOTE,RETROFIT KITRetrofit</v>
      </c>
      <c r="C4074" s="3" t="str">
        <f t="shared" si="543"/>
        <v>iphoneSRSPNew Buy</v>
      </c>
      <c r="D4074">
        <v>385828</v>
      </c>
      <c r="E4074" t="s">
        <v>409</v>
      </c>
      <c r="F4074" t="s">
        <v>40</v>
      </c>
      <c r="G4074" t="s">
        <v>41</v>
      </c>
      <c r="H4074" t="s">
        <v>65</v>
      </c>
      <c r="I4074" t="s">
        <v>43</v>
      </c>
      <c r="J4074" t="s">
        <v>80</v>
      </c>
      <c r="K4074" t="s">
        <v>5614</v>
      </c>
      <c r="L4074" t="s">
        <v>4870</v>
      </c>
      <c r="M4074" t="s">
        <v>5615</v>
      </c>
      <c r="N4074" s="98">
        <v>5486.69</v>
      </c>
      <c r="O4074" s="98">
        <v>5386.69</v>
      </c>
      <c r="P4074">
        <v>1</v>
      </c>
      <c r="Q4074" t="s">
        <v>70</v>
      </c>
      <c r="S4074"/>
      <c r="T4074"/>
      <c r="U4074" t="s">
        <v>3923</v>
      </c>
      <c r="V4074" t="s">
        <v>71</v>
      </c>
      <c r="W4074" s="98">
        <v>4930</v>
      </c>
      <c r="X4074">
        <v>5494.17</v>
      </c>
      <c r="Y4074">
        <v>1200</v>
      </c>
      <c r="Z4074" s="3">
        <f t="shared" si="538"/>
        <v>5486.69</v>
      </c>
      <c r="AA4074" s="3">
        <f t="shared" si="539"/>
        <v>4930</v>
      </c>
      <c r="AB4074" s="3">
        <f t="shared" si="540"/>
        <v>5386.69</v>
      </c>
      <c r="AC4074">
        <f t="shared" si="541"/>
        <v>100</v>
      </c>
      <c r="AD4074" t="str">
        <f>_xlfn.XLOOKUP(V4074,[2]Index!L:L,[2]Index!M:M)</f>
        <v>CN</v>
      </c>
      <c r="AE4074" s="3" t="s">
        <v>5821</v>
      </c>
      <c r="AF4074" t="s">
        <v>52</v>
      </c>
      <c r="AG4074" s="4" t="s">
        <v>53</v>
      </c>
      <c r="AH4074" t="s">
        <v>72</v>
      </c>
      <c r="AJ4074">
        <f>VLOOKUP(D4074,[3]Multipliers!$B:$AT,36)</f>
        <v>1.098496224961478</v>
      </c>
      <c r="AK4074">
        <f>VLOOKUP(D4074,[3]Multipliers!$B:$AT,36)</f>
        <v>1.098496224961478</v>
      </c>
      <c r="AM4074">
        <f t="shared" si="542"/>
        <v>0</v>
      </c>
    </row>
    <row r="4075" spans="1:39">
      <c r="A4075" s="2" t="str">
        <f t="shared" si="536"/>
        <v>SECOTEV64SRSP</v>
      </c>
      <c r="B4075" s="2" t="str">
        <f t="shared" si="537"/>
        <v>EQP,AE,SRSP,V54-V64,SECOTE,RETROFIT KITRetrofit</v>
      </c>
      <c r="C4075" s="3" t="str">
        <f t="shared" si="543"/>
        <v>iphoneSRSPNew Buy</v>
      </c>
      <c r="D4075">
        <v>385827</v>
      </c>
      <c r="E4075" t="s">
        <v>409</v>
      </c>
      <c r="F4075" t="s">
        <v>40</v>
      </c>
      <c r="G4075" t="s">
        <v>41</v>
      </c>
      <c r="H4075" t="s">
        <v>65</v>
      </c>
      <c r="I4075" t="s">
        <v>43</v>
      </c>
      <c r="J4075" t="s">
        <v>66</v>
      </c>
      <c r="K4075" t="s">
        <v>5616</v>
      </c>
      <c r="L4075" t="s">
        <v>4870</v>
      </c>
      <c r="M4075" t="s">
        <v>5617</v>
      </c>
      <c r="N4075" s="98">
        <v>5486.69</v>
      </c>
      <c r="O4075" s="98">
        <v>5386.69</v>
      </c>
      <c r="P4075">
        <v>4</v>
      </c>
      <c r="Q4075" t="s">
        <v>70</v>
      </c>
      <c r="S4075"/>
      <c r="T4075"/>
      <c r="U4075" t="s">
        <v>3923</v>
      </c>
      <c r="V4075" t="s">
        <v>71</v>
      </c>
      <c r="W4075" s="98">
        <v>4930</v>
      </c>
      <c r="X4075">
        <v>5494.17</v>
      </c>
      <c r="Y4075">
        <v>1200</v>
      </c>
      <c r="Z4075" s="3">
        <f t="shared" si="538"/>
        <v>21946.76</v>
      </c>
      <c r="AA4075" s="3">
        <f t="shared" si="539"/>
        <v>19720</v>
      </c>
      <c r="AB4075" s="3">
        <f t="shared" si="540"/>
        <v>21546.76</v>
      </c>
      <c r="AC4075">
        <f t="shared" si="541"/>
        <v>400</v>
      </c>
      <c r="AD4075" t="str">
        <f>_xlfn.XLOOKUP(V4075,[2]Index!L:L,[2]Index!M:M)</f>
        <v>CN</v>
      </c>
      <c r="AE4075" s="3" t="s">
        <v>5821</v>
      </c>
      <c r="AF4075" t="s">
        <v>52</v>
      </c>
      <c r="AG4075" s="4" t="s">
        <v>53</v>
      </c>
      <c r="AH4075" t="s">
        <v>72</v>
      </c>
      <c r="AJ4075">
        <f>VLOOKUP(D4075,[3]Multipliers!$B:$AT,36)</f>
        <v>1.098496224961478</v>
      </c>
      <c r="AK4075">
        <f>VLOOKUP(D4075,[3]Multipliers!$B:$AT,36)</f>
        <v>1.098496224961478</v>
      </c>
      <c r="AM4075">
        <f t="shared" si="542"/>
        <v>0</v>
      </c>
    </row>
    <row r="4076" spans="1:39">
      <c r="A4076" s="2" t="str">
        <f t="shared" si="536"/>
        <v>SECOTEV63SRSP</v>
      </c>
      <c r="B4076" s="2" t="str">
        <f t="shared" si="537"/>
        <v>EQP,AE,SRSP,V53-V63,SECOTE,RETROFIT KITRetrofit</v>
      </c>
      <c r="C4076" s="3" t="str">
        <f t="shared" si="543"/>
        <v>iphoneSRSPNew Buy</v>
      </c>
      <c r="D4076" s="2">
        <v>385547</v>
      </c>
      <c r="E4076" s="2" t="s">
        <v>409</v>
      </c>
      <c r="F4076" s="2" t="s">
        <v>40</v>
      </c>
      <c r="G4076" s="2" t="s">
        <v>41</v>
      </c>
      <c r="H4076" s="2" t="s">
        <v>42</v>
      </c>
      <c r="I4076" s="2" t="s">
        <v>43</v>
      </c>
      <c r="J4076" s="2" t="s">
        <v>111</v>
      </c>
      <c r="K4076" s="2" t="s">
        <v>5618</v>
      </c>
      <c r="L4076" s="2" t="s">
        <v>4870</v>
      </c>
      <c r="M4076" s="2" t="s">
        <v>5619</v>
      </c>
      <c r="N4076" s="13">
        <v>5486.69</v>
      </c>
      <c r="O4076" s="2">
        <v>5386.69</v>
      </c>
      <c r="P4076" s="2">
        <v>3</v>
      </c>
      <c r="Q4076" s="2" t="s">
        <v>70</v>
      </c>
      <c r="R4076" s="2"/>
      <c r="S4076" s="2"/>
      <c r="T4076" s="2"/>
      <c r="U4076" s="2" t="s">
        <v>3923</v>
      </c>
      <c r="V4076" s="2" t="s">
        <v>3460</v>
      </c>
      <c r="W4076" s="2">
        <v>4930</v>
      </c>
      <c r="X4076" s="2">
        <v>5494.17</v>
      </c>
      <c r="Y4076" s="2">
        <v>1200</v>
      </c>
      <c r="Z4076" s="3">
        <f t="shared" si="538"/>
        <v>16460.07</v>
      </c>
      <c r="AA4076" s="3">
        <f t="shared" si="539"/>
        <v>14790</v>
      </c>
      <c r="AB4076" s="3">
        <f t="shared" si="540"/>
        <v>16160.07</v>
      </c>
      <c r="AC4076">
        <f t="shared" si="541"/>
        <v>300</v>
      </c>
      <c r="AD4076" t="str">
        <f>_xlfn.XLOOKUP(V4076,[2]Index!L:L,[2]Index!M:M)</f>
        <v>CN</v>
      </c>
      <c r="AE4076" s="3" t="s">
        <v>5821</v>
      </c>
      <c r="AF4076" t="s">
        <v>52</v>
      </c>
      <c r="AG4076" s="4" t="s">
        <v>53</v>
      </c>
      <c r="AH4076" t="s">
        <v>72</v>
      </c>
      <c r="AJ4076">
        <f>VLOOKUP(D4076,[3]Multipliers!$B:$AT,36)</f>
        <v>1.3851029871286311</v>
      </c>
      <c r="AK4076">
        <f>VLOOKUP(D4076,[3]Multipliers!$B:$AT,36)</f>
        <v>1.3851029871286311</v>
      </c>
      <c r="AM4076">
        <f t="shared" si="542"/>
        <v>0</v>
      </c>
    </row>
    <row r="4077" spans="1:39">
      <c r="A4077" s="2" t="str">
        <f t="shared" si="536"/>
        <v>SECOTEV63SRSP</v>
      </c>
      <c r="B4077" s="2" t="str">
        <f t="shared" si="537"/>
        <v>EQP,AE,SRSP,V54-V63,SECOTE,RETROFIT KITRetrofit</v>
      </c>
      <c r="C4077" s="3" t="str">
        <f t="shared" si="543"/>
        <v>iphoneSRSPNew Buy</v>
      </c>
      <c r="D4077" s="2">
        <v>385548</v>
      </c>
      <c r="E4077" s="2" t="s">
        <v>409</v>
      </c>
      <c r="F4077" s="2" t="s">
        <v>40</v>
      </c>
      <c r="G4077" s="2" t="s">
        <v>41</v>
      </c>
      <c r="H4077" s="2" t="s">
        <v>42</v>
      </c>
      <c r="I4077" s="2" t="s">
        <v>43</v>
      </c>
      <c r="J4077" s="2" t="s">
        <v>66</v>
      </c>
      <c r="K4077" s="2" t="s">
        <v>5620</v>
      </c>
      <c r="L4077" s="2" t="s">
        <v>4870</v>
      </c>
      <c r="M4077" s="2" t="s">
        <v>5621</v>
      </c>
      <c r="N4077" s="13">
        <v>5486.69</v>
      </c>
      <c r="O4077" s="2">
        <v>5386.69</v>
      </c>
      <c r="P4077" s="2">
        <v>2</v>
      </c>
      <c r="Q4077" s="2" t="s">
        <v>70</v>
      </c>
      <c r="R4077" s="2"/>
      <c r="S4077" s="2"/>
      <c r="T4077" s="2"/>
      <c r="U4077" s="2" t="s">
        <v>3923</v>
      </c>
      <c r="V4077" s="2" t="s">
        <v>85</v>
      </c>
      <c r="W4077" s="2">
        <v>4930</v>
      </c>
      <c r="X4077" s="2">
        <v>5494.17</v>
      </c>
      <c r="Y4077" s="2">
        <v>1200</v>
      </c>
      <c r="Z4077" s="3">
        <f t="shared" si="538"/>
        <v>10973.38</v>
      </c>
      <c r="AA4077" s="3">
        <f t="shared" si="539"/>
        <v>9860</v>
      </c>
      <c r="AB4077" s="3">
        <f t="shared" si="540"/>
        <v>10773.38</v>
      </c>
      <c r="AC4077">
        <f t="shared" si="541"/>
        <v>200</v>
      </c>
      <c r="AD4077" t="str">
        <f>_xlfn.XLOOKUP(V4077,[2]Index!L:L,[2]Index!M:M)</f>
        <v>CN</v>
      </c>
      <c r="AE4077" s="3" t="s">
        <v>5821</v>
      </c>
      <c r="AF4077" t="s">
        <v>52</v>
      </c>
      <c r="AG4077" s="4" t="s">
        <v>53</v>
      </c>
      <c r="AH4077" t="s">
        <v>72</v>
      </c>
      <c r="AJ4077">
        <f>VLOOKUP(D4077,[3]Multipliers!$B:$AT,36)</f>
        <v>1.3851029871286311</v>
      </c>
      <c r="AK4077">
        <f>VLOOKUP(D4077,[3]Multipliers!$B:$AT,36)</f>
        <v>1.3851029871286311</v>
      </c>
      <c r="AM4077">
        <f t="shared" si="542"/>
        <v>0</v>
      </c>
    </row>
    <row r="4078" spans="1:39">
      <c r="A4078" s="2" t="str">
        <f t="shared" si="536"/>
        <v>SECOTEV64SRSP</v>
      </c>
      <c r="B4078" s="2" t="str">
        <f t="shared" si="537"/>
        <v>EQP,AE,SRSP,V54-V64,SECOTE,RETROFIT KITRetrofit</v>
      </c>
      <c r="C4078" s="3" t="str">
        <f t="shared" si="543"/>
        <v>iphoneSRSPNew Buy</v>
      </c>
      <c r="D4078" s="2">
        <v>385827</v>
      </c>
      <c r="E4078" s="2" t="s">
        <v>409</v>
      </c>
      <c r="F4078" s="2" t="s">
        <v>40</v>
      </c>
      <c r="G4078" s="2" t="s">
        <v>41</v>
      </c>
      <c r="H4078" s="2" t="s">
        <v>65</v>
      </c>
      <c r="I4078" s="2" t="s">
        <v>43</v>
      </c>
      <c r="J4078" s="2" t="s">
        <v>66</v>
      </c>
      <c r="K4078" s="2" t="s">
        <v>5616</v>
      </c>
      <c r="L4078" s="2" t="s">
        <v>4870</v>
      </c>
      <c r="M4078" s="2" t="s">
        <v>5617</v>
      </c>
      <c r="N4078" s="13">
        <v>5486.69</v>
      </c>
      <c r="O4078" s="2">
        <v>5386.69</v>
      </c>
      <c r="P4078" s="2">
        <v>2</v>
      </c>
      <c r="Q4078" s="2" t="s">
        <v>70</v>
      </c>
      <c r="R4078" s="2"/>
      <c r="S4078" s="2"/>
      <c r="T4078" s="2"/>
      <c r="U4078" s="2" t="s">
        <v>3923</v>
      </c>
      <c r="V4078" s="2" t="s">
        <v>85</v>
      </c>
      <c r="W4078" s="2">
        <v>4930</v>
      </c>
      <c r="X4078" s="2">
        <v>5494.17</v>
      </c>
      <c r="Y4078" s="2">
        <v>1200</v>
      </c>
      <c r="Z4078" s="3">
        <f t="shared" si="538"/>
        <v>10973.38</v>
      </c>
      <c r="AA4078" s="3">
        <f t="shared" si="539"/>
        <v>9860</v>
      </c>
      <c r="AB4078" s="3">
        <f t="shared" si="540"/>
        <v>10773.38</v>
      </c>
      <c r="AC4078">
        <f t="shared" si="541"/>
        <v>200</v>
      </c>
      <c r="AD4078" t="str">
        <f>_xlfn.XLOOKUP(V4078,[2]Index!L:L,[2]Index!M:M)</f>
        <v>CN</v>
      </c>
      <c r="AE4078" s="3" t="s">
        <v>5821</v>
      </c>
      <c r="AF4078" t="s">
        <v>52</v>
      </c>
      <c r="AG4078" s="4" t="s">
        <v>53</v>
      </c>
      <c r="AH4078" t="s">
        <v>72</v>
      </c>
      <c r="AJ4078">
        <f>VLOOKUP(D4078,[3]Multipliers!$B:$AT,36)</f>
        <v>1.098496224961478</v>
      </c>
      <c r="AK4078">
        <f>VLOOKUP(D4078,[3]Multipliers!$B:$AT,36)</f>
        <v>1.098496224961478</v>
      </c>
      <c r="AM4078">
        <f t="shared" si="542"/>
        <v>0</v>
      </c>
    </row>
    <row r="4079" spans="1:39">
      <c r="A4079" s="2" t="str">
        <f t="shared" si="536"/>
        <v>SECOTEV63SRSP</v>
      </c>
      <c r="B4079" s="2" t="str">
        <f t="shared" si="537"/>
        <v>EQP,AE,SRSP,V53-V63,SECOTE,RETROFIT KITRetrofit</v>
      </c>
      <c r="C4079" s="3" t="str">
        <f t="shared" si="543"/>
        <v>iphoneSRSPNew Buy</v>
      </c>
      <c r="D4079">
        <v>385547</v>
      </c>
      <c r="E4079" t="s">
        <v>409</v>
      </c>
      <c r="F4079" t="s">
        <v>40</v>
      </c>
      <c r="G4079" t="s">
        <v>41</v>
      </c>
      <c r="H4079" t="s">
        <v>42</v>
      </c>
      <c r="I4079" t="s">
        <v>43</v>
      </c>
      <c r="J4079" t="s">
        <v>111</v>
      </c>
      <c r="K4079" t="s">
        <v>5618</v>
      </c>
      <c r="L4079" t="s">
        <v>4870</v>
      </c>
      <c r="M4079" t="s">
        <v>5619</v>
      </c>
      <c r="N4079" s="18">
        <v>5486.69</v>
      </c>
      <c r="O4079" s="98">
        <v>5386.69</v>
      </c>
      <c r="P4079">
        <v>3</v>
      </c>
      <c r="Q4079" t="s">
        <v>70</v>
      </c>
      <c r="S4079"/>
      <c r="T4079"/>
      <c r="U4079" t="s">
        <v>3923</v>
      </c>
      <c r="V4079" t="s">
        <v>85</v>
      </c>
      <c r="W4079" s="98">
        <v>4930</v>
      </c>
      <c r="X4079" s="98">
        <v>5494.17</v>
      </c>
      <c r="Y4079">
        <v>1200</v>
      </c>
      <c r="Z4079" s="3">
        <f t="shared" si="538"/>
        <v>16460.07</v>
      </c>
      <c r="AA4079" s="3">
        <f t="shared" si="539"/>
        <v>14790</v>
      </c>
      <c r="AB4079" s="3">
        <f t="shared" si="540"/>
        <v>16160.07</v>
      </c>
      <c r="AC4079">
        <f t="shared" si="541"/>
        <v>300</v>
      </c>
      <c r="AD4079" t="str">
        <f>_xlfn.XLOOKUP(V4079,[2]Index!L:L,[2]Index!M:M)</f>
        <v>CN</v>
      </c>
      <c r="AE4079" s="3" t="s">
        <v>5821</v>
      </c>
      <c r="AF4079" t="s">
        <v>52</v>
      </c>
      <c r="AG4079" s="4" t="s">
        <v>53</v>
      </c>
      <c r="AH4079" t="s">
        <v>72</v>
      </c>
      <c r="AJ4079">
        <f>VLOOKUP(D4079,[3]Multipliers!$B:$AT,36)</f>
        <v>1.3851029871286311</v>
      </c>
      <c r="AK4079">
        <f>VLOOKUP(D4079,[3]Multipliers!$B:$AT,36)</f>
        <v>1.3851029871286311</v>
      </c>
      <c r="AM4079">
        <f t="shared" si="542"/>
        <v>0</v>
      </c>
    </row>
    <row r="4080" spans="1:39">
      <c r="A4080" s="2" t="str">
        <f t="shared" si="536"/>
        <v>SECOTEV64SRSP</v>
      </c>
      <c r="B4080" s="2" t="str">
        <f t="shared" si="537"/>
        <v>EQP,AE,SRSP,V53-V64,SECOTE,RETROFIT KITRetrofit</v>
      </c>
      <c r="C4080" s="3" t="str">
        <f t="shared" si="543"/>
        <v>iphoneSRSPNew Buy</v>
      </c>
      <c r="D4080">
        <v>385826</v>
      </c>
      <c r="E4080" t="s">
        <v>409</v>
      </c>
      <c r="F4080" t="s">
        <v>40</v>
      </c>
      <c r="G4080" t="s">
        <v>41</v>
      </c>
      <c r="H4080" t="s">
        <v>65</v>
      </c>
      <c r="I4080" t="s">
        <v>43</v>
      </c>
      <c r="J4080" t="s">
        <v>111</v>
      </c>
      <c r="K4080" t="s">
        <v>5622</v>
      </c>
      <c r="L4080" t="s">
        <v>4870</v>
      </c>
      <c r="M4080" t="s">
        <v>5623</v>
      </c>
      <c r="N4080" s="18">
        <v>5486.69</v>
      </c>
      <c r="O4080" s="98">
        <v>5386.69</v>
      </c>
      <c r="P4080">
        <v>1</v>
      </c>
      <c r="Q4080" t="s">
        <v>70</v>
      </c>
      <c r="S4080"/>
      <c r="T4080"/>
      <c r="U4080" t="s">
        <v>3923</v>
      </c>
      <c r="V4080" t="s">
        <v>85</v>
      </c>
      <c r="W4080" s="98">
        <v>4930</v>
      </c>
      <c r="X4080" s="98">
        <v>5494.17</v>
      </c>
      <c r="Y4080">
        <v>1200</v>
      </c>
      <c r="Z4080" s="3">
        <f t="shared" si="538"/>
        <v>5486.69</v>
      </c>
      <c r="AA4080" s="3">
        <f t="shared" si="539"/>
        <v>4930</v>
      </c>
      <c r="AB4080" s="3">
        <f t="shared" si="540"/>
        <v>5386.69</v>
      </c>
      <c r="AC4080">
        <f t="shared" si="541"/>
        <v>100</v>
      </c>
      <c r="AD4080" t="str">
        <f>_xlfn.XLOOKUP(V4080,[2]Index!L:L,[2]Index!M:M)</f>
        <v>CN</v>
      </c>
      <c r="AE4080" s="3" t="s">
        <v>5821</v>
      </c>
      <c r="AF4080" t="s">
        <v>52</v>
      </c>
      <c r="AG4080" s="4" t="s">
        <v>53</v>
      </c>
      <c r="AH4080" t="s">
        <v>72</v>
      </c>
      <c r="AJ4080">
        <f>VLOOKUP(D4080,[3]Multipliers!$B:$AT,36)</f>
        <v>1.098496224961478</v>
      </c>
      <c r="AK4080">
        <f>VLOOKUP(D4080,[3]Multipliers!$B:$AT,36)</f>
        <v>1.098496224961478</v>
      </c>
      <c r="AM4080">
        <f t="shared" si="542"/>
        <v>0</v>
      </c>
    </row>
    <row r="4081" spans="1:39">
      <c r="A4081" s="2" t="str">
        <f t="shared" si="536"/>
        <v>SECOTEV63SRSP</v>
      </c>
      <c r="B4081" s="2" t="str">
        <f t="shared" si="537"/>
        <v>EQP,AE,SRSP,V53-V63,SECOTE,RETROFIT KITRetrofit</v>
      </c>
      <c r="C4081" s="3" t="str">
        <f t="shared" si="543"/>
        <v>iphoneSRSPNew Buy</v>
      </c>
      <c r="D4081">
        <v>385547</v>
      </c>
      <c r="E4081" t="s">
        <v>409</v>
      </c>
      <c r="F4081" t="s">
        <v>40</v>
      </c>
      <c r="G4081" t="s">
        <v>41</v>
      </c>
      <c r="H4081" t="s">
        <v>42</v>
      </c>
      <c r="I4081" t="s">
        <v>43</v>
      </c>
      <c r="J4081" t="s">
        <v>111</v>
      </c>
      <c r="K4081" t="s">
        <v>5618</v>
      </c>
      <c r="L4081" t="s">
        <v>4870</v>
      </c>
      <c r="M4081" t="s">
        <v>5619</v>
      </c>
      <c r="N4081" s="18">
        <v>5486.69</v>
      </c>
      <c r="O4081" s="98">
        <v>5386.69</v>
      </c>
      <c r="P4081">
        <v>1</v>
      </c>
      <c r="Q4081" t="s">
        <v>70</v>
      </c>
      <c r="S4081"/>
      <c r="T4081"/>
      <c r="U4081" t="s">
        <v>3923</v>
      </c>
      <c r="V4081" t="s">
        <v>146</v>
      </c>
      <c r="W4081" s="98">
        <v>4930</v>
      </c>
      <c r="X4081" s="98">
        <v>5494.17</v>
      </c>
      <c r="Y4081">
        <v>1200</v>
      </c>
      <c r="Z4081" s="3">
        <f t="shared" si="538"/>
        <v>5486.69</v>
      </c>
      <c r="AA4081" s="3">
        <f t="shared" si="539"/>
        <v>4930</v>
      </c>
      <c r="AB4081" s="3">
        <f t="shared" si="540"/>
        <v>5386.69</v>
      </c>
      <c r="AC4081">
        <f t="shared" si="541"/>
        <v>100</v>
      </c>
      <c r="AD4081" t="str">
        <f>_xlfn.XLOOKUP(V4081,[2]Index!L:L,[2]Index!M:M)</f>
        <v>CN</v>
      </c>
      <c r="AE4081" s="3" t="s">
        <v>5821</v>
      </c>
      <c r="AF4081" t="s">
        <v>52</v>
      </c>
      <c r="AG4081" s="4" t="s">
        <v>53</v>
      </c>
      <c r="AH4081" t="s">
        <v>72</v>
      </c>
      <c r="AJ4081">
        <f>VLOOKUP(D4081,[3]Multipliers!$B:$AT,36)</f>
        <v>1.3851029871286311</v>
      </c>
      <c r="AK4081">
        <f>VLOOKUP(D4081,[3]Multipliers!$B:$AT,36)</f>
        <v>1.3851029871286311</v>
      </c>
      <c r="AM4081">
        <f t="shared" si="542"/>
        <v>0</v>
      </c>
    </row>
    <row r="4082" spans="1:39">
      <c r="A4082" s="2" t="str">
        <f t="shared" si="536"/>
        <v>SECOTEV63VMLP</v>
      </c>
      <c r="B4082" s="2" t="str">
        <f t="shared" si="537"/>
        <v>EQP,AE,VMLP,V57-V63,SECOTE,RETROFIT KITRetrofit</v>
      </c>
      <c r="C4082" s="3" t="str">
        <f t="shared" si="543"/>
        <v>iphoneVMLPNew Buy</v>
      </c>
      <c r="D4082">
        <v>385036</v>
      </c>
      <c r="E4082" t="s">
        <v>409</v>
      </c>
      <c r="F4082" t="s">
        <v>40</v>
      </c>
      <c r="G4082" t="s">
        <v>41</v>
      </c>
      <c r="H4082" t="s">
        <v>42</v>
      </c>
      <c r="I4082" t="s">
        <v>43</v>
      </c>
      <c r="J4082" t="s">
        <v>80</v>
      </c>
      <c r="K4082" t="s">
        <v>5624</v>
      </c>
      <c r="L4082" t="s">
        <v>4085</v>
      </c>
      <c r="M4082" t="s">
        <v>5625</v>
      </c>
      <c r="N4082" s="98">
        <v>4803.51</v>
      </c>
      <c r="O4082" s="98">
        <v>4520</v>
      </c>
      <c r="P4082">
        <v>1</v>
      </c>
      <c r="Q4082" t="s">
        <v>70</v>
      </c>
      <c r="S4082"/>
      <c r="T4082"/>
      <c r="U4082" t="s">
        <v>3923</v>
      </c>
      <c r="V4082" t="s">
        <v>51</v>
      </c>
      <c r="W4082" s="98">
        <v>4320</v>
      </c>
      <c r="X4082">
        <v>4855.96</v>
      </c>
      <c r="Y4082">
        <v>1200</v>
      </c>
      <c r="Z4082" s="3">
        <f t="shared" si="538"/>
        <v>4803.51</v>
      </c>
      <c r="AA4082" s="3">
        <f t="shared" si="539"/>
        <v>4320</v>
      </c>
      <c r="AB4082" s="3">
        <f t="shared" si="540"/>
        <v>4520</v>
      </c>
      <c r="AC4082">
        <f t="shared" si="541"/>
        <v>283.51000000000022</v>
      </c>
      <c r="AD4082" t="e">
        <f>_xlfn.XLOOKUP(V4082,[2]Index!L:L,[2]Index!M:M)</f>
        <v>#N/A</v>
      </c>
      <c r="AE4082" s="3" t="s">
        <v>5821</v>
      </c>
      <c r="AF4082" t="s">
        <v>52</v>
      </c>
      <c r="AG4082" s="4" t="s">
        <v>53</v>
      </c>
      <c r="AH4082" t="s">
        <v>72</v>
      </c>
      <c r="AJ4082">
        <f>VLOOKUP(D4082,[3]Multipliers!$B:$AT,36)</f>
        <v>1.7821004621379164</v>
      </c>
      <c r="AK4082">
        <f>VLOOKUP(D4082,[3]Multipliers!$B:$AT,36)</f>
        <v>1.7821004621379164</v>
      </c>
      <c r="AM4082">
        <f t="shared" si="542"/>
        <v>0</v>
      </c>
    </row>
    <row r="4083" spans="1:39">
      <c r="A4083" s="2" t="str">
        <f t="shared" si="536"/>
        <v>SECOTEV64VMLP</v>
      </c>
      <c r="B4083" s="2" t="str">
        <f t="shared" si="537"/>
        <v>EQP,AE,VMLP,V57-V64,SECOTE,RETROFIT KITRetrofit</v>
      </c>
      <c r="C4083" s="3" t="str">
        <f t="shared" si="543"/>
        <v>iphoneVMLPNew Buy</v>
      </c>
      <c r="D4083">
        <v>385307</v>
      </c>
      <c r="E4083" t="s">
        <v>409</v>
      </c>
      <c r="F4083" t="s">
        <v>40</v>
      </c>
      <c r="G4083" t="s">
        <v>41</v>
      </c>
      <c r="H4083" t="s">
        <v>65</v>
      </c>
      <c r="I4083" t="s">
        <v>43</v>
      </c>
      <c r="J4083" t="s">
        <v>80</v>
      </c>
      <c r="K4083" t="s">
        <v>5626</v>
      </c>
      <c r="L4083" t="s">
        <v>4085</v>
      </c>
      <c r="M4083" t="s">
        <v>5627</v>
      </c>
      <c r="N4083" s="98">
        <v>4803.51</v>
      </c>
      <c r="O4083" s="98">
        <v>4520</v>
      </c>
      <c r="P4083">
        <v>2</v>
      </c>
      <c r="Q4083" t="s">
        <v>70</v>
      </c>
      <c r="S4083"/>
      <c r="T4083"/>
      <c r="U4083" t="s">
        <v>3923</v>
      </c>
      <c r="V4083" t="s">
        <v>71</v>
      </c>
      <c r="W4083" s="98">
        <v>4320</v>
      </c>
      <c r="X4083">
        <v>4855.96</v>
      </c>
      <c r="Y4083">
        <v>1200</v>
      </c>
      <c r="Z4083" s="3">
        <f t="shared" si="538"/>
        <v>9607.02</v>
      </c>
      <c r="AA4083" s="3">
        <f t="shared" si="539"/>
        <v>8640</v>
      </c>
      <c r="AB4083" s="3">
        <f t="shared" si="540"/>
        <v>9040</v>
      </c>
      <c r="AC4083">
        <f t="shared" si="541"/>
        <v>567.02000000000044</v>
      </c>
      <c r="AD4083" t="str">
        <f>_xlfn.XLOOKUP(V4083,[2]Index!L:L,[2]Index!M:M)</f>
        <v>CN</v>
      </c>
      <c r="AE4083" s="3" t="s">
        <v>5821</v>
      </c>
      <c r="AF4083" t="s">
        <v>52</v>
      </c>
      <c r="AG4083" s="4" t="s">
        <v>53</v>
      </c>
      <c r="AH4083" t="s">
        <v>72</v>
      </c>
      <c r="AJ4083">
        <f>VLOOKUP(D4083,[3]Multipliers!$B:$AT,36)</f>
        <v>1.7555866337370192</v>
      </c>
      <c r="AK4083">
        <f>VLOOKUP(D4083,[3]Multipliers!$B:$AT,36)</f>
        <v>1.7555866337370192</v>
      </c>
      <c r="AM4083">
        <f t="shared" si="542"/>
        <v>0</v>
      </c>
    </row>
    <row r="4084" spans="1:39">
      <c r="A4084" s="2" t="str">
        <f t="shared" si="536"/>
        <v>SECOTEV64VMLP</v>
      </c>
      <c r="B4084" s="2" t="str">
        <f t="shared" si="537"/>
        <v>EQP,AE,VMLP,V57-V64,SECOTE,RETROFIT KITRetrofit</v>
      </c>
      <c r="C4084" s="3" t="str">
        <f t="shared" si="543"/>
        <v>iphoneVMLPNew Buy</v>
      </c>
      <c r="D4084">
        <v>385307</v>
      </c>
      <c r="E4084" t="s">
        <v>409</v>
      </c>
      <c r="F4084" t="s">
        <v>40</v>
      </c>
      <c r="G4084" t="s">
        <v>41</v>
      </c>
      <c r="H4084" t="s">
        <v>65</v>
      </c>
      <c r="I4084" t="s">
        <v>43</v>
      </c>
      <c r="J4084" t="s">
        <v>80</v>
      </c>
      <c r="K4084" t="s">
        <v>5626</v>
      </c>
      <c r="L4084" t="s">
        <v>4085</v>
      </c>
      <c r="M4084" t="s">
        <v>5627</v>
      </c>
      <c r="N4084" s="98">
        <v>4803.51</v>
      </c>
      <c r="O4084" s="98">
        <v>4520</v>
      </c>
      <c r="P4084">
        <v>2</v>
      </c>
      <c r="Q4084" t="s">
        <v>70</v>
      </c>
      <c r="S4084"/>
      <c r="T4084"/>
      <c r="U4084" t="s">
        <v>3923</v>
      </c>
      <c r="V4084" t="s">
        <v>85</v>
      </c>
      <c r="W4084" s="98">
        <v>4320</v>
      </c>
      <c r="X4084">
        <v>4855.96</v>
      </c>
      <c r="Y4084">
        <v>1200</v>
      </c>
      <c r="Z4084" s="3">
        <f t="shared" si="538"/>
        <v>9607.02</v>
      </c>
      <c r="AA4084" s="3">
        <f t="shared" si="539"/>
        <v>8640</v>
      </c>
      <c r="AB4084" s="3">
        <f t="shared" si="540"/>
        <v>9040</v>
      </c>
      <c r="AC4084">
        <f t="shared" si="541"/>
        <v>567.02000000000044</v>
      </c>
      <c r="AD4084" t="str">
        <f>_xlfn.XLOOKUP(V4084,[2]Index!L:L,[2]Index!M:M)</f>
        <v>CN</v>
      </c>
      <c r="AE4084" s="3" t="s">
        <v>5821</v>
      </c>
      <c r="AF4084" t="s">
        <v>52</v>
      </c>
      <c r="AG4084" s="4" t="s">
        <v>53</v>
      </c>
      <c r="AH4084" t="s">
        <v>72</v>
      </c>
      <c r="AJ4084">
        <f>VLOOKUP(D4084,[3]Multipliers!$B:$AT,36)</f>
        <v>1.7555866337370192</v>
      </c>
      <c r="AK4084">
        <f>VLOOKUP(D4084,[3]Multipliers!$B:$AT,36)</f>
        <v>1.7555866337370192</v>
      </c>
      <c r="AM4084">
        <f t="shared" si="542"/>
        <v>0</v>
      </c>
    </row>
    <row r="4085" spans="1:39">
      <c r="A4085" s="2" t="str">
        <f t="shared" si="536"/>
        <v>SECOTEV68VVLP</v>
      </c>
      <c r="B4085" s="2" t="str">
        <f t="shared" si="537"/>
        <v>EQP,AE,VVLP,D47-V68,SECOTE,RETROFIT KITRetrofit</v>
      </c>
      <c r="C4085" s="3" t="str">
        <f t="shared" si="543"/>
        <v>iphoneVVLPNew Buy</v>
      </c>
      <c r="D4085">
        <v>386313</v>
      </c>
      <c r="E4085" t="s">
        <v>409</v>
      </c>
      <c r="F4085" t="s">
        <v>40</v>
      </c>
      <c r="G4085" t="s">
        <v>41</v>
      </c>
      <c r="H4085" t="s">
        <v>206</v>
      </c>
      <c r="I4085" t="s">
        <v>43</v>
      </c>
      <c r="J4085" t="s">
        <v>181</v>
      </c>
      <c r="K4085" t="s">
        <v>5628</v>
      </c>
      <c r="L4085" t="s">
        <v>4080</v>
      </c>
      <c r="M4085" t="s">
        <v>5629</v>
      </c>
      <c r="N4085" s="98">
        <v>4682.6099999999997</v>
      </c>
      <c r="O4085" s="98">
        <v>3950</v>
      </c>
      <c r="P4085">
        <v>2</v>
      </c>
      <c r="Q4085" t="s">
        <v>48</v>
      </c>
      <c r="S4085"/>
      <c r="T4085"/>
      <c r="U4085" t="s">
        <v>3923</v>
      </c>
      <c r="V4085" t="s">
        <v>85</v>
      </c>
      <c r="W4085" s="98">
        <v>3950</v>
      </c>
      <c r="X4085">
        <v>4787.57</v>
      </c>
      <c r="Y4085">
        <v>1200</v>
      </c>
      <c r="Z4085" s="3">
        <f t="shared" si="538"/>
        <v>9365.2199999999993</v>
      </c>
      <c r="AA4085" s="3">
        <f t="shared" si="539"/>
        <v>7900</v>
      </c>
      <c r="AB4085" s="3">
        <f t="shared" si="540"/>
        <v>7900</v>
      </c>
      <c r="AC4085">
        <f t="shared" si="541"/>
        <v>1465.2199999999993</v>
      </c>
      <c r="AD4085" t="str">
        <f>_xlfn.XLOOKUP(V4085,[2]Index!L:L,[2]Index!M:M)</f>
        <v>CN</v>
      </c>
      <c r="AE4085" s="3" t="s">
        <v>5821</v>
      </c>
      <c r="AF4085" t="s">
        <v>52</v>
      </c>
      <c r="AG4085" s="4" t="s">
        <v>53</v>
      </c>
      <c r="AH4085" t="s">
        <v>54</v>
      </c>
      <c r="AJ4085">
        <f>VLOOKUP(D4085,[3]Multipliers!$B:$AT,36)</f>
        <v>0.90445497510954698</v>
      </c>
      <c r="AK4085">
        <f>VLOOKUP(D4085,[3]Multipliers!$B:$AT,36)</f>
        <v>0.90445497510954698</v>
      </c>
      <c r="AM4085">
        <f t="shared" si="542"/>
        <v>0</v>
      </c>
    </row>
    <row r="4086" spans="1:39">
      <c r="A4086" s="2" t="str">
        <f t="shared" si="536"/>
        <v>SECOTEV68BFLP</v>
      </c>
      <c r="B4086" s="2" t="str">
        <f t="shared" si="537"/>
        <v>EQP,AE,BFLP,V57-V68,SECOTE,RETROFIT KITRetrofit</v>
      </c>
      <c r="C4086" s="3" t="str">
        <f t="shared" si="543"/>
        <v>iphoneBFLPNew Buy</v>
      </c>
      <c r="D4086" s="2">
        <v>386720</v>
      </c>
      <c r="E4086" s="2" t="s">
        <v>409</v>
      </c>
      <c r="F4086" s="2" t="s">
        <v>40</v>
      </c>
      <c r="G4086" s="2" t="s">
        <v>41</v>
      </c>
      <c r="H4086" s="2" t="s">
        <v>206</v>
      </c>
      <c r="I4086" s="2" t="s">
        <v>43</v>
      </c>
      <c r="J4086" s="2" t="s">
        <v>80</v>
      </c>
      <c r="K4086" s="2" t="s">
        <v>5630</v>
      </c>
      <c r="L4086" s="2" t="s">
        <v>4073</v>
      </c>
      <c r="M4086" s="2" t="s">
        <v>5631</v>
      </c>
      <c r="N4086" s="13">
        <v>4611.88</v>
      </c>
      <c r="O4086" s="2">
        <v>4611.88</v>
      </c>
      <c r="P4086" s="2">
        <v>3</v>
      </c>
      <c r="Q4086" s="2" t="s">
        <v>70</v>
      </c>
      <c r="R4086" s="2"/>
      <c r="S4086" s="2"/>
      <c r="T4086" s="2"/>
      <c r="U4086" s="2" t="s">
        <v>3923</v>
      </c>
      <c r="V4086" s="2" t="s">
        <v>85</v>
      </c>
      <c r="W4086" s="2">
        <v>3360</v>
      </c>
      <c r="X4086" s="2">
        <v>4611.88</v>
      </c>
      <c r="Y4086" s="2">
        <v>1200</v>
      </c>
      <c r="Z4086" s="3">
        <f t="shared" si="538"/>
        <v>13835.64</v>
      </c>
      <c r="AA4086" s="3">
        <f t="shared" si="539"/>
        <v>10080</v>
      </c>
      <c r="AB4086" s="3">
        <f t="shared" si="540"/>
        <v>13835.64</v>
      </c>
      <c r="AC4086">
        <f t="shared" si="541"/>
        <v>0</v>
      </c>
      <c r="AD4086" t="str">
        <f>_xlfn.XLOOKUP(V4086,[2]Index!L:L,[2]Index!M:M)</f>
        <v>CN</v>
      </c>
      <c r="AE4086" s="3" t="s">
        <v>5821</v>
      </c>
      <c r="AF4086" t="s">
        <v>52</v>
      </c>
      <c r="AG4086" s="4" t="s">
        <v>53</v>
      </c>
      <c r="AH4086" t="s">
        <v>72</v>
      </c>
      <c r="AJ4086">
        <f>VLOOKUP(D4086,[3]Multipliers!$B:$AT,36)</f>
        <v>1.4677968953045042</v>
      </c>
      <c r="AK4086">
        <f>VLOOKUP(D4086,[3]Multipliers!$B:$AT,36)</f>
        <v>1.4677968953045042</v>
      </c>
      <c r="AM4086">
        <f t="shared" si="542"/>
        <v>0</v>
      </c>
    </row>
    <row r="4087" spans="1:39">
      <c r="A4087" s="2" t="str">
        <f t="shared" si="536"/>
        <v>SECOTEV68BFLP</v>
      </c>
      <c r="B4087" s="2" t="str">
        <f t="shared" si="537"/>
        <v>EQP,AE,BFLP,V54-V68,SECOTE,RETROFIT KITRetrofit</v>
      </c>
      <c r="C4087" s="3" t="str">
        <f t="shared" si="543"/>
        <v>iphoneBFLPNew Buy</v>
      </c>
      <c r="D4087" s="2">
        <v>386569</v>
      </c>
      <c r="E4087" s="2" t="s">
        <v>409</v>
      </c>
      <c r="F4087" s="2" t="s">
        <v>40</v>
      </c>
      <c r="G4087" s="2" t="s">
        <v>41</v>
      </c>
      <c r="H4087" s="2" t="s">
        <v>206</v>
      </c>
      <c r="I4087" s="2" t="s">
        <v>43</v>
      </c>
      <c r="J4087" s="2" t="s">
        <v>66</v>
      </c>
      <c r="K4087" s="2" t="s">
        <v>5632</v>
      </c>
      <c r="L4087" s="2" t="s">
        <v>4073</v>
      </c>
      <c r="M4087" s="2" t="s">
        <v>5633</v>
      </c>
      <c r="N4087" s="13">
        <v>4611.88</v>
      </c>
      <c r="O4087" s="2">
        <v>4611.88</v>
      </c>
      <c r="P4087" s="2">
        <v>2</v>
      </c>
      <c r="Q4087" s="2" t="s">
        <v>70</v>
      </c>
      <c r="R4087" s="2"/>
      <c r="S4087" s="2"/>
      <c r="T4087" s="2"/>
      <c r="U4087" s="2" t="s">
        <v>3923</v>
      </c>
      <c r="V4087" s="2" t="s">
        <v>85</v>
      </c>
      <c r="W4087" s="2">
        <v>3360</v>
      </c>
      <c r="X4087" s="2">
        <v>4611.88</v>
      </c>
      <c r="Y4087" s="2">
        <v>1200</v>
      </c>
      <c r="Z4087" s="3">
        <f t="shared" si="538"/>
        <v>9223.76</v>
      </c>
      <c r="AA4087" s="3">
        <f t="shared" si="539"/>
        <v>6720</v>
      </c>
      <c r="AB4087" s="3">
        <f t="shared" si="540"/>
        <v>9223.76</v>
      </c>
      <c r="AC4087">
        <f t="shared" si="541"/>
        <v>0</v>
      </c>
      <c r="AD4087" t="str">
        <f>_xlfn.XLOOKUP(V4087,[2]Index!L:L,[2]Index!M:M)</f>
        <v>CN</v>
      </c>
      <c r="AE4087" s="3" t="s">
        <v>5821</v>
      </c>
      <c r="AF4087" t="s">
        <v>52</v>
      </c>
      <c r="AG4087" s="4" t="s">
        <v>53</v>
      </c>
      <c r="AH4087" t="s">
        <v>72</v>
      </c>
      <c r="AJ4087">
        <f>VLOOKUP(D4087,[3]Multipliers!$B:$AT,36)</f>
        <v>2.3813477213763639</v>
      </c>
      <c r="AK4087">
        <f>VLOOKUP(D4087,[3]Multipliers!$B:$AT,36)</f>
        <v>2.3813477213763639</v>
      </c>
      <c r="AM4087">
        <f t="shared" si="542"/>
        <v>0</v>
      </c>
    </row>
    <row r="4088" spans="1:39">
      <c r="A4088" s="2" t="str">
        <f t="shared" si="536"/>
        <v>SECOTEV68BFLP</v>
      </c>
      <c r="B4088" s="2" t="str">
        <f t="shared" si="537"/>
        <v>EQP,AE,BFLP,D47-V68,SECOTE,RETROFIT KITRetrofit</v>
      </c>
      <c r="C4088" s="3" t="str">
        <f t="shared" si="543"/>
        <v>iphoneBFLPNew Buy</v>
      </c>
      <c r="D4088" s="2">
        <v>386567</v>
      </c>
      <c r="E4088" s="2" t="s">
        <v>409</v>
      </c>
      <c r="F4088" s="2" t="s">
        <v>40</v>
      </c>
      <c r="G4088" s="2" t="s">
        <v>41</v>
      </c>
      <c r="H4088" s="2" t="s">
        <v>206</v>
      </c>
      <c r="I4088" s="2" t="s">
        <v>43</v>
      </c>
      <c r="J4088" s="2" t="s">
        <v>181</v>
      </c>
      <c r="K4088" s="2" t="s">
        <v>5634</v>
      </c>
      <c r="L4088" s="2" t="s">
        <v>4073</v>
      </c>
      <c r="M4088" s="2" t="s">
        <v>5635</v>
      </c>
      <c r="N4088" s="13">
        <v>4611.88</v>
      </c>
      <c r="O4088" s="2">
        <v>4611.88</v>
      </c>
      <c r="P4088" s="2">
        <v>1</v>
      </c>
      <c r="Q4088" s="2" t="s">
        <v>48</v>
      </c>
      <c r="R4088" s="2"/>
      <c r="S4088" s="2"/>
      <c r="T4088" s="2"/>
      <c r="U4088" s="2" t="s">
        <v>3923</v>
      </c>
      <c r="V4088" s="2" t="s">
        <v>85</v>
      </c>
      <c r="W4088" s="2">
        <v>3360</v>
      </c>
      <c r="X4088" s="2">
        <v>4611.88</v>
      </c>
      <c r="Y4088" s="2">
        <v>1200</v>
      </c>
      <c r="Z4088" s="3">
        <f t="shared" si="538"/>
        <v>4611.88</v>
      </c>
      <c r="AA4088" s="3">
        <f t="shared" si="539"/>
        <v>3360</v>
      </c>
      <c r="AB4088" s="3">
        <f t="shared" si="540"/>
        <v>4611.88</v>
      </c>
      <c r="AC4088">
        <f t="shared" si="541"/>
        <v>0</v>
      </c>
      <c r="AD4088" t="str">
        <f>_xlfn.XLOOKUP(V4088,[2]Index!L:L,[2]Index!M:M)</f>
        <v>CN</v>
      </c>
      <c r="AE4088" s="3" t="s">
        <v>5821</v>
      </c>
      <c r="AF4088" t="s">
        <v>52</v>
      </c>
      <c r="AG4088" s="4" t="s">
        <v>53</v>
      </c>
      <c r="AH4088" t="s">
        <v>54</v>
      </c>
      <c r="AJ4088">
        <f>VLOOKUP(D4088,[3]Multipliers!$B:$AT,36)</f>
        <v>2.3813477213763639</v>
      </c>
      <c r="AK4088">
        <f>VLOOKUP(D4088,[3]Multipliers!$B:$AT,36)</f>
        <v>2.3813477213763639</v>
      </c>
      <c r="AM4088">
        <f t="shared" si="542"/>
        <v>0</v>
      </c>
    </row>
    <row r="4089" spans="1:39">
      <c r="A4089" s="2" t="str">
        <f t="shared" si="536"/>
        <v>SECOTEV68BFLP</v>
      </c>
      <c r="B4089" s="2" t="str">
        <f t="shared" si="537"/>
        <v>EQP,AE,BFLP,V53-V68,SECOTE,RETROFIT KITRetrofit</v>
      </c>
      <c r="C4089" s="3" t="str">
        <f t="shared" si="543"/>
        <v>iphoneBFLPNew Buy</v>
      </c>
      <c r="D4089" s="2">
        <v>386568</v>
      </c>
      <c r="E4089" s="2" t="s">
        <v>409</v>
      </c>
      <c r="F4089" s="2" t="s">
        <v>40</v>
      </c>
      <c r="G4089" s="2" t="s">
        <v>41</v>
      </c>
      <c r="H4089" s="2" t="s">
        <v>206</v>
      </c>
      <c r="I4089" s="2" t="s">
        <v>43</v>
      </c>
      <c r="J4089" s="2" t="s">
        <v>111</v>
      </c>
      <c r="K4089" s="2" t="s">
        <v>5636</v>
      </c>
      <c r="L4089" s="2" t="s">
        <v>4073</v>
      </c>
      <c r="M4089" s="2" t="s">
        <v>5637</v>
      </c>
      <c r="N4089" s="13">
        <v>4611.88</v>
      </c>
      <c r="O4089" s="2">
        <v>4611.88</v>
      </c>
      <c r="P4089" s="2">
        <v>2</v>
      </c>
      <c r="Q4089" s="2" t="s">
        <v>70</v>
      </c>
      <c r="R4089" s="2"/>
      <c r="S4089" s="2"/>
      <c r="T4089" s="2"/>
      <c r="U4089" s="2" t="s">
        <v>3923</v>
      </c>
      <c r="V4089" s="2" t="s">
        <v>146</v>
      </c>
      <c r="W4089" s="2">
        <v>3360</v>
      </c>
      <c r="X4089" s="2">
        <v>4611.88</v>
      </c>
      <c r="Y4089" s="2">
        <v>1200</v>
      </c>
      <c r="Z4089" s="3">
        <f t="shared" si="538"/>
        <v>9223.76</v>
      </c>
      <c r="AA4089" s="3">
        <f t="shared" si="539"/>
        <v>6720</v>
      </c>
      <c r="AB4089" s="3">
        <f t="shared" si="540"/>
        <v>9223.76</v>
      </c>
      <c r="AC4089">
        <f t="shared" si="541"/>
        <v>0</v>
      </c>
      <c r="AD4089" t="str">
        <f>_xlfn.XLOOKUP(V4089,[2]Index!L:L,[2]Index!M:M)</f>
        <v>CN</v>
      </c>
      <c r="AE4089" s="3" t="s">
        <v>5821</v>
      </c>
      <c r="AF4089" t="s">
        <v>52</v>
      </c>
      <c r="AG4089" s="4" t="s">
        <v>53</v>
      </c>
      <c r="AH4089" t="s">
        <v>72</v>
      </c>
      <c r="AJ4089">
        <f>VLOOKUP(D4089,[3]Multipliers!$B:$AT,36)</f>
        <v>2.3813477213763639</v>
      </c>
      <c r="AK4089">
        <f>VLOOKUP(D4089,[3]Multipliers!$B:$AT,36)</f>
        <v>2.3813477213763639</v>
      </c>
      <c r="AM4089">
        <f t="shared" si="542"/>
        <v>0</v>
      </c>
    </row>
    <row r="4090" spans="1:39">
      <c r="A4090" s="2" t="str">
        <f t="shared" si="536"/>
        <v>SECOTEV68VMLP</v>
      </c>
      <c r="B4090" s="2" t="str">
        <f t="shared" si="537"/>
        <v>EQP,AE,VMLP,D47-V68,SECOTE,RETROFIT KITRetrofit</v>
      </c>
      <c r="C4090" s="3" t="str">
        <f t="shared" si="543"/>
        <v>iphoneVMLPNew Buy</v>
      </c>
      <c r="D4090" s="2">
        <v>386305</v>
      </c>
      <c r="E4090" s="2" t="s">
        <v>409</v>
      </c>
      <c r="F4090" s="2" t="s">
        <v>40</v>
      </c>
      <c r="G4090" s="2" t="s">
        <v>41</v>
      </c>
      <c r="H4090" s="2" t="s">
        <v>206</v>
      </c>
      <c r="I4090" s="2" t="s">
        <v>43</v>
      </c>
      <c r="J4090" s="2" t="s">
        <v>181</v>
      </c>
      <c r="K4090" s="2" t="s">
        <v>5638</v>
      </c>
      <c r="L4090" s="2" t="s">
        <v>4085</v>
      </c>
      <c r="M4090" s="2" t="s">
        <v>5639</v>
      </c>
      <c r="N4090" s="13">
        <v>4593.71</v>
      </c>
      <c r="O4090" s="2">
        <v>4393.71</v>
      </c>
      <c r="P4090" s="2">
        <v>2</v>
      </c>
      <c r="Q4090" s="2" t="s">
        <v>48</v>
      </c>
      <c r="R4090" s="2"/>
      <c r="S4090" s="2"/>
      <c r="T4090" s="2"/>
      <c r="U4090" s="2" t="s">
        <v>3923</v>
      </c>
      <c r="V4090" s="2" t="s">
        <v>85</v>
      </c>
      <c r="W4090" s="2">
        <v>3860</v>
      </c>
      <c r="X4090" s="2">
        <v>4855.96</v>
      </c>
      <c r="Y4090" s="2">
        <v>1200</v>
      </c>
      <c r="Z4090" s="3">
        <f t="shared" si="538"/>
        <v>9187.42</v>
      </c>
      <c r="AA4090" s="3">
        <f t="shared" si="539"/>
        <v>7720</v>
      </c>
      <c r="AB4090" s="3">
        <f t="shared" si="540"/>
        <v>8787.42</v>
      </c>
      <c r="AC4090">
        <f t="shared" si="541"/>
        <v>400</v>
      </c>
      <c r="AD4090" t="str">
        <f>_xlfn.XLOOKUP(V4090,[2]Index!L:L,[2]Index!M:M)</f>
        <v>CN</v>
      </c>
      <c r="AE4090" s="3" t="s">
        <v>5821</v>
      </c>
      <c r="AF4090" t="s">
        <v>52</v>
      </c>
      <c r="AG4090" s="4" t="s">
        <v>53</v>
      </c>
      <c r="AH4090" t="s">
        <v>54</v>
      </c>
      <c r="AJ4090">
        <f>VLOOKUP(D4090,[3]Multipliers!$B:$AT,36)</f>
        <v>0.90445497510954698</v>
      </c>
      <c r="AK4090">
        <f>VLOOKUP(D4090,[3]Multipliers!$B:$AT,36)</f>
        <v>0.90445497510954698</v>
      </c>
      <c r="AM4090">
        <f t="shared" si="542"/>
        <v>0</v>
      </c>
    </row>
    <row r="4091" spans="1:39">
      <c r="A4091" s="2" t="str">
        <f t="shared" si="536"/>
        <v>SECOTEV68VMLP</v>
      </c>
      <c r="B4091" s="2" t="str">
        <f t="shared" si="537"/>
        <v>EQP,AE,VMLP,D37-V68,SECOTE,RETROFIT KITRetrofit</v>
      </c>
      <c r="C4091" s="3" t="str">
        <f t="shared" si="543"/>
        <v>iphoneVMLPNew Buy</v>
      </c>
      <c r="D4091" s="2">
        <v>386304</v>
      </c>
      <c r="E4091" s="2" t="s">
        <v>409</v>
      </c>
      <c r="F4091" s="2" t="s">
        <v>40</v>
      </c>
      <c r="G4091" s="2" t="s">
        <v>41</v>
      </c>
      <c r="H4091" s="2" t="s">
        <v>206</v>
      </c>
      <c r="I4091" s="2" t="s">
        <v>43</v>
      </c>
      <c r="J4091" s="2" t="s">
        <v>254</v>
      </c>
      <c r="K4091" s="2" t="s">
        <v>5640</v>
      </c>
      <c r="L4091" s="2" t="s">
        <v>4085</v>
      </c>
      <c r="M4091" s="2" t="s">
        <v>5641</v>
      </c>
      <c r="N4091" s="13">
        <v>4593.71</v>
      </c>
      <c r="O4091" s="2">
        <v>4393.71</v>
      </c>
      <c r="P4091" s="2">
        <v>1</v>
      </c>
      <c r="Q4091" s="2" t="s">
        <v>48</v>
      </c>
      <c r="R4091" s="2"/>
      <c r="S4091" s="2"/>
      <c r="T4091" s="2"/>
      <c r="U4091" s="2" t="s">
        <v>3923</v>
      </c>
      <c r="V4091" s="2" t="s">
        <v>85</v>
      </c>
      <c r="W4091" s="2">
        <v>3860</v>
      </c>
      <c r="X4091" s="2">
        <v>4855.96</v>
      </c>
      <c r="Y4091" s="2">
        <v>1200</v>
      </c>
      <c r="Z4091" s="3">
        <f t="shared" si="538"/>
        <v>4593.71</v>
      </c>
      <c r="AA4091" s="3">
        <f t="shared" si="539"/>
        <v>3860</v>
      </c>
      <c r="AB4091" s="3">
        <f t="shared" si="540"/>
        <v>4393.71</v>
      </c>
      <c r="AC4091">
        <f t="shared" si="541"/>
        <v>200</v>
      </c>
      <c r="AD4091" t="str">
        <f>_xlfn.XLOOKUP(V4091,[2]Index!L:L,[2]Index!M:M)</f>
        <v>CN</v>
      </c>
      <c r="AE4091" s="3" t="s">
        <v>5821</v>
      </c>
      <c r="AF4091" t="s">
        <v>52</v>
      </c>
      <c r="AG4091" s="4" t="s">
        <v>53</v>
      </c>
      <c r="AH4091" t="s">
        <v>139</v>
      </c>
      <c r="AJ4091">
        <f>VLOOKUP(D4091,[3]Multipliers!$B:$AT,36)</f>
        <v>0.90445497510954698</v>
      </c>
      <c r="AK4091">
        <f>VLOOKUP(D4091,[3]Multipliers!$B:$AT,36)</f>
        <v>0.90445497510954698</v>
      </c>
      <c r="AM4091">
        <f t="shared" si="542"/>
        <v>0</v>
      </c>
    </row>
    <row r="4092" spans="1:39">
      <c r="A4092" s="2" t="str">
        <f t="shared" si="536"/>
        <v>SECOTEV68VVLP</v>
      </c>
      <c r="B4092" s="2" t="str">
        <f t="shared" si="537"/>
        <v>EQP,AE,VVLP,V54-V68,SECOTE,RETROFIT KITRetrofit</v>
      </c>
      <c r="C4092" s="3" t="str">
        <f t="shared" si="543"/>
        <v>iphoneVVLPNew Buy</v>
      </c>
      <c r="D4092" s="2">
        <v>386315</v>
      </c>
      <c r="E4092" s="2" t="s">
        <v>409</v>
      </c>
      <c r="F4092" s="2" t="s">
        <v>40</v>
      </c>
      <c r="G4092" s="2" t="s">
        <v>41</v>
      </c>
      <c r="H4092" s="2" t="s">
        <v>206</v>
      </c>
      <c r="I4092" s="2" t="s">
        <v>43</v>
      </c>
      <c r="J4092" s="2" t="s">
        <v>66</v>
      </c>
      <c r="K4092" s="2" t="s">
        <v>5642</v>
      </c>
      <c r="L4092" s="2" t="s">
        <v>4080</v>
      </c>
      <c r="M4092" s="2" t="s">
        <v>5643</v>
      </c>
      <c r="N4092" s="13">
        <v>4341.01</v>
      </c>
      <c r="O4092" s="2">
        <v>3720</v>
      </c>
      <c r="P4092" s="2">
        <v>2</v>
      </c>
      <c r="Q4092" s="2" t="s">
        <v>70</v>
      </c>
      <c r="R4092" s="2"/>
      <c r="S4092" s="2"/>
      <c r="T4092" s="2"/>
      <c r="U4092" s="2" t="s">
        <v>3923</v>
      </c>
      <c r="V4092" s="2" t="s">
        <v>85</v>
      </c>
      <c r="W4092" s="2">
        <v>3720</v>
      </c>
      <c r="X4092" s="2">
        <v>4787.57</v>
      </c>
      <c r="Y4092" s="2">
        <v>1200</v>
      </c>
      <c r="Z4092" s="3">
        <f t="shared" si="538"/>
        <v>8682.02</v>
      </c>
      <c r="AA4092" s="3">
        <f t="shared" si="539"/>
        <v>7440</v>
      </c>
      <c r="AB4092" s="3">
        <f t="shared" si="540"/>
        <v>7440</v>
      </c>
      <c r="AC4092">
        <f t="shared" si="541"/>
        <v>1242.0200000000004</v>
      </c>
      <c r="AD4092" t="str">
        <f>_xlfn.XLOOKUP(V4092,[2]Index!L:L,[2]Index!M:M)</f>
        <v>CN</v>
      </c>
      <c r="AE4092" s="3" t="s">
        <v>5821</v>
      </c>
      <c r="AF4092" t="s">
        <v>52</v>
      </c>
      <c r="AG4092" s="4" t="s">
        <v>53</v>
      </c>
      <c r="AH4092" t="s">
        <v>72</v>
      </c>
      <c r="AJ4092">
        <f>VLOOKUP(D4092,[3]Multipliers!$B:$AT,36)</f>
        <v>0.90445497510954698</v>
      </c>
      <c r="AK4092">
        <f>VLOOKUP(D4092,[3]Multipliers!$B:$AT,36)</f>
        <v>0.90445497510954698</v>
      </c>
      <c r="AM4092">
        <f t="shared" si="542"/>
        <v>0</v>
      </c>
    </row>
    <row r="4093" spans="1:39">
      <c r="A4093" s="2" t="str">
        <f t="shared" si="536"/>
        <v>SECOTEV68VVLP</v>
      </c>
      <c r="B4093" s="2" t="str">
        <f t="shared" si="537"/>
        <v>EQP,AE,VVLP,V53-V68,SECOTE,RETROFIT KITRetrofit</v>
      </c>
      <c r="C4093" s="3" t="str">
        <f t="shared" si="543"/>
        <v>iphoneVVLPNew Buy</v>
      </c>
      <c r="D4093" s="2">
        <v>386314</v>
      </c>
      <c r="E4093" s="2" t="s">
        <v>409</v>
      </c>
      <c r="F4093" s="2" t="s">
        <v>40</v>
      </c>
      <c r="G4093" s="2" t="s">
        <v>41</v>
      </c>
      <c r="H4093" s="2" t="s">
        <v>206</v>
      </c>
      <c r="I4093" s="2" t="s">
        <v>43</v>
      </c>
      <c r="J4093" s="2" t="s">
        <v>111</v>
      </c>
      <c r="K4093" s="2" t="s">
        <v>5644</v>
      </c>
      <c r="L4093" s="2" t="s">
        <v>4080</v>
      </c>
      <c r="M4093" s="2" t="s">
        <v>5645</v>
      </c>
      <c r="N4093" s="13">
        <v>4341.01</v>
      </c>
      <c r="O4093" s="2">
        <v>3720</v>
      </c>
      <c r="P4093" s="2">
        <v>1</v>
      </c>
      <c r="Q4093" s="2" t="s">
        <v>70</v>
      </c>
      <c r="R4093" s="2"/>
      <c r="S4093" s="2"/>
      <c r="T4093" s="2"/>
      <c r="U4093" s="2" t="s">
        <v>3923</v>
      </c>
      <c r="V4093" s="2" t="s">
        <v>146</v>
      </c>
      <c r="W4093" s="2">
        <v>3720</v>
      </c>
      <c r="X4093" s="2">
        <v>4787.57</v>
      </c>
      <c r="Y4093" s="2">
        <v>1200</v>
      </c>
      <c r="Z4093" s="3">
        <f t="shared" si="538"/>
        <v>4341.01</v>
      </c>
      <c r="AA4093" s="3">
        <f t="shared" si="539"/>
        <v>3720</v>
      </c>
      <c r="AB4093" s="3">
        <f t="shared" si="540"/>
        <v>3720</v>
      </c>
      <c r="AC4093">
        <f t="shared" si="541"/>
        <v>621.01000000000022</v>
      </c>
      <c r="AD4093" t="str">
        <f>_xlfn.XLOOKUP(V4093,[2]Index!L:L,[2]Index!M:M)</f>
        <v>CN</v>
      </c>
      <c r="AE4093" s="3" t="s">
        <v>5821</v>
      </c>
      <c r="AF4093" t="s">
        <v>52</v>
      </c>
      <c r="AG4093" s="4" t="s">
        <v>53</v>
      </c>
      <c r="AH4093" t="s">
        <v>72</v>
      </c>
      <c r="AJ4093">
        <f>VLOOKUP(D4093,[3]Multipliers!$B:$AT,36)</f>
        <v>0.90445497510954698</v>
      </c>
      <c r="AK4093">
        <f>VLOOKUP(D4093,[3]Multipliers!$B:$AT,36)</f>
        <v>0.90445497510954698</v>
      </c>
      <c r="AM4093">
        <f t="shared" si="542"/>
        <v>0</v>
      </c>
    </row>
    <row r="4094" spans="1:39">
      <c r="A4094" s="2" t="str">
        <f t="shared" si="536"/>
        <v>SECOTEV63VVLP</v>
      </c>
      <c r="B4094" s="2" t="str">
        <f t="shared" si="537"/>
        <v>EQP,AE,VVLP,V57-V63,SECOTE,RETROFIT KITRetrofit</v>
      </c>
      <c r="C4094" s="3" t="str">
        <f t="shared" si="543"/>
        <v>iphoneVVLPNew Buy</v>
      </c>
      <c r="D4094" s="2">
        <v>385047</v>
      </c>
      <c r="E4094" s="2" t="s">
        <v>409</v>
      </c>
      <c r="F4094" s="2" t="s">
        <v>40</v>
      </c>
      <c r="G4094" s="2" t="s">
        <v>41</v>
      </c>
      <c r="H4094" s="2" t="s">
        <v>42</v>
      </c>
      <c r="I4094" s="2" t="s">
        <v>43</v>
      </c>
      <c r="J4094" s="2" t="s">
        <v>80</v>
      </c>
      <c r="K4094" s="2" t="s">
        <v>5646</v>
      </c>
      <c r="L4094" s="2" t="s">
        <v>4080</v>
      </c>
      <c r="M4094" s="2" t="s">
        <v>5647</v>
      </c>
      <c r="N4094" s="13">
        <v>4267.43</v>
      </c>
      <c r="O4094" s="2">
        <v>3840</v>
      </c>
      <c r="P4094" s="2">
        <v>1</v>
      </c>
      <c r="Q4094" s="2" t="s">
        <v>70</v>
      </c>
      <c r="R4094" s="2"/>
      <c r="S4094" s="2"/>
      <c r="T4094" s="2"/>
      <c r="U4094" s="2" t="s">
        <v>3923</v>
      </c>
      <c r="V4094" s="2" t="s">
        <v>51</v>
      </c>
      <c r="W4094" s="2">
        <v>3840</v>
      </c>
      <c r="X4094" s="2">
        <v>4787.57</v>
      </c>
      <c r="Y4094" s="2">
        <v>1200</v>
      </c>
      <c r="Z4094" s="3">
        <f t="shared" si="538"/>
        <v>4267.43</v>
      </c>
      <c r="AA4094" s="3">
        <f t="shared" si="539"/>
        <v>3840</v>
      </c>
      <c r="AB4094" s="3">
        <f t="shared" si="540"/>
        <v>3840</v>
      </c>
      <c r="AC4094">
        <f t="shared" si="541"/>
        <v>427.43000000000029</v>
      </c>
      <c r="AD4094" t="e">
        <f>_xlfn.XLOOKUP(V4094,[2]Index!L:L,[2]Index!M:M)</f>
        <v>#N/A</v>
      </c>
      <c r="AE4094" s="3" t="s">
        <v>5821</v>
      </c>
      <c r="AF4094" t="s">
        <v>52</v>
      </c>
      <c r="AG4094" s="4" t="s">
        <v>53</v>
      </c>
      <c r="AH4094" t="s">
        <v>72</v>
      </c>
      <c r="AJ4094">
        <f>VLOOKUP(D4094,[3]Multipliers!$B:$AT,36)</f>
        <v>1.7821004621379164</v>
      </c>
      <c r="AK4094">
        <f>VLOOKUP(D4094,[3]Multipliers!$B:$AT,36)</f>
        <v>1.7821004621379164</v>
      </c>
      <c r="AM4094">
        <f t="shared" si="542"/>
        <v>0</v>
      </c>
    </row>
    <row r="4095" spans="1:39">
      <c r="A4095" s="2" t="str">
        <f t="shared" si="536"/>
        <v>SECOTEV64VVLP</v>
      </c>
      <c r="B4095" s="2" t="str">
        <f t="shared" si="537"/>
        <v>EQP,AE,VVLP,V57-V64,SECOTE,RETROFIT KITRetrofit</v>
      </c>
      <c r="C4095" s="3" t="str">
        <f t="shared" si="543"/>
        <v>iphoneVVLPNew Buy</v>
      </c>
      <c r="D4095">
        <v>385321</v>
      </c>
      <c r="E4095" t="s">
        <v>409</v>
      </c>
      <c r="F4095" t="s">
        <v>40</v>
      </c>
      <c r="G4095" t="s">
        <v>41</v>
      </c>
      <c r="H4095" t="s">
        <v>65</v>
      </c>
      <c r="I4095" t="s">
        <v>43</v>
      </c>
      <c r="J4095" t="s">
        <v>80</v>
      </c>
      <c r="K4095" t="s">
        <v>5648</v>
      </c>
      <c r="L4095" t="s">
        <v>4080</v>
      </c>
      <c r="M4095" t="s">
        <v>5649</v>
      </c>
      <c r="N4095" s="18">
        <v>4267.43</v>
      </c>
      <c r="O4095" s="98">
        <v>3840</v>
      </c>
      <c r="P4095">
        <v>2</v>
      </c>
      <c r="Q4095" t="s">
        <v>70</v>
      </c>
      <c r="S4095"/>
      <c r="T4095"/>
      <c r="U4095" t="s">
        <v>3923</v>
      </c>
      <c r="V4095" t="s">
        <v>71</v>
      </c>
      <c r="W4095" s="98">
        <v>3840</v>
      </c>
      <c r="X4095">
        <v>4787.57</v>
      </c>
      <c r="Y4095">
        <v>1200</v>
      </c>
      <c r="Z4095" s="3">
        <f t="shared" si="538"/>
        <v>8534.86</v>
      </c>
      <c r="AA4095" s="3">
        <f t="shared" si="539"/>
        <v>7680</v>
      </c>
      <c r="AB4095" s="3">
        <f t="shared" si="540"/>
        <v>7680</v>
      </c>
      <c r="AC4095">
        <f t="shared" si="541"/>
        <v>854.86000000000058</v>
      </c>
      <c r="AD4095" t="str">
        <f>_xlfn.XLOOKUP(V4095,[2]Index!L:L,[2]Index!M:M)</f>
        <v>CN</v>
      </c>
      <c r="AE4095" s="3" t="s">
        <v>5821</v>
      </c>
      <c r="AF4095" t="s">
        <v>52</v>
      </c>
      <c r="AG4095" s="4" t="s">
        <v>53</v>
      </c>
      <c r="AH4095" t="s">
        <v>72</v>
      </c>
      <c r="AJ4095">
        <f>VLOOKUP(D4095,[3]Multipliers!$B:$AT,36)</f>
        <v>1.7555866337370192</v>
      </c>
      <c r="AK4095">
        <f>VLOOKUP(D4095,[3]Multipliers!$B:$AT,36)</f>
        <v>1.7555866337370192</v>
      </c>
      <c r="AM4095">
        <f t="shared" si="542"/>
        <v>0</v>
      </c>
    </row>
    <row r="4096" spans="1:39">
      <c r="A4096" s="2" t="str">
        <f t="shared" si="536"/>
        <v>SECOTEV64VVLP</v>
      </c>
      <c r="B4096" s="2" t="str">
        <f t="shared" si="537"/>
        <v>EQP,AE,VVLP,V57-V64,SECOTE,RETROFIT KITRetrofit</v>
      </c>
      <c r="C4096" s="3" t="str">
        <f t="shared" si="543"/>
        <v>iphoneVVLPNew Buy</v>
      </c>
      <c r="D4096">
        <v>385321</v>
      </c>
      <c r="E4096" t="s">
        <v>409</v>
      </c>
      <c r="F4096" t="s">
        <v>40</v>
      </c>
      <c r="G4096" t="s">
        <v>41</v>
      </c>
      <c r="H4096" t="s">
        <v>65</v>
      </c>
      <c r="I4096" t="s">
        <v>43</v>
      </c>
      <c r="J4096" t="s">
        <v>80</v>
      </c>
      <c r="K4096" t="s">
        <v>5648</v>
      </c>
      <c r="L4096" t="s">
        <v>4080</v>
      </c>
      <c r="M4096" t="s">
        <v>5649</v>
      </c>
      <c r="N4096" s="18">
        <v>4267.43</v>
      </c>
      <c r="O4096" s="98">
        <v>3840</v>
      </c>
      <c r="P4096">
        <v>3</v>
      </c>
      <c r="Q4096" t="s">
        <v>70</v>
      </c>
      <c r="S4096"/>
      <c r="T4096"/>
      <c r="U4096" t="s">
        <v>3923</v>
      </c>
      <c r="V4096" t="s">
        <v>85</v>
      </c>
      <c r="W4096" s="98">
        <v>3840</v>
      </c>
      <c r="X4096">
        <v>4787.57</v>
      </c>
      <c r="Y4096">
        <v>1200</v>
      </c>
      <c r="Z4096" s="3">
        <f t="shared" si="538"/>
        <v>12802.29</v>
      </c>
      <c r="AA4096" s="3">
        <f t="shared" si="539"/>
        <v>11520</v>
      </c>
      <c r="AB4096" s="3">
        <f t="shared" si="540"/>
        <v>11520</v>
      </c>
      <c r="AC4096">
        <f t="shared" si="541"/>
        <v>1282.2900000000009</v>
      </c>
      <c r="AD4096" t="str">
        <f>_xlfn.XLOOKUP(V4096,[2]Index!L:L,[2]Index!M:M)</f>
        <v>CN</v>
      </c>
      <c r="AE4096" s="3" t="s">
        <v>5821</v>
      </c>
      <c r="AF4096" t="s">
        <v>52</v>
      </c>
      <c r="AG4096" s="4" t="s">
        <v>53</v>
      </c>
      <c r="AH4096" t="s">
        <v>72</v>
      </c>
      <c r="AJ4096">
        <f>VLOOKUP(D4096,[3]Multipliers!$B:$AT,36)</f>
        <v>1.7555866337370192</v>
      </c>
      <c r="AK4096">
        <f>VLOOKUP(D4096,[3]Multipliers!$B:$AT,36)</f>
        <v>1.7555866337370192</v>
      </c>
      <c r="AM4096">
        <f t="shared" si="542"/>
        <v>0</v>
      </c>
    </row>
    <row r="4097" spans="1:39">
      <c r="A4097" s="2" t="str">
        <f t="shared" si="536"/>
        <v>SECOTEV68VMLP</v>
      </c>
      <c r="B4097" s="2" t="str">
        <f t="shared" si="537"/>
        <v>EQP,AE,VMLP,V54-V68,SECOTE,RETROFIT KITRetrofit</v>
      </c>
      <c r="C4097" s="3" t="str">
        <f t="shared" si="543"/>
        <v>iphoneVMLPNew Buy</v>
      </c>
      <c r="D4097">
        <v>386307</v>
      </c>
      <c r="E4097" t="s">
        <v>409</v>
      </c>
      <c r="F4097" t="s">
        <v>40</v>
      </c>
      <c r="G4097" t="s">
        <v>41</v>
      </c>
      <c r="H4097" t="s">
        <v>206</v>
      </c>
      <c r="I4097" t="s">
        <v>43</v>
      </c>
      <c r="J4097" t="s">
        <v>66</v>
      </c>
      <c r="K4097" t="s">
        <v>5650</v>
      </c>
      <c r="L4097" t="s">
        <v>4085</v>
      </c>
      <c r="M4097" t="s">
        <v>5651</v>
      </c>
      <c r="N4097" s="98">
        <v>4248.37</v>
      </c>
      <c r="O4097" s="98">
        <v>3490</v>
      </c>
      <c r="P4097">
        <v>1</v>
      </c>
      <c r="Q4097" t="s">
        <v>70</v>
      </c>
      <c r="S4097"/>
      <c r="T4097"/>
      <c r="U4097" t="s">
        <v>3923</v>
      </c>
      <c r="V4097" t="s">
        <v>85</v>
      </c>
      <c r="W4097" s="98">
        <v>3490</v>
      </c>
      <c r="X4097">
        <v>4248.37</v>
      </c>
      <c r="Y4097">
        <v>1200</v>
      </c>
      <c r="Z4097" s="3">
        <f t="shared" si="538"/>
        <v>4248.37</v>
      </c>
      <c r="AA4097" s="3">
        <f t="shared" si="539"/>
        <v>3490</v>
      </c>
      <c r="AB4097" s="3">
        <f t="shared" si="540"/>
        <v>3490</v>
      </c>
      <c r="AC4097">
        <f t="shared" si="541"/>
        <v>758.36999999999989</v>
      </c>
      <c r="AD4097" t="str">
        <f>_xlfn.XLOOKUP(V4097,[2]Index!L:L,[2]Index!M:M)</f>
        <v>CN</v>
      </c>
      <c r="AE4097" s="3" t="s">
        <v>5821</v>
      </c>
      <c r="AF4097" t="s">
        <v>52</v>
      </c>
      <c r="AG4097" s="4" t="s">
        <v>53</v>
      </c>
      <c r="AH4097" t="s">
        <v>72</v>
      </c>
      <c r="AJ4097">
        <f>VLOOKUP(D4097,[3]Multipliers!$B:$AT,36)</f>
        <v>0.90445497510954698</v>
      </c>
      <c r="AK4097">
        <f>VLOOKUP(D4097,[3]Multipliers!$B:$AT,36)</f>
        <v>0.90445497510954698</v>
      </c>
      <c r="AM4097">
        <f t="shared" si="542"/>
        <v>0</v>
      </c>
    </row>
    <row r="4098" spans="1:39">
      <c r="A4098" s="2" t="str">
        <f t="shared" ref="A4098:A4161" si="544">CONCATENATE(E4098,H4098,L4098)</f>
        <v>SECOTEV68VMLP</v>
      </c>
      <c r="B4098" s="2" t="str">
        <f t="shared" ref="B4098:B4161" si="545">CONCATENATE(M4098,I4098)</f>
        <v>EQP,AE,VMLP,V53-V68,SECOTE,RETROFIT KITRetrofit</v>
      </c>
      <c r="C4098" s="3" t="str">
        <f t="shared" si="543"/>
        <v>iphoneVMLPNew Buy</v>
      </c>
      <c r="D4098">
        <v>386306</v>
      </c>
      <c r="E4098" t="s">
        <v>409</v>
      </c>
      <c r="F4098" t="s">
        <v>40</v>
      </c>
      <c r="G4098" t="s">
        <v>41</v>
      </c>
      <c r="H4098" t="s">
        <v>206</v>
      </c>
      <c r="I4098" t="s">
        <v>43</v>
      </c>
      <c r="J4098" t="s">
        <v>111</v>
      </c>
      <c r="K4098" t="s">
        <v>5652</v>
      </c>
      <c r="L4098" t="s">
        <v>4085</v>
      </c>
      <c r="M4098" t="s">
        <v>5653</v>
      </c>
      <c r="N4098" s="98">
        <v>4248.37</v>
      </c>
      <c r="O4098" s="98">
        <v>3490</v>
      </c>
      <c r="P4098">
        <v>1</v>
      </c>
      <c r="Q4098" t="s">
        <v>70</v>
      </c>
      <c r="S4098"/>
      <c r="T4098"/>
      <c r="U4098" t="s">
        <v>3923</v>
      </c>
      <c r="V4098" t="s">
        <v>146</v>
      </c>
      <c r="W4098" s="98">
        <v>3490</v>
      </c>
      <c r="X4098">
        <v>4248.37</v>
      </c>
      <c r="Y4098">
        <v>1200</v>
      </c>
      <c r="Z4098" s="3">
        <f t="shared" ref="Z4098:Z4161" si="546">IFERROR(N4098*P4098,0)</f>
        <v>4248.37</v>
      </c>
      <c r="AA4098" s="3">
        <f t="shared" ref="AA4098:AA4161" si="547">IFERROR(W4098*P4098,0)</f>
        <v>3490</v>
      </c>
      <c r="AB4098" s="3">
        <f t="shared" ref="AB4098:AB4161" si="548">IFERROR(O4098*P4098,0)</f>
        <v>3490</v>
      </c>
      <c r="AC4098">
        <f t="shared" ref="AC4098:AC4161" si="549">IF(AB4098=0,0,Z4098-AB4098)</f>
        <v>758.36999999999989</v>
      </c>
      <c r="AD4098" t="str">
        <f>_xlfn.XLOOKUP(V4098,[2]Index!L:L,[2]Index!M:M)</f>
        <v>CN</v>
      </c>
      <c r="AE4098" s="3" t="s">
        <v>5821</v>
      </c>
      <c r="AF4098" t="s">
        <v>52</v>
      </c>
      <c r="AG4098" s="4" t="s">
        <v>53</v>
      </c>
      <c r="AH4098" t="s">
        <v>72</v>
      </c>
      <c r="AJ4098">
        <f>VLOOKUP(D4098,[3]Multipliers!$B:$AT,36)</f>
        <v>0.90445497510954698</v>
      </c>
      <c r="AK4098">
        <f>VLOOKUP(D4098,[3]Multipliers!$B:$AT,36)</f>
        <v>0.90445497510954698</v>
      </c>
      <c r="AM4098">
        <f t="shared" ref="AM4098:AM4161" si="550">IF(AE4104="Retrofit",O4104/AL4104,0)</f>
        <v>0</v>
      </c>
    </row>
    <row r="4099" spans="1:39">
      <c r="A4099" s="2" t="str">
        <f t="shared" si="544"/>
        <v>SECOTEV63VVLP</v>
      </c>
      <c r="B4099" s="2" t="str">
        <f t="shared" si="545"/>
        <v>EQP,AE,VVLP,V53-V63,SECOTE,RETROFIT KITRetrofit</v>
      </c>
      <c r="C4099" s="3" t="str">
        <f t="shared" si="543"/>
        <v>iphoneVVLPNew Buy</v>
      </c>
      <c r="D4099">
        <v>385045</v>
      </c>
      <c r="E4099" t="s">
        <v>409</v>
      </c>
      <c r="F4099" t="s">
        <v>40</v>
      </c>
      <c r="G4099" t="s">
        <v>41</v>
      </c>
      <c r="H4099" t="s">
        <v>42</v>
      </c>
      <c r="I4099" t="s">
        <v>43</v>
      </c>
      <c r="J4099" t="s">
        <v>111</v>
      </c>
      <c r="K4099" t="s">
        <v>5654</v>
      </c>
      <c r="L4099" t="s">
        <v>4080</v>
      </c>
      <c r="M4099" t="s">
        <v>5655</v>
      </c>
      <c r="N4099" s="98">
        <v>4142.9799999999996</v>
      </c>
      <c r="O4099" s="98">
        <v>3720</v>
      </c>
      <c r="P4099">
        <v>4</v>
      </c>
      <c r="Q4099" t="s">
        <v>70</v>
      </c>
      <c r="S4099"/>
      <c r="T4099"/>
      <c r="U4099" t="s">
        <v>3923</v>
      </c>
      <c r="V4099" t="s">
        <v>51</v>
      </c>
      <c r="W4099" s="98">
        <v>3720</v>
      </c>
      <c r="X4099">
        <v>4787.57</v>
      </c>
      <c r="Y4099">
        <v>1200</v>
      </c>
      <c r="Z4099" s="3">
        <f t="shared" si="546"/>
        <v>16571.919999999998</v>
      </c>
      <c r="AA4099" s="3">
        <f t="shared" si="547"/>
        <v>14880</v>
      </c>
      <c r="AB4099" s="3">
        <f t="shared" si="548"/>
        <v>14880</v>
      </c>
      <c r="AC4099">
        <f t="shared" si="549"/>
        <v>1691.9199999999983</v>
      </c>
      <c r="AD4099" t="e">
        <f>_xlfn.XLOOKUP(V4099,[2]Index!L:L,[2]Index!M:M)</f>
        <v>#N/A</v>
      </c>
      <c r="AE4099" s="3" t="s">
        <v>5821</v>
      </c>
      <c r="AF4099" t="s">
        <v>52</v>
      </c>
      <c r="AG4099" s="4" t="s">
        <v>53</v>
      </c>
      <c r="AH4099" t="s">
        <v>72</v>
      </c>
      <c r="AJ4099">
        <f>VLOOKUP(D4099,[3]Multipliers!$B:$AT,36)</f>
        <v>1.7821004621379164</v>
      </c>
      <c r="AK4099">
        <f>VLOOKUP(D4099,[3]Multipliers!$B:$AT,36)</f>
        <v>1.7821004621379164</v>
      </c>
      <c r="AM4099">
        <f t="shared" si="550"/>
        <v>0</v>
      </c>
    </row>
    <row r="4100" spans="1:39">
      <c r="A4100" s="2" t="str">
        <f t="shared" si="544"/>
        <v>SECOTEV64VVLP</v>
      </c>
      <c r="B4100" s="2" t="str">
        <f t="shared" si="545"/>
        <v>EQP,AE,VVLP,V54-V64,SECOTE,RETROFIT KITRetrofit</v>
      </c>
      <c r="C4100" s="3" t="str">
        <f t="shared" si="543"/>
        <v>iphoneVVLPNew Buy</v>
      </c>
      <c r="D4100">
        <v>385320</v>
      </c>
      <c r="E4100" t="s">
        <v>409</v>
      </c>
      <c r="F4100" t="s">
        <v>40</v>
      </c>
      <c r="G4100" t="s">
        <v>41</v>
      </c>
      <c r="H4100" t="s">
        <v>65</v>
      </c>
      <c r="I4100" t="s">
        <v>43</v>
      </c>
      <c r="J4100" t="s">
        <v>66</v>
      </c>
      <c r="K4100" t="s">
        <v>5656</v>
      </c>
      <c r="L4100" t="s">
        <v>4080</v>
      </c>
      <c r="M4100" t="s">
        <v>5657</v>
      </c>
      <c r="N4100" s="98">
        <v>4142.9799999999996</v>
      </c>
      <c r="O4100" s="98">
        <v>3720</v>
      </c>
      <c r="P4100">
        <v>6</v>
      </c>
      <c r="Q4100" t="s">
        <v>70</v>
      </c>
      <c r="S4100"/>
      <c r="T4100"/>
      <c r="U4100" t="s">
        <v>3923</v>
      </c>
      <c r="V4100" t="s">
        <v>71</v>
      </c>
      <c r="W4100" s="98">
        <v>3720</v>
      </c>
      <c r="X4100">
        <v>4787.57</v>
      </c>
      <c r="Y4100">
        <v>1200</v>
      </c>
      <c r="Z4100" s="3">
        <f t="shared" si="546"/>
        <v>24857.879999999997</v>
      </c>
      <c r="AA4100" s="3">
        <f t="shared" si="547"/>
        <v>22320</v>
      </c>
      <c r="AB4100" s="3">
        <f t="shared" si="548"/>
        <v>22320</v>
      </c>
      <c r="AC4100">
        <f t="shared" si="549"/>
        <v>2537.8799999999974</v>
      </c>
      <c r="AD4100" t="str">
        <f>_xlfn.XLOOKUP(V4100,[2]Index!L:L,[2]Index!M:M)</f>
        <v>CN</v>
      </c>
      <c r="AE4100" s="3" t="s">
        <v>5821</v>
      </c>
      <c r="AF4100" t="s">
        <v>52</v>
      </c>
      <c r="AG4100" s="4" t="s">
        <v>53</v>
      </c>
      <c r="AH4100" t="s">
        <v>72</v>
      </c>
      <c r="AJ4100">
        <f>VLOOKUP(D4100,[3]Multipliers!$B:$AT,36)</f>
        <v>1.7555866337370192</v>
      </c>
      <c r="AK4100">
        <f>VLOOKUP(D4100,[3]Multipliers!$B:$AT,36)</f>
        <v>1.7555866337370192</v>
      </c>
      <c r="AM4100">
        <f t="shared" si="550"/>
        <v>0</v>
      </c>
    </row>
    <row r="4101" spans="1:39">
      <c r="A4101" s="2" t="str">
        <f t="shared" si="544"/>
        <v>SECOTEV63VVLP</v>
      </c>
      <c r="B4101" s="2" t="str">
        <f t="shared" si="545"/>
        <v>EQP,AE,VVLP,V54-V63,SECOTE,RETROFIT KITRetrofit</v>
      </c>
      <c r="C4101" s="3" t="str">
        <f t="shared" si="543"/>
        <v>iphoneVVLPNew Buy</v>
      </c>
      <c r="D4101">
        <v>385046</v>
      </c>
      <c r="E4101" t="s">
        <v>409</v>
      </c>
      <c r="F4101" t="s">
        <v>40</v>
      </c>
      <c r="G4101" t="s">
        <v>41</v>
      </c>
      <c r="H4101" t="s">
        <v>42</v>
      </c>
      <c r="I4101" t="s">
        <v>43</v>
      </c>
      <c r="J4101" t="s">
        <v>66</v>
      </c>
      <c r="K4101" t="s">
        <v>5658</v>
      </c>
      <c r="L4101" t="s">
        <v>4080</v>
      </c>
      <c r="M4101" t="s">
        <v>5659</v>
      </c>
      <c r="N4101" s="98">
        <v>4142.9799999999996</v>
      </c>
      <c r="O4101" s="98">
        <v>3720</v>
      </c>
      <c r="P4101">
        <v>3</v>
      </c>
      <c r="Q4101" t="s">
        <v>70</v>
      </c>
      <c r="S4101"/>
      <c r="T4101"/>
      <c r="U4101" t="s">
        <v>3923</v>
      </c>
      <c r="V4101" t="s">
        <v>85</v>
      </c>
      <c r="W4101" s="98">
        <v>3720</v>
      </c>
      <c r="X4101">
        <v>4787.57</v>
      </c>
      <c r="Y4101">
        <v>1200</v>
      </c>
      <c r="Z4101" s="3">
        <f t="shared" si="546"/>
        <v>12428.939999999999</v>
      </c>
      <c r="AA4101" s="3">
        <f t="shared" si="547"/>
        <v>11160</v>
      </c>
      <c r="AB4101" s="3">
        <f t="shared" si="548"/>
        <v>11160</v>
      </c>
      <c r="AC4101">
        <f t="shared" si="549"/>
        <v>1268.9399999999987</v>
      </c>
      <c r="AD4101" t="str">
        <f>_xlfn.XLOOKUP(V4101,[2]Index!L:L,[2]Index!M:M)</f>
        <v>CN</v>
      </c>
      <c r="AE4101" s="3" t="s">
        <v>5821</v>
      </c>
      <c r="AF4101" t="s">
        <v>52</v>
      </c>
      <c r="AG4101" s="4" t="s">
        <v>53</v>
      </c>
      <c r="AH4101" t="s">
        <v>72</v>
      </c>
      <c r="AJ4101">
        <f>VLOOKUP(D4101,[3]Multipliers!$B:$AT,36)</f>
        <v>1.7821004621379164</v>
      </c>
      <c r="AK4101">
        <f>VLOOKUP(D4101,[3]Multipliers!$B:$AT,36)</f>
        <v>1.7821004621379164</v>
      </c>
      <c r="AM4101">
        <f t="shared" si="550"/>
        <v>0</v>
      </c>
    </row>
    <row r="4102" spans="1:39">
      <c r="A4102" s="2" t="str">
        <f t="shared" si="544"/>
        <v>SECOTEV64VVLP</v>
      </c>
      <c r="B4102" s="2" t="str">
        <f t="shared" si="545"/>
        <v>EQP,AE,VVLP,V54-V64,SECOTE,RETROFIT KITRetrofit</v>
      </c>
      <c r="C4102" s="3" t="str">
        <f t="shared" si="543"/>
        <v>iphoneVVLPNew Buy</v>
      </c>
      <c r="D4102">
        <v>385320</v>
      </c>
      <c r="E4102" t="s">
        <v>409</v>
      </c>
      <c r="F4102" t="s">
        <v>40</v>
      </c>
      <c r="G4102" t="s">
        <v>41</v>
      </c>
      <c r="H4102" t="s">
        <v>65</v>
      </c>
      <c r="I4102" t="s">
        <v>43</v>
      </c>
      <c r="J4102" t="s">
        <v>66</v>
      </c>
      <c r="K4102" t="s">
        <v>5656</v>
      </c>
      <c r="L4102" t="s">
        <v>4080</v>
      </c>
      <c r="M4102" t="s">
        <v>5657</v>
      </c>
      <c r="N4102" s="98">
        <v>4142.9799999999996</v>
      </c>
      <c r="O4102" s="98">
        <v>3720</v>
      </c>
      <c r="P4102">
        <v>2</v>
      </c>
      <c r="Q4102" t="s">
        <v>70</v>
      </c>
      <c r="S4102"/>
      <c r="T4102"/>
      <c r="U4102" t="s">
        <v>3923</v>
      </c>
      <c r="V4102" t="s">
        <v>85</v>
      </c>
      <c r="W4102" s="98">
        <v>3720</v>
      </c>
      <c r="X4102">
        <v>4787.57</v>
      </c>
      <c r="Y4102">
        <v>1200</v>
      </c>
      <c r="Z4102" s="3">
        <f t="shared" si="546"/>
        <v>8285.9599999999991</v>
      </c>
      <c r="AA4102" s="3">
        <f t="shared" si="547"/>
        <v>7440</v>
      </c>
      <c r="AB4102" s="3">
        <f t="shared" si="548"/>
        <v>7440</v>
      </c>
      <c r="AC4102">
        <f t="shared" si="549"/>
        <v>845.95999999999913</v>
      </c>
      <c r="AD4102" t="str">
        <f>_xlfn.XLOOKUP(V4102,[2]Index!L:L,[2]Index!M:M)</f>
        <v>CN</v>
      </c>
      <c r="AE4102" s="3" t="s">
        <v>5821</v>
      </c>
      <c r="AF4102" t="s">
        <v>52</v>
      </c>
      <c r="AG4102" s="4" t="s">
        <v>53</v>
      </c>
      <c r="AH4102" t="s">
        <v>72</v>
      </c>
      <c r="AJ4102">
        <f>VLOOKUP(D4102,[3]Multipliers!$B:$AT,36)</f>
        <v>1.7555866337370192</v>
      </c>
      <c r="AK4102">
        <f>VLOOKUP(D4102,[3]Multipliers!$B:$AT,36)</f>
        <v>1.7555866337370192</v>
      </c>
      <c r="AM4102">
        <f t="shared" si="550"/>
        <v>0</v>
      </c>
    </row>
    <row r="4103" spans="1:39">
      <c r="A4103" s="2" t="str">
        <f t="shared" si="544"/>
        <v>SECOTEV63VVLP</v>
      </c>
      <c r="B4103" s="2" t="str">
        <f t="shared" si="545"/>
        <v>EQP,AE,VVLP,V53-V63,SECOTE,RETROFIT KITRetrofit</v>
      </c>
      <c r="C4103" s="3" t="str">
        <f t="shared" si="543"/>
        <v>iphoneVVLPNew Buy</v>
      </c>
      <c r="D4103">
        <v>385045</v>
      </c>
      <c r="E4103" t="s">
        <v>409</v>
      </c>
      <c r="F4103" t="s">
        <v>40</v>
      </c>
      <c r="G4103" t="s">
        <v>41</v>
      </c>
      <c r="H4103" t="s">
        <v>42</v>
      </c>
      <c r="I4103" t="s">
        <v>43</v>
      </c>
      <c r="J4103" t="s">
        <v>111</v>
      </c>
      <c r="K4103" t="s">
        <v>5654</v>
      </c>
      <c r="L4103" t="s">
        <v>4080</v>
      </c>
      <c r="M4103" t="s">
        <v>5655</v>
      </c>
      <c r="N4103" s="98">
        <v>4142.9799999999996</v>
      </c>
      <c r="O4103" s="98">
        <v>3720</v>
      </c>
      <c r="P4103">
        <v>3</v>
      </c>
      <c r="Q4103" t="s">
        <v>70</v>
      </c>
      <c r="S4103"/>
      <c r="T4103"/>
      <c r="U4103" t="s">
        <v>3923</v>
      </c>
      <c r="V4103" t="s">
        <v>85</v>
      </c>
      <c r="W4103" s="98">
        <v>3720</v>
      </c>
      <c r="X4103">
        <v>4787.57</v>
      </c>
      <c r="Y4103">
        <v>1200</v>
      </c>
      <c r="Z4103" s="3">
        <f t="shared" si="546"/>
        <v>12428.939999999999</v>
      </c>
      <c r="AA4103" s="3">
        <f t="shared" si="547"/>
        <v>11160</v>
      </c>
      <c r="AB4103" s="3">
        <f t="shared" si="548"/>
        <v>11160</v>
      </c>
      <c r="AC4103">
        <f t="shared" si="549"/>
        <v>1268.9399999999987</v>
      </c>
      <c r="AD4103" t="str">
        <f>_xlfn.XLOOKUP(V4103,[2]Index!L:L,[2]Index!M:M)</f>
        <v>CN</v>
      </c>
      <c r="AE4103" s="3" t="s">
        <v>5821</v>
      </c>
      <c r="AF4103" t="s">
        <v>52</v>
      </c>
      <c r="AG4103" s="4" t="s">
        <v>53</v>
      </c>
      <c r="AH4103" t="s">
        <v>72</v>
      </c>
      <c r="AJ4103">
        <f>VLOOKUP(D4103,[3]Multipliers!$B:$AT,36)</f>
        <v>1.7821004621379164</v>
      </c>
      <c r="AK4103">
        <f>VLOOKUP(D4103,[3]Multipliers!$B:$AT,36)</f>
        <v>1.7821004621379164</v>
      </c>
      <c r="AM4103">
        <f t="shared" si="550"/>
        <v>0</v>
      </c>
    </row>
    <row r="4104" spans="1:39">
      <c r="A4104" s="2" t="str">
        <f t="shared" si="544"/>
        <v>SECOTEV64VVLP</v>
      </c>
      <c r="B4104" s="2" t="str">
        <f t="shared" si="545"/>
        <v>EQP,AE,VVLP,V53-V64,SECOTE,RETROFIT KITRetrofit</v>
      </c>
      <c r="C4104" s="3" t="str">
        <f t="shared" si="543"/>
        <v>iphoneVVLPNew Buy</v>
      </c>
      <c r="D4104">
        <v>385319</v>
      </c>
      <c r="E4104" t="s">
        <v>409</v>
      </c>
      <c r="F4104" t="s">
        <v>40</v>
      </c>
      <c r="G4104" t="s">
        <v>41</v>
      </c>
      <c r="H4104" t="s">
        <v>65</v>
      </c>
      <c r="I4104" t="s">
        <v>43</v>
      </c>
      <c r="J4104" t="s">
        <v>111</v>
      </c>
      <c r="K4104" t="s">
        <v>5660</v>
      </c>
      <c r="L4104" t="s">
        <v>4080</v>
      </c>
      <c r="M4104" t="s">
        <v>5661</v>
      </c>
      <c r="N4104" s="98">
        <v>4142.9799999999996</v>
      </c>
      <c r="O4104" s="98">
        <v>3720</v>
      </c>
      <c r="P4104">
        <v>1</v>
      </c>
      <c r="Q4104" t="s">
        <v>70</v>
      </c>
      <c r="S4104"/>
      <c r="T4104"/>
      <c r="U4104" t="s">
        <v>3923</v>
      </c>
      <c r="V4104" t="s">
        <v>85</v>
      </c>
      <c r="W4104" s="98">
        <v>3720</v>
      </c>
      <c r="X4104">
        <v>4787.57</v>
      </c>
      <c r="Y4104">
        <v>1200</v>
      </c>
      <c r="Z4104" s="3">
        <f t="shared" si="546"/>
        <v>4142.9799999999996</v>
      </c>
      <c r="AA4104" s="3">
        <f t="shared" si="547"/>
        <v>3720</v>
      </c>
      <c r="AB4104" s="3">
        <f t="shared" si="548"/>
        <v>3720</v>
      </c>
      <c r="AC4104">
        <f t="shared" si="549"/>
        <v>422.97999999999956</v>
      </c>
      <c r="AD4104" t="str">
        <f>_xlfn.XLOOKUP(V4104,[2]Index!L:L,[2]Index!M:M)</f>
        <v>CN</v>
      </c>
      <c r="AE4104" s="3" t="s">
        <v>5821</v>
      </c>
      <c r="AF4104" t="s">
        <v>52</v>
      </c>
      <c r="AG4104" s="4" t="s">
        <v>53</v>
      </c>
      <c r="AH4104" t="s">
        <v>72</v>
      </c>
      <c r="AJ4104">
        <f>VLOOKUP(D4104,[3]Multipliers!$B:$AT,36)</f>
        <v>1.7555866337370192</v>
      </c>
      <c r="AK4104">
        <f>VLOOKUP(D4104,[3]Multipliers!$B:$AT,36)</f>
        <v>1.7555866337370192</v>
      </c>
      <c r="AM4104">
        <f t="shared" si="550"/>
        <v>0</v>
      </c>
    </row>
    <row r="4105" spans="1:39">
      <c r="A4105" s="2" t="str">
        <f t="shared" si="544"/>
        <v>SECOTEV63VVLP</v>
      </c>
      <c r="B4105" s="2" t="str">
        <f t="shared" si="545"/>
        <v>EQP,AE,VVLP,V53-V63,SECOTE,RETROFIT KITRetrofit</v>
      </c>
      <c r="C4105" s="3" t="str">
        <f t="shared" si="543"/>
        <v>iphoneVVLPNew Buy</v>
      </c>
      <c r="D4105">
        <v>385045</v>
      </c>
      <c r="E4105" t="s">
        <v>409</v>
      </c>
      <c r="F4105" t="s">
        <v>40</v>
      </c>
      <c r="G4105" t="s">
        <v>41</v>
      </c>
      <c r="H4105" t="s">
        <v>42</v>
      </c>
      <c r="I4105" t="s">
        <v>43</v>
      </c>
      <c r="J4105" t="s">
        <v>111</v>
      </c>
      <c r="K4105" t="s">
        <v>5654</v>
      </c>
      <c r="L4105" t="s">
        <v>4080</v>
      </c>
      <c r="M4105" t="s">
        <v>5655</v>
      </c>
      <c r="N4105" s="98">
        <v>4142.9799999999996</v>
      </c>
      <c r="O4105" s="98">
        <v>3720</v>
      </c>
      <c r="P4105">
        <v>2</v>
      </c>
      <c r="Q4105" t="s">
        <v>70</v>
      </c>
      <c r="S4105"/>
      <c r="T4105"/>
      <c r="U4105" t="s">
        <v>3923</v>
      </c>
      <c r="V4105" t="s">
        <v>146</v>
      </c>
      <c r="W4105" s="98">
        <v>3720</v>
      </c>
      <c r="X4105">
        <v>4787.57</v>
      </c>
      <c r="Y4105">
        <v>1200</v>
      </c>
      <c r="Z4105" s="3">
        <f t="shared" si="546"/>
        <v>8285.9599999999991</v>
      </c>
      <c r="AA4105" s="3">
        <f t="shared" si="547"/>
        <v>7440</v>
      </c>
      <c r="AB4105" s="3">
        <f t="shared" si="548"/>
        <v>7440</v>
      </c>
      <c r="AC4105">
        <f t="shared" si="549"/>
        <v>845.95999999999913</v>
      </c>
      <c r="AD4105" t="str">
        <f>_xlfn.XLOOKUP(V4105,[2]Index!L:L,[2]Index!M:M)</f>
        <v>CN</v>
      </c>
      <c r="AE4105" s="3" t="s">
        <v>5821</v>
      </c>
      <c r="AF4105" t="s">
        <v>52</v>
      </c>
      <c r="AG4105" s="4" t="s">
        <v>53</v>
      </c>
      <c r="AH4105" t="s">
        <v>72</v>
      </c>
      <c r="AJ4105">
        <f>VLOOKUP(D4105,[3]Multipliers!$B:$AT,36)</f>
        <v>1.7821004621379164</v>
      </c>
      <c r="AK4105">
        <f>VLOOKUP(D4105,[3]Multipliers!$B:$AT,36)</f>
        <v>1.7821004621379164</v>
      </c>
      <c r="AM4105">
        <f t="shared" si="550"/>
        <v>0</v>
      </c>
    </row>
    <row r="4106" spans="1:39">
      <c r="A4106" s="2" t="str">
        <f t="shared" si="544"/>
        <v>SECOTEV63VMLP</v>
      </c>
      <c r="B4106" s="2" t="str">
        <f t="shared" si="545"/>
        <v>EQP,AE,VMLP,V53-V63,SECOTE,RETROFIT KITRetrofit</v>
      </c>
      <c r="C4106" s="3" t="str">
        <f t="shared" si="543"/>
        <v>iphoneVMLPNew Buy</v>
      </c>
      <c r="D4106">
        <v>385034</v>
      </c>
      <c r="E4106" t="s">
        <v>409</v>
      </c>
      <c r="F4106" t="s">
        <v>40</v>
      </c>
      <c r="G4106" t="s">
        <v>41</v>
      </c>
      <c r="H4106" t="s">
        <v>42</v>
      </c>
      <c r="I4106" t="s">
        <v>43</v>
      </c>
      <c r="J4106" t="s">
        <v>111</v>
      </c>
      <c r="K4106" t="s">
        <v>5662</v>
      </c>
      <c r="L4106" t="s">
        <v>4085</v>
      </c>
      <c r="M4106" t="s">
        <v>5663</v>
      </c>
      <c r="N4106" s="18">
        <v>3881.66</v>
      </c>
      <c r="O4106" s="98">
        <v>3490</v>
      </c>
      <c r="P4106">
        <v>4</v>
      </c>
      <c r="Q4106" t="s">
        <v>70</v>
      </c>
      <c r="S4106"/>
      <c r="T4106"/>
      <c r="U4106" t="s">
        <v>3923</v>
      </c>
      <c r="V4106" t="s">
        <v>51</v>
      </c>
      <c r="W4106" s="98">
        <v>3490</v>
      </c>
      <c r="X4106">
        <v>4248.37</v>
      </c>
      <c r="Y4106">
        <v>1200</v>
      </c>
      <c r="Z4106" s="3">
        <f t="shared" si="546"/>
        <v>15526.64</v>
      </c>
      <c r="AA4106" s="3">
        <f t="shared" si="547"/>
        <v>13960</v>
      </c>
      <c r="AB4106" s="3">
        <f t="shared" si="548"/>
        <v>13960</v>
      </c>
      <c r="AC4106">
        <f t="shared" si="549"/>
        <v>1566.6399999999994</v>
      </c>
      <c r="AD4106" t="e">
        <f>_xlfn.XLOOKUP(V4106,[2]Index!L:L,[2]Index!M:M)</f>
        <v>#N/A</v>
      </c>
      <c r="AE4106" s="3" t="s">
        <v>5821</v>
      </c>
      <c r="AF4106" t="s">
        <v>52</v>
      </c>
      <c r="AG4106" s="4" t="s">
        <v>53</v>
      </c>
      <c r="AH4106" t="s">
        <v>72</v>
      </c>
      <c r="AJ4106">
        <f>VLOOKUP(D4106,[3]Multipliers!$B:$AT,36)</f>
        <v>1.7821004621379164</v>
      </c>
      <c r="AK4106">
        <f>VLOOKUP(D4106,[3]Multipliers!$B:$AT,36)</f>
        <v>1.7821004621379164</v>
      </c>
      <c r="AM4106">
        <f t="shared" si="550"/>
        <v>0</v>
      </c>
    </row>
    <row r="4107" spans="1:39">
      <c r="A4107" s="2" t="str">
        <f t="shared" si="544"/>
        <v>SECOTEV64VMLP</v>
      </c>
      <c r="B4107" s="2" t="str">
        <f t="shared" si="545"/>
        <v>EQP,AE,VMLP,V54-V64,SECOTE,RETROFIT KITRetrofit</v>
      </c>
      <c r="C4107" s="3" t="str">
        <f t="shared" si="543"/>
        <v>iphoneVMLPNew Buy</v>
      </c>
      <c r="D4107">
        <v>385306</v>
      </c>
      <c r="E4107" t="s">
        <v>409</v>
      </c>
      <c r="F4107" t="s">
        <v>40</v>
      </c>
      <c r="G4107" t="s">
        <v>41</v>
      </c>
      <c r="H4107" t="s">
        <v>65</v>
      </c>
      <c r="I4107" t="s">
        <v>43</v>
      </c>
      <c r="J4107" t="s">
        <v>66</v>
      </c>
      <c r="K4107" t="s">
        <v>5664</v>
      </c>
      <c r="L4107" t="s">
        <v>4085</v>
      </c>
      <c r="M4107" t="s">
        <v>5665</v>
      </c>
      <c r="N4107" s="18">
        <v>3881.66</v>
      </c>
      <c r="O4107" s="98">
        <v>3490</v>
      </c>
      <c r="P4107">
        <v>6</v>
      </c>
      <c r="Q4107" t="s">
        <v>70</v>
      </c>
      <c r="S4107"/>
      <c r="T4107"/>
      <c r="U4107" t="s">
        <v>3923</v>
      </c>
      <c r="V4107" t="s">
        <v>71</v>
      </c>
      <c r="W4107" s="98">
        <v>3490</v>
      </c>
      <c r="X4107">
        <v>4248.37</v>
      </c>
      <c r="Y4107">
        <v>1200</v>
      </c>
      <c r="Z4107" s="3">
        <f t="shared" si="546"/>
        <v>23289.96</v>
      </c>
      <c r="AA4107" s="3">
        <f t="shared" si="547"/>
        <v>20940</v>
      </c>
      <c r="AB4107" s="3">
        <f t="shared" si="548"/>
        <v>20940</v>
      </c>
      <c r="AC4107">
        <f t="shared" si="549"/>
        <v>2349.9599999999991</v>
      </c>
      <c r="AD4107" t="str">
        <f>_xlfn.XLOOKUP(V4107,[2]Index!L:L,[2]Index!M:M)</f>
        <v>CN</v>
      </c>
      <c r="AE4107" s="3" t="s">
        <v>5821</v>
      </c>
      <c r="AF4107" t="s">
        <v>52</v>
      </c>
      <c r="AG4107" s="4" t="s">
        <v>53</v>
      </c>
      <c r="AH4107" t="s">
        <v>72</v>
      </c>
      <c r="AJ4107">
        <f>VLOOKUP(D4107,[3]Multipliers!$B:$AT,36)</f>
        <v>1.7555866337370192</v>
      </c>
      <c r="AK4107">
        <f>VLOOKUP(D4107,[3]Multipliers!$B:$AT,36)</f>
        <v>1.7555866337370192</v>
      </c>
      <c r="AM4107">
        <f t="shared" si="550"/>
        <v>0</v>
      </c>
    </row>
    <row r="4108" spans="1:39">
      <c r="A4108" s="2" t="str">
        <f t="shared" si="544"/>
        <v>SECOTEV63VMLP</v>
      </c>
      <c r="B4108" s="2" t="str">
        <f t="shared" si="545"/>
        <v>EQP,AE,VMLP,V54-V63,SECOTE,RETROFIT KITRetrofit</v>
      </c>
      <c r="C4108" s="3" t="str">
        <f t="shared" si="543"/>
        <v>iphoneVMLPNew Buy</v>
      </c>
      <c r="D4108">
        <v>385035</v>
      </c>
      <c r="E4108" t="s">
        <v>409</v>
      </c>
      <c r="F4108" t="s">
        <v>40</v>
      </c>
      <c r="G4108" t="s">
        <v>41</v>
      </c>
      <c r="H4108" t="s">
        <v>42</v>
      </c>
      <c r="I4108" t="s">
        <v>43</v>
      </c>
      <c r="J4108" t="s">
        <v>66</v>
      </c>
      <c r="K4108" t="s">
        <v>5666</v>
      </c>
      <c r="L4108" t="s">
        <v>4085</v>
      </c>
      <c r="M4108" t="s">
        <v>5667</v>
      </c>
      <c r="N4108" s="18">
        <v>3881.66</v>
      </c>
      <c r="O4108" s="98">
        <v>3490</v>
      </c>
      <c r="P4108">
        <v>3</v>
      </c>
      <c r="Q4108" t="s">
        <v>70</v>
      </c>
      <c r="S4108"/>
      <c r="T4108"/>
      <c r="U4108" t="s">
        <v>3923</v>
      </c>
      <c r="V4108" t="s">
        <v>85</v>
      </c>
      <c r="W4108" s="98">
        <v>3490</v>
      </c>
      <c r="X4108">
        <v>4248.37</v>
      </c>
      <c r="Y4108">
        <v>1200</v>
      </c>
      <c r="Z4108" s="3">
        <f t="shared" si="546"/>
        <v>11644.98</v>
      </c>
      <c r="AA4108" s="3">
        <f t="shared" si="547"/>
        <v>10470</v>
      </c>
      <c r="AB4108" s="3">
        <f t="shared" si="548"/>
        <v>10470</v>
      </c>
      <c r="AC4108">
        <f t="shared" si="549"/>
        <v>1174.9799999999996</v>
      </c>
      <c r="AD4108" t="str">
        <f>_xlfn.XLOOKUP(V4108,[2]Index!L:L,[2]Index!M:M)</f>
        <v>CN</v>
      </c>
      <c r="AE4108" s="3" t="s">
        <v>5821</v>
      </c>
      <c r="AF4108" t="s">
        <v>52</v>
      </c>
      <c r="AG4108" s="4" t="s">
        <v>53</v>
      </c>
      <c r="AH4108" t="s">
        <v>72</v>
      </c>
      <c r="AJ4108">
        <f>VLOOKUP(D4108,[3]Multipliers!$B:$AT,36)</f>
        <v>1.7821004621379164</v>
      </c>
      <c r="AK4108">
        <f>VLOOKUP(D4108,[3]Multipliers!$B:$AT,36)</f>
        <v>1.7821004621379164</v>
      </c>
      <c r="AM4108">
        <f t="shared" si="550"/>
        <v>0</v>
      </c>
    </row>
    <row r="4109" spans="1:39">
      <c r="A4109" s="2" t="str">
        <f t="shared" si="544"/>
        <v>SECOTEV64VMLP</v>
      </c>
      <c r="B4109" s="2" t="str">
        <f t="shared" si="545"/>
        <v>EQP,AE,VMLP,V54-V64,SECOTE,RETROFIT KITRetrofit</v>
      </c>
      <c r="C4109" s="3" t="str">
        <f t="shared" si="543"/>
        <v>iphoneVMLPNew Buy</v>
      </c>
      <c r="D4109">
        <v>385306</v>
      </c>
      <c r="E4109" t="s">
        <v>409</v>
      </c>
      <c r="F4109" t="s">
        <v>40</v>
      </c>
      <c r="G4109" t="s">
        <v>41</v>
      </c>
      <c r="H4109" t="s">
        <v>65</v>
      </c>
      <c r="I4109" t="s">
        <v>43</v>
      </c>
      <c r="J4109" t="s">
        <v>66</v>
      </c>
      <c r="K4109" t="s">
        <v>5664</v>
      </c>
      <c r="L4109" t="s">
        <v>4085</v>
      </c>
      <c r="M4109" t="s">
        <v>5665</v>
      </c>
      <c r="N4109" s="18">
        <v>3881.66</v>
      </c>
      <c r="O4109" s="98">
        <v>3490</v>
      </c>
      <c r="P4109">
        <v>2</v>
      </c>
      <c r="Q4109" t="s">
        <v>70</v>
      </c>
      <c r="S4109"/>
      <c r="T4109"/>
      <c r="U4109" t="s">
        <v>3923</v>
      </c>
      <c r="V4109" t="s">
        <v>85</v>
      </c>
      <c r="W4109" s="98">
        <v>3490</v>
      </c>
      <c r="X4109">
        <v>4248.37</v>
      </c>
      <c r="Y4109">
        <v>1200</v>
      </c>
      <c r="Z4109" s="3">
        <f t="shared" si="546"/>
        <v>7763.32</v>
      </c>
      <c r="AA4109" s="3">
        <f t="shared" si="547"/>
        <v>6980</v>
      </c>
      <c r="AB4109" s="3">
        <f t="shared" si="548"/>
        <v>6980</v>
      </c>
      <c r="AC4109">
        <f t="shared" si="549"/>
        <v>783.31999999999971</v>
      </c>
      <c r="AD4109" t="str">
        <f>_xlfn.XLOOKUP(V4109,[2]Index!L:L,[2]Index!M:M)</f>
        <v>CN</v>
      </c>
      <c r="AE4109" s="3" t="s">
        <v>5821</v>
      </c>
      <c r="AF4109" t="s">
        <v>52</v>
      </c>
      <c r="AG4109" s="4" t="s">
        <v>53</v>
      </c>
      <c r="AH4109" t="s">
        <v>72</v>
      </c>
      <c r="AJ4109">
        <f>VLOOKUP(D4109,[3]Multipliers!$B:$AT,36)</f>
        <v>1.7555866337370192</v>
      </c>
      <c r="AK4109">
        <f>VLOOKUP(D4109,[3]Multipliers!$B:$AT,36)</f>
        <v>1.7555866337370192</v>
      </c>
      <c r="AM4109">
        <f t="shared" si="550"/>
        <v>0</v>
      </c>
    </row>
    <row r="4110" spans="1:39">
      <c r="A4110" s="2" t="str">
        <f t="shared" si="544"/>
        <v>SECOTEV63VMLP</v>
      </c>
      <c r="B4110" s="2" t="str">
        <f t="shared" si="545"/>
        <v>EQP,AE,VMLP,V53-V63,SECOTE,RETROFIT KITRetrofit</v>
      </c>
      <c r="C4110" s="3" t="str">
        <f t="shared" si="543"/>
        <v>iphoneVMLPNew Buy</v>
      </c>
      <c r="D4110">
        <v>385034</v>
      </c>
      <c r="E4110" t="s">
        <v>409</v>
      </c>
      <c r="F4110" t="s">
        <v>40</v>
      </c>
      <c r="G4110" t="s">
        <v>41</v>
      </c>
      <c r="H4110" t="s">
        <v>42</v>
      </c>
      <c r="I4110" t="s">
        <v>43</v>
      </c>
      <c r="J4110" t="s">
        <v>111</v>
      </c>
      <c r="K4110" t="s">
        <v>5662</v>
      </c>
      <c r="L4110" t="s">
        <v>4085</v>
      </c>
      <c r="M4110" t="s">
        <v>5663</v>
      </c>
      <c r="N4110" s="18">
        <v>3881.66</v>
      </c>
      <c r="O4110" s="98">
        <v>3490</v>
      </c>
      <c r="P4110">
        <v>3</v>
      </c>
      <c r="Q4110" t="s">
        <v>70</v>
      </c>
      <c r="S4110"/>
      <c r="T4110"/>
      <c r="U4110" t="s">
        <v>3923</v>
      </c>
      <c r="V4110" t="s">
        <v>85</v>
      </c>
      <c r="W4110" s="98">
        <v>3490</v>
      </c>
      <c r="X4110">
        <v>4248.37</v>
      </c>
      <c r="Y4110">
        <v>1200</v>
      </c>
      <c r="Z4110" s="3">
        <f t="shared" si="546"/>
        <v>11644.98</v>
      </c>
      <c r="AA4110" s="3">
        <f t="shared" si="547"/>
        <v>10470</v>
      </c>
      <c r="AB4110" s="3">
        <f t="shared" si="548"/>
        <v>10470</v>
      </c>
      <c r="AC4110">
        <f t="shared" si="549"/>
        <v>1174.9799999999996</v>
      </c>
      <c r="AD4110" t="str">
        <f>_xlfn.XLOOKUP(V4110,[2]Index!L:L,[2]Index!M:M)</f>
        <v>CN</v>
      </c>
      <c r="AE4110" s="3" t="s">
        <v>5821</v>
      </c>
      <c r="AF4110" t="s">
        <v>52</v>
      </c>
      <c r="AG4110" s="4" t="s">
        <v>53</v>
      </c>
      <c r="AH4110" t="s">
        <v>72</v>
      </c>
      <c r="AJ4110">
        <f>VLOOKUP(D4110,[3]Multipliers!$B:$AT,36)</f>
        <v>1.7821004621379164</v>
      </c>
      <c r="AK4110">
        <f>VLOOKUP(D4110,[3]Multipliers!$B:$AT,36)</f>
        <v>1.7821004621379164</v>
      </c>
      <c r="AM4110">
        <f t="shared" si="550"/>
        <v>0</v>
      </c>
    </row>
    <row r="4111" spans="1:39">
      <c r="A4111" s="2" t="str">
        <f t="shared" si="544"/>
        <v>SECOTEV64VMLP</v>
      </c>
      <c r="B4111" s="2" t="str">
        <f t="shared" si="545"/>
        <v>EQP,AE,VMLP,V53-V64,SECOTE,RETROFIT KITRetrofit</v>
      </c>
      <c r="C4111" s="3" t="str">
        <f t="shared" ref="C4111:C4174" si="551">_xlfn.CONCAT(G4111,L4111,"New Buy")</f>
        <v>iphoneVMLPNew Buy</v>
      </c>
      <c r="D4111">
        <v>385305</v>
      </c>
      <c r="E4111" t="s">
        <v>409</v>
      </c>
      <c r="F4111" t="s">
        <v>40</v>
      </c>
      <c r="G4111" t="s">
        <v>41</v>
      </c>
      <c r="H4111" t="s">
        <v>65</v>
      </c>
      <c r="I4111" t="s">
        <v>43</v>
      </c>
      <c r="J4111" t="s">
        <v>111</v>
      </c>
      <c r="K4111" t="s">
        <v>5668</v>
      </c>
      <c r="L4111" t="s">
        <v>4085</v>
      </c>
      <c r="M4111" t="s">
        <v>5669</v>
      </c>
      <c r="N4111" s="18">
        <v>3881.66</v>
      </c>
      <c r="O4111" s="98">
        <v>3490</v>
      </c>
      <c r="P4111">
        <v>1</v>
      </c>
      <c r="Q4111" t="s">
        <v>70</v>
      </c>
      <c r="S4111"/>
      <c r="T4111"/>
      <c r="U4111" t="s">
        <v>3923</v>
      </c>
      <c r="V4111" t="s">
        <v>85</v>
      </c>
      <c r="W4111" s="98">
        <v>3490</v>
      </c>
      <c r="X4111">
        <v>4248.37</v>
      </c>
      <c r="Y4111">
        <v>1200</v>
      </c>
      <c r="Z4111" s="3">
        <f t="shared" si="546"/>
        <v>3881.66</v>
      </c>
      <c r="AA4111" s="3">
        <f t="shared" si="547"/>
        <v>3490</v>
      </c>
      <c r="AB4111" s="3">
        <f t="shared" si="548"/>
        <v>3490</v>
      </c>
      <c r="AC4111">
        <f t="shared" si="549"/>
        <v>391.65999999999985</v>
      </c>
      <c r="AD4111" t="str">
        <f>_xlfn.XLOOKUP(V4111,[2]Index!L:L,[2]Index!M:M)</f>
        <v>CN</v>
      </c>
      <c r="AE4111" s="3" t="s">
        <v>5821</v>
      </c>
      <c r="AF4111" t="s">
        <v>52</v>
      </c>
      <c r="AG4111" s="4" t="s">
        <v>53</v>
      </c>
      <c r="AH4111" t="s">
        <v>72</v>
      </c>
      <c r="AJ4111">
        <f>VLOOKUP(D4111,[3]Multipliers!$B:$AT,36)</f>
        <v>1.7555866337370192</v>
      </c>
      <c r="AK4111">
        <f>VLOOKUP(D4111,[3]Multipliers!$B:$AT,36)</f>
        <v>1.7555866337370192</v>
      </c>
      <c r="AM4111">
        <f t="shared" si="550"/>
        <v>0</v>
      </c>
    </row>
    <row r="4112" spans="1:39">
      <c r="A4112" s="2" t="str">
        <f t="shared" si="544"/>
        <v>SECOTEV63VMLP</v>
      </c>
      <c r="B4112" s="2" t="str">
        <f t="shared" si="545"/>
        <v>EQP,AE,VMLP,V53-V63,SECOTE,RETROFIT KITRetrofit</v>
      </c>
      <c r="C4112" s="3" t="str">
        <f t="shared" si="551"/>
        <v>iphoneVMLPNew Buy</v>
      </c>
      <c r="D4112" s="2">
        <v>385034</v>
      </c>
      <c r="E4112" s="2" t="s">
        <v>409</v>
      </c>
      <c r="F4112" s="2" t="s">
        <v>40</v>
      </c>
      <c r="G4112" s="2" t="s">
        <v>41</v>
      </c>
      <c r="H4112" s="2" t="s">
        <v>42</v>
      </c>
      <c r="I4112" s="2" t="s">
        <v>43</v>
      </c>
      <c r="J4112" s="2" t="s">
        <v>111</v>
      </c>
      <c r="K4112" s="2" t="s">
        <v>5662</v>
      </c>
      <c r="L4112" s="2" t="s">
        <v>4085</v>
      </c>
      <c r="M4112" s="2" t="s">
        <v>5663</v>
      </c>
      <c r="N4112" s="13">
        <v>3881.66</v>
      </c>
      <c r="O4112" s="2">
        <v>3490</v>
      </c>
      <c r="P4112" s="2">
        <v>2</v>
      </c>
      <c r="Q4112" s="2" t="s">
        <v>70</v>
      </c>
      <c r="R4112" s="2"/>
      <c r="S4112" s="2"/>
      <c r="T4112" s="2"/>
      <c r="U4112" s="2" t="s">
        <v>3923</v>
      </c>
      <c r="V4112" s="2" t="s">
        <v>146</v>
      </c>
      <c r="W4112" s="2">
        <v>3490</v>
      </c>
      <c r="X4112" s="2">
        <v>4248.37</v>
      </c>
      <c r="Y4112" s="2">
        <v>1200</v>
      </c>
      <c r="Z4112" s="3">
        <f t="shared" si="546"/>
        <v>7763.32</v>
      </c>
      <c r="AA4112" s="3">
        <f t="shared" si="547"/>
        <v>6980</v>
      </c>
      <c r="AB4112" s="3">
        <f t="shared" si="548"/>
        <v>6980</v>
      </c>
      <c r="AC4112">
        <f t="shared" si="549"/>
        <v>783.31999999999971</v>
      </c>
      <c r="AD4112" t="str">
        <f>_xlfn.XLOOKUP(V4112,[2]Index!L:L,[2]Index!M:M)</f>
        <v>CN</v>
      </c>
      <c r="AE4112" s="3" t="s">
        <v>5821</v>
      </c>
      <c r="AF4112" t="s">
        <v>52</v>
      </c>
      <c r="AG4112" s="4" t="s">
        <v>53</v>
      </c>
      <c r="AH4112" t="s">
        <v>72</v>
      </c>
      <c r="AJ4112">
        <f>VLOOKUP(D4112,[3]Multipliers!$B:$AT,36)</f>
        <v>1.7821004621379164</v>
      </c>
      <c r="AK4112">
        <f>VLOOKUP(D4112,[3]Multipliers!$B:$AT,36)</f>
        <v>1.7821004621379164</v>
      </c>
      <c r="AM4112">
        <f t="shared" si="550"/>
        <v>0</v>
      </c>
    </row>
    <row r="4113" spans="1:39">
      <c r="A4113" s="2" t="str">
        <f t="shared" si="544"/>
        <v>BOZHON PRECISION INDUSTRY TECHNOLOGY CO., LTD.V64BFS-FIFO</v>
      </c>
      <c r="B4113" s="2" t="str">
        <f t="shared" si="545"/>
        <v>EQP,AE,BFS-FIFO,V57-V64,BOZHON,RETROFIT KITRetrofit</v>
      </c>
      <c r="C4113" s="3" t="str">
        <f t="shared" si="551"/>
        <v>iphoneBFS-FIFONew Buy</v>
      </c>
      <c r="D4113" s="2">
        <v>385734</v>
      </c>
      <c r="E4113" s="2" t="s">
        <v>423</v>
      </c>
      <c r="F4113" s="2" t="s">
        <v>40</v>
      </c>
      <c r="G4113" s="2" t="s">
        <v>41</v>
      </c>
      <c r="H4113" s="2" t="s">
        <v>65</v>
      </c>
      <c r="I4113" s="2" t="s">
        <v>43</v>
      </c>
      <c r="J4113" s="2" t="s">
        <v>80</v>
      </c>
      <c r="K4113" s="2" t="s">
        <v>5670</v>
      </c>
      <c r="L4113" s="2" t="s">
        <v>4051</v>
      </c>
      <c r="M4113" s="2" t="s">
        <v>5671</v>
      </c>
      <c r="N4113" s="13">
        <v>3873</v>
      </c>
      <c r="O4113" s="2">
        <v>3400</v>
      </c>
      <c r="P4113" s="2">
        <v>5</v>
      </c>
      <c r="Q4113" s="2" t="s">
        <v>70</v>
      </c>
      <c r="R4113" s="2">
        <v>9</v>
      </c>
      <c r="S4113" s="2"/>
      <c r="T4113" s="2"/>
      <c r="U4113" s="2" t="s">
        <v>3923</v>
      </c>
      <c r="V4113" s="2" t="s">
        <v>71</v>
      </c>
      <c r="W4113" s="2">
        <v>3400</v>
      </c>
      <c r="X4113" s="2">
        <v>5840.24</v>
      </c>
      <c r="Y4113" s="2"/>
      <c r="Z4113" s="3">
        <f t="shared" si="546"/>
        <v>19365</v>
      </c>
      <c r="AA4113" s="3">
        <f t="shared" si="547"/>
        <v>17000</v>
      </c>
      <c r="AB4113" s="3">
        <f t="shared" si="548"/>
        <v>17000</v>
      </c>
      <c r="AC4113">
        <f t="shared" si="549"/>
        <v>2365</v>
      </c>
      <c r="AD4113" t="str">
        <f>_xlfn.XLOOKUP(V4113,[2]Index!L:L,[2]Index!M:M)</f>
        <v>CN</v>
      </c>
      <c r="AE4113" s="3" t="s">
        <v>5821</v>
      </c>
      <c r="AF4113" t="s">
        <v>52</v>
      </c>
      <c r="AG4113" s="4" t="s">
        <v>53</v>
      </c>
      <c r="AH4113" t="s">
        <v>72</v>
      </c>
      <c r="AJ4113">
        <f>VLOOKUP(D4113,[3]Multipliers!$B:$AT,36)</f>
        <v>1.1086742341129485</v>
      </c>
      <c r="AK4113">
        <f>VLOOKUP(D4113,[3]Multipliers!$B:$AT,36)</f>
        <v>1.1086742341129485</v>
      </c>
      <c r="AM4113">
        <f t="shared" si="550"/>
        <v>0</v>
      </c>
    </row>
    <row r="4114" spans="1:39">
      <c r="A4114" s="2" t="str">
        <f t="shared" si="544"/>
        <v>BOZHON PRECISION INDUSTRY TECHNOLOGY CO., LTD.V64BFS-FIFO</v>
      </c>
      <c r="B4114" s="2" t="str">
        <f t="shared" si="545"/>
        <v>EQP,AE,BFS-FIFO,V54-V64,BOZHON,RETROFIT KITRetrofit</v>
      </c>
      <c r="C4114" s="3" t="str">
        <f t="shared" si="551"/>
        <v>iphoneBFS-FIFONew Buy</v>
      </c>
      <c r="D4114" s="2">
        <v>385733</v>
      </c>
      <c r="E4114" s="2" t="s">
        <v>423</v>
      </c>
      <c r="F4114" s="2" t="s">
        <v>40</v>
      </c>
      <c r="G4114" s="2" t="s">
        <v>41</v>
      </c>
      <c r="H4114" s="2" t="s">
        <v>65</v>
      </c>
      <c r="I4114" s="2" t="s">
        <v>43</v>
      </c>
      <c r="J4114" s="2" t="s">
        <v>66</v>
      </c>
      <c r="K4114" s="2" t="s">
        <v>5672</v>
      </c>
      <c r="L4114" s="2" t="s">
        <v>4051</v>
      </c>
      <c r="M4114" s="2" t="s">
        <v>5673</v>
      </c>
      <c r="N4114" s="13">
        <v>3873</v>
      </c>
      <c r="O4114" s="2">
        <v>3400</v>
      </c>
      <c r="P4114" s="2">
        <v>12</v>
      </c>
      <c r="Q4114" s="2" t="s">
        <v>70</v>
      </c>
      <c r="R4114" s="2">
        <v>9</v>
      </c>
      <c r="S4114" s="2"/>
      <c r="T4114" s="2"/>
      <c r="U4114" s="2" t="s">
        <v>3923</v>
      </c>
      <c r="V4114" s="2" t="s">
        <v>71</v>
      </c>
      <c r="W4114" s="2">
        <v>3400</v>
      </c>
      <c r="X4114" s="2">
        <v>5840.24</v>
      </c>
      <c r="Y4114" s="2"/>
      <c r="Z4114" s="3">
        <f t="shared" si="546"/>
        <v>46476</v>
      </c>
      <c r="AA4114" s="3">
        <f t="shared" si="547"/>
        <v>40800</v>
      </c>
      <c r="AB4114" s="3">
        <f t="shared" si="548"/>
        <v>40800</v>
      </c>
      <c r="AC4114">
        <f t="shared" si="549"/>
        <v>5676</v>
      </c>
      <c r="AD4114" t="str">
        <f>_xlfn.XLOOKUP(V4114,[2]Index!L:L,[2]Index!M:M)</f>
        <v>CN</v>
      </c>
      <c r="AE4114" s="3" t="s">
        <v>5821</v>
      </c>
      <c r="AF4114" t="s">
        <v>52</v>
      </c>
      <c r="AG4114" s="4" t="s">
        <v>53</v>
      </c>
      <c r="AH4114" t="s">
        <v>72</v>
      </c>
      <c r="AJ4114">
        <f>VLOOKUP(D4114,[3]Multipliers!$B:$AT,36)</f>
        <v>1.1086742341129485</v>
      </c>
      <c r="AK4114">
        <f>VLOOKUP(D4114,[3]Multipliers!$B:$AT,36)</f>
        <v>1.1086742341129485</v>
      </c>
      <c r="AM4114">
        <f t="shared" si="550"/>
        <v>0</v>
      </c>
    </row>
    <row r="4115" spans="1:39">
      <c r="A4115" s="2" t="str">
        <f t="shared" si="544"/>
        <v>BOZHON PRECISION INDUSTRY TECHNOLOGY CO., LTD.V63BFS-FIFO</v>
      </c>
      <c r="B4115" s="2" t="str">
        <f t="shared" si="545"/>
        <v>EQP,AE,BFS-FIFO,V53-V63,BOZHON,RETROFIT KITRetrofit</v>
      </c>
      <c r="C4115" s="3" t="str">
        <f t="shared" si="551"/>
        <v>iphoneBFS-FIFONew Buy</v>
      </c>
      <c r="D4115" s="2">
        <v>385491</v>
      </c>
      <c r="E4115" s="2" t="s">
        <v>423</v>
      </c>
      <c r="F4115" s="2" t="s">
        <v>40</v>
      </c>
      <c r="G4115" s="2" t="s">
        <v>41</v>
      </c>
      <c r="H4115" s="2" t="s">
        <v>42</v>
      </c>
      <c r="I4115" s="2" t="s">
        <v>43</v>
      </c>
      <c r="J4115" s="2" t="s">
        <v>111</v>
      </c>
      <c r="K4115" s="2" t="s">
        <v>5674</v>
      </c>
      <c r="L4115" s="2" t="s">
        <v>4051</v>
      </c>
      <c r="M4115" s="2" t="s">
        <v>5675</v>
      </c>
      <c r="N4115" s="13">
        <v>3873</v>
      </c>
      <c r="O4115" s="2">
        <v>3400</v>
      </c>
      <c r="P4115" s="2">
        <v>7</v>
      </c>
      <c r="Q4115" s="2" t="s">
        <v>70</v>
      </c>
      <c r="R4115" s="2">
        <v>9</v>
      </c>
      <c r="S4115" s="2"/>
      <c r="T4115" s="2"/>
      <c r="U4115" s="2" t="s">
        <v>3923</v>
      </c>
      <c r="V4115" s="2" t="s">
        <v>3460</v>
      </c>
      <c r="W4115" s="2">
        <v>3400</v>
      </c>
      <c r="X4115" s="2">
        <v>5840.24</v>
      </c>
      <c r="Y4115" s="2"/>
      <c r="Z4115" s="3">
        <f t="shared" si="546"/>
        <v>27111</v>
      </c>
      <c r="AA4115" s="3">
        <f t="shared" si="547"/>
        <v>23800</v>
      </c>
      <c r="AB4115" s="3">
        <f t="shared" si="548"/>
        <v>23800</v>
      </c>
      <c r="AC4115">
        <f t="shared" si="549"/>
        <v>3311</v>
      </c>
      <c r="AD4115" t="str">
        <f>_xlfn.XLOOKUP(V4115,[2]Index!L:L,[2]Index!M:M)</f>
        <v>CN</v>
      </c>
      <c r="AE4115" s="3" t="s">
        <v>5821</v>
      </c>
      <c r="AF4115" t="s">
        <v>52</v>
      </c>
      <c r="AG4115" s="4" t="s">
        <v>53</v>
      </c>
      <c r="AH4115" t="s">
        <v>72</v>
      </c>
      <c r="AJ4115">
        <f>VLOOKUP(D4115,[3]Multipliers!$B:$AT,36)</f>
        <v>1.3123965090017453</v>
      </c>
      <c r="AK4115">
        <f>VLOOKUP(D4115,[3]Multipliers!$B:$AT,36)</f>
        <v>1.3123965090017453</v>
      </c>
      <c r="AM4115">
        <f t="shared" si="550"/>
        <v>0</v>
      </c>
    </row>
    <row r="4116" spans="1:39">
      <c r="A4116" s="2" t="str">
        <f t="shared" si="544"/>
        <v>BOZHON PRECISION INDUSTRY TECHNOLOGY CO., LTD.V63BFS-FIFO</v>
      </c>
      <c r="B4116" s="2" t="str">
        <f t="shared" si="545"/>
        <v>EQP,AE,BFS-FIFO,D23-V63,BOZHON,RETROFIT KITRetrofit</v>
      </c>
      <c r="C4116" s="3" t="str">
        <f t="shared" si="551"/>
        <v>iphoneBFS-FIFONew Buy</v>
      </c>
      <c r="D4116" s="2">
        <v>385490</v>
      </c>
      <c r="E4116" s="2" t="s">
        <v>423</v>
      </c>
      <c r="F4116" s="2" t="s">
        <v>40</v>
      </c>
      <c r="G4116" s="2" t="s">
        <v>41</v>
      </c>
      <c r="H4116" s="2" t="s">
        <v>42</v>
      </c>
      <c r="I4116" s="2" t="s">
        <v>43</v>
      </c>
      <c r="J4116" s="2" t="s">
        <v>61</v>
      </c>
      <c r="K4116" s="2" t="s">
        <v>5676</v>
      </c>
      <c r="L4116" s="2" t="s">
        <v>4051</v>
      </c>
      <c r="M4116" s="2" t="s">
        <v>5677</v>
      </c>
      <c r="N4116" s="13">
        <v>3873</v>
      </c>
      <c r="O4116" s="2">
        <v>3400</v>
      </c>
      <c r="P4116" s="2">
        <v>1</v>
      </c>
      <c r="Q4116" s="2" t="s">
        <v>48</v>
      </c>
      <c r="R4116" s="2">
        <v>9</v>
      </c>
      <c r="S4116" s="2"/>
      <c r="T4116" s="2"/>
      <c r="U4116" s="2" t="s">
        <v>3923</v>
      </c>
      <c r="V4116" s="2" t="s">
        <v>3460</v>
      </c>
      <c r="W4116" s="2">
        <v>3400</v>
      </c>
      <c r="X4116" s="2">
        <v>5840.24</v>
      </c>
      <c r="Y4116" s="2"/>
      <c r="Z4116" s="3">
        <f t="shared" si="546"/>
        <v>3873</v>
      </c>
      <c r="AA4116" s="3">
        <f t="shared" si="547"/>
        <v>3400</v>
      </c>
      <c r="AB4116" s="3">
        <f t="shared" si="548"/>
        <v>3400</v>
      </c>
      <c r="AC4116">
        <f t="shared" si="549"/>
        <v>473</v>
      </c>
      <c r="AD4116" t="str">
        <f>_xlfn.XLOOKUP(V4116,[2]Index!L:L,[2]Index!M:M)</f>
        <v>CN</v>
      </c>
      <c r="AE4116" s="3" t="s">
        <v>5821</v>
      </c>
      <c r="AF4116" t="s">
        <v>52</v>
      </c>
      <c r="AG4116" s="4" t="s">
        <v>53</v>
      </c>
      <c r="AH4116" t="s">
        <v>64</v>
      </c>
      <c r="AJ4116">
        <f>VLOOKUP(D4116,[3]Multipliers!$B:$AT,36)</f>
        <v>1.3123965090017453</v>
      </c>
      <c r="AK4116">
        <f>VLOOKUP(D4116,[3]Multipliers!$B:$AT,36)</f>
        <v>1.3123965090017453</v>
      </c>
      <c r="AM4116">
        <f t="shared" si="550"/>
        <v>0</v>
      </c>
    </row>
    <row r="4117" spans="1:39">
      <c r="A4117" s="2" t="str">
        <f t="shared" si="544"/>
        <v>BOZHON PRECISION INDUSTRY TECHNOLOGY CO., LTD.V68BFS-FIFO</v>
      </c>
      <c r="B4117" s="2" t="str">
        <f t="shared" si="545"/>
        <v>EQP,AE,BFS-FIFO,V57-V68,BOZHON,RETROFIT KITRetrofit</v>
      </c>
      <c r="C4117" s="3" t="str">
        <f t="shared" si="551"/>
        <v>iphoneBFS-FIFONew Buy</v>
      </c>
      <c r="D4117" s="2">
        <v>386184</v>
      </c>
      <c r="E4117" s="2" t="s">
        <v>423</v>
      </c>
      <c r="F4117" s="2" t="s">
        <v>40</v>
      </c>
      <c r="G4117" s="2" t="s">
        <v>41</v>
      </c>
      <c r="H4117" s="2" t="s">
        <v>206</v>
      </c>
      <c r="I4117" s="2" t="s">
        <v>43</v>
      </c>
      <c r="J4117" s="2" t="s">
        <v>80</v>
      </c>
      <c r="K4117" s="2" t="s">
        <v>5678</v>
      </c>
      <c r="L4117" s="2" t="s">
        <v>4051</v>
      </c>
      <c r="M4117" s="2" t="s">
        <v>5679</v>
      </c>
      <c r="N4117" s="13">
        <v>3873</v>
      </c>
      <c r="O4117" s="2">
        <v>3400</v>
      </c>
      <c r="P4117" s="2">
        <v>3</v>
      </c>
      <c r="Q4117" s="2" t="s">
        <v>70</v>
      </c>
      <c r="R4117" s="2">
        <v>9</v>
      </c>
      <c r="S4117" s="2"/>
      <c r="T4117" s="2"/>
      <c r="U4117" s="2" t="s">
        <v>3923</v>
      </c>
      <c r="V4117" s="2" t="s">
        <v>85</v>
      </c>
      <c r="W4117" s="2">
        <v>3400</v>
      </c>
      <c r="X4117" s="2">
        <v>5840.24</v>
      </c>
      <c r="Y4117" s="2"/>
      <c r="Z4117" s="3">
        <f t="shared" si="546"/>
        <v>11619</v>
      </c>
      <c r="AA4117" s="3">
        <f t="shared" si="547"/>
        <v>10200</v>
      </c>
      <c r="AB4117" s="3">
        <f t="shared" si="548"/>
        <v>10200</v>
      </c>
      <c r="AC4117">
        <f t="shared" si="549"/>
        <v>1419</v>
      </c>
      <c r="AD4117" t="str">
        <f>_xlfn.XLOOKUP(V4117,[2]Index!L:L,[2]Index!M:M)</f>
        <v>CN</v>
      </c>
      <c r="AE4117" s="3" t="s">
        <v>5821</v>
      </c>
      <c r="AF4117" t="s">
        <v>52</v>
      </c>
      <c r="AG4117" s="4" t="s">
        <v>53</v>
      </c>
      <c r="AH4117" t="s">
        <v>72</v>
      </c>
      <c r="AJ4117">
        <f>VLOOKUP(D4117,[3]Multipliers!$B:$AT,36)</f>
        <v>0.84701914482162732</v>
      </c>
      <c r="AK4117">
        <f>VLOOKUP(D4117,[3]Multipliers!$B:$AT,36)</f>
        <v>0.84701914482162732</v>
      </c>
      <c r="AM4117">
        <f t="shared" si="550"/>
        <v>0</v>
      </c>
    </row>
    <row r="4118" spans="1:39">
      <c r="A4118" s="2" t="str">
        <f t="shared" si="544"/>
        <v>SECOTEV64BFLP</v>
      </c>
      <c r="B4118" s="2" t="str">
        <f t="shared" si="545"/>
        <v>EQP,AE,BFLP,D23-V64,SECOTE,RETROFIT KITRetrofit</v>
      </c>
      <c r="C4118" s="3" t="str">
        <f t="shared" si="551"/>
        <v>iphoneBFLPNew Buy</v>
      </c>
      <c r="D4118" s="2">
        <v>385710</v>
      </c>
      <c r="E4118" s="2" t="s">
        <v>409</v>
      </c>
      <c r="F4118" s="2" t="s">
        <v>40</v>
      </c>
      <c r="G4118" s="2" t="s">
        <v>41</v>
      </c>
      <c r="H4118" s="2" t="s">
        <v>65</v>
      </c>
      <c r="I4118" s="2" t="s">
        <v>43</v>
      </c>
      <c r="J4118" s="2" t="s">
        <v>61</v>
      </c>
      <c r="K4118" s="2" t="s">
        <v>5680</v>
      </c>
      <c r="L4118" s="2" t="s">
        <v>4073</v>
      </c>
      <c r="M4118" s="2" t="s">
        <v>5681</v>
      </c>
      <c r="N4118" s="13">
        <v>3864.01</v>
      </c>
      <c r="O4118" s="2">
        <v>3664.01</v>
      </c>
      <c r="P4118" s="2">
        <v>2</v>
      </c>
      <c r="Q4118" s="2" t="s">
        <v>48</v>
      </c>
      <c r="R4118" s="2"/>
      <c r="S4118" s="2"/>
      <c r="T4118" s="2"/>
      <c r="U4118" s="2" t="s">
        <v>3923</v>
      </c>
      <c r="V4118" s="2" t="s">
        <v>85</v>
      </c>
      <c r="W4118" s="2">
        <v>3360</v>
      </c>
      <c r="X4118" s="2"/>
      <c r="Y4118" s="2">
        <v>1200</v>
      </c>
      <c r="Z4118" s="3">
        <f t="shared" si="546"/>
        <v>7728.02</v>
      </c>
      <c r="AA4118" s="3">
        <f t="shared" si="547"/>
        <v>6720</v>
      </c>
      <c r="AB4118" s="3">
        <f t="shared" si="548"/>
        <v>7328.02</v>
      </c>
      <c r="AC4118">
        <f t="shared" si="549"/>
        <v>400</v>
      </c>
      <c r="AD4118" t="str">
        <f>_xlfn.XLOOKUP(V4118,[2]Index!L:L,[2]Index!M:M)</f>
        <v>CN</v>
      </c>
      <c r="AE4118" s="3" t="s">
        <v>5821</v>
      </c>
      <c r="AF4118" t="s">
        <v>52</v>
      </c>
      <c r="AG4118" s="4" t="s">
        <v>53</v>
      </c>
      <c r="AH4118" t="s">
        <v>64</v>
      </c>
      <c r="AJ4118">
        <f>VLOOKUP(D4118,[3]Multipliers!$B:$AT,36)</f>
        <v>0.91137842818596304</v>
      </c>
      <c r="AK4118">
        <f>VLOOKUP(D4118,[3]Multipliers!$B:$AT,36)</f>
        <v>0.91137842818596304</v>
      </c>
      <c r="AM4118">
        <f t="shared" si="550"/>
        <v>0</v>
      </c>
    </row>
    <row r="4119" spans="1:39">
      <c r="A4119" s="2" t="str">
        <f t="shared" si="544"/>
        <v>SECOTEV64BFLP</v>
      </c>
      <c r="B4119" s="2" t="str">
        <f t="shared" si="545"/>
        <v>EQP,AE,BFLP,V57-V64,SECOTE,RETROFIT KITRetrofit</v>
      </c>
      <c r="C4119" s="3" t="str">
        <f t="shared" si="551"/>
        <v>iphoneBFLPNew Buy</v>
      </c>
      <c r="D4119" s="2">
        <v>385713</v>
      </c>
      <c r="E4119" s="2" t="s">
        <v>409</v>
      </c>
      <c r="F4119" s="2" t="s">
        <v>40</v>
      </c>
      <c r="G4119" s="2" t="s">
        <v>41</v>
      </c>
      <c r="H4119" s="2" t="s">
        <v>65</v>
      </c>
      <c r="I4119" s="2" t="s">
        <v>43</v>
      </c>
      <c r="J4119" s="2" t="s">
        <v>80</v>
      </c>
      <c r="K4119" s="2" t="s">
        <v>5682</v>
      </c>
      <c r="L4119" s="2" t="s">
        <v>4073</v>
      </c>
      <c r="M4119" s="2" t="s">
        <v>5683</v>
      </c>
      <c r="N4119" s="13">
        <v>3741.3</v>
      </c>
      <c r="O4119" s="2">
        <v>3360</v>
      </c>
      <c r="P4119" s="2">
        <v>5</v>
      </c>
      <c r="Q4119" s="2" t="s">
        <v>70</v>
      </c>
      <c r="R4119" s="2"/>
      <c r="S4119" s="2"/>
      <c r="T4119" s="2"/>
      <c r="U4119" s="2" t="s">
        <v>3923</v>
      </c>
      <c r="V4119" s="2" t="s">
        <v>71</v>
      </c>
      <c r="W4119" s="2">
        <v>3360</v>
      </c>
      <c r="X4119" s="2">
        <v>3826.4</v>
      </c>
      <c r="Y4119" s="2">
        <v>1200</v>
      </c>
      <c r="Z4119" s="3">
        <f t="shared" si="546"/>
        <v>18706.5</v>
      </c>
      <c r="AA4119" s="3">
        <f t="shared" si="547"/>
        <v>16800</v>
      </c>
      <c r="AB4119" s="3">
        <f t="shared" si="548"/>
        <v>16800</v>
      </c>
      <c r="AC4119">
        <f t="shared" si="549"/>
        <v>1906.5</v>
      </c>
      <c r="AD4119" t="str">
        <f>_xlfn.XLOOKUP(V4119,[2]Index!L:L,[2]Index!M:M)</f>
        <v>CN</v>
      </c>
      <c r="AE4119" s="3" t="s">
        <v>5821</v>
      </c>
      <c r="AF4119" t="s">
        <v>52</v>
      </c>
      <c r="AG4119" s="4" t="s">
        <v>53</v>
      </c>
      <c r="AH4119" t="s">
        <v>72</v>
      </c>
      <c r="AJ4119">
        <f>VLOOKUP(D4119,[3]Multipliers!$B:$AT,36)</f>
        <v>0.91137842818596304</v>
      </c>
      <c r="AK4119">
        <f>VLOOKUP(D4119,[3]Multipliers!$B:$AT,36)</f>
        <v>0.91137842818596304</v>
      </c>
      <c r="AM4119">
        <f t="shared" si="550"/>
        <v>0</v>
      </c>
    </row>
    <row r="4120" spans="1:39">
      <c r="A4120" s="2" t="str">
        <f t="shared" si="544"/>
        <v>SECOTEV64BFLP</v>
      </c>
      <c r="B4120" s="2" t="str">
        <f t="shared" si="545"/>
        <v>EQP,AE,BFLP,V54-V64,SECOTE,RETROFIT KITRetrofit</v>
      </c>
      <c r="C4120" s="3" t="str">
        <f t="shared" si="551"/>
        <v>iphoneBFLPNew Buy</v>
      </c>
      <c r="D4120" s="2">
        <v>385712</v>
      </c>
      <c r="E4120" s="2" t="s">
        <v>409</v>
      </c>
      <c r="F4120" s="2" t="s">
        <v>40</v>
      </c>
      <c r="G4120" s="2" t="s">
        <v>41</v>
      </c>
      <c r="H4120" s="2" t="s">
        <v>65</v>
      </c>
      <c r="I4120" s="2" t="s">
        <v>43</v>
      </c>
      <c r="J4120" s="2" t="s">
        <v>66</v>
      </c>
      <c r="K4120" s="2" t="s">
        <v>5684</v>
      </c>
      <c r="L4120" s="2" t="s">
        <v>4073</v>
      </c>
      <c r="M4120" s="2" t="s">
        <v>5685</v>
      </c>
      <c r="N4120" s="13">
        <v>3741.3</v>
      </c>
      <c r="O4120" s="2">
        <v>3360</v>
      </c>
      <c r="P4120" s="2">
        <v>12</v>
      </c>
      <c r="Q4120" s="2" t="s">
        <v>70</v>
      </c>
      <c r="R4120" s="2"/>
      <c r="S4120" s="2"/>
      <c r="T4120" s="2"/>
      <c r="U4120" s="2" t="s">
        <v>3923</v>
      </c>
      <c r="V4120" s="2" t="s">
        <v>71</v>
      </c>
      <c r="W4120" s="2">
        <v>3360</v>
      </c>
      <c r="X4120" s="2">
        <v>3826.4</v>
      </c>
      <c r="Y4120" s="2">
        <v>1200</v>
      </c>
      <c r="Z4120" s="3">
        <f t="shared" si="546"/>
        <v>44895.600000000006</v>
      </c>
      <c r="AA4120" s="3">
        <f t="shared" si="547"/>
        <v>40320</v>
      </c>
      <c r="AB4120" s="3">
        <f t="shared" si="548"/>
        <v>40320</v>
      </c>
      <c r="AC4120">
        <f t="shared" si="549"/>
        <v>4575.6000000000058</v>
      </c>
      <c r="AD4120" t="str">
        <f>_xlfn.XLOOKUP(V4120,[2]Index!L:L,[2]Index!M:M)</f>
        <v>CN</v>
      </c>
      <c r="AE4120" s="3" t="s">
        <v>5821</v>
      </c>
      <c r="AF4120" t="s">
        <v>52</v>
      </c>
      <c r="AG4120" s="4" t="s">
        <v>53</v>
      </c>
      <c r="AH4120" t="s">
        <v>72</v>
      </c>
      <c r="AJ4120">
        <f>VLOOKUP(D4120,[3]Multipliers!$B:$AT,36)</f>
        <v>0.91137842818596304</v>
      </c>
      <c r="AK4120">
        <f>VLOOKUP(D4120,[3]Multipliers!$B:$AT,36)</f>
        <v>0.91137842818596304</v>
      </c>
      <c r="AM4120">
        <f t="shared" si="550"/>
        <v>0</v>
      </c>
    </row>
    <row r="4121" spans="1:39">
      <c r="A4121" s="2" t="str">
        <f t="shared" si="544"/>
        <v>SECOTEV64BFLP</v>
      </c>
      <c r="B4121" s="2" t="str">
        <f t="shared" si="545"/>
        <v>EQP,AE,BFLP,V57-V64,SECOTE,RETROFIT KITRetrofit</v>
      </c>
      <c r="C4121" s="3" t="str">
        <f t="shared" si="551"/>
        <v>iphoneBFLPNew Buy</v>
      </c>
      <c r="D4121" s="2">
        <v>385713</v>
      </c>
      <c r="E4121" s="2" t="s">
        <v>409</v>
      </c>
      <c r="F4121" s="2" t="s">
        <v>40</v>
      </c>
      <c r="G4121" s="2" t="s">
        <v>41</v>
      </c>
      <c r="H4121" s="2" t="s">
        <v>65</v>
      </c>
      <c r="I4121" s="2" t="s">
        <v>43</v>
      </c>
      <c r="J4121" s="2" t="s">
        <v>80</v>
      </c>
      <c r="K4121" s="2" t="s">
        <v>5682</v>
      </c>
      <c r="L4121" s="2" t="s">
        <v>4073</v>
      </c>
      <c r="M4121" s="2" t="s">
        <v>5683</v>
      </c>
      <c r="N4121" s="13">
        <v>3741.3</v>
      </c>
      <c r="O4121" s="2">
        <v>3360</v>
      </c>
      <c r="P4121" s="2">
        <v>1</v>
      </c>
      <c r="Q4121" s="2" t="s">
        <v>70</v>
      </c>
      <c r="R4121" s="2"/>
      <c r="S4121" s="2"/>
      <c r="T4121" s="2"/>
      <c r="U4121" s="2" t="s">
        <v>3923</v>
      </c>
      <c r="V4121" s="2" t="s">
        <v>85</v>
      </c>
      <c r="W4121" s="2">
        <v>3360</v>
      </c>
      <c r="X4121" s="2">
        <v>3826.4</v>
      </c>
      <c r="Y4121" s="2">
        <v>1200</v>
      </c>
      <c r="Z4121" s="3">
        <f t="shared" si="546"/>
        <v>3741.3</v>
      </c>
      <c r="AA4121" s="3">
        <f t="shared" si="547"/>
        <v>3360</v>
      </c>
      <c r="AB4121" s="3">
        <f t="shared" si="548"/>
        <v>3360</v>
      </c>
      <c r="AC4121">
        <f t="shared" si="549"/>
        <v>381.30000000000018</v>
      </c>
      <c r="AD4121" t="str">
        <f>_xlfn.XLOOKUP(V4121,[2]Index!L:L,[2]Index!M:M)</f>
        <v>CN</v>
      </c>
      <c r="AE4121" s="3" t="s">
        <v>5821</v>
      </c>
      <c r="AF4121" t="s">
        <v>52</v>
      </c>
      <c r="AG4121" s="4" t="s">
        <v>53</v>
      </c>
      <c r="AH4121" t="s">
        <v>72</v>
      </c>
      <c r="AJ4121">
        <f>VLOOKUP(D4121,[3]Multipliers!$B:$AT,36)</f>
        <v>0.91137842818596304</v>
      </c>
      <c r="AK4121">
        <f>VLOOKUP(D4121,[3]Multipliers!$B:$AT,36)</f>
        <v>0.91137842818596304</v>
      </c>
      <c r="AM4121">
        <f t="shared" si="550"/>
        <v>0</v>
      </c>
    </row>
    <row r="4122" spans="1:39">
      <c r="A4122" s="2" t="str">
        <f t="shared" si="544"/>
        <v>SECOTEV64BFLP</v>
      </c>
      <c r="B4122" s="2" t="str">
        <f t="shared" si="545"/>
        <v>EQP,AE,BFLP,V54-V64,SECOTE,RETROFIT KITRetrofit</v>
      </c>
      <c r="C4122" s="3" t="str">
        <f t="shared" si="551"/>
        <v>iphoneBFLPNew Buy</v>
      </c>
      <c r="D4122" s="2">
        <v>385712</v>
      </c>
      <c r="E4122" s="2" t="s">
        <v>409</v>
      </c>
      <c r="F4122" s="2" t="s">
        <v>40</v>
      </c>
      <c r="G4122" s="2" t="s">
        <v>41</v>
      </c>
      <c r="H4122" s="2" t="s">
        <v>65</v>
      </c>
      <c r="I4122" s="2" t="s">
        <v>43</v>
      </c>
      <c r="J4122" s="2" t="s">
        <v>66</v>
      </c>
      <c r="K4122" s="2" t="s">
        <v>5684</v>
      </c>
      <c r="L4122" s="2" t="s">
        <v>4073</v>
      </c>
      <c r="M4122" s="2" t="s">
        <v>5685</v>
      </c>
      <c r="N4122" s="13">
        <v>3741.3</v>
      </c>
      <c r="O4122" s="2">
        <v>3360</v>
      </c>
      <c r="P4122" s="2">
        <v>9</v>
      </c>
      <c r="Q4122" s="2" t="s">
        <v>70</v>
      </c>
      <c r="R4122" s="2"/>
      <c r="S4122" s="2"/>
      <c r="T4122" s="2"/>
      <c r="U4122" s="2" t="s">
        <v>3923</v>
      </c>
      <c r="V4122" s="2" t="s">
        <v>85</v>
      </c>
      <c r="W4122" s="2">
        <v>3360</v>
      </c>
      <c r="X4122" s="2">
        <v>3826.4</v>
      </c>
      <c r="Y4122" s="2">
        <v>1200</v>
      </c>
      <c r="Z4122" s="3">
        <f t="shared" si="546"/>
        <v>33671.700000000004</v>
      </c>
      <c r="AA4122" s="3">
        <f t="shared" si="547"/>
        <v>30240</v>
      </c>
      <c r="AB4122" s="3">
        <f t="shared" si="548"/>
        <v>30240</v>
      </c>
      <c r="AC4122">
        <f t="shared" si="549"/>
        <v>3431.7000000000044</v>
      </c>
      <c r="AD4122" t="str">
        <f>_xlfn.XLOOKUP(V4122,[2]Index!L:L,[2]Index!M:M)</f>
        <v>CN</v>
      </c>
      <c r="AE4122" s="3" t="s">
        <v>5821</v>
      </c>
      <c r="AF4122" t="s">
        <v>52</v>
      </c>
      <c r="AG4122" s="4" t="s">
        <v>53</v>
      </c>
      <c r="AH4122" t="s">
        <v>72</v>
      </c>
      <c r="AJ4122">
        <f>VLOOKUP(D4122,[3]Multipliers!$B:$AT,36)</f>
        <v>0.91137842818596304</v>
      </c>
      <c r="AK4122">
        <f>VLOOKUP(D4122,[3]Multipliers!$B:$AT,36)</f>
        <v>0.91137842818596304</v>
      </c>
      <c r="AM4122">
        <f t="shared" si="550"/>
        <v>0</v>
      </c>
    </row>
    <row r="4123" spans="1:39">
      <c r="A4123" s="2" t="str">
        <f t="shared" si="544"/>
        <v>SECOTEV64BFLP</v>
      </c>
      <c r="B4123" s="2" t="str">
        <f t="shared" si="545"/>
        <v>EQP,AE,BFLP,V53-V64,SECOTE,RETROFIT KITRetrofit</v>
      </c>
      <c r="C4123" s="3" t="str">
        <f t="shared" si="551"/>
        <v>iphoneBFLPNew Buy</v>
      </c>
      <c r="D4123" s="2">
        <v>385711</v>
      </c>
      <c r="E4123" s="2" t="s">
        <v>409</v>
      </c>
      <c r="F4123" s="2" t="s">
        <v>40</v>
      </c>
      <c r="G4123" s="2" t="s">
        <v>41</v>
      </c>
      <c r="H4123" s="2" t="s">
        <v>65</v>
      </c>
      <c r="I4123" s="2" t="s">
        <v>43</v>
      </c>
      <c r="J4123" s="2" t="s">
        <v>111</v>
      </c>
      <c r="K4123" s="2" t="s">
        <v>5686</v>
      </c>
      <c r="L4123" s="2" t="s">
        <v>4073</v>
      </c>
      <c r="M4123" s="2" t="s">
        <v>5687</v>
      </c>
      <c r="N4123" s="13">
        <v>3741.3</v>
      </c>
      <c r="O4123" s="2">
        <v>3360</v>
      </c>
      <c r="P4123" s="2">
        <v>1</v>
      </c>
      <c r="Q4123" s="2" t="s">
        <v>70</v>
      </c>
      <c r="R4123" s="2"/>
      <c r="S4123" s="2"/>
      <c r="T4123" s="2"/>
      <c r="U4123" s="2" t="s">
        <v>3923</v>
      </c>
      <c r="V4123" s="2" t="s">
        <v>85</v>
      </c>
      <c r="W4123" s="2">
        <v>3360</v>
      </c>
      <c r="X4123" s="2">
        <v>3826.4</v>
      </c>
      <c r="Y4123" s="2">
        <v>1200</v>
      </c>
      <c r="Z4123" s="3">
        <f t="shared" si="546"/>
        <v>3741.3</v>
      </c>
      <c r="AA4123" s="3">
        <f t="shared" si="547"/>
        <v>3360</v>
      </c>
      <c r="AB4123" s="3">
        <f t="shared" si="548"/>
        <v>3360</v>
      </c>
      <c r="AC4123">
        <f t="shared" si="549"/>
        <v>381.30000000000018</v>
      </c>
      <c r="AD4123" t="str">
        <f>_xlfn.XLOOKUP(V4123,[2]Index!L:L,[2]Index!M:M)</f>
        <v>CN</v>
      </c>
      <c r="AE4123" s="3" t="s">
        <v>5821</v>
      </c>
      <c r="AF4123" t="s">
        <v>52</v>
      </c>
      <c r="AG4123" s="4" t="s">
        <v>53</v>
      </c>
      <c r="AH4123" t="s">
        <v>72</v>
      </c>
      <c r="AJ4123">
        <f>VLOOKUP(D4123,[3]Multipliers!$B:$AT,36)</f>
        <v>0.91137842818596304</v>
      </c>
      <c r="AK4123">
        <f>VLOOKUP(D4123,[3]Multipliers!$B:$AT,36)</f>
        <v>0.91137842818596304</v>
      </c>
      <c r="AM4123">
        <f t="shared" si="550"/>
        <v>0</v>
      </c>
    </row>
    <row r="4124" spans="1:39">
      <c r="A4124" s="2" t="str">
        <f t="shared" si="544"/>
        <v>SECOTEV64CAM-UNLOADER</v>
      </c>
      <c r="B4124" s="2" t="str">
        <f t="shared" si="545"/>
        <v>EQP,AE,CAM-UNLOADER(RUM-UNLOADER),D94-V64,SECOTE,RETROFIT KITRetrofit</v>
      </c>
      <c r="C4124" s="3" t="str">
        <f t="shared" si="551"/>
        <v>iphoneCAM-UNLOADERNew Buy</v>
      </c>
      <c r="D4124" s="2">
        <v>386554</v>
      </c>
      <c r="E4124" s="2" t="s">
        <v>409</v>
      </c>
      <c r="F4124" s="2" t="s">
        <v>40</v>
      </c>
      <c r="G4124" s="2" t="s">
        <v>41</v>
      </c>
      <c r="H4124" s="2" t="s">
        <v>65</v>
      </c>
      <c r="I4124" s="2" t="s">
        <v>43</v>
      </c>
      <c r="J4124" s="2" t="s">
        <v>44</v>
      </c>
      <c r="K4124" s="2" t="s">
        <v>5688</v>
      </c>
      <c r="L4124" s="2" t="s">
        <v>4100</v>
      </c>
      <c r="M4124" s="2" t="s">
        <v>5689</v>
      </c>
      <c r="N4124" s="13">
        <v>3732</v>
      </c>
      <c r="O4124" s="2">
        <v>3532</v>
      </c>
      <c r="P4124" s="2">
        <v>1</v>
      </c>
      <c r="Q4124" s="2" t="s">
        <v>48</v>
      </c>
      <c r="R4124" s="2"/>
      <c r="S4124" s="2"/>
      <c r="T4124" s="2"/>
      <c r="U4124" s="2" t="s">
        <v>3923</v>
      </c>
      <c r="V4124" s="2" t="s">
        <v>71</v>
      </c>
      <c r="W4124" s="2">
        <v>3280</v>
      </c>
      <c r="X4124" s="2">
        <v>3732</v>
      </c>
      <c r="Y4124" s="2">
        <v>1200</v>
      </c>
      <c r="Z4124" s="3">
        <f t="shared" si="546"/>
        <v>3732</v>
      </c>
      <c r="AA4124" s="3">
        <f t="shared" si="547"/>
        <v>3280</v>
      </c>
      <c r="AB4124" s="3">
        <f t="shared" si="548"/>
        <v>3532</v>
      </c>
      <c r="AC4124">
        <f t="shared" si="549"/>
        <v>200</v>
      </c>
      <c r="AD4124" t="str">
        <f>_xlfn.XLOOKUP(V4124,[2]Index!L:L,[2]Index!M:M)</f>
        <v>CN</v>
      </c>
      <c r="AE4124" s="3" t="s">
        <v>5821</v>
      </c>
      <c r="AF4124" t="s">
        <v>52</v>
      </c>
      <c r="AG4124" s="4" t="s">
        <v>53</v>
      </c>
      <c r="AH4124" t="s">
        <v>54</v>
      </c>
      <c r="AJ4124">
        <f>VLOOKUP(D4124,[3]Multipliers!$B:$AT,36)</f>
        <v>4.2645069236541717</v>
      </c>
      <c r="AK4124">
        <f>VLOOKUP(D4124,[3]Multipliers!$B:$AT,36)</f>
        <v>4.2645069236541717</v>
      </c>
      <c r="AM4124">
        <f t="shared" si="550"/>
        <v>0</v>
      </c>
    </row>
    <row r="4125" spans="1:39">
      <c r="A4125" s="2" t="str">
        <f t="shared" si="544"/>
        <v>SECOTEV64CAM-LOADER</v>
      </c>
      <c r="B4125" s="2" t="str">
        <f t="shared" si="545"/>
        <v>EQP,AE,CAM-LOADER,D93-V64,SECOTE,RETROFIT KITRetrofit</v>
      </c>
      <c r="C4125" s="3" t="str">
        <f t="shared" si="551"/>
        <v>iphoneCAM-LOADERNew Buy</v>
      </c>
      <c r="D4125" s="2">
        <v>385794</v>
      </c>
      <c r="E4125" s="2" t="s">
        <v>409</v>
      </c>
      <c r="F4125" s="2" t="s">
        <v>40</v>
      </c>
      <c r="G4125" s="2" t="s">
        <v>41</v>
      </c>
      <c r="H4125" s="2" t="s">
        <v>65</v>
      </c>
      <c r="I4125" s="2" t="s">
        <v>43</v>
      </c>
      <c r="J4125" s="2" t="s">
        <v>55</v>
      </c>
      <c r="K4125" s="2" t="s">
        <v>5690</v>
      </c>
      <c r="L4125" s="2" t="s">
        <v>4097</v>
      </c>
      <c r="M4125" s="2" t="s">
        <v>5691</v>
      </c>
      <c r="N4125" s="13">
        <v>3732</v>
      </c>
      <c r="O4125" s="2">
        <v>3532</v>
      </c>
      <c r="P4125" s="2">
        <v>1</v>
      </c>
      <c r="Q4125" s="2" t="s">
        <v>48</v>
      </c>
      <c r="R4125" s="2"/>
      <c r="S4125" s="2"/>
      <c r="T4125" s="2"/>
      <c r="U4125" s="2" t="s">
        <v>3923</v>
      </c>
      <c r="V4125" s="2" t="s">
        <v>71</v>
      </c>
      <c r="W4125" s="2">
        <v>3280</v>
      </c>
      <c r="X4125" s="2">
        <v>3732</v>
      </c>
      <c r="Y4125" s="2">
        <v>1200</v>
      </c>
      <c r="Z4125" s="3">
        <f t="shared" si="546"/>
        <v>3732</v>
      </c>
      <c r="AA4125" s="3">
        <f t="shared" si="547"/>
        <v>3280</v>
      </c>
      <c r="AB4125" s="3">
        <f t="shared" si="548"/>
        <v>3532</v>
      </c>
      <c r="AC4125">
        <f t="shared" si="549"/>
        <v>200</v>
      </c>
      <c r="AD4125" t="str">
        <f>_xlfn.XLOOKUP(V4125,[2]Index!L:L,[2]Index!M:M)</f>
        <v>CN</v>
      </c>
      <c r="AE4125" s="3" t="s">
        <v>5821</v>
      </c>
      <c r="AF4125" t="s">
        <v>52</v>
      </c>
      <c r="AG4125" s="4" t="s">
        <v>53</v>
      </c>
      <c r="AH4125" t="s">
        <v>54</v>
      </c>
      <c r="AJ4125">
        <f>VLOOKUP(D4125,[3]Multipliers!$B:$AT,36)</f>
        <v>0.35467479995638368</v>
      </c>
      <c r="AK4125">
        <f>VLOOKUP(D4125,[3]Multipliers!$B:$AT,36)</f>
        <v>0.35467479995638368</v>
      </c>
      <c r="AM4125">
        <f t="shared" si="550"/>
        <v>0</v>
      </c>
    </row>
    <row r="4126" spans="1:39">
      <c r="A4126" s="2" t="str">
        <f t="shared" si="544"/>
        <v>SECOTEV64CAM-LOADER</v>
      </c>
      <c r="B4126" s="2" t="str">
        <f t="shared" si="545"/>
        <v>EQP,AE,CAM-LOADER,D49-V64,SECOTE,RETROFIT KITRetrofit</v>
      </c>
      <c r="C4126" s="3" t="str">
        <f t="shared" si="551"/>
        <v>iphoneCAM-LOADERNew Buy</v>
      </c>
      <c r="D4126" s="2">
        <v>386708</v>
      </c>
      <c r="E4126" s="2" t="s">
        <v>409</v>
      </c>
      <c r="F4126" s="2" t="s">
        <v>40</v>
      </c>
      <c r="G4126" s="2" t="s">
        <v>41</v>
      </c>
      <c r="H4126" s="2" t="s">
        <v>65</v>
      </c>
      <c r="I4126" s="2" t="s">
        <v>43</v>
      </c>
      <c r="J4126" s="2" t="s">
        <v>176</v>
      </c>
      <c r="K4126" s="2" t="s">
        <v>5692</v>
      </c>
      <c r="L4126" s="2" t="s">
        <v>4097</v>
      </c>
      <c r="M4126" s="2" t="s">
        <v>5693</v>
      </c>
      <c r="N4126" s="13">
        <v>3732</v>
      </c>
      <c r="O4126" s="2">
        <v>3532</v>
      </c>
      <c r="P4126" s="2">
        <v>1</v>
      </c>
      <c r="Q4126" s="2" t="s">
        <v>48</v>
      </c>
      <c r="R4126" s="2"/>
      <c r="S4126" s="2"/>
      <c r="T4126" s="2"/>
      <c r="U4126" s="2" t="s">
        <v>3923</v>
      </c>
      <c r="V4126" s="2" t="s">
        <v>71</v>
      </c>
      <c r="W4126" s="2">
        <v>3280</v>
      </c>
      <c r="X4126" s="2">
        <v>3732</v>
      </c>
      <c r="Y4126" s="2">
        <v>1200</v>
      </c>
      <c r="Z4126" s="3">
        <f t="shared" si="546"/>
        <v>3732</v>
      </c>
      <c r="AA4126" s="3">
        <f t="shared" si="547"/>
        <v>3280</v>
      </c>
      <c r="AB4126" s="3">
        <f t="shared" si="548"/>
        <v>3532</v>
      </c>
      <c r="AC4126">
        <f t="shared" si="549"/>
        <v>200</v>
      </c>
      <c r="AD4126" t="str">
        <f>_xlfn.XLOOKUP(V4126,[2]Index!L:L,[2]Index!M:M)</f>
        <v>CN</v>
      </c>
      <c r="AE4126" s="3" t="s">
        <v>5821</v>
      </c>
      <c r="AF4126" t="s">
        <v>52</v>
      </c>
      <c r="AG4126" s="4" t="s">
        <v>53</v>
      </c>
      <c r="AH4126" t="s">
        <v>54</v>
      </c>
      <c r="AJ4126" t="e">
        <f>VLOOKUP(D4126,[3]Multipliers!$B:$AT,36)</f>
        <v>#VALUE!</v>
      </c>
      <c r="AK4126" t="e">
        <f>VLOOKUP(D4126,[3]Multipliers!$B:$AT,36)</f>
        <v>#VALUE!</v>
      </c>
      <c r="AM4126">
        <f t="shared" si="550"/>
        <v>0</v>
      </c>
    </row>
    <row r="4127" spans="1:39">
      <c r="A4127" s="2" t="str">
        <f t="shared" si="544"/>
        <v>SECOTEV64CAM-LOADER</v>
      </c>
      <c r="B4127" s="2" t="str">
        <f t="shared" si="545"/>
        <v>EQP,AE,CAM-LOADER,D37-V64,SECOTE,RETROFIT KITRetrofit</v>
      </c>
      <c r="C4127" s="3" t="str">
        <f t="shared" si="551"/>
        <v>iphoneCAM-LOADERNew Buy</v>
      </c>
      <c r="D4127" s="2">
        <v>385793</v>
      </c>
      <c r="E4127" s="2" t="s">
        <v>409</v>
      </c>
      <c r="F4127" s="2" t="s">
        <v>40</v>
      </c>
      <c r="G4127" s="2" t="s">
        <v>41</v>
      </c>
      <c r="H4127" s="2" t="s">
        <v>65</v>
      </c>
      <c r="I4127" s="2" t="s">
        <v>43</v>
      </c>
      <c r="J4127" s="2" t="s">
        <v>181</v>
      </c>
      <c r="K4127" s="2" t="s">
        <v>5694</v>
      </c>
      <c r="L4127" s="2" t="s">
        <v>4097</v>
      </c>
      <c r="M4127" s="2" t="s">
        <v>5695</v>
      </c>
      <c r="N4127" s="13">
        <v>3732</v>
      </c>
      <c r="O4127" s="2">
        <v>3532</v>
      </c>
      <c r="P4127" s="2">
        <v>1</v>
      </c>
      <c r="Q4127" s="2" t="s">
        <v>48</v>
      </c>
      <c r="R4127" s="2"/>
      <c r="S4127" s="2"/>
      <c r="T4127" s="2"/>
      <c r="U4127" s="2" t="s">
        <v>3923</v>
      </c>
      <c r="V4127" s="2" t="s">
        <v>71</v>
      </c>
      <c r="W4127" s="2">
        <v>3280</v>
      </c>
      <c r="X4127" s="2">
        <v>3732</v>
      </c>
      <c r="Y4127" s="2">
        <v>1200</v>
      </c>
      <c r="Z4127" s="3">
        <f t="shared" si="546"/>
        <v>3732</v>
      </c>
      <c r="AA4127" s="3">
        <f t="shared" si="547"/>
        <v>3280</v>
      </c>
      <c r="AB4127" s="3">
        <f t="shared" si="548"/>
        <v>3532</v>
      </c>
      <c r="AC4127">
        <f t="shared" si="549"/>
        <v>200</v>
      </c>
      <c r="AD4127" t="str">
        <f>_xlfn.XLOOKUP(V4127,[2]Index!L:L,[2]Index!M:M)</f>
        <v>CN</v>
      </c>
      <c r="AE4127" s="3" t="s">
        <v>5821</v>
      </c>
      <c r="AF4127" t="s">
        <v>52</v>
      </c>
      <c r="AG4127" s="4" t="s">
        <v>53</v>
      </c>
      <c r="AH4127" t="s">
        <v>54</v>
      </c>
      <c r="AJ4127">
        <f>VLOOKUP(D4127,[3]Multipliers!$B:$AT,36)</f>
        <v>0.35467479995638368</v>
      </c>
      <c r="AK4127">
        <f>VLOOKUP(D4127,[3]Multipliers!$B:$AT,36)</f>
        <v>0.35467479995638368</v>
      </c>
      <c r="AM4127">
        <f t="shared" si="550"/>
        <v>0</v>
      </c>
    </row>
    <row r="4128" spans="1:39">
      <c r="A4128" s="2" t="str">
        <f t="shared" si="544"/>
        <v>SECOTEV64CAM-UNLOADER</v>
      </c>
      <c r="B4128" s="2" t="str">
        <f t="shared" si="545"/>
        <v>EQP,AE,CAM-UNLOADER,D37-V64,SECOTE,RETROFIT KITRetrofit</v>
      </c>
      <c r="C4128" s="3" t="str">
        <f t="shared" si="551"/>
        <v>iphoneCAM-UNLOADERNew Buy</v>
      </c>
      <c r="D4128" s="2">
        <v>385800</v>
      </c>
      <c r="E4128" s="2" t="s">
        <v>409</v>
      </c>
      <c r="F4128" s="2" t="s">
        <v>40</v>
      </c>
      <c r="G4128" s="2" t="s">
        <v>41</v>
      </c>
      <c r="H4128" s="2" t="s">
        <v>65</v>
      </c>
      <c r="I4128" s="2" t="s">
        <v>43</v>
      </c>
      <c r="J4128" s="2" t="s">
        <v>181</v>
      </c>
      <c r="K4128" s="2" t="s">
        <v>5696</v>
      </c>
      <c r="L4128" s="2" t="s">
        <v>4100</v>
      </c>
      <c r="M4128" s="2" t="s">
        <v>5697</v>
      </c>
      <c r="N4128" s="13">
        <v>3732</v>
      </c>
      <c r="O4128" s="2">
        <v>3532</v>
      </c>
      <c r="P4128" s="2">
        <v>1</v>
      </c>
      <c r="Q4128" s="2" t="s">
        <v>48</v>
      </c>
      <c r="R4128" s="2"/>
      <c r="S4128" s="2"/>
      <c r="T4128" s="2"/>
      <c r="U4128" s="2" t="s">
        <v>3923</v>
      </c>
      <c r="V4128" s="2" t="s">
        <v>71</v>
      </c>
      <c r="W4128" s="2">
        <v>3280</v>
      </c>
      <c r="X4128" s="2">
        <v>3732</v>
      </c>
      <c r="Y4128" s="2">
        <v>1200</v>
      </c>
      <c r="Z4128" s="3">
        <f t="shared" si="546"/>
        <v>3732</v>
      </c>
      <c r="AA4128" s="3">
        <f t="shared" si="547"/>
        <v>3280</v>
      </c>
      <c r="AB4128" s="3">
        <f t="shared" si="548"/>
        <v>3532</v>
      </c>
      <c r="AC4128">
        <f t="shared" si="549"/>
        <v>200</v>
      </c>
      <c r="AD4128" t="str">
        <f>_xlfn.XLOOKUP(V4128,[2]Index!L:L,[2]Index!M:M)</f>
        <v>CN</v>
      </c>
      <c r="AE4128" s="3" t="s">
        <v>5821</v>
      </c>
      <c r="AF4128" t="s">
        <v>52</v>
      </c>
      <c r="AG4128" s="4" t="s">
        <v>53</v>
      </c>
      <c r="AH4128" t="s">
        <v>54</v>
      </c>
      <c r="AJ4128">
        <f>VLOOKUP(D4128,[3]Multipliers!$B:$AT,36)</f>
        <v>0.35467479995638368</v>
      </c>
      <c r="AK4128">
        <f>VLOOKUP(D4128,[3]Multipliers!$B:$AT,36)</f>
        <v>0.35467479995638368</v>
      </c>
      <c r="AM4128">
        <f t="shared" si="550"/>
        <v>0</v>
      </c>
    </row>
    <row r="4129" spans="1:39">
      <c r="A4129" s="2" t="str">
        <f t="shared" si="544"/>
        <v>SECOTEV64CAM-UNLOADER</v>
      </c>
      <c r="B4129" s="2" t="str">
        <f t="shared" si="545"/>
        <v>EQP,AE,CAM-UNLOADER,D38-V64,SECOTE,RETROFIT KITRetrofit</v>
      </c>
      <c r="C4129" s="3" t="str">
        <f t="shared" si="551"/>
        <v>iphoneCAM-UNLOADERNew Buy</v>
      </c>
      <c r="D4129" s="2">
        <v>385801</v>
      </c>
      <c r="E4129" s="2" t="s">
        <v>409</v>
      </c>
      <c r="F4129" s="2" t="s">
        <v>40</v>
      </c>
      <c r="G4129" s="2" t="s">
        <v>41</v>
      </c>
      <c r="H4129" s="2" t="s">
        <v>65</v>
      </c>
      <c r="I4129" s="2" t="s">
        <v>43</v>
      </c>
      <c r="J4129" s="2" t="s">
        <v>250</v>
      </c>
      <c r="K4129" s="2" t="s">
        <v>5698</v>
      </c>
      <c r="L4129" s="2" t="s">
        <v>4100</v>
      </c>
      <c r="M4129" s="2" t="s">
        <v>5699</v>
      </c>
      <c r="N4129" s="13">
        <v>3732</v>
      </c>
      <c r="O4129" s="2">
        <v>3532</v>
      </c>
      <c r="P4129" s="2">
        <v>1</v>
      </c>
      <c r="Q4129" s="2" t="s">
        <v>48</v>
      </c>
      <c r="R4129" s="2"/>
      <c r="S4129" s="2"/>
      <c r="T4129" s="2"/>
      <c r="U4129" s="2" t="s">
        <v>3923</v>
      </c>
      <c r="V4129" s="2" t="s">
        <v>71</v>
      </c>
      <c r="W4129" s="2">
        <v>3280</v>
      </c>
      <c r="X4129" s="2">
        <v>3732</v>
      </c>
      <c r="Y4129" s="2">
        <v>1200</v>
      </c>
      <c r="Z4129" s="3">
        <f t="shared" si="546"/>
        <v>3732</v>
      </c>
      <c r="AA4129" s="3">
        <f t="shared" si="547"/>
        <v>3280</v>
      </c>
      <c r="AB4129" s="3">
        <f t="shared" si="548"/>
        <v>3532</v>
      </c>
      <c r="AC4129">
        <f t="shared" si="549"/>
        <v>200</v>
      </c>
      <c r="AD4129" t="str">
        <f>_xlfn.XLOOKUP(V4129,[2]Index!L:L,[2]Index!M:M)</f>
        <v>CN</v>
      </c>
      <c r="AE4129" s="3" t="s">
        <v>5821</v>
      </c>
      <c r="AF4129" t="s">
        <v>52</v>
      </c>
      <c r="AG4129" s="4" t="s">
        <v>53</v>
      </c>
      <c r="AH4129" t="s">
        <v>139</v>
      </c>
      <c r="AJ4129">
        <f>VLOOKUP(D4129,[3]Multipliers!$B:$AT,36)</f>
        <v>0.35467479995638368</v>
      </c>
      <c r="AK4129">
        <f>VLOOKUP(D4129,[3]Multipliers!$B:$AT,36)</f>
        <v>0.35467479995638368</v>
      </c>
      <c r="AM4129">
        <f t="shared" si="550"/>
        <v>0</v>
      </c>
    </row>
    <row r="4130" spans="1:39">
      <c r="A4130" s="2" t="str">
        <f t="shared" si="544"/>
        <v>SECOTEV63CAM-LOADER</v>
      </c>
      <c r="B4130" s="2" t="str">
        <f t="shared" si="545"/>
        <v>EQP,AE,CAM-LOADER,D27-V63,SECOTE,RETROFIT KITRetrofit</v>
      </c>
      <c r="C4130" s="3" t="str">
        <f t="shared" si="551"/>
        <v>iphoneCAM-LOADERNew Buy</v>
      </c>
      <c r="D4130" s="2">
        <v>386541</v>
      </c>
      <c r="E4130" s="2" t="s">
        <v>409</v>
      </c>
      <c r="F4130" s="2" t="s">
        <v>40</v>
      </c>
      <c r="G4130" s="2" t="s">
        <v>41</v>
      </c>
      <c r="H4130" s="2" t="s">
        <v>42</v>
      </c>
      <c r="I4130" s="2" t="s">
        <v>43</v>
      </c>
      <c r="J4130" s="2" t="s">
        <v>254</v>
      </c>
      <c r="K4130" s="2" t="s">
        <v>5700</v>
      </c>
      <c r="L4130" s="2" t="s">
        <v>4097</v>
      </c>
      <c r="M4130" s="2" t="s">
        <v>5701</v>
      </c>
      <c r="N4130" s="13">
        <v>3732</v>
      </c>
      <c r="O4130" s="2">
        <v>3532</v>
      </c>
      <c r="P4130" s="2">
        <v>1</v>
      </c>
      <c r="Q4130" s="2" t="s">
        <v>48</v>
      </c>
      <c r="R4130" s="2"/>
      <c r="S4130" s="2"/>
      <c r="T4130" s="2" t="s">
        <v>4965</v>
      </c>
      <c r="U4130" s="2" t="s">
        <v>3923</v>
      </c>
      <c r="V4130" s="2" t="s">
        <v>3460</v>
      </c>
      <c r="W4130" s="2">
        <v>3280</v>
      </c>
      <c r="X4130" s="2">
        <v>3732</v>
      </c>
      <c r="Y4130" s="2">
        <v>1200</v>
      </c>
      <c r="Z4130" s="3">
        <f t="shared" si="546"/>
        <v>3732</v>
      </c>
      <c r="AA4130" s="3">
        <f t="shared" si="547"/>
        <v>3280</v>
      </c>
      <c r="AB4130" s="3">
        <f t="shared" si="548"/>
        <v>3532</v>
      </c>
      <c r="AC4130">
        <f t="shared" si="549"/>
        <v>200</v>
      </c>
      <c r="AD4130" t="str">
        <f>_xlfn.XLOOKUP(V4130,[2]Index!L:L,[2]Index!M:M)</f>
        <v>CN</v>
      </c>
      <c r="AE4130" s="3" t="s">
        <v>5821</v>
      </c>
      <c r="AF4130" t="s">
        <v>52</v>
      </c>
      <c r="AG4130" s="4" t="s">
        <v>53</v>
      </c>
      <c r="AH4130" t="s">
        <v>139</v>
      </c>
      <c r="AJ4130">
        <f>VLOOKUP(D4130,[3]Multipliers!$B:$AT,36)</f>
        <v>1</v>
      </c>
      <c r="AK4130">
        <f>VLOOKUP(D4130,[3]Multipliers!$B:$AT,36)</f>
        <v>1</v>
      </c>
      <c r="AM4130">
        <f t="shared" si="550"/>
        <v>0</v>
      </c>
    </row>
    <row r="4131" spans="1:39">
      <c r="A4131" s="2" t="str">
        <f t="shared" si="544"/>
        <v>SECOTEV63CAM-UNLOADER</v>
      </c>
      <c r="B4131" s="2" t="str">
        <f t="shared" si="545"/>
        <v>EQP,AE,CAM-UNLOADER,D27-V63,SECOTE,RETROFIT KITRetrofit</v>
      </c>
      <c r="C4131" s="3" t="str">
        <f t="shared" si="551"/>
        <v>iphoneCAM-UNLOADERNew Buy</v>
      </c>
      <c r="D4131" s="2">
        <v>386546</v>
      </c>
      <c r="E4131" s="2" t="s">
        <v>409</v>
      </c>
      <c r="F4131" s="2" t="s">
        <v>40</v>
      </c>
      <c r="G4131" s="2" t="s">
        <v>41</v>
      </c>
      <c r="H4131" s="2" t="s">
        <v>42</v>
      </c>
      <c r="I4131" s="2" t="s">
        <v>43</v>
      </c>
      <c r="J4131" s="2" t="s">
        <v>254</v>
      </c>
      <c r="K4131" s="2" t="s">
        <v>5702</v>
      </c>
      <c r="L4131" s="2" t="s">
        <v>4100</v>
      </c>
      <c r="M4131" s="2" t="s">
        <v>5703</v>
      </c>
      <c r="N4131" s="13">
        <v>3732</v>
      </c>
      <c r="O4131" s="2">
        <v>3532</v>
      </c>
      <c r="P4131" s="2">
        <v>1</v>
      </c>
      <c r="Q4131" s="2" t="s">
        <v>48</v>
      </c>
      <c r="R4131" s="2"/>
      <c r="S4131" s="2"/>
      <c r="T4131" s="2" t="s">
        <v>4965</v>
      </c>
      <c r="U4131" s="2" t="s">
        <v>3923</v>
      </c>
      <c r="V4131" s="2" t="s">
        <v>3460</v>
      </c>
      <c r="W4131" s="2">
        <v>3280</v>
      </c>
      <c r="X4131" s="2">
        <v>3732</v>
      </c>
      <c r="Y4131" s="2">
        <v>1200</v>
      </c>
      <c r="Z4131" s="3">
        <f t="shared" si="546"/>
        <v>3732</v>
      </c>
      <c r="AA4131" s="3">
        <f t="shared" si="547"/>
        <v>3280</v>
      </c>
      <c r="AB4131" s="3">
        <f t="shared" si="548"/>
        <v>3532</v>
      </c>
      <c r="AC4131">
        <f t="shared" si="549"/>
        <v>200</v>
      </c>
      <c r="AD4131" t="str">
        <f>_xlfn.XLOOKUP(V4131,[2]Index!L:L,[2]Index!M:M)</f>
        <v>CN</v>
      </c>
      <c r="AE4131" s="3" t="s">
        <v>5821</v>
      </c>
      <c r="AF4131" t="s">
        <v>52</v>
      </c>
      <c r="AG4131" s="4" t="s">
        <v>53</v>
      </c>
      <c r="AH4131" t="s">
        <v>139</v>
      </c>
      <c r="AJ4131">
        <f>VLOOKUP(D4131,[3]Multipliers!$B:$AT,36)</f>
        <v>1</v>
      </c>
      <c r="AK4131">
        <f>VLOOKUP(D4131,[3]Multipliers!$B:$AT,36)</f>
        <v>1</v>
      </c>
      <c r="AM4131">
        <f t="shared" si="550"/>
        <v>0</v>
      </c>
    </row>
    <row r="4132" spans="1:39">
      <c r="A4132" s="2" t="str">
        <f t="shared" si="544"/>
        <v>SECOTEV68CAM-LOADER</v>
      </c>
      <c r="B4132" s="2" t="str">
        <f t="shared" si="545"/>
        <v>EQP,AE,CAM-LOADER,V54-V68,SECOTE,RETROFIT KITRetrofit</v>
      </c>
      <c r="C4132" s="3" t="str">
        <f t="shared" si="551"/>
        <v>iphoneCAM-LOADERNew Buy</v>
      </c>
      <c r="D4132" s="2">
        <v>386222</v>
      </c>
      <c r="E4132" s="2" t="s">
        <v>409</v>
      </c>
      <c r="F4132" s="2" t="s">
        <v>40</v>
      </c>
      <c r="G4132" s="2" t="s">
        <v>41</v>
      </c>
      <c r="H4132" s="2" t="s">
        <v>206</v>
      </c>
      <c r="I4132" s="2" t="s">
        <v>43</v>
      </c>
      <c r="J4132" s="2" t="s">
        <v>66</v>
      </c>
      <c r="K4132" s="2" t="s">
        <v>5704</v>
      </c>
      <c r="L4132" s="2" t="s">
        <v>4097</v>
      </c>
      <c r="M4132" s="2" t="s">
        <v>5705</v>
      </c>
      <c r="N4132" s="13">
        <v>3732</v>
      </c>
      <c r="O4132" s="2">
        <v>3532</v>
      </c>
      <c r="P4132" s="2">
        <v>1</v>
      </c>
      <c r="Q4132" s="2" t="s">
        <v>70</v>
      </c>
      <c r="R4132" s="2"/>
      <c r="S4132" s="2"/>
      <c r="T4132" s="2"/>
      <c r="U4132" s="2" t="s">
        <v>3923</v>
      </c>
      <c r="V4132" s="2" t="s">
        <v>85</v>
      </c>
      <c r="W4132" s="2">
        <v>3280</v>
      </c>
      <c r="X4132" s="2">
        <v>3732</v>
      </c>
      <c r="Y4132" s="2">
        <v>1200</v>
      </c>
      <c r="Z4132" s="3">
        <f t="shared" si="546"/>
        <v>3732</v>
      </c>
      <c r="AA4132" s="3">
        <f t="shared" si="547"/>
        <v>3280</v>
      </c>
      <c r="AB4132" s="3">
        <f t="shared" si="548"/>
        <v>3532</v>
      </c>
      <c r="AC4132">
        <f t="shared" si="549"/>
        <v>200</v>
      </c>
      <c r="AD4132" t="str">
        <f>_xlfn.XLOOKUP(V4132,[2]Index!L:L,[2]Index!M:M)</f>
        <v>CN</v>
      </c>
      <c r="AE4132" s="3" t="s">
        <v>5821</v>
      </c>
      <c r="AF4132" t="s">
        <v>52</v>
      </c>
      <c r="AG4132" s="4" t="s">
        <v>53</v>
      </c>
      <c r="AH4132" t="s">
        <v>72</v>
      </c>
      <c r="AJ4132">
        <f>VLOOKUP(D4132,[3]Multipliers!$B:$AT,36)</f>
        <v>0.92086562353319612</v>
      </c>
      <c r="AK4132">
        <f>VLOOKUP(D4132,[3]Multipliers!$B:$AT,36)</f>
        <v>0.92086562353319612</v>
      </c>
      <c r="AM4132">
        <f t="shared" si="550"/>
        <v>0</v>
      </c>
    </row>
    <row r="4133" spans="1:39">
      <c r="A4133" s="2" t="str">
        <f t="shared" si="544"/>
        <v>SECOTEV68CAM-UNLOADER</v>
      </c>
      <c r="B4133" s="2" t="str">
        <f t="shared" si="545"/>
        <v>EQP,AE,CAM-UNLOADER,V54-V68,SECOTE,RETROFIT KITRetrofit</v>
      </c>
      <c r="C4133" s="3" t="str">
        <f t="shared" si="551"/>
        <v>iphoneCAM-UNLOADERNew Buy</v>
      </c>
      <c r="D4133" s="2">
        <v>386226</v>
      </c>
      <c r="E4133" s="2" t="s">
        <v>409</v>
      </c>
      <c r="F4133" s="2" t="s">
        <v>40</v>
      </c>
      <c r="G4133" s="2" t="s">
        <v>41</v>
      </c>
      <c r="H4133" s="2" t="s">
        <v>206</v>
      </c>
      <c r="I4133" s="2" t="s">
        <v>43</v>
      </c>
      <c r="J4133" s="2" t="s">
        <v>66</v>
      </c>
      <c r="K4133" s="2" t="s">
        <v>5706</v>
      </c>
      <c r="L4133" s="2" t="s">
        <v>4100</v>
      </c>
      <c r="M4133" s="2" t="s">
        <v>5707</v>
      </c>
      <c r="N4133" s="13">
        <v>3732</v>
      </c>
      <c r="O4133" s="2">
        <v>3532</v>
      </c>
      <c r="P4133" s="2">
        <v>1</v>
      </c>
      <c r="Q4133" s="2" t="s">
        <v>70</v>
      </c>
      <c r="R4133" s="2"/>
      <c r="S4133" s="2"/>
      <c r="T4133" s="2"/>
      <c r="U4133" s="2" t="s">
        <v>3923</v>
      </c>
      <c r="V4133" s="2" t="s">
        <v>85</v>
      </c>
      <c r="W4133" s="2">
        <v>3280</v>
      </c>
      <c r="X4133" s="2">
        <v>3732</v>
      </c>
      <c r="Y4133" s="2">
        <v>1200</v>
      </c>
      <c r="Z4133" s="3">
        <f t="shared" si="546"/>
        <v>3732</v>
      </c>
      <c r="AA4133" s="3">
        <f t="shared" si="547"/>
        <v>3280</v>
      </c>
      <c r="AB4133" s="3">
        <f t="shared" si="548"/>
        <v>3532</v>
      </c>
      <c r="AC4133">
        <f t="shared" si="549"/>
        <v>200</v>
      </c>
      <c r="AD4133" t="str">
        <f>_xlfn.XLOOKUP(V4133,[2]Index!L:L,[2]Index!M:M)</f>
        <v>CN</v>
      </c>
      <c r="AE4133" s="3" t="s">
        <v>5821</v>
      </c>
      <c r="AF4133" t="s">
        <v>52</v>
      </c>
      <c r="AG4133" s="4" t="s">
        <v>53</v>
      </c>
      <c r="AH4133" t="s">
        <v>72</v>
      </c>
      <c r="AJ4133">
        <f>VLOOKUP(D4133,[3]Multipliers!$B:$AT,36)</f>
        <v>0.92086562353319612</v>
      </c>
      <c r="AK4133">
        <f>VLOOKUP(D4133,[3]Multipliers!$B:$AT,36)</f>
        <v>0.92086562353319612</v>
      </c>
      <c r="AM4133">
        <f t="shared" si="550"/>
        <v>0</v>
      </c>
    </row>
    <row r="4134" spans="1:39">
      <c r="A4134" s="2" t="str">
        <f t="shared" si="544"/>
        <v>SECOTEV63CAM-UNLOADER</v>
      </c>
      <c r="B4134" s="2" t="str">
        <f t="shared" si="545"/>
        <v>EQP,AE,CAM-UNLOADER(RUM-UNLOADER),D93-V63,SECOTE,RETROFIT KITRetrofit</v>
      </c>
      <c r="C4134" s="3" t="str">
        <f t="shared" si="551"/>
        <v>iphoneCAM-UNLOADERNew Buy</v>
      </c>
      <c r="D4134" s="2">
        <v>386547</v>
      </c>
      <c r="E4134" s="2" t="s">
        <v>409</v>
      </c>
      <c r="F4134" s="2" t="s">
        <v>40</v>
      </c>
      <c r="G4134" s="2" t="s">
        <v>41</v>
      </c>
      <c r="H4134" s="2" t="s">
        <v>42</v>
      </c>
      <c r="I4134" s="2" t="s">
        <v>43</v>
      </c>
      <c r="J4134" s="2" t="s">
        <v>55</v>
      </c>
      <c r="K4134" s="2" t="s">
        <v>5708</v>
      </c>
      <c r="L4134" s="2" t="s">
        <v>4100</v>
      </c>
      <c r="M4134" s="2" t="s">
        <v>5709</v>
      </c>
      <c r="N4134" s="13">
        <v>3732</v>
      </c>
      <c r="O4134" s="2">
        <v>3532</v>
      </c>
      <c r="P4134" s="2">
        <v>1</v>
      </c>
      <c r="Q4134" s="2" t="s">
        <v>48</v>
      </c>
      <c r="R4134" s="2"/>
      <c r="S4134" s="2"/>
      <c r="T4134" s="2"/>
      <c r="U4134" s="2" t="s">
        <v>3923</v>
      </c>
      <c r="V4134" s="2" t="s">
        <v>85</v>
      </c>
      <c r="W4134" s="2">
        <v>3280</v>
      </c>
      <c r="X4134" s="2">
        <v>3732</v>
      </c>
      <c r="Y4134" s="2">
        <v>1200</v>
      </c>
      <c r="Z4134" s="3">
        <f t="shared" si="546"/>
        <v>3732</v>
      </c>
      <c r="AA4134" s="3">
        <f t="shared" si="547"/>
        <v>3280</v>
      </c>
      <c r="AB4134" s="3">
        <f t="shared" si="548"/>
        <v>3532</v>
      </c>
      <c r="AC4134">
        <f t="shared" si="549"/>
        <v>200</v>
      </c>
      <c r="AD4134" t="str">
        <f>_xlfn.XLOOKUP(V4134,[2]Index!L:L,[2]Index!M:M)</f>
        <v>CN</v>
      </c>
      <c r="AE4134" s="3" t="s">
        <v>5821</v>
      </c>
      <c r="AF4134" t="s">
        <v>52</v>
      </c>
      <c r="AG4134" s="4" t="s">
        <v>53</v>
      </c>
      <c r="AH4134" t="s">
        <v>54</v>
      </c>
      <c r="AJ4134">
        <f>VLOOKUP(D4134,[3]Multipliers!$B:$AT,36)</f>
        <v>1</v>
      </c>
      <c r="AK4134">
        <f>VLOOKUP(D4134,[3]Multipliers!$B:$AT,36)</f>
        <v>1</v>
      </c>
      <c r="AM4134">
        <f t="shared" si="550"/>
        <v>0</v>
      </c>
    </row>
    <row r="4135" spans="1:39">
      <c r="A4135" s="2" t="str">
        <f t="shared" si="544"/>
        <v>SECOTEV68CAM-LOADER</v>
      </c>
      <c r="B4135" s="2" t="str">
        <f t="shared" si="545"/>
        <v>EQP,AE,CAM-LOADER(BFS-LOADER),D83-V68,SECOTE,RETROFIT KITRetrofit</v>
      </c>
      <c r="C4135" s="3" t="str">
        <f t="shared" si="551"/>
        <v>iphoneCAM-LOADERNew Buy</v>
      </c>
      <c r="D4135" s="2">
        <v>386728</v>
      </c>
      <c r="E4135" s="2" t="s">
        <v>409</v>
      </c>
      <c r="F4135" s="2" t="s">
        <v>40</v>
      </c>
      <c r="G4135" s="2" t="s">
        <v>41</v>
      </c>
      <c r="H4135" s="2" t="s">
        <v>206</v>
      </c>
      <c r="I4135" s="2" t="s">
        <v>43</v>
      </c>
      <c r="J4135" s="2" t="s">
        <v>135</v>
      </c>
      <c r="K4135" s="2" t="s">
        <v>5710</v>
      </c>
      <c r="L4135" s="2" t="s">
        <v>4097</v>
      </c>
      <c r="M4135" s="2" t="s">
        <v>5711</v>
      </c>
      <c r="N4135" s="13">
        <v>3732</v>
      </c>
      <c r="O4135" s="2">
        <v>3532</v>
      </c>
      <c r="P4135" s="2">
        <v>1</v>
      </c>
      <c r="Q4135" s="2" t="s">
        <v>48</v>
      </c>
      <c r="R4135" s="2"/>
      <c r="S4135" s="2"/>
      <c r="T4135" s="2"/>
      <c r="U4135" s="2" t="s">
        <v>3923</v>
      </c>
      <c r="V4135" s="2" t="s">
        <v>85</v>
      </c>
      <c r="W4135" s="2">
        <v>3280</v>
      </c>
      <c r="X4135" s="2">
        <v>3732</v>
      </c>
      <c r="Y4135" s="2">
        <v>1200</v>
      </c>
      <c r="Z4135" s="3">
        <f t="shared" si="546"/>
        <v>3732</v>
      </c>
      <c r="AA4135" s="3">
        <f t="shared" si="547"/>
        <v>3280</v>
      </c>
      <c r="AB4135" s="3">
        <f t="shared" si="548"/>
        <v>3532</v>
      </c>
      <c r="AC4135">
        <f t="shared" si="549"/>
        <v>200</v>
      </c>
      <c r="AD4135" t="str">
        <f>_xlfn.XLOOKUP(V4135,[2]Index!L:L,[2]Index!M:M)</f>
        <v>CN</v>
      </c>
      <c r="AE4135" s="3" t="s">
        <v>5821</v>
      </c>
      <c r="AF4135" t="s">
        <v>52</v>
      </c>
      <c r="AG4135" s="4" t="s">
        <v>53</v>
      </c>
      <c r="AH4135" t="s">
        <v>139</v>
      </c>
      <c r="AJ4135">
        <f>VLOOKUP(D4135,[3]Multipliers!$B:$AT,36)</f>
        <v>0.92086562353319612</v>
      </c>
      <c r="AK4135">
        <f>VLOOKUP(D4135,[3]Multipliers!$B:$AT,36)</f>
        <v>0.92086562353319612</v>
      </c>
      <c r="AM4135">
        <f t="shared" si="550"/>
        <v>0</v>
      </c>
    </row>
    <row r="4136" spans="1:39">
      <c r="A4136" s="2" t="str">
        <f t="shared" si="544"/>
        <v>SECOTEV68CAM-LOADER</v>
      </c>
      <c r="B4136" s="2" t="str">
        <f t="shared" si="545"/>
        <v>EQP,AE,CAM-LOADER,D47-V68,SECOTE,RETROFIT KITRetrofit</v>
      </c>
      <c r="C4136" s="3" t="str">
        <f t="shared" si="551"/>
        <v>iphoneCAM-LOADERNew Buy</v>
      </c>
      <c r="D4136" s="2">
        <v>386220</v>
      </c>
      <c r="E4136" s="2" t="s">
        <v>409</v>
      </c>
      <c r="F4136" s="2" t="s">
        <v>40</v>
      </c>
      <c r="G4136" s="2" t="s">
        <v>41</v>
      </c>
      <c r="H4136" s="2" t="s">
        <v>206</v>
      </c>
      <c r="I4136" s="2" t="s">
        <v>43</v>
      </c>
      <c r="J4136" s="2" t="s">
        <v>181</v>
      </c>
      <c r="K4136" s="2" t="s">
        <v>5712</v>
      </c>
      <c r="L4136" s="2" t="s">
        <v>4097</v>
      </c>
      <c r="M4136" s="2" t="s">
        <v>5713</v>
      </c>
      <c r="N4136" s="13">
        <v>3732</v>
      </c>
      <c r="O4136" s="2">
        <v>3532</v>
      </c>
      <c r="P4136" s="2">
        <v>1</v>
      </c>
      <c r="Q4136" s="2" t="s">
        <v>48</v>
      </c>
      <c r="R4136" s="2"/>
      <c r="S4136" s="2"/>
      <c r="T4136" s="2"/>
      <c r="U4136" s="2" t="s">
        <v>3923</v>
      </c>
      <c r="V4136" s="2" t="s">
        <v>85</v>
      </c>
      <c r="W4136" s="2">
        <v>3280</v>
      </c>
      <c r="X4136" s="2">
        <v>3732</v>
      </c>
      <c r="Y4136" s="2">
        <v>1200</v>
      </c>
      <c r="Z4136" s="3">
        <f t="shared" si="546"/>
        <v>3732</v>
      </c>
      <c r="AA4136" s="3">
        <f t="shared" si="547"/>
        <v>3280</v>
      </c>
      <c r="AB4136" s="3">
        <f t="shared" si="548"/>
        <v>3532</v>
      </c>
      <c r="AC4136">
        <f t="shared" si="549"/>
        <v>200</v>
      </c>
      <c r="AD4136" t="str">
        <f>_xlfn.XLOOKUP(V4136,[2]Index!L:L,[2]Index!M:M)</f>
        <v>CN</v>
      </c>
      <c r="AE4136" s="3" t="s">
        <v>5821</v>
      </c>
      <c r="AF4136" t="s">
        <v>52</v>
      </c>
      <c r="AG4136" s="4" t="s">
        <v>53</v>
      </c>
      <c r="AH4136" t="s">
        <v>54</v>
      </c>
      <c r="AJ4136">
        <f>VLOOKUP(D4136,[3]Multipliers!$B:$AT,36)</f>
        <v>0.92086562353319612</v>
      </c>
      <c r="AK4136">
        <f>VLOOKUP(D4136,[3]Multipliers!$B:$AT,36)</f>
        <v>0.92086562353319612</v>
      </c>
      <c r="AM4136">
        <f t="shared" si="550"/>
        <v>0</v>
      </c>
    </row>
    <row r="4137" spans="1:39">
      <c r="A4137" s="2" t="str">
        <f t="shared" si="544"/>
        <v>SECOTEV68CAM-UNLOADER</v>
      </c>
      <c r="B4137" s="2" t="str">
        <f t="shared" si="545"/>
        <v>EQP,AE,CAM-UNLOADER,D47-V68,SECOTE,RETROFIT KITRetrofit</v>
      </c>
      <c r="C4137" s="3" t="str">
        <f t="shared" si="551"/>
        <v>iphoneCAM-UNLOADERNew Buy</v>
      </c>
      <c r="D4137" s="2">
        <v>386224</v>
      </c>
      <c r="E4137" s="2" t="s">
        <v>409</v>
      </c>
      <c r="F4137" s="2" t="s">
        <v>40</v>
      </c>
      <c r="G4137" s="2" t="s">
        <v>41</v>
      </c>
      <c r="H4137" s="2" t="s">
        <v>206</v>
      </c>
      <c r="I4137" s="2" t="s">
        <v>43</v>
      </c>
      <c r="J4137" s="2" t="s">
        <v>181</v>
      </c>
      <c r="K4137" s="2" t="s">
        <v>5714</v>
      </c>
      <c r="L4137" s="2" t="s">
        <v>4100</v>
      </c>
      <c r="M4137" s="2" t="s">
        <v>5715</v>
      </c>
      <c r="N4137" s="13">
        <v>3732</v>
      </c>
      <c r="O4137" s="2">
        <v>3532</v>
      </c>
      <c r="P4137" s="2">
        <v>1</v>
      </c>
      <c r="Q4137" s="2" t="s">
        <v>48</v>
      </c>
      <c r="R4137" s="2"/>
      <c r="S4137" s="2"/>
      <c r="T4137" s="2"/>
      <c r="U4137" s="2" t="s">
        <v>3923</v>
      </c>
      <c r="V4137" s="2" t="s">
        <v>85</v>
      </c>
      <c r="W4137" s="2">
        <v>3280</v>
      </c>
      <c r="X4137" s="2">
        <v>3732</v>
      </c>
      <c r="Y4137" s="2">
        <v>1200</v>
      </c>
      <c r="Z4137" s="3">
        <f t="shared" si="546"/>
        <v>3732</v>
      </c>
      <c r="AA4137" s="3">
        <f t="shared" si="547"/>
        <v>3280</v>
      </c>
      <c r="AB4137" s="3">
        <f t="shared" si="548"/>
        <v>3532</v>
      </c>
      <c r="AC4137">
        <f t="shared" si="549"/>
        <v>200</v>
      </c>
      <c r="AD4137" t="str">
        <f>_xlfn.XLOOKUP(V4137,[2]Index!L:L,[2]Index!M:M)</f>
        <v>CN</v>
      </c>
      <c r="AE4137" s="3" t="s">
        <v>5821</v>
      </c>
      <c r="AF4137" t="s">
        <v>52</v>
      </c>
      <c r="AG4137" s="4" t="s">
        <v>53</v>
      </c>
      <c r="AH4137" t="s">
        <v>54</v>
      </c>
      <c r="AJ4137">
        <f>VLOOKUP(D4137,[3]Multipliers!$B:$AT,36)</f>
        <v>0.92086562353319612</v>
      </c>
      <c r="AK4137">
        <f>VLOOKUP(D4137,[3]Multipliers!$B:$AT,36)</f>
        <v>0.92086562353319612</v>
      </c>
      <c r="AM4137">
        <f t="shared" si="550"/>
        <v>0</v>
      </c>
    </row>
    <row r="4138" spans="1:39">
      <c r="A4138" s="2" t="str">
        <f t="shared" si="544"/>
        <v>SECOTEV68CAM-UNLOADER</v>
      </c>
      <c r="B4138" s="2" t="str">
        <f t="shared" si="545"/>
        <v>EQP,AE,CAM-UNLOADER(RUM-UNLOADER),D47-V68,SECOTE,RETROFIT KITRetrofit</v>
      </c>
      <c r="C4138" s="3" t="str">
        <f t="shared" si="551"/>
        <v>iphoneCAM-UNLOADERNew Buy</v>
      </c>
      <c r="D4138" s="2">
        <v>386573</v>
      </c>
      <c r="E4138" s="2" t="s">
        <v>409</v>
      </c>
      <c r="F4138" s="2" t="s">
        <v>40</v>
      </c>
      <c r="G4138" s="2" t="s">
        <v>41</v>
      </c>
      <c r="H4138" s="2" t="s">
        <v>206</v>
      </c>
      <c r="I4138" s="2" t="s">
        <v>43</v>
      </c>
      <c r="J4138" s="2" t="s">
        <v>181</v>
      </c>
      <c r="K4138" s="2" t="s">
        <v>5716</v>
      </c>
      <c r="L4138" s="2" t="s">
        <v>4100</v>
      </c>
      <c r="M4138" s="2" t="s">
        <v>5717</v>
      </c>
      <c r="N4138" s="13">
        <v>3732</v>
      </c>
      <c r="O4138" s="2">
        <v>3532</v>
      </c>
      <c r="P4138" s="2">
        <v>1</v>
      </c>
      <c r="Q4138" s="2" t="s">
        <v>48</v>
      </c>
      <c r="R4138" s="2"/>
      <c r="S4138" s="2"/>
      <c r="T4138" s="2"/>
      <c r="U4138" s="2" t="s">
        <v>3923</v>
      </c>
      <c r="V4138" s="2" t="s">
        <v>85</v>
      </c>
      <c r="W4138" s="2">
        <v>3280</v>
      </c>
      <c r="X4138" s="2">
        <v>3732</v>
      </c>
      <c r="Y4138" s="2">
        <v>1200</v>
      </c>
      <c r="Z4138" s="3">
        <f t="shared" si="546"/>
        <v>3732</v>
      </c>
      <c r="AA4138" s="3">
        <f t="shared" si="547"/>
        <v>3280</v>
      </c>
      <c r="AB4138" s="3">
        <f t="shared" si="548"/>
        <v>3532</v>
      </c>
      <c r="AC4138">
        <f t="shared" si="549"/>
        <v>200</v>
      </c>
      <c r="AD4138" t="str">
        <f>_xlfn.XLOOKUP(V4138,[2]Index!L:L,[2]Index!M:M)</f>
        <v>CN</v>
      </c>
      <c r="AE4138" s="3" t="s">
        <v>5821</v>
      </c>
      <c r="AF4138" t="s">
        <v>52</v>
      </c>
      <c r="AG4138" s="4" t="s">
        <v>53</v>
      </c>
      <c r="AH4138" t="s">
        <v>54</v>
      </c>
      <c r="AJ4138">
        <f>VLOOKUP(D4138,[3]Multipliers!$B:$AT,36)</f>
        <v>0.92086562353319612</v>
      </c>
      <c r="AK4138">
        <f>VLOOKUP(D4138,[3]Multipliers!$B:$AT,36)</f>
        <v>0.92086562353319612</v>
      </c>
      <c r="AM4138">
        <f t="shared" si="550"/>
        <v>0</v>
      </c>
    </row>
    <row r="4139" spans="1:39">
      <c r="A4139" s="2" t="str">
        <f t="shared" si="544"/>
        <v>SECOTEV63CAM-LOADER</v>
      </c>
      <c r="B4139" s="2" t="str">
        <f t="shared" si="545"/>
        <v>EQP,AE,CAM-LOADER(BFS-LOADER),D47-V63,SECOTE,RETROFIT KITRetrofit</v>
      </c>
      <c r="C4139" s="3" t="str">
        <f t="shared" si="551"/>
        <v>iphoneCAM-LOADERNew Buy</v>
      </c>
      <c r="D4139" s="2">
        <v>386676</v>
      </c>
      <c r="E4139" s="2" t="s">
        <v>409</v>
      </c>
      <c r="F4139" s="2" t="s">
        <v>40</v>
      </c>
      <c r="G4139" s="2" t="s">
        <v>41</v>
      </c>
      <c r="H4139" s="2" t="s">
        <v>42</v>
      </c>
      <c r="I4139" s="2" t="s">
        <v>43</v>
      </c>
      <c r="J4139" s="2" t="s">
        <v>181</v>
      </c>
      <c r="K4139" s="2" t="s">
        <v>5718</v>
      </c>
      <c r="L4139" s="2" t="s">
        <v>4097</v>
      </c>
      <c r="M4139" s="2" t="s">
        <v>5719</v>
      </c>
      <c r="N4139" s="13">
        <v>3732</v>
      </c>
      <c r="O4139" s="2">
        <v>3532</v>
      </c>
      <c r="P4139" s="2">
        <v>1</v>
      </c>
      <c r="Q4139" s="2" t="s">
        <v>48</v>
      </c>
      <c r="R4139" s="2"/>
      <c r="S4139" s="2"/>
      <c r="T4139" s="2"/>
      <c r="U4139" s="2" t="s">
        <v>3923</v>
      </c>
      <c r="V4139" s="2" t="s">
        <v>85</v>
      </c>
      <c r="W4139" s="2">
        <v>3280</v>
      </c>
      <c r="X4139" s="2">
        <v>3732</v>
      </c>
      <c r="Y4139" s="2">
        <v>1200</v>
      </c>
      <c r="Z4139" s="3">
        <f t="shared" si="546"/>
        <v>3732</v>
      </c>
      <c r="AA4139" s="3">
        <f t="shared" si="547"/>
        <v>3280</v>
      </c>
      <c r="AB4139" s="3">
        <f t="shared" si="548"/>
        <v>3532</v>
      </c>
      <c r="AC4139">
        <f t="shared" si="549"/>
        <v>200</v>
      </c>
      <c r="AD4139" t="str">
        <f>_xlfn.XLOOKUP(V4139,[2]Index!L:L,[2]Index!M:M)</f>
        <v>CN</v>
      </c>
      <c r="AE4139" s="3" t="s">
        <v>5821</v>
      </c>
      <c r="AF4139" t="s">
        <v>52</v>
      </c>
      <c r="AG4139" s="4" t="s">
        <v>53</v>
      </c>
      <c r="AH4139" t="s">
        <v>54</v>
      </c>
      <c r="AJ4139">
        <f>VLOOKUP(D4139,[3]Multipliers!$B:$AT,36)</f>
        <v>0.81702390030990901</v>
      </c>
      <c r="AK4139">
        <f>VLOOKUP(D4139,[3]Multipliers!$B:$AT,36)</f>
        <v>0.81702390030990901</v>
      </c>
      <c r="AM4139">
        <f t="shared" si="550"/>
        <v>0</v>
      </c>
    </row>
    <row r="4140" spans="1:39">
      <c r="A4140" s="2" t="str">
        <f t="shared" si="544"/>
        <v>SECOTEV68CAM-LOADER</v>
      </c>
      <c r="B4140" s="2" t="str">
        <f t="shared" si="545"/>
        <v>EQP,AE,CAM-LOADER,D37-V68,SECOTE,RETROFIT KITRetrofit</v>
      </c>
      <c r="C4140" s="3" t="str">
        <f t="shared" si="551"/>
        <v>iphoneCAM-LOADERNew Buy</v>
      </c>
      <c r="D4140" s="2">
        <v>386219</v>
      </c>
      <c r="E4140" s="2" t="s">
        <v>409</v>
      </c>
      <c r="F4140" s="2" t="s">
        <v>40</v>
      </c>
      <c r="G4140" s="2" t="s">
        <v>41</v>
      </c>
      <c r="H4140" s="2" t="s">
        <v>206</v>
      </c>
      <c r="I4140" s="2" t="s">
        <v>43</v>
      </c>
      <c r="J4140" s="2" t="s">
        <v>254</v>
      </c>
      <c r="K4140" s="2" t="s">
        <v>5720</v>
      </c>
      <c r="L4140" s="2" t="s">
        <v>4097</v>
      </c>
      <c r="M4140" s="2" t="s">
        <v>5721</v>
      </c>
      <c r="N4140" s="13">
        <v>3732</v>
      </c>
      <c r="O4140" s="2">
        <v>3532</v>
      </c>
      <c r="P4140" s="2">
        <v>1</v>
      </c>
      <c r="Q4140" s="2" t="s">
        <v>48</v>
      </c>
      <c r="R4140" s="2"/>
      <c r="S4140" s="2"/>
      <c r="T4140" s="2"/>
      <c r="U4140" s="2" t="s">
        <v>3923</v>
      </c>
      <c r="V4140" s="2" t="s">
        <v>85</v>
      </c>
      <c r="W4140" s="2">
        <v>3280</v>
      </c>
      <c r="X4140" s="2">
        <v>3732</v>
      </c>
      <c r="Y4140" s="2">
        <v>1200</v>
      </c>
      <c r="Z4140" s="3">
        <f t="shared" si="546"/>
        <v>3732</v>
      </c>
      <c r="AA4140" s="3">
        <f t="shared" si="547"/>
        <v>3280</v>
      </c>
      <c r="AB4140" s="3">
        <f t="shared" si="548"/>
        <v>3532</v>
      </c>
      <c r="AC4140">
        <f t="shared" si="549"/>
        <v>200</v>
      </c>
      <c r="AD4140" t="str">
        <f>_xlfn.XLOOKUP(V4140,[2]Index!L:L,[2]Index!M:M)</f>
        <v>CN</v>
      </c>
      <c r="AE4140" s="3" t="s">
        <v>5821</v>
      </c>
      <c r="AF4140" t="s">
        <v>52</v>
      </c>
      <c r="AG4140" s="4" t="s">
        <v>53</v>
      </c>
      <c r="AH4140" t="s">
        <v>139</v>
      </c>
      <c r="AJ4140">
        <f>VLOOKUP(D4140,[3]Multipliers!$B:$AT,36)</f>
        <v>0.92086562353319612</v>
      </c>
      <c r="AK4140">
        <f>VLOOKUP(D4140,[3]Multipliers!$B:$AT,36)</f>
        <v>0.92086562353319612</v>
      </c>
      <c r="AM4140">
        <f t="shared" si="550"/>
        <v>0</v>
      </c>
    </row>
    <row r="4141" spans="1:39">
      <c r="A4141" s="2" t="str">
        <f t="shared" si="544"/>
        <v>SECOTEV68CAM-UNLOADER</v>
      </c>
      <c r="B4141" s="2" t="str">
        <f t="shared" si="545"/>
        <v>EQP,AE,CAM-UNLOADER,D37-V68,SECOTE,RETROFIT KITRetrofit</v>
      </c>
      <c r="C4141" s="3" t="str">
        <f t="shared" si="551"/>
        <v>iphoneCAM-UNLOADERNew Buy</v>
      </c>
      <c r="D4141" s="2">
        <v>386223</v>
      </c>
      <c r="E4141" s="2" t="s">
        <v>409</v>
      </c>
      <c r="F4141" s="2" t="s">
        <v>40</v>
      </c>
      <c r="G4141" s="2" t="s">
        <v>41</v>
      </c>
      <c r="H4141" s="2" t="s">
        <v>206</v>
      </c>
      <c r="I4141" s="2" t="s">
        <v>43</v>
      </c>
      <c r="J4141" s="2" t="s">
        <v>254</v>
      </c>
      <c r="K4141" s="2" t="s">
        <v>5722</v>
      </c>
      <c r="L4141" s="2" t="s">
        <v>4100</v>
      </c>
      <c r="M4141" s="2" t="s">
        <v>5723</v>
      </c>
      <c r="N4141" s="13">
        <v>3732</v>
      </c>
      <c r="O4141" s="2">
        <v>3532</v>
      </c>
      <c r="P4141" s="2">
        <v>1</v>
      </c>
      <c r="Q4141" s="2" t="s">
        <v>48</v>
      </c>
      <c r="R4141" s="2"/>
      <c r="S4141" s="2"/>
      <c r="T4141" s="2"/>
      <c r="U4141" s="2" t="s">
        <v>3923</v>
      </c>
      <c r="V4141" s="2" t="s">
        <v>85</v>
      </c>
      <c r="W4141" s="2">
        <v>3280</v>
      </c>
      <c r="X4141" s="2">
        <v>3732</v>
      </c>
      <c r="Y4141" s="2">
        <v>1200</v>
      </c>
      <c r="Z4141" s="3">
        <f t="shared" si="546"/>
        <v>3732</v>
      </c>
      <c r="AA4141" s="3">
        <f t="shared" si="547"/>
        <v>3280</v>
      </c>
      <c r="AB4141" s="3">
        <f t="shared" si="548"/>
        <v>3532</v>
      </c>
      <c r="AC4141">
        <f t="shared" si="549"/>
        <v>200</v>
      </c>
      <c r="AD4141" t="str">
        <f>_xlfn.XLOOKUP(V4141,[2]Index!L:L,[2]Index!M:M)</f>
        <v>CN</v>
      </c>
      <c r="AE4141" s="3" t="s">
        <v>5821</v>
      </c>
      <c r="AF4141" t="s">
        <v>52</v>
      </c>
      <c r="AG4141" s="4" t="s">
        <v>53</v>
      </c>
      <c r="AH4141" t="s">
        <v>139</v>
      </c>
      <c r="AJ4141">
        <f>VLOOKUP(D4141,[3]Multipliers!$B:$AT,36)</f>
        <v>0.92086562353319612</v>
      </c>
      <c r="AK4141">
        <f>VLOOKUP(D4141,[3]Multipliers!$B:$AT,36)</f>
        <v>0.92086562353319612</v>
      </c>
      <c r="AM4141">
        <f t="shared" si="550"/>
        <v>0</v>
      </c>
    </row>
    <row r="4142" spans="1:39">
      <c r="A4142" s="2" t="str">
        <f t="shared" si="544"/>
        <v>SECOTEV68CAM-LOADER</v>
      </c>
      <c r="B4142" s="2" t="str">
        <f t="shared" si="545"/>
        <v>EQP,AE,CAM-LOADER,V53-V68,SECOTE,RETROFIT KITRetrofit</v>
      </c>
      <c r="C4142" s="3" t="str">
        <f t="shared" si="551"/>
        <v>iphoneCAM-LOADERNew Buy</v>
      </c>
      <c r="D4142" s="2">
        <v>386221</v>
      </c>
      <c r="E4142" s="2" t="s">
        <v>409</v>
      </c>
      <c r="F4142" s="2" t="s">
        <v>40</v>
      </c>
      <c r="G4142" s="2" t="s">
        <v>41</v>
      </c>
      <c r="H4142" s="2" t="s">
        <v>206</v>
      </c>
      <c r="I4142" s="2" t="s">
        <v>43</v>
      </c>
      <c r="J4142" s="2" t="s">
        <v>111</v>
      </c>
      <c r="K4142" s="2" t="s">
        <v>5724</v>
      </c>
      <c r="L4142" s="2" t="s">
        <v>4097</v>
      </c>
      <c r="M4142" s="2" t="s">
        <v>5725</v>
      </c>
      <c r="N4142" s="13">
        <v>3732</v>
      </c>
      <c r="O4142" s="2">
        <v>3532</v>
      </c>
      <c r="P4142" s="2">
        <v>1</v>
      </c>
      <c r="Q4142" s="2" t="s">
        <v>70</v>
      </c>
      <c r="R4142" s="2"/>
      <c r="S4142" s="2"/>
      <c r="T4142" s="2"/>
      <c r="U4142" s="2" t="s">
        <v>3923</v>
      </c>
      <c r="V4142" s="2" t="s">
        <v>146</v>
      </c>
      <c r="W4142" s="2">
        <v>3280</v>
      </c>
      <c r="X4142" s="2">
        <v>3732</v>
      </c>
      <c r="Y4142" s="2">
        <v>1200</v>
      </c>
      <c r="Z4142" s="3">
        <f t="shared" si="546"/>
        <v>3732</v>
      </c>
      <c r="AA4142" s="3">
        <f t="shared" si="547"/>
        <v>3280</v>
      </c>
      <c r="AB4142" s="3">
        <f t="shared" si="548"/>
        <v>3532</v>
      </c>
      <c r="AC4142">
        <f t="shared" si="549"/>
        <v>200</v>
      </c>
      <c r="AD4142" t="str">
        <f>_xlfn.XLOOKUP(V4142,[2]Index!L:L,[2]Index!M:M)</f>
        <v>CN</v>
      </c>
      <c r="AE4142" s="3" t="s">
        <v>5821</v>
      </c>
      <c r="AF4142" t="s">
        <v>52</v>
      </c>
      <c r="AG4142" s="4" t="s">
        <v>53</v>
      </c>
      <c r="AH4142" t="s">
        <v>72</v>
      </c>
      <c r="AJ4142">
        <f>VLOOKUP(D4142,[3]Multipliers!$B:$AT,36)</f>
        <v>0.92086562353319612</v>
      </c>
      <c r="AK4142">
        <f>VLOOKUP(D4142,[3]Multipliers!$B:$AT,36)</f>
        <v>0.92086562353319612</v>
      </c>
      <c r="AM4142">
        <f t="shared" si="550"/>
        <v>0</v>
      </c>
    </row>
    <row r="4143" spans="1:39">
      <c r="A4143" s="2" t="str">
        <f t="shared" si="544"/>
        <v>SECOTEV68CAM-UNLOADER</v>
      </c>
      <c r="B4143" s="2" t="str">
        <f t="shared" si="545"/>
        <v>EQP,AE,CAM-UNLOADER,V53-V68,SECOTE,RETROFIT KITRetrofit</v>
      </c>
      <c r="C4143" s="3" t="str">
        <f t="shared" si="551"/>
        <v>iphoneCAM-UNLOADERNew Buy</v>
      </c>
      <c r="D4143" s="2">
        <v>386225</v>
      </c>
      <c r="E4143" s="2" t="s">
        <v>409</v>
      </c>
      <c r="F4143" s="2" t="s">
        <v>40</v>
      </c>
      <c r="G4143" s="2" t="s">
        <v>41</v>
      </c>
      <c r="H4143" s="2" t="s">
        <v>206</v>
      </c>
      <c r="I4143" s="2" t="s">
        <v>43</v>
      </c>
      <c r="J4143" s="2" t="s">
        <v>111</v>
      </c>
      <c r="K4143" s="2" t="s">
        <v>5726</v>
      </c>
      <c r="L4143" s="2" t="s">
        <v>4100</v>
      </c>
      <c r="M4143" s="2" t="s">
        <v>5727</v>
      </c>
      <c r="N4143" s="13">
        <v>3732</v>
      </c>
      <c r="O4143" s="2">
        <v>3532</v>
      </c>
      <c r="P4143" s="2">
        <v>1</v>
      </c>
      <c r="Q4143" s="2" t="s">
        <v>70</v>
      </c>
      <c r="R4143" s="2"/>
      <c r="S4143" s="2"/>
      <c r="T4143" s="2"/>
      <c r="U4143" s="2" t="s">
        <v>3923</v>
      </c>
      <c r="V4143" s="2" t="s">
        <v>146</v>
      </c>
      <c r="W4143" s="2">
        <v>3280</v>
      </c>
      <c r="X4143" s="2">
        <v>3732</v>
      </c>
      <c r="Y4143" s="2">
        <v>1200</v>
      </c>
      <c r="Z4143" s="3">
        <f t="shared" si="546"/>
        <v>3732</v>
      </c>
      <c r="AA4143" s="3">
        <f t="shared" si="547"/>
        <v>3280</v>
      </c>
      <c r="AB4143" s="3">
        <f t="shared" si="548"/>
        <v>3532</v>
      </c>
      <c r="AC4143">
        <f t="shared" si="549"/>
        <v>200</v>
      </c>
      <c r="AD4143" t="str">
        <f>_xlfn.XLOOKUP(V4143,[2]Index!L:L,[2]Index!M:M)</f>
        <v>CN</v>
      </c>
      <c r="AE4143" s="3" t="s">
        <v>5821</v>
      </c>
      <c r="AF4143" t="s">
        <v>52</v>
      </c>
      <c r="AG4143" s="4" t="s">
        <v>53</v>
      </c>
      <c r="AH4143" t="s">
        <v>72</v>
      </c>
      <c r="AJ4143">
        <f>VLOOKUP(D4143,[3]Multipliers!$B:$AT,36)</f>
        <v>0.92086562353319612</v>
      </c>
      <c r="AK4143">
        <f>VLOOKUP(D4143,[3]Multipliers!$B:$AT,36)</f>
        <v>0.92086562353319612</v>
      </c>
      <c r="AM4143">
        <f t="shared" si="550"/>
        <v>0</v>
      </c>
    </row>
    <row r="4144" spans="1:39">
      <c r="A4144" s="2" t="str">
        <f t="shared" si="544"/>
        <v>SECOTEV68CAM-UNLOADER</v>
      </c>
      <c r="B4144" s="2" t="str">
        <f t="shared" si="545"/>
        <v>EQP,AE,CAM-UNLOADER(RUM-UNLOADER),D93-V68,SECOTE,RETROFIT KITRetrofit</v>
      </c>
      <c r="C4144" s="3" t="str">
        <f t="shared" si="551"/>
        <v>iphoneCAM-UNLOADERNew Buy</v>
      </c>
      <c r="D4144" s="2">
        <v>386574</v>
      </c>
      <c r="E4144" s="2" t="s">
        <v>409</v>
      </c>
      <c r="F4144" s="2" t="s">
        <v>40</v>
      </c>
      <c r="G4144" s="2" t="s">
        <v>41</v>
      </c>
      <c r="H4144" s="2" t="s">
        <v>206</v>
      </c>
      <c r="I4144" s="2" t="s">
        <v>43</v>
      </c>
      <c r="J4144" s="2" t="s">
        <v>55</v>
      </c>
      <c r="K4144" s="2" t="s">
        <v>5728</v>
      </c>
      <c r="L4144" s="2" t="s">
        <v>4100</v>
      </c>
      <c r="M4144" s="2" t="s">
        <v>5729</v>
      </c>
      <c r="N4144" s="13">
        <v>3732</v>
      </c>
      <c r="O4144" s="2">
        <v>3532</v>
      </c>
      <c r="P4144" s="2">
        <v>1</v>
      </c>
      <c r="Q4144" s="2" t="s">
        <v>48</v>
      </c>
      <c r="R4144" s="2"/>
      <c r="S4144" s="2"/>
      <c r="T4144" s="2"/>
      <c r="U4144" s="2" t="s">
        <v>3923</v>
      </c>
      <c r="V4144" s="2" t="s">
        <v>146</v>
      </c>
      <c r="W4144" s="2">
        <v>3280</v>
      </c>
      <c r="X4144" s="2">
        <v>3732</v>
      </c>
      <c r="Y4144" s="2">
        <v>1200</v>
      </c>
      <c r="Z4144" s="3">
        <f t="shared" si="546"/>
        <v>3732</v>
      </c>
      <c r="AA4144" s="3">
        <f t="shared" si="547"/>
        <v>3280</v>
      </c>
      <c r="AB4144" s="3">
        <f t="shared" si="548"/>
        <v>3532</v>
      </c>
      <c r="AC4144">
        <f t="shared" si="549"/>
        <v>200</v>
      </c>
      <c r="AD4144" t="str">
        <f>_xlfn.XLOOKUP(V4144,[2]Index!L:L,[2]Index!M:M)</f>
        <v>CN</v>
      </c>
      <c r="AE4144" s="3" t="s">
        <v>5821</v>
      </c>
      <c r="AF4144" t="s">
        <v>52</v>
      </c>
      <c r="AG4144" s="4" t="s">
        <v>53</v>
      </c>
      <c r="AH4144" t="s">
        <v>54</v>
      </c>
      <c r="AJ4144">
        <f>VLOOKUP(D4144,[3]Multipliers!$B:$AT,36)</f>
        <v>0.92086562353319612</v>
      </c>
      <c r="AK4144">
        <f>VLOOKUP(D4144,[3]Multipliers!$B:$AT,36)</f>
        <v>0.92086562353319612</v>
      </c>
      <c r="AM4144">
        <f t="shared" si="550"/>
        <v>0</v>
      </c>
    </row>
    <row r="4145" spans="1:39">
      <c r="A4145" s="2" t="str">
        <f t="shared" si="544"/>
        <v>SECOTEV63BFLP</v>
      </c>
      <c r="B4145" s="2" t="str">
        <f t="shared" si="545"/>
        <v>EQP,AE,BFLP,V53-V63,SECOTE,RETROFIT KITRetrofit</v>
      </c>
      <c r="C4145" s="3" t="str">
        <f t="shared" si="551"/>
        <v>iphoneBFLPNew Buy</v>
      </c>
      <c r="D4145" s="2">
        <v>385477</v>
      </c>
      <c r="E4145" s="2" t="s">
        <v>409</v>
      </c>
      <c r="F4145" s="2" t="s">
        <v>40</v>
      </c>
      <c r="G4145" s="2" t="s">
        <v>41</v>
      </c>
      <c r="H4145" s="2" t="s">
        <v>42</v>
      </c>
      <c r="I4145" s="2" t="s">
        <v>43</v>
      </c>
      <c r="J4145" s="2" t="s">
        <v>111</v>
      </c>
      <c r="K4145" s="2" t="s">
        <v>5730</v>
      </c>
      <c r="L4145" s="2" t="s">
        <v>4073</v>
      </c>
      <c r="M4145" s="2" t="s">
        <v>5731</v>
      </c>
      <c r="N4145" s="13">
        <v>3076.17</v>
      </c>
      <c r="O4145" s="2">
        <v>2760</v>
      </c>
      <c r="P4145" s="2">
        <v>8</v>
      </c>
      <c r="Q4145" s="2" t="s">
        <v>70</v>
      </c>
      <c r="R4145" s="2"/>
      <c r="S4145" s="2"/>
      <c r="T4145" s="2"/>
      <c r="U4145" s="2" t="s">
        <v>3923</v>
      </c>
      <c r="V4145" s="2" t="s">
        <v>3460</v>
      </c>
      <c r="W4145" s="2">
        <v>2760</v>
      </c>
      <c r="X4145" s="2">
        <v>3826.4</v>
      </c>
      <c r="Y4145" s="2">
        <v>1200</v>
      </c>
      <c r="Z4145" s="3">
        <f t="shared" si="546"/>
        <v>24609.360000000001</v>
      </c>
      <c r="AA4145" s="3">
        <f t="shared" si="547"/>
        <v>22080</v>
      </c>
      <c r="AB4145" s="3">
        <f t="shared" si="548"/>
        <v>22080</v>
      </c>
      <c r="AC4145">
        <f t="shared" si="549"/>
        <v>2529.3600000000006</v>
      </c>
      <c r="AD4145" t="str">
        <f>_xlfn.XLOOKUP(V4145,[2]Index!L:L,[2]Index!M:M)</f>
        <v>CN</v>
      </c>
      <c r="AE4145" s="3" t="s">
        <v>5821</v>
      </c>
      <c r="AF4145" t="s">
        <v>52</v>
      </c>
      <c r="AG4145" s="4" t="s">
        <v>53</v>
      </c>
      <c r="AH4145" t="s">
        <v>72</v>
      </c>
      <c r="AJ4145">
        <f>VLOOKUP(D4145,[3]Multipliers!$B:$AT,36)</f>
        <v>1</v>
      </c>
      <c r="AK4145">
        <f>VLOOKUP(D4145,[3]Multipliers!$B:$AT,36)</f>
        <v>1</v>
      </c>
      <c r="AM4145">
        <f t="shared" si="550"/>
        <v>0</v>
      </c>
    </row>
    <row r="4146" spans="1:39">
      <c r="A4146" s="2" t="str">
        <f t="shared" si="544"/>
        <v>SECOTEV63BFLP</v>
      </c>
      <c r="B4146" s="2" t="str">
        <f t="shared" si="545"/>
        <v>EQP,AE,BFLP,V54-V63,SECOTE,RETROFIT KITRetrofit</v>
      </c>
      <c r="C4146" s="3" t="str">
        <f t="shared" si="551"/>
        <v>iphoneBFLPNew Buy</v>
      </c>
      <c r="D4146" s="2">
        <v>385478</v>
      </c>
      <c r="E4146" s="2" t="s">
        <v>409</v>
      </c>
      <c r="F4146" s="2" t="s">
        <v>40</v>
      </c>
      <c r="G4146" s="2" t="s">
        <v>41</v>
      </c>
      <c r="H4146" s="2" t="s">
        <v>42</v>
      </c>
      <c r="I4146" s="2" t="s">
        <v>43</v>
      </c>
      <c r="J4146" s="2" t="s">
        <v>66</v>
      </c>
      <c r="K4146" s="2" t="s">
        <v>5732</v>
      </c>
      <c r="L4146" s="2" t="s">
        <v>4073</v>
      </c>
      <c r="M4146" s="2" t="s">
        <v>5733</v>
      </c>
      <c r="N4146" s="13">
        <v>3076.17</v>
      </c>
      <c r="O4146" s="2">
        <v>2760</v>
      </c>
      <c r="P4146" s="2">
        <v>4</v>
      </c>
      <c r="Q4146" s="2" t="s">
        <v>70</v>
      </c>
      <c r="R4146" s="2"/>
      <c r="S4146" s="2"/>
      <c r="T4146" s="2"/>
      <c r="U4146" s="2" t="s">
        <v>3923</v>
      </c>
      <c r="V4146" s="2" t="s">
        <v>85</v>
      </c>
      <c r="W4146" s="2">
        <v>2760</v>
      </c>
      <c r="X4146" s="2">
        <v>3826.4</v>
      </c>
      <c r="Y4146" s="2">
        <v>1200</v>
      </c>
      <c r="Z4146" s="3">
        <f t="shared" si="546"/>
        <v>12304.68</v>
      </c>
      <c r="AA4146" s="3">
        <f t="shared" si="547"/>
        <v>11040</v>
      </c>
      <c r="AB4146" s="3">
        <f t="shared" si="548"/>
        <v>11040</v>
      </c>
      <c r="AC4146">
        <f t="shared" si="549"/>
        <v>1264.6800000000003</v>
      </c>
      <c r="AD4146" t="str">
        <f>_xlfn.XLOOKUP(V4146,[2]Index!L:L,[2]Index!M:M)</f>
        <v>CN</v>
      </c>
      <c r="AE4146" s="3" t="s">
        <v>5821</v>
      </c>
      <c r="AF4146" t="s">
        <v>52</v>
      </c>
      <c r="AG4146" s="4" t="s">
        <v>53</v>
      </c>
      <c r="AH4146" t="s">
        <v>72</v>
      </c>
      <c r="AJ4146">
        <f>VLOOKUP(D4146,[3]Multipliers!$B:$AT,36)</f>
        <v>1</v>
      </c>
      <c r="AK4146">
        <f>VLOOKUP(D4146,[3]Multipliers!$B:$AT,36)</f>
        <v>1</v>
      </c>
      <c r="AM4146">
        <f t="shared" si="550"/>
        <v>0</v>
      </c>
    </row>
    <row r="4147" spans="1:39">
      <c r="A4147" s="2" t="str">
        <f t="shared" si="544"/>
        <v>SECOTEV63BFLP</v>
      </c>
      <c r="B4147" s="2" t="str">
        <f t="shared" si="545"/>
        <v>EQP,AE,BFLP,V53-V63,SECOTE,RETROFIT KITRetrofit</v>
      </c>
      <c r="C4147" s="3" t="str">
        <f t="shared" si="551"/>
        <v>iphoneBFLPNew Buy</v>
      </c>
      <c r="D4147" s="2">
        <v>385477</v>
      </c>
      <c r="E4147" s="2" t="s">
        <v>409</v>
      </c>
      <c r="F4147" s="2" t="s">
        <v>40</v>
      </c>
      <c r="G4147" s="2" t="s">
        <v>41</v>
      </c>
      <c r="H4147" s="2" t="s">
        <v>42</v>
      </c>
      <c r="I4147" s="2" t="s">
        <v>43</v>
      </c>
      <c r="J4147" s="2" t="s">
        <v>111</v>
      </c>
      <c r="K4147" s="2" t="s">
        <v>5730</v>
      </c>
      <c r="L4147" s="2" t="s">
        <v>4073</v>
      </c>
      <c r="M4147" s="2" t="s">
        <v>5731</v>
      </c>
      <c r="N4147" s="13">
        <v>3076.17</v>
      </c>
      <c r="O4147" s="2">
        <v>2760</v>
      </c>
      <c r="P4147" s="2">
        <v>7</v>
      </c>
      <c r="Q4147" s="2" t="s">
        <v>70</v>
      </c>
      <c r="R4147" s="2"/>
      <c r="S4147" s="2"/>
      <c r="T4147" s="2"/>
      <c r="U4147" s="2" t="s">
        <v>3923</v>
      </c>
      <c r="V4147" s="2" t="s">
        <v>85</v>
      </c>
      <c r="W4147" s="2">
        <v>2760</v>
      </c>
      <c r="X4147" s="2">
        <v>3826.4</v>
      </c>
      <c r="Y4147" s="2">
        <v>1200</v>
      </c>
      <c r="Z4147" s="3">
        <f t="shared" si="546"/>
        <v>21533.190000000002</v>
      </c>
      <c r="AA4147" s="3">
        <f t="shared" si="547"/>
        <v>19320</v>
      </c>
      <c r="AB4147" s="3">
        <f t="shared" si="548"/>
        <v>19320</v>
      </c>
      <c r="AC4147">
        <f t="shared" si="549"/>
        <v>2213.1900000000023</v>
      </c>
      <c r="AD4147" t="str">
        <f>_xlfn.XLOOKUP(V4147,[2]Index!L:L,[2]Index!M:M)</f>
        <v>CN</v>
      </c>
      <c r="AE4147" s="3" t="s">
        <v>5821</v>
      </c>
      <c r="AF4147" t="s">
        <v>52</v>
      </c>
      <c r="AG4147" s="4" t="s">
        <v>53</v>
      </c>
      <c r="AH4147" t="s">
        <v>72</v>
      </c>
      <c r="AJ4147">
        <f>VLOOKUP(D4147,[3]Multipliers!$B:$AT,36)</f>
        <v>1</v>
      </c>
      <c r="AK4147">
        <f>VLOOKUP(D4147,[3]Multipliers!$B:$AT,36)</f>
        <v>1</v>
      </c>
      <c r="AM4147">
        <f t="shared" si="550"/>
        <v>0</v>
      </c>
    </row>
    <row r="4148" spans="1:39">
      <c r="A4148" s="2" t="str">
        <f t="shared" si="544"/>
        <v>SECOTEV63BFLP</v>
      </c>
      <c r="B4148" s="2" t="str">
        <f t="shared" si="545"/>
        <v>EQP,AE,BFLP,V53-V63,SECOTE,RETROFIT KITRetrofit</v>
      </c>
      <c r="C4148" s="3" t="str">
        <f t="shared" si="551"/>
        <v>iphoneBFLPNew Buy</v>
      </c>
      <c r="D4148" s="2">
        <v>385477</v>
      </c>
      <c r="E4148" s="2" t="s">
        <v>409</v>
      </c>
      <c r="F4148" s="2" t="s">
        <v>40</v>
      </c>
      <c r="G4148" s="2" t="s">
        <v>41</v>
      </c>
      <c r="H4148" s="2" t="s">
        <v>42</v>
      </c>
      <c r="I4148" s="2" t="s">
        <v>43</v>
      </c>
      <c r="J4148" s="2" t="s">
        <v>111</v>
      </c>
      <c r="K4148" s="2" t="s">
        <v>5730</v>
      </c>
      <c r="L4148" s="2" t="s">
        <v>4073</v>
      </c>
      <c r="M4148" s="2" t="s">
        <v>5731</v>
      </c>
      <c r="N4148" s="13">
        <v>3076.17</v>
      </c>
      <c r="O4148" s="2">
        <v>2760</v>
      </c>
      <c r="P4148" s="2">
        <v>4</v>
      </c>
      <c r="Q4148" s="2" t="s">
        <v>70</v>
      </c>
      <c r="R4148" s="2"/>
      <c r="S4148" s="2"/>
      <c r="T4148" s="2"/>
      <c r="U4148" s="2" t="s">
        <v>3923</v>
      </c>
      <c r="V4148" s="2" t="s">
        <v>146</v>
      </c>
      <c r="W4148" s="2">
        <v>2760</v>
      </c>
      <c r="X4148" s="2">
        <v>3826.4</v>
      </c>
      <c r="Y4148" s="2">
        <v>1200</v>
      </c>
      <c r="Z4148" s="3">
        <f t="shared" si="546"/>
        <v>12304.68</v>
      </c>
      <c r="AA4148" s="3">
        <f t="shared" si="547"/>
        <v>11040</v>
      </c>
      <c r="AB4148" s="3">
        <f t="shared" si="548"/>
        <v>11040</v>
      </c>
      <c r="AC4148">
        <f t="shared" si="549"/>
        <v>1264.6800000000003</v>
      </c>
      <c r="AD4148" t="str">
        <f>_xlfn.XLOOKUP(V4148,[2]Index!L:L,[2]Index!M:M)</f>
        <v>CN</v>
      </c>
      <c r="AE4148" s="3" t="s">
        <v>5821</v>
      </c>
      <c r="AF4148" t="s">
        <v>52</v>
      </c>
      <c r="AG4148" s="4" t="s">
        <v>53</v>
      </c>
      <c r="AH4148" t="s">
        <v>72</v>
      </c>
      <c r="AJ4148">
        <f>VLOOKUP(D4148,[3]Multipliers!$B:$AT,36)</f>
        <v>1</v>
      </c>
      <c r="AK4148">
        <f>VLOOKUP(D4148,[3]Multipliers!$B:$AT,36)</f>
        <v>1</v>
      </c>
      <c r="AM4148">
        <f t="shared" si="550"/>
        <v>0</v>
      </c>
    </row>
    <row r="4149" spans="1:39">
      <c r="A4149" s="2" t="str">
        <f t="shared" si="544"/>
        <v>SECOTEV64CAM-CART</v>
      </c>
      <c r="B4149" s="2" t="str">
        <f t="shared" si="545"/>
        <v>FXT,AE,CAM-CART,D94-V64(RUM-CART),SECOTE,RETROFIT KITRetrofit</v>
      </c>
      <c r="C4149" s="3" t="str">
        <f t="shared" si="551"/>
        <v>iphoneCAM-CARTNew Buy</v>
      </c>
      <c r="D4149" s="2">
        <v>385792</v>
      </c>
      <c r="E4149" s="2" t="s">
        <v>409</v>
      </c>
      <c r="F4149" s="2" t="s">
        <v>40</v>
      </c>
      <c r="G4149" s="2" t="s">
        <v>41</v>
      </c>
      <c r="H4149" s="2" t="s">
        <v>65</v>
      </c>
      <c r="I4149" s="2" t="s">
        <v>43</v>
      </c>
      <c r="J4149" s="2" t="s">
        <v>44</v>
      </c>
      <c r="K4149" s="2" t="s">
        <v>5734</v>
      </c>
      <c r="L4149" s="2" t="s">
        <v>4116</v>
      </c>
      <c r="M4149" s="2" t="s">
        <v>5735</v>
      </c>
      <c r="N4149" s="13">
        <v>190</v>
      </c>
      <c r="O4149" s="2">
        <v>190</v>
      </c>
      <c r="P4149" s="2">
        <v>1</v>
      </c>
      <c r="Q4149" s="2" t="s">
        <v>48</v>
      </c>
      <c r="R4149" s="2"/>
      <c r="S4149" s="2"/>
      <c r="T4149" s="2"/>
      <c r="U4149" s="2" t="s">
        <v>3923</v>
      </c>
      <c r="V4149" s="2" t="s">
        <v>71</v>
      </c>
      <c r="W4149" s="2">
        <v>160</v>
      </c>
      <c r="X4149" s="2">
        <v>190</v>
      </c>
      <c r="Y4149" s="2">
        <v>0</v>
      </c>
      <c r="Z4149" s="3">
        <f t="shared" si="546"/>
        <v>190</v>
      </c>
      <c r="AA4149" s="3">
        <f t="shared" si="547"/>
        <v>160</v>
      </c>
      <c r="AB4149" s="3">
        <f t="shared" si="548"/>
        <v>190</v>
      </c>
      <c r="AC4149">
        <f t="shared" si="549"/>
        <v>0</v>
      </c>
      <c r="AD4149" t="str">
        <f>_xlfn.XLOOKUP(V4149,[2]Index!L:L,[2]Index!M:M)</f>
        <v>CN</v>
      </c>
      <c r="AE4149" s="3" t="s">
        <v>5821</v>
      </c>
      <c r="AF4149" t="s">
        <v>52</v>
      </c>
      <c r="AG4149" s="4" t="s">
        <v>53</v>
      </c>
      <c r="AH4149" t="s">
        <v>54</v>
      </c>
      <c r="AJ4149">
        <f>VLOOKUP(D4149,[3]Multipliers!$B:$AT,36)</f>
        <v>0.35467479995638368</v>
      </c>
      <c r="AK4149">
        <f>VLOOKUP(D4149,[3]Multipliers!$B:$AT,36)</f>
        <v>0.35467479995638368</v>
      </c>
      <c r="AM4149">
        <f t="shared" si="550"/>
        <v>0</v>
      </c>
    </row>
    <row r="4150" spans="1:39">
      <c r="A4150" s="2" t="str">
        <f t="shared" si="544"/>
        <v>SECOTEV64CAM-CART</v>
      </c>
      <c r="B4150" s="2" t="str">
        <f t="shared" si="545"/>
        <v>FXT,AE,CAM-CART,D37-V64,SECOTE,RETROFIT KITRetrofit</v>
      </c>
      <c r="C4150" s="3" t="str">
        <f t="shared" si="551"/>
        <v>iphoneCAM-CARTNew Buy</v>
      </c>
      <c r="D4150" s="2">
        <v>385790</v>
      </c>
      <c r="E4150" s="2" t="s">
        <v>409</v>
      </c>
      <c r="F4150" s="2" t="s">
        <v>40</v>
      </c>
      <c r="G4150" s="2" t="s">
        <v>41</v>
      </c>
      <c r="H4150" s="2" t="s">
        <v>65</v>
      </c>
      <c r="I4150" s="2" t="s">
        <v>43</v>
      </c>
      <c r="J4150" s="2" t="s">
        <v>181</v>
      </c>
      <c r="K4150" s="2" t="s">
        <v>5736</v>
      </c>
      <c r="L4150" s="2" t="s">
        <v>4116</v>
      </c>
      <c r="M4150" s="2" t="s">
        <v>5737</v>
      </c>
      <c r="N4150" s="13">
        <v>190</v>
      </c>
      <c r="O4150" s="2">
        <v>190</v>
      </c>
      <c r="P4150" s="2">
        <v>1</v>
      </c>
      <c r="Q4150" s="2" t="s">
        <v>48</v>
      </c>
      <c r="R4150" s="2"/>
      <c r="S4150" s="2"/>
      <c r="T4150" s="2"/>
      <c r="U4150" s="2" t="s">
        <v>3923</v>
      </c>
      <c r="V4150" s="2" t="s">
        <v>71</v>
      </c>
      <c r="W4150" s="2">
        <v>160</v>
      </c>
      <c r="X4150" s="2">
        <v>190</v>
      </c>
      <c r="Y4150" s="2">
        <v>0</v>
      </c>
      <c r="Z4150" s="3">
        <f t="shared" si="546"/>
        <v>190</v>
      </c>
      <c r="AA4150" s="3">
        <f t="shared" si="547"/>
        <v>160</v>
      </c>
      <c r="AB4150" s="3">
        <f t="shared" si="548"/>
        <v>190</v>
      </c>
      <c r="AC4150">
        <f t="shared" si="549"/>
        <v>0</v>
      </c>
      <c r="AD4150" t="str">
        <f>_xlfn.XLOOKUP(V4150,[2]Index!L:L,[2]Index!M:M)</f>
        <v>CN</v>
      </c>
      <c r="AE4150" s="3" t="s">
        <v>5821</v>
      </c>
      <c r="AF4150" t="s">
        <v>52</v>
      </c>
      <c r="AG4150" s="4" t="s">
        <v>53</v>
      </c>
      <c r="AH4150" t="s">
        <v>54</v>
      </c>
      <c r="AJ4150">
        <f>VLOOKUP(D4150,[3]Multipliers!$B:$AT,36)</f>
        <v>0.35467479995638368</v>
      </c>
      <c r="AK4150">
        <f>VLOOKUP(D4150,[3]Multipliers!$B:$AT,36)</f>
        <v>0.35467479995638368</v>
      </c>
      <c r="AM4150">
        <f t="shared" si="550"/>
        <v>0</v>
      </c>
    </row>
    <row r="4151" spans="1:39">
      <c r="A4151" s="2" t="str">
        <f t="shared" si="544"/>
        <v>SECOTEV64CAM-CART</v>
      </c>
      <c r="B4151" s="2" t="str">
        <f t="shared" si="545"/>
        <v>FXT,AE,CAM-CART,D38-V64,SECOTE,RETROFIT KITRetrofit</v>
      </c>
      <c r="C4151" s="3" t="str">
        <f t="shared" si="551"/>
        <v>iphoneCAM-CARTNew Buy</v>
      </c>
      <c r="D4151" s="2">
        <v>385791</v>
      </c>
      <c r="E4151" s="2" t="s">
        <v>409</v>
      </c>
      <c r="F4151" s="2" t="s">
        <v>40</v>
      </c>
      <c r="G4151" s="2" t="s">
        <v>41</v>
      </c>
      <c r="H4151" s="2" t="s">
        <v>65</v>
      </c>
      <c r="I4151" s="2" t="s">
        <v>43</v>
      </c>
      <c r="J4151" s="2" t="s">
        <v>250</v>
      </c>
      <c r="K4151" s="2" t="s">
        <v>5734</v>
      </c>
      <c r="L4151" s="2" t="s">
        <v>4116</v>
      </c>
      <c r="M4151" s="2" t="s">
        <v>5738</v>
      </c>
      <c r="N4151" s="13">
        <v>190</v>
      </c>
      <c r="O4151" s="2">
        <v>190</v>
      </c>
      <c r="P4151" s="2">
        <v>1</v>
      </c>
      <c r="Q4151" s="2" t="s">
        <v>48</v>
      </c>
      <c r="R4151" s="2"/>
      <c r="S4151" s="2"/>
      <c r="T4151" s="2"/>
      <c r="U4151" s="2" t="s">
        <v>3923</v>
      </c>
      <c r="V4151" s="2" t="s">
        <v>71</v>
      </c>
      <c r="W4151" s="2">
        <v>160</v>
      </c>
      <c r="X4151" s="2">
        <v>190</v>
      </c>
      <c r="Y4151" s="2">
        <v>0</v>
      </c>
      <c r="Z4151" s="3">
        <f t="shared" si="546"/>
        <v>190</v>
      </c>
      <c r="AA4151" s="3">
        <f t="shared" si="547"/>
        <v>160</v>
      </c>
      <c r="AB4151" s="3">
        <f t="shared" si="548"/>
        <v>190</v>
      </c>
      <c r="AC4151">
        <f t="shared" si="549"/>
        <v>0</v>
      </c>
      <c r="AD4151" t="str">
        <f>_xlfn.XLOOKUP(V4151,[2]Index!L:L,[2]Index!M:M)</f>
        <v>CN</v>
      </c>
      <c r="AE4151" s="3" t="s">
        <v>5821</v>
      </c>
      <c r="AF4151" t="s">
        <v>52</v>
      </c>
      <c r="AG4151" s="4" t="s">
        <v>53</v>
      </c>
      <c r="AH4151" t="s">
        <v>139</v>
      </c>
      <c r="AJ4151">
        <f>VLOOKUP(D4151,[3]Multipliers!$B:$AT,36)</f>
        <v>0.35467479995638368</v>
      </c>
      <c r="AK4151">
        <f>VLOOKUP(D4151,[3]Multipliers!$B:$AT,36)</f>
        <v>0.35467479995638368</v>
      </c>
      <c r="AM4151">
        <f t="shared" si="550"/>
        <v>0</v>
      </c>
    </row>
    <row r="4152" spans="1:39">
      <c r="A4152" s="2" t="str">
        <f t="shared" si="544"/>
        <v>SECOTEV63CAM-CART</v>
      </c>
      <c r="B4152" s="2" t="str">
        <f t="shared" si="545"/>
        <v>FXT,AE,CAM-CART,D37-V63,SECOTE,RETROFIT KITRetrofit</v>
      </c>
      <c r="C4152" s="3" t="str">
        <f t="shared" si="551"/>
        <v>iphoneCAM-CARTNew Buy</v>
      </c>
      <c r="D4152" s="2">
        <v>385517</v>
      </c>
      <c r="E4152" s="2" t="s">
        <v>409</v>
      </c>
      <c r="F4152" s="2" t="s">
        <v>40</v>
      </c>
      <c r="G4152" s="2" t="s">
        <v>41</v>
      </c>
      <c r="H4152" s="2" t="s">
        <v>42</v>
      </c>
      <c r="I4152" s="2" t="s">
        <v>43</v>
      </c>
      <c r="J4152" s="2" t="s">
        <v>254</v>
      </c>
      <c r="K4152" s="2" t="s">
        <v>5739</v>
      </c>
      <c r="L4152" s="2" t="s">
        <v>4116</v>
      </c>
      <c r="M4152" s="2" t="s">
        <v>5740</v>
      </c>
      <c r="N4152" s="13">
        <v>190</v>
      </c>
      <c r="O4152" s="2">
        <v>190</v>
      </c>
      <c r="P4152" s="2">
        <v>1</v>
      </c>
      <c r="Q4152" s="2" t="s">
        <v>48</v>
      </c>
      <c r="R4152" s="2"/>
      <c r="S4152" s="2"/>
      <c r="T4152" s="2" t="s">
        <v>4965</v>
      </c>
      <c r="U4152" s="2" t="s">
        <v>3923</v>
      </c>
      <c r="V4152" s="2" t="s">
        <v>3460</v>
      </c>
      <c r="W4152" s="2">
        <v>160</v>
      </c>
      <c r="X4152" s="2">
        <v>190</v>
      </c>
      <c r="Y4152" s="2">
        <v>0</v>
      </c>
      <c r="Z4152" s="3">
        <f t="shared" si="546"/>
        <v>190</v>
      </c>
      <c r="AA4152" s="3">
        <f t="shared" si="547"/>
        <v>160</v>
      </c>
      <c r="AB4152" s="3">
        <f t="shared" si="548"/>
        <v>190</v>
      </c>
      <c r="AC4152">
        <f t="shared" si="549"/>
        <v>0</v>
      </c>
      <c r="AD4152" t="str">
        <f>_xlfn.XLOOKUP(V4152,[2]Index!L:L,[2]Index!M:M)</f>
        <v>CN</v>
      </c>
      <c r="AE4152" s="3" t="s">
        <v>5821</v>
      </c>
      <c r="AF4152" t="s">
        <v>52</v>
      </c>
      <c r="AG4152" s="4" t="s">
        <v>53</v>
      </c>
      <c r="AH4152" t="s">
        <v>139</v>
      </c>
      <c r="AJ4152">
        <f>VLOOKUP(D4152,[3]Multipliers!$B:$AT,36)</f>
        <v>1</v>
      </c>
      <c r="AK4152">
        <f>VLOOKUP(D4152,[3]Multipliers!$B:$AT,36)</f>
        <v>1</v>
      </c>
      <c r="AM4152">
        <f t="shared" si="550"/>
        <v>0</v>
      </c>
    </row>
    <row r="4153" spans="1:39">
      <c r="A4153" s="2" t="str">
        <f t="shared" si="544"/>
        <v>SECOTEV68CAM-CART</v>
      </c>
      <c r="B4153" s="2" t="str">
        <f t="shared" si="545"/>
        <v>FXT,AE,CAM-CART,V54-V68,SECOTE,RETROFIT KITRetrofit</v>
      </c>
      <c r="C4153" s="3" t="str">
        <f t="shared" si="551"/>
        <v>iphoneCAM-CARTNew Buy</v>
      </c>
      <c r="D4153" s="2">
        <v>386218</v>
      </c>
      <c r="E4153" s="2" t="s">
        <v>409</v>
      </c>
      <c r="F4153" s="2" t="s">
        <v>40</v>
      </c>
      <c r="G4153" s="2" t="s">
        <v>41</v>
      </c>
      <c r="H4153" s="2" t="s">
        <v>206</v>
      </c>
      <c r="I4153" s="2" t="s">
        <v>43</v>
      </c>
      <c r="J4153" s="2" t="s">
        <v>66</v>
      </c>
      <c r="K4153" s="2" t="s">
        <v>5741</v>
      </c>
      <c r="L4153" s="2" t="s">
        <v>4116</v>
      </c>
      <c r="M4153" s="2" t="s">
        <v>5742</v>
      </c>
      <c r="N4153" s="13">
        <v>190</v>
      </c>
      <c r="O4153" s="2">
        <v>190</v>
      </c>
      <c r="P4153" s="2">
        <v>1</v>
      </c>
      <c r="Q4153" s="2" t="s">
        <v>70</v>
      </c>
      <c r="R4153" s="2"/>
      <c r="S4153" s="2"/>
      <c r="T4153" s="2"/>
      <c r="U4153" s="2" t="s">
        <v>3923</v>
      </c>
      <c r="V4153" s="2" t="s">
        <v>85</v>
      </c>
      <c r="W4153" s="2">
        <v>160</v>
      </c>
      <c r="X4153" s="2">
        <v>190</v>
      </c>
      <c r="Y4153" s="2">
        <v>0</v>
      </c>
      <c r="Z4153" s="3">
        <f t="shared" si="546"/>
        <v>190</v>
      </c>
      <c r="AA4153" s="3">
        <f t="shared" si="547"/>
        <v>160</v>
      </c>
      <c r="AB4153" s="3">
        <f t="shared" si="548"/>
        <v>190</v>
      </c>
      <c r="AC4153">
        <f t="shared" si="549"/>
        <v>0</v>
      </c>
      <c r="AD4153" t="str">
        <f>_xlfn.XLOOKUP(V4153,[2]Index!L:L,[2]Index!M:M)</f>
        <v>CN</v>
      </c>
      <c r="AE4153" s="3" t="s">
        <v>5821</v>
      </c>
      <c r="AF4153" t="s">
        <v>52</v>
      </c>
      <c r="AG4153" s="4" t="s">
        <v>53</v>
      </c>
      <c r="AH4153" t="s">
        <v>72</v>
      </c>
      <c r="AJ4153">
        <f>VLOOKUP(D4153,[3]Multipliers!$B:$AT,36)</f>
        <v>0.92086562353319612</v>
      </c>
      <c r="AK4153">
        <f>VLOOKUP(D4153,[3]Multipliers!$B:$AT,36)</f>
        <v>0.92086562353319612</v>
      </c>
      <c r="AM4153">
        <f t="shared" si="550"/>
        <v>0</v>
      </c>
    </row>
    <row r="4154" spans="1:39">
      <c r="A4154" s="2" t="str">
        <f t="shared" si="544"/>
        <v>SECOTEV63CAM-CART</v>
      </c>
      <c r="B4154" s="2" t="str">
        <f t="shared" si="545"/>
        <v>FXT,AE,CAM-CART(RUM-CART),D94-V63,SECOTE,RETROFIT KITRetrofit</v>
      </c>
      <c r="C4154" s="3" t="str">
        <f t="shared" si="551"/>
        <v>iphoneCAM-CARTNew Buy</v>
      </c>
      <c r="D4154" s="2">
        <v>386891</v>
      </c>
      <c r="E4154" s="2" t="s">
        <v>409</v>
      </c>
      <c r="F4154" s="2" t="s">
        <v>40</v>
      </c>
      <c r="G4154" s="2" t="s">
        <v>41</v>
      </c>
      <c r="H4154" s="2" t="s">
        <v>42</v>
      </c>
      <c r="I4154" s="2" t="s">
        <v>43</v>
      </c>
      <c r="J4154" s="2" t="s">
        <v>44</v>
      </c>
      <c r="K4154" s="2" t="s">
        <v>5743</v>
      </c>
      <c r="L4154" s="2" t="s">
        <v>4116</v>
      </c>
      <c r="M4154" s="2" t="s">
        <v>5744</v>
      </c>
      <c r="N4154" s="13">
        <v>190</v>
      </c>
      <c r="O4154" s="2">
        <v>190</v>
      </c>
      <c r="P4154" s="2">
        <v>1</v>
      </c>
      <c r="Q4154" s="2" t="s">
        <v>48</v>
      </c>
      <c r="R4154" s="2"/>
      <c r="S4154" s="2"/>
      <c r="T4154" s="2"/>
      <c r="U4154" s="2" t="s">
        <v>3923</v>
      </c>
      <c r="V4154" s="2" t="s">
        <v>85</v>
      </c>
      <c r="W4154" s="2">
        <v>160</v>
      </c>
      <c r="X4154" s="2">
        <v>190</v>
      </c>
      <c r="Y4154" s="2">
        <v>0</v>
      </c>
      <c r="Z4154" s="3">
        <f t="shared" si="546"/>
        <v>190</v>
      </c>
      <c r="AA4154" s="3">
        <f t="shared" si="547"/>
        <v>160</v>
      </c>
      <c r="AB4154" s="3">
        <f t="shared" si="548"/>
        <v>190</v>
      </c>
      <c r="AC4154">
        <f t="shared" si="549"/>
        <v>0</v>
      </c>
      <c r="AD4154" t="str">
        <f>_xlfn.XLOOKUP(V4154,[2]Index!L:L,[2]Index!M:M)</f>
        <v>CN</v>
      </c>
      <c r="AE4154" s="3" t="s">
        <v>5821</v>
      </c>
      <c r="AF4154" t="s">
        <v>52</v>
      </c>
      <c r="AG4154" s="4" t="s">
        <v>53</v>
      </c>
      <c r="AH4154" t="s">
        <v>54</v>
      </c>
      <c r="AJ4154">
        <f>VLOOKUP(D4154,[3]Multipliers!$B:$AT,36)</f>
        <v>0.94656697990259964</v>
      </c>
      <c r="AK4154">
        <f>VLOOKUP(D4154,[3]Multipliers!$B:$AT,36)</f>
        <v>0.94656697990259964</v>
      </c>
      <c r="AM4154">
        <f t="shared" si="550"/>
        <v>0</v>
      </c>
    </row>
    <row r="4155" spans="1:39">
      <c r="A4155" s="2" t="str">
        <f t="shared" si="544"/>
        <v>SECOTEV68CAM-CART</v>
      </c>
      <c r="B4155" s="2" t="str">
        <f t="shared" si="545"/>
        <v>FXT,AE,CAM-CART,D47-V68,SECOTE,RETROFIT KITRetrofit</v>
      </c>
      <c r="C4155" s="3" t="str">
        <f t="shared" si="551"/>
        <v>iphoneCAM-CARTNew Buy</v>
      </c>
      <c r="D4155" s="2">
        <v>386216</v>
      </c>
      <c r="E4155" s="2" t="s">
        <v>409</v>
      </c>
      <c r="F4155" s="2" t="s">
        <v>40</v>
      </c>
      <c r="G4155" s="2" t="s">
        <v>41</v>
      </c>
      <c r="H4155" s="2" t="s">
        <v>206</v>
      </c>
      <c r="I4155" s="2" t="s">
        <v>43</v>
      </c>
      <c r="J4155" s="2" t="s">
        <v>181</v>
      </c>
      <c r="K4155" s="2" t="s">
        <v>5745</v>
      </c>
      <c r="L4155" s="2" t="s">
        <v>4116</v>
      </c>
      <c r="M4155" s="2" t="s">
        <v>5746</v>
      </c>
      <c r="N4155" s="13">
        <v>190</v>
      </c>
      <c r="O4155" s="2">
        <v>190</v>
      </c>
      <c r="P4155" s="2">
        <v>1</v>
      </c>
      <c r="Q4155" s="2" t="s">
        <v>48</v>
      </c>
      <c r="R4155" s="2"/>
      <c r="S4155" s="2"/>
      <c r="T4155" s="2"/>
      <c r="U4155" s="2" t="s">
        <v>3923</v>
      </c>
      <c r="V4155" s="2" t="s">
        <v>85</v>
      </c>
      <c r="W4155" s="2">
        <v>160</v>
      </c>
      <c r="X4155" s="2">
        <v>190</v>
      </c>
      <c r="Y4155" s="2">
        <v>0</v>
      </c>
      <c r="Z4155" s="3">
        <f t="shared" si="546"/>
        <v>190</v>
      </c>
      <c r="AA4155" s="3">
        <f t="shared" si="547"/>
        <v>160</v>
      </c>
      <c r="AB4155" s="3">
        <f t="shared" si="548"/>
        <v>190</v>
      </c>
      <c r="AC4155">
        <f t="shared" si="549"/>
        <v>0</v>
      </c>
      <c r="AD4155" t="str">
        <f>_xlfn.XLOOKUP(V4155,[2]Index!L:L,[2]Index!M:M)</f>
        <v>CN</v>
      </c>
      <c r="AE4155" s="3" t="s">
        <v>5821</v>
      </c>
      <c r="AF4155" t="s">
        <v>52</v>
      </c>
      <c r="AG4155" s="4" t="s">
        <v>53</v>
      </c>
      <c r="AH4155" t="s">
        <v>54</v>
      </c>
      <c r="AJ4155">
        <f>VLOOKUP(D4155,[3]Multipliers!$B:$AT,36)</f>
        <v>0.92086562353319612</v>
      </c>
      <c r="AK4155">
        <f>VLOOKUP(D4155,[3]Multipliers!$B:$AT,36)</f>
        <v>0.92086562353319612</v>
      </c>
      <c r="AM4155">
        <f t="shared" si="550"/>
        <v>0</v>
      </c>
    </row>
    <row r="4156" spans="1:39">
      <c r="A4156" s="2" t="str">
        <f t="shared" si="544"/>
        <v>SECOTEV68CAM-CART</v>
      </c>
      <c r="B4156" s="2" t="str">
        <f t="shared" si="545"/>
        <v>FXT,AE,CAM-CART(RUM-CART),D47-V68,SECOTE,RETROFIT KITRetrofit</v>
      </c>
      <c r="C4156" s="3" t="str">
        <f t="shared" si="551"/>
        <v>iphoneCAM-CARTNew Buy</v>
      </c>
      <c r="D4156" s="2">
        <v>386893</v>
      </c>
      <c r="E4156" s="2" t="s">
        <v>409</v>
      </c>
      <c r="F4156" s="2" t="s">
        <v>40</v>
      </c>
      <c r="G4156" s="2" t="s">
        <v>41</v>
      </c>
      <c r="H4156" s="2" t="s">
        <v>206</v>
      </c>
      <c r="I4156" s="2" t="s">
        <v>43</v>
      </c>
      <c r="J4156" s="2" t="s">
        <v>181</v>
      </c>
      <c r="K4156" s="2" t="s">
        <v>5747</v>
      </c>
      <c r="L4156" s="2" t="s">
        <v>4116</v>
      </c>
      <c r="M4156" s="2" t="s">
        <v>5748</v>
      </c>
      <c r="N4156" s="13">
        <v>190</v>
      </c>
      <c r="O4156" s="2">
        <v>190</v>
      </c>
      <c r="P4156" s="2">
        <v>1</v>
      </c>
      <c r="Q4156" s="2" t="s">
        <v>48</v>
      </c>
      <c r="R4156" s="2"/>
      <c r="S4156" s="2"/>
      <c r="T4156" s="2"/>
      <c r="U4156" s="2" t="s">
        <v>3923</v>
      </c>
      <c r="V4156" s="2" t="s">
        <v>85</v>
      </c>
      <c r="W4156" s="2">
        <v>160</v>
      </c>
      <c r="X4156" s="2">
        <v>190</v>
      </c>
      <c r="Y4156" s="2">
        <v>0</v>
      </c>
      <c r="Z4156" s="3">
        <f t="shared" si="546"/>
        <v>190</v>
      </c>
      <c r="AA4156" s="3">
        <f t="shared" si="547"/>
        <v>160</v>
      </c>
      <c r="AB4156" s="3">
        <f t="shared" si="548"/>
        <v>190</v>
      </c>
      <c r="AC4156">
        <f t="shared" si="549"/>
        <v>0</v>
      </c>
      <c r="AD4156" t="str">
        <f>_xlfn.XLOOKUP(V4156,[2]Index!L:L,[2]Index!M:M)</f>
        <v>CN</v>
      </c>
      <c r="AE4156" s="3" t="s">
        <v>5821</v>
      </c>
      <c r="AF4156" t="s">
        <v>52</v>
      </c>
      <c r="AG4156" s="4" t="s">
        <v>53</v>
      </c>
      <c r="AH4156" t="s">
        <v>54</v>
      </c>
      <c r="AJ4156">
        <f>VLOOKUP(D4156,[3]Multipliers!$B:$AT,36)</f>
        <v>2.0599549899834688</v>
      </c>
      <c r="AK4156">
        <f>VLOOKUP(D4156,[3]Multipliers!$B:$AT,36)</f>
        <v>2.0599549899834688</v>
      </c>
      <c r="AM4156">
        <f t="shared" si="550"/>
        <v>0</v>
      </c>
    </row>
    <row r="4157" spans="1:39">
      <c r="A4157" s="2" t="str">
        <f t="shared" si="544"/>
        <v>SECOTEV68CAM-CART</v>
      </c>
      <c r="B4157" s="2" t="str">
        <f t="shared" si="545"/>
        <v>FXT,AE,CAM-CART,D37-V68,SECOTE,RETROFIT KITRetrofit</v>
      </c>
      <c r="C4157" s="3" t="str">
        <f t="shared" si="551"/>
        <v>iphoneCAM-CARTNew Buy</v>
      </c>
      <c r="D4157" s="2">
        <v>386215</v>
      </c>
      <c r="E4157" s="2" t="s">
        <v>409</v>
      </c>
      <c r="F4157" s="2" t="s">
        <v>40</v>
      </c>
      <c r="G4157" s="2" t="s">
        <v>41</v>
      </c>
      <c r="H4157" s="2" t="s">
        <v>206</v>
      </c>
      <c r="I4157" s="2" t="s">
        <v>43</v>
      </c>
      <c r="J4157" s="2" t="s">
        <v>254</v>
      </c>
      <c r="K4157" s="2" t="s">
        <v>5749</v>
      </c>
      <c r="L4157" s="2" t="s">
        <v>4116</v>
      </c>
      <c r="M4157" s="2" t="s">
        <v>5750</v>
      </c>
      <c r="N4157" s="13">
        <v>190</v>
      </c>
      <c r="O4157" s="2">
        <v>190</v>
      </c>
      <c r="P4157" s="2">
        <v>1</v>
      </c>
      <c r="Q4157" s="2" t="s">
        <v>48</v>
      </c>
      <c r="R4157" s="2"/>
      <c r="S4157" s="2"/>
      <c r="T4157" s="2"/>
      <c r="U4157" s="2" t="s">
        <v>3923</v>
      </c>
      <c r="V4157" s="2" t="s">
        <v>85</v>
      </c>
      <c r="W4157" s="2">
        <v>160</v>
      </c>
      <c r="X4157" s="2">
        <v>190</v>
      </c>
      <c r="Y4157" s="2">
        <v>0</v>
      </c>
      <c r="Z4157" s="3">
        <f t="shared" si="546"/>
        <v>190</v>
      </c>
      <c r="AA4157" s="3">
        <f t="shared" si="547"/>
        <v>160</v>
      </c>
      <c r="AB4157" s="3">
        <f t="shared" si="548"/>
        <v>190</v>
      </c>
      <c r="AC4157">
        <f t="shared" si="549"/>
        <v>0</v>
      </c>
      <c r="AD4157" t="str">
        <f>_xlfn.XLOOKUP(V4157,[2]Index!L:L,[2]Index!M:M)</f>
        <v>CN</v>
      </c>
      <c r="AE4157" s="3" t="s">
        <v>5821</v>
      </c>
      <c r="AF4157" t="s">
        <v>52</v>
      </c>
      <c r="AG4157" s="4" t="s">
        <v>53</v>
      </c>
      <c r="AH4157" t="s">
        <v>139</v>
      </c>
      <c r="AJ4157">
        <f>VLOOKUP(D4157,[3]Multipliers!$B:$AT,36)</f>
        <v>0.92086562353319612</v>
      </c>
      <c r="AK4157">
        <f>VLOOKUP(D4157,[3]Multipliers!$B:$AT,36)</f>
        <v>0.92086562353319612</v>
      </c>
      <c r="AM4157">
        <f t="shared" si="550"/>
        <v>0</v>
      </c>
    </row>
    <row r="4158" spans="1:39">
      <c r="A4158" s="2" t="str">
        <f t="shared" si="544"/>
        <v>SECOTEV68CAM-CART</v>
      </c>
      <c r="B4158" s="2" t="str">
        <f t="shared" si="545"/>
        <v>FXT,AE,CAM-CART,V53-V68,SECOTE,RETROFIT KITRetrofit</v>
      </c>
      <c r="C4158" s="3" t="str">
        <f t="shared" si="551"/>
        <v>iphoneCAM-CARTNew Buy</v>
      </c>
      <c r="D4158" s="2">
        <v>386217</v>
      </c>
      <c r="E4158" s="2" t="s">
        <v>409</v>
      </c>
      <c r="F4158" s="2" t="s">
        <v>40</v>
      </c>
      <c r="G4158" s="2" t="s">
        <v>41</v>
      </c>
      <c r="H4158" s="2" t="s">
        <v>206</v>
      </c>
      <c r="I4158" s="2" t="s">
        <v>43</v>
      </c>
      <c r="J4158" s="2" t="s">
        <v>111</v>
      </c>
      <c r="K4158" s="2" t="s">
        <v>5751</v>
      </c>
      <c r="L4158" s="2" t="s">
        <v>4116</v>
      </c>
      <c r="M4158" s="2" t="s">
        <v>5752</v>
      </c>
      <c r="N4158" s="13">
        <v>190</v>
      </c>
      <c r="O4158" s="2">
        <v>190</v>
      </c>
      <c r="P4158" s="2">
        <v>1</v>
      </c>
      <c r="Q4158" s="2" t="s">
        <v>70</v>
      </c>
      <c r="R4158" s="2"/>
      <c r="S4158" s="2"/>
      <c r="T4158" s="2"/>
      <c r="U4158" s="2" t="s">
        <v>3923</v>
      </c>
      <c r="V4158" s="2" t="s">
        <v>146</v>
      </c>
      <c r="W4158" s="2">
        <v>160</v>
      </c>
      <c r="X4158" s="2">
        <v>190</v>
      </c>
      <c r="Y4158" s="2">
        <v>0</v>
      </c>
      <c r="Z4158" s="3">
        <f t="shared" si="546"/>
        <v>190</v>
      </c>
      <c r="AA4158" s="3">
        <f t="shared" si="547"/>
        <v>160</v>
      </c>
      <c r="AB4158" s="3">
        <f t="shared" si="548"/>
        <v>190</v>
      </c>
      <c r="AC4158">
        <f t="shared" si="549"/>
        <v>0</v>
      </c>
      <c r="AD4158" t="str">
        <f>_xlfn.XLOOKUP(V4158,[2]Index!L:L,[2]Index!M:M)</f>
        <v>CN</v>
      </c>
      <c r="AE4158" s="3" t="s">
        <v>5821</v>
      </c>
      <c r="AF4158" t="s">
        <v>52</v>
      </c>
      <c r="AG4158" s="4" t="s">
        <v>53</v>
      </c>
      <c r="AH4158" t="s">
        <v>72</v>
      </c>
      <c r="AJ4158">
        <f>VLOOKUP(D4158,[3]Multipliers!$B:$AT,36)</f>
        <v>0.92086562353319612</v>
      </c>
      <c r="AK4158">
        <f>VLOOKUP(D4158,[3]Multipliers!$B:$AT,36)</f>
        <v>0.92086562353319612</v>
      </c>
      <c r="AM4158">
        <f t="shared" si="550"/>
        <v>0</v>
      </c>
    </row>
    <row r="4159" spans="1:39">
      <c r="A4159" s="2" t="str">
        <f t="shared" si="544"/>
        <v>SECOTEV68CAM-CART</v>
      </c>
      <c r="B4159" s="2" t="str">
        <f t="shared" si="545"/>
        <v>FXT,AE,CAM-CART(RUM-CART),D93-V68,SECOTE,RETROFIT KITRetrofit</v>
      </c>
      <c r="C4159" s="3" t="str">
        <f t="shared" si="551"/>
        <v>iphoneCAM-CARTNew Buy</v>
      </c>
      <c r="D4159" s="2">
        <v>386894</v>
      </c>
      <c r="E4159" s="2" t="s">
        <v>409</v>
      </c>
      <c r="F4159" s="2" t="s">
        <v>40</v>
      </c>
      <c r="G4159" s="2" t="s">
        <v>41</v>
      </c>
      <c r="H4159" s="2" t="s">
        <v>206</v>
      </c>
      <c r="I4159" s="2" t="s">
        <v>43</v>
      </c>
      <c r="J4159" s="2" t="s">
        <v>55</v>
      </c>
      <c r="K4159" s="2" t="s">
        <v>5753</v>
      </c>
      <c r="L4159" s="2" t="s">
        <v>4116</v>
      </c>
      <c r="M4159" s="2" t="s">
        <v>5754</v>
      </c>
      <c r="N4159" s="13">
        <v>190</v>
      </c>
      <c r="O4159" s="2">
        <v>190</v>
      </c>
      <c r="P4159" s="2">
        <v>1</v>
      </c>
      <c r="Q4159" s="2" t="s">
        <v>48</v>
      </c>
      <c r="R4159" s="2"/>
      <c r="S4159" s="2"/>
      <c r="T4159" s="2"/>
      <c r="U4159" s="2" t="s">
        <v>3923</v>
      </c>
      <c r="V4159" s="2" t="s">
        <v>146</v>
      </c>
      <c r="W4159" s="2">
        <v>160</v>
      </c>
      <c r="X4159" s="2">
        <v>190</v>
      </c>
      <c r="Y4159" s="2">
        <v>0</v>
      </c>
      <c r="Z4159" s="3">
        <f t="shared" si="546"/>
        <v>190</v>
      </c>
      <c r="AA4159" s="3">
        <f t="shared" si="547"/>
        <v>160</v>
      </c>
      <c r="AB4159" s="3">
        <f t="shared" si="548"/>
        <v>190</v>
      </c>
      <c r="AC4159">
        <f t="shared" si="549"/>
        <v>0</v>
      </c>
      <c r="AD4159" t="str">
        <f>_xlfn.XLOOKUP(V4159,[2]Index!L:L,[2]Index!M:M)</f>
        <v>CN</v>
      </c>
      <c r="AE4159" s="3" t="s">
        <v>5821</v>
      </c>
      <c r="AF4159" t="s">
        <v>52</v>
      </c>
      <c r="AG4159" s="4" t="s">
        <v>53</v>
      </c>
      <c r="AH4159" t="s">
        <v>54</v>
      </c>
      <c r="AJ4159">
        <f>VLOOKUP(D4159,[3]Multipliers!$B:$AT,36)</f>
        <v>2.0599549899834688</v>
      </c>
      <c r="AK4159">
        <f>VLOOKUP(D4159,[3]Multipliers!$B:$AT,36)</f>
        <v>2.0599549899834688</v>
      </c>
      <c r="AM4159">
        <f t="shared" si="550"/>
        <v>0</v>
      </c>
    </row>
    <row r="4160" spans="1:39">
      <c r="A4160" s="2" t="str">
        <f t="shared" si="544"/>
        <v>SECOTEV68BFS-CART</v>
      </c>
      <c r="B4160" s="2" t="str">
        <f t="shared" si="545"/>
        <v>FXT,AE,BFS-CART,D47-V68,SECOTE,RETROFIT KITRetrofit</v>
      </c>
      <c r="C4160" s="3" t="str">
        <f t="shared" si="551"/>
        <v>iphoneBFS-CARTNew Buy</v>
      </c>
      <c r="D4160" s="2">
        <v>386179</v>
      </c>
      <c r="E4160" s="2" t="s">
        <v>409</v>
      </c>
      <c r="F4160" s="2" t="s">
        <v>40</v>
      </c>
      <c r="G4160" s="2" t="s">
        <v>41</v>
      </c>
      <c r="H4160" s="2" t="s">
        <v>206</v>
      </c>
      <c r="I4160" s="2" t="s">
        <v>43</v>
      </c>
      <c r="J4160" s="2" t="s">
        <v>181</v>
      </c>
      <c r="K4160" s="2" t="s">
        <v>5755</v>
      </c>
      <c r="L4160" s="2" t="s">
        <v>4111</v>
      </c>
      <c r="M4160" s="2" t="s">
        <v>5756</v>
      </c>
      <c r="N4160" s="13">
        <v>190</v>
      </c>
      <c r="O4160" s="2">
        <v>190</v>
      </c>
      <c r="P4160" s="2">
        <v>2</v>
      </c>
      <c r="Q4160" s="2" t="s">
        <v>48</v>
      </c>
      <c r="R4160" s="2"/>
      <c r="S4160" s="2"/>
      <c r="T4160" s="2"/>
      <c r="U4160" s="2" t="s">
        <v>3923</v>
      </c>
      <c r="V4160" s="2" t="s">
        <v>146</v>
      </c>
      <c r="W4160" s="2">
        <v>160</v>
      </c>
      <c r="X4160" s="2">
        <v>190</v>
      </c>
      <c r="Y4160" s="2">
        <v>0</v>
      </c>
      <c r="Z4160" s="3">
        <f t="shared" si="546"/>
        <v>380</v>
      </c>
      <c r="AA4160" s="3">
        <f t="shared" si="547"/>
        <v>320</v>
      </c>
      <c r="AB4160" s="3">
        <f t="shared" si="548"/>
        <v>380</v>
      </c>
      <c r="AC4160">
        <f t="shared" si="549"/>
        <v>0</v>
      </c>
      <c r="AD4160" t="str">
        <f>_xlfn.XLOOKUP(V4160,[2]Index!L:L,[2]Index!M:M)</f>
        <v>CN</v>
      </c>
      <c r="AE4160" s="3" t="s">
        <v>5821</v>
      </c>
      <c r="AF4160" t="s">
        <v>52</v>
      </c>
      <c r="AG4160" s="4" t="s">
        <v>53</v>
      </c>
      <c r="AH4160" t="s">
        <v>54</v>
      </c>
      <c r="AJ4160">
        <f>VLOOKUP(D4160,[3]Multipliers!$B:$AT,36)</f>
        <v>0.96832646242556519</v>
      </c>
      <c r="AK4160">
        <f>VLOOKUP(D4160,[3]Multipliers!$B:$AT,36)</f>
        <v>0.96832646242556519</v>
      </c>
      <c r="AM4160">
        <f t="shared" si="550"/>
        <v>0</v>
      </c>
    </row>
    <row r="4161" spans="1:39">
      <c r="A4161" s="2" t="str">
        <f t="shared" si="544"/>
        <v>SHENZHEN STRONG TECHNOLOGY CO., LTD.V63VMFP</v>
      </c>
      <c r="B4161" s="2" t="str">
        <f t="shared" si="545"/>
        <v>EQP,AE,VMFP,V57-V63,STRONG,RETROFIT KITRetrofit</v>
      </c>
      <c r="C4161" s="3" t="str">
        <f t="shared" si="551"/>
        <v>iphoneVMFPNew Buy</v>
      </c>
      <c r="D4161">
        <v>385033</v>
      </c>
      <c r="E4161" t="s">
        <v>369</v>
      </c>
      <c r="F4161" t="s">
        <v>40</v>
      </c>
      <c r="G4161" t="s">
        <v>41</v>
      </c>
      <c r="H4161" t="s">
        <v>42</v>
      </c>
      <c r="I4161" t="s">
        <v>43</v>
      </c>
      <c r="J4161" t="s">
        <v>80</v>
      </c>
      <c r="K4161" t="s">
        <v>5757</v>
      </c>
      <c r="L4161" t="s">
        <v>4415</v>
      </c>
      <c r="M4161" t="s">
        <v>5758</v>
      </c>
      <c r="N4161" s="18">
        <v>8895</v>
      </c>
      <c r="O4161" s="98">
        <v>8000</v>
      </c>
      <c r="P4161">
        <v>1</v>
      </c>
      <c r="Q4161" t="s">
        <v>70</v>
      </c>
      <c r="R4161">
        <v>5</v>
      </c>
      <c r="S4161"/>
      <c r="T4161"/>
      <c r="U4161" t="s">
        <v>3923</v>
      </c>
      <c r="V4161" t="s">
        <v>51</v>
      </c>
      <c r="W4161" s="98">
        <v>8000</v>
      </c>
      <c r="X4161" s="98">
        <v>8895</v>
      </c>
      <c r="Y4161">
        <v>1102</v>
      </c>
      <c r="Z4161" s="3">
        <f t="shared" si="546"/>
        <v>8895</v>
      </c>
      <c r="AA4161" s="3">
        <f t="shared" si="547"/>
        <v>8000</v>
      </c>
      <c r="AB4161" s="3">
        <f t="shared" si="548"/>
        <v>8000</v>
      </c>
      <c r="AC4161">
        <f t="shared" si="549"/>
        <v>895</v>
      </c>
      <c r="AD4161" t="e">
        <f>_xlfn.XLOOKUP(V4161,[2]Index!L:L,[2]Index!M:M)</f>
        <v>#N/A</v>
      </c>
      <c r="AE4161" s="3" t="s">
        <v>5821</v>
      </c>
      <c r="AF4161" t="s">
        <v>52</v>
      </c>
      <c r="AG4161" s="4" t="s">
        <v>53</v>
      </c>
      <c r="AH4161" t="s">
        <v>72</v>
      </c>
      <c r="AJ4161">
        <f>VLOOKUP(D4161,[3]Multipliers!$B:$AT,36)</f>
        <v>1.7821004621379164</v>
      </c>
      <c r="AK4161">
        <f>VLOOKUP(D4161,[3]Multipliers!$B:$AT,36)</f>
        <v>1.7821004621379164</v>
      </c>
      <c r="AM4161">
        <f t="shared" si="550"/>
        <v>0</v>
      </c>
    </row>
    <row r="4162" spans="1:39">
      <c r="A4162" s="2" t="str">
        <f t="shared" ref="A4162:A4211" si="552">CONCATENATE(E4162,H4162,L4162)</f>
        <v>SHENZHEN STRONG TECHNOLOGY CO., LTD.V63VPFP</v>
      </c>
      <c r="B4162" s="2" t="str">
        <f t="shared" ref="B4162:B4211" si="553">CONCATENATE(M4162,I4162)</f>
        <v>EQP,AE,VPFP,V57-V63,STRONG,RETROFIT KITRetrofit</v>
      </c>
      <c r="C4162" s="3" t="str">
        <f t="shared" si="551"/>
        <v>iphoneVPFPNew Buy</v>
      </c>
      <c r="D4162">
        <v>385044</v>
      </c>
      <c r="E4162" t="s">
        <v>369</v>
      </c>
      <c r="F4162" t="s">
        <v>40</v>
      </c>
      <c r="G4162" t="s">
        <v>41</v>
      </c>
      <c r="H4162" t="s">
        <v>42</v>
      </c>
      <c r="I4162" t="s">
        <v>43</v>
      </c>
      <c r="J4162" t="s">
        <v>80</v>
      </c>
      <c r="K4162" t="s">
        <v>5759</v>
      </c>
      <c r="L4162" t="s">
        <v>4418</v>
      </c>
      <c r="M4162" t="s">
        <v>5760</v>
      </c>
      <c r="N4162" s="18">
        <v>8895</v>
      </c>
      <c r="O4162" s="98">
        <v>8000</v>
      </c>
      <c r="P4162">
        <v>1</v>
      </c>
      <c r="Q4162" t="s">
        <v>70</v>
      </c>
      <c r="R4162">
        <v>5</v>
      </c>
      <c r="S4162"/>
      <c r="T4162"/>
      <c r="U4162" t="s">
        <v>3923</v>
      </c>
      <c r="V4162" t="s">
        <v>51</v>
      </c>
      <c r="W4162" s="98">
        <v>8000</v>
      </c>
      <c r="X4162" s="98">
        <v>8895</v>
      </c>
      <c r="Y4162">
        <v>1102</v>
      </c>
      <c r="Z4162" s="3">
        <f t="shared" ref="Z4162:Z4211" si="554">IFERROR(N4162*P4162,0)</f>
        <v>8895</v>
      </c>
      <c r="AA4162" s="3">
        <f t="shared" ref="AA4162:AA4211" si="555">IFERROR(W4162*P4162,0)</f>
        <v>8000</v>
      </c>
      <c r="AB4162" s="3">
        <f t="shared" ref="AB4162:AB4211" si="556">IFERROR(O4162*P4162,0)</f>
        <v>8000</v>
      </c>
      <c r="AC4162">
        <f t="shared" ref="AC4162:AC4211" si="557">IF(AB4162=0,0,Z4162-AB4162)</f>
        <v>895</v>
      </c>
      <c r="AD4162" t="e">
        <f>_xlfn.XLOOKUP(V4162,[2]Index!L:L,[2]Index!M:M)</f>
        <v>#N/A</v>
      </c>
      <c r="AE4162" s="3" t="s">
        <v>5821</v>
      </c>
      <c r="AF4162" t="s">
        <v>52</v>
      </c>
      <c r="AG4162" s="4" t="s">
        <v>53</v>
      </c>
      <c r="AH4162" t="s">
        <v>72</v>
      </c>
      <c r="AJ4162">
        <f>VLOOKUP(D4162,[3]Multipliers!$B:$AT,36)</f>
        <v>1.7821004621379164</v>
      </c>
      <c r="AK4162">
        <f>VLOOKUP(D4162,[3]Multipliers!$B:$AT,36)</f>
        <v>1.7821004621379164</v>
      </c>
      <c r="AM4162">
        <f t="shared" ref="AM4162:AM4225" si="558">IF(AE4168="Retrofit",O4168/AL4168,0)</f>
        <v>0</v>
      </c>
    </row>
    <row r="4163" spans="1:39">
      <c r="A4163" s="2" t="str">
        <f t="shared" si="552"/>
        <v>SHENZHEN STRONG TECHNOLOGY CO., LTD.V63VMFP</v>
      </c>
      <c r="B4163" s="2" t="str">
        <f t="shared" si="553"/>
        <v>EQP,AE,VMFP,V53-V63,STRONG,RETROFIT KITRetrofit</v>
      </c>
      <c r="C4163" s="3" t="str">
        <f t="shared" si="551"/>
        <v>iphoneVMFPNew Buy</v>
      </c>
      <c r="D4163">
        <v>385031</v>
      </c>
      <c r="E4163" t="s">
        <v>369</v>
      </c>
      <c r="F4163" t="s">
        <v>40</v>
      </c>
      <c r="G4163" t="s">
        <v>41</v>
      </c>
      <c r="H4163" t="s">
        <v>42</v>
      </c>
      <c r="I4163" t="s">
        <v>43</v>
      </c>
      <c r="J4163" t="s">
        <v>111</v>
      </c>
      <c r="K4163" t="s">
        <v>5761</v>
      </c>
      <c r="L4163" t="s">
        <v>4415</v>
      </c>
      <c r="M4163" t="s">
        <v>5762</v>
      </c>
      <c r="N4163" s="18">
        <v>8895</v>
      </c>
      <c r="O4163" s="98">
        <v>8000</v>
      </c>
      <c r="P4163">
        <v>4</v>
      </c>
      <c r="Q4163" t="s">
        <v>70</v>
      </c>
      <c r="R4163">
        <v>5</v>
      </c>
      <c r="S4163"/>
      <c r="T4163"/>
      <c r="U4163" t="s">
        <v>3923</v>
      </c>
      <c r="V4163" t="s">
        <v>51</v>
      </c>
      <c r="W4163" s="98">
        <v>8000</v>
      </c>
      <c r="X4163" s="98">
        <v>8895</v>
      </c>
      <c r="Y4163">
        <v>1102</v>
      </c>
      <c r="Z4163" s="3">
        <f t="shared" si="554"/>
        <v>35580</v>
      </c>
      <c r="AA4163" s="3">
        <f t="shared" si="555"/>
        <v>32000</v>
      </c>
      <c r="AB4163" s="3">
        <f t="shared" si="556"/>
        <v>32000</v>
      </c>
      <c r="AC4163">
        <f t="shared" si="557"/>
        <v>3580</v>
      </c>
      <c r="AD4163" t="e">
        <f>_xlfn.XLOOKUP(V4163,[2]Index!L:L,[2]Index!M:M)</f>
        <v>#N/A</v>
      </c>
      <c r="AE4163" s="3" t="s">
        <v>5821</v>
      </c>
      <c r="AF4163" t="s">
        <v>52</v>
      </c>
      <c r="AG4163" s="4" t="s">
        <v>53</v>
      </c>
      <c r="AH4163" t="s">
        <v>72</v>
      </c>
      <c r="AJ4163">
        <f>VLOOKUP(D4163,[3]Multipliers!$B:$AT,36)</f>
        <v>1.7821004621379164</v>
      </c>
      <c r="AK4163">
        <f>VLOOKUP(D4163,[3]Multipliers!$B:$AT,36)</f>
        <v>1.7821004621379164</v>
      </c>
      <c r="AM4163">
        <f t="shared" si="558"/>
        <v>0</v>
      </c>
    </row>
    <row r="4164" spans="1:39">
      <c r="A4164" s="2" t="str">
        <f t="shared" si="552"/>
        <v>SHENZHEN STRONG TECHNOLOGY CO., LTD.V63VPFP</v>
      </c>
      <c r="B4164" s="2" t="str">
        <f t="shared" si="553"/>
        <v>EQP,AE,VPFP,V53-V63,STRONG,RETROFIT KITRetrofit</v>
      </c>
      <c r="C4164" s="3" t="str">
        <f t="shared" si="551"/>
        <v>iphoneVPFPNew Buy</v>
      </c>
      <c r="D4164" s="2">
        <v>385042</v>
      </c>
      <c r="E4164" s="2" t="s">
        <v>369</v>
      </c>
      <c r="F4164" s="2" t="s">
        <v>40</v>
      </c>
      <c r="G4164" s="2" t="s">
        <v>41</v>
      </c>
      <c r="H4164" s="2" t="s">
        <v>42</v>
      </c>
      <c r="I4164" s="2" t="s">
        <v>43</v>
      </c>
      <c r="J4164" s="2" t="s">
        <v>111</v>
      </c>
      <c r="K4164" s="2" t="s">
        <v>5763</v>
      </c>
      <c r="L4164" s="2" t="s">
        <v>4418</v>
      </c>
      <c r="M4164" s="2" t="s">
        <v>5764</v>
      </c>
      <c r="N4164" s="13">
        <v>8895</v>
      </c>
      <c r="O4164" s="2">
        <v>8000</v>
      </c>
      <c r="P4164" s="2">
        <v>4</v>
      </c>
      <c r="Q4164" s="2" t="s">
        <v>70</v>
      </c>
      <c r="R4164" s="2">
        <v>5</v>
      </c>
      <c r="S4164" s="2"/>
      <c r="T4164" s="2"/>
      <c r="U4164" s="2" t="s">
        <v>3923</v>
      </c>
      <c r="V4164" s="2" t="s">
        <v>51</v>
      </c>
      <c r="W4164" s="2">
        <v>8000</v>
      </c>
      <c r="X4164" s="2">
        <v>8895</v>
      </c>
      <c r="Y4164" s="2">
        <v>1102</v>
      </c>
      <c r="Z4164" s="3">
        <f t="shared" si="554"/>
        <v>35580</v>
      </c>
      <c r="AA4164" s="3">
        <f t="shared" si="555"/>
        <v>32000</v>
      </c>
      <c r="AB4164" s="3">
        <f t="shared" si="556"/>
        <v>32000</v>
      </c>
      <c r="AC4164">
        <f t="shared" si="557"/>
        <v>3580</v>
      </c>
      <c r="AD4164" t="e">
        <f>_xlfn.XLOOKUP(V4164,[2]Index!L:L,[2]Index!M:M)</f>
        <v>#N/A</v>
      </c>
      <c r="AE4164" s="3" t="s">
        <v>5821</v>
      </c>
      <c r="AF4164" t="s">
        <v>52</v>
      </c>
      <c r="AG4164" s="4" t="s">
        <v>53</v>
      </c>
      <c r="AH4164" t="s">
        <v>72</v>
      </c>
      <c r="AJ4164">
        <f>VLOOKUP(D4164,[3]Multipliers!$B:$AT,36)</f>
        <v>1.7821004621379164</v>
      </c>
      <c r="AK4164">
        <f>VLOOKUP(D4164,[3]Multipliers!$B:$AT,36)</f>
        <v>1.7821004621379164</v>
      </c>
      <c r="AM4164">
        <f t="shared" si="558"/>
        <v>0</v>
      </c>
    </row>
    <row r="4165" spans="1:39">
      <c r="A4165" s="2" t="str">
        <f t="shared" si="552"/>
        <v>SHENZHEN STRONG TECHNOLOGY CO., LTD.V63VBPL</v>
      </c>
      <c r="B4165" s="2" t="str">
        <f t="shared" si="553"/>
        <v>EQP,AE,VBPL,V53-V63,STRONG,RETROFIT KITRetrofit</v>
      </c>
      <c r="C4165" s="3" t="str">
        <f t="shared" si="551"/>
        <v>iphoneVBPLNew Buy</v>
      </c>
      <c r="D4165" s="2">
        <v>385019</v>
      </c>
      <c r="E4165" s="2" t="s">
        <v>369</v>
      </c>
      <c r="F4165" s="2" t="s">
        <v>40</v>
      </c>
      <c r="G4165" s="2" t="s">
        <v>41</v>
      </c>
      <c r="H4165" s="2" t="s">
        <v>42</v>
      </c>
      <c r="I4165" s="2" t="s">
        <v>43</v>
      </c>
      <c r="J4165" s="2" t="s">
        <v>111</v>
      </c>
      <c r="K4165" s="2" t="s">
        <v>5765</v>
      </c>
      <c r="L4165" s="2" t="s">
        <v>4025</v>
      </c>
      <c r="M4165" s="2" t="s">
        <v>5766</v>
      </c>
      <c r="N4165" s="13">
        <v>9299</v>
      </c>
      <c r="O4165" s="2">
        <v>8360</v>
      </c>
      <c r="P4165" s="2">
        <v>2</v>
      </c>
      <c r="Q4165" s="2" t="s">
        <v>70</v>
      </c>
      <c r="R4165" s="2">
        <v>5</v>
      </c>
      <c r="S4165" s="2"/>
      <c r="T4165" s="2"/>
      <c r="U4165" s="2" t="s">
        <v>3923</v>
      </c>
      <c r="V4165" s="2" t="s">
        <v>51</v>
      </c>
      <c r="W4165" s="2">
        <v>8360</v>
      </c>
      <c r="X4165" s="2">
        <v>9299</v>
      </c>
      <c r="Y4165" s="2">
        <v>1102</v>
      </c>
      <c r="Z4165" s="3">
        <f t="shared" si="554"/>
        <v>18598</v>
      </c>
      <c r="AA4165" s="3">
        <f t="shared" si="555"/>
        <v>16720</v>
      </c>
      <c r="AB4165" s="3">
        <f t="shared" si="556"/>
        <v>16720</v>
      </c>
      <c r="AC4165">
        <f t="shared" si="557"/>
        <v>1878</v>
      </c>
      <c r="AD4165" t="e">
        <f>_xlfn.XLOOKUP(V4165,[2]Index!L:L,[2]Index!M:M)</f>
        <v>#N/A</v>
      </c>
      <c r="AE4165" s="3" t="s">
        <v>5821</v>
      </c>
      <c r="AF4165" t="s">
        <v>52</v>
      </c>
      <c r="AG4165" s="4" t="s">
        <v>53</v>
      </c>
      <c r="AH4165" t="s">
        <v>72</v>
      </c>
      <c r="AJ4165">
        <f>VLOOKUP(D4165,[3]Multipliers!$B:$AT,36)</f>
        <v>1.7821004621379164</v>
      </c>
      <c r="AK4165">
        <f>VLOOKUP(D4165,[3]Multipliers!$B:$AT,36)</f>
        <v>1.7821004621379164</v>
      </c>
      <c r="AM4165">
        <f t="shared" si="558"/>
        <v>0</v>
      </c>
    </row>
    <row r="4166" spans="1:39">
      <c r="A4166" s="2" t="str">
        <f t="shared" si="552"/>
        <v>SHENZHEN STRONG TECHNOLOGY CO., LTD.V63VBPL</v>
      </c>
      <c r="B4166" s="2" t="str">
        <f t="shared" si="553"/>
        <v>EQP,AE,VBPL,D93-V63,STRONG,RETROFIT KITRetrofit</v>
      </c>
      <c r="C4166" s="3" t="str">
        <f t="shared" si="551"/>
        <v>iphoneVBPLNew Buy</v>
      </c>
      <c r="D4166" s="2">
        <v>385018</v>
      </c>
      <c r="E4166" s="2" t="s">
        <v>369</v>
      </c>
      <c r="F4166" s="2" t="s">
        <v>40</v>
      </c>
      <c r="G4166" s="2" t="s">
        <v>41</v>
      </c>
      <c r="H4166" s="2" t="s">
        <v>42</v>
      </c>
      <c r="I4166" s="2" t="s">
        <v>43</v>
      </c>
      <c r="J4166" s="2" t="s">
        <v>55</v>
      </c>
      <c r="K4166" s="2" t="s">
        <v>5767</v>
      </c>
      <c r="L4166" s="2" t="s">
        <v>4025</v>
      </c>
      <c r="M4166" s="2" t="s">
        <v>5768</v>
      </c>
      <c r="N4166" s="13">
        <v>9299</v>
      </c>
      <c r="O4166" s="2">
        <v>8360</v>
      </c>
      <c r="P4166" s="2">
        <v>2</v>
      </c>
      <c r="Q4166" s="2" t="s">
        <v>48</v>
      </c>
      <c r="R4166" s="2">
        <v>5</v>
      </c>
      <c r="S4166" s="2"/>
      <c r="T4166" s="2"/>
      <c r="U4166" s="2" t="s">
        <v>3923</v>
      </c>
      <c r="V4166" s="2" t="s">
        <v>51</v>
      </c>
      <c r="W4166" s="2">
        <v>8360</v>
      </c>
      <c r="X4166" s="2">
        <v>9299</v>
      </c>
      <c r="Y4166" s="2">
        <v>1102</v>
      </c>
      <c r="Z4166" s="3">
        <f t="shared" si="554"/>
        <v>18598</v>
      </c>
      <c r="AA4166" s="3">
        <f t="shared" si="555"/>
        <v>16720</v>
      </c>
      <c r="AB4166" s="3">
        <f t="shared" si="556"/>
        <v>16720</v>
      </c>
      <c r="AC4166">
        <f t="shared" si="557"/>
        <v>1878</v>
      </c>
      <c r="AD4166" t="e">
        <f>_xlfn.XLOOKUP(V4166,[2]Index!L:L,[2]Index!M:M)</f>
        <v>#N/A</v>
      </c>
      <c r="AE4166" s="3" t="s">
        <v>5821</v>
      </c>
      <c r="AF4166" t="s">
        <v>52</v>
      </c>
      <c r="AG4166" s="4" t="s">
        <v>53</v>
      </c>
      <c r="AH4166" t="s">
        <v>54</v>
      </c>
      <c r="AJ4166">
        <f>VLOOKUP(D4166,[3]Multipliers!$B:$AT,36)</f>
        <v>1.7821004621379164</v>
      </c>
      <c r="AK4166">
        <f>VLOOKUP(D4166,[3]Multipliers!$B:$AT,36)</f>
        <v>1.7821004621379164</v>
      </c>
      <c r="AM4166">
        <f t="shared" si="558"/>
        <v>0</v>
      </c>
    </row>
    <row r="4167" spans="1:39">
      <c r="A4167" s="2" t="str">
        <f t="shared" si="552"/>
        <v>SHENZHEN STRONG TECHNOLOGY CO., LTD.V64BFHB</v>
      </c>
      <c r="B4167" s="2" t="str">
        <f t="shared" si="553"/>
        <v>EQP,AE,BFHB,V57-V64,STRONG,RETROFIT KITRetrofit</v>
      </c>
      <c r="C4167" s="3" t="str">
        <f t="shared" si="551"/>
        <v>iphoneBFHBNew Buy</v>
      </c>
      <c r="D4167" s="2">
        <v>385704</v>
      </c>
      <c r="E4167" s="2" t="s">
        <v>369</v>
      </c>
      <c r="F4167" s="2" t="s">
        <v>40</v>
      </c>
      <c r="G4167" s="2" t="s">
        <v>41</v>
      </c>
      <c r="H4167" s="2" t="s">
        <v>65</v>
      </c>
      <c r="I4167" s="2" t="s">
        <v>43</v>
      </c>
      <c r="J4167" s="2" t="s">
        <v>80</v>
      </c>
      <c r="K4167" s="2" t="s">
        <v>5769</v>
      </c>
      <c r="L4167" s="2" t="s">
        <v>3957</v>
      </c>
      <c r="M4167" s="2" t="s">
        <v>5770</v>
      </c>
      <c r="N4167" s="13">
        <v>8750</v>
      </c>
      <c r="O4167" s="2">
        <v>7870</v>
      </c>
      <c r="P4167" s="2">
        <v>3</v>
      </c>
      <c r="Q4167" s="2" t="s">
        <v>70</v>
      </c>
      <c r="R4167" s="2">
        <v>6</v>
      </c>
      <c r="S4167" s="2"/>
      <c r="T4167" s="2"/>
      <c r="U4167" s="2" t="s">
        <v>3923</v>
      </c>
      <c r="V4167" s="2" t="s">
        <v>71</v>
      </c>
      <c r="W4167" s="2">
        <v>7870</v>
      </c>
      <c r="X4167" s="2">
        <v>8750</v>
      </c>
      <c r="Y4167" s="2">
        <v>1102</v>
      </c>
      <c r="Z4167" s="3">
        <f t="shared" si="554"/>
        <v>26250</v>
      </c>
      <c r="AA4167" s="3">
        <f t="shared" si="555"/>
        <v>23610</v>
      </c>
      <c r="AB4167" s="3">
        <f t="shared" si="556"/>
        <v>23610</v>
      </c>
      <c r="AC4167">
        <f t="shared" si="557"/>
        <v>2640</v>
      </c>
      <c r="AD4167" t="str">
        <f>_xlfn.XLOOKUP(V4167,[2]Index!L:L,[2]Index!M:M)</f>
        <v>CN</v>
      </c>
      <c r="AE4167" s="3" t="s">
        <v>5821</v>
      </c>
      <c r="AF4167" t="s">
        <v>52</v>
      </c>
      <c r="AG4167" s="4" t="s">
        <v>53</v>
      </c>
      <c r="AH4167" t="s">
        <v>72</v>
      </c>
      <c r="AJ4167">
        <f>VLOOKUP(D4167,[3]Multipliers!$B:$AT,36)</f>
        <v>0.91137842818596304</v>
      </c>
      <c r="AK4167">
        <f>VLOOKUP(D4167,[3]Multipliers!$B:$AT,36)</f>
        <v>0.91137842818596304</v>
      </c>
      <c r="AM4167">
        <f t="shared" si="558"/>
        <v>0</v>
      </c>
    </row>
    <row r="4168" spans="1:39">
      <c r="A4168" s="2" t="str">
        <f t="shared" si="552"/>
        <v>SHENZHEN STRONG TECHNOLOGY CO., LTD.V64VMFP</v>
      </c>
      <c r="B4168" s="2" t="str">
        <f t="shared" si="553"/>
        <v>EQP,AE,VMFP,V54-V64,STRONG,RETROFIT KITRetrofit</v>
      </c>
      <c r="C4168" s="3" t="str">
        <f t="shared" si="551"/>
        <v>iphoneVMFPNew Buy</v>
      </c>
      <c r="D4168" s="2">
        <v>385303</v>
      </c>
      <c r="E4168" s="2" t="s">
        <v>369</v>
      </c>
      <c r="F4168" s="2" t="s">
        <v>40</v>
      </c>
      <c r="G4168" s="2" t="s">
        <v>41</v>
      </c>
      <c r="H4168" s="2" t="s">
        <v>65</v>
      </c>
      <c r="I4168" s="2" t="s">
        <v>43</v>
      </c>
      <c r="J4168" s="2" t="s">
        <v>66</v>
      </c>
      <c r="K4168" s="2" t="s">
        <v>5771</v>
      </c>
      <c r="L4168" s="2" t="s">
        <v>4415</v>
      </c>
      <c r="M4168" s="2" t="s">
        <v>5772</v>
      </c>
      <c r="N4168" s="13">
        <v>8895</v>
      </c>
      <c r="O4168" s="2">
        <v>8000</v>
      </c>
      <c r="P4168" s="2">
        <v>6</v>
      </c>
      <c r="Q4168" s="2" t="s">
        <v>70</v>
      </c>
      <c r="R4168" s="2">
        <v>5</v>
      </c>
      <c r="S4168" s="2"/>
      <c r="T4168" s="2"/>
      <c r="U4168" s="2" t="s">
        <v>3923</v>
      </c>
      <c r="V4168" s="2" t="s">
        <v>71</v>
      </c>
      <c r="W4168" s="2">
        <v>8000</v>
      </c>
      <c r="X4168" s="2">
        <v>8895</v>
      </c>
      <c r="Y4168" s="2">
        <v>1102</v>
      </c>
      <c r="Z4168" s="3">
        <f t="shared" si="554"/>
        <v>53370</v>
      </c>
      <c r="AA4168" s="3">
        <f t="shared" si="555"/>
        <v>48000</v>
      </c>
      <c r="AB4168" s="3">
        <f t="shared" si="556"/>
        <v>48000</v>
      </c>
      <c r="AC4168">
        <f t="shared" si="557"/>
        <v>5370</v>
      </c>
      <c r="AD4168" t="str">
        <f>_xlfn.XLOOKUP(V4168,[2]Index!L:L,[2]Index!M:M)</f>
        <v>CN</v>
      </c>
      <c r="AE4168" s="3" t="s">
        <v>5821</v>
      </c>
      <c r="AF4168" t="s">
        <v>52</v>
      </c>
      <c r="AG4168" s="4" t="s">
        <v>53</v>
      </c>
      <c r="AH4168" t="s">
        <v>72</v>
      </c>
      <c r="AJ4168">
        <f>VLOOKUP(D4168,[3]Multipliers!$B:$AT,36)</f>
        <v>1.7555866337370192</v>
      </c>
      <c r="AK4168">
        <f>VLOOKUP(D4168,[3]Multipliers!$B:$AT,36)</f>
        <v>1.7555866337370192</v>
      </c>
      <c r="AM4168">
        <f t="shared" si="558"/>
        <v>0</v>
      </c>
    </row>
    <row r="4169" spans="1:39">
      <c r="A4169" s="2" t="str">
        <f t="shared" si="552"/>
        <v>SHENZHEN STRONG TECHNOLOGY CO., LTD.V64VPFP</v>
      </c>
      <c r="B4169" s="2" t="str">
        <f t="shared" si="553"/>
        <v>EQP,AE,VPFP,V54-V64,STRONG,RETROFIT KITRetrofit</v>
      </c>
      <c r="C4169" s="3" t="str">
        <f t="shared" si="551"/>
        <v>iphoneVPFPNew Buy</v>
      </c>
      <c r="D4169" s="2">
        <v>385317</v>
      </c>
      <c r="E4169" s="2" t="s">
        <v>369</v>
      </c>
      <c r="F4169" s="2" t="s">
        <v>40</v>
      </c>
      <c r="G4169" s="2" t="s">
        <v>41</v>
      </c>
      <c r="H4169" s="2" t="s">
        <v>65</v>
      </c>
      <c r="I4169" s="2" t="s">
        <v>43</v>
      </c>
      <c r="J4169" s="2" t="s">
        <v>66</v>
      </c>
      <c r="K4169" s="2" t="s">
        <v>5773</v>
      </c>
      <c r="L4169" s="2" t="s">
        <v>4418</v>
      </c>
      <c r="M4169" s="2" t="s">
        <v>5774</v>
      </c>
      <c r="N4169" s="13">
        <v>8895</v>
      </c>
      <c r="O4169" s="2">
        <v>8000</v>
      </c>
      <c r="P4169" s="2">
        <v>6</v>
      </c>
      <c r="Q4169" s="2" t="s">
        <v>70</v>
      </c>
      <c r="R4169" s="2">
        <v>5</v>
      </c>
      <c r="S4169" s="2"/>
      <c r="T4169" s="2"/>
      <c r="U4169" s="2" t="s">
        <v>3923</v>
      </c>
      <c r="V4169" s="2" t="s">
        <v>71</v>
      </c>
      <c r="W4169" s="2">
        <v>8000</v>
      </c>
      <c r="X4169" s="2">
        <v>8895</v>
      </c>
      <c r="Y4169" s="2">
        <v>1102</v>
      </c>
      <c r="Z4169" s="3">
        <f t="shared" si="554"/>
        <v>53370</v>
      </c>
      <c r="AA4169" s="3">
        <f t="shared" si="555"/>
        <v>48000</v>
      </c>
      <c r="AB4169" s="3">
        <f t="shared" si="556"/>
        <v>48000</v>
      </c>
      <c r="AC4169">
        <f t="shared" si="557"/>
        <v>5370</v>
      </c>
      <c r="AD4169" t="str">
        <f>_xlfn.XLOOKUP(V4169,[2]Index!L:L,[2]Index!M:M)</f>
        <v>CN</v>
      </c>
      <c r="AE4169" s="3" t="s">
        <v>5821</v>
      </c>
      <c r="AF4169" t="s">
        <v>52</v>
      </c>
      <c r="AG4169" s="4" t="s">
        <v>53</v>
      </c>
      <c r="AH4169" t="s">
        <v>72</v>
      </c>
      <c r="AJ4169">
        <f>VLOOKUP(D4169,[3]Multipliers!$B:$AT,36)</f>
        <v>1.7555866337370192</v>
      </c>
      <c r="AK4169">
        <f>VLOOKUP(D4169,[3]Multipliers!$B:$AT,36)</f>
        <v>1.7555866337370192</v>
      </c>
      <c r="AM4169">
        <f t="shared" si="558"/>
        <v>0</v>
      </c>
    </row>
    <row r="4170" spans="1:39">
      <c r="A4170" s="2" t="str">
        <f t="shared" si="552"/>
        <v>SHENZHEN STRONG TECHNOLOGY CO., LTD.V64VMFP</v>
      </c>
      <c r="B4170" s="2" t="str">
        <f t="shared" si="553"/>
        <v>EQP,AE,VMFP(VCFP),D94-V64,STRONG,RETROFIT KITRetrofit</v>
      </c>
      <c r="C4170" s="3" t="str">
        <f t="shared" si="551"/>
        <v>iphoneVMFPNew Buy</v>
      </c>
      <c r="D4170" s="2">
        <v>385301</v>
      </c>
      <c r="E4170" s="2" t="s">
        <v>369</v>
      </c>
      <c r="F4170" s="2" t="s">
        <v>40</v>
      </c>
      <c r="G4170" s="2" t="s">
        <v>41</v>
      </c>
      <c r="H4170" s="2" t="s">
        <v>65</v>
      </c>
      <c r="I4170" s="2" t="s">
        <v>43</v>
      </c>
      <c r="J4170" s="2" t="s">
        <v>44</v>
      </c>
      <c r="K4170" s="2" t="s">
        <v>5775</v>
      </c>
      <c r="L4170" s="2" t="s">
        <v>4415</v>
      </c>
      <c r="M4170" s="2" t="s">
        <v>5776</v>
      </c>
      <c r="N4170" s="13">
        <v>8895</v>
      </c>
      <c r="O4170" s="2">
        <v>8000</v>
      </c>
      <c r="P4170" s="2">
        <v>1</v>
      </c>
      <c r="Q4170" s="2" t="s">
        <v>48</v>
      </c>
      <c r="R4170" s="2">
        <v>5</v>
      </c>
      <c r="S4170" s="2"/>
      <c r="T4170" s="2"/>
      <c r="U4170" s="2" t="s">
        <v>3923</v>
      </c>
      <c r="V4170" s="2" t="s">
        <v>71</v>
      </c>
      <c r="W4170" s="2">
        <v>8000</v>
      </c>
      <c r="X4170" s="2">
        <v>8895</v>
      </c>
      <c r="Y4170" s="2">
        <v>1102</v>
      </c>
      <c r="Z4170" s="3">
        <f t="shared" si="554"/>
        <v>8895</v>
      </c>
      <c r="AA4170" s="3">
        <f t="shared" si="555"/>
        <v>8000</v>
      </c>
      <c r="AB4170" s="3">
        <f t="shared" si="556"/>
        <v>8000</v>
      </c>
      <c r="AC4170">
        <f t="shared" si="557"/>
        <v>895</v>
      </c>
      <c r="AD4170" t="str">
        <f>_xlfn.XLOOKUP(V4170,[2]Index!L:L,[2]Index!M:M)</f>
        <v>CN</v>
      </c>
      <c r="AE4170" s="3" t="s">
        <v>5821</v>
      </c>
      <c r="AF4170" t="s">
        <v>52</v>
      </c>
      <c r="AG4170" s="4" t="s">
        <v>53</v>
      </c>
      <c r="AH4170" t="s">
        <v>54</v>
      </c>
      <c r="AJ4170">
        <f>VLOOKUP(D4170,[3]Multipliers!$B:$AT,36)</f>
        <v>1.7555866337370192</v>
      </c>
      <c r="AK4170">
        <f>VLOOKUP(D4170,[3]Multipliers!$B:$AT,36)</f>
        <v>1.7555866337370192</v>
      </c>
      <c r="AM4170">
        <f t="shared" si="558"/>
        <v>0</v>
      </c>
    </row>
    <row r="4171" spans="1:39">
      <c r="A4171" s="2" t="str">
        <f t="shared" si="552"/>
        <v>SHENZHEN STRONG TECHNOLOGY CO., LTD.V64VPFP</v>
      </c>
      <c r="B4171" s="2" t="str">
        <f t="shared" si="553"/>
        <v>EQP,AE,VPFP(VCFP),D94-V64,STRONG,RETROFIT KITRetrofit</v>
      </c>
      <c r="C4171" s="3" t="str">
        <f t="shared" si="551"/>
        <v>iphoneVPFPNew Buy</v>
      </c>
      <c r="D4171" s="2">
        <v>385315</v>
      </c>
      <c r="E4171" s="2" t="s">
        <v>369</v>
      </c>
      <c r="F4171" s="2" t="s">
        <v>40</v>
      </c>
      <c r="G4171" s="2" t="s">
        <v>41</v>
      </c>
      <c r="H4171" s="2" t="s">
        <v>65</v>
      </c>
      <c r="I4171" s="2" t="s">
        <v>43</v>
      </c>
      <c r="J4171" s="2" t="s">
        <v>44</v>
      </c>
      <c r="K4171" s="2" t="s">
        <v>5777</v>
      </c>
      <c r="L4171" s="2" t="s">
        <v>4418</v>
      </c>
      <c r="M4171" s="2" t="s">
        <v>5778</v>
      </c>
      <c r="N4171" s="13">
        <v>8895</v>
      </c>
      <c r="O4171" s="2">
        <v>8000</v>
      </c>
      <c r="P4171" s="2">
        <v>1</v>
      </c>
      <c r="Q4171" s="2" t="s">
        <v>48</v>
      </c>
      <c r="R4171" s="2">
        <v>5</v>
      </c>
      <c r="S4171" s="2"/>
      <c r="T4171" s="2"/>
      <c r="U4171" s="2" t="s">
        <v>3923</v>
      </c>
      <c r="V4171" s="2" t="s">
        <v>71</v>
      </c>
      <c r="W4171" s="2">
        <v>8000</v>
      </c>
      <c r="X4171" s="2">
        <v>8895</v>
      </c>
      <c r="Y4171" s="2">
        <v>1102</v>
      </c>
      <c r="Z4171" s="3">
        <f t="shared" si="554"/>
        <v>8895</v>
      </c>
      <c r="AA4171" s="3">
        <f t="shared" si="555"/>
        <v>8000</v>
      </c>
      <c r="AB4171" s="3">
        <f t="shared" si="556"/>
        <v>8000</v>
      </c>
      <c r="AC4171">
        <f t="shared" si="557"/>
        <v>895</v>
      </c>
      <c r="AD4171" t="str">
        <f>_xlfn.XLOOKUP(V4171,[2]Index!L:L,[2]Index!M:M)</f>
        <v>CN</v>
      </c>
      <c r="AE4171" s="3" t="s">
        <v>5821</v>
      </c>
      <c r="AF4171" t="s">
        <v>52</v>
      </c>
      <c r="AG4171" s="4" t="s">
        <v>53</v>
      </c>
      <c r="AH4171" t="s">
        <v>54</v>
      </c>
      <c r="AJ4171">
        <f>VLOOKUP(D4171,[3]Multipliers!$B:$AT,36)</f>
        <v>1.7555866337370192</v>
      </c>
      <c r="AK4171">
        <f>VLOOKUP(D4171,[3]Multipliers!$B:$AT,36)</f>
        <v>1.7555866337370192</v>
      </c>
      <c r="AM4171">
        <f t="shared" si="558"/>
        <v>0</v>
      </c>
    </row>
    <row r="4172" spans="1:39">
      <c r="A4172" s="2" t="str">
        <f t="shared" si="552"/>
        <v>SHENZHEN STRONG TECHNOLOGY CO., LTD.V64VMFP</v>
      </c>
      <c r="B4172" s="2" t="str">
        <f t="shared" si="553"/>
        <v>EQP,AE,VMFP,V57-V64,STRONG,RETROFIT KITRetrofit</v>
      </c>
      <c r="C4172" s="3" t="str">
        <f t="shared" si="551"/>
        <v>iphoneVMFPNew Buy</v>
      </c>
      <c r="D4172" s="2">
        <v>385304</v>
      </c>
      <c r="E4172" s="2" t="s">
        <v>369</v>
      </c>
      <c r="F4172" s="2" t="s">
        <v>40</v>
      </c>
      <c r="G4172" s="2" t="s">
        <v>41</v>
      </c>
      <c r="H4172" s="2" t="s">
        <v>65</v>
      </c>
      <c r="I4172" s="2" t="s">
        <v>43</v>
      </c>
      <c r="J4172" s="2" t="s">
        <v>80</v>
      </c>
      <c r="K4172" s="2" t="s">
        <v>5779</v>
      </c>
      <c r="L4172" s="2" t="s">
        <v>4415</v>
      </c>
      <c r="M4172" s="2" t="s">
        <v>5780</v>
      </c>
      <c r="N4172" s="13">
        <v>8895</v>
      </c>
      <c r="O4172" s="2">
        <v>8000</v>
      </c>
      <c r="P4172" s="2">
        <v>1</v>
      </c>
      <c r="Q4172" s="2" t="s">
        <v>70</v>
      </c>
      <c r="R4172" s="2">
        <v>5</v>
      </c>
      <c r="S4172" s="2"/>
      <c r="T4172" s="2"/>
      <c r="U4172" s="2" t="s">
        <v>3923</v>
      </c>
      <c r="V4172" s="2" t="s">
        <v>85</v>
      </c>
      <c r="W4172" s="2">
        <v>8000</v>
      </c>
      <c r="X4172" s="2">
        <v>8895</v>
      </c>
      <c r="Y4172" s="2">
        <v>1102</v>
      </c>
      <c r="Z4172" s="3">
        <f t="shared" si="554"/>
        <v>8895</v>
      </c>
      <c r="AA4172" s="3">
        <f t="shared" si="555"/>
        <v>8000</v>
      </c>
      <c r="AB4172" s="3">
        <f t="shared" si="556"/>
        <v>8000</v>
      </c>
      <c r="AC4172">
        <f t="shared" si="557"/>
        <v>895</v>
      </c>
      <c r="AD4172" t="str">
        <f>_xlfn.XLOOKUP(V4172,[2]Index!L:L,[2]Index!M:M)</f>
        <v>CN</v>
      </c>
      <c r="AE4172" s="3" t="s">
        <v>5821</v>
      </c>
      <c r="AF4172" t="s">
        <v>52</v>
      </c>
      <c r="AG4172" s="4" t="s">
        <v>53</v>
      </c>
      <c r="AH4172" t="s">
        <v>72</v>
      </c>
      <c r="AJ4172">
        <f>VLOOKUP(D4172,[3]Multipliers!$B:$AT,36)</f>
        <v>1.7555866337370192</v>
      </c>
      <c r="AK4172">
        <f>VLOOKUP(D4172,[3]Multipliers!$B:$AT,36)</f>
        <v>1.7555866337370192</v>
      </c>
      <c r="AM4172">
        <f t="shared" si="558"/>
        <v>0</v>
      </c>
    </row>
    <row r="4173" spans="1:39">
      <c r="A4173" s="2" t="str">
        <f t="shared" si="552"/>
        <v>SHENZHEN STRONG TECHNOLOGY CO., LTD.V64VPFP</v>
      </c>
      <c r="B4173" s="2" t="str">
        <f t="shared" si="553"/>
        <v>EQP,AE,VPFP,V57-V64,STRONG,RETROFIT KITRetrofit</v>
      </c>
      <c r="C4173" s="3" t="str">
        <f t="shared" si="551"/>
        <v>iphoneVPFPNew Buy</v>
      </c>
      <c r="D4173" s="2">
        <v>385318</v>
      </c>
      <c r="E4173" s="2" t="s">
        <v>369</v>
      </c>
      <c r="F4173" s="2" t="s">
        <v>40</v>
      </c>
      <c r="G4173" s="2" t="s">
        <v>41</v>
      </c>
      <c r="H4173" s="2" t="s">
        <v>65</v>
      </c>
      <c r="I4173" s="2" t="s">
        <v>43</v>
      </c>
      <c r="J4173" s="2" t="s">
        <v>80</v>
      </c>
      <c r="K4173" s="2" t="s">
        <v>5781</v>
      </c>
      <c r="L4173" s="2" t="s">
        <v>4418</v>
      </c>
      <c r="M4173" s="2" t="s">
        <v>5782</v>
      </c>
      <c r="N4173" s="13">
        <v>8895</v>
      </c>
      <c r="O4173" s="2">
        <v>8000</v>
      </c>
      <c r="P4173" s="2">
        <v>1</v>
      </c>
      <c r="Q4173" s="2" t="s">
        <v>70</v>
      </c>
      <c r="R4173" s="2">
        <v>5</v>
      </c>
      <c r="S4173" s="2"/>
      <c r="T4173" s="2"/>
      <c r="U4173" s="2" t="s">
        <v>3923</v>
      </c>
      <c r="V4173" s="2" t="s">
        <v>85</v>
      </c>
      <c r="W4173" s="2">
        <v>8000</v>
      </c>
      <c r="X4173" s="2">
        <v>8895</v>
      </c>
      <c r="Y4173" s="2">
        <v>1102</v>
      </c>
      <c r="Z4173" s="3">
        <f t="shared" si="554"/>
        <v>8895</v>
      </c>
      <c r="AA4173" s="3">
        <f t="shared" si="555"/>
        <v>8000</v>
      </c>
      <c r="AB4173" s="3">
        <f t="shared" si="556"/>
        <v>8000</v>
      </c>
      <c r="AC4173">
        <f t="shared" si="557"/>
        <v>895</v>
      </c>
      <c r="AD4173" t="str">
        <f>_xlfn.XLOOKUP(V4173,[2]Index!L:L,[2]Index!M:M)</f>
        <v>CN</v>
      </c>
      <c r="AE4173" s="3" t="s">
        <v>5821</v>
      </c>
      <c r="AF4173" t="s">
        <v>52</v>
      </c>
      <c r="AG4173" s="4" t="s">
        <v>53</v>
      </c>
      <c r="AH4173" t="s">
        <v>72</v>
      </c>
      <c r="AJ4173">
        <f>VLOOKUP(D4173,[3]Multipliers!$B:$AT,36)</f>
        <v>1.7555866337370192</v>
      </c>
      <c r="AK4173">
        <f>VLOOKUP(D4173,[3]Multipliers!$B:$AT,36)</f>
        <v>1.7555866337370192</v>
      </c>
      <c r="AM4173">
        <f t="shared" si="558"/>
        <v>0</v>
      </c>
    </row>
    <row r="4174" spans="1:39">
      <c r="A4174" s="2" t="str">
        <f t="shared" si="552"/>
        <v>SHENZHEN STRONG TECHNOLOGY CO., LTD.V64BFHB</v>
      </c>
      <c r="B4174" s="2" t="str">
        <f t="shared" si="553"/>
        <v>EQP,AE,BFHB,V54-V64,STRONG,RETROFIT KITRetrofit</v>
      </c>
      <c r="C4174" s="3" t="str">
        <f t="shared" si="551"/>
        <v>iphoneBFHBNew Buy</v>
      </c>
      <c r="D4174" s="2">
        <v>385703</v>
      </c>
      <c r="E4174" s="2" t="s">
        <v>369</v>
      </c>
      <c r="F4174" s="2" t="s">
        <v>40</v>
      </c>
      <c r="G4174" s="2" t="s">
        <v>41</v>
      </c>
      <c r="H4174" s="2" t="s">
        <v>65</v>
      </c>
      <c r="I4174" s="2" t="s">
        <v>43</v>
      </c>
      <c r="J4174" s="2" t="s">
        <v>66</v>
      </c>
      <c r="K4174" s="2" t="s">
        <v>5783</v>
      </c>
      <c r="L4174" s="2" t="s">
        <v>3957</v>
      </c>
      <c r="M4174" s="2" t="s">
        <v>5784</v>
      </c>
      <c r="N4174" s="13">
        <v>8750</v>
      </c>
      <c r="O4174" s="2">
        <v>7870</v>
      </c>
      <c r="P4174" s="2">
        <v>9</v>
      </c>
      <c r="Q4174" s="2" t="s">
        <v>70</v>
      </c>
      <c r="R4174" s="2">
        <v>6</v>
      </c>
      <c r="S4174" s="2"/>
      <c r="T4174" s="2"/>
      <c r="U4174" s="2" t="s">
        <v>3923</v>
      </c>
      <c r="V4174" s="2" t="s">
        <v>85</v>
      </c>
      <c r="W4174" s="2">
        <v>7870</v>
      </c>
      <c r="X4174" s="2">
        <v>8750</v>
      </c>
      <c r="Y4174" s="2">
        <v>1102</v>
      </c>
      <c r="Z4174" s="3">
        <f t="shared" si="554"/>
        <v>78750</v>
      </c>
      <c r="AA4174" s="3">
        <f t="shared" si="555"/>
        <v>70830</v>
      </c>
      <c r="AB4174" s="3">
        <f t="shared" si="556"/>
        <v>70830</v>
      </c>
      <c r="AC4174">
        <f t="shared" si="557"/>
        <v>7920</v>
      </c>
      <c r="AD4174" t="str">
        <f>_xlfn.XLOOKUP(V4174,[2]Index!L:L,[2]Index!M:M)</f>
        <v>CN</v>
      </c>
      <c r="AE4174" s="3" t="s">
        <v>5821</v>
      </c>
      <c r="AF4174" t="s">
        <v>52</v>
      </c>
      <c r="AG4174" s="4" t="s">
        <v>53</v>
      </c>
      <c r="AH4174" t="s">
        <v>72</v>
      </c>
      <c r="AJ4174">
        <f>VLOOKUP(D4174,[3]Multipliers!$B:$AT,36)</f>
        <v>0.91137842818596304</v>
      </c>
      <c r="AK4174">
        <f>VLOOKUP(D4174,[3]Multipliers!$B:$AT,36)</f>
        <v>0.91137842818596304</v>
      </c>
      <c r="AM4174">
        <f t="shared" si="558"/>
        <v>0</v>
      </c>
    </row>
    <row r="4175" spans="1:39">
      <c r="A4175" s="2" t="str">
        <f t="shared" si="552"/>
        <v>SHENZHEN STRONG TECHNOLOGY CO., LTD.V63BFHB</v>
      </c>
      <c r="B4175" s="2" t="str">
        <f t="shared" si="553"/>
        <v>EQP,AE,BFHB,V54-V63,STRONG,RETROFIT KITRetrofit</v>
      </c>
      <c r="C4175" s="3" t="str">
        <f t="shared" ref="C4175:C4211" si="559">_xlfn.CONCAT(G4175,L4175,"New Buy")</f>
        <v>iphoneBFHBNew Buy</v>
      </c>
      <c r="D4175" s="2">
        <v>385473</v>
      </c>
      <c r="E4175" s="2" t="s">
        <v>369</v>
      </c>
      <c r="F4175" s="2" t="s">
        <v>40</v>
      </c>
      <c r="G4175" s="2" t="s">
        <v>41</v>
      </c>
      <c r="H4175" s="2" t="s">
        <v>42</v>
      </c>
      <c r="I4175" s="2" t="s">
        <v>43</v>
      </c>
      <c r="J4175" s="2" t="s">
        <v>66</v>
      </c>
      <c r="K4175" s="2" t="s">
        <v>5785</v>
      </c>
      <c r="L4175" s="2" t="s">
        <v>3957</v>
      </c>
      <c r="M4175" s="2" t="s">
        <v>5786</v>
      </c>
      <c r="N4175" s="13">
        <v>8750</v>
      </c>
      <c r="O4175" s="2">
        <v>7870</v>
      </c>
      <c r="P4175" s="2">
        <v>5</v>
      </c>
      <c r="Q4175" s="2" t="s">
        <v>70</v>
      </c>
      <c r="R4175" s="2">
        <v>6</v>
      </c>
      <c r="S4175" s="2"/>
      <c r="T4175" s="2"/>
      <c r="U4175" s="2" t="s">
        <v>3923</v>
      </c>
      <c r="V4175" s="2" t="s">
        <v>85</v>
      </c>
      <c r="W4175" s="2">
        <v>7870</v>
      </c>
      <c r="X4175" s="2">
        <v>8750</v>
      </c>
      <c r="Y4175" s="2">
        <v>1102</v>
      </c>
      <c r="Z4175" s="3">
        <f t="shared" si="554"/>
        <v>43750</v>
      </c>
      <c r="AA4175" s="3">
        <f t="shared" si="555"/>
        <v>39350</v>
      </c>
      <c r="AB4175" s="3">
        <f t="shared" si="556"/>
        <v>39350</v>
      </c>
      <c r="AC4175">
        <f t="shared" si="557"/>
        <v>4400</v>
      </c>
      <c r="AD4175" t="str">
        <f>_xlfn.XLOOKUP(V4175,[2]Index!L:L,[2]Index!M:M)</f>
        <v>CN</v>
      </c>
      <c r="AE4175" s="3" t="s">
        <v>5821</v>
      </c>
      <c r="AF4175" t="s">
        <v>52</v>
      </c>
      <c r="AG4175" s="4" t="s">
        <v>53</v>
      </c>
      <c r="AH4175" t="s">
        <v>72</v>
      </c>
      <c r="AJ4175">
        <f>VLOOKUP(D4175,[3]Multipliers!$B:$AT,36)</f>
        <v>1</v>
      </c>
      <c r="AK4175">
        <f>VLOOKUP(D4175,[3]Multipliers!$B:$AT,36)</f>
        <v>1</v>
      </c>
      <c r="AM4175">
        <f t="shared" si="558"/>
        <v>0</v>
      </c>
    </row>
    <row r="4176" spans="1:39">
      <c r="A4176" s="2" t="str">
        <f t="shared" si="552"/>
        <v>SHENZHEN STRONG TECHNOLOGY CO., LTD.V63VBPL</v>
      </c>
      <c r="B4176" s="2" t="str">
        <f t="shared" si="553"/>
        <v>EQP,AE,VBPL,V54-V63,STRONG,RETROFIT KITRetrofit</v>
      </c>
      <c r="C4176" s="3" t="str">
        <f t="shared" si="559"/>
        <v>iphoneVBPLNew Buy</v>
      </c>
      <c r="D4176" s="2">
        <v>385020</v>
      </c>
      <c r="E4176" s="2" t="s">
        <v>369</v>
      </c>
      <c r="F4176" s="2" t="s">
        <v>40</v>
      </c>
      <c r="G4176" s="2" t="s">
        <v>41</v>
      </c>
      <c r="H4176" s="2" t="s">
        <v>42</v>
      </c>
      <c r="I4176" s="2" t="s">
        <v>43</v>
      </c>
      <c r="J4176" s="2" t="s">
        <v>66</v>
      </c>
      <c r="K4176" s="2" t="s">
        <v>5787</v>
      </c>
      <c r="L4176" s="2" t="s">
        <v>4025</v>
      </c>
      <c r="M4176" s="2" t="s">
        <v>5788</v>
      </c>
      <c r="N4176" s="13">
        <v>9299</v>
      </c>
      <c r="O4176" s="2">
        <v>8360</v>
      </c>
      <c r="P4176" s="2">
        <v>4</v>
      </c>
      <c r="Q4176" s="2" t="s">
        <v>70</v>
      </c>
      <c r="R4176" s="2">
        <v>5</v>
      </c>
      <c r="S4176" s="2"/>
      <c r="T4176" s="2"/>
      <c r="U4176" s="2" t="s">
        <v>3923</v>
      </c>
      <c r="V4176" s="2" t="s">
        <v>85</v>
      </c>
      <c r="W4176" s="2">
        <v>8360</v>
      </c>
      <c r="X4176" s="2">
        <v>9299</v>
      </c>
      <c r="Y4176" s="2">
        <v>1102</v>
      </c>
      <c r="Z4176" s="3">
        <f t="shared" si="554"/>
        <v>37196</v>
      </c>
      <c r="AA4176" s="3">
        <f t="shared" si="555"/>
        <v>33440</v>
      </c>
      <c r="AB4176" s="3">
        <f t="shared" si="556"/>
        <v>33440</v>
      </c>
      <c r="AC4176">
        <f t="shared" si="557"/>
        <v>3756</v>
      </c>
      <c r="AD4176" t="str">
        <f>_xlfn.XLOOKUP(V4176,[2]Index!L:L,[2]Index!M:M)</f>
        <v>CN</v>
      </c>
      <c r="AE4176" s="3" t="s">
        <v>5821</v>
      </c>
      <c r="AF4176" t="s">
        <v>52</v>
      </c>
      <c r="AG4176" s="4" t="s">
        <v>53</v>
      </c>
      <c r="AH4176" t="s">
        <v>72</v>
      </c>
      <c r="AJ4176">
        <f>VLOOKUP(D4176,[3]Multipliers!$B:$AT,36)</f>
        <v>1.7821004621379164</v>
      </c>
      <c r="AK4176">
        <f>VLOOKUP(D4176,[3]Multipliers!$B:$AT,36)</f>
        <v>1.7821004621379164</v>
      </c>
      <c r="AM4176">
        <f t="shared" si="558"/>
        <v>0</v>
      </c>
    </row>
    <row r="4177" spans="1:39">
      <c r="A4177" s="2" t="str">
        <f t="shared" si="552"/>
        <v>SHENZHEN STRONG TECHNOLOGY CO., LTD.V63VMFP</v>
      </c>
      <c r="B4177" s="2" t="str">
        <f t="shared" si="553"/>
        <v>EQP,AE,VMFP,V54-V63,STRONG,RETROFIT KITRetrofit</v>
      </c>
      <c r="C4177" s="3" t="str">
        <f t="shared" si="559"/>
        <v>iphoneVMFPNew Buy</v>
      </c>
      <c r="D4177" s="2">
        <v>385032</v>
      </c>
      <c r="E4177" s="2" t="s">
        <v>369</v>
      </c>
      <c r="F4177" s="2" t="s">
        <v>40</v>
      </c>
      <c r="G4177" s="2" t="s">
        <v>41</v>
      </c>
      <c r="H4177" s="2" t="s">
        <v>42</v>
      </c>
      <c r="I4177" s="2" t="s">
        <v>43</v>
      </c>
      <c r="J4177" s="2" t="s">
        <v>66</v>
      </c>
      <c r="K4177" s="2" t="s">
        <v>5789</v>
      </c>
      <c r="L4177" s="2" t="s">
        <v>4415</v>
      </c>
      <c r="M4177" s="2" t="s">
        <v>5790</v>
      </c>
      <c r="N4177" s="13">
        <v>8895</v>
      </c>
      <c r="O4177" s="2">
        <v>8000</v>
      </c>
      <c r="P4177" s="2">
        <v>3</v>
      </c>
      <c r="Q4177" s="2" t="s">
        <v>70</v>
      </c>
      <c r="R4177" s="2">
        <v>5</v>
      </c>
      <c r="S4177" s="2"/>
      <c r="T4177" s="2"/>
      <c r="U4177" s="2" t="s">
        <v>3923</v>
      </c>
      <c r="V4177" s="2" t="s">
        <v>85</v>
      </c>
      <c r="W4177" s="2">
        <v>8000</v>
      </c>
      <c r="X4177" s="2">
        <v>8895</v>
      </c>
      <c r="Y4177" s="2">
        <v>1102</v>
      </c>
      <c r="Z4177" s="3">
        <f t="shared" si="554"/>
        <v>26685</v>
      </c>
      <c r="AA4177" s="3">
        <f t="shared" si="555"/>
        <v>24000</v>
      </c>
      <c r="AB4177" s="3">
        <f t="shared" si="556"/>
        <v>24000</v>
      </c>
      <c r="AC4177">
        <f t="shared" si="557"/>
        <v>2685</v>
      </c>
      <c r="AD4177" t="str">
        <f>_xlfn.XLOOKUP(V4177,[2]Index!L:L,[2]Index!M:M)</f>
        <v>CN</v>
      </c>
      <c r="AE4177" s="3" t="s">
        <v>5821</v>
      </c>
      <c r="AF4177" t="s">
        <v>52</v>
      </c>
      <c r="AG4177" s="4" t="s">
        <v>53</v>
      </c>
      <c r="AH4177" t="s">
        <v>72</v>
      </c>
      <c r="AJ4177">
        <f>VLOOKUP(D4177,[3]Multipliers!$B:$AT,36)</f>
        <v>1.7821004621379164</v>
      </c>
      <c r="AK4177">
        <f>VLOOKUP(D4177,[3]Multipliers!$B:$AT,36)</f>
        <v>1.7821004621379164</v>
      </c>
      <c r="AM4177">
        <f t="shared" si="558"/>
        <v>0</v>
      </c>
    </row>
    <row r="4178" spans="1:39">
      <c r="A4178" s="2" t="str">
        <f t="shared" si="552"/>
        <v>SHENZHEN STRONG TECHNOLOGY CO., LTD.V63VPFP</v>
      </c>
      <c r="B4178" s="2" t="str">
        <f t="shared" si="553"/>
        <v>EQP,AE,VPFP,V54-V63,STRONG,RETROFIT KITRetrofit</v>
      </c>
      <c r="C4178" s="3" t="str">
        <f t="shared" si="559"/>
        <v>iphoneVPFPNew Buy</v>
      </c>
      <c r="D4178" s="2">
        <v>385043</v>
      </c>
      <c r="E4178" s="2" t="s">
        <v>369</v>
      </c>
      <c r="F4178" s="2" t="s">
        <v>40</v>
      </c>
      <c r="G4178" s="2" t="s">
        <v>41</v>
      </c>
      <c r="H4178" s="2" t="s">
        <v>42</v>
      </c>
      <c r="I4178" s="2" t="s">
        <v>43</v>
      </c>
      <c r="J4178" s="2" t="s">
        <v>66</v>
      </c>
      <c r="K4178" s="2" t="s">
        <v>5791</v>
      </c>
      <c r="L4178" s="2" t="s">
        <v>4418</v>
      </c>
      <c r="M4178" s="2" t="s">
        <v>5792</v>
      </c>
      <c r="N4178" s="13">
        <v>8895</v>
      </c>
      <c r="O4178" s="2">
        <v>8000</v>
      </c>
      <c r="P4178" s="2">
        <v>3</v>
      </c>
      <c r="Q4178" s="2" t="s">
        <v>70</v>
      </c>
      <c r="R4178" s="2">
        <v>5</v>
      </c>
      <c r="S4178" s="2"/>
      <c r="T4178" s="2"/>
      <c r="U4178" s="2" t="s">
        <v>3923</v>
      </c>
      <c r="V4178" s="2" t="s">
        <v>85</v>
      </c>
      <c r="W4178" s="2">
        <v>8000</v>
      </c>
      <c r="X4178" s="2">
        <v>8895</v>
      </c>
      <c r="Y4178" s="2">
        <v>1102</v>
      </c>
      <c r="Z4178" s="3">
        <f t="shared" si="554"/>
        <v>26685</v>
      </c>
      <c r="AA4178" s="3">
        <f t="shared" si="555"/>
        <v>24000</v>
      </c>
      <c r="AB4178" s="3">
        <f t="shared" si="556"/>
        <v>24000</v>
      </c>
      <c r="AC4178">
        <f t="shared" si="557"/>
        <v>2685</v>
      </c>
      <c r="AD4178" t="str">
        <f>_xlfn.XLOOKUP(V4178,[2]Index!L:L,[2]Index!M:M)</f>
        <v>CN</v>
      </c>
      <c r="AE4178" s="3" t="s">
        <v>5821</v>
      </c>
      <c r="AF4178" t="s">
        <v>52</v>
      </c>
      <c r="AG4178" s="4" t="s">
        <v>53</v>
      </c>
      <c r="AH4178" t="s">
        <v>72</v>
      </c>
      <c r="AJ4178">
        <f>VLOOKUP(D4178,[3]Multipliers!$B:$AT,36)</f>
        <v>1.7821004621379164</v>
      </c>
      <c r="AK4178">
        <f>VLOOKUP(D4178,[3]Multipliers!$B:$AT,36)</f>
        <v>1.7821004621379164</v>
      </c>
      <c r="AM4178">
        <f t="shared" si="558"/>
        <v>0</v>
      </c>
    </row>
    <row r="4179" spans="1:39">
      <c r="A4179" s="2" t="str">
        <f t="shared" si="552"/>
        <v>SHENZHEN STRONG TECHNOLOGY CO., LTD.V64VMFP</v>
      </c>
      <c r="B4179" s="2" t="str">
        <f t="shared" si="553"/>
        <v>EQP,AE,VMFP,V54-V64,STRONG,RETROFIT KITRetrofit</v>
      </c>
      <c r="C4179" s="3" t="str">
        <f t="shared" si="559"/>
        <v>iphoneVMFPNew Buy</v>
      </c>
      <c r="D4179" s="2">
        <v>385303</v>
      </c>
      <c r="E4179" s="2" t="s">
        <v>369</v>
      </c>
      <c r="F4179" s="2" t="s">
        <v>40</v>
      </c>
      <c r="G4179" s="2" t="s">
        <v>41</v>
      </c>
      <c r="H4179" s="2" t="s">
        <v>65</v>
      </c>
      <c r="I4179" s="2" t="s">
        <v>43</v>
      </c>
      <c r="J4179" s="2" t="s">
        <v>66</v>
      </c>
      <c r="K4179" s="2" t="s">
        <v>5771</v>
      </c>
      <c r="L4179" s="2" t="s">
        <v>4415</v>
      </c>
      <c r="M4179" s="2" t="s">
        <v>5772</v>
      </c>
      <c r="N4179" s="13">
        <v>8895</v>
      </c>
      <c r="O4179" s="2">
        <v>8000</v>
      </c>
      <c r="P4179" s="2">
        <v>3</v>
      </c>
      <c r="Q4179" s="2" t="s">
        <v>70</v>
      </c>
      <c r="R4179" s="2">
        <v>5</v>
      </c>
      <c r="S4179" s="2"/>
      <c r="T4179" s="2"/>
      <c r="U4179" s="2" t="s">
        <v>3923</v>
      </c>
      <c r="V4179" s="2" t="s">
        <v>85</v>
      </c>
      <c r="W4179" s="18">
        <v>8000</v>
      </c>
      <c r="X4179">
        <v>8895</v>
      </c>
      <c r="Y4179">
        <v>1102</v>
      </c>
      <c r="Z4179" s="3">
        <f t="shared" si="554"/>
        <v>26685</v>
      </c>
      <c r="AA4179" s="3">
        <f t="shared" si="555"/>
        <v>24000</v>
      </c>
      <c r="AB4179" s="3">
        <f t="shared" si="556"/>
        <v>24000</v>
      </c>
      <c r="AC4179">
        <f t="shared" si="557"/>
        <v>2685</v>
      </c>
      <c r="AD4179" t="str">
        <f>_xlfn.XLOOKUP(V4179,[2]Index!L:L,[2]Index!M:M)</f>
        <v>CN</v>
      </c>
      <c r="AE4179" s="3" t="s">
        <v>5821</v>
      </c>
      <c r="AF4179" t="s">
        <v>52</v>
      </c>
      <c r="AG4179" s="3" t="s">
        <v>53</v>
      </c>
      <c r="AH4179" t="s">
        <v>72</v>
      </c>
      <c r="AJ4179">
        <f>VLOOKUP(D4179,[3]Multipliers!$B:$AT,36)</f>
        <v>1.7555866337370192</v>
      </c>
      <c r="AK4179">
        <f>VLOOKUP(D4179,[3]Multipliers!$B:$AT,36)</f>
        <v>1.7555866337370192</v>
      </c>
      <c r="AM4179">
        <f t="shared" si="558"/>
        <v>0</v>
      </c>
    </row>
    <row r="4180" spans="1:39">
      <c r="A4180" s="2" t="str">
        <f t="shared" si="552"/>
        <v>SHENZHEN STRONG TECHNOLOGY CO., LTD.V64VPFP</v>
      </c>
      <c r="B4180" s="2" t="str">
        <f t="shared" si="553"/>
        <v>EQP,AE,VPFP,V54-V64,STRONG,RETROFIT KITRetrofit</v>
      </c>
      <c r="C4180" s="3" t="str">
        <f t="shared" si="559"/>
        <v>iphoneVPFPNew Buy</v>
      </c>
      <c r="D4180" s="80">
        <v>385317</v>
      </c>
      <c r="E4180" s="80" t="s">
        <v>369</v>
      </c>
      <c r="F4180" s="80" t="s">
        <v>40</v>
      </c>
      <c r="G4180" s="80" t="s">
        <v>41</v>
      </c>
      <c r="H4180" s="80" t="s">
        <v>65</v>
      </c>
      <c r="I4180" s="80" t="s">
        <v>43</v>
      </c>
      <c r="J4180" s="80" t="s">
        <v>66</v>
      </c>
      <c r="K4180" s="80" t="s">
        <v>5773</v>
      </c>
      <c r="L4180" s="80" t="s">
        <v>4418</v>
      </c>
      <c r="M4180" s="81" t="s">
        <v>5774</v>
      </c>
      <c r="N4180" s="6">
        <v>8895</v>
      </c>
      <c r="O4180" s="26">
        <v>8000</v>
      </c>
      <c r="P4180" s="80">
        <v>3</v>
      </c>
      <c r="Q4180" s="80" t="s">
        <v>70</v>
      </c>
      <c r="R4180" s="80">
        <v>5</v>
      </c>
      <c r="S4180" s="80"/>
      <c r="T4180" s="80"/>
      <c r="U4180" s="80" t="s">
        <v>3923</v>
      </c>
      <c r="V4180" s="80" t="s">
        <v>85</v>
      </c>
      <c r="W4180" s="6">
        <v>8000</v>
      </c>
      <c r="X4180" s="6">
        <v>8895</v>
      </c>
      <c r="Y4180" s="6">
        <v>1102</v>
      </c>
      <c r="Z4180" s="3">
        <f t="shared" si="554"/>
        <v>26685</v>
      </c>
      <c r="AA4180" s="3">
        <f t="shared" si="555"/>
        <v>24000</v>
      </c>
      <c r="AB4180" s="3">
        <f t="shared" si="556"/>
        <v>24000</v>
      </c>
      <c r="AC4180">
        <f t="shared" si="557"/>
        <v>2685</v>
      </c>
      <c r="AD4180" t="str">
        <f>_xlfn.XLOOKUP(V4180,[2]Index!L:L,[2]Index!M:M)</f>
        <v>CN</v>
      </c>
      <c r="AE4180" s="3" t="s">
        <v>5821</v>
      </c>
      <c r="AF4180" t="s">
        <v>52</v>
      </c>
      <c r="AG4180" s="4" t="s">
        <v>53</v>
      </c>
      <c r="AH4180" t="s">
        <v>72</v>
      </c>
      <c r="AJ4180">
        <f>VLOOKUP(D4180,[3]Multipliers!$B:$AT,36)</f>
        <v>1.7555866337370192</v>
      </c>
      <c r="AK4180">
        <f>VLOOKUP(D4180,[3]Multipliers!$B:$AT,36)</f>
        <v>1.7555866337370192</v>
      </c>
      <c r="AM4180">
        <f t="shared" si="558"/>
        <v>0</v>
      </c>
    </row>
    <row r="4181" spans="1:39">
      <c r="A4181" s="2" t="str">
        <f t="shared" si="552"/>
        <v>SHENZHEN STRONG TECHNOLOGY CO., LTD.V64VBPL</v>
      </c>
      <c r="B4181" s="2" t="str">
        <f t="shared" si="553"/>
        <v>EQP,AE,VBPL,V54-V64,STRONG,RETROFIT KITRetrofit</v>
      </c>
      <c r="C4181" s="3" t="str">
        <f t="shared" si="559"/>
        <v>iphoneVBPLNew Buy</v>
      </c>
      <c r="D4181" s="80">
        <v>385289</v>
      </c>
      <c r="E4181" s="80" t="s">
        <v>369</v>
      </c>
      <c r="F4181" s="80" t="s">
        <v>40</v>
      </c>
      <c r="G4181" s="80" t="s">
        <v>41</v>
      </c>
      <c r="H4181" s="80" t="s">
        <v>65</v>
      </c>
      <c r="I4181" s="80" t="s">
        <v>43</v>
      </c>
      <c r="J4181" s="80" t="s">
        <v>66</v>
      </c>
      <c r="K4181" s="80" t="s">
        <v>5793</v>
      </c>
      <c r="L4181" s="80" t="s">
        <v>4025</v>
      </c>
      <c r="M4181" s="81" t="s">
        <v>5794</v>
      </c>
      <c r="N4181" s="6">
        <v>9299</v>
      </c>
      <c r="O4181" s="26">
        <v>8360</v>
      </c>
      <c r="P4181" s="80">
        <v>2</v>
      </c>
      <c r="Q4181" s="80" t="s">
        <v>70</v>
      </c>
      <c r="R4181" s="80">
        <v>5</v>
      </c>
      <c r="S4181" s="80"/>
      <c r="T4181" s="80"/>
      <c r="U4181" s="80" t="s">
        <v>3923</v>
      </c>
      <c r="V4181" s="80" t="s">
        <v>85</v>
      </c>
      <c r="W4181" s="6">
        <v>8360</v>
      </c>
      <c r="X4181" s="6">
        <v>9299</v>
      </c>
      <c r="Y4181" s="6">
        <v>1102</v>
      </c>
      <c r="Z4181" s="3">
        <f t="shared" si="554"/>
        <v>18598</v>
      </c>
      <c r="AA4181" s="3">
        <f t="shared" si="555"/>
        <v>16720</v>
      </c>
      <c r="AB4181" s="3">
        <f t="shared" si="556"/>
        <v>16720</v>
      </c>
      <c r="AC4181">
        <f t="shared" si="557"/>
        <v>1878</v>
      </c>
      <c r="AD4181" t="str">
        <f>_xlfn.XLOOKUP(V4181,[2]Index!L:L,[2]Index!M:M)</f>
        <v>CN</v>
      </c>
      <c r="AE4181" s="3" t="s">
        <v>5821</v>
      </c>
      <c r="AF4181" t="s">
        <v>52</v>
      </c>
      <c r="AG4181" s="4" t="s">
        <v>53</v>
      </c>
      <c r="AH4181" t="s">
        <v>72</v>
      </c>
      <c r="AJ4181">
        <f>VLOOKUP(D4181,[3]Multipliers!$B:$AT,36)</f>
        <v>1.7555866337370192</v>
      </c>
      <c r="AK4181">
        <f>VLOOKUP(D4181,[3]Multipliers!$B:$AT,36)</f>
        <v>1.7555866337370192</v>
      </c>
      <c r="AM4181">
        <f t="shared" si="558"/>
        <v>0</v>
      </c>
    </row>
    <row r="4182" spans="1:39">
      <c r="A4182" s="2" t="str">
        <f t="shared" si="552"/>
        <v>GUANGDONG ANDA AUTOMATION SOLUTIONS CO., LTD.V64CED</v>
      </c>
      <c r="B4182" s="2" t="str">
        <f t="shared" si="553"/>
        <v>EQP,AE,CED BZ-R,V54-V64,ANDA,RETROFIT KITRetrofit</v>
      </c>
      <c r="C4182" s="3" t="str">
        <f t="shared" si="559"/>
        <v>iphoneCEDNew Buy</v>
      </c>
      <c r="D4182" s="80">
        <v>385756</v>
      </c>
      <c r="E4182" s="80" t="s">
        <v>188</v>
      </c>
      <c r="F4182" s="80" t="s">
        <v>40</v>
      </c>
      <c r="G4182" s="80" t="s">
        <v>41</v>
      </c>
      <c r="H4182" s="80" t="s">
        <v>65</v>
      </c>
      <c r="I4182" s="80" t="s">
        <v>43</v>
      </c>
      <c r="J4182" s="80" t="s">
        <v>66</v>
      </c>
      <c r="K4182" s="80" t="s">
        <v>5795</v>
      </c>
      <c r="L4182" s="80" t="s">
        <v>4041</v>
      </c>
      <c r="M4182" s="81" t="s">
        <v>5796</v>
      </c>
      <c r="N4182" s="6">
        <v>7031.74</v>
      </c>
      <c r="O4182" s="26">
        <v>7031.74</v>
      </c>
      <c r="P4182" s="80">
        <v>3</v>
      </c>
      <c r="Q4182" s="80" t="s">
        <v>70</v>
      </c>
      <c r="R4182" s="80">
        <v>4</v>
      </c>
      <c r="S4182" s="80"/>
      <c r="T4182" s="80"/>
      <c r="U4182" s="80" t="s">
        <v>3923</v>
      </c>
      <c r="V4182" s="80" t="s">
        <v>85</v>
      </c>
      <c r="W4182" s="6">
        <v>3280</v>
      </c>
      <c r="X4182" s="6">
        <v>3653.14</v>
      </c>
      <c r="Y4182" s="6">
        <v>1406</v>
      </c>
      <c r="Z4182" s="3">
        <f t="shared" si="554"/>
        <v>21095.22</v>
      </c>
      <c r="AA4182" s="3">
        <f t="shared" si="555"/>
        <v>9840</v>
      </c>
      <c r="AB4182" s="3">
        <f t="shared" si="556"/>
        <v>21095.22</v>
      </c>
      <c r="AC4182">
        <f t="shared" si="557"/>
        <v>0</v>
      </c>
      <c r="AD4182" t="str">
        <f>_xlfn.XLOOKUP(V4182,[2]Index!L:L,[2]Index!M:M)</f>
        <v>CN</v>
      </c>
      <c r="AE4182" s="3" t="s">
        <v>5821</v>
      </c>
      <c r="AF4182" t="s">
        <v>52</v>
      </c>
      <c r="AG4182" s="4" t="s">
        <v>53</v>
      </c>
      <c r="AH4182" t="s">
        <v>72</v>
      </c>
      <c r="AJ4182">
        <f>VLOOKUP(D4182,[3]Multipliers!$B:$AT,36)</f>
        <v>0.35467479995638368</v>
      </c>
      <c r="AK4182">
        <f>VLOOKUP(D4182,[3]Multipliers!$B:$AT,36)</f>
        <v>0.35467479995638368</v>
      </c>
      <c r="AM4182">
        <f t="shared" si="558"/>
        <v>0</v>
      </c>
    </row>
    <row r="4183" spans="1:39">
      <c r="A4183" s="2" t="str">
        <f t="shared" si="552"/>
        <v>SHENZHEN STRONG TECHNOLOGY CO., LTD.V63BFHB</v>
      </c>
      <c r="B4183" s="2" t="str">
        <f t="shared" si="553"/>
        <v>EQP,AE,BFHB,V53-V63,STRONG,RETROFIT KITRetrofit</v>
      </c>
      <c r="C4183" s="3" t="str">
        <f t="shared" si="559"/>
        <v>iphoneBFHBNew Buy</v>
      </c>
      <c r="D4183" s="80">
        <v>385472</v>
      </c>
      <c r="E4183" s="80" t="s">
        <v>369</v>
      </c>
      <c r="F4183" s="80" t="s">
        <v>40</v>
      </c>
      <c r="G4183" s="80" t="s">
        <v>41</v>
      </c>
      <c r="H4183" s="80" t="s">
        <v>42</v>
      </c>
      <c r="I4183" s="80" t="s">
        <v>43</v>
      </c>
      <c r="J4183" s="80" t="s">
        <v>111</v>
      </c>
      <c r="K4183" s="80" t="s">
        <v>5797</v>
      </c>
      <c r="L4183" s="80" t="s">
        <v>3957</v>
      </c>
      <c r="M4183" s="81" t="s">
        <v>5798</v>
      </c>
      <c r="N4183" s="6">
        <v>8750</v>
      </c>
      <c r="O4183" s="26">
        <v>7870</v>
      </c>
      <c r="P4183" s="80">
        <v>3</v>
      </c>
      <c r="Q4183" s="80" t="s">
        <v>70</v>
      </c>
      <c r="R4183" s="80">
        <v>6</v>
      </c>
      <c r="S4183" s="80"/>
      <c r="T4183" s="80"/>
      <c r="U4183" s="80" t="s">
        <v>3923</v>
      </c>
      <c r="V4183" s="80" t="s">
        <v>85</v>
      </c>
      <c r="W4183" s="6">
        <v>7870</v>
      </c>
      <c r="X4183" s="6">
        <v>8750</v>
      </c>
      <c r="Y4183" s="6">
        <v>1102</v>
      </c>
      <c r="Z4183" s="3">
        <f t="shared" si="554"/>
        <v>26250</v>
      </c>
      <c r="AA4183" s="3">
        <f t="shared" si="555"/>
        <v>23610</v>
      </c>
      <c r="AB4183" s="3">
        <f t="shared" si="556"/>
        <v>23610</v>
      </c>
      <c r="AC4183">
        <f t="shared" si="557"/>
        <v>2640</v>
      </c>
      <c r="AD4183" t="str">
        <f>_xlfn.XLOOKUP(V4183,[2]Index!L:L,[2]Index!M:M)</f>
        <v>CN</v>
      </c>
      <c r="AE4183" s="3" t="s">
        <v>5821</v>
      </c>
      <c r="AF4183" t="s">
        <v>52</v>
      </c>
      <c r="AG4183" s="4" t="s">
        <v>53</v>
      </c>
      <c r="AH4183" t="s">
        <v>72</v>
      </c>
      <c r="AJ4183">
        <f>VLOOKUP(D4183,[3]Multipliers!$B:$AT,36)</f>
        <v>1</v>
      </c>
      <c r="AK4183">
        <f>VLOOKUP(D4183,[3]Multipliers!$B:$AT,36)</f>
        <v>1</v>
      </c>
      <c r="AM4183">
        <f t="shared" si="558"/>
        <v>0</v>
      </c>
    </row>
    <row r="4184" spans="1:39">
      <c r="A4184" s="2" t="str">
        <f t="shared" si="552"/>
        <v>SHENZHEN STRONG TECHNOLOGY CO., LTD.V63VMFP</v>
      </c>
      <c r="B4184" s="2" t="str">
        <f t="shared" si="553"/>
        <v>EQP,AE,VMFP,V53-V63,STRONG,RETROFIT KITRetrofit</v>
      </c>
      <c r="C4184" s="3" t="str">
        <f t="shared" si="559"/>
        <v>iphoneVMFPNew Buy</v>
      </c>
      <c r="D4184" s="80">
        <v>385031</v>
      </c>
      <c r="E4184" s="80" t="s">
        <v>369</v>
      </c>
      <c r="F4184" s="80" t="s">
        <v>40</v>
      </c>
      <c r="G4184" s="80" t="s">
        <v>41</v>
      </c>
      <c r="H4184" s="80" t="s">
        <v>42</v>
      </c>
      <c r="I4184" s="80" t="s">
        <v>43</v>
      </c>
      <c r="J4184" s="80" t="s">
        <v>111</v>
      </c>
      <c r="K4184" s="80" t="s">
        <v>5761</v>
      </c>
      <c r="L4184" s="80" t="s">
        <v>4415</v>
      </c>
      <c r="M4184" s="81" t="s">
        <v>5762</v>
      </c>
      <c r="N4184" s="6">
        <v>8895</v>
      </c>
      <c r="O4184" s="26">
        <v>8000</v>
      </c>
      <c r="P4184" s="80">
        <v>2</v>
      </c>
      <c r="Q4184" s="80" t="s">
        <v>70</v>
      </c>
      <c r="R4184" s="80">
        <v>5</v>
      </c>
      <c r="S4184" s="80"/>
      <c r="T4184" s="80"/>
      <c r="U4184" s="80" t="s">
        <v>3923</v>
      </c>
      <c r="V4184" s="80" t="s">
        <v>85</v>
      </c>
      <c r="W4184" s="6">
        <v>8000</v>
      </c>
      <c r="X4184" s="6">
        <v>8895</v>
      </c>
      <c r="Y4184" s="6">
        <v>1102</v>
      </c>
      <c r="Z4184" s="3">
        <f t="shared" si="554"/>
        <v>17790</v>
      </c>
      <c r="AA4184" s="3">
        <f t="shared" si="555"/>
        <v>16000</v>
      </c>
      <c r="AB4184" s="3">
        <f t="shared" si="556"/>
        <v>16000</v>
      </c>
      <c r="AC4184">
        <f t="shared" si="557"/>
        <v>1790</v>
      </c>
      <c r="AD4184" t="str">
        <f>_xlfn.XLOOKUP(V4184,[2]Index!L:L,[2]Index!M:M)</f>
        <v>CN</v>
      </c>
      <c r="AE4184" s="3" t="s">
        <v>5821</v>
      </c>
      <c r="AF4184" t="s">
        <v>52</v>
      </c>
      <c r="AG4184" s="4" t="s">
        <v>53</v>
      </c>
      <c r="AH4184" t="s">
        <v>72</v>
      </c>
      <c r="AJ4184">
        <f>VLOOKUP(D4184,[3]Multipliers!$B:$AT,36)</f>
        <v>1.7821004621379164</v>
      </c>
      <c r="AK4184">
        <f>VLOOKUP(D4184,[3]Multipliers!$B:$AT,36)</f>
        <v>1.7821004621379164</v>
      </c>
      <c r="AM4184">
        <f t="shared" si="558"/>
        <v>0</v>
      </c>
    </row>
    <row r="4185" spans="1:39">
      <c r="A4185" s="2" t="str">
        <f t="shared" si="552"/>
        <v>SHENZHEN STRONG TECHNOLOGY CO., LTD.V63VPFP</v>
      </c>
      <c r="B4185" s="2" t="str">
        <f t="shared" si="553"/>
        <v>EQP,AE,VPFP,V53-V63,STRONG,RETROFIT KITRetrofit</v>
      </c>
      <c r="C4185" s="3" t="str">
        <f t="shared" si="559"/>
        <v>iphoneVPFPNew Buy</v>
      </c>
      <c r="D4185" s="80">
        <v>385042</v>
      </c>
      <c r="E4185" s="80" t="s">
        <v>369</v>
      </c>
      <c r="F4185" s="80" t="s">
        <v>40</v>
      </c>
      <c r="G4185" s="80" t="s">
        <v>41</v>
      </c>
      <c r="H4185" s="80" t="s">
        <v>42</v>
      </c>
      <c r="I4185" s="80" t="s">
        <v>43</v>
      </c>
      <c r="J4185" s="80" t="s">
        <v>111</v>
      </c>
      <c r="K4185" s="80" t="s">
        <v>5763</v>
      </c>
      <c r="L4185" s="80" t="s">
        <v>4418</v>
      </c>
      <c r="M4185" s="81" t="s">
        <v>5764</v>
      </c>
      <c r="N4185" s="6">
        <v>8895</v>
      </c>
      <c r="O4185" s="26">
        <v>8000</v>
      </c>
      <c r="P4185" s="80">
        <v>2</v>
      </c>
      <c r="Q4185" s="80" t="s">
        <v>70</v>
      </c>
      <c r="R4185" s="80">
        <v>5</v>
      </c>
      <c r="S4185" s="80"/>
      <c r="T4185" s="80"/>
      <c r="U4185" s="80" t="s">
        <v>3923</v>
      </c>
      <c r="V4185" s="80" t="s">
        <v>85</v>
      </c>
      <c r="W4185" s="6">
        <v>8000</v>
      </c>
      <c r="X4185" s="6">
        <v>8895</v>
      </c>
      <c r="Y4185" s="6">
        <v>1102</v>
      </c>
      <c r="Z4185" s="3">
        <f t="shared" si="554"/>
        <v>17790</v>
      </c>
      <c r="AA4185" s="3">
        <f t="shared" si="555"/>
        <v>16000</v>
      </c>
      <c r="AB4185" s="3">
        <f t="shared" si="556"/>
        <v>16000</v>
      </c>
      <c r="AC4185">
        <f t="shared" si="557"/>
        <v>1790</v>
      </c>
      <c r="AD4185" t="str">
        <f>_xlfn.XLOOKUP(V4185,[2]Index!L:L,[2]Index!M:M)</f>
        <v>CN</v>
      </c>
      <c r="AE4185" s="3" t="s">
        <v>5821</v>
      </c>
      <c r="AF4185" t="s">
        <v>52</v>
      </c>
      <c r="AG4185" s="4" t="s">
        <v>53</v>
      </c>
      <c r="AH4185" t="s">
        <v>72</v>
      </c>
      <c r="AJ4185">
        <f>VLOOKUP(D4185,[3]Multipliers!$B:$AT,36)</f>
        <v>1.7821004621379164</v>
      </c>
      <c r="AK4185">
        <f>VLOOKUP(D4185,[3]Multipliers!$B:$AT,36)</f>
        <v>1.7821004621379164</v>
      </c>
      <c r="AM4185">
        <f t="shared" si="558"/>
        <v>0</v>
      </c>
    </row>
    <row r="4186" spans="1:39">
      <c r="A4186" s="2" t="str">
        <f t="shared" si="552"/>
        <v>SHENZHEN STRONG TECHNOLOGY CO., LTD.V64VMFP</v>
      </c>
      <c r="B4186" s="2" t="str">
        <f t="shared" si="553"/>
        <v>EQP,AE,VMFP,V53-V64,STRONG,RETROFIT KITRetrofit</v>
      </c>
      <c r="C4186" s="3" t="str">
        <f t="shared" si="559"/>
        <v>iphoneVMFPNew Buy</v>
      </c>
      <c r="D4186" s="80">
        <v>385302</v>
      </c>
      <c r="E4186" s="80" t="s">
        <v>369</v>
      </c>
      <c r="F4186" s="80" t="s">
        <v>40</v>
      </c>
      <c r="G4186" s="80" t="s">
        <v>41</v>
      </c>
      <c r="H4186" s="80" t="s">
        <v>65</v>
      </c>
      <c r="I4186" s="80" t="s">
        <v>43</v>
      </c>
      <c r="J4186" s="80" t="s">
        <v>111</v>
      </c>
      <c r="K4186" s="80" t="s">
        <v>5799</v>
      </c>
      <c r="L4186" s="80" t="s">
        <v>4415</v>
      </c>
      <c r="M4186" s="81" t="s">
        <v>5800</v>
      </c>
      <c r="N4186" s="6">
        <v>8895</v>
      </c>
      <c r="O4186" s="26">
        <v>8000</v>
      </c>
      <c r="P4186" s="80">
        <v>1</v>
      </c>
      <c r="Q4186" s="80" t="s">
        <v>70</v>
      </c>
      <c r="R4186" s="80">
        <v>5</v>
      </c>
      <c r="S4186" s="80"/>
      <c r="T4186" s="80"/>
      <c r="U4186" s="80" t="s">
        <v>3923</v>
      </c>
      <c r="V4186" s="80" t="s">
        <v>85</v>
      </c>
      <c r="W4186" s="6">
        <v>8000</v>
      </c>
      <c r="X4186" s="6">
        <v>8895</v>
      </c>
      <c r="Y4186" s="6">
        <v>1102</v>
      </c>
      <c r="Z4186" s="3">
        <f t="shared" si="554"/>
        <v>8895</v>
      </c>
      <c r="AA4186" s="3">
        <f t="shared" si="555"/>
        <v>8000</v>
      </c>
      <c r="AB4186" s="3">
        <f t="shared" si="556"/>
        <v>8000</v>
      </c>
      <c r="AC4186">
        <f t="shared" si="557"/>
        <v>895</v>
      </c>
      <c r="AD4186" t="str">
        <f>_xlfn.XLOOKUP(V4186,[2]Index!L:L,[2]Index!M:M)</f>
        <v>CN</v>
      </c>
      <c r="AE4186" s="3" t="s">
        <v>5821</v>
      </c>
      <c r="AF4186" t="s">
        <v>52</v>
      </c>
      <c r="AG4186" s="4" t="s">
        <v>53</v>
      </c>
      <c r="AH4186" t="s">
        <v>72</v>
      </c>
      <c r="AJ4186">
        <f>VLOOKUP(D4186,[3]Multipliers!$B:$AT,36)</f>
        <v>1.7555866337370192</v>
      </c>
      <c r="AK4186">
        <f>VLOOKUP(D4186,[3]Multipliers!$B:$AT,36)</f>
        <v>1.7555866337370192</v>
      </c>
      <c r="AM4186">
        <f t="shared" si="558"/>
        <v>0</v>
      </c>
    </row>
    <row r="4187" spans="1:39">
      <c r="A4187" s="2" t="str">
        <f t="shared" si="552"/>
        <v>SHENZHEN STRONG TECHNOLOGY CO., LTD.V64VPFP</v>
      </c>
      <c r="B4187" s="2" t="str">
        <f t="shared" si="553"/>
        <v>EQP,AE,VPFP,V53-V64,STRONG,RETROFIT KITRetrofit</v>
      </c>
      <c r="C4187" s="3" t="str">
        <f t="shared" si="559"/>
        <v>iphoneVPFPNew Buy</v>
      </c>
      <c r="D4187" s="80">
        <v>385316</v>
      </c>
      <c r="E4187" s="80" t="s">
        <v>369</v>
      </c>
      <c r="F4187" s="80" t="s">
        <v>40</v>
      </c>
      <c r="G4187" s="80" t="s">
        <v>41</v>
      </c>
      <c r="H4187" s="80" t="s">
        <v>65</v>
      </c>
      <c r="I4187" s="80" t="s">
        <v>43</v>
      </c>
      <c r="J4187" s="80" t="s">
        <v>111</v>
      </c>
      <c r="K4187" s="80" t="s">
        <v>5801</v>
      </c>
      <c r="L4187" s="80" t="s">
        <v>4418</v>
      </c>
      <c r="M4187" s="81" t="s">
        <v>5802</v>
      </c>
      <c r="N4187" s="6">
        <v>8895</v>
      </c>
      <c r="O4187" s="26">
        <v>8000</v>
      </c>
      <c r="P4187" s="80">
        <v>1</v>
      </c>
      <c r="Q4187" s="80" t="s">
        <v>70</v>
      </c>
      <c r="R4187" s="80">
        <v>5</v>
      </c>
      <c r="S4187" s="80"/>
      <c r="T4187" s="80"/>
      <c r="U4187" s="80" t="s">
        <v>3923</v>
      </c>
      <c r="V4187" s="80" t="s">
        <v>85</v>
      </c>
      <c r="W4187" s="6">
        <v>8000</v>
      </c>
      <c r="X4187" s="6">
        <v>8895</v>
      </c>
      <c r="Y4187" s="6">
        <v>1102</v>
      </c>
      <c r="Z4187" s="3">
        <f t="shared" si="554"/>
        <v>8895</v>
      </c>
      <c r="AA4187" s="3">
        <f t="shared" si="555"/>
        <v>8000</v>
      </c>
      <c r="AB4187" s="3">
        <f t="shared" si="556"/>
        <v>8000</v>
      </c>
      <c r="AC4187">
        <f t="shared" si="557"/>
        <v>895</v>
      </c>
      <c r="AD4187" t="str">
        <f>_xlfn.XLOOKUP(V4187,[2]Index!L:L,[2]Index!M:M)</f>
        <v>CN</v>
      </c>
      <c r="AE4187" s="3" t="s">
        <v>5821</v>
      </c>
      <c r="AF4187" t="s">
        <v>52</v>
      </c>
      <c r="AG4187" s="4" t="s">
        <v>53</v>
      </c>
      <c r="AH4187" t="s">
        <v>72</v>
      </c>
      <c r="AJ4187">
        <f>VLOOKUP(D4187,[3]Multipliers!$B:$AT,36)</f>
        <v>1.7555866337370192</v>
      </c>
      <c r="AK4187">
        <f>VLOOKUP(D4187,[3]Multipliers!$B:$AT,36)</f>
        <v>1.7555866337370192</v>
      </c>
      <c r="AM4187">
        <f t="shared" si="558"/>
        <v>0</v>
      </c>
    </row>
    <row r="4188" spans="1:39">
      <c r="A4188" s="2" t="str">
        <f t="shared" si="552"/>
        <v>SHENZHEN STRONG TECHNOLOGY CO., LTD.V64BFHB</v>
      </c>
      <c r="B4188" s="2" t="str">
        <f t="shared" si="553"/>
        <v>EQP,AE,BFHB,V53-V64,STRONG,RETROFIT KITRetrofit</v>
      </c>
      <c r="C4188" s="3" t="str">
        <f t="shared" si="559"/>
        <v>iphoneBFHBNew Buy</v>
      </c>
      <c r="D4188" s="82">
        <v>385702</v>
      </c>
      <c r="E4188" s="82" t="s">
        <v>369</v>
      </c>
      <c r="F4188" s="82" t="s">
        <v>40</v>
      </c>
      <c r="G4188" s="82" t="s">
        <v>41</v>
      </c>
      <c r="H4188" s="82" t="s">
        <v>65</v>
      </c>
      <c r="I4188" s="82" t="s">
        <v>43</v>
      </c>
      <c r="J4188" s="82" t="s">
        <v>111</v>
      </c>
      <c r="K4188" s="82" t="s">
        <v>5803</v>
      </c>
      <c r="L4188" s="82" t="s">
        <v>3957</v>
      </c>
      <c r="M4188" s="82" t="s">
        <v>5804</v>
      </c>
      <c r="N4188" s="87">
        <v>8750</v>
      </c>
      <c r="O4188" s="26">
        <v>7870</v>
      </c>
      <c r="P4188" s="82">
        <v>1</v>
      </c>
      <c r="Q4188" s="82" t="s">
        <v>70</v>
      </c>
      <c r="R4188" s="82">
        <v>6</v>
      </c>
      <c r="S4188" s="82"/>
      <c r="T4188" s="82"/>
      <c r="U4188" s="82" t="s">
        <v>3923</v>
      </c>
      <c r="V4188" s="82" t="s">
        <v>85</v>
      </c>
      <c r="W4188" s="83">
        <v>7870</v>
      </c>
      <c r="X4188" s="83">
        <v>8750</v>
      </c>
      <c r="Y4188" s="84">
        <v>1102</v>
      </c>
      <c r="Z4188" s="3">
        <f t="shared" si="554"/>
        <v>8750</v>
      </c>
      <c r="AA4188" s="3">
        <f t="shared" si="555"/>
        <v>7870</v>
      </c>
      <c r="AB4188" s="3">
        <f t="shared" si="556"/>
        <v>7870</v>
      </c>
      <c r="AC4188">
        <f t="shared" si="557"/>
        <v>880</v>
      </c>
      <c r="AD4188" t="str">
        <f>_xlfn.XLOOKUP(V4188,[2]Index!L:L,[2]Index!M:M)</f>
        <v>CN</v>
      </c>
      <c r="AE4188" s="3" t="s">
        <v>5821</v>
      </c>
      <c r="AF4188" t="s">
        <v>52</v>
      </c>
      <c r="AG4188" s="4" t="s">
        <v>53</v>
      </c>
      <c r="AH4188" t="s">
        <v>72</v>
      </c>
      <c r="AJ4188">
        <f>VLOOKUP(D4188,[3]Multipliers!$B:$AT,36)</f>
        <v>0.91137842818596304</v>
      </c>
      <c r="AK4188">
        <f>VLOOKUP(D4188,[3]Multipliers!$B:$AT,36)</f>
        <v>0.91137842818596304</v>
      </c>
      <c r="AM4188">
        <f t="shared" si="558"/>
        <v>0</v>
      </c>
    </row>
    <row r="4189" spans="1:39">
      <c r="A4189" s="2" t="str">
        <f t="shared" si="552"/>
        <v>GUANGDONG ANDA AUTOMATION SOLUTIONS CO., LTD.V63CED</v>
      </c>
      <c r="B4189" s="2" t="str">
        <f t="shared" si="553"/>
        <v>EQP,AE,CED BZ-R,V53-V63,ANDA,RETROFIT KITRetrofit</v>
      </c>
      <c r="C4189" s="3" t="str">
        <f t="shared" si="559"/>
        <v>iphoneCEDNew Buy</v>
      </c>
      <c r="D4189" s="82">
        <v>385508</v>
      </c>
      <c r="E4189" s="82" t="s">
        <v>188</v>
      </c>
      <c r="F4189" s="82" t="s">
        <v>40</v>
      </c>
      <c r="G4189" s="82" t="s">
        <v>41</v>
      </c>
      <c r="H4189" s="82" t="s">
        <v>42</v>
      </c>
      <c r="I4189" s="82" t="s">
        <v>43</v>
      </c>
      <c r="J4189" s="82" t="s">
        <v>111</v>
      </c>
      <c r="K4189" s="82" t="s">
        <v>5805</v>
      </c>
      <c r="L4189" s="82" t="s">
        <v>4041</v>
      </c>
      <c r="M4189" s="82" t="s">
        <v>5806</v>
      </c>
      <c r="N4189" s="87">
        <v>7031.74</v>
      </c>
      <c r="O4189" s="26">
        <v>7031.74</v>
      </c>
      <c r="P4189" s="82">
        <v>3</v>
      </c>
      <c r="Q4189" s="82" t="s">
        <v>70</v>
      </c>
      <c r="R4189" s="82">
        <v>4</v>
      </c>
      <c r="S4189" s="82"/>
      <c r="T4189" s="82"/>
      <c r="U4189" s="82" t="s">
        <v>3923</v>
      </c>
      <c r="V4189" s="82" t="s">
        <v>85</v>
      </c>
      <c r="W4189" s="83">
        <v>3280</v>
      </c>
      <c r="X4189" s="83">
        <v>3653.14</v>
      </c>
      <c r="Y4189" s="84">
        <v>1406</v>
      </c>
      <c r="Z4189" s="3">
        <f t="shared" si="554"/>
        <v>21095.22</v>
      </c>
      <c r="AA4189" s="3">
        <f t="shared" si="555"/>
        <v>9840</v>
      </c>
      <c r="AB4189" s="3">
        <f t="shared" si="556"/>
        <v>21095.22</v>
      </c>
      <c r="AC4189">
        <f t="shared" si="557"/>
        <v>0</v>
      </c>
      <c r="AD4189" t="str">
        <f>_xlfn.XLOOKUP(V4189,[2]Index!L:L,[2]Index!M:M)</f>
        <v>CN</v>
      </c>
      <c r="AE4189" s="3" t="s">
        <v>5821</v>
      </c>
      <c r="AF4189" t="s">
        <v>52</v>
      </c>
      <c r="AG4189" s="4" t="s">
        <v>53</v>
      </c>
      <c r="AH4189" t="s">
        <v>72</v>
      </c>
      <c r="AJ4189">
        <f>VLOOKUP(D4189,[3]Multipliers!$B:$AT,36)</f>
        <v>1</v>
      </c>
      <c r="AK4189">
        <f>VLOOKUP(D4189,[3]Multipliers!$B:$AT,36)</f>
        <v>1</v>
      </c>
      <c r="AM4189">
        <f t="shared" si="558"/>
        <v>0</v>
      </c>
    </row>
    <row r="4190" spans="1:39">
      <c r="A4190" s="2" t="str">
        <f t="shared" si="552"/>
        <v>SHENZHEN STRONG TECHNOLOGY CO., LTD.V64VBPL</v>
      </c>
      <c r="B4190" s="2" t="str">
        <f t="shared" si="553"/>
        <v>EQP,AE,VBPL,D47-V64,STRONG,RETROFIT KITRetrofit</v>
      </c>
      <c r="C4190" s="3" t="str">
        <f t="shared" si="559"/>
        <v>iphoneVBPLNew Buy</v>
      </c>
      <c r="D4190" s="82">
        <v>385288</v>
      </c>
      <c r="E4190" s="82" t="s">
        <v>369</v>
      </c>
      <c r="F4190" s="82" t="s">
        <v>40</v>
      </c>
      <c r="G4190" s="82" t="s">
        <v>41</v>
      </c>
      <c r="H4190" s="82" t="s">
        <v>65</v>
      </c>
      <c r="I4190" s="82" t="s">
        <v>43</v>
      </c>
      <c r="J4190" s="82" t="s">
        <v>181</v>
      </c>
      <c r="K4190" s="82" t="s">
        <v>5807</v>
      </c>
      <c r="L4190" s="82" t="s">
        <v>4025</v>
      </c>
      <c r="M4190" s="82" t="s">
        <v>5808</v>
      </c>
      <c r="N4190" s="87">
        <v>9299</v>
      </c>
      <c r="O4190" s="26">
        <v>8360</v>
      </c>
      <c r="P4190" s="82">
        <v>2</v>
      </c>
      <c r="Q4190" s="82" t="s">
        <v>48</v>
      </c>
      <c r="R4190" s="82">
        <v>5</v>
      </c>
      <c r="S4190" s="82"/>
      <c r="T4190" s="82"/>
      <c r="U4190" s="82" t="s">
        <v>3923</v>
      </c>
      <c r="V4190" s="82" t="s">
        <v>85</v>
      </c>
      <c r="W4190" s="83">
        <v>8360</v>
      </c>
      <c r="X4190" s="83">
        <v>9299</v>
      </c>
      <c r="Y4190" s="84">
        <v>1102</v>
      </c>
      <c r="Z4190" s="3">
        <f t="shared" si="554"/>
        <v>18598</v>
      </c>
      <c r="AA4190" s="3">
        <f t="shared" si="555"/>
        <v>16720</v>
      </c>
      <c r="AB4190" s="3">
        <f t="shared" si="556"/>
        <v>16720</v>
      </c>
      <c r="AC4190">
        <f t="shared" si="557"/>
        <v>1878</v>
      </c>
      <c r="AD4190" t="str">
        <f>_xlfn.XLOOKUP(V4190,[2]Index!L:L,[2]Index!M:M)</f>
        <v>CN</v>
      </c>
      <c r="AE4190" s="3" t="s">
        <v>5821</v>
      </c>
      <c r="AF4190" t="s">
        <v>52</v>
      </c>
      <c r="AG4190" s="4" t="s">
        <v>53</v>
      </c>
      <c r="AH4190" t="s">
        <v>54</v>
      </c>
      <c r="AJ4190">
        <f>VLOOKUP(D4190,[3]Multipliers!$B:$AT,36)</f>
        <v>1.7555866337370192</v>
      </c>
      <c r="AK4190">
        <f>VLOOKUP(D4190,[3]Multipliers!$B:$AT,36)</f>
        <v>1.7555866337370192</v>
      </c>
      <c r="AM4190">
        <f t="shared" si="558"/>
        <v>0</v>
      </c>
    </row>
    <row r="4191" spans="1:39">
      <c r="A4191" s="2" t="str">
        <f t="shared" si="552"/>
        <v>SHENZHEN STRONG TECHNOLOGY CO., LTD.V64VMFP</v>
      </c>
      <c r="B4191" s="2" t="str">
        <f t="shared" si="553"/>
        <v>EQP,AE,VMFP,D47-V64,STRONG,RETROFIT KITRetrofit</v>
      </c>
      <c r="C4191" s="3" t="str">
        <f t="shared" si="559"/>
        <v>iphoneVMFPNew Buy</v>
      </c>
      <c r="D4191" s="82">
        <v>385300</v>
      </c>
      <c r="E4191" s="82" t="s">
        <v>369</v>
      </c>
      <c r="F4191" s="82" t="s">
        <v>40</v>
      </c>
      <c r="G4191" s="82" t="s">
        <v>41</v>
      </c>
      <c r="H4191" s="82" t="s">
        <v>65</v>
      </c>
      <c r="I4191" s="82" t="s">
        <v>43</v>
      </c>
      <c r="J4191" s="82" t="s">
        <v>181</v>
      </c>
      <c r="K4191" s="82" t="s">
        <v>5809</v>
      </c>
      <c r="L4191" s="82" t="s">
        <v>4415</v>
      </c>
      <c r="M4191" s="82" t="s">
        <v>5810</v>
      </c>
      <c r="N4191" s="87">
        <v>8895</v>
      </c>
      <c r="O4191" s="26">
        <v>8000</v>
      </c>
      <c r="P4191" s="82">
        <v>1</v>
      </c>
      <c r="Q4191" s="82" t="s">
        <v>48</v>
      </c>
      <c r="R4191" s="82">
        <v>5</v>
      </c>
      <c r="S4191" s="82"/>
      <c r="T4191" s="82"/>
      <c r="U4191" s="82" t="s">
        <v>3923</v>
      </c>
      <c r="V4191" s="82" t="s">
        <v>85</v>
      </c>
      <c r="W4191" s="83">
        <v>8000</v>
      </c>
      <c r="X4191" s="83">
        <v>8895</v>
      </c>
      <c r="Y4191" s="84">
        <v>1102</v>
      </c>
      <c r="Z4191" s="3">
        <f t="shared" si="554"/>
        <v>8895</v>
      </c>
      <c r="AA4191" s="3">
        <f t="shared" si="555"/>
        <v>8000</v>
      </c>
      <c r="AB4191" s="3">
        <f t="shared" si="556"/>
        <v>8000</v>
      </c>
      <c r="AC4191">
        <f t="shared" si="557"/>
        <v>895</v>
      </c>
      <c r="AD4191" t="str">
        <f>_xlfn.XLOOKUP(V4191,[2]Index!L:L,[2]Index!M:M)</f>
        <v>CN</v>
      </c>
      <c r="AE4191" s="3" t="s">
        <v>5821</v>
      </c>
      <c r="AF4191" t="s">
        <v>52</v>
      </c>
      <c r="AG4191" s="4" t="s">
        <v>53</v>
      </c>
      <c r="AH4191" t="s">
        <v>54</v>
      </c>
      <c r="AJ4191">
        <f>VLOOKUP(D4191,[3]Multipliers!$B:$AT,36)</f>
        <v>1.7555866337370192</v>
      </c>
      <c r="AK4191">
        <f>VLOOKUP(D4191,[3]Multipliers!$B:$AT,36)</f>
        <v>1.7555866337370192</v>
      </c>
      <c r="AM4191">
        <f t="shared" si="558"/>
        <v>0</v>
      </c>
    </row>
    <row r="4192" spans="1:39">
      <c r="A4192" s="2" t="str">
        <f t="shared" si="552"/>
        <v>SHENZHEN STRONG TECHNOLOGY CO., LTD.V64VPFP</v>
      </c>
      <c r="B4192" s="2" t="str">
        <f t="shared" si="553"/>
        <v>EQP,AE,VPFP,D47-V64,STRONG,RETROFIT KITRetrofit</v>
      </c>
      <c r="C4192" s="3" t="str">
        <f t="shared" si="559"/>
        <v>iphoneVPFPNew Buy</v>
      </c>
      <c r="D4192" s="3">
        <v>385314</v>
      </c>
      <c r="E4192" s="3" t="s">
        <v>369</v>
      </c>
      <c r="F4192" s="2" t="s">
        <v>40</v>
      </c>
      <c r="G4192" s="2" t="s">
        <v>41</v>
      </c>
      <c r="H4192" s="3" t="s">
        <v>65</v>
      </c>
      <c r="I4192" s="2" t="s">
        <v>43</v>
      </c>
      <c r="J4192" s="2" t="s">
        <v>181</v>
      </c>
      <c r="K4192" s="3" t="s">
        <v>5811</v>
      </c>
      <c r="L4192" s="2" t="s">
        <v>4418</v>
      </c>
      <c r="M4192" s="2" t="s">
        <v>5812</v>
      </c>
      <c r="N4192" s="22">
        <v>8895</v>
      </c>
      <c r="O4192" s="22">
        <v>8000</v>
      </c>
      <c r="P4192" s="23">
        <v>1</v>
      </c>
      <c r="Q4192" s="2" t="s">
        <v>48</v>
      </c>
      <c r="R4192" s="2">
        <v>5</v>
      </c>
      <c r="S4192" s="2"/>
      <c r="T4192" s="2"/>
      <c r="U4192" s="2" t="s">
        <v>3923</v>
      </c>
      <c r="V4192" s="2" t="s">
        <v>85</v>
      </c>
      <c r="W4192" s="23">
        <v>8000</v>
      </c>
      <c r="X4192" s="2">
        <v>8895</v>
      </c>
      <c r="Y4192" s="2">
        <v>1102</v>
      </c>
      <c r="Z4192" s="3">
        <f t="shared" si="554"/>
        <v>8895</v>
      </c>
      <c r="AA4192" s="3">
        <f t="shared" si="555"/>
        <v>8000</v>
      </c>
      <c r="AB4192" s="3">
        <f t="shared" si="556"/>
        <v>8000</v>
      </c>
      <c r="AC4192">
        <f t="shared" si="557"/>
        <v>895</v>
      </c>
      <c r="AD4192" t="str">
        <f>_xlfn.XLOOKUP(V4192,[2]Index!L:L,[2]Index!M:M)</f>
        <v>CN</v>
      </c>
      <c r="AE4192" s="3" t="s">
        <v>5821</v>
      </c>
      <c r="AF4192" t="s">
        <v>52</v>
      </c>
      <c r="AG4192" s="3" t="s">
        <v>53</v>
      </c>
      <c r="AH4192" t="s">
        <v>54</v>
      </c>
      <c r="AJ4192">
        <f>VLOOKUP(D4192,[3]Multipliers!$B:$AT,36)</f>
        <v>1.7555866337370192</v>
      </c>
      <c r="AK4192">
        <f>VLOOKUP(D4192,[3]Multipliers!$B:$AT,36)</f>
        <v>1.7555866337370192</v>
      </c>
      <c r="AM4192">
        <f t="shared" si="558"/>
        <v>0</v>
      </c>
    </row>
    <row r="4193" spans="1:39">
      <c r="A4193" s="2" t="str">
        <f t="shared" si="552"/>
        <v>SHENZHEN STRONG TECHNOLOGY CO., LTD.V64VMFP</v>
      </c>
      <c r="B4193" s="2" t="str">
        <f t="shared" si="553"/>
        <v>EQP,AE,VMFP,D37-V64,STRONG,RETROFIT KITRetrofit</v>
      </c>
      <c r="C4193" s="3" t="str">
        <f t="shared" si="559"/>
        <v>iphoneVMFPNew Buy</v>
      </c>
      <c r="D4193" s="3">
        <v>385299</v>
      </c>
      <c r="E4193" s="3" t="s">
        <v>369</v>
      </c>
      <c r="F4193" s="2" t="s">
        <v>40</v>
      </c>
      <c r="G4193" s="2" t="s">
        <v>41</v>
      </c>
      <c r="H4193" s="3" t="s">
        <v>65</v>
      </c>
      <c r="I4193" s="2" t="s">
        <v>43</v>
      </c>
      <c r="J4193" s="2" t="s">
        <v>254</v>
      </c>
      <c r="K4193" s="3" t="s">
        <v>5813</v>
      </c>
      <c r="L4193" s="2" t="s">
        <v>4415</v>
      </c>
      <c r="M4193" s="2" t="s">
        <v>5814</v>
      </c>
      <c r="N4193" s="22">
        <v>8895</v>
      </c>
      <c r="O4193" s="22">
        <v>8000</v>
      </c>
      <c r="P4193" s="23">
        <v>1</v>
      </c>
      <c r="Q4193" s="2" t="s">
        <v>48</v>
      </c>
      <c r="R4193" s="2">
        <v>5</v>
      </c>
      <c r="S4193" s="2"/>
      <c r="T4193" s="2"/>
      <c r="U4193" s="2" t="s">
        <v>3923</v>
      </c>
      <c r="V4193" s="2" t="s">
        <v>85</v>
      </c>
      <c r="W4193" s="23">
        <v>8000</v>
      </c>
      <c r="X4193" s="2">
        <v>8895</v>
      </c>
      <c r="Y4193" s="2">
        <v>1102</v>
      </c>
      <c r="Z4193" s="3">
        <f t="shared" si="554"/>
        <v>8895</v>
      </c>
      <c r="AA4193" s="3">
        <f t="shared" si="555"/>
        <v>8000</v>
      </c>
      <c r="AB4193" s="3">
        <f t="shared" si="556"/>
        <v>8000</v>
      </c>
      <c r="AC4193">
        <f t="shared" si="557"/>
        <v>895</v>
      </c>
      <c r="AD4193" t="str">
        <f>_xlfn.XLOOKUP(V4193,[2]Index!L:L,[2]Index!M:M)</f>
        <v>CN</v>
      </c>
      <c r="AE4193" s="3" t="s">
        <v>5821</v>
      </c>
      <c r="AF4193" t="s">
        <v>52</v>
      </c>
      <c r="AG4193" s="3" t="s">
        <v>53</v>
      </c>
      <c r="AH4193" t="s">
        <v>139</v>
      </c>
      <c r="AJ4193">
        <f>VLOOKUP(D4193,[3]Multipliers!$B:$AT,36)</f>
        <v>1.7555866337370192</v>
      </c>
      <c r="AK4193">
        <f>VLOOKUP(D4193,[3]Multipliers!$B:$AT,36)</f>
        <v>1.7555866337370192</v>
      </c>
      <c r="AM4193">
        <f t="shared" si="558"/>
        <v>0</v>
      </c>
    </row>
    <row r="4194" spans="1:39">
      <c r="A4194" s="2" t="str">
        <f t="shared" si="552"/>
        <v>SHENZHEN STRONG TECHNOLOGY CO., LTD.V64VPFP</v>
      </c>
      <c r="B4194" s="2" t="str">
        <f t="shared" si="553"/>
        <v>EQP,AE,VPFP,D37-V64,STRONG,RETROFIT KITRetrofit</v>
      </c>
      <c r="C4194" s="3" t="str">
        <f t="shared" si="559"/>
        <v>iphoneVPFPNew Buy</v>
      </c>
      <c r="D4194" s="3">
        <v>385313</v>
      </c>
      <c r="E4194" s="3" t="s">
        <v>369</v>
      </c>
      <c r="F4194" s="2" t="s">
        <v>40</v>
      </c>
      <c r="G4194" s="2" t="s">
        <v>41</v>
      </c>
      <c r="H4194" s="3" t="s">
        <v>65</v>
      </c>
      <c r="I4194" s="2" t="s">
        <v>43</v>
      </c>
      <c r="J4194" s="2" t="s">
        <v>254</v>
      </c>
      <c r="K4194" s="3" t="s">
        <v>5815</v>
      </c>
      <c r="L4194" s="2" t="s">
        <v>4418</v>
      </c>
      <c r="M4194" s="2" t="s">
        <v>5816</v>
      </c>
      <c r="N4194" s="22">
        <v>8895</v>
      </c>
      <c r="O4194" s="22">
        <v>8000</v>
      </c>
      <c r="P4194" s="23">
        <v>1</v>
      </c>
      <c r="Q4194" s="2" t="s">
        <v>48</v>
      </c>
      <c r="R4194" s="2">
        <v>5</v>
      </c>
      <c r="S4194" s="2"/>
      <c r="T4194" s="2"/>
      <c r="U4194" s="2" t="s">
        <v>3923</v>
      </c>
      <c r="V4194" s="2" t="s">
        <v>85</v>
      </c>
      <c r="W4194" s="23">
        <v>8000</v>
      </c>
      <c r="X4194" s="2">
        <v>8895</v>
      </c>
      <c r="Y4194" s="2">
        <v>1102</v>
      </c>
      <c r="Z4194" s="3">
        <f t="shared" si="554"/>
        <v>8895</v>
      </c>
      <c r="AA4194" s="3">
        <f t="shared" si="555"/>
        <v>8000</v>
      </c>
      <c r="AB4194" s="3">
        <f t="shared" si="556"/>
        <v>8000</v>
      </c>
      <c r="AC4194">
        <f t="shared" si="557"/>
        <v>895</v>
      </c>
      <c r="AD4194" t="str">
        <f>_xlfn.XLOOKUP(V4194,[2]Index!L:L,[2]Index!M:M)</f>
        <v>CN</v>
      </c>
      <c r="AE4194" s="3" t="s">
        <v>5821</v>
      </c>
      <c r="AF4194" t="s">
        <v>52</v>
      </c>
      <c r="AG4194" s="3" t="s">
        <v>53</v>
      </c>
      <c r="AH4194" t="s">
        <v>139</v>
      </c>
      <c r="AJ4194">
        <f>VLOOKUP(D4194,[3]Multipliers!$B:$AT,36)</f>
        <v>1.7555866337370192</v>
      </c>
      <c r="AK4194">
        <f>VLOOKUP(D4194,[3]Multipliers!$B:$AT,36)</f>
        <v>1.7555866337370192</v>
      </c>
      <c r="AM4194">
        <f t="shared" si="558"/>
        <v>0</v>
      </c>
    </row>
    <row r="4195" spans="1:39">
      <c r="A4195" s="2" t="str">
        <f t="shared" si="552"/>
        <v>GUANGDONG ANDA AUTOMATION SOLUTIONS CO., LTD.V63CED</v>
      </c>
      <c r="B4195" s="2" t="str">
        <f t="shared" si="553"/>
        <v>EQP,AE,CED BZ-R,D37-V63,ANDA,RETROFIT KITRetrofit</v>
      </c>
      <c r="C4195" s="3" t="str">
        <f t="shared" si="559"/>
        <v>iphoneCEDNew Buy</v>
      </c>
      <c r="D4195" s="2">
        <v>385507</v>
      </c>
      <c r="E4195" s="2" t="s">
        <v>188</v>
      </c>
      <c r="F4195" s="2" t="s">
        <v>40</v>
      </c>
      <c r="G4195" s="2" t="s">
        <v>41</v>
      </c>
      <c r="H4195" s="2" t="s">
        <v>42</v>
      </c>
      <c r="I4195" s="2" t="s">
        <v>43</v>
      </c>
      <c r="J4195" s="2" t="s">
        <v>254</v>
      </c>
      <c r="K4195" s="2" t="s">
        <v>5817</v>
      </c>
      <c r="L4195" s="2" t="s">
        <v>4041</v>
      </c>
      <c r="M4195" s="2" t="s">
        <v>5818</v>
      </c>
      <c r="N4195" s="2">
        <v>9367.34</v>
      </c>
      <c r="O4195" s="2">
        <v>9367.34</v>
      </c>
      <c r="P4195" s="23">
        <v>3</v>
      </c>
      <c r="Q4195" s="2" t="s">
        <v>48</v>
      </c>
      <c r="R4195" s="2">
        <v>4</v>
      </c>
      <c r="S4195" s="2"/>
      <c r="T4195" s="2"/>
      <c r="U4195" s="2" t="s">
        <v>3923</v>
      </c>
      <c r="V4195" s="2" t="s">
        <v>85</v>
      </c>
      <c r="W4195" s="23">
        <v>6740</v>
      </c>
      <c r="X4195" s="2"/>
      <c r="Y4195" s="3">
        <v>1406</v>
      </c>
      <c r="Z4195" s="3">
        <f t="shared" si="554"/>
        <v>28102.02</v>
      </c>
      <c r="AA4195" s="3">
        <f t="shared" si="555"/>
        <v>20220</v>
      </c>
      <c r="AB4195" s="3">
        <f t="shared" si="556"/>
        <v>28102.02</v>
      </c>
      <c r="AC4195">
        <f t="shared" si="557"/>
        <v>0</v>
      </c>
      <c r="AD4195" t="str">
        <f>_xlfn.XLOOKUP(V4195,[2]Index!L:L,[2]Index!M:M)</f>
        <v>CN</v>
      </c>
      <c r="AE4195" s="3" t="s">
        <v>5821</v>
      </c>
      <c r="AF4195" t="s">
        <v>52</v>
      </c>
      <c r="AG4195" s="3" t="s">
        <v>53</v>
      </c>
      <c r="AH4195" t="s">
        <v>139</v>
      </c>
      <c r="AJ4195">
        <f>VLOOKUP(D4195,[3]Multipliers!$B:$AT,36)</f>
        <v>1</v>
      </c>
      <c r="AK4195">
        <f>VLOOKUP(D4195,[3]Multipliers!$B:$AT,36)</f>
        <v>1</v>
      </c>
      <c r="AM4195">
        <f t="shared" si="558"/>
        <v>0</v>
      </c>
    </row>
    <row r="4196" spans="1:39">
      <c r="A4196" s="2" t="str">
        <f t="shared" si="552"/>
        <v>SHENZHEN STRONG TECHNOLOGY CO., LTD.V63VBPL</v>
      </c>
      <c r="B4196" s="2" t="str">
        <f t="shared" si="553"/>
        <v>EQP,AE,VBPL,V53-V63,STRONG,RETROFIT KITRetrofit</v>
      </c>
      <c r="C4196" s="3" t="str">
        <f t="shared" si="559"/>
        <v>iphoneVBPLNew Buy</v>
      </c>
      <c r="D4196" s="2">
        <v>385019</v>
      </c>
      <c r="E4196" s="2" t="s">
        <v>369</v>
      </c>
      <c r="F4196" s="2" t="s">
        <v>40</v>
      </c>
      <c r="G4196" s="2" t="s">
        <v>41</v>
      </c>
      <c r="H4196" s="2" t="s">
        <v>42</v>
      </c>
      <c r="I4196" s="2" t="s">
        <v>43</v>
      </c>
      <c r="J4196" s="2" t="s">
        <v>111</v>
      </c>
      <c r="K4196" s="2" t="s">
        <v>5765</v>
      </c>
      <c r="L4196" s="2" t="s">
        <v>4025</v>
      </c>
      <c r="M4196" s="2" t="s">
        <v>5766</v>
      </c>
      <c r="N4196" s="2">
        <v>9299</v>
      </c>
      <c r="O4196" s="2">
        <v>8360</v>
      </c>
      <c r="P4196" s="23">
        <v>4</v>
      </c>
      <c r="Q4196" s="2" t="s">
        <v>70</v>
      </c>
      <c r="R4196" s="2">
        <v>5</v>
      </c>
      <c r="S4196" s="2"/>
      <c r="T4196" s="2"/>
      <c r="U4196" s="2" t="s">
        <v>3923</v>
      </c>
      <c r="V4196" s="2" t="s">
        <v>146</v>
      </c>
      <c r="W4196" s="12">
        <v>8360</v>
      </c>
      <c r="X4196">
        <v>9299</v>
      </c>
      <c r="Y4196">
        <v>1102</v>
      </c>
      <c r="Z4196" s="3">
        <f t="shared" si="554"/>
        <v>37196</v>
      </c>
      <c r="AA4196" s="3">
        <f t="shared" si="555"/>
        <v>33440</v>
      </c>
      <c r="AB4196" s="3">
        <f t="shared" si="556"/>
        <v>33440</v>
      </c>
      <c r="AC4196">
        <f t="shared" si="557"/>
        <v>3756</v>
      </c>
      <c r="AD4196" t="str">
        <f>_xlfn.XLOOKUP(V4196,[2]Index!L:L,[2]Index!M:M)</f>
        <v>CN</v>
      </c>
      <c r="AE4196" s="3" t="s">
        <v>5821</v>
      </c>
      <c r="AF4196" t="s">
        <v>52</v>
      </c>
      <c r="AG4196" s="3" t="s">
        <v>53</v>
      </c>
      <c r="AH4196" t="s">
        <v>72</v>
      </c>
      <c r="AJ4196">
        <f>VLOOKUP(D4196,[3]Multipliers!$B:$AT,36)</f>
        <v>1.7821004621379164</v>
      </c>
      <c r="AK4196">
        <f>VLOOKUP(D4196,[3]Multipliers!$B:$AT,36)</f>
        <v>1.7821004621379164</v>
      </c>
      <c r="AM4196">
        <f t="shared" si="558"/>
        <v>0</v>
      </c>
    </row>
    <row r="4197" spans="1:39">
      <c r="A4197" s="2" t="str">
        <f t="shared" si="552"/>
        <v>SHENZHEN STRONG TECHNOLOGY CO., LTD.V63BFHB</v>
      </c>
      <c r="B4197" s="2" t="str">
        <f t="shared" si="553"/>
        <v>EQP,AE,BFHB,V53-V63,STRONG,RETROFIT KITRetrofit</v>
      </c>
      <c r="C4197" s="3" t="str">
        <f t="shared" si="559"/>
        <v>iphoneBFHBNew Buy</v>
      </c>
      <c r="D4197" s="2">
        <v>385472</v>
      </c>
      <c r="E4197" s="2" t="s">
        <v>369</v>
      </c>
      <c r="F4197" s="2" t="s">
        <v>40</v>
      </c>
      <c r="G4197" s="2" t="s">
        <v>41</v>
      </c>
      <c r="H4197" s="2" t="s">
        <v>42</v>
      </c>
      <c r="I4197" s="2" t="s">
        <v>43</v>
      </c>
      <c r="J4197" s="2" t="s">
        <v>111</v>
      </c>
      <c r="K4197" s="2" t="s">
        <v>5797</v>
      </c>
      <c r="L4197" s="2" t="s">
        <v>3957</v>
      </c>
      <c r="M4197" s="2" t="s">
        <v>5798</v>
      </c>
      <c r="N4197" s="2">
        <v>8750</v>
      </c>
      <c r="O4197" s="2">
        <v>7870</v>
      </c>
      <c r="P4197" s="23">
        <v>4</v>
      </c>
      <c r="Q4197" s="2" t="s">
        <v>70</v>
      </c>
      <c r="R4197" s="2">
        <v>6</v>
      </c>
      <c r="S4197" s="2"/>
      <c r="T4197" s="2"/>
      <c r="U4197" s="2" t="s">
        <v>3923</v>
      </c>
      <c r="V4197" s="2" t="s">
        <v>146</v>
      </c>
      <c r="W4197" s="12">
        <v>7870</v>
      </c>
      <c r="X4197">
        <v>8750</v>
      </c>
      <c r="Y4197">
        <v>1102</v>
      </c>
      <c r="Z4197" s="3">
        <f t="shared" si="554"/>
        <v>35000</v>
      </c>
      <c r="AA4197" s="3">
        <f t="shared" si="555"/>
        <v>31480</v>
      </c>
      <c r="AB4197" s="3">
        <f t="shared" si="556"/>
        <v>31480</v>
      </c>
      <c r="AC4197">
        <f t="shared" si="557"/>
        <v>3520</v>
      </c>
      <c r="AD4197" t="str">
        <f>_xlfn.XLOOKUP(V4197,[2]Index!L:L,[2]Index!M:M)</f>
        <v>CN</v>
      </c>
      <c r="AE4197" s="3" t="s">
        <v>5821</v>
      </c>
      <c r="AF4197" t="s">
        <v>52</v>
      </c>
      <c r="AG4197" s="3" t="s">
        <v>53</v>
      </c>
      <c r="AH4197" t="s">
        <v>72</v>
      </c>
      <c r="AJ4197">
        <f>VLOOKUP(D4197,[3]Multipliers!$B:$AT,36)</f>
        <v>1</v>
      </c>
      <c r="AK4197">
        <f>VLOOKUP(D4197,[3]Multipliers!$B:$AT,36)</f>
        <v>1</v>
      </c>
      <c r="AM4197">
        <f t="shared" si="558"/>
        <v>0</v>
      </c>
    </row>
    <row r="4198" spans="1:39">
      <c r="A4198" s="2" t="str">
        <f t="shared" si="552"/>
        <v>SHENZHEN STRONG TECHNOLOGY CO., LTD.V63VMFP</v>
      </c>
      <c r="B4198" s="2" t="str">
        <f t="shared" si="553"/>
        <v>EQP,AE,VMFP,V53-V63,STRONG,RETROFIT KITRetrofit</v>
      </c>
      <c r="C4198" s="3" t="str">
        <f t="shared" si="559"/>
        <v>iphoneVMFPNew Buy</v>
      </c>
      <c r="D4198" s="2">
        <v>385031</v>
      </c>
      <c r="E4198" s="2" t="s">
        <v>369</v>
      </c>
      <c r="F4198" s="2" t="s">
        <v>40</v>
      </c>
      <c r="G4198" s="2" t="s">
        <v>41</v>
      </c>
      <c r="H4198" s="2" t="s">
        <v>42</v>
      </c>
      <c r="I4198" s="2" t="s">
        <v>43</v>
      </c>
      <c r="J4198" s="2" t="s">
        <v>111</v>
      </c>
      <c r="K4198" s="2" t="s">
        <v>5761</v>
      </c>
      <c r="L4198" s="2" t="s">
        <v>4415</v>
      </c>
      <c r="M4198" s="2" t="s">
        <v>5762</v>
      </c>
      <c r="N4198" s="2">
        <v>8895</v>
      </c>
      <c r="O4198" s="2">
        <v>8000</v>
      </c>
      <c r="P4198" s="23">
        <v>2</v>
      </c>
      <c r="Q4198" s="2" t="s">
        <v>70</v>
      </c>
      <c r="R4198" s="2">
        <v>5</v>
      </c>
      <c r="S4198" s="2"/>
      <c r="T4198" s="2"/>
      <c r="U4198" s="2" t="s">
        <v>3923</v>
      </c>
      <c r="V4198" s="2" t="s">
        <v>146</v>
      </c>
      <c r="W4198" s="12">
        <v>8000</v>
      </c>
      <c r="X4198">
        <v>8895</v>
      </c>
      <c r="Y4198">
        <v>1102</v>
      </c>
      <c r="Z4198" s="3">
        <f t="shared" si="554"/>
        <v>17790</v>
      </c>
      <c r="AA4198" s="3">
        <f t="shared" si="555"/>
        <v>16000</v>
      </c>
      <c r="AB4198" s="3">
        <f t="shared" si="556"/>
        <v>16000</v>
      </c>
      <c r="AC4198">
        <f t="shared" si="557"/>
        <v>1790</v>
      </c>
      <c r="AD4198" t="str">
        <f>_xlfn.XLOOKUP(V4198,[2]Index!L:L,[2]Index!M:M)</f>
        <v>CN</v>
      </c>
      <c r="AE4198" s="3" t="s">
        <v>5821</v>
      </c>
      <c r="AF4198" t="s">
        <v>52</v>
      </c>
      <c r="AG4198" s="3" t="s">
        <v>53</v>
      </c>
      <c r="AH4198" t="s">
        <v>72</v>
      </c>
      <c r="AJ4198">
        <f>VLOOKUP(D4198,[3]Multipliers!$B:$AT,36)</f>
        <v>1.7821004621379164</v>
      </c>
      <c r="AK4198">
        <f>VLOOKUP(D4198,[3]Multipliers!$B:$AT,36)</f>
        <v>1.7821004621379164</v>
      </c>
      <c r="AM4198">
        <f t="shared" si="558"/>
        <v>0</v>
      </c>
    </row>
    <row r="4199" spans="1:39">
      <c r="A4199" s="2" t="str">
        <f t="shared" si="552"/>
        <v>SHENZHEN STRONG TECHNOLOGY CO., LTD.V63VPFP</v>
      </c>
      <c r="B4199" s="2" t="str">
        <f t="shared" si="553"/>
        <v>EQP,AE,VPFP,V53-V63,STRONG,RETROFIT KITRetrofit</v>
      </c>
      <c r="C4199" s="3" t="str">
        <f t="shared" si="559"/>
        <v>iphoneVPFPNew Buy</v>
      </c>
      <c r="D4199" s="2">
        <v>385042</v>
      </c>
      <c r="E4199" s="2" t="s">
        <v>369</v>
      </c>
      <c r="F4199" s="2" t="s">
        <v>40</v>
      </c>
      <c r="G4199" s="2" t="s">
        <v>41</v>
      </c>
      <c r="H4199" s="2" t="s">
        <v>42</v>
      </c>
      <c r="I4199" s="2" t="s">
        <v>43</v>
      </c>
      <c r="J4199" s="2" t="s">
        <v>111</v>
      </c>
      <c r="K4199" s="2" t="s">
        <v>5763</v>
      </c>
      <c r="L4199" s="2" t="s">
        <v>4418</v>
      </c>
      <c r="M4199" s="2" t="s">
        <v>5764</v>
      </c>
      <c r="N4199" s="2">
        <v>8895</v>
      </c>
      <c r="O4199" s="2">
        <v>8000</v>
      </c>
      <c r="P4199" s="23">
        <v>2</v>
      </c>
      <c r="Q4199" s="2" t="s">
        <v>70</v>
      </c>
      <c r="R4199" s="2">
        <v>5</v>
      </c>
      <c r="S4199" s="2"/>
      <c r="T4199" s="2"/>
      <c r="U4199" s="2" t="s">
        <v>3923</v>
      </c>
      <c r="V4199" s="2" t="s">
        <v>146</v>
      </c>
      <c r="W4199" s="12">
        <v>8000</v>
      </c>
      <c r="X4199">
        <v>8895</v>
      </c>
      <c r="Y4199">
        <v>1102</v>
      </c>
      <c r="Z4199" s="3">
        <f t="shared" si="554"/>
        <v>17790</v>
      </c>
      <c r="AA4199" s="3">
        <f t="shared" si="555"/>
        <v>16000</v>
      </c>
      <c r="AB4199" s="3">
        <f t="shared" si="556"/>
        <v>16000</v>
      </c>
      <c r="AC4199">
        <f t="shared" si="557"/>
        <v>1790</v>
      </c>
      <c r="AD4199" t="str">
        <f>_xlfn.XLOOKUP(V4199,[2]Index!L:L,[2]Index!M:M)</f>
        <v>CN</v>
      </c>
      <c r="AE4199" s="3" t="s">
        <v>5821</v>
      </c>
      <c r="AF4199" t="s">
        <v>52</v>
      </c>
      <c r="AG4199" s="3" t="s">
        <v>53</v>
      </c>
      <c r="AH4199" t="s">
        <v>72</v>
      </c>
      <c r="AJ4199">
        <f>VLOOKUP(D4199,[3]Multipliers!$B:$AT,36)</f>
        <v>1.7821004621379164</v>
      </c>
      <c r="AK4199">
        <f>VLOOKUP(D4199,[3]Multipliers!$B:$AT,36)</f>
        <v>1.7821004621379164</v>
      </c>
      <c r="AM4199">
        <f t="shared" si="558"/>
        <v>0</v>
      </c>
    </row>
    <row r="4200" spans="1:39">
      <c r="A4200" s="2" t="str">
        <f t="shared" si="552"/>
        <v>BOZHON PRECISION INDUSTRY TECHNOLOGY CO., LTD.V68PROX VACUUM SUCK PEN FIXTURE</v>
      </c>
      <c r="B4200" s="2" t="str">
        <f t="shared" si="553"/>
        <v>FXT,AE,PROX VACUUM SUCK PEN FIXTURE,V68,BOZHONNew Buy</v>
      </c>
      <c r="C4200" s="3" t="str">
        <f t="shared" si="559"/>
        <v>iphonePROX VACUUM SUCK PEN FIXTURENew Buy</v>
      </c>
      <c r="D4200">
        <v>386484</v>
      </c>
      <c r="E4200" t="s">
        <v>423</v>
      </c>
      <c r="F4200" t="s">
        <v>40</v>
      </c>
      <c r="G4200" t="s">
        <v>41</v>
      </c>
      <c r="H4200" t="s">
        <v>206</v>
      </c>
      <c r="I4200" t="s">
        <v>201</v>
      </c>
      <c r="K4200" t="s">
        <v>4882</v>
      </c>
      <c r="L4200" t="s">
        <v>4883</v>
      </c>
      <c r="M4200" t="s">
        <v>4884</v>
      </c>
      <c r="N4200" s="18">
        <v>694</v>
      </c>
      <c r="O4200" s="98">
        <v>610</v>
      </c>
      <c r="P4200">
        <v>15</v>
      </c>
      <c r="Q4200" t="s">
        <v>70</v>
      </c>
      <c r="R4200">
        <v>6</v>
      </c>
      <c r="S4200"/>
      <c r="T4200"/>
      <c r="U4200" t="s">
        <v>3923</v>
      </c>
      <c r="V4200" t="s">
        <v>85</v>
      </c>
      <c r="W4200">
        <v>610</v>
      </c>
      <c r="X4200"/>
      <c r="Z4200" s="3">
        <f t="shared" si="554"/>
        <v>10410</v>
      </c>
      <c r="AA4200" s="3">
        <f t="shared" si="555"/>
        <v>9150</v>
      </c>
      <c r="AB4200" s="3">
        <f t="shared" si="556"/>
        <v>9150</v>
      </c>
      <c r="AC4200">
        <f t="shared" si="557"/>
        <v>1260</v>
      </c>
      <c r="AD4200" t="str">
        <f>_xlfn.XLOOKUP(V4200,[2]Index!L:L,[2]Index!M:M)</f>
        <v>CN</v>
      </c>
      <c r="AE4200" t="s">
        <v>5820</v>
      </c>
      <c r="AF4200" t="s">
        <v>52</v>
      </c>
      <c r="AG4200" s="4" t="s">
        <v>53</v>
      </c>
      <c r="AH4200" t="s">
        <v>196</v>
      </c>
      <c r="AJ4200">
        <f>VLOOKUP(D4200,[3]Multipliers!$B:$AT,36)</f>
        <v>1</v>
      </c>
      <c r="AK4200">
        <f>VLOOKUP(D4200,[3]Multipliers!$B:$AT,36)</f>
        <v>1</v>
      </c>
      <c r="AM4200">
        <f t="shared" si="558"/>
        <v>0</v>
      </c>
    </row>
    <row r="4201" spans="1:39">
      <c r="A4201" s="2" t="str">
        <f t="shared" si="552"/>
        <v>BOZHON PRECISION INDUSTRY TECHNOLOGY CO., LTD.V68PROX VACUUM SUCK PEN FIXTURE</v>
      </c>
      <c r="B4201" s="2" t="str">
        <f t="shared" si="553"/>
        <v>FXT,AE,PROX VACUUM SUCK PEN FIXTURE,V68,BOZHONNew Buy</v>
      </c>
      <c r="C4201" s="3" t="str">
        <f t="shared" si="559"/>
        <v>iphonePROX VACUUM SUCK PEN FIXTURENew Buy</v>
      </c>
      <c r="D4201">
        <v>386484</v>
      </c>
      <c r="E4201" t="s">
        <v>423</v>
      </c>
      <c r="F4201" t="s">
        <v>40</v>
      </c>
      <c r="G4201" t="s">
        <v>41</v>
      </c>
      <c r="H4201" t="s">
        <v>206</v>
      </c>
      <c r="I4201" t="s">
        <v>201</v>
      </c>
      <c r="K4201" t="s">
        <v>4882</v>
      </c>
      <c r="L4201" t="s">
        <v>4883</v>
      </c>
      <c r="M4201" t="s">
        <v>4884</v>
      </c>
      <c r="N4201" s="18">
        <v>694</v>
      </c>
      <c r="O4201" s="98">
        <v>610</v>
      </c>
      <c r="P4201">
        <v>6</v>
      </c>
      <c r="Q4201" t="s">
        <v>70</v>
      </c>
      <c r="R4201">
        <v>6</v>
      </c>
      <c r="S4201"/>
      <c r="T4201"/>
      <c r="U4201" t="s">
        <v>3923</v>
      </c>
      <c r="V4201" t="s">
        <v>146</v>
      </c>
      <c r="W4201">
        <v>610</v>
      </c>
      <c r="X4201"/>
      <c r="Z4201" s="3">
        <f t="shared" si="554"/>
        <v>4164</v>
      </c>
      <c r="AA4201" s="3">
        <f t="shared" si="555"/>
        <v>3660</v>
      </c>
      <c r="AB4201" s="3">
        <f t="shared" si="556"/>
        <v>3660</v>
      </c>
      <c r="AC4201">
        <f t="shared" si="557"/>
        <v>504</v>
      </c>
      <c r="AD4201" t="str">
        <f>_xlfn.XLOOKUP(V4201,[2]Index!L:L,[2]Index!M:M)</f>
        <v>CN</v>
      </c>
      <c r="AE4201" t="s">
        <v>5820</v>
      </c>
      <c r="AF4201" t="s">
        <v>52</v>
      </c>
      <c r="AG4201" s="4" t="s">
        <v>53</v>
      </c>
      <c r="AH4201" t="s">
        <v>196</v>
      </c>
      <c r="AJ4201">
        <f>VLOOKUP(D4201,[3]Multipliers!$B:$AT,36)</f>
        <v>1</v>
      </c>
      <c r="AK4201">
        <f>VLOOKUP(D4201,[3]Multipliers!$B:$AT,36)</f>
        <v>1</v>
      </c>
      <c r="AM4201">
        <f t="shared" si="558"/>
        <v>0</v>
      </c>
    </row>
    <row r="4202" spans="1:39">
      <c r="A4202" s="2" t="str">
        <f t="shared" si="552"/>
        <v>BOZHON PRECISION INDUSTRY TECHNOLOGY CO., LTD.V68PROX PALLET</v>
      </c>
      <c r="B4202" s="2" t="str">
        <f t="shared" si="553"/>
        <v>FXT,AE,PROX PALLET,V68,BOZHONNew Buy</v>
      </c>
      <c r="C4202" s="3" t="str">
        <f t="shared" si="559"/>
        <v>iphonePROX PALLETNew Buy</v>
      </c>
      <c r="D4202">
        <v>386050</v>
      </c>
      <c r="E4202" t="s">
        <v>423</v>
      </c>
      <c r="F4202" t="s">
        <v>40</v>
      </c>
      <c r="G4202" t="s">
        <v>41</v>
      </c>
      <c r="H4202" t="s">
        <v>206</v>
      </c>
      <c r="I4202" t="s">
        <v>201</v>
      </c>
      <c r="K4202" t="s">
        <v>4885</v>
      </c>
      <c r="L4202" t="s">
        <v>4886</v>
      </c>
      <c r="M4202" t="s">
        <v>4887</v>
      </c>
      <c r="N4202" s="18">
        <v>537</v>
      </c>
      <c r="O4202" s="98">
        <v>470</v>
      </c>
      <c r="P4202">
        <v>455</v>
      </c>
      <c r="Q4202" t="s">
        <v>70</v>
      </c>
      <c r="R4202">
        <v>10</v>
      </c>
      <c r="S4202"/>
      <c r="T4202"/>
      <c r="U4202" t="s">
        <v>3923</v>
      </c>
      <c r="V4202" t="s">
        <v>85</v>
      </c>
      <c r="W4202">
        <v>470</v>
      </c>
      <c r="X4202"/>
      <c r="Z4202" s="3">
        <f t="shared" si="554"/>
        <v>244335</v>
      </c>
      <c r="AA4202" s="3">
        <f t="shared" si="555"/>
        <v>213850</v>
      </c>
      <c r="AB4202" s="3">
        <f t="shared" si="556"/>
        <v>213850</v>
      </c>
      <c r="AC4202">
        <f t="shared" si="557"/>
        <v>30485</v>
      </c>
      <c r="AD4202" t="str">
        <f>_xlfn.XLOOKUP(V4202,[2]Index!L:L,[2]Index!M:M)</f>
        <v>CN</v>
      </c>
      <c r="AE4202" t="s">
        <v>5820</v>
      </c>
      <c r="AF4202" t="s">
        <v>52</v>
      </c>
      <c r="AG4202" s="4" t="s">
        <v>53</v>
      </c>
      <c r="AH4202" t="s">
        <v>196</v>
      </c>
      <c r="AJ4202">
        <f>VLOOKUP(D4202,[3]Multipliers!$B:$AT,36)</f>
        <v>1</v>
      </c>
      <c r="AK4202">
        <f>VLOOKUP(D4202,[3]Multipliers!$B:$AT,36)</f>
        <v>1</v>
      </c>
      <c r="AM4202">
        <f t="shared" si="558"/>
        <v>0</v>
      </c>
    </row>
    <row r="4203" spans="1:39">
      <c r="A4203" s="2" t="str">
        <f t="shared" si="552"/>
        <v>BOZHON PRECISION INDUSTRY TECHNOLOGY CO., LTD.V68PROX PALLET</v>
      </c>
      <c r="B4203" s="2" t="str">
        <f t="shared" si="553"/>
        <v>FXT,AE,PROX PALLET,V68,BOZHONNew Buy</v>
      </c>
      <c r="C4203" s="3" t="str">
        <f t="shared" si="559"/>
        <v>iphonePROX PALLETNew Buy</v>
      </c>
      <c r="D4203">
        <v>386050</v>
      </c>
      <c r="E4203" t="s">
        <v>423</v>
      </c>
      <c r="F4203" t="s">
        <v>40</v>
      </c>
      <c r="G4203" t="s">
        <v>41</v>
      </c>
      <c r="H4203" t="s">
        <v>206</v>
      </c>
      <c r="I4203" t="s">
        <v>201</v>
      </c>
      <c r="K4203" t="s">
        <v>4885</v>
      </c>
      <c r="L4203" t="s">
        <v>4886</v>
      </c>
      <c r="M4203" t="s">
        <v>4887</v>
      </c>
      <c r="N4203" s="18">
        <v>537</v>
      </c>
      <c r="O4203" s="98">
        <v>470</v>
      </c>
      <c r="P4203">
        <v>182</v>
      </c>
      <c r="Q4203" t="s">
        <v>70</v>
      </c>
      <c r="R4203">
        <v>10</v>
      </c>
      <c r="S4203"/>
      <c r="T4203"/>
      <c r="U4203" t="s">
        <v>3923</v>
      </c>
      <c r="V4203" t="s">
        <v>146</v>
      </c>
      <c r="W4203">
        <v>470</v>
      </c>
      <c r="X4203"/>
      <c r="Z4203" s="3">
        <f t="shared" si="554"/>
        <v>97734</v>
      </c>
      <c r="AA4203" s="3">
        <f t="shared" si="555"/>
        <v>85540</v>
      </c>
      <c r="AB4203" s="3">
        <f t="shared" si="556"/>
        <v>85540</v>
      </c>
      <c r="AC4203">
        <f t="shared" si="557"/>
        <v>12194</v>
      </c>
      <c r="AD4203" t="str">
        <f>_xlfn.XLOOKUP(V4203,[2]Index!L:L,[2]Index!M:M)</f>
        <v>CN</v>
      </c>
      <c r="AE4203" t="s">
        <v>5820</v>
      </c>
      <c r="AF4203" t="s">
        <v>52</v>
      </c>
      <c r="AG4203" s="4" t="s">
        <v>53</v>
      </c>
      <c r="AH4203" t="s">
        <v>196</v>
      </c>
      <c r="AJ4203">
        <f>VLOOKUP(D4203,[3]Multipliers!$B:$AT,36)</f>
        <v>1</v>
      </c>
      <c r="AK4203">
        <f>VLOOKUP(D4203,[3]Multipliers!$B:$AT,36)</f>
        <v>1</v>
      </c>
      <c r="AM4203">
        <f t="shared" si="558"/>
        <v>0</v>
      </c>
    </row>
    <row r="4204" spans="1:39">
      <c r="A4204" s="2" t="str">
        <f t="shared" si="552"/>
        <v>BOZHON PRECISION INDUSTRY TECHNOLOGY CO., LTD.V68PROX UNLOADING FIXTURE</v>
      </c>
      <c r="B4204" s="2" t="str">
        <f t="shared" si="553"/>
        <v>FXT,AE,PROX UNLOADING FIXTURE,V68,BOZHONNew Buy</v>
      </c>
      <c r="C4204" s="3" t="str">
        <f t="shared" si="559"/>
        <v>iphonePROX UNLOADING FIXTURENew Buy</v>
      </c>
      <c r="D4204">
        <v>386477</v>
      </c>
      <c r="E4204" t="s">
        <v>423</v>
      </c>
      <c r="F4204" t="s">
        <v>40</v>
      </c>
      <c r="G4204" t="s">
        <v>41</v>
      </c>
      <c r="H4204" t="s">
        <v>206</v>
      </c>
      <c r="I4204" t="s">
        <v>201</v>
      </c>
      <c r="K4204" t="s">
        <v>4888</v>
      </c>
      <c r="L4204" t="s">
        <v>4889</v>
      </c>
      <c r="M4204" t="s">
        <v>4890</v>
      </c>
      <c r="N4204" s="18">
        <v>441</v>
      </c>
      <c r="O4204" s="98">
        <v>380</v>
      </c>
      <c r="P4204">
        <v>10</v>
      </c>
      <c r="Q4204" t="s">
        <v>70</v>
      </c>
      <c r="R4204">
        <v>8</v>
      </c>
      <c r="S4204"/>
      <c r="T4204"/>
      <c r="U4204" t="s">
        <v>3923</v>
      </c>
      <c r="V4204" t="s">
        <v>85</v>
      </c>
      <c r="W4204">
        <v>380</v>
      </c>
      <c r="X4204"/>
      <c r="Z4204" s="3">
        <f t="shared" si="554"/>
        <v>4410</v>
      </c>
      <c r="AA4204" s="3">
        <f t="shared" si="555"/>
        <v>3800</v>
      </c>
      <c r="AB4204" s="3">
        <f t="shared" si="556"/>
        <v>3800</v>
      </c>
      <c r="AC4204">
        <f t="shared" si="557"/>
        <v>610</v>
      </c>
      <c r="AD4204" t="str">
        <f>_xlfn.XLOOKUP(V4204,[2]Index!L:L,[2]Index!M:M)</f>
        <v>CN</v>
      </c>
      <c r="AE4204" t="s">
        <v>5820</v>
      </c>
      <c r="AF4204" t="s">
        <v>52</v>
      </c>
      <c r="AG4204" s="4" t="s">
        <v>53</v>
      </c>
      <c r="AH4204" t="s">
        <v>196</v>
      </c>
      <c r="AJ4204">
        <f>VLOOKUP(D4204,[3]Multipliers!$B:$AT,36)</f>
        <v>1</v>
      </c>
      <c r="AK4204">
        <f>VLOOKUP(D4204,[3]Multipliers!$B:$AT,36)</f>
        <v>1</v>
      </c>
      <c r="AM4204">
        <f t="shared" si="558"/>
        <v>0</v>
      </c>
    </row>
    <row r="4205" spans="1:39">
      <c r="A4205" s="2" t="str">
        <f t="shared" si="552"/>
        <v>BOZHON PRECISION INDUSTRY TECHNOLOGY CO., LTD.V68PROX UNLOADING FIXTURE</v>
      </c>
      <c r="B4205" s="2" t="str">
        <f t="shared" si="553"/>
        <v>FXT,AE,PROX UNLOADING FIXTURE,V68,BOZHONNew Buy</v>
      </c>
      <c r="C4205" s="3" t="str">
        <f t="shared" si="559"/>
        <v>iphonePROX UNLOADING FIXTURENew Buy</v>
      </c>
      <c r="D4205">
        <v>386477</v>
      </c>
      <c r="E4205" t="s">
        <v>423</v>
      </c>
      <c r="F4205" t="s">
        <v>40</v>
      </c>
      <c r="G4205" t="s">
        <v>41</v>
      </c>
      <c r="H4205" t="s">
        <v>206</v>
      </c>
      <c r="I4205" t="s">
        <v>201</v>
      </c>
      <c r="K4205" t="s">
        <v>4888</v>
      </c>
      <c r="L4205" t="s">
        <v>4889</v>
      </c>
      <c r="M4205" t="s">
        <v>4890</v>
      </c>
      <c r="N4205" s="18">
        <v>441</v>
      </c>
      <c r="O4205" s="98">
        <v>380</v>
      </c>
      <c r="P4205">
        <v>4</v>
      </c>
      <c r="Q4205" t="s">
        <v>70</v>
      </c>
      <c r="R4205">
        <v>8</v>
      </c>
      <c r="S4205"/>
      <c r="T4205"/>
      <c r="U4205" t="s">
        <v>3923</v>
      </c>
      <c r="V4205" t="s">
        <v>146</v>
      </c>
      <c r="W4205">
        <v>380</v>
      </c>
      <c r="X4205"/>
      <c r="Z4205" s="3">
        <f t="shared" si="554"/>
        <v>1764</v>
      </c>
      <c r="AA4205" s="3">
        <f t="shared" si="555"/>
        <v>1520</v>
      </c>
      <c r="AB4205" s="3">
        <f t="shared" si="556"/>
        <v>1520</v>
      </c>
      <c r="AC4205">
        <f t="shared" si="557"/>
        <v>244</v>
      </c>
      <c r="AD4205" t="str">
        <f>_xlfn.XLOOKUP(V4205,[2]Index!L:L,[2]Index!M:M)</f>
        <v>CN</v>
      </c>
      <c r="AE4205" t="s">
        <v>5820</v>
      </c>
      <c r="AF4205" t="s">
        <v>52</v>
      </c>
      <c r="AG4205" s="4" t="s">
        <v>53</v>
      </c>
      <c r="AH4205" t="s">
        <v>196</v>
      </c>
      <c r="AJ4205">
        <f>VLOOKUP(D4205,[3]Multipliers!$B:$AT,36)</f>
        <v>1</v>
      </c>
      <c r="AK4205">
        <f>VLOOKUP(D4205,[3]Multipliers!$B:$AT,36)</f>
        <v>1</v>
      </c>
      <c r="AM4205">
        <f t="shared" si="558"/>
        <v>0</v>
      </c>
    </row>
    <row r="4206" spans="1:39">
      <c r="A4206" s="2" t="str">
        <f t="shared" si="552"/>
        <v>BOZHON PRECISION INDUSTRY TECHNOLOGY CO., LTD.V68PROX HEIGHT MEASUREMENT UNLOADING FIXTURE</v>
      </c>
      <c r="B4206" s="2" t="str">
        <f t="shared" si="553"/>
        <v>FXT,AE,PROX HEIGHT MEASUREMENT UNLOADING FIXTURE,V68,BOZHONNew Buy</v>
      </c>
      <c r="C4206" s="3" t="str">
        <f t="shared" si="559"/>
        <v>iphonePROX HEIGHT MEASUREMENT UNLOADING FIXTURENew Buy</v>
      </c>
      <c r="D4206" s="2">
        <v>386483</v>
      </c>
      <c r="E4206" s="2" t="s">
        <v>423</v>
      </c>
      <c r="F4206" s="2" t="s">
        <v>40</v>
      </c>
      <c r="G4206" s="2" t="s">
        <v>41</v>
      </c>
      <c r="H4206" s="2" t="s">
        <v>206</v>
      </c>
      <c r="I4206" s="2" t="s">
        <v>201</v>
      </c>
      <c r="J4206" s="2"/>
      <c r="K4206" s="2" t="s">
        <v>4891</v>
      </c>
      <c r="L4206" s="2" t="s">
        <v>4892</v>
      </c>
      <c r="M4206" s="2" t="s">
        <v>4893</v>
      </c>
      <c r="N4206" s="13">
        <v>173</v>
      </c>
      <c r="O4206" s="2">
        <v>150</v>
      </c>
      <c r="P4206" s="2">
        <v>1</v>
      </c>
      <c r="Q4206" s="2" t="s">
        <v>70</v>
      </c>
      <c r="R4206" s="2">
        <v>8</v>
      </c>
      <c r="S4206" s="2"/>
      <c r="T4206" s="2"/>
      <c r="U4206" s="2" t="s">
        <v>3923</v>
      </c>
      <c r="V4206" s="2" t="s">
        <v>85</v>
      </c>
      <c r="W4206" s="2">
        <v>150</v>
      </c>
      <c r="X4206" s="2"/>
      <c r="Y4206" s="2"/>
      <c r="Z4206" s="3">
        <f t="shared" si="554"/>
        <v>173</v>
      </c>
      <c r="AA4206" s="3">
        <f t="shared" si="555"/>
        <v>150</v>
      </c>
      <c r="AB4206" s="3">
        <f t="shared" si="556"/>
        <v>150</v>
      </c>
      <c r="AC4206">
        <f t="shared" si="557"/>
        <v>23</v>
      </c>
      <c r="AD4206" t="str">
        <f>_xlfn.XLOOKUP(V4206,[2]Index!L:L,[2]Index!M:M)</f>
        <v>CN</v>
      </c>
      <c r="AE4206" t="s">
        <v>5820</v>
      </c>
      <c r="AF4206" t="s">
        <v>52</v>
      </c>
      <c r="AG4206" s="4" t="s">
        <v>53</v>
      </c>
      <c r="AH4206" t="s">
        <v>196</v>
      </c>
      <c r="AJ4206">
        <f>VLOOKUP(D4206,[3]Multipliers!$B:$AT,36)</f>
        <v>1</v>
      </c>
      <c r="AK4206">
        <f>VLOOKUP(D4206,[3]Multipliers!$B:$AT,36)</f>
        <v>1</v>
      </c>
      <c r="AM4206">
        <f t="shared" si="558"/>
        <v>0</v>
      </c>
    </row>
    <row r="4207" spans="1:39">
      <c r="A4207" s="2" t="str">
        <f t="shared" si="552"/>
        <v>BOZHON PRECISION INDUSTRY TECHNOLOGY CO., LTD.V68PROX HEIGHT MEASUREMENT UNLOADING FIXTURE</v>
      </c>
      <c r="B4207" s="2" t="str">
        <f t="shared" si="553"/>
        <v>FXT,AE,PROX HEIGHT MEASUREMENT UNLOADING FIXTURE,V68,BOZHONNew Buy</v>
      </c>
      <c r="C4207" s="3" t="str">
        <f t="shared" si="559"/>
        <v>iphonePROX HEIGHT MEASUREMENT UNLOADING FIXTURENew Buy</v>
      </c>
      <c r="D4207" s="2">
        <v>386483</v>
      </c>
      <c r="E4207" s="2" t="s">
        <v>423</v>
      </c>
      <c r="F4207" s="2" t="s">
        <v>40</v>
      </c>
      <c r="G4207" s="2" t="s">
        <v>41</v>
      </c>
      <c r="H4207" s="2" t="s">
        <v>206</v>
      </c>
      <c r="I4207" s="2" t="s">
        <v>201</v>
      </c>
      <c r="J4207" s="2"/>
      <c r="K4207" s="2" t="s">
        <v>4891</v>
      </c>
      <c r="L4207" s="2" t="s">
        <v>4892</v>
      </c>
      <c r="M4207" s="2" t="s">
        <v>4893</v>
      </c>
      <c r="N4207" s="13">
        <v>173</v>
      </c>
      <c r="O4207" s="2">
        <v>150</v>
      </c>
      <c r="P4207" s="2">
        <v>1</v>
      </c>
      <c r="Q4207" s="2" t="s">
        <v>70</v>
      </c>
      <c r="R4207" s="2">
        <v>8</v>
      </c>
      <c r="S4207" s="2"/>
      <c r="T4207" s="2"/>
      <c r="U4207" s="2" t="s">
        <v>3923</v>
      </c>
      <c r="V4207" s="2" t="s">
        <v>146</v>
      </c>
      <c r="W4207" s="2">
        <v>150</v>
      </c>
      <c r="X4207" s="2"/>
      <c r="Y4207" s="2"/>
      <c r="Z4207" s="3">
        <f t="shared" si="554"/>
        <v>173</v>
      </c>
      <c r="AA4207" s="3">
        <f t="shared" si="555"/>
        <v>150</v>
      </c>
      <c r="AB4207" s="3">
        <f t="shared" si="556"/>
        <v>150</v>
      </c>
      <c r="AC4207">
        <f t="shared" si="557"/>
        <v>23</v>
      </c>
      <c r="AD4207" t="str">
        <f>_xlfn.XLOOKUP(V4207,[2]Index!L:L,[2]Index!M:M)</f>
        <v>CN</v>
      </c>
      <c r="AE4207" t="s">
        <v>5820</v>
      </c>
      <c r="AF4207" t="s">
        <v>52</v>
      </c>
      <c r="AG4207" s="4" t="s">
        <v>53</v>
      </c>
      <c r="AH4207" t="s">
        <v>196</v>
      </c>
      <c r="AJ4207">
        <f>VLOOKUP(D4207,[3]Multipliers!$B:$AT,36)</f>
        <v>1</v>
      </c>
      <c r="AK4207">
        <f>VLOOKUP(D4207,[3]Multipliers!$B:$AT,36)</f>
        <v>1</v>
      </c>
      <c r="AM4207">
        <f t="shared" si="558"/>
        <v>0</v>
      </c>
    </row>
    <row r="4208" spans="1:39">
      <c r="A4208" s="2" t="str">
        <f t="shared" si="552"/>
        <v>BOZHON PRECISION INDUSTRY TECHNOLOGY CO., LTD.V68PROX HEIGHT MEASUREMENT FIXTURE</v>
      </c>
      <c r="B4208" s="2" t="str">
        <f t="shared" si="553"/>
        <v>FXT,AE,PROX HEIGHT MEASUREMENT FIXTURE,V68,BOZHONNew Buy</v>
      </c>
      <c r="C4208" s="3" t="str">
        <f t="shared" si="559"/>
        <v>iphonePROX HEIGHT MEASUREMENT FIXTURENew Buy</v>
      </c>
      <c r="D4208" s="2">
        <v>386476</v>
      </c>
      <c r="E4208" s="2" t="s">
        <v>423</v>
      </c>
      <c r="F4208" s="2" t="s">
        <v>40</v>
      </c>
      <c r="G4208" s="2" t="s">
        <v>41</v>
      </c>
      <c r="H4208" s="2" t="s">
        <v>206</v>
      </c>
      <c r="I4208" s="2" t="s">
        <v>201</v>
      </c>
      <c r="J4208" s="2"/>
      <c r="K4208" s="2" t="s">
        <v>4894</v>
      </c>
      <c r="L4208" s="2" t="s">
        <v>4895</v>
      </c>
      <c r="M4208" s="2" t="s">
        <v>4896</v>
      </c>
      <c r="N4208" s="13">
        <v>151</v>
      </c>
      <c r="O4208" s="2">
        <v>130</v>
      </c>
      <c r="P4208" s="2">
        <v>1</v>
      </c>
      <c r="Q4208" s="2" t="s">
        <v>70</v>
      </c>
      <c r="R4208" s="2">
        <v>8</v>
      </c>
      <c r="S4208" s="2"/>
      <c r="T4208" s="2"/>
      <c r="U4208" s="2" t="s">
        <v>3923</v>
      </c>
      <c r="V4208" s="2" t="s">
        <v>85</v>
      </c>
      <c r="W4208" s="2">
        <v>130</v>
      </c>
      <c r="X4208" s="2"/>
      <c r="Y4208" s="2"/>
      <c r="Z4208" s="3">
        <f t="shared" si="554"/>
        <v>151</v>
      </c>
      <c r="AA4208" s="3">
        <f t="shared" si="555"/>
        <v>130</v>
      </c>
      <c r="AB4208" s="3">
        <f t="shared" si="556"/>
        <v>130</v>
      </c>
      <c r="AC4208">
        <f t="shared" si="557"/>
        <v>21</v>
      </c>
      <c r="AD4208" t="str">
        <f>_xlfn.XLOOKUP(V4208,[2]Index!L:L,[2]Index!M:M)</f>
        <v>CN</v>
      </c>
      <c r="AE4208" t="s">
        <v>5820</v>
      </c>
      <c r="AF4208" t="s">
        <v>52</v>
      </c>
      <c r="AG4208" s="4" t="s">
        <v>53</v>
      </c>
      <c r="AH4208" t="s">
        <v>196</v>
      </c>
      <c r="AJ4208">
        <f>VLOOKUP(D4208,[3]Multipliers!$B:$AT,36)</f>
        <v>1</v>
      </c>
      <c r="AK4208">
        <f>VLOOKUP(D4208,[3]Multipliers!$B:$AT,36)</f>
        <v>1</v>
      </c>
      <c r="AM4208">
        <f t="shared" si="558"/>
        <v>0</v>
      </c>
    </row>
    <row r="4209" spans="1:39">
      <c r="A4209" s="2" t="str">
        <f t="shared" si="552"/>
        <v>BOZHON PRECISION INDUSTRY TECHNOLOGY CO., LTD.V68PROX HEIGHT MEASUREMENT FIXTURE</v>
      </c>
      <c r="B4209" s="2" t="str">
        <f t="shared" si="553"/>
        <v>FXT,AE,PROX HEIGHT MEASUREMENT FIXTURE,V68,BOZHONNew Buy</v>
      </c>
      <c r="C4209" s="3" t="str">
        <f t="shared" si="559"/>
        <v>iphonePROX HEIGHT MEASUREMENT FIXTURENew Buy</v>
      </c>
      <c r="D4209" s="2">
        <v>386476</v>
      </c>
      <c r="E4209" s="2" t="s">
        <v>423</v>
      </c>
      <c r="F4209" s="2" t="s">
        <v>40</v>
      </c>
      <c r="G4209" s="2" t="s">
        <v>41</v>
      </c>
      <c r="H4209" s="2" t="s">
        <v>206</v>
      </c>
      <c r="I4209" s="2" t="s">
        <v>201</v>
      </c>
      <c r="J4209" s="2"/>
      <c r="K4209" s="2" t="s">
        <v>4894</v>
      </c>
      <c r="L4209" s="2" t="s">
        <v>4895</v>
      </c>
      <c r="M4209" s="2" t="s">
        <v>4896</v>
      </c>
      <c r="N4209" s="13">
        <v>151</v>
      </c>
      <c r="O4209" s="2">
        <v>130</v>
      </c>
      <c r="P4209" s="2">
        <v>1</v>
      </c>
      <c r="Q4209" s="2" t="s">
        <v>70</v>
      </c>
      <c r="R4209" s="2">
        <v>8</v>
      </c>
      <c r="S4209" s="2"/>
      <c r="T4209" s="2"/>
      <c r="U4209" s="2" t="s">
        <v>3923</v>
      </c>
      <c r="V4209" s="2" t="s">
        <v>146</v>
      </c>
      <c r="W4209" s="2">
        <v>130</v>
      </c>
      <c r="X4209" s="2"/>
      <c r="Y4209" s="2"/>
      <c r="Z4209" s="3">
        <f t="shared" si="554"/>
        <v>151</v>
      </c>
      <c r="AA4209" s="3">
        <f t="shared" si="555"/>
        <v>130</v>
      </c>
      <c r="AB4209" s="3">
        <f t="shared" si="556"/>
        <v>130</v>
      </c>
      <c r="AC4209">
        <f t="shared" si="557"/>
        <v>21</v>
      </c>
      <c r="AD4209" t="str">
        <f>_xlfn.XLOOKUP(V4209,[2]Index!L:L,[2]Index!M:M)</f>
        <v>CN</v>
      </c>
      <c r="AE4209" t="s">
        <v>5820</v>
      </c>
      <c r="AF4209" t="s">
        <v>52</v>
      </c>
      <c r="AG4209" s="4" t="s">
        <v>53</v>
      </c>
      <c r="AH4209" t="s">
        <v>196</v>
      </c>
      <c r="AJ4209">
        <f>VLOOKUP(D4209,[3]Multipliers!$B:$AT,36)</f>
        <v>1</v>
      </c>
      <c r="AK4209">
        <f>VLOOKUP(D4209,[3]Multipliers!$B:$AT,36)</f>
        <v>1</v>
      </c>
      <c r="AM4209">
        <f t="shared" si="558"/>
        <v>0</v>
      </c>
    </row>
    <row r="4210" spans="1:39">
      <c r="A4210" s="2" t="str">
        <f t="shared" si="552"/>
        <v>BOZHON PRECISION INDUSTRY TECHNOLOGY CO., LTD.V68PROX ASSIST LOADING MASK</v>
      </c>
      <c r="B4210" s="2" t="str">
        <f t="shared" si="553"/>
        <v>FXT,AE,PROX ASSIST LOADING MASK,V68,BOZHONNew Buy</v>
      </c>
      <c r="C4210" s="3" t="str">
        <f t="shared" si="559"/>
        <v>iphonePROX ASSIST LOADING MASKNew Buy</v>
      </c>
      <c r="D4210" s="2">
        <v>386482</v>
      </c>
      <c r="E4210" s="2" t="s">
        <v>423</v>
      </c>
      <c r="F4210" s="2" t="s">
        <v>40</v>
      </c>
      <c r="G4210" s="2" t="s">
        <v>41</v>
      </c>
      <c r="H4210" s="2" t="s">
        <v>206</v>
      </c>
      <c r="I4210" s="2" t="s">
        <v>201</v>
      </c>
      <c r="J4210" s="2"/>
      <c r="K4210" s="2" t="s">
        <v>4897</v>
      </c>
      <c r="L4210" s="2" t="s">
        <v>4898</v>
      </c>
      <c r="M4210" s="2" t="s">
        <v>4899</v>
      </c>
      <c r="N4210" s="13">
        <v>62</v>
      </c>
      <c r="O4210" s="2">
        <v>50</v>
      </c>
      <c r="P4210" s="2">
        <v>15</v>
      </c>
      <c r="Q4210" s="2" t="s">
        <v>70</v>
      </c>
      <c r="R4210" s="2">
        <v>8</v>
      </c>
      <c r="S4210" s="2"/>
      <c r="T4210" s="2"/>
      <c r="U4210" s="2" t="s">
        <v>3923</v>
      </c>
      <c r="V4210" s="2" t="s">
        <v>85</v>
      </c>
      <c r="W4210" s="2">
        <v>50</v>
      </c>
      <c r="X4210" s="2"/>
      <c r="Y4210" s="2"/>
      <c r="Z4210" s="3">
        <f t="shared" si="554"/>
        <v>930</v>
      </c>
      <c r="AA4210" s="3">
        <f t="shared" si="555"/>
        <v>750</v>
      </c>
      <c r="AB4210" s="3">
        <f t="shared" si="556"/>
        <v>750</v>
      </c>
      <c r="AC4210">
        <f t="shared" si="557"/>
        <v>180</v>
      </c>
      <c r="AD4210" t="str">
        <f>_xlfn.XLOOKUP(V4210,[2]Index!L:L,[2]Index!M:M)</f>
        <v>CN</v>
      </c>
      <c r="AE4210" t="s">
        <v>5820</v>
      </c>
      <c r="AF4210" t="s">
        <v>52</v>
      </c>
      <c r="AG4210" s="4" t="s">
        <v>53</v>
      </c>
      <c r="AH4210" t="s">
        <v>196</v>
      </c>
      <c r="AJ4210">
        <f>VLOOKUP(D4210,[3]Multipliers!$B:$AT,36)</f>
        <v>1</v>
      </c>
      <c r="AK4210">
        <f>VLOOKUP(D4210,[3]Multipliers!$B:$AT,36)</f>
        <v>1</v>
      </c>
      <c r="AM4210">
        <f t="shared" si="558"/>
        <v>0</v>
      </c>
    </row>
    <row r="4211" spans="1:39">
      <c r="A4211" s="2" t="str">
        <f t="shared" si="552"/>
        <v>BOZHON PRECISION INDUSTRY TECHNOLOGY CO., LTD.V68PROX ASSIST LOADING MASK</v>
      </c>
      <c r="B4211" s="2" t="str">
        <f t="shared" si="553"/>
        <v>FXT,AE,PROX ASSIST LOADING MASK,V68,BOZHONNew Buy</v>
      </c>
      <c r="C4211" s="3" t="str">
        <f t="shared" si="559"/>
        <v>iphonePROX ASSIST LOADING MASKNew Buy</v>
      </c>
      <c r="D4211" s="2">
        <v>386482</v>
      </c>
      <c r="E4211" s="2" t="s">
        <v>423</v>
      </c>
      <c r="F4211" s="2" t="s">
        <v>40</v>
      </c>
      <c r="G4211" s="2" t="s">
        <v>41</v>
      </c>
      <c r="H4211" s="2" t="s">
        <v>206</v>
      </c>
      <c r="I4211" s="2" t="s">
        <v>201</v>
      </c>
      <c r="J4211" s="2"/>
      <c r="K4211" s="2" t="s">
        <v>4897</v>
      </c>
      <c r="L4211" s="2" t="s">
        <v>4898</v>
      </c>
      <c r="M4211" s="2" t="s">
        <v>4899</v>
      </c>
      <c r="N4211" s="13">
        <v>62</v>
      </c>
      <c r="O4211" s="2">
        <v>50</v>
      </c>
      <c r="P4211" s="2">
        <v>6</v>
      </c>
      <c r="Q4211" s="2" t="s">
        <v>70</v>
      </c>
      <c r="R4211" s="2">
        <v>8</v>
      </c>
      <c r="S4211" s="2"/>
      <c r="T4211" s="2"/>
      <c r="U4211" s="2" t="s">
        <v>3923</v>
      </c>
      <c r="V4211" s="2" t="s">
        <v>146</v>
      </c>
      <c r="W4211" s="2">
        <v>50</v>
      </c>
      <c r="X4211" s="2"/>
      <c r="Y4211" s="2"/>
      <c r="Z4211" s="3">
        <f t="shared" si="554"/>
        <v>372</v>
      </c>
      <c r="AA4211" s="3">
        <f t="shared" si="555"/>
        <v>300</v>
      </c>
      <c r="AB4211" s="3">
        <f t="shared" si="556"/>
        <v>300</v>
      </c>
      <c r="AC4211">
        <f t="shared" si="557"/>
        <v>72</v>
      </c>
      <c r="AD4211" t="str">
        <f>_xlfn.XLOOKUP(V4211,[2]Index!L:L,[2]Index!M:M)</f>
        <v>CN</v>
      </c>
      <c r="AE4211" t="s">
        <v>5820</v>
      </c>
      <c r="AF4211" t="s">
        <v>52</v>
      </c>
      <c r="AG4211" s="4" t="s">
        <v>53</v>
      </c>
      <c r="AH4211" t="s">
        <v>196</v>
      </c>
      <c r="AJ4211">
        <f>VLOOKUP(D4211,[3]Multipliers!$B:$AT,36)</f>
        <v>1</v>
      </c>
      <c r="AK4211">
        <f>VLOOKUP(D4211,[3]Multipliers!$B:$AT,36)</f>
        <v>1</v>
      </c>
      <c r="AM4211">
        <f t="shared" si="558"/>
        <v>0</v>
      </c>
    </row>
    <row r="4212" spans="1:39">
      <c r="AE4212" s="10"/>
    </row>
    <row r="4213" spans="1:39">
      <c r="AE4213" s="10"/>
    </row>
    <row r="4214" spans="1:39">
      <c r="AE4214" s="10"/>
    </row>
    <row r="4215" spans="1:39">
      <c r="AE4215" s="10"/>
    </row>
    <row r="4216" spans="1:39">
      <c r="AE4216" s="10"/>
    </row>
    <row r="4217" spans="1:39">
      <c r="AE4217" s="10"/>
    </row>
    <row r="4218" spans="1:39">
      <c r="AE4218" s="10"/>
    </row>
    <row r="4219" spans="1:39">
      <c r="AE4219" s="10"/>
    </row>
    <row r="4220" spans="1:39">
      <c r="AE4220" s="10"/>
    </row>
    <row r="4221" spans="1:39">
      <c r="AE4221" s="10"/>
    </row>
    <row r="4222" spans="1:39">
      <c r="AE4222" s="10"/>
    </row>
    <row r="4223" spans="1:39">
      <c r="AE4223" s="10"/>
    </row>
    <row r="4224" spans="1:39">
      <c r="AE4224" s="10"/>
    </row>
    <row r="4225" spans="31:31">
      <c r="AE4225" s="10"/>
    </row>
    <row r="4226" spans="31:31">
      <c r="AE4226" s="10"/>
    </row>
    <row r="4227" spans="31:31">
      <c r="AE4227" s="10"/>
    </row>
    <row r="4228" spans="31:31">
      <c r="AE4228" s="10"/>
    </row>
    <row r="4229" spans="31:31">
      <c r="AE4229" s="10"/>
    </row>
    <row r="4230" spans="31:31">
      <c r="AE4230" s="10"/>
    </row>
    <row r="4231" spans="31:31">
      <c r="AE4231" s="10"/>
    </row>
    <row r="4232" spans="31:31">
      <c r="AE4232" s="10"/>
    </row>
    <row r="4233" spans="31:31">
      <c r="AE4233" s="10"/>
    </row>
    <row r="4234" spans="31:31">
      <c r="AE4234" s="10"/>
    </row>
  </sheetData>
  <protectedRanges>
    <protectedRange sqref="R1429:R1444" name="Range1_1_1"/>
    <protectedRange sqref="Y1402:Y1408" name="Range3_1"/>
    <protectedRange sqref="X1402:X1408" name="Range2_5_2_1"/>
  </protectedRanges>
  <autoFilter ref="A1:AN4211" xr:uid="{4740AFBC-DA86-804A-9AC0-C23444BADCAB}"/>
  <dataValidations count="8">
    <dataValidation type="list" allowBlank="1" showInputMessage="1" showErrorMessage="1" sqref="Q1225:Q1226 Q1306:Q1311 Q1406:Q1416 Q997:Q1034 Q1364:Q1401 Q1036:Q1038 Q1429:Q1687 Q2799:Q3759 R1039:R1046 T1418:T1428 U1035 U1402:U1405" xr:uid="{26D1AA54-8F53-8A4A-AA42-5B98D5A00ED6}">
      <formula1>"EBD, OTS Quote"</formula1>
    </dataValidation>
    <dataValidation type="decimal" allowBlank="1" showInputMessage="1" showErrorMessage="1" sqref="O975:O996 O971:O972" xr:uid="{CB22B4FE-E455-3146-93CB-40C89FB3374F}">
      <formula1>0</formula1>
      <formula2>100000000000000</formula2>
    </dataValidation>
    <dataValidation type="decimal" allowBlank="1" showInputMessage="1" showErrorMessage="1" sqref="N1037:O1038 N975:N996 N971:N972" xr:uid="{DBC9AF58-72AC-934B-8D8A-45155157D9D3}">
      <formula1>0</formula1>
      <formula2>10000000000000000</formula2>
    </dataValidation>
    <dataValidation type="decimal" allowBlank="1" showInputMessage="1" showErrorMessage="1" sqref="N960:N970 N973:N974" xr:uid="{1AB7615F-CAEC-F44E-96F1-7CFAB830C2E1}">
      <formula1>0</formula1>
      <formula2>100000000000</formula2>
    </dataValidation>
    <dataValidation type="decimal" allowBlank="1" showInputMessage="1" showErrorMessage="1" sqref="N1429:O1444 O1047:O1204" xr:uid="{916EBE7B-E44A-A64D-957C-F76E61D32C69}">
      <formula1>0</formula1>
      <formula2>1000000000000000</formula2>
    </dataValidation>
    <dataValidation type="list" allowBlank="1" showInputMessage="1" showErrorMessage="1" sqref="I1036:I1038 I1225:I1226 I1306:I1311 I1409:I1416 I997:I1034 I1364:I1401 I1429:I1687 I2799:I3759 J1039:J1046 J1402:J1405 P1418:P1428 S1020 S1018" xr:uid="{A0CBF41B-9444-044A-84BC-8DD4745C57A8}">
      <formula1>"New Buy, Retrofit, DCO"</formula1>
    </dataValidation>
    <dataValidation type="list" allowBlank="1" showInputMessage="1" showErrorMessage="1" sqref="F1036:F1038 F1205:F1234 F1306:F1311 F1406:F1416 F997:F1034 F1364:F1401 F1429:F1687 F2799:F3759 I1039:I1046 J1418:J1428" xr:uid="{7F019517-B23E-BD44-AC72-3049A9B0B64D}">
      <formula1>"AE, TE, RF, BT, ME, DFM"</formula1>
    </dataValidation>
    <dataValidation type="list" allowBlank="1" showInputMessage="1" showErrorMessage="1" sqref="F1402:F1405 I1402:I1405 I1035" xr:uid="{0F0C9865-801D-1847-9F33-10890AA9A9B1}">
      <formula1>"AE, TE, SAE, RF, BT, MD"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Sumeet Yerunkar</dc:creator>
  <cp:keywords/>
  <dc:description/>
  <cp:lastModifiedBy>Niks Gupta</cp:lastModifiedBy>
  <cp:revision/>
  <dcterms:created xsi:type="dcterms:W3CDTF">2026-03-05T00:20:37Z</dcterms:created>
  <dcterms:modified xsi:type="dcterms:W3CDTF">2026-03-26T16:27:46Z</dcterms:modified>
  <cp:category/>
  <cp:contentStatus/>
</cp:coreProperties>
</file>